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illiam-pd\Desktop\"/>
    </mc:Choice>
  </mc:AlternateContent>
  <xr:revisionPtr revIDLastSave="0" documentId="8_{8D8AB592-D788-4704-8A40-24765D232A2C}" xr6:coauthVersionLast="46" xr6:coauthVersionMax="46" xr10:uidLastSave="{00000000-0000-0000-0000-000000000000}"/>
  <bookViews>
    <workbookView xWindow="-120" yWindow="-120" windowWidth="29040" windowHeight="15960" xr2:uid="{00000000-000D-0000-FFFF-FFFF00000000}"/>
  </bookViews>
  <sheets>
    <sheet name="BD Auxiliar Marzo" sheetId="1" r:id="rId1"/>
    <sheet name="Validación" sheetId="2" state="hidden" r:id="rId2"/>
  </sheets>
  <definedNames>
    <definedName name="_xlnm._FilterDatabase" localSheetId="0" hidden="1">'BD Auxiliar Marzo'!$B$8:$AB$8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817" i="1" l="1"/>
  <c r="Z817" i="1"/>
  <c r="AB817" i="1"/>
  <c r="K15" i="2"/>
  <c r="L15" i="2"/>
  <c r="O15" i="2"/>
  <c r="P15" i="2"/>
  <c r="K18" i="2"/>
  <c r="L18" i="2"/>
  <c r="O18" i="2"/>
  <c r="P18" i="2"/>
  <c r="K30" i="2"/>
  <c r="L30" i="2"/>
  <c r="O30" i="2"/>
  <c r="P30" i="2"/>
  <c r="K36" i="2"/>
  <c r="L36" i="2"/>
  <c r="M36" i="2"/>
  <c r="N36" i="2"/>
  <c r="K39" i="2"/>
  <c r="L39" i="2"/>
  <c r="M39" i="2"/>
  <c r="N39" i="2"/>
  <c r="K43" i="2"/>
  <c r="K47" i="2"/>
  <c r="M47" i="2"/>
  <c r="K51" i="2"/>
  <c r="L51" i="2"/>
  <c r="K55" i="2"/>
  <c r="L55" i="2"/>
  <c r="M55" i="2"/>
  <c r="N55" i="2"/>
  <c r="K59" i="2"/>
  <c r="L59" i="2"/>
  <c r="K64" i="2"/>
  <c r="L64" i="2"/>
  <c r="O64" i="2"/>
  <c r="P64" i="2"/>
  <c r="O5" i="2"/>
  <c r="O9" i="2"/>
  <c r="P9" i="2"/>
  <c r="O24" i="2"/>
  <c r="P24" i="2"/>
  <c r="K24" i="2"/>
  <c r="L24" i="2"/>
  <c r="L9" i="2" l="1"/>
  <c r="K9" i="2"/>
  <c r="L5" i="2"/>
  <c r="K5" i="2"/>
</calcChain>
</file>

<file path=xl/sharedStrings.xml><?xml version="1.0" encoding="utf-8"?>
<sst xmlns="http://schemas.openxmlformats.org/spreadsheetml/2006/main" count="8128" uniqueCount="1769">
  <si>
    <t>TERRENO</t>
  </si>
  <si>
    <t>Z000</t>
  </si>
  <si>
    <t>MUELLE 5-1 (PETROLERO)</t>
  </si>
  <si>
    <t>ZLIN</t>
  </si>
  <si>
    <t>MUELLE (ROLL ON- ROLL OFF)</t>
  </si>
  <si>
    <t>MUELLE 5-2  (BANANERO)</t>
  </si>
  <si>
    <t>DUQUE DE ALBA</t>
  </si>
  <si>
    <t>DRAGADO</t>
  </si>
  <si>
    <t>ROMPEOLAS</t>
  </si>
  <si>
    <t>ESTRUCTURA METALICA</t>
  </si>
  <si>
    <t>COBERTIZO</t>
  </si>
  <si>
    <t>ESTRUCTURA PORTICADA</t>
  </si>
  <si>
    <t>CASETA</t>
  </si>
  <si>
    <t>VIVIENDA EN MADERA</t>
  </si>
  <si>
    <t>CIMENTACIÓN</t>
  </si>
  <si>
    <t>PUENTE</t>
  </si>
  <si>
    <t>EDIFICACION</t>
  </si>
  <si>
    <t>EDIFICACION (EDIFICIO ADMINISTRATIVO PORTURARIO)</t>
  </si>
  <si>
    <t>EDIFICIO ADM. PLANTEL LIBERIA</t>
  </si>
  <si>
    <t>COMEDOR</t>
  </si>
  <si>
    <t>EDIFICACIÓN</t>
  </si>
  <si>
    <t>CENTRO DE DATOS</t>
  </si>
  <si>
    <t>OFICINA</t>
  </si>
  <si>
    <t>OFICINA SEGUNDA PLANTA</t>
  </si>
  <si>
    <t>LABORATORIO DE MOTORES</t>
  </si>
  <si>
    <t>LABORATORIO DE INVESTIGACIÓN</t>
  </si>
  <si>
    <t>EDIFICIO</t>
  </si>
  <si>
    <t>CABLEADO ESTRUCTURADO</t>
  </si>
  <si>
    <t>EDIFICACION (SASR LIMON)</t>
  </si>
  <si>
    <t>EDIFICACION (CALDERAS)</t>
  </si>
  <si>
    <t>CONSULTORIO</t>
  </si>
  <si>
    <t>VIVIENDA EN BLOQUES CONCRETO</t>
  </si>
  <si>
    <t>BODEGA</t>
  </si>
  <si>
    <t>BODEGA (AREA ACTIVOS Y PROPIEDADES)</t>
  </si>
  <si>
    <t>BODEGA DE DERRAMES</t>
  </si>
  <si>
    <t>BODEGA SISTEMA CONTRA INCENDIO</t>
  </si>
  <si>
    <t>CASETA SISTEMA CONTRA INCENCIO SOBRE EL MAR</t>
  </si>
  <si>
    <t>CONTENEDOR</t>
  </si>
  <si>
    <t>GALERON</t>
  </si>
  <si>
    <t>EDIFICACION (BODEGA 900)</t>
  </si>
  <si>
    <t>BODEGA MATERIALES PELIGROSOS</t>
  </si>
  <si>
    <t>TALLER</t>
  </si>
  <si>
    <t>EDIFICACION TALLERES</t>
  </si>
  <si>
    <t>PARQUEADERO</t>
  </si>
  <si>
    <t>VIA INTERNA</t>
  </si>
  <si>
    <t>ANDEN DE CONCRETO</t>
  </si>
  <si>
    <t>PASO DE DIQUE DE CONTENCIÓN</t>
  </si>
  <si>
    <t>RAMPA</t>
  </si>
  <si>
    <t>VIAS DE ASFALTO</t>
  </si>
  <si>
    <t>LABORATORIO</t>
  </si>
  <si>
    <t>KIOSCO</t>
  </si>
  <si>
    <t>MALLA ESLABONADA</t>
  </si>
  <si>
    <t>TORRE DESCARGA HIDROCARBUROS</t>
  </si>
  <si>
    <t>BAÑO ADHERIDO AL ED. ADM.</t>
  </si>
  <si>
    <t>CONTENEDOR VENTAS</t>
  </si>
  <si>
    <t>CASETA CUARTO TRANSFORMADORES 1</t>
  </si>
  <si>
    <t>CASETA CUARTO TRANSFORMADORES 2</t>
  </si>
  <si>
    <t>CASETA RONDAS</t>
  </si>
  <si>
    <t>COBERTIZO PUESTO ED. ADM.</t>
  </si>
  <si>
    <t>CASETA DE ALMACENAMIENTO</t>
  </si>
  <si>
    <t>BAÑO BODEGA DERRAMES</t>
  </si>
  <si>
    <t>CASETA SEGURIDAD ENTRADA ED.ADM</t>
  </si>
  <si>
    <t>CASETA PUESTO 8</t>
  </si>
  <si>
    <t>GRADERIA DE CONCRETO</t>
  </si>
  <si>
    <t>PILETA CONCRETO</t>
  </si>
  <si>
    <t>PLANCHE CONCRETO</t>
  </si>
  <si>
    <t>LOSA CONCRETO</t>
  </si>
  <si>
    <t>ESTRUCTURA REFINERIA</t>
  </si>
  <si>
    <t>CASETA (PROTECCION SURTIDOR COMBUSTIBLE)</t>
  </si>
  <si>
    <t>CASETA (FACTURACION)</t>
  </si>
  <si>
    <t>BARRERA VIAL (PLUMA)</t>
  </si>
  <si>
    <t>CASETA SEGURIDAD</t>
  </si>
  <si>
    <t>LABORATORIO DE REACTIVOS</t>
  </si>
  <si>
    <t>PUENTE PEATONAL</t>
  </si>
  <si>
    <t>COBERTIZO PARQUEO</t>
  </si>
  <si>
    <t>CIMIENTOS</t>
  </si>
  <si>
    <t>CUARTO DE GENERADORES</t>
  </si>
  <si>
    <t>BARRERAS DE TANQUE COLORANTES</t>
  </si>
  <si>
    <t>COBERTIZO PARA CISTERNAS</t>
  </si>
  <si>
    <t>EDIFICACION (CENTRO DE ACOPIO)</t>
  </si>
  <si>
    <t>EDIFICACION (ESTRUCTURA METALICA)</t>
  </si>
  <si>
    <t>CASETA API</t>
  </si>
  <si>
    <t>PARQUEO</t>
  </si>
  <si>
    <t>CAMPER</t>
  </si>
  <si>
    <t>CAMPER ACTIVOS</t>
  </si>
  <si>
    <t>EDIFICACION LABORATORIO DE MOTORES</t>
  </si>
  <si>
    <t>LOSA</t>
  </si>
  <si>
    <t>120101000001-0</t>
  </si>
  <si>
    <t>120101000002-0</t>
  </si>
  <si>
    <t>120101000003-0</t>
  </si>
  <si>
    <t>120101000004-0</t>
  </si>
  <si>
    <t>120101000005-0</t>
  </si>
  <si>
    <t>120101000006-0</t>
  </si>
  <si>
    <t>120101000007-0</t>
  </si>
  <si>
    <t>120101000008-0</t>
  </si>
  <si>
    <t>120101000009-0</t>
  </si>
  <si>
    <t>120101000010-0</t>
  </si>
  <si>
    <t>120101000011-0</t>
  </si>
  <si>
    <t>120101000012-0</t>
  </si>
  <si>
    <t>120101000013-0</t>
  </si>
  <si>
    <t>120101000014-0</t>
  </si>
  <si>
    <t>120101000015-0</t>
  </si>
  <si>
    <t>120101000016-0</t>
  </si>
  <si>
    <t>120101000017-0</t>
  </si>
  <si>
    <t>120101000018-0</t>
  </si>
  <si>
    <t>120101000019-0</t>
  </si>
  <si>
    <t>120101000020-0</t>
  </si>
  <si>
    <t>120101000021-0</t>
  </si>
  <si>
    <t>120101000022-0</t>
  </si>
  <si>
    <t>120101000023-0</t>
  </si>
  <si>
    <t>120101000024-0</t>
  </si>
  <si>
    <t>120101000025-0</t>
  </si>
  <si>
    <t>120101000026-0</t>
  </si>
  <si>
    <t>120101000027-0</t>
  </si>
  <si>
    <t>120101000028-0</t>
  </si>
  <si>
    <t>120101000029-0</t>
  </si>
  <si>
    <t>120101000030-0</t>
  </si>
  <si>
    <t>120101000031-0</t>
  </si>
  <si>
    <t>120101000032-0</t>
  </si>
  <si>
    <t>120101000033-0</t>
  </si>
  <si>
    <t>120101000034-0</t>
  </si>
  <si>
    <t>120101000035-0</t>
  </si>
  <si>
    <t>120101000036-0</t>
  </si>
  <si>
    <t>120101000037-0</t>
  </si>
  <si>
    <t>120101000038-0</t>
  </si>
  <si>
    <t>120101000039-0</t>
  </si>
  <si>
    <t>120101000040-0</t>
  </si>
  <si>
    <t>120101000041-0</t>
  </si>
  <si>
    <t>120101000042-0</t>
  </si>
  <si>
    <t>120101000043-0</t>
  </si>
  <si>
    <t>120101000044-0</t>
  </si>
  <si>
    <t>120101000045-0</t>
  </si>
  <si>
    <t>120101000046-0</t>
  </si>
  <si>
    <t>120101000047-0</t>
  </si>
  <si>
    <t>120101000048-0</t>
  </si>
  <si>
    <t>120101000049-0</t>
  </si>
  <si>
    <t>120101000050-0</t>
  </si>
  <si>
    <t>120101000051-0</t>
  </si>
  <si>
    <t>120101000052-0</t>
  </si>
  <si>
    <t>120101000053-0</t>
  </si>
  <si>
    <t>120101000054-0</t>
  </si>
  <si>
    <t>120101000055-0</t>
  </si>
  <si>
    <t>120101000056-0</t>
  </si>
  <si>
    <t>120101000057-0</t>
  </si>
  <si>
    <t>120101000058-0</t>
  </si>
  <si>
    <t>120101000059-0</t>
  </si>
  <si>
    <t>120101000060-0</t>
  </si>
  <si>
    <t>120101000061-0</t>
  </si>
  <si>
    <t>120101000062-0</t>
  </si>
  <si>
    <t>120101000063-0</t>
  </si>
  <si>
    <t>120101000064-0</t>
  </si>
  <si>
    <t>120101000065-0</t>
  </si>
  <si>
    <t>120101000066-0</t>
  </si>
  <si>
    <t>120101000067-0</t>
  </si>
  <si>
    <t>120101000068-0</t>
  </si>
  <si>
    <t>120101000069-0</t>
  </si>
  <si>
    <t>120101000070-0</t>
  </si>
  <si>
    <t>120101000071-0</t>
  </si>
  <si>
    <t>120101000072-0</t>
  </si>
  <si>
    <t>120101000073-0</t>
  </si>
  <si>
    <t>120101000074-0</t>
  </si>
  <si>
    <t>120101000075-0</t>
  </si>
  <si>
    <t>120101000076-0</t>
  </si>
  <si>
    <t>120101000077-0</t>
  </si>
  <si>
    <t>120101000078-0</t>
  </si>
  <si>
    <t>120101000079-0</t>
  </si>
  <si>
    <t>120101000080-0</t>
  </si>
  <si>
    <t>120101000081-0</t>
  </si>
  <si>
    <t>120101000082-0</t>
  </si>
  <si>
    <t>120101000083-0</t>
  </si>
  <si>
    <t>120101000084-0</t>
  </si>
  <si>
    <t>120101000085-0</t>
  </si>
  <si>
    <t>120101000086-0</t>
  </si>
  <si>
    <t>120101000087-0</t>
  </si>
  <si>
    <t>120101000088-0</t>
  </si>
  <si>
    <t>120101000089-0</t>
  </si>
  <si>
    <t>120101000090-0</t>
  </si>
  <si>
    <t>120101000091-0</t>
  </si>
  <si>
    <t>120102000001-0</t>
  </si>
  <si>
    <t>120102000002-0</t>
  </si>
  <si>
    <t>120102000003-0</t>
  </si>
  <si>
    <t>120102000004-0</t>
  </si>
  <si>
    <t>120102000005-0</t>
  </si>
  <si>
    <t>120102000006-0</t>
  </si>
  <si>
    <t>120102000007-0</t>
  </si>
  <si>
    <t>120102000008-0</t>
  </si>
  <si>
    <t>120102000009-0</t>
  </si>
  <si>
    <t>120102000010-0</t>
  </si>
  <si>
    <t>120102000011-0</t>
  </si>
  <si>
    <t>120102000012-0</t>
  </si>
  <si>
    <t>120102000013-0</t>
  </si>
  <si>
    <t>120102000014-0</t>
  </si>
  <si>
    <t>120102000015-0</t>
  </si>
  <si>
    <t>120201000001-0</t>
  </si>
  <si>
    <t>120202000001-0</t>
  </si>
  <si>
    <t>120203000001-0</t>
  </si>
  <si>
    <t>120204000001-0</t>
  </si>
  <si>
    <t>120204000005-0</t>
  </si>
  <si>
    <t>120204000006-0</t>
  </si>
  <si>
    <t>120401000001-0</t>
  </si>
  <si>
    <t>120401000002-0</t>
  </si>
  <si>
    <t>120401000003-0</t>
  </si>
  <si>
    <t>120401000004-0</t>
  </si>
  <si>
    <t>120401000005-0</t>
  </si>
  <si>
    <t>120401000006-0</t>
  </si>
  <si>
    <t>120401000007-0</t>
  </si>
  <si>
    <t>120401000008-0</t>
  </si>
  <si>
    <t>120401000009-0</t>
  </si>
  <si>
    <t>120401000010-0</t>
  </si>
  <si>
    <t>120401000011-0</t>
  </si>
  <si>
    <t>120401000012-0</t>
  </si>
  <si>
    <t>120401000013-0</t>
  </si>
  <si>
    <t>120401000014-0</t>
  </si>
  <si>
    <t>120401000015-0</t>
  </si>
  <si>
    <t>120401000016-0</t>
  </si>
  <si>
    <t>120401000017-0</t>
  </si>
  <si>
    <t>120401000018-0</t>
  </si>
  <si>
    <t>120401000019-0</t>
  </si>
  <si>
    <t>120401000020-0</t>
  </si>
  <si>
    <t>120401000021-0</t>
  </si>
  <si>
    <t>120401000022-0</t>
  </si>
  <si>
    <t>120401000023-0</t>
  </si>
  <si>
    <t>120401000024-0</t>
  </si>
  <si>
    <t>120401000025-0</t>
  </si>
  <si>
    <t>120401000026-0</t>
  </si>
  <si>
    <t>120401000027-0</t>
  </si>
  <si>
    <t>120401000028-0</t>
  </si>
  <si>
    <t>120401000029-0</t>
  </si>
  <si>
    <t>120401000030-0</t>
  </si>
  <si>
    <t>120401000031-0</t>
  </si>
  <si>
    <t>120401000032-0</t>
  </si>
  <si>
    <t>120401000033-0</t>
  </si>
  <si>
    <t>120401000034-0</t>
  </si>
  <si>
    <t>120401000035-0</t>
  </si>
  <si>
    <t>120401000036-0</t>
  </si>
  <si>
    <t>120401000037-0</t>
  </si>
  <si>
    <t>120401000038-0</t>
  </si>
  <si>
    <t>120401000039-0</t>
  </si>
  <si>
    <t>120401000040-0</t>
  </si>
  <si>
    <t>120401000041-0</t>
  </si>
  <si>
    <t>120401000042-0</t>
  </si>
  <si>
    <t>120401000043-0</t>
  </si>
  <si>
    <t>120401000044-0</t>
  </si>
  <si>
    <t>120401000045-0</t>
  </si>
  <si>
    <t>120401000046-0</t>
  </si>
  <si>
    <t>120401000047-0</t>
  </si>
  <si>
    <t>120401000048-0</t>
  </si>
  <si>
    <t>120401000049-0</t>
  </si>
  <si>
    <t>120401000050-0</t>
  </si>
  <si>
    <t>120401000051-0</t>
  </si>
  <si>
    <t>120401000052-0</t>
  </si>
  <si>
    <t>120401000053-0</t>
  </si>
  <si>
    <t>120401000054-0</t>
  </si>
  <si>
    <t>120401000055-0</t>
  </si>
  <si>
    <t>120401000056-0</t>
  </si>
  <si>
    <t>120401000057-0</t>
  </si>
  <si>
    <t>120401000058-0</t>
  </si>
  <si>
    <t>120401000061-0</t>
  </si>
  <si>
    <t>120401000062-0</t>
  </si>
  <si>
    <t>120401000062-1</t>
  </si>
  <si>
    <t>120401000063-0</t>
  </si>
  <si>
    <t>120401000064-0</t>
  </si>
  <si>
    <t>120401000065-0</t>
  </si>
  <si>
    <t>120401000066-0</t>
  </si>
  <si>
    <t>120401000067-0</t>
  </si>
  <si>
    <t>120401000068-0</t>
  </si>
  <si>
    <t>120401000069-0</t>
  </si>
  <si>
    <t>120401000070-0</t>
  </si>
  <si>
    <t>120401000071-0</t>
  </si>
  <si>
    <t>120402000001-0</t>
  </si>
  <si>
    <t>120402000002-0</t>
  </si>
  <si>
    <t>120402000003-0</t>
  </si>
  <si>
    <t>120402000004-0</t>
  </si>
  <si>
    <t>120402000005-0</t>
  </si>
  <si>
    <t>120402000006-0</t>
  </si>
  <si>
    <t>120402000007-0</t>
  </si>
  <si>
    <t>120402000009-0</t>
  </si>
  <si>
    <t>120403000001-0</t>
  </si>
  <si>
    <t>120403000002-0</t>
  </si>
  <si>
    <t>120403000003-0</t>
  </si>
  <si>
    <t>120403000004-0</t>
  </si>
  <si>
    <t>120403000006-0</t>
  </si>
  <si>
    <t>120404000001-0</t>
  </si>
  <si>
    <t>120404000002-0</t>
  </si>
  <si>
    <t>120404000003-0</t>
  </si>
  <si>
    <t>120404000004-0</t>
  </si>
  <si>
    <t>120404000005-0</t>
  </si>
  <si>
    <t>120404000006-0</t>
  </si>
  <si>
    <t>120404000007-0</t>
  </si>
  <si>
    <t>120404000008-0</t>
  </si>
  <si>
    <t>120404000009-0</t>
  </si>
  <si>
    <t>120404000010-0</t>
  </si>
  <si>
    <t>120404000011-0</t>
  </si>
  <si>
    <t>120404000012-0</t>
  </si>
  <si>
    <t>120404000013-0</t>
  </si>
  <si>
    <t>120404000014-0</t>
  </si>
  <si>
    <t>120404000015-0</t>
  </si>
  <si>
    <t>120404000016-0</t>
  </si>
  <si>
    <t>120404000017-0</t>
  </si>
  <si>
    <t>120404000018-0</t>
  </si>
  <si>
    <t>120404000019-0</t>
  </si>
  <si>
    <t>120404000020-0</t>
  </si>
  <si>
    <t>120404000021-0</t>
  </si>
  <si>
    <t>120404000022-0</t>
  </si>
  <si>
    <t>120404000023-0</t>
  </si>
  <si>
    <t>120404000024-0</t>
  </si>
  <si>
    <t>120404000025-0</t>
  </si>
  <si>
    <t>120405000001-0</t>
  </si>
  <si>
    <t>120405000002-0</t>
  </si>
  <si>
    <t>120405000003-0</t>
  </si>
  <si>
    <t>120405000004-0</t>
  </si>
  <si>
    <t>120405000005-0</t>
  </si>
  <si>
    <t>120405000006-0</t>
  </si>
  <si>
    <t>120405000007-0</t>
  </si>
  <si>
    <t>120405000008-0</t>
  </si>
  <si>
    <t>120405000009-0</t>
  </si>
  <si>
    <t>120405000010-0</t>
  </si>
  <si>
    <t>120405000011-0</t>
  </si>
  <si>
    <t>120405000012-0</t>
  </si>
  <si>
    <t>120405000013-0</t>
  </si>
  <si>
    <t>120405000014-0</t>
  </si>
  <si>
    <t>120405000015-0</t>
  </si>
  <si>
    <t>120405000016-0</t>
  </si>
  <si>
    <t>120405000017-0</t>
  </si>
  <si>
    <t>120405000018-0</t>
  </si>
  <si>
    <t>120405000019-0</t>
  </si>
  <si>
    <t>120405000020-0</t>
  </si>
  <si>
    <t>120405000021-0</t>
  </si>
  <si>
    <t>120405000023-0</t>
  </si>
  <si>
    <t>120405000024-0</t>
  </si>
  <si>
    <t>120405000025-0</t>
  </si>
  <si>
    <t>120405000026-0</t>
  </si>
  <si>
    <t>120405000027-0</t>
  </si>
  <si>
    <t>120405000028-0</t>
  </si>
  <si>
    <t>120405000029-0</t>
  </si>
  <si>
    <t>120405000030-0</t>
  </si>
  <si>
    <t>120406000001-0</t>
  </si>
  <si>
    <t>120406000002-0</t>
  </si>
  <si>
    <t>120406000003-0</t>
  </si>
  <si>
    <t>120406000004-0</t>
  </si>
  <si>
    <t>120406000005-0</t>
  </si>
  <si>
    <t>120406000006-0</t>
  </si>
  <si>
    <t>120406000007-0</t>
  </si>
  <si>
    <t>120406000008-0</t>
  </si>
  <si>
    <t>120406000009-0</t>
  </si>
  <si>
    <t>120406000010-0</t>
  </si>
  <si>
    <t>120406000011-0</t>
  </si>
  <si>
    <t>120406000012-0</t>
  </si>
  <si>
    <t>120406000013-0</t>
  </si>
  <si>
    <t>120406000014-0</t>
  </si>
  <si>
    <t>120406000015-0</t>
  </si>
  <si>
    <t>120406000016-0</t>
  </si>
  <si>
    <t>120406000017-0</t>
  </si>
  <si>
    <t>120406000018-0</t>
  </si>
  <si>
    <t>120406000019-0</t>
  </si>
  <si>
    <t>120406000020-0</t>
  </si>
  <si>
    <t>120406000021-0</t>
  </si>
  <si>
    <t>120406000022-0</t>
  </si>
  <si>
    <t>120406000023-0</t>
  </si>
  <si>
    <t>120406000024-0</t>
  </si>
  <si>
    <t>120406000025-0</t>
  </si>
  <si>
    <t>120406000027-0</t>
  </si>
  <si>
    <t>120406000028-0</t>
  </si>
  <si>
    <t>120408000001-0</t>
  </si>
  <si>
    <t>120408000002-0</t>
  </si>
  <si>
    <t>120408000003-0</t>
  </si>
  <si>
    <t>120409000001-0</t>
  </si>
  <si>
    <t>120409000002-0</t>
  </si>
  <si>
    <t>120409000003-0</t>
  </si>
  <si>
    <t>120409000004-0</t>
  </si>
  <si>
    <t>120409000005-0</t>
  </si>
  <si>
    <t>120409000006-0</t>
  </si>
  <si>
    <t>120409000006-1</t>
  </si>
  <si>
    <t>120409000007-0</t>
  </si>
  <si>
    <t>120409000008-0</t>
  </si>
  <si>
    <t>120409000009-0</t>
  </si>
  <si>
    <t>120409000010-0</t>
  </si>
  <si>
    <t>120409000011-0</t>
  </si>
  <si>
    <t>120409000012-0</t>
  </si>
  <si>
    <t>120409000013-0</t>
  </si>
  <si>
    <t>120409000014-0</t>
  </si>
  <si>
    <t>120409000015-0</t>
  </si>
  <si>
    <t>120409000016-0</t>
  </si>
  <si>
    <t>120409000018-0</t>
  </si>
  <si>
    <t>120409000019-0</t>
  </si>
  <si>
    <t>120409000020-0</t>
  </si>
  <si>
    <t>120409000023-0</t>
  </si>
  <si>
    <t>120409000024-0</t>
  </si>
  <si>
    <t>120409000025-0</t>
  </si>
  <si>
    <t>120409000026-0</t>
  </si>
  <si>
    <t>120409000027-0</t>
  </si>
  <si>
    <t>120409000028-0</t>
  </si>
  <si>
    <t>120409000029-0</t>
  </si>
  <si>
    <t>120409000030-0</t>
  </si>
  <si>
    <t>120409000031-0</t>
  </si>
  <si>
    <t>120409000032-0</t>
  </si>
  <si>
    <t>120409000033-0</t>
  </si>
  <si>
    <t>120409000034-0</t>
  </si>
  <si>
    <t>120409000035-0</t>
  </si>
  <si>
    <t>120409000036-0</t>
  </si>
  <si>
    <t>120409000037-0</t>
  </si>
  <si>
    <t>120409000038-0</t>
  </si>
  <si>
    <t>120409000039-0</t>
  </si>
  <si>
    <t>120409000040-0</t>
  </si>
  <si>
    <t>120409000041-0</t>
  </si>
  <si>
    <t>120409000042-0</t>
  </si>
  <si>
    <t>120409000043-0</t>
  </si>
  <si>
    <t>120409000044-0</t>
  </si>
  <si>
    <t>120409000045-0</t>
  </si>
  <si>
    <t>120409000046-0</t>
  </si>
  <si>
    <t>120409000047-0</t>
  </si>
  <si>
    <t>120409000048-0</t>
  </si>
  <si>
    <t>120409000049-0</t>
  </si>
  <si>
    <t>120499000001-0</t>
  </si>
  <si>
    <t>120499000002-0</t>
  </si>
  <si>
    <t>120499000003-0</t>
  </si>
  <si>
    <t>120499000004-0</t>
  </si>
  <si>
    <t>120499000005-0</t>
  </si>
  <si>
    <t>120499000006-0</t>
  </si>
  <si>
    <t>120499000007-0</t>
  </si>
  <si>
    <t>120499000008-0</t>
  </si>
  <si>
    <t>120499000009-0</t>
  </si>
  <si>
    <t>120499000010-0</t>
  </si>
  <si>
    <t>120499000011-0</t>
  </si>
  <si>
    <t>120499000012-0</t>
  </si>
  <si>
    <t>120499000013-0</t>
  </si>
  <si>
    <t>120499000014-0</t>
  </si>
  <si>
    <t>120499000015-0</t>
  </si>
  <si>
    <t>120499000016-0</t>
  </si>
  <si>
    <t>120499000017-0</t>
  </si>
  <si>
    <t>120499000018-0</t>
  </si>
  <si>
    <t>120499000019-0</t>
  </si>
  <si>
    <t>120499000020-0</t>
  </si>
  <si>
    <t>120499000021-0</t>
  </si>
  <si>
    <t>120499000022-0</t>
  </si>
  <si>
    <t>120499000023-0</t>
  </si>
  <si>
    <t>120499000024-0</t>
  </si>
  <si>
    <t>120499000025-0</t>
  </si>
  <si>
    <t>120499000026-0</t>
  </si>
  <si>
    <t>120499000027-0</t>
  </si>
  <si>
    <t>120499000028-0</t>
  </si>
  <si>
    <t>120499000029-0</t>
  </si>
  <si>
    <t>120499000030-0</t>
  </si>
  <si>
    <t>120499000031-0</t>
  </si>
  <si>
    <t>120499000032-0</t>
  </si>
  <si>
    <t>120499000033-0</t>
  </si>
  <si>
    <t>120499000034-0</t>
  </si>
  <si>
    <t>120499000035-0</t>
  </si>
  <si>
    <t>120499000036-0</t>
  </si>
  <si>
    <t>120499000037-0</t>
  </si>
  <si>
    <t>120499000038-0</t>
  </si>
  <si>
    <t>120499000039-0</t>
  </si>
  <si>
    <t>120499000040-0</t>
  </si>
  <si>
    <t>120499000041-0</t>
  </si>
  <si>
    <t>120499000042-0</t>
  </si>
  <si>
    <t>120499000043-0</t>
  </si>
  <si>
    <t>120499000044-0</t>
  </si>
  <si>
    <t>120499000045-0</t>
  </si>
  <si>
    <t>120499000046-0</t>
  </si>
  <si>
    <t>120499000047-0</t>
  </si>
  <si>
    <t>120499000048-0</t>
  </si>
  <si>
    <t>120499000049-0</t>
  </si>
  <si>
    <t>120499000050-0</t>
  </si>
  <si>
    <t>120499000051-0</t>
  </si>
  <si>
    <t>120499000052-0</t>
  </si>
  <si>
    <t>120499000053-0</t>
  </si>
  <si>
    <t>120499000054-0</t>
  </si>
  <si>
    <t>120499000055-0</t>
  </si>
  <si>
    <t>120499000056-0</t>
  </si>
  <si>
    <t>120499000057-0</t>
  </si>
  <si>
    <t>120499000058-0</t>
  </si>
  <si>
    <t>120499000059-0</t>
  </si>
  <si>
    <t>120499000060-0</t>
  </si>
  <si>
    <t>120499000061-0</t>
  </si>
  <si>
    <t>120499000062-0</t>
  </si>
  <si>
    <t>120499000063-0</t>
  </si>
  <si>
    <t>120499000064-0</t>
  </si>
  <si>
    <t>120499000065-0</t>
  </si>
  <si>
    <t>120499000066-0</t>
  </si>
  <si>
    <t>120499000067-0</t>
  </si>
  <si>
    <t>120499000068-0</t>
  </si>
  <si>
    <t>120499000069-0</t>
  </si>
  <si>
    <t>120499000070-0</t>
  </si>
  <si>
    <t>120499000071-0</t>
  </si>
  <si>
    <t>120499000072-0</t>
  </si>
  <si>
    <t>120499000074-0</t>
  </si>
  <si>
    <t>120499000075-0</t>
  </si>
  <si>
    <t>120499000076-0</t>
  </si>
  <si>
    <t>120499000077-0</t>
  </si>
  <si>
    <t>120499000078-0</t>
  </si>
  <si>
    <t>120499000079-0</t>
  </si>
  <si>
    <t>120499000080-0</t>
  </si>
  <si>
    <t>120499000081-0</t>
  </si>
  <si>
    <t>120499000082-0</t>
  </si>
  <si>
    <t>120499000083-0</t>
  </si>
  <si>
    <t>120499000084-0</t>
  </si>
  <si>
    <t>120499000085-0</t>
  </si>
  <si>
    <t>120499000086-0</t>
  </si>
  <si>
    <t>120499000087-0</t>
  </si>
  <si>
    <t>120499000088-0</t>
  </si>
  <si>
    <t>120499000089-0</t>
  </si>
  <si>
    <t>120499000090-0</t>
  </si>
  <si>
    <t>120499000091-0</t>
  </si>
  <si>
    <t>120499000092-0</t>
  </si>
  <si>
    <t>120499000093-0</t>
  </si>
  <si>
    <t>120499000094-0</t>
  </si>
  <si>
    <t>120499000095-0</t>
  </si>
  <si>
    <t>120499000096-0</t>
  </si>
  <si>
    <t>120499000097-0</t>
  </si>
  <si>
    <t>120499000098-0</t>
  </si>
  <si>
    <t>120499000099-0</t>
  </si>
  <si>
    <t>120499000100-0</t>
  </si>
  <si>
    <t>120499000101-0</t>
  </si>
  <si>
    <t>120499000102-0</t>
  </si>
  <si>
    <t>120499000103-0</t>
  </si>
  <si>
    <t>120499000104-0</t>
  </si>
  <si>
    <t>120499000105-0</t>
  </si>
  <si>
    <t>120499000106-0</t>
  </si>
  <si>
    <t>120499000107-0</t>
  </si>
  <si>
    <t>120499000108-0</t>
  </si>
  <si>
    <t>120499000109-0</t>
  </si>
  <si>
    <t>120499000110-0</t>
  </si>
  <si>
    <t>120499000111-0</t>
  </si>
  <si>
    <t>120499000112-0</t>
  </si>
  <si>
    <t>120499000113-0</t>
  </si>
  <si>
    <t>120499000114-0</t>
  </si>
  <si>
    <t>120499000115-0</t>
  </si>
  <si>
    <t>120499000116-0</t>
  </si>
  <si>
    <t>120499000117-0</t>
  </si>
  <si>
    <t>120499000118-0</t>
  </si>
  <si>
    <t>120499000119-0</t>
  </si>
  <si>
    <t>120499000120-0</t>
  </si>
  <si>
    <t>120499000121-0</t>
  </si>
  <si>
    <t>120499000122-0</t>
  </si>
  <si>
    <t>120499000123-0</t>
  </si>
  <si>
    <t>120499000124-0</t>
  </si>
  <si>
    <t>120499000125-0</t>
  </si>
  <si>
    <t>120499000126-0</t>
  </si>
  <si>
    <t>120499000127-0</t>
  </si>
  <si>
    <t>120499000128-0</t>
  </si>
  <si>
    <t>120499000129-0</t>
  </si>
  <si>
    <t>120499000130-0</t>
  </si>
  <si>
    <t>120499000131-0</t>
  </si>
  <si>
    <t>120499000132-0</t>
  </si>
  <si>
    <t>120499000133-0</t>
  </si>
  <si>
    <t>120499000134-0</t>
  </si>
  <si>
    <t>120499000135-0</t>
  </si>
  <si>
    <t>120499000136-0</t>
  </si>
  <si>
    <t>120499000137-0</t>
  </si>
  <si>
    <t>120499000138-0</t>
  </si>
  <si>
    <t>120499000139-0</t>
  </si>
  <si>
    <t>120499000140-0</t>
  </si>
  <si>
    <t>120499000141-0</t>
  </si>
  <si>
    <t>120499000142-0</t>
  </si>
  <si>
    <t>120499000143-0</t>
  </si>
  <si>
    <t>120499000144-0</t>
  </si>
  <si>
    <t>120499000145-0</t>
  </si>
  <si>
    <t>120499000146-0</t>
  </si>
  <si>
    <t>120499000148-0</t>
  </si>
  <si>
    <t>120499000149-0</t>
  </si>
  <si>
    <t>120499000150-0</t>
  </si>
  <si>
    <t>120499000151-0</t>
  </si>
  <si>
    <t>120499000152-0</t>
  </si>
  <si>
    <t>120499000153-0</t>
  </si>
  <si>
    <t>120499000154-0</t>
  </si>
  <si>
    <t>120499000155-0</t>
  </si>
  <si>
    <t>120499000156-0</t>
  </si>
  <si>
    <t>120499000157-0</t>
  </si>
  <si>
    <t>120499000158-0</t>
  </si>
  <si>
    <t>120499000159-0</t>
  </si>
  <si>
    <t>120499000160-0</t>
  </si>
  <si>
    <t>120499000161-0</t>
  </si>
  <si>
    <t>120499000162-0</t>
  </si>
  <si>
    <t>120499000163-0</t>
  </si>
  <si>
    <t>120499000164-0</t>
  </si>
  <si>
    <t>120499000165-0</t>
  </si>
  <si>
    <t>120499000166-0</t>
  </si>
  <si>
    <t>120499000167-0</t>
  </si>
  <si>
    <t>120499000168-0</t>
  </si>
  <si>
    <t>120499000169-0</t>
  </si>
  <si>
    <t>120499000170-0</t>
  </si>
  <si>
    <t>120499000171-0</t>
  </si>
  <si>
    <t>120499000172-0</t>
  </si>
  <si>
    <t>120499000173-0</t>
  </si>
  <si>
    <t>120499000174-0</t>
  </si>
  <si>
    <t>120499000175-0</t>
  </si>
  <si>
    <t>120499000176-0</t>
  </si>
  <si>
    <t>120499000177-0</t>
  </si>
  <si>
    <t>120499000178-0</t>
  </si>
  <si>
    <t>120499000179-0</t>
  </si>
  <si>
    <t>120499000180-0</t>
  </si>
  <si>
    <t>120499000181-0</t>
  </si>
  <si>
    <t>120499000182-0</t>
  </si>
  <si>
    <t>120499000183-0</t>
  </si>
  <si>
    <t>120499000184-0</t>
  </si>
  <si>
    <t>120499000185-0</t>
  </si>
  <si>
    <t>120499000186-0</t>
  </si>
  <si>
    <t>120499000187-0</t>
  </si>
  <si>
    <t>120499000188-0</t>
  </si>
  <si>
    <t>120499000189-0</t>
  </si>
  <si>
    <t>120499000190-0</t>
  </si>
  <si>
    <t>120499000191-0</t>
  </si>
  <si>
    <t>120499000192-0</t>
  </si>
  <si>
    <t>120499000193-0</t>
  </si>
  <si>
    <t>120499000194-0</t>
  </si>
  <si>
    <t>120499000195-0</t>
  </si>
  <si>
    <t>120499000196-0</t>
  </si>
  <si>
    <t>120499000197-0</t>
  </si>
  <si>
    <t>120499000198-0</t>
  </si>
  <si>
    <t>120499000199-0</t>
  </si>
  <si>
    <t>120499000200-0</t>
  </si>
  <si>
    <t>120499000201-0</t>
  </si>
  <si>
    <t>120499000202-0</t>
  </si>
  <si>
    <t>120499000203-0</t>
  </si>
  <si>
    <t>120499000204-0</t>
  </si>
  <si>
    <t>120499000205-0</t>
  </si>
  <si>
    <t>120499000206-0</t>
  </si>
  <si>
    <t>120499000207-0</t>
  </si>
  <si>
    <t>120499000208-0</t>
  </si>
  <si>
    <t>120499000209-0</t>
  </si>
  <si>
    <t>120499000210-0</t>
  </si>
  <si>
    <t>120499000211-0</t>
  </si>
  <si>
    <t>120499000212-0</t>
  </si>
  <si>
    <t>120499000213-0</t>
  </si>
  <si>
    <t>120499000214-0</t>
  </si>
  <si>
    <t>120499000216-0</t>
  </si>
  <si>
    <t>120499000217-0</t>
  </si>
  <si>
    <t>120499000218-0</t>
  </si>
  <si>
    <t>120499000219-0</t>
  </si>
  <si>
    <t>120499000220-0</t>
  </si>
  <si>
    <t>120499000221-0</t>
  </si>
  <si>
    <t>120499000222-0</t>
  </si>
  <si>
    <t>120499000223-0</t>
  </si>
  <si>
    <t>120499000224-0</t>
  </si>
  <si>
    <t>120499000225-0</t>
  </si>
  <si>
    <t>120499000226-0</t>
  </si>
  <si>
    <t>120499000227-0</t>
  </si>
  <si>
    <t>120499000228-0</t>
  </si>
  <si>
    <t>120499000229-0</t>
  </si>
  <si>
    <t>120499000230-0</t>
  </si>
  <si>
    <t>120499000231-0</t>
  </si>
  <si>
    <t>120499000232-0</t>
  </si>
  <si>
    <t>120499000233-0</t>
  </si>
  <si>
    <t>120499000234-0</t>
  </si>
  <si>
    <t>120499000235-0</t>
  </si>
  <si>
    <t>120499000236-0</t>
  </si>
  <si>
    <t>120499000237-0</t>
  </si>
  <si>
    <t>120499000238-0</t>
  </si>
  <si>
    <t>120499000239-0</t>
  </si>
  <si>
    <t>120499000240-0</t>
  </si>
  <si>
    <t>120499000241-0</t>
  </si>
  <si>
    <t>120499000242-0</t>
  </si>
  <si>
    <t>120499000243-0</t>
  </si>
  <si>
    <t>120499000244-0</t>
  </si>
  <si>
    <t>120499000245-0</t>
  </si>
  <si>
    <t>120499000246-0</t>
  </si>
  <si>
    <t>120499000247-0</t>
  </si>
  <si>
    <t>120499000248-0</t>
  </si>
  <si>
    <t>120499000249-0</t>
  </si>
  <si>
    <t>120499000250-0</t>
  </si>
  <si>
    <t>120499000251-0</t>
  </si>
  <si>
    <t>120499000252-0</t>
  </si>
  <si>
    <t>120499000253-0</t>
  </si>
  <si>
    <t>120499000254-0</t>
  </si>
  <si>
    <t>120499000255-0</t>
  </si>
  <si>
    <t>120499000256-0</t>
  </si>
  <si>
    <t>120499000257-0</t>
  </si>
  <si>
    <t>120499000258-0</t>
  </si>
  <si>
    <t>120499000259-0</t>
  </si>
  <si>
    <t>120499000260-0</t>
  </si>
  <si>
    <t>120499000261-0</t>
  </si>
  <si>
    <t>120499000262-0</t>
  </si>
  <si>
    <t>120499000263-0</t>
  </si>
  <si>
    <t>120499000264-0</t>
  </si>
  <si>
    <t>120499000265-0</t>
  </si>
  <si>
    <t>120499000266-0</t>
  </si>
  <si>
    <t>120499000267-0</t>
  </si>
  <si>
    <t>120499000268-0</t>
  </si>
  <si>
    <t>120499000269-0</t>
  </si>
  <si>
    <t>120499000270-0</t>
  </si>
  <si>
    <t>120499000271-0</t>
  </si>
  <si>
    <t>120499000272-0</t>
  </si>
  <si>
    <t>120499000273-0</t>
  </si>
  <si>
    <t>120499000274-0</t>
  </si>
  <si>
    <t>120499000275-0</t>
  </si>
  <si>
    <t>120499000276-0</t>
  </si>
  <si>
    <t>120499000277-0</t>
  </si>
  <si>
    <t>120499000278-0</t>
  </si>
  <si>
    <t>120499000279-0</t>
  </si>
  <si>
    <t>120499000280-0</t>
  </si>
  <si>
    <t>120499000281-0</t>
  </si>
  <si>
    <t>120499000282-0</t>
  </si>
  <si>
    <t>120499000283-0</t>
  </si>
  <si>
    <t>120499000284-0</t>
  </si>
  <si>
    <t>120499000285-0</t>
  </si>
  <si>
    <t>120499000286-0</t>
  </si>
  <si>
    <t>120499000287-0</t>
  </si>
  <si>
    <t>120499000288-0</t>
  </si>
  <si>
    <t>120499000289-0</t>
  </si>
  <si>
    <t>120499000290-0</t>
  </si>
  <si>
    <t>120499000291-0</t>
  </si>
  <si>
    <t>120499000292-0</t>
  </si>
  <si>
    <t>120499000293-0</t>
  </si>
  <si>
    <t>120499000294-0</t>
  </si>
  <si>
    <t>120499000295-0</t>
  </si>
  <si>
    <t>120499000296-0</t>
  </si>
  <si>
    <t>120499000297-0</t>
  </si>
  <si>
    <t>120499000298-0</t>
  </si>
  <si>
    <t>120499000299-0</t>
  </si>
  <si>
    <t>120499000300-0</t>
  </si>
  <si>
    <t>120499000302-0</t>
  </si>
  <si>
    <t>120499000303-0</t>
  </si>
  <si>
    <t>120499000304-0</t>
  </si>
  <si>
    <t>120499000305-0</t>
  </si>
  <si>
    <t>120499000306-0</t>
  </si>
  <si>
    <t>120499000307-0</t>
  </si>
  <si>
    <t>120499000308-0</t>
  </si>
  <si>
    <t>120499000309-0</t>
  </si>
  <si>
    <t>120499000310-0</t>
  </si>
  <si>
    <t>120499000311-0</t>
  </si>
  <si>
    <t>120499000312-0</t>
  </si>
  <si>
    <t>120499000313-0</t>
  </si>
  <si>
    <t>120499000314-0</t>
  </si>
  <si>
    <t>120499000315-0</t>
  </si>
  <si>
    <t>120499000316-0</t>
  </si>
  <si>
    <t>120499000317-0</t>
  </si>
  <si>
    <t>120499000318-0</t>
  </si>
  <si>
    <t>120499000319-0</t>
  </si>
  <si>
    <t>120499000320-0</t>
  </si>
  <si>
    <t>120499000321-0</t>
  </si>
  <si>
    <t>120499000322-0</t>
  </si>
  <si>
    <t>120499000323-0</t>
  </si>
  <si>
    <t>120499000324-0</t>
  </si>
  <si>
    <t>120499000325-0</t>
  </si>
  <si>
    <t>120499000326-0</t>
  </si>
  <si>
    <t>120499000327-0</t>
  </si>
  <si>
    <t>120499000328-0</t>
  </si>
  <si>
    <t>120499000329-0</t>
  </si>
  <si>
    <t>120499000330-0</t>
  </si>
  <si>
    <t>120499000331-0</t>
  </si>
  <si>
    <t>120499000332-0</t>
  </si>
  <si>
    <t>120499000333-0</t>
  </si>
  <si>
    <t>120499000334-0</t>
  </si>
  <si>
    <t>120499000335-0</t>
  </si>
  <si>
    <t>120499000336-0</t>
  </si>
  <si>
    <t>120499000337-0</t>
  </si>
  <si>
    <t>120499000338-0</t>
  </si>
  <si>
    <t>120499000339-0</t>
  </si>
  <si>
    <t>120499000340-0</t>
  </si>
  <si>
    <t>120499000341-0</t>
  </si>
  <si>
    <t>120499000342-0</t>
  </si>
  <si>
    <t>120499000343-0</t>
  </si>
  <si>
    <t>120499000344-0</t>
  </si>
  <si>
    <t>120499000345-0</t>
  </si>
  <si>
    <t>120499000346-0</t>
  </si>
  <si>
    <t>120499000347-0</t>
  </si>
  <si>
    <t>120499000348-0</t>
  </si>
  <si>
    <t>120499000349-0</t>
  </si>
  <si>
    <t>120499000350-0</t>
  </si>
  <si>
    <t>120499000351-0</t>
  </si>
  <si>
    <t>120499000352-0</t>
  </si>
  <si>
    <t>120499000353-0</t>
  </si>
  <si>
    <t>120499000354-0</t>
  </si>
  <si>
    <t>120499000355-0</t>
  </si>
  <si>
    <t>120499000356-0</t>
  </si>
  <si>
    <t>120499000357-0</t>
  </si>
  <si>
    <t>120499000358-0</t>
  </si>
  <si>
    <t>120499000359-0</t>
  </si>
  <si>
    <t>120499000360-0</t>
  </si>
  <si>
    <t>120499000361-0</t>
  </si>
  <si>
    <t>120499000362-0</t>
  </si>
  <si>
    <t>120499000363-0</t>
  </si>
  <si>
    <t>120499000364-0</t>
  </si>
  <si>
    <t>120499000365-0</t>
  </si>
  <si>
    <t>120499000366-0</t>
  </si>
  <si>
    <t>120499000367-0</t>
  </si>
  <si>
    <t>120499000368-0</t>
  </si>
  <si>
    <t>120499000369-0</t>
  </si>
  <si>
    <t>120499000370-0</t>
  </si>
  <si>
    <t>120499000371-0</t>
  </si>
  <si>
    <t>120499000372-0</t>
  </si>
  <si>
    <t>120499000373-0</t>
  </si>
  <si>
    <t>120499000374-0</t>
  </si>
  <si>
    <t>120499000375-0</t>
  </si>
  <si>
    <t>120499000376-0</t>
  </si>
  <si>
    <t>120499000377-0</t>
  </si>
  <si>
    <t>120499000378-0</t>
  </si>
  <si>
    <t>120499000379-0</t>
  </si>
  <si>
    <t>120499000380-0</t>
  </si>
  <si>
    <t>120499000381-0</t>
  </si>
  <si>
    <t>120499000382-0</t>
  </si>
  <si>
    <t>120499000383-0</t>
  </si>
  <si>
    <t>120499000384-0</t>
  </si>
  <si>
    <t>120499000385-0</t>
  </si>
  <si>
    <t>120499000386-0</t>
  </si>
  <si>
    <t>120499000387-0</t>
  </si>
  <si>
    <t>120499000388-0</t>
  </si>
  <si>
    <t>120499000389-0</t>
  </si>
  <si>
    <t>120499000390-0</t>
  </si>
  <si>
    <t>120499000391-0</t>
  </si>
  <si>
    <t>120499000392-0</t>
  </si>
  <si>
    <t>120499000393-0</t>
  </si>
  <si>
    <t>120499000394-0</t>
  </si>
  <si>
    <t>120499000395-0</t>
  </si>
  <si>
    <t>120499000396-0</t>
  </si>
  <si>
    <t>120499000397-0</t>
  </si>
  <si>
    <t>120499000398-0</t>
  </si>
  <si>
    <t>120499000399-0</t>
  </si>
  <si>
    <t>120499000400-0</t>
  </si>
  <si>
    <t>120499000401-0</t>
  </si>
  <si>
    <t>120499000402-0</t>
  </si>
  <si>
    <t>120499000403-0</t>
  </si>
  <si>
    <t>120499000404-0</t>
  </si>
  <si>
    <t>120499000405-0</t>
  </si>
  <si>
    <t>120499000406-0</t>
  </si>
  <si>
    <t>120499000407-0</t>
  </si>
  <si>
    <t>120499000408-0</t>
  </si>
  <si>
    <t>120499000409-0</t>
  </si>
  <si>
    <t>120499000410-0</t>
  </si>
  <si>
    <t>120499000411-0</t>
  </si>
  <si>
    <t>120499000412-0</t>
  </si>
  <si>
    <t>120499000413-0</t>
  </si>
  <si>
    <t>120499000414-0</t>
  </si>
  <si>
    <t>120499000415-0</t>
  </si>
  <si>
    <t>120499000416-0</t>
  </si>
  <si>
    <t>120499000417-0</t>
  </si>
  <si>
    <t>120499000418-0</t>
  </si>
  <si>
    <t>120499000419-0</t>
  </si>
  <si>
    <t>120499000420-0</t>
  </si>
  <si>
    <t>120499000421-0</t>
  </si>
  <si>
    <t>REFINADORA COSTARRICENSE DE PETRÓLEO S.A.</t>
  </si>
  <si>
    <t>DEPARTAMENTO DE CONTADURÍA</t>
  </si>
  <si>
    <t>REPORTE DE ACTIVOS FIJOS AL COSTO HISTORICO (01) Y REVALUADO (03-07)</t>
  </si>
  <si>
    <t xml:space="preserve">ACTIVO SAP </t>
  </si>
  <si>
    <t>CLASE</t>
  </si>
  <si>
    <t>CE.COSTE</t>
  </si>
  <si>
    <t>DENOMINACIÓN DEL ACTIVO FIJO</t>
  </si>
  <si>
    <t>FE/ CAPIT</t>
  </si>
  <si>
    <t>COSTO HISTORICO</t>
  </si>
  <si>
    <t>DEPRECIACION COSTO HISTORICO</t>
  </si>
  <si>
    <t>CLAVE AMORT</t>
  </si>
  <si>
    <t>V.U. AÑOS</t>
  </si>
  <si>
    <t>V.U. MESES</t>
  </si>
  <si>
    <t>COSTO REVALUADO</t>
  </si>
  <si>
    <t>DEPRECIACION COSTO REVALUADO</t>
  </si>
  <si>
    <t>COSTO AVALÚO</t>
  </si>
  <si>
    <t>DEPRECIACION COSTO AVALÚO</t>
  </si>
  <si>
    <t>CPC</t>
  </si>
  <si>
    <t>CH</t>
  </si>
  <si>
    <t>DACH</t>
  </si>
  <si>
    <t>CR</t>
  </si>
  <si>
    <t>DACR</t>
  </si>
  <si>
    <t>CA</t>
  </si>
  <si>
    <t>DACA</t>
  </si>
  <si>
    <t>Valores</t>
  </si>
  <si>
    <t>No aplica</t>
  </si>
  <si>
    <t>Etiquetas de fila</t>
  </si>
  <si>
    <t>Suma de COSTO HISTORICO</t>
  </si>
  <si>
    <t>Suma de DEPRECIACION COSTO HISTORICO</t>
  </si>
  <si>
    <t>Suma de COSTO REVALUADO</t>
  </si>
  <si>
    <t>Suma de DEPRECIACION COSTO REVALUADO</t>
  </si>
  <si>
    <t>Suma de COSTO AVALÚO</t>
  </si>
  <si>
    <t>Suma de DEPRECIACION COSTO AVALÚO</t>
  </si>
  <si>
    <t>Mob y Eq 1206*</t>
  </si>
  <si>
    <t>Mob y Eq 1266*</t>
  </si>
  <si>
    <t>Mob y Eq 1216*</t>
  </si>
  <si>
    <t>Mob y Eq 1276*</t>
  </si>
  <si>
    <t>Vehículo 1207*</t>
  </si>
  <si>
    <t>Vehículo 1267*</t>
  </si>
  <si>
    <t>Mob y Eq 1217*</t>
  </si>
  <si>
    <t>Mob y Eq 1277*</t>
  </si>
  <si>
    <t xml:space="preserve">Intag 1210* </t>
  </si>
  <si>
    <t>Intag 1210*</t>
  </si>
  <si>
    <t>Total general</t>
  </si>
  <si>
    <t>Dif 1208*</t>
  </si>
  <si>
    <t>128X</t>
  </si>
  <si>
    <t>*Revisión contra saldo Inversión</t>
  </si>
  <si>
    <t>CARÁCTERÍSTICAS</t>
  </si>
  <si>
    <t>USO</t>
  </si>
  <si>
    <t>UBICACIÓN</t>
  </si>
  <si>
    <t>COSTO NETO</t>
  </si>
  <si>
    <t>DEPRECIACION 
ACUMULADA NETA</t>
  </si>
  <si>
    <t>VALOR EN LIBROS NETO</t>
  </si>
  <si>
    <t>RESGUARDO DE MATERIALES Y EQUIPOS</t>
  </si>
  <si>
    <t>USO ADMINISTRATIVO</t>
  </si>
  <si>
    <t>VIVIENDA</t>
  </si>
  <si>
    <t>RECEPCIÓN DE PRODUCTO (EMBARCACIONES)</t>
  </si>
  <si>
    <t>PROTECCIÓN DEL MUELLE Y COSTERA</t>
  </si>
  <si>
    <t>PROTECCIÓN</t>
  </si>
  <si>
    <t>VIGILANCIA Y PROTECCIÓN</t>
  </si>
  <si>
    <t>SALUD Y/O CONSULTORIO MÉDICO</t>
  </si>
  <si>
    <t>ADAPTADOS COMO OFICINA</t>
  </si>
  <si>
    <t>MATENIMIENTO Y RESGUARDO</t>
  </si>
  <si>
    <t>VIAS DE COMUNICACIÓN</t>
  </si>
  <si>
    <t>SOPORTE DE EQUIPO</t>
  </si>
  <si>
    <t>ACCESO ENTRE DIQUES</t>
  </si>
  <si>
    <t>KIOSKO</t>
  </si>
  <si>
    <t>PROTECCIÓN PERIMETRAL</t>
  </si>
  <si>
    <t>SEGURIDAD</t>
  </si>
  <si>
    <t>OPERACIÓN</t>
  </si>
  <si>
    <t/>
  </si>
  <si>
    <t>LA GARITA</t>
  </si>
  <si>
    <t>EL ALTO</t>
  </si>
  <si>
    <t>TERRENOS POLIDUCTOS / SANTO TO</t>
  </si>
  <si>
    <t>TERRENOS POLIDUCTOS / SANTA RO</t>
  </si>
  <si>
    <t>TERRENOS POLIDUCTOS / TRINIDAD</t>
  </si>
  <si>
    <t>LIMON</t>
  </si>
  <si>
    <t>TURRIALBA</t>
  </si>
  <si>
    <t>CHOROTEGA</t>
  </si>
  <si>
    <t>TERMINAL PACIFICO</t>
  </si>
  <si>
    <t>BARRANCA</t>
  </si>
  <si>
    <t>TERRENOS POLIDUCTOS / ESPARZA</t>
  </si>
  <si>
    <t>REFINERIA</t>
  </si>
  <si>
    <t>SIQUIRRES</t>
  </si>
  <si>
    <t>ESTACION REPETIDORA ATENAS</t>
  </si>
  <si>
    <t>TERRENOS POLIDUCTOS / GUAYABO</t>
  </si>
  <si>
    <t>TERRENOS POLIDUCTOS / SAN MATE</t>
  </si>
  <si>
    <t>ESTACION REPETIDORA OREAMUNO</t>
  </si>
  <si>
    <t>ADMINISTRTIVOS / EDIFICIO HERN</t>
  </si>
  <si>
    <t>MUELLE MOIN</t>
  </si>
  <si>
    <t>AEROPUERTO JUAN SANTAMARIA</t>
  </si>
  <si>
    <t>AEROPUERTO TOBIAS BOLAÑOS</t>
  </si>
  <si>
    <t>AEROPUERTO DANIEL ODUBER</t>
  </si>
  <si>
    <t>AEROPUERTO DE LIMON</t>
  </si>
  <si>
    <t>B-LINE</t>
  </si>
  <si>
    <t>ADMINISTRATIVOS / SAN JOSE</t>
  </si>
  <si>
    <t>ESTACION REPETIDORA CERRO GURD</t>
  </si>
  <si>
    <t>ESTACION REPETIDORA GUAYABO</t>
  </si>
  <si>
    <t>120101</t>
  </si>
  <si>
    <t>PLANO : A-1625793-12/AREA : 253-Nº ESCRITURA : 166</t>
  </si>
  <si>
    <t>PLANO : C-777942-88/AREA : 140-Nº ESCRITURA : 98-3</t>
  </si>
  <si>
    <t>PLANO : C-656381-86/AREA : 332-Nº ESCRITURA : 10</t>
  </si>
  <si>
    <t>PLANO : C-4445-66/AREA : 369-Nº ESCRITURA : 5855</t>
  </si>
  <si>
    <t>PLANO : C-6388-75/AREA : 201-Nº ESCRITURA : 32</t>
  </si>
  <si>
    <t>PLANO : C-612203-85/AREA : 360-Nº ESCRITURA : 37</t>
  </si>
  <si>
    <t>PLANO : C-486555-82/AREA : 244-Nº ESCRITURA : 73</t>
  </si>
  <si>
    <t>PLANO : C-292862-77/AREA : 360-Nº ESCRITURA : 44</t>
  </si>
  <si>
    <t>PLANO : C-633176-86/AREA : 850-Nº ESCRITURA : 35</t>
  </si>
  <si>
    <t>PLANO : A-1472063-11 (Fca. 2-477045)/AREA : 311-Nº ESCRITURA : 139</t>
  </si>
  <si>
    <t>PLANO : A-1472065-11 (Fca. 2-477046)/AREA : 327-Nº ESCRITURA : 139</t>
  </si>
  <si>
    <t>PLANO : A-1472064-11 (Fca. 2-477047)/AREA : 309-Nº ESCRITURA : 139</t>
  </si>
  <si>
    <t>PLANO : H-463935-98 (4-157270)/AREA : 182-Nº ESCRITURA : 190</t>
  </si>
  <si>
    <t>PLANO : H-479089-82 (4-28662)/AREA : 485-Nº ESCRITURA : 328</t>
  </si>
  <si>
    <t>PLANO : SJ-561279-84 (1-317794) VAlvula Los Sitios-Moravia/AREA : 234-Nº ESCRITURA : 2</t>
  </si>
  <si>
    <t>PLANO : L-1614169-12 (7-65297) SegregaciOn 1/AREA : 414-Nº ESCRITURA : 488</t>
  </si>
  <si>
    <t>PLANO : C-605488-85/AREA : 361-Nº ESCRITURA : 63</t>
  </si>
  <si>
    <t>PLANO : C-5055-75/AREA : 412-Nº ESCRITURA : 43</t>
  </si>
  <si>
    <t>PLANO : C-305924-78/AREA : 327-Nº ESCRITURA : 59</t>
  </si>
  <si>
    <t>PLANO : C-305924-78/AREA : 256-Nº ESCRITURA : 59</t>
  </si>
  <si>
    <t>PLANO : C-611443-85/AREA : 385-Nº ESCRITURA : 53</t>
  </si>
  <si>
    <t>PLANO : C-21205-76/AREA : 250-Nº ESCRITURA : 64</t>
  </si>
  <si>
    <t>PLANO : C-484264-82/AREA : 479-Nº ESCRITURA : 40</t>
  </si>
  <si>
    <t>PLANO : C-371580-79/AREA : 250-Nº ESCRITURA : 41</t>
  </si>
  <si>
    <t>PLANO : C-453348-81/AREA : 250-Nº ESCRITURA : 14</t>
  </si>
  <si>
    <t>PLANO : C-288064-77/AREA : 500-Nº ESCRITURA : 9</t>
  </si>
  <si>
    <t>PLANO : C-292627-78/AREA : 364-Nº ESCRITURA : 24</t>
  </si>
  <si>
    <t>PLANO : C-283257-77/AREA : 377-Nº ESCRITURA : 88</t>
  </si>
  <si>
    <t>PLANO : C-278993-77/AREA : 344-Nº ESCRITURA : 46</t>
  </si>
  <si>
    <t>PLANO : C-292629-80/AREA : 145-Nº ESCRITURA : 65</t>
  </si>
  <si>
    <t>PLANO : C-3669439-79/AREA : 989-Nº ESCRITURA : 13</t>
  </si>
  <si>
    <t>PLANO : C-840118-89/AREA : 334-Nº ESCRITURA : 1418</t>
  </si>
  <si>
    <t>PLANO : C-305929-80/AREA : 355-Nº ESCRITURA : 374</t>
  </si>
  <si>
    <t>PLANO : C-3943-67/AREA : 150-Nº ESCRITURA : 74</t>
  </si>
  <si>
    <t>/AREA : 195-Nº ESCRITURA : 146</t>
  </si>
  <si>
    <t>PLANO : C-452365-81/AREA : 250-Nº ESCRITURA : 39</t>
  </si>
  <si>
    <t>PLANO : C-9761-71/AREA : 244-Nº ESCRITURA : 69</t>
  </si>
  <si>
    <t>PLANO : C-374718-80/AREA : 599-Nº ESCRITURA : 72</t>
  </si>
  <si>
    <t>PLANO : C-5165-75/AREA : 589-Nº ESCRITURA : 68</t>
  </si>
  <si>
    <t>PLANO : C-605487-85/AREA : 125-Nº ESCRITURA : 38</t>
  </si>
  <si>
    <t>PLANO : C-353546-79/AREA : 698-Nº ESCRITURA : 24</t>
  </si>
  <si>
    <t>PLANO : C-8232-76/AREA : 171-Nº ESCRITURA : 57</t>
  </si>
  <si>
    <t>PLANO : C-8229-76/AREA : 156-Nº ESCRITURA : 81</t>
  </si>
  <si>
    <t>PLANO : C-8230-76/AREA : 156-Nº ESCRITURA : 64</t>
  </si>
  <si>
    <t>PLANO : C-8231-76/AREA : 159-Nº ESCRITURA : 60</t>
  </si>
  <si>
    <t>PLANO : C-292628-77/AREA : 555-Nº ESCRITURA : 85</t>
  </si>
  <si>
    <t>PLANO : C-364121-79/AREA : 781-Nº ESCRITURA : 40</t>
  </si>
  <si>
    <t>PLANO : C-305928-80/AREA : 334-Nº ESCRITURA : 2</t>
  </si>
  <si>
    <t>PLANO : C-644788-86/AREA : 272-Nº ESCRITURA : 62</t>
  </si>
  <si>
    <t>PLANO : C-667373-87/AREA : 340-Nº ESCRITURA : 10</t>
  </si>
  <si>
    <t>PLANO : C-363153-79/AREA : 121-Nº ESCRITURA : 2 &amp; 18</t>
  </si>
  <si>
    <t>PLANO : C-632453-86/AREA : 459-Nº ESCRITURA : 100</t>
  </si>
  <si>
    <t>PLANO : C-1184926-07/AREA : 335-Nº ESCRITURA : 66</t>
  </si>
  <si>
    <t>PLANO : G-1251704-08/AREA : 150-Nº ESCRITURA : 166</t>
  </si>
  <si>
    <t>PLANO : G-1339370-09/AREA : 745-Nº ESCRITURA : 144</t>
  </si>
  <si>
    <t>PLANO : P-1249715-07/AREA : 145-Nº ESCRITURA : 92</t>
  </si>
  <si>
    <t>PLANO : P-477123-82/AREA : 921-Nº ESCRITURA : 105</t>
  </si>
  <si>
    <t>PLANO : P-715000-87/AREA : 290-Nº ESCRITURA : 60</t>
  </si>
  <si>
    <t>PLANO : P-1118754-06/AREA : 210-Nº ESCRITURA : 102</t>
  </si>
  <si>
    <t>PLANO : P-1244885-08/AREA : 188-Nº ESCRITURA : 94</t>
  </si>
  <si>
    <t>PLANO : P-1245979-08/AREA : 197-Nº ESCRITURA : 94</t>
  </si>
  <si>
    <t>PLANO : P-995109-05/AREA : 443-Nº ESCRITURA : 93</t>
  </si>
  <si>
    <t>PLANO : P-1311943-08/AREA : 964-Nº ESCRITURA : 46</t>
  </si>
  <si>
    <t>PLANO : L-297701-78/AREA : 224-Nº ESCRITURA : 62</t>
  </si>
  <si>
    <t>PLANO : L-1332944-09/AREA : 144-Nº ESCRITURA : 1385</t>
  </si>
  <si>
    <t>/AREA : 432-Nº ESCRITURA : 1386</t>
  </si>
  <si>
    <t>PLANO : L-1332942-09/AREA : 118-Nº ESCRITURA : 1385</t>
  </si>
  <si>
    <t>PLANO : L-199142-94/AREA : 114-Nº ESCRITURA : 16</t>
  </si>
  <si>
    <t>/AREA : 139-Nº ESCRITURA : 16</t>
  </si>
  <si>
    <t>PLANO : L-922497-90/AREA : 597-Nº ESCRITURA : 50</t>
  </si>
  <si>
    <t>/AREA : 118-Nº ESCRITURA : 1403</t>
  </si>
  <si>
    <t>/AREA : 476-Nº ESCRITURA : 586</t>
  </si>
  <si>
    <t>/AREA : 142-Nº ESCRITURA : 1382</t>
  </si>
  <si>
    <t>/AREA : 159-Nº ESCRITURA : ND</t>
  </si>
  <si>
    <t>/AREA : 453-Nº ESCRITURA : 1384</t>
  </si>
  <si>
    <t>PLANO : L-147615-93/AREA : 173-Nº ESCRITURA : 1400</t>
  </si>
  <si>
    <t>PLANO : L-854559-89/AREA : 186-Nº ESCRITURA : 136</t>
  </si>
  <si>
    <t>PLANO : L-1084769-06/AREA : 513-Nº ESCRITURA : 27</t>
  </si>
  <si>
    <t>/AREA : 690-Nº ESCRITURA : 31</t>
  </si>
  <si>
    <t>PLANO : L-585675-85/AREA : 278-Nº ESCRITURA : 31</t>
  </si>
  <si>
    <t>PLANO : L-147614-93/AREA : 167-Nº ESCRITURA : 50</t>
  </si>
  <si>
    <t>PLANO : L-147612-93/AREA : 666-Nº ESCRITURA : 491</t>
  </si>
  <si>
    <t>PLANO : L-151626-93/AREA : 498-Nº ESCRITURA : 488</t>
  </si>
  <si>
    <t>PLANO : L-526807-98 / L-511726-98/AREA : 160-Nº ESCRITURA : 117</t>
  </si>
  <si>
    <t>PLANO : A-632567-86 (Fca. 2-215856)/AREA : 851-Nº ESCRITURA : 22</t>
  </si>
  <si>
    <t>PLANO : C-476-63 (3-60562)/AREA : 982-Nº ESCRITURA : 12</t>
  </si>
  <si>
    <t>PLANO : A-1044540-06 (Fca. 2-417781)/AREA : 139-Nº ESCRITURA : 73</t>
  </si>
  <si>
    <t>PLANO : C-316636-96 (3-173660)/AREA : 680-Nº ESCRITURA : 147</t>
  </si>
  <si>
    <t>PLANO : C-595858-99 (3-63719)/AREA : 146-Nº ESCRITURA : 38</t>
  </si>
  <si>
    <t>PLANO : C-632568-86 (3-110550)/AREA : 496-Nº ESCRITURA : 21</t>
  </si>
  <si>
    <t>120102</t>
  </si>
  <si>
    <t>PLANO : SJ-8721-75/AREA : 863-Nº ESCRITURA : 11</t>
  </si>
  <si>
    <t>PLANO : SJ-334623-79 / SJ-678847-87/AREA : 134-Nº ESCRITURA : 13</t>
  </si>
  <si>
    <t>PLANO : SJ-971701-91/AREA : 363-Nº ESCRITURA : 62</t>
  </si>
  <si>
    <t>PLANO : SJ-51823-92 / SJ-1084578-06/AREA : 116-Nº ESCRITURA : 2048</t>
  </si>
  <si>
    <t>PLANO : SJ-717328-87/AREA : 220-Nº ESCRITURA : 62</t>
  </si>
  <si>
    <t>PLANO : L-485425-82/AREA : 545-Nº ESCRITURA : 52</t>
  </si>
  <si>
    <t>PLANO : L-339008-79/AREA : 425-Nº ESCRITURA : 17</t>
  </si>
  <si>
    <t>PLANO : L-485425-82/AREA : 156-Nº ESCRITURA : 51</t>
  </si>
  <si>
    <t>PLANO : L-339005-79/AREA : 162-Nº ESCRITURA : 17</t>
  </si>
  <si>
    <t>PLANO : L-339006-79/AREA : 141-Nº ESCRITURA : 17</t>
  </si>
  <si>
    <t>PLANO : L-339001-79/AREA : 144-Nº ESCRITURA : 17</t>
  </si>
  <si>
    <t>PLANO : L-339004-79/AREA : 872-Nº ESCRITURA : 17</t>
  </si>
  <si>
    <t>PLANO : L-339043-79/AREA : 528-Nº ESCRITURA : 17</t>
  </si>
  <si>
    <t>PLANO : L-339009-79/AREA : 117-Nº ESCRITURA : 17</t>
  </si>
  <si>
    <t>PLANO : L-339031-79/AREA : 359-Nº ESCRITURA : 17</t>
  </si>
  <si>
    <t>120201</t>
  </si>
  <si>
    <t>TIPO ESTRUCTURA : ESTRUCTURA PORTICADA EN CONCRETO, CON ANCLAJE BUENO/AREA PLANT-AREA TOTAL PLANOS : 7137 M2</t>
  </si>
  <si>
    <t>120202</t>
  </si>
  <si>
    <t>TIPO ESTRUCTURA : ESTRUCTURA PORTICADA EN CONCRETO, CON ANCLAJE BUENO/AREA PLANT-AREA TOTAL PLANOS : 6203 M2</t>
  </si>
  <si>
    <t>120203</t>
  </si>
  <si>
    <t>TIPO ESTRUCTURA : ESTRUCTURA PORTICADA EN CONCRETO, CON ANCLAJE BUENO/AREA PLANT-AREA TOTAL PLANOS : 15341 M2</t>
  </si>
  <si>
    <t>120204</t>
  </si>
  <si>
    <t>TIPO ESTRUCTURA : ESTRUCTURA PORTICADA EN CONCRETO, CON ANCLAJE BUENO/AREA PLANT-AREA TOTAL PLANOS : 122,4 M2</t>
  </si>
  <si>
    <t>"El dragado consiste en la remoción de material de sedimentación en las áreas donde se construirá la nueva terminal, se consideran cuatro zonas a dragar a saber/-</t>
  </si>
  <si>
    <t>"Esta actividad comprende la construcción de la ampliación del rompeolas existente para la protección del muelle y costera, los cuales comprenden las siguientes/-</t>
  </si>
  <si>
    <t>120204000099-0</t>
  </si>
  <si>
    <t>PLATAFORMA</t>
  </si>
  <si>
    <t>Sistema de acceso a buque A la par de Plataforma de Carga (costado Sur)/VIDA UTIL FISCAL SEGUN LEY (MUELLE)-VIDA UTIL TEC PWC Y ATPPA-0214-2020 (MUELLE)</t>
  </si>
  <si>
    <t>120204000100-0</t>
  </si>
  <si>
    <t>TORRE CON PLATAFORMA</t>
  </si>
  <si>
    <t>Compuesto por torre y plataforma, además de  tubería de espuma y agua/VIDA UTIL FISCAL SEGUN LEY (TORRE)-VIDA UTIL TEC PWC Y ATPPA-0214-2020 (TORRE AUTOSOPORTADA)</t>
  </si>
  <si>
    <t>120204000101-0</t>
  </si>
  <si>
    <t>120204000102-0</t>
  </si>
  <si>
    <t>10 pilotes de 0.914 m diámetro/VIDA FISCAL IGUAL AL NO HABER REFERENCIA EN LA LEY-VIDA UTIL TEC PWC Y ATPPA-0214-2020</t>
  </si>
  <si>
    <t>120204000103-0</t>
  </si>
  <si>
    <t>/VIDA FISCAL IGUAL AL NO HABER REFERENCIA EN LA LEY-VIDA UTIL TEC PWC Y ATPPA-0214-2020</t>
  </si>
  <si>
    <t>120204000104-0</t>
  </si>
  <si>
    <t>120204000105-0</t>
  </si>
  <si>
    <t>120204000106-0</t>
  </si>
  <si>
    <t>120204000107-0</t>
  </si>
  <si>
    <t>120204000108-0</t>
  </si>
  <si>
    <t>PROTECCION CATODICA</t>
  </si>
  <si>
    <t>/VIDA UTIL FISCAL IGUAL YA QUE NO HAY REFERENCIA EN LA LEY-VIDA UTIL TEC PWC Y ATPPA-0214-2020 (PROTECCION CATODICA)</t>
  </si>
  <si>
    <t>120204000109-0</t>
  </si>
  <si>
    <t>120204000110-0</t>
  </si>
  <si>
    <t>120204000111-0</t>
  </si>
  <si>
    <t>PLATAFORMA DE CARGA Y DESCARGA MUELLE</t>
  </si>
  <si>
    <t>Soportada por 4 filas de 5 pilotes cada una, 20 pilotes/VIDA UTIL FISCAL SEGUN LEY (MUELLE)-VIDA UTIL TEC PWC Y ATPPA-0214-2020 (MUELLE)</t>
  </si>
  <si>
    <t>120204000111-1</t>
  </si>
  <si>
    <t>PUENTE DE ACCESO MUELLE</t>
  </si>
  <si>
    <t>120204000113-0</t>
  </si>
  <si>
    <t>GRUA DE MANGUERAS</t>
  </si>
  <si>
    <t>Sistema de izaje de mangueras//ROP-4302/VIDA UTIL FISCAL SEGUN LEY (GRUA TORRE)-VIDA UTIL TEC PWC Y ATPPA-0214-2020 (GRUA)</t>
  </si>
  <si>
    <t>120204000114-0</t>
  </si>
  <si>
    <t>GRUA BRAZOS DE CARGA</t>
  </si>
  <si>
    <t>Sistema de izaje mantenimiento brazos//ROP-4303/VIDA UTIL FISCAL SEGUN LEY (GRUA TORRE)-VIDA UTIL TEC PWC Y ATPPA-0214-2020 (GRUA)</t>
  </si>
  <si>
    <t>120204000115-0</t>
  </si>
  <si>
    <t>GRUA</t>
  </si>
  <si>
    <t>Junto a Bodega de Derrames/VIDA UTIL FISCAL SEGUN LEY (GRUA TORRE)-VIDA UTIL TEC PWC Y ATPPA-0214-2020 (GRUA)</t>
  </si>
  <si>
    <t>120204000117-0</t>
  </si>
  <si>
    <t>DEFENSA MARINA</t>
  </si>
  <si>
    <t>Sistema para protección de pantalla de muelle Duque de Atraque, DA-1/VIDA UTIL FISCAL IGUAL DEBIDO A FALTA DE REFERENCIA EN LEY-VIDA UTIL TEC PWC Y ATPPA-0214-2020 (BARRERA MARINA)</t>
  </si>
  <si>
    <t>120204000118-0</t>
  </si>
  <si>
    <t>Sistema para protección de pantalla de muelle Duque de Atraque, DA-2/VIDA UTIL FISCAL IGUAL DEBIDO A FALTA DE REFERENCIA EN LEY-VIDA UTIL TEC PWC Y ATPPA-0214-2020 (BARRERA MARINA)</t>
  </si>
  <si>
    <t>120204000119-0</t>
  </si>
  <si>
    <t>Sistema para protección de pantalla de muelle Duque de Atraque, DA-3/VIDA UTIL FISCAL IGUAL DEBIDO A FALTA DE REFERENCIA EN LEY-VIDA UTIL TEC PWC Y ATPPA-0214-2020 (BARRERA MARINA)</t>
  </si>
  <si>
    <t>120204000120-0</t>
  </si>
  <si>
    <t>Sistema para protección de pantalla de muelle Duque de Atraque, DA-4/VIDA UTIL FISCAL IGUAL DEBIDO A FALTA DE REFERENCIA EN LEY-VIDA UTIL TEC PWC Y ATPPA-0214-2020 (BARRERA MARINA)</t>
  </si>
  <si>
    <t>120204000121-0</t>
  </si>
  <si>
    <t>GANCHO DE LIBERACION</t>
  </si>
  <si>
    <t>Para amarre de cabos y evitar el vaivén de los barcos ROP-6902 En Rompeolas per mas cerca morro/VIDA UTIL TECNICA IGUAL YA QUE NO HAY REFERENCIA EN LA LEY-VIDA UTIL TEC PWC Y ATPPA-0214-2020  MANLIFT)</t>
  </si>
  <si>
    <t>120204000122-0</t>
  </si>
  <si>
    <t>Para amarre de cabos y evitar el vaivén de los barcos/VIDA UTIL TECNICA IGUAL YA QUE NO HAY REFERENCIA EN LA LEY-VIDA UTIL TEC PWC Y ATPPA-0214-2020  MANLIFT)</t>
  </si>
  <si>
    <t>120204000123-0</t>
  </si>
  <si>
    <t>120204000124-0</t>
  </si>
  <si>
    <t>120204000125-0</t>
  </si>
  <si>
    <t>120204000126-0</t>
  </si>
  <si>
    <t>120204000127-0</t>
  </si>
  <si>
    <t>120204000128-0</t>
  </si>
  <si>
    <t>120204000129-0</t>
  </si>
  <si>
    <t>BRAZO DE CARGA</t>
  </si>
  <si>
    <t>Sistema de descarga barcos Plataforma Carga/VIDA UTIL FISCAL IGUAL POR NO REFERENCIA EN LA LEY-VIDA UTIL PWC Y ATPPA-0214-2020 (BRAZO)</t>
  </si>
  <si>
    <t>120204000130-0</t>
  </si>
  <si>
    <t>120204000131-0</t>
  </si>
  <si>
    <t>120204000132-0</t>
  </si>
  <si>
    <t>120204000133-0</t>
  </si>
  <si>
    <t>120204000134-0</t>
  </si>
  <si>
    <t>ACUMULADOR DE PRESION</t>
  </si>
  <si>
    <t>Incluye tanque a presión con membrana interna, tubería, panel de control, instrumentos de medición de presión y nivel, el primero en la vejiga y el segundo en e/VIDA UTIL FISCAL IGUAL POR NO REFERENCIA EN LA LEY-VIDA UTIL PWC Y ATPPA-0214-2020 (SUPRESOR DE PRESION)</t>
  </si>
  <si>
    <t>120204000135-0</t>
  </si>
  <si>
    <t>Incluye tanque a presión con membrana interna, tubería, panel de control, instrumentos de medición de presión y nivel, el primero en la vejiga y el segundo en e/VIDA UTIL FISCAL IGUAL POR FALTA REFERENCIA EN LA LEY-VIDA UTIL TEC PWC Y ATPPA-0214-2020 (SUPRESOR DE PRESION)</t>
  </si>
  <si>
    <t>120204000136-0</t>
  </si>
  <si>
    <t>120204000137-0</t>
  </si>
  <si>
    <t>120204000138-0</t>
  </si>
  <si>
    <t>120204000139-0</t>
  </si>
  <si>
    <t>ESTACION REDUCTORA DE PRESION N2</t>
  </si>
  <si>
    <t>Incluye 68 cilindros de nitrógeno, vávulas de aislamiento, múltiple de descarga MY-3052/VIDA UTIL FISCAL IGUAL POR FALTA REFERENCIA EN LEY-VIDA UTIL TEC PWC Y ATPPA-0214-2020 (CILINDRO OXIGENO)</t>
  </si>
  <si>
    <t>120204000140-0</t>
  </si>
  <si>
    <t>SISTEMA AYUDA A NAVEGACION</t>
  </si>
  <si>
    <t>Lado dársena (Off shore)/VIDA UTIL FISCAL IGUAL POR FALTA REFERENCIA EN LEY-VIDA UTIL TEC PWC Y ATPPA-0214-2020 (POSTE ILUMINACION)</t>
  </si>
  <si>
    <t>120204000141-0</t>
  </si>
  <si>
    <t>SISTEMA MEDICION CONDICIONES MARITIMAS</t>
  </si>
  <si>
    <t>Permite conocer las velocidades de las corrientes marinas y del viento. Tiene software y equipo asociado Equipo AWAC debajo del mar a 200 m. de morro/VIDA UTIL FISCAL IGUAL POR FALTA REFERENCIA EN LEY-VIDA UTIL TEC PWC Y ATPPA-0214-2020 (DETECTOR FUGAS)</t>
  </si>
  <si>
    <t>120204000142-0</t>
  </si>
  <si>
    <t>SISTEMA APROXIMACION ATRAQUE BUQUES</t>
  </si>
  <si>
    <t>Equipos lazer en nivel inferior de Platafora de Carga/VIDA UTIL FISCAL IGUAL POR NO TENER REFERENCIA EN LA LEY-VIDA UTIL TEC PWC Y ATPPA-0214-2020 (DETECCION FUGAS)</t>
  </si>
  <si>
    <t>120204000143-0</t>
  </si>
  <si>
    <t>BREAKAWAY SISTEMA PARA EVITAR DERRAMES</t>
  </si>
  <si>
    <t>8"con cuerpo de 10", brida 150 lbs Sistema de seguridad que permite desconectar las mangueras automáticamente (mecánico)/VIDA UTIL FISCAL IGUAL POR NO TENER REFERENCIA EN LA LEY-VIDA UTIL TEC PWC Y ATPPA-0214-2020 (TRAMPA)</t>
  </si>
  <si>
    <t>120204000145-0</t>
  </si>
  <si>
    <t>ESTRUCTURA DE ACERO DE PLATAFORMA DE CARGA</t>
  </si>
  <si>
    <t>Lado dársena/VIDA UTIL FISCAL IGUAL POR NO REFERENCIA EN LA LEY-VIDA UTIL TEC PWC Y APTTA-0214-2020 (EST. PORTIFICADA)</t>
  </si>
  <si>
    <t>120204000146-0</t>
  </si>
  <si>
    <t>/VIDA UTIL FISCAL IGUAL POR NO REFERENCIA EN LA LEY-VIDA UTIL TEC PWC Y APTTA-0214-2020 (EST. PORTIFICADA)</t>
  </si>
  <si>
    <t>120204000147-0</t>
  </si>
  <si>
    <t>120204000148-0</t>
  </si>
  <si>
    <t>120204000149-0</t>
  </si>
  <si>
    <t>120401</t>
  </si>
  <si>
    <t>TIPO ESTRUCTURA : MAMPOSTERIA PORTICADA BUENO/AREA PLANT-AREA TOTAL TOMA FISICA : 458.15 M2</t>
  </si>
  <si>
    <t>TIPO ESTRUCTURA : MAMPOSTERIA CONFINADA BUENO/AREA PLANT-AREA TOTAL TOMA FISICA : 364.00 M2</t>
  </si>
  <si>
    <t>TIPO ESTRUCTURA : PREFABRICADA BUENO/AREA PLANT-AREA TOTAL TOMA FISICA : 151.68 M2</t>
  </si>
  <si>
    <t>TIPO ESTRUCTURA : MAMPOSTERIA REGULAR/AREA PLANT-AREA TOTAL TOMA FISICA : 220.51 M2</t>
  </si>
  <si>
    <t>TIPO ESTRUCTURA : MAMPOSTERIA CONFINADA BUENO/AREA PLANT-AREA TOTAL TOMA FISICA : 212.30 M2</t>
  </si>
  <si>
    <t>TIPO ESTRUCTURA : PREFABRICADA BUENO/AREA PLANT-AREA TOTAL TOMA FISICA : 193.27 M2</t>
  </si>
  <si>
    <t>TIPO ESTRUCTURA : MAMPOSTERIA ESTRUCTURAL MALO/AREA PLANT-AREA TOTAL PLANOS : 428.28 M2</t>
  </si>
  <si>
    <t>TIPO ESTRUCTURA : MAMPOSTERIA REGULAR/AREA PLANT-AREA TOTAL TOMA FISICA : 251.52 M2</t>
  </si>
  <si>
    <t>TIPO ESTRUCTURA : DUROCK O SIMILAR REGULAR/AREA PLANT-AREA TOTAL TOMA FISICA : 95.20 M2</t>
  </si>
  <si>
    <t>TIPO ESTRUCTURA : MAMPOSTERIA CONFINADA REGULAR/AREA PLANT-AREA TOTAL TOMA FISICA : 548.64 M2</t>
  </si>
  <si>
    <t>TIPO ESTRUCTURA : MAMPOSTERIA CONFINADA BUENO/AREA PLANT-AREA TOTAL TOMA FISICA : 291.2 M2</t>
  </si>
  <si>
    <t>TIPO ESTRUCTURA : MAMPOSTERIA CONFINADA REGULAR/AREA PLANT-AREA TOTAL TOMA FISICA : 266.24 M2</t>
  </si>
  <si>
    <t>TIPO ESTRUCTURA : MAMPOSTERIA ESTRUCTURAL REGULAR/AREA PLANT-AREA TOTAL TOMA FISICA : 38.40 M2</t>
  </si>
  <si>
    <t>TIPO ESTRUCTURA : MAMPOSTERIA CONFINADA REGULAR/AREA PLANT-AREA TOTAL TOMA FISICA : 278.76 M2</t>
  </si>
  <si>
    <t>TIPO ESTRUCTURA : MAMPOSTERIA ESTRUCTURAL REGULAR/AREA PLANT-AREA TOTAL TOMA FISICA : 117.00 M2</t>
  </si>
  <si>
    <t>TIPO ESTRUCTURA : MAMPOSTERIA ESTRUCTURAL MALO/AREA PLANT-AREA TOTAL TOMA FISICA : 93.84 M2</t>
  </si>
  <si>
    <t>TIPO ESTRUCTURA : MAMPOSTERIA CONFINADA REGULAR/AREA PLANT-AREA TOTAL TOMA FISICA : 99.20 M2</t>
  </si>
  <si>
    <t>TIPO ESTRUCTURA : MAMPOSTERIA CONFINADA REGULAR/AREA PLANT-AREA TOTAL TOMA FISICA : 242.5 M2</t>
  </si>
  <si>
    <t>TIPO ESTRUCTURA : MAMPOSTERIA ESTRUCTURAL REGULAR/AREA PLANT-AREA TOTAL TOMA FISICA : 53.28 M2</t>
  </si>
  <si>
    <t>TIPO ESTRUCTURA : MAMPOSTERIA ESTRUCTURAL REGULAR/AREA PLANT-AREA TOTAL TOMA FISICA : 74.28 M2</t>
  </si>
  <si>
    <t>TIPO ESTRUCTURA : MAMPOSTERIA CONFINADA BUENO/AREA PLANT-AREA TOTAL PLANOS : 272.27 M2</t>
  </si>
  <si>
    <t>TIPO ESTRUCTURA : MAMPOSTERIA PORTICADA BUENO/AREA PLANT-AREA TOTAL PLANOS : 807.5 M2</t>
  </si>
  <si>
    <t>TIPO ESTRUCTURA : MAMPOSTERIA CONFINADA BUENO/AREA PLANT-AREA TOTAL PLANOS : 111.94 M2</t>
  </si>
  <si>
    <t>TIPO ESTRUCTURA : MAMPOSTERIA CONFINADA MALO/AREA PLANT-AREA TOTAL PLANOS : 727.25 M2</t>
  </si>
  <si>
    <t>TIPO ESTRUCTURA : MAMPOSTERIA CONFINADA BUENO/AREA PLANT-AREA TOTAL PLANOS : 713.2 M2</t>
  </si>
  <si>
    <t>TIPO ESTRUCTURA : MAMPOSTERIA PORTICADA BUENO/AREA PLANT-AREA TOTAL PLANOS : 1389.13 M2</t>
  </si>
  <si>
    <t>TIPO ESTRUCTURA : MAMPOSTERIA CONFINADA REGULAR/AREA PLANT-AREA TOTAL TOMA FISICA : 178.75 M2</t>
  </si>
  <si>
    <t>TIPO ESTRUCTURA : MAMPOSTERIA CONFINADA REGULAR/AREA PLANT-AREA TOTAL TOMA FISICA : 85.11 M2</t>
  </si>
  <si>
    <t>TIPO ESTRUCTURA : MAMPOSTERIA CONFINADA BUENO/AREA PLANT-AREA TOTAL PLANOS : 823 M2</t>
  </si>
  <si>
    <t>TIPO ESTRUCTURA : MAMPOSTERIA CONFINADA REGULAR/AREA PLANT-AREA TOTAL PLANOS : 533.74 M2</t>
  </si>
  <si>
    <t>TIPO ESTRUCTURA : MAMPOSTERIA PORTICADA BUENO/AREA PLANT-AREA TOTAL TOMA FISICA : 49.00 M2</t>
  </si>
  <si>
    <t>TIPO ESTRUCTURA : MAMPOSTERIA CONFINADA BUENO/AREA PLANT-AREA TOTAL TOMA FISICA : 743.58 M2</t>
  </si>
  <si>
    <t>TIPO ESTRUCTURA : MAMPOSTERIA CONFINADA BUENO/AREA PLANT-AREA TOTAL TOMA FISICA : 416.36 M2</t>
  </si>
  <si>
    <t>TIPO ESTRUCTURA : MAMPOSTERIA CONFINADA BUENO/AREA PLANT-AREA TOTAL TOMA FISICA : 36.26 M2</t>
  </si>
  <si>
    <t>TIPO ESTRUCTURA : MAMPOSTERIA CONFINADA REGULAR/AREA PLANT-AREA TOTAL TOMA FISICA : 136.77 M2</t>
  </si>
  <si>
    <t>TIPO ESTRUCTURA : MAMPOSTERIA CONFINADA REGULAR/AREA PLANT-AREA TOTAL PLANOS : 92.1 M2</t>
  </si>
  <si>
    <t>TIPO ESTRUCTURA : PORTICADO CONCRETO BUENO/AREA PLANT-AREA TOTAL PLANOS : 2101.2 M2</t>
  </si>
  <si>
    <t>TIPO ESTRUCTURA : MAMPOSTERIA ESTRUCTURAL Y METALICA REGULAR/AREA PLANT-AREA TOTAL PLANOS : 58.80 M2</t>
  </si>
  <si>
    <t>TIPO ESTRUCTURA : METALICA BUENO/AREA PLANT-AREA TOTAL PLANOS : 48.51 M2</t>
  </si>
  <si>
    <t>TIPO ESTRUCTURA : MAMPOSTERIA CONFINADA BUENO/AREA PLANT-AREA TOTAL PLANOS : 158.63 M2</t>
  </si>
  <si>
    <t>TIPO ESTRUCTURA : MAMPOSTERIA CONFINADA BUENO/AREA PLANT-AREA TOTAL PLANOS : 204.60 M2</t>
  </si>
  <si>
    <t>TIPO ESTRUCTURA : MC BUENO/AREA PLANT-AREA TOTAL PLANOS : 261.30 M2</t>
  </si>
  <si>
    <t>TIPO ESTRUCTURA : MC BUENO/AREA PLANT-AREA TOTAL PLANOS : 681.20 M2</t>
  </si>
  <si>
    <t>TIPO ESTRUCTURA : MC BUENO/AREA PLANT-AREA TOTAL PLANOS : 149.94 M2</t>
  </si>
  <si>
    <t>TIPO ESTRUCTURA : MAMPOSTERIA CONFINADA BUENO/AREA PLANT-AREA TOTAL TOMA FISICA : 371.25 M2</t>
  </si>
  <si>
    <t>TIPO ESTRUCTURA : MC BUENO/AREA PLANT-AREA TOTAL TOMA FISICA : 422.00 M2</t>
  </si>
  <si>
    <t>TIPO ESTRUCTURA : MAMPOSTERIA PORTICADA BUENO/AREA PLANT-AREA TOTAL TOMA FISICA : 1059.32 M2</t>
  </si>
  <si>
    <t>TIPO ESTRUCTURA : PORTICADA EN CONCRETO BUENO/AREA PLANT-AREA TOTAL PLANOS : 12707.67 M2</t>
  </si>
  <si>
    <t>TIPO ESTRUCTURA : MAMPOSTERIA CONFINADA BUENO/AREA PLANT-AREA TOTAL PLANOS : 286.40 M2</t>
  </si>
  <si>
    <t>TIPO ESTRUCTURA : METALICA BUENO/AREA PLANT-AREA TOTAL TOMA FISICA : 342.00 M2</t>
  </si>
  <si>
    <t>TIPO ESTRUCTURA : MAMPOSTERIA ESTRUCTURAL MALO/AREA PLANT-AREA TOTAL TOMA FISICA : 117.12 M2</t>
  </si>
  <si>
    <t>EDIFICIO UNIDAD INFORMATICA EL ALTO/-</t>
  </si>
  <si>
    <t>EDIFICIO TOPOGRAFIA Y SERVIDUMBRES/-</t>
  </si>
  <si>
    <t>CATEGORÍA TIER 3/-</t>
  </si>
  <si>
    <t>CABINA MODULAR (CONTENEDOR)/-</t>
  </si>
  <si>
    <t>CUARTO DE CONTROL DE MOTORES/-</t>
  </si>
  <si>
    <t>MEJORAS AL EDIFICIO DE METROLOGÍA/-</t>
  </si>
  <si>
    <t>EDIF. SALUD, AMBIENTE Y SEGURIDAD BARRANCA/-</t>
  </si>
  <si>
    <t>UBICADAS AL FONDO DEL HANGAR/-</t>
  </si>
  <si>
    <t>EDIFICIO DEL SISTEMA CONTRA INCENDIO OFICINAS SAS LA GARITA/-</t>
  </si>
  <si>
    <t>LABORATORIO DE MOTORES EL ALTO/-</t>
  </si>
  <si>
    <t>LABORATORIO DE INVESTIGACIÓN/-</t>
  </si>
  <si>
    <t>EDIFICIO DE CONSTRUCCIÓN, LIMÓN/-</t>
  </si>
  <si>
    <t>OFICINAS Y BODEGA PARA INSPECTORES SASR/-</t>
  </si>
  <si>
    <t>EDIFICIO ADMINISTRATIVO/-</t>
  </si>
  <si>
    <t>AL NORTE DEL TALLER DE MANTENIMIENTO DONDE TERMINA AVENIDA 1/VIDA UTIL FISCAL SEGUN LEY-VIDA UTIL TECNICA DE ACUERDO A PLANTILLA UNIDAD GESTORA</t>
  </si>
  <si>
    <t>Es un edificio que comprende área de 4 oficinas , área para  una bodega,  área para dos  talleres, área de comedor,   servicios sanitarios y baños, para un área/-</t>
  </si>
  <si>
    <t>CORRECCION DE REGISTRO DE PWC ya que EL REGISTRO 120400000136 FUE CAMBIADO EN EL AVALUO AL REGISTRO 120499000147 CLASIFCADO COMO CASETA POR ERROR/-</t>
  </si>
  <si>
    <t>"EDIFICIO NUEVO PARA OPERADORES DE LAS CALDERAS TIENE UN ÀREA DE CONSTRUCCIÒN DE 40 MTS 2" AREA DE CALDERAS PLANTEL EL ALTO/-</t>
  </si>
  <si>
    <t>120401000072-0</t>
  </si>
  <si>
    <t>EDIFICIO OPERADORES</t>
  </si>
  <si>
    <t>Costado oeste del cobertizo metálico/VIDA UTIL FISCAL SEGUN LEY IMP. RENTA-VIDA UTIL TECNICA SEGUN ANEXO 3 PWC</t>
  </si>
  <si>
    <t>120401000073-0</t>
  </si>
  <si>
    <t>EDIFICIO CUARTO ELECTRICO PRINCIPAL</t>
  </si>
  <si>
    <t>A lado del cuarto de calderas/VIDA UTIL FISCAL LEY IMP. SOBRE RENTA-VIDA UTIL TECNICA GD-CDV-0262-2020</t>
  </si>
  <si>
    <t>120402</t>
  </si>
  <si>
    <t>TIPO ESTRUCTURA : MAMPOSTERIA CONFINADA BUENO/AREA PLANT-AREA TOTAL TOMA FISICA : 350.00 M2</t>
  </si>
  <si>
    <t>TIPO ESTRUCTURA : PREFABRICADA REGULAR/AREA PLANT-AREA TOTAL TOMA FISICA : 187.50 M2</t>
  </si>
  <si>
    <t>TIPO ESTRUCTURA : MAMPOSTERIA ESTRUCTURAL REGULAR/AREA PLANT-AREA TOTAL TOMA FISICA : 9.00 M2</t>
  </si>
  <si>
    <t>TIPO ESTRUCTURA : MAMPOSTERIA CONFINADA BUENO/AREA PLANT-AREA TOTAL PLANOS : 400.4 M2</t>
  </si>
  <si>
    <t>TIPO ESTRUCTURA : MAMPOSTERIA CONFINADA REGULAR/AREA PLANT-AREA TOTAL PLANOS : 207.06 M2</t>
  </si>
  <si>
    <t>TIPO ESTRUCTURA : MAMPOSTERIA CONFINADA BUENO/AREA PLANT-AREA TOTAL PLANOS : 11.80 M2</t>
  </si>
  <si>
    <t>TIPO ESTRUCTURA : MC BUENO/AREA PLANT-AREA TOTAL PLANOS : 300.67 M2</t>
  </si>
  <si>
    <t>COSTADO NORTE DEL PLANTEL, CONTIGUO AL CENTRO MEDICO. 65M2, EN BLOCK/-</t>
  </si>
  <si>
    <t>120403</t>
  </si>
  <si>
    <t>TIPO ESTRUCTURA : MAMPOSTERIA CONFINADA REGULAR/AREA PLANT-AREA TOTAL TOMA FISICA : 258.38 M2</t>
  </si>
  <si>
    <t>TIPO ESTRUCTURA : MAMPOSTERIA ESTRUCTURAL MALO/AREA PLANT-AREA TOTAL TOMA FISICA : 3.06 M2</t>
  </si>
  <si>
    <t>TIPO ESTRUCTURA : MAMPOSTERIA CONFINADA BUENO/AREA PLANT-AREA TOTAL TOMA FISICA : 21.45 M2</t>
  </si>
  <si>
    <t>TIPO ESTRUCTURA : MAMPOSTERIA CONFINADA BUENO/AREA PLANT-AREA TOTAL PLANOS : 724.3 M2</t>
  </si>
  <si>
    <t>A LA PAR DE LAS OFICINAS ADMINISTRATIVAS/-</t>
  </si>
  <si>
    <t>120404</t>
  </si>
  <si>
    <t>TIPO ESTRUCTURA : MADERA MALO/AREA PLANT-AREA TOTAL TOMA FISICA : 34.0 M2</t>
  </si>
  <si>
    <t>TIPO ESTRUCTURA : MAMPOSTERIA ESTRUCTURAL REGULAR/AREA PLANT-AREA TOTAL TOMA FISICA : 195.78 M2</t>
  </si>
  <si>
    <t>TIPO ESTRUCTURA : MAMPOSTERIA CONFINADA REGULAR/AREA PLANT-AREA TOTAL TOMA FISICA : 263.49 M2</t>
  </si>
  <si>
    <t>TIPO ESTRUCTURA : MAMPOSTERIA CONFINADA BUENO/AREA PLANT-AREA TOTAL PLANOS : 267.8 M2</t>
  </si>
  <si>
    <t>TIPO ESTRUCTURA : MAMPOSTERIA CONFINADA/AREA PLANT-AREA TOTAL PLANOS : 255.4 M2</t>
  </si>
  <si>
    <t>TIPO ESTRUCTURA : MAMPOSTERIA CONFINADA/AREA PLANT-AREA TOTAL PLANOS : 220.9 M2</t>
  </si>
  <si>
    <t>TIPO ESTRUCTURA : MAMPOSTERIA CONFINADA/AREA PLANT-AREA TOTAL PLANOS : 285.5 M2</t>
  </si>
  <si>
    <t>TIPO ESTRUCTURA : MAMPOSTERIA CONFINADA/AREA PLANT-AREA TOTAL PLANOS : 277.9 M2</t>
  </si>
  <si>
    <t>TIPO ESTRUCTURA : MAMPOSTERIA CONFINADA/AREA PLANT-AREA TOTAL PLANOS : 223.3 M2</t>
  </si>
  <si>
    <t>TIPO ESTRUCTURA : MAMPOSTERIA CONFINADA/AREA PLANT-AREA TOTAL PLANOS : 518,79 M2</t>
  </si>
  <si>
    <t>TIPO ESTRUCTURA : MAMPOSTERIA CONFINADA/AREA PLANT-AREA TOTAL PLANOS : 1179,14 M2</t>
  </si>
  <si>
    <t>TIPO ESTRUCTURA : MAMPOSTERIA CONFINADA/AREA PLANT-AREA TOTAL PLANOS : 359,64 M2</t>
  </si>
  <si>
    <t>TIPO ESTRUCTURA : MAMPOSTERIA CONFINADA/AREA PLANT-AREA TOTAL PLANOS : 872,76 M2</t>
  </si>
  <si>
    <t>120405</t>
  </si>
  <si>
    <t>AREA TOTAL PLANOS : 2631.2 M2/AREA PLANT-AREA TOTAL TOMA FISICA : 3681.2 M2</t>
  </si>
  <si>
    <t>TIPO ESTRUCTURA : METALICA MALO/AREA PLANT-AREA TOTAL TOMA FISICA : 70.80 M2</t>
  </si>
  <si>
    <t>TIPO ESTRUCTURA : METALICA MALO/AREA PLANT-AREA TOTAL TOMA FISICA : 48.00 M2</t>
  </si>
  <si>
    <t>TIPO ESTRUCTURA : METALICA REGULAR/AREA PLANT-AREA TOTAL TOMA FISICA : 373.50 M2</t>
  </si>
  <si>
    <t>TIPO ESTRUCTURA : MAMPOSTERIA CONFINADA BUENO/AREA PLANT-AREA TOTAL TOMA FISICA : 291.04 M2</t>
  </si>
  <si>
    <t>TIPO ESTRUCTURA : MAMPOSTERIA ESTRUCTURAL REGULAR/AREA PLANT-AREA TOTAL TOMA FISICA : 70.47 M2</t>
  </si>
  <si>
    <t>TIPO ESTRUCTURA : METALICA / MAMPOSTERIA CONFINADA REGULAR/AREA PLANT-AREA TOTAL TOMA FISICA : 764.72 M2</t>
  </si>
  <si>
    <t>TIPO ESTRUCTURA : MAMPOSTERIA CONFINADA BUENO/AREA PLANT-AREA TOTAL TOMA FISICA : 51.35 M2</t>
  </si>
  <si>
    <t>TIPO ESTRUCTURA : MAMPOSTERIA CONFINADA REGULAR/AREA PLANT-AREA TOTAL TOMA FISICA : 183.92 M2</t>
  </si>
  <si>
    <t>TIPO ESTRUCTURA : PREFABRICADA MALO/AREA PLANT-AREA TOTAL TOMA FISICA : 360.00 M2</t>
  </si>
  <si>
    <t>TIPO ESTRUCTURA : MAMPOSTERIA ESTRUCTURAL MALO/AREA PLANT-AREA TOTAL TOMA FISICA : 49.00 M2</t>
  </si>
  <si>
    <t>TIPO ESTRUCTURA : METALICA REGULAR/AREA PLANT-AREA TOTAL PLANOS : 1137.91 M2</t>
  </si>
  <si>
    <t>TIPO ESTRUCTURA : METALICA MALO/AREA PLANT-AREA TOTAL PLANOS : 1137.20 M2</t>
  </si>
  <si>
    <t>TIPO ESTRUCTURA : MAMPOSTERIA ESTRUCTURAL MALO/AREA PLANT-AREA TOTAL PLANOS : 763.2 M2</t>
  </si>
  <si>
    <t>TIPO ESTRUCTURA : PREFABRICADA MALO/AREA PLANT-AREA TOTAL PLANOS : 186.6 M2</t>
  </si>
  <si>
    <t>TIPO ESTRUCTURA : METALICA MALO/AREA PLANT-AREA TOTAL PLANOS : 550 M2</t>
  </si>
  <si>
    <t>TIPO ESTRUCTURA : METALICA MALO/AREA PLANT-AREA TOTAL TOMA FISICA : 235.20 M2</t>
  </si>
  <si>
    <t>TIPO ESTRUCTURA : PREFABRICADA REGULAR/AREA PLANT-AREA TOTAL PLANOS : 252 M2</t>
  </si>
  <si>
    <t>TIPO ESTRUCTURA : M BUENO/AREA PLANT-AREA TOTAL TOMA FISICA : 29.89 M2</t>
  </si>
  <si>
    <t>TIPO ESTRUCTURA : MAMPOSTERIA ESTRUCTURAL MALO/AREA PLANT-AREA TOTAL TOMA FISICA : 104.64 M2</t>
  </si>
  <si>
    <t>LABORATORIO LA GARITA BODEGA DE REACTIVOS/-</t>
  </si>
  <si>
    <t>RESGUARDAR MAT.  DEL TALLER HORNOS Y CALDERAS/-</t>
  </si>
  <si>
    <t>RESGUARDAR QUÍMICOS DEL TALLER HORNOS Y CALDERAS/-</t>
  </si>
  <si>
    <t>CUSTODIAR MAQUINAS SOLDAR/-</t>
  </si>
  <si>
    <t>GRUA TADANO/-</t>
  </si>
  <si>
    <t>30 METROS SUR DE LA CASETA DE GENERADORES SOBRE AVENIDA F/-</t>
  </si>
  <si>
    <t>CONTIGUO AL TALLER DE MANTENIMIENTO LA GARITA/-</t>
  </si>
  <si>
    <t>A LA PAR DEL EDIFICIO AREA RECREATIVA LA GARITA 27 MTS CUADRADOS APROX/VIDA UTIL TECNICA SEGUN PLANTILLA UNIDAD GESTIONANTE-VIDA UTIL FISCAL SEGUN LEY IMPUESTO SOBRE LA RENTA</t>
  </si>
  <si>
    <t>120405000031-0</t>
  </si>
  <si>
    <t>Almacenamiento de elementos, equipos y maquinaria para combate de derrames/VIDA UTIL FISCAL SEGUN LEY-VIDA UTIL TEC PWC Y ATPPA-0214-2020</t>
  </si>
  <si>
    <t>120406</t>
  </si>
  <si>
    <t>TIPO ESTRUCTURA : METALICA BUENO/AREA PLANT-AREA TOTAL PLANOS : 976.01 M2</t>
  </si>
  <si>
    <t>TIPO ESTRUCTURA : METALICA MALO/AREA PLANT-AREA TOTAL TOMA FISICA : 313.5 M2</t>
  </si>
  <si>
    <t>TIPO ESTRUCTURA : METALICA / MAMPOSTERIA CONFINADA BUENO/AREA PLANT-AREA TOTAL TOMA FISICA : 1246.44 M2</t>
  </si>
  <si>
    <t>TIPO ESTRUCTURA : NAVES PREFABRICADAS BUENO/AREA PLANT-AREA TOTAL PLANOS : 11853,56 M2</t>
  </si>
  <si>
    <t>TIPO ESTRUCTURA : NAVES PREFABRICADAS BUENO/AREA PLANT-AREA TOTAL PLANOS : 1661,87 M2</t>
  </si>
  <si>
    <t>TIPO ESTRUCTURA : PREFABRICADA BUENO/AREA PLANT-AREA TOTAL TOMA FISICA : 125.00 M2</t>
  </si>
  <si>
    <t>TIPO ESTRUCTURA : PREFABRICADA BUENO/AREA PLANT-AREA TOTAL TOMA FISICA : 47.84 M2</t>
  </si>
  <si>
    <t>TIPO ESTRUCTURA : METALICA REGULAR/AREA PLANT-AREA TOTAL PLANOS : 452.19 M2</t>
  </si>
  <si>
    <t>TIPO ESTRUCTURA : PREFABRICADA REGULAR/AREA PLANT-AREA TOTAL PLANOS : 650 M2</t>
  </si>
  <si>
    <t>TIPO ESTRUCTURA : METALICA/MAMPOSTERIA REGULAR/AREA PLANT-AREA TOTAL TOMA FISICA : 422.49 M2</t>
  </si>
  <si>
    <t>TIPO ESTRUCTURA : METALICA MALO/AREA PLANT-AREA TOTAL TOMA FISICA : 182 M2</t>
  </si>
  <si>
    <t>TIPO ESTRUCTURA : METALICA / MAMPOSTERIA ESTRUCTURAL REGULAR/AREA PLANT-AREA TOTAL PLANOS : 179.64 M2</t>
  </si>
  <si>
    <t>TIPO ESTRUCTURA : METALICA REGULAR/AREA PLANT-AREA TOTAL PLANOS : 49.61 M2</t>
  </si>
  <si>
    <t>TIPO ESTRUCTURA : METALICA / MAMPOSTERIA CONFINADA REGULAR/AREA PLANT-AREA TOTAL PLANOS : 149.18 M2</t>
  </si>
  <si>
    <t>TIPO ESTRUCTURA : METALICA REGULAR/AREA PLANT-AREA TOTAL PLANOS : 173.67 M2</t>
  </si>
  <si>
    <t>TIPO ESTRUCTURA : MC BUENO/AREA PLANT-AREA TOTAL PLANOS : 159.30 M2</t>
  </si>
  <si>
    <t>TIPO ESTRUCTURA : M BUENO/AREA PLANT-AREA TOTAL PLANOS : 30.50 M2</t>
  </si>
  <si>
    <t>TIPO ESTRUCTURA : M REGULAR/AREA PLANT-AREA TOTAL PLANOS : 28.80 M2</t>
  </si>
  <si>
    <t>TIPO ESTRUCTURA : MC BUENO/AREA PLANT-AREA TOTAL TOMA FISICA : 106.60 M2</t>
  </si>
  <si>
    <t>TIPO ESTRUCTURA : METALICA Y MAMPOSTERIA ESTRUCTURAL REGULAR/AREA PLANT-AREA TOTAL TOMA FISICA : 6.89 M2</t>
  </si>
  <si>
    <t>TIPO ESTRUCTURA : MC BUENO/AREA PLANT-AREA TOTAL TOMA FISICA : 320.00 M2</t>
  </si>
  <si>
    <t>TIPO ESTRUCTURA : MC BUENO/AREA PLANT-AREA TOTAL TOMA FISICA : 580.80 M2</t>
  </si>
  <si>
    <t>TIPO ESTRUCTURA : METALICA REGULAR/AREA PLANT-AREA TOTAL TOMA FISICA : 1231.22 M2</t>
  </si>
  <si>
    <t>TIPO ESTRUCTURA : METALICA REGULAR/AREA PLANT-AREA TOTAL TOMA FISICA : 248.65 M2</t>
  </si>
  <si>
    <t>TIPO ESTRUCTURA : MURO CONFINADO BUENO/AREA PLANT-AREA TOTAL PLANOS : 239,37 M2</t>
  </si>
  <si>
    <t>TALLER DE SOLDAURA ESPECIAL/-</t>
  </si>
  <si>
    <t>Costado sureste del Plantel Turrialba Esta edificación consta de seis talleres con sus respectivas bodegas (Soldadura, Instrumentación, Mecánica, Eléctrico, Aut/-VIDA UTIL COINCIDEN LEY Y PLANTILLA</t>
  </si>
  <si>
    <t>120408</t>
  </si>
  <si>
    <t>TIPO ESTRUCTURA : MAMPOSTERIA CONFINADA REGULAR/AREA PLANT-AREA TOTAL TOMA FISICA : 202.65 M2</t>
  </si>
  <si>
    <t>TIPO ESTRUCTURA : MAMPOSTERIA CONFINADA BUENO/AREA PLANT-AREA TOTAL TOMA FISICA : 352.56 M2</t>
  </si>
  <si>
    <t>TIPO ESTRUCTURA : METALICA BUENO/AREA PLANT-AREA TOTAL PLANOS : 160 M2</t>
  </si>
  <si>
    <t>120409</t>
  </si>
  <si>
    <t>TIPO PISO : LASTRE MALO/AREA PLANT-AREA TOTAL TOMA FISICA : 525.80 M2</t>
  </si>
  <si>
    <t>/AREA PLANT-AREA TOTAL PLANOS : 1383 M2</t>
  </si>
  <si>
    <t>TIPO PISO : ASFALTO BUENO/AREA PLANT-AREA TOTAL TOMA FISICA : 1347.50 M2</t>
  </si>
  <si>
    <t>TIPO ESTRUCTURA : CONCRETO BUENO/AREA PLANT-AREA TOTAL PLANOS : 28.300.2 M2</t>
  </si>
  <si>
    <t>TIPO PISO : ASFALTO BUENO/AREA PLANT-AREA TOTAL TOMA FISICA : 601.45 M2</t>
  </si>
  <si>
    <t>/-TIPO ESTRUCTURA : ASFALTO REGULAR</t>
  </si>
  <si>
    <t>TIPO ESTRUCTURA : ASFALTO REGULAR/AREA PLANT-AREA TOTAL PLANOS : 141452.7 M2</t>
  </si>
  <si>
    <t>TIPO ESTRUCTURA : METALICA REGULAR/AREA PLANT-AREA TOTAL PLANOS : 120.00 M2</t>
  </si>
  <si>
    <t>TIPO ESTRUCTURA : METALICA BUENO/AREA PLANT-AREA TOTAL PLANOS : 159.12 M2</t>
  </si>
  <si>
    <t>TIPO ESTRUCTURA : ASFALTO REGULAR/AREA PLANT-AREA TOTAL PLANOS : 3255.4 M2</t>
  </si>
  <si>
    <t>TIPO ESTRUCTURA : ASFALTO BUENO/AREA PLANT-AREA TOTAL PLANOS : 19976.3 M2</t>
  </si>
  <si>
    <t>TIPO PISO : LOSA CONCRETO BUENO/AREA PLANT-AREA TOTAL PLANOS : 309.2 M2</t>
  </si>
  <si>
    <t>TIPO ESTRUCTURA : CONCRETO BUENO/AREA PLANT-AREA TOTAL PLANOS : 751,3 M2</t>
  </si>
  <si>
    <t>TIPO PISO : CARPETA ASFALTICA BUENO/AREA PLANT-AREA TOTAL PLANOS : 6364.6 M2</t>
  </si>
  <si>
    <t>TIPO PISO : CARPETA ASFALTICA REGULAR/AREA PLANT-AREA TOTAL PLANOS : 1420.6 M2</t>
  </si>
  <si>
    <t>TIPO PISO : ADOQUIN MALO/AREA PLANT-AREA TOTAL PLANOS : 863.3 M2</t>
  </si>
  <si>
    <t>/AREA PLANT-AREA TOTAL TOMA FISICA : 2174.18 M2</t>
  </si>
  <si>
    <t>TIPO ESTRUCTURA : ASFALTO BUENO/AREA PLANT-AREA TOTAL PLANOS : 29951.38 M2</t>
  </si>
  <si>
    <t>/AREA PLANT-AREA TOTAL PLANOS : 304.09 M2</t>
  </si>
  <si>
    <t>TIPO ESTRUCTURA : ASFALTO BUENO/AREA PLANT-AREA TOTAL PLANOS : 1566.5 M2</t>
  </si>
  <si>
    <t>/AREA PLANT-AREA TOTAL PLANOS : 779.6 M2</t>
  </si>
  <si>
    <t>TIPO ESTRUCTURA : ASFALTO BUENO/AREA PLANT-AREA TOTAL PLANOS : 3674.56 M2</t>
  </si>
  <si>
    <t>/AREA PLANT-AREA TOTAL PLANOS : 210.42 M2</t>
  </si>
  <si>
    <t>TIPO ESTRUCTURA : ASFALTO BUENO/AREA PLANT-AREA TOTAL PLANOS : 11844.22 M2</t>
  </si>
  <si>
    <t>/AREA PLANT-AREA TOTAL PLANOS : 288.4 M2</t>
  </si>
  <si>
    <t>/AREA PLANT-AREA TOTAL PLANOS : 1835.6 M2</t>
  </si>
  <si>
    <t>/AREA PLANT-AREA TOTAL PLANOS : 219.05 M2</t>
  </si>
  <si>
    <t>ND/-</t>
  </si>
  <si>
    <t>PUENTE SOBRE EL RIO IZARCO, PROTECCIÓN OLEODUCTO (TUBERÍA 300 MM)/-</t>
  </si>
  <si>
    <t>MOV. TIERRAS PUENTE SOBRE EL RIO IZARCO, PROTECCIÓN OLEODUCTO (TUBERÍA 300 MM)/-</t>
  </si>
  <si>
    <t>PASO DE CALLE/-</t>
  </si>
  <si>
    <t>DIQUE DE TIERRA/-</t>
  </si>
  <si>
    <t>DIQUE DE CONCRETO/-</t>
  </si>
  <si>
    <t>ACCESO AL DIQUE DE LOS TANQUES 119 Y 120/VIDA CONTABLE SEGUN PLANTILLA ENVIADA POR UNIDAD GESTORA-VIDA FISCAL DE ACUERDO A LA LEY</t>
  </si>
  <si>
    <t>AVENIDA 2  y 3/VIDA UTIL FISCAL SEGUN LEY (INSTALACIONES ADICIONALES )-VIDA UTIL TECNICA SEGUN PLANTILLA UNIDAD GESTORA</t>
  </si>
  <si>
    <t>COSTADO ESTE DEL PUESTO 2 PARA VISITAS/-</t>
  </si>
  <si>
    <t>ENTRE LOS DIQUES DE LOS TANQUES 101-102 ; 103-104/VIDA UTIL FISCAL SEGUN LEY-VIDA UTIL TECNICA SEGUN PLANTILLA</t>
  </si>
  <si>
    <t>ENTRE DIQUES DEL 103-104/-</t>
  </si>
  <si>
    <t>120409000050-0</t>
  </si>
  <si>
    <t>OBRA URBANISTICA</t>
  </si>
  <si>
    <t>Frente a Sala de Capacitación/VIDA UTIL FISCAL SEGUN LEY (INSTALACIONES COMPLEMENTARIAS)-VIDA UTIL TECNICA SEGUN PLANTILLA (NO HAY REFERENCIAS)</t>
  </si>
  <si>
    <t>120409000051-0</t>
  </si>
  <si>
    <t>VIAS DE ACCESO</t>
  </si>
  <si>
    <t>ACA SE REGISTRAN LAS VIAS DE ACCESO DEL MUELLE, PARQUEADEROS, PASARELAS Y OTRAS OBRAS CIVILES/VIDA UTIL FISCAL SEGUN LEY (INSTALACIONES COMPLEMENTARIAS)-VIDA UTIL TEC PWC Y ATPPA-0214-2020 (ANDEN DE CONCRETO)</t>
  </si>
  <si>
    <t>120499</t>
  </si>
  <si>
    <t>TIPO ESTRUCTURA : METALICA REGULAR/AREA PLANT-AREA TOTAL TOMA FISICA : 23.55 M2</t>
  </si>
  <si>
    <t>TIPO ESTRUCTURA : METALICA REGULAR/AREA PLANT-AREA TOTAL PLANOS : 384.18 M2</t>
  </si>
  <si>
    <t>TIPO ESTRUCTURA : MAMPOSTERIA BUENO/AREA PLANT-AREA TOTAL PLANOS : 98.84 M2</t>
  </si>
  <si>
    <t>TIPO ESTRUCTURA : MAMPOSTERIA ESTRUCTURAL BUENO/AREA PLANT-AREA TOTAL TOMA FISICA : 561.86 M2</t>
  </si>
  <si>
    <t>TIPO ESTRUCTURA : MAMPOSTERIA BUENO/AREA PLANT-AREA TOTAL TOMA FISICA : 67.24 M2</t>
  </si>
  <si>
    <t>TIPO ESTRUCTURA : METALICA BUENO/AREA PLANT-AREA TOTAL TOMA FISICA : 18.38 M2</t>
  </si>
  <si>
    <t>TIPO ESTRUCTURA : MAMPOSTERIA ESTRUCTURAL REGULAR/AREA PLANT-AREA TOTAL TOMA FISICA : 12.58 M2</t>
  </si>
  <si>
    <t>TIPO ESTRUCTURA : MAMPOSTERIA ESTRUCTURAL REGULAR/AREA PLANT-AREA TOTAL TOMA FISICA : 14.85 M2</t>
  </si>
  <si>
    <t>TIPO ESTRUCTURA : MAMPOSTERIA MALO/AREA PLANT-AREA TOTAL TOMA FISICA : 12.3 M2</t>
  </si>
  <si>
    <t>TIPO ESTRUCTURA : METALICA BUENO/AREA PLANT-AREA TOTAL TOMA FISICA : 9.60 M2</t>
  </si>
  <si>
    <t>TIPO ESTRUCTURA : MAMPOSTERIA CONFINADA REGULAR/AREA PLANT-AREA TOTAL TOMA FISICA : 78.00 M2</t>
  </si>
  <si>
    <t>TIPO ESTRUCTURA : MAMPOSTERIA CONFINADA REGULAR/AREA PLANT-AREA TOTAL TOMA FISICA : 10.40 M2</t>
  </si>
  <si>
    <t>TIPO ESTRUCTURA : METALICA MALO/AREA PLANT-AREA TOTAL TOMA FISICA : 17.92 M2</t>
  </si>
  <si>
    <t>TIPO ESTRUCTURA : MAMPOSTERIA CONFINADA REGULAR/AREA PLANT-AREA TOTAL TOMA FISICA : 45.00 M2</t>
  </si>
  <si>
    <t>TIPO ESTRUCTURA : METALICA MALO/AREA PLANT-AREA TOTAL TOMA FISICA : 345.45 M2</t>
  </si>
  <si>
    <t>TIPO ESTRUCTURA : METALICA MALO/AREA PLANT-AREA TOTAL TOMA FISICA : 16.32 M2</t>
  </si>
  <si>
    <t>TIPO ESTRUCTURA : METALICA BUENO/AREA PLANT-AREA TOTAL TOMA FISICA : 78.50 M2</t>
  </si>
  <si>
    <t>TIPO ESTRUCTURA : MAMPOSTERIA ESTRUCTURAL REGULAR/AREA PLANT-AREA TOTAL TOMA FISICA : 129.20 M2</t>
  </si>
  <si>
    <t>TIPO ESTRUCTURA : METALICA BUENO/AREA PLANT-AREA TOTAL TOMA FISICA : 60.55 M2</t>
  </si>
  <si>
    <t>TIPO ESTRUCTURA : SHELTER Y MAMPOSTERIA CONFINADA BUENO/AREA PLANT-AREA TOTAL TOMA FISICA : 222.68 M2</t>
  </si>
  <si>
    <t>TIPO ESTRUCTURA : METALICA REGULAR/AREA PLANT-AREA TOTAL TOMA FISICA : 273.02 M2</t>
  </si>
  <si>
    <t>TIPO ESTRUCTURA : DUROCK O SIMILAR REGULAR/AREA PLANT-AREA TOTAL TOMA FISICA : 10.35 M2</t>
  </si>
  <si>
    <t>TIPO ESTRUCTURA : MAMPOSTERIA REGULAR/AREA PLANT-AREA TOTAL TOMA FISICA : 7.92 M2</t>
  </si>
  <si>
    <t>TIPO ESTRUCTURA : METALICA BUENO/AREA PLANT-AREA TOTAL TOMA FISICA : 14.84 M2</t>
  </si>
  <si>
    <t>TIPO ESTRUCTURA : METALICA REGULAR/AREA PLANT-AREA TOTAL TOMA FISICA : 47.30 M2</t>
  </si>
  <si>
    <t>TIPO ESTRUCTURA : MAMPOSTERIA CONFINADA REGULAR/AREA PLANT-AREA TOTAL TOMA FISICA : 12.24 M2</t>
  </si>
  <si>
    <t>TIPO ESTRUCTURA : METALICA BUENO/AREA PLANT-AREA TOTAL TOMA FISICA : 147.25 M2</t>
  </si>
  <si>
    <t>TIPO ESTRUCTURA : MAMPOSTERIA ESTRUCTURAL REGULAR/AREA PLANT-AREA TOTAL TOMA FISICA : 7.29 M2</t>
  </si>
  <si>
    <t>TIPO ESTRUCTURA : METALICA BUENO/AREA PLANT-AREA TOTAL TOMA FISICA : 58.80 M2</t>
  </si>
  <si>
    <t>TIPO ESTRUCTURA : MAMPOSTERIA CONFINADA REGULAR/AREA PLANT-AREA TOTAL TOMA FISICA : 52 M2</t>
  </si>
  <si>
    <t>/AREA PLANT-AREA TOTAL PLANOS : 4952.69 ML</t>
  </si>
  <si>
    <t>TIPO ESTRUCTURA : METALICA MALO/AREA PLANT-AREA TOTAL TOMA FISICA : 99.12 M2</t>
  </si>
  <si>
    <t>TIPO ESTRUCTURA : MAMPOSTERIA MALO/AREA PLANT-AREA TOTAL TOMA FISICA : 57.6 M2</t>
  </si>
  <si>
    <t>TIPO ESTRUCTURA : METALICA REGULAR/AREA PLANT-AREA TOTAL TOMA FISICA : 22.40 M2</t>
  </si>
  <si>
    <t>TIPO ESTRUCTURA : METALICA REGULAR/AREA PLANT-AREA TOTAL TOMA FISICA : 17.50 M2</t>
  </si>
  <si>
    <t>TIPO ESTRUCTURA : METALICA REGULAR/AREA PLANT-AREA TOTAL TOMA FISICA : 2.10 M2</t>
  </si>
  <si>
    <t>TIPO ESTRUCTURA : MAMPOSTERIA ESTRUCTURAL REGULAR/AREA PLANT-AREA TOTAL TOMA FISICA : 6.38 M2</t>
  </si>
  <si>
    <t>TIPO ESTRUCTURA : METALICA BUENO/AREA PLANT-AREA TOTAL TOMA FISICA : 34.20 M2</t>
  </si>
  <si>
    <t>TIPO ESTRUCTURA : METALICA BUENO/AREA PLANT-AREA TOTAL TOMA FISICA : 17.10 M2</t>
  </si>
  <si>
    <t>TIPO ESTRUCTURA : METALICA REGULAR/AREA PLANT-AREA TOTAL TOMA FISICA : 245.6 M2</t>
  </si>
  <si>
    <t>TIPO ESTRUCTURA : METALICA REGULAR/AREA PLANT-AREA TOTAL TOMA FISICA : 10.08 M2</t>
  </si>
  <si>
    <t>TIPO ESTRUCTURA : METALICA BUENO/AREA PLANT-AREA TOTAL TOMA FISICA : 100.65 M2</t>
  </si>
  <si>
    <t>TIPO ESTRUCTURA : METALICA BUENO/AREA PLANT-AREA TOTAL TOMA FISICA : 129.39 M2</t>
  </si>
  <si>
    <t>TIPO ESTRUCTURA : MAMPOSTERIA ESTRUCTURAL REGULAR/AREA PLANT-AREA TOTAL TOMA FISICA : 15.21 M2</t>
  </si>
  <si>
    <t>TIPO ESTRUCTURA : METALICA BUENO/AREA PLANT-AREA TOTAL TOMA FISICA : 101.84 M2</t>
  </si>
  <si>
    <t>TIPO ESTRUCTURA : MAMPOSTERIA CONFINADA REGULAR/AREA PLANT-AREA TOTAL TOMA FISICA : 27.80 M2</t>
  </si>
  <si>
    <t>TIPO ESTRUCTURA : MAMPOSTERIA CONFINADA REGULAR/AREA PLANT-AREA TOTAL TOMA FISICA : 19.36 M2</t>
  </si>
  <si>
    <t>TIPO ESTRUCTURA : METALICA REGULAR/AREA PLANT-AREA TOTAL TOMA FISICA : 309.40 M2</t>
  </si>
  <si>
    <t>TIPO ESTRUCTURA : TRONCOS DE MADERA REGULAR/AREA PLANT-AREA TOTAL TOMA FISICA : 11.90 M2</t>
  </si>
  <si>
    <t>TIPO ESTRUCTURA : METALICA BUENO/AREA PLANT-AREA TOTAL TOMA FISICA : 23.52 M2</t>
  </si>
  <si>
    <t>TIPO ESTRUCTURA : METALICA REGULAR/AREA PLANT-AREA TOTAL TOMA FISICA : 147.42 M2</t>
  </si>
  <si>
    <t>TIPO ESTRUCTURA : MAMPOSTERIA CONFINADA BUENO/AREA PLANT-AREA TOTAL TOMA FISICA : 115.00 M2</t>
  </si>
  <si>
    <t>TIPO ESTRUCTURA : METALICA REGULAR/AREA PLANT-AREA TOTAL TOMA FISICA : 27.60 M2</t>
  </si>
  <si>
    <t>TIPO ESTRUCTURA : MAMPOSTERIA CONFINADA BUENO/AREA PLANT-AREA TOTAL TOMA FISICA : 213.07 M2</t>
  </si>
  <si>
    <t>TIPO ESTRUCTURA : MAMPOSTERIA CONFINADA REGULAR/AREA PLANT-AREA TOTAL TOMA FISICA : 125.00 M2</t>
  </si>
  <si>
    <t>TIPO ESTRUCTURA : METALICA BUENO/AREA PLANT-AREA TOTAL TOMA FISICA : 86.24 M2</t>
  </si>
  <si>
    <t>TIPO ESTRUCTURA : MAMPOSTERIA CONFINADA REGULAR/AREA PLANT-AREA TOTAL TOMA FISICA : 44.69 M2</t>
  </si>
  <si>
    <t>TIPO ESTRUCTURA : MAMPOSTERIA ESTRUCTURAL MALO/AREA PLANT-AREA TOTAL TOMA FISICA : 4.56 M2</t>
  </si>
  <si>
    <t>TIPO ESTRUCTURA : METALICA REGULAR/AREA PLANT-AREA TOTAL TOMA FISICA : 187.5 M2</t>
  </si>
  <si>
    <t>TIPO ESTRUCTURA : MAMPOSTERIA REGULAR/AREA PLANT-AREA TOTAL TOMA FISICA : 20 M2</t>
  </si>
  <si>
    <t>TIPO ESTRUCTURA : METALICA REGULAR/AREA PLANT-AREA TOTAL TOMA FISICA : 183.04 M2</t>
  </si>
  <si>
    <t>TIPO ESTRUCTURA : SHELTER BUENO/AREA PLANT-AREA TOTAL TOMA FISICA : 9.00 M2</t>
  </si>
  <si>
    <t>TIPO ESTRUCTURA : METALICA REGULAR/AREA PLANT-AREA TOTAL TOMA FISICA : 36.96 M2</t>
  </si>
  <si>
    <t>TIPO ESTRUCTURA : METALICA MALO/AREA PLANT-AREA TOTAL TOMA FISICA : 4.04 M2</t>
  </si>
  <si>
    <t>TIPO ESTRUCTURA : METALICA REGULAR/AREA PLANT-AREA TOTAL TOMA FISICA : 12.04 M2</t>
  </si>
  <si>
    <t>TIPO ESTRUCTURA : COLUMNAS DE CONCRETO BUENO/AREA PLANT-AREA TOTAL TOMA FISICA : 55.44 M2</t>
  </si>
  <si>
    <t>TIPO ESTRUCTURA : METALICA REGULAR/AREA PLANT-AREA TOTAL PLANOS : 240 M2</t>
  </si>
  <si>
    <t>TIPO ESTRUCTURA : METALICA BUENO/AREA PLANT-AREA TOTAL TOMA FISICA : 88.20 M2</t>
  </si>
  <si>
    <t>TIPO ESTRUCTURA : MAMPOSTERIA CONFINADA REGULAR/AREA PLANT-AREA TOTAL TOMA FISICA : 9.00 M2</t>
  </si>
  <si>
    <t>TIPO ESTRUCTURA : METALICA BUENO/AREA PLANT-AREA TOTAL TOMA FISICA : 35.40 M2</t>
  </si>
  <si>
    <t>TIPO ESTRUCTURA : METALICA BUENO/AREA PLANT-AREA TOTAL TOMA FISICA : 1153.3 M2</t>
  </si>
  <si>
    <t>TIPO ESTRUCTURA : METALICA BUENO/AREA PLANT-AREA TOTAL TOMA FISICA : 147.28 M2</t>
  </si>
  <si>
    <t>TIPO ESTRUCTURA : METALICA BUENO/AREA PLANT-AREA TOTAL TOMA FISICA : 16.00 M2</t>
  </si>
  <si>
    <t>TIPO ESTRUCTURA : MAMPOSTERIA ESTRUCTURAL REGULAR/AREA PLANT-AREA TOTAL TOMA FISICA : 19.47 M2</t>
  </si>
  <si>
    <t>TIPO ESTRUCTURA : MAMPOSTERIA ESTRUCTURAL REGULAR/AREA PLANT-AREA TOTAL TOMA FISICA : 18.02 M2</t>
  </si>
  <si>
    <t>TIPO ESTRUCTURA : MAMPOSTERIA ESTRUCTURAL BUENO/AREA PLANT-AREA TOTAL TOMA FISICA : 35.10 M2</t>
  </si>
  <si>
    <t>TIPO ESTRUCTURA : METALICA BUENO/AREA PLANT-AREA TOTAL TOMA FISICA : 90.24 M2</t>
  </si>
  <si>
    <t>TIPO ESTRUCTURA : METALICA BUENO/AREA PLANT-AREA TOTAL TOMA FISICA : 201.98 M2</t>
  </si>
  <si>
    <t>TIPO ESTRUCTURA : MAMPOSTERIA ESTRUCTURAL MALO/AREA PLANT-AREA TOTAL TOMA FISICA : 10.88 M2</t>
  </si>
  <si>
    <t>TIPO ESTRUCTURA : MAMPOSTERIA CONFINADA REGULAR/AREA PLANT-AREA TOTAL TOMA FISICA : 2.95 M2</t>
  </si>
  <si>
    <t>TIPO ESTRUCTURA : MAMPOSTERIA CONFINADA BUENO/AREA PLANT-AREA TOTAL TOMA FISICA : 15.0 M2</t>
  </si>
  <si>
    <t>TIPO ESTRUCTURA : MAMPOSTERIA CONFINADA BUENO/AREA PLANT-AREA TOTAL TOMA FISICA : 15 M2</t>
  </si>
  <si>
    <t>TIPO ESTRUCTURA : MAMPOSTERIA ESTRUCTURAL REGULAR/AREA PLANT-AREA TOTAL TOMA FISICA : 10.53 M2</t>
  </si>
  <si>
    <t>TIPO ESTRUCTURA : MAMPOSTERIA ESTRUCTURAL REGULAR/AREA PLANT-AREA TOTAL TOMA FISICA : 12.06 M2</t>
  </si>
  <si>
    <t>AREA PLANTA PLANOS : 108 M2/AREA PLANT-AREA TOTAL TOMA FISICA : 108 M2</t>
  </si>
  <si>
    <t>TIPO ESTRUCTURA : METALICA REGULAR/AREA PLANT-AREA TOTAL TOMA FISICA : 13.02 M2</t>
  </si>
  <si>
    <t>TIPO ESTRUCTURA : MAMPOSTERIA CONFINADA BUENO/AREA PLANT-AREA TOTAL PLANOS : 182.14 M2</t>
  </si>
  <si>
    <t>TIPO ESTRUCTURA : MAMPOSTERIA CONFINADA BUENO/AREA PLANT-AREA TOTAL TOMA FISICA : 16.20 M2</t>
  </si>
  <si>
    <t>TIPO ESTRUCTURA : MAMPOSTERIA CONFINADA REGULAR/AREA PLANT-AREA TOTAL TOMA FISICA : 9.0 M2</t>
  </si>
  <si>
    <t>TIPO ESTRUCTURA : METALICA REGULAR/AREA PLANT-AREA TOTAL TOMA FISICA : 33.0 M2</t>
  </si>
  <si>
    <t>TIPO ESTRUCTURA : METALICA BUENO/AREA PLANT-AREA TOTAL TOMA FISICA : 750.15 M2</t>
  </si>
  <si>
    <t>TIPO ESTRUCTURA : METALICA BUENO/AREA PLANT-AREA TOTAL TOMA FISICA : 135.88 M2</t>
  </si>
  <si>
    <t>TIPO ESTRUCTURA : MAMPOSTERIA CONFINADA REGULAR/AREA PLANT-AREA TOTAL PLANOS : 26.8 M2</t>
  </si>
  <si>
    <t>TIPO ESTRUCTURA : METALICA BUENO/AREA PLANT-AREA TOTAL PLANOS : 87.5 M2</t>
  </si>
  <si>
    <t>TIPO ESTRUCTURA : METALICA BUENO/AREA PLANT-AREA TOTAL TOMA FISICA : 30.98 M2</t>
  </si>
  <si>
    <t>TIPO ESTRUCTURA : METALICA BUENO/AREA PLANT-AREA TOTAL TOMA FISICA : 12 M2</t>
  </si>
  <si>
    <t>TIPO ESTRUCTURA : MAMPOSTERIA CONFINADA REGULAR/AREA PLANT-AREA TOTAL TOMA FISICA : 42.5 M2</t>
  </si>
  <si>
    <t>TIPO ESTRUCTURA : METALICA BUENO/AREA PLANT-AREA TOTAL PLANOS : 645.43 M2</t>
  </si>
  <si>
    <t>TIPO ESTRUCTURA : MAMPOSTERIA CONFINADA BUENO/AREA PLANT-AREA TOTAL TOMA FISICA : 13.20 M2</t>
  </si>
  <si>
    <t>TIPO ESTRUCTURA : MAMPOSTERIA CONFINADA BUENO/AREA PLANT-AREA TOTAL TOMA FISICA : 14.55 M2</t>
  </si>
  <si>
    <t>TIPO ESTRUCTURA : METALICA / MAMPOSTERIA CONFINADA BUENO/AREA PLANT-AREA TOTAL TOMA FISICA : 221.4 M2</t>
  </si>
  <si>
    <t>TIPO ESTRUCTURA : METALICA BUENO/AREA PLANT-AREA TOTAL PLANOS : 1039.44 M2</t>
  </si>
  <si>
    <t>TIPO ESTRUCTURA : METALICA BUENO/AREA PLANT-AREA TOTAL TOMA FISICA : 255.0 M2</t>
  </si>
  <si>
    <t>TIPO ESTRUCTURA : METALICA REGULAR/AREA PLANT-AREA TOTAL TOMA FISICA : 15.12 M2</t>
  </si>
  <si>
    <t>TIPO ESTRUCTURA : METALICA BUENO/AREA PLANT-AREA TOTAL TOMA FISICA : 321.3 M2</t>
  </si>
  <si>
    <t>TIPO ESTRUCTURA : METALICA BUENO/AREA PLANT-AREA TOTAL TOMA FISICA : 515.00 M2</t>
  </si>
  <si>
    <t>TIPO ESTRUCTURA : METALICA REGULAR/AREA PLANT-AREA TOTAL TOMA FISICA : 83.25 M2</t>
  </si>
  <si>
    <t>TIPO ESTRUCTURA : METALICA BUENO/AREA PLANT-AREA TOTAL TOMA FISICA : 168.00 M2</t>
  </si>
  <si>
    <t>TIPO ESTRUCTURA : METALICA BUENO/AREA PLANT-AREA TOTAL TOMA FISICA : 48.6 M2</t>
  </si>
  <si>
    <t>TIPO ESTRUCTURA : METALICA REGULAR/AREA PLANT-AREA TOTAL TOMA FISICA : 35.00 M2</t>
  </si>
  <si>
    <t>TIPO ESTRUCTURA : METALICA BUENO/AREA PLANT-AREA TOTAL TOMA FISICA : 14.40 M2</t>
  </si>
  <si>
    <t>TIPO ESTRUCTURA : MAMPOSTERIA CONFINADA REGULAR/AREA PLANT-AREA TOTAL TOMA FISICA : 66.30 M2</t>
  </si>
  <si>
    <t>TIPO ESTRUCTURA : MAMPOSTERIA CONFINADA BUENO/AREA PLANT-AREA TOTAL TOMA FISICA : 35.42 M2</t>
  </si>
  <si>
    <t>TIPO ESTRUCTURA : METALICA BUENO/AREA PLANT-AREA TOTAL TOMA FISICA : 50.00 M2</t>
  </si>
  <si>
    <t>TIPO ESTRUCTURA : MAMPOSTERIA CONFINADA REGULAR/AREA PLANT-AREA TOTAL TOMA FISICA : 9.25 M2</t>
  </si>
  <si>
    <t>TIPO ESTRUCTURA : MAMPOSTERIA CONFINADA BUENO/AREA PLANT-AREA TOTAL TOMA FISICA : 35.00 M2</t>
  </si>
  <si>
    <t>TIPO ESTRUCTURA : METALICA BUENO/AREA PLANT-AREA TOTAL PLANOS : 49.5 M2</t>
  </si>
  <si>
    <t>TIPO ESTRUCTURA : METALICA BUENO/AREA PLANT-AREA TOTAL TOMA FISICA : 129.56 M2</t>
  </si>
  <si>
    <t>TIPO ESTRUCTURA : MAMPOSTERIA CONFINADA BUENO/AREA PLANT-AREA TOTAL TOMA FISICA : 42.03 M2</t>
  </si>
  <si>
    <t>TIPO ESTRUCTURA : MAMPOSTERIA CONFINADA BUENO/AREA PLANT-AREA TOTAL PLANOS : 231.96 M2</t>
  </si>
  <si>
    <t>TIPO ESTRUCTURA : METALICA BUENO/AREA PLANT-AREA TOTAL TOMA FISICA : 310.59 M2</t>
  </si>
  <si>
    <t>TIPO ESTRUCTURA : METALICA MALO/AREA PLANT-AREA TOTAL TOMA FISICA : 9.38 M2</t>
  </si>
  <si>
    <t>TIPO ESTRUCTURA : MAMPOSTERIA CONFINADA MALO/AREA PLANT-AREA TOTAL PLANOS : 20.71 M2</t>
  </si>
  <si>
    <t>TIPO ESTRUCTURA : METALICA BUENO/AREA PLANT-AREA TOTAL PLANOS : 600 M2</t>
  </si>
  <si>
    <t>TIPO ESTRUCTURA : METALICA BUENO/AREA PLANT-AREA TOTAL PLANOS : 314.24 M2</t>
  </si>
  <si>
    <t>TIPO ESTRUCTURA : MAMPOSTERIA ESTRUCTURAL BUENO/AREA PLANT-AREA TOTAL TOMA FISICA : 2.89 M2</t>
  </si>
  <si>
    <t>TIPO ESTRUCTURA : MAMPOSTERIA ESTRUCTURAL MALO/AREA PLANT-AREA TOTAL PLANOS : 28.6 M2</t>
  </si>
  <si>
    <t>TIPO ESTRUCTURA : MAMPOSTERIA CONFINADA BUENO/AREA PLANT-AREA TOTAL TOMA FISICA : 24.6 M2</t>
  </si>
  <si>
    <t>TIPO ESTRUCTURA : MAMPOSTERIA CONFINADA BUENO/AREA PLANT-AREA TOTAL PLANOS : 109.8 M2</t>
  </si>
  <si>
    <t>TIPO ESTRUCTURA : MAMPOSTERIA ESTRUCTURAL MALO/AREA PLANT-AREA TOTAL TOMA FISICA : 2.31 M2</t>
  </si>
  <si>
    <t>TIPO ESTRUCTURA : METALICA BUENO/AREA PLANT-AREA TOTAL PLANOS : 351.2 M2</t>
  </si>
  <si>
    <t>TIPO ESTRUCTURA : METALICA MALO/AREA PLANT-AREA TOTAL TOMA FISICA : 44 M2</t>
  </si>
  <si>
    <t>TIPO ESTRUCTURA : MAMPOSTERIA CONFINADA BUENO/AREA PLANT-AREA TOTAL TOMA FISICA : 89.70 M2</t>
  </si>
  <si>
    <t>TIPO ESTRUCTURA : METALICA REGULAR/AREA PLANT-AREA TOTAL TOMA FISICA : 191.26 M2</t>
  </si>
  <si>
    <t>TIPO ESTRUCTURA : MAMPOSTERIA CONFINADA BUENO/AREA PLANT-AREA TOTAL TOMA FISICA : 23.56 M2</t>
  </si>
  <si>
    <t>TIPO ESTRUCTURA : METALICA BUENO/AREA PLANT-AREA TOTAL PLANOS : 281.20 M2</t>
  </si>
  <si>
    <t>TIPO ESTRUCTURA : METALICA BUENO/AREA PLANT-AREA TOTAL PLANOS : 731.93 M2</t>
  </si>
  <si>
    <t>TIPO ESTRUCTURA : METALICA BUENO/AREA PLANT-AREA TOTAL PLANOS : 118.6 M2</t>
  </si>
  <si>
    <t>TIPO ESTRUCTURA : MAMPOSTERIA PORTICADA BUENO/AREA PLANT-AREA TOTAL PLANOS : 1667.34 M2</t>
  </si>
  <si>
    <t>TIPO ESTRUCTURA : METALICA BUENO/AREA PLANT-AREA TOTAL TOMA FISICA : 51.62 M2</t>
  </si>
  <si>
    <t>TIPO ESTRUCTURA : MAMPOSTERIA CONFINADA BUENO/AREA PLANT-AREA TOTAL TOMA FISICA : 10.05 M2</t>
  </si>
  <si>
    <t>TIPO ESTRUCTURA : METALICA BUENO/AREA PLANT-AREA TOTAL TOMA FISICA : 11.22 M2</t>
  </si>
  <si>
    <t>TIPO ESTRUCTURA : METALICA BUENO/AREA PLANT-AREA TOTAL TOMA FISICA : 96.00 M2</t>
  </si>
  <si>
    <t>TIPO ESTRUCTURA : METALICA BUENO/AREA PLANT-AREA TOTAL TOMA FISICA : 36.4 M2</t>
  </si>
  <si>
    <t>TIPO ESTRUCTURA : METALICA BUENO/AREA PLANT-AREA TOTAL PLANOS : 221 M2</t>
  </si>
  <si>
    <t>TIPO ESTRUCTURA : METALICA BUENO/AREA PLANT-AREA TOTAL TOMA FISICA : 61.85 M2</t>
  </si>
  <si>
    <t>TIPO ESTRUCTURA : COLUMNAS DE CONCRETO BUENO/AREA PLANT-AREA TOTAL TOMA FISICA : 52.08 M2</t>
  </si>
  <si>
    <t>TIPO ESTRUCTURA : COLUMNAS DE CONCRETO BUENO/AREA PLANT-AREA TOTAL TOMA FISICA : 55.25 M2</t>
  </si>
  <si>
    <t>AREA TOTAL PLANOS : 6,25/AREA PLANT-AREA TOTAL TOMA FISICA : 6,25 M2</t>
  </si>
  <si>
    <t>TIPO ESTRUCTURA : METALICA BUENO/AREA PLANT-AREA TOTAL TOMA FISICA : 30.38 M2</t>
  </si>
  <si>
    <t>TIPO ESTRUCTURA : METALICA BUENO/AREA PLANT-AREA TOTAL TOMA FISICA : 64.00 M2</t>
  </si>
  <si>
    <t>TIPO ESTRUCTURA : MAMPOSTERIA CONFINADA BUENO/AREA PLANT-AREA TOTAL TOMA FISICA : 6.00 M2</t>
  </si>
  <si>
    <t>TIPO ESTRUCTURA : METALICA BUENO/AREA PLANT-AREA TOTAL TOMA FISICA : 206.52 M2</t>
  </si>
  <si>
    <t>TIPO ESTRUCTURA : METALICA BUENO/AREA PLANT-AREA TOTAL TOMA FISICA : 80.89 M2</t>
  </si>
  <si>
    <t>TIPO ESTRUCTURA : METALICA REGULAR/AREA PLANT-AREA TOTAL TOMA FISICA : 72.72 M2</t>
  </si>
  <si>
    <t>TIPO ESTRUCTURA : METALICA BUENO/AREA PLANT-AREA TOTAL TOMA FISICA : 7.56 M2</t>
  </si>
  <si>
    <t>TIPO ESTRUCTURA : METALICA REGULAR/AREA PLANT-AREA TOTAL TOMA FISICA : 100.62 M2</t>
  </si>
  <si>
    <t>TIPO ESTRUCTURA : METALICA BUENO/AREA PLANT-AREA TOTAL TOMA FISICA : 72.00 M2</t>
  </si>
  <si>
    <t>TIPO ESTRUCTURA : MAMPOSTERIA CONFINADA BUENO/AREA PLANT-AREA TOTAL TOMA FISICA : 342.00 M2</t>
  </si>
  <si>
    <t>TIPO ESTRUCTURA : MAMPOSTERIA CONFINADA BUENO/AREA PLANT-AREA TOTAL TOMA FISICA : 441.09 M2</t>
  </si>
  <si>
    <t>TIPO ESTRUCTURA : MAMPOSTERIA CONFINADA REGULAR/AREA PLANT-AREA TOTAL TOMA FISICA : 36.12 M2</t>
  </si>
  <si>
    <t>TIPO ESTRUCTURA : METALICA BUENO/AREA PLANT-AREA TOTAL TOMA FISICA : 5.76 M2</t>
  </si>
  <si>
    <t>TIPO ESTRUCTURA : METALICA REGULAR/AREA PLANT-AREA TOTAL TOMA FISICA : 108.9 M2</t>
  </si>
  <si>
    <t>TIPO ESTRUCTURA : METALICA BUENO/AREA PLANT-AREA TOTAL TOMA FISICA : 16.40 M2</t>
  </si>
  <si>
    <t>TIPO ESTRUCTURA : METALICA BUENO/AREA PLANT-AREA TOTAL TOMA FISICA : 768.00 M2</t>
  </si>
  <si>
    <t>TIPO ESTRUCTURA : CONCRETO BUENO/AREA PLANT-AREA TOTAL TOMA FISICA : 112.71 M2</t>
  </si>
  <si>
    <t>TIPO ESTRUCTURA : MAMPOSTERIA CONFINADA REGULAR/AREA PLANT-AREA TOTAL TOMA FISICA : 39.6 M2</t>
  </si>
  <si>
    <t>TIPO ESTRUCTURA : MAMPOSTERIA ESTRUCTURAL REGULAR/AREA PLANT-AREA TOTAL TOMA FISICA : 6.55 M2</t>
  </si>
  <si>
    <t>TIPO ESTRUCTURA : MAMPOSTERIA CONFINADA BUENO/AREA PLANT-AREA TOTAL TOMA FISICA : 8.10 M2</t>
  </si>
  <si>
    <t>TIPO ESTRUCTURA : MAMPOSTERIA CONFINADA BUENO/AREA PLANT-AREA TOTAL TOMA FISICA : 8.27 M2</t>
  </si>
  <si>
    <t>TIPO ESTRUCTURA : METALICA BUENO/AREA PLANT-AREA TOTAL TOMA FISICA : 29.80 M2</t>
  </si>
  <si>
    <t>TIPO ESTRUCTURA : MAMPOSTERIA ESTRUCTURAL MALO/AREA PLANT-AREA TOTAL TOMA FISICA : 16.62 M2</t>
  </si>
  <si>
    <t>/AREA PLANT-AREA TOTAL TOMA FISICA : 235.2 M2</t>
  </si>
  <si>
    <t>TIPO ESTRUCTURA : COLUMNAS Y VIGAS CONCRETO REGULAR/AREA PLANT-AREA TOTAL TOMA FISICA : 78.05 M2</t>
  </si>
  <si>
    <t>TIPO ESTRUCTURA : METALICA BUENO/AREA PLANT-AREA TOTAL TOMA FISICA : 20.00 M2</t>
  </si>
  <si>
    <t>TIPO ESTRUCTURA : METALICA BUENO/AREA PLANT-AREA TOTAL TOMA FISICA : 28.80 M2</t>
  </si>
  <si>
    <t>TIPO ESTRUCTURA : MAMPOSTERIA ESTRUCTURAL REGULAR/AREA PLANT-AREA TOTAL TOMA FISICA : 30.10 M2</t>
  </si>
  <si>
    <t>TIPO ESTRUCTURA : COLUMNAS DE CONCRETO REGULAR/AREA PLANT-AREA TOTAL TOMA FISICA : 58.5 M2</t>
  </si>
  <si>
    <t>/AREA PLANT-AREA TOTAL PLANOS : 6206.2 ML</t>
  </si>
  <si>
    <t>TIPO ESTRUCTURA : METALICA BUENO/AREA PLANT-AREA TOTAL PLANOS : 104.39 M2</t>
  </si>
  <si>
    <t>TIPO ESTRUCTURA : METALICA/MALLA CICLON BUENO/AREA PLANT-AREA TOTAL PLANOS : 39.50 M2</t>
  </si>
  <si>
    <t>TIPO ESTRUCTURA : METALICA BUENO/AREA PLANT-AREA TOTAL PLANOS : 57.35 M2</t>
  </si>
  <si>
    <t>TIPO ESTRUCTURA : METALICA BUENO/AREA PLANT-AREA TOTAL PLANOS : 79.68 M2</t>
  </si>
  <si>
    <t>TIPO ESTRUCTURA : METALICA BUENO/AREA PLANT-AREA TOTAL TOMA FISICA : 162.24 M2</t>
  </si>
  <si>
    <t>TIPO ESTRUCTURA : METALICA REGULAR/AREA PLANT-AREA TOTAL PLANOS : 28.56 M2</t>
  </si>
  <si>
    <t>TIPO ESTRUCTURA : METALICA REGULAR/AREA PLANT-AREA TOTAL PLANOS : 3.30 M2</t>
  </si>
  <si>
    <t>TIPO ESTRUCTURA : METALICA BUENO/AREA PLANT-AREA TOTAL TOMA FISICA : 513.95 M2</t>
  </si>
  <si>
    <t>TIPO ESTRUCTURA : METALICA BUENO/AREA PLANT-AREA TOTAL TOMA FISICA : 85.80 M2</t>
  </si>
  <si>
    <t>TIPO ESTRUCTURA : METALICA BUENO/AREA PLANT-AREA TOTAL TOMA FISICA : 81.25 M2</t>
  </si>
  <si>
    <t>TIPO ESTRUCTURA : MAMPOSTERIA CONFINADA REGULAR/AREA PLANT-AREA TOTAL PLANOS : 18.13 M2</t>
  </si>
  <si>
    <t>TIPO ESTRUCTURA : MAMPOSTERIA CONFINADA REGULAR/AREA PLANT-AREA TOTAL PLANOS : 6.72 M2</t>
  </si>
  <si>
    <t>TIPO ESTRUCTURA : METALICA BUENO/AREA PLANT-AREA TOTAL PLANOS : 8.70 M2</t>
  </si>
  <si>
    <t>TIPO ESTRUCTURA : METALICA BUENO/AREA PLANT-AREA TOTAL TOMA FISICA : 11.76 M2</t>
  </si>
  <si>
    <t>TIPO ESTRUCTURA : METALICA BUENO/AREA PLANT-AREA TOTAL PLANOS : 71.30 M2</t>
  </si>
  <si>
    <t>TIPO ESTRUCTURA : TUBO HG Y MALLA CICLON BUENO/AREA PLANT-AREA TOTAL PLANOS : 39.00 M2</t>
  </si>
  <si>
    <t>TIPO ESTRUCTURA : TUBO HG Y MALLA CICLON Y MURO CONCRETO DIVISORIOS BUENO/AREA PLANT-AREA TOTAL PLANOS : 46.80 M2</t>
  </si>
  <si>
    <t>TIPO ESTRUCTURA : MAMPOSTERIA CONFINADA BUENO/AREA PLANT-AREA TOTAL PLANOS : 100.60 M2</t>
  </si>
  <si>
    <t>TIPO ESTRUCTURA : METALICA BUENO/AREA PLANT-AREA TOTAL PLANOS : 22.40 M2</t>
  </si>
  <si>
    <t>TIPO ESTRUCTURA : MAMPOSTERIA ESTRUCTURAL Y PF EXTERIOR REGULAR/AREA PLANT-AREA TOTAL PLANOS : 9.56 M2</t>
  </si>
  <si>
    <t>TIPO ESTRUCTURA : METALICA / MAMPOSTERIA ESTRUCTURAL BUENO/AREA PLANT-AREA TOTAL TOMA FISICA : 14.96 M2</t>
  </si>
  <si>
    <t>TIPO ESTRUCTURA : METALICA BUENO/AREA PLANT-AREA TOTAL TOMA FISICA : 423.58 M2</t>
  </si>
  <si>
    <t>TIPO ESTRUCTURA : METALICA BUENO/AREA PLANT-AREA TOTAL TOMA FISICA : 220.00 M2</t>
  </si>
  <si>
    <t>TIPO ESTRUCTURA : MAMPOSTERIA CONFINADA BUENO/AREA PLANT-AREA TOTAL TOMA FISICA : 74.82 M2</t>
  </si>
  <si>
    <t>TIPO ESTRUCTURA : METALICA REGULAR/AREA PLANT-AREA TOTAL PLANOS : 6.75 M2</t>
  </si>
  <si>
    <t>TIPO ESTRUCTURA : METALICA REGULAR/AREA PLANT-AREA TOTAL PLANOS : 94.54 M2</t>
  </si>
  <si>
    <t>TIPO ESTRUCTURA : METALICA BUENO/AREA PLANT-AREA TOTAL TOMA FISICA : 28.75 M2</t>
  </si>
  <si>
    <t>TIPO ESTRUCTURA : METALICA BUENO/AREA PLANT-AREA TOTAL TOMA FISICA : 168.08 M2</t>
  </si>
  <si>
    <t>TIPO ESTRUCTURA : METALICA BUENO/AREA PLANT-AREA TOTAL TOMA FISICA : 32.71 M2</t>
  </si>
  <si>
    <t>TIPO ESTRUCTURA : MAMPOSTERIA CONFINADA BUENO/AREA PLANT-AREA TOTAL PLANOS : 149.44 M2</t>
  </si>
  <si>
    <t>TIPO ESTRUCTURA : MALLA CICLON Y MUROS CONCRETO BUENO/AREA PLANT-AREA TOTAL PLANOS : 85.00 M2</t>
  </si>
  <si>
    <t>TIPO ESTRUCTURA : METALICA BUENO/AREA PLANT-AREA TOTAL PLANOS : 29.52 M2</t>
  </si>
  <si>
    <t>TIPO ESTRUCTURA : MAMPOSTERIA CONFINADA BUENO/AREA PLANT-AREA TOTAL PLANOS : 33.35 M2</t>
  </si>
  <si>
    <t>TIPO ESTRUCTURA : METALICA BUENO/AREA PLANT-AREA TOTAL PLANOS : 44.89 M2</t>
  </si>
  <si>
    <t>TIPO ESTRUCTURA : METALICA MALO/AREA PLANT-AREA TOTAL PLANOS : 395.28 M2</t>
  </si>
  <si>
    <t>TIPO ESTRUCTURA : METALICA BUENO/AREA PLANT-AREA TOTAL TOMA FISICA : 16.65 M2</t>
  </si>
  <si>
    <t>TIPO ESTRUCTURA : METALICA REGULAR/AREA PLANT-AREA TOTAL PLANOS : 8.85 M2</t>
  </si>
  <si>
    <t>/AREA PLANT-AREA TOTAL PLANOS : 538.8 ML</t>
  </si>
  <si>
    <t>TIPO ESTRUCTURA : METALICA BUENO/AREA PLANT-AREA TOTAL PLANOS : 50.40 M2</t>
  </si>
  <si>
    <t>TIPO ESTRUCTURA : METALICA BUENO/AREA PLANT-AREA TOTAL PLANOS : 97.58 M2</t>
  </si>
  <si>
    <t>TIPO ESTRUCTURA : METALICA BUENO/AREA PLANT-AREA TOTAL PLANOS : 210.60 M2</t>
  </si>
  <si>
    <t>TIPO ESTRUCTURA : MAMPOSTERIA ESTRUCTURAL BUENO/AREA PLANT-AREA TOTAL PLANOS : 5.67 M2</t>
  </si>
  <si>
    <t>TIPO ESTRUCTURA : MAMPOSTERIA ESTRUCTURAL REGULAR/AREA PLANT-AREA TOTAL PLANOS : 44.06 M2</t>
  </si>
  <si>
    <t>TIPO ESTRUCTURA : MAMPOSTERIA ESTRUCTURAL BUENO/AREA PLANT-AREA TOTAL PLANOS : 9.00 M2</t>
  </si>
  <si>
    <t>/AREA PLANT-AREA TOTAL PLANOS : 828.23 M2</t>
  </si>
  <si>
    <t>TIPO ESTRUCTURA : METALICA MALO/AREA PLANT-AREA TOTAL PLANOS : 8.20 M2</t>
  </si>
  <si>
    <t>TIPO ESTRUCTURA : METALICA MALO/AREA PLANT-AREA TOTAL PLANOS : 7.80 M2</t>
  </si>
  <si>
    <t>TIPO ESTRUCTURA : METALICA BUENO/AREA PLANT-AREA TOTAL PLANOS : 47.1 M2</t>
  </si>
  <si>
    <t>TIPO ESTRUCTURA : MAMPOSTERIA ESTRUCTURAL REGULAR/AREA PLANT-AREA TOTAL PLANOS : 8.11 M2</t>
  </si>
  <si>
    <t>TIPO ESTRUCTURA : ME REGULAR/AREA PLANT-AREA TOTAL TOMA FISICA : 4.6 M2</t>
  </si>
  <si>
    <t>TIPO ESTRUCTURA : ME REGULAR/AREA PLANT-AREA TOTAL TOMA FISICA : 6.88 M2</t>
  </si>
  <si>
    <t>TIPO ESTRUCTURA : M REGULAR/AREA PLANT-AREA TOTAL PLANOS : 15.75 M2</t>
  </si>
  <si>
    <t>TIPO ESTRUCTURA : M BUENO/AREA PLANT-AREA TOTAL TOMA FISICA : 14.33 M2</t>
  </si>
  <si>
    <t>TIPO ESTRUCTURA : M BUENO/AREA PLANT-AREA TOTAL TOMA FISICA : 19.09 M2</t>
  </si>
  <si>
    <t>TIPO ESTRUCTURA : ME REGULAR/AREA PLANT-AREA TOTAL PLANOS : 18.90 M2</t>
  </si>
  <si>
    <t>TIPO ESTRUCTURA : M BUENO/AREA PLANT-AREA TOTAL TOMA FISICA : 38.69 M2</t>
  </si>
  <si>
    <t>TIPO ESTRUCTURA : MC BUENO/AREA PLANT-AREA TOTAL PLANOS : 27.75 M2</t>
  </si>
  <si>
    <t>TIPO ESTRUCTURA : MC BUENO/AREA PLANT-AREA TOTAL PLANOS : 321.92 M2</t>
  </si>
  <si>
    <t>TIPO ESTRUCTURA : M BUENO/AREA PLANT-AREA TOTAL PLANOS : 30.20 M2</t>
  </si>
  <si>
    <t>TIPO ESTRUCTURA : M REGULAR/AREA PLANT-AREA TOTAL PLANOS : 10.00 M2</t>
  </si>
  <si>
    <t>TIPO ESTRUCTURA : M BUENO/AREA PLANT-AREA TOTAL PLANOS : 21.68 M2</t>
  </si>
  <si>
    <t>TIPO ESTRUCTURA : M BUENO/AREA PLANT-AREA TOTAL PLANOS : 4.48 M2</t>
  </si>
  <si>
    <t>TIPO ESTRUCTURA : M BUENO/AREA PLANT-AREA TOTAL TOMA FISICA : 160.60 M2</t>
  </si>
  <si>
    <t>TIPO ESTRUCTURA : M BUENO/AREA PLANT-AREA TOTAL TOMA FISICA : 38.70 M2</t>
  </si>
  <si>
    <t>TIPO ESTRUCTURA : M BUENO/AREA PLANT-AREA TOTAL TOMA FISICA : 85.41 M2</t>
  </si>
  <si>
    <t>TIPO ESTRUCTURA : M BUENO/AREA PLANT-AREA TOTAL TOMA FISICA : 94.08 M2</t>
  </si>
  <si>
    <t>TIPO ESTRUCTURA : ME REGULAR/AREA PLANT-AREA TOTAL PLANOS : 27.04 M2</t>
  </si>
  <si>
    <t>TIPO ESTRUCTURA : ME REGULAR/AREA PLANT-AREA TOTAL PLANOS : 7.84 M2</t>
  </si>
  <si>
    <t>TIPO ESTRUCTURA : M BUENO/AREA PLANT-AREA TOTAL PLANOS : 24.50 M2</t>
  </si>
  <si>
    <t>TIPO ESTRUCTURA : M BUENO/AREA PLANT-AREA TOTAL PLANOS : 99.75 M2</t>
  </si>
  <si>
    <t>TIPO ESTRUCTURA : M REGULAR/AREA PLANT-AREA TOTAL TOMA FISICA : 129.60 M2</t>
  </si>
  <si>
    <t>TIPO ESTRUCTURA : M REGULAR/AREA PLANT-AREA TOTAL TOMA FISICA : 175.74 M2</t>
  </si>
  <si>
    <t>TIPO ESTRUCTURA : MC BUENO/AREA PLANT-AREA TOTAL TOMA FISICA : 69.69 M2</t>
  </si>
  <si>
    <t>TIPO ESTRUCTURA : M BUENO/AREA PLANT-AREA TOTAL TOMA FISICA : 29.40 M2</t>
  </si>
  <si>
    <t>/AREA PLANT-AREA TOTAL TOMA FISICA : 9.00 M2</t>
  </si>
  <si>
    <t>TIPO ESTRUCTURA : METALICA Y MAMPOSTERIA CONFINADA BUENO/AREA PLANT-AREA TOTAL TOMA FISICA : 14.00 M2</t>
  </si>
  <si>
    <t>TIPO ESTRUCTURA : M BUENO/AREA PLANT-AREA TOTAL TOMA FISICA : 30.00 M2</t>
  </si>
  <si>
    <t>TIPO ESTRUCTURA : MAMPOSTERIA CONFINADA REGULAR/AREA PLANT-AREA TOTAL TOMA FISICA : 9.31 M2</t>
  </si>
  <si>
    <t>TIPO ESTRUCTURA : M BUENO/AREA PLANT-AREA TOTAL TOMA FISICA : 70.00 M2</t>
  </si>
  <si>
    <t>TIPO ESTRUCTURA : MC BUENO/AREA PLANT-AREA TOTAL TOMA FISICA : 6.00 M2</t>
  </si>
  <si>
    <t>TIPO ESTRUCTURA : MC BUENO/AREA PLANT-AREA TOTAL TOMA FISICA : 23.31 M2</t>
  </si>
  <si>
    <t>/AREA PLANT-AREA TOTAL PLANOS : 1377.6 ML</t>
  </si>
  <si>
    <t>TIPO ESTRUCTURA : ME REGULAR/AREA PLANT-AREA TOTAL TOMA FISICA : 4.00 M2</t>
  </si>
  <si>
    <t>TIPO ESTRUCTURA : M REGULAR/AREA PLANT-AREA TOTAL TOMA FISICA : 65.48 M2</t>
  </si>
  <si>
    <t>TIPO ESTRUCTURA : METALICA Y MAMPOSTERIA ESTRUCTURAL BUENO/AREA PLANT-AREA TOTAL TOMA FISICA : 4.20 M2</t>
  </si>
  <si>
    <t>TIPO ESTRUCTURA : M BUENO/AREA PLANT-AREA TOTAL TOMA FISICA : 1.50 M2</t>
  </si>
  <si>
    <t>TIPO ESTRUCTURA : M BUENO/AREA PLANT-AREA TOTAL TOMA FISICA : 63.70 M2</t>
  </si>
  <si>
    <t>TIPO ESTRUCTURA : M BUENO/AREA PLANT-AREA TOTAL TOMA FISICA : 61.25 M2</t>
  </si>
  <si>
    <t>TIPO ESTRUCTURA : M BUENO/AREA PLANT-AREA TOTAL TOMA FISICA : 159.08 M2</t>
  </si>
  <si>
    <t>TIPO ESTRUCTURA : M BUENO/AREA PLANT-AREA TOTAL TOMA FISICA : 342.00 M2</t>
  </si>
  <si>
    <t>TIPO ESTRUCTURA : M BUENO/AREA PLANT-AREA TOTAL TOMA FISICA : 15.81 M2</t>
  </si>
  <si>
    <t>TIPO ESTRUCTURA : M BUENO/AREA PLANT-AREA TOTAL TOMA FISICA : 1.44 M2</t>
  </si>
  <si>
    <t>TIPO ESTRUCTURA : M BUENO/AREA PLANT-AREA TOTAL TOMA FISICA : 31.80 M2</t>
  </si>
  <si>
    <t>TIPO ESTRUCTURA : M BUENO/AREA PLANT-AREA TOTAL TOMA FISICA : 28.67 M2</t>
  </si>
  <si>
    <t>TIPO ESTRUCTURA : M BUENO/AREA PLANT-AREA TOTAL TOMA FISICA : 38.35 M2</t>
  </si>
  <si>
    <t>TIPO ESTRUCTURA : MAMPOSTERIA CONFINADA REGULAR/AREA PLANT-AREA TOTAL TOMA FISICA : 258.12 M2</t>
  </si>
  <si>
    <t>TIPO ESTRUCTURA : M BUENO/AREA PLANT-AREA TOTAL TOMA FISICA : 444.00 M2</t>
  </si>
  <si>
    <t>TIPO ESTRUCTURA : M BUENO/AREA PLANT-AREA TOTAL TOMA FISICA : 3.00 M2</t>
  </si>
  <si>
    <t>TIPO ESTRUCTURA : M BUENO/AREA PLANT-AREA TOTAL TOMA FISICA : 2.60 M2</t>
  </si>
  <si>
    <t>TIPO ESTRUCTURA : M BUENO/AREA PLANT-AREA TOTAL TOMA FISICA : 1.47 M2</t>
  </si>
  <si>
    <t>TIPO ESTRUCTURA : METALICA BUENO/AREA PLANT-AREA TOTAL TOMA FISICA : 12.5 M2</t>
  </si>
  <si>
    <t>/AREA PLANT-AREA TOTAL TOMA FISICA : 72 M2</t>
  </si>
  <si>
    <t>TIPO ESTRUCTURA : COLUMNAS COCNRETO Y MAMPOSTERIA BUENO/AREA PLANT-AREA TOTAL TOMA FISICA : 120.84 M2</t>
  </si>
  <si>
    <t>TIPO ESTRUCTURA : M BUENO/AREA PLANT-AREA TOTAL TOMA FISICA : 10.75 M2</t>
  </si>
  <si>
    <t>TIPO ESTRUCTURA : COLUMNAS DE CONCRETO BUENO/AREA PLANT-AREA TOTAL TOMA FISICA : 30.6 M2</t>
  </si>
  <si>
    <t>TIPO ESTRUCTURA : COLUMNAS DE CONCRETO BUENO/AREA PLANT-AREA TOTAL TOMA FISICA : 29.04 M2</t>
  </si>
  <si>
    <t>TIPO ESTRUCTURA : COLUMNAS DE CONCRETO BUENO/AREA PLANT-AREA TOTAL TOMA FISICA : 29.25 M2</t>
  </si>
  <si>
    <t>TIPO ESTRUCTURA : MC BUENO/AREA PLANT-AREA TOTAL TOMA FISICA : 225.55 M2</t>
  </si>
  <si>
    <t>TIPO ESTRUCTURA : MAMPOSTERIA CONFINADA BUENO/AREA PLANT-AREA TOTAL TOMA FISICA : 12.40 M2</t>
  </si>
  <si>
    <t>TIPO ESTRUCTURA : M BUENO/AREA PLANT-AREA TOTAL TOMA FISICA : 4.46 M2</t>
  </si>
  <si>
    <t>TIPO ESTRUCTURA : COLUMNAS DE CONCRETO BUENO/AREA PLANT-AREA TOTAL TOMA FISICA : 34.18 M2</t>
  </si>
  <si>
    <t>TIPO ESTRUCTURA : COLUMNAS DE CONCRETO BUENO/AREA PLANT-AREA TOTAL TOMA FISICA : 28.80 M2</t>
  </si>
  <si>
    <t>TIPO ESTRUCTURA : MAMPOSTERIA ESTRUCTURAL Y METALICA BUENO/AREA PLANT-AREA TOTAL TOMA FISICA : 5.40 M2</t>
  </si>
  <si>
    <t>TIPO ESTRUCTURA : MC BUENO/AREA PLANT-AREA TOTAL TOMA FISICA : 12.20 M2</t>
  </si>
  <si>
    <t>TIPO ESTRUCTURA : MC BUENO/AREA PLANT-AREA TOTAL TOMA FISICA : 47.85 M2</t>
  </si>
  <si>
    <t>TIPO ESTRUCTURA : M REGULAR/AREA PLANT-AREA TOTAL TOMA FISICA : 29.76 M2</t>
  </si>
  <si>
    <t>TIPO ESTRUCTURA : MAMPOSTERIA CONFINADA BUENO/AREA PLANT-AREA TOTAL TOMA FISICA : 20.46 M2</t>
  </si>
  <si>
    <t>TIPO ESTRUCTURA : MC BUENO/AREA PLANT-AREA TOTAL TOMA FISICA : 26.46 M2</t>
  </si>
  <si>
    <t>TIPO ESTRUCTURA : ME BUENO/AREA PLANT-AREA TOTAL TOMA FISICA : 29.40 M2</t>
  </si>
  <si>
    <t>TIPO ESTRUCTURA : ME BUENO/AREA PLANT-AREA TOTAL TOMA FISICA : 120.80 M2</t>
  </si>
  <si>
    <t>TIPO ESTRUCTURA : MAMPOSTERIA CONFINADA BUENO/AREA PLANT-AREA TOTAL PLANOS : 7.65 M2</t>
  </si>
  <si>
    <t>TIPO ESTRUCTURA : MAMPOSTERIA CONFINADA BUENO/AREA PLANT-AREA TOTAL PLANOS : 20.62 M2</t>
  </si>
  <si>
    <t>TIPO ESTRUCTURA : METALICA BUENO/AREA PLANT-AREA TOTAL PLANOS : 101.5 M2</t>
  </si>
  <si>
    <t>TIPO ESTRUCTURA : MAMPOSTERIA CONFINADA BUENO/AREA PLANT-AREA TOTAL PLANOS : 17.5 M2</t>
  </si>
  <si>
    <t>TIPO ESTRUCTURA : MAMPOSTERIA ESTRUCTURAL BUENO/AREA PLANT-AREA TOTAL TOMA FISICA : 6.00 M2</t>
  </si>
  <si>
    <t>TIPO ESTRUCTURA : METALICA MALO/AREA PLANT-AREA TOTAL TOMA FISICA : 5.00 M2</t>
  </si>
  <si>
    <t>TIPO ESTRUCTURA : MAMPOSTERIA ESTRUCTURAL REGULAR/AREA PLANT-AREA TOTAL TOMA FISICA : 27.00 M2</t>
  </si>
  <si>
    <t>TIPO ESTRUCTURA : METALICA BUENO/AREA PLANT-AREA TOTAL TOMA FISICA : 1389.71 M2</t>
  </si>
  <si>
    <t>TIPO ESTRUCTURA : LIVIANA PANELES FIBROCEMENTO REGULAR/AREA PLANT-AREA TOTAL TOMA FISICA : 3.55 M2</t>
  </si>
  <si>
    <t>TIPO ESTRUCTURA : COLUMNAS DE CONCRETO Y METALICA BUENO/AREA PLANT-AREA TOTAL TOMA FISICA : 168.00 M2</t>
  </si>
  <si>
    <t>TIPO ESTRUCTURA : METALICA MALO/AREA PLANT-AREA TOTAL TOMA FISICA : 110.25 M2</t>
  </si>
  <si>
    <t>TIPO ESTRUCTURA : MAMPOSTERIA CONFINADA REGULAR/AREA PLANT-AREA TOTAL TOMA FISICA : 33.00 M2</t>
  </si>
  <si>
    <t>TIPO ESTRUCTURA : MAMPOSTERIA CONFINADA REGULAR/AREA PLANT-AREA TOTAL TOMA FISICA : 171.74 M2</t>
  </si>
  <si>
    <t>TIPO ESTRUCTURA : MAMPOSTERIA ESTRUCTURAL MALO/AREA PLANT-AREA TOTAL TOMA FISICA : 5.64 M2</t>
  </si>
  <si>
    <t>TIPO ESTRUCTURA : METALICA MALO/AREA PLANT-AREA TOTAL TOMA FISICA : 7.68 M2</t>
  </si>
  <si>
    <t>TIPO ESTRUCTURA : METALICA REGULAR/AREA PLANT-AREA TOTAL TOMA FISICA : 70.35 M2</t>
  </si>
  <si>
    <t>/AREA PLANT-AREA TOTAL PLANOS : 12585.06 M2</t>
  </si>
  <si>
    <t>/AREA PLANT-AREA TOTAL PLANOS : 1937.56 ML</t>
  </si>
  <si>
    <t>/AREA PLANT-AREA TOTAL PLANOS : 618.2 ML</t>
  </si>
  <si>
    <t>/AREA PLANT-AREA TOTAL PLANOS : 434.96 ML</t>
  </si>
  <si>
    <t>/AREA PLANT-AREA TOTAL PLANOS : 700.9 ML</t>
  </si>
  <si>
    <t>TIPO ESTRUCTURA : METALICA BUENO/AREA PLANT-AREA TOTAL PLANOS : 8502 M2</t>
  </si>
  <si>
    <t>TIPO ESTRUCTURA : MURO CONFINADO/AREA PLANT-AREA TOTAL TOMA FISICA : 20 M2</t>
  </si>
  <si>
    <t>/AREA PLANT-AREA TOTAL TOMA FISICA : 30 M2</t>
  </si>
  <si>
    <t>CASETILLA PARA PROTECCIÓN SURTIDOR DE COMBUSTIBLE JET-A1 2011CD-00511-01  ORDEN C 2011-002777/-</t>
  </si>
  <si>
    <t>CASETILLA PARA FACTURACIÓN Y VENTAS 2011CD-00511-01  ORDEN C 2011-002777/-</t>
  </si>
  <si>
    <t>TIPO ESTRUCTURA : M BUENO/AREA PLANT-AREA TOTAL TOMA FISICA : 87.00 M2</t>
  </si>
  <si>
    <t>CONSTRUCCION TECHOS PARQUEO DE EMPLEADOS/-</t>
  </si>
  <si>
    <t>CONTRUCCIÓN TECHOS EN PARQUEO DE VISITANTES PARQUEO DE VISITANTES/-</t>
  </si>
  <si>
    <t>CASETA DE SEGURIDAD - PUESTO 9/-</t>
  </si>
  <si>
    <t>PLUMA DE ACCESO Y SALIDAD DEL PLANTEL/-</t>
  </si>
  <si>
    <t>HECHA DE CONTENEDOR, 3 VENTANAS, PORTÓN DE ACCESSO Y ASILADA TERMICAMENTE/-</t>
  </si>
  <si>
    <t>/-</t>
  </si>
  <si>
    <t>PARQUEO VEHÍCULOS/-</t>
  </si>
  <si>
    <t>PUENTE PASO PEATONAL/-</t>
  </si>
  <si>
    <t>PARQUEO TECHADO PARA RESGUARDAR VEHÍCULOS MUELLE/-</t>
  </si>
  <si>
    <t>LOSA PARA COLOCAR EQP RECOLECTOR DE HIDROCARBURO (CENTRÍFUGA) 120500009643/-</t>
  </si>
  <si>
    <t>RESGUARDAR DE EQUIPOS ELÉCTRICOS INSTALADOS EN EL CUARTO DE GENERADORES/-</t>
  </si>
  <si>
    <t>COBERTIZO PARA EQUIPO MÓVIL./-</t>
  </si>
  <si>
    <t>CARGADERO BIODIESEL/-</t>
  </si>
  <si>
    <t>CIMIENTOS TANQUE 719/-</t>
  </si>
  <si>
    <t>BOMBEO DE AGUA POTABLE/-</t>
  </si>
  <si>
    <t>RESGUARDAR DE EQUIPOS ELÉCTRICOS INSTALADOS EN LA CASETA/-</t>
  </si>
  <si>
    <t>CASETA VIGILANCIA PUESTO 1/-</t>
  </si>
  <si>
    <t>CASETA VIGILANCIA PUESTO 3/-</t>
  </si>
  <si>
    <t>CASETA VIGILANCIA PUESTO 4/-</t>
  </si>
  <si>
    <t>CASETA VIGILANCIA PUESTO 8/-</t>
  </si>
  <si>
    <t>CASETA VIGILANCIA PUESTO 10/-</t>
  </si>
  <si>
    <t>CASETA VIGILANCIA PUESTO 9/-</t>
  </si>
  <si>
    <t>CASETA PUESTO 4 MUELLE/-</t>
  </si>
  <si>
    <t>CASETA VIGILANCIA PUESTO 5/-</t>
  </si>
  <si>
    <t>CASETA VIGILANCIA/-</t>
  </si>
  <si>
    <t>CASETA VIGILANCIA PUESTO 6/-</t>
  </si>
  <si>
    <t>CASETA VIGILANCIA SANDOVAL/-</t>
  </si>
  <si>
    <t>CASETA VIGILANCIA LAS LOMAS/-</t>
  </si>
  <si>
    <t>CASETA ACCESO REFINERÍA/-</t>
  </si>
  <si>
    <t>CASETA SEGURIDAD/-</t>
  </si>
  <si>
    <t>VIGILANCIA ENTRADA MUELLE/-</t>
  </si>
  <si>
    <t>ESTRUCTURA METÁLICA-LOSA DE CONCRETO/-</t>
  </si>
  <si>
    <t>PUESTO 2/-</t>
  </si>
  <si>
    <t>EDIFICIO DE PRIMERA RESPUESTA DEL DEPTO. DE SALUD, AMBIENTE Y SEGURIDAD/-</t>
  </si>
  <si>
    <t>PARQUEO CAMIONES REABASTECEDORES 450MTS 2/VIDA UTIL FISCAL SEGUN LEY-VIDA UTIL TECNICA SEGUN PLANTILLA UNIDAD GESTORA</t>
  </si>
  <si>
    <t>uso: servicio sanitario, se demolió el existente y se construyo estructura bateria de 3 baños/VIDA UTIL FISCAL DE ACUERDO A LEY-VIDA UTIL TECNICA DE ACUERDO A PLANTILLA</t>
  </si>
  <si>
    <t>Servicios sanitario CONTIGUO A LA CASETA DE INGRESO DE LOS GUARDAS/VIDA UTIL FISCAL SEGUN LEY-VIDA UTIL TECNICA SEGUN PLANTILLA UNIDAD GESTORA</t>
  </si>
  <si>
    <t>AREA DE VESTIDORES SE DEMOLIÓ EL EXISTENTE Y QUEDO COMO BODEGA; SE CONSTRUYERON INSTALACIONES NUEVAS. A LA PAR DEL GIMNASIO/-</t>
  </si>
  <si>
    <t>COSTADO DEL TANQUE DE JET A1 AREA DE RECIBO DE AV GAS/-</t>
  </si>
  <si>
    <t>BATERIA DE BAÑOS PARA TRANSPORTISTAS "CONSTA DE DOS DUCHAS, DOS INODOROS, DOS MINGITORIOS Y DOS LAVAMANOS. INCLUYE ACCESORIOS DE BAÑO TALES COMO: UN ESPEJO, DIS/VIDA UTIL FISCAL SEGUN LEY-VIDA UTIL TECNICA SEGUN PLANTILLA UNIDAD GESTIONANTE</t>
  </si>
  <si>
    <t>PARA LAS BOMBAS DE ASLFATO/VIDA UTIL FISCAL SEGU LEY-VIDA UTIL TECNICA SEGUN PWC</t>
  </si>
  <si>
    <t>2012LN-000002-02/-</t>
  </si>
  <si>
    <t>TECHO ENTRADA PRINCIPAL PLANTEL LA GARITA/-</t>
  </si>
  <si>
    <t>HANGAR # 40 ASIGNADO A RECOPE/-</t>
  </si>
  <si>
    <t>CENTRO DE ACOPIO AL SUR DE LA LAGUNA DE TRATAMIENTO #2/-</t>
  </si>
  <si>
    <t>COSTADO NORTE, CONTIGUO AL DIQUE DE LOS TANQUES YT 951, YT 952 Y  YT 953/-</t>
  </si>
  <si>
    <t>COSTADO NORTE, CONTIGUO AL DIQUE DE LOS TANQUES YT 951, YT 952 Y YT 953/-</t>
  </si>
  <si>
    <t>AL OESTE DE LA LAGUNA DE TRATAMIENTO #1/-</t>
  </si>
  <si>
    <t>PARQUEO CON COBERTIZO UBICADO A LA PAR DEL EDIFICIO ADM. BARRANCA/-</t>
  </si>
  <si>
    <t>UBICADO EN LA PARTE DE ATRAS DEL EDIFICIO DE SAS/-</t>
  </si>
  <si>
    <t>UBICADO EN ACOPIO DE AGREGADOS/-</t>
  </si>
  <si>
    <t>UBICADO EN LA PARTE DE ATRAS  DEL EDIFICIO DE SAS/-</t>
  </si>
  <si>
    <t>UBICADO EN LA ZONA DE CENTRO DE ACOPIO EN LIMON/-</t>
  </si>
  <si>
    <t>UBICADO EN EL CENTRO DE ACOPIO DE AGREGADOS/-</t>
  </si>
  <si>
    <t>LABORATORIO DE MOTORES, EL ALTO FRENTE AL COMEDOR/-</t>
  </si>
  <si>
    <t>Sustitución del pavimento flexible por un pavimento rígido (losas de concreto), en área donde se realizan trabajos mecánicos a los camiones reabastecedores de c/VIDA UTIL FISCAL SEGUN LEY IM. RENTA-VIDA UTIL TECNICA SEGUN PLANTILLA</t>
  </si>
  <si>
    <t>VESTIDORES-BODEGA</t>
  </si>
  <si>
    <t>BODEGA Y VESTIDORES PARA BRIGADAS A LA PAR EDIFICIO DIRECCION DE VENTAS Y DEPTO. SALUD, AMBIENTE Y SEGURIDAD/VIDA UTIL TECNICA SEGUN MPRA-0090-2021-VIDA UTIL FISCAL SEGUN LEY</t>
  </si>
  <si>
    <t>120499000422-0</t>
  </si>
  <si>
    <t>Frente a Sala de Capacitación/VIDA UTIL FISCAL SEGUN LEY IMP. RENTA (TECHOS)-VIDA UTIL TECNICA SEGUN ANEXO 3 PWC</t>
  </si>
  <si>
    <t>120499000423-0</t>
  </si>
  <si>
    <t>CASETA DE SERVICIOS</t>
  </si>
  <si>
    <t>Sala de Joistick, caseta bombas de espuma, cuarto electrico, generador, lockers/VIDA UTIL FISCAL SEGUN LEY (EDIFICIOS)-VIDA UTIL TEC PWC Y ATPPA-0214-2020 (EDIFICACION)</t>
  </si>
  <si>
    <t>120499000424-0</t>
  </si>
  <si>
    <t>CASETA DE MAQUINAS</t>
  </si>
  <si>
    <t>Caseta que alberga las bombas del Sistema Contra Incendio y sus controles/VIDA UTIL FISCAL SEGUN LEY (EDIFICIOS)-VIDA UTIL TEC PWC Y ATPPA-0214-2020 (EDIFICACION)</t>
  </si>
  <si>
    <t>120499000425-0</t>
  </si>
  <si>
    <t>SALA DE CONTROL</t>
  </si>
  <si>
    <t>Cuarto de racks de acometida de señales, cocineta, baño, sala de monitoreo/VIDA UTIL FISCAL SEGUN LEY (EDIFICIOS)-VIDA UTIL TEC PWC Y ATPPA-0214-2020 (EDIFICACION)</t>
  </si>
  <si>
    <t>120499000426-0</t>
  </si>
  <si>
    <t>CASETA DE OPERADORES</t>
  </si>
  <si>
    <t>Sala de Monitoréo, baño, cocineta/VIDA UTIL FISCAL SEGUN LEY (EDIFICIOS)-VIDA UTIL TEC PWC Y ATPPA-0214-2020 (EDIFICACION)</t>
  </si>
  <si>
    <t>120499000427-0</t>
  </si>
  <si>
    <t>CASETA VIGILANCIA 1</t>
  </si>
  <si>
    <t>Vigilancia de instalaciones/VIDA UTIL FISCAL SEGUN LEY (EDIFICIOS)-VIDA UTIL TEC PWC Y ATPPA-0214-2020 (EDIFICACION)</t>
  </si>
  <si>
    <t>120499000428-0</t>
  </si>
  <si>
    <t>CASETA VIGILANCIA 2</t>
  </si>
  <si>
    <t>120499000429-0</t>
  </si>
  <si>
    <t>CASETA VIGILANCIA 3</t>
  </si>
  <si>
    <t>120499000430-0</t>
  </si>
  <si>
    <t>CASETA VIGILANCIA 4</t>
  </si>
  <si>
    <t>120499000431-0</t>
  </si>
  <si>
    <t>COBERTIZO PARA RESGUARDO DE TUBERIA/VIDA UTIL FISCAL LEY (TECHOS)-VIDA UTIL TECNICA SEGUN CRITERIO DIM-0005-2020</t>
  </si>
  <si>
    <t>AL 31 DE MARZO DE 2021</t>
  </si>
  <si>
    <t>GERENCIA</t>
  </si>
  <si>
    <t>GERENCIA DE ADMINISTRACIÓN Y FINANZAS</t>
  </si>
  <si>
    <t>GERENCIA DE OPERACIONES</t>
  </si>
  <si>
    <t>GERENCIA DE DISTRIBUCIÓN Y VENTAS</t>
  </si>
  <si>
    <t>GERENCIA GENERAL</t>
  </si>
  <si>
    <t>GERENCIA DESARROLLO</t>
  </si>
  <si>
    <t>GERENCIA CORPORATIVA</t>
  </si>
  <si>
    <t>GERENCIA DE SERVICIOS TECNICOS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</si>
</sst>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.00_-;\-* #,##0.00_-;_-* &quot;-&quot;_-;_-@_-"/>
    <numFmt numFmtId="166" formatCode="#,##0.00_ ;[Red]\-#,##0.00\ "/>
    <numFmt numFmtId="167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5" tint="0.59999389629810485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8.5"/>
      <color rgb="FF00000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u/>
      <sz val="9.35"/>
      <color theme="10"/>
      <name val="Calibri"/>
      <family val="2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1F5F9"/>
        <bgColor indexed="64"/>
      </patternFill>
    </fill>
    <fill>
      <patternFill patternType="solid">
        <fgColor rgb="FFF2F0F6"/>
        <bgColor indexed="64"/>
      </patternFill>
    </fill>
    <fill>
      <patternFill patternType="solid">
        <fgColor rgb="FFE8F5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8A9D2"/>
        <bgColor indexed="64"/>
      </patternFill>
    </fill>
    <fill>
      <patternFill patternType="solid">
        <fgColor rgb="FF9393B7"/>
        <bgColor indexed="64"/>
      </patternFill>
    </fill>
    <fill>
      <patternFill patternType="solid">
        <fgColor rgb="FF7CC3D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</cellStyleXfs>
  <cellXfs count="98">
    <xf numFmtId="0" fontId="0" fillId="0" borderId="0" xfId="0"/>
    <xf numFmtId="0" fontId="1" fillId="0" borderId="0" xfId="44"/>
    <xf numFmtId="166" fontId="1" fillId="0" borderId="0" xfId="45" applyNumberFormat="1" applyFont="1"/>
    <xf numFmtId="0" fontId="18" fillId="0" borderId="0" xfId="44" applyFont="1" applyBorder="1"/>
    <xf numFmtId="0" fontId="19" fillId="41" borderId="0" xfId="44" applyFont="1" applyFill="1" applyBorder="1"/>
    <xf numFmtId="0" fontId="18" fillId="0" borderId="0" xfId="44" applyFont="1"/>
    <xf numFmtId="41" fontId="18" fillId="0" borderId="0" xfId="45" applyFont="1"/>
    <xf numFmtId="167" fontId="18" fillId="0" borderId="0" xfId="46" applyNumberFormat="1" applyFont="1" applyFill="1" applyBorder="1"/>
    <xf numFmtId="0" fontId="19" fillId="0" borderId="0" xfId="44" applyFont="1" applyBorder="1" applyAlignment="1">
      <alignment horizontal="center"/>
    </xf>
    <xf numFmtId="0" fontId="20" fillId="0" borderId="0" xfId="44" applyFont="1" applyBorder="1" applyAlignment="1">
      <alignment horizontal="center"/>
    </xf>
    <xf numFmtId="0" fontId="20" fillId="0" borderId="0" xfId="44" applyFont="1" applyAlignment="1">
      <alignment horizontal="center"/>
    </xf>
    <xf numFmtId="0" fontId="0" fillId="0" borderId="0" xfId="0" applyAlignment="1">
      <alignment horizontal="center" wrapText="1"/>
    </xf>
    <xf numFmtId="0" fontId="18" fillId="42" borderId="0" xfId="44" applyFont="1" applyFill="1" applyBorder="1" applyAlignment="1">
      <alignment horizontal="center"/>
    </xf>
    <xf numFmtId="167" fontId="18" fillId="41" borderId="0" xfId="46" applyNumberFormat="1" applyFont="1" applyFill="1" applyBorder="1"/>
    <xf numFmtId="0" fontId="0" fillId="0" borderId="0" xfId="0" applyFill="1" applyAlignment="1">
      <alignment horizontal="left"/>
    </xf>
    <xf numFmtId="166" fontId="0" fillId="0" borderId="0" xfId="0" applyNumberFormat="1"/>
    <xf numFmtId="167" fontId="18" fillId="36" borderId="0" xfId="46" applyNumberFormat="1" applyFont="1" applyFill="1" applyBorder="1"/>
    <xf numFmtId="41" fontId="18" fillId="41" borderId="0" xfId="45" applyFont="1" applyFill="1"/>
    <xf numFmtId="167" fontId="18" fillId="43" borderId="0" xfId="46" applyNumberFormat="1" applyFont="1" applyFill="1" applyBorder="1"/>
    <xf numFmtId="41" fontId="21" fillId="0" borderId="0" xfId="45" applyFont="1" applyAlignment="1">
      <alignment horizontal="right"/>
    </xf>
    <xf numFmtId="167" fontId="22" fillId="44" borderId="0" xfId="46" applyNumberFormat="1" applyFont="1" applyFill="1" applyBorder="1"/>
    <xf numFmtId="167" fontId="18" fillId="44" borderId="0" xfId="46" applyNumberFormat="1" applyFont="1" applyFill="1" applyBorder="1"/>
    <xf numFmtId="167" fontId="18" fillId="45" borderId="0" xfId="46" applyNumberFormat="1" applyFont="1" applyFill="1" applyBorder="1"/>
    <xf numFmtId="167" fontId="18" fillId="46" borderId="0" xfId="46" applyNumberFormat="1" applyFont="1" applyFill="1" applyBorder="1"/>
    <xf numFmtId="166" fontId="23" fillId="0" borderId="0" xfId="0" applyNumberFormat="1" applyFont="1"/>
    <xf numFmtId="0" fontId="23" fillId="0" borderId="0" xfId="44" applyFont="1"/>
    <xf numFmtId="41" fontId="22" fillId="41" borderId="0" xfId="45" applyFont="1" applyFill="1"/>
    <xf numFmtId="167" fontId="22" fillId="36" borderId="0" xfId="46" applyNumberFormat="1" applyFont="1" applyFill="1" applyBorder="1"/>
    <xf numFmtId="41" fontId="21" fillId="0" borderId="0" xfId="45" applyFont="1"/>
    <xf numFmtId="167" fontId="20" fillId="0" borderId="0" xfId="46" applyNumberFormat="1" applyFont="1" applyFill="1" applyBorder="1"/>
    <xf numFmtId="167" fontId="18" fillId="41" borderId="0" xfId="46" applyNumberFormat="1" applyFont="1" applyFill="1"/>
    <xf numFmtId="167" fontId="22" fillId="47" borderId="0" xfId="46" applyNumberFormat="1" applyFont="1" applyFill="1" applyBorder="1"/>
    <xf numFmtId="167" fontId="18" fillId="47" borderId="0" xfId="46" applyNumberFormat="1" applyFont="1" applyFill="1" applyBorder="1"/>
    <xf numFmtId="167" fontId="18" fillId="48" borderId="0" xfId="46" applyNumberFormat="1" applyFont="1" applyFill="1" applyBorder="1"/>
    <xf numFmtId="167" fontId="22" fillId="48" borderId="0" xfId="46" applyNumberFormat="1" applyFont="1" applyFill="1" applyBorder="1"/>
    <xf numFmtId="167" fontId="18" fillId="49" borderId="0" xfId="46" applyNumberFormat="1" applyFont="1" applyFill="1" applyBorder="1"/>
    <xf numFmtId="167" fontId="18" fillId="50" borderId="0" xfId="46" applyNumberFormat="1" applyFont="1" applyFill="1" applyBorder="1"/>
    <xf numFmtId="167" fontId="20" fillId="0" borderId="0" xfId="46" applyNumberFormat="1" applyFont="1" applyFill="1" applyBorder="1" applyAlignment="1">
      <alignment horizontal="center"/>
    </xf>
    <xf numFmtId="41" fontId="18" fillId="51" borderId="0" xfId="45" applyFont="1" applyFill="1"/>
    <xf numFmtId="0" fontId="18" fillId="0" borderId="0" xfId="44" applyFont="1" applyFill="1"/>
    <xf numFmtId="0" fontId="18" fillId="0" borderId="0" xfId="44" applyFont="1" applyFill="1" applyBorder="1" applyAlignment="1">
      <alignment horizontal="center"/>
    </xf>
    <xf numFmtId="0" fontId="0" fillId="0" borderId="0" xfId="0" applyAlignment="1">
      <alignment horizontal="left"/>
    </xf>
    <xf numFmtId="41" fontId="24" fillId="0" borderId="0" xfId="45" applyFont="1" applyAlignment="1">
      <alignment horizontal="center"/>
    </xf>
    <xf numFmtId="165" fontId="0" fillId="0" borderId="0" xfId="45" applyNumberFormat="1" applyFont="1"/>
    <xf numFmtId="41" fontId="22" fillId="40" borderId="0" xfId="44" applyNumberFormat="1" applyFont="1" applyFill="1"/>
    <xf numFmtId="41" fontId="18" fillId="40" borderId="0" xfId="44" applyNumberFormat="1" applyFont="1" applyFill="1"/>
    <xf numFmtId="41" fontId="22" fillId="52" borderId="0" xfId="44" applyNumberFormat="1" applyFont="1" applyFill="1"/>
    <xf numFmtId="41" fontId="18" fillId="52" borderId="0" xfId="44" applyNumberFormat="1" applyFont="1" applyFill="1"/>
    <xf numFmtId="4" fontId="18" fillId="0" borderId="0" xfId="44" applyNumberFormat="1" applyFont="1"/>
    <xf numFmtId="0" fontId="24" fillId="0" borderId="0" xfId="44" applyFont="1"/>
    <xf numFmtId="4" fontId="24" fillId="0" borderId="0" xfId="44" applyNumberFormat="1" applyFont="1"/>
    <xf numFmtId="41" fontId="24" fillId="0" borderId="0" xfId="45" applyFont="1"/>
    <xf numFmtId="0" fontId="25" fillId="0" borderId="0" xfId="44" applyFont="1" applyAlignment="1">
      <alignment horizontal="justify"/>
    </xf>
    <xf numFmtId="0" fontId="26" fillId="0" borderId="0" xfId="44" applyFont="1" applyAlignment="1">
      <alignment horizontal="justify"/>
    </xf>
    <xf numFmtId="0" fontId="27" fillId="0" borderId="0" xfId="44" applyFont="1" applyAlignment="1">
      <alignment horizontal="justify"/>
    </xf>
    <xf numFmtId="0" fontId="28" fillId="0" borderId="0" xfId="47" applyAlignment="1" applyProtection="1">
      <alignment horizontal="justify"/>
    </xf>
    <xf numFmtId="0" fontId="0" fillId="0" borderId="0" xfId="0" pivotButton="1"/>
    <xf numFmtId="41" fontId="0" fillId="0" borderId="0" xfId="0" applyNumberFormat="1"/>
    <xf numFmtId="0" fontId="24" fillId="0" borderId="0" xfId="44" applyFont="1" applyAlignment="1">
      <alignment horizontal="left" wrapText="1"/>
    </xf>
    <xf numFmtId="0" fontId="19" fillId="0" borderId="0" xfId="0" applyFont="1" applyAlignment="1">
      <alignment horizontal="center" vertical="center"/>
    </xf>
    <xf numFmtId="0" fontId="18" fillId="0" borderId="0" xfId="0" applyFont="1"/>
    <xf numFmtId="164" fontId="29" fillId="53" borderId="13" xfId="46" applyFont="1" applyFill="1" applyBorder="1" applyAlignment="1">
      <alignment horizontal="center" vertical="center" wrapText="1"/>
    </xf>
    <xf numFmtId="164" fontId="29" fillId="53" borderId="13" xfId="46" applyFont="1" applyFill="1" applyBorder="1" applyAlignment="1">
      <alignment horizontal="left" vertical="center" wrapText="1"/>
    </xf>
    <xf numFmtId="164" fontId="30" fillId="37" borderId="12" xfId="46" applyFont="1" applyFill="1" applyBorder="1" applyAlignment="1">
      <alignment horizontal="center" vertical="center" wrapText="1"/>
    </xf>
    <xf numFmtId="164" fontId="30" fillId="37" borderId="13" xfId="46" applyFont="1" applyFill="1" applyBorder="1" applyAlignment="1">
      <alignment horizontal="center" vertical="center" wrapText="1"/>
    </xf>
    <xf numFmtId="164" fontId="30" fillId="37" borderId="13" xfId="46" applyNumberFormat="1" applyFont="1" applyFill="1" applyBorder="1" applyAlignment="1">
      <alignment horizontal="center" vertical="center" wrapText="1"/>
    </xf>
    <xf numFmtId="164" fontId="30" fillId="37" borderId="14" xfId="46" applyNumberFormat="1" applyFont="1" applyFill="1" applyBorder="1" applyAlignment="1">
      <alignment horizontal="center" vertical="center" wrapText="1"/>
    </xf>
    <xf numFmtId="164" fontId="30" fillId="38" borderId="12" xfId="46" applyFont="1" applyFill="1" applyBorder="1" applyAlignment="1">
      <alignment horizontal="center" vertical="center" wrapText="1"/>
    </xf>
    <xf numFmtId="164" fontId="30" fillId="38" borderId="13" xfId="46" applyFont="1" applyFill="1" applyBorder="1" applyAlignment="1">
      <alignment horizontal="center" vertical="center" wrapText="1"/>
    </xf>
    <xf numFmtId="164" fontId="30" fillId="38" borderId="13" xfId="46" applyNumberFormat="1" applyFont="1" applyFill="1" applyBorder="1" applyAlignment="1">
      <alignment horizontal="center" vertical="center" wrapText="1"/>
    </xf>
    <xf numFmtId="165" fontId="30" fillId="39" borderId="15" xfId="2" applyNumberFormat="1" applyFont="1" applyFill="1" applyBorder="1" applyAlignment="1">
      <alignment horizontal="center" vertical="center" wrapText="1"/>
    </xf>
    <xf numFmtId="165" fontId="30" fillId="39" borderId="0" xfId="2" applyNumberFormat="1" applyFont="1" applyFill="1" applyBorder="1" applyAlignment="1">
      <alignment horizontal="center" vertical="center" wrapText="1"/>
    </xf>
    <xf numFmtId="164" fontId="30" fillId="39" borderId="0" xfId="46" applyNumberFormat="1" applyFont="1" applyFill="1" applyBorder="1" applyAlignment="1">
      <alignment horizontal="center" vertical="center" wrapText="1"/>
    </xf>
    <xf numFmtId="164" fontId="30" fillId="39" borderId="16" xfId="46" applyNumberFormat="1" applyFont="1" applyFill="1" applyBorder="1" applyAlignment="1">
      <alignment horizontal="center" vertical="center" wrapText="1"/>
    </xf>
    <xf numFmtId="165" fontId="29" fillId="53" borderId="13" xfId="45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Border="1"/>
    <xf numFmtId="14" fontId="18" fillId="0" borderId="0" xfId="0" applyNumberFormat="1" applyFont="1" applyBorder="1" applyAlignment="1">
      <alignment horizontal="center"/>
    </xf>
    <xf numFmtId="14" fontId="18" fillId="0" borderId="0" xfId="0" applyNumberFormat="1" applyFont="1" applyBorder="1" applyAlignment="1">
      <alignment horizontal="left"/>
    </xf>
    <xf numFmtId="164" fontId="18" fillId="33" borderId="10" xfId="46" applyFont="1" applyFill="1" applyBorder="1"/>
    <xf numFmtId="164" fontId="18" fillId="33" borderId="0" xfId="46" applyFont="1" applyFill="1" applyBorder="1"/>
    <xf numFmtId="0" fontId="18" fillId="33" borderId="0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164" fontId="18" fillId="34" borderId="10" xfId="46" applyFont="1" applyFill="1" applyBorder="1"/>
    <xf numFmtId="164" fontId="18" fillId="34" borderId="0" xfId="46" applyFont="1" applyFill="1" applyBorder="1"/>
    <xf numFmtId="0" fontId="18" fillId="34" borderId="0" xfId="0" applyFont="1" applyFill="1" applyBorder="1" applyAlignment="1">
      <alignment horizontal="center"/>
    </xf>
    <xf numFmtId="165" fontId="18" fillId="35" borderId="10" xfId="2" applyNumberFormat="1" applyFont="1" applyFill="1" applyBorder="1" applyAlignment="1">
      <alignment horizontal="center"/>
    </xf>
    <xf numFmtId="165" fontId="18" fillId="35" borderId="0" xfId="2" applyNumberFormat="1" applyFont="1" applyFill="1" applyBorder="1" applyAlignment="1">
      <alignment horizontal="center"/>
    </xf>
    <xf numFmtId="164" fontId="18" fillId="35" borderId="0" xfId="46" applyFont="1" applyFill="1" applyBorder="1" applyAlignment="1">
      <alignment horizontal="center"/>
    </xf>
    <xf numFmtId="0" fontId="18" fillId="35" borderId="11" xfId="0" applyFont="1" applyFill="1" applyBorder="1" applyAlignment="1">
      <alignment horizontal="center"/>
    </xf>
    <xf numFmtId="164" fontId="18" fillId="0" borderId="0" xfId="0" applyNumberFormat="1" applyFont="1"/>
    <xf numFmtId="43" fontId="18" fillId="33" borderId="10" xfId="1" applyFont="1" applyFill="1" applyBorder="1"/>
    <xf numFmtId="43" fontId="18" fillId="33" borderId="0" xfId="1" applyFont="1" applyFill="1" applyBorder="1"/>
    <xf numFmtId="43" fontId="18" fillId="34" borderId="10" xfId="1" applyFont="1" applyFill="1" applyBorder="1"/>
    <xf numFmtId="43" fontId="18" fillId="34" borderId="0" xfId="1" applyFont="1" applyFill="1" applyBorder="1"/>
    <xf numFmtId="43" fontId="18" fillId="35" borderId="0" xfId="1" applyFont="1" applyFill="1" applyBorder="1" applyAlignment="1">
      <alignment horizontal="center"/>
    </xf>
    <xf numFmtId="0" fontId="18" fillId="0" borderId="0" xfId="0" applyFont="1" applyAlignment="1">
      <alignment horizontal="left"/>
    </xf>
  </cellXfs>
  <cellStyles count="48">
    <cellStyle name="20% - Énfasis1" xfId="21" builtinId="30" customBuiltin="1"/>
    <cellStyle name="20% - Énfasis2" xfId="25" builtinId="34" customBuiltin="1"/>
    <cellStyle name="20% - Énfasis3" xfId="29" builtinId="38" customBuiltin="1"/>
    <cellStyle name="20% - Énfasis4" xfId="33" builtinId="42" customBuiltin="1"/>
    <cellStyle name="20% - Énfasis5" xfId="37" builtinId="46" customBuiltin="1"/>
    <cellStyle name="20% - Énfasis6" xfId="41" builtinId="50" customBuiltin="1"/>
    <cellStyle name="40% - Énfasis1" xfId="22" builtinId="31" customBuiltin="1"/>
    <cellStyle name="40% - Énfasis2" xfId="26" builtinId="35" customBuiltin="1"/>
    <cellStyle name="40% - Énfasis3" xfId="30" builtinId="39" customBuiltin="1"/>
    <cellStyle name="40% - Énfasis4" xfId="34" builtinId="43" customBuiltin="1"/>
    <cellStyle name="40% - Énfasis5" xfId="38" builtinId="47" customBuiltin="1"/>
    <cellStyle name="40% - Énfasis6" xfId="42" builtinId="51" customBuiltin="1"/>
    <cellStyle name="60% - Énfasis1" xfId="23" builtinId="32" customBuiltin="1"/>
    <cellStyle name="60% - Énfasis2" xfId="27" builtinId="36" customBuiltin="1"/>
    <cellStyle name="60% - Énfasis3" xfId="31" builtinId="40" customBuiltin="1"/>
    <cellStyle name="60% - Énfasis4" xfId="35" builtinId="44" customBuiltin="1"/>
    <cellStyle name="60% - Énfasis5" xfId="39" builtinId="48" customBuiltin="1"/>
    <cellStyle name="60% - Énfasis6" xfId="43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20" builtinId="29" customBuiltin="1"/>
    <cellStyle name="Énfasis2" xfId="24" builtinId="33" customBuiltin="1"/>
    <cellStyle name="Énfasis3" xfId="28" builtinId="37" customBuiltin="1"/>
    <cellStyle name="Énfasis4" xfId="32" builtinId="41" customBuiltin="1"/>
    <cellStyle name="Énfasis5" xfId="36" builtinId="45" customBuiltin="1"/>
    <cellStyle name="Énfasis6" xfId="40" builtinId="49" customBuiltin="1"/>
    <cellStyle name="Entrada" xfId="11" builtinId="20" customBuiltin="1"/>
    <cellStyle name="Hipervínculo 2" xfId="47" xr:uid="{00000000-0005-0000-0000-00001F000000}"/>
    <cellStyle name="Incorrecto" xfId="9" builtinId="27" customBuiltin="1"/>
    <cellStyle name="Millares" xfId="1" builtinId="3"/>
    <cellStyle name="Millares [0]" xfId="2" builtinId="6"/>
    <cellStyle name="Millares [0] 2" xfId="45" xr:uid="{00000000-0005-0000-0000-000023000000}"/>
    <cellStyle name="Millares 2" xfId="46" xr:uid="{00000000-0005-0000-0000-000024000000}"/>
    <cellStyle name="Neutral" xfId="10" builtinId="28" customBuiltin="1"/>
    <cellStyle name="Normal" xfId="0" builtinId="0"/>
    <cellStyle name="Normal 2" xfId="44" xr:uid="{00000000-0005-0000-0000-000027000000}"/>
    <cellStyle name="Notas" xfId="17" builtinId="10" customBuiltin="1"/>
    <cellStyle name="Salida" xfId="12" builtinId="21" customBuiltin="1"/>
    <cellStyle name="Texto de advertencia" xfId="16" builtinId="11" customBuiltin="1"/>
    <cellStyle name="Texto explicativo" xfId="18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9" builtinId="25" customBuiltin="1"/>
  </cellStyles>
  <dxfs count="5">
    <dxf>
      <fill>
        <patternFill patternType="none">
          <bgColor auto="1"/>
        </patternFill>
      </fill>
    </dxf>
    <dxf>
      <font>
        <color auto="1"/>
      </font>
    </dxf>
    <dxf>
      <alignment horizontal="center" readingOrder="0"/>
    </dxf>
    <dxf>
      <alignment wrapText="1" readingOrder="0"/>
    </dxf>
    <dxf>
      <numFmt numFmtId="166" formatCode="#,##0.00_ ;[Red]\-#,##0.0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milia Brenes" refreshedDate="44022.341781481482" createdVersion="5" refreshedVersion="5" minRefreshableVersion="3" recordCount="33950" xr:uid="{00000000-000A-0000-FFFF-FFFF05000000}">
  <cacheSource type="worksheet">
    <worksheetSource ref="B8:Y754" sheet="BD Auxiliar Marzo"/>
  </cacheSource>
  <cacheFields count="20">
    <cacheField name="ACTIVO SAP " numFmtId="0">
      <sharedItems/>
    </cacheField>
    <cacheField name="CLASE" numFmtId="0">
      <sharedItems containsSemiMixedTypes="0" containsString="0" containsNumber="1" containsInteger="1" minValue="12080" maxValue="122301" count="50">
        <n v="120101"/>
        <n v="120102"/>
        <n v="120201"/>
        <n v="120202"/>
        <n v="120203"/>
        <n v="120204"/>
        <n v="120304"/>
        <n v="120305"/>
        <n v="120306"/>
        <n v="120307"/>
        <n v="120308"/>
        <n v="120380"/>
        <n v="120381"/>
        <n v="120382"/>
        <n v="120401"/>
        <n v="120402"/>
        <n v="120403"/>
        <n v="120404"/>
        <n v="120405"/>
        <n v="120406"/>
        <n v="120408"/>
        <n v="120409"/>
        <n v="120499"/>
        <n v="120500"/>
        <n v="120501"/>
        <n v="120502"/>
        <n v="120503"/>
        <n v="120504"/>
        <n v="120505"/>
        <n v="120601"/>
        <n v="120604"/>
        <n v="120605"/>
        <n v="120606"/>
        <n v="120608"/>
        <n v="120612"/>
        <n v="120614"/>
        <n v="120610"/>
        <n v="120607"/>
        <n v="120602"/>
        <n v="120611"/>
        <n v="120701"/>
        <n v="120702"/>
        <n v="120703"/>
        <n v="120800"/>
        <n v="120900"/>
        <n v="121002"/>
        <n v="121001"/>
        <n v="121100"/>
        <n v="122301"/>
        <n v="12080"/>
      </sharedItems>
    </cacheField>
    <cacheField name="CE.COSTE" numFmtId="0">
      <sharedItems containsSemiMixedTypes="0" containsString="0" containsNumber="1" containsInteger="1" minValue="0" maxValue="344303"/>
    </cacheField>
    <cacheField name="DENOMINACIÓN DEL ACTIVO FIJO" numFmtId="0">
      <sharedItems/>
    </cacheField>
    <cacheField name="FE/ CAPIT" numFmtId="14">
      <sharedItems/>
    </cacheField>
    <cacheField name="COSTO HISTORICO" numFmtId="43">
      <sharedItems containsSemiMixedTypes="0" containsString="0" containsNumber="1" minValue="0.01" maxValue="49273201042.25"/>
    </cacheField>
    <cacheField name="DEPRECIACION COSTO HISTORICO" numFmtId="43">
      <sharedItems containsSemiMixedTypes="0" containsString="0" containsNumber="1" minValue="0" maxValue="2777599661.2800002"/>
    </cacheField>
    <cacheField name="CLAVE AMORT" numFmtId="0">
      <sharedItems containsMixedTypes="1" containsNumber="1" containsInteger="1" minValue="0" maxValue="0"/>
    </cacheField>
    <cacheField name="V.U. AÑOS" numFmtId="0">
      <sharedItems containsSemiMixedTypes="0" containsString="0" containsNumber="1" containsInteger="1" minValue="0" maxValue="112"/>
    </cacheField>
    <cacheField name="V.U. MESES" numFmtId="0">
      <sharedItems containsSemiMixedTypes="0" containsString="0" containsNumber="1" containsInteger="1" minValue="0" maxValue="11"/>
    </cacheField>
    <cacheField name="COSTO REVALUADO" numFmtId="43">
      <sharedItems containsSemiMixedTypes="0" containsString="0" containsNumber="1" minValue="0" maxValue="944398400"/>
    </cacheField>
    <cacheField name="DEPRECIACION COSTO REVALUADO" numFmtId="43">
      <sharedItems containsSemiMixedTypes="0" containsString="0" containsNumber="1" minValue="0" maxValue="134458327.31"/>
    </cacheField>
    <cacheField name="CLAVE AMORT2" numFmtId="0">
      <sharedItems containsBlank="1"/>
    </cacheField>
    <cacheField name="V.U. AÑOS2" numFmtId="0">
      <sharedItems containsString="0" containsBlank="1" containsNumber="1" containsInteger="1" minValue="0" maxValue="54"/>
    </cacheField>
    <cacheField name="V.U. MESES2" numFmtId="0">
      <sharedItems containsString="0" containsBlank="1" containsNumber="1" containsInteger="1" minValue="0" maxValue="1"/>
    </cacheField>
    <cacheField name="COSTO AVALÚO" numFmtId="165">
      <sharedItems containsSemiMixedTypes="0" containsString="0" containsNumber="1" minValue="-5152601921.9899998" maxValue="12331233170.290001"/>
    </cacheField>
    <cacheField name="DEPRECIACION COSTO AVALÚO" numFmtId="165">
      <sharedItems containsSemiMixedTypes="0" containsString="0" containsNumber="1" minValue="-833509134.42999935" maxValue="5327816766.749999"/>
    </cacheField>
    <cacheField name="CLAVE AMORT3" numFmtId="43">
      <sharedItems containsBlank="1"/>
    </cacheField>
    <cacheField name="V.U. AÑOS3" numFmtId="0">
      <sharedItems containsString="0" containsBlank="1" containsNumber="1" containsInteger="1" minValue="0" maxValue="76"/>
    </cacheField>
    <cacheField name="V.U. MESES3" numFmtId="0">
      <sharedItems containsString="0" containsBlank="1" containsNumber="1" containsInteger="1" minValue="0" maxValue="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950">
  <r>
    <s v="120101000001-0"/>
    <x v="0"/>
    <n v="335203"/>
    <s v="TERRENO"/>
    <s v="22.07.2014"/>
    <n v="309622072.24000001"/>
    <n v="0"/>
    <s v="Z000"/>
    <n v="1"/>
    <n v="2"/>
    <n v="0"/>
    <n v="0"/>
    <m/>
    <m/>
    <m/>
    <n v="6955518604.7600002"/>
    <n v="0"/>
    <s v="Z000"/>
    <n v="0"/>
    <n v="0"/>
  </r>
  <r>
    <s v="120101000002-0"/>
    <x v="0"/>
    <n v="335203"/>
    <s v="TERRENO"/>
    <s v="01.03.1990"/>
    <n v="2341152.16"/>
    <n v="0"/>
    <s v="Z000"/>
    <n v="25"/>
    <n v="7"/>
    <n v="0"/>
    <n v="0"/>
    <m/>
    <m/>
    <m/>
    <n v="374709214.83999997"/>
    <n v="0"/>
    <s v="Z000"/>
    <n v="0"/>
    <n v="0"/>
  </r>
  <r>
    <s v="120101000003-0"/>
    <x v="0"/>
    <n v="335203"/>
    <s v="TERRENO"/>
    <s v="01.12.1993"/>
    <n v="7526344.04"/>
    <n v="0"/>
    <s v="Z000"/>
    <n v="21"/>
    <n v="10"/>
    <n v="0"/>
    <n v="0"/>
    <m/>
    <m/>
    <m/>
    <n v="885291625.08000004"/>
    <n v="0"/>
    <s v="Z000"/>
    <n v="0"/>
    <n v="0"/>
  </r>
  <r>
    <s v="120101000004-0"/>
    <x v="0"/>
    <n v="335203"/>
    <s v="TERRENO"/>
    <s v="02.07.1985"/>
    <n v="487804.34"/>
    <n v="0"/>
    <s v="Z000"/>
    <n v="30"/>
    <n v="3"/>
    <n v="0"/>
    <n v="0"/>
    <m/>
    <m/>
    <m/>
    <n v="989898852.5"/>
    <n v="0"/>
    <s v="Z000"/>
    <n v="0"/>
    <n v="0"/>
  </r>
  <r>
    <s v="120101000005-0"/>
    <x v="0"/>
    <n v="335203"/>
    <s v="TERRENO"/>
    <s v="21.04.1975"/>
    <n v="278204.17"/>
    <n v="0"/>
    <s v="Z000"/>
    <n v="40"/>
    <n v="5"/>
    <n v="0"/>
    <n v="0"/>
    <m/>
    <m/>
    <m/>
    <n v="540930251.49000001"/>
    <n v="0"/>
    <s v="Z000"/>
    <n v="0"/>
    <n v="0"/>
  </r>
  <r>
    <s v="120101000006-0"/>
    <x v="0"/>
    <n v="335203"/>
    <s v="TERRENO"/>
    <s v="01.11.1986"/>
    <n v="216000"/>
    <n v="0"/>
    <s v="Z000"/>
    <n v="28"/>
    <n v="11"/>
    <n v="0"/>
    <n v="0"/>
    <m/>
    <m/>
    <m/>
    <n v="9439380"/>
    <n v="0"/>
    <s v="Z000"/>
    <n v="0"/>
    <n v="0"/>
  </r>
  <r>
    <s v="120101000007-0"/>
    <x v="0"/>
    <n v="335203"/>
    <s v="TERRENO"/>
    <s v="01.06.1987"/>
    <n v="891398"/>
    <n v="0"/>
    <s v="Z000"/>
    <n v="28"/>
    <n v="4"/>
    <n v="0"/>
    <n v="0"/>
    <m/>
    <m/>
    <m/>
    <n v="5674260.4000000004"/>
    <n v="0"/>
    <s v="Z000"/>
    <n v="0"/>
    <n v="0"/>
  </r>
  <r>
    <s v="120101000008-0"/>
    <x v="0"/>
    <n v="335203"/>
    <s v="TERRENO"/>
    <s v="29.07.1988"/>
    <n v="4755.6499999999996"/>
    <n v="0"/>
    <s v="Z000"/>
    <n v="27"/>
    <n v="2"/>
    <n v="0"/>
    <n v="0"/>
    <m/>
    <m/>
    <m/>
    <n v="9650624.3499999996"/>
    <n v="0"/>
    <s v="Z000"/>
    <n v="0"/>
    <n v="0"/>
  </r>
  <r>
    <s v="120101000009-0"/>
    <x v="0"/>
    <n v="335203"/>
    <s v="TERRENO"/>
    <s v="29.07.1988"/>
    <n v="4755.6499999999996"/>
    <n v="0"/>
    <s v="Z000"/>
    <n v="27"/>
    <n v="2"/>
    <n v="0"/>
    <n v="0"/>
    <m/>
    <m/>
    <m/>
    <n v="9650624.3499999996"/>
    <n v="0"/>
    <s v="Z000"/>
    <n v="0"/>
    <n v="0"/>
  </r>
  <r>
    <s v="120101000010-0"/>
    <x v="0"/>
    <n v="335203"/>
    <s v="TERRENO"/>
    <s v="05.05.1988"/>
    <n v="11228.63"/>
    <n v="0"/>
    <s v="Z000"/>
    <n v="27"/>
    <n v="5"/>
    <n v="0"/>
    <n v="0"/>
    <m/>
    <m/>
    <m/>
    <n v="22786196.370000001"/>
    <n v="0"/>
    <s v="Z000"/>
    <n v="0"/>
    <n v="0"/>
  </r>
  <r>
    <s v="120101000011-0"/>
    <x v="0"/>
    <n v="335203"/>
    <s v="TERRENO"/>
    <s v="30.05.2012"/>
    <n v="1"/>
    <n v="0"/>
    <s v="Z000"/>
    <n v="3"/>
    <n v="4"/>
    <n v="0"/>
    <n v="0"/>
    <m/>
    <m/>
    <m/>
    <n v="19017879.140000001"/>
    <n v="0"/>
    <s v="Z000"/>
    <n v="0"/>
    <n v="0"/>
  </r>
  <r>
    <s v="120101000012-0"/>
    <x v="0"/>
    <n v="335203"/>
    <s v="TERRENO"/>
    <s v="30.05.2012"/>
    <n v="1"/>
    <n v="0"/>
    <s v="Z000"/>
    <n v="3"/>
    <n v="4"/>
    <n v="0"/>
    <n v="0"/>
    <m/>
    <m/>
    <m/>
    <n v="19996290.98"/>
    <n v="0"/>
    <s v="Z000"/>
    <n v="0"/>
    <n v="0"/>
  </r>
  <r>
    <s v="120101000013-0"/>
    <x v="0"/>
    <n v="335203"/>
    <s v="TERRENO"/>
    <s v="30.05.2012"/>
    <n v="1"/>
    <n v="0"/>
    <s v="Z000"/>
    <n v="3"/>
    <n v="4"/>
    <n v="0"/>
    <n v="0"/>
    <m/>
    <m/>
    <m/>
    <n v="18895577.66"/>
    <n v="0"/>
    <s v="Z000"/>
    <n v="0"/>
    <n v="0"/>
  </r>
  <r>
    <s v="120101000014-0"/>
    <x v="0"/>
    <n v="335203"/>
    <s v="TERRENO"/>
    <s v="31.10.2005"/>
    <n v="1867009"/>
    <n v="0"/>
    <s v="Z000"/>
    <n v="9"/>
    <n v="11"/>
    <n v="0"/>
    <n v="0"/>
    <m/>
    <m/>
    <m/>
    <n v="22598248.789999999"/>
    <n v="0"/>
    <s v="Z000"/>
    <n v="0"/>
    <n v="0"/>
  </r>
  <r>
    <s v="120101000015-0"/>
    <x v="0"/>
    <n v="335203"/>
    <s v="TERRENO"/>
    <s v="01.09.1986"/>
    <n v="799909.45"/>
    <n v="0"/>
    <s v="Z000"/>
    <n v="29"/>
    <n v="1"/>
    <n v="0"/>
    <n v="0"/>
    <m/>
    <m/>
    <m/>
    <n v="69489647.719999999"/>
    <n v="0"/>
    <s v="Z000"/>
    <n v="0"/>
    <n v="0"/>
  </r>
  <r>
    <s v="120101000016-0"/>
    <x v="0"/>
    <n v="335203"/>
    <s v="TERRENO"/>
    <s v="01.09.1983"/>
    <n v="35133"/>
    <n v="0"/>
    <s v="Z000"/>
    <n v="32"/>
    <n v="1"/>
    <n v="0"/>
    <n v="0"/>
    <m/>
    <m/>
    <m/>
    <n v="7503144.0099999998"/>
    <n v="0"/>
    <s v="Z000"/>
    <n v="0"/>
    <n v="0"/>
  </r>
  <r>
    <s v="120101000017-0"/>
    <x v="0"/>
    <n v="335203"/>
    <s v="TERRENO"/>
    <s v="27.04.1995"/>
    <n v="6751708.6100000003"/>
    <n v="0"/>
    <s v="Z000"/>
    <n v="20"/>
    <n v="5"/>
    <n v="0"/>
    <n v="0"/>
    <m/>
    <m/>
    <m/>
    <n v="6892400298.3900003"/>
    <n v="0"/>
    <s v="Z000"/>
    <n v="0"/>
    <n v="0"/>
  </r>
  <r>
    <s v="120101000018-0"/>
    <x v="0"/>
    <n v="335203"/>
    <s v="TERRENO"/>
    <s v="01.05.1987"/>
    <n v="492034"/>
    <n v="0"/>
    <s v="Z000"/>
    <n v="28"/>
    <n v="5"/>
    <n v="0"/>
    <n v="0"/>
    <m/>
    <m/>
    <m/>
    <n v="9198212.6500000004"/>
    <n v="0"/>
    <s v="Z000"/>
    <n v="0"/>
    <n v="0"/>
  </r>
  <r>
    <s v="120101000019-0"/>
    <x v="0"/>
    <n v="335203"/>
    <s v="TERRENO"/>
    <s v="29.07.1988"/>
    <n v="5446.54"/>
    <n v="0"/>
    <s v="Z000"/>
    <n v="27"/>
    <n v="2"/>
    <n v="0"/>
    <n v="0"/>
    <m/>
    <m/>
    <m/>
    <n v="11052645.609999999"/>
    <n v="0"/>
    <s v="Z000"/>
    <n v="0"/>
    <n v="0"/>
  </r>
  <r>
    <s v="120101000020-0"/>
    <x v="0"/>
    <n v="335203"/>
    <s v="TERRENO"/>
    <s v="30.12.1997"/>
    <n v="2009779.15"/>
    <n v="0"/>
    <s v="Z000"/>
    <n v="17"/>
    <n v="9"/>
    <n v="0"/>
    <n v="0"/>
    <m/>
    <m/>
    <m/>
    <n v="6773934.5999999996"/>
    <n v="0"/>
    <s v="Z000"/>
    <n v="0"/>
    <n v="0"/>
  </r>
  <r>
    <s v="120101000021-0"/>
    <x v="0"/>
    <n v="335203"/>
    <s v="TERRENO"/>
    <s v="30.12.1997"/>
    <n v="2009779.15"/>
    <n v="0"/>
    <s v="Z000"/>
    <n v="17"/>
    <n v="9"/>
    <n v="0"/>
    <n v="0"/>
    <m/>
    <m/>
    <m/>
    <n v="4856268.8499999996"/>
    <n v="0"/>
    <s v="Z000"/>
    <n v="0"/>
    <n v="0"/>
  </r>
  <r>
    <s v="120101000022-0"/>
    <x v="0"/>
    <n v="335203"/>
    <s v="TERRENO"/>
    <s v="01.03.1987"/>
    <n v="817076"/>
    <n v="0"/>
    <s v="Z000"/>
    <n v="28"/>
    <n v="7"/>
    <n v="0"/>
    <n v="0"/>
    <m/>
    <m/>
    <m/>
    <n v="9524908.8000000007"/>
    <n v="0"/>
    <s v="Z000"/>
    <n v="0"/>
    <n v="0"/>
  </r>
  <r>
    <s v="120101000023-0"/>
    <x v="0"/>
    <n v="335203"/>
    <s v="TERRENO"/>
    <s v="01.05.1987"/>
    <n v="1163395.95"/>
    <n v="0"/>
    <s v="Z000"/>
    <n v="28"/>
    <n v="5"/>
    <n v="0"/>
    <n v="0"/>
    <m/>
    <m/>
    <m/>
    <n v="5541729.0499999998"/>
    <n v="0"/>
    <s v="Z000"/>
    <n v="0"/>
    <n v="0"/>
  </r>
  <r>
    <s v="120101000024-0"/>
    <x v="0"/>
    <n v="335203"/>
    <s v="TERRENO"/>
    <s v="01.12.1986"/>
    <n v="908086"/>
    <n v="0"/>
    <s v="Z000"/>
    <n v="28"/>
    <n v="10"/>
    <n v="0"/>
    <n v="0"/>
    <m/>
    <m/>
    <m/>
    <n v="11946979.65"/>
    <n v="0"/>
    <s v="Z000"/>
    <n v="0"/>
    <n v="0"/>
  </r>
  <r>
    <s v="120101000025-0"/>
    <x v="0"/>
    <n v="335203"/>
    <s v="TERRENO"/>
    <s v="01.12.1986"/>
    <n v="557632"/>
    <n v="0"/>
    <s v="Z000"/>
    <n v="28"/>
    <n v="10"/>
    <n v="0"/>
    <n v="0"/>
    <m/>
    <m/>
    <m/>
    <n v="6147493"/>
    <n v="0"/>
    <s v="Z000"/>
    <n v="0"/>
    <n v="0"/>
  </r>
  <r>
    <s v="120101000026-0"/>
    <x v="0"/>
    <n v="335203"/>
    <s v="TERRENO"/>
    <s v="01.01.1988"/>
    <n v="124550"/>
    <n v="0"/>
    <s v="Z000"/>
    <n v="27"/>
    <n v="9"/>
    <n v="0"/>
    <n v="0"/>
    <m/>
    <m/>
    <m/>
    <n v="6580575"/>
    <n v="0"/>
    <s v="Z000"/>
    <n v="0"/>
    <n v="0"/>
  </r>
  <r>
    <s v="120101000027-0"/>
    <x v="0"/>
    <n v="335203"/>
    <s v="TERRENO"/>
    <s v="01.12.1987"/>
    <n v="226540"/>
    <n v="0"/>
    <s v="Z000"/>
    <n v="27"/>
    <n v="10"/>
    <n v="0"/>
    <n v="0"/>
    <m/>
    <m/>
    <m/>
    <n v="13183710"/>
    <n v="0"/>
    <s v="Z000"/>
    <n v="0"/>
    <n v="0"/>
  </r>
  <r>
    <s v="120101000028-0"/>
    <x v="0"/>
    <n v="335203"/>
    <s v="TERRENO"/>
    <s v="01.12.1993"/>
    <n v="3330000"/>
    <n v="0"/>
    <s v="Z000"/>
    <n v="21"/>
    <n v="10"/>
    <n v="0"/>
    <n v="0"/>
    <m/>
    <m/>
    <m/>
    <n v="6439367.1299999999"/>
    <n v="0"/>
    <s v="Z000"/>
    <n v="0"/>
    <n v="0"/>
  </r>
  <r>
    <s v="120101000029-0"/>
    <x v="0"/>
    <n v="335203"/>
    <s v="TERRENO"/>
    <s v="01.06.1987"/>
    <n v="223974"/>
    <n v="0"/>
    <s v="Z000"/>
    <n v="28"/>
    <n v="4"/>
    <n v="0"/>
    <n v="0"/>
    <m/>
    <m/>
    <m/>
    <n v="9896741.6799999997"/>
    <n v="0"/>
    <s v="Z000"/>
    <n v="0"/>
    <n v="0"/>
  </r>
  <r>
    <s v="120101000030-0"/>
    <x v="0"/>
    <n v="335203"/>
    <s v="TERRENO"/>
    <s v="01.12.1986"/>
    <n v="244194"/>
    <n v="0"/>
    <s v="Z000"/>
    <n v="28"/>
    <n v="10"/>
    <n v="0"/>
    <n v="0"/>
    <m/>
    <m/>
    <m/>
    <n v="8992786.1999999993"/>
    <n v="0"/>
    <s v="Z000"/>
    <n v="0"/>
    <n v="0"/>
  </r>
  <r>
    <s v="120101000031-0"/>
    <x v="0"/>
    <n v="335203"/>
    <s v="TERRENO"/>
    <s v="01.03.1987"/>
    <n v="1369859"/>
    <n v="0"/>
    <s v="Z000"/>
    <n v="28"/>
    <n v="7"/>
    <n v="0"/>
    <n v="0"/>
    <m/>
    <m/>
    <m/>
    <n v="37560364.960000001"/>
    <n v="0"/>
    <s v="Z000"/>
    <n v="0"/>
    <n v="0"/>
  </r>
  <r>
    <s v="120101000032-0"/>
    <x v="0"/>
    <n v="335203"/>
    <s v="TERRENO"/>
    <s v="01.01.1988"/>
    <n v="1064784"/>
    <n v="0"/>
    <s v="Z000"/>
    <n v="27"/>
    <n v="9"/>
    <n v="0"/>
    <n v="0"/>
    <m/>
    <m/>
    <m/>
    <n v="25469809.469999999"/>
    <n v="0"/>
    <s v="Z000"/>
    <n v="0"/>
    <n v="0"/>
  </r>
  <r>
    <s v="120101000033-0"/>
    <x v="0"/>
    <n v="335203"/>
    <s v="TERRENO"/>
    <s v="25.03.1991"/>
    <n v="441490.74"/>
    <n v="0"/>
    <s v="Z000"/>
    <n v="24"/>
    <n v="6"/>
    <n v="0"/>
    <n v="0"/>
    <m/>
    <m/>
    <m/>
    <n v="895914906.95000005"/>
    <n v="0"/>
    <s v="Z000"/>
    <n v="0"/>
    <n v="0"/>
  </r>
  <r>
    <s v="120101000034-0"/>
    <x v="0"/>
    <n v="335203"/>
    <s v="TERRENO"/>
    <s v="07.02.1991"/>
    <n v="4693.83"/>
    <n v="0"/>
    <s v="Z000"/>
    <n v="24"/>
    <n v="8"/>
    <n v="0"/>
    <n v="0"/>
    <m/>
    <m/>
    <m/>
    <n v="9525166.2300000004"/>
    <n v="0"/>
    <s v="Z000"/>
    <n v="0"/>
    <n v="0"/>
  </r>
  <r>
    <s v="120101000035-0"/>
    <x v="0"/>
    <n v="335203"/>
    <s v="TERRENO"/>
    <s v="14.05.1990"/>
    <n v="198499.15"/>
    <n v="0"/>
    <s v="Z000"/>
    <n v="25"/>
    <n v="4"/>
    <n v="0"/>
    <n v="0"/>
    <m/>
    <m/>
    <m/>
    <n v="402813307.18000001"/>
    <n v="0"/>
    <s v="Z000"/>
    <n v="0"/>
    <n v="0"/>
  </r>
  <r>
    <s v="120101000036-0"/>
    <x v="0"/>
    <n v="335203"/>
    <s v="TERRENO"/>
    <s v="28.01.1991"/>
    <n v="25860.720000000001"/>
    <n v="0"/>
    <s v="Z000"/>
    <n v="24"/>
    <n v="8"/>
    <n v="0"/>
    <n v="0"/>
    <m/>
    <m/>
    <m/>
    <n v="52479022.899999999"/>
    <n v="0"/>
    <s v="Z000"/>
    <n v="0"/>
    <n v="0"/>
  </r>
  <r>
    <s v="120101000037-0"/>
    <x v="0"/>
    <n v="335203"/>
    <s v="TERRENO"/>
    <s v="01.12.1986"/>
    <n v="99640"/>
    <n v="0"/>
    <s v="Z000"/>
    <n v="28"/>
    <n v="10"/>
    <n v="0"/>
    <n v="0"/>
    <m/>
    <m/>
    <m/>
    <n v="6605485"/>
    <n v="0"/>
    <s v="Z000"/>
    <n v="0"/>
    <n v="0"/>
  </r>
  <r>
    <s v="120101000038-0"/>
    <x v="0"/>
    <n v="335203"/>
    <s v="TERRENO"/>
    <s v="01.12.1986"/>
    <n v="634812"/>
    <n v="0"/>
    <s v="Z000"/>
    <n v="28"/>
    <n v="10"/>
    <n v="0"/>
    <n v="0"/>
    <m/>
    <m/>
    <m/>
    <n v="5930846.4000000004"/>
    <n v="0"/>
    <s v="Z000"/>
    <n v="0"/>
    <n v="0"/>
  </r>
  <r>
    <s v="120101000039-0"/>
    <x v="0"/>
    <n v="335203"/>
    <s v="TERRENO"/>
    <s v="01.06.1987"/>
    <n v="1069156"/>
    <n v="0"/>
    <s v="Z000"/>
    <n v="28"/>
    <n v="4"/>
    <n v="0"/>
    <n v="0"/>
    <m/>
    <m/>
    <m/>
    <n v="15012684.01"/>
    <n v="0"/>
    <s v="Z000"/>
    <n v="0"/>
    <n v="0"/>
  </r>
  <r>
    <s v="120101000040-0"/>
    <x v="0"/>
    <n v="335203"/>
    <s v="TERRENO"/>
    <s v="01.03.1987"/>
    <n v="2468320"/>
    <n v="0"/>
    <s v="Z000"/>
    <n v="28"/>
    <n v="7"/>
    <n v="0"/>
    <n v="0"/>
    <m/>
    <m/>
    <m/>
    <n v="13328954.5"/>
    <n v="0"/>
    <s v="Z000"/>
    <n v="0"/>
    <n v="0"/>
  </r>
  <r>
    <s v="120101000041-0"/>
    <x v="0"/>
    <n v="335203"/>
    <s v="TERRENO"/>
    <s v="01.12.1986"/>
    <n v="380520"/>
    <n v="0"/>
    <s v="Z000"/>
    <n v="28"/>
    <n v="10"/>
    <n v="0"/>
    <n v="0"/>
    <m/>
    <m/>
    <m/>
    <n v="2972042.5"/>
    <n v="0"/>
    <s v="Z000"/>
    <n v="0"/>
    <n v="0"/>
  </r>
  <r>
    <s v="120101000042-0"/>
    <x v="0"/>
    <n v="335203"/>
    <s v="TERRENO"/>
    <s v="01.03.1995"/>
    <n v="5141459.6500000004"/>
    <n v="0"/>
    <s v="Z000"/>
    <n v="20"/>
    <n v="7"/>
    <n v="0"/>
    <n v="0"/>
    <m/>
    <m/>
    <m/>
    <n v="13601510.369999999"/>
    <n v="0"/>
    <s v="Z000"/>
    <n v="0"/>
    <n v="0"/>
  </r>
  <r>
    <s v="120101000043-0"/>
    <x v="0"/>
    <n v="335203"/>
    <s v="TERRENO"/>
    <s v="14.12.1988"/>
    <n v="2263.96"/>
    <n v="0"/>
    <s v="Z000"/>
    <n v="26"/>
    <n v="9"/>
    <n v="0"/>
    <n v="0"/>
    <m/>
    <m/>
    <m/>
    <n v="4594233.33"/>
    <n v="0"/>
    <s v="Z000"/>
    <n v="0"/>
    <n v="0"/>
  </r>
  <r>
    <s v="120101000044-0"/>
    <x v="0"/>
    <n v="335203"/>
    <s v="TERRENO"/>
    <s v="01.12.1987"/>
    <n v="620302"/>
    <n v="0"/>
    <s v="Z000"/>
    <n v="27"/>
    <n v="10"/>
    <n v="0"/>
    <n v="0"/>
    <m/>
    <m/>
    <m/>
    <n v="3576838.05"/>
    <n v="0"/>
    <s v="Z000"/>
    <n v="0"/>
    <n v="0"/>
  </r>
  <r>
    <s v="120101000045-0"/>
    <x v="0"/>
    <n v="335203"/>
    <s v="TERRENO"/>
    <s v="01.12.1988"/>
    <n v="790288"/>
    <n v="0"/>
    <s v="Z000"/>
    <n v="26"/>
    <n v="10"/>
    <n v="0"/>
    <n v="0"/>
    <m/>
    <m/>
    <m/>
    <n v="3406852.05"/>
    <n v="0"/>
    <s v="Z000"/>
    <n v="0"/>
    <n v="0"/>
  </r>
  <r>
    <s v="120101000046-0"/>
    <x v="0"/>
    <n v="335203"/>
    <s v="TERRENO"/>
    <s v="23.06.1987"/>
    <n v="2111.11"/>
    <n v="0"/>
    <s v="Z000"/>
    <n v="28"/>
    <n v="3"/>
    <n v="0"/>
    <n v="0"/>
    <m/>
    <m/>
    <m/>
    <n v="4284073"/>
    <n v="0"/>
    <s v="Z000"/>
    <n v="0"/>
    <n v="0"/>
  </r>
  <r>
    <s v="120101000047-0"/>
    <x v="0"/>
    <n v="335203"/>
    <s v="TERRENO"/>
    <s v="01.12.1987"/>
    <n v="912084"/>
    <n v="0"/>
    <s v="Z000"/>
    <n v="27"/>
    <n v="10"/>
    <n v="0"/>
    <n v="0"/>
    <m/>
    <m/>
    <m/>
    <n v="13973293.5"/>
    <n v="0"/>
    <s v="Z000"/>
    <n v="0"/>
    <n v="0"/>
  </r>
  <r>
    <s v="120101000048-0"/>
    <x v="0"/>
    <n v="335203"/>
    <s v="TERRENO"/>
    <s v="13.12.1988"/>
    <n v="10319.77"/>
    <n v="0"/>
    <s v="Z000"/>
    <n v="26"/>
    <n v="9"/>
    <n v="0"/>
    <n v="0"/>
    <m/>
    <m/>
    <m/>
    <n v="20941854.829999998"/>
    <n v="0"/>
    <s v="Z000"/>
    <n v="0"/>
    <n v="0"/>
  </r>
  <r>
    <s v="120101000049-0"/>
    <x v="0"/>
    <n v="335203"/>
    <s v="TERRENO"/>
    <s v="01.06.1987"/>
    <n v="133728"/>
    <n v="0"/>
    <s v="Z000"/>
    <n v="28"/>
    <n v="4"/>
    <n v="0"/>
    <n v="0"/>
    <m/>
    <m/>
    <m/>
    <n v="8832901.5600000005"/>
    <n v="0"/>
    <s v="Z000"/>
    <n v="0"/>
    <n v="0"/>
  </r>
  <r>
    <s v="120101000050-0"/>
    <x v="0"/>
    <n v="335203"/>
    <s v="TERRENO"/>
    <s v="01.03.1987"/>
    <n v="2798822"/>
    <n v="0"/>
    <s v="Z000"/>
    <n v="28"/>
    <n v="7"/>
    <n v="0"/>
    <n v="0"/>
    <m/>
    <m/>
    <m/>
    <n v="727596344.75999999"/>
    <n v="0"/>
    <s v="Z000"/>
    <n v="0"/>
    <n v="0"/>
  </r>
  <r>
    <s v="120101000051-0"/>
    <x v="0"/>
    <n v="335203"/>
    <s v="TERRENO"/>
    <s v="01.12.1993"/>
    <n v="680540"/>
    <n v="0"/>
    <s v="Z000"/>
    <n v="21"/>
    <n v="10"/>
    <n v="0"/>
    <n v="0"/>
    <m/>
    <m/>
    <m/>
    <n v="8445671.5399999991"/>
    <n v="0"/>
    <s v="Z000"/>
    <n v="0"/>
    <n v="0"/>
  </r>
  <r>
    <s v="120101000052-0"/>
    <x v="0"/>
    <n v="335203"/>
    <s v="TERRENO"/>
    <s v="16.02.2006"/>
    <n v="1606430.45"/>
    <n v="0"/>
    <s v="Z000"/>
    <n v="9"/>
    <n v="7"/>
    <n v="0"/>
    <n v="0"/>
    <m/>
    <m/>
    <m/>
    <n v="3259921123.5500002"/>
    <n v="0"/>
    <s v="Z000"/>
    <n v="0"/>
    <n v="0"/>
  </r>
  <r>
    <s v="120101000053-0"/>
    <x v="0"/>
    <n v="335203"/>
    <s v="TERRENO"/>
    <s v="31.03.2009"/>
    <n v="236549.63"/>
    <n v="0"/>
    <s v="Z000"/>
    <n v="6"/>
    <n v="6"/>
    <n v="0"/>
    <n v="0"/>
    <m/>
    <m/>
    <m/>
    <n v="563168584.91999996"/>
    <n v="0"/>
    <s v="Z000"/>
    <n v="0"/>
    <n v="0"/>
  </r>
  <r>
    <s v="120101000054-0"/>
    <x v="0"/>
    <n v="335203"/>
    <s v="TERRENO"/>
    <s v="01.09.1977"/>
    <n v="5874932.7199999997"/>
    <n v="0"/>
    <s v="Z000"/>
    <n v="38"/>
    <n v="1"/>
    <n v="0"/>
    <n v="0"/>
    <m/>
    <m/>
    <m/>
    <n v="893309954.89999998"/>
    <n v="0"/>
    <s v="Z000"/>
    <n v="0"/>
    <n v="0"/>
  </r>
  <r>
    <s v="120101000055-0"/>
    <x v="0"/>
    <n v="335203"/>
    <s v="TERRENO"/>
    <s v="30.11.2008"/>
    <n v="1719629949.0899999"/>
    <n v="0"/>
    <s v="Z000"/>
    <n v="6"/>
    <n v="10"/>
    <n v="0"/>
    <n v="0"/>
    <m/>
    <m/>
    <m/>
    <n v="-110350277.09"/>
    <n v="0"/>
    <s v="Z000"/>
    <n v="0"/>
    <n v="0"/>
  </r>
  <r>
    <s v="120101000056-0"/>
    <x v="0"/>
    <n v="335203"/>
    <s v="TERRENO"/>
    <s v="10.11.2009"/>
    <n v="846766292.53999996"/>
    <n v="0"/>
    <s v="Z000"/>
    <n v="5"/>
    <n v="10"/>
    <n v="0"/>
    <n v="0"/>
    <m/>
    <m/>
    <m/>
    <n v="-247328117.53999999"/>
    <n v="0"/>
    <s v="Z000"/>
    <n v="0"/>
    <n v="0"/>
  </r>
  <r>
    <s v="120101000057-0"/>
    <x v="0"/>
    <n v="335203"/>
    <s v="TERRENO"/>
    <s v="01.05.2010"/>
    <n v="125994889.88"/>
    <n v="0"/>
    <s v="Z000"/>
    <n v="5"/>
    <n v="5"/>
    <n v="0"/>
    <n v="0"/>
    <m/>
    <m/>
    <m/>
    <n v="147892837.66"/>
    <n v="0"/>
    <s v="Z000"/>
    <n v="0"/>
    <n v="0"/>
  </r>
  <r>
    <s v="120101000058-0"/>
    <x v="0"/>
    <n v="335203"/>
    <s v="TERRENO"/>
    <s v="01.09.1975"/>
    <n v="3789349.07"/>
    <n v="0"/>
    <s v="Z000"/>
    <n v="40"/>
    <n v="1"/>
    <n v="0"/>
    <n v="0"/>
    <m/>
    <m/>
    <m/>
    <n v="404143516.13"/>
    <n v="0"/>
    <s v="Z000"/>
    <n v="0"/>
    <n v="0"/>
  </r>
  <r>
    <s v="120101000059-0"/>
    <x v="0"/>
    <n v="335203"/>
    <s v="TERRENO"/>
    <s v="01.11.1986"/>
    <n v="2236732.2999999998"/>
    <n v="0"/>
    <s v="Z000"/>
    <n v="28"/>
    <n v="11"/>
    <n v="0"/>
    <n v="0"/>
    <m/>
    <m/>
    <m/>
    <n v="91254606.459999993"/>
    <n v="0"/>
    <s v="Z000"/>
    <n v="0"/>
    <n v="0"/>
  </r>
  <r>
    <s v="120101000060-0"/>
    <x v="0"/>
    <n v="335203"/>
    <s v="TERRENO"/>
    <s v="31.10.2007"/>
    <n v="65445163.340000004"/>
    <n v="0"/>
    <s v="Z000"/>
    <n v="7"/>
    <n v="11"/>
    <n v="0"/>
    <n v="0"/>
    <m/>
    <m/>
    <m/>
    <n v="27656033.699999999"/>
    <n v="0"/>
    <s v="Z000"/>
    <n v="0"/>
    <n v="0"/>
  </r>
  <r>
    <s v="120101000061-0"/>
    <x v="0"/>
    <n v="335203"/>
    <s v="TERRENO"/>
    <s v="01.05.2010"/>
    <n v="150014853.59999999"/>
    <n v="0"/>
    <s v="Z000"/>
    <n v="5"/>
    <n v="5"/>
    <n v="0"/>
    <n v="0"/>
    <m/>
    <m/>
    <m/>
    <n v="1951574.53"/>
    <n v="0"/>
    <s v="Z000"/>
    <n v="0"/>
    <n v="0"/>
  </r>
  <r>
    <s v="120101000062-0"/>
    <x v="0"/>
    <n v="335203"/>
    <s v="TERRENO"/>
    <s v="01.05.2010"/>
    <n v="125994889.89"/>
    <n v="0"/>
    <s v="Z000"/>
    <n v="5"/>
    <n v="5"/>
    <n v="0"/>
    <n v="0"/>
    <m/>
    <m/>
    <m/>
    <n v="-110130054.55"/>
    <n v="0"/>
    <s v="Z000"/>
    <n v="0"/>
    <n v="0"/>
  </r>
  <r>
    <s v="120101000063-0"/>
    <x v="0"/>
    <n v="335203"/>
    <s v="TERRENO"/>
    <s v="01.05.2010"/>
    <n v="125994889.88"/>
    <n v="0"/>
    <s v="Z000"/>
    <n v="5"/>
    <n v="5"/>
    <n v="0"/>
    <n v="0"/>
    <m/>
    <m/>
    <m/>
    <n v="-122424088.97"/>
    <n v="0"/>
    <s v="Z000"/>
    <n v="0"/>
    <n v="0"/>
  </r>
  <r>
    <s v="120101000064-0"/>
    <x v="0"/>
    <n v="335203"/>
    <s v="TERRENO"/>
    <s v="13.04.2010"/>
    <n v="1442063550.48"/>
    <n v="0"/>
    <s v="Z000"/>
    <n v="5"/>
    <n v="5"/>
    <n v="0"/>
    <n v="0"/>
    <m/>
    <m/>
    <m/>
    <n v="110313962.52"/>
    <n v="0"/>
    <s v="Z000"/>
    <n v="0"/>
    <n v="0"/>
  </r>
  <r>
    <s v="120101000065-0"/>
    <x v="0"/>
    <n v="335203"/>
    <s v="TERRENO"/>
    <s v="13.12.1988"/>
    <n v="2963102.68"/>
    <n v="0"/>
    <s v="Z000"/>
    <n v="26"/>
    <n v="9"/>
    <n v="0"/>
    <n v="0"/>
    <m/>
    <m/>
    <m/>
    <n v="5411411924.3199997"/>
    <n v="0"/>
    <s v="Z000"/>
    <n v="0"/>
    <n v="0"/>
  </r>
  <r>
    <s v="120101000066-0"/>
    <x v="0"/>
    <n v="335203"/>
    <s v="TERRENO"/>
    <s v="27.02.2004"/>
    <n v="281346037.08999997"/>
    <n v="0"/>
    <s v="Z000"/>
    <n v="11"/>
    <n v="7"/>
    <n v="0"/>
    <n v="0"/>
    <m/>
    <m/>
    <m/>
    <n v="3483279330.2800002"/>
    <n v="0"/>
    <s v="Z000"/>
    <n v="0"/>
    <n v="0"/>
  </r>
  <r>
    <s v="120101000067-0"/>
    <x v="0"/>
    <n v="335203"/>
    <s v="TERRENO"/>
    <s v="22.11.1963"/>
    <n v="5708568.1399999997"/>
    <n v="0"/>
    <s v="Z000"/>
    <n v="51"/>
    <n v="10"/>
    <n v="0"/>
    <n v="0"/>
    <m/>
    <m/>
    <m/>
    <n v="4630322138.8599997"/>
    <n v="0"/>
    <s v="Z000"/>
    <n v="0"/>
    <n v="0"/>
  </r>
  <r>
    <s v="120101000068-0"/>
    <x v="0"/>
    <n v="335203"/>
    <s v="TERRENO"/>
    <s v="17.02.1990"/>
    <n v="1561.44"/>
    <n v="0"/>
    <s v="Z000"/>
    <n v="25"/>
    <n v="7"/>
    <n v="0"/>
    <n v="0"/>
    <m/>
    <m/>
    <m/>
    <n v="2853163228.5599999"/>
    <n v="0"/>
    <s v="Z000"/>
    <n v="0"/>
    <n v="0"/>
  </r>
  <r>
    <s v="120101000069-0"/>
    <x v="0"/>
    <n v="335203"/>
    <s v="TERRENO"/>
    <s v="01.09.1979"/>
    <n v="3583869.71"/>
    <n v="0"/>
    <s v="Z000"/>
    <n v="36"/>
    <n v="1"/>
    <n v="0"/>
    <n v="0"/>
    <m/>
    <m/>
    <m/>
    <n v="12331233170.290001"/>
    <n v="0"/>
    <s v="Z000"/>
    <n v="0"/>
    <n v="0"/>
  </r>
  <r>
    <s v="120101000070-0"/>
    <x v="0"/>
    <n v="335203"/>
    <s v="TERRENO"/>
    <s v="25.11.1991"/>
    <n v="1848350.97"/>
    <n v="0"/>
    <s v="Z000"/>
    <n v="23"/>
    <n v="10"/>
    <n v="0"/>
    <n v="0"/>
    <m/>
    <m/>
    <m/>
    <n v="3375579435.0300002"/>
    <n v="0"/>
    <s v="Z000"/>
    <n v="0"/>
    <n v="0"/>
  </r>
  <r>
    <s v="120101000071-0"/>
    <x v="0"/>
    <n v="335203"/>
    <s v="TERRENO"/>
    <s v="01.09.1979"/>
    <n v="75000"/>
    <n v="0"/>
    <s v="Z000"/>
    <n v="36"/>
    <n v="1"/>
    <n v="0"/>
    <n v="0"/>
    <m/>
    <m/>
    <m/>
    <n v="127466573.7"/>
    <n v="0"/>
    <s v="Z000"/>
    <n v="0"/>
    <n v="0"/>
  </r>
  <r>
    <s v="120101000072-0"/>
    <x v="0"/>
    <n v="335203"/>
    <s v="TERRENO"/>
    <s v="22.02.1990"/>
    <n v="155908.57"/>
    <n v="0"/>
    <s v="Z000"/>
    <n v="25"/>
    <n v="7"/>
    <n v="0"/>
    <n v="0"/>
    <m/>
    <m/>
    <m/>
    <n v="316384460.12"/>
    <n v="0"/>
    <s v="Z000"/>
    <n v="0"/>
    <n v="0"/>
  </r>
  <r>
    <s v="120101000073-0"/>
    <x v="0"/>
    <n v="335203"/>
    <s v="TERRENO"/>
    <s v="26.02.1990"/>
    <n v="62957.59"/>
    <n v="0"/>
    <s v="Z000"/>
    <n v="25"/>
    <n v="7"/>
    <n v="0"/>
    <n v="0"/>
    <m/>
    <m/>
    <m/>
    <n v="127759522.34"/>
    <n v="0"/>
    <s v="Z000"/>
    <n v="0"/>
    <n v="0"/>
  </r>
  <r>
    <s v="120101000074-0"/>
    <x v="0"/>
    <n v="335203"/>
    <s v="TERRENO"/>
    <s v="19.03.1990"/>
    <n v="1877081.59"/>
    <n v="0"/>
    <s v="Z000"/>
    <n v="25"/>
    <n v="6"/>
    <n v="0"/>
    <n v="0"/>
    <m/>
    <m/>
    <m/>
    <n v="3428049177.4099998"/>
    <n v="0"/>
    <s v="Z000"/>
    <n v="0"/>
    <n v="0"/>
  </r>
  <r>
    <s v="120101000075-0"/>
    <x v="0"/>
    <n v="335203"/>
    <s v="TERRENO"/>
    <s v="19.03.1990"/>
    <n v="21114.71"/>
    <n v="0"/>
    <s v="Z000"/>
    <n v="25"/>
    <n v="6"/>
    <n v="0"/>
    <n v="0"/>
    <m/>
    <m/>
    <m/>
    <n v="42847967.880000003"/>
    <n v="0"/>
    <s v="Z000"/>
    <n v="0"/>
    <n v="0"/>
  </r>
  <r>
    <s v="120101000076-0"/>
    <x v="0"/>
    <n v="335203"/>
    <s v="TERRENO"/>
    <s v="22.11.1991"/>
    <n v="599089"/>
    <n v="0"/>
    <s v="Z000"/>
    <n v="23"/>
    <n v="10"/>
    <n v="0"/>
    <n v="0"/>
    <m/>
    <m/>
    <m/>
    <n v="1215728288"/>
    <n v="0"/>
    <s v="Z000"/>
    <n v="0"/>
    <n v="0"/>
  </r>
  <r>
    <s v="120101000077-0"/>
    <x v="0"/>
    <n v="335203"/>
    <s v="TERRENO"/>
    <s v="02.10.1989"/>
    <n v="679018.88"/>
    <n v="0"/>
    <s v="Z000"/>
    <n v="26"/>
    <n v="0"/>
    <n v="0"/>
    <n v="0"/>
    <m/>
    <m/>
    <m/>
    <n v="550764407.77999997"/>
    <n v="0"/>
    <s v="Z000"/>
    <n v="0"/>
    <n v="0"/>
  </r>
  <r>
    <s v="120101000078-0"/>
    <x v="0"/>
    <n v="335203"/>
    <s v="TERRENO"/>
    <s v="18.08.1989"/>
    <n v="246769.3"/>
    <n v="0"/>
    <s v="Z000"/>
    <n v="26"/>
    <n v="1"/>
    <n v="0"/>
    <n v="0"/>
    <m/>
    <m/>
    <m/>
    <n v="500767680.44"/>
    <n v="0"/>
    <s v="Z000"/>
    <n v="0"/>
    <n v="0"/>
  </r>
  <r>
    <s v="120101000079-0"/>
    <x v="0"/>
    <n v="335203"/>
    <s v="TERRENO"/>
    <s v="13.12.1988"/>
    <n v="678730.63"/>
    <n v="0"/>
    <s v="Z000"/>
    <n v="26"/>
    <n v="9"/>
    <n v="0"/>
    <n v="0"/>
    <m/>
    <m/>
    <m/>
    <n v="1377344612.3699999"/>
    <n v="0"/>
    <s v="Z000"/>
    <n v="0"/>
    <n v="0"/>
  </r>
  <r>
    <s v="120101000080-0"/>
    <x v="0"/>
    <n v="335203"/>
    <s v="TERRENO"/>
    <s v="13.12.1988"/>
    <n v="91231.67"/>
    <n v="0"/>
    <s v="Z000"/>
    <n v="26"/>
    <n v="9"/>
    <n v="0"/>
    <n v="0"/>
    <m/>
    <m/>
    <m/>
    <n v="185135969.02000001"/>
    <n v="0"/>
    <s v="Z000"/>
    <n v="0"/>
    <n v="0"/>
  </r>
  <r>
    <s v="120101000081-0"/>
    <x v="0"/>
    <n v="335203"/>
    <s v="TERRENO"/>
    <s v="13.12.1988"/>
    <n v="368285.77"/>
    <n v="0"/>
    <s v="Z000"/>
    <n v="26"/>
    <n v="9"/>
    <n v="0"/>
    <n v="0"/>
    <m/>
    <m/>
    <m/>
    <n v="747360433.73000002"/>
    <n v="0"/>
    <s v="Z000"/>
    <n v="0"/>
    <n v="0"/>
  </r>
  <r>
    <s v="120101000082-0"/>
    <x v="0"/>
    <n v="335203"/>
    <s v="TERRENO"/>
    <s v="01.12.1985"/>
    <n v="1805916.44"/>
    <n v="0"/>
    <s v="Z000"/>
    <n v="29"/>
    <n v="10"/>
    <n v="0"/>
    <n v="0"/>
    <m/>
    <m/>
    <m/>
    <n v="448098315.68000001"/>
    <n v="0"/>
    <s v="Z000"/>
    <n v="0"/>
    <n v="0"/>
  </r>
  <r>
    <s v="120101000083-0"/>
    <x v="0"/>
    <n v="335203"/>
    <s v="TERRENO"/>
    <s v="28.02.1978"/>
    <n v="879982.51"/>
    <n v="0"/>
    <s v="Z000"/>
    <n v="37"/>
    <n v="7"/>
    <n v="0"/>
    <n v="0"/>
    <m/>
    <m/>
    <m/>
    <n v="1557071343.49"/>
    <n v="0"/>
    <s v="Z000"/>
    <n v="0"/>
    <n v="0"/>
  </r>
  <r>
    <s v="120101000084-0"/>
    <x v="0"/>
    <n v="335203"/>
    <s v="TERRENO"/>
    <s v="27.04.1995"/>
    <n v="658266.26"/>
    <n v="0"/>
    <s v="Z000"/>
    <n v="20"/>
    <n v="5"/>
    <n v="0"/>
    <n v="0"/>
    <m/>
    <m/>
    <m/>
    <n v="1335816367.74"/>
    <n v="0"/>
    <s v="Z000"/>
    <n v="0"/>
    <n v="0"/>
  </r>
  <r>
    <s v="120101000085-0"/>
    <x v="0"/>
    <n v="335203"/>
    <s v="TERRENO"/>
    <s v="30.12.2000"/>
    <n v="73653045.200000003"/>
    <n v="0"/>
    <s v="Z000"/>
    <n v="14"/>
    <n v="9"/>
    <n v="0"/>
    <n v="0"/>
    <m/>
    <m/>
    <m/>
    <n v="3799093320.8000002"/>
    <n v="0"/>
    <s v="Z000"/>
    <n v="0"/>
    <n v="0"/>
  </r>
  <r>
    <s v="120101000086-0"/>
    <x v="0"/>
    <n v="335100"/>
    <s v="TERRENO"/>
    <s v="01.05.1998"/>
    <n v="187000"/>
    <n v="0"/>
    <s v="Z000"/>
    <n v="17"/>
    <n v="5"/>
    <n v="0"/>
    <n v="0"/>
    <m/>
    <m/>
    <m/>
    <n v="2096960.29"/>
    <n v="0"/>
    <s v="Z000"/>
    <n v="0"/>
    <n v="0"/>
  </r>
  <r>
    <s v="120101000087-0"/>
    <x v="0"/>
    <n v="335203"/>
    <s v="TERRENO"/>
    <s v="07.06.1991"/>
    <n v="129750.09"/>
    <n v="0"/>
    <s v="Z000"/>
    <n v="24"/>
    <n v="4"/>
    <n v="0"/>
    <n v="0"/>
    <m/>
    <m/>
    <m/>
    <n v="20944725.989999998"/>
    <n v="0"/>
    <s v="Z000"/>
    <n v="0"/>
    <n v="0"/>
  </r>
  <r>
    <s v="120101000088-0"/>
    <x v="0"/>
    <n v="335203"/>
    <s v="TERRENO"/>
    <s v="28.02.2006"/>
    <n v="4287072.84"/>
    <n v="0"/>
    <s v="Z000"/>
    <n v="9"/>
    <n v="7"/>
    <n v="0"/>
    <n v="0"/>
    <m/>
    <m/>
    <m/>
    <n v="-1735735.23"/>
    <n v="0"/>
    <s v="Z000"/>
    <n v="0"/>
    <n v="0"/>
  </r>
  <r>
    <s v="120101000089-0"/>
    <x v="0"/>
    <n v="335203"/>
    <s v="TERRENO"/>
    <s v="30.11.1996"/>
    <n v="2478815.7999999998"/>
    <n v="0"/>
    <s v="Z000"/>
    <n v="18"/>
    <n v="10"/>
    <n v="0"/>
    <n v="0"/>
    <m/>
    <m/>
    <m/>
    <n v="5863217.96"/>
    <n v="0"/>
    <s v="Z000"/>
    <n v="0"/>
    <n v="0"/>
  </r>
  <r>
    <s v="120101000090-0"/>
    <x v="0"/>
    <n v="335203"/>
    <s v="TERRENO"/>
    <s v="31.08.2005"/>
    <n v="13264863.35"/>
    <n v="0"/>
    <s v="Z000"/>
    <n v="10"/>
    <n v="1"/>
    <n v="0"/>
    <n v="0"/>
    <m/>
    <m/>
    <m/>
    <n v="144175773.65000001"/>
    <n v="0"/>
    <s v="Z000"/>
    <n v="0"/>
    <n v="0"/>
  </r>
  <r>
    <s v="120101000091-0"/>
    <x v="0"/>
    <n v="335100"/>
    <s v="TERRENO"/>
    <s v="01.05.1986"/>
    <n v="165000"/>
    <n v="0"/>
    <s v="Z000"/>
    <n v="29"/>
    <n v="5"/>
    <n v="0"/>
    <n v="0"/>
    <m/>
    <m/>
    <m/>
    <n v="900063.3"/>
    <n v="0"/>
    <s v="Z000"/>
    <n v="0"/>
    <n v="0"/>
  </r>
  <r>
    <s v="120102000001-0"/>
    <x v="1"/>
    <n v="335100"/>
    <s v="TERRENO"/>
    <s v="30.12.1998"/>
    <n v="24353465.300000001"/>
    <n v="0"/>
    <s v="Z000"/>
    <n v="16"/>
    <n v="9"/>
    <n v="0"/>
    <n v="0"/>
    <m/>
    <m/>
    <m/>
    <n v="346129902.22000003"/>
    <n v="0"/>
    <s v="Z000"/>
    <n v="0"/>
    <n v="0"/>
  </r>
  <r>
    <s v="120102000002-0"/>
    <x v="1"/>
    <n v="335100"/>
    <s v="TERRENO"/>
    <s v="01.09.1975"/>
    <n v="414485.82"/>
    <n v="0"/>
    <s v="Z000"/>
    <n v="40"/>
    <n v="1"/>
    <n v="0"/>
    <n v="0"/>
    <m/>
    <m/>
    <m/>
    <n v="575359425.62"/>
    <n v="0"/>
    <s v="Z000"/>
    <n v="0"/>
    <n v="0"/>
  </r>
  <r>
    <s v="120102000003-0"/>
    <x v="1"/>
    <n v="335100"/>
    <s v="TERRENO"/>
    <s v="30.10.2005"/>
    <n v="420624592.36000001"/>
    <n v="0"/>
    <s v="Z000"/>
    <n v="9"/>
    <n v="11"/>
    <n v="0"/>
    <n v="0"/>
    <m/>
    <m/>
    <m/>
    <n v="1140019535.6400001"/>
    <n v="0"/>
    <s v="Z000"/>
    <n v="0"/>
    <n v="0"/>
  </r>
  <r>
    <s v="120102000004-0"/>
    <x v="1"/>
    <n v="335100"/>
    <s v="TERRENO"/>
    <s v="30.05.1998"/>
    <n v="175185514"/>
    <n v="0"/>
    <s v="Z000"/>
    <n v="17"/>
    <n v="4"/>
    <n v="0"/>
    <n v="0"/>
    <m/>
    <m/>
    <m/>
    <n v="4813856614"/>
    <n v="0"/>
    <s v="Z000"/>
    <n v="0"/>
    <n v="0"/>
  </r>
  <r>
    <s v="120102000005-0"/>
    <x v="1"/>
    <n v="335100"/>
    <s v="TERRENO"/>
    <s v="31.10.2005"/>
    <n v="254780707.63999999"/>
    <n v="0"/>
    <s v="Z000"/>
    <n v="9"/>
    <n v="11"/>
    <n v="0"/>
    <n v="0"/>
    <m/>
    <m/>
    <m/>
    <n v="690532489.72000003"/>
    <n v="0"/>
    <s v="Z000"/>
    <n v="0"/>
    <n v="0"/>
  </r>
  <r>
    <s v="120102000006-0"/>
    <x v="1"/>
    <n v="335203"/>
    <s v="TERRENO"/>
    <s v="01.09.1979"/>
    <n v="2870291.66"/>
    <n v="0"/>
    <s v="Z000"/>
    <n v="36"/>
    <n v="1"/>
    <n v="0"/>
    <n v="0"/>
    <m/>
    <m/>
    <m/>
    <n v="1459695559.3399999"/>
    <n v="0"/>
    <s v="Z000"/>
    <n v="0"/>
    <n v="0"/>
  </r>
  <r>
    <s v="120102000007-0"/>
    <x v="1"/>
    <n v="335203"/>
    <s v="TERRENO"/>
    <s v="09.02.1991"/>
    <n v="56153.71"/>
    <n v="0"/>
    <s v="Z000"/>
    <n v="24"/>
    <n v="7"/>
    <n v="0"/>
    <n v="0"/>
    <m/>
    <m/>
    <m/>
    <n v="113952427.69"/>
    <n v="0"/>
    <s v="Z000"/>
    <n v="0"/>
    <n v="0"/>
  </r>
  <r>
    <s v="120102000008-0"/>
    <x v="1"/>
    <n v="335203"/>
    <s v="TERRENO"/>
    <s v="16.03.1990"/>
    <n v="2062539.55"/>
    <n v="0"/>
    <s v="Z000"/>
    <n v="25"/>
    <n v="6"/>
    <n v="0"/>
    <n v="0"/>
    <m/>
    <m/>
    <m/>
    <n v="2594226841.4499998"/>
    <n v="0"/>
    <s v="Z000"/>
    <n v="0"/>
    <n v="0"/>
  </r>
  <r>
    <s v="120102000009-0"/>
    <x v="1"/>
    <n v="335203"/>
    <s v="TERRENO"/>
    <s v="12.12.1988"/>
    <n v="21456.32"/>
    <n v="0"/>
    <s v="Z000"/>
    <n v="26"/>
    <n v="9"/>
    <n v="0"/>
    <n v="0"/>
    <m/>
    <m/>
    <m/>
    <n v="43541204.399999999"/>
    <n v="0"/>
    <s v="Z000"/>
    <n v="0"/>
    <n v="0"/>
  </r>
  <r>
    <s v="120102000010-0"/>
    <x v="1"/>
    <n v="335203"/>
    <s v="TERRENO"/>
    <s v="12.12.1988"/>
    <n v="18738.599999999999"/>
    <n v="0"/>
    <s v="Z000"/>
    <n v="26"/>
    <n v="9"/>
    <n v="0"/>
    <n v="0"/>
    <m/>
    <m/>
    <m/>
    <n v="38026140.649999999"/>
    <n v="0"/>
    <s v="Z000"/>
    <n v="0"/>
    <n v="0"/>
  </r>
  <r>
    <s v="120102000011-0"/>
    <x v="1"/>
    <n v="335203"/>
    <s v="TERRENO"/>
    <s v="12.12.1988"/>
    <n v="19051.55"/>
    <n v="0"/>
    <s v="Z000"/>
    <n v="26"/>
    <n v="9"/>
    <n v="0"/>
    <n v="0"/>
    <m/>
    <m/>
    <m/>
    <n v="38661205.350000001"/>
    <n v="0"/>
    <s v="Z000"/>
    <n v="0"/>
    <n v="0"/>
  </r>
  <r>
    <s v="120102000012-0"/>
    <x v="1"/>
    <n v="335203"/>
    <s v="TERRENO"/>
    <s v="12.12.1988"/>
    <n v="11529.29"/>
    <n v="0"/>
    <s v="Z000"/>
    <n v="26"/>
    <n v="9"/>
    <n v="0"/>
    <n v="0"/>
    <m/>
    <m/>
    <m/>
    <n v="23396330.289999999"/>
    <n v="0"/>
    <s v="Z000"/>
    <n v="0"/>
    <n v="0"/>
  </r>
  <r>
    <s v="120102000013-0"/>
    <x v="1"/>
    <n v="335203"/>
    <s v="TERRENO"/>
    <s v="12.12.1988"/>
    <n v="6853.29"/>
    <n v="0"/>
    <s v="Z000"/>
    <n v="26"/>
    <n v="9"/>
    <n v="0"/>
    <n v="0"/>
    <m/>
    <m/>
    <m/>
    <n v="13907353.91"/>
    <n v="0"/>
    <s v="Z000"/>
    <n v="0"/>
    <n v="0"/>
  </r>
  <r>
    <s v="120102000014-0"/>
    <x v="1"/>
    <n v="335203"/>
    <s v="TERRENO"/>
    <s v="12.12.1988"/>
    <n v="15576.62"/>
    <n v="0"/>
    <s v="Z000"/>
    <n v="26"/>
    <n v="9"/>
    <n v="0"/>
    <n v="0"/>
    <m/>
    <m/>
    <m/>
    <n v="31609547.75"/>
    <n v="0"/>
    <s v="Z000"/>
    <n v="0"/>
    <n v="0"/>
  </r>
  <r>
    <s v="120102000015-0"/>
    <x v="1"/>
    <n v="335203"/>
    <s v="TERRENO"/>
    <s v="12.12.1988"/>
    <n v="4750.8999999999996"/>
    <n v="0"/>
    <s v="Z000"/>
    <n v="26"/>
    <n v="9"/>
    <n v="0"/>
    <n v="0"/>
    <m/>
    <m/>
    <m/>
    <n v="9640973.7200000007"/>
    <n v="0"/>
    <s v="Z000"/>
    <n v="0"/>
    <n v="0"/>
  </r>
  <r>
    <s v="120201000001-0"/>
    <x v="2"/>
    <n v="322201"/>
    <s v="MUELLE 5-1 (PETROLERO)"/>
    <s v="31.07.2011"/>
    <n v="8889170972.8999996"/>
    <n v="2253889322.5099993"/>
    <s v="ZLIN"/>
    <n v="35"/>
    <n v="2"/>
    <n v="0"/>
    <n v="0"/>
    <m/>
    <m/>
    <m/>
    <n v="-3075082524.9299998"/>
    <n v="-454649298.02999973"/>
    <s v="ZLIN"/>
    <n v="31"/>
    <n v="0"/>
  </r>
  <r>
    <s v="120202000001-0"/>
    <x v="3"/>
    <n v="322201"/>
    <s v="MUELLE (ROLL ON- ROLL OFF)"/>
    <s v="01.12.1983"/>
    <n v="39141733.409999996"/>
    <n v="22737505.639999997"/>
    <s v="ZLIN"/>
    <n v="62"/>
    <n v="10"/>
    <n v="0"/>
    <n v="0"/>
    <m/>
    <m/>
    <m/>
    <n v="4081952108"/>
    <n v="603514424.57000017"/>
    <s v="ZLIN"/>
    <n v="31"/>
    <n v="0"/>
  </r>
  <r>
    <s v="120203000001-0"/>
    <x v="4"/>
    <n v="322201"/>
    <s v="MUELLE 5-2  (BANANERO)"/>
    <s v="01.12.1983"/>
    <n v="738265806.23000002"/>
    <n v="428859977.69"/>
    <s v="ZLIN"/>
    <n v="62"/>
    <n v="10"/>
    <n v="0"/>
    <n v="0"/>
    <m/>
    <m/>
    <m/>
    <n v="9779686539.1599998"/>
    <n v="1445921396.9200001"/>
    <s v="ZLIN"/>
    <n v="31"/>
    <n v="0"/>
  </r>
  <r>
    <s v="120204000001-0"/>
    <x v="5"/>
    <n v="322201"/>
    <s v="DUQUE DE ALBA"/>
    <s v="01.12.1988"/>
    <n v="92028310.260000005"/>
    <n v="18322044.359999999"/>
    <s v="ZLIN"/>
    <n v="76"/>
    <n v="10"/>
    <n v="0"/>
    <n v="0"/>
    <m/>
    <m/>
    <m/>
    <n v="121216787.94"/>
    <n v="11111538.899999991"/>
    <s v="ZLIN"/>
    <n v="50"/>
    <n v="0"/>
  </r>
  <r>
    <s v="120204000005-0"/>
    <x v="5"/>
    <n v="322201"/>
    <s v="DRAGADO"/>
    <s v="30.06.2017"/>
    <n v="11642503803.51"/>
    <n v="434079116.5"/>
    <s v="ZLIN"/>
    <n v="80"/>
    <n v="0"/>
    <n v="0"/>
    <n v="0"/>
    <m/>
    <m/>
    <m/>
    <n v="0"/>
    <n v="0"/>
    <s v="ZLIN"/>
    <n v="0"/>
    <n v="1"/>
  </r>
  <r>
    <s v="120204000006-0"/>
    <x v="5"/>
    <n v="322201"/>
    <s v="ROMPEOLAS"/>
    <s v="30.06.2017"/>
    <n v="13841062457.16"/>
    <n v="488117941.11000061"/>
    <s v="ZLIN"/>
    <n v="80"/>
    <n v="0"/>
    <n v="0"/>
    <n v="0"/>
    <m/>
    <m/>
    <m/>
    <n v="0"/>
    <n v="0"/>
    <s v="ZLIN"/>
    <n v="0"/>
    <n v="1"/>
  </r>
  <r>
    <s v="120304000001-0"/>
    <x v="6"/>
    <n v="342505"/>
    <s v="RECIPIENTE"/>
    <s v="01.09.1979"/>
    <n v="0.5"/>
    <n v="0.5"/>
    <s v="ZLIN"/>
    <n v="40"/>
    <n v="6"/>
    <n v="0"/>
    <n v="0"/>
    <m/>
    <m/>
    <m/>
    <n v="685119.02"/>
    <n v="685119.02"/>
    <s v="ZLIN"/>
    <n v="4"/>
    <n v="5"/>
  </r>
  <r>
    <s v="120304000002-0"/>
    <x v="6"/>
    <n v="342505"/>
    <s v="RECIPIENTE"/>
    <s v="31.07.2011"/>
    <n v="29134256.43"/>
    <n v="15744269.890000001"/>
    <s v="ZLIN"/>
    <n v="16"/>
    <n v="6"/>
    <n v="0"/>
    <n v="0"/>
    <m/>
    <m/>
    <m/>
    <n v="12314001.66"/>
    <n v="4576149.2700000005"/>
    <s v="ZLIN"/>
    <n v="12"/>
    <n v="4"/>
  </r>
  <r>
    <s v="120304000003-0"/>
    <x v="6"/>
    <n v="342505"/>
    <s v="RECIPIENTE"/>
    <s v="31.07.2011"/>
    <n v="515081.19"/>
    <n v="278351.94"/>
    <s v="ZLIN"/>
    <n v="16"/>
    <n v="6"/>
    <n v="0"/>
    <n v="0"/>
    <m/>
    <m/>
    <m/>
    <n v="217706.27"/>
    <n v="80904.359999999986"/>
    <s v="ZLIN"/>
    <n v="12"/>
    <n v="4"/>
  </r>
  <r>
    <s v="120304000004-0"/>
    <x v="6"/>
    <n v="342505"/>
    <s v="RECIPIENTE"/>
    <s v="31.07.2011"/>
    <n v="515081.19"/>
    <n v="278351.94"/>
    <s v="ZLIN"/>
    <n v="16"/>
    <n v="6"/>
    <n v="0"/>
    <n v="0"/>
    <m/>
    <m/>
    <m/>
    <n v="217706.27"/>
    <n v="80904.359999999986"/>
    <s v="ZLIN"/>
    <n v="12"/>
    <n v="4"/>
  </r>
  <r>
    <s v="120304000005-0"/>
    <x v="6"/>
    <n v="342505"/>
    <s v="RECIPIENTE"/>
    <s v="31.07.2011"/>
    <n v="515081.19"/>
    <n v="278351.94"/>
    <s v="ZLIN"/>
    <n v="16"/>
    <n v="6"/>
    <n v="0"/>
    <n v="0"/>
    <m/>
    <m/>
    <m/>
    <n v="217706.27"/>
    <n v="80904.359999999986"/>
    <s v="ZLIN"/>
    <n v="12"/>
    <n v="4"/>
  </r>
  <r>
    <s v="120304000006-0"/>
    <x v="6"/>
    <n v="342505"/>
    <s v="MOTOR"/>
    <s v="01.10.2015"/>
    <n v="1"/>
    <n v="1"/>
    <s v="ZLIN"/>
    <n v="0"/>
    <n v="1"/>
    <n v="0"/>
    <n v="0"/>
    <m/>
    <m/>
    <m/>
    <n v="16992.16"/>
    <n v="16992.16"/>
    <s v="ZLIN"/>
    <n v="3"/>
    <n v="0"/>
  </r>
  <r>
    <s v="120304000010-0"/>
    <x v="6"/>
    <n v="342505"/>
    <s v="PANEL DE CONTROL"/>
    <s v="31.01.2014"/>
    <n v="4955620.71"/>
    <n v="2108192.2399999998"/>
    <s v="ZLIN"/>
    <n v="15"/>
    <n v="1"/>
    <n v="0"/>
    <n v="0"/>
    <m/>
    <m/>
    <m/>
    <n v="15839378.41"/>
    <n v="5410967.7799999993"/>
    <s v="ZLIN"/>
    <n v="13"/>
    <n v="5"/>
  </r>
  <r>
    <s v="120304000010-1"/>
    <x v="6"/>
    <n v="342505"/>
    <s v="PANEL DE CONTROL"/>
    <s v="31.01.2014"/>
    <n v="4955620.71"/>
    <n v="2108192.2399999998"/>
    <s v="ZLIN"/>
    <n v="15"/>
    <n v="1"/>
    <n v="0"/>
    <n v="0"/>
    <m/>
    <m/>
    <m/>
    <n v="15839378.41"/>
    <n v="5410967.7799999993"/>
    <s v="ZLIN"/>
    <n v="13"/>
    <n v="5"/>
  </r>
  <r>
    <s v="120304000010-2"/>
    <x v="6"/>
    <n v="342505"/>
    <s v="PANEL DE CONTROL"/>
    <s v="31.01.2014"/>
    <n v="4955620.71"/>
    <n v="2108192.2399999998"/>
    <s v="ZLIN"/>
    <n v="15"/>
    <n v="1"/>
    <n v="0"/>
    <n v="0"/>
    <m/>
    <m/>
    <m/>
    <n v="15839378.41"/>
    <n v="5410967.7799999993"/>
    <s v="ZLIN"/>
    <n v="13"/>
    <n v="5"/>
  </r>
  <r>
    <s v="120304000011-0"/>
    <x v="6"/>
    <n v="342505"/>
    <s v="RECIPIENTE GENERACION DE VAPOR"/>
    <s v="01.09.1979"/>
    <n v="0.02"/>
    <n v="0.02"/>
    <s v="ZLIN"/>
    <n v="41"/>
    <n v="1"/>
    <n v="0"/>
    <n v="0"/>
    <m/>
    <m/>
    <m/>
    <n v="817694.2"/>
    <n v="749553.02"/>
    <s v="ZLIN"/>
    <n v="5"/>
    <n v="0"/>
  </r>
  <r>
    <s v="120304000011-1"/>
    <x v="6"/>
    <n v="342505"/>
    <s v="PANEL DE CONTROL"/>
    <s v="01.10.2015"/>
    <n v="1"/>
    <n v="0"/>
    <s v="ZLIN"/>
    <n v="0"/>
    <n v="1"/>
    <n v="0"/>
    <n v="0"/>
    <m/>
    <m/>
    <m/>
    <n v="4865556.57"/>
    <n v="4865556.57"/>
    <s v="ZLIN"/>
    <n v="4"/>
    <n v="0"/>
  </r>
  <r>
    <s v="120304000012-0"/>
    <x v="6"/>
    <n v="342505"/>
    <s v="RECIPIENTE"/>
    <s v="01.09.1979"/>
    <n v="1"/>
    <n v="1"/>
    <s v="ZLIN"/>
    <n v="40"/>
    <n v="6"/>
    <n v="0"/>
    <n v="0"/>
    <m/>
    <m/>
    <m/>
    <n v="1110816.68"/>
    <n v="1110816.68"/>
    <s v="ZLIN"/>
    <n v="4"/>
    <n v="5"/>
  </r>
  <r>
    <s v="120304000013-0"/>
    <x v="6"/>
    <n v="342505"/>
    <s v="BOMBA"/>
    <s v="01.01.1983"/>
    <n v="70918.5"/>
    <n v="70918.5"/>
    <s v="ZLIN"/>
    <n v="37"/>
    <n v="2"/>
    <n v="0"/>
    <n v="0"/>
    <m/>
    <m/>
    <m/>
    <n v="565120.93999999994"/>
    <n v="565120.93999999994"/>
    <s v="ZLIN"/>
    <n v="4"/>
    <n v="5"/>
  </r>
  <r>
    <s v="120304000013-1"/>
    <x v="6"/>
    <n v="342505"/>
    <s v="MOTOR"/>
    <s v="01.01.1983"/>
    <n v="13331.4"/>
    <n v="13331.4"/>
    <s v="ZLIN"/>
    <n v="37"/>
    <n v="2"/>
    <n v="0"/>
    <n v="0"/>
    <m/>
    <m/>
    <m/>
    <n v="106232.52"/>
    <n v="106232.52"/>
    <s v="ZLIN"/>
    <n v="4"/>
    <n v="5"/>
  </r>
  <r>
    <s v="120304000014-0"/>
    <x v="6"/>
    <n v="342505"/>
    <s v="BOMBA"/>
    <s v="01.01.1983"/>
    <n v="19434.849999999999"/>
    <n v="19434.849999999999"/>
    <s v="ZLIN"/>
    <n v="37"/>
    <n v="2"/>
    <n v="0"/>
    <n v="0"/>
    <m/>
    <m/>
    <m/>
    <n v="578075.03"/>
    <n v="578075.03"/>
    <s v="ZLIN"/>
    <n v="4"/>
    <n v="5"/>
  </r>
  <r>
    <s v="120304000014-1"/>
    <x v="6"/>
    <n v="342505"/>
    <s v="MOTOR"/>
    <s v="01.01.1983"/>
    <n v="4564.95"/>
    <n v="4564.95"/>
    <s v="ZLIN"/>
    <n v="37"/>
    <n v="2"/>
    <n v="0"/>
    <n v="0"/>
    <m/>
    <m/>
    <m/>
    <n v="135780.99"/>
    <n v="135780.99"/>
    <s v="ZLIN"/>
    <n v="4"/>
    <n v="5"/>
  </r>
  <r>
    <s v="120304000015-0"/>
    <x v="6"/>
    <n v="342505"/>
    <s v="BOMBA"/>
    <s v="01.12.1982"/>
    <n v="7871.18"/>
    <n v="7871.18"/>
    <s v="ZLIN"/>
    <n v="37"/>
    <n v="3"/>
    <n v="0"/>
    <n v="0"/>
    <m/>
    <m/>
    <m/>
    <n v="579425.34"/>
    <n v="579425.34"/>
    <s v="ZLIN"/>
    <n v="4"/>
    <n v="5"/>
  </r>
  <r>
    <s v="120304000015-1"/>
    <x v="6"/>
    <n v="342505"/>
    <s v="MOTOR"/>
    <s v="01.12.1982"/>
    <n v="1848.82"/>
    <n v="1848.82"/>
    <s v="ZLIN"/>
    <n v="37"/>
    <n v="3"/>
    <n v="0"/>
    <n v="0"/>
    <m/>
    <m/>
    <m/>
    <n v="136098.15"/>
    <n v="136098.15"/>
    <s v="ZLIN"/>
    <n v="4"/>
    <n v="5"/>
  </r>
  <r>
    <s v="120304000016-0"/>
    <x v="6"/>
    <n v="342505"/>
    <s v="BOMBA"/>
    <s v="01.03.1982"/>
    <n v="19277.439999999999"/>
    <n v="19277.439999999999"/>
    <s v="ZLIN"/>
    <n v="38"/>
    <n v="0"/>
    <n v="0"/>
    <n v="0"/>
    <m/>
    <m/>
    <m/>
    <n v="578142.67000000004"/>
    <n v="578142.67000000004"/>
    <s v="ZLIN"/>
    <n v="4"/>
    <n v="5"/>
  </r>
  <r>
    <s v="120304000016-1"/>
    <x v="6"/>
    <n v="342505"/>
    <s v="MOTOR"/>
    <s v="01.03.1982"/>
    <n v="4522.8599999999997"/>
    <n v="4522.8599999999997"/>
    <s v="ZLIN"/>
    <n v="38"/>
    <n v="0"/>
    <n v="0"/>
    <n v="0"/>
    <m/>
    <m/>
    <m/>
    <n v="135643.5"/>
    <n v="135643.5"/>
    <s v="ZLIN"/>
    <n v="4"/>
    <n v="5"/>
  </r>
  <r>
    <s v="120304000017-0"/>
    <x v="6"/>
    <n v="342505"/>
    <s v="BOMBA"/>
    <s v="01.10.1993"/>
    <n v="155465.17000000001"/>
    <n v="155465.17000000001"/>
    <s v="ZLIN"/>
    <n v="26"/>
    <n v="0"/>
    <n v="0"/>
    <n v="0"/>
    <m/>
    <m/>
    <m/>
    <n v="612808.15"/>
    <n v="612808.15"/>
    <s v="ZLIN"/>
    <n v="4"/>
    <n v="0"/>
  </r>
  <r>
    <s v="120304000017-1"/>
    <x v="6"/>
    <n v="342505"/>
    <s v="MOTOR"/>
    <s v="01.10.1993"/>
    <n v="8534.83"/>
    <n v="8534.83"/>
    <s v="ZLIN"/>
    <n v="26"/>
    <n v="0"/>
    <n v="0"/>
    <n v="0"/>
    <m/>
    <m/>
    <m/>
    <n v="34928.050000000003"/>
    <n v="34928.050000000003"/>
    <s v="ZLIN"/>
    <n v="4"/>
    <n v="0"/>
  </r>
  <r>
    <s v="120304000018-0"/>
    <x v="6"/>
    <n v="342505"/>
    <s v="BOMBA"/>
    <s v="30.12.1996"/>
    <n v="1911401.32"/>
    <n v="1911401.32"/>
    <s v="ZLIN"/>
    <n v="21"/>
    <n v="9"/>
    <n v="0"/>
    <n v="0"/>
    <m/>
    <m/>
    <m/>
    <n v="-1037.45"/>
    <n v="-1037.45"/>
    <s v="ZLIN"/>
    <n v="3"/>
    <n v="0"/>
  </r>
  <r>
    <s v="120304000018-1"/>
    <x v="6"/>
    <n v="342505"/>
    <s v="MOTOR"/>
    <s v="30.12.1996"/>
    <n v="135364.09"/>
    <n v="135364.09"/>
    <s v="ZLIN"/>
    <n v="21"/>
    <n v="9"/>
    <n v="0"/>
    <n v="0"/>
    <m/>
    <m/>
    <m/>
    <n v="-73.47"/>
    <n v="-73.47"/>
    <s v="ZLIN"/>
    <n v="3"/>
    <n v="0"/>
  </r>
  <r>
    <s v="120304000018-2"/>
    <x v="6"/>
    <n v="342505"/>
    <s v="MOTOR"/>
    <s v="30.12.1996"/>
    <n v="135364.09"/>
    <n v="135364.09"/>
    <s v="ZLIN"/>
    <n v="21"/>
    <n v="9"/>
    <n v="0"/>
    <n v="0"/>
    <m/>
    <m/>
    <m/>
    <n v="-73.47"/>
    <n v="-73.47"/>
    <s v="ZLIN"/>
    <n v="3"/>
    <n v="0"/>
  </r>
  <r>
    <s v="120304000019-0"/>
    <x v="6"/>
    <n v="342505"/>
    <s v="RECIPIENTE"/>
    <s v="01.09.1983"/>
    <n v="4069.72"/>
    <n v="4069.72"/>
    <s v="ZLIN"/>
    <n v="36"/>
    <n v="6"/>
    <n v="0"/>
    <n v="0"/>
    <m/>
    <m/>
    <m/>
    <n v="166958.64000000001"/>
    <n v="166958.64000000001"/>
    <s v="ZLIN"/>
    <n v="4"/>
    <n v="5"/>
  </r>
  <r>
    <s v="120304000020-0"/>
    <x v="6"/>
    <n v="342505"/>
    <s v="RECIPIENTE"/>
    <s v="01.09.1979"/>
    <n v="1"/>
    <n v="1"/>
    <s v="ZLIN"/>
    <n v="40"/>
    <n v="6"/>
    <n v="0"/>
    <n v="0"/>
    <m/>
    <m/>
    <m/>
    <n v="275565.5"/>
    <n v="275565.5"/>
    <s v="ZLIN"/>
    <n v="4"/>
    <n v="5"/>
  </r>
  <r>
    <s v="120304000021-0"/>
    <x v="6"/>
    <n v="342505"/>
    <s v="BOMBA"/>
    <s v="01.04.1981"/>
    <n v="8734.3700000000008"/>
    <n v="8734.3700000000008"/>
    <s v="ZLIN"/>
    <n v="38"/>
    <n v="6"/>
    <n v="0"/>
    <n v="0"/>
    <m/>
    <m/>
    <m/>
    <n v="278000.64000000001"/>
    <n v="278000.64000000001"/>
    <s v="ZLIN"/>
    <n v="4"/>
    <n v="0"/>
  </r>
  <r>
    <s v="120304000021-1"/>
    <x v="6"/>
    <n v="342505"/>
    <s v="MOTOR"/>
    <s v="01.04.1981"/>
    <n v="937.03"/>
    <n v="937.03"/>
    <s v="ZLIN"/>
    <n v="38"/>
    <n v="11"/>
    <n v="0"/>
    <n v="0"/>
    <m/>
    <m/>
    <m/>
    <n v="29815.040000000001"/>
    <n v="29815.040000000001"/>
    <s v="ZLIN"/>
    <n v="4"/>
    <n v="5"/>
  </r>
  <r>
    <s v="120304000022-0"/>
    <x v="6"/>
    <n v="342505"/>
    <s v="BOMBA"/>
    <s v="30.09.2012"/>
    <n v="6401744.8799999999"/>
    <n v="3037562.61"/>
    <s v="ZLIN"/>
    <n v="16"/>
    <n v="4"/>
    <n v="0"/>
    <n v="0"/>
    <m/>
    <m/>
    <m/>
    <n v="-2393152.04"/>
    <n v="-822646"/>
    <s v="ZLIN"/>
    <n v="13"/>
    <n v="4"/>
  </r>
  <r>
    <s v="120304000022-1"/>
    <x v="6"/>
    <n v="342505"/>
    <s v="MOTOR"/>
    <s v="30.09.2012"/>
    <n v="488414.63"/>
    <n v="265629.01"/>
    <s v="ZLIN"/>
    <n v="14"/>
    <n v="3"/>
    <n v="0"/>
    <n v="0"/>
    <m/>
    <m/>
    <m/>
    <n v="-168739.16"/>
    <n v="-68745.600000000006"/>
    <s v="ZLIN"/>
    <n v="11"/>
    <n v="3"/>
  </r>
  <r>
    <s v="120304000023-0"/>
    <x v="6"/>
    <n v="342505"/>
    <s v="BOMBA"/>
    <s v="01.10.2015"/>
    <n v="1"/>
    <n v="1"/>
    <s v="ZLIN"/>
    <n v="0"/>
    <n v="1"/>
    <n v="0"/>
    <n v="0"/>
    <m/>
    <m/>
    <m/>
    <n v="536269.15"/>
    <n v="536269.15"/>
    <s v="ZLIN"/>
    <n v="4"/>
    <n v="0"/>
  </r>
  <r>
    <s v="120304000023-1"/>
    <x v="6"/>
    <n v="342505"/>
    <s v="MOTOR"/>
    <s v="01.10.2015"/>
    <n v="1"/>
    <n v="1"/>
    <s v="ZLIN"/>
    <n v="0"/>
    <n v="1"/>
    <n v="0"/>
    <n v="0"/>
    <m/>
    <m/>
    <m/>
    <n v="136313.23000000001"/>
    <n v="136313.23000000001"/>
    <s v="ZLIN"/>
    <n v="4"/>
    <n v="5"/>
  </r>
  <r>
    <s v="120304000024-0"/>
    <x v="6"/>
    <n v="342505"/>
    <s v="BOMBA"/>
    <s v="01.10.2015"/>
    <n v="1"/>
    <n v="1"/>
    <s v="ZLIN"/>
    <n v="0"/>
    <n v="1"/>
    <n v="0"/>
    <n v="0"/>
    <m/>
    <m/>
    <m/>
    <n v="463001.51"/>
    <n v="463001.51"/>
    <s v="ZLIN"/>
    <n v="4"/>
    <n v="5"/>
  </r>
  <r>
    <s v="120304000024-1"/>
    <x v="6"/>
    <n v="342505"/>
    <s v="MOTOR"/>
    <s v="01.10.2015"/>
    <n v="1"/>
    <n v="1"/>
    <s v="ZLIN"/>
    <n v="0"/>
    <n v="1"/>
    <n v="0"/>
    <n v="0"/>
    <m/>
    <m/>
    <m/>
    <n v="51865.53"/>
    <n v="51865.53"/>
    <s v="ZLIN"/>
    <n v="4"/>
    <n v="5"/>
  </r>
  <r>
    <s v="120304000027-0"/>
    <x v="6"/>
    <n v="342506"/>
    <s v="BOMBA"/>
    <s v="01.09.1975"/>
    <n v="7500.5"/>
    <n v="7500.5"/>
    <s v="ZLIN"/>
    <n v="43"/>
    <n v="10"/>
    <n v="0"/>
    <n v="0"/>
    <m/>
    <m/>
    <m/>
    <n v="591995.78"/>
    <n v="591995.78"/>
    <s v="ZLIN"/>
    <n v="3"/>
    <n v="9"/>
  </r>
  <r>
    <s v="120304000027-1"/>
    <x v="6"/>
    <n v="342506"/>
    <s v="MOTOR"/>
    <s v="01.09.1979"/>
    <n v="0.08"/>
    <n v="0.08"/>
    <s v="ZLIN"/>
    <n v="39"/>
    <n v="10"/>
    <n v="0"/>
    <n v="0"/>
    <m/>
    <m/>
    <m/>
    <n v="96273.74"/>
    <n v="96273.74"/>
    <s v="ZLIN"/>
    <n v="3"/>
    <n v="9"/>
  </r>
  <r>
    <s v="120304000028-0"/>
    <x v="6"/>
    <n v="342506"/>
    <s v="BOMBA"/>
    <s v="01.12.1990"/>
    <n v="8279.86"/>
    <n v="8279.86"/>
    <s v="ZLIN"/>
    <n v="28"/>
    <n v="7"/>
    <n v="0"/>
    <n v="0"/>
    <m/>
    <m/>
    <m/>
    <n v="640183.42000000004"/>
    <n v="640183.42000000004"/>
    <s v="ZLIN"/>
    <n v="3"/>
    <n v="9"/>
  </r>
  <r>
    <s v="120304000028-1"/>
    <x v="6"/>
    <n v="342506"/>
    <s v="REDUCTOR"/>
    <s v="01.12.1990"/>
    <n v="116.85"/>
    <n v="116.85"/>
    <s v="ZLIN"/>
    <n v="27"/>
    <n v="10"/>
    <n v="0"/>
    <n v="0"/>
    <m/>
    <m/>
    <m/>
    <n v="9037.68"/>
    <n v="9037.68"/>
    <s v="ZLIN"/>
    <n v="3"/>
    <n v="0"/>
  </r>
  <r>
    <s v="120304000028-2"/>
    <x v="6"/>
    <n v="342506"/>
    <s v="MOTOR"/>
    <s v="01.12.1990"/>
    <n v="2221.23"/>
    <n v="2221.23"/>
    <s v="ZLIN"/>
    <n v="28"/>
    <n v="7"/>
    <n v="0"/>
    <n v="0"/>
    <m/>
    <m/>
    <m/>
    <n v="171741.63"/>
    <n v="171741.63"/>
    <s v="ZLIN"/>
    <n v="3"/>
    <n v="9"/>
  </r>
  <r>
    <s v="120304000029-0"/>
    <x v="6"/>
    <n v="342506"/>
    <s v="BOMBA"/>
    <s v="30.11.2012"/>
    <n v="3428097.2"/>
    <n v="2666297.8200000003"/>
    <s v="ZLIN"/>
    <n v="9"/>
    <n v="9"/>
    <n v="0"/>
    <n v="0"/>
    <m/>
    <m/>
    <m/>
    <n v="-1165222.24"/>
    <n v="-772135.22"/>
    <s v="ZLIN"/>
    <n v="6"/>
    <n v="11"/>
  </r>
  <r>
    <s v="120304000029-1"/>
    <x v="6"/>
    <n v="342506"/>
    <s v="MOTOR"/>
    <s v="30.11.2012"/>
    <n v="366309.46"/>
    <n v="284907.35000000003"/>
    <s v="ZLIN"/>
    <n v="9"/>
    <n v="9"/>
    <n v="0"/>
    <n v="0"/>
    <m/>
    <m/>
    <m/>
    <n v="-124509.87"/>
    <n v="-82506.539999999994"/>
    <s v="ZLIN"/>
    <n v="6"/>
    <n v="11"/>
  </r>
  <r>
    <s v="120304000030-0"/>
    <x v="6"/>
    <n v="342506"/>
    <s v="MOTOR"/>
    <s v="30.04.2013"/>
    <n v="768671.63"/>
    <n v="590230"/>
    <s v="ZLIN"/>
    <n v="9"/>
    <n v="4"/>
    <n v="0"/>
    <n v="0"/>
    <m/>
    <m/>
    <m/>
    <n v="-405366.76"/>
    <n v="-268616.52"/>
    <s v="ZLIN"/>
    <n v="6"/>
    <n v="11"/>
  </r>
  <r>
    <s v="120304000030-1"/>
    <x v="6"/>
    <n v="342506"/>
    <s v="MOLINO"/>
    <s v="30.04.2013"/>
    <n v="3216316.58"/>
    <n v="3216316.58"/>
    <s v="ZLIN"/>
    <n v="5"/>
    <n v="8"/>
    <n v="0"/>
    <n v="0"/>
    <m/>
    <m/>
    <m/>
    <n v="-1120125.6200000001"/>
    <n v="-1120125.6200000001"/>
    <s v="ZLIN"/>
    <n v="3"/>
    <n v="3"/>
  </r>
  <r>
    <s v="120304000031-0"/>
    <x v="6"/>
    <n v="342506"/>
    <s v="BOMBA"/>
    <s v="23.02.2012"/>
    <n v="14673530.630000001"/>
    <n v="7228340.2100000009"/>
    <s v="ZLIN"/>
    <n v="16"/>
    <n v="11"/>
    <n v="0"/>
    <n v="0"/>
    <m/>
    <m/>
    <m/>
    <n v="-7428199.29"/>
    <n v="-2553443.5200000005"/>
    <s v="ZLIN"/>
    <n v="13"/>
    <n v="4"/>
  </r>
  <r>
    <s v="120304000031-1"/>
    <x v="6"/>
    <n v="342506"/>
    <s v="REDUCTOR"/>
    <s v="23.02.2012"/>
    <n v="3986315.48"/>
    <n v="1569415.54"/>
    <s v="ZLIN"/>
    <n v="21"/>
    <n v="2"/>
    <n v="0"/>
    <n v="0"/>
    <m/>
    <m/>
    <m/>
    <n v="-2195426.34"/>
    <n v="-572267.5299999998"/>
    <s v="ZLIN"/>
    <n v="17"/>
    <n v="7"/>
  </r>
  <r>
    <s v="120304000031-2"/>
    <x v="6"/>
    <n v="342506"/>
    <s v="MOTOR"/>
    <s v="23.02.2012"/>
    <n v="2147016.4500000002"/>
    <n v="1057643.58"/>
    <s v="ZLIN"/>
    <n v="16"/>
    <n v="11"/>
    <n v="0"/>
    <n v="0"/>
    <m/>
    <m/>
    <m/>
    <n v="-1086886.75"/>
    <n v="-373617.32999999996"/>
    <s v="ZLIN"/>
    <n v="13"/>
    <n v="4"/>
  </r>
  <r>
    <s v="120304000032-0"/>
    <x v="6"/>
    <n v="342506"/>
    <s v="BOMBA"/>
    <s v="22.02.2011"/>
    <n v="499653.32"/>
    <n v="260284.54"/>
    <s v="ZLIN"/>
    <n v="17"/>
    <n v="11"/>
    <n v="0"/>
    <n v="0"/>
    <m/>
    <m/>
    <m/>
    <n v="3380096.48"/>
    <n v="1161908.1800000002"/>
    <s v="ZLIN"/>
    <n v="13"/>
    <n v="4"/>
  </r>
  <r>
    <s v="120304000032-1"/>
    <x v="6"/>
    <n v="342506"/>
    <s v="REDUCTOR"/>
    <s v="01.12.1990"/>
    <n v="1235.7"/>
    <n v="363.25"/>
    <s v="ZLIN"/>
    <n v="31"/>
    <n v="9"/>
    <n v="0"/>
    <n v="0"/>
    <m/>
    <m/>
    <m/>
    <n v="94649.9"/>
    <n v="62719.81"/>
    <s v="ZLIN"/>
    <n v="6"/>
    <n v="11"/>
  </r>
  <r>
    <s v="120304000032-2"/>
    <x v="6"/>
    <n v="342506"/>
    <s v="MOTOR"/>
    <s v="23.02.2012"/>
    <n v="20806862.559999999"/>
    <n v="10945276.659999998"/>
    <s v="ZLIN"/>
    <n v="16"/>
    <n v="11"/>
    <n v="0"/>
    <n v="0"/>
    <m/>
    <m/>
    <m/>
    <n v="-15031203.390000001"/>
    <n v="-5166976.16"/>
    <s v="ZLIN"/>
    <n v="13"/>
    <n v="4"/>
  </r>
  <r>
    <s v="120304000033-0"/>
    <x v="6"/>
    <n v="342506"/>
    <s v="MOTOR"/>
    <s v="01.12.1990"/>
    <n v="10388.43"/>
    <n v="10388.43"/>
    <s v="ZLIN"/>
    <n v="28"/>
    <n v="10"/>
    <n v="0"/>
    <n v="0"/>
    <m/>
    <m/>
    <m/>
    <n v="803135.03"/>
    <n v="803135.03"/>
    <s v="ZLIN"/>
    <n v="4"/>
    <n v="0"/>
  </r>
  <r>
    <s v="120304000033-1"/>
    <x v="6"/>
    <n v="342506"/>
    <s v="MOLINO"/>
    <s v="01.12.1990"/>
    <n v="13971.96"/>
    <n v="13971.96"/>
    <s v="ZLIN"/>
    <n v="27"/>
    <n v="10"/>
    <n v="0"/>
    <n v="0"/>
    <m/>
    <m/>
    <m/>
    <n v="1080613.82"/>
    <n v="1080613.82"/>
    <s v="ZLIN"/>
    <n v="3"/>
    <n v="0"/>
  </r>
  <r>
    <s v="120304000034-0"/>
    <x v="6"/>
    <n v="342506"/>
    <s v="BOMBA"/>
    <s v="01.12.1990"/>
    <n v="11694.74"/>
    <n v="11694.74"/>
    <s v="ZLIN"/>
    <n v="28"/>
    <n v="10"/>
    <n v="0"/>
    <n v="0"/>
    <m/>
    <m/>
    <m/>
    <n v="904126.7"/>
    <n v="904126.7"/>
    <s v="ZLIN"/>
    <n v="4"/>
    <n v="0"/>
  </r>
  <r>
    <s v="120304000034-1"/>
    <x v="6"/>
    <n v="342506"/>
    <s v="REDUCTOR"/>
    <s v="01.12.1990"/>
    <n v="234.82"/>
    <n v="234.82"/>
    <s v="ZLIN"/>
    <n v="27"/>
    <n v="10"/>
    <n v="0"/>
    <n v="0"/>
    <m/>
    <m/>
    <m/>
    <n v="18161.57"/>
    <n v="18161.57"/>
    <s v="ZLIN"/>
    <n v="3"/>
    <n v="0"/>
  </r>
  <r>
    <s v="120304000034-2"/>
    <x v="6"/>
    <n v="342506"/>
    <s v="MOTOR"/>
    <s v="01.12.1990"/>
    <n v="3168.27"/>
    <n v="3168.27"/>
    <s v="ZLIN"/>
    <n v="28"/>
    <n v="10"/>
    <n v="0"/>
    <n v="0"/>
    <m/>
    <m/>
    <m/>
    <n v="244940.41"/>
    <n v="244940.41"/>
    <s v="ZLIN"/>
    <n v="4"/>
    <n v="0"/>
  </r>
  <r>
    <s v="120304000035-0"/>
    <x v="6"/>
    <n v="342506"/>
    <s v="BOMBA"/>
    <s v="23.02.2012"/>
    <n v="18733327.969999999"/>
    <n v="18733327.969999999"/>
    <s v="ZLIN"/>
    <n v="7"/>
    <n v="0"/>
    <n v="0"/>
    <n v="0"/>
    <m/>
    <m/>
    <m/>
    <n v="-7841213.0899999999"/>
    <n v="-7841213.0899999999"/>
    <s v="ZLIN"/>
    <n v="3"/>
    <n v="5"/>
  </r>
  <r>
    <s v="120304000035-1"/>
    <x v="6"/>
    <n v="342506"/>
    <s v="MOTOR"/>
    <s v="23.02.2012"/>
    <n v="2974484.2"/>
    <n v="2974484.2"/>
    <s v="ZLIN"/>
    <n v="7"/>
    <n v="7"/>
    <n v="0"/>
    <n v="0"/>
    <m/>
    <m/>
    <m/>
    <n v="-1367605.39"/>
    <n v="-1367605.39"/>
    <s v="ZLIN"/>
    <n v="4"/>
    <n v="0"/>
  </r>
  <r>
    <s v="120304000036-0"/>
    <x v="6"/>
    <n v="342506"/>
    <s v="MOTOR"/>
    <s v="01.03.1986"/>
    <n v="60806.14"/>
    <n v="60806.14"/>
    <s v="ZLIN"/>
    <n v="32"/>
    <n v="7"/>
    <n v="0"/>
    <n v="0"/>
    <m/>
    <m/>
    <m/>
    <n v="203896.87"/>
    <n v="203896.87"/>
    <s v="ZLIN"/>
    <n v="3"/>
    <n v="0"/>
  </r>
  <r>
    <s v="120304000036-1"/>
    <x v="6"/>
    <n v="342506"/>
    <s v="TABLERO"/>
    <s v="01.03.1986"/>
    <n v="174872.21"/>
    <n v="174872.21"/>
    <s v="ZLIN"/>
    <n v="32"/>
    <n v="7"/>
    <n v="0"/>
    <n v="0"/>
    <m/>
    <m/>
    <m/>
    <n v="586386.43000000005"/>
    <n v="586386.43000000005"/>
    <s v="ZLIN"/>
    <n v="3"/>
    <n v="0"/>
  </r>
  <r>
    <s v="120304000036-2"/>
    <x v="6"/>
    <n v="342506"/>
    <s v="MOLINO"/>
    <s v="01.03.1986"/>
    <n v="543634.01"/>
    <n v="543634.01"/>
    <s v="ZLIN"/>
    <n v="34"/>
    <n v="3"/>
    <n v="0"/>
    <n v="0"/>
    <m/>
    <m/>
    <m/>
    <n v="1798842.73"/>
    <n v="1766720.54"/>
    <s v="ZLIN"/>
    <n v="4"/>
    <n v="8"/>
  </r>
  <r>
    <s v="120304000037-0"/>
    <x v="6"/>
    <n v="342506"/>
    <s v="BOMBA"/>
    <s v="23.02.2012"/>
    <n v="17517306.079999998"/>
    <n v="17517306.079999998"/>
    <s v="ZLIN"/>
    <n v="7"/>
    <n v="7"/>
    <n v="0"/>
    <n v="0"/>
    <m/>
    <m/>
    <m/>
    <n v="-8210450.79"/>
    <n v="-8210450.79"/>
    <s v="ZLIN"/>
    <n v="4"/>
    <n v="0"/>
  </r>
  <r>
    <s v="120304000037-1"/>
    <x v="6"/>
    <n v="342506"/>
    <s v="REDUCTOR"/>
    <s v="23.02.2012"/>
    <n v="494331.8"/>
    <n v="494331.8"/>
    <s v="ZLIN"/>
    <n v="6"/>
    <n v="7"/>
    <n v="0"/>
    <n v="0"/>
    <m/>
    <m/>
    <m/>
    <n v="-194564.23"/>
    <n v="-194564.23"/>
    <s v="ZLIN"/>
    <n v="3"/>
    <n v="0"/>
  </r>
  <r>
    <s v="120304000037-2"/>
    <x v="6"/>
    <n v="342506"/>
    <s v="MOTOR"/>
    <s v="23.02.2012"/>
    <n v="3696174.29"/>
    <n v="3696174.29"/>
    <s v="ZLIN"/>
    <n v="7"/>
    <n v="7"/>
    <n v="0"/>
    <n v="0"/>
    <m/>
    <m/>
    <m/>
    <n v="-1732415.76"/>
    <n v="-1732415.76"/>
    <s v="ZLIN"/>
    <n v="4"/>
    <n v="0"/>
  </r>
  <r>
    <s v="120304000038-0"/>
    <x v="6"/>
    <n v="342506"/>
    <s v="BOMBA"/>
    <s v="01.10.1993"/>
    <n v="641007.68999999994"/>
    <n v="641007.68999999994"/>
    <s v="ZLIN"/>
    <n v="26"/>
    <n v="0"/>
    <n v="0"/>
    <n v="0"/>
    <m/>
    <m/>
    <m/>
    <n v="3896016.17"/>
    <n v="3896016.17"/>
    <s v="ZLIN"/>
    <n v="4"/>
    <n v="0"/>
  </r>
  <r>
    <s v="120304000038-1"/>
    <x v="6"/>
    <n v="342506"/>
    <s v="REDUCTOR"/>
    <s v="01.10.1993"/>
    <n v="174140.7"/>
    <n v="174140.7"/>
    <s v="ZLIN"/>
    <n v="25"/>
    <n v="0"/>
    <n v="0"/>
    <n v="0"/>
    <m/>
    <m/>
    <m/>
    <n v="1064335.74"/>
    <n v="1064335.74"/>
    <s v="ZLIN"/>
    <n v="3"/>
    <n v="0"/>
  </r>
  <r>
    <s v="120304000038-2"/>
    <x v="6"/>
    <n v="342506"/>
    <s v="MOTOR"/>
    <s v="01.10.1993"/>
    <n v="16130.11"/>
    <n v="16130.11"/>
    <s v="ZLIN"/>
    <n v="26"/>
    <n v="0"/>
    <n v="0"/>
    <n v="0"/>
    <m/>
    <m/>
    <m/>
    <n v="98038.14"/>
    <n v="98038.14"/>
    <s v="ZLIN"/>
    <n v="4"/>
    <n v="0"/>
  </r>
  <r>
    <s v="120304000039-0"/>
    <x v="6"/>
    <n v="342506"/>
    <s v="BOMBA"/>
    <s v="01.07.1989"/>
    <n v="17437.34"/>
    <n v="17437.34"/>
    <s v="ZLIN"/>
    <n v="30"/>
    <n v="3"/>
    <n v="0"/>
    <n v="0"/>
    <m/>
    <m/>
    <m/>
    <n v="511716.75"/>
    <n v="511716.75"/>
    <s v="ZLIN"/>
    <n v="4"/>
    <n v="0"/>
  </r>
  <r>
    <s v="120304000039-1"/>
    <x v="6"/>
    <n v="342506"/>
    <s v="MOTOR"/>
    <s v="01.07.1989"/>
    <n v="1397.41"/>
    <n v="1397.41"/>
    <s v="ZLIN"/>
    <n v="30"/>
    <n v="3"/>
    <n v="0"/>
    <n v="0"/>
    <m/>
    <m/>
    <m/>
    <n v="41008.42"/>
    <n v="41008.42"/>
    <s v="ZLIN"/>
    <n v="4"/>
    <n v="0"/>
  </r>
  <r>
    <s v="120304000040-0"/>
    <x v="6"/>
    <n v="342506"/>
    <s v="BOMBA"/>
    <s v="01.09.1984"/>
    <n v="2960847.78"/>
    <n v="2960847.78"/>
    <s v="ZLIN"/>
    <n v="35"/>
    <n v="1"/>
    <n v="0"/>
    <n v="0"/>
    <m/>
    <m/>
    <m/>
    <n v="1201466.1100000001"/>
    <n v="1201466.1100000001"/>
    <s v="ZLIN"/>
    <n v="4"/>
    <n v="0"/>
  </r>
  <r>
    <s v="120304000040-1"/>
    <x v="6"/>
    <n v="342506"/>
    <s v="REDUCTOR"/>
    <s v="01.09.1984"/>
    <n v="1089866.82"/>
    <n v="1089866.82"/>
    <s v="ZLIN"/>
    <n v="34"/>
    <n v="1"/>
    <n v="0"/>
    <n v="0"/>
    <m/>
    <m/>
    <m/>
    <n v="991387.24"/>
    <n v="991387.24"/>
    <s v="ZLIN"/>
    <n v="3"/>
    <n v="0"/>
  </r>
  <r>
    <s v="120304000040-2"/>
    <x v="6"/>
    <n v="342506"/>
    <s v="MOTOR"/>
    <s v="01.09.1984"/>
    <n v="105358.75"/>
    <n v="105358.75"/>
    <s v="ZLIN"/>
    <n v="35"/>
    <n v="1"/>
    <n v="0"/>
    <n v="0"/>
    <m/>
    <m/>
    <m/>
    <n v="93092.5"/>
    <n v="93092.5"/>
    <s v="ZLIN"/>
    <n v="4"/>
    <n v="0"/>
  </r>
  <r>
    <s v="120304000041-0"/>
    <x v="6"/>
    <n v="342412"/>
    <s v="BOMBA"/>
    <s v="30.11.2008"/>
    <n v="164595.54"/>
    <n v="164595.54"/>
    <s v="ZLIN"/>
    <n v="10"/>
    <n v="7"/>
    <n v="0"/>
    <n v="0"/>
    <m/>
    <m/>
    <m/>
    <n v="337194.65"/>
    <n v="337194.65"/>
    <s v="ZLIN"/>
    <n v="3"/>
    <n v="9"/>
  </r>
  <r>
    <s v="120304000041-1"/>
    <x v="6"/>
    <n v="342412"/>
    <s v="PANEL ELECTRICO"/>
    <s v="30.11.2008"/>
    <n v="2736153.99"/>
    <n v="1901627.0300000003"/>
    <s v="ZLIN"/>
    <n v="16"/>
    <n v="8"/>
    <n v="0"/>
    <n v="0"/>
    <m/>
    <m/>
    <m/>
    <n v="4944800.49"/>
    <n v="2304779.9000000004"/>
    <s v="ZLIN"/>
    <n v="9"/>
    <n v="10"/>
  </r>
  <r>
    <s v="120304000041-2"/>
    <x v="6"/>
    <n v="342412"/>
    <s v="MOTOR"/>
    <s v="30.11.2008"/>
    <n v="29628.560000000001"/>
    <n v="29628.560000000001"/>
    <s v="ZLIN"/>
    <n v="10"/>
    <n v="7"/>
    <n v="0"/>
    <n v="0"/>
    <m/>
    <m/>
    <m/>
    <n v="60697.84"/>
    <n v="60697.84"/>
    <s v="ZLIN"/>
    <n v="3"/>
    <n v="9"/>
  </r>
  <r>
    <s v="120304000042-0"/>
    <x v="6"/>
    <n v="342412"/>
    <s v="BOMBA"/>
    <s v="31.12.1999"/>
    <n v="421599.31"/>
    <n v="421599.31"/>
    <s v="ZLIN"/>
    <n v="19"/>
    <n v="6"/>
    <n v="0"/>
    <n v="0"/>
    <m/>
    <m/>
    <m/>
    <n v="440879.13"/>
    <n v="440879.13"/>
    <s v="ZLIN"/>
    <n v="3"/>
    <n v="9"/>
  </r>
  <r>
    <s v="120304000042-1"/>
    <x v="6"/>
    <n v="342412"/>
    <s v="MOTOR"/>
    <s v="31.12.1999"/>
    <n v="98915.38"/>
    <n v="98915.38"/>
    <s v="ZLIN"/>
    <n v="19"/>
    <n v="6"/>
    <n v="0"/>
    <n v="0"/>
    <m/>
    <m/>
    <m/>
    <n v="103438.8"/>
    <n v="103438.8"/>
    <s v="ZLIN"/>
    <n v="3"/>
    <n v="9"/>
  </r>
  <r>
    <s v="120304000043-0"/>
    <x v="6"/>
    <n v="342412"/>
    <s v="BOMBA"/>
    <s v="31.12.1999"/>
    <n v="310644.07"/>
    <n v="310644.07"/>
    <s v="ZLIN"/>
    <n v="19"/>
    <n v="6"/>
    <n v="0"/>
    <n v="0"/>
    <m/>
    <m/>
    <m/>
    <n v="324849.88"/>
    <n v="324849.88"/>
    <s v="ZLIN"/>
    <n v="3"/>
    <n v="9"/>
  </r>
  <r>
    <s v="120304000043-1"/>
    <x v="6"/>
    <n v="342412"/>
    <s v="MOTOR"/>
    <s v="31.12.1999"/>
    <n v="29685.15"/>
    <n v="29685.15"/>
    <s v="ZLIN"/>
    <n v="19"/>
    <n v="6"/>
    <n v="0"/>
    <n v="0"/>
    <m/>
    <m/>
    <m/>
    <n v="31042.66"/>
    <n v="31042.66"/>
    <s v="ZLIN"/>
    <n v="3"/>
    <n v="9"/>
  </r>
  <r>
    <s v="120304000044-0"/>
    <x v="6"/>
    <n v="342412"/>
    <s v="BOMBA"/>
    <s v="31.12.1999"/>
    <n v="421599.31"/>
    <n v="421599.31"/>
    <s v="ZLIN"/>
    <n v="19"/>
    <n v="6"/>
    <n v="0"/>
    <n v="0"/>
    <m/>
    <m/>
    <m/>
    <n v="440879.13"/>
    <n v="440879.13"/>
    <s v="ZLIN"/>
    <n v="3"/>
    <n v="9"/>
  </r>
  <r>
    <s v="120304000044-1"/>
    <x v="6"/>
    <n v="342412"/>
    <s v="MOTOR"/>
    <s v="31.12.1999"/>
    <n v="99027.23"/>
    <n v="99027.23"/>
    <s v="ZLIN"/>
    <n v="19"/>
    <n v="6"/>
    <n v="0"/>
    <n v="0"/>
    <m/>
    <m/>
    <m/>
    <n v="103555.77"/>
    <n v="103555.77"/>
    <s v="ZLIN"/>
    <n v="3"/>
    <n v="9"/>
  </r>
  <r>
    <s v="120304000045-0"/>
    <x v="6"/>
    <n v="342412"/>
    <s v="BOMBA"/>
    <s v="31.12.1999"/>
    <n v="421599.31"/>
    <n v="421599.31"/>
    <s v="ZLIN"/>
    <n v="19"/>
    <n v="6"/>
    <n v="0"/>
    <n v="0"/>
    <m/>
    <m/>
    <m/>
    <n v="440879.13"/>
    <n v="440879.13"/>
    <s v="ZLIN"/>
    <n v="3"/>
    <n v="9"/>
  </r>
  <r>
    <s v="120304000045-1"/>
    <x v="6"/>
    <n v="342412"/>
    <s v="MOTOR"/>
    <s v="31.12.1999"/>
    <n v="99027.23"/>
    <n v="99027.23"/>
    <s v="ZLIN"/>
    <n v="19"/>
    <n v="6"/>
    <n v="0"/>
    <n v="0"/>
    <m/>
    <m/>
    <m/>
    <n v="103555.77"/>
    <n v="103555.77"/>
    <s v="ZLIN"/>
    <n v="3"/>
    <n v="9"/>
  </r>
  <r>
    <s v="120304000046-0"/>
    <x v="6"/>
    <n v="342412"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0046-1"/>
    <x v="6"/>
    <n v="342412"/>
    <s v="TRANSMISOR DE PRESION DIFERENCIAL"/>
    <s v="01.10.2015"/>
    <n v="5054225.1900000004"/>
    <n v="2053382.5900000003"/>
    <s v="ZLIN"/>
    <n v="10"/>
    <n v="1"/>
    <n v="0"/>
    <n v="0"/>
    <m/>
    <m/>
    <m/>
    <n v="0"/>
    <n v="0"/>
    <s v="ZLIN"/>
    <n v="1"/>
    <n v="0"/>
  </r>
  <r>
    <s v="120304000047-0"/>
    <x v="6"/>
    <n v="342503"/>
    <s v="BOMBA"/>
    <s v="01.10.2015"/>
    <n v="1"/>
    <n v="1"/>
    <s v="ZLIN"/>
    <n v="0"/>
    <n v="1"/>
    <n v="0"/>
    <n v="0"/>
    <m/>
    <m/>
    <m/>
    <n v="210838.99"/>
    <n v="210838.99"/>
    <s v="ZLIN"/>
    <n v="3"/>
    <n v="0"/>
  </r>
  <r>
    <s v="120304000047-1"/>
    <x v="6"/>
    <n v="342503"/>
    <s v="REDUCTOR"/>
    <s v="01.10.2015"/>
    <n v="1"/>
    <n v="1"/>
    <s v="ZLIN"/>
    <n v="0"/>
    <n v="1"/>
    <n v="0"/>
    <n v="0"/>
    <m/>
    <m/>
    <m/>
    <n v="36221.15"/>
    <n v="36221.15"/>
    <s v="ZLIN"/>
    <n v="4"/>
    <n v="0"/>
  </r>
  <r>
    <s v="120304000047-2"/>
    <x v="6"/>
    <n v="342503"/>
    <s v="MOTOR"/>
    <s v="01.10.2015"/>
    <n v="1"/>
    <n v="1"/>
    <s v="ZLIN"/>
    <n v="0"/>
    <n v="1"/>
    <n v="0"/>
    <n v="0"/>
    <m/>
    <m/>
    <m/>
    <n v="2025408.36"/>
    <n v="2025408.36"/>
    <s v="ZLIN"/>
    <n v="3"/>
    <n v="0"/>
  </r>
  <r>
    <s v="120304000048-0"/>
    <x v="6"/>
    <n v="342503"/>
    <s v="BOMBA"/>
    <s v="01.10.1993"/>
    <n v="31318.560000000001"/>
    <n v="31318.560000000001"/>
    <s v="ZLIN"/>
    <n v="25"/>
    <n v="0"/>
    <n v="0"/>
    <n v="0"/>
    <m/>
    <m/>
    <m/>
    <n v="9999.42"/>
    <n v="9999.42"/>
    <s v="ZLIN"/>
    <n v="3"/>
    <n v="0"/>
  </r>
  <r>
    <s v="120304000048-1"/>
    <x v="6"/>
    <n v="342503"/>
    <s v="REDUCTOR"/>
    <s v="01.10.1993"/>
    <n v="83085.97"/>
    <n v="83085.97"/>
    <s v="ZLIN"/>
    <n v="26"/>
    <n v="0"/>
    <n v="0"/>
    <n v="0"/>
    <m/>
    <m/>
    <m/>
    <n v="23704.99"/>
    <n v="23704.99"/>
    <s v="ZLIN"/>
    <n v="4"/>
    <n v="0"/>
  </r>
  <r>
    <s v="120304000048-2"/>
    <x v="6"/>
    <n v="342503"/>
    <s v="MOTOR"/>
    <s v="01.10.1993"/>
    <n v="79566.47"/>
    <n v="79566.47"/>
    <s v="ZLIN"/>
    <n v="25"/>
    <n v="0"/>
    <n v="0"/>
    <n v="0"/>
    <m/>
    <m/>
    <m/>
    <n v="25404.09"/>
    <n v="25404.09"/>
    <s v="ZLIN"/>
    <n v="3"/>
    <n v="0"/>
  </r>
  <r>
    <s v="120304000049-0"/>
    <x v="6"/>
    <n v="342503"/>
    <s v="BOMBA"/>
    <s v="01.10.2015"/>
    <n v="1"/>
    <n v="1"/>
    <s v="ZLIN"/>
    <n v="0"/>
    <n v="1"/>
    <n v="0"/>
    <n v="0"/>
    <m/>
    <m/>
    <m/>
    <n v="210838.99"/>
    <n v="210838.99"/>
    <s v="ZLIN"/>
    <n v="3"/>
    <n v="0"/>
  </r>
  <r>
    <s v="120304000049-1"/>
    <x v="6"/>
    <n v="342503"/>
    <s v="MOTOR"/>
    <s v="01.10.2015"/>
    <n v="1"/>
    <n v="1"/>
    <s v="ZLIN"/>
    <n v="0"/>
    <n v="1"/>
    <n v="0"/>
    <n v="0"/>
    <m/>
    <m/>
    <m/>
    <n v="34304.300000000003"/>
    <n v="34304.300000000003"/>
    <s v="ZLIN"/>
    <n v="3"/>
    <n v="0"/>
  </r>
  <r>
    <s v="120304000050-0"/>
    <x v="6"/>
    <n v="342412"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0050-1"/>
    <x v="6"/>
    <n v="342412"/>
    <s v="TRANSMISOR DE PRESION DIFERENCIAL"/>
    <s v="01.10.2015"/>
    <n v="5054225.1900000004"/>
    <n v="2053382.5900000003"/>
    <s v="ZLIN"/>
    <n v="10"/>
    <n v="1"/>
    <n v="0"/>
    <n v="0"/>
    <m/>
    <m/>
    <m/>
    <n v="0"/>
    <n v="0"/>
    <s v="ZLIN"/>
    <n v="1"/>
    <n v="0"/>
  </r>
  <r>
    <s v="120304000051-0"/>
    <x v="6"/>
    <n v="342412"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0051-1"/>
    <x v="6"/>
    <n v="342412"/>
    <s v="TRANSMISOR DE PRESION DIFERENCIAL"/>
    <s v="01.10.2015"/>
    <n v="5054225.1900000004"/>
    <n v="2053382.5900000003"/>
    <s v="ZLIN"/>
    <n v="10"/>
    <n v="1"/>
    <n v="0"/>
    <n v="0"/>
    <m/>
    <m/>
    <m/>
    <n v="0"/>
    <n v="0"/>
    <s v="ZLIN"/>
    <n v="1"/>
    <n v="0"/>
  </r>
  <r>
    <s v="120304000052-0"/>
    <x v="6"/>
    <n v="344208"/>
    <s v="BOMBA"/>
    <s v="01.10.2015"/>
    <n v="1"/>
    <n v="1"/>
    <s v="ZLIN"/>
    <n v="0"/>
    <n v="1"/>
    <n v="0"/>
    <n v="0"/>
    <m/>
    <m/>
    <m/>
    <n v="472041.65"/>
    <n v="472041.65"/>
    <s v="ZLIN"/>
    <n v="4"/>
    <n v="0"/>
  </r>
  <r>
    <s v="120304000053-0"/>
    <x v="6"/>
    <n v="344208"/>
    <s v="BOMBA"/>
    <s v="01.10.2015"/>
    <n v="1"/>
    <n v="1"/>
    <s v="ZLIN"/>
    <n v="0"/>
    <n v="1"/>
    <n v="0"/>
    <n v="0"/>
    <m/>
    <m/>
    <m/>
    <n v="472041.65"/>
    <n v="472041.65"/>
    <s v="ZLIN"/>
    <n v="4"/>
    <n v="0"/>
  </r>
  <r>
    <s v="120304000054-0"/>
    <x v="6"/>
    <n v="344208"/>
    <s v="BOMBA"/>
    <s v="01.10.2015"/>
    <n v="1"/>
    <n v="1"/>
    <s v="ZLIN"/>
    <n v="0"/>
    <n v="1"/>
    <n v="0"/>
    <n v="0"/>
    <m/>
    <m/>
    <m/>
    <n v="472041.65"/>
    <n v="472041.65"/>
    <s v="ZLIN"/>
    <n v="4"/>
    <n v="0"/>
  </r>
  <r>
    <s v="120304000055-0"/>
    <x v="6"/>
    <n v="344208"/>
    <s v="BOMBA"/>
    <s v="01.10.2015"/>
    <n v="1"/>
    <n v="1"/>
    <s v="ZLIN"/>
    <n v="0"/>
    <n v="1"/>
    <n v="0"/>
    <n v="0"/>
    <m/>
    <m/>
    <m/>
    <n v="2129982.84"/>
    <n v="791547.67999999993"/>
    <s v="ZLIN"/>
    <n v="12"/>
    <n v="4"/>
  </r>
  <r>
    <s v="120304000055-1"/>
    <x v="6"/>
    <n v="344208"/>
    <s v="MOTOR"/>
    <s v="01.10.2015"/>
    <n v="1"/>
    <n v="1"/>
    <s v="ZLIN"/>
    <n v="0"/>
    <n v="1"/>
    <n v="0"/>
    <n v="0"/>
    <m/>
    <m/>
    <m/>
    <n v="203287.63"/>
    <n v="75546.080000000002"/>
    <s v="ZLIN"/>
    <n v="12"/>
    <n v="4"/>
  </r>
  <r>
    <s v="120304000056-0"/>
    <x v="6"/>
    <n v="344208"/>
    <s v="BOMBA"/>
    <s v="01.10.2015"/>
    <n v="1"/>
    <n v="1"/>
    <s v="ZLIN"/>
    <n v="0"/>
    <n v="1"/>
    <n v="0"/>
    <n v="0"/>
    <m/>
    <m/>
    <m/>
    <n v="2514238.73"/>
    <n v="934345.47"/>
    <s v="ZLIN"/>
    <n v="12"/>
    <n v="4"/>
  </r>
  <r>
    <s v="120304000056-1"/>
    <x v="6"/>
    <n v="344208"/>
    <s v="MOTOR"/>
    <s v="01.10.2015"/>
    <n v="1"/>
    <n v="1"/>
    <s v="ZLIN"/>
    <n v="0"/>
    <n v="1"/>
    <n v="0"/>
    <n v="0"/>
    <m/>
    <m/>
    <m/>
    <n v="352056.94"/>
    <n v="130831.98000000001"/>
    <s v="ZLIN"/>
    <n v="12"/>
    <n v="4"/>
  </r>
  <r>
    <s v="120304000057-0"/>
    <x v="6"/>
    <n v="344208"/>
    <s v="BOMBA"/>
    <s v="13.04.2011"/>
    <n v="418257.82"/>
    <n v="259934.22"/>
    <s v="ZLIN"/>
    <n v="14"/>
    <n v="9"/>
    <n v="0"/>
    <n v="0"/>
    <m/>
    <m/>
    <m/>
    <n v="1731191.36"/>
    <n v="767867.14000000013"/>
    <s v="ZLIN"/>
    <n v="10"/>
    <n v="4"/>
  </r>
  <r>
    <s v="120304000057-1"/>
    <x v="6"/>
    <n v="344208"/>
    <s v="MOTOR"/>
    <s v="13.04.2011"/>
    <n v="39918.93"/>
    <n v="24808.39"/>
    <s v="ZLIN"/>
    <n v="14"/>
    <n v="9"/>
    <n v="0"/>
    <n v="0"/>
    <m/>
    <m/>
    <m/>
    <n v="165226.6"/>
    <n v="73285.990000000005"/>
    <s v="ZLIN"/>
    <n v="10"/>
    <n v="4"/>
  </r>
  <r>
    <s v="120304000058-0"/>
    <x v="6"/>
    <n v="344208"/>
    <s v="BOMBA"/>
    <s v="09.06.2011"/>
    <n v="739136.45"/>
    <n v="456152.75999999995"/>
    <s v="ZLIN"/>
    <n v="14"/>
    <n v="7"/>
    <n v="0"/>
    <n v="0"/>
    <m/>
    <m/>
    <m/>
    <n v="1504198.37"/>
    <n v="667184.75000000012"/>
    <s v="ZLIN"/>
    <n v="10"/>
    <n v="4"/>
  </r>
  <r>
    <s v="120304000059-0"/>
    <x v="6"/>
    <n v="344208"/>
    <s v="BOMBA"/>
    <s v="01.10.2015"/>
    <n v="1"/>
    <n v="1"/>
    <s v="ZLIN"/>
    <n v="0"/>
    <n v="1"/>
    <n v="0"/>
    <n v="0"/>
    <m/>
    <m/>
    <m/>
    <n v="24764031.879999999"/>
    <n v="10984046.399999999"/>
    <s v="ZLIN"/>
    <n v="10"/>
    <n v="4"/>
  </r>
  <r>
    <s v="120304000060-0"/>
    <x v="6"/>
    <n v="344208"/>
    <s v="REDUCTOR"/>
    <s v="01.10.2015"/>
    <n v="1"/>
    <n v="1"/>
    <s v="ZLIN"/>
    <n v="0"/>
    <n v="1"/>
    <n v="0"/>
    <n v="0"/>
    <m/>
    <m/>
    <m/>
    <n v="235343.55"/>
    <n v="76591.09"/>
    <s v="ZLIN"/>
    <n v="14"/>
    <n v="1"/>
  </r>
  <r>
    <s v="120304000061-0"/>
    <x v="6"/>
    <n v="344208"/>
    <s v="BOMBA"/>
    <s v="01.10.2015"/>
    <n v="1"/>
    <n v="1"/>
    <s v="ZLIN"/>
    <n v="0"/>
    <n v="1"/>
    <n v="0"/>
    <n v="0"/>
    <m/>
    <m/>
    <m/>
    <n v="19600058.120000001"/>
    <n v="8693574.1700000018"/>
    <s v="ZLIN"/>
    <n v="10"/>
    <n v="4"/>
  </r>
  <r>
    <s v="120304000061-1"/>
    <x v="6"/>
    <n v="344208"/>
    <s v="MOTOR"/>
    <s v="01.10.2015"/>
    <n v="1"/>
    <n v="1"/>
    <s v="ZLIN"/>
    <n v="0"/>
    <n v="1"/>
    <n v="0"/>
    <n v="0"/>
    <m/>
    <m/>
    <m/>
    <n v="114823.91"/>
    <n v="50929.960000000006"/>
    <s v="ZLIN"/>
    <n v="10"/>
    <n v="4"/>
  </r>
  <r>
    <s v="120304000062-0"/>
    <x v="6"/>
    <n v="344208"/>
    <s v="BOMBA"/>
    <s v="01.10.2015"/>
    <n v="1"/>
    <n v="1"/>
    <s v="ZLIN"/>
    <n v="0"/>
    <n v="1"/>
    <n v="0"/>
    <n v="0"/>
    <m/>
    <m/>
    <m/>
    <n v="4727351.57"/>
    <n v="3466724.4800000004"/>
    <s v="ZLIN"/>
    <n v="6"/>
    <n v="3"/>
  </r>
  <r>
    <s v="120304000063-0"/>
    <x v="6"/>
    <n v="344208"/>
    <s v="MOTOR"/>
    <s v="01.10.2015"/>
    <n v="1"/>
    <n v="1"/>
    <s v="ZLIN"/>
    <n v="0"/>
    <n v="1"/>
    <n v="0"/>
    <n v="0"/>
    <m/>
    <m/>
    <m/>
    <n v="534904.67000000004"/>
    <n v="237256.11000000004"/>
    <s v="ZLIN"/>
    <n v="10"/>
    <n v="4"/>
  </r>
  <r>
    <s v="120304000064-0"/>
    <x v="6"/>
    <n v="344208"/>
    <s v="BOMBA"/>
    <s v="01.10.2015"/>
    <n v="1"/>
    <n v="1"/>
    <s v="ZLIN"/>
    <n v="0"/>
    <n v="1"/>
    <n v="0"/>
    <n v="0"/>
    <m/>
    <m/>
    <m/>
    <n v="2383803.2599999998"/>
    <n v="1057332.0999999999"/>
    <s v="ZLIN"/>
    <n v="10"/>
    <n v="4"/>
  </r>
  <r>
    <s v="120304000064-1"/>
    <x v="6"/>
    <n v="344208"/>
    <s v="MOTOR"/>
    <s v="01.10.2015"/>
    <n v="1"/>
    <n v="1"/>
    <s v="ZLIN"/>
    <n v="0"/>
    <n v="1"/>
    <n v="0"/>
    <n v="0"/>
    <m/>
    <m/>
    <m/>
    <n v="333792.68"/>
    <n v="148053.22"/>
    <s v="ZLIN"/>
    <n v="10"/>
    <n v="4"/>
  </r>
  <r>
    <s v="120304000065-0"/>
    <x v="6"/>
    <n v="344208"/>
    <s v="BOMBA"/>
    <s v="28.07.2011"/>
    <n v="3159485.75"/>
    <n v="1707398.86"/>
    <s v="ZLIN"/>
    <n v="16"/>
    <n v="6"/>
    <n v="0"/>
    <n v="0"/>
    <m/>
    <m/>
    <m/>
    <n v="26606546.210000001"/>
    <n v="9887567.8500000015"/>
    <s v="ZLIN"/>
    <n v="12"/>
    <n v="4"/>
  </r>
  <r>
    <s v="120304000065-1"/>
    <x v="6"/>
    <n v="344208"/>
    <s v="MOTOR"/>
    <s v="28.07.2011"/>
    <n v="23066.41"/>
    <n v="12465.17"/>
    <s v="ZLIN"/>
    <n v="16"/>
    <n v="6"/>
    <n v="0"/>
    <n v="0"/>
    <m/>
    <m/>
    <m/>
    <n v="194246.04"/>
    <n v="72186.030000000013"/>
    <s v="ZLIN"/>
    <n v="12"/>
    <n v="4"/>
  </r>
  <r>
    <s v="120304000066-0"/>
    <x v="6"/>
    <n v="344208"/>
    <s v="BOMBA"/>
    <s v="28.07.2011"/>
    <n v="3159485.75"/>
    <n v="1707398.86"/>
    <s v="ZLIN"/>
    <n v="16"/>
    <n v="6"/>
    <n v="0"/>
    <n v="0"/>
    <m/>
    <m/>
    <m/>
    <n v="26606546.210000001"/>
    <n v="9887567.8500000015"/>
    <s v="ZLIN"/>
    <n v="12"/>
    <n v="4"/>
  </r>
  <r>
    <s v="120304000066-1"/>
    <x v="6"/>
    <n v="344208"/>
    <s v="MOTOR"/>
    <s v="28.07.2011"/>
    <n v="23066.41"/>
    <n v="12465.17"/>
    <s v="ZLIN"/>
    <n v="16"/>
    <n v="6"/>
    <n v="0"/>
    <n v="0"/>
    <m/>
    <m/>
    <m/>
    <n v="194246.04"/>
    <n v="72186.030000000013"/>
    <s v="ZLIN"/>
    <n v="12"/>
    <n v="4"/>
  </r>
  <r>
    <s v="120304000067-0"/>
    <x v="6"/>
    <n v="344208"/>
    <s v="BOMBA"/>
    <s v="01.10.2015"/>
    <n v="1"/>
    <n v="1"/>
    <s v="ZLIN"/>
    <n v="0"/>
    <n v="1"/>
    <n v="0"/>
    <n v="0"/>
    <m/>
    <m/>
    <m/>
    <n v="2992471.93"/>
    <n v="1112067.2700000003"/>
    <s v="ZLIN"/>
    <n v="12"/>
    <n v="4"/>
  </r>
  <r>
    <s v="120304000067-1"/>
    <x v="6"/>
    <n v="344208"/>
    <s v="MOTOR"/>
    <s v="30.11.2012"/>
    <n v="5656868.2000000002"/>
    <n v="2828434.0900000003"/>
    <s v="ZLIN"/>
    <n v="15"/>
    <n v="2"/>
    <n v="0"/>
    <n v="0"/>
    <m/>
    <m/>
    <m/>
    <n v="-3997356.54"/>
    <n v="-1485504.12"/>
    <s v="ZLIN"/>
    <n v="12"/>
    <n v="4"/>
  </r>
  <r>
    <s v="120304000068-0"/>
    <x v="6"/>
    <n v="344208"/>
    <s v="BOMBA"/>
    <s v="01.10.2015"/>
    <n v="1"/>
    <n v="1"/>
    <s v="ZLIN"/>
    <n v="0"/>
    <n v="1"/>
    <n v="0"/>
    <n v="0"/>
    <m/>
    <m/>
    <m/>
    <n v="3467487.24"/>
    <n v="1288593.2300000004"/>
    <s v="ZLIN"/>
    <n v="12"/>
    <n v="4"/>
  </r>
  <r>
    <s v="120304000068-1"/>
    <x v="6"/>
    <n v="344208"/>
    <s v="MOTOR"/>
    <s v="01.10.2015"/>
    <n v="1"/>
    <n v="1"/>
    <s v="ZLIN"/>
    <n v="0"/>
    <n v="1"/>
    <n v="0"/>
    <n v="0"/>
    <m/>
    <m/>
    <m/>
    <n v="731644.3"/>
    <n v="271894.84000000003"/>
    <s v="ZLIN"/>
    <n v="12"/>
    <n v="4"/>
  </r>
  <r>
    <s v="120304000069-0"/>
    <x v="6"/>
    <n v="344208"/>
    <s v="MOTOR"/>
    <s v="01.10.2015"/>
    <n v="1"/>
    <n v="1"/>
    <s v="ZLIN"/>
    <n v="0"/>
    <n v="1"/>
    <n v="0"/>
    <n v="0"/>
    <m/>
    <m/>
    <m/>
    <n v="564173.25"/>
    <n v="209658.99"/>
    <s v="ZLIN"/>
    <n v="12"/>
    <n v="4"/>
  </r>
  <r>
    <s v="120304000070-0"/>
    <x v="6"/>
    <n v="344208"/>
    <s v="BOMBA"/>
    <s v="16.08.2012"/>
    <n v="303750"/>
    <n v="154337.82"/>
    <s v="ZLIN"/>
    <n v="15"/>
    <n v="5"/>
    <n v="0"/>
    <n v="0"/>
    <m/>
    <m/>
    <m/>
    <n v="1292295.8600000001"/>
    <n v="480245.08000000007"/>
    <s v="ZLIN"/>
    <n v="12"/>
    <n v="4"/>
  </r>
  <r>
    <s v="120304000070-1"/>
    <x v="6"/>
    <n v="344208"/>
    <s v="REDUCTOR"/>
    <s v="01.10.2015"/>
    <n v="1"/>
    <n v="0"/>
    <s v="ZLIN"/>
    <n v="0"/>
    <n v="1"/>
    <n v="0"/>
    <n v="0"/>
    <m/>
    <m/>
    <m/>
    <n v="244802.02"/>
    <n v="67658.849999999977"/>
    <s v="ZLIN"/>
    <n v="16"/>
    <n v="7"/>
  </r>
  <r>
    <s v="120304000071-0"/>
    <x v="6"/>
    <n v="344208"/>
    <s v="REDUCTOR"/>
    <s v="01.10.2015"/>
    <n v="1"/>
    <n v="1"/>
    <s v="ZLIN"/>
    <n v="0"/>
    <n v="1"/>
    <n v="0"/>
    <n v="0"/>
    <m/>
    <m/>
    <m/>
    <n v="244803.02"/>
    <n v="67659.129999999976"/>
    <s v="ZLIN"/>
    <n v="16"/>
    <n v="7"/>
  </r>
  <r>
    <s v="120304000072-0"/>
    <x v="6"/>
    <n v="344208"/>
    <s v="VALVULA"/>
    <s v="01.10.2015"/>
    <n v="1"/>
    <n v="1"/>
    <s v="ZLIN"/>
    <n v="0"/>
    <n v="1"/>
    <n v="0"/>
    <n v="0"/>
    <m/>
    <m/>
    <m/>
    <n v="236230.92"/>
    <n v="83823.88"/>
    <s v="ZLIN"/>
    <n v="12"/>
    <n v="11"/>
  </r>
  <r>
    <s v="120304000073-0"/>
    <x v="6"/>
    <n v="344208"/>
    <s v="VALVULA"/>
    <s v="01.10.2015"/>
    <n v="1"/>
    <n v="1"/>
    <s v="ZLIN"/>
    <n v="0"/>
    <n v="1"/>
    <n v="0"/>
    <n v="0"/>
    <m/>
    <m/>
    <m/>
    <n v="236230.92"/>
    <n v="83823.88"/>
    <s v="ZLIN"/>
    <n v="12"/>
    <n v="11"/>
  </r>
  <r>
    <s v="120304000074-0"/>
    <x v="6"/>
    <n v="344208"/>
    <s v="MOTOR"/>
    <s v="01.10.2015"/>
    <n v="1"/>
    <n v="1"/>
    <s v="ZLIN"/>
    <n v="0"/>
    <n v="1"/>
    <n v="0"/>
    <n v="0"/>
    <m/>
    <m/>
    <m/>
    <n v="255920.52"/>
    <n v="61735.209999999992"/>
    <s v="ZLIN"/>
    <n v="19"/>
    <n v="0"/>
  </r>
  <r>
    <s v="120304000074-1"/>
    <x v="6"/>
    <n v="344208"/>
    <s v="REDUCTOR"/>
    <s v="01.10.2015"/>
    <n v="1"/>
    <n v="1"/>
    <s v="ZLIN"/>
    <n v="0"/>
    <n v="1"/>
    <n v="0"/>
    <n v="0"/>
    <m/>
    <m/>
    <m/>
    <n v="318501.03999999998"/>
    <n v="60824.869999999966"/>
    <s v="ZLIN"/>
    <n v="24"/>
    <n v="0"/>
  </r>
  <r>
    <s v="120304000075-0"/>
    <x v="6"/>
    <n v="342503"/>
    <s v="BOMBA"/>
    <s v="30.04.2013"/>
    <n v="3412853.16"/>
    <n v="1238419.2800000003"/>
    <s v="ZLIN"/>
    <n v="19"/>
    <n v="9"/>
    <n v="0"/>
    <n v="0"/>
    <m/>
    <m/>
    <m/>
    <n v="3091663.3"/>
    <n v="817507.12999999989"/>
    <s v="ZLIN"/>
    <n v="17"/>
    <n v="4"/>
  </r>
  <r>
    <s v="120304000075-1"/>
    <x v="6"/>
    <n v="342503"/>
    <s v="RECIPIENTE"/>
    <s v="30.04.2013"/>
    <n v="225860.02"/>
    <n v="81957.649999999994"/>
    <s v="ZLIN"/>
    <n v="19"/>
    <n v="9"/>
    <n v="0"/>
    <n v="0"/>
    <m/>
    <m/>
    <m/>
    <n v="204603.91"/>
    <n v="54101.989999999991"/>
    <s v="ZLIN"/>
    <n v="17"/>
    <n v="4"/>
  </r>
  <r>
    <s v="120304000075-2"/>
    <x v="6"/>
    <n v="342503"/>
    <s v="MOTOR"/>
    <s v="30.04.2013"/>
    <n v="400122.09"/>
    <n v="145192.00000000003"/>
    <s v="ZLIN"/>
    <n v="19"/>
    <n v="9"/>
    <n v="0"/>
    <n v="0"/>
    <m/>
    <m/>
    <m/>
    <n v="362465.87"/>
    <n v="95844.330000000016"/>
    <s v="ZLIN"/>
    <n v="17"/>
    <n v="4"/>
  </r>
  <r>
    <s v="120304000076-0"/>
    <x v="6"/>
    <n v="344208"/>
    <s v="MOTOR"/>
    <s v="01.10.2015"/>
    <n v="1"/>
    <n v="1"/>
    <s v="ZLIN"/>
    <n v="0"/>
    <n v="1"/>
    <n v="0"/>
    <n v="0"/>
    <m/>
    <m/>
    <m/>
    <n v="925277.76"/>
    <n v="343853.22"/>
    <s v="ZLIN"/>
    <n v="12"/>
    <n v="4"/>
  </r>
  <r>
    <s v="120304000077-0"/>
    <x v="6"/>
    <n v="344208"/>
    <s v="MOTOR"/>
    <s v="01.10.2015"/>
    <n v="1"/>
    <n v="1"/>
    <s v="ZLIN"/>
    <n v="0"/>
    <n v="1"/>
    <n v="0"/>
    <n v="0"/>
    <m/>
    <m/>
    <m/>
    <n v="1121471.08"/>
    <n v="416762.91000000003"/>
    <s v="ZLIN"/>
    <n v="12"/>
    <n v="4"/>
  </r>
  <r>
    <s v="120304000078-0"/>
    <x v="6"/>
    <n v="344208"/>
    <s v="MOTOR"/>
    <s v="01.10.2015"/>
    <n v="1"/>
    <n v="1"/>
    <s v="ZLIN"/>
    <n v="0"/>
    <n v="1"/>
    <n v="0"/>
    <n v="0"/>
    <m/>
    <m/>
    <m/>
    <n v="12599621.039999999"/>
    <n v="4682291.6099999994"/>
    <s v="ZLIN"/>
    <n v="12"/>
    <n v="4"/>
  </r>
  <r>
    <s v="120304000079-0"/>
    <x v="6"/>
    <n v="344208"/>
    <s v="MOTOR"/>
    <s v="01.10.2015"/>
    <n v="1"/>
    <n v="1"/>
    <s v="ZLIN"/>
    <n v="0"/>
    <n v="1"/>
    <n v="0"/>
    <n v="0"/>
    <m/>
    <m/>
    <m/>
    <n v="12599621.039999999"/>
    <n v="4682291.6099999994"/>
    <s v="ZLIN"/>
    <n v="12"/>
    <n v="4"/>
  </r>
  <r>
    <s v="120304000080-0"/>
    <x v="6"/>
    <n v="344208"/>
    <s v="MOTOR"/>
    <s v="01.10.2015"/>
    <n v="1"/>
    <n v="1"/>
    <s v="ZLIN"/>
    <n v="0"/>
    <n v="1"/>
    <n v="0"/>
    <n v="0"/>
    <m/>
    <m/>
    <m/>
    <n v="731644.3"/>
    <n v="271894.84000000003"/>
    <s v="ZLIN"/>
    <n v="12"/>
    <n v="4"/>
  </r>
  <r>
    <s v="120304000081-0"/>
    <x v="6"/>
    <n v="344208"/>
    <s v="MOTOR"/>
    <s v="01.10.2015"/>
    <n v="1"/>
    <n v="1"/>
    <s v="ZLIN"/>
    <n v="0"/>
    <n v="1"/>
    <n v="0"/>
    <n v="0"/>
    <m/>
    <m/>
    <m/>
    <n v="445993.84"/>
    <n v="165740.94"/>
    <s v="ZLIN"/>
    <n v="12"/>
    <n v="4"/>
  </r>
  <r>
    <s v="120304000082-0"/>
    <x v="6"/>
    <n v="344208"/>
    <s v="MOTOR"/>
    <s v="01.10.2015"/>
    <n v="1"/>
    <n v="1"/>
    <s v="ZLIN"/>
    <n v="0"/>
    <n v="1"/>
    <n v="0"/>
    <n v="0"/>
    <m/>
    <m/>
    <m/>
    <n v="445993.84"/>
    <n v="165740.94"/>
    <s v="ZLIN"/>
    <n v="12"/>
    <n v="4"/>
  </r>
  <r>
    <s v="120304000083-0"/>
    <x v="6"/>
    <n v="344208"/>
    <s v="MOTOR"/>
    <s v="01.10.2015"/>
    <n v="1"/>
    <n v="1"/>
    <s v="ZLIN"/>
    <n v="0"/>
    <n v="1"/>
    <n v="0"/>
    <n v="0"/>
    <m/>
    <m/>
    <m/>
    <n v="352056.94"/>
    <n v="130831.98000000001"/>
    <s v="ZLIN"/>
    <n v="12"/>
    <n v="4"/>
  </r>
  <r>
    <s v="120304000084-0"/>
    <x v="6"/>
    <n v="344208"/>
    <s v="MOTOR"/>
    <s v="01.10.2015"/>
    <n v="1"/>
    <n v="1"/>
    <s v="ZLIN"/>
    <n v="0"/>
    <n v="1"/>
    <n v="0"/>
    <n v="0"/>
    <m/>
    <m/>
    <m/>
    <n v="731644.3"/>
    <n v="271894.84000000003"/>
    <s v="ZLIN"/>
    <n v="12"/>
    <n v="4"/>
  </r>
  <r>
    <s v="120304000085-0"/>
    <x v="6"/>
    <n v="344208"/>
    <s v="MOTOR"/>
    <s v="01.10.2015"/>
    <n v="1"/>
    <n v="1"/>
    <s v="ZLIN"/>
    <n v="0"/>
    <n v="1"/>
    <n v="0"/>
    <n v="0"/>
    <m/>
    <m/>
    <m/>
    <n v="352056.94"/>
    <n v="130831.98000000001"/>
    <s v="ZLIN"/>
    <n v="12"/>
    <n v="4"/>
  </r>
  <r>
    <s v="120304000086-0"/>
    <x v="6"/>
    <n v="344208"/>
    <s v="MOTOR"/>
    <s v="01.10.2015"/>
    <n v="1"/>
    <n v="1"/>
    <s v="ZLIN"/>
    <n v="0"/>
    <n v="1"/>
    <n v="0"/>
    <n v="0"/>
    <m/>
    <m/>
    <m/>
    <n v="731644.3"/>
    <n v="271894.84000000003"/>
    <s v="ZLIN"/>
    <n v="12"/>
    <n v="4"/>
  </r>
  <r>
    <s v="120304000087-0"/>
    <x v="6"/>
    <n v="344208"/>
    <s v="MOTOR"/>
    <s v="01.10.2015"/>
    <n v="1"/>
    <n v="1"/>
    <s v="ZLIN"/>
    <n v="0"/>
    <n v="1"/>
    <n v="0"/>
    <n v="0"/>
    <m/>
    <m/>
    <m/>
    <n v="721849.45"/>
    <n v="268254.85999999993"/>
    <s v="ZLIN"/>
    <n v="12"/>
    <n v="4"/>
  </r>
  <r>
    <s v="120304000088-0"/>
    <x v="6"/>
    <n v="344208"/>
    <s v="MOTOR"/>
    <s v="01.10.2015"/>
    <n v="1"/>
    <n v="1"/>
    <s v="ZLIN"/>
    <n v="0"/>
    <n v="1"/>
    <n v="0"/>
    <n v="0"/>
    <m/>
    <m/>
    <m/>
    <n v="5582907.1399999997"/>
    <n v="2074729.0099999998"/>
    <s v="ZLIN"/>
    <n v="12"/>
    <n v="4"/>
  </r>
  <r>
    <s v="120304000089-0"/>
    <x v="6"/>
    <n v="344208"/>
    <s v="MOTOR"/>
    <s v="01.10.2015"/>
    <n v="1"/>
    <n v="1"/>
    <s v="ZLIN"/>
    <n v="0"/>
    <n v="1"/>
    <n v="0"/>
    <n v="0"/>
    <m/>
    <m/>
    <m/>
    <n v="12599621.039999999"/>
    <n v="4682291.6099999994"/>
    <s v="ZLIN"/>
    <n v="12"/>
    <n v="4"/>
  </r>
  <r>
    <s v="120304000090-0"/>
    <x v="6"/>
    <n v="344208"/>
    <s v="MOTOR"/>
    <s v="01.10.2015"/>
    <n v="1"/>
    <n v="1"/>
    <s v="ZLIN"/>
    <n v="0"/>
    <n v="1"/>
    <n v="0"/>
    <n v="0"/>
    <m/>
    <m/>
    <m/>
    <n v="385449.01"/>
    <n v="143241.18000000002"/>
    <s v="ZLIN"/>
    <n v="12"/>
    <n v="4"/>
  </r>
  <r>
    <s v="120304000091-0"/>
    <x v="6"/>
    <n v="344208"/>
    <s v="VALVULA"/>
    <s v="01.10.2015"/>
    <n v="1"/>
    <n v="1"/>
    <s v="ZLIN"/>
    <n v="0"/>
    <n v="1"/>
    <n v="0"/>
    <n v="0"/>
    <m/>
    <m/>
    <m/>
    <n v="92643.14"/>
    <n v="32873.370000000003"/>
    <s v="ZLIN"/>
    <n v="12"/>
    <n v="11"/>
  </r>
  <r>
    <s v="120304000092-0"/>
    <x v="6"/>
    <n v="344208"/>
    <s v="VALVULA"/>
    <s v="01.10.2015"/>
    <n v="1"/>
    <n v="1"/>
    <s v="ZLIN"/>
    <n v="0"/>
    <n v="1"/>
    <n v="0"/>
    <n v="0"/>
    <m/>
    <m/>
    <m/>
    <n v="92643.14"/>
    <n v="32873.370000000003"/>
    <s v="ZLIN"/>
    <n v="12"/>
    <n v="11"/>
  </r>
  <r>
    <s v="120304000093-0"/>
    <x v="6"/>
    <n v="344208"/>
    <s v="VALVULA"/>
    <s v="01.10.2015"/>
    <n v="1"/>
    <n v="1"/>
    <s v="ZLIN"/>
    <n v="0"/>
    <n v="1"/>
    <n v="0"/>
    <n v="0"/>
    <m/>
    <m/>
    <m/>
    <n v="335147.05"/>
    <n v="118923.15"/>
    <s v="ZLIN"/>
    <n v="12"/>
    <n v="11"/>
  </r>
  <r>
    <s v="120304000094-0"/>
    <x v="6"/>
    <n v="344208"/>
    <s v="PANEL DE CONTROL"/>
    <s v="05.12.2012"/>
    <n v="44381781.530000001"/>
    <n v="26106930.300000001"/>
    <s v="ZLIN"/>
    <n v="12"/>
    <n v="9"/>
    <n v="0"/>
    <n v="0"/>
    <m/>
    <m/>
    <m/>
    <n v="-30048242.170000002"/>
    <n v="-13772111.010000002"/>
    <s v="ZLIN"/>
    <n v="10"/>
    <n v="0"/>
  </r>
  <r>
    <s v="120304000095-0"/>
    <x v="6"/>
    <n v="344208"/>
    <s v="PANEL ELECTRICO"/>
    <s v="01.10.2015"/>
    <n v="1"/>
    <n v="1"/>
    <s v="ZLIN"/>
    <n v="0"/>
    <n v="1"/>
    <n v="0"/>
    <n v="0"/>
    <m/>
    <m/>
    <m/>
    <n v="282402.26"/>
    <n v="163496.04"/>
    <s v="ZLIN"/>
    <n v="7"/>
    <n v="11"/>
  </r>
  <r>
    <s v="120304000096-0"/>
    <x v="6"/>
    <n v="344208"/>
    <s v="PANEL ELECTRICO"/>
    <s v="01.10.2015"/>
    <n v="1"/>
    <n v="1"/>
    <s v="ZLIN"/>
    <n v="0"/>
    <n v="1"/>
    <n v="0"/>
    <n v="0"/>
    <m/>
    <m/>
    <m/>
    <n v="184285.21"/>
    <n v="106691.43"/>
    <s v="ZLIN"/>
    <n v="7"/>
    <n v="11"/>
  </r>
  <r>
    <s v="120304000097-0"/>
    <x v="6"/>
    <n v="344208"/>
    <s v="PANEL ELECTRICO"/>
    <s v="01.10.2015"/>
    <n v="1"/>
    <n v="1"/>
    <s v="ZLIN"/>
    <n v="0"/>
    <n v="1"/>
    <n v="0"/>
    <n v="0"/>
    <m/>
    <m/>
    <m/>
    <n v="184285.21"/>
    <n v="106691.43"/>
    <s v="ZLIN"/>
    <n v="7"/>
    <n v="11"/>
  </r>
  <r>
    <s v="120304000098-0"/>
    <x v="6"/>
    <n v="342504"/>
    <s v="BOMBA"/>
    <s v="01.09.1979"/>
    <n v="0.98"/>
    <n v="0.98"/>
    <s v="ZLIN"/>
    <n v="40"/>
    <n v="6"/>
    <n v="0"/>
    <n v="0"/>
    <m/>
    <m/>
    <m/>
    <n v="7351256.29"/>
    <n v="7351256.29"/>
    <s v="ZLIN"/>
    <n v="4"/>
    <n v="5"/>
  </r>
  <r>
    <s v="120304000098-1"/>
    <x v="6"/>
    <n v="342504"/>
    <s v="REDUCTOR"/>
    <s v="01.01.1986"/>
    <n v="186827.48"/>
    <n v="186827.48"/>
    <s v="ZLIN"/>
    <n v="32"/>
    <n v="9"/>
    <n v="0"/>
    <n v="0"/>
    <m/>
    <m/>
    <m/>
    <n v="10614.28"/>
    <n v="10614.28"/>
    <s v="ZLIN"/>
    <n v="3"/>
    <n v="0"/>
  </r>
  <r>
    <s v="120304000098-2"/>
    <x v="6"/>
    <n v="342504"/>
    <s v="MOTOR"/>
    <s v="01.09.1979"/>
    <n v="0.02"/>
    <n v="0.02"/>
    <s v="ZLIN"/>
    <n v="40"/>
    <n v="6"/>
    <n v="0"/>
    <n v="0"/>
    <m/>
    <m/>
    <m/>
    <n v="165216.69"/>
    <n v="165216.69"/>
    <s v="ZLIN"/>
    <n v="4"/>
    <n v="5"/>
  </r>
  <r>
    <s v="120304000099-0"/>
    <x v="6"/>
    <n v="344208"/>
    <s v="VALVULA"/>
    <s v="01.10.2015"/>
    <n v="1"/>
    <n v="1"/>
    <s v="ZLIN"/>
    <n v="0"/>
    <n v="1"/>
    <n v="0"/>
    <n v="0"/>
    <m/>
    <m/>
    <m/>
    <n v="538669.01"/>
    <n v="191140.62"/>
    <s v="ZLIN"/>
    <n v="12"/>
    <n v="11"/>
  </r>
  <r>
    <s v="120304000100-0"/>
    <x v="6"/>
    <n v="214403"/>
    <s v="BOMBA"/>
    <s v="29.08.2014"/>
    <n v="84135.26"/>
    <n v="67695.03"/>
    <s v="ZLIN"/>
    <n v="7"/>
    <n v="3"/>
    <n v="0"/>
    <n v="0"/>
    <m/>
    <m/>
    <m/>
    <n v="903620.34"/>
    <n v="671609.71"/>
    <s v="ZLIN"/>
    <n v="6"/>
    <n v="2"/>
  </r>
  <r>
    <s v="120304000100-1"/>
    <x v="6"/>
    <n v="214403"/>
    <s v="RECIPIENTE"/>
    <s v="29.08.2014"/>
    <n v="205844.13"/>
    <n v="165621.71000000002"/>
    <s v="ZLIN"/>
    <n v="7"/>
    <n v="3"/>
    <n v="0"/>
    <n v="0"/>
    <m/>
    <m/>
    <m/>
    <n v="2210784.7400000002"/>
    <n v="1643150.8200000003"/>
    <s v="ZLIN"/>
    <n v="6"/>
    <n v="2"/>
  </r>
  <r>
    <s v="120304000100-2"/>
    <x v="6"/>
    <n v="214403"/>
    <s v="MOTOR"/>
    <s v="29.08.2014"/>
    <n v="8340.6200000000008"/>
    <n v="6710.8400000000011"/>
    <s v="ZLIN"/>
    <n v="7"/>
    <n v="3"/>
    <n v="0"/>
    <n v="0"/>
    <m/>
    <m/>
    <m/>
    <n v="89579.01"/>
    <n v="66578.989999999991"/>
    <s v="ZLIN"/>
    <n v="6"/>
    <n v="2"/>
  </r>
  <r>
    <s v="120304000101-0"/>
    <x v="6"/>
    <n v="344208"/>
    <s v="MOTOR"/>
    <s v="01.10.2015"/>
    <n v="1"/>
    <n v="1"/>
    <s v="ZLIN"/>
    <n v="0"/>
    <n v="1"/>
    <n v="0"/>
    <n v="0"/>
    <m/>
    <m/>
    <m/>
    <n v="567864.48"/>
    <n v="567864.48"/>
    <s v="ZLIN"/>
    <n v="4"/>
    <n v="0"/>
  </r>
  <r>
    <s v="120304000102-0"/>
    <x v="6"/>
    <n v="344208"/>
    <s v="MOTOR"/>
    <s v="01.10.2015"/>
    <n v="1"/>
    <n v="1"/>
    <s v="ZLIN"/>
    <n v="0"/>
    <n v="1"/>
    <n v="0"/>
    <n v="0"/>
    <m/>
    <m/>
    <m/>
    <n v="3910766.47"/>
    <n v="3309110.0900000003"/>
    <s v="ZLIN"/>
    <n v="5"/>
    <n v="5"/>
  </r>
  <r>
    <s v="120304000103-0"/>
    <x v="6"/>
    <n v="344208"/>
    <s v="MOTOR"/>
    <s v="01.05.1988"/>
    <n v="403873.8"/>
    <n v="403873.8"/>
    <s v="ZLIN"/>
    <n v="31"/>
    <n v="5"/>
    <n v="0"/>
    <n v="0"/>
    <m/>
    <m/>
    <m/>
    <n v="113181.89"/>
    <n v="113181.89"/>
    <s v="ZLIN"/>
    <n v="4"/>
    <n v="0"/>
  </r>
  <r>
    <s v="120304000104-0"/>
    <x v="6"/>
    <n v="344208"/>
    <s v="MOTOR"/>
    <s v="01.10.2015"/>
    <n v="1"/>
    <n v="1"/>
    <s v="ZLIN"/>
    <n v="0"/>
    <n v="1"/>
    <n v="0"/>
    <n v="0"/>
    <m/>
    <m/>
    <m/>
    <n v="163532.20000000001"/>
    <n v="163532.20000000001"/>
    <s v="ZLIN"/>
    <n v="4"/>
    <n v="0"/>
  </r>
  <r>
    <s v="120304000105-0"/>
    <x v="6"/>
    <n v="344208"/>
    <s v="MOTOR"/>
    <s v="01.10.2015"/>
    <n v="1"/>
    <n v="1"/>
    <s v="ZLIN"/>
    <n v="0"/>
    <n v="1"/>
    <n v="0"/>
    <n v="0"/>
    <m/>
    <m/>
    <m/>
    <n v="126858.42"/>
    <n v="126858.42"/>
    <s v="ZLIN"/>
    <n v="4"/>
    <n v="0"/>
  </r>
  <r>
    <s v="120304000106-0"/>
    <x v="6"/>
    <n v="344202"/>
    <s v="BOMBA"/>
    <s v="30.12.1997"/>
    <n v="4278461.8600000003"/>
    <n v="4278461.8600000003"/>
    <s v="ZLIN"/>
    <n v="20"/>
    <n v="9"/>
    <n v="0"/>
    <n v="0"/>
    <m/>
    <m/>
    <m/>
    <n v="-184878.03"/>
    <n v="-184878.03"/>
    <s v="ZLIN"/>
    <n v="3"/>
    <n v="0"/>
  </r>
  <r>
    <s v="120304000106-1"/>
    <x v="6"/>
    <n v="344202"/>
    <s v="MOTOR"/>
    <s v="30.12.1997"/>
    <n v="512568.14"/>
    <n v="512568.14"/>
    <s v="ZLIN"/>
    <n v="20"/>
    <n v="9"/>
    <n v="0"/>
    <n v="0"/>
    <m/>
    <m/>
    <m/>
    <n v="-22148.74"/>
    <n v="-22148.74"/>
    <s v="ZLIN"/>
    <n v="3"/>
    <n v="0"/>
  </r>
  <r>
    <s v="120304000107-0"/>
    <x v="6"/>
    <n v="344202"/>
    <s v="BOMBA"/>
    <s v="01.10.2015"/>
    <n v="1"/>
    <n v="1"/>
    <s v="ZLIN"/>
    <n v="0"/>
    <n v="1"/>
    <n v="0"/>
    <n v="0"/>
    <m/>
    <m/>
    <m/>
    <n v="833154.45"/>
    <n v="704976.84"/>
    <s v="ZLIN"/>
    <n v="5"/>
    <n v="5"/>
  </r>
  <r>
    <s v="120304000107-1"/>
    <x v="6"/>
    <n v="344202"/>
    <s v="MOTOR"/>
    <s v="01.10.2015"/>
    <n v="1"/>
    <n v="1"/>
    <s v="ZLIN"/>
    <n v="0"/>
    <n v="1"/>
    <n v="0"/>
    <n v="0"/>
    <m/>
    <m/>
    <m/>
    <n v="79732.5"/>
    <n v="67465.959999999992"/>
    <s v="ZLIN"/>
    <n v="5"/>
    <n v="5"/>
  </r>
  <r>
    <s v="120304000108-0"/>
    <x v="6"/>
    <n v="344202"/>
    <s v="BOMBA"/>
    <s v="01.10.2015"/>
    <n v="1"/>
    <n v="1"/>
    <s v="ZLIN"/>
    <n v="0"/>
    <n v="1"/>
    <n v="0"/>
    <n v="0"/>
    <m/>
    <m/>
    <m/>
    <n v="10743981.99"/>
    <n v="9091061.6799999997"/>
    <s v="ZLIN"/>
    <n v="5"/>
    <n v="5"/>
  </r>
  <r>
    <s v="120304000109-0"/>
    <x v="6"/>
    <n v="342309"/>
    <s v="BOMBA"/>
    <s v="01.10.2015"/>
    <n v="1"/>
    <n v="1"/>
    <s v="ZLIN"/>
    <n v="0"/>
    <n v="1"/>
    <n v="0"/>
    <n v="0"/>
    <m/>
    <m/>
    <m/>
    <n v="2056388.9"/>
    <n v="1087513.3499999999"/>
    <s v="ZLIN"/>
    <n v="8"/>
    <n v="8"/>
  </r>
  <r>
    <s v="120304000109-1"/>
    <x v="6"/>
    <n v="342309"/>
    <s v="MOTOR"/>
    <s v="01.10.2015"/>
    <n v="1"/>
    <n v="1"/>
    <s v="ZLIN"/>
    <n v="0"/>
    <n v="1"/>
    <n v="0"/>
    <n v="0"/>
    <m/>
    <m/>
    <m/>
    <n v="371473.35"/>
    <n v="196452.24999999997"/>
    <s v="ZLIN"/>
    <n v="8"/>
    <n v="8"/>
  </r>
  <r>
    <s v="120304000110-0"/>
    <x v="6"/>
    <n v="342302"/>
    <s v="BOMBA"/>
    <s v="01.10.2015"/>
    <n v="1"/>
    <n v="1"/>
    <s v="ZLIN"/>
    <n v="0"/>
    <n v="1"/>
    <n v="0"/>
    <n v="0"/>
    <m/>
    <m/>
    <m/>
    <n v="3981766.7"/>
    <n v="2105742.0100000002"/>
    <s v="ZLIN"/>
    <n v="8"/>
    <n v="8"/>
  </r>
  <r>
    <s v="120304000110-1"/>
    <x v="6"/>
    <n v="342302"/>
    <s v="MOTOR"/>
    <s v="01.10.2015"/>
    <n v="1"/>
    <n v="1"/>
    <s v="ZLIN"/>
    <n v="0"/>
    <n v="1"/>
    <n v="0"/>
    <n v="0"/>
    <m/>
    <m/>
    <m/>
    <n v="1185680.07"/>
    <n v="627042.35000000009"/>
    <s v="ZLIN"/>
    <n v="8"/>
    <n v="8"/>
  </r>
  <r>
    <s v="120304000111-0"/>
    <x v="6"/>
    <n v="342302"/>
    <s v="BOMBA"/>
    <s v="01.10.2015"/>
    <n v="1"/>
    <n v="1"/>
    <s v="ZLIN"/>
    <n v="0"/>
    <n v="1"/>
    <n v="0"/>
    <n v="0"/>
    <m/>
    <m/>
    <m/>
    <n v="3981766.7"/>
    <n v="2105742.0100000002"/>
    <s v="ZLIN"/>
    <n v="8"/>
    <n v="8"/>
  </r>
  <r>
    <s v="120304000111-1"/>
    <x v="6"/>
    <n v="342302"/>
    <s v="MOTOR"/>
    <s v="01.10.2015"/>
    <n v="1"/>
    <n v="1"/>
    <s v="ZLIN"/>
    <n v="0"/>
    <n v="1"/>
    <n v="0"/>
    <n v="0"/>
    <m/>
    <m/>
    <m/>
    <n v="1185680.07"/>
    <n v="627042.35000000009"/>
    <s v="ZLIN"/>
    <n v="8"/>
    <n v="8"/>
  </r>
  <r>
    <s v="120304000112-0"/>
    <x v="6"/>
    <n v="342302"/>
    <s v="BOMBA"/>
    <s v="01.10.2015"/>
    <n v="1"/>
    <n v="1"/>
    <s v="ZLIN"/>
    <n v="0"/>
    <n v="1"/>
    <n v="0"/>
    <n v="0"/>
    <m/>
    <m/>
    <m/>
    <n v="7593703.1600000001"/>
    <n v="4015900.72"/>
    <s v="ZLIN"/>
    <n v="8"/>
    <n v="8"/>
  </r>
  <r>
    <s v="120304000112-1"/>
    <x v="6"/>
    <n v="342302"/>
    <s v="MOTOR"/>
    <s v="01.10.2015"/>
    <n v="1"/>
    <n v="1"/>
    <s v="ZLIN"/>
    <n v="0"/>
    <n v="1"/>
    <n v="0"/>
    <n v="0"/>
    <m/>
    <m/>
    <m/>
    <n v="3004076.36"/>
    <n v="1588694.23"/>
    <s v="ZLIN"/>
    <n v="8"/>
    <n v="8"/>
  </r>
  <r>
    <s v="120304000113-0"/>
    <x v="6"/>
    <n v="323303"/>
    <s v="VALVULA"/>
    <s v="28.02.2013"/>
    <n v="4497550.37"/>
    <n v="2931736.54"/>
    <s v="ZLIN"/>
    <n v="11"/>
    <n v="3"/>
    <n v="0"/>
    <n v="0"/>
    <m/>
    <m/>
    <m/>
    <n v="8354076.4299999997"/>
    <n v="4418021.1899999995"/>
    <s v="ZLIN"/>
    <n v="8"/>
    <n v="8"/>
  </r>
  <r>
    <s v="120304000113-1"/>
    <x v="6"/>
    <n v="342302"/>
    <s v="ACTUADOR"/>
    <s v="28.02.2013"/>
    <n v="2044256.88"/>
    <n v="972403.2799999998"/>
    <s v="ZLIN"/>
    <n v="15"/>
    <n v="5"/>
    <n v="0"/>
    <n v="0"/>
    <m/>
    <m/>
    <m/>
    <n v="3662095.06"/>
    <n v="1307891.1099999999"/>
    <s v="ZLIN"/>
    <n v="12"/>
    <n v="10"/>
  </r>
  <r>
    <s v="120304000114-0"/>
    <x v="6"/>
    <n v="342302"/>
    <s v="VALVULA"/>
    <s v="28.02.2013"/>
    <n v="10846379.369999999"/>
    <n v="7070232.4799999986"/>
    <s v="ZLIN"/>
    <n v="11"/>
    <n v="3"/>
    <n v="0"/>
    <n v="0"/>
    <m/>
    <m/>
    <m/>
    <n v="3557183.4"/>
    <n v="1881202.77"/>
    <s v="ZLIN"/>
    <n v="8"/>
    <n v="8"/>
  </r>
  <r>
    <s v="120304000114-1"/>
    <x v="6"/>
    <n v="342302"/>
    <s v="ACTUADOR"/>
    <s v="28.02.2013"/>
    <n v="4965241.09"/>
    <n v="2361844.4"/>
    <s v="ZLIN"/>
    <n v="15"/>
    <n v="5"/>
    <n v="0"/>
    <n v="0"/>
    <m/>
    <m/>
    <m/>
    <n v="1262151.27"/>
    <n v="450768.31000000006"/>
    <s v="ZLIN"/>
    <n v="12"/>
    <n v="10"/>
  </r>
  <r>
    <s v="120304000115-0"/>
    <x v="6"/>
    <n v="342302"/>
    <s v="VALVULA"/>
    <s v="28.02.2013"/>
    <n v="10846379.369999999"/>
    <n v="7070232.4799999986"/>
    <s v="ZLIN"/>
    <n v="11"/>
    <n v="3"/>
    <n v="0"/>
    <n v="0"/>
    <m/>
    <m/>
    <m/>
    <n v="3557183.4"/>
    <n v="1881202.77"/>
    <s v="ZLIN"/>
    <n v="8"/>
    <n v="8"/>
  </r>
  <r>
    <s v="120304000115-1"/>
    <x v="6"/>
    <n v="342302"/>
    <s v="ACTUADOR"/>
    <s v="28.02.2013"/>
    <n v="4954197.8600000003"/>
    <n v="2356591.41"/>
    <s v="ZLIN"/>
    <n v="15"/>
    <n v="5"/>
    <n v="0"/>
    <n v="0"/>
    <m/>
    <m/>
    <m/>
    <n v="1271224.6299999999"/>
    <n v="454008.78999999992"/>
    <s v="ZLIN"/>
    <n v="12"/>
    <n v="10"/>
  </r>
  <r>
    <s v="120304000116-0"/>
    <x v="6"/>
    <n v="342302"/>
    <s v="VALVULA"/>
    <s v="28.02.2013"/>
    <n v="10846379.369999999"/>
    <n v="7070232.4799999986"/>
    <s v="ZLIN"/>
    <n v="11"/>
    <n v="3"/>
    <n v="0"/>
    <n v="0"/>
    <m/>
    <m/>
    <m/>
    <n v="3557183.4"/>
    <n v="1881202.77"/>
    <s v="ZLIN"/>
    <n v="8"/>
    <n v="8"/>
  </r>
  <r>
    <s v="120304000116-1"/>
    <x v="6"/>
    <n v="342302"/>
    <s v="ACTUADOR"/>
    <s v="28.02.2013"/>
    <n v="4950159.78"/>
    <n v="2354670.6"/>
    <s v="ZLIN"/>
    <n v="15"/>
    <n v="5"/>
    <n v="0"/>
    <n v="0"/>
    <m/>
    <m/>
    <m/>
    <n v="1274542.3999999999"/>
    <n v="455193.70999999996"/>
    <s v="ZLIN"/>
    <n v="12"/>
    <n v="10"/>
  </r>
  <r>
    <s v="120304000117-0"/>
    <x v="6"/>
    <n v="342302"/>
    <s v="VALVULA"/>
    <s v="28.02.2013"/>
    <n v="10846379.369999999"/>
    <n v="7070232.4799999986"/>
    <s v="ZLIN"/>
    <n v="11"/>
    <n v="3"/>
    <n v="0"/>
    <n v="0"/>
    <m/>
    <m/>
    <m/>
    <n v="3557183.4"/>
    <n v="1881202.77"/>
    <s v="ZLIN"/>
    <n v="8"/>
    <n v="8"/>
  </r>
  <r>
    <s v="120304000117-1"/>
    <x v="6"/>
    <n v="342302"/>
    <s v="ACTUADOR"/>
    <s v="28.02.2013"/>
    <n v="4929969.38"/>
    <n v="2345066.5299999998"/>
    <s v="ZLIN"/>
    <n v="15"/>
    <n v="5"/>
    <n v="0"/>
    <n v="0"/>
    <m/>
    <m/>
    <m/>
    <n v="1291131.27"/>
    <n v="461118.31000000006"/>
    <s v="ZLIN"/>
    <n v="12"/>
    <n v="10"/>
  </r>
  <r>
    <s v="120304000118-0"/>
    <x v="6"/>
    <n v="342302"/>
    <s v="VALVULA"/>
    <s v="28.02.2013"/>
    <n v="10846379.369999999"/>
    <n v="7070232.4799999986"/>
    <s v="ZLIN"/>
    <n v="11"/>
    <n v="3"/>
    <n v="0"/>
    <n v="0"/>
    <m/>
    <m/>
    <m/>
    <n v="3557183.4"/>
    <n v="1881202.77"/>
    <s v="ZLIN"/>
    <n v="8"/>
    <n v="8"/>
  </r>
  <r>
    <s v="120304000118-1"/>
    <x v="6"/>
    <n v="342302"/>
    <s v="ACTUADOR"/>
    <s v="28.02.2013"/>
    <n v="4929969.38"/>
    <n v="2345066.5299999998"/>
    <s v="ZLIN"/>
    <n v="15"/>
    <n v="5"/>
    <n v="0"/>
    <n v="0"/>
    <m/>
    <m/>
    <m/>
    <n v="1291131.27"/>
    <n v="461118.31000000006"/>
    <s v="ZLIN"/>
    <n v="12"/>
    <n v="10"/>
  </r>
  <r>
    <s v="120304000119-0"/>
    <x v="6"/>
    <n v="342302"/>
    <s v="BOMBA"/>
    <s v="01.10.2015"/>
    <n v="1"/>
    <n v="1"/>
    <s v="ZLIN"/>
    <n v="0"/>
    <n v="1"/>
    <n v="0"/>
    <n v="0"/>
    <m/>
    <m/>
    <m/>
    <n v="4605868.99"/>
    <n v="2435796.0900000003"/>
    <s v="ZLIN"/>
    <n v="8"/>
    <n v="8"/>
  </r>
  <r>
    <s v="120304000119-1"/>
    <x v="6"/>
    <n v="342302"/>
    <s v="MOTOR"/>
    <s v="01.10.2015"/>
    <n v="1"/>
    <n v="1"/>
    <s v="ZLIN"/>
    <n v="0"/>
    <n v="1"/>
    <n v="0"/>
    <n v="0"/>
    <m/>
    <m/>
    <m/>
    <n v="1471155.11"/>
    <n v="778014.7300000001"/>
    <s v="ZLIN"/>
    <n v="8"/>
    <n v="8"/>
  </r>
  <r>
    <s v="120304000120-0"/>
    <x v="6"/>
    <n v="342302"/>
    <s v="BOMBA"/>
    <s v="01.10.2015"/>
    <n v="1"/>
    <n v="1"/>
    <s v="ZLIN"/>
    <n v="0"/>
    <n v="1"/>
    <n v="0"/>
    <n v="0"/>
    <m/>
    <m/>
    <m/>
    <n v="4605868.99"/>
    <n v="2435796.0900000003"/>
    <s v="ZLIN"/>
    <n v="8"/>
    <n v="8"/>
  </r>
  <r>
    <s v="120304000120-1"/>
    <x v="6"/>
    <n v="342302"/>
    <s v="MOTOR"/>
    <s v="01.10.2015"/>
    <n v="1"/>
    <n v="1"/>
    <s v="ZLIN"/>
    <n v="0"/>
    <n v="1"/>
    <n v="0"/>
    <n v="0"/>
    <m/>
    <m/>
    <m/>
    <n v="1471155.11"/>
    <n v="778014.7300000001"/>
    <s v="ZLIN"/>
    <n v="8"/>
    <n v="8"/>
  </r>
  <r>
    <s v="120304000121-0"/>
    <x v="6"/>
    <n v="342302"/>
    <s v="BOMBA"/>
    <s v="01.10.2015"/>
    <n v="1"/>
    <n v="1"/>
    <s v="ZLIN"/>
    <n v="0"/>
    <n v="1"/>
    <n v="0"/>
    <n v="0"/>
    <m/>
    <m/>
    <m/>
    <n v="4560911.12"/>
    <n v="2412020.31"/>
    <s v="ZLIN"/>
    <n v="8"/>
    <n v="8"/>
  </r>
  <r>
    <s v="120304000121-1"/>
    <x v="6"/>
    <n v="342302"/>
    <s v="MOTOR"/>
    <s v="01.10.2015"/>
    <n v="1"/>
    <n v="1"/>
    <s v="ZLIN"/>
    <n v="0"/>
    <n v="1"/>
    <n v="0"/>
    <n v="0"/>
    <m/>
    <m/>
    <m/>
    <n v="1471155.11"/>
    <n v="778014.7300000001"/>
    <s v="ZLIN"/>
    <n v="8"/>
    <n v="8"/>
  </r>
  <r>
    <s v="120304000122-0"/>
    <x v="6"/>
    <n v="342302"/>
    <s v="BOMBA"/>
    <s v="01.10.2015"/>
    <n v="1"/>
    <n v="1"/>
    <s v="ZLIN"/>
    <n v="0"/>
    <n v="1"/>
    <n v="0"/>
    <n v="0"/>
    <m/>
    <m/>
    <m/>
    <n v="73147671.650000006"/>
    <n v="38683864.820000008"/>
    <s v="ZLIN"/>
    <n v="8"/>
    <n v="8"/>
  </r>
  <r>
    <s v="120304000122-1"/>
    <x v="6"/>
    <n v="342302"/>
    <s v="MOTOR"/>
    <s v="01.10.2015"/>
    <n v="1"/>
    <n v="1"/>
    <s v="ZLIN"/>
    <n v="0"/>
    <n v="1"/>
    <n v="0"/>
    <n v="0"/>
    <m/>
    <m/>
    <m/>
    <n v="387692.73"/>
    <n v="205029.81999999998"/>
    <s v="ZLIN"/>
    <n v="8"/>
    <n v="8"/>
  </r>
  <r>
    <s v="120304000123-0"/>
    <x v="6"/>
    <n v="342302"/>
    <s v="MOTOBOMBA"/>
    <s v="01.10.2015"/>
    <n v="1"/>
    <n v="1"/>
    <s v="ZLIN"/>
    <n v="0"/>
    <n v="1"/>
    <n v="0"/>
    <n v="0"/>
    <m/>
    <m/>
    <m/>
    <n v="1508202.39"/>
    <n v="538643.69999999995"/>
    <s v="ZLIN"/>
    <n v="12"/>
    <n v="10"/>
  </r>
  <r>
    <s v="120304000124-0"/>
    <x v="6"/>
    <n v="342302"/>
    <s v="BOMBA"/>
    <s v="01.10.2015"/>
    <n v="1"/>
    <n v="1"/>
    <s v="ZLIN"/>
    <n v="0"/>
    <n v="1"/>
    <n v="0"/>
    <n v="0"/>
    <m/>
    <m/>
    <m/>
    <n v="1892347.41"/>
    <n v="1000760.6599999999"/>
    <s v="ZLIN"/>
    <n v="8"/>
    <n v="8"/>
  </r>
  <r>
    <s v="120304000124-1"/>
    <x v="6"/>
    <n v="342302"/>
    <s v="MOTOR"/>
    <s v="01.10.2015"/>
    <n v="1"/>
    <n v="1"/>
    <s v="ZLIN"/>
    <n v="0"/>
    <n v="1"/>
    <n v="0"/>
    <n v="0"/>
    <m/>
    <m/>
    <m/>
    <n v="306481.33"/>
    <n v="162081.47000000003"/>
    <s v="ZLIN"/>
    <n v="8"/>
    <n v="8"/>
  </r>
  <r>
    <s v="120304000125-0"/>
    <x v="6"/>
    <n v="342302"/>
    <s v="VALVULA"/>
    <s v="28.02.2013"/>
    <n v="6427450.3700000001"/>
    <n v="4189745.41"/>
    <s v="ZLIN"/>
    <n v="11"/>
    <n v="3"/>
    <n v="0"/>
    <n v="0"/>
    <m/>
    <m/>
    <m/>
    <n v="6895929.75"/>
    <n v="3646885.92"/>
    <s v="ZLIN"/>
    <n v="8"/>
    <n v="8"/>
  </r>
  <r>
    <s v="120304000125-1"/>
    <x v="6"/>
    <n v="342302"/>
    <s v="ACTUADOR"/>
    <s v="28.02.2013"/>
    <n v="2921448.02"/>
    <n v="1389661.76"/>
    <s v="ZLIN"/>
    <n v="15"/>
    <n v="5"/>
    <n v="0"/>
    <n v="0"/>
    <m/>
    <m/>
    <m/>
    <n v="2941375.85"/>
    <n v="1050491.3800000001"/>
    <s v="ZLIN"/>
    <n v="12"/>
    <n v="10"/>
  </r>
  <r>
    <s v="120304000126-0"/>
    <x v="6"/>
    <n v="342302"/>
    <s v="VALVULA"/>
    <s v="28.02.2013"/>
    <n v="6427450.3700000001"/>
    <n v="4189745.41"/>
    <s v="ZLIN"/>
    <n v="11"/>
    <n v="3"/>
    <n v="0"/>
    <n v="0"/>
    <m/>
    <m/>
    <m/>
    <n v="6895929.75"/>
    <n v="3646885.92"/>
    <s v="ZLIN"/>
    <n v="8"/>
    <n v="8"/>
  </r>
  <r>
    <s v="120304000126-1"/>
    <x v="6"/>
    <n v="342302"/>
    <s v="ACTUADOR"/>
    <s v="28.02.2013"/>
    <n v="15776348.75"/>
    <n v="7504425.3499999996"/>
    <s v="ZLIN"/>
    <n v="15"/>
    <n v="5"/>
    <n v="0"/>
    <n v="0"/>
    <m/>
    <m/>
    <m/>
    <n v="-7620488.5300000003"/>
    <n v="-2721603.04"/>
    <s v="ZLIN"/>
    <n v="12"/>
    <n v="10"/>
  </r>
  <r>
    <s v="120304000127-0"/>
    <x v="6"/>
    <n v="342302"/>
    <s v="VALVULA"/>
    <s v="28.02.2013"/>
    <n v="10846379.369999999"/>
    <n v="7070232.4799999986"/>
    <s v="ZLIN"/>
    <n v="11"/>
    <n v="3"/>
    <n v="0"/>
    <n v="0"/>
    <m/>
    <m/>
    <m/>
    <n v="3557183.4"/>
    <n v="1881202.77"/>
    <s v="ZLIN"/>
    <n v="8"/>
    <n v="8"/>
  </r>
  <r>
    <s v="120304000127-1"/>
    <x v="6"/>
    <n v="342302"/>
    <s v="ACTUADOR"/>
    <s v="28.02.2013"/>
    <n v="4929969.38"/>
    <n v="2345066.5299999998"/>
    <s v="ZLIN"/>
    <n v="15"/>
    <n v="5"/>
    <n v="0"/>
    <n v="0"/>
    <m/>
    <m/>
    <m/>
    <n v="1291131.27"/>
    <n v="461118.31000000006"/>
    <s v="ZLIN"/>
    <n v="12"/>
    <n v="10"/>
  </r>
  <r>
    <s v="120304000128-0"/>
    <x v="6"/>
    <n v="342302"/>
    <s v="VALVULA"/>
    <s v="28.02.2013"/>
    <n v="10846379.369999999"/>
    <n v="7070232.4799999986"/>
    <s v="ZLIN"/>
    <n v="11"/>
    <n v="3"/>
    <n v="0"/>
    <n v="0"/>
    <m/>
    <m/>
    <m/>
    <n v="3557183.4"/>
    <n v="1881202.77"/>
    <s v="ZLIN"/>
    <n v="8"/>
    <n v="8"/>
  </r>
  <r>
    <s v="120304000128-1"/>
    <x v="6"/>
    <n v="342302"/>
    <s v="ACTUADOR"/>
    <s v="28.02.2013"/>
    <n v="4929969.38"/>
    <n v="2345066.5299999998"/>
    <s v="ZLIN"/>
    <n v="15"/>
    <n v="5"/>
    <n v="0"/>
    <n v="0"/>
    <m/>
    <m/>
    <m/>
    <n v="1291131.27"/>
    <n v="461118.31000000006"/>
    <s v="ZLIN"/>
    <n v="12"/>
    <n v="10"/>
  </r>
  <r>
    <s v="120304000129-0"/>
    <x v="6"/>
    <n v="342302"/>
    <s v="VALVULA"/>
    <s v="28.02.2013"/>
    <n v="9728553.9499999993"/>
    <n v="6341575.9099999992"/>
    <s v="ZLIN"/>
    <n v="11"/>
    <n v="3"/>
    <n v="0"/>
    <n v="0"/>
    <m/>
    <m/>
    <m/>
    <n v="1242259.69"/>
    <n v="656964.2699999999"/>
    <s v="ZLIN"/>
    <n v="8"/>
    <n v="8"/>
  </r>
  <r>
    <s v="120304000129-1"/>
    <x v="6"/>
    <n v="342302"/>
    <s v="ACTUADOR"/>
    <s v="28.02.2013"/>
    <n v="6047794.7999999998"/>
    <n v="2876788.8699999996"/>
    <s v="ZLIN"/>
    <n v="15"/>
    <n v="5"/>
    <n v="0"/>
    <n v="0"/>
    <m/>
    <m/>
    <m/>
    <n v="372701.74"/>
    <n v="133107.75999999998"/>
    <s v="ZLIN"/>
    <n v="12"/>
    <n v="10"/>
  </r>
  <r>
    <s v="120304000130-0"/>
    <x v="6"/>
    <n v="342502"/>
    <s v="BOMBA"/>
    <s v="30.04.2013"/>
    <n v="109180731.45"/>
    <n v="41002370.780000001"/>
    <s v="ZLIN"/>
    <n v="19"/>
    <n v="1"/>
    <n v="0"/>
    <n v="0"/>
    <m/>
    <m/>
    <m/>
    <n v="-87388584.989999995"/>
    <n v="-24031860.869999997"/>
    <s v="ZLIN"/>
    <n v="16"/>
    <n v="8"/>
  </r>
  <r>
    <s v="120304000130-1"/>
    <x v="6"/>
    <n v="342502"/>
    <s v="MOTOR"/>
    <s v="30.04.2013"/>
    <n v="10630601.77"/>
    <n v="3992278.38"/>
    <s v="ZLIN"/>
    <n v="19"/>
    <n v="1"/>
    <n v="0"/>
    <n v="0"/>
    <m/>
    <m/>
    <m/>
    <n v="-8508765.5500000007"/>
    <n v="-2339910.5200000005"/>
    <s v="ZLIN"/>
    <n v="16"/>
    <n v="8"/>
  </r>
  <r>
    <s v="120304000131-0"/>
    <x v="6"/>
    <n v="342502"/>
    <s v="BOMBA"/>
    <s v="30.04.2013"/>
    <n v="43753810.780000001"/>
    <n v="16431562.130000003"/>
    <s v="ZLIN"/>
    <n v="19"/>
    <n v="1"/>
    <n v="0"/>
    <n v="0"/>
    <m/>
    <m/>
    <m/>
    <n v="-35020681.409999996"/>
    <n v="-9630687.3799999952"/>
    <s v="ZLIN"/>
    <n v="16"/>
    <n v="8"/>
  </r>
  <r>
    <s v="120304000131-1"/>
    <x v="6"/>
    <n v="342502"/>
    <s v="MOTOR"/>
    <s v="30.04.2013"/>
    <n v="5226392.5999999996"/>
    <n v="1962750.0499999998"/>
    <s v="ZLIN"/>
    <n v="19"/>
    <n v="1"/>
    <n v="0"/>
    <n v="0"/>
    <m/>
    <m/>
    <m/>
    <n v="-4183220.31"/>
    <n v="-1150385.5899999999"/>
    <s v="ZLIN"/>
    <n v="16"/>
    <n v="8"/>
  </r>
  <r>
    <s v="120304000132-0"/>
    <x v="6"/>
    <n v="342502"/>
    <s v="BOMBA"/>
    <s v="30.04.2013"/>
    <n v="43753810.780000001"/>
    <n v="16431562.130000003"/>
    <s v="ZLIN"/>
    <n v="19"/>
    <n v="1"/>
    <n v="0"/>
    <n v="0"/>
    <m/>
    <m/>
    <m/>
    <n v="-35020681.409999996"/>
    <n v="-9630687.3799999952"/>
    <s v="ZLIN"/>
    <n v="16"/>
    <n v="8"/>
  </r>
  <r>
    <s v="120304000132-1"/>
    <x v="6"/>
    <n v="342502"/>
    <s v="MOTOR"/>
    <s v="30.04.2013"/>
    <n v="5226392.5999999996"/>
    <n v="1962750.0499999998"/>
    <s v="ZLIN"/>
    <n v="19"/>
    <n v="1"/>
    <n v="0"/>
    <n v="0"/>
    <m/>
    <m/>
    <m/>
    <n v="-4183220.31"/>
    <n v="-1150385.5899999999"/>
    <s v="ZLIN"/>
    <n v="16"/>
    <n v="8"/>
  </r>
  <r>
    <s v="120304000133-0"/>
    <x v="6"/>
    <n v="342502"/>
    <s v="VALVULA"/>
    <s v="30.04.2013"/>
    <n v="3594400.75"/>
    <n v="1349862.31"/>
    <s v="ZLIN"/>
    <n v="19"/>
    <n v="1"/>
    <n v="0"/>
    <n v="0"/>
    <m/>
    <m/>
    <m/>
    <n v="308027.71000000002"/>
    <n v="84707.610000000015"/>
    <s v="ZLIN"/>
    <n v="16"/>
    <n v="8"/>
  </r>
  <r>
    <s v="120304000133-1"/>
    <x v="6"/>
    <n v="342502"/>
    <s v="ACTUADOR"/>
    <s v="30.04.2013"/>
    <n v="4524378.6500000004"/>
    <n v="1346354.8800000004"/>
    <s v="ZLIN"/>
    <n v="24"/>
    <n v="1"/>
    <n v="0"/>
    <n v="0"/>
    <m/>
    <m/>
    <m/>
    <n v="260567.09"/>
    <n v="55119.949999999983"/>
    <s v="ZLIN"/>
    <n v="21"/>
    <n v="8"/>
  </r>
  <r>
    <s v="120304000134-0"/>
    <x v="6"/>
    <n v="342502"/>
    <s v="VALVULA"/>
    <s v="30.04.2013"/>
    <n v="3594400.75"/>
    <n v="1349862.31"/>
    <s v="ZLIN"/>
    <n v="19"/>
    <n v="1"/>
    <n v="0"/>
    <n v="0"/>
    <m/>
    <m/>
    <m/>
    <n v="308027.71000000002"/>
    <n v="84707.610000000015"/>
    <s v="ZLIN"/>
    <n v="16"/>
    <n v="8"/>
  </r>
  <r>
    <s v="120304000134-1"/>
    <x v="6"/>
    <n v="342502"/>
    <s v="ACTUADOR"/>
    <s v="30.04.2013"/>
    <n v="4524378.6500000004"/>
    <n v="1346354.8800000004"/>
    <s v="ZLIN"/>
    <n v="24"/>
    <n v="1"/>
    <n v="0"/>
    <n v="0"/>
    <m/>
    <m/>
    <m/>
    <n v="260567.09"/>
    <n v="55119.949999999983"/>
    <s v="ZLIN"/>
    <n v="21"/>
    <n v="8"/>
  </r>
  <r>
    <s v="120304000135-0"/>
    <x v="6"/>
    <n v="342502"/>
    <s v="VALVULA"/>
    <s v="30.04.2013"/>
    <n v="3594400.75"/>
    <n v="1349862.31"/>
    <s v="ZLIN"/>
    <n v="19"/>
    <n v="1"/>
    <n v="0"/>
    <n v="0"/>
    <m/>
    <m/>
    <m/>
    <n v="308027.71000000002"/>
    <n v="84707.610000000015"/>
    <s v="ZLIN"/>
    <n v="16"/>
    <n v="8"/>
  </r>
  <r>
    <s v="120304000135-1"/>
    <x v="6"/>
    <n v="342502"/>
    <s v="ACTUADOR"/>
    <s v="30.04.2013"/>
    <n v="4524378.6500000004"/>
    <n v="1346354.8800000004"/>
    <s v="ZLIN"/>
    <n v="24"/>
    <n v="1"/>
    <n v="0"/>
    <n v="0"/>
    <m/>
    <m/>
    <m/>
    <n v="260567.09"/>
    <n v="55119.949999999983"/>
    <s v="ZLIN"/>
    <n v="21"/>
    <n v="8"/>
  </r>
  <r>
    <s v="120304000136-0"/>
    <x v="6"/>
    <n v="342502"/>
    <s v="VALVULA"/>
    <s v="30.04.2013"/>
    <n v="3594400.75"/>
    <n v="1349862.31"/>
    <s v="ZLIN"/>
    <n v="19"/>
    <n v="1"/>
    <n v="0"/>
    <n v="0"/>
    <m/>
    <m/>
    <m/>
    <n v="308027.71000000002"/>
    <n v="84707.610000000015"/>
    <s v="ZLIN"/>
    <n v="16"/>
    <n v="8"/>
  </r>
  <r>
    <s v="120304000136-1"/>
    <x v="6"/>
    <n v="342502"/>
    <s v="FILTRO"/>
    <s v="30.04.2013"/>
    <n v="18572131.609999999"/>
    <n v="5526655.0700000003"/>
    <s v="ZLIN"/>
    <n v="24"/>
    <n v="1"/>
    <n v="0"/>
    <n v="0"/>
    <m/>
    <m/>
    <m/>
    <n v="1069602.43"/>
    <n v="226262.06999999995"/>
    <s v="ZLIN"/>
    <n v="21"/>
    <n v="8"/>
  </r>
  <r>
    <s v="120304000136-2"/>
    <x v="6"/>
    <n v="342502"/>
    <s v="ACTUADOR"/>
    <s v="30.04.2013"/>
    <n v="4524378.6500000004"/>
    <n v="1346354.8800000004"/>
    <s v="ZLIN"/>
    <n v="24"/>
    <n v="1"/>
    <n v="0"/>
    <n v="0"/>
    <m/>
    <m/>
    <m/>
    <n v="260567.09"/>
    <n v="55119.949999999983"/>
    <s v="ZLIN"/>
    <n v="21"/>
    <n v="8"/>
  </r>
  <r>
    <s v="120304000137-0"/>
    <x v="6"/>
    <n v="342502"/>
    <s v="VALVULA"/>
    <s v="30.04.2013"/>
    <n v="1515013.64"/>
    <n v="568957.07999999984"/>
    <s v="ZLIN"/>
    <n v="19"/>
    <n v="1"/>
    <n v="0"/>
    <n v="0"/>
    <m/>
    <m/>
    <m/>
    <n v="129831.43"/>
    <n v="35703.649999999994"/>
    <s v="ZLIN"/>
    <n v="16"/>
    <n v="8"/>
  </r>
  <r>
    <s v="120304000137-1"/>
    <x v="6"/>
    <n v="342502"/>
    <s v="FILTRO"/>
    <s v="30.04.2013"/>
    <n v="28562251.879999999"/>
    <n v="8499493.6600000001"/>
    <s v="ZLIN"/>
    <n v="24"/>
    <n v="1"/>
    <n v="0"/>
    <n v="0"/>
    <m/>
    <m/>
    <m/>
    <n v="1644951.43"/>
    <n v="347970.5"/>
    <s v="ZLIN"/>
    <n v="21"/>
    <n v="8"/>
  </r>
  <r>
    <s v="120304000137-2"/>
    <x v="6"/>
    <n v="342502"/>
    <s v="FILTRO"/>
    <s v="30.04.2013"/>
    <n v="28562251.879999999"/>
    <n v="8499493.6600000001"/>
    <s v="ZLIN"/>
    <n v="24"/>
    <n v="1"/>
    <n v="0"/>
    <n v="0"/>
    <m/>
    <m/>
    <m/>
    <n v="1644951.43"/>
    <n v="347970.5"/>
    <s v="ZLIN"/>
    <n v="21"/>
    <n v="8"/>
  </r>
  <r>
    <s v="120304000137-3"/>
    <x v="6"/>
    <n v="342502"/>
    <s v="ACTUADOR"/>
    <s v="30.04.2013"/>
    <n v="8619908.0700000003"/>
    <n v="2565093.7600000007"/>
    <s v="ZLIN"/>
    <n v="24"/>
    <n v="1"/>
    <n v="0"/>
    <n v="0"/>
    <m/>
    <m/>
    <m/>
    <n v="496436"/>
    <n v="105015.31"/>
    <s v="ZLIN"/>
    <n v="21"/>
    <n v="8"/>
  </r>
  <r>
    <s v="120304000138-0"/>
    <x v="6"/>
    <n v="342502"/>
    <s v="VALVULA"/>
    <s v="30.04.2013"/>
    <n v="1515013.64"/>
    <n v="568957.07999999984"/>
    <s v="ZLIN"/>
    <n v="19"/>
    <n v="1"/>
    <n v="0"/>
    <n v="0"/>
    <m/>
    <m/>
    <m/>
    <n v="129831.43"/>
    <n v="35703.649999999994"/>
    <s v="ZLIN"/>
    <n v="16"/>
    <n v="8"/>
  </r>
  <r>
    <s v="120304000138-1"/>
    <x v="6"/>
    <n v="342502"/>
    <s v="FILTRO"/>
    <s v="30.04.2013"/>
    <n v="28562251.879999999"/>
    <n v="8499493.6600000001"/>
    <s v="ZLIN"/>
    <n v="24"/>
    <n v="1"/>
    <n v="0"/>
    <n v="0"/>
    <m/>
    <m/>
    <m/>
    <n v="1644951.43"/>
    <n v="347970.5"/>
    <s v="ZLIN"/>
    <n v="21"/>
    <n v="8"/>
  </r>
  <r>
    <s v="120304000138-2"/>
    <x v="6"/>
    <n v="342502"/>
    <s v="FILTRO"/>
    <s v="30.04.2013"/>
    <n v="28562251.879999999"/>
    <n v="8499493.6600000001"/>
    <s v="ZLIN"/>
    <n v="24"/>
    <n v="1"/>
    <n v="0"/>
    <n v="0"/>
    <m/>
    <m/>
    <m/>
    <n v="1644951.43"/>
    <n v="347970.5"/>
    <s v="ZLIN"/>
    <n v="21"/>
    <n v="8"/>
  </r>
  <r>
    <s v="120304000138-3"/>
    <x v="6"/>
    <n v="342502"/>
    <s v="ACTUADOR"/>
    <s v="30.04.2013"/>
    <n v="8619908.0700000003"/>
    <n v="2565093.7600000007"/>
    <s v="ZLIN"/>
    <n v="24"/>
    <n v="1"/>
    <n v="0"/>
    <n v="0"/>
    <m/>
    <m/>
    <m/>
    <n v="496436"/>
    <n v="105015.31"/>
    <s v="ZLIN"/>
    <n v="21"/>
    <n v="8"/>
  </r>
  <r>
    <s v="120304000139-0"/>
    <x v="6"/>
    <n v="342502"/>
    <s v="VALVULA"/>
    <s v="30.04.2013"/>
    <n v="1515013.64"/>
    <n v="568957.07999999984"/>
    <s v="ZLIN"/>
    <n v="19"/>
    <n v="1"/>
    <n v="0"/>
    <n v="0"/>
    <m/>
    <m/>
    <m/>
    <n v="129831.43"/>
    <n v="35703.649999999994"/>
    <s v="ZLIN"/>
    <n v="16"/>
    <n v="8"/>
  </r>
  <r>
    <s v="120304000139-1"/>
    <x v="6"/>
    <n v="342502"/>
    <s v="ACTUADOR"/>
    <s v="30.04.2013"/>
    <n v="8619908.0700000003"/>
    <n v="2565093.7600000007"/>
    <s v="ZLIN"/>
    <n v="24"/>
    <n v="1"/>
    <n v="0"/>
    <n v="0"/>
    <m/>
    <m/>
    <m/>
    <n v="496436"/>
    <n v="105015.31"/>
    <s v="ZLIN"/>
    <n v="21"/>
    <n v="8"/>
  </r>
  <r>
    <s v="120304000140-0"/>
    <x v="6"/>
    <n v="342502"/>
    <s v="VALVULA"/>
    <s v="30.04.2013"/>
    <n v="839857.09"/>
    <n v="315404.86"/>
    <s v="ZLIN"/>
    <n v="19"/>
    <n v="1"/>
    <n v="0"/>
    <n v="0"/>
    <m/>
    <m/>
    <m/>
    <n v="71972.850000000006"/>
    <n v="19792.530000000006"/>
    <s v="ZLIN"/>
    <n v="16"/>
    <n v="8"/>
  </r>
  <r>
    <s v="120304000140-1"/>
    <x v="6"/>
    <n v="342502"/>
    <s v="MEDIDOR DE TURBINA"/>
    <s v="30.04.2013"/>
    <n v="6824758.0700000003"/>
    <n v="3472953.8200000003"/>
    <s v="ZLIN"/>
    <n v="14"/>
    <n v="1"/>
    <n v="0"/>
    <n v="0"/>
    <m/>
    <m/>
    <m/>
    <n v="912861.31"/>
    <n v="358624.09000000008"/>
    <s v="ZLIN"/>
    <n v="11"/>
    <n v="8"/>
  </r>
  <r>
    <s v="120304000140-2"/>
    <x v="6"/>
    <n v="342502"/>
    <s v="ACTUADOR"/>
    <s v="30.04.2013"/>
    <n v="8619908.0700000003"/>
    <n v="2565093.7600000007"/>
    <s v="ZLIN"/>
    <n v="24"/>
    <n v="1"/>
    <n v="0"/>
    <n v="0"/>
    <m/>
    <m/>
    <m/>
    <n v="496436"/>
    <n v="105015.31"/>
    <s v="ZLIN"/>
    <n v="21"/>
    <n v="8"/>
  </r>
  <r>
    <s v="120304000141-0"/>
    <x v="6"/>
    <n v="342502"/>
    <s v="VALVULA"/>
    <s v="30.04.2013"/>
    <n v="1515013.64"/>
    <n v="568957.07999999984"/>
    <s v="ZLIN"/>
    <n v="19"/>
    <n v="1"/>
    <n v="0"/>
    <n v="0"/>
    <m/>
    <m/>
    <m/>
    <n v="129831.43"/>
    <n v="35703.649999999994"/>
    <s v="ZLIN"/>
    <n v="16"/>
    <n v="8"/>
  </r>
  <r>
    <s v="120304000141-1"/>
    <x v="6"/>
    <n v="342502"/>
    <s v="ACTUADOR"/>
    <s v="30.04.2013"/>
    <n v="8619908.0700000003"/>
    <n v="2565093.7600000007"/>
    <s v="ZLIN"/>
    <n v="24"/>
    <n v="1"/>
    <n v="0"/>
    <n v="0"/>
    <m/>
    <m/>
    <m/>
    <n v="496436"/>
    <n v="105015.31"/>
    <s v="ZLIN"/>
    <n v="21"/>
    <n v="8"/>
  </r>
  <r>
    <s v="120304000142-0"/>
    <x v="6"/>
    <n v="342502"/>
    <s v="VALVULA"/>
    <s v="30.04.2013"/>
    <n v="1515013.64"/>
    <n v="568957.07999999984"/>
    <s v="ZLIN"/>
    <n v="19"/>
    <n v="1"/>
    <n v="0"/>
    <n v="0"/>
    <m/>
    <m/>
    <m/>
    <n v="129831.43"/>
    <n v="35703.649999999994"/>
    <s v="ZLIN"/>
    <n v="16"/>
    <n v="8"/>
  </r>
  <r>
    <s v="120304000142-1"/>
    <x v="6"/>
    <n v="342502"/>
    <s v="MEDIDOR DE TURBINA"/>
    <s v="30.04.2013"/>
    <n v="6824758.0700000003"/>
    <n v="3472953.8200000003"/>
    <s v="ZLIN"/>
    <n v="14"/>
    <n v="1"/>
    <n v="0"/>
    <n v="0"/>
    <m/>
    <m/>
    <m/>
    <n v="912861.31"/>
    <n v="358624.09000000008"/>
    <s v="ZLIN"/>
    <n v="11"/>
    <n v="8"/>
  </r>
  <r>
    <s v="120304000142-2"/>
    <x v="6"/>
    <n v="342502"/>
    <s v="ACTUADOR"/>
    <s v="30.04.2013"/>
    <n v="8619908.0700000003"/>
    <n v="2565093.7600000007"/>
    <s v="ZLIN"/>
    <n v="24"/>
    <n v="1"/>
    <n v="0"/>
    <n v="0"/>
    <m/>
    <m/>
    <m/>
    <n v="496436"/>
    <n v="105015.31"/>
    <s v="ZLIN"/>
    <n v="21"/>
    <n v="8"/>
  </r>
  <r>
    <s v="120304000143-0"/>
    <x v="6"/>
    <n v="342502"/>
    <s v="INYECTOR"/>
    <s v="30.04.2013"/>
    <n v="46400059.509999998"/>
    <n v="17425349.869999997"/>
    <s v="ZLIN"/>
    <n v="19"/>
    <n v="1"/>
    <n v="0"/>
    <n v="0"/>
    <m/>
    <m/>
    <m/>
    <n v="3976324.59"/>
    <n v="1093489.27"/>
    <s v="ZLIN"/>
    <n v="16"/>
    <n v="8"/>
  </r>
  <r>
    <s v="120304000143-1"/>
    <x v="6"/>
    <n v="342502"/>
    <s v="PANEL"/>
    <s v="30.04.2013"/>
    <n v="18469520.760000002"/>
    <n v="9398691.0300000012"/>
    <s v="ZLIN"/>
    <n v="14"/>
    <n v="1"/>
    <n v="0"/>
    <n v="0"/>
    <m/>
    <m/>
    <m/>
    <n v="2470433.4900000002"/>
    <n v="970527.43000000017"/>
    <s v="ZLIN"/>
    <n v="11"/>
    <n v="8"/>
  </r>
  <r>
    <s v="120304000143-2"/>
    <x v="6"/>
    <n v="342502"/>
    <s v="MOTOR"/>
    <s v="30.04.2013"/>
    <n v="235057.97"/>
    <n v="88275.049999999988"/>
    <s v="ZLIN"/>
    <n v="19"/>
    <n v="1"/>
    <n v="0"/>
    <n v="0"/>
    <m/>
    <m/>
    <m/>
    <n v="20143.650000000001"/>
    <n v="5539.510000000002"/>
    <s v="ZLIN"/>
    <n v="16"/>
    <n v="8"/>
  </r>
  <r>
    <s v="120304000143-3"/>
    <x v="6"/>
    <n v="342502"/>
    <s v="BOMBA"/>
    <s v="30.04.2013"/>
    <n v="2650153.13"/>
    <n v="995254"/>
    <s v="ZLIN"/>
    <n v="19"/>
    <n v="1"/>
    <n v="0"/>
    <n v="0"/>
    <m/>
    <m/>
    <m/>
    <n v="227108.95"/>
    <n v="62454.97"/>
    <s v="ZLIN"/>
    <n v="16"/>
    <n v="8"/>
  </r>
  <r>
    <s v="120304000143-4"/>
    <x v="6"/>
    <n v="342502"/>
    <s v="MOTOR"/>
    <s v="30.04.2013"/>
    <n v="235057.97"/>
    <n v="88275.049999999988"/>
    <s v="ZLIN"/>
    <n v="19"/>
    <n v="1"/>
    <n v="0"/>
    <n v="0"/>
    <m/>
    <m/>
    <m/>
    <n v="20143.650000000001"/>
    <n v="5539.510000000002"/>
    <s v="ZLIN"/>
    <n v="16"/>
    <n v="8"/>
  </r>
  <r>
    <s v="120304000143-5"/>
    <x v="6"/>
    <n v="342502"/>
    <s v="BOMBA"/>
    <s v="30.04.2013"/>
    <n v="2650153.13"/>
    <n v="995254"/>
    <s v="ZLIN"/>
    <n v="19"/>
    <n v="1"/>
    <n v="0"/>
    <n v="0"/>
    <m/>
    <m/>
    <m/>
    <n v="227108.95"/>
    <n v="62454.97"/>
    <s v="ZLIN"/>
    <n v="16"/>
    <n v="8"/>
  </r>
  <r>
    <s v="120304000143-6"/>
    <x v="6"/>
    <n v="342502"/>
    <s v="RECIPIENTE"/>
    <s v="30.04.2013"/>
    <n v="844874.87"/>
    <n v="317289.26"/>
    <s v="ZLIN"/>
    <n v="19"/>
    <n v="1"/>
    <n v="0"/>
    <n v="0"/>
    <m/>
    <m/>
    <m/>
    <n v="72402.850000000006"/>
    <n v="19910.780000000006"/>
    <s v="ZLIN"/>
    <n v="16"/>
    <n v="8"/>
  </r>
  <r>
    <s v="120304000144-0"/>
    <x v="6"/>
    <n v="342502"/>
    <s v="BOMBA"/>
    <s v="30.04.2013"/>
    <n v="8603331.4399999995"/>
    <n v="3230945.4399999995"/>
    <s v="ZLIN"/>
    <n v="19"/>
    <n v="1"/>
    <n v="0"/>
    <n v="0"/>
    <m/>
    <m/>
    <m/>
    <n v="-4861779.3600000003"/>
    <n v="-1336989.3200000003"/>
    <s v="ZLIN"/>
    <n v="16"/>
    <n v="8"/>
  </r>
  <r>
    <s v="120304000144-1"/>
    <x v="6"/>
    <n v="342502"/>
    <s v="RECIPIENTE"/>
    <s v="30.04.2013"/>
    <n v="1001575.29"/>
    <n v="376137.44000000006"/>
    <s v="ZLIN"/>
    <n v="19"/>
    <n v="1"/>
    <n v="0"/>
    <n v="0"/>
    <m/>
    <m/>
    <m/>
    <n v="-565994.49"/>
    <n v="-155648.47999999998"/>
    <s v="ZLIN"/>
    <n v="16"/>
    <n v="8"/>
  </r>
  <r>
    <s v="120304000144-2"/>
    <x v="6"/>
    <n v="342502"/>
    <s v="MOTOR"/>
    <s v="30.04.2013"/>
    <n v="820557.63"/>
    <n v="308157"/>
    <s v="ZLIN"/>
    <n v="19"/>
    <n v="1"/>
    <n v="0"/>
    <n v="0"/>
    <m/>
    <m/>
    <m/>
    <n v="-463700.63"/>
    <n v="-127517.68"/>
    <s v="ZLIN"/>
    <n v="16"/>
    <n v="8"/>
  </r>
  <r>
    <s v="120304000145-0"/>
    <x v="6"/>
    <n v="342502"/>
    <s v="BOMBA"/>
    <s v="30.04.2013"/>
    <n v="8603331.4399999995"/>
    <n v="3230945.4399999995"/>
    <s v="ZLIN"/>
    <n v="19"/>
    <n v="1"/>
    <n v="0"/>
    <n v="0"/>
    <m/>
    <m/>
    <m/>
    <n v="-4861779.3600000003"/>
    <n v="-1336989.3200000003"/>
    <s v="ZLIN"/>
    <n v="16"/>
    <n v="8"/>
  </r>
  <r>
    <s v="120304000145-1"/>
    <x v="6"/>
    <n v="342502"/>
    <s v="RECIPIENTE"/>
    <s v="30.04.2013"/>
    <n v="1001575.29"/>
    <n v="376137.44000000006"/>
    <s v="ZLIN"/>
    <n v="19"/>
    <n v="1"/>
    <n v="0"/>
    <n v="0"/>
    <m/>
    <m/>
    <m/>
    <n v="-565994.49"/>
    <n v="-155648.47999999998"/>
    <s v="ZLIN"/>
    <n v="16"/>
    <n v="8"/>
  </r>
  <r>
    <s v="120304000145-2"/>
    <x v="6"/>
    <n v="342502"/>
    <s v="MOTOR"/>
    <s v="30.04.2013"/>
    <n v="820557.63"/>
    <n v="308157"/>
    <s v="ZLIN"/>
    <n v="19"/>
    <n v="1"/>
    <n v="0"/>
    <n v="0"/>
    <m/>
    <m/>
    <m/>
    <n v="-463700.63"/>
    <n v="-127517.68"/>
    <s v="ZLIN"/>
    <n v="16"/>
    <n v="8"/>
  </r>
  <r>
    <s v="120304000146-0"/>
    <x v="6"/>
    <n v="342502"/>
    <s v="BOMBA"/>
    <s v="30.04.2013"/>
    <n v="8603331.4399999995"/>
    <n v="3230945.4399999995"/>
    <s v="ZLIN"/>
    <n v="19"/>
    <n v="1"/>
    <n v="0"/>
    <n v="0"/>
    <m/>
    <m/>
    <m/>
    <n v="-4861779.3600000003"/>
    <n v="-1336989.3200000003"/>
    <s v="ZLIN"/>
    <n v="16"/>
    <n v="8"/>
  </r>
  <r>
    <s v="120304000146-1"/>
    <x v="6"/>
    <n v="342502"/>
    <s v="RECIPIENTE"/>
    <s v="30.04.2013"/>
    <n v="1001575.29"/>
    <n v="376137.44000000006"/>
    <s v="ZLIN"/>
    <n v="19"/>
    <n v="1"/>
    <n v="0"/>
    <n v="0"/>
    <m/>
    <m/>
    <m/>
    <n v="-565994.49"/>
    <n v="-155648.47999999998"/>
    <s v="ZLIN"/>
    <n v="16"/>
    <n v="8"/>
  </r>
  <r>
    <s v="120304000146-2"/>
    <x v="6"/>
    <n v="342502"/>
    <s v="MOTOR"/>
    <s v="30.04.2013"/>
    <n v="820557.63"/>
    <n v="308157"/>
    <s v="ZLIN"/>
    <n v="19"/>
    <n v="1"/>
    <n v="0"/>
    <n v="0"/>
    <m/>
    <m/>
    <m/>
    <n v="-463700.63"/>
    <n v="-127517.68"/>
    <s v="ZLIN"/>
    <n v="16"/>
    <n v="8"/>
  </r>
  <r>
    <s v="120304000147-0"/>
    <x v="6"/>
    <n v="342502"/>
    <s v="BOMBA"/>
    <s v="30.04.2013"/>
    <n v="8603331.4399999995"/>
    <n v="3230945.4399999995"/>
    <s v="ZLIN"/>
    <n v="19"/>
    <n v="1"/>
    <n v="0"/>
    <n v="0"/>
    <m/>
    <m/>
    <m/>
    <n v="-4861779.3600000003"/>
    <n v="-1336989.3200000003"/>
    <s v="ZLIN"/>
    <n v="16"/>
    <n v="8"/>
  </r>
  <r>
    <s v="120304000147-1"/>
    <x v="6"/>
    <n v="342502"/>
    <s v="RECIPIENTE"/>
    <s v="30.04.2013"/>
    <n v="1001575.29"/>
    <n v="376137.44000000006"/>
    <s v="ZLIN"/>
    <n v="19"/>
    <n v="1"/>
    <n v="0"/>
    <n v="0"/>
    <m/>
    <m/>
    <m/>
    <n v="-565994.49"/>
    <n v="-155648.47999999998"/>
    <s v="ZLIN"/>
    <n v="16"/>
    <n v="8"/>
  </r>
  <r>
    <s v="120304000147-2"/>
    <x v="6"/>
    <n v="342502"/>
    <s v="MOTOR"/>
    <s v="30.04.2013"/>
    <n v="820557.63"/>
    <n v="308157"/>
    <s v="ZLIN"/>
    <n v="19"/>
    <n v="1"/>
    <n v="0"/>
    <n v="0"/>
    <m/>
    <m/>
    <m/>
    <n v="-463700.63"/>
    <n v="-127517.68"/>
    <s v="ZLIN"/>
    <n v="16"/>
    <n v="8"/>
  </r>
  <r>
    <s v="120304000148-0"/>
    <x v="6"/>
    <n v="342502"/>
    <s v="BOMBA"/>
    <s v="30.04.2013"/>
    <n v="3557276.82"/>
    <n v="1335920.56"/>
    <s v="ZLIN"/>
    <n v="19"/>
    <n v="1"/>
    <n v="0"/>
    <n v="0"/>
    <m/>
    <m/>
    <m/>
    <n v="15169816.449999999"/>
    <n v="4171699.5299999993"/>
    <s v="ZLIN"/>
    <n v="16"/>
    <n v="8"/>
  </r>
  <r>
    <s v="120304000148-1"/>
    <x v="6"/>
    <n v="342502"/>
    <s v="MOTOR"/>
    <s v="30.04.2013"/>
    <n v="1618190.75"/>
    <n v="607704.81000000006"/>
    <s v="ZLIN"/>
    <n v="19"/>
    <n v="1"/>
    <n v="0"/>
    <n v="0"/>
    <m/>
    <m/>
    <m/>
    <n v="6900687.75"/>
    <n v="1897689.13"/>
    <s v="ZLIN"/>
    <n v="16"/>
    <n v="8"/>
  </r>
  <r>
    <s v="120304000149-0"/>
    <x v="6"/>
    <n v="342502"/>
    <s v="FILTRO"/>
    <s v="30.04.2013"/>
    <n v="6114856.3200000003"/>
    <n v="1819645.83"/>
    <s v="ZLIN"/>
    <n v="24"/>
    <n v="1"/>
    <n v="0"/>
    <n v="0"/>
    <m/>
    <m/>
    <m/>
    <n v="2237217.84"/>
    <n v="473257.61999999988"/>
    <s v="ZLIN"/>
    <n v="21"/>
    <n v="8"/>
  </r>
  <r>
    <s v="120304000150-0"/>
    <x v="6"/>
    <n v="342502"/>
    <s v="BOMBA"/>
    <s v="30.04.2013"/>
    <n v="7657073.3300000001"/>
    <n v="2875582.1399999997"/>
    <s v="ZLIN"/>
    <n v="19"/>
    <n v="1"/>
    <n v="0"/>
    <n v="0"/>
    <m/>
    <m/>
    <m/>
    <n v="11625014.23"/>
    <n v="3196878.9000000004"/>
    <s v="ZLIN"/>
    <n v="16"/>
    <n v="8"/>
  </r>
  <r>
    <s v="120304000150-1"/>
    <x v="6"/>
    <n v="342502"/>
    <s v="MOTOR"/>
    <s v="30.04.2013"/>
    <n v="3483171.49"/>
    <n v="1308090.6100000003"/>
    <s v="ZLIN"/>
    <n v="19"/>
    <n v="1"/>
    <n v="0"/>
    <n v="0"/>
    <m/>
    <m/>
    <m/>
    <n v="5288171.6500000004"/>
    <n v="1454247.2100000004"/>
    <s v="ZLIN"/>
    <n v="16"/>
    <n v="8"/>
  </r>
  <r>
    <s v="120304000151-0"/>
    <x v="6"/>
    <n v="342502"/>
    <s v="FILTRO"/>
    <s v="30.04.2013"/>
    <n v="1350787.63"/>
    <n v="401964.49999999988"/>
    <s v="ZLIN"/>
    <n v="24"/>
    <n v="1"/>
    <n v="0"/>
    <n v="0"/>
    <m/>
    <m/>
    <m/>
    <n v="6490261.8600000003"/>
    <n v="1372940.0200000005"/>
    <s v="ZLIN"/>
    <n v="21"/>
    <n v="8"/>
  </r>
  <r>
    <s v="120304000152-0"/>
    <x v="6"/>
    <n v="342502"/>
    <s v="BOMBA"/>
    <s v="30.04.2013"/>
    <n v="2876679.38"/>
    <n v="1080325"/>
    <s v="ZLIN"/>
    <n v="19"/>
    <n v="1"/>
    <n v="0"/>
    <n v="0"/>
    <m/>
    <m/>
    <m/>
    <n v="15758280.609999999"/>
    <n v="4333527.18"/>
    <s v="ZLIN"/>
    <n v="16"/>
    <n v="8"/>
  </r>
  <r>
    <s v="120304000152-1"/>
    <x v="6"/>
    <n v="342502"/>
    <s v="MOTOR"/>
    <s v="30.04.2013"/>
    <n v="1308589.74"/>
    <n v="491435.45999999996"/>
    <s v="ZLIN"/>
    <n v="19"/>
    <n v="1"/>
    <n v="0"/>
    <n v="0"/>
    <m/>
    <m/>
    <m/>
    <n v="7168377.71"/>
    <n v="1971303.8600000003"/>
    <s v="ZLIN"/>
    <n v="16"/>
    <n v="8"/>
  </r>
  <r>
    <s v="120304000153-0"/>
    <x v="6"/>
    <n v="342502"/>
    <s v="FILTRO"/>
    <s v="30.04.2013"/>
    <n v="6114856.3200000003"/>
    <n v="1819645.83"/>
    <s v="ZLIN"/>
    <n v="24"/>
    <n v="1"/>
    <n v="0"/>
    <n v="0"/>
    <m/>
    <m/>
    <m/>
    <n v="2237217.84"/>
    <n v="473257.61999999988"/>
    <s v="ZLIN"/>
    <n v="21"/>
    <n v="8"/>
  </r>
  <r>
    <s v="120304000154-0"/>
    <x v="6"/>
    <n v="342502"/>
    <s v="BOMBA"/>
    <s v="30.04.2013"/>
    <n v="2876679.38"/>
    <n v="1080325"/>
    <s v="ZLIN"/>
    <n v="19"/>
    <n v="1"/>
    <n v="0"/>
    <n v="0"/>
    <m/>
    <m/>
    <m/>
    <n v="15758280.609999999"/>
    <n v="4333527.18"/>
    <s v="ZLIN"/>
    <n v="16"/>
    <n v="8"/>
  </r>
  <r>
    <s v="120304000154-1"/>
    <x v="6"/>
    <n v="342502"/>
    <s v="MOTOR"/>
    <s v="30.04.2013"/>
    <n v="1308589.74"/>
    <n v="491435.45999999996"/>
    <s v="ZLIN"/>
    <n v="19"/>
    <n v="1"/>
    <n v="0"/>
    <n v="0"/>
    <m/>
    <m/>
    <m/>
    <n v="7168377.71"/>
    <n v="1971303.8600000003"/>
    <s v="ZLIN"/>
    <n v="16"/>
    <n v="8"/>
  </r>
  <r>
    <s v="120304000155-0"/>
    <x v="6"/>
    <n v="342502"/>
    <s v="FILTRO"/>
    <s v="30.04.2013"/>
    <n v="4764068.6900000004"/>
    <n v="1417681.3300000005"/>
    <s v="ZLIN"/>
    <n v="24"/>
    <n v="1"/>
    <n v="0"/>
    <n v="0"/>
    <m/>
    <m/>
    <m/>
    <n v="22890388.309999999"/>
    <n v="4842197.5299999975"/>
    <s v="ZLIN"/>
    <n v="21"/>
    <n v="8"/>
  </r>
  <r>
    <s v="120304000156-0"/>
    <x v="6"/>
    <n v="342502"/>
    <s v="VALVULA"/>
    <s v="31.03.2014"/>
    <n v="1851792.14"/>
    <n v="637084.43999999994"/>
    <s v="ZLIN"/>
    <n v="18"/>
    <n v="2"/>
    <n v="0"/>
    <n v="0"/>
    <m/>
    <m/>
    <m/>
    <n v="8513246.0999999996"/>
    <n v="2341142.6899999995"/>
    <s v="ZLIN"/>
    <n v="16"/>
    <n v="8"/>
  </r>
  <r>
    <s v="120304000156-1"/>
    <x v="6"/>
    <n v="342502"/>
    <s v="ACTUADOR"/>
    <s v="31.03.2014"/>
    <n v="1487899.54"/>
    <n v="401411.75"/>
    <s v="ZLIN"/>
    <n v="23"/>
    <n v="2"/>
    <n v="0"/>
    <n v="0"/>
    <m/>
    <m/>
    <m/>
    <n v="6810860.8399999999"/>
    <n v="1440759.0099999998"/>
    <s v="ZLIN"/>
    <n v="21"/>
    <n v="8"/>
  </r>
  <r>
    <s v="120304000157-0"/>
    <x v="6"/>
    <n v="342502"/>
    <s v="VALVULA"/>
    <s v="30.04.2013"/>
    <n v="4144131.01"/>
    <n v="1556311.19"/>
    <s v="ZLIN"/>
    <n v="19"/>
    <n v="1"/>
    <n v="0"/>
    <n v="0"/>
    <m/>
    <m/>
    <m/>
    <n v="23747580.52"/>
    <n v="6530584.6400000006"/>
    <s v="ZLIN"/>
    <n v="16"/>
    <n v="8"/>
  </r>
  <r>
    <s v="120304000157-1"/>
    <x v="6"/>
    <n v="342502"/>
    <s v="ACTUADOR"/>
    <s v="30.04.2013"/>
    <n v="1464991.08"/>
    <n v="435948.91000000003"/>
    <s v="ZLIN"/>
    <n v="24"/>
    <n v="1"/>
    <n v="0"/>
    <n v="0"/>
    <m/>
    <m/>
    <m/>
    <n v="8353830.1299999999"/>
    <n v="1767156.38"/>
    <s v="ZLIN"/>
    <n v="21"/>
    <n v="8"/>
  </r>
  <r>
    <s v="120304000158-0"/>
    <x v="6"/>
    <n v="342502"/>
    <s v="MOTOR"/>
    <s v="30.04.2013"/>
    <n v="32717.63"/>
    <n v="12286.960000000003"/>
    <s v="ZLIN"/>
    <n v="19"/>
    <n v="1"/>
    <n v="0"/>
    <n v="0"/>
    <m/>
    <m/>
    <m/>
    <n v="187485.49"/>
    <n v="51558.50999999998"/>
    <s v="ZLIN"/>
    <n v="16"/>
    <n v="8"/>
  </r>
  <r>
    <s v="120304000159-0"/>
    <x v="6"/>
    <n v="342502"/>
    <s v="BOMBA"/>
    <s v="30.04.2013"/>
    <n v="74316486.180000007"/>
    <n v="27909248.100000009"/>
    <s v="ZLIN"/>
    <n v="19"/>
    <n v="1"/>
    <n v="0"/>
    <n v="0"/>
    <m/>
    <m/>
    <m/>
    <n v="-57243953.700000003"/>
    <n v="-15742087.260000005"/>
    <s v="ZLIN"/>
    <n v="16"/>
    <n v="8"/>
  </r>
  <r>
    <s v="120304000159-1"/>
    <x v="6"/>
    <n v="342502"/>
    <s v="MOTOR"/>
    <s v="30.04.2013"/>
    <n v="4585999.54"/>
    <n v="1722253.12"/>
    <s v="ZLIN"/>
    <n v="19"/>
    <n v="1"/>
    <n v="0"/>
    <n v="0"/>
    <m/>
    <m/>
    <m/>
    <n v="-1877106.22"/>
    <n v="-516204.19999999995"/>
    <s v="ZLIN"/>
    <n v="16"/>
    <n v="8"/>
  </r>
  <r>
    <s v="120304000160-0"/>
    <x v="6"/>
    <n v="342502"/>
    <s v="BOMBA"/>
    <s v="30.04.2013"/>
    <n v="5915873.2699999996"/>
    <n v="2221681.6499999994"/>
    <s v="ZLIN"/>
    <n v="19"/>
    <n v="1"/>
    <n v="0"/>
    <n v="0"/>
    <m/>
    <m/>
    <m/>
    <n v="-2421439.96"/>
    <n v="-665896"/>
    <s v="ZLIN"/>
    <n v="16"/>
    <n v="8"/>
  </r>
  <r>
    <s v="120304000160-1"/>
    <x v="6"/>
    <n v="342502"/>
    <s v="MOTOR"/>
    <s v="30.04.2013"/>
    <n v="638372.01"/>
    <n v="239737.97000000003"/>
    <s v="ZLIN"/>
    <n v="19"/>
    <n v="1"/>
    <n v="0"/>
    <n v="0"/>
    <m/>
    <m/>
    <m/>
    <n v="-261293.53"/>
    <n v="-71855.72"/>
    <s v="ZLIN"/>
    <n v="16"/>
    <n v="8"/>
  </r>
  <r>
    <s v="120304000161-0"/>
    <x v="6"/>
    <n v="342502"/>
    <s v="BOMBA ( Recipiente Volumerico )"/>
    <s v="30.04.2013"/>
    <n v="8304099.6699999999"/>
    <n v="3118570.1899999995"/>
    <s v="ZLIN"/>
    <n v="19"/>
    <n v="1"/>
    <n v="0"/>
    <n v="0"/>
    <m/>
    <m/>
    <m/>
    <n v="-3024591.8"/>
    <n v="-831762.75"/>
    <s v="ZLIN"/>
    <n v="16"/>
    <n v="8"/>
  </r>
  <r>
    <s v="120304000161-1"/>
    <x v="6"/>
    <n v="342502"/>
    <s v="MOTOR"/>
    <s v="30.04.2013"/>
    <n v="1769447.36"/>
    <n v="664508.60000000009"/>
    <s v="ZLIN"/>
    <n v="19"/>
    <n v="1"/>
    <n v="0"/>
    <n v="0"/>
    <m/>
    <m/>
    <m/>
    <n v="-644483.59"/>
    <n v="-177232.99"/>
    <s v="ZLIN"/>
    <n v="16"/>
    <n v="8"/>
  </r>
  <r>
    <s v="120304000162-0"/>
    <x v="6"/>
    <n v="343206"/>
    <s v="BOMBA"/>
    <s v="30.04.2013"/>
    <n v="5431937.5999999996"/>
    <n v="2039941.6399999997"/>
    <s v="ZLIN"/>
    <n v="19"/>
    <n v="1"/>
    <n v="0"/>
    <n v="0"/>
    <m/>
    <m/>
    <m/>
    <n v="2315612.3199999998"/>
    <n v="636793.3899999999"/>
    <s v="ZLIN"/>
    <n v="16"/>
    <n v="8"/>
  </r>
  <r>
    <s v="120304000162-1"/>
    <x v="6"/>
    <n v="343206"/>
    <s v="MOTOR"/>
    <s v="30.04.2013"/>
    <n v="1601719.67"/>
    <n v="601519.17999999993"/>
    <s v="ZLIN"/>
    <n v="19"/>
    <n v="1"/>
    <n v="0"/>
    <n v="0"/>
    <m/>
    <m/>
    <m/>
    <n v="682806.41"/>
    <n v="187771.76"/>
    <s v="ZLIN"/>
    <n v="16"/>
    <n v="8"/>
  </r>
  <r>
    <s v="120304000163-0"/>
    <x v="6"/>
    <n v="343206"/>
    <s v="BOMBA"/>
    <s v="30.04.2013"/>
    <n v="2165990.69"/>
    <n v="813428.82999999984"/>
    <s v="ZLIN"/>
    <n v="19"/>
    <n v="1"/>
    <n v="0"/>
    <n v="0"/>
    <m/>
    <m/>
    <m/>
    <n v="4024771.09"/>
    <n v="1106812.0499999998"/>
    <s v="ZLIN"/>
    <n v="16"/>
    <n v="8"/>
  </r>
  <r>
    <s v="120304000163-1"/>
    <x v="6"/>
    <n v="342502"/>
    <s v="MOTOR"/>
    <s v="30.04.2013"/>
    <n v="581069.1"/>
    <n v="218218.09999999998"/>
    <s v="ZLIN"/>
    <n v="19"/>
    <n v="1"/>
    <n v="0"/>
    <n v="0"/>
    <m/>
    <m/>
    <m/>
    <n v="1079723.07"/>
    <n v="296923.83000000007"/>
    <s v="ZLIN"/>
    <n v="16"/>
    <n v="8"/>
  </r>
  <r>
    <s v="120304000163-2"/>
    <x v="6"/>
    <n v="342502"/>
    <s v="PANEL DE CONTROL"/>
    <s v="30.04.2013"/>
    <n v="6446336.4699999997"/>
    <n v="3280384.2299999995"/>
    <s v="ZLIN"/>
    <n v="14"/>
    <n v="1"/>
    <n v="0"/>
    <n v="0"/>
    <m/>
    <m/>
    <m/>
    <n v="12288181.6"/>
    <n v="4827499.92"/>
    <s v="ZLIN"/>
    <n v="11"/>
    <n v="8"/>
  </r>
  <r>
    <s v="120304000164-0"/>
    <x v="6"/>
    <n v="342502"/>
    <s v="BOMBA"/>
    <s v="30.04.2013"/>
    <n v="19046219.199999999"/>
    <n v="7152728.6099999994"/>
    <s v="ZLIN"/>
    <n v="19"/>
    <n v="1"/>
    <n v="0"/>
    <n v="0"/>
    <m/>
    <m/>
    <m/>
    <n v="-10570361"/>
    <n v="-2906849.2800000003"/>
    <s v="ZLIN"/>
    <n v="16"/>
    <n v="8"/>
  </r>
  <r>
    <s v="120304000164-1"/>
    <x v="6"/>
    <n v="342502"/>
    <s v="MOTOR"/>
    <s v="30.04.2013"/>
    <n v="636694.38"/>
    <n v="239107.95"/>
    <s v="ZLIN"/>
    <n v="19"/>
    <n v="1"/>
    <n v="0"/>
    <n v="0"/>
    <m/>
    <m/>
    <m/>
    <n v="1031627.84"/>
    <n v="283697.65999999992"/>
    <s v="ZLIN"/>
    <n v="16"/>
    <n v="8"/>
  </r>
  <r>
    <s v="120304000164-2"/>
    <x v="6"/>
    <n v="342502"/>
    <s v="PANEL DE CONTROL"/>
    <s v="30.04.2013"/>
    <n v="7063439.1100000003"/>
    <n v="3594412.7900000005"/>
    <s v="ZLIN"/>
    <n v="14"/>
    <n v="1"/>
    <n v="0"/>
    <n v="0"/>
    <m/>
    <m/>
    <m/>
    <n v="11784275.300000001"/>
    <n v="4629536.7300000004"/>
    <s v="ZLIN"/>
    <n v="11"/>
    <n v="8"/>
  </r>
  <r>
    <s v="120304000165-0"/>
    <x v="6"/>
    <n v="342502"/>
    <s v="BOMBA"/>
    <s v="30.04.2013"/>
    <n v="929835.85"/>
    <n v="349195.98"/>
    <s v="ZLIN"/>
    <n v="19"/>
    <n v="1"/>
    <n v="0"/>
    <n v="0"/>
    <m/>
    <m/>
    <m/>
    <n v="5093586.18"/>
    <n v="1400736.1999999997"/>
    <s v="ZLIN"/>
    <n v="16"/>
    <n v="8"/>
  </r>
  <r>
    <s v="120304000165-1"/>
    <x v="6"/>
    <n v="342502"/>
    <s v="MOTOR"/>
    <s v="30.04.2013"/>
    <n v="249446.54"/>
    <n v="93678.610000000015"/>
    <s v="ZLIN"/>
    <n v="19"/>
    <n v="1"/>
    <n v="0"/>
    <n v="0"/>
    <m/>
    <m/>
    <m/>
    <n v="1366453.48"/>
    <n v="375774.70999999996"/>
    <s v="ZLIN"/>
    <n v="16"/>
    <n v="8"/>
  </r>
  <r>
    <s v="120304000166-0"/>
    <x v="6"/>
    <n v="343206"/>
    <s v="FILTRO"/>
    <s v="30.04.2013"/>
    <n v="6114856.3200000003"/>
    <n v="1819645.83"/>
    <s v="ZLIN"/>
    <n v="24"/>
    <n v="1"/>
    <n v="0"/>
    <n v="0"/>
    <m/>
    <m/>
    <m/>
    <n v="2237217.84"/>
    <n v="473257.61999999988"/>
    <s v="ZLIN"/>
    <n v="21"/>
    <n v="8"/>
  </r>
  <r>
    <s v="120304000167-0"/>
    <x v="6"/>
    <n v="342502"/>
    <s v="PANEL ELECTRICO"/>
    <s v="30.04.2013"/>
    <n v="10625726.300000001"/>
    <n v="5407174.3200000003"/>
    <s v="ZLIN"/>
    <n v="14"/>
    <n v="1"/>
    <n v="0"/>
    <n v="0"/>
    <m/>
    <m/>
    <m/>
    <n v="27554433.710000001"/>
    <n v="10824956.090000002"/>
    <s v="ZLIN"/>
    <n v="11"/>
    <n v="8"/>
  </r>
  <r>
    <s v="120304000167-1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2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3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4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5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6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7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8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9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7-10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8-0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8-1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8-2"/>
    <x v="6"/>
    <n v="342502"/>
    <s v="PANEL ELECTRICO"/>
    <s v="30.04.2013"/>
    <n v="7211419.1299999999"/>
    <n v="3669716.2399999998"/>
    <s v="ZLIN"/>
    <n v="14"/>
    <n v="1"/>
    <n v="0"/>
    <n v="0"/>
    <m/>
    <m/>
    <m/>
    <n v="18700516.530000001"/>
    <n v="7346631.5100000016"/>
    <s v="ZLIN"/>
    <n v="11"/>
    <n v="8"/>
  </r>
  <r>
    <s v="120304000169-0"/>
    <x v="6"/>
    <n v="342502"/>
    <s v="PANEL ELECTRICO"/>
    <s v="30.04.2013"/>
    <n v="2021330.01"/>
    <n v="1028605.8"/>
    <s v="ZLIN"/>
    <n v="14"/>
    <n v="1"/>
    <n v="0"/>
    <n v="0"/>
    <m/>
    <m/>
    <m/>
    <n v="5241674.99"/>
    <n v="2059229.4700000002"/>
    <s v="ZLIN"/>
    <n v="11"/>
    <n v="8"/>
  </r>
  <r>
    <s v="120304000169-1"/>
    <x v="6"/>
    <n v="342502"/>
    <s v="PANEL DE CONTROL"/>
    <s v="30.04.2013"/>
    <n v="5147608.43"/>
    <n v="2619493.0599999996"/>
    <s v="ZLIN"/>
    <n v="14"/>
    <n v="1"/>
    <n v="0"/>
    <n v="0"/>
    <m/>
    <m/>
    <m/>
    <n v="13348681.43"/>
    <n v="5244124.84"/>
    <s v="ZLIN"/>
    <n v="11"/>
    <n v="8"/>
  </r>
  <r>
    <s v="120304000169-2"/>
    <x v="6"/>
    <n v="342502"/>
    <s v="PANEL DE CONTROL"/>
    <s v="30.04.2013"/>
    <n v="5147608.43"/>
    <n v="2619493.0599999996"/>
    <s v="ZLIN"/>
    <n v="14"/>
    <n v="1"/>
    <n v="0"/>
    <n v="0"/>
    <m/>
    <m/>
    <m/>
    <n v="13348681.43"/>
    <n v="5244124.84"/>
    <s v="ZLIN"/>
    <n v="11"/>
    <n v="8"/>
  </r>
  <r>
    <s v="120304000169-3"/>
    <x v="6"/>
    <n v="342502"/>
    <s v="PANEL DE CONTROL"/>
    <s v="30.04.2013"/>
    <n v="18636213.57"/>
    <n v="9483516.9800000004"/>
    <s v="ZLIN"/>
    <n v="14"/>
    <n v="1"/>
    <n v="0"/>
    <n v="0"/>
    <m/>
    <m/>
    <m/>
    <n v="48327078.719999999"/>
    <n v="18985638.059999999"/>
    <s v="ZLIN"/>
    <n v="11"/>
    <n v="8"/>
  </r>
  <r>
    <s v="120304000169-4"/>
    <x v="6"/>
    <n v="342502"/>
    <s v="PANEL DE CONTROL"/>
    <s v="30.04.2013"/>
    <n v="18636213.57"/>
    <n v="9483516.9800000004"/>
    <s v="ZLIN"/>
    <n v="14"/>
    <n v="1"/>
    <n v="0"/>
    <n v="0"/>
    <m/>
    <m/>
    <m/>
    <n v="48327078.719999999"/>
    <n v="18985638.059999999"/>
    <s v="ZLIN"/>
    <n v="11"/>
    <n v="8"/>
  </r>
  <r>
    <s v="120304000169-5"/>
    <x v="6"/>
    <n v="342502"/>
    <s v="PANEL DE CONTROL"/>
    <s v="30.04.2013"/>
    <n v="18636213.57"/>
    <n v="9483516.9800000004"/>
    <s v="ZLIN"/>
    <n v="14"/>
    <n v="1"/>
    <n v="0"/>
    <n v="0"/>
    <m/>
    <m/>
    <m/>
    <n v="48327078.719999999"/>
    <n v="18985638.059999999"/>
    <s v="ZLIN"/>
    <n v="11"/>
    <n v="8"/>
  </r>
  <r>
    <s v="120304000169-6"/>
    <x v="6"/>
    <n v="342502"/>
    <s v="PANEL DE CONTROL"/>
    <s v="30.04.2013"/>
    <n v="18636213.57"/>
    <n v="9483516.9800000004"/>
    <s v="ZLIN"/>
    <n v="14"/>
    <n v="1"/>
    <n v="0"/>
    <n v="0"/>
    <m/>
    <m/>
    <m/>
    <n v="48327078.719999999"/>
    <n v="18985638.059999999"/>
    <s v="ZLIN"/>
    <n v="11"/>
    <n v="8"/>
  </r>
  <r>
    <s v="120304000170-0"/>
    <x v="6"/>
    <n v="342502"/>
    <s v="PANEL ELECTRICO"/>
    <s v="30.04.2013"/>
    <n v="6211926.0599999996"/>
    <n v="3161098.4799999995"/>
    <s v="ZLIN"/>
    <n v="14"/>
    <n v="1"/>
    <n v="0"/>
    <n v="0"/>
    <m/>
    <m/>
    <m/>
    <n v="19516670.640000001"/>
    <n v="7667263.4500000011"/>
    <s v="ZLIN"/>
    <n v="11"/>
    <n v="8"/>
  </r>
  <r>
    <s v="120304000171-0"/>
    <x v="6"/>
    <n v="342502"/>
    <s v="PANEL DE CONTROL"/>
    <s v="30.04.2013"/>
    <n v="1103192.3400000001"/>
    <n v="561387.81000000006"/>
    <s v="ZLIN"/>
    <n v="14"/>
    <n v="1"/>
    <n v="0"/>
    <n v="0"/>
    <m/>
    <m/>
    <m/>
    <n v="3466017.02"/>
    <n v="1361649.5299999998"/>
    <s v="ZLIN"/>
    <n v="11"/>
    <n v="8"/>
  </r>
  <r>
    <s v="120304000172-0"/>
    <x v="6"/>
    <n v="342502"/>
    <s v="MOTOR"/>
    <s v="19.07.2011"/>
    <n v="611246.98"/>
    <n v="261613.70999999996"/>
    <s v="ZLIN"/>
    <n v="20"/>
    <n v="10"/>
    <n v="0"/>
    <n v="0"/>
    <m/>
    <m/>
    <m/>
    <n v="897329.06"/>
    <n v="246765.4800000001"/>
    <s v="ZLIN"/>
    <n v="16"/>
    <n v="8"/>
  </r>
  <r>
    <s v="120304000173-0"/>
    <x v="6"/>
    <n v="342502"/>
    <s v="PANEL DE CONTROL"/>
    <s v="30.04.2013"/>
    <n v="550528.85"/>
    <n v="280150.77999999997"/>
    <s v="ZLIN"/>
    <n v="14"/>
    <n v="1"/>
    <n v="0"/>
    <n v="0"/>
    <m/>
    <m/>
    <m/>
    <n v="12178197.869999999"/>
    <n v="4784292.0199999996"/>
    <s v="ZLIN"/>
    <n v="11"/>
    <n v="8"/>
  </r>
  <r>
    <s v="120304000174-0"/>
    <x v="6"/>
    <n v="342502"/>
    <s v="PANEL DE CONTROL"/>
    <s v="30.04.2013"/>
    <n v="2770349.11"/>
    <n v="1409763.46"/>
    <s v="ZLIN"/>
    <n v="14"/>
    <n v="1"/>
    <n v="0"/>
    <n v="0"/>
    <m/>
    <m/>
    <m/>
    <n v="61282636.689999998"/>
    <n v="24075321.559999995"/>
    <s v="ZLIN"/>
    <n v="11"/>
    <n v="8"/>
  </r>
  <r>
    <s v="120304000174-1"/>
    <x v="6"/>
    <n v="342502"/>
    <s v="PANEL DE CONTROL"/>
    <s v="30.04.2013"/>
    <n v="2770349.11"/>
    <n v="1409763.46"/>
    <s v="ZLIN"/>
    <n v="14"/>
    <n v="1"/>
    <n v="0"/>
    <n v="0"/>
    <m/>
    <m/>
    <m/>
    <n v="61282636.689999998"/>
    <n v="24075321.559999995"/>
    <s v="ZLIN"/>
    <n v="11"/>
    <n v="8"/>
  </r>
  <r>
    <s v="120304000174-2"/>
    <x v="6"/>
    <n v="342502"/>
    <s v="PANEL DE CONTROL"/>
    <s v="30.04.2013"/>
    <n v="2770349.11"/>
    <n v="1409763.46"/>
    <s v="ZLIN"/>
    <n v="14"/>
    <n v="1"/>
    <n v="0"/>
    <n v="0"/>
    <m/>
    <m/>
    <m/>
    <n v="61282636.689999998"/>
    <n v="24075321.559999995"/>
    <s v="ZLIN"/>
    <n v="11"/>
    <n v="8"/>
  </r>
  <r>
    <s v="120304000174-3"/>
    <x v="6"/>
    <n v="342502"/>
    <s v="PANEL DE CONTROL"/>
    <s v="30.04.2013"/>
    <n v="765212.97"/>
    <n v="389398.31999999995"/>
    <s v="ZLIN"/>
    <n v="14"/>
    <n v="1"/>
    <n v="0"/>
    <n v="0"/>
    <m/>
    <m/>
    <m/>
    <n v="16927205.530000001"/>
    <n v="6649973.6000000015"/>
    <s v="ZLIN"/>
    <n v="11"/>
    <n v="8"/>
  </r>
  <r>
    <s v="120304000175-0"/>
    <x v="6"/>
    <n v="342502"/>
    <s v="PANEL DE CONTROL"/>
    <s v="30.04.2013"/>
    <n v="765212.97"/>
    <n v="389398.31999999995"/>
    <s v="ZLIN"/>
    <n v="14"/>
    <n v="1"/>
    <n v="0"/>
    <n v="0"/>
    <m/>
    <m/>
    <m/>
    <n v="16927205.530000001"/>
    <n v="6649973.6000000015"/>
    <s v="ZLIN"/>
    <n v="11"/>
    <n v="8"/>
  </r>
  <r>
    <s v="120304000176-0"/>
    <x v="6"/>
    <n v="342509"/>
    <s v="MOTOR"/>
    <s v="14.09.2011"/>
    <n v="34433.15"/>
    <n v="18540.910000000003"/>
    <s v="ZLIN"/>
    <n v="16"/>
    <n v="3"/>
    <n v="0"/>
    <n v="0"/>
    <m/>
    <m/>
    <m/>
    <n v="249321.46"/>
    <n v="93283.53"/>
    <s v="ZLIN"/>
    <n v="12"/>
    <n v="3"/>
  </r>
  <r>
    <s v="120304000176-1"/>
    <x v="6"/>
    <n v="342509"/>
    <s v="BOMBA"/>
    <s v="14.09.2011"/>
    <n v="288264.15000000002"/>
    <n v="155219.14000000001"/>
    <s v="ZLIN"/>
    <n v="16"/>
    <n v="3"/>
    <n v="0"/>
    <n v="0"/>
    <m/>
    <m/>
    <m/>
    <n v="2087245.5"/>
    <n v="780942.2"/>
    <s v="ZLIN"/>
    <n v="12"/>
    <n v="3"/>
  </r>
  <r>
    <s v="120304000177-0"/>
    <x v="6"/>
    <n v="342509"/>
    <s v="FILTRO"/>
    <s v="14.09.2011"/>
    <n v="2886402.31"/>
    <n v="1232000.97"/>
    <s v="ZLIN"/>
    <n v="20"/>
    <n v="6"/>
    <n v="0"/>
    <n v="0"/>
    <m/>
    <m/>
    <m/>
    <n v="20746249.879999999"/>
    <n v="5762847.1999999993"/>
    <s v="ZLIN"/>
    <n v="16"/>
    <n v="6"/>
  </r>
  <r>
    <s v="120304000178-0"/>
    <x v="6"/>
    <n v="342509"/>
    <s v="RECIPIENTE"/>
    <s v="14.09.2011"/>
    <n v="364849.57"/>
    <n v="196457.45"/>
    <s v="ZLIN"/>
    <n v="16"/>
    <n v="3"/>
    <n v="0"/>
    <n v="0"/>
    <m/>
    <m/>
    <m/>
    <n v="2641780.54"/>
    <n v="988421.29"/>
    <s v="ZLIN"/>
    <n v="12"/>
    <n v="3"/>
  </r>
  <r>
    <s v="120304000179-0"/>
    <x v="6"/>
    <n v="342509"/>
    <s v="RECIPIENTE"/>
    <s v="14.09.2011"/>
    <n v="511394.38"/>
    <n v="275366.19"/>
    <s v="ZLIN"/>
    <n v="16"/>
    <n v="3"/>
    <n v="0"/>
    <n v="0"/>
    <m/>
    <m/>
    <m/>
    <n v="2532811.3199999998"/>
    <n v="947650.49999999977"/>
    <s v="ZLIN"/>
    <n v="12"/>
    <n v="3"/>
  </r>
  <r>
    <s v="120304000180-0"/>
    <x v="6"/>
    <n v="342509"/>
    <s v="MOTOR"/>
    <s v="14.09.2011"/>
    <n v="48263.51"/>
    <n v="25988.030000000002"/>
    <s v="ZLIN"/>
    <n v="16"/>
    <n v="3"/>
    <n v="0"/>
    <n v="0"/>
    <m/>
    <m/>
    <m/>
    <n v="239037.36"/>
    <n v="89435.739999999991"/>
    <s v="ZLIN"/>
    <n v="12"/>
    <n v="3"/>
  </r>
  <r>
    <s v="120304000180-1"/>
    <x v="6"/>
    <n v="342509"/>
    <s v="BOMBA"/>
    <s v="14.09.2011"/>
    <n v="404047.81"/>
    <n v="217564.2"/>
    <s v="ZLIN"/>
    <n v="16"/>
    <n v="3"/>
    <n v="0"/>
    <n v="0"/>
    <m/>
    <m/>
    <m/>
    <n v="2001149.96"/>
    <n v="748729.58000000007"/>
    <s v="ZLIN"/>
    <n v="12"/>
    <n v="3"/>
  </r>
  <r>
    <s v="120304000181-0"/>
    <x v="6"/>
    <n v="342509"/>
    <s v="FILTRO"/>
    <s v="14.09.2011"/>
    <n v="4045749.4"/>
    <n v="1726844.2599999998"/>
    <s v="ZLIN"/>
    <n v="20"/>
    <n v="6"/>
    <n v="0"/>
    <n v="0"/>
    <m/>
    <m/>
    <m/>
    <n v="19822542.449999999"/>
    <n v="5506261.7899999991"/>
    <s v="ZLIN"/>
    <n v="16"/>
    <n v="6"/>
  </r>
  <r>
    <s v="120304000182-0"/>
    <x v="6"/>
    <n v="342512"/>
    <s v="VALVULA"/>
    <s v="01.11.1989"/>
    <n v="26611.29"/>
    <n v="26611.29"/>
    <s v="ZLIN"/>
    <n v="29"/>
    <n v="8"/>
    <n v="0"/>
    <n v="0"/>
    <m/>
    <m/>
    <m/>
    <n v="145988.60999999999"/>
    <n v="145988.60999999999"/>
    <s v="ZLIN"/>
    <n v="3"/>
    <n v="9"/>
  </r>
  <r>
    <s v="120304000182-1"/>
    <x v="6"/>
    <n v="342512"/>
    <s v="ACTUADOR"/>
    <s v="01.11.1989"/>
    <n v="27385.360000000001"/>
    <n v="27385.360000000001"/>
    <s v="ZLIN"/>
    <n v="28"/>
    <n v="11"/>
    <n v="0"/>
    <n v="0"/>
    <m/>
    <m/>
    <m/>
    <n v="150857.64000000001"/>
    <n v="150857.64000000001"/>
    <s v="ZLIN"/>
    <n v="3"/>
    <n v="0"/>
  </r>
  <r>
    <s v="120304000183-0"/>
    <x v="6"/>
    <n v="342506"/>
    <s v="MOTOR"/>
    <s v="01.12.1990"/>
    <n v="1943.89"/>
    <n v="1806.13"/>
    <s v="ZLIN"/>
    <n v="31"/>
    <n v="9"/>
    <n v="0"/>
    <n v="0"/>
    <m/>
    <m/>
    <m/>
    <n v="150129.17000000001"/>
    <n v="99483.180000000022"/>
    <s v="ZLIN"/>
    <n v="6"/>
    <n v="11"/>
  </r>
  <r>
    <s v="120304000183-1"/>
    <x v="6"/>
    <n v="342506"/>
    <s v="MOLINO"/>
    <s v="01.12.1990"/>
    <n v="40753.47"/>
    <n v="40753.47"/>
    <s v="ZLIN"/>
    <n v="28"/>
    <n v="1"/>
    <n v="0"/>
    <n v="0"/>
    <m/>
    <m/>
    <m/>
    <n v="3151613.44"/>
    <n v="3151613.44"/>
    <s v="ZLIN"/>
    <n v="3"/>
    <n v="3"/>
  </r>
  <r>
    <s v="120304000184-0"/>
    <x v="6"/>
    <n v="342506"/>
    <s v="BOMBA"/>
    <s v="30.04.2013"/>
    <n v="6168241.71"/>
    <n v="4736328.45"/>
    <s v="ZLIN"/>
    <n v="9"/>
    <n v="4"/>
    <n v="0"/>
    <n v="0"/>
    <m/>
    <m/>
    <m/>
    <n v="-3252884.71"/>
    <n v="-2155526.0099999998"/>
    <s v="ZLIN"/>
    <n v="6"/>
    <n v="11"/>
  </r>
  <r>
    <s v="120304000184-1"/>
    <x v="6"/>
    <n v="342506"/>
    <s v="MOTOR"/>
    <s v="30.04.2013"/>
    <n v="659107.69999999995"/>
    <n v="506100.54999999993"/>
    <s v="ZLIN"/>
    <n v="9"/>
    <n v="4"/>
    <n v="0"/>
    <n v="0"/>
    <m/>
    <m/>
    <m/>
    <n v="-347587.12"/>
    <n v="-230328.82"/>
    <s v="ZLIN"/>
    <n v="6"/>
    <n v="11"/>
  </r>
  <r>
    <s v="120304000185-0"/>
    <x v="6"/>
    <n v="342506"/>
    <s v="BOMBA"/>
    <s v="30.04.2013"/>
    <n v="5767298.6799999997"/>
    <n v="4428461.5"/>
    <s v="ZLIN"/>
    <n v="9"/>
    <n v="4"/>
    <n v="0"/>
    <n v="0"/>
    <m/>
    <m/>
    <m/>
    <n v="-3041443.33"/>
    <n v="-2015414.2600000002"/>
    <s v="ZLIN"/>
    <n v="6"/>
    <n v="11"/>
  </r>
  <r>
    <s v="120304000185-1"/>
    <x v="6"/>
    <n v="342506"/>
    <s v="MOTOR"/>
    <s v="30.04.2013"/>
    <n v="511536.3"/>
    <n v="392786.8"/>
    <s v="ZLIN"/>
    <n v="9"/>
    <n v="4"/>
    <n v="0"/>
    <n v="0"/>
    <m/>
    <m/>
    <m/>
    <n v="-269763.84999999998"/>
    <n v="-178759.16999999998"/>
    <s v="ZLIN"/>
    <n v="6"/>
    <n v="11"/>
  </r>
  <r>
    <s v="120304000186-0"/>
    <x v="6"/>
    <n v="342506"/>
    <s v="BOMBA"/>
    <s v="30.11.2012"/>
    <n v="7010539.3799999999"/>
    <n v="5452641.7400000002"/>
    <s v="ZLIN"/>
    <n v="9"/>
    <n v="9"/>
    <n v="0"/>
    <n v="0"/>
    <m/>
    <m/>
    <m/>
    <n v="-3645374.52"/>
    <n v="-2415609.62"/>
    <s v="ZLIN"/>
    <n v="6"/>
    <n v="11"/>
  </r>
  <r>
    <s v="120304000186-1"/>
    <x v="6"/>
    <n v="342506"/>
    <s v="MOTOR"/>
    <s v="30.04.2013"/>
    <n v="659107.69999999995"/>
    <n v="530947.87"/>
    <s v="ZLIN"/>
    <n v="9"/>
    <n v="4"/>
    <n v="0"/>
    <n v="0"/>
    <m/>
    <m/>
    <m/>
    <n v="-334727.53999999998"/>
    <n v="-221807.39999999997"/>
    <s v="ZLIN"/>
    <n v="6"/>
    <n v="11"/>
  </r>
  <r>
    <s v="120304000187-0"/>
    <x v="6"/>
    <n v="342310"/>
    <s v="BOMBA"/>
    <s v="30.06.2011"/>
    <n v="1325743.1499999999"/>
    <n v="761597.10999999987"/>
    <s v="ZLIN"/>
    <n v="15"/>
    <n v="8"/>
    <n v="0"/>
    <n v="0"/>
    <m/>
    <m/>
    <m/>
    <n v="1006965.15"/>
    <n v="404256.08999999997"/>
    <s v="ZLIN"/>
    <n v="11"/>
    <n v="5"/>
  </r>
  <r>
    <s v="120304000187-1"/>
    <x v="6"/>
    <n v="342310"/>
    <s v="RECIPIENTE"/>
    <s v="30.06.2011"/>
    <n v="355725.47"/>
    <n v="204352.91999999998"/>
    <s v="ZLIN"/>
    <n v="15"/>
    <n v="8"/>
    <n v="0"/>
    <n v="0"/>
    <m/>
    <m/>
    <m/>
    <n v="270190.45"/>
    <n v="108470.63"/>
    <s v="ZLIN"/>
    <n v="11"/>
    <n v="5"/>
  </r>
  <r>
    <s v="120304000187-2"/>
    <x v="6"/>
    <n v="342310"/>
    <s v="MOTOR"/>
    <s v="30.06.2011"/>
    <n v="126445.05"/>
    <n v="72638.64"/>
    <s v="ZLIN"/>
    <n v="15"/>
    <n v="8"/>
    <n v="0"/>
    <n v="0"/>
    <m/>
    <m/>
    <m/>
    <n v="96041.04"/>
    <n v="38556.619999999995"/>
    <s v="ZLIN"/>
    <n v="11"/>
    <n v="5"/>
  </r>
  <r>
    <s v="120304000188-0"/>
    <x v="6"/>
    <n v="342310"/>
    <s v="BOMBA"/>
    <s v="30.06.2011"/>
    <n v="1399642.91"/>
    <n v="804050.17999999993"/>
    <s v="ZLIN"/>
    <n v="15"/>
    <n v="8"/>
    <n v="0"/>
    <n v="0"/>
    <m/>
    <m/>
    <m/>
    <n v="953898.84"/>
    <n v="382952.07999999996"/>
    <s v="ZLIN"/>
    <n v="11"/>
    <n v="5"/>
  </r>
  <r>
    <s v="120304000188-1"/>
    <x v="6"/>
    <n v="342310"/>
    <s v="RECIPIENTE"/>
    <s v="30.06.2011"/>
    <n v="375554.37"/>
    <n v="215744.01"/>
    <s v="ZLIN"/>
    <n v="15"/>
    <n v="8"/>
    <n v="0"/>
    <n v="0"/>
    <m/>
    <m/>
    <m/>
    <n v="255951.63"/>
    <n v="102754.30000000002"/>
    <s v="ZLIN"/>
    <n v="11"/>
    <n v="5"/>
  </r>
  <r>
    <s v="120304000188-2"/>
    <x v="6"/>
    <n v="342310"/>
    <s v="MOTOR"/>
    <s v="30.06.2011"/>
    <n v="133493.37"/>
    <n v="76687.67"/>
    <s v="ZLIN"/>
    <n v="15"/>
    <n v="8"/>
    <n v="0"/>
    <n v="0"/>
    <m/>
    <m/>
    <m/>
    <n v="90979.74"/>
    <n v="36524.720000000008"/>
    <s v="ZLIN"/>
    <n v="11"/>
    <n v="5"/>
  </r>
  <r>
    <s v="120304000189-0"/>
    <x v="6"/>
    <n v="342310"/>
    <s v="BOMBA"/>
    <s v="01.12.1988"/>
    <n v="20628873.329999998"/>
    <n v="16988483.919999998"/>
    <s v="ZLIN"/>
    <n v="38"/>
    <n v="3"/>
    <n v="0"/>
    <n v="0"/>
    <m/>
    <m/>
    <m/>
    <n v="53950.75"/>
    <n v="21659.05"/>
    <s v="ZLIN"/>
    <n v="11"/>
    <n v="5"/>
  </r>
  <r>
    <s v="120304000189-1"/>
    <x v="6"/>
    <n v="342310"/>
    <s v="MOTOR"/>
    <s v="01.12.1988"/>
    <n v="6589043.7800000003"/>
    <n v="5426271.3300000001"/>
    <s v="ZLIN"/>
    <n v="38"/>
    <n v="3"/>
    <n v="0"/>
    <n v="0"/>
    <m/>
    <m/>
    <m/>
    <n v="17232.310000000001"/>
    <n v="6918.0800000000017"/>
    <s v="ZLIN"/>
    <n v="11"/>
    <n v="5"/>
  </r>
  <r>
    <s v="120304000190-0"/>
    <x v="6"/>
    <n v="342310"/>
    <s v="BOMBA"/>
    <s v="01.12.1994"/>
    <n v="118347.49"/>
    <n v="118347.49"/>
    <s v="ZLIN"/>
    <n v="23"/>
    <n v="10"/>
    <n v="0"/>
    <n v="0"/>
    <m/>
    <m/>
    <m/>
    <n v="8928033.7200000007"/>
    <n v="8928033.7200000007"/>
    <s v="ZLIN"/>
    <n v="3"/>
    <n v="0"/>
  </r>
  <r>
    <s v="120304000190-1"/>
    <x v="6"/>
    <n v="342310"/>
    <s v="REDUCTOR"/>
    <s v="01.12.1994"/>
    <n v="479.36"/>
    <n v="479.36"/>
    <s v="ZLIN"/>
    <n v="24"/>
    <n v="10"/>
    <n v="0"/>
    <n v="0"/>
    <m/>
    <m/>
    <m/>
    <n v="36145.54"/>
    <n v="36145.54"/>
    <s v="ZLIN"/>
    <n v="4"/>
    <n v="0"/>
  </r>
  <r>
    <s v="120304000190-2"/>
    <x v="6"/>
    <n v="342310"/>
    <s v="MOTOR"/>
    <s v="01.12.1994"/>
    <n v="1722.74"/>
    <n v="1722.74"/>
    <s v="ZLIN"/>
    <n v="23"/>
    <n v="10"/>
    <n v="0"/>
    <n v="0"/>
    <m/>
    <m/>
    <m/>
    <n v="129961.7"/>
    <n v="129961.7"/>
    <s v="ZLIN"/>
    <n v="3"/>
    <n v="0"/>
  </r>
  <r>
    <s v="120304000191-0"/>
    <x v="6"/>
    <n v="342310"/>
    <s v="BOMBA"/>
    <s v="01.12.1994"/>
    <n v="21018.07"/>
    <n v="21018.07"/>
    <s v="ZLIN"/>
    <n v="23"/>
    <n v="10"/>
    <n v="0"/>
    <n v="0"/>
    <m/>
    <m/>
    <m/>
    <n v="1585585.16"/>
    <n v="1585585.16"/>
    <s v="ZLIN"/>
    <n v="3"/>
    <n v="0"/>
  </r>
  <r>
    <s v="120304000191-1"/>
    <x v="6"/>
    <n v="342310"/>
    <s v="REDUCTOR"/>
    <s v="01.12.1994"/>
    <n v="479.36"/>
    <n v="479.36"/>
    <s v="ZLIN"/>
    <n v="24"/>
    <n v="10"/>
    <n v="0"/>
    <n v="0"/>
    <m/>
    <m/>
    <m/>
    <n v="36145.54"/>
    <n v="36145.54"/>
    <s v="ZLIN"/>
    <n v="4"/>
    <n v="0"/>
  </r>
  <r>
    <s v="120304000191-2"/>
    <x v="6"/>
    <n v="342310"/>
    <s v="MOTOR"/>
    <s v="01.12.1994"/>
    <n v="1516.65"/>
    <n v="1516.65"/>
    <s v="ZLIN"/>
    <n v="23"/>
    <n v="10"/>
    <n v="0"/>
    <n v="0"/>
    <m/>
    <m/>
    <m/>
    <n v="114414.62"/>
    <n v="114414.62"/>
    <s v="ZLIN"/>
    <n v="3"/>
    <n v="0"/>
  </r>
  <r>
    <s v="120304000192-0"/>
    <x v="6"/>
    <n v="342310"/>
    <s v="BOMBA"/>
    <s v="01.12.1994"/>
    <n v="86047.679999999993"/>
    <n v="86047.679999999993"/>
    <s v="ZLIN"/>
    <n v="23"/>
    <n v="10"/>
    <n v="0"/>
    <n v="0"/>
    <m/>
    <m/>
    <m/>
    <n v="6491363.7800000003"/>
    <n v="6491363.7800000003"/>
    <s v="ZLIN"/>
    <n v="3"/>
    <n v="0"/>
  </r>
  <r>
    <s v="120304000192-1"/>
    <x v="6"/>
    <n v="342310"/>
    <s v="REDUCTOR"/>
    <s v="01.12.1994"/>
    <n v="479.36"/>
    <n v="479.36"/>
    <s v="ZLIN"/>
    <n v="24"/>
    <n v="10"/>
    <n v="0"/>
    <n v="0"/>
    <m/>
    <m/>
    <m/>
    <n v="36145.54"/>
    <n v="36145.54"/>
    <s v="ZLIN"/>
    <n v="4"/>
    <n v="0"/>
  </r>
  <r>
    <s v="120304000192-2"/>
    <x v="6"/>
    <n v="342310"/>
    <s v="MOTOR"/>
    <s v="01.12.1994"/>
    <n v="1062.3900000000001"/>
    <n v="1062.3900000000001"/>
    <s v="ZLIN"/>
    <n v="23"/>
    <n v="10"/>
    <n v="0"/>
    <n v="0"/>
    <m/>
    <m/>
    <m/>
    <n v="80145.63"/>
    <n v="80145.63"/>
    <s v="ZLIN"/>
    <n v="3"/>
    <n v="0"/>
  </r>
  <r>
    <s v="120304000193-0"/>
    <x v="6"/>
    <n v="342303"/>
    <s v="BOMBA"/>
    <s v="01.10.2015"/>
    <n v="1"/>
    <n v="1"/>
    <s v="ZLIN"/>
    <n v="0"/>
    <n v="1"/>
    <n v="0"/>
    <n v="0"/>
    <m/>
    <m/>
    <m/>
    <n v="407542.09"/>
    <n v="407542.09"/>
    <s v="ZLIN"/>
    <n v="3"/>
    <n v="0"/>
  </r>
  <r>
    <s v="120304000193-1"/>
    <x v="6"/>
    <n v="342303"/>
    <s v="MOTOR"/>
    <s v="01.10.2015"/>
    <n v="1"/>
    <n v="1"/>
    <s v="ZLIN"/>
    <n v="0"/>
    <n v="1"/>
    <n v="0"/>
    <n v="0"/>
    <m/>
    <m/>
    <m/>
    <n v="130172.53"/>
    <n v="130172.53"/>
    <s v="ZLIN"/>
    <n v="3"/>
    <n v="0"/>
  </r>
  <r>
    <s v="120304000194-0"/>
    <x v="6"/>
    <n v="342303"/>
    <s v="BOMBA"/>
    <s v="01.10.2015"/>
    <n v="1"/>
    <n v="1"/>
    <s v="ZLIN"/>
    <n v="0"/>
    <n v="1"/>
    <n v="0"/>
    <n v="0"/>
    <m/>
    <m/>
    <m/>
    <n v="175493.55"/>
    <n v="175493.55"/>
    <s v="ZLIN"/>
    <n v="3"/>
    <n v="0"/>
  </r>
  <r>
    <s v="120304000194-1"/>
    <x v="6"/>
    <n v="342303"/>
    <s v="MOTOR"/>
    <s v="01.10.2015"/>
    <n v="1"/>
    <n v="1"/>
    <s v="ZLIN"/>
    <n v="0"/>
    <n v="1"/>
    <n v="0"/>
    <n v="0"/>
    <m/>
    <m/>
    <m/>
    <n v="30274.21"/>
    <n v="30274.21"/>
    <s v="ZLIN"/>
    <n v="3"/>
    <n v="0"/>
  </r>
  <r>
    <s v="120304000195-0"/>
    <x v="6"/>
    <n v="342303"/>
    <s v="BOMBA"/>
    <s v="01.10.2015"/>
    <n v="1"/>
    <n v="1"/>
    <s v="ZLIN"/>
    <n v="0"/>
    <n v="1"/>
    <n v="0"/>
    <n v="0"/>
    <m/>
    <m/>
    <m/>
    <n v="352319.51"/>
    <n v="352319.51"/>
    <s v="ZLIN"/>
    <n v="3"/>
    <n v="0"/>
  </r>
  <r>
    <s v="120304000195-1"/>
    <x v="6"/>
    <n v="342303"/>
    <s v="MOTOR"/>
    <s v="01.10.2015"/>
    <n v="1"/>
    <n v="1"/>
    <s v="ZLIN"/>
    <n v="0"/>
    <n v="1"/>
    <n v="0"/>
    <n v="0"/>
    <m/>
    <m/>
    <m/>
    <n v="103888.73"/>
    <n v="103888.73"/>
    <s v="ZLIN"/>
    <n v="3"/>
    <n v="0"/>
  </r>
  <r>
    <s v="120304000196-0"/>
    <x v="6"/>
    <n v="342303"/>
    <s v="BOMBA"/>
    <s v="01.10.2015"/>
    <n v="1"/>
    <n v="1"/>
    <s v="ZLIN"/>
    <n v="0"/>
    <n v="1"/>
    <n v="0"/>
    <n v="0"/>
    <m/>
    <m/>
    <m/>
    <n v="407542.09"/>
    <n v="407542.09"/>
    <s v="ZLIN"/>
    <n v="3"/>
    <n v="0"/>
  </r>
  <r>
    <s v="120304000196-1"/>
    <x v="6"/>
    <n v="342303"/>
    <s v="MOTOR"/>
    <s v="01.10.2015"/>
    <n v="1"/>
    <n v="1"/>
    <s v="ZLIN"/>
    <n v="0"/>
    <n v="1"/>
    <n v="0"/>
    <n v="0"/>
    <m/>
    <m/>
    <m/>
    <n v="130172.53"/>
    <n v="130172.53"/>
    <s v="ZLIN"/>
    <n v="3"/>
    <n v="0"/>
  </r>
  <r>
    <s v="120304000197-0"/>
    <x v="6"/>
    <n v="342303"/>
    <s v="BOMBA"/>
    <s v="01.10.2015"/>
    <n v="1"/>
    <n v="1"/>
    <s v="ZLIN"/>
    <n v="0"/>
    <n v="1"/>
    <n v="0"/>
    <n v="0"/>
    <m/>
    <m/>
    <m/>
    <n v="167440.98000000001"/>
    <n v="167440.98000000001"/>
    <s v="ZLIN"/>
    <n v="3"/>
    <n v="0"/>
  </r>
  <r>
    <s v="120304000197-1"/>
    <x v="6"/>
    <n v="342303"/>
    <s v="MOTOR"/>
    <s v="01.10.2015"/>
    <n v="1"/>
    <n v="1"/>
    <s v="ZLIN"/>
    <n v="0"/>
    <n v="1"/>
    <n v="0"/>
    <n v="0"/>
    <m/>
    <m/>
    <m/>
    <n v="27118.45"/>
    <n v="27118.45"/>
    <s v="ZLIN"/>
    <n v="3"/>
    <n v="0"/>
  </r>
  <r>
    <s v="120304000198-0"/>
    <x v="6"/>
    <n v="342303"/>
    <s v="VALVULA"/>
    <s v="01.12.1985"/>
    <n v="115541.91"/>
    <n v="115541.91"/>
    <s v="ZLIN"/>
    <n v="32"/>
    <n v="10"/>
    <n v="0"/>
    <n v="0"/>
    <m/>
    <m/>
    <m/>
    <n v="143013.68"/>
    <n v="143013.68"/>
    <s v="ZLIN"/>
    <n v="3"/>
    <n v="0"/>
  </r>
  <r>
    <s v="120304000199-0"/>
    <x v="6"/>
    <n v="342303"/>
    <s v="VALVULA"/>
    <s v="01.12.1985"/>
    <n v="902477.14"/>
    <n v="902477.14"/>
    <s v="ZLIN"/>
    <n v="32"/>
    <n v="10"/>
    <n v="0"/>
    <n v="0"/>
    <m/>
    <m/>
    <m/>
    <n v="1117054.24"/>
    <n v="1117054.24"/>
    <s v="ZLIN"/>
    <n v="3"/>
    <n v="0"/>
  </r>
  <r>
    <s v="120304000199-1"/>
    <x v="6"/>
    <n v="342303"/>
    <s v="MOTOR"/>
    <s v="01.12.1985"/>
    <n v="113417.19"/>
    <n v="113417.19"/>
    <s v="ZLIN"/>
    <n v="32"/>
    <n v="10"/>
    <n v="0"/>
    <n v="0"/>
    <m/>
    <m/>
    <m/>
    <n v="140383.76999999999"/>
    <n v="140383.76999999999"/>
    <s v="ZLIN"/>
    <n v="3"/>
    <n v="0"/>
  </r>
  <r>
    <s v="120304000200-0"/>
    <x v="6"/>
    <n v="342303"/>
    <s v="FILTRO"/>
    <s v="01.12.1985"/>
    <n v="2630928.14"/>
    <n v="2630928.14"/>
    <s v="ZLIN"/>
    <n v="33"/>
    <n v="10"/>
    <n v="0"/>
    <n v="0"/>
    <m/>
    <m/>
    <m/>
    <n v="3185615.99"/>
    <n v="3185615.99"/>
    <s v="ZLIN"/>
    <n v="4"/>
    <n v="0"/>
  </r>
  <r>
    <s v="120304000201-0"/>
    <x v="6"/>
    <n v="342303"/>
    <s v="FILTRO"/>
    <s v="01.12.1985"/>
    <n v="2630928.14"/>
    <n v="2630928.14"/>
    <s v="ZLIN"/>
    <n v="33"/>
    <n v="10"/>
    <n v="0"/>
    <n v="0"/>
    <m/>
    <m/>
    <m/>
    <n v="3185615.99"/>
    <n v="3185615.99"/>
    <s v="ZLIN"/>
    <n v="4"/>
    <n v="0"/>
  </r>
  <r>
    <s v="120304000202-0"/>
    <x v="6"/>
    <n v="342303"/>
    <s v="VALVULA"/>
    <s v="01.12.1985"/>
    <n v="26997.18"/>
    <n v="26997.18"/>
    <s v="ZLIN"/>
    <n v="32"/>
    <n v="10"/>
    <n v="0"/>
    <n v="0"/>
    <m/>
    <m/>
    <m/>
    <n v="33416.160000000003"/>
    <n v="33416.160000000003"/>
    <s v="ZLIN"/>
    <n v="3"/>
    <n v="0"/>
  </r>
  <r>
    <s v="120304000202-1"/>
    <x v="6"/>
    <n v="342303"/>
    <s v="ACTUADOR"/>
    <s v="01.12.1985"/>
    <n v="471266.25"/>
    <n v="471266.25"/>
    <s v="ZLIN"/>
    <n v="33"/>
    <n v="10"/>
    <n v="0"/>
    <n v="0"/>
    <m/>
    <m/>
    <m/>
    <n v="570624.96"/>
    <n v="570624.96"/>
    <s v="ZLIN"/>
    <n v="4"/>
    <n v="0"/>
  </r>
  <r>
    <s v="120304000203-0"/>
    <x v="6"/>
    <n v="342303"/>
    <s v="FILTRO"/>
    <s v="01.12.1985"/>
    <n v="2630928.14"/>
    <n v="2630928.14"/>
    <s v="ZLIN"/>
    <n v="33"/>
    <n v="10"/>
    <n v="0"/>
    <n v="0"/>
    <m/>
    <m/>
    <m/>
    <n v="3185615.99"/>
    <n v="3185615.99"/>
    <s v="ZLIN"/>
    <n v="4"/>
    <n v="0"/>
  </r>
  <r>
    <s v="120304000204-0"/>
    <x v="6"/>
    <n v="342303"/>
    <s v="FILTRO"/>
    <s v="01.12.1985"/>
    <n v="2630928.14"/>
    <n v="2630928.14"/>
    <s v="ZLIN"/>
    <n v="33"/>
    <n v="10"/>
    <n v="0"/>
    <n v="0"/>
    <m/>
    <m/>
    <m/>
    <n v="3185615.99"/>
    <n v="3185615.99"/>
    <s v="ZLIN"/>
    <n v="4"/>
    <n v="0"/>
  </r>
  <r>
    <s v="120304000205-0"/>
    <x v="6"/>
    <n v="342303"/>
    <s v="FILTRO"/>
    <s v="01.12.1985"/>
    <n v="2630928.14"/>
    <n v="2630928.14"/>
    <s v="ZLIN"/>
    <n v="33"/>
    <n v="10"/>
    <n v="0"/>
    <n v="0"/>
    <m/>
    <m/>
    <m/>
    <n v="3185615.99"/>
    <n v="3185615.99"/>
    <s v="ZLIN"/>
    <n v="4"/>
    <n v="0"/>
  </r>
  <r>
    <s v="120304000206-0"/>
    <x v="6"/>
    <n v="342303"/>
    <s v="FILTRO"/>
    <s v="01.12.1985"/>
    <n v="2630928.14"/>
    <n v="2630928.14"/>
    <s v="ZLIN"/>
    <n v="33"/>
    <n v="10"/>
    <n v="0"/>
    <n v="0"/>
    <m/>
    <m/>
    <m/>
    <n v="3185615.99"/>
    <n v="3185615.99"/>
    <s v="ZLIN"/>
    <n v="4"/>
    <n v="0"/>
  </r>
  <r>
    <s v="120304000207-0"/>
    <x v="6"/>
    <n v="343205"/>
    <s v="BOMBA"/>
    <s v="01.10.2015"/>
    <n v="1"/>
    <n v="1"/>
    <s v="ZLIN"/>
    <n v="0"/>
    <n v="1"/>
    <n v="0"/>
    <n v="0"/>
    <m/>
    <m/>
    <m/>
    <n v="2661127.87"/>
    <n v="1016403.01"/>
    <s v="ZLIN"/>
    <n v="12"/>
    <n v="0"/>
  </r>
  <r>
    <s v="120304000207-1"/>
    <x v="6"/>
    <n v="343205"/>
    <s v="MOTOR"/>
    <s v="01.10.2015"/>
    <n v="1"/>
    <n v="1"/>
    <s v="ZLIN"/>
    <n v="0"/>
    <n v="1"/>
    <n v="0"/>
    <n v="0"/>
    <m/>
    <m/>
    <m/>
    <n v="430991.69"/>
    <n v="164614.88"/>
    <s v="ZLIN"/>
    <n v="12"/>
    <n v="0"/>
  </r>
  <r>
    <s v="120304000208-0"/>
    <x v="6"/>
    <n v="343205"/>
    <s v="BOMBA"/>
    <s v="01.10.2015"/>
    <n v="1"/>
    <n v="1"/>
    <s v="ZLIN"/>
    <n v="0"/>
    <n v="1"/>
    <n v="0"/>
    <n v="0"/>
    <m/>
    <m/>
    <m/>
    <n v="2661127.87"/>
    <n v="1016403.01"/>
    <s v="ZLIN"/>
    <n v="12"/>
    <n v="0"/>
  </r>
  <r>
    <s v="120304000208-1"/>
    <x v="6"/>
    <n v="343205"/>
    <s v="MOTOR"/>
    <s v="01.10.2015"/>
    <n v="1"/>
    <n v="1"/>
    <s v="ZLIN"/>
    <n v="0"/>
    <n v="1"/>
    <n v="0"/>
    <n v="0"/>
    <m/>
    <m/>
    <m/>
    <n v="430991.69"/>
    <n v="164614.88"/>
    <s v="ZLIN"/>
    <n v="12"/>
    <n v="0"/>
  </r>
  <r>
    <s v="120304000209-0"/>
    <x v="6"/>
    <n v="343205"/>
    <s v="BOMBA"/>
    <s v="01.10.2015"/>
    <n v="1"/>
    <n v="1"/>
    <s v="ZLIN"/>
    <n v="0"/>
    <n v="1"/>
    <n v="0"/>
    <n v="0"/>
    <m/>
    <m/>
    <m/>
    <n v="7342248.1399999997"/>
    <n v="2804330.88"/>
    <s v="ZLIN"/>
    <n v="12"/>
    <n v="0"/>
  </r>
  <r>
    <s v="120304000209-1"/>
    <x v="6"/>
    <n v="343205"/>
    <s v="MOTOR"/>
    <s v="01.10.2015"/>
    <n v="1"/>
    <n v="1"/>
    <s v="ZLIN"/>
    <n v="0"/>
    <n v="1"/>
    <n v="0"/>
    <n v="0"/>
    <m/>
    <m/>
    <m/>
    <n v="2068823.01"/>
    <n v="790175.47"/>
    <s v="ZLIN"/>
    <n v="12"/>
    <n v="0"/>
  </r>
  <r>
    <s v="120304000210-0"/>
    <x v="6"/>
    <n v="343205"/>
    <s v="FILTRO"/>
    <s v="01.10.2015"/>
    <n v="1"/>
    <n v="1"/>
    <s v="ZLIN"/>
    <n v="0"/>
    <n v="1"/>
    <n v="0"/>
    <n v="0"/>
    <m/>
    <m/>
    <m/>
    <n v="3490181.57"/>
    <n v="3490181.57"/>
    <s v="ZLIN"/>
    <n v="4"/>
    <n v="0"/>
  </r>
  <r>
    <s v="120304000211-0"/>
    <x v="6"/>
    <n v="343205"/>
    <s v="BOMBA"/>
    <s v="01.10.2015"/>
    <n v="1"/>
    <n v="1"/>
    <s v="ZLIN"/>
    <n v="0"/>
    <n v="1"/>
    <n v="0"/>
    <n v="0"/>
    <m/>
    <m/>
    <m/>
    <n v="5599389.5599999996"/>
    <n v="2138655.7499999995"/>
    <s v="ZLIN"/>
    <n v="12"/>
    <n v="0"/>
  </r>
  <r>
    <s v="120304000211-1"/>
    <x v="6"/>
    <n v="343205"/>
    <s v="MOTOR"/>
    <s v="01.10.2015"/>
    <n v="1"/>
    <n v="1"/>
    <s v="ZLIN"/>
    <n v="0"/>
    <n v="1"/>
    <n v="0"/>
    <n v="0"/>
    <m/>
    <m/>
    <m/>
    <n v="1651096.36"/>
    <n v="630627.07000000007"/>
    <s v="ZLIN"/>
    <n v="12"/>
    <n v="0"/>
  </r>
  <r>
    <s v="120304000212-0"/>
    <x v="6"/>
    <n v="343205"/>
    <s v="BOMBA"/>
    <s v="01.10.2015"/>
    <n v="1"/>
    <n v="1"/>
    <s v="ZLIN"/>
    <n v="0"/>
    <n v="1"/>
    <n v="0"/>
    <n v="0"/>
    <m/>
    <m/>
    <m/>
    <n v="3350849.41"/>
    <n v="1279838.32"/>
    <s v="ZLIN"/>
    <n v="12"/>
    <n v="0"/>
  </r>
  <r>
    <s v="120304000212-1"/>
    <x v="6"/>
    <n v="343205"/>
    <s v="MOTOR"/>
    <s v="01.10.2015"/>
    <n v="1"/>
    <n v="1"/>
    <s v="ZLIN"/>
    <n v="0"/>
    <n v="1"/>
    <n v="0"/>
    <n v="0"/>
    <m/>
    <m/>
    <m/>
    <n v="707033.57"/>
    <n v="270047.53999999992"/>
    <s v="ZLIN"/>
    <n v="12"/>
    <n v="0"/>
  </r>
  <r>
    <s v="120304000213-0"/>
    <x v="6"/>
    <n v="343205"/>
    <s v="BOMBA"/>
    <s v="01.10.2015"/>
    <n v="1"/>
    <n v="1"/>
    <s v="ZLIN"/>
    <n v="0"/>
    <n v="1"/>
    <n v="0"/>
    <n v="0"/>
    <m/>
    <m/>
    <m/>
    <n v="7342248.1399999997"/>
    <n v="2804330.88"/>
    <s v="ZLIN"/>
    <n v="12"/>
    <n v="0"/>
  </r>
  <r>
    <s v="120304000213-1"/>
    <x v="6"/>
    <n v="343205"/>
    <s v="MOTOR"/>
    <s v="01.10.2015"/>
    <n v="1"/>
    <n v="1"/>
    <s v="ZLIN"/>
    <n v="0"/>
    <n v="1"/>
    <n v="0"/>
    <n v="0"/>
    <m/>
    <m/>
    <m/>
    <n v="2480169.4500000002"/>
    <n v="947286.95000000019"/>
    <s v="ZLIN"/>
    <n v="12"/>
    <n v="0"/>
  </r>
  <r>
    <s v="120304000214-0"/>
    <x v="6"/>
    <n v="343205"/>
    <s v="BOMBA"/>
    <s v="01.10.2015"/>
    <n v="1"/>
    <n v="1"/>
    <s v="ZLIN"/>
    <n v="0"/>
    <n v="1"/>
    <n v="0"/>
    <n v="0"/>
    <m/>
    <m/>
    <m/>
    <n v="3350849.41"/>
    <n v="1279838.32"/>
    <s v="ZLIN"/>
    <n v="12"/>
    <n v="0"/>
  </r>
  <r>
    <s v="120304000214-1"/>
    <x v="6"/>
    <n v="343205"/>
    <s v="MOTOR"/>
    <s v="01.10.2015"/>
    <n v="1"/>
    <n v="1"/>
    <s v="ZLIN"/>
    <n v="0"/>
    <n v="1"/>
    <n v="0"/>
    <n v="0"/>
    <m/>
    <m/>
    <m/>
    <n v="707033.57"/>
    <n v="270047.53999999992"/>
    <s v="ZLIN"/>
    <n v="12"/>
    <n v="0"/>
  </r>
  <r>
    <s v="120304000215-0"/>
    <x v="6"/>
    <n v="343205"/>
    <s v="FILTRO"/>
    <s v="01.10.2015"/>
    <n v="1"/>
    <n v="1"/>
    <s v="ZLIN"/>
    <n v="0"/>
    <n v="1"/>
    <n v="0"/>
    <n v="0"/>
    <m/>
    <m/>
    <m/>
    <n v="3490181.57"/>
    <n v="3490181.57"/>
    <s v="ZLIN"/>
    <n v="4"/>
    <n v="0"/>
  </r>
  <r>
    <s v="120304000216-0"/>
    <x v="6"/>
    <n v="342303"/>
    <s v="VALVULA"/>
    <s v="30.12.1996"/>
    <n v="10446239.66"/>
    <n v="10446239.66"/>
    <s v="ZLIN"/>
    <n v="21"/>
    <n v="9"/>
    <n v="0"/>
    <n v="0"/>
    <m/>
    <m/>
    <m/>
    <n v="-1207535.28"/>
    <n v="-1207535.28"/>
    <s v="ZLIN"/>
    <n v="3"/>
    <n v="0"/>
  </r>
  <r>
    <s v="120304000216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17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17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18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18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19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19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20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0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21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1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22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2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23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3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24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4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25-0"/>
    <x v="6"/>
    <n v="342303"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5-1"/>
    <x v="6"/>
    <n v="342303"/>
    <s v="ACTUADOR"/>
    <s v="30.12.1996"/>
    <n v="100692.77"/>
    <n v="100692.77"/>
    <s v="ZLIN"/>
    <n v="22"/>
    <n v="9"/>
    <n v="0"/>
    <n v="0"/>
    <m/>
    <m/>
    <m/>
    <n v="608213.89"/>
    <n v="608213.89"/>
    <s v="ZLIN"/>
    <n v="4"/>
    <n v="0"/>
  </r>
  <r>
    <s v="120304000226-0"/>
    <x v="6"/>
    <n v="342303"/>
    <s v="PANEL ELECTRICO"/>
    <s v="01.10.2015"/>
    <n v="1"/>
    <n v="1"/>
    <s v="ZLIN"/>
    <n v="0"/>
    <n v="1"/>
    <n v="0"/>
    <n v="0"/>
    <m/>
    <m/>
    <m/>
    <n v="4384606.96"/>
    <n v="3889570.69"/>
    <s v="ZLIN"/>
    <n v="5"/>
    <n v="2"/>
  </r>
  <r>
    <s v="120304000227-0"/>
    <x v="6"/>
    <n v="342303"/>
    <s v="PANEL ELECTRICO"/>
    <s v="01.10.2015"/>
    <n v="1"/>
    <n v="1"/>
    <s v="ZLIN"/>
    <n v="0"/>
    <n v="1"/>
    <n v="0"/>
    <n v="0"/>
    <m/>
    <m/>
    <m/>
    <n v="6460536.0800000001"/>
    <n v="5731120.7199999997"/>
    <s v="ZLIN"/>
    <n v="5"/>
    <n v="2"/>
  </r>
  <r>
    <s v="120304000228-0"/>
    <x v="6"/>
    <n v="342303"/>
    <s v="PANEL ELECTRICO"/>
    <s v="01.10.2015"/>
    <n v="1"/>
    <n v="1"/>
    <s v="ZLIN"/>
    <n v="0"/>
    <n v="1"/>
    <n v="0"/>
    <n v="0"/>
    <m/>
    <m/>
    <m/>
    <n v="6460536.0800000001"/>
    <n v="5731120.7199999997"/>
    <s v="ZLIN"/>
    <n v="5"/>
    <n v="2"/>
  </r>
  <r>
    <s v="120304000229-0"/>
    <x v="6"/>
    <n v="342303"/>
    <s v="PANEL DE CONTROL"/>
    <s v="01.10.2015"/>
    <n v="1"/>
    <n v="1"/>
    <s v="ZLIN"/>
    <n v="0"/>
    <n v="1"/>
    <n v="0"/>
    <n v="0"/>
    <m/>
    <m/>
    <m/>
    <n v="11330983.57"/>
    <n v="10051678.98"/>
    <s v="ZLIN"/>
    <n v="5"/>
    <n v="2"/>
  </r>
  <r>
    <s v="120304000229-1"/>
    <x v="6"/>
    <n v="342303"/>
    <s v="PANEL DE CONTROL"/>
    <s v="01.10.2015"/>
    <n v="1"/>
    <n v="1"/>
    <s v="ZLIN"/>
    <n v="0"/>
    <n v="1"/>
    <n v="0"/>
    <n v="0"/>
    <m/>
    <m/>
    <m/>
    <n v="11330983.57"/>
    <n v="10051678.98"/>
    <s v="ZLIN"/>
    <n v="5"/>
    <n v="2"/>
  </r>
  <r>
    <s v="120304000229-2"/>
    <x v="6"/>
    <n v="342303"/>
    <s v="PANEL DE CONTROL"/>
    <s v="01.10.2015"/>
    <n v="1"/>
    <n v="1"/>
    <s v="ZLIN"/>
    <n v="0"/>
    <n v="1"/>
    <n v="0"/>
    <n v="0"/>
    <m/>
    <m/>
    <m/>
    <n v="11330983.57"/>
    <n v="10051678.98"/>
    <s v="ZLIN"/>
    <n v="5"/>
    <n v="2"/>
  </r>
  <r>
    <s v="120304000230-0"/>
    <x v="6"/>
    <n v="342303"/>
    <s v="BOMBA"/>
    <s v="31.08.2014"/>
    <n v="21126584.449999999"/>
    <n v="6161920.4499999993"/>
    <s v="ZLIN"/>
    <n v="20"/>
    <n v="0"/>
    <n v="0"/>
    <n v="0"/>
    <m/>
    <m/>
    <m/>
    <n v="-15675792.789999999"/>
    <n v="-3798099.5799999982"/>
    <s v="ZLIN"/>
    <n v="18"/>
    <n v="11"/>
  </r>
  <r>
    <s v="120304000230-1"/>
    <x v="6"/>
    <n v="342303"/>
    <s v="MOTOR"/>
    <s v="31.08.2014"/>
    <n v="3816380.81"/>
    <n v="1113111.0699999998"/>
    <s v="ZLIN"/>
    <n v="20"/>
    <n v="0"/>
    <n v="0"/>
    <n v="0"/>
    <m/>
    <m/>
    <m/>
    <n v="-2831730.56"/>
    <n v="-686102.12000000011"/>
    <s v="ZLIN"/>
    <n v="18"/>
    <n v="11"/>
  </r>
  <r>
    <s v="120304000231-0"/>
    <x v="6"/>
    <n v="342303"/>
    <s v="BOMBA"/>
    <s v="31.08.2014"/>
    <n v="2357430.5699999998"/>
    <n v="687583.91999999993"/>
    <s v="ZLIN"/>
    <n v="20"/>
    <n v="0"/>
    <n v="0"/>
    <n v="0"/>
    <m/>
    <m/>
    <m/>
    <n v="1920288.97"/>
    <n v="465268.24"/>
    <s v="ZLIN"/>
    <n v="18"/>
    <n v="11"/>
  </r>
  <r>
    <s v="120304000231-1"/>
    <x v="6"/>
    <n v="342303"/>
    <s v="MOTOR"/>
    <s v="31.08.2014"/>
    <n v="425854.58"/>
    <n v="124207.59000000003"/>
    <s v="ZLIN"/>
    <n v="20"/>
    <n v="0"/>
    <n v="0"/>
    <n v="0"/>
    <m/>
    <m/>
    <m/>
    <n v="346887.78"/>
    <n v="84047.700000000012"/>
    <s v="ZLIN"/>
    <n v="18"/>
    <n v="11"/>
  </r>
  <r>
    <s v="120304000232-0"/>
    <x v="6"/>
    <n v="343205"/>
    <s v="BOMBA"/>
    <s v="01.10.2015"/>
    <n v="1"/>
    <n v="1"/>
    <s v="ZLIN"/>
    <n v="0"/>
    <n v="1"/>
    <n v="0"/>
    <n v="0"/>
    <m/>
    <m/>
    <m/>
    <n v="4709302.42"/>
    <n v="1798691.9"/>
    <s v="ZLIN"/>
    <n v="12"/>
    <n v="0"/>
  </r>
  <r>
    <s v="120304000232-1"/>
    <x v="6"/>
    <n v="343205"/>
    <s v="MOTOR"/>
    <s v="01.10.2015"/>
    <n v="1"/>
    <n v="1"/>
    <s v="ZLIN"/>
    <n v="0"/>
    <n v="1"/>
    <n v="0"/>
    <n v="0"/>
    <m/>
    <m/>
    <m/>
    <n v="1227467.29"/>
    <n v="468824.31000000006"/>
    <s v="ZLIN"/>
    <n v="12"/>
    <n v="0"/>
  </r>
  <r>
    <s v="120304000233-0"/>
    <x v="6"/>
    <n v="343205"/>
    <s v="BOMBA"/>
    <s v="01.10.2015"/>
    <n v="1"/>
    <n v="1"/>
    <s v="ZLIN"/>
    <n v="0"/>
    <n v="1"/>
    <n v="0"/>
    <n v="0"/>
    <m/>
    <m/>
    <m/>
    <n v="4709302.42"/>
    <n v="1798691.9"/>
    <s v="ZLIN"/>
    <n v="12"/>
    <n v="0"/>
  </r>
  <r>
    <s v="120304000233-1"/>
    <x v="6"/>
    <n v="343205"/>
    <s v="FILTRO"/>
    <s v="01.10.2015"/>
    <n v="1"/>
    <n v="1"/>
    <s v="ZLIN"/>
    <n v="0"/>
    <n v="1"/>
    <n v="0"/>
    <n v="0"/>
    <m/>
    <m/>
    <m/>
    <n v="3490181.57"/>
    <n v="3490181.57"/>
    <s v="ZLIN"/>
    <n v="4"/>
    <n v="0"/>
  </r>
  <r>
    <s v="120304000233-2"/>
    <x v="6"/>
    <n v="343205"/>
    <s v="MOTOR"/>
    <s v="01.10.2015"/>
    <n v="1"/>
    <n v="1"/>
    <s v="ZLIN"/>
    <n v="0"/>
    <n v="1"/>
    <n v="0"/>
    <n v="0"/>
    <m/>
    <m/>
    <m/>
    <n v="1275815.1299999999"/>
    <n v="487290.50999999989"/>
    <s v="ZLIN"/>
    <n v="12"/>
    <n v="0"/>
  </r>
  <r>
    <s v="120304000234-0"/>
    <x v="6"/>
    <n v="343205"/>
    <s v="BOMBA"/>
    <s v="01.10.2015"/>
    <n v="1"/>
    <n v="1"/>
    <s v="ZLIN"/>
    <n v="0"/>
    <n v="1"/>
    <n v="0"/>
    <n v="0"/>
    <m/>
    <m/>
    <m/>
    <n v="4709302.42"/>
    <n v="1798691.9"/>
    <s v="ZLIN"/>
    <n v="12"/>
    <n v="0"/>
  </r>
  <r>
    <s v="120304000234-1"/>
    <x v="6"/>
    <n v="343205"/>
    <s v="FILTRO"/>
    <s v="01.10.2015"/>
    <n v="1"/>
    <n v="1"/>
    <s v="ZLIN"/>
    <n v="0"/>
    <n v="1"/>
    <n v="0"/>
    <n v="0"/>
    <m/>
    <m/>
    <m/>
    <n v="3490181.57"/>
    <n v="3490181.57"/>
    <s v="ZLIN"/>
    <n v="4"/>
    <n v="0"/>
  </r>
  <r>
    <s v="120304000234-2"/>
    <x v="6"/>
    <n v="343205"/>
    <s v="MOTOR"/>
    <s v="01.10.2015"/>
    <n v="1"/>
    <n v="1"/>
    <s v="ZLIN"/>
    <n v="0"/>
    <n v="1"/>
    <n v="0"/>
    <n v="0"/>
    <m/>
    <m/>
    <m/>
    <n v="1275815.1299999999"/>
    <n v="487290.50999999989"/>
    <s v="ZLIN"/>
    <n v="12"/>
    <n v="0"/>
  </r>
  <r>
    <s v="120304000235-0"/>
    <x v="6"/>
    <n v="343205"/>
    <s v="FILTRO"/>
    <s v="01.10.2015"/>
    <n v="1"/>
    <n v="1"/>
    <s v="ZLIN"/>
    <n v="0"/>
    <n v="1"/>
    <n v="0"/>
    <n v="0"/>
    <m/>
    <m/>
    <m/>
    <n v="3490181.57"/>
    <n v="3490181.57"/>
    <s v="ZLIN"/>
    <n v="4"/>
    <n v="0"/>
  </r>
  <r>
    <s v="120304000236-0"/>
    <x v="6"/>
    <n v="342303"/>
    <s v="BOMBA"/>
    <s v="01.10.2015"/>
    <n v="1"/>
    <n v="1"/>
    <s v="ZLIN"/>
    <n v="0"/>
    <n v="1"/>
    <n v="0"/>
    <n v="0"/>
    <m/>
    <m/>
    <m/>
    <n v="136534.15"/>
    <n v="136534.15"/>
    <s v="ZLIN"/>
    <n v="3"/>
    <n v="0"/>
  </r>
  <r>
    <s v="120304000236-1"/>
    <x v="6"/>
    <n v="342303"/>
    <s v="MOTOR"/>
    <s v="01.10.2015"/>
    <n v="1"/>
    <n v="1"/>
    <s v="ZLIN"/>
    <n v="0"/>
    <n v="1"/>
    <n v="0"/>
    <n v="0"/>
    <m/>
    <m/>
    <m/>
    <n v="19118.23"/>
    <n v="19118.23"/>
    <s v="ZLIN"/>
    <n v="3"/>
    <n v="0"/>
  </r>
  <r>
    <s v="120304000237-0"/>
    <x v="6"/>
    <n v="342303"/>
    <s v="BOMBA"/>
    <s v="01.10.2015"/>
    <n v="1"/>
    <n v="1"/>
    <s v="ZLIN"/>
    <n v="0"/>
    <n v="1"/>
    <n v="0"/>
    <n v="0"/>
    <m/>
    <m/>
    <m/>
    <n v="239366.29"/>
    <n v="239366.29"/>
    <s v="ZLIN"/>
    <n v="3"/>
    <n v="0"/>
  </r>
  <r>
    <s v="120304000237-1"/>
    <x v="6"/>
    <n v="342303"/>
    <s v="MOTOR"/>
    <s v="01.10.2015"/>
    <n v="1"/>
    <n v="1"/>
    <s v="ZLIN"/>
    <n v="0"/>
    <n v="1"/>
    <n v="0"/>
    <n v="0"/>
    <m/>
    <m/>
    <m/>
    <n v="60900.78"/>
    <n v="60900.78"/>
    <s v="ZLIN"/>
    <n v="3"/>
    <n v="0"/>
  </r>
  <r>
    <s v="120304000237-2"/>
    <x v="6"/>
    <n v="342303"/>
    <s v="FOSA"/>
    <s v="30.12.1996"/>
    <n v="33782.230000000003"/>
    <n v="20487.300000000003"/>
    <s v="ZLIN"/>
    <n v="38"/>
    <n v="9"/>
    <n v="0"/>
    <n v="0"/>
    <m/>
    <m/>
    <m/>
    <n v="192456.18"/>
    <n v="44104.539999999979"/>
    <s v="ZLIN"/>
    <n v="20"/>
    <n v="0"/>
  </r>
  <r>
    <s v="120304000238-0"/>
    <x v="6"/>
    <n v="342303"/>
    <s v="BOMBA"/>
    <s v="01.07.1980"/>
    <n v="2592.16"/>
    <n v="2592.16"/>
    <s v="ZLIN"/>
    <n v="38"/>
    <n v="3"/>
    <n v="0"/>
    <n v="0"/>
    <m/>
    <m/>
    <m/>
    <n v="1474836.37"/>
    <n v="1474836.37"/>
    <s v="ZLIN"/>
    <n v="3"/>
    <n v="0"/>
  </r>
  <r>
    <s v="120304000238-1"/>
    <x v="6"/>
    <n v="342303"/>
    <s v="MOTOR"/>
    <s v="01.07.1980"/>
    <n v="53.84"/>
    <n v="53.84"/>
    <s v="ZLIN"/>
    <n v="38"/>
    <n v="3"/>
    <n v="0"/>
    <n v="0"/>
    <m/>
    <m/>
    <m/>
    <n v="30632.97"/>
    <n v="30632.97"/>
    <s v="ZLIN"/>
    <n v="3"/>
    <n v="0"/>
  </r>
  <r>
    <s v="120304000239-0"/>
    <x v="6"/>
    <n v="342303"/>
    <s v="BOMBA"/>
    <s v="01.10.2015"/>
    <n v="1"/>
    <n v="1"/>
    <s v="ZLIN"/>
    <n v="0"/>
    <n v="1"/>
    <n v="0"/>
    <n v="0"/>
    <m/>
    <m/>
    <m/>
    <n v="412594.84"/>
    <n v="412594.84"/>
    <s v="ZLIN"/>
    <n v="3"/>
    <n v="0"/>
  </r>
  <r>
    <s v="120304000239-1"/>
    <x v="6"/>
    <n v="342303"/>
    <s v="MOTOR"/>
    <s v="01.10.2015"/>
    <n v="1"/>
    <n v="1"/>
    <s v="ZLIN"/>
    <n v="0"/>
    <n v="1"/>
    <n v="0"/>
    <n v="0"/>
    <m/>
    <m/>
    <m/>
    <n v="30637.07"/>
    <n v="30637.07"/>
    <s v="ZLIN"/>
    <n v="3"/>
    <n v="0"/>
  </r>
  <r>
    <s v="120304000240-0"/>
    <x v="6"/>
    <n v="342303"/>
    <s v="BOMBA"/>
    <s v="01.10.2015"/>
    <n v="1"/>
    <n v="1"/>
    <s v="ZLIN"/>
    <n v="0"/>
    <n v="1"/>
    <n v="0"/>
    <n v="0"/>
    <m/>
    <m/>
    <m/>
    <n v="4727351.57"/>
    <n v="4727351.57"/>
    <s v="ZLIN"/>
    <n v="3"/>
    <n v="0"/>
  </r>
  <r>
    <s v="120304000240-1"/>
    <x v="6"/>
    <n v="342303"/>
    <s v="REDUCTOR"/>
    <s v="01.10.2015"/>
    <n v="1"/>
    <n v="1"/>
    <s v="ZLIN"/>
    <n v="0"/>
    <n v="1"/>
    <n v="0"/>
    <n v="0"/>
    <m/>
    <m/>
    <m/>
    <n v="557201.30000000005"/>
    <n v="557201.30000000005"/>
    <s v="ZLIN"/>
    <n v="4"/>
    <n v="0"/>
  </r>
  <r>
    <s v="120304000240-2"/>
    <x v="6"/>
    <n v="342303"/>
    <s v="MOTOR"/>
    <s v="01.10.2015"/>
    <n v="1"/>
    <n v="1"/>
    <s v="ZLIN"/>
    <n v="0"/>
    <n v="1"/>
    <n v="0"/>
    <n v="0"/>
    <m/>
    <m/>
    <m/>
    <n v="34304.300000000003"/>
    <n v="34304.300000000003"/>
    <s v="ZLIN"/>
    <n v="3"/>
    <n v="0"/>
  </r>
  <r>
    <s v="120304000241-0"/>
    <x v="6"/>
    <n v="342304"/>
    <s v="FILTRO"/>
    <s v="30.09.2012"/>
    <n v="241201.37"/>
    <n v="69880.75"/>
    <s v="ZLIN"/>
    <n v="26"/>
    <n v="9"/>
    <n v="0"/>
    <n v="0"/>
    <m/>
    <m/>
    <m/>
    <n v="5064482.16"/>
    <n v="977356.19"/>
    <s v="ZLIN"/>
    <n v="23"/>
    <n v="9"/>
  </r>
  <r>
    <s v="120304000242-0"/>
    <x v="6"/>
    <n v="342304"/>
    <s v="FILTRO"/>
    <s v="30.09.2012"/>
    <n v="2697905.46"/>
    <n v="781636.16999999993"/>
    <s v="ZLIN"/>
    <n v="26"/>
    <n v="9"/>
    <n v="0"/>
    <n v="0"/>
    <m/>
    <m/>
    <m/>
    <n v="2898602.86"/>
    <n v="559379.52"/>
    <s v="ZLIN"/>
    <n v="23"/>
    <n v="9"/>
  </r>
  <r>
    <s v="120304000243-0"/>
    <x v="6"/>
    <n v="342304"/>
    <s v="FILTRO"/>
    <s v="30.06.2014"/>
    <n v="65375951.060000002"/>
    <n v="15690228.240000002"/>
    <s v="ZLIN"/>
    <n v="25"/>
    <n v="0"/>
    <n v="0"/>
    <n v="0"/>
    <m/>
    <m/>
    <m/>
    <n v="-19899022.23"/>
    <n v="-3840162.1900000013"/>
    <s v="ZLIN"/>
    <n v="23"/>
    <n v="9"/>
  </r>
  <r>
    <s v="120304000244-0"/>
    <x v="6"/>
    <n v="342304"/>
    <s v="BOMBA"/>
    <s v="30.06.2014"/>
    <n v="1503916.75"/>
    <n v="451175.04000000004"/>
    <s v="ZLIN"/>
    <n v="20"/>
    <n v="0"/>
    <n v="0"/>
    <n v="0"/>
    <m/>
    <m/>
    <m/>
    <n v="2784017.7"/>
    <n v="680537.64000000013"/>
    <s v="ZLIN"/>
    <n v="18"/>
    <n v="9"/>
  </r>
  <r>
    <s v="120304000244-1"/>
    <x v="6"/>
    <n v="342304"/>
    <s v="RECIPIENTE"/>
    <s v="27.03.2012"/>
    <n v="14490537.16"/>
    <n v="3907560.5999999996"/>
    <s v="ZLIN"/>
    <n v="22"/>
    <n v="3"/>
    <n v="0"/>
    <n v="0"/>
    <m/>
    <m/>
    <m/>
    <n v="-1774111.39"/>
    <n v="-433671.65999999992"/>
    <s v="ZLIN"/>
    <n v="18"/>
    <n v="9"/>
  </r>
  <r>
    <s v="120304000244-2"/>
    <x v="6"/>
    <n v="342304"/>
    <s v="MOTOR"/>
    <s v="30.06.2014"/>
    <n v="139781.95000000001"/>
    <n v="41934.600000000006"/>
    <s v="ZLIN"/>
    <n v="20"/>
    <n v="0"/>
    <n v="0"/>
    <n v="0"/>
    <m/>
    <m/>
    <m/>
    <n v="258761.27"/>
    <n v="63252.75"/>
    <s v="ZLIN"/>
    <n v="18"/>
    <n v="9"/>
  </r>
  <r>
    <s v="120304000245-0"/>
    <x v="6"/>
    <n v="342304"/>
    <s v="BOMBA"/>
    <s v="30.06.2014"/>
    <n v="1503916.75"/>
    <n v="451175.04000000004"/>
    <s v="ZLIN"/>
    <n v="20"/>
    <n v="0"/>
    <n v="0"/>
    <n v="0"/>
    <m/>
    <m/>
    <m/>
    <n v="2784017.7"/>
    <n v="680537.64000000013"/>
    <s v="ZLIN"/>
    <n v="18"/>
    <n v="9"/>
  </r>
  <r>
    <s v="120304000245-1"/>
    <x v="6"/>
    <n v="342304"/>
    <s v="RECIPIENTE"/>
    <s v="30.06.2014"/>
    <n v="4241850.74"/>
    <n v="1272555.2400000002"/>
    <s v="ZLIN"/>
    <n v="20"/>
    <n v="0"/>
    <n v="0"/>
    <n v="0"/>
    <m/>
    <m/>
    <m/>
    <n v="7852420.9900000002"/>
    <n v="1919480.7000000002"/>
    <s v="ZLIN"/>
    <n v="18"/>
    <n v="9"/>
  </r>
  <r>
    <s v="120304000245-2"/>
    <x v="6"/>
    <n v="342304"/>
    <s v="MOTOR"/>
    <s v="30.06.2014"/>
    <n v="139781.95000000001"/>
    <n v="41934.600000000006"/>
    <s v="ZLIN"/>
    <n v="20"/>
    <n v="0"/>
    <n v="0"/>
    <n v="0"/>
    <m/>
    <m/>
    <m/>
    <n v="258761.27"/>
    <n v="63252.75"/>
    <s v="ZLIN"/>
    <n v="18"/>
    <n v="9"/>
  </r>
  <r>
    <s v="120304000246-0"/>
    <x v="6"/>
    <n v="342304"/>
    <s v="BOMBA"/>
    <s v="30.06.2014"/>
    <n v="24251114.469999999"/>
    <n v="7275334.3200000003"/>
    <s v="ZLIN"/>
    <n v="20"/>
    <n v="0"/>
    <n v="0"/>
    <n v="0"/>
    <m/>
    <m/>
    <m/>
    <n v="-11445054.76"/>
    <n v="-2797680.0499999989"/>
    <s v="ZLIN"/>
    <n v="18"/>
    <n v="9"/>
  </r>
  <r>
    <s v="120304000246-1"/>
    <x v="6"/>
    <n v="342304"/>
    <s v="MOTOR"/>
    <s v="30.06.2014"/>
    <n v="7221433.4100000001"/>
    <n v="2166430.0300000003"/>
    <s v="ZLIN"/>
    <n v="20"/>
    <n v="0"/>
    <n v="0"/>
    <n v="0"/>
    <m/>
    <m/>
    <m/>
    <n v="-3408078.46"/>
    <n v="-833085.83999999985"/>
    <s v="ZLIN"/>
    <n v="18"/>
    <n v="9"/>
  </r>
  <r>
    <s v="120304000247-0"/>
    <x v="6"/>
    <n v="342304"/>
    <s v="FILTRO"/>
    <s v="30.06.2014"/>
    <n v="65375951.060000002"/>
    <n v="15690228.240000002"/>
    <s v="ZLIN"/>
    <n v="25"/>
    <n v="0"/>
    <n v="0"/>
    <n v="0"/>
    <m/>
    <m/>
    <m/>
    <n v="-19899022.23"/>
    <n v="-3840162.1900000013"/>
    <s v="ZLIN"/>
    <n v="23"/>
    <n v="9"/>
  </r>
  <r>
    <s v="120304000248-0"/>
    <x v="6"/>
    <n v="342304"/>
    <s v="BOMBA"/>
    <s v="30.06.2014"/>
    <n v="24251114.469999999"/>
    <n v="7275334.3200000003"/>
    <s v="ZLIN"/>
    <n v="20"/>
    <n v="0"/>
    <n v="0"/>
    <n v="0"/>
    <m/>
    <m/>
    <m/>
    <n v="-11445054.76"/>
    <n v="-2797680.0499999989"/>
    <s v="ZLIN"/>
    <n v="18"/>
    <n v="9"/>
  </r>
  <r>
    <s v="120304000248-1"/>
    <x v="6"/>
    <n v="342304"/>
    <s v="MOTOR"/>
    <s v="30.06.2014"/>
    <n v="7221433.4100000001"/>
    <n v="2166430.0300000003"/>
    <s v="ZLIN"/>
    <n v="20"/>
    <n v="0"/>
    <n v="0"/>
    <n v="0"/>
    <m/>
    <m/>
    <m/>
    <n v="-3408078.46"/>
    <n v="-833085.83999999985"/>
    <s v="ZLIN"/>
    <n v="18"/>
    <n v="9"/>
  </r>
  <r>
    <s v="120304000249-0"/>
    <x v="6"/>
    <n v="342304"/>
    <s v="BOMBA"/>
    <s v="30.06.2014"/>
    <n v="24251114.469999999"/>
    <n v="7275334.3200000003"/>
    <s v="ZLIN"/>
    <n v="20"/>
    <n v="0"/>
    <n v="0"/>
    <n v="0"/>
    <m/>
    <m/>
    <m/>
    <n v="-11445054.76"/>
    <n v="-2797680.0499999989"/>
    <s v="ZLIN"/>
    <n v="18"/>
    <n v="9"/>
  </r>
  <r>
    <s v="120304000249-1"/>
    <x v="6"/>
    <n v="342304"/>
    <s v="MOTOR"/>
    <s v="30.06.2014"/>
    <n v="7221433.4100000001"/>
    <n v="2166430.0300000003"/>
    <s v="ZLIN"/>
    <n v="20"/>
    <n v="0"/>
    <n v="0"/>
    <n v="0"/>
    <m/>
    <m/>
    <m/>
    <n v="-3408078.46"/>
    <n v="-833085.83999999985"/>
    <s v="ZLIN"/>
    <n v="18"/>
    <n v="9"/>
  </r>
  <r>
    <s v="120304000250-0"/>
    <x v="6"/>
    <n v="342304"/>
    <s v="FILTRO"/>
    <s v="30.06.2014"/>
    <n v="65375951.060000002"/>
    <n v="15690228.240000002"/>
    <s v="ZLIN"/>
    <n v="25"/>
    <n v="0"/>
    <n v="0"/>
    <n v="0"/>
    <m/>
    <m/>
    <m/>
    <n v="-19899022.23"/>
    <n v="-3840162.1900000013"/>
    <s v="ZLIN"/>
    <n v="23"/>
    <n v="9"/>
  </r>
  <r>
    <s v="120304000251-0"/>
    <x v="6"/>
    <n v="342304"/>
    <s v="FILTRO"/>
    <s v="30.06.2014"/>
    <n v="65375951.060000002"/>
    <n v="15690228.240000002"/>
    <s v="ZLIN"/>
    <n v="25"/>
    <n v="0"/>
    <n v="0"/>
    <n v="0"/>
    <m/>
    <m/>
    <m/>
    <n v="-19899022.23"/>
    <n v="-3840162.1900000013"/>
    <s v="ZLIN"/>
    <n v="23"/>
    <n v="9"/>
  </r>
  <r>
    <s v="120304000252-0"/>
    <x v="6"/>
    <n v="342304"/>
    <s v="BOMBA"/>
    <s v="30.06.2014"/>
    <n v="4528337.18"/>
    <n v="1358501.1599999997"/>
    <s v="ZLIN"/>
    <n v="20"/>
    <n v="0"/>
    <n v="0"/>
    <n v="0"/>
    <m/>
    <m/>
    <m/>
    <n v="45775233.829999998"/>
    <n v="11189501.589999996"/>
    <s v="ZLIN"/>
    <n v="18"/>
    <n v="9"/>
  </r>
  <r>
    <s v="120304000253-0"/>
    <x v="6"/>
    <n v="342304"/>
    <s v="FILTRO"/>
    <s v="30.06.2014"/>
    <n v="4058567.07"/>
    <n v="974056.07999999961"/>
    <s v="ZLIN"/>
    <n v="25"/>
    <n v="0"/>
    <n v="0"/>
    <n v="0"/>
    <m/>
    <m/>
    <m/>
    <n v="37943710"/>
    <n v="7322470.3500000015"/>
    <s v="ZLIN"/>
    <n v="23"/>
    <n v="9"/>
  </r>
  <r>
    <s v="120304000254-0"/>
    <x v="6"/>
    <n v="342304"/>
    <s v="BOMBA"/>
    <s v="30.06.2014"/>
    <n v="1917232.05"/>
    <n v="575169.60000000009"/>
    <s v="ZLIN"/>
    <n v="20"/>
    <n v="0"/>
    <n v="0"/>
    <n v="0"/>
    <m/>
    <m/>
    <m/>
    <n v="2982989.11"/>
    <n v="729175.10999999987"/>
    <s v="ZLIN"/>
    <n v="18"/>
    <n v="9"/>
  </r>
  <r>
    <s v="120304000254-1"/>
    <x v="6"/>
    <n v="342304"/>
    <s v="MOTOR"/>
    <s v="30.06.2014"/>
    <n v="271107.20000000001"/>
    <n v="81332.160000000003"/>
    <s v="ZLIN"/>
    <n v="20"/>
    <n v="0"/>
    <n v="0"/>
    <n v="0"/>
    <m/>
    <m/>
    <m/>
    <n v="421811.14"/>
    <n v="103109.38"/>
    <s v="ZLIN"/>
    <n v="18"/>
    <n v="9"/>
  </r>
  <r>
    <s v="120304000255-0"/>
    <x v="6"/>
    <n v="342304"/>
    <s v="BOMBA"/>
    <s v="30.06.2014"/>
    <n v="1917232.05"/>
    <n v="575169.60000000009"/>
    <s v="ZLIN"/>
    <n v="20"/>
    <n v="0"/>
    <n v="0"/>
    <n v="0"/>
    <m/>
    <m/>
    <m/>
    <n v="2982989.11"/>
    <n v="729175.10999999987"/>
    <s v="ZLIN"/>
    <n v="18"/>
    <n v="9"/>
  </r>
  <r>
    <s v="120304000255-1"/>
    <x v="6"/>
    <n v="342304"/>
    <s v="FILTRO"/>
    <s v="30.06.2014"/>
    <n v="16809438.129999999"/>
    <n v="4034265.1499999985"/>
    <s v="ZLIN"/>
    <n v="25"/>
    <n v="0"/>
    <n v="0"/>
    <n v="0"/>
    <m/>
    <m/>
    <m/>
    <n v="25915388.289999999"/>
    <n v="5001215.2699999996"/>
    <s v="ZLIN"/>
    <n v="23"/>
    <n v="9"/>
  </r>
  <r>
    <s v="120304000255-2"/>
    <x v="6"/>
    <n v="342304"/>
    <s v="RECIPIENTE HIDRONEUMATICO"/>
    <s v="30.06.2014"/>
    <n v="4415640.87"/>
    <n v="1245565.5500000003"/>
    <s v="ZLIN"/>
    <n v="20"/>
    <n v="0"/>
    <n v="0"/>
    <n v="0"/>
    <m/>
    <m/>
    <m/>
    <n v="-4087666.1"/>
    <n v="-999207.27"/>
    <s v="ZLIN"/>
    <n v="18"/>
    <n v="9"/>
  </r>
  <r>
    <s v="120304000255-3"/>
    <x v="6"/>
    <n v="342304"/>
    <s v="BOMBA"/>
    <s v="30.06.2014"/>
    <n v="1986780.08"/>
    <n v="596034.01"/>
    <s v="ZLIN"/>
    <n v="20"/>
    <n v="0"/>
    <n v="0"/>
    <n v="0"/>
    <m/>
    <m/>
    <m/>
    <n v="3091197.7"/>
    <n v="755626.12000000011"/>
    <s v="ZLIN"/>
    <n v="18"/>
    <n v="9"/>
  </r>
  <r>
    <s v="120304000255-4"/>
    <x v="6"/>
    <n v="342304"/>
    <s v="MOTOR"/>
    <s v="30.06.2014"/>
    <n v="271107.20000000001"/>
    <n v="81332.160000000003"/>
    <s v="ZLIN"/>
    <n v="20"/>
    <n v="0"/>
    <n v="0"/>
    <n v="0"/>
    <m/>
    <m/>
    <m/>
    <n v="421811.14"/>
    <n v="103109.38"/>
    <s v="ZLIN"/>
    <n v="18"/>
    <n v="9"/>
  </r>
  <r>
    <s v="120304000256-0"/>
    <x v="6"/>
    <n v="342304"/>
    <s v="PANEL DE CONTROL"/>
    <s v="30.06.2014"/>
    <n v="16582838.67"/>
    <n v="6633135.4800000004"/>
    <s v="ZLIN"/>
    <n v="15"/>
    <n v="0"/>
    <n v="0"/>
    <n v="0"/>
    <m/>
    <m/>
    <m/>
    <n v="26192498.969999999"/>
    <n v="8730833"/>
    <s v="ZLIN"/>
    <n v="13"/>
    <n v="9"/>
  </r>
  <r>
    <s v="120304000257-0"/>
    <x v="6"/>
    <n v="342304"/>
    <s v="BOMBA"/>
    <s v="31.05.2008"/>
    <n v="86774.81"/>
    <n v="40199.189999999995"/>
    <s v="ZLIN"/>
    <n v="26"/>
    <n v="1"/>
    <n v="0"/>
    <n v="0"/>
    <m/>
    <m/>
    <m/>
    <n v="499882.7"/>
    <n v="122193.54999999999"/>
    <s v="ZLIN"/>
    <n v="18"/>
    <n v="9"/>
  </r>
  <r>
    <s v="120304000257-1"/>
    <x v="6"/>
    <n v="342304"/>
    <s v="MOTOR"/>
    <s v="31.05.2008"/>
    <n v="166786.19"/>
    <n v="77265.180000000008"/>
    <s v="ZLIN"/>
    <n v="26"/>
    <n v="1"/>
    <n v="0"/>
    <n v="0"/>
    <m/>
    <m/>
    <m/>
    <n v="960803.48"/>
    <n v="234863.06999999995"/>
    <s v="ZLIN"/>
    <n v="18"/>
    <n v="9"/>
  </r>
  <r>
    <s v="120304000258-0"/>
    <x v="6"/>
    <n v="342304"/>
    <s v="BOMBA"/>
    <s v="01.10.2015"/>
    <n v="1"/>
    <n v="1"/>
    <s v="ZLIN"/>
    <n v="0"/>
    <n v="1"/>
    <n v="0"/>
    <n v="0"/>
    <m/>
    <m/>
    <m/>
    <n v="49982813.789999999"/>
    <n v="12218021.149999999"/>
    <s v="ZLIN"/>
    <n v="18"/>
    <n v="9"/>
  </r>
  <r>
    <s v="120304000259-0"/>
    <x v="6"/>
    <n v="342304"/>
    <s v="PANEL DE CONTROL"/>
    <s v="30.06.2014"/>
    <n v="10373382.25"/>
    <n v="4149352.92"/>
    <s v="ZLIN"/>
    <n v="15"/>
    <n v="0"/>
    <n v="0"/>
    <n v="0"/>
    <m/>
    <m/>
    <m/>
    <n v="19734869.890000001"/>
    <n v="6578289.9600000009"/>
    <s v="ZLIN"/>
    <n v="13"/>
    <n v="9"/>
  </r>
  <r>
    <s v="120304000260-0"/>
    <x v="6"/>
    <n v="342304"/>
    <s v="PANEL ELECTRICO"/>
    <s v="30.06.2014"/>
    <n v="2580836.98"/>
    <n v="1032334.8"/>
    <s v="ZLIN"/>
    <n v="15"/>
    <n v="0"/>
    <n v="0"/>
    <n v="0"/>
    <m/>
    <m/>
    <m/>
    <n v="4909920.51"/>
    <n v="1636640.17"/>
    <s v="ZLIN"/>
    <n v="13"/>
    <n v="9"/>
  </r>
  <r>
    <s v="120304000261-0"/>
    <x v="6"/>
    <n v="342304"/>
    <s v="PANEL ELECTRICO"/>
    <s v="30.06.2014"/>
    <n v="14675590.57"/>
    <n v="5870236.2200000007"/>
    <s v="ZLIN"/>
    <n v="15"/>
    <n v="0"/>
    <n v="0"/>
    <n v="0"/>
    <m/>
    <m/>
    <m/>
    <n v="27919618.079999998"/>
    <n v="9306539.3699999973"/>
    <s v="ZLIN"/>
    <n v="13"/>
    <n v="9"/>
  </r>
  <r>
    <s v="120304000262-0"/>
    <x v="6"/>
    <n v="342304"/>
    <s v="PANEL ELECTRICO"/>
    <s v="30.06.2014"/>
    <n v="2580836.98"/>
    <n v="1032334.8"/>
    <s v="ZLIN"/>
    <n v="15"/>
    <n v="0"/>
    <n v="0"/>
    <n v="0"/>
    <m/>
    <m/>
    <m/>
    <n v="4909920.51"/>
    <n v="1636640.17"/>
    <s v="ZLIN"/>
    <n v="13"/>
    <n v="9"/>
  </r>
  <r>
    <s v="120304000263-0"/>
    <x v="6"/>
    <n v="342304"/>
    <s v="BOMBA"/>
    <s v="30.06.2014"/>
    <n v="2422250.48"/>
    <n v="726675.12999999989"/>
    <s v="ZLIN"/>
    <n v="20"/>
    <n v="0"/>
    <n v="0"/>
    <n v="0"/>
    <m/>
    <m/>
    <m/>
    <n v="5287750.4400000004"/>
    <n v="1292561.2300000004"/>
    <s v="ZLIN"/>
    <n v="18"/>
    <n v="9"/>
  </r>
  <r>
    <s v="120304000263-1"/>
    <x v="6"/>
    <n v="342304"/>
    <s v="MOTOR"/>
    <s v="30.06.2014"/>
    <n v="568949.62"/>
    <n v="170684.88"/>
    <s v="ZLIN"/>
    <n v="20"/>
    <n v="0"/>
    <n v="0"/>
    <n v="0"/>
    <m/>
    <m/>
    <m/>
    <n v="1242011.77"/>
    <n v="303602.88"/>
    <s v="ZLIN"/>
    <n v="18"/>
    <n v="9"/>
  </r>
  <r>
    <s v="120304000264-0"/>
    <x v="6"/>
    <n v="342304"/>
    <s v="PANEL DE CONTROL"/>
    <s v="30.06.2005"/>
    <n v="4861166.53"/>
    <n v="3038229.08"/>
    <s v="ZLIN"/>
    <n v="24"/>
    <n v="0"/>
    <n v="0"/>
    <n v="0"/>
    <m/>
    <m/>
    <m/>
    <n v="102704630.98"/>
    <n v="34234877"/>
    <s v="ZLIN"/>
    <n v="13"/>
    <n v="9"/>
  </r>
  <r>
    <s v="120304000264-1"/>
    <x v="6"/>
    <n v="342304"/>
    <s v="PANEL DE CONTROL"/>
    <s v="30.06.2005"/>
    <n v="1342728.86"/>
    <n v="839205.55"/>
    <s v="ZLIN"/>
    <n v="24"/>
    <n v="0"/>
    <n v="0"/>
    <n v="0"/>
    <m/>
    <m/>
    <m/>
    <n v="28368596.579999998"/>
    <n v="9456198.8599999994"/>
    <s v="ZLIN"/>
    <n v="13"/>
    <n v="9"/>
  </r>
  <r>
    <s v="120304000264-2"/>
    <x v="6"/>
    <n v="342304"/>
    <s v="PANEL DE CONTROL"/>
    <s v="30.06.2005"/>
    <n v="1342728.86"/>
    <n v="839205.55"/>
    <s v="ZLIN"/>
    <n v="24"/>
    <n v="0"/>
    <n v="0"/>
    <n v="0"/>
    <m/>
    <m/>
    <m/>
    <n v="28368596.579999998"/>
    <n v="9456198.8599999994"/>
    <s v="ZLIN"/>
    <n v="13"/>
    <n v="9"/>
  </r>
  <r>
    <s v="120304000264-3"/>
    <x v="6"/>
    <n v="342304"/>
    <s v="PANEL DE CONTROL"/>
    <s v="30.06.2005"/>
    <n v="1342728.86"/>
    <n v="839205.55"/>
    <s v="ZLIN"/>
    <n v="24"/>
    <n v="0"/>
    <n v="0"/>
    <n v="0"/>
    <m/>
    <m/>
    <m/>
    <n v="28368596.579999998"/>
    <n v="9456198.8599999994"/>
    <s v="ZLIN"/>
    <n v="13"/>
    <n v="9"/>
  </r>
  <r>
    <s v="120304000264-4"/>
    <x v="6"/>
    <n v="342304"/>
    <s v="PANEL DE CONTROL"/>
    <s v="30.06.2005"/>
    <n v="1342728.86"/>
    <n v="839205.55"/>
    <s v="ZLIN"/>
    <n v="24"/>
    <n v="0"/>
    <n v="0"/>
    <n v="0"/>
    <m/>
    <m/>
    <m/>
    <n v="28368596.579999998"/>
    <n v="9456198.8599999994"/>
    <s v="ZLIN"/>
    <n v="13"/>
    <n v="9"/>
  </r>
  <r>
    <s v="120304000265-0"/>
    <x v="6"/>
    <n v="342304"/>
    <s v="LAZO DE CALIBRACION"/>
    <s v="30.06.2014"/>
    <n v="840777.49"/>
    <n v="336310.99"/>
    <s v="ZLIN"/>
    <n v="15"/>
    <n v="0"/>
    <n v="0"/>
    <n v="0"/>
    <m/>
    <m/>
    <m/>
    <n v="430549.47"/>
    <n v="143516.49"/>
    <s v="ZLIN"/>
    <n v="13"/>
    <n v="9"/>
  </r>
  <r>
    <s v="120304000266-0"/>
    <x v="6"/>
    <n v="322316"/>
    <s v="BOMBA"/>
    <s v="01.10.2015"/>
    <n v="1"/>
    <n v="1"/>
    <s v="ZLIN"/>
    <n v="0"/>
    <n v="1"/>
    <n v="0"/>
    <n v="0"/>
    <m/>
    <m/>
    <m/>
    <n v="1076901.04"/>
    <n v="1076901.04"/>
    <s v="ZLIN"/>
    <n v="4"/>
    <n v="0"/>
  </r>
  <r>
    <s v="120304000266-1"/>
    <x v="6"/>
    <n v="322316"/>
    <s v="MOTOR"/>
    <s v="01.10.2015"/>
    <n v="1"/>
    <n v="1"/>
    <s v="ZLIN"/>
    <n v="0"/>
    <n v="1"/>
    <n v="0"/>
    <n v="0"/>
    <m/>
    <m/>
    <m/>
    <n v="104854.64"/>
    <n v="104854.64"/>
    <s v="ZLIN"/>
    <n v="4"/>
    <n v="0"/>
  </r>
  <r>
    <s v="120304000267-0"/>
    <x v="6"/>
    <n v="322316"/>
    <s v="BOMBA"/>
    <s v="01.10.2015"/>
    <n v="1"/>
    <n v="1"/>
    <s v="ZLIN"/>
    <n v="0"/>
    <n v="1"/>
    <n v="0"/>
    <n v="0"/>
    <m/>
    <m/>
    <m/>
    <n v="1076901.04"/>
    <n v="1076901.04"/>
    <s v="ZLIN"/>
    <n v="4"/>
    <n v="0"/>
  </r>
  <r>
    <s v="120304000267-1"/>
    <x v="6"/>
    <n v="322316"/>
    <s v="MOTOR"/>
    <s v="01.10.2015"/>
    <n v="1"/>
    <n v="1"/>
    <s v="ZLIN"/>
    <n v="0"/>
    <n v="1"/>
    <n v="0"/>
    <n v="0"/>
    <m/>
    <m/>
    <m/>
    <n v="104854.64"/>
    <n v="104854.64"/>
    <s v="ZLIN"/>
    <n v="4"/>
    <n v="0"/>
  </r>
  <r>
    <s v="120304000268-0"/>
    <x v="6"/>
    <n v="322316"/>
    <s v="BOMBA"/>
    <s v="01.10.2015"/>
    <n v="1"/>
    <n v="1"/>
    <s v="ZLIN"/>
    <n v="0"/>
    <n v="1"/>
    <n v="0"/>
    <n v="0"/>
    <m/>
    <m/>
    <m/>
    <n v="644451.18000000005"/>
    <n v="644451.18000000005"/>
    <s v="ZLIN"/>
    <n v="4"/>
    <n v="0"/>
  </r>
  <r>
    <s v="120304000268-1"/>
    <x v="6"/>
    <n v="322316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269-0"/>
    <x v="6"/>
    <n v="322316"/>
    <s v="BOMBA"/>
    <s v="01.10.2015"/>
    <n v="1"/>
    <n v="1"/>
    <s v="ZLIN"/>
    <n v="0"/>
    <n v="1"/>
    <n v="0"/>
    <n v="0"/>
    <m/>
    <m/>
    <m/>
    <n v="2648345.27"/>
    <n v="2648345.27"/>
    <s v="ZLIN"/>
    <n v="4"/>
    <n v="0"/>
  </r>
  <r>
    <s v="120304000269-1"/>
    <x v="6"/>
    <n v="322316"/>
    <s v="MOTOR"/>
    <s v="01.10.2015"/>
    <n v="1"/>
    <n v="1"/>
    <s v="ZLIN"/>
    <n v="0"/>
    <n v="1"/>
    <n v="0"/>
    <n v="0"/>
    <m/>
    <m/>
    <m/>
    <n v="957619.74"/>
    <n v="957619.74"/>
    <s v="ZLIN"/>
    <n v="4"/>
    <n v="0"/>
  </r>
  <r>
    <s v="120304000270-0"/>
    <x v="6"/>
    <n v="322316"/>
    <s v="BOMBA"/>
    <s v="01.10.2015"/>
    <n v="1"/>
    <n v="1"/>
    <s v="ZLIN"/>
    <n v="0"/>
    <n v="1"/>
    <n v="0"/>
    <n v="0"/>
    <m/>
    <m/>
    <m/>
    <n v="2648345.27"/>
    <n v="2648345.27"/>
    <s v="ZLIN"/>
    <n v="4"/>
    <n v="0"/>
  </r>
  <r>
    <s v="120304000270-1"/>
    <x v="6"/>
    <n v="322316"/>
    <s v="MOTOR"/>
    <s v="01.10.2015"/>
    <n v="1"/>
    <n v="1"/>
    <s v="ZLIN"/>
    <n v="0"/>
    <n v="1"/>
    <n v="0"/>
    <n v="0"/>
    <m/>
    <m/>
    <m/>
    <n v="957619.74"/>
    <n v="957619.74"/>
    <s v="ZLIN"/>
    <n v="4"/>
    <n v="0"/>
  </r>
  <r>
    <s v="120304000271-0"/>
    <x v="6"/>
    <n v="322316"/>
    <s v="BOMBA"/>
    <s v="01.10.2015"/>
    <n v="1"/>
    <n v="1"/>
    <s v="ZLIN"/>
    <n v="0"/>
    <n v="1"/>
    <n v="0"/>
    <n v="0"/>
    <m/>
    <m/>
    <m/>
    <n v="2648345.27"/>
    <n v="2648345.27"/>
    <s v="ZLIN"/>
    <n v="4"/>
    <n v="0"/>
  </r>
  <r>
    <s v="120304000271-1"/>
    <x v="6"/>
    <n v="322316"/>
    <s v="MOTOR"/>
    <s v="01.10.2015"/>
    <n v="1"/>
    <n v="1"/>
    <s v="ZLIN"/>
    <n v="0"/>
    <n v="1"/>
    <n v="0"/>
    <n v="0"/>
    <m/>
    <m/>
    <m/>
    <n v="957619.74"/>
    <n v="957619.74"/>
    <s v="ZLIN"/>
    <n v="4"/>
    <n v="0"/>
  </r>
  <r>
    <s v="120304000272-0"/>
    <x v="6"/>
    <n v="342402"/>
    <s v="BOMBA"/>
    <s v="24.09.2009"/>
    <n v="520647.5"/>
    <n v="433313.08"/>
    <s v="ZLIN"/>
    <n v="12"/>
    <n v="11"/>
    <n v="0"/>
    <n v="0"/>
    <m/>
    <m/>
    <m/>
    <n v="13960634.92"/>
    <n v="9251023.1400000006"/>
    <s v="ZLIN"/>
    <n v="6"/>
    <n v="11"/>
  </r>
  <r>
    <s v="120304000273-0"/>
    <x v="6"/>
    <n v="322317"/>
    <s v="BOMBA"/>
    <s v="01.10.2015"/>
    <n v="1"/>
    <n v="1"/>
    <s v="ZLIN"/>
    <n v="0"/>
    <n v="1"/>
    <n v="0"/>
    <n v="0"/>
    <m/>
    <m/>
    <m/>
    <n v="24029200.350000001"/>
    <n v="9646759.2700000014"/>
    <s v="ZLIN"/>
    <n v="11"/>
    <n v="5"/>
  </r>
  <r>
    <s v="120304000273-1"/>
    <x v="6"/>
    <n v="322317"/>
    <s v="REDUCTOR"/>
    <s v="01.10.2015"/>
    <n v="1"/>
    <n v="1"/>
    <s v="ZLIN"/>
    <n v="0"/>
    <n v="1"/>
    <n v="0"/>
    <n v="0"/>
    <m/>
    <m/>
    <m/>
    <n v="230135.47"/>
    <n v="67326.87"/>
    <s v="ZLIN"/>
    <n v="15"/>
    <n v="8"/>
  </r>
  <r>
    <s v="120304000273-2"/>
    <x v="6"/>
    <n v="322317"/>
    <s v="TURBINA"/>
    <s v="01.10.2015"/>
    <n v="1"/>
    <n v="1"/>
    <s v="ZLIN"/>
    <n v="0"/>
    <n v="1"/>
    <n v="0"/>
    <n v="0"/>
    <m/>
    <m/>
    <m/>
    <n v="21260992.129999999"/>
    <n v="6219971.0899999999"/>
    <s v="ZLIN"/>
    <n v="15"/>
    <n v="8"/>
  </r>
  <r>
    <s v="120304000274-0"/>
    <x v="6"/>
    <n v="322317"/>
    <s v="BOMBA"/>
    <s v="01.10.2015"/>
    <n v="1"/>
    <n v="1"/>
    <s v="ZLIN"/>
    <n v="0"/>
    <n v="1"/>
    <n v="0"/>
    <n v="0"/>
    <m/>
    <m/>
    <m/>
    <n v="8211282.5"/>
    <n v="3296500.26"/>
    <s v="ZLIN"/>
    <n v="11"/>
    <n v="5"/>
  </r>
  <r>
    <s v="120304000274-1"/>
    <x v="6"/>
    <n v="322317"/>
    <s v="MOTOR"/>
    <s v="01.10.2015"/>
    <n v="1"/>
    <n v="1"/>
    <s v="ZLIN"/>
    <n v="0"/>
    <n v="1"/>
    <n v="0"/>
    <n v="0"/>
    <m/>
    <m/>
    <m/>
    <n v="2966219.87"/>
    <n v="1190818.2000000002"/>
    <s v="ZLIN"/>
    <n v="11"/>
    <n v="5"/>
  </r>
  <r>
    <s v="120304000275-0"/>
    <x v="6"/>
    <n v="342402"/>
    <s v="BOMBA"/>
    <s v="31.10.2003"/>
    <n v="83791598.420000002"/>
    <n v="59851141.719999999"/>
    <s v="ZLIN"/>
    <n v="23"/>
    <n v="4"/>
    <n v="0"/>
    <n v="0"/>
    <m/>
    <m/>
    <m/>
    <n v="-38032026.210000001"/>
    <n v="-15268331.690000001"/>
    <s v="ZLIN"/>
    <n v="11"/>
    <n v="5"/>
  </r>
  <r>
    <s v="120304000275-1"/>
    <x v="6"/>
    <n v="342402"/>
    <s v="MOTOR"/>
    <s v="20.05.2013"/>
    <n v="169600"/>
    <n v="169600"/>
    <s v="ZLIN"/>
    <n v="13"/>
    <n v="9"/>
    <n v="0"/>
    <n v="0"/>
    <m/>
    <m/>
    <m/>
    <n v="103304.44"/>
    <n v="41472.58"/>
    <s v="ZLIN"/>
    <n v="11"/>
    <n v="5"/>
  </r>
  <r>
    <s v="120304000275-2"/>
    <x v="6"/>
    <n v="342402"/>
    <s v="MOTOR"/>
    <s v="20.05.2013"/>
    <n v="532162.81000000006"/>
    <n v="532162.81000000006"/>
    <s v="ZLIN"/>
    <n v="13"/>
    <n v="9"/>
    <n v="0"/>
    <n v="0"/>
    <m/>
    <m/>
    <m/>
    <n v="115196.64"/>
    <n v="46246.84"/>
    <s v="ZLIN"/>
    <n v="11"/>
    <n v="5"/>
  </r>
  <r>
    <s v="120304000276-0"/>
    <x v="6"/>
    <n v="322316"/>
    <s v="BOMBA"/>
    <s v="01.10.2015"/>
    <n v="1"/>
    <n v="1"/>
    <s v="ZLIN"/>
    <n v="0"/>
    <n v="1"/>
    <n v="0"/>
    <n v="0"/>
    <m/>
    <m/>
    <m/>
    <n v="3555304.97"/>
    <n v="2102599.7200000002"/>
    <s v="ZLIN"/>
    <n v="7"/>
    <n v="9"/>
  </r>
  <r>
    <s v="120304000277-0"/>
    <x v="6"/>
    <n v="322319"/>
    <s v="BOMBA"/>
    <s v="01.10.2015"/>
    <n v="1"/>
    <n v="1"/>
    <s v="ZLIN"/>
    <n v="0"/>
    <n v="1"/>
    <n v="0"/>
    <n v="0"/>
    <m/>
    <m/>
    <m/>
    <n v="288953.14"/>
    <n v="288953.14"/>
    <s v="ZLIN"/>
    <n v="3"/>
    <n v="0"/>
  </r>
  <r>
    <s v="120304000277-1"/>
    <x v="6"/>
    <n v="322319"/>
    <s v="MOTOR"/>
    <s v="01.10.2015"/>
    <n v="1"/>
    <n v="1"/>
    <s v="ZLIN"/>
    <n v="0"/>
    <n v="1"/>
    <n v="0"/>
    <n v="0"/>
    <m/>
    <m/>
    <m/>
    <n v="54341.599999999999"/>
    <n v="54341.599999999999"/>
    <s v="ZLIN"/>
    <n v="3"/>
    <n v="0"/>
  </r>
  <r>
    <s v="120304000278-0"/>
    <x v="6"/>
    <n v="322319"/>
    <s v="BOMBA"/>
    <s v="01.10.2015"/>
    <n v="1"/>
    <n v="1"/>
    <s v="ZLIN"/>
    <n v="0"/>
    <n v="1"/>
    <n v="0"/>
    <n v="0"/>
    <m/>
    <m/>
    <m/>
    <n v="441444.3"/>
    <n v="441444.3"/>
    <s v="ZLIN"/>
    <n v="3"/>
    <n v="0"/>
  </r>
  <r>
    <s v="120304000278-1"/>
    <x v="6"/>
    <n v="322319"/>
    <s v="MOTOR"/>
    <s v="01.10.2015"/>
    <n v="1"/>
    <n v="1"/>
    <s v="ZLIN"/>
    <n v="0"/>
    <n v="1"/>
    <n v="0"/>
    <n v="0"/>
    <m/>
    <m/>
    <m/>
    <n v="112314.49"/>
    <n v="112314.49"/>
    <s v="ZLIN"/>
    <n v="3"/>
    <n v="0"/>
  </r>
  <r>
    <s v="120304000279-0"/>
    <x v="6"/>
    <n v="322319"/>
    <s v="LAGUNA"/>
    <s v="01.10.2015"/>
    <n v="1"/>
    <n v="1"/>
    <s v="ZLIN"/>
    <n v="0"/>
    <n v="1"/>
    <n v="0"/>
    <n v="0"/>
    <m/>
    <m/>
    <m/>
    <n v="10610734.25"/>
    <n v="10610734.25"/>
    <s v="ZLIN"/>
    <n v="3"/>
    <n v="0"/>
  </r>
  <r>
    <s v="120304000280-0"/>
    <x v="6"/>
    <n v="322319"/>
    <s v="BOMBA"/>
    <s v="30.11.2010"/>
    <n v="110742.39999999999"/>
    <n v="82163.709999999992"/>
    <s v="ZLIN"/>
    <n v="12"/>
    <n v="11"/>
    <n v="0"/>
    <n v="0"/>
    <m/>
    <m/>
    <m/>
    <n v="470131.49"/>
    <n v="266569.41000000003"/>
    <s v="ZLIN"/>
    <n v="8"/>
    <n v="1"/>
  </r>
  <r>
    <s v="120304000280-1"/>
    <x v="6"/>
    <n v="322319"/>
    <s v="MOTOR"/>
    <s v="30.11.2010"/>
    <n v="12825.52"/>
    <n v="9515.7000000000007"/>
    <s v="ZLIN"/>
    <n v="12"/>
    <n v="11"/>
    <n v="0"/>
    <n v="0"/>
    <m/>
    <m/>
    <m/>
    <n v="54447.8"/>
    <n v="30872.47"/>
    <s v="ZLIN"/>
    <n v="8"/>
    <n v="1"/>
  </r>
  <r>
    <s v="120304000281-0"/>
    <x v="6"/>
    <n v="322319"/>
    <s v="MOTOR"/>
    <s v="30.11.2010"/>
    <n v="11105.82"/>
    <n v="8239.7999999999993"/>
    <s v="ZLIN"/>
    <n v="12"/>
    <n v="11"/>
    <n v="0"/>
    <n v="0"/>
    <m/>
    <m/>
    <m/>
    <n v="47147.199999999997"/>
    <n v="26732.94"/>
    <s v="ZLIN"/>
    <n v="8"/>
    <n v="1"/>
  </r>
  <r>
    <s v="120304000281-1"/>
    <x v="6"/>
    <n v="322319"/>
    <s v="REDUCTOR"/>
    <s v="30.11.2010"/>
    <n v="4500.84"/>
    <n v="4500.84"/>
    <s v="ZLIN"/>
    <n v="8"/>
    <n v="0"/>
    <n v="0"/>
    <n v="0"/>
    <m/>
    <m/>
    <m/>
    <n v="20178.02"/>
    <n v="20178.02"/>
    <s v="ZLIN"/>
    <n v="3"/>
    <n v="2"/>
  </r>
  <r>
    <s v="120304000282-0"/>
    <x v="6"/>
    <n v="322319"/>
    <s v="MOTOR"/>
    <s v="30.11.2010"/>
    <n v="70646.080000000002"/>
    <n v="52414.83"/>
    <s v="ZLIN"/>
    <n v="12"/>
    <n v="11"/>
    <n v="0"/>
    <n v="0"/>
    <m/>
    <m/>
    <m/>
    <n v="10654.77"/>
    <n v="6041.3700000000008"/>
    <s v="ZLIN"/>
    <n v="8"/>
    <n v="1"/>
  </r>
  <r>
    <s v="120304000282-1"/>
    <x v="6"/>
    <n v="322319"/>
    <s v="REDUCTOR"/>
    <s v="30.11.2010"/>
    <n v="28630.62"/>
    <n v="28630.62"/>
    <s v="ZLIN"/>
    <n v="8"/>
    <n v="0"/>
    <n v="0"/>
    <n v="0"/>
    <m/>
    <m/>
    <m/>
    <n v="11129.37"/>
    <n v="11129.37"/>
    <s v="ZLIN"/>
    <n v="3"/>
    <n v="2"/>
  </r>
  <r>
    <s v="120304000283-0"/>
    <x v="6"/>
    <n v="322319"/>
    <s v="BOMBA"/>
    <s v="30.11.2010"/>
    <n v="1019930.91"/>
    <n v="756722.93"/>
    <s v="ZLIN"/>
    <n v="12"/>
    <n v="11"/>
    <n v="0"/>
    <n v="0"/>
    <m/>
    <m/>
    <m/>
    <n v="153825.09"/>
    <n v="87220.42"/>
    <s v="ZLIN"/>
    <n v="8"/>
    <n v="1"/>
  </r>
  <r>
    <s v="120304000284-0"/>
    <x v="6"/>
    <n v="342503"/>
    <s v="MOTOR"/>
    <s v="26.02.2014"/>
    <n v="15450000"/>
    <n v="4872199.18"/>
    <s v="ZLIN"/>
    <n v="20"/>
    <n v="1"/>
    <n v="0"/>
    <n v="0"/>
    <m/>
    <m/>
    <m/>
    <n v="-765698.18"/>
    <n v="-189700"/>
    <s v="ZLIN"/>
    <n v="18"/>
    <n v="6"/>
  </r>
  <r>
    <s v="120304000285-0"/>
    <x v="6"/>
    <n v="322317"/>
    <s v="BOMBA"/>
    <s v="30.11.2007"/>
    <n v="1324922"/>
    <n v="1010420.3"/>
    <s v="ZLIN"/>
    <n v="16"/>
    <n v="6"/>
    <n v="0"/>
    <n v="0"/>
    <m/>
    <m/>
    <m/>
    <n v="371436.38"/>
    <n v="196432.69"/>
    <s v="ZLIN"/>
    <n v="8"/>
    <n v="8"/>
  </r>
  <r>
    <s v="120304000286-0"/>
    <x v="6"/>
    <n v="322317"/>
    <s v="BOMBA"/>
    <s v="30.11.2007"/>
    <n v="459306"/>
    <n v="350278.82"/>
    <s v="ZLIN"/>
    <n v="16"/>
    <n v="6"/>
    <n v="0"/>
    <n v="0"/>
    <m/>
    <m/>
    <m/>
    <n v="128764.56"/>
    <n v="68096.639999999999"/>
    <s v="ZLIN"/>
    <n v="8"/>
    <n v="8"/>
  </r>
  <r>
    <s v="120304000287-0"/>
    <x v="6"/>
    <n v="322317"/>
    <s v="BOMBA"/>
    <s v="25.05.2010"/>
    <n v="4302173.29"/>
    <n v="2527004.71"/>
    <s v="ZLIN"/>
    <n v="17"/>
    <n v="2"/>
    <n v="0"/>
    <n v="0"/>
    <m/>
    <m/>
    <m/>
    <n v="1814683.27"/>
    <n v="702870.29"/>
    <s v="ZLIN"/>
    <n v="11"/>
    <n v="10"/>
  </r>
  <r>
    <s v="120304000288-0"/>
    <x v="6"/>
    <n v="322317"/>
    <s v="BOMBA"/>
    <s v="30.09.2003"/>
    <n v="274424.88"/>
    <n v="255367.6"/>
    <s v="ZLIN"/>
    <n v="18"/>
    <n v="0"/>
    <n v="0"/>
    <n v="0"/>
    <m/>
    <m/>
    <m/>
    <n v="56707.23"/>
    <n v="43318.020000000004"/>
    <s v="ZLIN"/>
    <n v="6"/>
    <n v="0"/>
  </r>
  <r>
    <s v="120304000289-0"/>
    <x v="6"/>
    <n v="322317"/>
    <s v="BOMBA"/>
    <s v="30.09.2003"/>
    <n v="274424.88"/>
    <n v="255367.6"/>
    <s v="ZLIN"/>
    <n v="18"/>
    <n v="0"/>
    <n v="0"/>
    <n v="0"/>
    <m/>
    <m/>
    <m/>
    <n v="56707.23"/>
    <n v="43318.020000000004"/>
    <s v="ZLIN"/>
    <n v="6"/>
    <n v="0"/>
  </r>
  <r>
    <s v="120304000290-0"/>
    <x v="6"/>
    <n v="322317"/>
    <s v="BOMBA"/>
    <s v="30.09.2003"/>
    <n v="274424.88"/>
    <n v="255367.6"/>
    <s v="ZLIN"/>
    <n v="18"/>
    <n v="0"/>
    <n v="0"/>
    <n v="0"/>
    <m/>
    <m/>
    <m/>
    <n v="56707.23"/>
    <n v="43318.020000000004"/>
    <s v="ZLIN"/>
    <n v="6"/>
    <n v="0"/>
  </r>
  <r>
    <s v="120304000291-0"/>
    <x v="6"/>
    <n v="322201"/>
    <s v="BOMBA"/>
    <s v="31.12.2004"/>
    <n v="115599"/>
    <n v="101421.77"/>
    <s v="ZLIN"/>
    <n v="17"/>
    <n v="8"/>
    <n v="0"/>
    <n v="0"/>
    <m/>
    <m/>
    <m/>
    <n v="1268985.67"/>
    <n v="840894.11999999988"/>
    <s v="ZLIN"/>
    <n v="6"/>
    <n v="11"/>
  </r>
  <r>
    <s v="120304000292-0"/>
    <x v="6"/>
    <n v="322201"/>
    <s v="BOMBA"/>
    <s v="30.12.1996"/>
    <n v="558254.25"/>
    <n v="558254.25"/>
    <s v="ZLIN"/>
    <n v="22"/>
    <n v="9"/>
    <n v="0"/>
    <n v="0"/>
    <m/>
    <m/>
    <m/>
    <n v="140211.49"/>
    <n v="140211.49"/>
    <s v="ZLIN"/>
    <n v="4"/>
    <n v="0"/>
  </r>
  <r>
    <s v="120304000292-1"/>
    <x v="6"/>
    <n v="322201"/>
    <s v="MOTOR"/>
    <s v="30.12.1996"/>
    <n v="312465.75"/>
    <n v="312465.75"/>
    <s v="ZLIN"/>
    <n v="22"/>
    <n v="9"/>
    <n v="0"/>
    <n v="0"/>
    <m/>
    <m/>
    <m/>
    <n v="78479.09"/>
    <n v="78479.09"/>
    <s v="ZLIN"/>
    <n v="4"/>
    <n v="0"/>
  </r>
  <r>
    <s v="120304000293-0"/>
    <x v="6"/>
    <n v="322312"/>
    <s v="MOTOR FUERA DE BORDA"/>
    <s v="31.12.2008"/>
    <n v="3049736.5"/>
    <n v="2147263.44"/>
    <s v="ZLIN"/>
    <n v="16"/>
    <n v="4"/>
    <n v="0"/>
    <n v="0"/>
    <m/>
    <m/>
    <m/>
    <n v="1330746.8"/>
    <n v="636444.13"/>
    <s v="ZLIN"/>
    <n v="9"/>
    <n v="7"/>
  </r>
  <r>
    <s v="120304000294-0"/>
    <x v="6"/>
    <n v="322312"/>
    <s v="MOTOR FUERA DE BORDA"/>
    <s v="31.12.2008"/>
    <n v="3049736.5"/>
    <n v="2033157.6800000002"/>
    <s v="ZLIN"/>
    <n v="17"/>
    <n v="3"/>
    <n v="0"/>
    <n v="0"/>
    <m/>
    <m/>
    <m/>
    <n v="1576552.82"/>
    <n v="688177.82000000007"/>
    <s v="ZLIN"/>
    <n v="10"/>
    <n v="6"/>
  </r>
  <r>
    <s v="120304000295-0"/>
    <x v="6"/>
    <n v="342505"/>
    <s v="PANEL DE CONTROL"/>
    <s v="01.10.2015"/>
    <n v="1"/>
    <n v="1"/>
    <s v="ZLIN"/>
    <n v="0"/>
    <n v="1"/>
    <n v="0"/>
    <n v="0"/>
    <m/>
    <m/>
    <m/>
    <n v="3473100.75"/>
    <n v="3473100.75"/>
    <s v="ZLIN"/>
    <n v="4"/>
    <n v="0"/>
  </r>
  <r>
    <s v="120304000296-0"/>
    <x v="6"/>
    <n v="342503"/>
    <s v="BOMBA"/>
    <s v="01.07.1981"/>
    <n v="51812.92"/>
    <n v="51812.92"/>
    <s v="ZLIN"/>
    <n v="37"/>
    <n v="5"/>
    <n v="0"/>
    <n v="0"/>
    <m/>
    <m/>
    <m/>
    <n v="1115593.27"/>
    <n v="1115593.27"/>
    <s v="ZLIN"/>
    <n v="3"/>
    <n v="2"/>
  </r>
  <r>
    <s v="120304000296-1"/>
    <x v="6"/>
    <n v="342503"/>
    <s v="MOTOR"/>
    <s v="01.07.1981"/>
    <n v="13781.43"/>
    <n v="13781.43"/>
    <s v="ZLIN"/>
    <n v="37"/>
    <n v="5"/>
    <n v="0"/>
    <n v="0"/>
    <m/>
    <m/>
    <m/>
    <n v="296730.40999999997"/>
    <n v="296730.40999999997"/>
    <s v="ZLIN"/>
    <n v="3"/>
    <n v="2"/>
  </r>
  <r>
    <s v="120304000297-0"/>
    <x v="6"/>
    <n v="342503"/>
    <s v="BOMBA"/>
    <s v="01.10.2015"/>
    <n v="1"/>
    <n v="1"/>
    <s v="ZLIN"/>
    <n v="0"/>
    <n v="1"/>
    <n v="0"/>
    <n v="0"/>
    <m/>
    <m/>
    <m/>
    <n v="999762.51"/>
    <n v="999762.51"/>
    <s v="ZLIN"/>
    <n v="3"/>
    <n v="9"/>
  </r>
  <r>
    <s v="120304000297-1"/>
    <x v="6"/>
    <n v="342503"/>
    <s v="MOTOR"/>
    <s v="01.10.2015"/>
    <n v="1"/>
    <n v="1"/>
    <s v="ZLIN"/>
    <n v="0"/>
    <n v="1"/>
    <n v="0"/>
    <n v="0"/>
    <m/>
    <m/>
    <m/>
    <n v="337714.06"/>
    <n v="337714.06"/>
    <s v="ZLIN"/>
    <n v="3"/>
    <n v="9"/>
  </r>
  <r>
    <s v="120304000298-0"/>
    <x v="6"/>
    <n v="342510"/>
    <s v="BOMBA"/>
    <s v="26.05.2011"/>
    <n v="39334152.149999999"/>
    <n v="31758685.809999999"/>
    <s v="ZLIN"/>
    <n v="11"/>
    <n v="3"/>
    <n v="0"/>
    <n v="0"/>
    <m/>
    <m/>
    <m/>
    <n v="-16488177.35"/>
    <n v="-10925900.649999999"/>
    <s v="ZLIN"/>
    <n v="6"/>
    <n v="11"/>
  </r>
  <r>
    <s v="120304000298-1"/>
    <x v="6"/>
    <n v="342510"/>
    <s v="BOMBA"/>
    <s v="26.05.2011"/>
    <n v="47646174.210000001"/>
    <n v="38469873.990000002"/>
    <s v="ZLIN"/>
    <n v="11"/>
    <n v="3"/>
    <n v="0"/>
    <n v="0"/>
    <m/>
    <m/>
    <m/>
    <n v="-21475390.579999998"/>
    <n v="-14230680.509999998"/>
    <s v="ZLIN"/>
    <n v="6"/>
    <n v="11"/>
  </r>
  <r>
    <s v="120304000298-2"/>
    <x v="6"/>
    <n v="342510"/>
    <s v="MOTOR"/>
    <s v="26.05.2011"/>
    <n v="8312027.1100000003"/>
    <n v="6711192.2599999998"/>
    <s v="ZLIN"/>
    <n v="11"/>
    <n v="3"/>
    <n v="0"/>
    <n v="0"/>
    <m/>
    <m/>
    <m/>
    <n v="-1956973.75"/>
    <n v="-1296789.83"/>
    <s v="ZLIN"/>
    <n v="6"/>
    <n v="11"/>
  </r>
  <r>
    <s v="120304000298-3"/>
    <x v="6"/>
    <n v="342510"/>
    <s v="TRANSMISOR DE TEMPERATURA CON SENSOR"/>
    <s v="26.05.2011"/>
    <n v="2270759.1800000002"/>
    <n v="1766146.04"/>
    <s v="ZLIN"/>
    <n v="10"/>
    <n v="3"/>
    <n v="0"/>
    <n v="0"/>
    <m/>
    <m/>
    <m/>
    <n v="0"/>
    <n v="0"/>
    <s v="ZLIN"/>
    <n v="0"/>
    <n v="11"/>
  </r>
  <r>
    <s v="120304000298-4"/>
    <x v="6"/>
    <n v="342510"/>
    <s v="TRANSMISOR DE TEMPERATURA CON SENSOR"/>
    <s v="26.05.2011"/>
    <n v="2211383.4500000002"/>
    <n v="1719964.9100000001"/>
    <s v="ZLIN"/>
    <n v="10"/>
    <n v="3"/>
    <n v="0"/>
    <n v="0"/>
    <m/>
    <m/>
    <m/>
    <n v="0"/>
    <n v="0"/>
    <s v="ZLIN"/>
    <n v="0"/>
    <n v="11"/>
  </r>
  <r>
    <s v="120304000298-5"/>
    <x v="6"/>
    <n v="342510"/>
    <s v="TRANSMISOR DE TEMPERATURA CON SENSOR"/>
    <s v="26.05.2011"/>
    <n v="2211383.4500000002"/>
    <n v="884382.15000000014"/>
    <s v="ZLIN"/>
    <n v="10"/>
    <n v="3"/>
    <n v="0"/>
    <n v="0"/>
    <m/>
    <m/>
    <m/>
    <n v="0"/>
    <n v="0"/>
    <s v="ZLIN"/>
    <n v="0"/>
    <n v="11"/>
  </r>
  <r>
    <s v="120304000298-6"/>
    <x v="6"/>
    <n v="342510"/>
    <s v="TRANSMISOR DE TEMPERATURA CON SENSOR"/>
    <s v="26.05.2011"/>
    <n v="2217401.58"/>
    <n v="886788.93000000017"/>
    <s v="ZLIN"/>
    <n v="10"/>
    <n v="3"/>
    <n v="0"/>
    <n v="0"/>
    <m/>
    <m/>
    <m/>
    <n v="0"/>
    <n v="0"/>
    <s v="ZLIN"/>
    <n v="0"/>
    <n v="11"/>
  </r>
  <r>
    <s v="120304000298-7"/>
    <x v="6"/>
    <n v="342510"/>
    <s v="TRANSMISOR DE TEMPERATURA CON SENSOR"/>
    <s v="26.05.2011"/>
    <n v="2223410.2400000002"/>
    <n v="889191.94000000018"/>
    <s v="ZLIN"/>
    <n v="10"/>
    <n v="3"/>
    <n v="0"/>
    <n v="0"/>
    <m/>
    <m/>
    <m/>
    <n v="0"/>
    <n v="0"/>
    <s v="ZLIN"/>
    <n v="0"/>
    <n v="11"/>
  </r>
  <r>
    <s v="120304000298-8"/>
    <x v="6"/>
    <n v="342510"/>
    <s v="TRANSMISOR TEMPERATURA 4 ENT"/>
    <s v="26.05.2011"/>
    <n v="4571419.47"/>
    <n v="1828213.8099999996"/>
    <s v="ZLIN"/>
    <n v="10"/>
    <n v="3"/>
    <n v="0"/>
    <n v="0"/>
    <m/>
    <m/>
    <m/>
    <n v="0"/>
    <n v="0"/>
    <s v="ZLIN"/>
    <n v="0"/>
    <n v="11"/>
  </r>
  <r>
    <s v="120304000298-9"/>
    <x v="6"/>
    <n v="342510"/>
    <s v="INTERRUPTOR DE NIVEL"/>
    <s v="26.05.2011"/>
    <n v="2372820.9900000002"/>
    <n v="948944.68000000017"/>
    <s v="ZLIN"/>
    <n v="10"/>
    <n v="3"/>
    <n v="0"/>
    <n v="0"/>
    <m/>
    <m/>
    <m/>
    <n v="0"/>
    <n v="0"/>
    <s v="ZLIN"/>
    <n v="0"/>
    <n v="11"/>
  </r>
  <r>
    <s v="120304000299-0"/>
    <x v="6"/>
    <n v="342510"/>
    <s v="BOMBA"/>
    <s v="01.08.1977"/>
    <n v="37777.53"/>
    <n v="35892.15"/>
    <s v="ZLIN"/>
    <n v="45"/>
    <n v="1"/>
    <n v="0"/>
    <n v="0"/>
    <m/>
    <m/>
    <m/>
    <n v="7106587.9900000002"/>
    <n v="4709184.8100000005"/>
    <s v="ZLIN"/>
    <n v="6"/>
    <n v="11"/>
  </r>
  <r>
    <s v="120304000299-1"/>
    <x v="6"/>
    <n v="342510"/>
    <s v="ACTUADOR"/>
    <s v="01.08.1977"/>
    <n v="25152.63"/>
    <n v="21912.66"/>
    <s v="ZLIN"/>
    <n v="49"/>
    <n v="2"/>
    <n v="0"/>
    <n v="0"/>
    <m/>
    <m/>
    <m/>
    <n v="4729860.41"/>
    <n v="1970775.17"/>
    <s v="ZLIN"/>
    <n v="11"/>
    <n v="0"/>
  </r>
  <r>
    <s v="120304000299-2"/>
    <x v="6"/>
    <n v="342510"/>
    <s v="MOTOR"/>
    <s v="01.08.1977"/>
    <n v="16095.34"/>
    <n v="15292.06"/>
    <s v="ZLIN"/>
    <n v="45"/>
    <n v="1"/>
    <n v="0"/>
    <n v="0"/>
    <m/>
    <m/>
    <m/>
    <n v="3027802.91"/>
    <n v="2006375.4300000002"/>
    <s v="ZLIN"/>
    <n v="6"/>
    <n v="11"/>
  </r>
  <r>
    <s v="120304000299-3"/>
    <x v="6"/>
    <n v="342510"/>
    <s v="TRANSMISOR DE TEMPERATURA CON SENSOR"/>
    <s v="01.08.1977"/>
    <n v="2270759.1800000002"/>
    <n v="922542.4700000002"/>
    <s v="ZLIN"/>
    <n v="10"/>
    <n v="1"/>
    <n v="0"/>
    <n v="0"/>
    <m/>
    <m/>
    <m/>
    <n v="0"/>
    <n v="0"/>
    <s v="ZLIN"/>
    <n v="0"/>
    <n v="11"/>
  </r>
  <r>
    <s v="120304000299-4"/>
    <x v="6"/>
    <n v="342510"/>
    <s v="TRANSMISOR DE TEMPERATURA CON SENSOR"/>
    <s v="01.08.1977"/>
    <n v="2211383.4500000002"/>
    <n v="898419.85000000009"/>
    <s v="ZLIN"/>
    <n v="10"/>
    <n v="1"/>
    <n v="0"/>
    <n v="0"/>
    <m/>
    <m/>
    <m/>
    <n v="0"/>
    <n v="0"/>
    <s v="ZLIN"/>
    <n v="0"/>
    <n v="11"/>
  </r>
  <r>
    <s v="120304000299-5"/>
    <x v="6"/>
    <n v="342510"/>
    <s v="TRANSMISOR DE TEMPERATURA CON SENSOR"/>
    <s v="01.08.1977"/>
    <n v="2211383.4500000002"/>
    <n v="898419.85000000009"/>
    <s v="ZLIN"/>
    <n v="10"/>
    <n v="1"/>
    <n v="0"/>
    <n v="0"/>
    <m/>
    <m/>
    <m/>
    <n v="0"/>
    <n v="0"/>
    <s v="ZLIN"/>
    <n v="0"/>
    <n v="11"/>
  </r>
  <r>
    <s v="120304000299-6"/>
    <x v="6"/>
    <n v="342510"/>
    <s v="TRANSMISOR DE TEMPERATURA CON SENSOR"/>
    <s v="01.08.1977"/>
    <n v="2217401.58"/>
    <n v="900864.85000000009"/>
    <s v="ZLIN"/>
    <n v="10"/>
    <n v="1"/>
    <n v="0"/>
    <n v="0"/>
    <m/>
    <m/>
    <m/>
    <n v="0"/>
    <n v="0"/>
    <s v="ZLIN"/>
    <n v="0"/>
    <n v="11"/>
  </r>
  <r>
    <s v="120304000299-7"/>
    <x v="6"/>
    <n v="342510"/>
    <s v="TRANSMISOR DE TEMPERATURA CON SENSOR"/>
    <s v="01.08.1977"/>
    <n v="2223410.2400000002"/>
    <n v="903305.99000000022"/>
    <s v="ZLIN"/>
    <n v="10"/>
    <n v="1"/>
    <n v="0"/>
    <n v="0"/>
    <m/>
    <m/>
    <m/>
    <n v="0"/>
    <n v="0"/>
    <s v="ZLIN"/>
    <n v="0"/>
    <n v="11"/>
  </r>
  <r>
    <s v="120304000299-8"/>
    <x v="6"/>
    <n v="342510"/>
    <s v="TRANSMISOR DE TEMPERATURA CON 4 ENTRADAS"/>
    <s v="01.08.1977"/>
    <n v="4571419.47"/>
    <n v="1857232.8499999996"/>
    <s v="ZLIN"/>
    <n v="10"/>
    <n v="1"/>
    <n v="0"/>
    <n v="0"/>
    <m/>
    <m/>
    <m/>
    <n v="0"/>
    <n v="0"/>
    <s v="ZLIN"/>
    <n v="0"/>
    <n v="11"/>
  </r>
  <r>
    <s v="120304000299-9"/>
    <x v="6"/>
    <n v="342510"/>
    <s v="INTERRUPTOR DE NIVEL"/>
    <s v="01.08.1977"/>
    <n v="2372820.9900000002"/>
    <n v="964007.16000000015"/>
    <s v="ZLIN"/>
    <n v="10"/>
    <n v="1"/>
    <n v="0"/>
    <n v="0"/>
    <m/>
    <m/>
    <m/>
    <n v="0"/>
    <n v="0"/>
    <s v="ZLIN"/>
    <n v="0"/>
    <n v="11"/>
  </r>
  <r>
    <s v="120304000300-0"/>
    <x v="6"/>
    <n v="342510"/>
    <s v="BOMBA"/>
    <s v="30.11.2008"/>
    <n v="492912751.77999997"/>
    <n v="415241651.5"/>
    <s v="ZLIN"/>
    <n v="13"/>
    <n v="9"/>
    <n v="0"/>
    <n v="0"/>
    <m/>
    <m/>
    <m/>
    <n v="-198431747.31"/>
    <n v="-131490916.88"/>
    <s v="ZLIN"/>
    <n v="6"/>
    <n v="11"/>
  </r>
  <r>
    <s v="120304000300-1"/>
    <x v="6"/>
    <n v="342510"/>
    <s v="MULTIPLICADOR"/>
    <s v="30.11.2008"/>
    <n v="1359012.87"/>
    <n v="1144865.3900000001"/>
    <s v="ZLIN"/>
    <n v="13"/>
    <n v="9"/>
    <n v="0"/>
    <n v="0"/>
    <m/>
    <m/>
    <m/>
    <n v="-547097.42000000004"/>
    <n v="-362534.43000000005"/>
    <s v="ZLIN"/>
    <n v="6"/>
    <n v="11"/>
  </r>
  <r>
    <s v="120304000300-2"/>
    <x v="6"/>
    <n v="342510"/>
    <s v="RECIPIENTE"/>
    <s v="30.11.2008"/>
    <n v="32578514.789999999"/>
    <n v="27444930.640000001"/>
    <s v="ZLIN"/>
    <n v="13"/>
    <n v="9"/>
    <n v="0"/>
    <n v="0"/>
    <m/>
    <m/>
    <m/>
    <n v="-13115123.5"/>
    <n v="-8690744.4900000002"/>
    <s v="ZLIN"/>
    <n v="6"/>
    <n v="11"/>
  </r>
  <r>
    <s v="120304000300-3"/>
    <x v="6"/>
    <n v="342510"/>
    <s v="PANEL"/>
    <s v="30.11.2008"/>
    <n v="56218025.859999999"/>
    <n v="56218025.859999999"/>
    <s v="ZLIN"/>
    <n v="10"/>
    <n v="1"/>
    <n v="0"/>
    <n v="0"/>
    <m/>
    <m/>
    <m/>
    <n v="-12224370.83"/>
    <n v="-12224370.83"/>
    <s v="ZLIN"/>
    <n v="3"/>
    <n v="3"/>
  </r>
  <r>
    <s v="120304000300-4"/>
    <x v="6"/>
    <n v="342510"/>
    <s v="MOTOR"/>
    <s v="30.12.1996"/>
    <n v="389625"/>
    <n v="198380.48"/>
    <s v="ZLIN"/>
    <n v="22"/>
    <n v="9"/>
    <n v="0"/>
    <n v="0"/>
    <m/>
    <m/>
    <m/>
    <n v="27050431.260000002"/>
    <n v="27050431.260000002"/>
    <s v="ZLIN"/>
    <n v="4"/>
    <n v="0"/>
  </r>
  <r>
    <s v="120304000301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1-1"/>
    <x v="6"/>
    <n v="342510"/>
    <s v="VALVULA"/>
    <s v="31.12.1999"/>
    <n v="302083.02"/>
    <n v="302083.02"/>
    <s v="ZLIN"/>
    <n v="19"/>
    <n v="6"/>
    <n v="0"/>
    <n v="0"/>
    <m/>
    <m/>
    <m/>
    <n v="315897.34000000003"/>
    <n v="315897.34000000003"/>
    <s v="ZLIN"/>
    <n v="3"/>
    <n v="9"/>
  </r>
  <r>
    <s v="120304000302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2-1"/>
    <x v="6"/>
    <n v="342510"/>
    <s v="VALVULA"/>
    <s v="31.12.1999"/>
    <n v="302083.02"/>
    <n v="302083.02"/>
    <s v="ZLIN"/>
    <n v="19"/>
    <n v="6"/>
    <n v="0"/>
    <n v="0"/>
    <m/>
    <m/>
    <m/>
    <n v="315897.34000000003"/>
    <n v="315897.34000000003"/>
    <s v="ZLIN"/>
    <n v="3"/>
    <n v="9"/>
  </r>
  <r>
    <s v="120304000303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3-1"/>
    <x v="6"/>
    <n v="342510"/>
    <s v="VALVULA"/>
    <s v="31.12.1999"/>
    <n v="565112.39"/>
    <n v="565112.39"/>
    <s v="ZLIN"/>
    <n v="19"/>
    <n v="6"/>
    <n v="0"/>
    <n v="0"/>
    <m/>
    <m/>
    <m/>
    <n v="590955.07999999996"/>
    <n v="590955.07999999996"/>
    <s v="ZLIN"/>
    <n v="3"/>
    <n v="9"/>
  </r>
  <r>
    <s v="120304000304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4-1"/>
    <x v="6"/>
    <n v="342510"/>
    <s v="VALVULA"/>
    <s v="31.12.1999"/>
    <n v="565112.39"/>
    <n v="565112.39"/>
    <s v="ZLIN"/>
    <n v="19"/>
    <n v="6"/>
    <n v="0"/>
    <n v="0"/>
    <m/>
    <m/>
    <m/>
    <n v="590955.07999999996"/>
    <n v="590955.07999999996"/>
    <s v="ZLIN"/>
    <n v="3"/>
    <n v="9"/>
  </r>
  <r>
    <s v="120304000305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5-1"/>
    <x v="6"/>
    <n v="342510"/>
    <s v="VALVULA"/>
    <s v="31.12.1999"/>
    <n v="565112.39"/>
    <n v="565112.39"/>
    <s v="ZLIN"/>
    <n v="19"/>
    <n v="6"/>
    <n v="0"/>
    <n v="0"/>
    <m/>
    <m/>
    <m/>
    <n v="590955.07999999996"/>
    <n v="590955.07999999996"/>
    <s v="ZLIN"/>
    <n v="3"/>
    <n v="9"/>
  </r>
  <r>
    <s v="120304000306-0"/>
    <x v="6"/>
    <n v="342510"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6-1"/>
    <x v="6"/>
    <n v="342510"/>
    <s v="VALVULA"/>
    <s v="31.12.1999"/>
    <n v="121414.19"/>
    <n v="121414.19"/>
    <s v="ZLIN"/>
    <n v="19"/>
    <n v="6"/>
    <n v="0"/>
    <n v="0"/>
    <m/>
    <m/>
    <m/>
    <n v="126966.5"/>
    <n v="126966.5"/>
    <s v="ZLIN"/>
    <n v="3"/>
    <n v="9"/>
  </r>
  <r>
    <s v="120304000307-0"/>
    <x v="6"/>
    <n v="342515"/>
    <s v="BOMBA"/>
    <s v="01.10.2015"/>
    <n v="1"/>
    <n v="1"/>
    <s v="ZLIN"/>
    <n v="0"/>
    <n v="1"/>
    <n v="0"/>
    <n v="0"/>
    <m/>
    <m/>
    <m/>
    <n v="11896695.42"/>
    <n v="11896695.42"/>
    <s v="ZLIN"/>
    <n v="3"/>
    <n v="9"/>
  </r>
  <r>
    <s v="120304000307-1"/>
    <x v="6"/>
    <n v="342515"/>
    <s v="VALVULA"/>
    <s v="01.10.2015"/>
    <n v="1"/>
    <n v="1"/>
    <s v="ZLIN"/>
    <n v="0"/>
    <n v="1"/>
    <n v="0"/>
    <n v="0"/>
    <m/>
    <m/>
    <m/>
    <n v="57073.01"/>
    <n v="57073.01"/>
    <s v="ZLIN"/>
    <n v="3"/>
    <n v="9"/>
  </r>
  <r>
    <s v="120304000307-2"/>
    <x v="6"/>
    <n v="342515"/>
    <s v="ACTUADOR"/>
    <s v="01.10.2015"/>
    <n v="1"/>
    <n v="1"/>
    <s v="ZLIN"/>
    <n v="0"/>
    <n v="1"/>
    <n v="0"/>
    <n v="0"/>
    <m/>
    <m/>
    <m/>
    <n v="153619.85999999999"/>
    <n v="153619.85999999999"/>
    <s v="ZLIN"/>
    <n v="3"/>
    <n v="0"/>
  </r>
  <r>
    <s v="120304000307-3"/>
    <x v="6"/>
    <n v="342515"/>
    <s v="MOTOR"/>
    <s v="01.10.2015"/>
    <n v="1"/>
    <n v="1"/>
    <s v="ZLIN"/>
    <n v="0"/>
    <n v="1"/>
    <n v="0"/>
    <n v="0"/>
    <m/>
    <m/>
    <m/>
    <n v="424257.28000000003"/>
    <n v="424257.28000000003"/>
    <s v="ZLIN"/>
    <n v="3"/>
    <n v="9"/>
  </r>
  <r>
    <s v="120304000308-0"/>
    <x v="6"/>
    <n v="342510"/>
    <s v="VALVULA"/>
    <s v="30.11.2008"/>
    <n v="982372.52"/>
    <n v="982372.52"/>
    <s v="ZLIN"/>
    <n v="10"/>
    <n v="7"/>
    <n v="0"/>
    <n v="0"/>
    <m/>
    <m/>
    <m/>
    <n v="-245832.15"/>
    <n v="-245832.15"/>
    <s v="ZLIN"/>
    <n v="3"/>
    <n v="9"/>
  </r>
  <r>
    <s v="120304000309-0"/>
    <x v="6"/>
    <n v="342515"/>
    <s v="ACTUADOR"/>
    <s v="30.11.2008"/>
    <n v="30529830.27"/>
    <n v="19830123.41"/>
    <s v="ZLIN"/>
    <n v="17"/>
    <n v="10"/>
    <n v="0"/>
    <n v="0"/>
    <m/>
    <m/>
    <m/>
    <n v="-15849172.5"/>
    <n v="-6603821.8599999994"/>
    <s v="ZLIN"/>
    <n v="11"/>
    <n v="0"/>
  </r>
  <r>
    <s v="120304000309-1"/>
    <x v="6"/>
    <n v="342515"/>
    <s v="VALVULA"/>
    <s v="30.11.2008"/>
    <n v="17342290.850000001"/>
    <n v="14609566.240000002"/>
    <s v="ZLIN"/>
    <n v="13"/>
    <n v="9"/>
    <n v="0"/>
    <n v="0"/>
    <m/>
    <m/>
    <m/>
    <n v="-6981481.1299999999"/>
    <n v="-4626282.68"/>
    <s v="ZLIN"/>
    <n v="6"/>
    <n v="11"/>
  </r>
  <r>
    <s v="120304000310-0"/>
    <x v="6"/>
    <n v="342515"/>
    <s v="ACTUADOR"/>
    <s v="30.11.2008"/>
    <n v="30529830.27"/>
    <n v="19830123.41"/>
    <s v="ZLIN"/>
    <n v="17"/>
    <n v="10"/>
    <n v="0"/>
    <n v="0"/>
    <m/>
    <m/>
    <m/>
    <n v="-15849172.5"/>
    <n v="-6603821.8599999994"/>
    <s v="ZLIN"/>
    <n v="11"/>
    <n v="0"/>
  </r>
  <r>
    <s v="120304000310-1"/>
    <x v="6"/>
    <n v="342515"/>
    <s v="VALVULA"/>
    <s v="30.11.2008"/>
    <n v="17342290.850000001"/>
    <n v="14609566.240000002"/>
    <s v="ZLIN"/>
    <n v="13"/>
    <n v="9"/>
    <n v="0"/>
    <n v="0"/>
    <m/>
    <m/>
    <m/>
    <n v="-6981481.1299999999"/>
    <n v="-4626282.68"/>
    <s v="ZLIN"/>
    <n v="6"/>
    <n v="11"/>
  </r>
  <r>
    <s v="120304000311-0"/>
    <x v="6"/>
    <n v="342515"/>
    <s v="ACTUADOR"/>
    <s v="30.11.2008"/>
    <n v="30529830.27"/>
    <n v="19830123.41"/>
    <s v="ZLIN"/>
    <n v="17"/>
    <n v="10"/>
    <n v="0"/>
    <n v="0"/>
    <m/>
    <m/>
    <m/>
    <n v="-15849172.5"/>
    <n v="-6603821.8599999994"/>
    <s v="ZLIN"/>
    <n v="11"/>
    <n v="0"/>
  </r>
  <r>
    <s v="120304000311-1"/>
    <x v="6"/>
    <n v="342515"/>
    <s v="VALVULA"/>
    <s v="30.11.2008"/>
    <n v="17342290.850000001"/>
    <n v="14609566.240000002"/>
    <s v="ZLIN"/>
    <n v="13"/>
    <n v="9"/>
    <n v="0"/>
    <n v="0"/>
    <m/>
    <m/>
    <m/>
    <n v="-6981481.1299999999"/>
    <n v="-4626282.68"/>
    <s v="ZLIN"/>
    <n v="6"/>
    <n v="11"/>
  </r>
  <r>
    <s v="120304000312-0"/>
    <x v="6"/>
    <n v="342515"/>
    <s v="ACTUADOR"/>
    <s v="30.11.2008"/>
    <n v="30529830.27"/>
    <n v="19830123.41"/>
    <s v="ZLIN"/>
    <n v="17"/>
    <n v="10"/>
    <n v="0"/>
    <n v="0"/>
    <m/>
    <m/>
    <m/>
    <n v="-15849172.5"/>
    <n v="-6603821.8599999994"/>
    <s v="ZLIN"/>
    <n v="11"/>
    <n v="0"/>
  </r>
  <r>
    <s v="120304000312-1"/>
    <x v="6"/>
    <n v="342515"/>
    <s v="VALVULA"/>
    <s v="30.11.2008"/>
    <n v="17342290.850000001"/>
    <n v="14609566.240000002"/>
    <s v="ZLIN"/>
    <n v="13"/>
    <n v="9"/>
    <n v="0"/>
    <n v="0"/>
    <m/>
    <m/>
    <m/>
    <n v="-6981481.1299999999"/>
    <n v="-4626282.68"/>
    <s v="ZLIN"/>
    <n v="6"/>
    <n v="11"/>
  </r>
  <r>
    <s v="120304000313-0"/>
    <x v="6"/>
    <n v="342515"/>
    <s v="ACTUADOR"/>
    <s v="30.11.2008"/>
    <n v="30529830.27"/>
    <n v="19830123.41"/>
    <s v="ZLIN"/>
    <n v="17"/>
    <n v="10"/>
    <n v="0"/>
    <n v="0"/>
    <m/>
    <m/>
    <m/>
    <n v="-15849172.5"/>
    <n v="-6603821.8599999994"/>
    <s v="ZLIN"/>
    <n v="11"/>
    <n v="0"/>
  </r>
  <r>
    <s v="120304000313-1"/>
    <x v="6"/>
    <n v="342515"/>
    <s v="VALVULA"/>
    <s v="30.11.2008"/>
    <n v="17342290.850000001"/>
    <n v="14609566.240000002"/>
    <s v="ZLIN"/>
    <n v="13"/>
    <n v="9"/>
    <n v="0"/>
    <n v="0"/>
    <m/>
    <m/>
    <m/>
    <n v="-6981481.1299999999"/>
    <n v="-4626282.68"/>
    <s v="ZLIN"/>
    <n v="6"/>
    <n v="11"/>
  </r>
  <r>
    <s v="120304000314-0"/>
    <x v="6"/>
    <n v="342515"/>
    <s v="ACTUADOR"/>
    <s v="30.11.2008"/>
    <n v="30529830.27"/>
    <n v="19830123.41"/>
    <s v="ZLIN"/>
    <n v="17"/>
    <n v="10"/>
    <n v="0"/>
    <n v="0"/>
    <m/>
    <m/>
    <m/>
    <n v="-15849172.5"/>
    <n v="-6603821.8599999994"/>
    <s v="ZLIN"/>
    <n v="11"/>
    <n v="0"/>
  </r>
  <r>
    <s v="120304000314-1"/>
    <x v="6"/>
    <n v="342515"/>
    <s v="VALVULA"/>
    <s v="30.11.2008"/>
    <n v="17342290.850000001"/>
    <n v="14609566.240000002"/>
    <s v="ZLIN"/>
    <n v="13"/>
    <n v="9"/>
    <n v="0"/>
    <n v="0"/>
    <m/>
    <m/>
    <m/>
    <n v="-6981481.1299999999"/>
    <n v="-4626282.68"/>
    <s v="ZLIN"/>
    <n v="6"/>
    <n v="11"/>
  </r>
  <r>
    <s v="120304000315-0"/>
    <x v="6"/>
    <n v="342515"/>
    <s v="VALVULA"/>
    <s v="30.11.2008"/>
    <n v="17342290.850000001"/>
    <n v="14609566.240000002"/>
    <s v="ZLIN"/>
    <n v="13"/>
    <n v="9"/>
    <n v="0"/>
    <n v="0"/>
    <m/>
    <m/>
    <m/>
    <n v="-6981481.1299999999"/>
    <n v="-4626282.68"/>
    <s v="ZLIN"/>
    <n v="6"/>
    <n v="11"/>
  </r>
  <r>
    <s v="120304000316-0"/>
    <x v="6"/>
    <n v="342515"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16-1"/>
    <x v="6"/>
    <n v="342515"/>
    <s v="VALVULA"/>
    <s v="30.11.2008"/>
    <n v="18625551.59"/>
    <n v="18625551.59"/>
    <s v="ZLIN"/>
    <n v="10"/>
    <n v="7"/>
    <n v="0"/>
    <n v="0"/>
    <m/>
    <m/>
    <m/>
    <n v="-4660919.5599999996"/>
    <n v="-4660919.5599999996"/>
    <s v="ZLIN"/>
    <n v="3"/>
    <n v="9"/>
  </r>
  <r>
    <s v="120304000317-0"/>
    <x v="6"/>
    <n v="342515"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17-1"/>
    <x v="6"/>
    <n v="342515"/>
    <s v="VALVULA"/>
    <s v="30.11.2008"/>
    <n v="4204334.97"/>
    <n v="4204334.97"/>
    <s v="ZLIN"/>
    <n v="10"/>
    <n v="7"/>
    <n v="0"/>
    <n v="0"/>
    <m/>
    <m/>
    <m/>
    <n v="-1052106.6599999999"/>
    <n v="-1052106.6599999999"/>
    <s v="ZLIN"/>
    <n v="3"/>
    <n v="9"/>
  </r>
  <r>
    <s v="120304000318-0"/>
    <x v="6"/>
    <n v="342515"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18-1"/>
    <x v="6"/>
    <n v="342515"/>
    <s v="VALVULA"/>
    <s v="30.11.2008"/>
    <n v="4204334.97"/>
    <n v="4204334.97"/>
    <s v="ZLIN"/>
    <n v="10"/>
    <n v="7"/>
    <n v="0"/>
    <n v="0"/>
    <m/>
    <m/>
    <m/>
    <n v="-1052106.6599999999"/>
    <n v="-1052106.6599999999"/>
    <s v="ZLIN"/>
    <n v="3"/>
    <n v="9"/>
  </r>
  <r>
    <s v="120304000319-0"/>
    <x v="6"/>
    <n v="342515"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19-1"/>
    <x v="6"/>
    <n v="342515"/>
    <s v="VALVULA"/>
    <s v="30.11.2008"/>
    <n v="4204334.97"/>
    <n v="4204334.97"/>
    <s v="ZLIN"/>
    <n v="10"/>
    <n v="7"/>
    <n v="0"/>
    <n v="0"/>
    <m/>
    <m/>
    <m/>
    <n v="-1052106.6599999999"/>
    <n v="-1052106.6599999999"/>
    <s v="ZLIN"/>
    <n v="3"/>
    <n v="9"/>
  </r>
  <r>
    <s v="120304000320-0"/>
    <x v="6"/>
    <n v="342515"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20-1"/>
    <x v="6"/>
    <n v="342515"/>
    <s v="VALVULA"/>
    <s v="30.11.2008"/>
    <n v="4204334.97"/>
    <n v="4204334.97"/>
    <s v="ZLIN"/>
    <n v="10"/>
    <n v="7"/>
    <n v="0"/>
    <n v="0"/>
    <m/>
    <m/>
    <m/>
    <n v="-1052106.6599999999"/>
    <n v="-1052106.6599999999"/>
    <s v="ZLIN"/>
    <n v="3"/>
    <n v="9"/>
  </r>
  <r>
    <s v="120304000321-0"/>
    <x v="6"/>
    <n v="343203"/>
    <s v="BOMBA"/>
    <s v="30.12.1996"/>
    <n v="7189250.0599999996"/>
    <n v="7189250.0599999996"/>
    <s v="ZLIN"/>
    <n v="22"/>
    <n v="9"/>
    <n v="0"/>
    <n v="0"/>
    <m/>
    <m/>
    <m/>
    <n v="1335644.6299999999"/>
    <n v="1335644.6299999999"/>
    <s v="ZLIN"/>
    <n v="4"/>
    <n v="0"/>
  </r>
  <r>
    <s v="120304000321-1"/>
    <x v="6"/>
    <n v="343203"/>
    <s v="VALVULA"/>
    <s v="01.09.1979"/>
    <n v="0.01"/>
    <n v="0"/>
    <s v="ZLIN"/>
    <n v="40"/>
    <n v="1"/>
    <n v="0"/>
    <n v="0"/>
    <m/>
    <m/>
    <m/>
    <n v="80611.7"/>
    <n v="80611.7"/>
    <s v="ZLIN"/>
    <n v="4"/>
    <n v="0"/>
  </r>
  <r>
    <s v="120304000321-2"/>
    <x v="6"/>
    <n v="343203"/>
    <s v="FILTRO"/>
    <s v="01.09.1979"/>
    <n v="0.62"/>
    <n v="0.39"/>
    <s v="ZLIN"/>
    <n v="39"/>
    <n v="1"/>
    <n v="0"/>
    <n v="0"/>
    <m/>
    <m/>
    <m/>
    <n v="1723404.3"/>
    <n v="1723404.3"/>
    <s v="ZLIN"/>
    <n v="3"/>
    <n v="0"/>
  </r>
  <r>
    <s v="120304000321-3"/>
    <x v="6"/>
    <n v="343203"/>
    <s v="VALVULA"/>
    <s v="01.09.1979"/>
    <n v="0.03"/>
    <n v="0"/>
    <s v="ZLIN"/>
    <n v="40"/>
    <n v="1"/>
    <n v="0"/>
    <n v="0"/>
    <m/>
    <m/>
    <m/>
    <n v="80611.679999999993"/>
    <n v="80611.679999999993"/>
    <s v="ZLIN"/>
    <n v="4"/>
    <n v="0"/>
  </r>
  <r>
    <s v="120304000321-4"/>
    <x v="6"/>
    <n v="343203"/>
    <s v="MOTOR"/>
    <s v="01.09.1979"/>
    <n v="0.04"/>
    <n v="0"/>
    <s v="ZLIN"/>
    <n v="40"/>
    <n v="1"/>
    <n v="0"/>
    <n v="0"/>
    <m/>
    <m/>
    <m/>
    <n v="104854.6"/>
    <n v="104854.6"/>
    <s v="ZLIN"/>
    <n v="4"/>
    <n v="0"/>
  </r>
  <r>
    <s v="120304000322-0"/>
    <x v="6"/>
    <n v="343203"/>
    <s v="BOMBA"/>
    <s v="01.09.1979"/>
    <n v="0.4"/>
    <n v="0.4"/>
    <s v="ZLIN"/>
    <n v="40"/>
    <n v="1"/>
    <n v="0"/>
    <n v="0"/>
    <m/>
    <m/>
    <m/>
    <n v="2547020.0699999998"/>
    <n v="2547020.0699999998"/>
    <s v="ZLIN"/>
    <n v="4"/>
    <n v="0"/>
  </r>
  <r>
    <s v="120304000322-1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2-2"/>
    <x v="6"/>
    <n v="343203"/>
    <s v="FILTRO"/>
    <s v="01.09.1979"/>
    <n v="0.27"/>
    <n v="0.27"/>
    <s v="ZLIN"/>
    <n v="39"/>
    <n v="1"/>
    <n v="0"/>
    <n v="0"/>
    <m/>
    <m/>
    <m/>
    <n v="1723404.59"/>
    <n v="1723404.59"/>
    <s v="ZLIN"/>
    <n v="3"/>
    <n v="0"/>
  </r>
  <r>
    <s v="120304000322-3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2-4"/>
    <x v="6"/>
    <n v="343203"/>
    <s v="MOTOR"/>
    <s v="01.09.1979"/>
    <n v="0.02"/>
    <n v="0.02"/>
    <s v="ZLIN"/>
    <n v="40"/>
    <n v="1"/>
    <n v="0"/>
    <n v="0"/>
    <m/>
    <m/>
    <m/>
    <n v="104854.62"/>
    <n v="104854.62"/>
    <s v="ZLIN"/>
    <n v="4"/>
    <n v="0"/>
  </r>
  <r>
    <s v="120304000323-0"/>
    <x v="6"/>
    <n v="343203"/>
    <s v="BOMBA"/>
    <s v="01.09.1979"/>
    <n v="0.33"/>
    <n v="0.33"/>
    <s v="ZLIN"/>
    <n v="40"/>
    <n v="1"/>
    <n v="0"/>
    <n v="0"/>
    <m/>
    <m/>
    <m/>
    <n v="2547020.09"/>
    <n v="2547020.09"/>
    <s v="ZLIN"/>
    <n v="4"/>
    <n v="0"/>
  </r>
  <r>
    <s v="120304000323-1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3-2"/>
    <x v="6"/>
    <n v="343203"/>
    <s v="FILTRO"/>
    <s v="01.09.1979"/>
    <n v="0.22"/>
    <n v="0.22"/>
    <s v="ZLIN"/>
    <n v="39"/>
    <n v="1"/>
    <n v="0"/>
    <n v="0"/>
    <m/>
    <m/>
    <m/>
    <n v="1723404.59"/>
    <n v="1723404.59"/>
    <s v="ZLIN"/>
    <n v="3"/>
    <n v="0"/>
  </r>
  <r>
    <s v="120304000323-3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3-4"/>
    <x v="6"/>
    <n v="343203"/>
    <s v="MOTOR"/>
    <s v="01.09.1979"/>
    <n v="0.01"/>
    <n v="0.01"/>
    <s v="ZLIN"/>
    <n v="40"/>
    <n v="1"/>
    <n v="0"/>
    <n v="0"/>
    <m/>
    <m/>
    <m/>
    <n v="104854.63"/>
    <n v="104854.63"/>
    <s v="ZLIN"/>
    <n v="4"/>
    <n v="0"/>
  </r>
  <r>
    <s v="120304000324-0"/>
    <x v="6"/>
    <n v="343203"/>
    <s v="BOMBA"/>
    <s v="01.09.1979"/>
    <n v="0.06"/>
    <n v="0.06"/>
    <s v="ZLIN"/>
    <n v="40"/>
    <n v="1"/>
    <n v="0"/>
    <n v="0"/>
    <m/>
    <m/>
    <m/>
    <n v="2547020.09"/>
    <n v="2547020.09"/>
    <s v="ZLIN"/>
    <n v="4"/>
    <n v="0"/>
  </r>
  <r>
    <s v="120304000324-1"/>
    <x v="6"/>
    <n v="343203"/>
    <s v="MOTOR"/>
    <s v="01.09.1979"/>
    <n v="0.01"/>
    <n v="0.01"/>
    <s v="ZLIN"/>
    <n v="40"/>
    <n v="1"/>
    <n v="0"/>
    <n v="0"/>
    <m/>
    <m/>
    <m/>
    <n v="104854.63"/>
    <n v="104854.63"/>
    <s v="ZLIN"/>
    <n v="4"/>
    <n v="0"/>
  </r>
  <r>
    <s v="120304000324-2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4-3"/>
    <x v="6"/>
    <n v="343203"/>
    <s v="FILTRO"/>
    <s v="01.09.1979"/>
    <n v="0.04"/>
    <n v="0.04"/>
    <s v="ZLIN"/>
    <n v="39"/>
    <n v="1"/>
    <n v="0"/>
    <n v="0"/>
    <m/>
    <m/>
    <m/>
    <n v="1723404.59"/>
    <n v="1723404.59"/>
    <s v="ZLIN"/>
    <n v="3"/>
    <n v="0"/>
  </r>
  <r>
    <s v="120304000324-4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5-0"/>
    <x v="6"/>
    <n v="343203"/>
    <s v="BOMBA"/>
    <s v="01.09.1979"/>
    <n v="0.2"/>
    <n v="0.2"/>
    <s v="ZLIN"/>
    <n v="40"/>
    <n v="1"/>
    <n v="0"/>
    <n v="0"/>
    <m/>
    <m/>
    <m/>
    <n v="2547020.09"/>
    <n v="2547020.09"/>
    <s v="ZLIN"/>
    <n v="4"/>
    <n v="0"/>
  </r>
  <r>
    <s v="120304000325-1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5-2"/>
    <x v="6"/>
    <n v="343203"/>
    <s v="FILTRO"/>
    <s v="01.09.1979"/>
    <n v="0.14000000000000001"/>
    <n v="0.14000000000000001"/>
    <s v="ZLIN"/>
    <n v="39"/>
    <n v="1"/>
    <n v="0"/>
    <n v="0"/>
    <m/>
    <m/>
    <m/>
    <n v="1723404.59"/>
    <n v="1723404.59"/>
    <s v="ZLIN"/>
    <n v="3"/>
    <n v="0"/>
  </r>
  <r>
    <s v="120304000325-3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5-4"/>
    <x v="6"/>
    <n v="343203"/>
    <s v="BOMBA"/>
    <s v="01.09.1979"/>
    <n v="0.39"/>
    <n v="0.39"/>
    <s v="ZLIN"/>
    <n v="40"/>
    <n v="1"/>
    <n v="0"/>
    <n v="0"/>
    <m/>
    <m/>
    <m/>
    <n v="4854367"/>
    <n v="4854367"/>
    <s v="ZLIN"/>
    <n v="4"/>
    <n v="0"/>
  </r>
  <r>
    <s v="120304000325-5"/>
    <x v="6"/>
    <n v="343203"/>
    <s v="MOTOR"/>
    <s v="01.09.1979"/>
    <n v="0.01"/>
    <n v="0.01"/>
    <s v="ZLIN"/>
    <n v="40"/>
    <n v="1"/>
    <n v="0"/>
    <n v="0"/>
    <m/>
    <m/>
    <m/>
    <n v="104854.63"/>
    <n v="104854.63"/>
    <s v="ZLIN"/>
    <n v="4"/>
    <n v="0"/>
  </r>
  <r>
    <s v="120304000326-0"/>
    <x v="6"/>
    <n v="343203"/>
    <s v="BOMBA"/>
    <s v="01.09.1979"/>
    <n v="0.16"/>
    <n v="0.16"/>
    <s v="ZLIN"/>
    <n v="40"/>
    <n v="1"/>
    <n v="0"/>
    <n v="0"/>
    <m/>
    <m/>
    <m/>
    <n v="2547020.09"/>
    <n v="2547020.09"/>
    <s v="ZLIN"/>
    <n v="4"/>
    <n v="0"/>
  </r>
  <r>
    <s v="120304000326-1"/>
    <x v="6"/>
    <n v="343203"/>
    <s v="VALVULA"/>
    <s v="01.09.1979"/>
    <n v="0.2"/>
    <n v="0.2"/>
    <s v="ZLIN"/>
    <n v="40"/>
    <n v="1"/>
    <n v="0"/>
    <n v="0"/>
    <m/>
    <m/>
    <m/>
    <n v="3185098.92"/>
    <n v="3185098.92"/>
    <s v="ZLIN"/>
    <n v="4"/>
    <n v="0"/>
  </r>
  <r>
    <s v="120304000326-2"/>
    <x v="6"/>
    <n v="343203"/>
    <s v="FILTRO"/>
    <s v="01.09.1979"/>
    <n v="0.11"/>
    <n v="0.11"/>
    <s v="ZLIN"/>
    <n v="39"/>
    <n v="1"/>
    <n v="0"/>
    <n v="0"/>
    <m/>
    <m/>
    <m/>
    <n v="1723404.59"/>
    <n v="1723404.59"/>
    <s v="ZLIN"/>
    <n v="3"/>
    <n v="0"/>
  </r>
  <r>
    <s v="120304000326-3"/>
    <x v="6"/>
    <n v="343203"/>
    <s v="VALVULA"/>
    <s v="01.09.1979"/>
    <n v="0.01"/>
    <n v="0.01"/>
    <s v="ZLIN"/>
    <n v="40"/>
    <n v="1"/>
    <n v="0"/>
    <n v="0"/>
    <m/>
    <m/>
    <m/>
    <n v="80611.7"/>
    <n v="80611.7"/>
    <s v="ZLIN"/>
    <n v="4"/>
    <n v="0"/>
  </r>
  <r>
    <s v="120304000326-4"/>
    <x v="6"/>
    <n v="343203"/>
    <s v="BOMBA"/>
    <s v="01.09.1979"/>
    <n v="0.31"/>
    <n v="0.31"/>
    <s v="ZLIN"/>
    <n v="40"/>
    <n v="1"/>
    <n v="0"/>
    <n v="0"/>
    <m/>
    <m/>
    <m/>
    <n v="4854367.01"/>
    <n v="4854367.01"/>
    <s v="ZLIN"/>
    <n v="4"/>
    <n v="0"/>
  </r>
  <r>
    <s v="120304000326-5"/>
    <x v="6"/>
    <n v="343203"/>
    <s v="MOTOR"/>
    <s v="01.09.1979"/>
    <n v="0.01"/>
    <n v="0.01"/>
    <s v="ZLIN"/>
    <n v="40"/>
    <n v="1"/>
    <n v="0"/>
    <n v="0"/>
    <m/>
    <m/>
    <m/>
    <n v="104854.63"/>
    <n v="104854.63"/>
    <s v="ZLIN"/>
    <n v="4"/>
    <n v="0"/>
  </r>
  <r>
    <s v="120304000327-0"/>
    <x v="6"/>
    <n v="343203"/>
    <s v="BOMBA"/>
    <s v="01.09.1979"/>
    <n v="0.03"/>
    <n v="0.03"/>
    <s v="ZLIN"/>
    <n v="39"/>
    <n v="10"/>
    <n v="0"/>
    <n v="0"/>
    <m/>
    <m/>
    <m/>
    <n v="379443.46"/>
    <n v="379443.46"/>
    <s v="ZLIN"/>
    <n v="3"/>
    <n v="9"/>
  </r>
  <r>
    <s v="120304000327-1"/>
    <x v="6"/>
    <n v="343203"/>
    <s v="VALVULA"/>
    <s v="01.09.1979"/>
    <n v="0.19"/>
    <n v="0.19"/>
    <s v="ZLIN"/>
    <n v="39"/>
    <n v="10"/>
    <n v="0"/>
    <n v="0"/>
    <m/>
    <m/>
    <m/>
    <n v="2255047"/>
    <n v="2255047"/>
    <s v="ZLIN"/>
    <n v="3"/>
    <n v="9"/>
  </r>
  <r>
    <s v="120304000327-2"/>
    <x v="6"/>
    <n v="343203"/>
    <s v="FILTRO"/>
    <s v="01.09.1979"/>
    <n v="1"/>
    <n v="1"/>
    <s v="ZLIN"/>
    <n v="39"/>
    <n v="1"/>
    <n v="0"/>
    <n v="0"/>
    <m/>
    <m/>
    <m/>
    <n v="857610.28"/>
    <n v="857610.28"/>
    <s v="ZLIN"/>
    <n v="3"/>
    <n v="0"/>
  </r>
  <r>
    <s v="120304000327-3"/>
    <x v="6"/>
    <n v="343203"/>
    <s v="VALVULA"/>
    <s v="01.09.1979"/>
    <n v="0.19"/>
    <n v="0.19"/>
    <s v="ZLIN"/>
    <n v="39"/>
    <n v="10"/>
    <n v="0"/>
    <n v="0"/>
    <m/>
    <m/>
    <m/>
    <n v="2255047"/>
    <n v="2255047"/>
    <s v="ZLIN"/>
    <n v="3"/>
    <n v="9"/>
  </r>
  <r>
    <s v="120304000327-4"/>
    <x v="6"/>
    <n v="343203"/>
    <s v="BOMBA"/>
    <s v="01.09.1979"/>
    <n v="0.03"/>
    <n v="0.03"/>
    <s v="ZLIN"/>
    <n v="39"/>
    <n v="10"/>
    <n v="0"/>
    <n v="0"/>
    <m/>
    <m/>
    <m/>
    <n v="379443.46"/>
    <n v="379443.46"/>
    <s v="ZLIN"/>
    <n v="3"/>
    <n v="9"/>
  </r>
  <r>
    <s v="120304000327-5"/>
    <x v="6"/>
    <n v="343203"/>
    <s v="MOTOR"/>
    <s v="01.09.1979"/>
    <n v="0.01"/>
    <n v="0.01"/>
    <s v="ZLIN"/>
    <n v="39"/>
    <n v="10"/>
    <n v="0"/>
    <n v="0"/>
    <m/>
    <m/>
    <m/>
    <n v="65382.07"/>
    <n v="65382.07"/>
    <s v="ZLIN"/>
    <n v="3"/>
    <n v="9"/>
  </r>
  <r>
    <s v="120304000328-0"/>
    <x v="6"/>
    <n v="343203"/>
    <s v="BOMBA"/>
    <s v="01.09.1979"/>
    <n v="0.01"/>
    <n v="0.01"/>
    <s v="ZLIN"/>
    <n v="39"/>
    <n v="10"/>
    <n v="0"/>
    <n v="0"/>
    <m/>
    <m/>
    <m/>
    <n v="456270.81"/>
    <n v="456270.81"/>
    <s v="ZLIN"/>
    <n v="3"/>
    <n v="9"/>
  </r>
  <r>
    <s v="120304000328-1"/>
    <x v="6"/>
    <n v="343203"/>
    <s v="VALVULA"/>
    <s v="01.09.1979"/>
    <n v="0.05"/>
    <n v="0.05"/>
    <s v="ZLIN"/>
    <n v="39"/>
    <n v="10"/>
    <n v="0"/>
    <n v="0"/>
    <m/>
    <m/>
    <m/>
    <n v="2255047"/>
    <n v="2255047"/>
    <s v="ZLIN"/>
    <n v="3"/>
    <n v="9"/>
  </r>
  <r>
    <s v="120304000328-2"/>
    <x v="6"/>
    <n v="343203"/>
    <s v="FILTRO"/>
    <s v="01.09.1979"/>
    <n v="0.02"/>
    <n v="0.02"/>
    <s v="ZLIN"/>
    <n v="39"/>
    <n v="1"/>
    <n v="0"/>
    <n v="0"/>
    <m/>
    <m/>
    <m/>
    <n v="857610.34"/>
    <n v="857610.34"/>
    <s v="ZLIN"/>
    <n v="3"/>
    <n v="0"/>
  </r>
  <r>
    <s v="120304000328-3"/>
    <x v="6"/>
    <n v="343203"/>
    <s v="VALVULA"/>
    <s v="01.09.1979"/>
    <n v="0.05"/>
    <n v="0.05"/>
    <s v="ZLIN"/>
    <n v="39"/>
    <n v="10"/>
    <n v="0"/>
    <n v="0"/>
    <m/>
    <m/>
    <m/>
    <n v="2255047"/>
    <n v="2255047"/>
    <s v="ZLIN"/>
    <n v="3"/>
    <n v="9"/>
  </r>
  <r>
    <s v="120304000328-4"/>
    <x v="6"/>
    <n v="343203"/>
    <s v="BOMBA"/>
    <s v="01.09.1979"/>
    <n v="0.01"/>
    <n v="0.01"/>
    <s v="ZLIN"/>
    <n v="39"/>
    <n v="10"/>
    <n v="0"/>
    <n v="0"/>
    <m/>
    <m/>
    <m/>
    <n v="456270.81"/>
    <n v="456270.81"/>
    <s v="ZLIN"/>
    <n v="3"/>
    <n v="9"/>
  </r>
  <r>
    <s v="120304000328-5"/>
    <x v="6"/>
    <n v="343203"/>
    <s v="MOTOR"/>
    <s v="01.09.1979"/>
    <n v="0.01"/>
    <n v="0.01"/>
    <s v="ZLIN"/>
    <n v="39"/>
    <n v="10"/>
    <n v="0"/>
    <n v="0"/>
    <m/>
    <m/>
    <m/>
    <n v="96273.73"/>
    <n v="96273.73"/>
    <s v="ZLIN"/>
    <n v="3"/>
    <n v="9"/>
  </r>
  <r>
    <s v="120304000329-0"/>
    <x v="6"/>
    <n v="343203"/>
    <s v="BOMBA"/>
    <s v="01.09.1979"/>
    <n v="0.03"/>
    <n v="0.03"/>
    <s v="ZLIN"/>
    <n v="39"/>
    <n v="10"/>
    <n v="0"/>
    <n v="0"/>
    <m/>
    <m/>
    <m/>
    <n v="379443.46"/>
    <n v="379443.46"/>
    <s v="ZLIN"/>
    <n v="3"/>
    <n v="9"/>
  </r>
  <r>
    <s v="120304000329-1"/>
    <x v="6"/>
    <n v="343203"/>
    <s v="VALVULA"/>
    <s v="01.09.1979"/>
    <n v="0.19"/>
    <n v="0.19"/>
    <s v="ZLIN"/>
    <n v="39"/>
    <n v="10"/>
    <n v="0"/>
    <n v="0"/>
    <m/>
    <m/>
    <m/>
    <n v="2255047"/>
    <n v="2255047"/>
    <s v="ZLIN"/>
    <n v="3"/>
    <n v="9"/>
  </r>
  <r>
    <s v="120304000329-2"/>
    <x v="6"/>
    <n v="343203"/>
    <s v="FILTRO"/>
    <s v="01.09.1979"/>
    <n v="7.0000000000000007E-2"/>
    <n v="7.0000000000000007E-2"/>
    <s v="ZLIN"/>
    <n v="39"/>
    <n v="1"/>
    <n v="0"/>
    <n v="0"/>
    <m/>
    <m/>
    <m/>
    <n v="857610.34"/>
    <n v="857610.34"/>
    <s v="ZLIN"/>
    <n v="3"/>
    <n v="0"/>
  </r>
  <r>
    <s v="120304000329-3"/>
    <x v="6"/>
    <n v="343203"/>
    <s v="VALVULA"/>
    <s v="01.09.1979"/>
    <n v="0.19"/>
    <n v="0.19"/>
    <s v="ZLIN"/>
    <n v="39"/>
    <n v="10"/>
    <n v="0"/>
    <n v="0"/>
    <m/>
    <m/>
    <m/>
    <n v="2255047"/>
    <n v="2255047"/>
    <s v="ZLIN"/>
    <n v="3"/>
    <n v="9"/>
  </r>
  <r>
    <s v="120304000329-4"/>
    <x v="6"/>
    <n v="343203"/>
    <s v="BOMBA"/>
    <s v="01.09.1979"/>
    <n v="0.03"/>
    <n v="0.03"/>
    <s v="ZLIN"/>
    <n v="39"/>
    <n v="10"/>
    <n v="0"/>
    <n v="0"/>
    <m/>
    <m/>
    <m/>
    <n v="379443.46"/>
    <n v="379443.46"/>
    <s v="ZLIN"/>
    <n v="3"/>
    <n v="9"/>
  </r>
  <r>
    <s v="120304000329-5"/>
    <x v="6"/>
    <n v="343203"/>
    <s v="MOTOR"/>
    <s v="01.09.1979"/>
    <n v="0.01"/>
    <n v="0.01"/>
    <s v="ZLIN"/>
    <n v="39"/>
    <n v="10"/>
    <n v="0"/>
    <n v="0"/>
    <m/>
    <m/>
    <m/>
    <n v="65382.07"/>
    <n v="65382.07"/>
    <s v="ZLIN"/>
    <n v="3"/>
    <n v="9"/>
  </r>
  <r>
    <s v="120304000330-0"/>
    <x v="6"/>
    <n v="343203"/>
    <s v="BOMBA"/>
    <s v="01.09.1979"/>
    <n v="0.28000000000000003"/>
    <n v="0.28000000000000003"/>
    <s v="ZLIN"/>
    <n v="39"/>
    <n v="10"/>
    <n v="0"/>
    <n v="0"/>
    <m/>
    <m/>
    <m/>
    <n v="3436887.23"/>
    <n v="3436887.23"/>
    <s v="ZLIN"/>
    <n v="3"/>
    <n v="9"/>
  </r>
  <r>
    <s v="120304000330-1"/>
    <x v="6"/>
    <n v="343203"/>
    <s v="VALVULA"/>
    <s v="01.09.1979"/>
    <n v="0.18"/>
    <n v="0.18"/>
    <s v="ZLIN"/>
    <n v="39"/>
    <n v="10"/>
    <n v="0"/>
    <n v="0"/>
    <m/>
    <m/>
    <m/>
    <n v="2255047"/>
    <n v="2255047"/>
    <s v="ZLIN"/>
    <n v="3"/>
    <n v="9"/>
  </r>
  <r>
    <s v="120304000330-2"/>
    <x v="6"/>
    <n v="343203"/>
    <s v="FILTRO"/>
    <s v="01.09.1979"/>
    <n v="7.0000000000000007E-2"/>
    <n v="7.0000000000000007E-2"/>
    <s v="ZLIN"/>
    <n v="39"/>
    <n v="1"/>
    <n v="0"/>
    <n v="0"/>
    <m/>
    <m/>
    <m/>
    <n v="857610.34"/>
    <n v="857610.34"/>
    <s v="ZLIN"/>
    <n v="3"/>
    <n v="0"/>
  </r>
  <r>
    <s v="120304000330-3"/>
    <x v="6"/>
    <n v="343203"/>
    <s v="VALVULA"/>
    <s v="01.09.1979"/>
    <n v="0.18"/>
    <n v="0.18"/>
    <s v="ZLIN"/>
    <n v="39"/>
    <n v="10"/>
    <n v="0"/>
    <n v="0"/>
    <m/>
    <m/>
    <m/>
    <n v="2255047"/>
    <n v="2255047"/>
    <s v="ZLIN"/>
    <n v="3"/>
    <n v="9"/>
  </r>
  <r>
    <s v="120304000330-4"/>
    <x v="6"/>
    <n v="343203"/>
    <s v="MOTOR"/>
    <s v="01.09.1979"/>
    <n v="0.01"/>
    <n v="0.01"/>
    <s v="ZLIN"/>
    <n v="39"/>
    <n v="10"/>
    <n v="0"/>
    <n v="0"/>
    <m/>
    <m/>
    <m/>
    <n v="74236.97"/>
    <n v="74236.97"/>
    <s v="ZLIN"/>
    <n v="3"/>
    <n v="9"/>
  </r>
  <r>
    <s v="120304000331-0"/>
    <x v="6"/>
    <n v="343203"/>
    <s v="BOMBA"/>
    <s v="01.09.1979"/>
    <n v="0.13"/>
    <n v="0.13"/>
    <s v="ZLIN"/>
    <n v="39"/>
    <n v="10"/>
    <n v="0"/>
    <n v="0"/>
    <m/>
    <m/>
    <m/>
    <n v="456270.8"/>
    <n v="456270.8"/>
    <s v="ZLIN"/>
    <n v="3"/>
    <n v="9"/>
  </r>
  <r>
    <s v="120304000331-1"/>
    <x v="6"/>
    <n v="343203"/>
    <s v="VALVULA"/>
    <s v="01.09.1979"/>
    <n v="0.63"/>
    <n v="0.63"/>
    <s v="ZLIN"/>
    <n v="39"/>
    <n v="10"/>
    <n v="0"/>
    <n v="0"/>
    <m/>
    <m/>
    <m/>
    <n v="2255046.96"/>
    <n v="2255046.96"/>
    <s v="ZLIN"/>
    <n v="3"/>
    <n v="9"/>
  </r>
  <r>
    <s v="120304000331-2"/>
    <x v="6"/>
    <n v="343203"/>
    <s v="MOTOR"/>
    <s v="01.09.1979"/>
    <n v="0.03"/>
    <n v="0.03"/>
    <s v="ZLIN"/>
    <n v="39"/>
    <n v="10"/>
    <n v="0"/>
    <n v="0"/>
    <m/>
    <m/>
    <m/>
    <n v="96273.72"/>
    <n v="96273.72"/>
    <s v="ZLIN"/>
    <n v="3"/>
    <n v="9"/>
  </r>
  <r>
    <s v="120304000332-0"/>
    <x v="6"/>
    <n v="343203"/>
    <s v="BOMBA"/>
    <s v="01.09.1979"/>
    <n v="0.06"/>
    <n v="0.06"/>
    <s v="ZLIN"/>
    <n v="39"/>
    <n v="10"/>
    <n v="0"/>
    <n v="0"/>
    <m/>
    <m/>
    <m/>
    <n v="362354.37"/>
    <n v="362354.37"/>
    <s v="ZLIN"/>
    <n v="3"/>
    <n v="9"/>
  </r>
  <r>
    <s v="120304000332-1"/>
    <x v="6"/>
    <n v="343203"/>
    <s v="FILTRO"/>
    <s v="01.09.1979"/>
    <n v="0.15"/>
    <n v="0.15"/>
    <s v="ZLIN"/>
    <n v="39"/>
    <n v="1"/>
    <n v="0"/>
    <n v="0"/>
    <m/>
    <m/>
    <m/>
    <n v="857610.34"/>
    <n v="857610.34"/>
    <s v="ZLIN"/>
    <n v="3"/>
    <n v="0"/>
  </r>
  <r>
    <s v="120304000332-2"/>
    <x v="6"/>
    <n v="343203"/>
    <s v="VALVULA"/>
    <s v="01.09.1979"/>
    <n v="0.4"/>
    <n v="0.4"/>
    <s v="ZLIN"/>
    <n v="39"/>
    <n v="10"/>
    <n v="0"/>
    <n v="0"/>
    <m/>
    <m/>
    <m/>
    <n v="2255046.98"/>
    <n v="2255046.98"/>
    <s v="ZLIN"/>
    <n v="3"/>
    <n v="9"/>
  </r>
  <r>
    <s v="120304000332-3"/>
    <x v="6"/>
    <n v="343203"/>
    <s v="MOTOR"/>
    <s v="01.09.1979"/>
    <n v="0.01"/>
    <n v="0.01"/>
    <s v="ZLIN"/>
    <n v="39"/>
    <n v="10"/>
    <n v="0"/>
    <n v="0"/>
    <m/>
    <m/>
    <m/>
    <n v="58686.28"/>
    <n v="58686.28"/>
    <s v="ZLIN"/>
    <n v="3"/>
    <n v="9"/>
  </r>
  <r>
    <s v="120304000333-0"/>
    <x v="6"/>
    <n v="343203"/>
    <s v="BOMBA"/>
    <s v="01.09.1979"/>
    <n v="0.46"/>
    <n v="0.46"/>
    <s v="ZLIN"/>
    <n v="39"/>
    <n v="10"/>
    <n v="0"/>
    <n v="0"/>
    <m/>
    <m/>
    <m/>
    <n v="4626347.13"/>
    <n v="4626347.13"/>
    <s v="ZLIN"/>
    <n v="3"/>
    <n v="9"/>
  </r>
  <r>
    <s v="120304000333-1"/>
    <x v="6"/>
    <n v="343203"/>
    <s v="FILTRO"/>
    <s v="01.09.1979"/>
    <n v="0.09"/>
    <n v="0.09"/>
    <s v="ZLIN"/>
    <n v="39"/>
    <n v="1"/>
    <n v="0"/>
    <n v="0"/>
    <m/>
    <m/>
    <m/>
    <n v="857610.34"/>
    <n v="857610.34"/>
    <s v="ZLIN"/>
    <n v="3"/>
    <n v="0"/>
  </r>
  <r>
    <s v="120304000333-2"/>
    <x v="6"/>
    <n v="343203"/>
    <s v="VALVULA"/>
    <s v="01.09.1979"/>
    <n v="0.22"/>
    <n v="0.22"/>
    <s v="ZLIN"/>
    <n v="39"/>
    <n v="10"/>
    <n v="0"/>
    <n v="0"/>
    <m/>
    <m/>
    <m/>
    <n v="2255047"/>
    <n v="2255047"/>
    <s v="ZLIN"/>
    <n v="3"/>
    <n v="9"/>
  </r>
  <r>
    <s v="120304000333-3"/>
    <x v="6"/>
    <n v="343203"/>
    <s v="MOTOR"/>
    <s v="01.09.1979"/>
    <n v="0.01"/>
    <n v="0.01"/>
    <s v="ZLIN"/>
    <n v="39"/>
    <n v="10"/>
    <n v="0"/>
    <n v="0"/>
    <m/>
    <m/>
    <m/>
    <n v="96273.73"/>
    <n v="96273.73"/>
    <s v="ZLIN"/>
    <n v="3"/>
    <n v="9"/>
  </r>
  <r>
    <s v="120304000334-0"/>
    <x v="6"/>
    <n v="343203"/>
    <s v="PANEL ELECTRICO"/>
    <s v="01.10.2015"/>
    <n v="1"/>
    <n v="1"/>
    <s v="ZLIN"/>
    <n v="0"/>
    <n v="1"/>
    <n v="0"/>
    <n v="0"/>
    <m/>
    <m/>
    <m/>
    <n v="24131538.600000001"/>
    <n v="9759078.1100000013"/>
    <s v="ZLIN"/>
    <n v="11"/>
    <n v="4"/>
  </r>
  <r>
    <s v="120304000335-0"/>
    <x v="6"/>
    <n v="343203"/>
    <s v="PANEL ELECTRICO"/>
    <s v="01.10.2015"/>
    <n v="1"/>
    <n v="1"/>
    <s v="ZLIN"/>
    <n v="0"/>
    <n v="1"/>
    <n v="0"/>
    <n v="0"/>
    <m/>
    <m/>
    <m/>
    <n v="23895990.739999998"/>
    <n v="9663819.7799999975"/>
    <s v="ZLIN"/>
    <n v="11"/>
    <n v="4"/>
  </r>
  <r>
    <s v="120304000336-0"/>
    <x v="6"/>
    <n v="343203"/>
    <s v="PANEL ELECTRICO"/>
    <s v="01.10.2015"/>
    <n v="1"/>
    <n v="1"/>
    <s v="ZLIN"/>
    <n v="0"/>
    <n v="1"/>
    <n v="0"/>
    <n v="0"/>
    <m/>
    <m/>
    <m/>
    <n v="23895990.739999998"/>
    <n v="9663819.7799999975"/>
    <s v="ZLIN"/>
    <n v="11"/>
    <n v="4"/>
  </r>
  <r>
    <s v="120304000337-0"/>
    <x v="6"/>
    <n v="322317"/>
    <s v="BOMBA"/>
    <s v="01.10.2015"/>
    <n v="1"/>
    <n v="1"/>
    <s v="ZLIN"/>
    <n v="0"/>
    <n v="1"/>
    <n v="0"/>
    <n v="0"/>
    <m/>
    <m/>
    <m/>
    <n v="8211282.5"/>
    <n v="3296500.26"/>
    <s v="ZLIN"/>
    <n v="11"/>
    <n v="5"/>
  </r>
  <r>
    <s v="120304000337-1"/>
    <x v="6"/>
    <n v="322317"/>
    <s v="MOTOR"/>
    <s v="01.10.2015"/>
    <n v="1"/>
    <n v="1"/>
    <s v="ZLIN"/>
    <n v="0"/>
    <n v="1"/>
    <n v="0"/>
    <n v="0"/>
    <m/>
    <m/>
    <m/>
    <n v="2966219.87"/>
    <n v="1190818.2000000002"/>
    <s v="ZLIN"/>
    <n v="11"/>
    <n v="5"/>
  </r>
  <r>
    <s v="120304000338-0"/>
    <x v="6"/>
    <n v="322309"/>
    <s v="PANEL DE CONTROL"/>
    <s v="01.10.2015"/>
    <n v="1"/>
    <n v="1"/>
    <s v="ZLIN"/>
    <n v="0"/>
    <n v="1"/>
    <n v="0"/>
    <n v="0"/>
    <m/>
    <m/>
    <m/>
    <n v="19739071.739999998"/>
    <n v="19739071.739999998"/>
    <s v="ZLIN"/>
    <n v="3"/>
    <n v="11"/>
  </r>
  <r>
    <s v="120304000338-1"/>
    <x v="6"/>
    <n v="322309"/>
    <s v="PANEL DE CONTROL"/>
    <s v="01.10.2015"/>
    <n v="1"/>
    <n v="1"/>
    <s v="ZLIN"/>
    <n v="0"/>
    <n v="1"/>
    <n v="0"/>
    <n v="0"/>
    <m/>
    <m/>
    <m/>
    <n v="2162052.5299999998"/>
    <n v="2162052.5299999998"/>
    <s v="ZLIN"/>
    <n v="3"/>
    <n v="11"/>
  </r>
  <r>
    <s v="120304000338-2"/>
    <x v="6"/>
    <n v="322309"/>
    <s v="TABLERO"/>
    <s v="01.10.2015"/>
    <n v="1"/>
    <n v="1"/>
    <s v="ZLIN"/>
    <n v="0"/>
    <n v="1"/>
    <n v="0"/>
    <n v="0"/>
    <m/>
    <m/>
    <m/>
    <n v="6760003.8899999997"/>
    <n v="3997851.7699999996"/>
    <s v="ZLIN"/>
    <n v="7"/>
    <n v="9"/>
  </r>
  <r>
    <s v="120304000339-0"/>
    <x v="6"/>
    <n v="322317"/>
    <s v="BOMBA"/>
    <s v="01.10.2015"/>
    <n v="1"/>
    <n v="1"/>
    <s v="ZLIN"/>
    <n v="0"/>
    <n v="1"/>
    <n v="0"/>
    <n v="0"/>
    <m/>
    <m/>
    <m/>
    <n v="4638521.09"/>
    <n v="4638521.09"/>
    <s v="ZLIN"/>
    <n v="3"/>
    <n v="5"/>
  </r>
  <r>
    <s v="120304000339-1"/>
    <x v="6"/>
    <n v="322316"/>
    <s v="MOTOR"/>
    <s v="01.10.2015"/>
    <n v="1"/>
    <n v="1"/>
    <s v="ZLIN"/>
    <n v="0"/>
    <n v="1"/>
    <n v="0"/>
    <n v="0"/>
    <m/>
    <m/>
    <m/>
    <n v="2348105.5499999998"/>
    <n v="2348105.5499999998"/>
    <s v="ZLIN"/>
    <n v="3"/>
    <n v="5"/>
  </r>
  <r>
    <s v="120304000340-0"/>
    <x v="6"/>
    <n v="322316"/>
    <s v="MOTOR"/>
    <s v="01.10.2015"/>
    <n v="1"/>
    <n v="1"/>
    <s v="ZLIN"/>
    <n v="0"/>
    <n v="1"/>
    <n v="0"/>
    <n v="0"/>
    <m/>
    <m/>
    <m/>
    <n v="2348105.5499999998"/>
    <n v="2348105.5499999998"/>
    <s v="ZLIN"/>
    <n v="3"/>
    <n v="5"/>
  </r>
  <r>
    <s v="120304000340-1"/>
    <x v="6"/>
    <n v="322316"/>
    <s v="BOMBA"/>
    <s v="01.10.2015"/>
    <n v="1"/>
    <n v="1"/>
    <s v="ZLIN"/>
    <n v="0"/>
    <n v="1"/>
    <n v="0"/>
    <n v="0"/>
    <m/>
    <m/>
    <m/>
    <n v="4638521.09"/>
    <n v="4638521.09"/>
    <s v="ZLIN"/>
    <n v="3"/>
    <n v="5"/>
  </r>
  <r>
    <s v="120304000341-0"/>
    <x v="6"/>
    <n v="342402"/>
    <s v="BOMBA"/>
    <s v="31.08.2014"/>
    <n v="82475626.239999995"/>
    <n v="23652650.759999998"/>
    <s v="ZLIN"/>
    <n v="20"/>
    <n v="0"/>
    <n v="0"/>
    <n v="0"/>
    <m/>
    <m/>
    <m/>
    <n v="-14966633.52"/>
    <n v="-3626276.8499999996"/>
    <s v="ZLIN"/>
    <n v="18"/>
    <n v="11"/>
  </r>
  <r>
    <s v="120304000341-1"/>
    <x v="6"/>
    <n v="342402"/>
    <s v="MOTOR"/>
    <s v="31.08.2014"/>
    <n v="29481554.440000001"/>
    <n v="8454824.0899999999"/>
    <s v="ZLIN"/>
    <n v="20"/>
    <n v="0"/>
    <n v="0"/>
    <n v="0"/>
    <m/>
    <m/>
    <m/>
    <n v="-5349939.63"/>
    <n v="-1296240.8799999999"/>
    <s v="ZLIN"/>
    <n v="18"/>
    <n v="11"/>
  </r>
  <r>
    <s v="120304000342-0"/>
    <x v="6"/>
    <n v="342402"/>
    <s v="BOMBA"/>
    <s v="31.08.2014"/>
    <n v="82475626.239999995"/>
    <n v="23652650.759999998"/>
    <s v="ZLIN"/>
    <n v="20"/>
    <n v="0"/>
    <n v="0"/>
    <n v="0"/>
    <m/>
    <m/>
    <m/>
    <n v="-14966633.52"/>
    <n v="-3626276.8499999996"/>
    <s v="ZLIN"/>
    <n v="18"/>
    <n v="11"/>
  </r>
  <r>
    <s v="120304000342-1"/>
    <x v="6"/>
    <n v="342402"/>
    <s v="MOTOR"/>
    <s v="31.08.2014"/>
    <n v="29481554.440000001"/>
    <n v="8454824.0899999999"/>
    <s v="ZLIN"/>
    <n v="20"/>
    <n v="0"/>
    <n v="0"/>
    <n v="0"/>
    <m/>
    <m/>
    <m/>
    <n v="-5349939.63"/>
    <n v="-1296240.8799999999"/>
    <s v="ZLIN"/>
    <n v="18"/>
    <n v="11"/>
  </r>
  <r>
    <s v="120304000343-0"/>
    <x v="6"/>
    <n v="342402"/>
    <s v="BOMBA"/>
    <s v="31.08.2014"/>
    <n v="78831241.299999997"/>
    <n v="25387653.519999996"/>
    <s v="ZLIN"/>
    <n v="20"/>
    <n v="0"/>
    <n v="0"/>
    <n v="0"/>
    <m/>
    <m/>
    <m/>
    <n v="-11871483.16"/>
    <n v="-2898604.5"/>
    <s v="ZLIN"/>
    <n v="18"/>
    <n v="11"/>
  </r>
  <r>
    <s v="120304000343-1"/>
    <x v="6"/>
    <n v="342402"/>
    <s v="MOTOR"/>
    <s v="31.08.2014"/>
    <n v="27975267.66"/>
    <n v="9009453.5"/>
    <s v="ZLIN"/>
    <n v="20"/>
    <n v="0"/>
    <n v="0"/>
    <n v="0"/>
    <m/>
    <m/>
    <m/>
    <n v="-4212897.2300000004"/>
    <n v="-1028643.3900000006"/>
    <s v="ZLIN"/>
    <n v="18"/>
    <n v="11"/>
  </r>
  <r>
    <s v="120304000344-0"/>
    <x v="6"/>
    <n v="342402"/>
    <s v="BOMBA"/>
    <s v="31.08.2014"/>
    <n v="78831241.299999997"/>
    <n v="25387653.519999996"/>
    <s v="ZLIN"/>
    <n v="20"/>
    <n v="0"/>
    <n v="0"/>
    <n v="0"/>
    <m/>
    <m/>
    <m/>
    <n v="-11871483.16"/>
    <n v="-2898604.5"/>
    <s v="ZLIN"/>
    <n v="18"/>
    <n v="11"/>
  </r>
  <r>
    <s v="120304000344-1"/>
    <x v="6"/>
    <n v="342402"/>
    <s v="MOTOR"/>
    <s v="31.08.2014"/>
    <n v="27975267.66"/>
    <n v="9009453.5"/>
    <s v="ZLIN"/>
    <n v="20"/>
    <n v="0"/>
    <n v="0"/>
    <n v="0"/>
    <m/>
    <m/>
    <m/>
    <n v="-4212897.2300000004"/>
    <n v="-1028643.3900000006"/>
    <s v="ZLIN"/>
    <n v="18"/>
    <n v="11"/>
  </r>
  <r>
    <s v="120304000345-0"/>
    <x v="6"/>
    <n v="342402"/>
    <s v="BOMBA"/>
    <s v="31.08.2014"/>
    <n v="78831241.299999997"/>
    <n v="22607501.209999993"/>
    <s v="ZLIN"/>
    <n v="20"/>
    <n v="0"/>
    <n v="0"/>
    <n v="0"/>
    <m/>
    <m/>
    <m/>
    <n v="-12991897.380000001"/>
    <n v="-3147816.5600000005"/>
    <s v="ZLIN"/>
    <n v="18"/>
    <n v="11"/>
  </r>
  <r>
    <s v="120304000345-1"/>
    <x v="6"/>
    <n v="342402"/>
    <s v="MOTOR"/>
    <s v="31.08.2014"/>
    <n v="27975267.66"/>
    <n v="9009453.5"/>
    <s v="ZLIN"/>
    <n v="20"/>
    <n v="0"/>
    <n v="0"/>
    <n v="0"/>
    <m/>
    <m/>
    <m/>
    <n v="-4212897.2300000004"/>
    <n v="-1028643.3900000006"/>
    <s v="ZLIN"/>
    <n v="18"/>
    <n v="11"/>
  </r>
  <r>
    <s v="120304000346-0"/>
    <x v="6"/>
    <n v="342402"/>
    <s v="BOMBA"/>
    <s v="31.08.2014"/>
    <n v="98539051.629999995"/>
    <n v="31734566.899999999"/>
    <s v="ZLIN"/>
    <n v="20"/>
    <n v="0"/>
    <n v="0"/>
    <n v="0"/>
    <m/>
    <m/>
    <m/>
    <n v="-28952953.510000002"/>
    <n v="-7042850.2300000004"/>
    <s v="ZLIN"/>
    <n v="18"/>
    <n v="11"/>
  </r>
  <r>
    <s v="120304000346-1"/>
    <x v="6"/>
    <n v="342402"/>
    <s v="MOTOR"/>
    <s v="31.08.2014"/>
    <n v="34969084.579999998"/>
    <n v="11261816.879999999"/>
    <s v="ZLIN"/>
    <n v="20"/>
    <n v="0"/>
    <n v="0"/>
    <n v="0"/>
    <m/>
    <m/>
    <m/>
    <n v="-10274690.720000001"/>
    <n v="-2499334.2400000002"/>
    <s v="ZLIN"/>
    <n v="18"/>
    <n v="11"/>
  </r>
  <r>
    <s v="120304000347-0"/>
    <x v="6"/>
    <n v="342402"/>
    <s v="BOMBA"/>
    <s v="31.08.2014"/>
    <n v="98539051.629999995"/>
    <n v="28259376.5"/>
    <s v="ZLIN"/>
    <n v="20"/>
    <n v="0"/>
    <n v="0"/>
    <n v="0"/>
    <m/>
    <m/>
    <m/>
    <n v="-30353471.289999999"/>
    <n v="-7354365.2899999991"/>
    <s v="ZLIN"/>
    <n v="18"/>
    <n v="11"/>
  </r>
  <r>
    <s v="120304000347-1"/>
    <x v="6"/>
    <n v="342402"/>
    <s v="MOTOR"/>
    <s v="31.08.2014"/>
    <n v="34969084.579999998"/>
    <n v="10028557.329999998"/>
    <s v="ZLIN"/>
    <n v="20"/>
    <n v="0"/>
    <n v="0"/>
    <n v="0"/>
    <m/>
    <m/>
    <m/>
    <n v="-10771700.02"/>
    <n v="-2609883.2799999993"/>
    <s v="ZLIN"/>
    <n v="18"/>
    <n v="11"/>
  </r>
  <r>
    <s v="120304000348-0"/>
    <x v="6"/>
    <n v="342402"/>
    <s v="BOMBA"/>
    <s v="31.08.2014"/>
    <n v="98539051.629999995"/>
    <n v="28259376.5"/>
    <s v="ZLIN"/>
    <n v="20"/>
    <n v="0"/>
    <n v="0"/>
    <n v="0"/>
    <m/>
    <m/>
    <m/>
    <n v="-30353471.289999999"/>
    <n v="-7354365.2899999991"/>
    <s v="ZLIN"/>
    <n v="18"/>
    <n v="11"/>
  </r>
  <r>
    <s v="120304000348-1"/>
    <x v="6"/>
    <n v="342402"/>
    <s v="MOTOR"/>
    <s v="31.08.2014"/>
    <n v="34969084.579999998"/>
    <n v="11261816.879999999"/>
    <s v="ZLIN"/>
    <n v="20"/>
    <n v="0"/>
    <n v="0"/>
    <n v="0"/>
    <m/>
    <m/>
    <m/>
    <n v="-10274690.720000001"/>
    <n v="-2499334.2400000002"/>
    <s v="ZLIN"/>
    <n v="18"/>
    <n v="11"/>
  </r>
  <r>
    <s v="120304000349-0"/>
    <x v="6"/>
    <n v="342402"/>
    <s v="BOMBA"/>
    <s v="31.08.2014"/>
    <n v="98539051.629999995"/>
    <n v="31734566.899999999"/>
    <s v="ZLIN"/>
    <n v="20"/>
    <n v="0"/>
    <n v="0"/>
    <n v="0"/>
    <m/>
    <m/>
    <m/>
    <n v="-28952953.510000002"/>
    <n v="-7042850.2300000004"/>
    <s v="ZLIN"/>
    <n v="18"/>
    <n v="11"/>
  </r>
  <r>
    <s v="120304000349-1"/>
    <x v="6"/>
    <n v="342402"/>
    <s v="MOTOR"/>
    <s v="31.08.2014"/>
    <n v="34969084.579999998"/>
    <n v="10028557.329999998"/>
    <s v="ZLIN"/>
    <n v="20"/>
    <n v="0"/>
    <n v="0"/>
    <n v="0"/>
    <m/>
    <m/>
    <m/>
    <n v="-10771700.02"/>
    <n v="-2609883.2799999993"/>
    <s v="ZLIN"/>
    <n v="18"/>
    <n v="11"/>
  </r>
  <r>
    <s v="120304000350-0"/>
    <x v="6"/>
    <n v="342402"/>
    <s v="BOMBA"/>
    <s v="31.08.2014"/>
    <n v="98539051.629999995"/>
    <n v="31734566.899999999"/>
    <s v="ZLIN"/>
    <n v="20"/>
    <n v="0"/>
    <n v="0"/>
    <n v="0"/>
    <m/>
    <m/>
    <m/>
    <n v="-28952953.510000002"/>
    <n v="-7042850.2300000004"/>
    <s v="ZLIN"/>
    <n v="18"/>
    <n v="11"/>
  </r>
  <r>
    <s v="120304000350-1"/>
    <x v="6"/>
    <n v="342402"/>
    <s v="MOTOR"/>
    <s v="31.08.2014"/>
    <n v="34969084.579999998"/>
    <n v="10028557.329999998"/>
    <s v="ZLIN"/>
    <n v="20"/>
    <n v="0"/>
    <n v="0"/>
    <n v="0"/>
    <m/>
    <m/>
    <m/>
    <n v="-10771700.02"/>
    <n v="-2609883.2799999993"/>
    <s v="ZLIN"/>
    <n v="18"/>
    <n v="11"/>
  </r>
  <r>
    <s v="120304000351-0"/>
    <x v="6"/>
    <n v="342402"/>
    <s v="BOMBA"/>
    <s v="31.08.2014"/>
    <n v="98539051.629999995"/>
    <n v="28259376.5"/>
    <s v="ZLIN"/>
    <n v="20"/>
    <n v="0"/>
    <n v="0"/>
    <n v="0"/>
    <m/>
    <m/>
    <m/>
    <n v="-30353471.289999999"/>
    <n v="-7354365.2899999991"/>
    <s v="ZLIN"/>
    <n v="18"/>
    <n v="11"/>
  </r>
  <r>
    <s v="120304000351-1"/>
    <x v="6"/>
    <n v="342402"/>
    <s v="MOTOR"/>
    <s v="31.08.2014"/>
    <n v="34969084.579999998"/>
    <n v="11261816.879999999"/>
    <s v="ZLIN"/>
    <n v="20"/>
    <n v="0"/>
    <n v="0"/>
    <n v="0"/>
    <m/>
    <m/>
    <m/>
    <n v="-10274690.720000001"/>
    <n v="-2499334.2400000002"/>
    <s v="ZLIN"/>
    <n v="18"/>
    <n v="11"/>
  </r>
  <r>
    <s v="120304000352-0"/>
    <x v="6"/>
    <n v="322316"/>
    <s v="BOMBA"/>
    <s v="01.10.2015"/>
    <n v="1"/>
    <n v="1"/>
    <s v="ZLIN"/>
    <n v="0"/>
    <n v="1"/>
    <n v="0"/>
    <n v="0"/>
    <m/>
    <m/>
    <m/>
    <n v="1431080.92"/>
    <n v="1431080.92"/>
    <s v="ZLIN"/>
    <n v="3"/>
    <n v="5"/>
  </r>
  <r>
    <s v="120304000352-1"/>
    <x v="6"/>
    <n v="322316"/>
    <s v="MOTOR"/>
    <s v="01.10.2015"/>
    <n v="1"/>
    <n v="1"/>
    <s v="ZLIN"/>
    <n v="0"/>
    <n v="1"/>
    <n v="0"/>
    <n v="0"/>
    <m/>
    <m/>
    <m/>
    <n v="426143.53"/>
    <n v="426143.53"/>
    <s v="ZLIN"/>
    <n v="3"/>
    <n v="5"/>
  </r>
  <r>
    <s v="120304000353-0"/>
    <x v="6"/>
    <n v="342407"/>
    <s v="BOMBA"/>
    <s v="01.10.2015"/>
    <n v="1"/>
    <n v="1"/>
    <s v="ZLIN"/>
    <n v="0"/>
    <n v="1"/>
    <n v="0"/>
    <n v="0"/>
    <m/>
    <m/>
    <m/>
    <n v="10360408.5"/>
    <n v="5479062.1900000004"/>
    <s v="ZLIN"/>
    <n v="8"/>
    <n v="8"/>
  </r>
  <r>
    <s v="120304000353-1"/>
    <x v="6"/>
    <n v="342407"/>
    <s v="VALVULA"/>
    <s v="01.10.2015"/>
    <n v="1"/>
    <n v="1"/>
    <s v="ZLIN"/>
    <n v="0"/>
    <n v="1"/>
    <n v="0"/>
    <n v="0"/>
    <m/>
    <m/>
    <m/>
    <n v="24624332.77"/>
    <n v="13022483.68"/>
    <s v="ZLIN"/>
    <n v="8"/>
    <n v="8"/>
  </r>
  <r>
    <s v="120304000353-2"/>
    <x v="6"/>
    <n v="342407"/>
    <s v="MOTOR"/>
    <s v="01.10.2015"/>
    <n v="1"/>
    <n v="1"/>
    <s v="ZLIN"/>
    <n v="0"/>
    <n v="1"/>
    <n v="0"/>
    <n v="0"/>
    <m/>
    <m/>
    <m/>
    <n v="4712907.6500000004"/>
    <n v="2492403.0900000003"/>
    <s v="ZLIN"/>
    <n v="8"/>
    <n v="8"/>
  </r>
  <r>
    <s v="120304000354-0"/>
    <x v="6"/>
    <n v="342407"/>
    <s v="VALVULA"/>
    <s v="01.10.2015"/>
    <n v="1"/>
    <n v="1"/>
    <s v="ZLIN"/>
    <n v="0"/>
    <n v="1"/>
    <n v="0"/>
    <n v="0"/>
    <m/>
    <m/>
    <m/>
    <n v="24624332.77"/>
    <n v="13022483.68"/>
    <s v="ZLIN"/>
    <n v="8"/>
    <n v="8"/>
  </r>
  <r>
    <s v="120304000355-0"/>
    <x v="6"/>
    <n v="342407"/>
    <s v="VALVULA"/>
    <s v="01.10.2015"/>
    <n v="1"/>
    <n v="1"/>
    <s v="ZLIN"/>
    <n v="0"/>
    <n v="1"/>
    <n v="0"/>
    <n v="0"/>
    <m/>
    <m/>
    <m/>
    <n v="24624332.77"/>
    <n v="13022483.68"/>
    <s v="ZLIN"/>
    <n v="8"/>
    <n v="8"/>
  </r>
  <r>
    <s v="120304000356-0"/>
    <x v="6"/>
    <n v="342407"/>
    <s v="VALVULA"/>
    <s v="01.10.2015"/>
    <n v="1"/>
    <n v="1"/>
    <s v="ZLIN"/>
    <n v="0"/>
    <n v="1"/>
    <n v="0"/>
    <n v="0"/>
    <m/>
    <m/>
    <m/>
    <n v="24624332.77"/>
    <n v="13022483.68"/>
    <s v="ZLIN"/>
    <n v="8"/>
    <n v="8"/>
  </r>
  <r>
    <s v="120304000357-0"/>
    <x v="6"/>
    <n v="322316"/>
    <s v="BOMBA"/>
    <s v="01.10.2015"/>
    <n v="1"/>
    <n v="1"/>
    <s v="ZLIN"/>
    <n v="0"/>
    <n v="1"/>
    <n v="0"/>
    <n v="0"/>
    <m/>
    <m/>
    <m/>
    <n v="3029028.6"/>
    <n v="1601890.1300000001"/>
    <s v="ZLIN"/>
    <n v="8"/>
    <n v="8"/>
  </r>
  <r>
    <s v="120304000357-1"/>
    <x v="6"/>
    <n v="322316"/>
    <s v="MOTOR"/>
    <s v="01.10.2015"/>
    <n v="1"/>
    <n v="1"/>
    <s v="ZLIN"/>
    <n v="0"/>
    <n v="1"/>
    <n v="0"/>
    <n v="0"/>
    <m/>
    <m/>
    <m/>
    <n v="770660.76"/>
    <n v="407560.98"/>
    <s v="ZLIN"/>
    <n v="8"/>
    <n v="8"/>
  </r>
  <r>
    <s v="120304000358-0"/>
    <x v="6"/>
    <n v="322316"/>
    <s v="BOMBA"/>
    <s v="01.10.2015"/>
    <n v="1"/>
    <n v="1"/>
    <s v="ZLIN"/>
    <n v="0"/>
    <n v="1"/>
    <n v="0"/>
    <n v="0"/>
    <m/>
    <m/>
    <m/>
    <n v="3029028.6"/>
    <n v="1601890.1300000001"/>
    <s v="ZLIN"/>
    <n v="8"/>
    <n v="8"/>
  </r>
  <r>
    <s v="120304000358-1"/>
    <x v="6"/>
    <n v="322316"/>
    <s v="MOTOR"/>
    <s v="01.10.2015"/>
    <n v="1"/>
    <n v="1"/>
    <s v="ZLIN"/>
    <n v="0"/>
    <n v="1"/>
    <n v="0"/>
    <n v="0"/>
    <m/>
    <m/>
    <m/>
    <n v="770660.76"/>
    <n v="407560.98"/>
    <s v="ZLIN"/>
    <n v="8"/>
    <n v="8"/>
  </r>
  <r>
    <s v="120304000359-0"/>
    <x v="6"/>
    <n v="322316"/>
    <s v="BOMBA"/>
    <s v="01.10.2015"/>
    <n v="1"/>
    <n v="1"/>
    <s v="ZLIN"/>
    <n v="0"/>
    <n v="1"/>
    <n v="0"/>
    <n v="0"/>
    <m/>
    <m/>
    <m/>
    <n v="2127605.42"/>
    <n v="1258261.27"/>
    <s v="ZLIN"/>
    <n v="7"/>
    <n v="9"/>
  </r>
  <r>
    <s v="120304000359-1"/>
    <x v="6"/>
    <n v="322316"/>
    <s v="RECIPIENTE"/>
    <s v="01.10.2015"/>
    <n v="1"/>
    <n v="1"/>
    <s v="ZLIN"/>
    <n v="0"/>
    <n v="1"/>
    <n v="0"/>
    <n v="0"/>
    <m/>
    <m/>
    <m/>
    <n v="2274026.96"/>
    <n v="1344854.65"/>
    <s v="ZLIN"/>
    <n v="7"/>
    <n v="9"/>
  </r>
  <r>
    <s v="120304000360-0"/>
    <x v="6"/>
    <n v="322309"/>
    <s v="MOTOR"/>
    <s v="31.03.2012"/>
    <n v="2401966.4"/>
    <n v="2401966.4"/>
    <s v="ZLIN"/>
    <n v="6"/>
    <n v="6"/>
    <n v="0"/>
    <n v="0"/>
    <m/>
    <m/>
    <m/>
    <n v="-310883.65999999997"/>
    <n v="-310883.65999999997"/>
    <s v="ZLIN"/>
    <n v="3"/>
    <n v="0"/>
  </r>
  <r>
    <s v="120304000361-0"/>
    <x v="6"/>
    <n v="322309"/>
    <s v="MOTOR"/>
    <s v="31.03.2012"/>
    <n v="11023015.390000001"/>
    <n v="11023015.390000001"/>
    <s v="ZLIN"/>
    <n v="8"/>
    <n v="3"/>
    <n v="0"/>
    <n v="0"/>
    <m/>
    <m/>
    <m/>
    <n v="-2745689.07"/>
    <n v="-2649349.0999999996"/>
    <s v="ZLIN"/>
    <n v="4"/>
    <n v="9"/>
  </r>
  <r>
    <s v="120304000362-0"/>
    <x v="6"/>
    <n v="322311"/>
    <s v="FILTRO"/>
    <s v="01.08.1967"/>
    <n v="1"/>
    <n v="1"/>
    <s v="ZLIN"/>
    <n v="53"/>
    <n v="1"/>
    <n v="0"/>
    <n v="0"/>
    <m/>
    <m/>
    <m/>
    <n v="6125300.4900000002"/>
    <n v="5710025.8799999999"/>
    <s v="ZLIN"/>
    <n v="4"/>
    <n v="11"/>
  </r>
  <r>
    <s v="120304000364-0"/>
    <x v="6"/>
    <n v="342407"/>
    <s v="MOTOR"/>
    <s v="30.11.2008"/>
    <n v="855807773.64999998"/>
    <n v="639555271.70000005"/>
    <s v="ZLIN"/>
    <n v="15"/>
    <n v="6"/>
    <n v="0"/>
    <n v="0"/>
    <m/>
    <m/>
    <m/>
    <n v="-382501501.73000002"/>
    <n v="-202284448.03000003"/>
    <s v="ZLIN"/>
    <n v="8"/>
    <n v="8"/>
  </r>
  <r>
    <s v="120304000365-0"/>
    <x v="6"/>
    <n v="342407"/>
    <s v="BOMBA"/>
    <s v="30.11.2008"/>
    <n v="952936479.58000004"/>
    <n v="683462696.26999998"/>
    <s v="ZLIN"/>
    <n v="15"/>
    <n v="6"/>
    <n v="0"/>
    <n v="0"/>
    <m/>
    <m/>
    <m/>
    <n v="-371806444.58999997"/>
    <n v="-196628408.19999999"/>
    <s v="ZLIN"/>
    <n v="8"/>
    <n v="8"/>
  </r>
  <r>
    <s v="120304000365-1"/>
    <x v="6"/>
    <n v="342407"/>
    <s v="ESTRUCTURA METALICA"/>
    <s v="30.11.2008"/>
    <n v="1849751439.24"/>
    <n v="429958946.5999999"/>
    <s v="ZLIN"/>
    <n v="49"/>
    <n v="10"/>
    <n v="0"/>
    <n v="0"/>
    <m/>
    <m/>
    <m/>
    <n v="-1402282864.45"/>
    <n v="-149468134.78999996"/>
    <s v="ZLIN"/>
    <n v="43"/>
    <n v="0"/>
  </r>
  <r>
    <s v="120304000366-0"/>
    <x v="6"/>
    <n v="342407"/>
    <s v="VALVULA"/>
    <s v="30.11.2008"/>
    <n v="35421078.299999997"/>
    <n v="26470590.789999999"/>
    <s v="ZLIN"/>
    <n v="15"/>
    <n v="6"/>
    <n v="0"/>
    <n v="0"/>
    <m/>
    <m/>
    <m/>
    <n v="-15831377.16"/>
    <n v="-8372362.9199999999"/>
    <s v="ZLIN"/>
    <n v="8"/>
    <n v="8"/>
  </r>
  <r>
    <s v="120304000366-1"/>
    <x v="6"/>
    <n v="342407"/>
    <s v="Transmisor señal discreta"/>
    <s v="30.11.2008"/>
    <n v="2998586.29"/>
    <n v="1171783.17"/>
    <s v="ZLIN"/>
    <n v="10"/>
    <n v="6"/>
    <n v="0"/>
    <n v="0"/>
    <m/>
    <m/>
    <m/>
    <n v="0"/>
    <n v="0"/>
    <s v="ZLIN"/>
    <n v="0"/>
    <n v="8"/>
  </r>
  <r>
    <s v="120304000367-0"/>
    <x v="6"/>
    <n v="342407"/>
    <s v="MOTOR"/>
    <s v="30.11.2008"/>
    <n v="855807773.64999998"/>
    <n v="639555271.70000005"/>
    <s v="ZLIN"/>
    <n v="15"/>
    <n v="6"/>
    <n v="0"/>
    <n v="0"/>
    <m/>
    <m/>
    <m/>
    <n v="-382501501.73000002"/>
    <n v="-202284448.03000003"/>
    <s v="ZLIN"/>
    <n v="8"/>
    <n v="8"/>
  </r>
  <r>
    <s v="120304000368-0"/>
    <x v="6"/>
    <n v="342407"/>
    <s v="BOMBA"/>
    <s v="30.11.2008"/>
    <n v="831878683.17999995"/>
    <n v="621672779.3599999"/>
    <s v="ZLIN"/>
    <n v="15"/>
    <n v="6"/>
    <n v="0"/>
    <n v="0"/>
    <m/>
    <m/>
    <m/>
    <n v="-371806444.58999997"/>
    <n v="-196628408.19999999"/>
    <s v="ZLIN"/>
    <n v="8"/>
    <n v="8"/>
  </r>
  <r>
    <s v="120304000369-0"/>
    <x v="6"/>
    <n v="342407"/>
    <s v="VALVULA"/>
    <s v="30.11.2008"/>
    <n v="8059410.5499999998"/>
    <n v="6022892.8200000003"/>
    <s v="ZLIN"/>
    <n v="15"/>
    <n v="6"/>
    <n v="0"/>
    <n v="0"/>
    <m/>
    <m/>
    <m/>
    <n v="-3602136.76"/>
    <n v="-1904976.1699999997"/>
    <s v="ZLIN"/>
    <n v="8"/>
    <n v="8"/>
  </r>
  <r>
    <s v="120304000370-0"/>
    <x v="6"/>
    <n v="342407"/>
    <s v="VALVULA"/>
    <s v="30.11.2008"/>
    <n v="35421078.299999997"/>
    <n v="26470590.789999999"/>
    <s v="ZLIN"/>
    <n v="15"/>
    <n v="6"/>
    <n v="0"/>
    <n v="0"/>
    <m/>
    <m/>
    <m/>
    <n v="-15831377.16"/>
    <n v="-8372362.9199999999"/>
    <s v="ZLIN"/>
    <n v="8"/>
    <n v="8"/>
  </r>
  <r>
    <s v="120304000370-1"/>
    <x v="6"/>
    <n v="342407"/>
    <s v="Transmisor señal discreta"/>
    <s v="30.11.2008"/>
    <n v="2998586.29"/>
    <n v="1171783.17"/>
    <s v="ZLIN"/>
    <n v="10"/>
    <n v="6"/>
    <n v="0"/>
    <n v="0"/>
    <m/>
    <m/>
    <m/>
    <n v="0"/>
    <n v="0"/>
    <s v="ZLIN"/>
    <n v="0"/>
    <n v="8"/>
  </r>
  <r>
    <s v="120304000371-0"/>
    <x v="6"/>
    <n v="342407"/>
    <s v="MOTOR"/>
    <s v="30.11.2008"/>
    <n v="855807773.64999998"/>
    <n v="639555271.70000005"/>
    <s v="ZLIN"/>
    <n v="15"/>
    <n v="6"/>
    <n v="0"/>
    <n v="0"/>
    <m/>
    <m/>
    <m/>
    <n v="-382501501.73000002"/>
    <n v="-202284448.03000003"/>
    <s v="ZLIN"/>
    <n v="8"/>
    <n v="8"/>
  </r>
  <r>
    <s v="120304000372-0"/>
    <x v="6"/>
    <n v="342407"/>
    <s v="BOMBA"/>
    <s v="30.11.2008"/>
    <n v="831878683.17999995"/>
    <n v="621672779.3599999"/>
    <s v="ZLIN"/>
    <n v="15"/>
    <n v="6"/>
    <n v="0"/>
    <n v="0"/>
    <m/>
    <m/>
    <m/>
    <n v="-371806444.58999997"/>
    <n v="-196628408.19999999"/>
    <s v="ZLIN"/>
    <n v="8"/>
    <n v="8"/>
  </r>
  <r>
    <s v="120304000373-0"/>
    <x v="6"/>
    <n v="342407"/>
    <s v="VALVULA"/>
    <s v="30.11.2008"/>
    <n v="8059410.5499999998"/>
    <n v="6022892.8200000003"/>
    <s v="ZLIN"/>
    <n v="15"/>
    <n v="6"/>
    <n v="0"/>
    <n v="0"/>
    <m/>
    <m/>
    <m/>
    <n v="-3602136.76"/>
    <n v="-1904976.1699999997"/>
    <s v="ZLIN"/>
    <n v="8"/>
    <n v="8"/>
  </r>
  <r>
    <s v="120304000374-0"/>
    <x v="6"/>
    <n v="342407"/>
    <s v="VALVULA"/>
    <s v="30.11.2008"/>
    <n v="35421078.299999997"/>
    <n v="26470590.789999999"/>
    <s v="ZLIN"/>
    <n v="15"/>
    <n v="6"/>
    <n v="0"/>
    <n v="0"/>
    <m/>
    <m/>
    <m/>
    <n v="-15831377.16"/>
    <n v="-8372362.9199999999"/>
    <s v="ZLIN"/>
    <n v="8"/>
    <n v="8"/>
  </r>
  <r>
    <s v="120304000374-1"/>
    <x v="6"/>
    <n v="342407"/>
    <s v="Transmisor señal discreta"/>
    <s v="30.11.2008"/>
    <n v="2998586.29"/>
    <n v="1171783.17"/>
    <s v="ZLIN"/>
    <n v="10"/>
    <n v="6"/>
    <n v="0"/>
    <n v="0"/>
    <m/>
    <m/>
    <m/>
    <n v="0"/>
    <n v="0"/>
    <s v="ZLIN"/>
    <n v="0"/>
    <n v="8"/>
  </r>
  <r>
    <s v="120304000375-0"/>
    <x v="6"/>
    <n v="342407"/>
    <s v="VALVULA"/>
    <s v="30.11.2008"/>
    <n v="7685220.9400000004"/>
    <n v="5743256.5100000007"/>
    <s v="ZLIN"/>
    <n v="15"/>
    <n v="6"/>
    <n v="0"/>
    <n v="0"/>
    <m/>
    <m/>
    <m/>
    <n v="-3434893.49"/>
    <n v="-1816530.2100000002"/>
    <s v="ZLIN"/>
    <n v="8"/>
    <n v="8"/>
  </r>
  <r>
    <s v="120304000376-0"/>
    <x v="6"/>
    <n v="342407"/>
    <s v="VALVULA"/>
    <s v="30.11.2008"/>
    <n v="84708124.420000002"/>
    <n v="63303383.299999997"/>
    <s v="ZLIN"/>
    <n v="15"/>
    <n v="6"/>
    <n v="0"/>
    <n v="0"/>
    <m/>
    <m/>
    <m/>
    <n v="-37860119.75"/>
    <n v="-20022178.719999999"/>
    <s v="ZLIN"/>
    <n v="8"/>
    <n v="8"/>
  </r>
  <r>
    <s v="120304000377-0"/>
    <x v="6"/>
    <n v="342407"/>
    <s v="VALVULA"/>
    <s v="30.11.2008"/>
    <n v="57070016.310000002"/>
    <n v="42649098.219999999"/>
    <s v="ZLIN"/>
    <n v="15"/>
    <n v="6"/>
    <n v="0"/>
    <n v="0"/>
    <m/>
    <m/>
    <m/>
    <n v="-25507324.899999999"/>
    <n v="-13489450.659999998"/>
    <s v="ZLIN"/>
    <n v="8"/>
    <n v="8"/>
  </r>
  <r>
    <s v="120304000378-0"/>
    <x v="6"/>
    <n v="342407"/>
    <s v="VALVULA"/>
    <s v="30.11.2008"/>
    <n v="23328622.940000001"/>
    <n v="17433755.859999999"/>
    <s v="ZLIN"/>
    <n v="15"/>
    <n v="6"/>
    <n v="0"/>
    <n v="0"/>
    <m/>
    <m/>
    <m/>
    <n v="-10426679.42"/>
    <n v="-5514109.3099999996"/>
    <s v="ZLIN"/>
    <n v="8"/>
    <n v="8"/>
  </r>
  <r>
    <s v="120304000379-0"/>
    <x v="6"/>
    <n v="342407"/>
    <s v="VALVULA"/>
    <s v="30.11.2008"/>
    <n v="14258071.5"/>
    <n v="10655225.470000001"/>
    <s v="ZLIN"/>
    <n v="15"/>
    <n v="6"/>
    <n v="0"/>
    <n v="0"/>
    <m/>
    <m/>
    <m/>
    <n v="-6372615.3600000003"/>
    <n v="-3370133.12"/>
    <s v="ZLIN"/>
    <n v="8"/>
    <n v="8"/>
  </r>
  <r>
    <s v="120304000380-0"/>
    <x v="6"/>
    <n v="342407"/>
    <s v="VALVULA"/>
    <s v="30.11.2008"/>
    <n v="7685220.9400000004"/>
    <n v="5743256.5100000007"/>
    <s v="ZLIN"/>
    <n v="15"/>
    <n v="6"/>
    <n v="0"/>
    <n v="0"/>
    <m/>
    <m/>
    <m/>
    <n v="-3434893.49"/>
    <n v="-1816530.2100000002"/>
    <s v="ZLIN"/>
    <n v="8"/>
    <n v="8"/>
  </r>
  <r>
    <s v="120304000381-0"/>
    <x v="6"/>
    <n v="342407"/>
    <s v="VALVULA"/>
    <s v="30.11.2008"/>
    <n v="57070016.310000002"/>
    <n v="42649098.219999999"/>
    <s v="ZLIN"/>
    <n v="15"/>
    <n v="6"/>
    <n v="0"/>
    <n v="0"/>
    <m/>
    <m/>
    <m/>
    <n v="-25507324.899999999"/>
    <n v="-13489450.659999998"/>
    <s v="ZLIN"/>
    <n v="8"/>
    <n v="8"/>
  </r>
  <r>
    <s v="120304000382-0"/>
    <x v="6"/>
    <n v="342407"/>
    <s v="VALVULA"/>
    <s v="30.11.2008"/>
    <n v="36893243.170000002"/>
    <n v="27570757"/>
    <s v="ZLIN"/>
    <n v="15"/>
    <n v="6"/>
    <n v="0"/>
    <n v="0"/>
    <m/>
    <m/>
    <m/>
    <n v="-16489358.16"/>
    <n v="-8720333.6400000006"/>
    <s v="ZLIN"/>
    <n v="8"/>
    <n v="8"/>
  </r>
  <r>
    <s v="120304000382-1"/>
    <x v="6"/>
    <n v="342407"/>
    <s v="VALVULA"/>
    <s v="30.11.2008"/>
    <n v="36893243.170000002"/>
    <n v="27570757"/>
    <s v="ZLIN"/>
    <n v="15"/>
    <n v="6"/>
    <n v="0"/>
    <n v="0"/>
    <m/>
    <m/>
    <m/>
    <n v="-16489358.16"/>
    <n v="-8720333.6400000006"/>
    <s v="ZLIN"/>
    <n v="8"/>
    <n v="8"/>
  </r>
  <r>
    <s v="120304000382-2"/>
    <x v="6"/>
    <n v="342407"/>
    <s v="VALVULA"/>
    <s v="30.11.2008"/>
    <n v="36893243.170000002"/>
    <n v="27570757"/>
    <s v="ZLIN"/>
    <n v="15"/>
    <n v="6"/>
    <n v="0"/>
    <n v="0"/>
    <m/>
    <m/>
    <m/>
    <n v="-16489358.16"/>
    <n v="-8720333.6400000006"/>
    <s v="ZLIN"/>
    <n v="8"/>
    <n v="8"/>
  </r>
  <r>
    <s v="120304000382-3"/>
    <x v="6"/>
    <n v="342407"/>
    <s v="Transmisor señal discreta"/>
    <s v="30.11.2008"/>
    <n v="2998586.29"/>
    <n v="1171783.17"/>
    <s v="ZLIN"/>
    <n v="10"/>
    <n v="6"/>
    <n v="0"/>
    <n v="0"/>
    <m/>
    <m/>
    <m/>
    <n v="0"/>
    <n v="0"/>
    <s v="ZLIN"/>
    <n v="0"/>
    <n v="8"/>
  </r>
  <r>
    <s v="120304000383-0"/>
    <x v="6"/>
    <n v="342407"/>
    <s v="FILTRO"/>
    <s v="30.11.2008"/>
    <n v="174487223.63999999"/>
    <n v="102770017.30999999"/>
    <s v="ZLIN"/>
    <n v="19"/>
    <n v="8"/>
    <n v="0"/>
    <n v="0"/>
    <m/>
    <m/>
    <m/>
    <n v="-94681760.810000002"/>
    <n v="-33814914.560000002"/>
    <s v="ZLIN"/>
    <n v="12"/>
    <n v="10"/>
  </r>
  <r>
    <s v="120304000383-1"/>
    <x v="6"/>
    <n v="342407"/>
    <s v="FILTRO"/>
    <s v="30.11.2008"/>
    <n v="174487223.63999999"/>
    <n v="102770017.30999999"/>
    <s v="ZLIN"/>
    <n v="19"/>
    <n v="8"/>
    <n v="0"/>
    <n v="0"/>
    <m/>
    <m/>
    <m/>
    <n v="-94681760.810000002"/>
    <n v="-33814914.560000002"/>
    <s v="ZLIN"/>
    <n v="12"/>
    <n v="10"/>
  </r>
  <r>
    <s v="120304000383-2"/>
    <x v="6"/>
    <n v="342407"/>
    <s v="FILTRO"/>
    <s v="30.11.2008"/>
    <n v="174487223.63999999"/>
    <n v="102770017.30999999"/>
    <s v="ZLIN"/>
    <n v="19"/>
    <n v="8"/>
    <n v="0"/>
    <n v="0"/>
    <m/>
    <m/>
    <m/>
    <n v="-94681760.810000002"/>
    <n v="-33814914.560000002"/>
    <s v="ZLIN"/>
    <n v="12"/>
    <n v="10"/>
  </r>
  <r>
    <s v="120304000384-0"/>
    <x v="6"/>
    <n v="342407"/>
    <s v="VALVULA"/>
    <s v="30.09.2007"/>
    <n v="393283"/>
    <n v="300861.5"/>
    <s v="ZLIN"/>
    <n v="16"/>
    <n v="8"/>
    <n v="0"/>
    <n v="0"/>
    <m/>
    <m/>
    <m/>
    <n v="310098.40999999997"/>
    <n v="163994.34999999998"/>
    <s v="ZLIN"/>
    <n v="8"/>
    <n v="8"/>
  </r>
  <r>
    <s v="120304000385-0"/>
    <x v="6"/>
    <n v="323303"/>
    <s v="VALVULA"/>
    <s v="30.09.2007"/>
    <n v="393283"/>
    <n v="300861.5"/>
    <s v="ZLIN"/>
    <n v="16"/>
    <n v="8"/>
    <n v="0"/>
    <n v="0"/>
    <m/>
    <m/>
    <m/>
    <n v="310098.40999999997"/>
    <n v="163994.34999999998"/>
    <s v="ZLIN"/>
    <n v="8"/>
    <n v="8"/>
  </r>
  <r>
    <s v="120304000386-0"/>
    <x v="6"/>
    <n v="342407"/>
    <s v="VALVULA"/>
    <s v="30.09.2007"/>
    <n v="906899"/>
    <n v="693777.74"/>
    <s v="ZLIN"/>
    <n v="16"/>
    <n v="8"/>
    <n v="0"/>
    <n v="0"/>
    <m/>
    <m/>
    <m/>
    <n v="48154.25"/>
    <n v="25466.19"/>
    <s v="ZLIN"/>
    <n v="8"/>
    <n v="8"/>
  </r>
  <r>
    <s v="120304000387-0"/>
    <x v="6"/>
    <n v="342407"/>
    <s v="VALVULA"/>
    <s v="30.11.2008"/>
    <n v="35421078.299999997"/>
    <n v="26470590.789999999"/>
    <s v="ZLIN"/>
    <n v="15"/>
    <n v="6"/>
    <n v="0"/>
    <n v="0"/>
    <m/>
    <m/>
    <m/>
    <n v="-15831377.16"/>
    <n v="-8372362.9199999999"/>
    <s v="ZLIN"/>
    <n v="8"/>
    <n v="8"/>
  </r>
  <r>
    <s v="120304000387-1"/>
    <x v="6"/>
    <n v="342407"/>
    <s v="Transmisor señal discreta"/>
    <s v="30.11.2008"/>
    <n v="2998586.29"/>
    <n v="1171783.17"/>
    <s v="ZLIN"/>
    <n v="10"/>
    <n v="6"/>
    <n v="0"/>
    <n v="0"/>
    <m/>
    <m/>
    <m/>
    <n v="0"/>
    <n v="0"/>
    <s v="ZLIN"/>
    <n v="0"/>
    <n v="8"/>
  </r>
  <r>
    <s v="120304000388-0"/>
    <x v="6"/>
    <n v="342407"/>
    <s v="VALVULA"/>
    <s v="30.11.2008"/>
    <n v="35421078.299999997"/>
    <n v="26470590.789999999"/>
    <s v="ZLIN"/>
    <n v="15"/>
    <n v="6"/>
    <n v="0"/>
    <n v="0"/>
    <m/>
    <m/>
    <m/>
    <n v="-15831377.16"/>
    <n v="-8372362.9199999999"/>
    <s v="ZLIN"/>
    <n v="8"/>
    <n v="8"/>
  </r>
  <r>
    <s v="120304000388-1"/>
    <x v="6"/>
    <n v="342407"/>
    <s v="Transmisor señal discreta"/>
    <s v="30.11.2008"/>
    <n v="2998586.29"/>
    <n v="1171783.17"/>
    <s v="ZLIN"/>
    <n v="10"/>
    <n v="6"/>
    <n v="0"/>
    <n v="0"/>
    <m/>
    <m/>
    <m/>
    <n v="0"/>
    <n v="0"/>
    <s v="ZLIN"/>
    <n v="0"/>
    <n v="8"/>
  </r>
  <r>
    <s v="120304000389-0"/>
    <x v="6"/>
    <n v="342407"/>
    <s v="VALVULA"/>
    <s v="30.11.2008"/>
    <n v="35421078.299999997"/>
    <n v="26470590.789999999"/>
    <s v="ZLIN"/>
    <n v="15"/>
    <n v="6"/>
    <n v="0"/>
    <n v="0"/>
    <m/>
    <m/>
    <m/>
    <n v="-15831377.16"/>
    <n v="-8372362.9199999999"/>
    <s v="ZLIN"/>
    <n v="8"/>
    <n v="8"/>
  </r>
  <r>
    <s v="120304000389-1"/>
    <x v="6"/>
    <n v="342407"/>
    <s v="Transmisor señal discreta"/>
    <s v="30.11.2008"/>
    <n v="2998586.29"/>
    <n v="1171783.17"/>
    <s v="ZLIN"/>
    <n v="10"/>
    <n v="6"/>
    <n v="0"/>
    <n v="0"/>
    <m/>
    <m/>
    <m/>
    <n v="0"/>
    <n v="0"/>
    <s v="ZLIN"/>
    <n v="0"/>
    <n v="8"/>
  </r>
  <r>
    <s v="120304000390-0"/>
    <x v="6"/>
    <n v="342407"/>
    <s v="VALVULA"/>
    <s v="30.11.2008"/>
    <n v="14258071.5"/>
    <n v="10655225.470000001"/>
    <s v="ZLIN"/>
    <n v="15"/>
    <n v="6"/>
    <n v="0"/>
    <n v="0"/>
    <m/>
    <m/>
    <m/>
    <n v="-6372615.3600000003"/>
    <n v="-3370133.12"/>
    <s v="ZLIN"/>
    <n v="8"/>
    <n v="8"/>
  </r>
  <r>
    <s v="120304000391-0"/>
    <x v="6"/>
    <n v="342407"/>
    <s v="VALVULA"/>
    <s v="30.11.2008"/>
    <n v="14258071.5"/>
    <n v="10655225.470000001"/>
    <s v="ZLIN"/>
    <n v="15"/>
    <n v="6"/>
    <n v="0"/>
    <n v="0"/>
    <m/>
    <m/>
    <m/>
    <n v="-6372615.3600000003"/>
    <n v="-3370133.12"/>
    <s v="ZLIN"/>
    <n v="8"/>
    <n v="8"/>
  </r>
  <r>
    <s v="120304000392-0"/>
    <x v="6"/>
    <n v="342407"/>
    <s v="VALVULA"/>
    <s v="30.11.2008"/>
    <n v="14258071.5"/>
    <n v="10655225.470000001"/>
    <s v="ZLIN"/>
    <n v="15"/>
    <n v="6"/>
    <n v="0"/>
    <n v="0"/>
    <m/>
    <m/>
    <m/>
    <n v="-6372615.3600000003"/>
    <n v="-3370133.12"/>
    <s v="ZLIN"/>
    <n v="8"/>
    <n v="8"/>
  </r>
  <r>
    <s v="120304000393-0"/>
    <x v="6"/>
    <n v="342407"/>
    <s v="VALVULA"/>
    <s v="30.11.2008"/>
    <n v="35421078.299999997"/>
    <n v="26470590.789999999"/>
    <s v="ZLIN"/>
    <n v="15"/>
    <n v="6"/>
    <n v="0"/>
    <n v="0"/>
    <m/>
    <m/>
    <m/>
    <n v="-15831377.16"/>
    <n v="-8372362.9199999999"/>
    <s v="ZLIN"/>
    <n v="8"/>
    <n v="8"/>
  </r>
  <r>
    <s v="120304000393-1"/>
    <x v="6"/>
    <n v="342407"/>
    <s v="ZS-6801sor señal discreta"/>
    <s v="30.11.2008"/>
    <n v="2998586.29"/>
    <n v="1171783.17"/>
    <s v="ZLIN"/>
    <n v="10"/>
    <n v="6"/>
    <n v="0"/>
    <n v="0"/>
    <m/>
    <m/>
    <m/>
    <n v="0"/>
    <n v="0"/>
    <s v="ZLIN"/>
    <n v="0"/>
    <n v="8"/>
  </r>
  <r>
    <s v="120304000394-0"/>
    <x v="6"/>
    <n v="342303"/>
    <s v="PANEL ELECTRICO"/>
    <s v="01.10.2015"/>
    <n v="1"/>
    <n v="1"/>
    <s v="ZLIN"/>
    <n v="0"/>
    <n v="1"/>
    <n v="0"/>
    <n v="0"/>
    <m/>
    <m/>
    <m/>
    <n v="28063614.329999998"/>
    <n v="15749987.639999999"/>
    <s v="ZLIN"/>
    <n v="8"/>
    <n v="2"/>
  </r>
  <r>
    <s v="120304000395-0"/>
    <x v="6"/>
    <n v="344205"/>
    <s v="MOTOR"/>
    <s v="01.10.2015"/>
    <n v="1"/>
    <n v="1"/>
    <s v="ZLIN"/>
    <n v="0"/>
    <n v="1"/>
    <n v="0"/>
    <n v="0"/>
    <m/>
    <m/>
    <m/>
    <n v="528745.69999999995"/>
    <n v="528745.69999999995"/>
    <s v="ZLIN"/>
    <n v="3"/>
    <n v="5"/>
  </r>
  <r>
    <s v="120304000396-0"/>
    <x v="6"/>
    <n v="344205"/>
    <s v="BOMBA"/>
    <s v="28.07.2011"/>
    <n v="2843978.65"/>
    <n v="1627303.2799999998"/>
    <s v="ZLIN"/>
    <n v="15"/>
    <n v="7"/>
    <n v="0"/>
    <n v="0"/>
    <m/>
    <m/>
    <m/>
    <n v="1512556.17"/>
    <n v="607230.57999999996"/>
    <s v="ZLIN"/>
    <n v="11"/>
    <n v="5"/>
  </r>
  <r>
    <s v="120304000396-1"/>
    <x v="6"/>
    <n v="344205"/>
    <s v="REDUCTOR"/>
    <s v="28.07.2011"/>
    <n v="183554.73"/>
    <n v="82522.500000000015"/>
    <s v="ZLIN"/>
    <n v="19"/>
    <n v="10"/>
    <n v="0"/>
    <n v="0"/>
    <m/>
    <m/>
    <m/>
    <n v="86685.13"/>
    <n v="25360.000000000007"/>
    <s v="ZLIN"/>
    <n v="15"/>
    <n v="8"/>
  </r>
  <r>
    <s v="120304000396-2"/>
    <x v="6"/>
    <n v="344205"/>
    <s v="MOTOR"/>
    <s v="28.07.2011"/>
    <n v="155013.70000000001"/>
    <n v="88697.660000000018"/>
    <s v="ZLIN"/>
    <n v="15"/>
    <n v="7"/>
    <n v="0"/>
    <n v="0"/>
    <m/>
    <m/>
    <m/>
    <n v="82443.27"/>
    <n v="33097.670000000006"/>
    <s v="ZLIN"/>
    <n v="11"/>
    <n v="5"/>
  </r>
  <r>
    <s v="120304000397-0"/>
    <x v="6"/>
    <n v="342303"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0398-0"/>
    <x v="6"/>
    <n v="342303"/>
    <s v="PANEL DE CONTROL"/>
    <s v="01.10.2015"/>
    <n v="1"/>
    <n v="1"/>
    <s v="ZLIN"/>
    <n v="0"/>
    <n v="1"/>
    <n v="0"/>
    <n v="0"/>
    <m/>
    <m/>
    <m/>
    <n v="32202617.300000001"/>
    <n v="26835514.420000002"/>
    <s v="ZLIN"/>
    <n v="5"/>
    <n v="6"/>
  </r>
  <r>
    <s v="120304000399-0"/>
    <x v="6"/>
    <n v="342303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0400-0"/>
    <x v="6"/>
    <n v="342303"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0401-0"/>
    <x v="6"/>
    <n v="342303"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0402-0"/>
    <x v="6"/>
    <n v="342303"/>
    <s v="PANEL ELECTRICO"/>
    <s v="01.10.2015"/>
    <n v="1"/>
    <n v="1"/>
    <s v="ZLIN"/>
    <n v="0"/>
    <n v="1"/>
    <n v="0"/>
    <n v="0"/>
    <m/>
    <m/>
    <m/>
    <n v="6090272.0999999996"/>
    <n v="6090272.0999999996"/>
    <s v="ZLIN"/>
    <n v="4"/>
    <n v="0"/>
  </r>
  <r>
    <s v="120304000403-0"/>
    <x v="6"/>
    <n v="342303"/>
    <s v="PANEL ELECTRICO"/>
    <s v="01.10.2015"/>
    <n v="1"/>
    <n v="1"/>
    <s v="ZLIN"/>
    <n v="0"/>
    <n v="1"/>
    <n v="0"/>
    <n v="0"/>
    <m/>
    <m/>
    <m/>
    <n v="2385272.27"/>
    <n v="2385272.27"/>
    <s v="ZLIN"/>
    <n v="3"/>
    <n v="0"/>
  </r>
  <r>
    <s v="120304000404-0"/>
    <x v="6"/>
    <n v="342303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0405-0"/>
    <x v="6"/>
    <n v="342303"/>
    <s v="PANEL ELECTRICO"/>
    <s v="01.10.2015"/>
    <n v="1"/>
    <n v="1"/>
    <s v="ZLIN"/>
    <n v="0"/>
    <n v="1"/>
    <n v="0"/>
    <n v="0"/>
    <m/>
    <m/>
    <m/>
    <n v="1147334.18"/>
    <n v="1147334.18"/>
    <s v="ZLIN"/>
    <n v="4"/>
    <n v="0"/>
  </r>
  <r>
    <s v="120304000406-0"/>
    <x v="6"/>
    <n v="342303"/>
    <s v="PANEL ELECTRICO"/>
    <s v="01.10.2015"/>
    <n v="1"/>
    <n v="1"/>
    <s v="ZLIN"/>
    <n v="0"/>
    <n v="1"/>
    <n v="0"/>
    <n v="0"/>
    <m/>
    <m/>
    <m/>
    <n v="1147334.18"/>
    <n v="1147334.18"/>
    <s v="ZLIN"/>
    <n v="4"/>
    <n v="0"/>
  </r>
  <r>
    <s v="120304000407-0"/>
    <x v="6"/>
    <n v="342303"/>
    <s v="PANEL ELECTRICO"/>
    <s v="01.10.2015"/>
    <n v="1"/>
    <n v="1"/>
    <s v="ZLIN"/>
    <n v="0"/>
    <n v="1"/>
    <n v="0"/>
    <n v="0"/>
    <m/>
    <m/>
    <m/>
    <n v="1147334.18"/>
    <n v="1147334.18"/>
    <s v="ZLIN"/>
    <n v="4"/>
    <n v="0"/>
  </r>
  <r>
    <s v="120304000408-0"/>
    <x v="6"/>
    <n v="342303"/>
    <s v="PANEL ELECTRICO"/>
    <s v="01.10.2015"/>
    <n v="1"/>
    <n v="1"/>
    <s v="ZLIN"/>
    <n v="0"/>
    <n v="1"/>
    <n v="0"/>
    <n v="0"/>
    <m/>
    <m/>
    <m/>
    <n v="1043115.34"/>
    <n v="1043115.34"/>
    <s v="ZLIN"/>
    <n v="4"/>
    <n v="0"/>
  </r>
  <r>
    <s v="120304000409-0"/>
    <x v="6"/>
    <n v="342303"/>
    <s v="PANEL ELECTRICO"/>
    <s v="01.10.2015"/>
    <n v="1"/>
    <n v="1"/>
    <s v="ZLIN"/>
    <n v="0"/>
    <n v="1"/>
    <n v="0"/>
    <n v="0"/>
    <m/>
    <m/>
    <m/>
    <n v="1043115.34"/>
    <n v="1043115.34"/>
    <s v="ZLIN"/>
    <n v="4"/>
    <n v="0"/>
  </r>
  <r>
    <s v="120304000410-0"/>
    <x v="6"/>
    <n v="342303"/>
    <s v="PANEL ELECTRICO"/>
    <s v="01.10.2015"/>
    <n v="1"/>
    <n v="1"/>
    <s v="ZLIN"/>
    <n v="0"/>
    <n v="1"/>
    <n v="0"/>
    <n v="0"/>
    <m/>
    <m/>
    <m/>
    <n v="1043115.34"/>
    <n v="1043115.34"/>
    <s v="ZLIN"/>
    <n v="4"/>
    <n v="0"/>
  </r>
  <r>
    <s v="120304000411-0"/>
    <x v="6"/>
    <n v="342303"/>
    <s v="PANEL ELECTRICO"/>
    <s v="01.10.2015"/>
    <n v="1"/>
    <n v="1"/>
    <s v="ZLIN"/>
    <n v="0"/>
    <n v="1"/>
    <n v="0"/>
    <n v="0"/>
    <m/>
    <m/>
    <m/>
    <n v="3721481.33"/>
    <n v="3721481.33"/>
    <s v="ZLIN"/>
    <n v="4"/>
    <n v="0"/>
  </r>
  <r>
    <s v="120304000412-0"/>
    <x v="6"/>
    <n v="342303"/>
    <s v="PANEL ELECTRICO"/>
    <s v="01.10.2015"/>
    <n v="1"/>
    <n v="1"/>
    <s v="ZLIN"/>
    <n v="0"/>
    <n v="1"/>
    <n v="0"/>
    <n v="0"/>
    <m/>
    <m/>
    <m/>
    <n v="3721481.33"/>
    <n v="3721481.33"/>
    <s v="ZLIN"/>
    <n v="4"/>
    <n v="0"/>
  </r>
  <r>
    <s v="120304000413-0"/>
    <x v="6"/>
    <n v="342303"/>
    <s v="PANEL ELECTRICO"/>
    <s v="01.10.2015"/>
    <n v="1"/>
    <n v="1"/>
    <s v="ZLIN"/>
    <n v="0"/>
    <n v="1"/>
    <n v="0"/>
    <n v="0"/>
    <m/>
    <m/>
    <m/>
    <n v="3721481.33"/>
    <n v="3721481.33"/>
    <s v="ZLIN"/>
    <n v="4"/>
    <n v="0"/>
  </r>
  <r>
    <s v="120304000414-0"/>
    <x v="6"/>
    <n v="342303"/>
    <s v="PANEL ELECTRICO"/>
    <s v="01.10.2015"/>
    <n v="1"/>
    <n v="1"/>
    <s v="ZLIN"/>
    <n v="0"/>
    <n v="1"/>
    <n v="0"/>
    <n v="0"/>
    <m/>
    <m/>
    <m/>
    <n v="4053344.08"/>
    <n v="4053344.08"/>
    <s v="ZLIN"/>
    <n v="4"/>
    <n v="0"/>
  </r>
  <r>
    <s v="120304000415-0"/>
    <x v="6"/>
    <n v="342303"/>
    <s v="PANEL ELECTRICO"/>
    <s v="01.10.2015"/>
    <n v="1"/>
    <n v="1"/>
    <s v="ZLIN"/>
    <n v="0"/>
    <n v="1"/>
    <n v="0"/>
    <n v="0"/>
    <m/>
    <m/>
    <m/>
    <n v="334255.67"/>
    <n v="334255.67"/>
    <s v="ZLIN"/>
    <n v="3"/>
    <n v="0"/>
  </r>
  <r>
    <s v="120304000416-0"/>
    <x v="6"/>
    <n v="344205"/>
    <s v="BOMBA"/>
    <s v="01.10.2015"/>
    <n v="1"/>
    <n v="1"/>
    <s v="ZLIN"/>
    <n v="0"/>
    <n v="1"/>
    <n v="0"/>
    <n v="0"/>
    <m/>
    <m/>
    <m/>
    <n v="5881005.1200000001"/>
    <n v="5881005.1200000001"/>
    <s v="ZLIN"/>
    <n v="3"/>
    <n v="0"/>
  </r>
  <r>
    <s v="120304000416-1"/>
    <x v="6"/>
    <n v="344205"/>
    <s v="REDUCTOR"/>
    <s v="01.10.2015"/>
    <n v="1"/>
    <n v="1"/>
    <s v="ZLIN"/>
    <n v="0"/>
    <n v="1"/>
    <n v="0"/>
    <n v="0"/>
    <m/>
    <m/>
    <m/>
    <n v="36221.15"/>
    <n v="36221.15"/>
    <s v="ZLIN"/>
    <n v="4"/>
    <n v="0"/>
  </r>
  <r>
    <s v="120304000416-2"/>
    <x v="6"/>
    <n v="344205"/>
    <s v="MOTOR"/>
    <s v="01.10.2015"/>
    <n v="1"/>
    <n v="1"/>
    <s v="ZLIN"/>
    <n v="0"/>
    <n v="1"/>
    <n v="0"/>
    <n v="0"/>
    <m/>
    <m/>
    <m/>
    <n v="68190.539999999994"/>
    <n v="68190.539999999994"/>
    <s v="ZLIN"/>
    <n v="3"/>
    <n v="0"/>
  </r>
  <r>
    <s v="120304000417-0"/>
    <x v="6"/>
    <n v="342303"/>
    <s v="BOMBA"/>
    <s v="01.10.2015"/>
    <n v="1"/>
    <n v="1"/>
    <s v="ZLIN"/>
    <n v="0"/>
    <n v="1"/>
    <n v="0"/>
    <n v="0"/>
    <m/>
    <m/>
    <m/>
    <n v="614355.85"/>
    <n v="614355.85"/>
    <s v="ZLIN"/>
    <n v="4"/>
    <n v="0"/>
  </r>
  <r>
    <s v="120304000417-1"/>
    <x v="6"/>
    <n v="342303"/>
    <s v="MOTOR"/>
    <s v="01.10.2015"/>
    <n v="1"/>
    <n v="1"/>
    <s v="ZLIN"/>
    <n v="0"/>
    <n v="1"/>
    <n v="0"/>
    <n v="0"/>
    <m/>
    <m/>
    <m/>
    <n v="99500.02"/>
    <n v="99500.02"/>
    <s v="ZLIN"/>
    <n v="4"/>
    <n v="0"/>
  </r>
  <r>
    <s v="120304000418-0"/>
    <x v="6"/>
    <n v="342303"/>
    <s v="BOMBA"/>
    <s v="01.10.2015"/>
    <n v="1"/>
    <n v="1"/>
    <s v="ZLIN"/>
    <n v="0"/>
    <n v="1"/>
    <n v="0"/>
    <n v="0"/>
    <m/>
    <m/>
    <m/>
    <n v="614355.85"/>
    <n v="614355.85"/>
    <s v="ZLIN"/>
    <n v="4"/>
    <n v="0"/>
  </r>
  <r>
    <s v="120304000418-1"/>
    <x v="6"/>
    <n v="342303"/>
    <s v="MOTOR"/>
    <s v="01.10.2015"/>
    <n v="1"/>
    <n v="1"/>
    <s v="ZLIN"/>
    <n v="0"/>
    <n v="1"/>
    <n v="0"/>
    <n v="0"/>
    <m/>
    <m/>
    <m/>
    <n v="99500.02"/>
    <n v="99500.02"/>
    <s v="ZLIN"/>
    <n v="4"/>
    <n v="0"/>
  </r>
  <r>
    <s v="120304000419-0"/>
    <x v="6"/>
    <n v="342303"/>
    <s v="BOMBA"/>
    <s v="01.10.2015"/>
    <n v="1"/>
    <n v="1"/>
    <s v="ZLIN"/>
    <n v="0"/>
    <n v="1"/>
    <n v="0"/>
    <n v="0"/>
    <m/>
    <m/>
    <m/>
    <n v="1495308.19"/>
    <n v="1495308.19"/>
    <s v="ZLIN"/>
    <n v="4"/>
    <n v="0"/>
  </r>
  <r>
    <s v="120304000419-1"/>
    <x v="6"/>
    <n v="342303"/>
    <s v="MOTOR"/>
    <s v="01.10.2015"/>
    <n v="1"/>
    <n v="1"/>
    <s v="ZLIN"/>
    <n v="0"/>
    <n v="1"/>
    <n v="0"/>
    <n v="0"/>
    <m/>
    <m/>
    <m/>
    <n v="477614.6"/>
    <n v="477614.6"/>
    <s v="ZLIN"/>
    <n v="4"/>
    <n v="0"/>
  </r>
  <r>
    <s v="120304000420-0"/>
    <x v="6"/>
    <n v="342310"/>
    <s v="BOMBA"/>
    <s v="01.10.2015"/>
    <n v="1"/>
    <n v="1"/>
    <s v="ZLIN"/>
    <n v="0"/>
    <n v="1"/>
    <n v="0"/>
    <n v="0"/>
    <m/>
    <m/>
    <m/>
    <n v="28699237.010000002"/>
    <n v="28699237.010000002"/>
    <s v="ZLIN"/>
    <n v="4"/>
    <n v="0"/>
  </r>
  <r>
    <s v="120304000421-0"/>
    <x v="6"/>
    <n v="342303"/>
    <s v="BOMBA"/>
    <s v="01.10.2015"/>
    <n v="1"/>
    <n v="1"/>
    <s v="ZLIN"/>
    <n v="0"/>
    <n v="1"/>
    <n v="0"/>
    <n v="0"/>
    <m/>
    <m/>
    <m/>
    <n v="24029200.350000001"/>
    <n v="9646759.2700000014"/>
    <s v="ZLIN"/>
    <n v="11"/>
    <n v="5"/>
  </r>
  <r>
    <s v="120304000421-1"/>
    <x v="6"/>
    <n v="342303"/>
    <s v="MOTOR"/>
    <s v="01.10.2015"/>
    <n v="1"/>
    <n v="1"/>
    <s v="ZLIN"/>
    <n v="0"/>
    <n v="1"/>
    <n v="0"/>
    <n v="0"/>
    <m/>
    <m/>
    <m/>
    <n v="684535.64"/>
    <n v="274813.58"/>
    <s v="ZLIN"/>
    <n v="11"/>
    <n v="5"/>
  </r>
  <r>
    <s v="120304000422-0"/>
    <x v="6"/>
    <n v="342303"/>
    <s v="PANEL ELECTRICO"/>
    <s v="01.10.2015"/>
    <n v="1"/>
    <n v="1"/>
    <s v="ZLIN"/>
    <n v="0"/>
    <n v="1"/>
    <n v="0"/>
    <n v="0"/>
    <m/>
    <m/>
    <m/>
    <n v="823853.16"/>
    <n v="676297.37"/>
    <s v="ZLIN"/>
    <n v="5"/>
    <n v="7"/>
  </r>
  <r>
    <s v="120304000423-0"/>
    <x v="6"/>
    <n v="342303"/>
    <s v="PANEL ELECTRICO"/>
    <s v="01.10.2015"/>
    <n v="1"/>
    <n v="1"/>
    <s v="ZLIN"/>
    <n v="0"/>
    <n v="1"/>
    <n v="0"/>
    <n v="0"/>
    <m/>
    <m/>
    <m/>
    <n v="4639005.1100000003"/>
    <n v="3808138.5200000005"/>
    <s v="ZLIN"/>
    <n v="5"/>
    <n v="7"/>
  </r>
  <r>
    <s v="120304000424-0"/>
    <x v="6"/>
    <n v="342303"/>
    <s v="PANEL ELECTRICO"/>
    <s v="30.11.2012"/>
    <n v="712759.41"/>
    <n v="712759.41"/>
    <s v="ZLIN"/>
    <n v="5"/>
    <n v="10"/>
    <n v="0"/>
    <n v="0"/>
    <m/>
    <m/>
    <m/>
    <n v="1048449.11"/>
    <n v="1048449.11"/>
    <s v="ZLIN"/>
    <n v="3"/>
    <n v="0"/>
  </r>
  <r>
    <s v="120304000424-1"/>
    <x v="6"/>
    <n v="342303"/>
    <s v="PANEL ELECTRICO"/>
    <s v="30.11.2012"/>
    <n v="6368439.7000000002"/>
    <n v="5795280.1200000001"/>
    <s v="ZLIN"/>
    <n v="8"/>
    <n v="4"/>
    <n v="0"/>
    <n v="0"/>
    <m/>
    <m/>
    <m/>
    <n v="8385236.8600000003"/>
    <n v="6987697.3800000008"/>
    <s v="ZLIN"/>
    <n v="5"/>
    <n v="6"/>
  </r>
  <r>
    <s v="120304000424-2"/>
    <x v="6"/>
    <n v="342303"/>
    <s v="FILTRO"/>
    <s v="30.11.2012"/>
    <n v="4634896.88"/>
    <n v="3604919.8"/>
    <s v="ZLIN"/>
    <n v="9"/>
    <n v="9"/>
    <n v="0"/>
    <n v="0"/>
    <m/>
    <m/>
    <m/>
    <n v="5860264.1399999997"/>
    <n v="3883307.5599999996"/>
    <s v="ZLIN"/>
    <n v="6"/>
    <n v="11"/>
  </r>
  <r>
    <s v="120304000425-0"/>
    <x v="6"/>
    <n v="342303"/>
    <s v="RECIPIENTE"/>
    <s v="30.12.1996"/>
    <n v="38093.24"/>
    <n v="38093.24"/>
    <s v="ZLIN"/>
    <n v="22"/>
    <n v="9"/>
    <n v="0"/>
    <n v="0"/>
    <m/>
    <m/>
    <m/>
    <n v="230094.36"/>
    <n v="230094.36"/>
    <s v="ZLIN"/>
    <n v="4"/>
    <n v="0"/>
  </r>
  <r>
    <s v="120304000426-0"/>
    <x v="6"/>
    <n v="342303"/>
    <s v="RECIPIENTE"/>
    <s v="30.12.1996"/>
    <n v="146024.07999999999"/>
    <n v="146024.07999999999"/>
    <s v="ZLIN"/>
    <n v="22"/>
    <n v="9"/>
    <n v="0"/>
    <n v="0"/>
    <m/>
    <m/>
    <m/>
    <n v="882028.34"/>
    <n v="882028.34"/>
    <s v="ZLIN"/>
    <n v="4"/>
    <n v="0"/>
  </r>
  <r>
    <s v="120304000427-0"/>
    <x v="6"/>
    <n v="342303"/>
    <s v="FILTRO"/>
    <s v="30.12.1996"/>
    <n v="277574.87"/>
    <n v="277574.87"/>
    <s v="ZLIN"/>
    <n v="21"/>
    <n v="9"/>
    <n v="0"/>
    <n v="0"/>
    <m/>
    <m/>
    <m/>
    <n v="1687245.43"/>
    <n v="1687245.43"/>
    <s v="ZLIN"/>
    <n v="3"/>
    <n v="0"/>
  </r>
  <r>
    <s v="120304000428-0"/>
    <x v="6"/>
    <n v="342303"/>
    <s v="FILTRO"/>
    <s v="30.12.1996"/>
    <n v="277574.87"/>
    <n v="277574.87"/>
    <s v="ZLIN"/>
    <n v="21"/>
    <n v="9"/>
    <n v="0"/>
    <n v="0"/>
    <m/>
    <m/>
    <m/>
    <n v="1687245.43"/>
    <n v="1687245.43"/>
    <s v="ZLIN"/>
    <n v="3"/>
    <n v="0"/>
  </r>
  <r>
    <s v="120304000429-0"/>
    <x v="6"/>
    <n v="342304"/>
    <s v="BOMBA"/>
    <s v="30.06.2014"/>
    <n v="68677086.129999995"/>
    <n v="21041490.239999995"/>
    <s v="ZLIN"/>
    <n v="19"/>
    <n v="7"/>
    <n v="0"/>
    <n v="0"/>
    <m/>
    <m/>
    <m/>
    <n v="-36482482.32"/>
    <n v="-9120620.5800000019"/>
    <s v="ZLIN"/>
    <n v="18"/>
    <n v="4"/>
  </r>
  <r>
    <s v="120304000429-1"/>
    <x v="6"/>
    <n v="342304"/>
    <s v="PANEL DE CONTROL"/>
    <s v="30.06.2014"/>
    <n v="5899384.0199999996"/>
    <n v="2427175.1399999997"/>
    <s v="ZLIN"/>
    <n v="14"/>
    <n v="7"/>
    <n v="0"/>
    <n v="0"/>
    <m/>
    <m/>
    <m/>
    <n v="5800718.3499999996"/>
    <n v="1993996.9499999997"/>
    <s v="ZLIN"/>
    <n v="13"/>
    <n v="4"/>
  </r>
  <r>
    <s v="120304000429-2"/>
    <x v="6"/>
    <n v="342304"/>
    <s v="MOTOR"/>
    <s v="30.06.2014"/>
    <n v="12058030.039999999"/>
    <n v="3694375.1499999994"/>
    <s v="ZLIN"/>
    <n v="19"/>
    <n v="7"/>
    <n v="0"/>
    <n v="0"/>
    <m/>
    <m/>
    <m/>
    <n v="-6405438.7300000004"/>
    <n v="-1601359.6900000004"/>
    <s v="ZLIN"/>
    <n v="18"/>
    <n v="4"/>
  </r>
  <r>
    <s v="120304000430-0"/>
    <x v="6"/>
    <n v="342304"/>
    <s v="BOMBA"/>
    <s v="30.06.2014"/>
    <n v="1504878.91"/>
    <n v="461069.27999999991"/>
    <s v="ZLIN"/>
    <n v="19"/>
    <n v="7"/>
    <n v="0"/>
    <n v="0"/>
    <m/>
    <m/>
    <m/>
    <n v="2785391.68"/>
    <n v="696347.93000000017"/>
    <s v="ZLIN"/>
    <n v="18"/>
    <n v="4"/>
  </r>
  <r>
    <s v="120304000430-1"/>
    <x v="6"/>
    <n v="342304"/>
    <s v="RECIPIENTE"/>
    <s v="30.06.2014"/>
    <n v="4244564.54"/>
    <n v="1273369.3700000001"/>
    <s v="ZLIN"/>
    <n v="20"/>
    <n v="0"/>
    <n v="0"/>
    <n v="0"/>
    <m/>
    <m/>
    <m/>
    <n v="7849899.4100000001"/>
    <n v="1918864.29"/>
    <s v="ZLIN"/>
    <n v="18"/>
    <n v="9"/>
  </r>
  <r>
    <s v="120304000430-2"/>
    <x v="6"/>
    <n v="342304"/>
    <s v="MOTOR"/>
    <s v="30.06.2014"/>
    <n v="136105.98000000001"/>
    <n v="41700.550000000017"/>
    <s v="ZLIN"/>
    <n v="19"/>
    <n v="7"/>
    <n v="0"/>
    <n v="0"/>
    <m/>
    <m/>
    <m/>
    <n v="251919.59"/>
    <n v="62979.899999999994"/>
    <s v="ZLIN"/>
    <n v="18"/>
    <n v="4"/>
  </r>
  <r>
    <s v="120304000431-0"/>
    <x v="6"/>
    <n v="342304"/>
    <s v="BOMBA"/>
    <s v="30.06.2014"/>
    <n v="627351.44999999995"/>
    <n v="192209.80999999994"/>
    <s v="ZLIN"/>
    <n v="19"/>
    <n v="7"/>
    <n v="0"/>
    <n v="0"/>
    <m/>
    <m/>
    <m/>
    <n v="5874967.3700000001"/>
    <n v="1468741.8500000006"/>
    <s v="ZLIN"/>
    <n v="18"/>
    <n v="4"/>
  </r>
  <r>
    <s v="120304000431-1"/>
    <x v="6"/>
    <n v="342304"/>
    <s v="PANEL DE CONTROL"/>
    <s v="30.06.2014"/>
    <n v="1081093.53"/>
    <n v="444792.77"/>
    <s v="ZLIN"/>
    <n v="14"/>
    <n v="7"/>
    <n v="0"/>
    <n v="0"/>
    <m/>
    <m/>
    <m/>
    <n v="10150946.34"/>
    <n v="3489387.8099999996"/>
    <s v="ZLIN"/>
    <n v="13"/>
    <n v="4"/>
  </r>
  <r>
    <s v="120304000431-2"/>
    <x v="6"/>
    <n v="342304"/>
    <s v="MOTOR"/>
    <s v="30.06.2014"/>
    <n v="132371.97"/>
    <n v="40556.520000000004"/>
    <s v="ZLIN"/>
    <n v="19"/>
    <n v="7"/>
    <n v="0"/>
    <n v="0"/>
    <m/>
    <m/>
    <m/>
    <n v="1239625.72"/>
    <n v="309906.42999999993"/>
    <s v="ZLIN"/>
    <n v="18"/>
    <n v="4"/>
  </r>
  <r>
    <s v="120304000432-0"/>
    <x v="6"/>
    <n v="342304"/>
    <s v="BOMBA"/>
    <s v="30.06.2014"/>
    <n v="1770593.91"/>
    <n v="542479.84999999986"/>
    <s v="ZLIN"/>
    <n v="19"/>
    <n v="7"/>
    <n v="0"/>
    <n v="0"/>
    <m/>
    <m/>
    <m/>
    <n v="3485365.19"/>
    <n v="871341.29999999981"/>
    <s v="ZLIN"/>
    <n v="18"/>
    <n v="4"/>
  </r>
  <r>
    <s v="120304000432-1"/>
    <x v="6"/>
    <n v="342304"/>
    <s v="PANEL DE CONTROL"/>
    <s v="30.06.2014"/>
    <n v="3842027.77"/>
    <n v="1580719.9900000002"/>
    <s v="ZLIN"/>
    <n v="14"/>
    <n v="7"/>
    <n v="0"/>
    <n v="0"/>
    <m/>
    <m/>
    <m/>
    <n v="7658217.1500000004"/>
    <n v="2632512.1500000004"/>
    <s v="ZLIN"/>
    <n v="13"/>
    <n v="4"/>
  </r>
  <r>
    <s v="120304000432-2"/>
    <x v="6"/>
    <n v="342304"/>
    <s v="MOTOR"/>
    <s v="30.06.2014"/>
    <n v="286762.34000000003"/>
    <n v="87859.080000000016"/>
    <s v="ZLIN"/>
    <n v="19"/>
    <n v="7"/>
    <n v="0"/>
    <n v="0"/>
    <m/>
    <m/>
    <m/>
    <n v="564483.75"/>
    <n v="141120.93"/>
    <s v="ZLIN"/>
    <n v="18"/>
    <n v="4"/>
  </r>
  <r>
    <s v="120304000433-0"/>
    <x v="6"/>
    <n v="342304"/>
    <s v="BOMBA"/>
    <s v="30.06.2014"/>
    <n v="1770593.91"/>
    <n v="542479.84999999986"/>
    <s v="ZLIN"/>
    <n v="19"/>
    <n v="7"/>
    <n v="0"/>
    <n v="0"/>
    <m/>
    <m/>
    <m/>
    <n v="3485365.19"/>
    <n v="871341.29999999981"/>
    <s v="ZLIN"/>
    <n v="18"/>
    <n v="4"/>
  </r>
  <r>
    <s v="120304000433-1"/>
    <x v="6"/>
    <n v="342304"/>
    <s v="PANEL DE CONTROL"/>
    <s v="30.06.2014"/>
    <n v="3842027.77"/>
    <n v="1580719.9900000002"/>
    <s v="ZLIN"/>
    <n v="14"/>
    <n v="7"/>
    <n v="0"/>
    <n v="0"/>
    <m/>
    <m/>
    <m/>
    <n v="7658217.1500000004"/>
    <n v="2632512.1500000004"/>
    <s v="ZLIN"/>
    <n v="13"/>
    <n v="4"/>
  </r>
  <r>
    <s v="120304000433-2"/>
    <x v="6"/>
    <n v="342304"/>
    <s v="MOTOR"/>
    <s v="30.06.2014"/>
    <n v="286762.34000000003"/>
    <n v="87859.080000000016"/>
    <s v="ZLIN"/>
    <n v="19"/>
    <n v="7"/>
    <n v="0"/>
    <n v="0"/>
    <m/>
    <m/>
    <m/>
    <n v="564483.75"/>
    <n v="141120.93"/>
    <s v="ZLIN"/>
    <n v="18"/>
    <n v="4"/>
  </r>
  <r>
    <s v="120304000434-0"/>
    <x v="6"/>
    <n v="342304"/>
    <s v="BOMBA"/>
    <s v="30.06.2014"/>
    <n v="2532975.02"/>
    <n v="776060.42999999993"/>
    <s v="ZLIN"/>
    <n v="19"/>
    <n v="7"/>
    <n v="0"/>
    <n v="0"/>
    <m/>
    <m/>
    <m/>
    <n v="8440033.0500000007"/>
    <n v="2110008.2700000005"/>
    <s v="ZLIN"/>
    <n v="18"/>
    <n v="4"/>
  </r>
  <r>
    <s v="120304000434-1"/>
    <x v="6"/>
    <n v="342304"/>
    <s v="PANEL DE CONTROL"/>
    <s v="30.06.2014"/>
    <n v="2612146.3199999998"/>
    <n v="1074711.6199999999"/>
    <s v="ZLIN"/>
    <n v="14"/>
    <n v="7"/>
    <n v="0"/>
    <n v="0"/>
    <m/>
    <m/>
    <m/>
    <n v="8768624.3900000006"/>
    <n v="3014214.6300000008"/>
    <s v="ZLIN"/>
    <n v="13"/>
    <n v="4"/>
  </r>
  <r>
    <s v="120304000434-2"/>
    <x v="6"/>
    <n v="342304"/>
    <s v="MOTOR"/>
    <s v="30.06.2014"/>
    <n v="754262.68"/>
    <n v="231093.24000000005"/>
    <s v="ZLIN"/>
    <n v="19"/>
    <n v="7"/>
    <n v="0"/>
    <n v="0"/>
    <m/>
    <m/>
    <m/>
    <n v="2513250.9500000002"/>
    <n v="628312.75000000023"/>
    <s v="ZLIN"/>
    <n v="18"/>
    <n v="4"/>
  </r>
  <r>
    <s v="120304000435-0"/>
    <x v="6"/>
    <n v="342304"/>
    <s v="BOMBA"/>
    <s v="30.06.2014"/>
    <n v="52663717.210000001"/>
    <n v="16135266.550000004"/>
    <s v="ZLIN"/>
    <n v="19"/>
    <n v="7"/>
    <n v="0"/>
    <n v="0"/>
    <m/>
    <m/>
    <m/>
    <n v="78038624.510000005"/>
    <n v="19509656.140000008"/>
    <s v="ZLIN"/>
    <n v="18"/>
    <n v="4"/>
  </r>
  <r>
    <s v="120304000436-0"/>
    <x v="6"/>
    <n v="342304"/>
    <s v="PANEL ELECTRICO ( 120500009244 )"/>
    <s v="30.06.2014"/>
    <n v="60660685.420000002"/>
    <n v="24957539.160000004"/>
    <s v="ZLIN"/>
    <n v="14"/>
    <n v="7"/>
    <n v="0"/>
    <n v="0"/>
    <m/>
    <m/>
    <m/>
    <n v="-29609242.579999998"/>
    <n v="-10178177.129999999"/>
    <s v="ZLIN"/>
    <n v="13"/>
    <n v="4"/>
  </r>
  <r>
    <s v="120304000437-0"/>
    <x v="6"/>
    <n v="342304"/>
    <s v="PANEL ELECTRICO"/>
    <s v="30.06.2014"/>
    <n v="7996492.9400000004"/>
    <n v="3289985.66"/>
    <s v="ZLIN"/>
    <n v="14"/>
    <n v="7"/>
    <n v="0"/>
    <n v="0"/>
    <m/>
    <m/>
    <m/>
    <n v="17938999.77"/>
    <n v="6166531.1600000001"/>
    <s v="ZLIN"/>
    <n v="13"/>
    <n v="4"/>
  </r>
  <r>
    <s v="120304000438-0"/>
    <x v="6"/>
    <n v="342304"/>
    <s v="PANEL ELECTRICO ( 120500009242 )"/>
    <s v="30.06.2014"/>
    <n v="12817843.59"/>
    <n v="5273627.08"/>
    <s v="ZLIN"/>
    <n v="14"/>
    <n v="7"/>
    <n v="0"/>
    <n v="0"/>
    <m/>
    <m/>
    <m/>
    <n v="13586008.9"/>
    <n v="4670190.57"/>
    <s v="ZLIN"/>
    <n v="13"/>
    <n v="4"/>
  </r>
  <r>
    <s v="120304000438-1"/>
    <x v="6"/>
    <n v="342304"/>
    <s v="PANEL ELECTRICO"/>
    <s v="30.06.2014"/>
    <n v="5668991.1399999997"/>
    <n v="2332384.9199999995"/>
    <s v="ZLIN"/>
    <n v="14"/>
    <n v="7"/>
    <n v="0"/>
    <n v="0"/>
    <m/>
    <m/>
    <m/>
    <n v="6008730.2199999997"/>
    <n v="2065501.0199999996"/>
    <s v="ZLIN"/>
    <n v="13"/>
    <n v="4"/>
  </r>
  <r>
    <s v="120304000438-2"/>
    <x v="6"/>
    <n v="342304"/>
    <s v="PANEL ELECTRICO"/>
    <s v="30.06.2014"/>
    <n v="20027618.960000001"/>
    <n v="8239934.6400000006"/>
    <s v="ZLIN"/>
    <n v="14"/>
    <n v="7"/>
    <n v="0"/>
    <n v="0"/>
    <m/>
    <m/>
    <m/>
    <n v="21227861.579999998"/>
    <n v="7297077.4199999981"/>
    <s v="ZLIN"/>
    <n v="13"/>
    <n v="4"/>
  </r>
  <r>
    <s v="120304000438-3"/>
    <x v="6"/>
    <n v="342304"/>
    <s v="PANEL ELECTRICO"/>
    <s v="30.06.2014"/>
    <n v="20027618.960000001"/>
    <n v="8239934.6400000006"/>
    <s v="ZLIN"/>
    <n v="14"/>
    <n v="7"/>
    <n v="0"/>
    <n v="0"/>
    <m/>
    <m/>
    <m/>
    <n v="21227861.579999998"/>
    <n v="7297077.4199999981"/>
    <s v="ZLIN"/>
    <n v="13"/>
    <n v="4"/>
  </r>
  <r>
    <s v="120304000439-0"/>
    <x v="6"/>
    <n v="342304"/>
    <s v="PANEL ELECTRICO"/>
    <s v="30.06.2014"/>
    <n v="20027618.960000001"/>
    <n v="8239934.6400000006"/>
    <s v="ZLIN"/>
    <n v="14"/>
    <n v="7"/>
    <n v="0"/>
    <n v="0"/>
    <m/>
    <m/>
    <m/>
    <n v="21227861.579999998"/>
    <n v="7297077.4199999981"/>
    <s v="ZLIN"/>
    <n v="13"/>
    <n v="4"/>
  </r>
  <r>
    <s v="120304000440-0"/>
    <x v="6"/>
    <n v="342304"/>
    <s v="PANEL ELECTRICO"/>
    <s v="31.03.2012"/>
    <n v="13213000"/>
    <n v="6475678.2000000002"/>
    <s v="ZLIN"/>
    <n v="16"/>
    <n v="10"/>
    <n v="0"/>
    <n v="0"/>
    <m/>
    <m/>
    <m/>
    <n v="29362506.039999999"/>
    <n v="10093361.439999998"/>
    <s v="ZLIN"/>
    <n v="13"/>
    <n v="4"/>
  </r>
  <r>
    <s v="120304000441-0"/>
    <x v="6"/>
    <n v="342304"/>
    <s v="PANEL DE CONTROL ( 120500009243"/>
    <s v="30.06.2014"/>
    <n v="26911722.370000001"/>
    <n v="11072251.49"/>
    <s v="ZLIN"/>
    <n v="14"/>
    <n v="7"/>
    <n v="0"/>
    <n v="0"/>
    <m/>
    <m/>
    <m/>
    <n v="77289837.909999996"/>
    <n v="26568381.769999996"/>
    <s v="ZLIN"/>
    <n v="13"/>
    <n v="4"/>
  </r>
  <r>
    <s v="120304000441-1"/>
    <x v="6"/>
    <n v="342304"/>
    <s v="PANEL DE CONTROL"/>
    <s v="30.06.2014"/>
    <n v="26911722.370000001"/>
    <n v="11072251.49"/>
    <s v="ZLIN"/>
    <n v="14"/>
    <n v="7"/>
    <n v="0"/>
    <n v="0"/>
    <m/>
    <m/>
    <m/>
    <n v="77289837.909999996"/>
    <n v="26568381.769999996"/>
    <s v="ZLIN"/>
    <n v="13"/>
    <n v="4"/>
  </r>
  <r>
    <s v="120304000442-0"/>
    <x v="6"/>
    <n v="342304"/>
    <s v="PANEL DE CONTROL"/>
    <s v="30.06.2014"/>
    <n v="24361551.98"/>
    <n v="10023038.52"/>
    <s v="ZLIN"/>
    <n v="14"/>
    <n v="7"/>
    <n v="0"/>
    <n v="0"/>
    <m/>
    <m/>
    <m/>
    <n v="6064965.4900000002"/>
    <n v="2084831.8800000004"/>
    <s v="ZLIN"/>
    <n v="13"/>
    <n v="4"/>
  </r>
  <r>
    <s v="120304000443-0"/>
    <x v="6"/>
    <n v="342304"/>
    <s v="PANEL DE CONTROL"/>
    <s v="30.06.2014"/>
    <n v="6061012.0099999998"/>
    <n v="2493673.5099999998"/>
    <s v="ZLIN"/>
    <n v="14"/>
    <n v="7"/>
    <n v="0"/>
    <n v="0"/>
    <m/>
    <m/>
    <m/>
    <n v="1508928.04"/>
    <n v="518694"/>
    <s v="ZLIN"/>
    <n v="13"/>
    <n v="4"/>
  </r>
  <r>
    <s v="120304000444-0"/>
    <x v="6"/>
    <n v="342304"/>
    <s v="PANEL ELECTRICO"/>
    <s v="30.06.2014"/>
    <n v="6061012.0099999998"/>
    <n v="2493673.5099999998"/>
    <s v="ZLIN"/>
    <n v="14"/>
    <n v="7"/>
    <n v="0"/>
    <n v="0"/>
    <m/>
    <m/>
    <m/>
    <n v="1508928.04"/>
    <n v="518694"/>
    <s v="ZLIN"/>
    <n v="13"/>
    <n v="4"/>
  </r>
  <r>
    <s v="120304000445-0"/>
    <x v="6"/>
    <n v="342304"/>
    <s v="BOMBA"/>
    <s v="30.06.2014"/>
    <n v="2099362.7400000002"/>
    <n v="716370.24000000022"/>
    <s v="ZLIN"/>
    <n v="17"/>
    <n v="7"/>
    <n v="0"/>
    <n v="0"/>
    <m/>
    <m/>
    <m/>
    <n v="4603327.62"/>
    <n v="1291750.0900000003"/>
    <s v="ZLIN"/>
    <n v="16"/>
    <n v="4"/>
  </r>
  <r>
    <s v="120304000445-1"/>
    <x v="6"/>
    <n v="342304"/>
    <s v="RECIPIENTE"/>
    <s v="30.06.2014"/>
    <n v="3051845.1"/>
    <n v="1041387.9000000001"/>
    <s v="ZLIN"/>
    <n v="17"/>
    <n v="7"/>
    <n v="0"/>
    <n v="0"/>
    <m/>
    <m/>
    <m/>
    <n v="6691860.6100000003"/>
    <n v="1877818.0300000003"/>
    <s v="ZLIN"/>
    <n v="16"/>
    <n v="4"/>
  </r>
  <r>
    <s v="120304000445-2"/>
    <x v="6"/>
    <n v="342304"/>
    <s v="MOTOR"/>
    <s v="30.06.2014"/>
    <n v="493108.22"/>
    <n v="168264.40999999997"/>
    <s v="ZLIN"/>
    <n v="17"/>
    <n v="7"/>
    <n v="0"/>
    <n v="0"/>
    <m/>
    <m/>
    <m/>
    <n v="1081251.3"/>
    <n v="303412.3600000001"/>
    <s v="ZLIN"/>
    <n v="16"/>
    <n v="4"/>
  </r>
  <r>
    <s v="120304000446-0"/>
    <x v="6"/>
    <n v="342407"/>
    <s v="TABLERO"/>
    <s v="01.10.2015"/>
    <n v="1"/>
    <n v="1"/>
    <s v="ZLIN"/>
    <n v="0"/>
    <n v="1"/>
    <n v="0"/>
    <n v="0"/>
    <m/>
    <m/>
    <m/>
    <n v="3074770.6"/>
    <n v="3074770.6"/>
    <s v="ZLIN"/>
    <n v="3"/>
    <n v="5"/>
  </r>
  <r>
    <s v="120304000447-0"/>
    <x v="6"/>
    <n v="342407"/>
    <s v="PANEL DE CONTROL"/>
    <s v="01.10.2015"/>
    <n v="1"/>
    <n v="1"/>
    <s v="ZLIN"/>
    <n v="0"/>
    <n v="1"/>
    <n v="0"/>
    <n v="0"/>
    <m/>
    <m/>
    <m/>
    <n v="4347318.53"/>
    <n v="4347318.53"/>
    <s v="ZLIN"/>
    <n v="4"/>
    <n v="0"/>
  </r>
  <r>
    <s v="120304000448-0"/>
    <x v="6"/>
    <n v="322310"/>
    <s v="PANEL ELECTRICO"/>
    <s v="01.10.2015"/>
    <n v="1"/>
    <n v="1"/>
    <s v="ZLIN"/>
    <n v="0"/>
    <n v="1"/>
    <n v="0"/>
    <n v="0"/>
    <m/>
    <m/>
    <m/>
    <n v="1510687.86"/>
    <n v="1510687.86"/>
    <s v="ZLIN"/>
    <n v="4"/>
    <n v="0"/>
  </r>
  <r>
    <s v="120304000449-0"/>
    <x v="6"/>
    <n v="322311"/>
    <s v="PANEL DE CONTROL"/>
    <s v="31.08.2014"/>
    <n v="37624189.100000001"/>
    <n v="16358343.09"/>
    <s v="ZLIN"/>
    <n v="13"/>
    <n v="5"/>
    <n v="0"/>
    <n v="0"/>
    <m/>
    <m/>
    <m/>
    <n v="12848983.970000001"/>
    <n v="4774960.2600000007"/>
    <s v="ZLIN"/>
    <n v="12"/>
    <n v="4"/>
  </r>
  <r>
    <s v="120304000450-0"/>
    <x v="6"/>
    <n v="322311"/>
    <s v="PANEL DE CONTROL"/>
    <s v="31.08.2014"/>
    <n v="37624189.100000001"/>
    <n v="16358343.09"/>
    <s v="ZLIN"/>
    <n v="13"/>
    <n v="5"/>
    <n v="0"/>
    <n v="0"/>
    <m/>
    <m/>
    <m/>
    <n v="12848983.970000001"/>
    <n v="4774960.2600000007"/>
    <s v="ZLIN"/>
    <n v="12"/>
    <n v="4"/>
  </r>
  <r>
    <s v="120304000451-0"/>
    <x v="6"/>
    <n v="322317"/>
    <s v="BOMBA"/>
    <s v="01.10.2015"/>
    <n v="1"/>
    <n v="1"/>
    <s v="ZLIN"/>
    <n v="0"/>
    <n v="1"/>
    <n v="0"/>
    <n v="0"/>
    <m/>
    <m/>
    <m/>
    <n v="6946047.6399999997"/>
    <n v="5162602.97"/>
    <s v="ZLIN"/>
    <n v="6"/>
    <n v="2"/>
  </r>
  <r>
    <s v="120304000451-1"/>
    <x v="6"/>
    <n v="322317"/>
    <s v="GOBERNADOR"/>
    <s v="01.10.2015"/>
    <n v="1"/>
    <n v="1"/>
    <s v="ZLIN"/>
    <n v="0"/>
    <n v="1"/>
    <n v="0"/>
    <n v="0"/>
    <m/>
    <m/>
    <m/>
    <n v="2807980.96"/>
    <n v="2087012.87"/>
    <s v="ZLIN"/>
    <n v="6"/>
    <n v="2"/>
  </r>
  <r>
    <s v="120304000451-2"/>
    <x v="6"/>
    <n v="322317"/>
    <s v="REDUCTOR"/>
    <s v="01.10.2015"/>
    <n v="1"/>
    <n v="1"/>
    <s v="ZLIN"/>
    <n v="0"/>
    <n v="1"/>
    <n v="0"/>
    <n v="0"/>
    <m/>
    <m/>
    <m/>
    <n v="145348.39000000001"/>
    <n v="66067.460000000021"/>
    <s v="ZLIN"/>
    <n v="10"/>
    <n v="1"/>
  </r>
  <r>
    <s v="120304000451-3"/>
    <x v="6"/>
    <n v="322317"/>
    <s v="TURBINA"/>
    <s v="01.10.2015"/>
    <n v="1"/>
    <n v="1"/>
    <s v="ZLIN"/>
    <n v="0"/>
    <n v="1"/>
    <n v="0"/>
    <n v="0"/>
    <m/>
    <m/>
    <m/>
    <n v="6662872.8600000003"/>
    <n v="3028578.5700000003"/>
    <s v="ZLIN"/>
    <n v="10"/>
    <n v="1"/>
  </r>
  <r>
    <s v="120304000451-4"/>
    <x v="6"/>
    <n v="322317"/>
    <s v="COBERTIZO"/>
    <s v="01.10.2015"/>
    <n v="1"/>
    <n v="1"/>
    <s v="ZLIN"/>
    <n v="0"/>
    <n v="1"/>
    <n v="0"/>
    <n v="0"/>
    <m/>
    <m/>
    <m/>
    <n v="4000766.71"/>
    <n v="3667369.48"/>
    <s v="ZLIN"/>
    <n v="5"/>
    <n v="0"/>
  </r>
  <r>
    <s v="120304000452-0"/>
    <x v="6"/>
    <n v="322316"/>
    <s v="BOMBA"/>
    <s v="01.10.2015"/>
    <n v="1"/>
    <n v="1"/>
    <s v="ZLIN"/>
    <n v="0"/>
    <n v="1"/>
    <n v="0"/>
    <n v="0"/>
    <m/>
    <m/>
    <m/>
    <n v="1088658.71"/>
    <n v="1088658.71"/>
    <s v="ZLIN"/>
    <n v="3"/>
    <n v="5"/>
  </r>
  <r>
    <s v="120304000452-1"/>
    <x v="6"/>
    <n v="322316"/>
    <s v="MOTOR"/>
    <s v="01.10.2015"/>
    <n v="1"/>
    <n v="1"/>
    <s v="ZLIN"/>
    <n v="0"/>
    <n v="1"/>
    <n v="0"/>
    <n v="0"/>
    <m/>
    <m/>
    <m/>
    <n v="276982.05"/>
    <n v="276982.05"/>
    <s v="ZLIN"/>
    <n v="3"/>
    <n v="5"/>
  </r>
  <r>
    <s v="120304000453-0"/>
    <x v="6"/>
    <n v="322316"/>
    <s v="BOMBA"/>
    <s v="01.10.2015"/>
    <n v="1"/>
    <n v="1"/>
    <s v="ZLIN"/>
    <n v="0"/>
    <n v="1"/>
    <n v="0"/>
    <n v="0"/>
    <m/>
    <m/>
    <m/>
    <n v="856403.47"/>
    <n v="856403.47"/>
    <s v="ZLIN"/>
    <n v="3"/>
    <n v="5"/>
  </r>
  <r>
    <s v="120304000453-1"/>
    <x v="6"/>
    <n v="322316"/>
    <s v="MOTOR"/>
    <s v="01.10.2015"/>
    <n v="1"/>
    <n v="1"/>
    <s v="ZLIN"/>
    <n v="0"/>
    <n v="1"/>
    <n v="0"/>
    <n v="0"/>
    <m/>
    <m/>
    <m/>
    <n v="180702.24"/>
    <n v="180702.24"/>
    <s v="ZLIN"/>
    <n v="3"/>
    <n v="5"/>
  </r>
  <r>
    <s v="120304000454-0"/>
    <x v="6"/>
    <n v="322316"/>
    <s v="BOMBA"/>
    <s v="01.10.2015"/>
    <n v="1"/>
    <n v="1"/>
    <s v="ZLIN"/>
    <n v="0"/>
    <n v="1"/>
    <n v="0"/>
    <n v="0"/>
    <m/>
    <m/>
    <m/>
    <n v="1431080.92"/>
    <n v="1431080.92"/>
    <s v="ZLIN"/>
    <n v="3"/>
    <n v="5"/>
  </r>
  <r>
    <s v="120304000454-1"/>
    <x v="6"/>
    <n v="322316"/>
    <s v="MOTOR"/>
    <s v="01.10.2015"/>
    <n v="1"/>
    <n v="1"/>
    <s v="ZLIN"/>
    <n v="0"/>
    <n v="1"/>
    <n v="0"/>
    <n v="0"/>
    <m/>
    <m/>
    <m/>
    <n v="421983.94"/>
    <n v="421983.94"/>
    <s v="ZLIN"/>
    <n v="3"/>
    <n v="5"/>
  </r>
  <r>
    <s v="120304000455-0"/>
    <x v="6"/>
    <n v="322316"/>
    <s v="BOMBA"/>
    <s v="01.10.2015"/>
    <n v="1"/>
    <n v="1"/>
    <s v="ZLIN"/>
    <n v="0"/>
    <n v="1"/>
    <n v="0"/>
    <n v="0"/>
    <m/>
    <m/>
    <m/>
    <n v="1431080.92"/>
    <n v="1431080.92"/>
    <s v="ZLIN"/>
    <n v="3"/>
    <n v="5"/>
  </r>
  <r>
    <s v="120304000455-1"/>
    <x v="6"/>
    <n v="322316"/>
    <s v="MOTOR"/>
    <s v="01.10.2015"/>
    <n v="1"/>
    <n v="1"/>
    <s v="ZLIN"/>
    <n v="0"/>
    <n v="1"/>
    <n v="0"/>
    <n v="0"/>
    <m/>
    <m/>
    <m/>
    <n v="421983.94"/>
    <n v="421983.94"/>
    <s v="ZLIN"/>
    <n v="3"/>
    <n v="5"/>
  </r>
  <r>
    <s v="120304000456-0"/>
    <x v="6"/>
    <n v="342302"/>
    <s v="BOMBA"/>
    <s v="01.10.1993"/>
    <n v="241005.09"/>
    <n v="241005.09"/>
    <s v="ZLIN"/>
    <n v="26"/>
    <n v="0"/>
    <n v="0"/>
    <n v="0"/>
    <m/>
    <m/>
    <m/>
    <n v="21315.96"/>
    <n v="21315.96"/>
    <s v="ZLIN"/>
    <n v="4"/>
    <n v="0"/>
  </r>
  <r>
    <s v="120304000457-0"/>
    <x v="6"/>
    <n v="342503"/>
    <s v="BOMBA"/>
    <s v="28.01.2010"/>
    <n v="298998"/>
    <n v="162498.92000000001"/>
    <s v="ZLIN"/>
    <n v="19"/>
    <n v="2"/>
    <n v="0"/>
    <n v="0"/>
    <m/>
    <m/>
    <m/>
    <n v="28110.13"/>
    <n v="9543.5600000000013"/>
    <s v="ZLIN"/>
    <n v="13"/>
    <n v="6"/>
  </r>
  <r>
    <s v="120304000458-0"/>
    <x v="6"/>
    <n v="323303"/>
    <s v="MOTOR"/>
    <s v="30.12.2000"/>
    <n v="6696351.6399999997"/>
    <n v="6528942.8499999996"/>
    <s v="ZLIN"/>
    <n v="20"/>
    <n v="0"/>
    <n v="0"/>
    <n v="0"/>
    <m/>
    <m/>
    <m/>
    <n v="534445.63"/>
    <n v="391926.79000000004"/>
    <s v="ZLIN"/>
    <n v="6"/>
    <n v="3"/>
  </r>
  <r>
    <s v="120304000459-0"/>
    <x v="6"/>
    <n v="322312"/>
    <s v="MOTOR FUERA DE BORDA"/>
    <s v="31.12.2004"/>
    <n v="2473100"/>
    <n v="1932758.8399999999"/>
    <s v="ZLIN"/>
    <n v="19"/>
    <n v="10"/>
    <n v="0"/>
    <n v="0"/>
    <m/>
    <m/>
    <m/>
    <n v="154448.44"/>
    <n v="77932.710000000006"/>
    <s v="ZLIN"/>
    <n v="9"/>
    <n v="1"/>
  </r>
  <r>
    <s v="120304000460-0"/>
    <x v="6"/>
    <n v="322317"/>
    <s v="BOMBA"/>
    <s v="30.12.1997"/>
    <n v="4729882.92"/>
    <n v="4729882.92"/>
    <s v="ZLIN"/>
    <n v="22"/>
    <n v="6"/>
    <n v="0"/>
    <n v="0"/>
    <m/>
    <m/>
    <m/>
    <n v="157277.88"/>
    <n v="151759.36000000002"/>
    <s v="ZLIN"/>
    <n v="4"/>
    <n v="9"/>
  </r>
  <r>
    <s v="120304000461-0"/>
    <x v="6"/>
    <n v="323303"/>
    <s v="BOMBA"/>
    <s v="16.06.2010"/>
    <n v="401195.65"/>
    <n v="209319.49000000002"/>
    <s v="ZLIN"/>
    <n v="19"/>
    <n v="2"/>
    <n v="0"/>
    <n v="0"/>
    <m/>
    <m/>
    <m/>
    <n v="37830.78"/>
    <n v="12459.239999999998"/>
    <s v="ZLIN"/>
    <n v="13"/>
    <n v="11"/>
  </r>
  <r>
    <s v="120304000462-0"/>
    <x v="6"/>
    <n v="323301"/>
    <s v="BOMBA"/>
    <s v="16.06.2010"/>
    <n v="401195.65"/>
    <n v="209319.49000000002"/>
    <s v="ZLIN"/>
    <n v="19"/>
    <n v="2"/>
    <n v="0"/>
    <n v="0"/>
    <m/>
    <m/>
    <m/>
    <n v="37830.78"/>
    <n v="12459.239999999998"/>
    <s v="ZLIN"/>
    <n v="13"/>
    <n v="11"/>
  </r>
  <r>
    <s v="120304000463-0"/>
    <x v="6"/>
    <n v="322317"/>
    <s v="BOMBA"/>
    <s v="16.06.2010"/>
    <n v="401195.65"/>
    <n v="209319.49000000002"/>
    <s v="ZLIN"/>
    <n v="19"/>
    <n v="2"/>
    <n v="0"/>
    <n v="0"/>
    <m/>
    <m/>
    <m/>
    <n v="37830.78"/>
    <n v="12459.239999999998"/>
    <s v="ZLIN"/>
    <n v="13"/>
    <n v="11"/>
  </r>
  <r>
    <s v="120304000464-0"/>
    <x v="6"/>
    <n v="322317"/>
    <s v="MOTOR"/>
    <s v="03.05.2011"/>
    <n v="1755335.36"/>
    <n v="835508.9800000001"/>
    <s v="ZLIN"/>
    <n v="19"/>
    <n v="1"/>
    <n v="0"/>
    <n v="0"/>
    <m/>
    <m/>
    <m/>
    <n v="173178.74"/>
    <n v="54118.349999999991"/>
    <s v="ZLIN"/>
    <n v="14"/>
    <n v="8"/>
  </r>
  <r>
    <s v="120304000465-0"/>
    <x v="6"/>
    <n v="322317"/>
    <s v="BOMBA"/>
    <s v="20.05.2013"/>
    <n v="4865659.37"/>
    <n v="1813951.96"/>
    <s v="ZLIN"/>
    <n v="19"/>
    <n v="0"/>
    <n v="0"/>
    <n v="0"/>
    <m/>
    <m/>
    <m/>
    <n v="558571.92000000004"/>
    <n v="153607.28000000003"/>
    <s v="ZLIN"/>
    <n v="16"/>
    <n v="8"/>
  </r>
  <r>
    <s v="120304000466-0"/>
    <x v="6"/>
    <n v="323303"/>
    <s v="MOTOR"/>
    <s v="07.10.2013"/>
    <n v="2843336.3"/>
    <n v="997661.86999999988"/>
    <s v="ZLIN"/>
    <n v="19"/>
    <n v="0"/>
    <n v="0"/>
    <n v="0"/>
    <m/>
    <m/>
    <m/>
    <n v="328474.63"/>
    <n v="88127.330000000016"/>
    <s v="ZLIN"/>
    <n v="17"/>
    <n v="1"/>
  </r>
  <r>
    <s v="120304000467-0"/>
    <x v="6"/>
    <n v="322316"/>
    <s v="FILTRO"/>
    <s v="30.10.2013"/>
    <n v="6983521.7999999998"/>
    <n v="2439658.2699999996"/>
    <s v="ZLIN"/>
    <n v="19"/>
    <n v="1"/>
    <n v="0"/>
    <n v="0"/>
    <m/>
    <m/>
    <m/>
    <n v="829439.09"/>
    <n v="221452.17999999993"/>
    <s v="ZLIN"/>
    <n v="17"/>
    <n v="2"/>
  </r>
  <r>
    <s v="120304000468-0"/>
    <x v="6"/>
    <n v="322317"/>
    <s v="BOMBA"/>
    <s v="31.08.2014"/>
    <n v="14712296"/>
    <n v="4516932.99"/>
    <s v="ZLIN"/>
    <n v="19"/>
    <n v="0"/>
    <n v="0"/>
    <n v="0"/>
    <m/>
    <m/>
    <m/>
    <n v="1837371.61"/>
    <n v="470025.28"/>
    <s v="ZLIN"/>
    <n v="17"/>
    <n v="11"/>
  </r>
  <r>
    <s v="120304000469-0"/>
    <x v="6"/>
    <n v="321201"/>
    <s v="BOMBA RECUPERACIÓN AGUA SUBTERRA"/>
    <s v="31.08.2014"/>
    <n v="3903308.82"/>
    <n v="1198384.2999999998"/>
    <s v="ZLIN"/>
    <n v="19"/>
    <n v="0"/>
    <n v="0"/>
    <n v="0"/>
    <m/>
    <m/>
    <m/>
    <n v="487471.76"/>
    <n v="124702.09000000003"/>
    <s v="ZLIN"/>
    <n v="17"/>
    <n v="11"/>
  </r>
  <r>
    <s v="120304000470-0"/>
    <x v="6"/>
    <n v="321201"/>
    <s v="BOMBA RECUPERACION AGUA SUBTERRA"/>
    <s v="31.08.2014"/>
    <n v="3903308.82"/>
    <n v="1198384.2999999998"/>
    <s v="ZLIN"/>
    <n v="19"/>
    <n v="0"/>
    <n v="0"/>
    <n v="0"/>
    <m/>
    <m/>
    <m/>
    <n v="487471.76"/>
    <n v="124702.09000000003"/>
    <s v="ZLIN"/>
    <n v="17"/>
    <n v="11"/>
  </r>
  <r>
    <s v="120304000471-0"/>
    <x v="6"/>
    <n v="321201"/>
    <s v="BOMBA RECUPERACION AGUA SUBTERRA"/>
    <s v="31.08.2014"/>
    <n v="3903308.82"/>
    <n v="1198384.2999999998"/>
    <s v="ZLIN"/>
    <n v="19"/>
    <n v="0"/>
    <n v="0"/>
    <n v="0"/>
    <m/>
    <m/>
    <m/>
    <n v="487471.76"/>
    <n v="124702.09000000003"/>
    <s v="ZLIN"/>
    <n v="17"/>
    <n v="11"/>
  </r>
  <r>
    <s v="120304000472-0"/>
    <x v="6"/>
    <n v="321201"/>
    <s v="BOMBA RECUPERACION AGUA SUBTERRA"/>
    <s v="31.08.2014"/>
    <n v="3903298.78"/>
    <n v="1198381.2199999997"/>
    <s v="ZLIN"/>
    <n v="19"/>
    <n v="0"/>
    <n v="0"/>
    <n v="0"/>
    <m/>
    <m/>
    <m/>
    <n v="487470.51"/>
    <n v="124701.77000000002"/>
    <s v="ZLIN"/>
    <n v="17"/>
    <n v="11"/>
  </r>
  <r>
    <s v="120304000473-0"/>
    <x v="6"/>
    <n v="342505"/>
    <s v="RECIPIENTE"/>
    <s v="01.10.2015"/>
    <n v="1"/>
    <n v="1"/>
    <s v="ZLIN"/>
    <n v="0"/>
    <n v="1"/>
    <n v="0"/>
    <n v="0"/>
    <m/>
    <m/>
    <m/>
    <n v="325235.17"/>
    <n v="325235.17"/>
    <s v="ZLIN"/>
    <n v="3"/>
    <n v="0"/>
  </r>
  <r>
    <s v="120304000473-1"/>
    <x v="6"/>
    <n v="342505"/>
    <s v="RECIPIENTE"/>
    <s v="01.10.2015"/>
    <n v="1"/>
    <n v="1"/>
    <s v="ZLIN"/>
    <n v="0"/>
    <n v="1"/>
    <n v="0"/>
    <n v="0"/>
    <m/>
    <m/>
    <m/>
    <n v="384295.77"/>
    <n v="384295.77"/>
    <s v="ZLIN"/>
    <n v="3"/>
    <n v="0"/>
  </r>
  <r>
    <s v="120304000474-0"/>
    <x v="6"/>
    <n v="343203"/>
    <s v="BOMBA"/>
    <s v="31.12.1995"/>
    <n v="22198.38"/>
    <n v="22198.38"/>
    <s v="ZLIN"/>
    <n v="22"/>
    <n v="9"/>
    <n v="0"/>
    <n v="0"/>
    <m/>
    <m/>
    <m/>
    <n v="179269.06"/>
    <n v="179269.06"/>
    <s v="ZLIN"/>
    <n v="3"/>
    <n v="0"/>
  </r>
  <r>
    <s v="120304000474-1"/>
    <x v="6"/>
    <n v="343203"/>
    <s v="MOTOR"/>
    <s v="31.12.1995"/>
    <n v="4008.28"/>
    <n v="4008.28"/>
    <s v="ZLIN"/>
    <n v="22"/>
    <n v="9"/>
    <n v="0"/>
    <n v="0"/>
    <m/>
    <m/>
    <m/>
    <n v="32369.97"/>
    <n v="32369.97"/>
    <s v="ZLIN"/>
    <n v="3"/>
    <n v="0"/>
  </r>
  <r>
    <s v="120304000475-0"/>
    <x v="6"/>
    <n v="343203"/>
    <s v="BOMBA"/>
    <s v="31.12.1995"/>
    <n v="16513.349999999999"/>
    <n v="16513.349999999999"/>
    <s v="ZLIN"/>
    <n v="22"/>
    <n v="9"/>
    <n v="0"/>
    <n v="0"/>
    <m/>
    <m/>
    <m/>
    <n v="133358.01"/>
    <n v="133358.01"/>
    <s v="ZLIN"/>
    <n v="3"/>
    <n v="0"/>
  </r>
  <r>
    <s v="120304000475-1"/>
    <x v="6"/>
    <n v="343203"/>
    <s v="MOTOR"/>
    <s v="31.12.1995"/>
    <n v="1783.85"/>
    <n v="1783.85"/>
    <s v="ZLIN"/>
    <n v="22"/>
    <n v="9"/>
    <n v="0"/>
    <n v="0"/>
    <m/>
    <m/>
    <m/>
    <n v="14405.92"/>
    <n v="14405.92"/>
    <s v="ZLIN"/>
    <n v="3"/>
    <n v="0"/>
  </r>
  <r>
    <s v="120304000476-0"/>
    <x v="6"/>
    <n v="343203"/>
    <s v="BOMBA"/>
    <s v="01.09.1979"/>
    <n v="0.41"/>
    <n v="0.41"/>
    <s v="ZLIN"/>
    <n v="39"/>
    <n v="10"/>
    <n v="0"/>
    <n v="0"/>
    <m/>
    <m/>
    <m/>
    <n v="5272662.2699999996"/>
    <n v="5272662.2699999996"/>
    <s v="ZLIN"/>
    <n v="3"/>
    <n v="9"/>
  </r>
  <r>
    <s v="120304000476-1"/>
    <x v="6"/>
    <n v="343203"/>
    <s v="MOTOR"/>
    <s v="01.09.1979"/>
    <n v="0.01"/>
    <n v="0.01"/>
    <s v="ZLIN"/>
    <n v="39"/>
    <n v="10"/>
    <n v="0"/>
    <n v="0"/>
    <m/>
    <m/>
    <m/>
    <n v="122303.23"/>
    <n v="122303.23"/>
    <s v="ZLIN"/>
    <n v="3"/>
    <n v="9"/>
  </r>
  <r>
    <s v="120304000476-2"/>
    <x v="6"/>
    <n v="343203"/>
    <s v="REDUCTOR"/>
    <s v="01.09.1979"/>
    <n v="0.04"/>
    <n v="0.04"/>
    <s v="ZLIN"/>
    <n v="39"/>
    <n v="1"/>
    <n v="0"/>
    <n v="0"/>
    <m/>
    <m/>
    <m/>
    <n v="557201.28"/>
    <n v="557201.28"/>
    <s v="ZLIN"/>
    <n v="3"/>
    <n v="0"/>
  </r>
  <r>
    <s v="120304000477-0"/>
    <x v="6"/>
    <n v="343203"/>
    <s v="BOMBA"/>
    <s v="01.09.1979"/>
    <n v="0.45"/>
    <n v="0.45"/>
    <s v="ZLIN"/>
    <n v="39"/>
    <n v="1"/>
    <n v="0"/>
    <n v="0"/>
    <m/>
    <m/>
    <m/>
    <n v="5885186.4199999999"/>
    <n v="5885186.4199999999"/>
    <s v="ZLIN"/>
    <n v="3"/>
    <n v="0"/>
  </r>
  <r>
    <s v="120304000477-1"/>
    <x v="6"/>
    <n v="343203"/>
    <s v="MOTOR"/>
    <s v="01.09.1979"/>
    <n v="0.01"/>
    <n v="0.01"/>
    <s v="ZLIN"/>
    <n v="39"/>
    <n v="1"/>
    <n v="0"/>
    <n v="0"/>
    <m/>
    <m/>
    <m/>
    <n v="85146.53"/>
    <n v="85146.53"/>
    <s v="ZLIN"/>
    <n v="3"/>
    <n v="0"/>
  </r>
  <r>
    <s v="120304000477-2"/>
    <x v="6"/>
    <n v="343203"/>
    <s v="REDUCTOR"/>
    <s v="01.09.1979"/>
    <n v="0.08"/>
    <n v="0.08"/>
    <s v="ZLIN"/>
    <n v="39"/>
    <n v="9"/>
    <n v="0"/>
    <n v="0"/>
    <m/>
    <m/>
    <m/>
    <n v="1084652.1200000001"/>
    <n v="1084652.1200000001"/>
    <s v="ZLIN"/>
    <n v="3"/>
    <n v="8"/>
  </r>
  <r>
    <s v="120304000478-0"/>
    <x v="6"/>
    <n v="343203"/>
    <s v="BOMBA"/>
    <s v="01.09.1979"/>
    <n v="0.31"/>
    <n v="0.31"/>
    <s v="ZLIN"/>
    <n v="40"/>
    <n v="6"/>
    <n v="0"/>
    <n v="0"/>
    <m/>
    <m/>
    <m/>
    <n v="7351256.3799999999"/>
    <n v="7351256.3799999999"/>
    <s v="ZLIN"/>
    <n v="4"/>
    <n v="5"/>
  </r>
  <r>
    <s v="120304000478-1"/>
    <x v="6"/>
    <n v="343203"/>
    <s v="MOTOR"/>
    <s v="01.09.1979"/>
    <n v="0.01"/>
    <n v="0.01"/>
    <s v="ZLIN"/>
    <n v="40"/>
    <n v="6"/>
    <n v="0"/>
    <n v="0"/>
    <m/>
    <m/>
    <m/>
    <n v="165216.70000000001"/>
    <n v="165216.70000000001"/>
    <s v="ZLIN"/>
    <n v="4"/>
    <n v="5"/>
  </r>
  <r>
    <s v="120304000478-2"/>
    <x v="6"/>
    <n v="343203"/>
    <s v="REDUCTOR"/>
    <s v="01.09.1979"/>
    <n v="0.05"/>
    <n v="0.05"/>
    <s v="ZLIN"/>
    <n v="39"/>
    <n v="1"/>
    <n v="0"/>
    <n v="0"/>
    <m/>
    <m/>
    <m/>
    <n v="1084652.1200000001"/>
    <n v="1084652.1200000001"/>
    <s v="ZLIN"/>
    <n v="3"/>
    <n v="0"/>
  </r>
  <r>
    <s v="120304000479-0"/>
    <x v="6"/>
    <n v="343203"/>
    <s v="BOMBA"/>
    <s v="23.02.2011"/>
    <n v="49988223.700000003"/>
    <n v="49988223.700000003"/>
    <s v="ZLIN"/>
    <n v="9"/>
    <n v="0"/>
    <n v="0"/>
    <n v="0"/>
    <m/>
    <m/>
    <m/>
    <n v="-10934214.810000001"/>
    <n v="-10934214.810000001"/>
    <s v="ZLIN"/>
    <n v="4"/>
    <n v="5"/>
  </r>
  <r>
    <s v="120304000479-1"/>
    <x v="6"/>
    <n v="343203"/>
    <s v="MOTOR"/>
    <s v="23.02.2011"/>
    <n v="251119.08"/>
    <n v="251119.08"/>
    <s v="ZLIN"/>
    <n v="9"/>
    <n v="0"/>
    <n v="0"/>
    <n v="0"/>
    <m/>
    <m/>
    <m/>
    <n v="259516.44"/>
    <n v="259516.44"/>
    <s v="ZLIN"/>
    <n v="4"/>
    <n v="5"/>
  </r>
  <r>
    <s v="120304000479-2"/>
    <x v="6"/>
    <n v="343203"/>
    <s v="REDUCTOR"/>
    <s v="23.02.2011"/>
    <n v="7049.58"/>
    <n v="7049.58"/>
    <s v="ZLIN"/>
    <n v="7"/>
    <n v="7"/>
    <n v="0"/>
    <n v="0"/>
    <m/>
    <m/>
    <m/>
    <n v="7980.37"/>
    <n v="7980.37"/>
    <s v="ZLIN"/>
    <n v="3"/>
    <n v="0"/>
  </r>
  <r>
    <s v="120304000480-0"/>
    <x v="6"/>
    <n v="343203"/>
    <s v="BOMBA"/>
    <s v="23.02.2011"/>
    <n v="8415790.3000000007"/>
    <n v="8415790.3000000007"/>
    <s v="ZLIN"/>
    <n v="9"/>
    <n v="0"/>
    <n v="0"/>
    <n v="0"/>
    <m/>
    <m/>
    <m/>
    <n v="8697212.0700000003"/>
    <n v="8697212.0700000003"/>
    <s v="ZLIN"/>
    <n v="4"/>
    <n v="5"/>
  </r>
  <r>
    <s v="120304000480-1"/>
    <x v="6"/>
    <n v="343203"/>
    <s v="MOTOR"/>
    <s v="23.02.2011"/>
    <n v="251119.08"/>
    <n v="251119.08"/>
    <s v="ZLIN"/>
    <n v="9"/>
    <n v="0"/>
    <n v="0"/>
    <n v="0"/>
    <m/>
    <m/>
    <m/>
    <n v="259516.44"/>
    <n v="259516.44"/>
    <s v="ZLIN"/>
    <n v="4"/>
    <n v="5"/>
  </r>
  <r>
    <s v="120304000480-2"/>
    <x v="6"/>
    <n v="343203"/>
    <s v="REDUCTOR"/>
    <s v="23.02.2011"/>
    <n v="7049.58"/>
    <n v="7049.58"/>
    <s v="ZLIN"/>
    <n v="7"/>
    <n v="7"/>
    <n v="0"/>
    <n v="0"/>
    <m/>
    <m/>
    <m/>
    <n v="7980.37"/>
    <n v="7980.37"/>
    <s v="ZLIN"/>
    <n v="3"/>
    <n v="0"/>
  </r>
  <r>
    <s v="120304000481-0"/>
    <x v="6"/>
    <n v="342412"/>
    <s v="FILTRO"/>
    <s v="30.11.2008"/>
    <n v="140249035.52000001"/>
    <n v="78925570.590000004"/>
    <s v="ZLIN"/>
    <n v="20"/>
    <n v="7"/>
    <n v="0"/>
    <n v="0"/>
    <m/>
    <m/>
    <m/>
    <n v="-80163495.349999994"/>
    <n v="-26721165.119999997"/>
    <s v="ZLIN"/>
    <n v="13"/>
    <n v="9"/>
  </r>
  <r>
    <s v="120304000481-1"/>
    <x v="6"/>
    <n v="342412"/>
    <s v="TRANSDUCTOR"/>
    <s v="30.11.2008"/>
    <n v="5536229.75"/>
    <n v="5199567.13"/>
    <s v="ZLIN"/>
    <n v="12"/>
    <n v="4"/>
    <n v="0"/>
    <n v="0"/>
    <m/>
    <m/>
    <m/>
    <n v="-1904978.23"/>
    <n v="-1587481.8599999999"/>
    <s v="ZLIN"/>
    <n v="5"/>
    <n v="6"/>
  </r>
  <r>
    <s v="120304000482-0"/>
    <x v="6"/>
    <n v="342412"/>
    <s v="FILTRO"/>
    <s v="30.11.2008"/>
    <n v="140249035.52000001"/>
    <n v="78925570.590000004"/>
    <s v="ZLIN"/>
    <n v="20"/>
    <n v="7"/>
    <n v="0"/>
    <n v="0"/>
    <m/>
    <m/>
    <m/>
    <n v="-80163495.349999994"/>
    <n v="-26721165.119999997"/>
    <s v="ZLIN"/>
    <n v="13"/>
    <n v="9"/>
  </r>
  <r>
    <s v="120304000482-1"/>
    <x v="6"/>
    <n v="342412"/>
    <s v="TRANSDUCTOR"/>
    <s v="30.11.2008"/>
    <n v="5536229.75"/>
    <n v="5199567.13"/>
    <s v="ZLIN"/>
    <n v="12"/>
    <n v="4"/>
    <n v="0"/>
    <n v="0"/>
    <m/>
    <m/>
    <m/>
    <n v="-1904978.23"/>
    <n v="-1587481.8599999999"/>
    <s v="ZLIN"/>
    <n v="5"/>
    <n v="6"/>
  </r>
  <r>
    <s v="120304000483-0"/>
    <x v="6"/>
    <n v="342510"/>
    <s v="PANEL ELECTRICO"/>
    <s v="30.11.2008"/>
    <n v="141058712.65000001"/>
    <n v="132480817.97"/>
    <s v="ZLIN"/>
    <n v="12"/>
    <n v="4"/>
    <n v="0"/>
    <n v="0"/>
    <m/>
    <m/>
    <m/>
    <n v="-48537323.939999998"/>
    <n v="-40447769.949999996"/>
    <s v="ZLIN"/>
    <n v="5"/>
    <n v="6"/>
  </r>
  <r>
    <s v="120304000483-1"/>
    <x v="6"/>
    <n v="342510"/>
    <s v="PANEL ELECTRICO"/>
    <s v="30.11.2008"/>
    <n v="142449158.34"/>
    <n v="133786709.53"/>
    <s v="ZLIN"/>
    <n v="12"/>
    <n v="4"/>
    <n v="0"/>
    <n v="0"/>
    <m/>
    <m/>
    <m/>
    <n v="-49015766.659999996"/>
    <n v="-40846472.219999999"/>
    <s v="ZLIN"/>
    <n v="5"/>
    <n v="6"/>
  </r>
  <r>
    <s v="120304000484-0"/>
    <x v="6"/>
    <n v="342510"/>
    <s v="BOMBA"/>
    <s v="01.10.2015"/>
    <n v="1"/>
    <n v="1"/>
    <s v="ZLIN"/>
    <n v="0"/>
    <n v="1"/>
    <n v="0"/>
    <n v="0"/>
    <m/>
    <m/>
    <m/>
    <n v="209301.23"/>
    <n v="209301.23"/>
    <s v="ZLIN"/>
    <n v="3"/>
    <n v="0"/>
  </r>
  <r>
    <s v="120304000484-1"/>
    <x v="6"/>
    <n v="342510"/>
    <s v="FILTRO"/>
    <s v="01.10.2015"/>
    <n v="1"/>
    <n v="1"/>
    <s v="ZLIN"/>
    <n v="0"/>
    <n v="1"/>
    <n v="0"/>
    <n v="0"/>
    <m/>
    <m/>
    <m/>
    <n v="1340240.6599999999"/>
    <n v="1340240.6599999999"/>
    <s v="ZLIN"/>
    <n v="4"/>
    <n v="0"/>
  </r>
  <r>
    <s v="120304000484-2"/>
    <x v="6"/>
    <n v="342510"/>
    <s v="VALVULA"/>
    <s v="01.10.2015"/>
    <n v="1"/>
    <n v="1"/>
    <s v="ZLIN"/>
    <n v="0"/>
    <n v="1"/>
    <n v="0"/>
    <n v="0"/>
    <m/>
    <m/>
    <m/>
    <n v="188366.54"/>
    <n v="188366.54"/>
    <s v="ZLIN"/>
    <n v="3"/>
    <n v="0"/>
  </r>
  <r>
    <s v="120304000484-3"/>
    <x v="6"/>
    <n v="342510"/>
    <s v="MOTOR"/>
    <s v="01.10.2015"/>
    <n v="1"/>
    <n v="1"/>
    <s v="ZLIN"/>
    <n v="0"/>
    <n v="1"/>
    <n v="0"/>
    <n v="0"/>
    <m/>
    <m/>
    <m/>
    <n v="27118.45"/>
    <n v="27118.45"/>
    <s v="ZLIN"/>
    <n v="3"/>
    <n v="0"/>
  </r>
  <r>
    <s v="120304000485-0"/>
    <x v="6"/>
    <n v="342510"/>
    <s v="VALVULA"/>
    <s v="30.11.2008"/>
    <n v="148031879.56"/>
    <n v="104448889.65000001"/>
    <s v="ZLIN"/>
    <n v="16"/>
    <n v="5"/>
    <n v="0"/>
    <n v="0"/>
    <m/>
    <m/>
    <m/>
    <n v="-71834643.790000007"/>
    <n v="-34355699.220000006"/>
    <s v="ZLIN"/>
    <n v="9"/>
    <n v="7"/>
  </r>
  <r>
    <s v="120304000485-1"/>
    <x v="6"/>
    <n v="342510"/>
    <s v="LAZO DE CALIBRACION"/>
    <s v="30.11.2008"/>
    <n v="195671706.66"/>
    <n v="110114847.05"/>
    <s v="ZLIN"/>
    <n v="20"/>
    <n v="7"/>
    <n v="0"/>
    <n v="0"/>
    <m/>
    <m/>
    <m/>
    <n v="-111841966.62"/>
    <n v="-37280655.540000007"/>
    <s v="ZLIN"/>
    <n v="13"/>
    <n v="9"/>
  </r>
  <r>
    <s v="120304000485-2"/>
    <x v="6"/>
    <n v="342510"/>
    <s v="LAZO DE CALIBRACION"/>
    <s v="30.11.2008"/>
    <n v="195671706.66"/>
    <n v="110114847.05"/>
    <s v="ZLIN"/>
    <n v="20"/>
    <n v="7"/>
    <n v="0"/>
    <n v="0"/>
    <m/>
    <m/>
    <m/>
    <n v="-111841966.62"/>
    <n v="-37280655.540000007"/>
    <s v="ZLIN"/>
    <n v="13"/>
    <n v="9"/>
  </r>
  <r>
    <s v="120304000485-3"/>
    <x v="6"/>
    <n v="342510"/>
    <s v="TRANSDUCTOR"/>
    <s v="30.11.2008"/>
    <n v="5536229.75"/>
    <n v="5199567.13"/>
    <s v="ZLIN"/>
    <n v="12"/>
    <n v="4"/>
    <n v="0"/>
    <n v="0"/>
    <m/>
    <m/>
    <m/>
    <n v="-1904978.23"/>
    <n v="-1587481.8599999999"/>
    <s v="ZLIN"/>
    <n v="5"/>
    <n v="6"/>
  </r>
  <r>
    <s v="120304000485-4"/>
    <x v="6"/>
    <n v="342510"/>
    <s v="ACTUADOR"/>
    <s v="30.11.2008"/>
    <n v="38635623.789999999"/>
    <n v="21742314.599999998"/>
    <s v="ZLIN"/>
    <n v="20"/>
    <n v="7"/>
    <n v="0"/>
    <n v="0"/>
    <m/>
    <m/>
    <m/>
    <n v="-22083336.530000001"/>
    <n v="-7361112.1800000016"/>
    <s v="ZLIN"/>
    <n v="13"/>
    <n v="9"/>
  </r>
  <r>
    <s v="120304000486-0"/>
    <x v="6"/>
    <n v="342411"/>
    <s v="FILTRO"/>
    <s v="01.06.1968"/>
    <n v="35167.53"/>
    <n v="35167.53"/>
    <s v="ZLIN"/>
    <n v="51"/>
    <n v="4"/>
    <n v="0"/>
    <n v="0"/>
    <m/>
    <m/>
    <m/>
    <n v="3429798.74"/>
    <n v="3429798.74"/>
    <s v="ZLIN"/>
    <n v="4"/>
    <n v="0"/>
  </r>
  <r>
    <s v="120304000486-1"/>
    <x v="6"/>
    <n v="342411"/>
    <s v="VALVULA"/>
    <s v="01.06.1968"/>
    <n v="706.74"/>
    <n v="706.74"/>
    <s v="ZLIN"/>
    <n v="50"/>
    <n v="4"/>
    <n v="0"/>
    <n v="0"/>
    <m/>
    <m/>
    <m/>
    <n v="68939"/>
    <n v="68939"/>
    <s v="ZLIN"/>
    <n v="3"/>
    <n v="0"/>
  </r>
  <r>
    <s v="120304000486-2"/>
    <x v="6"/>
    <n v="342411"/>
    <s v="VALVULA"/>
    <s v="01.06.1968"/>
    <n v="706.74"/>
    <n v="706.74"/>
    <s v="ZLIN"/>
    <n v="50"/>
    <n v="4"/>
    <n v="0"/>
    <n v="0"/>
    <m/>
    <m/>
    <m/>
    <n v="68939"/>
    <n v="68939"/>
    <s v="ZLIN"/>
    <n v="3"/>
    <n v="0"/>
  </r>
  <r>
    <s v="120304000486-3"/>
    <x v="6"/>
    <n v="342411"/>
    <s v="TRANSDUCTOR"/>
    <s v="01.06.1968"/>
    <n v="5010.74"/>
    <n v="5010.74"/>
    <s v="ZLIN"/>
    <n v="51"/>
    <n v="4"/>
    <n v="0"/>
    <n v="0"/>
    <m/>
    <m/>
    <m/>
    <n v="488684.74"/>
    <n v="488684.74"/>
    <s v="ZLIN"/>
    <n v="4"/>
    <n v="0"/>
  </r>
  <r>
    <s v="120304000486-4"/>
    <x v="6"/>
    <n v="342411"/>
    <s v="TRANSMISOR DE PRESION DIFERENCIAL"/>
    <s v="01.06.1968"/>
    <n v="5054225.1900000004"/>
    <n v="2005644.9200000004"/>
    <s v="ZLIN"/>
    <n v="10"/>
    <n v="4"/>
    <n v="0"/>
    <n v="0"/>
    <m/>
    <m/>
    <m/>
    <n v="0"/>
    <n v="0"/>
    <s v="ZLIN"/>
    <n v="1"/>
    <n v="0"/>
  </r>
  <r>
    <s v="120304000487-0"/>
    <x v="6"/>
    <n v="342411"/>
    <s v="FILTRO"/>
    <s v="01.06.1968"/>
    <n v="15603.66"/>
    <n v="15603.66"/>
    <s v="ZLIN"/>
    <n v="51"/>
    <n v="4"/>
    <n v="0"/>
    <n v="0"/>
    <m/>
    <m/>
    <m/>
    <n v="1521785.01"/>
    <n v="1521785.01"/>
    <s v="ZLIN"/>
    <n v="4"/>
    <n v="0"/>
  </r>
  <r>
    <s v="120304000487-1"/>
    <x v="6"/>
    <n v="342411"/>
    <s v="TRANSDUCTOR"/>
    <s v="01.06.1968"/>
    <n v="5010.74"/>
    <n v="4923.9399999999996"/>
    <s v="ZLIN"/>
    <n v="52"/>
    <n v="11"/>
    <n v="0"/>
    <n v="0"/>
    <m/>
    <m/>
    <m/>
    <n v="488546.24"/>
    <n v="401045.42"/>
    <s v="ZLIN"/>
    <n v="5"/>
    <n v="7"/>
  </r>
  <r>
    <s v="120304000487-2"/>
    <x v="6"/>
    <n v="342411"/>
    <s v="TRANSMISOR DE PRESION DIFERENCIAL"/>
    <s v="01.06.1968"/>
    <n v="5054225.1900000004"/>
    <n v="2005644.9200000004"/>
    <s v="ZLIN"/>
    <n v="10"/>
    <n v="4"/>
    <n v="0"/>
    <n v="0"/>
    <m/>
    <m/>
    <m/>
    <n v="0"/>
    <n v="0"/>
    <s v="ZLIN"/>
    <n v="1"/>
    <n v="0"/>
  </r>
  <r>
    <s v="120304000488-0"/>
    <x v="6"/>
    <n v="342410"/>
    <s v="FILTRO"/>
    <s v="01.06.1968"/>
    <n v="15603.66"/>
    <n v="15603.66"/>
    <s v="ZLIN"/>
    <n v="51"/>
    <n v="4"/>
    <n v="0"/>
    <n v="0"/>
    <m/>
    <m/>
    <m/>
    <n v="1521785.01"/>
    <n v="1521785.01"/>
    <s v="ZLIN"/>
    <n v="4"/>
    <n v="0"/>
  </r>
  <r>
    <s v="120304000488-1"/>
    <x v="6"/>
    <n v="342410"/>
    <s v="TRANSDUCTOR"/>
    <s v="01.06.1968"/>
    <n v="5010.74"/>
    <n v="4923.9399999999996"/>
    <s v="ZLIN"/>
    <n v="52"/>
    <n v="11"/>
    <n v="0"/>
    <n v="0"/>
    <m/>
    <m/>
    <m/>
    <n v="488546.24"/>
    <n v="401045.42"/>
    <s v="ZLIN"/>
    <n v="5"/>
    <n v="7"/>
  </r>
  <r>
    <s v="120304000488-2"/>
    <x v="6"/>
    <n v="342410"/>
    <s v="TRANSMISOR DE PRESION DIFERENCIAL"/>
    <s v="01.06.1968"/>
    <n v="5054225.1900000004"/>
    <n v="2005644.9200000004"/>
    <s v="ZLIN"/>
    <n v="10"/>
    <n v="4"/>
    <n v="0"/>
    <n v="0"/>
    <m/>
    <m/>
    <m/>
    <n v="0"/>
    <n v="0"/>
    <s v="ZLIN"/>
    <n v="1"/>
    <n v="0"/>
  </r>
  <r>
    <s v="120304000489-0"/>
    <x v="6"/>
    <n v="342410"/>
    <s v="FILTRO LINEA 3"/>
    <s v="31.12.1999"/>
    <n v="697532.93"/>
    <n v="697532.93"/>
    <s v="ZLIN"/>
    <n v="18"/>
    <n v="9"/>
    <n v="0"/>
    <n v="0"/>
    <m/>
    <m/>
    <m/>
    <n v="752205.39"/>
    <n v="752205.39"/>
    <s v="ZLIN"/>
    <n v="3"/>
    <n v="0"/>
  </r>
  <r>
    <s v="120304000490-0"/>
    <x v="6"/>
    <n v="343203"/>
    <s v="BOMBA"/>
    <s v="29.02.2012"/>
    <n v="5117994.67"/>
    <n v="2120006.14"/>
    <s v="ZLIN"/>
    <n v="19"/>
    <n v="11"/>
    <n v="0"/>
    <n v="0"/>
    <m/>
    <m/>
    <m/>
    <n v="1665138.94"/>
    <n v="467258.36999999988"/>
    <s v="ZLIN"/>
    <n v="16"/>
    <n v="4"/>
  </r>
  <r>
    <s v="120304000490-1"/>
    <x v="6"/>
    <n v="343203"/>
    <s v="MOTOR"/>
    <s v="29.02.2012"/>
    <n v="961710.98"/>
    <n v="398365.62"/>
    <s v="ZLIN"/>
    <n v="19"/>
    <n v="11"/>
    <n v="0"/>
    <n v="0"/>
    <m/>
    <m/>
    <m/>
    <n v="312892.55"/>
    <n v="87801.489999999991"/>
    <s v="ZLIN"/>
    <n v="16"/>
    <n v="4"/>
  </r>
  <r>
    <s v="120304000490-2"/>
    <x v="6"/>
    <n v="343203"/>
    <s v="FILTRO"/>
    <s v="29.02.2012"/>
    <n v="9144790.4199999999"/>
    <n v="3027873.75"/>
    <s v="ZLIN"/>
    <n v="24"/>
    <n v="11"/>
    <n v="0"/>
    <n v="0"/>
    <m/>
    <m/>
    <m/>
    <n v="2637418.39"/>
    <n v="566632.87000000011"/>
    <s v="ZLIN"/>
    <n v="21"/>
    <n v="4"/>
  </r>
  <r>
    <s v="120304000490-3"/>
    <x v="6"/>
    <n v="343203"/>
    <s v="BRAZO"/>
    <s v="29.02.2012"/>
    <n v="758919.18"/>
    <n v="314364.02000000008"/>
    <s v="ZLIN"/>
    <n v="19"/>
    <n v="11"/>
    <n v="0"/>
    <n v="0"/>
    <m/>
    <m/>
    <m/>
    <n v="246914.27"/>
    <n v="69287.169999999984"/>
    <s v="ZLIN"/>
    <n v="16"/>
    <n v="4"/>
  </r>
  <r>
    <s v="120304000490-4"/>
    <x v="6"/>
    <n v="343203"/>
    <s v="FILTRO"/>
    <s v="29.02.2012"/>
    <n v="9144790.4199999999"/>
    <n v="3027873.75"/>
    <s v="ZLIN"/>
    <n v="24"/>
    <n v="11"/>
    <n v="0"/>
    <n v="0"/>
    <m/>
    <m/>
    <m/>
    <n v="2637418.39"/>
    <n v="566632.87000000011"/>
    <s v="ZLIN"/>
    <n v="21"/>
    <n v="4"/>
  </r>
  <r>
    <s v="120304000491-0"/>
    <x v="6"/>
    <n v="342512"/>
    <s v="RECIPIENTE"/>
    <s v="31.12.1999"/>
    <n v="113496.15"/>
    <n v="113496.15"/>
    <s v="ZLIN"/>
    <n v="19"/>
    <n v="6"/>
    <n v="0"/>
    <n v="0"/>
    <m/>
    <m/>
    <m/>
    <n v="118686.35"/>
    <n v="118686.35"/>
    <s v="ZLIN"/>
    <n v="3"/>
    <n v="9"/>
  </r>
  <r>
    <s v="120304000492-0"/>
    <x v="6"/>
    <n v="342512"/>
    <s v="FILTRO"/>
    <s v="31.12.1999"/>
    <n v="697532.93"/>
    <n v="697532.93"/>
    <s v="ZLIN"/>
    <n v="18"/>
    <n v="9"/>
    <n v="0"/>
    <n v="0"/>
    <m/>
    <m/>
    <m/>
    <n v="752205.39"/>
    <n v="752205.39"/>
    <s v="ZLIN"/>
    <n v="3"/>
    <n v="0"/>
  </r>
  <r>
    <s v="120304000492-1"/>
    <x v="6"/>
    <n v="342512"/>
    <s v="VALVULA"/>
    <s v="31.12.1999"/>
    <n v="302083.02"/>
    <n v="302083.02"/>
    <s v="ZLIN"/>
    <n v="19"/>
    <n v="6"/>
    <n v="0"/>
    <n v="0"/>
    <m/>
    <m/>
    <m/>
    <n v="315897.34000000003"/>
    <n v="315897.34000000003"/>
    <s v="ZLIN"/>
    <n v="3"/>
    <n v="9"/>
  </r>
  <r>
    <s v="120304000492-2"/>
    <x v="6"/>
    <n v="342512"/>
    <s v="VALVULA"/>
    <s v="31.12.1999"/>
    <n v="302083.02"/>
    <n v="302083.02"/>
    <s v="ZLIN"/>
    <n v="19"/>
    <n v="6"/>
    <n v="0"/>
    <n v="0"/>
    <m/>
    <m/>
    <m/>
    <n v="315897.34000000003"/>
    <n v="315897.34000000003"/>
    <s v="ZLIN"/>
    <n v="3"/>
    <n v="9"/>
  </r>
  <r>
    <s v="120304000493-0"/>
    <x v="6"/>
    <n v="342512"/>
    <s v="FILTRO"/>
    <s v="31.12.1999"/>
    <n v="697532.93"/>
    <n v="697532.93"/>
    <s v="ZLIN"/>
    <n v="18"/>
    <n v="9"/>
    <n v="0"/>
    <n v="0"/>
    <m/>
    <m/>
    <m/>
    <n v="752205.39"/>
    <n v="752205.39"/>
    <s v="ZLIN"/>
    <n v="3"/>
    <n v="0"/>
  </r>
  <r>
    <s v="120304000493-1"/>
    <x v="6"/>
    <n v="342512"/>
    <s v="TRANSMISOR DE PRESION DIFERENCIAL"/>
    <s v="31.12.1999"/>
    <n v="5054225.1900000004"/>
    <n v="1931016.2800000003"/>
    <s v="ZLIN"/>
    <n v="10"/>
    <n v="9"/>
    <n v="0"/>
    <n v="0"/>
    <m/>
    <m/>
    <m/>
    <n v="0"/>
    <n v="0"/>
    <s v="ZLIN"/>
    <n v="1"/>
    <n v="0"/>
  </r>
  <r>
    <s v="120304000494-0"/>
    <x v="6"/>
    <n v="343203"/>
    <s v="RECIPIENTE"/>
    <s v="01.10.2015"/>
    <n v="1"/>
    <n v="1"/>
    <s v="ZLIN"/>
    <n v="0"/>
    <n v="1"/>
    <n v="0"/>
    <n v="0"/>
    <m/>
    <m/>
    <m/>
    <n v="167450.98000000001"/>
    <n v="167450.98000000001"/>
    <s v="ZLIN"/>
    <n v="3"/>
    <n v="9"/>
  </r>
  <r>
    <s v="120304000495-0"/>
    <x v="6"/>
    <n v="343203"/>
    <s v="RECIPIENTE"/>
    <s v="01.10.2015"/>
    <n v="1"/>
    <n v="1"/>
    <s v="ZLIN"/>
    <n v="0"/>
    <n v="1"/>
    <n v="0"/>
    <n v="0"/>
    <m/>
    <m/>
    <m/>
    <n v="167450.98000000001"/>
    <n v="167450.98000000001"/>
    <s v="ZLIN"/>
    <n v="3"/>
    <n v="9"/>
  </r>
  <r>
    <s v="120304000495-1"/>
    <x v="6"/>
    <n v="343203"/>
    <s v="TRANSMISOR DE PRESION DIFERENCIAL"/>
    <s v="01.10.2015"/>
    <n v="5054225.1900000004"/>
    <n v="2053382.5900000003"/>
    <s v="ZLIN"/>
    <n v="10"/>
    <n v="1"/>
    <n v="0"/>
    <n v="0"/>
    <m/>
    <m/>
    <m/>
    <n v="0"/>
    <n v="0"/>
    <s v="ZLIN"/>
    <n v="0"/>
    <n v="9"/>
  </r>
  <r>
    <s v="120304000495-2"/>
    <x v="6"/>
    <n v="343203"/>
    <s v="TRANSMISOR DE PRESION DIFERENCIAL"/>
    <s v="01.10.2015"/>
    <n v="5054225.1900000004"/>
    <n v="2053382.5900000003"/>
    <s v="ZLIN"/>
    <n v="10"/>
    <n v="1"/>
    <n v="0"/>
    <n v="0"/>
    <m/>
    <m/>
    <m/>
    <n v="0"/>
    <n v="0"/>
    <s v="ZLIN"/>
    <n v="0"/>
    <n v="9"/>
  </r>
  <r>
    <s v="120304000496-0"/>
    <x v="6"/>
    <n v="343203"/>
    <s v="RECIPIENTE"/>
    <s v="01.10.2015"/>
    <n v="1"/>
    <n v="1"/>
    <s v="ZLIN"/>
    <n v="0"/>
    <n v="1"/>
    <n v="0"/>
    <n v="0"/>
    <m/>
    <m/>
    <m/>
    <n v="167450.98000000001"/>
    <n v="167450.98000000001"/>
    <s v="ZLIN"/>
    <n v="3"/>
    <n v="9"/>
  </r>
  <r>
    <s v="120304000496-1"/>
    <x v="6"/>
    <n v="343203"/>
    <s v="VALVULA"/>
    <s v="01.10.2015"/>
    <n v="1"/>
    <n v="1"/>
    <s v="ZLIN"/>
    <n v="0"/>
    <n v="1"/>
    <n v="0"/>
    <n v="0"/>
    <m/>
    <m/>
    <m/>
    <n v="716613.9"/>
    <n v="716613.9"/>
    <s v="ZLIN"/>
    <n v="3"/>
    <n v="9"/>
  </r>
  <r>
    <s v="120304000496-2"/>
    <x v="6"/>
    <n v="343203"/>
    <s v="VALVULA"/>
    <s v="01.10.2015"/>
    <n v="1"/>
    <n v="1"/>
    <s v="ZLIN"/>
    <n v="0"/>
    <n v="1"/>
    <n v="0"/>
    <n v="0"/>
    <m/>
    <m/>
    <m/>
    <n v="716613.9"/>
    <n v="716613.9"/>
    <s v="ZLIN"/>
    <n v="3"/>
    <n v="9"/>
  </r>
  <r>
    <s v="120304000496-3"/>
    <x v="6"/>
    <n v="343203"/>
    <s v="VALVULA"/>
    <s v="01.10.2015"/>
    <n v="1"/>
    <n v="1"/>
    <s v="ZLIN"/>
    <n v="0"/>
    <n v="1"/>
    <n v="0"/>
    <n v="0"/>
    <m/>
    <m/>
    <m/>
    <n v="716613.9"/>
    <n v="716613.9"/>
    <s v="ZLIN"/>
    <n v="3"/>
    <n v="9"/>
  </r>
  <r>
    <s v="120304000496-4"/>
    <x v="6"/>
    <n v="343203"/>
    <s v="VALVULA"/>
    <s v="01.10.2015"/>
    <n v="1"/>
    <n v="1"/>
    <s v="ZLIN"/>
    <n v="0"/>
    <n v="1"/>
    <n v="0"/>
    <n v="0"/>
    <m/>
    <m/>
    <m/>
    <n v="688018.58"/>
    <n v="688018.58"/>
    <s v="ZLIN"/>
    <n v="3"/>
    <n v="9"/>
  </r>
  <r>
    <s v="120304000496-5"/>
    <x v="6"/>
    <n v="343203"/>
    <s v="TRANSMISOR DE PRESION DIFERENCIAL"/>
    <s v="01.10.2015"/>
    <n v="5054225.1900000004"/>
    <n v="2053382.5900000003"/>
    <s v="ZLIN"/>
    <n v="10"/>
    <n v="1"/>
    <n v="0"/>
    <n v="0"/>
    <m/>
    <m/>
    <m/>
    <n v="0"/>
    <n v="0"/>
    <s v="ZLIN"/>
    <n v="0"/>
    <n v="9"/>
  </r>
  <r>
    <s v="120304000497-0"/>
    <x v="6"/>
    <n v="342412"/>
    <s v="ACTUADOR"/>
    <s v="01.01.1987"/>
    <n v="1152369.82"/>
    <n v="906079"/>
    <s v="ZLIN"/>
    <n v="42"/>
    <n v="6"/>
    <n v="0"/>
    <n v="0"/>
    <m/>
    <m/>
    <m/>
    <n v="1941274.36"/>
    <n v="647091.45000000019"/>
    <s v="ZLIN"/>
    <n v="13"/>
    <n v="9"/>
  </r>
  <r>
    <s v="120304000497-1"/>
    <x v="6"/>
    <n v="342412"/>
    <s v="VALVULA"/>
    <s v="01.01.1987"/>
    <n v="1073592.8799999999"/>
    <n v="935892.90999999992"/>
    <s v="ZLIN"/>
    <n v="38"/>
    <n v="4"/>
    <n v="0"/>
    <n v="0"/>
    <m/>
    <m/>
    <m/>
    <n v="1887736.73"/>
    <n v="902830.6"/>
    <s v="ZLIN"/>
    <n v="9"/>
    <n v="7"/>
  </r>
  <r>
    <s v="120304000498-0"/>
    <x v="6"/>
    <n v="342412"/>
    <s v="VALVULA"/>
    <s v="01.04.1978"/>
    <n v="15.86"/>
    <n v="14.219999999999999"/>
    <s v="ZLIN"/>
    <n v="47"/>
    <n v="1"/>
    <n v="0"/>
    <n v="0"/>
    <m/>
    <m/>
    <m/>
    <n v="5247.96"/>
    <n v="2509.89"/>
    <s v="ZLIN"/>
    <n v="9"/>
    <n v="7"/>
  </r>
  <r>
    <s v="120304000498-1"/>
    <x v="6"/>
    <n v="342412"/>
    <s v="VALVULA"/>
    <s v="01.04.1978"/>
    <n v="6504.45"/>
    <n v="5825.23"/>
    <s v="ZLIN"/>
    <n v="47"/>
    <n v="1"/>
    <n v="0"/>
    <n v="0"/>
    <m/>
    <m/>
    <m/>
    <n v="2152488.69"/>
    <n v="1029451.1199999999"/>
    <s v="ZLIN"/>
    <n v="9"/>
    <n v="7"/>
  </r>
  <r>
    <s v="120304000499-0"/>
    <x v="6"/>
    <n v="342412"/>
    <s v="VALVULA"/>
    <s v="01.04.1978"/>
    <n v="15.86"/>
    <n v="14.219999999999999"/>
    <s v="ZLIN"/>
    <n v="47"/>
    <n v="1"/>
    <n v="0"/>
    <n v="0"/>
    <m/>
    <m/>
    <m/>
    <n v="5247.96"/>
    <n v="2509.89"/>
    <s v="ZLIN"/>
    <n v="9"/>
    <n v="7"/>
  </r>
  <r>
    <s v="120304000499-1"/>
    <x v="6"/>
    <n v="342412"/>
    <s v="VALVULA"/>
    <s v="01.04.1978"/>
    <n v="6504.45"/>
    <n v="5825.23"/>
    <s v="ZLIN"/>
    <n v="47"/>
    <n v="1"/>
    <n v="0"/>
    <n v="0"/>
    <m/>
    <m/>
    <m/>
    <n v="2152488.69"/>
    <n v="1029451.1199999999"/>
    <s v="ZLIN"/>
    <n v="9"/>
    <n v="7"/>
  </r>
  <r>
    <s v="120304000500-0"/>
    <x v="6"/>
    <n v="342412"/>
    <s v="VALVULA"/>
    <s v="01.04.1978"/>
    <n v="15.86"/>
    <n v="14.219999999999999"/>
    <s v="ZLIN"/>
    <n v="47"/>
    <n v="1"/>
    <n v="0"/>
    <n v="0"/>
    <m/>
    <m/>
    <m/>
    <n v="5247.96"/>
    <n v="2509.89"/>
    <s v="ZLIN"/>
    <n v="9"/>
    <n v="7"/>
  </r>
  <r>
    <s v="120304000500-1"/>
    <x v="6"/>
    <n v="342412"/>
    <s v="VALVULA"/>
    <s v="01.04.1978"/>
    <n v="6504.45"/>
    <n v="5825.23"/>
    <s v="ZLIN"/>
    <n v="47"/>
    <n v="1"/>
    <n v="0"/>
    <n v="0"/>
    <m/>
    <m/>
    <m/>
    <n v="2152488.69"/>
    <n v="1029451.1199999999"/>
    <s v="ZLIN"/>
    <n v="9"/>
    <n v="7"/>
  </r>
  <r>
    <s v="120304000501-0"/>
    <x v="6"/>
    <n v="342412"/>
    <s v="VALVULA"/>
    <s v="01.04.1978"/>
    <n v="15.86"/>
    <n v="14.219999999999999"/>
    <s v="ZLIN"/>
    <n v="47"/>
    <n v="1"/>
    <n v="0"/>
    <n v="0"/>
    <m/>
    <m/>
    <m/>
    <n v="5247.96"/>
    <n v="2509.89"/>
    <s v="ZLIN"/>
    <n v="9"/>
    <n v="7"/>
  </r>
  <r>
    <s v="120304000501-1"/>
    <x v="6"/>
    <n v="342412"/>
    <s v="VALVULA"/>
    <s v="01.04.1978"/>
    <n v="6504.45"/>
    <n v="5825.23"/>
    <s v="ZLIN"/>
    <n v="47"/>
    <n v="1"/>
    <n v="0"/>
    <n v="0"/>
    <m/>
    <m/>
    <m/>
    <n v="2152488.69"/>
    <n v="1029451.1199999999"/>
    <s v="ZLIN"/>
    <n v="9"/>
    <n v="7"/>
  </r>
  <r>
    <s v="120304000502-0"/>
    <x v="6"/>
    <n v="342412"/>
    <s v="VALVULA"/>
    <s v="01.04.1978"/>
    <n v="15.86"/>
    <n v="14.219999999999999"/>
    <s v="ZLIN"/>
    <n v="47"/>
    <n v="1"/>
    <n v="0"/>
    <n v="0"/>
    <m/>
    <m/>
    <m/>
    <n v="5247.96"/>
    <n v="2509.89"/>
    <s v="ZLIN"/>
    <n v="9"/>
    <n v="7"/>
  </r>
  <r>
    <s v="120304000502-1"/>
    <x v="6"/>
    <n v="342412"/>
    <s v="VALVULA"/>
    <s v="01.04.1978"/>
    <n v="6504.45"/>
    <n v="5825.23"/>
    <s v="ZLIN"/>
    <n v="47"/>
    <n v="1"/>
    <n v="0"/>
    <n v="0"/>
    <m/>
    <m/>
    <m/>
    <n v="2152488.69"/>
    <n v="1029451.1199999999"/>
    <s v="ZLIN"/>
    <n v="9"/>
    <n v="7"/>
  </r>
  <r>
    <s v="120304000503-0"/>
    <x v="6"/>
    <n v="342412"/>
    <s v="VALVULA"/>
    <s v="01.04.1978"/>
    <n v="15.86"/>
    <n v="14.219999999999999"/>
    <s v="ZLIN"/>
    <n v="47"/>
    <n v="1"/>
    <n v="0"/>
    <n v="0"/>
    <m/>
    <m/>
    <m/>
    <n v="5247.96"/>
    <n v="2509.89"/>
    <s v="ZLIN"/>
    <n v="9"/>
    <n v="7"/>
  </r>
  <r>
    <s v="120304000503-1"/>
    <x v="6"/>
    <n v="342412"/>
    <s v="VALVULA"/>
    <s v="01.04.1978"/>
    <n v="6504.45"/>
    <n v="5825.23"/>
    <s v="ZLIN"/>
    <n v="47"/>
    <n v="1"/>
    <n v="0"/>
    <n v="0"/>
    <m/>
    <m/>
    <m/>
    <n v="2152488.69"/>
    <n v="1029451.1199999999"/>
    <s v="ZLIN"/>
    <n v="9"/>
    <n v="7"/>
  </r>
  <r>
    <s v="120304000504-0"/>
    <x v="6"/>
    <n v="342412"/>
    <s v="VALVULA"/>
    <s v="01.04.1978"/>
    <n v="1.22"/>
    <n v="1.0899999999999999"/>
    <s v="ZLIN"/>
    <n v="47"/>
    <n v="1"/>
    <n v="0"/>
    <n v="0"/>
    <m/>
    <m/>
    <m/>
    <n v="5250.9"/>
    <n v="2511.2999999999997"/>
    <s v="ZLIN"/>
    <n v="9"/>
    <n v="7"/>
  </r>
  <r>
    <s v="120304000504-1"/>
    <x v="6"/>
    <n v="342412"/>
    <s v="VALVULA"/>
    <s v="01.04.1978"/>
    <n v="211.66"/>
    <n v="189.56"/>
    <s v="ZLIN"/>
    <n v="47"/>
    <n v="1"/>
    <n v="0"/>
    <n v="0"/>
    <m/>
    <m/>
    <m/>
    <n v="907768.71"/>
    <n v="434150.24999999994"/>
    <s v="ZLIN"/>
    <n v="9"/>
    <n v="7"/>
  </r>
  <r>
    <s v="120304000504-2"/>
    <x v="6"/>
    <n v="342412"/>
    <s v="FILTRO"/>
    <s v="01.04.1978"/>
    <n v="3153.71"/>
    <n v="2594.77"/>
    <s v="ZLIN"/>
    <n v="51"/>
    <n v="3"/>
    <n v="0"/>
    <n v="0"/>
    <m/>
    <m/>
    <m/>
    <n v="13525170.890000001"/>
    <n v="4508390.290000001"/>
    <s v="ZLIN"/>
    <n v="13"/>
    <n v="9"/>
  </r>
  <r>
    <s v="120304000504-3"/>
    <x v="6"/>
    <n v="342412"/>
    <s v="FILTRO"/>
    <s v="01.04.1978"/>
    <n v="3153.71"/>
    <n v="2594.77"/>
    <s v="ZLIN"/>
    <n v="51"/>
    <n v="3"/>
    <n v="0"/>
    <n v="0"/>
    <m/>
    <m/>
    <m/>
    <n v="13525170.890000001"/>
    <n v="4508390.290000001"/>
    <s v="ZLIN"/>
    <n v="13"/>
    <n v="9"/>
  </r>
  <r>
    <s v="120304000505-0"/>
    <x v="6"/>
    <n v="342412"/>
    <s v="VALVULA"/>
    <s v="01.04.1978"/>
    <n v="1940.84"/>
    <n v="1738.1499999999999"/>
    <s v="ZLIN"/>
    <n v="47"/>
    <n v="1"/>
    <n v="0"/>
    <n v="0"/>
    <m/>
    <m/>
    <m/>
    <n v="2153409.4300000002"/>
    <n v="1029891.4600000002"/>
    <s v="ZLIN"/>
    <n v="9"/>
    <n v="7"/>
  </r>
  <r>
    <s v="120304000505-1"/>
    <x v="6"/>
    <n v="342412"/>
    <s v="ACTUADOR"/>
    <s v="01.04.1978"/>
    <n v="4579.47"/>
    <n v="3767.8300000000004"/>
    <s v="ZLIN"/>
    <n v="51"/>
    <n v="3"/>
    <n v="0"/>
    <n v="0"/>
    <m/>
    <m/>
    <m/>
    <n v="5080744.79"/>
    <n v="1693581.5899999999"/>
    <s v="ZLIN"/>
    <n v="13"/>
    <n v="9"/>
  </r>
  <r>
    <s v="120304000506-0"/>
    <x v="6"/>
    <n v="342412"/>
    <s v="VALVULA"/>
    <s v="01.04.1978"/>
    <n v="1940.84"/>
    <n v="1738.1499999999999"/>
    <s v="ZLIN"/>
    <n v="47"/>
    <n v="1"/>
    <n v="0"/>
    <n v="0"/>
    <m/>
    <m/>
    <m/>
    <n v="2153409.4300000002"/>
    <n v="1029891.4600000002"/>
    <s v="ZLIN"/>
    <n v="9"/>
    <n v="7"/>
  </r>
  <r>
    <s v="120304000506-1"/>
    <x v="6"/>
    <n v="342412"/>
    <s v="ACTUADOR"/>
    <s v="01.04.1978"/>
    <n v="4579.47"/>
    <n v="3767.8300000000004"/>
    <s v="ZLIN"/>
    <n v="51"/>
    <n v="3"/>
    <n v="0"/>
    <n v="0"/>
    <m/>
    <m/>
    <m/>
    <n v="5080744.79"/>
    <n v="1693581.5899999999"/>
    <s v="ZLIN"/>
    <n v="13"/>
    <n v="9"/>
  </r>
  <r>
    <s v="120304000507-0"/>
    <x v="6"/>
    <n v="342412"/>
    <s v="VALVULA"/>
    <s v="01.04.1978"/>
    <n v="1940.84"/>
    <n v="1738.1499999999999"/>
    <s v="ZLIN"/>
    <n v="47"/>
    <n v="1"/>
    <n v="0"/>
    <n v="0"/>
    <m/>
    <m/>
    <m/>
    <n v="2153409.4300000002"/>
    <n v="1029891.4600000002"/>
    <s v="ZLIN"/>
    <n v="9"/>
    <n v="7"/>
  </r>
  <r>
    <s v="120304000507-1"/>
    <x v="6"/>
    <n v="342412"/>
    <s v="ACTUADOR"/>
    <s v="01.04.1978"/>
    <n v="4579.47"/>
    <n v="3767.8300000000004"/>
    <s v="ZLIN"/>
    <n v="51"/>
    <n v="3"/>
    <n v="0"/>
    <n v="0"/>
    <m/>
    <m/>
    <m/>
    <n v="5080744.79"/>
    <n v="1693581.5899999999"/>
    <s v="ZLIN"/>
    <n v="13"/>
    <n v="9"/>
  </r>
  <r>
    <s v="120304000508-0"/>
    <x v="6"/>
    <n v="342412"/>
    <s v="VALVULA"/>
    <s v="01.04.1978"/>
    <n v="1940.84"/>
    <n v="1738.1499999999999"/>
    <s v="ZLIN"/>
    <n v="47"/>
    <n v="1"/>
    <n v="0"/>
    <n v="0"/>
    <m/>
    <m/>
    <m/>
    <n v="2153409.4300000002"/>
    <n v="1029891.4600000002"/>
    <s v="ZLIN"/>
    <n v="9"/>
    <n v="7"/>
  </r>
  <r>
    <s v="120304000508-1"/>
    <x v="6"/>
    <n v="342412"/>
    <s v="ACTUADOR"/>
    <s v="01.04.1978"/>
    <n v="4579.47"/>
    <n v="3767.8300000000004"/>
    <s v="ZLIN"/>
    <n v="51"/>
    <n v="3"/>
    <n v="0"/>
    <n v="0"/>
    <m/>
    <m/>
    <m/>
    <n v="5080744.79"/>
    <n v="1693581.5899999999"/>
    <s v="ZLIN"/>
    <n v="13"/>
    <n v="9"/>
  </r>
  <r>
    <s v="120304000509-0"/>
    <x v="6"/>
    <n v="342412"/>
    <s v="VALVULA"/>
    <s v="01.04.1978"/>
    <n v="1940.84"/>
    <n v="1738.1499999999999"/>
    <s v="ZLIN"/>
    <n v="47"/>
    <n v="1"/>
    <n v="0"/>
    <n v="0"/>
    <m/>
    <m/>
    <m/>
    <n v="2153409.4300000002"/>
    <n v="1029891.4600000002"/>
    <s v="ZLIN"/>
    <n v="9"/>
    <n v="7"/>
  </r>
  <r>
    <s v="120304000509-1"/>
    <x v="6"/>
    <n v="342412"/>
    <s v="ACTUADOR"/>
    <s v="01.04.1978"/>
    <n v="4579.47"/>
    <n v="3767.8300000000004"/>
    <s v="ZLIN"/>
    <n v="51"/>
    <n v="3"/>
    <n v="0"/>
    <n v="0"/>
    <m/>
    <m/>
    <m/>
    <n v="5080744.79"/>
    <n v="1693581.5899999999"/>
    <s v="ZLIN"/>
    <n v="13"/>
    <n v="9"/>
  </r>
  <r>
    <s v="120304000510-0"/>
    <x v="6"/>
    <n v="342412"/>
    <s v="VALVULA"/>
    <s v="01.04.1978"/>
    <n v="1940.84"/>
    <n v="1738.1499999999999"/>
    <s v="ZLIN"/>
    <n v="47"/>
    <n v="1"/>
    <n v="0"/>
    <n v="0"/>
    <m/>
    <m/>
    <m/>
    <n v="2153409.4300000002"/>
    <n v="1029891.4600000002"/>
    <s v="ZLIN"/>
    <n v="9"/>
    <n v="7"/>
  </r>
  <r>
    <s v="120304000510-1"/>
    <x v="6"/>
    <n v="342412"/>
    <s v="ACTUADOR"/>
    <s v="01.04.1978"/>
    <n v="4579.47"/>
    <n v="3767.8300000000004"/>
    <s v="ZLIN"/>
    <n v="51"/>
    <n v="3"/>
    <n v="0"/>
    <n v="0"/>
    <m/>
    <m/>
    <m/>
    <n v="5080744.79"/>
    <n v="1693581.5899999999"/>
    <s v="ZLIN"/>
    <n v="13"/>
    <n v="9"/>
  </r>
  <r>
    <s v="120304000511-0"/>
    <x v="6"/>
    <n v="342412"/>
    <s v="VALVULA"/>
    <s v="01.04.1978"/>
    <n v="6520.31"/>
    <n v="5839.42"/>
    <s v="ZLIN"/>
    <n v="47"/>
    <n v="1"/>
    <n v="0"/>
    <n v="0"/>
    <m/>
    <m/>
    <m/>
    <n v="565744.77"/>
    <n v="270573.60000000003"/>
    <s v="ZLIN"/>
    <n v="9"/>
    <n v="7"/>
  </r>
  <r>
    <s v="120304000512-0"/>
    <x v="6"/>
    <n v="342412"/>
    <s v="VALVULA"/>
    <s v="01.04.1978"/>
    <n v="6520.31"/>
    <n v="5839.42"/>
    <s v="ZLIN"/>
    <n v="47"/>
    <n v="1"/>
    <n v="0"/>
    <n v="0"/>
    <m/>
    <m/>
    <m/>
    <n v="565744.77"/>
    <n v="270573.60000000003"/>
    <s v="ZLIN"/>
    <n v="9"/>
    <n v="7"/>
  </r>
  <r>
    <s v="120304000513-0"/>
    <x v="6"/>
    <n v="342412"/>
    <s v="VALVULA"/>
    <s v="01.04.1978"/>
    <n v="6520.31"/>
    <n v="5839.42"/>
    <s v="ZLIN"/>
    <n v="47"/>
    <n v="1"/>
    <n v="0"/>
    <n v="0"/>
    <m/>
    <m/>
    <m/>
    <n v="565744.77"/>
    <n v="270573.60000000003"/>
    <s v="ZLIN"/>
    <n v="9"/>
    <n v="7"/>
  </r>
  <r>
    <s v="120304000514-0"/>
    <x v="6"/>
    <n v="342412"/>
    <s v="FILTRO"/>
    <s v="30.11.2008"/>
    <n v="140249035.52000001"/>
    <n v="78925570.590000004"/>
    <s v="ZLIN"/>
    <n v="20"/>
    <n v="7"/>
    <n v="0"/>
    <n v="0"/>
    <m/>
    <m/>
    <m/>
    <n v="-80163495.349999994"/>
    <n v="-26721165.119999997"/>
    <s v="ZLIN"/>
    <n v="13"/>
    <n v="9"/>
  </r>
  <r>
    <s v="120304000514-1"/>
    <x v="6"/>
    <n v="342412"/>
    <s v="TRANSDUCTOR"/>
    <s v="30.11.2008"/>
    <n v="5536229.75"/>
    <n v="5199567.13"/>
    <s v="ZLIN"/>
    <n v="12"/>
    <n v="4"/>
    <n v="0"/>
    <n v="0"/>
    <m/>
    <m/>
    <m/>
    <n v="-1904978.23"/>
    <n v="-1587481.8599999999"/>
    <s v="ZLIN"/>
    <n v="5"/>
    <n v="6"/>
  </r>
  <r>
    <s v="120304000515-0"/>
    <x v="6"/>
    <n v="342412"/>
    <s v="VALVULA"/>
    <s v="01.12.1994"/>
    <n v="6329558.6399999997"/>
    <n v="5306424.5199999996"/>
    <s v="ZLIN"/>
    <n v="30"/>
    <n v="5"/>
    <n v="0"/>
    <n v="0"/>
    <m/>
    <m/>
    <m/>
    <n v="11100140.24"/>
    <n v="5308762.71"/>
    <s v="ZLIN"/>
    <n v="9"/>
    <n v="7"/>
  </r>
  <r>
    <s v="120304000516-0"/>
    <x v="6"/>
    <n v="342412"/>
    <s v="VALVULA"/>
    <s v="01.12.1994"/>
    <n v="1042484.12"/>
    <n v="873972.98"/>
    <s v="ZLIN"/>
    <n v="30"/>
    <n v="5"/>
    <n v="0"/>
    <n v="0"/>
    <m/>
    <m/>
    <m/>
    <n v="1828203.28"/>
    <n v="874358.1"/>
    <s v="ZLIN"/>
    <n v="9"/>
    <n v="7"/>
  </r>
  <r>
    <s v="120304000517-0"/>
    <x v="6"/>
    <n v="342412"/>
    <s v="VALVULA"/>
    <s v="01.12.1994"/>
    <n v="1042484.12"/>
    <n v="873972.98"/>
    <s v="ZLIN"/>
    <n v="30"/>
    <n v="5"/>
    <n v="0"/>
    <n v="0"/>
    <m/>
    <m/>
    <m/>
    <n v="1828203.28"/>
    <n v="874358.1"/>
    <s v="ZLIN"/>
    <n v="9"/>
    <n v="7"/>
  </r>
  <r>
    <s v="120304000518-0"/>
    <x v="6"/>
    <n v="342412"/>
    <s v="VALVULA"/>
    <s v="01.12.1994"/>
    <n v="4618290.87"/>
    <n v="3871772.6100000003"/>
    <s v="ZLIN"/>
    <n v="30"/>
    <n v="5"/>
    <n v="0"/>
    <n v="0"/>
    <m/>
    <m/>
    <m/>
    <n v="8099091.75"/>
    <n v="3873478.67"/>
    <s v="ZLIN"/>
    <n v="9"/>
    <n v="7"/>
  </r>
  <r>
    <s v="120304000518-1"/>
    <x v="6"/>
    <n v="342412"/>
    <s v="ACTUADOR"/>
    <s v="01.12.1994"/>
    <n v="2459776.31"/>
    <n v="1813714.55"/>
    <s v="ZLIN"/>
    <n v="34"/>
    <n v="7"/>
    <n v="0"/>
    <n v="0"/>
    <m/>
    <m/>
    <m/>
    <n v="4109909.75"/>
    <n v="1369969.92"/>
    <s v="ZLIN"/>
    <n v="13"/>
    <n v="9"/>
  </r>
  <r>
    <s v="120304000519-0"/>
    <x v="6"/>
    <n v="342412"/>
    <s v="VALVULA"/>
    <s v="01.12.1994"/>
    <n v="4618290.87"/>
    <n v="3871772.6100000003"/>
    <s v="ZLIN"/>
    <n v="30"/>
    <n v="5"/>
    <n v="0"/>
    <n v="0"/>
    <m/>
    <m/>
    <m/>
    <n v="8099091.75"/>
    <n v="3873478.67"/>
    <s v="ZLIN"/>
    <n v="9"/>
    <n v="7"/>
  </r>
  <r>
    <s v="120304000519-1"/>
    <x v="6"/>
    <n v="342412"/>
    <s v="ACTUADOR"/>
    <s v="01.12.1994"/>
    <n v="2459776.31"/>
    <n v="1813714.55"/>
    <s v="ZLIN"/>
    <n v="34"/>
    <n v="7"/>
    <n v="0"/>
    <n v="0"/>
    <m/>
    <m/>
    <m/>
    <n v="4109909.75"/>
    <n v="1369969.92"/>
    <s v="ZLIN"/>
    <n v="13"/>
    <n v="9"/>
  </r>
  <r>
    <s v="120304000520-0"/>
    <x v="6"/>
    <n v="342412"/>
    <s v="VALVULA"/>
    <s v="01.12.1994"/>
    <n v="418998.6"/>
    <n v="351270.06999999995"/>
    <s v="ZLIN"/>
    <n v="30"/>
    <n v="5"/>
    <n v="0"/>
    <n v="0"/>
    <m/>
    <m/>
    <m/>
    <n v="734797.41"/>
    <n v="351424.84"/>
    <s v="ZLIN"/>
    <n v="9"/>
    <n v="7"/>
  </r>
  <r>
    <s v="120304000520-1"/>
    <x v="6"/>
    <n v="342412"/>
    <s v="ACTUADOR"/>
    <s v="01.12.1994"/>
    <n v="2459776.31"/>
    <n v="1813714.55"/>
    <s v="ZLIN"/>
    <n v="34"/>
    <n v="7"/>
    <n v="0"/>
    <n v="0"/>
    <m/>
    <m/>
    <m/>
    <n v="4109909.75"/>
    <n v="1369969.92"/>
    <s v="ZLIN"/>
    <n v="13"/>
    <n v="9"/>
  </r>
  <r>
    <s v="120304000521-0"/>
    <x v="6"/>
    <n v="342510"/>
    <s v="VALVULA"/>
    <s v="30.11.2008"/>
    <n v="118062189.01000001"/>
    <n v="79278474.75"/>
    <s v="ZLIN"/>
    <n v="17"/>
    <n v="3"/>
    <n v="0"/>
    <n v="0"/>
    <m/>
    <m/>
    <m/>
    <n v="-59723355.140000001"/>
    <n v="-26278276.260000002"/>
    <s v="ZLIN"/>
    <n v="10"/>
    <n v="5"/>
  </r>
  <r>
    <s v="120304000521-1"/>
    <x v="6"/>
    <n v="342510"/>
    <s v="ACTUADOR"/>
    <s v="30.11.2008"/>
    <n v="61310191.259999998"/>
    <n v="33159986.719999999"/>
    <s v="ZLIN"/>
    <n v="21"/>
    <n v="5"/>
    <n v="0"/>
    <n v="0"/>
    <m/>
    <m/>
    <m/>
    <n v="-35854958.719999999"/>
    <n v="-11268701.309999999"/>
    <s v="ZLIN"/>
    <n v="14"/>
    <n v="7"/>
  </r>
  <r>
    <s v="120304000522-0"/>
    <x v="6"/>
    <n v="342510"/>
    <s v="VALVULA"/>
    <s v="30.11.2008"/>
    <n v="108009786.51000001"/>
    <n v="76209950.890000001"/>
    <s v="ZLIN"/>
    <n v="16"/>
    <n v="5"/>
    <n v="0"/>
    <n v="0"/>
    <m/>
    <m/>
    <m/>
    <n v="-52413335.299999997"/>
    <n v="-25067247.329999998"/>
    <s v="ZLIN"/>
    <n v="9"/>
    <n v="7"/>
  </r>
  <r>
    <s v="120304000522-1"/>
    <x v="6"/>
    <n v="342510"/>
    <s v="ACTUADOR"/>
    <s v="30.11.2008"/>
    <n v="57527756.719999999"/>
    <n v="32373919.759999998"/>
    <s v="ZLIN"/>
    <n v="20"/>
    <n v="7"/>
    <n v="0"/>
    <n v="0"/>
    <m/>
    <m/>
    <m/>
    <n v="-32881695.359999999"/>
    <n v="-10960565.129999999"/>
    <s v="ZLIN"/>
    <n v="13"/>
    <n v="9"/>
  </r>
  <r>
    <s v="120304000523-0"/>
    <x v="6"/>
    <n v="342510"/>
    <s v="VALVULA"/>
    <s v="30.11.2008"/>
    <n v="9799285.2400000002"/>
    <n v="6914216.5"/>
    <s v="ZLIN"/>
    <n v="16"/>
    <n v="5"/>
    <n v="0"/>
    <n v="0"/>
    <m/>
    <m/>
    <m/>
    <n v="-4755247.08"/>
    <n v="-2274248.61"/>
    <s v="ZLIN"/>
    <n v="9"/>
    <n v="7"/>
  </r>
  <r>
    <s v="120304000523-1"/>
    <x v="6"/>
    <n v="342510"/>
    <s v="ACTUADOR"/>
    <s v="30.11.2008"/>
    <n v="57527756.719999999"/>
    <n v="32373919.759999998"/>
    <s v="ZLIN"/>
    <n v="20"/>
    <n v="7"/>
    <n v="0"/>
    <n v="0"/>
    <m/>
    <m/>
    <m/>
    <n v="-32881695.359999999"/>
    <n v="-10960565.129999999"/>
    <s v="ZLIN"/>
    <n v="13"/>
    <n v="9"/>
  </r>
  <r>
    <s v="120304000524-0"/>
    <x v="6"/>
    <n v="342410"/>
    <s v="VALVULA"/>
    <s v="01.11.1989"/>
    <n v="90503.4"/>
    <n v="90503.4"/>
    <s v="ZLIN"/>
    <n v="29"/>
    <n v="11"/>
    <n v="0"/>
    <n v="0"/>
    <m/>
    <m/>
    <m/>
    <n v="495835.73"/>
    <n v="495835.73"/>
    <s v="ZLIN"/>
    <n v="4"/>
    <n v="0"/>
  </r>
  <r>
    <s v="120304000524-1"/>
    <x v="6"/>
    <n v="342410"/>
    <s v="VALVULA"/>
    <s v="01.11.1989"/>
    <n v="36375.42"/>
    <n v="36375.42"/>
    <s v="ZLIN"/>
    <n v="29"/>
    <n v="11"/>
    <n v="0"/>
    <n v="0"/>
    <m/>
    <m/>
    <m/>
    <n v="199287.89"/>
    <n v="199287.89"/>
    <s v="ZLIN"/>
    <n v="4"/>
    <n v="0"/>
  </r>
  <r>
    <s v="120304000524-2"/>
    <x v="6"/>
    <n v="342410"/>
    <s v="VALVULA"/>
    <s v="01.11.1989"/>
    <n v="21146.76"/>
    <n v="21146.76"/>
    <s v="ZLIN"/>
    <n v="29"/>
    <n v="11"/>
    <n v="0"/>
    <n v="0"/>
    <m/>
    <m/>
    <m/>
    <n v="115855.51"/>
    <n v="115855.51"/>
    <s v="ZLIN"/>
    <n v="4"/>
    <n v="0"/>
  </r>
  <r>
    <s v="120304000525-0"/>
    <x v="6"/>
    <n v="342411"/>
    <s v="VALVULA"/>
    <s v="01.11.1989"/>
    <n v="90503.4"/>
    <n v="90503.4"/>
    <s v="ZLIN"/>
    <n v="29"/>
    <n v="11"/>
    <n v="0"/>
    <n v="0"/>
    <m/>
    <m/>
    <m/>
    <n v="495835.73"/>
    <n v="495835.73"/>
    <s v="ZLIN"/>
    <n v="4"/>
    <n v="0"/>
  </r>
  <r>
    <s v="120304000525-1"/>
    <x v="6"/>
    <n v="342411"/>
    <s v="VALVULA"/>
    <s v="01.11.1989"/>
    <n v="90503.4"/>
    <n v="90503.4"/>
    <s v="ZLIN"/>
    <n v="29"/>
    <n v="11"/>
    <n v="0"/>
    <n v="0"/>
    <m/>
    <m/>
    <m/>
    <n v="495835.73"/>
    <n v="495835.73"/>
    <s v="ZLIN"/>
    <n v="4"/>
    <n v="0"/>
  </r>
  <r>
    <s v="120304000525-2"/>
    <x v="6"/>
    <n v="342411"/>
    <s v="VALVULA"/>
    <s v="01.11.1989"/>
    <n v="36375.42"/>
    <n v="36375.42"/>
    <s v="ZLIN"/>
    <n v="29"/>
    <n v="11"/>
    <n v="0"/>
    <n v="0"/>
    <m/>
    <m/>
    <m/>
    <n v="199287.89"/>
    <n v="199287.89"/>
    <s v="ZLIN"/>
    <n v="4"/>
    <n v="0"/>
  </r>
  <r>
    <s v="120304000525-3"/>
    <x v="6"/>
    <n v="342411"/>
    <s v="VALVULA"/>
    <s v="01.11.1989"/>
    <n v="90503.4"/>
    <n v="90503.4"/>
    <s v="ZLIN"/>
    <n v="29"/>
    <n v="11"/>
    <n v="0"/>
    <n v="0"/>
    <m/>
    <m/>
    <m/>
    <n v="495835.73"/>
    <n v="495835.73"/>
    <s v="ZLIN"/>
    <n v="4"/>
    <n v="0"/>
  </r>
  <r>
    <s v="120304000525-4"/>
    <x v="6"/>
    <n v="342411"/>
    <s v="VALVULA"/>
    <s v="01.11.1989"/>
    <n v="21146.76"/>
    <n v="21146.76"/>
    <s v="ZLIN"/>
    <n v="29"/>
    <n v="11"/>
    <n v="0"/>
    <n v="0"/>
    <m/>
    <m/>
    <m/>
    <n v="115855.51"/>
    <n v="115855.51"/>
    <s v="ZLIN"/>
    <n v="4"/>
    <n v="0"/>
  </r>
  <r>
    <s v="120304000526-0"/>
    <x v="6"/>
    <n v="342512"/>
    <s v="VALVULA"/>
    <s v="31.12.1999"/>
    <n v="139590.07999999999"/>
    <n v="139590.07999999999"/>
    <s v="ZLIN"/>
    <n v="18"/>
    <n v="9"/>
    <n v="0"/>
    <n v="0"/>
    <m/>
    <m/>
    <m/>
    <n v="150531.1"/>
    <n v="150531.1"/>
    <s v="ZLIN"/>
    <n v="3"/>
    <n v="0"/>
  </r>
  <r>
    <s v="120304000526-1"/>
    <x v="6"/>
    <n v="342512"/>
    <s v="VALVULA"/>
    <s v="31.12.1999"/>
    <n v="139590.07999999999"/>
    <n v="139590.07999999999"/>
    <s v="ZLIN"/>
    <n v="18"/>
    <n v="9"/>
    <n v="0"/>
    <n v="0"/>
    <m/>
    <m/>
    <m/>
    <n v="150531.1"/>
    <n v="150531.1"/>
    <s v="ZLIN"/>
    <n v="3"/>
    <n v="0"/>
  </r>
  <r>
    <s v="120304000526-2"/>
    <x v="6"/>
    <n v="342512"/>
    <s v="VALVULA"/>
    <s v="31.12.1999"/>
    <n v="139590.07999999999"/>
    <n v="139590.07999999999"/>
    <s v="ZLIN"/>
    <n v="18"/>
    <n v="9"/>
    <n v="0"/>
    <n v="0"/>
    <m/>
    <m/>
    <m/>
    <n v="150531.1"/>
    <n v="150531.1"/>
    <s v="ZLIN"/>
    <n v="3"/>
    <n v="0"/>
  </r>
  <r>
    <s v="120304000527-0"/>
    <x v="6"/>
    <n v="342512"/>
    <s v="VALVULA"/>
    <s v="31.12.1999"/>
    <n v="56104.5"/>
    <n v="56104.5"/>
    <s v="ZLIN"/>
    <n v="18"/>
    <n v="9"/>
    <n v="0"/>
    <n v="0"/>
    <m/>
    <m/>
    <m/>
    <n v="60501.96"/>
    <n v="60501.96"/>
    <s v="ZLIN"/>
    <n v="3"/>
    <n v="0"/>
  </r>
  <r>
    <s v="120304000527-1"/>
    <x v="6"/>
    <n v="342512"/>
    <s v="ACTUADOR"/>
    <s v="31.12.1999"/>
    <n v="500080.95"/>
    <n v="500080.95"/>
    <s v="ZLIN"/>
    <n v="19"/>
    <n v="9"/>
    <n v="0"/>
    <n v="0"/>
    <m/>
    <m/>
    <m/>
    <n v="517782.83"/>
    <n v="517782.83"/>
    <s v="ZLIN"/>
    <n v="4"/>
    <n v="0"/>
  </r>
  <r>
    <s v="120304000528-0"/>
    <x v="6"/>
    <n v="342512"/>
    <s v="VALVULA"/>
    <s v="31.12.1999"/>
    <n v="56104.5"/>
    <n v="56104.5"/>
    <s v="ZLIN"/>
    <n v="18"/>
    <n v="9"/>
    <n v="0"/>
    <n v="0"/>
    <m/>
    <m/>
    <m/>
    <n v="60501.96"/>
    <n v="60501.96"/>
    <s v="ZLIN"/>
    <n v="3"/>
    <n v="0"/>
  </r>
  <r>
    <s v="120304000528-1"/>
    <x v="6"/>
    <n v="342512"/>
    <s v="ACTUADOR"/>
    <s v="31.12.1999"/>
    <n v="500080.95"/>
    <n v="500080.95"/>
    <s v="ZLIN"/>
    <n v="19"/>
    <n v="9"/>
    <n v="0"/>
    <n v="0"/>
    <m/>
    <m/>
    <m/>
    <n v="517782.83"/>
    <n v="517782.83"/>
    <s v="ZLIN"/>
    <n v="4"/>
    <n v="0"/>
  </r>
  <r>
    <s v="120304000529-0"/>
    <x v="6"/>
    <n v="342512"/>
    <s v="VALVULA"/>
    <s v="31.12.1999"/>
    <n v="56104.5"/>
    <n v="56104.5"/>
    <s v="ZLIN"/>
    <n v="18"/>
    <n v="9"/>
    <n v="0"/>
    <n v="0"/>
    <m/>
    <m/>
    <m/>
    <n v="60501.96"/>
    <n v="60501.96"/>
    <s v="ZLIN"/>
    <n v="3"/>
    <n v="0"/>
  </r>
  <r>
    <s v="120304000529-1"/>
    <x v="6"/>
    <n v="342512"/>
    <s v="ACTUADOR"/>
    <s v="01.11.1989"/>
    <n v="109606.61"/>
    <n v="75106.47"/>
    <s v="ZLIN"/>
    <n v="29"/>
    <n v="11"/>
    <n v="0"/>
    <n v="0"/>
    <m/>
    <m/>
    <m/>
    <n v="563552.72"/>
    <n v="563552.72"/>
    <s v="ZLIN"/>
    <n v="4"/>
    <n v="0"/>
  </r>
  <r>
    <s v="120304000530-0"/>
    <x v="6"/>
    <n v="342512"/>
    <s v="VALVULA"/>
    <s v="01.11.1989"/>
    <n v="185761.17"/>
    <n v="185761.17"/>
    <s v="ZLIN"/>
    <n v="28"/>
    <n v="11"/>
    <n v="0"/>
    <n v="0"/>
    <m/>
    <m/>
    <m/>
    <n v="1023301.94"/>
    <n v="1023301.94"/>
    <s v="ZLIN"/>
    <n v="3"/>
    <n v="0"/>
  </r>
  <r>
    <s v="120304000530-1"/>
    <x v="6"/>
    <n v="342512"/>
    <s v="ACTUADOR"/>
    <s v="01.11.1989"/>
    <n v="109606.61"/>
    <n v="109606.61"/>
    <s v="ZLIN"/>
    <n v="29"/>
    <n v="11"/>
    <n v="0"/>
    <n v="0"/>
    <m/>
    <m/>
    <m/>
    <n v="600495.32999999996"/>
    <n v="600495.32999999996"/>
    <s v="ZLIN"/>
    <n v="4"/>
    <n v="0"/>
  </r>
  <r>
    <s v="120304000531-0"/>
    <x v="6"/>
    <n v="342512"/>
    <s v="VALVULA"/>
    <s v="01.11.1989"/>
    <n v="135538.54"/>
    <n v="135538.54"/>
    <s v="ZLIN"/>
    <n v="28"/>
    <n v="11"/>
    <n v="0"/>
    <n v="0"/>
    <m/>
    <m/>
    <m/>
    <n v="746640.67"/>
    <n v="746640.67"/>
    <s v="ZLIN"/>
    <n v="3"/>
    <n v="0"/>
  </r>
  <r>
    <s v="120304000531-1"/>
    <x v="6"/>
    <n v="342512"/>
    <s v="ACTUADOR"/>
    <s v="01.11.1989"/>
    <n v="43331.57"/>
    <n v="43331.57"/>
    <s v="ZLIN"/>
    <n v="29"/>
    <n v="11"/>
    <n v="0"/>
    <n v="0"/>
    <m/>
    <m/>
    <m/>
    <n v="237398.15"/>
    <n v="237398.15"/>
    <s v="ZLIN"/>
    <n v="4"/>
    <n v="0"/>
  </r>
  <r>
    <s v="120304000532-0"/>
    <x v="6"/>
    <n v="342512"/>
    <s v="VALVULA"/>
    <s v="01.11.1989"/>
    <n v="12296.86"/>
    <n v="12296.86"/>
    <s v="ZLIN"/>
    <n v="28"/>
    <n v="11"/>
    <n v="0"/>
    <n v="0"/>
    <m/>
    <m/>
    <m/>
    <n v="67739.649999999994"/>
    <n v="67739.649999999994"/>
    <s v="ZLIN"/>
    <n v="3"/>
    <n v="0"/>
  </r>
  <r>
    <s v="120304000532-1"/>
    <x v="6"/>
    <n v="342512"/>
    <s v="ACTUADOR"/>
    <s v="01.11.1989"/>
    <n v="43331.57"/>
    <n v="43331.57"/>
    <s v="ZLIN"/>
    <n v="29"/>
    <n v="11"/>
    <n v="0"/>
    <n v="0"/>
    <m/>
    <m/>
    <m/>
    <n v="237398.15"/>
    <n v="237398.15"/>
    <s v="ZLIN"/>
    <n v="4"/>
    <n v="0"/>
  </r>
  <r>
    <s v="120304000533-0"/>
    <x v="6"/>
    <n v="342512"/>
    <s v="VALVULA"/>
    <s v="01.10.2015"/>
    <n v="1"/>
    <n v="1"/>
    <s v="ZLIN"/>
    <n v="0"/>
    <n v="1"/>
    <n v="0"/>
    <n v="0"/>
    <m/>
    <m/>
    <m/>
    <n v="68979.97"/>
    <n v="68979.97"/>
    <s v="ZLIN"/>
    <n v="3"/>
    <n v="0"/>
  </r>
  <r>
    <s v="120304000533-1"/>
    <x v="6"/>
    <n v="342512"/>
    <s v="ACTUADOR"/>
    <s v="01.10.2015"/>
    <n v="1"/>
    <n v="1"/>
    <s v="ZLIN"/>
    <n v="0"/>
    <n v="1"/>
    <n v="0"/>
    <n v="0"/>
    <m/>
    <m/>
    <m/>
    <n v="243071.07"/>
    <n v="243071.07"/>
    <s v="ZLIN"/>
    <n v="4"/>
    <n v="0"/>
  </r>
  <r>
    <s v="120304000534-0"/>
    <x v="6"/>
    <n v="342503"/>
    <s v="BOMBA"/>
    <s v="01.10.1993"/>
    <n v="15562.59"/>
    <n v="15562.59"/>
    <s v="ZLIN"/>
    <n v="26"/>
    <n v="0"/>
    <n v="0"/>
    <n v="0"/>
    <m/>
    <m/>
    <m/>
    <n v="467513.25"/>
    <n v="467513.25"/>
    <s v="ZLIN"/>
    <n v="4"/>
    <n v="0"/>
  </r>
  <r>
    <s v="120304000534-1"/>
    <x v="6"/>
    <n v="342503"/>
    <s v="RECIPIENTE"/>
    <s v="01.10.1993"/>
    <n v="6564.08"/>
    <n v="6564.08"/>
    <s v="ZLIN"/>
    <n v="26"/>
    <n v="0"/>
    <n v="0"/>
    <n v="0"/>
    <m/>
    <m/>
    <m/>
    <n v="197190.52"/>
    <n v="197190.52"/>
    <s v="ZLIN"/>
    <n v="4"/>
    <n v="0"/>
  </r>
  <r>
    <s v="120304000534-2"/>
    <x v="6"/>
    <n v="342503"/>
    <s v="PANEL"/>
    <s v="01.10.1993"/>
    <n v="617847.11"/>
    <n v="479881.26"/>
    <s v="ZLIN"/>
    <n v="34"/>
    <n v="4"/>
    <n v="0"/>
    <n v="0"/>
    <m/>
    <m/>
    <m/>
    <n v="18433278.489999998"/>
    <n v="6850204.8499999978"/>
    <s v="ZLIN"/>
    <n v="12"/>
    <n v="4"/>
  </r>
  <r>
    <s v="120304000534-3"/>
    <x v="6"/>
    <n v="342503"/>
    <s v="MOTOR"/>
    <s v="01.10.1993"/>
    <n v="2167.2199999999998"/>
    <n v="2167.2199999999998"/>
    <s v="ZLIN"/>
    <n v="26"/>
    <n v="0"/>
    <n v="0"/>
    <n v="0"/>
    <m/>
    <m/>
    <m/>
    <n v="65105.21"/>
    <n v="65105.21"/>
    <s v="ZLIN"/>
    <n v="4"/>
    <n v="0"/>
  </r>
  <r>
    <s v="120304000535-0"/>
    <x v="6"/>
    <n v="342503"/>
    <s v="BOMBA"/>
    <s v="30.04.2013"/>
    <n v="1135472.42"/>
    <n v="405189.33999999997"/>
    <s v="ZLIN"/>
    <n v="20"/>
    <n v="1"/>
    <n v="0"/>
    <n v="0"/>
    <m/>
    <m/>
    <m/>
    <n v="1715106.03"/>
    <n v="444956.74"/>
    <s v="ZLIN"/>
    <n v="17"/>
    <n v="8"/>
  </r>
  <r>
    <s v="120304000535-1"/>
    <x v="6"/>
    <n v="342503"/>
    <s v="RECIPIENTE"/>
    <s v="30.04.2013"/>
    <n v="167064.98000000001"/>
    <n v="59616.560000000012"/>
    <s v="ZLIN"/>
    <n v="20"/>
    <n v="1"/>
    <n v="0"/>
    <n v="0"/>
    <m/>
    <m/>
    <m/>
    <n v="252347.96"/>
    <n v="65467.639999999985"/>
    <s v="ZLIN"/>
    <n v="17"/>
    <n v="8"/>
  </r>
  <r>
    <s v="120304000535-2"/>
    <x v="6"/>
    <n v="342503"/>
    <s v="RECIPIENTE"/>
    <s v="30.04.2013"/>
    <n v="2626932.71"/>
    <n v="937411.67999999993"/>
    <s v="ZLIN"/>
    <n v="20"/>
    <n v="1"/>
    <n v="0"/>
    <n v="0"/>
    <m/>
    <m/>
    <m/>
    <n v="3967923.85"/>
    <n v="1029414.19"/>
    <s v="ZLIN"/>
    <n v="17"/>
    <n v="8"/>
  </r>
  <r>
    <s v="120304000535-3"/>
    <x v="6"/>
    <n v="342503"/>
    <s v="MOTOR"/>
    <s v="30.04.2013"/>
    <n v="109365.16"/>
    <n v="39026.58"/>
    <s v="ZLIN"/>
    <n v="20"/>
    <n v="1"/>
    <n v="0"/>
    <n v="0"/>
    <m/>
    <m/>
    <m/>
    <n v="165193.66"/>
    <n v="42856.84"/>
    <s v="ZLIN"/>
    <n v="17"/>
    <n v="8"/>
  </r>
  <r>
    <s v="120304000536-0"/>
    <x v="6"/>
    <n v="342503"/>
    <s v="BOMBA"/>
    <s v="01.09.1979"/>
    <n v="0.05"/>
    <n v="0.05"/>
    <s v="ZLIN"/>
    <n v="40"/>
    <n v="6"/>
    <n v="0"/>
    <n v="0"/>
    <m/>
    <m/>
    <m/>
    <n v="301808.93"/>
    <n v="301808.93"/>
    <s v="ZLIN"/>
    <n v="4"/>
    <n v="5"/>
  </r>
  <r>
    <s v="120304000536-1"/>
    <x v="6"/>
    <n v="342503"/>
    <s v="RECIPIENTE"/>
    <s v="01.09.1979"/>
    <n v="0.01"/>
    <n v="0.01"/>
    <s v="ZLIN"/>
    <n v="40"/>
    <n v="6"/>
    <n v="0"/>
    <n v="0"/>
    <m/>
    <m/>
    <m/>
    <n v="42048.11"/>
    <n v="42048.11"/>
    <s v="ZLIN"/>
    <n v="4"/>
    <n v="5"/>
  </r>
  <r>
    <s v="120304000536-2"/>
    <x v="6"/>
    <n v="342503"/>
    <s v="PANEL"/>
    <s v="01.09.1979"/>
    <n v="0.75"/>
    <n v="0.66"/>
    <s v="ZLIN"/>
    <n v="46"/>
    <n v="10"/>
    <n v="0"/>
    <n v="0"/>
    <m/>
    <m/>
    <m/>
    <n v="4873467.42"/>
    <n v="2077834.9499999997"/>
    <s v="ZLIN"/>
    <n v="10"/>
    <n v="9"/>
  </r>
  <r>
    <s v="120304000536-3"/>
    <x v="6"/>
    <n v="342503"/>
    <s v="RECIPIENTE"/>
    <s v="01.09.1979"/>
    <n v="0.1"/>
    <n v="0.1"/>
    <s v="ZLIN"/>
    <n v="40"/>
    <n v="1"/>
    <n v="0"/>
    <n v="0"/>
    <m/>
    <m/>
    <m/>
    <n v="664082.25"/>
    <n v="664082.25"/>
    <s v="ZLIN"/>
    <n v="4"/>
    <n v="0"/>
  </r>
  <r>
    <s v="120304000536-4"/>
    <x v="6"/>
    <n v="342503"/>
    <s v="MOTOR"/>
    <s v="01.09.1979"/>
    <n v="0.01"/>
    <n v="0.01"/>
    <s v="ZLIN"/>
    <n v="40"/>
    <n v="6"/>
    <n v="0"/>
    <n v="0"/>
    <m/>
    <m/>
    <m/>
    <n v="29919.35"/>
    <n v="29919.35"/>
    <s v="ZLIN"/>
    <n v="4"/>
    <n v="5"/>
  </r>
  <r>
    <s v="120304000537-0"/>
    <x v="6"/>
    <n v="342510"/>
    <s v="PANEL ELECTRICO"/>
    <s v="01.10.2015"/>
    <n v="1"/>
    <n v="1"/>
    <s v="ZLIN"/>
    <n v="0"/>
    <n v="1"/>
    <n v="0"/>
    <n v="0"/>
    <m/>
    <m/>
    <m/>
    <n v="8716220.3200000003"/>
    <n v="8716220.3200000003"/>
    <s v="ZLIN"/>
    <n v="3"/>
    <n v="11"/>
  </r>
  <r>
    <s v="120304000538-0"/>
    <x v="6"/>
    <n v="344208"/>
    <s v="MOTOR"/>
    <s v="30.11.2007"/>
    <n v="724553.56"/>
    <n v="552563.58000000007"/>
    <s v="ZLIN"/>
    <n v="16"/>
    <n v="6"/>
    <n v="0"/>
    <n v="0"/>
    <m/>
    <m/>
    <m/>
    <n v="209746.91"/>
    <n v="110923.85"/>
    <s v="ZLIN"/>
    <n v="8"/>
    <n v="8"/>
  </r>
  <r>
    <s v="120304000539-0"/>
    <x v="6"/>
    <n v="342503"/>
    <s v="RECIPIENTE"/>
    <s v="01.10.2015"/>
    <n v="1"/>
    <n v="1"/>
    <s v="ZLIN"/>
    <n v="0"/>
    <n v="1"/>
    <n v="0"/>
    <n v="0"/>
    <m/>
    <m/>
    <m/>
    <n v="183341.25"/>
    <n v="183341.25"/>
    <s v="ZLIN"/>
    <n v="3"/>
    <n v="5"/>
  </r>
  <r>
    <s v="120304000539-1"/>
    <x v="6"/>
    <n v="342503"/>
    <s v="RECIPIENTE"/>
    <s v="01.10.2015"/>
    <n v="1"/>
    <n v="1"/>
    <s v="ZLIN"/>
    <n v="0"/>
    <n v="1"/>
    <n v="0"/>
    <n v="0"/>
    <m/>
    <m/>
    <m/>
    <n v="838131.44"/>
    <n v="838131.44"/>
    <s v="ZLIN"/>
    <n v="3"/>
    <n v="5"/>
  </r>
  <r>
    <s v="120304000540-0"/>
    <x v="6"/>
    <n v="344301"/>
    <s v="BOMBA"/>
    <s v="01.10.2015"/>
    <n v="1"/>
    <n v="1"/>
    <s v="ZLIN"/>
    <n v="0"/>
    <n v="1"/>
    <n v="0"/>
    <n v="0"/>
    <m/>
    <m/>
    <m/>
    <n v="2267388.4"/>
    <n v="860043.8899999999"/>
    <s v="ZLIN"/>
    <n v="12"/>
    <n v="1"/>
  </r>
  <r>
    <s v="120304000540-1"/>
    <x v="6"/>
    <n v="344301"/>
    <s v="RECIPIENTE"/>
    <s v="01.10.2015"/>
    <n v="1"/>
    <n v="1"/>
    <s v="ZLIN"/>
    <n v="0"/>
    <n v="1"/>
    <n v="0"/>
    <n v="0"/>
    <m/>
    <m/>
    <m/>
    <n v="269870.15999999997"/>
    <n v="102364.52999999997"/>
    <s v="ZLIN"/>
    <n v="12"/>
    <n v="1"/>
  </r>
  <r>
    <s v="120304000540-2"/>
    <x v="6"/>
    <n v="344301"/>
    <s v="RECIPIENTE"/>
    <s v="30.11.2008"/>
    <n v="53920947.82"/>
    <n v="33017672.890000001"/>
    <s v="ZLIN"/>
    <n v="18"/>
    <n v="11"/>
    <n v="0"/>
    <n v="0"/>
    <m/>
    <m/>
    <m/>
    <n v="-29204479.010000002"/>
    <n v="-11077561"/>
    <s v="ZLIN"/>
    <n v="12"/>
    <n v="1"/>
  </r>
  <r>
    <s v="120304000540-3"/>
    <x v="6"/>
    <n v="344301"/>
    <s v="PANEL"/>
    <s v="30.11.2008"/>
    <n v="142135480.16999999"/>
    <n v="114865300.83999999"/>
    <s v="ZLIN"/>
    <n v="14"/>
    <n v="4"/>
    <n v="0"/>
    <n v="0"/>
    <m/>
    <m/>
    <m/>
    <n v="-60164318.979999997"/>
    <n v="-36767083.829999998"/>
    <s v="ZLIN"/>
    <n v="7"/>
    <n v="6"/>
  </r>
  <r>
    <s v="120304000540-4"/>
    <x v="6"/>
    <n v="344301"/>
    <s v="MOTOR"/>
    <s v="01.10.2015"/>
    <n v="1"/>
    <n v="1"/>
    <s v="ZLIN"/>
    <n v="0"/>
    <n v="1"/>
    <n v="0"/>
    <n v="0"/>
    <m/>
    <m/>
    <m/>
    <n v="270839.53999999998"/>
    <n v="102732.24999999997"/>
    <s v="ZLIN"/>
    <n v="12"/>
    <n v="1"/>
  </r>
  <r>
    <s v="120304000541-0"/>
    <x v="6"/>
    <n v="342302"/>
    <s v="PANEL ELECTRICO"/>
    <s v="01.10.2015"/>
    <n v="1"/>
    <n v="1"/>
    <s v="ZLIN"/>
    <n v="0"/>
    <n v="1"/>
    <n v="0"/>
    <n v="0"/>
    <m/>
    <m/>
    <m/>
    <n v="2964574.4"/>
    <n v="2860554.25"/>
    <s v="ZLIN"/>
    <n v="4"/>
    <n v="9"/>
  </r>
  <r>
    <s v="120304000542-0"/>
    <x v="6"/>
    <n v="342302"/>
    <s v="PANEL ELECTRICO"/>
    <s v="01.10.2015"/>
    <n v="1"/>
    <n v="1"/>
    <s v="ZLIN"/>
    <n v="0"/>
    <n v="1"/>
    <n v="0"/>
    <n v="0"/>
    <m/>
    <m/>
    <m/>
    <n v="2964574.4"/>
    <n v="2860554.25"/>
    <s v="ZLIN"/>
    <n v="4"/>
    <n v="9"/>
  </r>
  <r>
    <s v="120304000543-0"/>
    <x v="6"/>
    <n v="342302"/>
    <s v="PANEL ELECTRICO"/>
    <s v="01.10.2015"/>
    <n v="1"/>
    <n v="1"/>
    <s v="ZLIN"/>
    <n v="0"/>
    <n v="1"/>
    <n v="0"/>
    <n v="0"/>
    <m/>
    <m/>
    <m/>
    <n v="16775979.369999999"/>
    <n v="10605504.199999999"/>
    <s v="ZLIN"/>
    <n v="7"/>
    <n v="3"/>
  </r>
  <r>
    <s v="120304000544-0"/>
    <x v="6"/>
    <n v="342305"/>
    <s v="BOMBA"/>
    <s v="30.04.2013"/>
    <n v="33539244.850000001"/>
    <n v="16295904.280000001"/>
    <s v="ZLIN"/>
    <n v="14"/>
    <n v="9"/>
    <n v="0"/>
    <n v="0"/>
    <m/>
    <m/>
    <m/>
    <n v="-20962646.109999999"/>
    <n v="-7790172.5399999991"/>
    <s v="ZLIN"/>
    <n v="12"/>
    <n v="4"/>
  </r>
  <r>
    <s v="120304000544-1"/>
    <x v="6"/>
    <n v="342305"/>
    <s v="MOTOR"/>
    <s v="30.04.2013"/>
    <n v="10712730.119999999"/>
    <n v="5205055.3199999994"/>
    <s v="ZLIN"/>
    <n v="14"/>
    <n v="9"/>
    <n v="0"/>
    <n v="0"/>
    <m/>
    <m/>
    <m/>
    <n v="-6695653.7400000002"/>
    <n v="-2488249.6900000004"/>
    <s v="ZLIN"/>
    <n v="12"/>
    <n v="4"/>
  </r>
  <r>
    <s v="120304000545-0"/>
    <x v="6"/>
    <n v="342305"/>
    <s v="BOMBA"/>
    <s v="30.04.2013"/>
    <n v="33539244.850000001"/>
    <n v="16295904.280000001"/>
    <s v="ZLIN"/>
    <n v="14"/>
    <n v="9"/>
    <n v="0"/>
    <n v="0"/>
    <m/>
    <m/>
    <m/>
    <n v="-20962646.109999999"/>
    <n v="-7790172.5399999991"/>
    <s v="ZLIN"/>
    <n v="12"/>
    <n v="4"/>
  </r>
  <r>
    <s v="120304000545-1"/>
    <x v="6"/>
    <n v="342305"/>
    <s v="MOTOR"/>
    <s v="30.04.2013"/>
    <n v="10712730.119999999"/>
    <n v="5205055.3199999994"/>
    <s v="ZLIN"/>
    <n v="14"/>
    <n v="9"/>
    <n v="0"/>
    <n v="0"/>
    <m/>
    <m/>
    <m/>
    <n v="-6695653.7400000002"/>
    <n v="-2488249.6900000004"/>
    <s v="ZLIN"/>
    <n v="12"/>
    <n v="4"/>
  </r>
  <r>
    <s v="120304000546-0"/>
    <x v="6"/>
    <n v="342305"/>
    <s v="BOMBA"/>
    <s v="01.10.2015"/>
    <n v="1"/>
    <n v="1"/>
    <s v="ZLIN"/>
    <n v="0"/>
    <n v="1"/>
    <n v="0"/>
    <n v="0"/>
    <m/>
    <m/>
    <m/>
    <n v="2645047.7999999998"/>
    <n v="1752742.5199999998"/>
    <s v="ZLIN"/>
    <n v="6"/>
    <n v="11"/>
  </r>
  <r>
    <s v="120304000546-1"/>
    <x v="6"/>
    <n v="342305"/>
    <s v="MOTOR"/>
    <s v="01.10.2015"/>
    <n v="1"/>
    <n v="1"/>
    <s v="ZLIN"/>
    <n v="0"/>
    <n v="1"/>
    <n v="0"/>
    <n v="0"/>
    <m/>
    <m/>
    <m/>
    <n v="709585.48"/>
    <n v="470207.24"/>
    <s v="ZLIN"/>
    <n v="6"/>
    <n v="11"/>
  </r>
  <r>
    <s v="120304000547-0"/>
    <x v="6"/>
    <n v="342305"/>
    <s v="VALVULA"/>
    <s v="01.10.2015"/>
    <n v="1"/>
    <n v="1"/>
    <s v="ZLIN"/>
    <n v="0"/>
    <n v="1"/>
    <n v="0"/>
    <n v="0"/>
    <m/>
    <m/>
    <m/>
    <n v="645729.80000000005"/>
    <n v="427893.24000000005"/>
    <s v="ZLIN"/>
    <n v="6"/>
    <n v="11"/>
  </r>
  <r>
    <s v="120304000547-1"/>
    <x v="6"/>
    <n v="342305"/>
    <s v="ACTUADOR"/>
    <s v="01.10.2015"/>
    <n v="1"/>
    <n v="1"/>
    <s v="ZLIN"/>
    <n v="0"/>
    <n v="1"/>
    <n v="0"/>
    <n v="0"/>
    <m/>
    <m/>
    <m/>
    <n v="4015764.3"/>
    <n v="1673235.1199999996"/>
    <s v="ZLIN"/>
    <n v="11"/>
    <n v="0"/>
  </r>
  <r>
    <s v="120304000548-0"/>
    <x v="6"/>
    <n v="342305"/>
    <s v="VALVULA"/>
    <s v="30.04.2013"/>
    <n v="17912264.07"/>
    <n v="13754059.91"/>
    <s v="ZLIN"/>
    <n v="9"/>
    <n v="4"/>
    <n v="0"/>
    <n v="0"/>
    <m/>
    <m/>
    <m/>
    <n v="-12308675.470000001"/>
    <n v="-8156351.2200000007"/>
    <s v="ZLIN"/>
    <n v="6"/>
    <n v="11"/>
  </r>
  <r>
    <s v="120304000548-1"/>
    <x v="6"/>
    <n v="342305"/>
    <s v="ACTUADOR"/>
    <s v="30.04.2013"/>
    <n v="111395557.43000001"/>
    <n v="59503217.020000011"/>
    <s v="ZLIN"/>
    <n v="13"/>
    <n v="5"/>
    <n v="0"/>
    <n v="0"/>
    <m/>
    <m/>
    <m/>
    <n v="-85930959.090000004"/>
    <n v="-35804566.280000001"/>
    <s v="ZLIN"/>
    <n v="11"/>
    <n v="0"/>
  </r>
  <r>
    <s v="120304000549-0"/>
    <x v="6"/>
    <n v="342305"/>
    <s v="VALVULA"/>
    <s v="30.04.2013"/>
    <n v="17912264.07"/>
    <n v="13754059.91"/>
    <s v="ZLIN"/>
    <n v="9"/>
    <n v="4"/>
    <n v="0"/>
    <n v="0"/>
    <m/>
    <m/>
    <m/>
    <n v="-12308675.470000001"/>
    <n v="-8156351.2200000007"/>
    <s v="ZLIN"/>
    <n v="6"/>
    <n v="11"/>
  </r>
  <r>
    <s v="120304000549-1"/>
    <x v="6"/>
    <n v="342305"/>
    <s v="ACTUADOR"/>
    <s v="30.04.2013"/>
    <n v="111395557.43000001"/>
    <n v="59503217.020000011"/>
    <s v="ZLIN"/>
    <n v="13"/>
    <n v="5"/>
    <n v="0"/>
    <n v="0"/>
    <m/>
    <m/>
    <m/>
    <n v="-85930959.090000004"/>
    <n v="-35804566.280000001"/>
    <s v="ZLIN"/>
    <n v="11"/>
    <n v="0"/>
  </r>
  <r>
    <s v="120304000550-0"/>
    <x v="6"/>
    <n v="342305"/>
    <s v="FILTRO"/>
    <s v="01.10.2015"/>
    <n v="1"/>
    <n v="1"/>
    <s v="ZLIN"/>
    <n v="0"/>
    <n v="1"/>
    <n v="0"/>
    <n v="0"/>
    <m/>
    <m/>
    <m/>
    <n v="10688240.699999999"/>
    <n v="4453433.629999999"/>
    <s v="ZLIN"/>
    <n v="11"/>
    <n v="0"/>
  </r>
  <r>
    <s v="120304000551-0"/>
    <x v="6"/>
    <n v="342305"/>
    <s v="VALVULA"/>
    <s v="28.02.2013"/>
    <n v="2185406.2799999998"/>
    <n v="1686980.2899999998"/>
    <s v="ZLIN"/>
    <n v="9"/>
    <n v="6"/>
    <n v="0"/>
    <n v="0"/>
    <m/>
    <m/>
    <m/>
    <n v="-907058.87"/>
    <n v="-601063.1"/>
    <s v="ZLIN"/>
    <n v="6"/>
    <n v="11"/>
  </r>
  <r>
    <s v="120304000551-1"/>
    <x v="6"/>
    <n v="342305"/>
    <s v="ACTUADOR"/>
    <s v="28.02.2013"/>
    <n v="13590942.470000001"/>
    <n v="7337441.3200000003"/>
    <s v="ZLIN"/>
    <n v="13"/>
    <n v="7"/>
    <n v="0"/>
    <n v="0"/>
    <m/>
    <m/>
    <m/>
    <n v="-6823637.6699999999"/>
    <n v="-2843182.37"/>
    <s v="ZLIN"/>
    <n v="11"/>
    <n v="0"/>
  </r>
  <r>
    <s v="120304000552-0"/>
    <x v="6"/>
    <n v="342305"/>
    <s v="BOMBA"/>
    <s v="30.12.1997"/>
    <n v="1719141.8"/>
    <n v="1719141.8"/>
    <s v="ZLIN"/>
    <n v="20"/>
    <n v="9"/>
    <n v="0"/>
    <n v="0"/>
    <m/>
    <m/>
    <m/>
    <n v="1205232.56"/>
    <n v="1205232.56"/>
    <s v="ZLIN"/>
    <n v="3"/>
    <n v="0"/>
  </r>
  <r>
    <s v="120304000552-1"/>
    <x v="6"/>
    <n v="342305"/>
    <s v="MOTOR"/>
    <s v="30.12.1997"/>
    <n v="870261.51"/>
    <n v="870261.51"/>
    <s v="ZLIN"/>
    <n v="20"/>
    <n v="9"/>
    <n v="0"/>
    <n v="0"/>
    <m/>
    <m/>
    <m/>
    <n v="610111.11"/>
    <n v="610111.11"/>
    <s v="ZLIN"/>
    <n v="3"/>
    <n v="0"/>
  </r>
  <r>
    <s v="120304000553-0"/>
    <x v="6"/>
    <n v="342305"/>
    <s v="BOMBA"/>
    <s v="31.03.2012"/>
    <n v="14614953.49"/>
    <n v="7615159.9700000007"/>
    <s v="ZLIN"/>
    <n v="15"/>
    <n v="10"/>
    <n v="0"/>
    <n v="0"/>
    <m/>
    <m/>
    <m/>
    <n v="10932997.300000001"/>
    <n v="4062938.1800000006"/>
    <s v="ZLIN"/>
    <n v="12"/>
    <n v="4"/>
  </r>
  <r>
    <s v="120304000553-1"/>
    <x v="6"/>
    <n v="342305"/>
    <s v="MOTOR"/>
    <s v="31.03.2012"/>
    <n v="8308408.5800000001"/>
    <n v="4329118.1500000004"/>
    <s v="ZLIN"/>
    <n v="15"/>
    <n v="10"/>
    <n v="0"/>
    <n v="0"/>
    <m/>
    <m/>
    <m/>
    <n v="6215264.9699999997"/>
    <n v="2309726.8299999996"/>
    <s v="ZLIN"/>
    <n v="12"/>
    <n v="4"/>
  </r>
  <r>
    <s v="120304000554-0"/>
    <x v="6"/>
    <n v="342305"/>
    <s v="BOMBA"/>
    <s v="01.01.1987"/>
    <n v="262294.15000000002"/>
    <n v="262294.15000000002"/>
    <s v="ZLIN"/>
    <n v="31"/>
    <n v="9"/>
    <n v="0"/>
    <n v="0"/>
    <m/>
    <m/>
    <m/>
    <n v="1675227.91"/>
    <n v="1675227.91"/>
    <s v="ZLIN"/>
    <n v="3"/>
    <n v="0"/>
  </r>
  <r>
    <s v="120304000554-1"/>
    <x v="6"/>
    <n v="342305"/>
    <s v="MOTOR"/>
    <s v="01.01.1987"/>
    <n v="149110.76999999999"/>
    <n v="149110.76999999999"/>
    <s v="ZLIN"/>
    <n v="31"/>
    <n v="9"/>
    <n v="0"/>
    <n v="0"/>
    <m/>
    <m/>
    <m/>
    <n v="952345"/>
    <n v="952345"/>
    <s v="ZLIN"/>
    <n v="3"/>
    <n v="0"/>
  </r>
  <r>
    <s v="120304000555-0"/>
    <x v="6"/>
    <n v="342305"/>
    <s v="VALVULA"/>
    <s v="31.12.1995"/>
    <n v="4287.84"/>
    <n v="4287.84"/>
    <s v="ZLIN"/>
    <n v="23"/>
    <n v="9"/>
    <n v="0"/>
    <n v="0"/>
    <m/>
    <m/>
    <m/>
    <n v="145210.28"/>
    <n v="145210.28"/>
    <s v="ZLIN"/>
    <n v="4"/>
    <n v="0"/>
  </r>
  <r>
    <s v="120304000555-1"/>
    <x v="6"/>
    <n v="342305"/>
    <s v="FILTRO"/>
    <s v="31.12.1995"/>
    <n v="111612.71"/>
    <n v="111612.71"/>
    <s v="ZLIN"/>
    <n v="22"/>
    <n v="11"/>
    <n v="0"/>
    <n v="0"/>
    <m/>
    <m/>
    <m/>
    <n v="3783234"/>
    <n v="3783234"/>
    <s v="ZLIN"/>
    <n v="3"/>
    <n v="2"/>
  </r>
  <r>
    <s v="120304000555-2"/>
    <x v="6"/>
    <n v="342305"/>
    <s v="FILTRO"/>
    <s v="31.12.1995"/>
    <n v="111612.71"/>
    <n v="111612.71"/>
    <s v="ZLIN"/>
    <n v="22"/>
    <n v="11"/>
    <n v="0"/>
    <n v="0"/>
    <m/>
    <m/>
    <m/>
    <n v="3783234"/>
    <n v="3783234"/>
    <s v="ZLIN"/>
    <n v="3"/>
    <n v="2"/>
  </r>
  <r>
    <s v="120304000555-3"/>
    <x v="6"/>
    <n v="342305"/>
    <s v="ACTUADOR"/>
    <s v="31.12.1995"/>
    <n v="48259.37"/>
    <n v="48259.37"/>
    <s v="ZLIN"/>
    <n v="22"/>
    <n v="11"/>
    <n v="0"/>
    <n v="0"/>
    <m/>
    <m/>
    <m/>
    <n v="673973.22"/>
    <n v="673973.22"/>
    <s v="ZLIN"/>
    <n v="3"/>
    <n v="2"/>
  </r>
  <r>
    <s v="120304000556-0"/>
    <x v="6"/>
    <n v="342305"/>
    <s v="FILTRO"/>
    <s v="01.10.2015"/>
    <n v="1"/>
    <n v="1"/>
    <s v="ZLIN"/>
    <n v="0"/>
    <n v="1"/>
    <n v="0"/>
    <n v="0"/>
    <m/>
    <m/>
    <m/>
    <n v="712252.55"/>
    <n v="712252.55"/>
    <s v="ZLIN"/>
    <n v="3"/>
    <n v="0"/>
  </r>
  <r>
    <s v="120304000557-0"/>
    <x v="6"/>
    <n v="342305"/>
    <s v="FILTRO"/>
    <s v="01.10.2015"/>
    <n v="1"/>
    <n v="1"/>
    <s v="ZLIN"/>
    <n v="0"/>
    <n v="1"/>
    <n v="0"/>
    <n v="0"/>
    <m/>
    <m/>
    <m/>
    <n v="712252.55"/>
    <n v="712252.55"/>
    <s v="ZLIN"/>
    <n v="3"/>
    <n v="0"/>
  </r>
  <r>
    <s v="120304000558-0"/>
    <x v="6"/>
    <n v="342305"/>
    <s v="BOMBA"/>
    <s v="30.06.1999"/>
    <n v="11622.33"/>
    <n v="11622.33"/>
    <s v="ZLIN"/>
    <n v="19"/>
    <n v="8"/>
    <n v="0"/>
    <n v="0"/>
    <m/>
    <m/>
    <m/>
    <n v="3234444.25"/>
    <n v="3234444.25"/>
    <s v="ZLIN"/>
    <n v="3"/>
    <n v="5"/>
  </r>
  <r>
    <s v="120304000558-1"/>
    <x v="6"/>
    <n v="342305"/>
    <s v="FILTRO"/>
    <s v="30.06.1999"/>
    <n v="68425.91"/>
    <n v="47898.12"/>
    <s v="ZLIN"/>
    <n v="30"/>
    <n v="0"/>
    <n v="0"/>
    <n v="0"/>
    <m/>
    <m/>
    <m/>
    <n v="19022962.460000001"/>
    <n v="6340987.4900000002"/>
    <s v="ZLIN"/>
    <n v="13"/>
    <n v="9"/>
  </r>
  <r>
    <s v="120304000558-2"/>
    <x v="6"/>
    <n v="342305"/>
    <s v="MOTOR"/>
    <s v="30.06.1999"/>
    <n v="4951.76"/>
    <n v="4951.76"/>
    <s v="ZLIN"/>
    <n v="19"/>
    <n v="8"/>
    <n v="0"/>
    <n v="0"/>
    <m/>
    <m/>
    <m/>
    <n v="1378053.69"/>
    <n v="1378053.69"/>
    <s v="ZLIN"/>
    <n v="3"/>
    <n v="5"/>
  </r>
  <r>
    <s v="120304000559-0"/>
    <x v="6"/>
    <n v="342305"/>
    <s v="BOMBA"/>
    <s v="30.12.1996"/>
    <n v="1451932.1"/>
    <n v="1436648.6"/>
    <s v="ZLIN"/>
    <n v="23"/>
    <n v="9"/>
    <n v="0"/>
    <n v="0"/>
    <m/>
    <m/>
    <m/>
    <n v="270209.86"/>
    <n v="247692.37"/>
    <s v="ZLIN"/>
    <n v="5"/>
    <n v="0"/>
  </r>
  <r>
    <s v="120304000559-1"/>
    <x v="6"/>
    <n v="342305"/>
    <s v="FILTRO"/>
    <s v="30.12.1996"/>
    <n v="2953810.25"/>
    <n v="2953810.25"/>
    <s v="ZLIN"/>
    <n v="21"/>
    <n v="9"/>
    <n v="0"/>
    <n v="0"/>
    <m/>
    <m/>
    <m/>
    <n v="795599.4"/>
    <n v="795599.4"/>
    <s v="ZLIN"/>
    <n v="3"/>
    <n v="0"/>
  </r>
  <r>
    <s v="120304000559-2"/>
    <x v="6"/>
    <n v="342305"/>
    <s v="RECIPIENTE"/>
    <s v="30.12.1996"/>
    <n v="1039040.02"/>
    <n v="1028102.76"/>
    <s v="ZLIN"/>
    <n v="23"/>
    <n v="9"/>
    <n v="0"/>
    <n v="0"/>
    <m/>
    <m/>
    <m/>
    <n v="203762.23"/>
    <n v="186782.04"/>
    <s v="ZLIN"/>
    <n v="5"/>
    <n v="0"/>
  </r>
  <r>
    <s v="120304000559-3"/>
    <x v="6"/>
    <n v="342305"/>
    <s v="MOTOR"/>
    <s v="30.12.1996"/>
    <n v="298691.19"/>
    <n v="295547.07"/>
    <s v="ZLIN"/>
    <n v="23"/>
    <n v="9"/>
    <n v="0"/>
    <n v="0"/>
    <m/>
    <m/>
    <m/>
    <n v="58575.199999999997"/>
    <n v="53693.929999999993"/>
    <s v="ZLIN"/>
    <n v="5"/>
    <n v="0"/>
  </r>
  <r>
    <s v="120304000560-0"/>
    <x v="6"/>
    <n v="342305"/>
    <s v="FILTRO"/>
    <s v="31.07.2011"/>
    <n v="5274861.26"/>
    <n v="5274861.26"/>
    <s v="ZLIN"/>
    <n v="7"/>
    <n v="4"/>
    <n v="0"/>
    <n v="0"/>
    <m/>
    <m/>
    <m/>
    <n v="1639947.34"/>
    <n v="1639947.34"/>
    <s v="ZLIN"/>
    <n v="3"/>
    <n v="2"/>
  </r>
  <r>
    <s v="120304000560-1"/>
    <x v="6"/>
    <n v="342305"/>
    <s v="FILTRO"/>
    <s v="31.07.2011"/>
    <n v="5274861.26"/>
    <n v="5274861.26"/>
    <s v="ZLIN"/>
    <n v="7"/>
    <n v="4"/>
    <n v="0"/>
    <n v="0"/>
    <m/>
    <m/>
    <m/>
    <n v="1639947.34"/>
    <n v="1639947.34"/>
    <s v="ZLIN"/>
    <n v="3"/>
    <n v="2"/>
  </r>
  <r>
    <s v="120304000561-0"/>
    <x v="6"/>
    <n v="342305"/>
    <s v="FILTRO"/>
    <s v="31.07.2011"/>
    <n v="5274861.26"/>
    <n v="5274861.26"/>
    <s v="ZLIN"/>
    <n v="7"/>
    <n v="4"/>
    <n v="0"/>
    <n v="0"/>
    <m/>
    <m/>
    <m/>
    <n v="1639947.34"/>
    <n v="1639947.34"/>
    <s v="ZLIN"/>
    <n v="3"/>
    <n v="2"/>
  </r>
  <r>
    <s v="120304000561-1"/>
    <x v="6"/>
    <n v="342305"/>
    <s v="FILTRO"/>
    <s v="31.07.2011"/>
    <n v="5274861.26"/>
    <n v="5274861.26"/>
    <s v="ZLIN"/>
    <n v="7"/>
    <n v="4"/>
    <n v="0"/>
    <n v="0"/>
    <m/>
    <m/>
    <m/>
    <n v="1639947.34"/>
    <n v="1639947.34"/>
    <s v="ZLIN"/>
    <n v="3"/>
    <n v="2"/>
  </r>
  <r>
    <s v="120304000562-0"/>
    <x v="6"/>
    <n v="342305"/>
    <s v="BOMBA"/>
    <s v="01.10.2015"/>
    <n v="1"/>
    <n v="1"/>
    <s v="ZLIN"/>
    <n v="0"/>
    <n v="1"/>
    <n v="0"/>
    <n v="0"/>
    <m/>
    <m/>
    <m/>
    <n v="972928.47"/>
    <n v="972928.47"/>
    <s v="ZLIN"/>
    <n v="3"/>
    <n v="5"/>
  </r>
  <r>
    <s v="120304000562-1"/>
    <x v="6"/>
    <n v="342305"/>
    <s v="MOTOR"/>
    <s v="01.10.2015"/>
    <n v="1"/>
    <n v="1"/>
    <s v="ZLIN"/>
    <n v="0"/>
    <n v="1"/>
    <n v="0"/>
    <n v="0"/>
    <m/>
    <m/>
    <m/>
    <n v="228526.03"/>
    <n v="228526.03"/>
    <s v="ZLIN"/>
    <n v="3"/>
    <n v="5"/>
  </r>
  <r>
    <s v="120304000563-0"/>
    <x v="6"/>
    <n v="342305"/>
    <s v="TRAMPA"/>
    <s v="01.10.2015"/>
    <n v="1"/>
    <n v="1"/>
    <s v="ZLIN"/>
    <n v="0"/>
    <n v="1"/>
    <n v="0"/>
    <n v="0"/>
    <m/>
    <m/>
    <m/>
    <n v="890981.98"/>
    <n v="890981.98"/>
    <s v="ZLIN"/>
    <n v="3"/>
    <n v="0"/>
  </r>
  <r>
    <s v="120304000564-0"/>
    <x v="6"/>
    <n v="342305"/>
    <s v="VALVULA"/>
    <s v="01.10.2015"/>
    <n v="1"/>
    <n v="1"/>
    <s v="ZLIN"/>
    <n v="0"/>
    <n v="1"/>
    <n v="0"/>
    <n v="0"/>
    <m/>
    <m/>
    <m/>
    <n v="145902.35999999999"/>
    <n v="145902.35999999999"/>
    <s v="ZLIN"/>
    <n v="4"/>
    <n v="0"/>
  </r>
  <r>
    <s v="120304000564-1"/>
    <x v="6"/>
    <n v="342305"/>
    <s v="ACTUADOR"/>
    <s v="01.10.2015"/>
    <n v="1"/>
    <n v="1"/>
    <s v="ZLIN"/>
    <n v="0"/>
    <n v="1"/>
    <n v="0"/>
    <n v="0"/>
    <m/>
    <m/>
    <m/>
    <n v="1100358.53"/>
    <n v="729153.24"/>
    <s v="ZLIN"/>
    <n v="6"/>
    <n v="11"/>
  </r>
  <r>
    <s v="120304000565-0"/>
    <x v="6"/>
    <n v="342305"/>
    <s v="VALVULA"/>
    <s v="30.11.2008"/>
    <n v="111123782.06"/>
    <n v="83044116.689999998"/>
    <s v="ZLIN"/>
    <n v="15"/>
    <n v="6"/>
    <n v="0"/>
    <n v="0"/>
    <m/>
    <m/>
    <m/>
    <n v="-52346125.57"/>
    <n v="-27683047.18"/>
    <s v="ZLIN"/>
    <n v="8"/>
    <n v="8"/>
  </r>
  <r>
    <s v="120304000565-1"/>
    <x v="6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4000566-0"/>
    <x v="6"/>
    <n v="342305"/>
    <s v="VALVULA"/>
    <s v="30.11.2008"/>
    <n v="111123782.06"/>
    <n v="83044116.689999998"/>
    <s v="ZLIN"/>
    <n v="15"/>
    <n v="6"/>
    <n v="0"/>
    <n v="0"/>
    <m/>
    <m/>
    <m/>
    <n v="-52346125.57"/>
    <n v="-27683047.18"/>
    <s v="ZLIN"/>
    <n v="8"/>
    <n v="8"/>
  </r>
  <r>
    <s v="120304000566-1"/>
    <x v="6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4000567-0"/>
    <x v="6"/>
    <n v="342305"/>
    <s v="VALVULA"/>
    <s v="30.11.2008"/>
    <n v="10081805.289999999"/>
    <n v="7534252.3299999991"/>
    <s v="ZLIN"/>
    <n v="15"/>
    <n v="6"/>
    <n v="0"/>
    <n v="0"/>
    <m/>
    <m/>
    <m/>
    <n v="-4749149.43"/>
    <n v="-2511569.4099999997"/>
    <s v="ZLIN"/>
    <n v="8"/>
    <n v="8"/>
  </r>
  <r>
    <s v="120304000567-1"/>
    <x v="6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4000568-0"/>
    <x v="6"/>
    <n v="342305"/>
    <s v="BOMBA"/>
    <s v="30.11.2008"/>
    <n v="97704431.370000005"/>
    <n v="73015677.189999998"/>
    <s v="ZLIN"/>
    <n v="15"/>
    <n v="6"/>
    <n v="0"/>
    <n v="0"/>
    <m/>
    <m/>
    <m/>
    <n v="-46024787.299999997"/>
    <n v="-24340031.739999998"/>
    <s v="ZLIN"/>
    <n v="8"/>
    <n v="8"/>
  </r>
  <r>
    <s v="120304000568-1"/>
    <x v="6"/>
    <n v="342305"/>
    <s v="MOTOR"/>
    <s v="30.11.2008"/>
    <n v="38512765.899999999"/>
    <n v="28781045.479999997"/>
    <s v="ZLIN"/>
    <n v="15"/>
    <n v="6"/>
    <n v="0"/>
    <n v="0"/>
    <m/>
    <m/>
    <m/>
    <n v="-18141877.850000001"/>
    <n v="-9594262.3300000019"/>
    <s v="ZLIN"/>
    <n v="8"/>
    <n v="8"/>
  </r>
  <r>
    <s v="120304000569-0"/>
    <x v="6"/>
    <n v="342305"/>
    <s v="VALVULA"/>
    <s v="30.11.2008"/>
    <n v="48398152.390000001"/>
    <n v="36168511.730000004"/>
    <s v="ZLIN"/>
    <n v="15"/>
    <n v="6"/>
    <n v="0"/>
    <n v="0"/>
    <m/>
    <m/>
    <m/>
    <n v="-22798501.960000001"/>
    <n v="-12056900.08"/>
    <s v="ZLIN"/>
    <n v="8"/>
    <n v="8"/>
  </r>
  <r>
    <s v="120304000569-1"/>
    <x v="6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4000570-0"/>
    <x v="6"/>
    <n v="342305"/>
    <s v="VALVULA"/>
    <s v="30.11.2008"/>
    <n v="25083906.940000001"/>
    <n v="18745500.359999999"/>
    <s v="ZLIN"/>
    <n v="15"/>
    <n v="6"/>
    <n v="0"/>
    <n v="0"/>
    <m/>
    <m/>
    <m/>
    <n v="-11816060.58"/>
    <n v="-6248878.1900000004"/>
    <s v="ZLIN"/>
    <n v="8"/>
    <n v="8"/>
  </r>
  <r>
    <s v="120304000570-1"/>
    <x v="6"/>
    <n v="342305"/>
    <s v="ACTUADOR"/>
    <s v="30.11.2008"/>
    <n v="16209536.029999999"/>
    <n v="9547142"/>
    <s v="ZLIN"/>
    <n v="19"/>
    <n v="8"/>
    <n v="0"/>
    <n v="0"/>
    <m/>
    <m/>
    <m/>
    <n v="-9186626.6500000004"/>
    <n v="-3280938.1000000006"/>
    <s v="ZLIN"/>
    <n v="12"/>
    <n v="10"/>
  </r>
  <r>
    <s v="120304000570-2"/>
    <x v="6"/>
    <n v="342305"/>
    <s v="FILTRO"/>
    <s v="30.11.2008"/>
    <n v="148838364.24000001"/>
    <n v="87663273.860000014"/>
    <s v="ZLIN"/>
    <n v="19"/>
    <n v="8"/>
    <n v="0"/>
    <n v="0"/>
    <m/>
    <m/>
    <m/>
    <n v="-84352968.709999993"/>
    <n v="-30126060.249999993"/>
    <s v="ZLIN"/>
    <n v="12"/>
    <n v="10"/>
  </r>
  <r>
    <s v="120304000571-0"/>
    <x v="6"/>
    <n v="342305"/>
    <s v="VALVULA"/>
    <s v="30.11.2008"/>
    <n v="8910367.6799999997"/>
    <n v="6658823.1500000004"/>
    <s v="ZLIN"/>
    <n v="15"/>
    <n v="6"/>
    <n v="0"/>
    <n v="0"/>
    <m/>
    <m/>
    <m/>
    <n v="-4197330.38"/>
    <n v="-2219742.0299999998"/>
    <s v="ZLIN"/>
    <n v="8"/>
    <n v="8"/>
  </r>
  <r>
    <s v="120304000571-1"/>
    <x v="6"/>
    <n v="342305"/>
    <s v="ACTUADOR"/>
    <s v="30.11.2008"/>
    <n v="41001801.009999998"/>
    <n v="24149365.849999998"/>
    <s v="ZLIN"/>
    <n v="19"/>
    <n v="8"/>
    <n v="0"/>
    <n v="0"/>
    <m/>
    <m/>
    <m/>
    <n v="-23237447.25"/>
    <n v="-8299088.3100000005"/>
    <s v="ZLIN"/>
    <n v="12"/>
    <n v="10"/>
  </r>
  <r>
    <s v="120304000572-0"/>
    <x v="6"/>
    <n v="342305"/>
    <s v="VALVULA"/>
    <s v="01.04.1978"/>
    <n v="10362.84"/>
    <n v="9464.98"/>
    <s v="ZLIN"/>
    <n v="46"/>
    <n v="2"/>
    <n v="0"/>
    <n v="0"/>
    <m/>
    <m/>
    <m/>
    <n v="3591158.47"/>
    <n v="1899170.35"/>
    <s v="ZLIN"/>
    <n v="8"/>
    <n v="8"/>
  </r>
  <r>
    <s v="120304000572-1"/>
    <x v="6"/>
    <n v="342305"/>
    <s v="ACTUADOR"/>
    <s v="01.04.1978"/>
    <n v="13615.31"/>
    <n v="11406.18"/>
    <s v="ZLIN"/>
    <n v="50"/>
    <n v="4"/>
    <n v="0"/>
    <n v="0"/>
    <m/>
    <m/>
    <m/>
    <n v="4717357.84"/>
    <n v="1684770.6599999997"/>
    <s v="ZLIN"/>
    <n v="12"/>
    <n v="10"/>
  </r>
  <r>
    <s v="120304000573-0"/>
    <x v="6"/>
    <n v="342305"/>
    <s v="VALVULA"/>
    <s v="01.04.1978"/>
    <n v="93267.48"/>
    <n v="85186.54"/>
    <s v="ZLIN"/>
    <n v="46"/>
    <n v="2"/>
    <n v="0"/>
    <n v="0"/>
    <m/>
    <m/>
    <m/>
    <n v="3575744.78"/>
    <n v="1891018.88"/>
    <s v="ZLIN"/>
    <n v="8"/>
    <n v="8"/>
  </r>
  <r>
    <s v="120304000573-1"/>
    <x v="6"/>
    <n v="342305"/>
    <s v="ACTUADOR"/>
    <s v="01.04.1978"/>
    <n v="13615.31"/>
    <n v="11406.18"/>
    <s v="ZLIN"/>
    <n v="50"/>
    <n v="4"/>
    <n v="0"/>
    <n v="0"/>
    <m/>
    <m/>
    <m/>
    <n v="4717357.84"/>
    <n v="1684770.6599999997"/>
    <s v="ZLIN"/>
    <n v="12"/>
    <n v="10"/>
  </r>
  <r>
    <s v="120304000574-0"/>
    <x v="6"/>
    <n v="342305"/>
    <s v="VALVULA"/>
    <s v="30.04.2013"/>
    <n v="3496502.61"/>
    <n v="2260896.4299999997"/>
    <s v="ZLIN"/>
    <n v="11"/>
    <n v="1"/>
    <n v="0"/>
    <n v="0"/>
    <m/>
    <m/>
    <m/>
    <n v="-1235201.23"/>
    <n v="-653231.41999999993"/>
    <s v="ZLIN"/>
    <n v="8"/>
    <n v="8"/>
  </r>
  <r>
    <s v="120304000574-1"/>
    <x v="6"/>
    <n v="342305"/>
    <s v="ACTUADOR"/>
    <s v="30.04.2013"/>
    <n v="7664680.46"/>
    <n v="3601981"/>
    <s v="ZLIN"/>
    <n v="15"/>
    <n v="3"/>
    <n v="0"/>
    <n v="0"/>
    <m/>
    <m/>
    <m/>
    <n v="-3195799.57"/>
    <n v="-1141356.9799999997"/>
    <s v="ZLIN"/>
    <n v="12"/>
    <n v="10"/>
  </r>
  <r>
    <s v="120304000574-2"/>
    <x v="6"/>
    <n v="342305"/>
    <s v="FILTRO"/>
    <s v="30.04.2013"/>
    <n v="27823131.539999999"/>
    <n v="13075351.42"/>
    <s v="ZLIN"/>
    <n v="15"/>
    <n v="3"/>
    <n v="0"/>
    <n v="0"/>
    <m/>
    <m/>
    <m/>
    <n v="-11600894.869999999"/>
    <n v="-4143176.7299999995"/>
    <s v="ZLIN"/>
    <n v="12"/>
    <n v="10"/>
  </r>
  <r>
    <s v="120304000575-0"/>
    <x v="6"/>
    <n v="342305"/>
    <s v="VALVULA"/>
    <s v="30.11.2008"/>
    <n v="46466902.82"/>
    <n v="34725266.100000001"/>
    <s v="ZLIN"/>
    <n v="15"/>
    <n v="6"/>
    <n v="0"/>
    <n v="0"/>
    <m/>
    <m/>
    <m/>
    <n v="-21888764.789999999"/>
    <n v="-11575789.079999998"/>
    <s v="ZLIN"/>
    <n v="8"/>
    <n v="8"/>
  </r>
  <r>
    <s v="120304000575-1"/>
    <x v="6"/>
    <n v="342305"/>
    <s v="ACTUADOR"/>
    <s v="30.11.2008"/>
    <n v="69080547.349999994"/>
    <n v="40687271.519999996"/>
    <s v="ZLIN"/>
    <n v="19"/>
    <n v="8"/>
    <n v="0"/>
    <n v="0"/>
    <m/>
    <m/>
    <m/>
    <n v="-39150855.219999999"/>
    <n v="-13982448.289999999"/>
    <s v="ZLIN"/>
    <n v="12"/>
    <n v="10"/>
  </r>
  <r>
    <s v="120304000576-0"/>
    <x v="6"/>
    <n v="342305"/>
    <s v="VALVULA"/>
    <s v="01.04.1978"/>
    <n v="10362.84"/>
    <n v="9464.98"/>
    <s v="ZLIN"/>
    <n v="46"/>
    <n v="2"/>
    <n v="0"/>
    <n v="0"/>
    <m/>
    <m/>
    <m/>
    <n v="3591158.47"/>
    <n v="1899170.35"/>
    <s v="ZLIN"/>
    <n v="8"/>
    <n v="8"/>
  </r>
  <r>
    <s v="120304000576-1"/>
    <x v="6"/>
    <n v="342305"/>
    <s v="ACTUADOR"/>
    <s v="01.04.1978"/>
    <n v="13615.31"/>
    <n v="11406.18"/>
    <s v="ZLIN"/>
    <n v="50"/>
    <n v="4"/>
    <n v="0"/>
    <n v="0"/>
    <m/>
    <m/>
    <m/>
    <n v="4717357.84"/>
    <n v="1684770.6599999997"/>
    <s v="ZLIN"/>
    <n v="12"/>
    <n v="10"/>
  </r>
  <r>
    <s v="120304000577-0"/>
    <x v="6"/>
    <n v="342305"/>
    <s v="VALVULA"/>
    <s v="01.04.1978"/>
    <n v="10362.84"/>
    <n v="9464.98"/>
    <s v="ZLIN"/>
    <n v="46"/>
    <n v="2"/>
    <n v="0"/>
    <n v="0"/>
    <m/>
    <m/>
    <m/>
    <n v="3591158.47"/>
    <n v="1899170.35"/>
    <s v="ZLIN"/>
    <n v="8"/>
    <n v="8"/>
  </r>
  <r>
    <s v="120304000577-1"/>
    <x v="6"/>
    <n v="342305"/>
    <s v="ACTUADOR"/>
    <s v="01.04.1978"/>
    <n v="13615.31"/>
    <n v="11406.18"/>
    <s v="ZLIN"/>
    <n v="50"/>
    <n v="4"/>
    <n v="0"/>
    <n v="0"/>
    <m/>
    <m/>
    <m/>
    <n v="4717357.84"/>
    <n v="1684770.6599999997"/>
    <s v="ZLIN"/>
    <n v="12"/>
    <n v="10"/>
  </r>
  <r>
    <s v="120304000578-0"/>
    <x v="6"/>
    <n v="342305"/>
    <s v="VALVULA"/>
    <s v="30.04.2013"/>
    <n v="4565352.38"/>
    <n v="2952032.36"/>
    <s v="ZLIN"/>
    <n v="11"/>
    <n v="1"/>
    <n v="0"/>
    <n v="0"/>
    <m/>
    <m/>
    <m/>
    <n v="91837.440000000002"/>
    <n v="48567.880000000005"/>
    <s v="ZLIN"/>
    <n v="8"/>
    <n v="8"/>
  </r>
  <r>
    <s v="120304000578-1"/>
    <x v="6"/>
    <n v="342305"/>
    <s v="ACTUADOR"/>
    <s v="30.04.2013"/>
    <n v="4028408.58"/>
    <n v="1893131.9"/>
    <s v="ZLIN"/>
    <n v="15"/>
    <n v="3"/>
    <n v="0"/>
    <n v="0"/>
    <m/>
    <m/>
    <m/>
    <n v="-175508.18"/>
    <n v="-62681.479999999996"/>
    <s v="ZLIN"/>
    <n v="12"/>
    <n v="10"/>
  </r>
  <r>
    <s v="120304000578-2"/>
    <x v="6"/>
    <n v="342305"/>
    <s v="FILTRO"/>
    <s v="30.04.2013"/>
    <n v="14623302.609999999"/>
    <n v="6872153.1399999997"/>
    <s v="ZLIN"/>
    <n v="15"/>
    <n v="3"/>
    <n v="0"/>
    <n v="0"/>
    <m/>
    <m/>
    <m/>
    <n v="-637102.53"/>
    <n v="-227536.61000000004"/>
    <s v="ZLIN"/>
    <n v="12"/>
    <n v="10"/>
  </r>
  <r>
    <s v="120304000579-0"/>
    <x v="6"/>
    <n v="342305"/>
    <s v="VALVULA"/>
    <s v="30.11.2008"/>
    <n v="8910367.6799999997"/>
    <n v="6658823.1500000004"/>
    <s v="ZLIN"/>
    <n v="15"/>
    <n v="6"/>
    <n v="0"/>
    <n v="0"/>
    <m/>
    <m/>
    <m/>
    <n v="-4197330.38"/>
    <n v="-2219742.0299999998"/>
    <s v="ZLIN"/>
    <n v="8"/>
    <n v="8"/>
  </r>
  <r>
    <s v="120304000579-1"/>
    <x v="6"/>
    <n v="342305"/>
    <s v="ACTUADOR"/>
    <s v="30.11.2008"/>
    <n v="69080547.349999994"/>
    <n v="40687271.519999996"/>
    <s v="ZLIN"/>
    <n v="19"/>
    <n v="8"/>
    <n v="0"/>
    <n v="0"/>
    <m/>
    <m/>
    <m/>
    <n v="-39150855.219999999"/>
    <n v="-13982448.289999999"/>
    <s v="ZLIN"/>
    <n v="12"/>
    <n v="10"/>
  </r>
  <r>
    <s v="120304000580-0"/>
    <x v="6"/>
    <n v="342305"/>
    <s v="VALVULA"/>
    <s v="01.04.1978"/>
    <n v="5623.4"/>
    <n v="5136.1799999999994"/>
    <s v="ZLIN"/>
    <n v="46"/>
    <n v="2"/>
    <n v="0"/>
    <n v="0"/>
    <m/>
    <m/>
    <m/>
    <n v="1445281.58"/>
    <n v="764331.6100000001"/>
    <s v="ZLIN"/>
    <n v="8"/>
    <n v="8"/>
  </r>
  <r>
    <s v="120304000580-1"/>
    <x v="6"/>
    <n v="342305"/>
    <s v="ACTUADOR"/>
    <s v="01.04.1978"/>
    <n v="18354.75"/>
    <n v="15376.65"/>
    <s v="ZLIN"/>
    <n v="50"/>
    <n v="4"/>
    <n v="0"/>
    <n v="0"/>
    <m/>
    <m/>
    <m/>
    <n v="4716157.3099999996"/>
    <n v="1684341.9099999997"/>
    <s v="ZLIN"/>
    <n v="12"/>
    <n v="10"/>
  </r>
  <r>
    <s v="120304000581-0"/>
    <x v="6"/>
    <n v="342305"/>
    <s v="VALVULA"/>
    <s v="01.04.1978"/>
    <n v="23978.15"/>
    <n v="21900.61"/>
    <s v="ZLIN"/>
    <n v="46"/>
    <n v="2"/>
    <n v="0"/>
    <n v="0"/>
    <m/>
    <m/>
    <m/>
    <n v="3588627.07"/>
    <n v="1897831.6199999999"/>
    <s v="ZLIN"/>
    <n v="8"/>
    <n v="8"/>
  </r>
  <r>
    <s v="120304000582-0"/>
    <x v="6"/>
    <n v="342305"/>
    <s v="VALVULA"/>
    <s v="01.04.1978"/>
    <n v="5760.81"/>
    <n v="5261.67"/>
    <s v="ZLIN"/>
    <n v="46"/>
    <n v="2"/>
    <n v="0"/>
    <n v="0"/>
    <m/>
    <m/>
    <m/>
    <n v="3592014.06"/>
    <n v="1899622.82"/>
    <s v="ZLIN"/>
    <n v="8"/>
    <n v="8"/>
  </r>
  <r>
    <s v="120304000582-1"/>
    <x v="6"/>
    <n v="342305"/>
    <s v="ACTUADOR"/>
    <s v="01.04.1978"/>
    <n v="7568.89"/>
    <n v="6340.83"/>
    <s v="ZLIN"/>
    <n v="50"/>
    <n v="4"/>
    <n v="0"/>
    <n v="0"/>
    <m/>
    <m/>
    <m/>
    <n v="4718889.5"/>
    <n v="1685317.6800000002"/>
    <s v="ZLIN"/>
    <n v="12"/>
    <n v="10"/>
  </r>
  <r>
    <s v="120304000583-0"/>
    <x v="6"/>
    <n v="342305"/>
    <s v="BOMBA"/>
    <s v="30.11.2008"/>
    <n v="26650718.41"/>
    <n v="19916397.100000001"/>
    <s v="ZLIN"/>
    <n v="15"/>
    <n v="6"/>
    <n v="0"/>
    <n v="0"/>
    <m/>
    <m/>
    <m/>
    <n v="-12554125.01"/>
    <n v="-6639200.7299999995"/>
    <s v="ZLIN"/>
    <n v="8"/>
    <n v="8"/>
  </r>
  <r>
    <s v="120304000583-1"/>
    <x v="6"/>
    <n v="342305"/>
    <s v="MOTOR"/>
    <s v="30.11.2008"/>
    <n v="4804009.79"/>
    <n v="3590093.34"/>
    <s v="ZLIN"/>
    <n v="15"/>
    <n v="6"/>
    <n v="0"/>
    <n v="0"/>
    <m/>
    <m/>
    <m/>
    <n v="-2262983.62"/>
    <n v="-1196770.1800000002"/>
    <s v="ZLIN"/>
    <n v="8"/>
    <n v="8"/>
  </r>
  <r>
    <s v="120304000584-0"/>
    <x v="6"/>
    <n v="342305"/>
    <s v="RECIPIENTE"/>
    <s v="01.10.2015"/>
    <n v="1"/>
    <n v="1"/>
    <s v="ZLIN"/>
    <n v="0"/>
    <n v="1"/>
    <n v="0"/>
    <n v="0"/>
    <m/>
    <m/>
    <m/>
    <n v="269356.32"/>
    <n v="269356.32"/>
    <s v="ZLIN"/>
    <n v="4"/>
    <n v="5"/>
  </r>
  <r>
    <s v="120304000584-1"/>
    <x v="6"/>
    <n v="342305"/>
    <s v="FILTRO"/>
    <s v="01.10.2015"/>
    <n v="1"/>
    <n v="1"/>
    <s v="ZLIN"/>
    <n v="0"/>
    <n v="1"/>
    <n v="0"/>
    <n v="0"/>
    <m/>
    <m/>
    <m/>
    <n v="446294.08"/>
    <n v="446294.08"/>
    <s v="ZLIN"/>
    <n v="3"/>
    <n v="0"/>
  </r>
  <r>
    <s v="120304000585-0"/>
    <x v="6"/>
    <n v="342302"/>
    <s v="MOTOR"/>
    <s v="01.10.2015"/>
    <n v="1"/>
    <n v="1"/>
    <s v="ZLIN"/>
    <n v="0"/>
    <n v="1"/>
    <n v="0"/>
    <n v="0"/>
    <m/>
    <m/>
    <m/>
    <n v="3879.78"/>
    <n v="3879.78"/>
    <s v="ZLIN"/>
    <n v="3"/>
    <n v="0"/>
  </r>
  <r>
    <s v="120304000586-0"/>
    <x v="6"/>
    <n v="342302"/>
    <s v="BOMBA"/>
    <s v="01.10.2015"/>
    <n v="1"/>
    <n v="1"/>
    <s v="ZLIN"/>
    <n v="0"/>
    <n v="1"/>
    <n v="0"/>
    <n v="0"/>
    <m/>
    <m/>
    <m/>
    <n v="2337125.19"/>
    <n v="1117755.52"/>
    <s v="ZLIN"/>
    <n v="9"/>
    <n v="7"/>
  </r>
  <r>
    <s v="120304000586-1"/>
    <x v="6"/>
    <n v="342302"/>
    <s v="REDUCTOR"/>
    <s v="01.10.2015"/>
    <n v="1"/>
    <n v="1"/>
    <s v="ZLIN"/>
    <n v="0"/>
    <n v="1"/>
    <n v="0"/>
    <n v="0"/>
    <m/>
    <m/>
    <m/>
    <n v="201066.12"/>
    <n v="67022.040000000008"/>
    <s v="ZLIN"/>
    <n v="13"/>
    <n v="9"/>
  </r>
  <r>
    <s v="120304000586-2"/>
    <x v="6"/>
    <n v="342302"/>
    <s v="MOTOR"/>
    <s v="01.10.2015"/>
    <n v="1"/>
    <n v="1"/>
    <s v="ZLIN"/>
    <n v="0"/>
    <n v="1"/>
    <n v="0"/>
    <n v="0"/>
    <m/>
    <m/>
    <m/>
    <n v="828153.69"/>
    <n v="396073.51999999996"/>
    <s v="ZLIN"/>
    <n v="9"/>
    <n v="7"/>
  </r>
  <r>
    <s v="120304000587-0"/>
    <x v="6"/>
    <n v="342302"/>
    <s v="BOMBA"/>
    <s v="01.10.2015"/>
    <n v="1"/>
    <n v="1"/>
    <s v="ZLIN"/>
    <n v="0"/>
    <n v="1"/>
    <n v="0"/>
    <n v="0"/>
    <m/>
    <m/>
    <m/>
    <n v="2337125.19"/>
    <n v="1117755.52"/>
    <s v="ZLIN"/>
    <n v="9"/>
    <n v="7"/>
  </r>
  <r>
    <s v="120304000587-1"/>
    <x v="6"/>
    <n v="342302"/>
    <s v="REDUCTOR"/>
    <s v="01.10.2015"/>
    <n v="1"/>
    <n v="1"/>
    <s v="ZLIN"/>
    <n v="0"/>
    <n v="1"/>
    <n v="0"/>
    <n v="0"/>
    <m/>
    <m/>
    <m/>
    <n v="201066.12"/>
    <n v="67022.040000000008"/>
    <s v="ZLIN"/>
    <n v="13"/>
    <n v="9"/>
  </r>
  <r>
    <s v="120304000587-2"/>
    <x v="6"/>
    <n v="342302"/>
    <s v="MOTOR"/>
    <s v="01.10.2015"/>
    <n v="1"/>
    <n v="1"/>
    <s v="ZLIN"/>
    <n v="0"/>
    <n v="1"/>
    <n v="0"/>
    <n v="0"/>
    <m/>
    <m/>
    <m/>
    <n v="828153.69"/>
    <n v="396073.51999999996"/>
    <s v="ZLIN"/>
    <n v="9"/>
    <n v="7"/>
  </r>
  <r>
    <s v="120304000588-0"/>
    <x v="6"/>
    <n v="342302"/>
    <s v="MOTOR"/>
    <s v="30.09.2002"/>
    <n v="93033.81"/>
    <n v="93033.81"/>
    <s v="ZLIN"/>
    <n v="16"/>
    <n v="0"/>
    <n v="0"/>
    <n v="0"/>
    <m/>
    <m/>
    <m/>
    <n v="14548.12"/>
    <n v="14548.12"/>
    <s v="ZLIN"/>
    <n v="3"/>
    <n v="0"/>
  </r>
  <r>
    <s v="120304000589-0"/>
    <x v="6"/>
    <n v="342302"/>
    <s v="BOMBA"/>
    <s v="01.10.2015"/>
    <n v="1"/>
    <n v="1"/>
    <s v="ZLIN"/>
    <n v="0"/>
    <n v="1"/>
    <n v="0"/>
    <n v="0"/>
    <m/>
    <m/>
    <m/>
    <n v="178036.66"/>
    <n v="178036.66"/>
    <s v="ZLIN"/>
    <n v="3"/>
    <n v="0"/>
  </r>
  <r>
    <s v="120304000589-1"/>
    <x v="6"/>
    <n v="342302"/>
    <s v="MOTOR"/>
    <s v="01.10.2015"/>
    <n v="1"/>
    <n v="1"/>
    <s v="ZLIN"/>
    <n v="0"/>
    <n v="1"/>
    <n v="0"/>
    <n v="0"/>
    <m/>
    <m/>
    <m/>
    <n v="72197.59"/>
    <n v="72197.59"/>
    <s v="ZLIN"/>
    <n v="3"/>
    <n v="0"/>
  </r>
  <r>
    <s v="120304000590-0"/>
    <x v="6"/>
    <n v="342302"/>
    <s v="BOMBA"/>
    <s v="01.10.2015"/>
    <n v="1"/>
    <n v="1"/>
    <s v="ZLIN"/>
    <n v="0"/>
    <n v="1"/>
    <n v="0"/>
    <n v="0"/>
    <m/>
    <m/>
    <m/>
    <n v="178036.66"/>
    <n v="178036.66"/>
    <s v="ZLIN"/>
    <n v="3"/>
    <n v="0"/>
  </r>
  <r>
    <s v="120304000590-1"/>
    <x v="6"/>
    <n v="342302"/>
    <s v="MOTOR"/>
    <s v="01.10.2015"/>
    <n v="1"/>
    <n v="1"/>
    <s v="ZLIN"/>
    <n v="0"/>
    <n v="1"/>
    <n v="0"/>
    <n v="0"/>
    <m/>
    <m/>
    <m/>
    <n v="103721.1"/>
    <n v="103721.1"/>
    <s v="ZLIN"/>
    <n v="3"/>
    <n v="0"/>
  </r>
  <r>
    <s v="120304000591-0"/>
    <x v="6"/>
    <n v="342302"/>
    <s v="FILTRO"/>
    <s v="01.10.2015"/>
    <n v="1"/>
    <n v="1"/>
    <s v="ZLIN"/>
    <n v="0"/>
    <n v="1"/>
    <n v="0"/>
    <n v="0"/>
    <m/>
    <m/>
    <m/>
    <n v="9069038.9000000004"/>
    <n v="6009604.0899999999"/>
    <s v="ZLIN"/>
    <n v="6"/>
    <n v="11"/>
  </r>
  <r>
    <s v="120304000592-0"/>
    <x v="6"/>
    <n v="342302"/>
    <s v="FILTRO"/>
    <s v="01.10.2015"/>
    <n v="1"/>
    <n v="1"/>
    <s v="ZLIN"/>
    <n v="0"/>
    <n v="1"/>
    <n v="0"/>
    <n v="0"/>
    <m/>
    <m/>
    <m/>
    <n v="3432481.99"/>
    <n v="3432481.99"/>
    <s v="ZLIN"/>
    <n v="4"/>
    <n v="0"/>
  </r>
  <r>
    <s v="120304000593-0"/>
    <x v="6"/>
    <n v="343204"/>
    <s v="BOMBA"/>
    <s v="01.10.2015"/>
    <n v="1"/>
    <n v="1"/>
    <s v="ZLIN"/>
    <n v="0"/>
    <n v="1"/>
    <n v="0"/>
    <n v="0"/>
    <m/>
    <m/>
    <m/>
    <n v="425197.77"/>
    <n v="425197.77"/>
    <s v="ZLIN"/>
    <n v="4"/>
    <n v="5"/>
  </r>
  <r>
    <s v="120304000593-1"/>
    <x v="6"/>
    <n v="343204"/>
    <s v="MOTOR"/>
    <s v="01.10.2015"/>
    <n v="1"/>
    <n v="1"/>
    <s v="ZLIN"/>
    <n v="0"/>
    <n v="1"/>
    <n v="0"/>
    <n v="0"/>
    <m/>
    <m/>
    <m/>
    <n v="83114.8"/>
    <n v="83114.8"/>
    <s v="ZLIN"/>
    <n v="4"/>
    <n v="5"/>
  </r>
  <r>
    <s v="120304000594-0"/>
    <x v="6"/>
    <n v="343204"/>
    <s v="BOMBA"/>
    <s v="01.10.2015"/>
    <n v="1"/>
    <n v="1"/>
    <s v="ZLIN"/>
    <n v="0"/>
    <n v="1"/>
    <n v="0"/>
    <n v="0"/>
    <m/>
    <m/>
    <m/>
    <n v="712834.39"/>
    <n v="712834.39"/>
    <s v="ZLIN"/>
    <n v="3"/>
    <n v="5"/>
  </r>
  <r>
    <s v="120304000594-1"/>
    <x v="6"/>
    <n v="343204"/>
    <s v="RECIPIENTE"/>
    <s v="01.10.2015"/>
    <n v="1"/>
    <n v="1"/>
    <s v="ZLIN"/>
    <n v="0"/>
    <n v="1"/>
    <n v="0"/>
    <n v="0"/>
    <m/>
    <m/>
    <m/>
    <n v="366682.5"/>
    <n v="366682.5"/>
    <s v="ZLIN"/>
    <n v="3"/>
    <n v="5"/>
  </r>
  <r>
    <s v="120304000594-2"/>
    <x v="6"/>
    <n v="343204"/>
    <s v="MOTOR"/>
    <s v="01.10.2015"/>
    <n v="1"/>
    <n v="1"/>
    <s v="ZLIN"/>
    <n v="0"/>
    <n v="1"/>
    <n v="0"/>
    <n v="0"/>
    <m/>
    <m/>
    <m/>
    <n v="122970.33"/>
    <n v="122970.33"/>
    <s v="ZLIN"/>
    <n v="3"/>
    <n v="5"/>
  </r>
  <r>
    <s v="120304000595-0"/>
    <x v="6"/>
    <n v="343204"/>
    <s v="BOMBA"/>
    <s v="01.07.1979"/>
    <n v="41987.839999999997"/>
    <n v="41987.839999999997"/>
    <s v="ZLIN"/>
    <n v="40"/>
    <n v="8"/>
    <n v="0"/>
    <n v="0"/>
    <m/>
    <m/>
    <m/>
    <n v="849149.71"/>
    <n v="849149.71"/>
    <s v="ZLIN"/>
    <n v="4"/>
    <n v="5"/>
  </r>
  <r>
    <s v="120304000595-1"/>
    <x v="6"/>
    <n v="343204"/>
    <s v="FILTRO"/>
    <s v="01.07.1979"/>
    <n v="49475.87"/>
    <n v="49475.87"/>
    <s v="ZLIN"/>
    <n v="39"/>
    <n v="3"/>
    <n v="0"/>
    <n v="0"/>
    <m/>
    <m/>
    <m/>
    <n v="1002180.96"/>
    <n v="1002180.96"/>
    <s v="ZLIN"/>
    <n v="3"/>
    <n v="0"/>
  </r>
  <r>
    <s v="120304000595-2"/>
    <x v="6"/>
    <n v="343204"/>
    <s v="VALVULA"/>
    <s v="01.07.1979"/>
    <n v="3143.01"/>
    <n v="3143.01"/>
    <s v="ZLIN"/>
    <n v="40"/>
    <n v="8"/>
    <n v="0"/>
    <n v="0"/>
    <m/>
    <m/>
    <m/>
    <n v="63563.33"/>
    <n v="63563.33"/>
    <s v="ZLIN"/>
    <n v="4"/>
    <n v="5"/>
  </r>
  <r>
    <s v="120304000595-3"/>
    <x v="6"/>
    <n v="343204"/>
    <s v="MOTOR"/>
    <s v="01.07.1979"/>
    <n v="12380.99"/>
    <n v="12380.99"/>
    <s v="ZLIN"/>
    <n v="40"/>
    <n v="8"/>
    <n v="0"/>
    <n v="0"/>
    <m/>
    <m/>
    <m/>
    <n v="250389.41"/>
    <n v="250389.41"/>
    <s v="ZLIN"/>
    <n v="4"/>
    <n v="5"/>
  </r>
  <r>
    <s v="120304000596-0"/>
    <x v="6"/>
    <n v="342302"/>
    <s v="BOMBA"/>
    <s v="01.03.1989"/>
    <n v="182633.98"/>
    <n v="182633.98"/>
    <s v="ZLIN"/>
    <n v="29"/>
    <n v="7"/>
    <n v="0"/>
    <n v="0"/>
    <m/>
    <m/>
    <m/>
    <n v="405862.97"/>
    <n v="405862.97"/>
    <s v="ZLIN"/>
    <n v="3"/>
    <n v="0"/>
  </r>
  <r>
    <s v="120304000596-1"/>
    <x v="6"/>
    <n v="342302"/>
    <s v="RECIPIENTE"/>
    <s v="01.03.1989"/>
    <n v="10037.84"/>
    <n v="10037.84"/>
    <s v="ZLIN"/>
    <n v="29"/>
    <n v="7"/>
    <n v="0"/>
    <n v="0"/>
    <m/>
    <m/>
    <m/>
    <n v="22306.85"/>
    <n v="22306.85"/>
    <s v="ZLIN"/>
    <n v="3"/>
    <n v="0"/>
  </r>
  <r>
    <s v="120304000596-2"/>
    <x v="6"/>
    <n v="342302"/>
    <s v="RECIPIENTE"/>
    <s v="01.03.1989"/>
    <n v="15645.66"/>
    <n v="15645.66"/>
    <s v="ZLIN"/>
    <n v="29"/>
    <n v="7"/>
    <n v="0"/>
    <n v="0"/>
    <m/>
    <m/>
    <m/>
    <n v="34768.959999999999"/>
    <n v="34768.959999999999"/>
    <s v="ZLIN"/>
    <n v="3"/>
    <n v="0"/>
  </r>
  <r>
    <s v="120304000596-3"/>
    <x v="6"/>
    <n v="342302"/>
    <s v="MOTOR"/>
    <s v="01.03.1989"/>
    <n v="17782.52"/>
    <n v="17782.52"/>
    <s v="ZLIN"/>
    <n v="29"/>
    <n v="7"/>
    <n v="0"/>
    <n v="0"/>
    <m/>
    <m/>
    <m/>
    <n v="39517.67"/>
    <n v="39517.67"/>
    <s v="ZLIN"/>
    <n v="3"/>
    <n v="0"/>
  </r>
  <r>
    <s v="120304000597-0"/>
    <x v="6"/>
    <n v="344208"/>
    <s v="BOMBA"/>
    <s v="01.10.2015"/>
    <n v="1"/>
    <n v="1"/>
    <s v="ZLIN"/>
    <n v="0"/>
    <n v="1"/>
    <n v="0"/>
    <n v="0"/>
    <m/>
    <m/>
    <m/>
    <n v="2313067.86"/>
    <n v="928603.87999999989"/>
    <s v="ZLIN"/>
    <n v="11"/>
    <n v="5"/>
  </r>
  <r>
    <s v="120304000597-1"/>
    <x v="6"/>
    <n v="344208"/>
    <s v="PANEL"/>
    <s v="01.10.2015"/>
    <n v="1"/>
    <n v="1"/>
    <s v="ZLIN"/>
    <n v="0"/>
    <n v="1"/>
    <n v="0"/>
    <n v="0"/>
    <m/>
    <m/>
    <m/>
    <n v="11974920.789999999"/>
    <n v="7570352.2199999988"/>
    <s v="ZLIN"/>
    <n v="7"/>
    <n v="3"/>
  </r>
  <r>
    <s v="120304000597-2"/>
    <x v="6"/>
    <n v="344208"/>
    <s v="RECIPIENTE"/>
    <s v="01.10.2015"/>
    <n v="1"/>
    <n v="1"/>
    <s v="ZLIN"/>
    <n v="0"/>
    <n v="1"/>
    <n v="0"/>
    <n v="0"/>
    <m/>
    <m/>
    <m/>
    <n v="780495.59"/>
    <n v="313337.65999999997"/>
    <s v="ZLIN"/>
    <n v="11"/>
    <n v="5"/>
  </r>
  <r>
    <s v="120304000597-3"/>
    <x v="6"/>
    <n v="344208"/>
    <s v="MOTOR"/>
    <s v="01.10.2015"/>
    <n v="1"/>
    <n v="1"/>
    <s v="ZLIN"/>
    <n v="0"/>
    <n v="1"/>
    <n v="0"/>
    <n v="0"/>
    <m/>
    <m/>
    <m/>
    <n v="323887.94"/>
    <n v="130028.01000000001"/>
    <s v="ZLIN"/>
    <n v="11"/>
    <n v="5"/>
  </r>
  <r>
    <s v="120304000598-0"/>
    <x v="6"/>
    <n v="342402"/>
    <s v="FILTRO"/>
    <s v="31.08.2014"/>
    <n v="1653255.42"/>
    <n v="545886.23"/>
    <s v="ZLIN"/>
    <n v="17"/>
    <n v="8"/>
    <n v="0"/>
    <n v="0"/>
    <m/>
    <m/>
    <m/>
    <n v="11226900.43"/>
    <n v="3102912.1799999997"/>
    <s v="ZLIN"/>
    <n v="16"/>
    <n v="7"/>
  </r>
  <r>
    <s v="120304000598-1"/>
    <x v="6"/>
    <n v="342402"/>
    <s v="FILTRO"/>
    <s v="31.08.2014"/>
    <n v="1653255.42"/>
    <n v="545886.23"/>
    <s v="ZLIN"/>
    <n v="17"/>
    <n v="8"/>
    <n v="0"/>
    <n v="0"/>
    <m/>
    <m/>
    <m/>
    <n v="11226900.43"/>
    <n v="3102912.1799999997"/>
    <s v="ZLIN"/>
    <n v="16"/>
    <n v="7"/>
  </r>
  <r>
    <s v="120304000599-0"/>
    <x v="6"/>
    <n v="342402"/>
    <s v="FILTRO"/>
    <s v="31.08.2014"/>
    <n v="1653255.42"/>
    <n v="545886.23"/>
    <s v="ZLIN"/>
    <n v="17"/>
    <n v="8"/>
    <n v="0"/>
    <n v="0"/>
    <m/>
    <m/>
    <m/>
    <n v="11226900.43"/>
    <n v="3102912.1799999997"/>
    <s v="ZLIN"/>
    <n v="16"/>
    <n v="7"/>
  </r>
  <r>
    <s v="120304000599-1"/>
    <x v="6"/>
    <n v="342402"/>
    <s v="FILTRO"/>
    <s v="31.08.2014"/>
    <n v="1653255.42"/>
    <n v="545886.23"/>
    <s v="ZLIN"/>
    <n v="17"/>
    <n v="8"/>
    <n v="0"/>
    <n v="0"/>
    <m/>
    <m/>
    <m/>
    <n v="11226900.43"/>
    <n v="3102912.1799999997"/>
    <s v="ZLIN"/>
    <n v="16"/>
    <n v="7"/>
  </r>
  <r>
    <s v="120304000600-0"/>
    <x v="6"/>
    <n v="342402"/>
    <s v="FILTRO"/>
    <s v="31.08.2014"/>
    <n v="1653255.42"/>
    <n v="545886.23"/>
    <s v="ZLIN"/>
    <n v="17"/>
    <n v="8"/>
    <n v="0"/>
    <n v="0"/>
    <m/>
    <m/>
    <m/>
    <n v="11226900.43"/>
    <n v="3102912.1799999997"/>
    <s v="ZLIN"/>
    <n v="16"/>
    <n v="7"/>
  </r>
  <r>
    <s v="120304000600-1"/>
    <x v="6"/>
    <n v="342402"/>
    <s v="FILTRO"/>
    <s v="31.08.2014"/>
    <n v="1653255.42"/>
    <n v="545886.23"/>
    <s v="ZLIN"/>
    <n v="17"/>
    <n v="8"/>
    <n v="0"/>
    <n v="0"/>
    <m/>
    <m/>
    <m/>
    <n v="11226900.43"/>
    <n v="3102912.1799999997"/>
    <s v="ZLIN"/>
    <n v="16"/>
    <n v="7"/>
  </r>
  <r>
    <s v="120304000601-0"/>
    <x v="6"/>
    <n v="322317"/>
    <s v="BOMBA"/>
    <s v="01.10.2015"/>
    <n v="1"/>
    <n v="1"/>
    <s v="ZLIN"/>
    <n v="0"/>
    <n v="1"/>
    <n v="0"/>
    <n v="0"/>
    <m/>
    <m/>
    <m/>
    <n v="305547.23"/>
    <n v="305547.23"/>
    <s v="ZLIN"/>
    <n v="3"/>
    <n v="9"/>
  </r>
  <r>
    <s v="120304000601-1"/>
    <x v="6"/>
    <n v="322317"/>
    <s v="MOTOR"/>
    <s v="01.10.2015"/>
    <n v="1"/>
    <n v="1"/>
    <s v="ZLIN"/>
    <n v="0"/>
    <n v="1"/>
    <n v="0"/>
    <n v="0"/>
    <m/>
    <m/>
    <m/>
    <n v="36497.620000000003"/>
    <n v="36497.620000000003"/>
    <s v="ZLIN"/>
    <n v="3"/>
    <n v="9"/>
  </r>
  <r>
    <s v="120304000602-0"/>
    <x v="6"/>
    <n v="322317"/>
    <s v="BOMBA"/>
    <s v="01.10.2015"/>
    <n v="1"/>
    <n v="1"/>
    <s v="ZLIN"/>
    <n v="0"/>
    <n v="1"/>
    <n v="0"/>
    <n v="0"/>
    <m/>
    <m/>
    <m/>
    <n v="381934.04"/>
    <n v="381934.04"/>
    <s v="ZLIN"/>
    <n v="3"/>
    <n v="9"/>
  </r>
  <r>
    <s v="120304000602-1"/>
    <x v="6"/>
    <n v="322317"/>
    <s v="MOTOR"/>
    <s v="01.10.2015"/>
    <n v="1"/>
    <n v="1"/>
    <s v="ZLIN"/>
    <n v="0"/>
    <n v="1"/>
    <n v="0"/>
    <n v="0"/>
    <m/>
    <m/>
    <m/>
    <n v="36497.620000000003"/>
    <n v="36497.620000000003"/>
    <s v="ZLIN"/>
    <n v="3"/>
    <n v="9"/>
  </r>
  <r>
    <s v="120304000603-0"/>
    <x v="6"/>
    <n v="342402"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0604-0"/>
    <x v="6"/>
    <n v="342402"/>
    <s v="BOMBA"/>
    <s v="31.05.2005"/>
    <n v="25089.69"/>
    <n v="25089.69"/>
    <s v="ZLIN"/>
    <n v="13"/>
    <n v="4"/>
    <n v="0"/>
    <n v="0"/>
    <m/>
    <m/>
    <m/>
    <n v="172705.1"/>
    <n v="172705.1"/>
    <s v="ZLIN"/>
    <n v="3"/>
    <n v="0"/>
  </r>
  <r>
    <s v="120304000604-1"/>
    <x v="6"/>
    <n v="342402"/>
    <s v="RECIPIENTE"/>
    <s v="31.05.2005"/>
    <n v="2526.77"/>
    <n v="2526.77"/>
    <s v="ZLIN"/>
    <n v="13"/>
    <n v="4"/>
    <n v="0"/>
    <n v="0"/>
    <m/>
    <m/>
    <m/>
    <n v="17393.02"/>
    <n v="17393.02"/>
    <s v="ZLIN"/>
    <n v="3"/>
    <n v="0"/>
  </r>
  <r>
    <s v="120304000604-2"/>
    <x v="6"/>
    <n v="342402"/>
    <s v="RECIPIENTE"/>
    <s v="31.05.2005"/>
    <n v="45833.54"/>
    <n v="45833.54"/>
    <s v="ZLIN"/>
    <n v="13"/>
    <n v="4"/>
    <n v="0"/>
    <n v="0"/>
    <m/>
    <m/>
    <m/>
    <n v="315495.55"/>
    <n v="315495.55"/>
    <s v="ZLIN"/>
    <n v="3"/>
    <n v="0"/>
  </r>
  <r>
    <s v="120304000605-0"/>
    <x v="6"/>
    <n v="342402"/>
    <s v="BOMBA"/>
    <s v="31.08.2014"/>
    <n v="535404.17000000004"/>
    <n v="232784.42000000004"/>
    <s v="ZLIN"/>
    <n v="13"/>
    <n v="5"/>
    <n v="0"/>
    <n v="0"/>
    <m/>
    <m/>
    <m/>
    <n v="5395483.3300000001"/>
    <n v="2005078.2600000002"/>
    <s v="ZLIN"/>
    <n v="12"/>
    <n v="4"/>
  </r>
  <r>
    <s v="120304000605-1"/>
    <x v="6"/>
    <n v="342402"/>
    <s v="MOTOR"/>
    <s v="31.08.2014"/>
    <n v="102098.24000000001"/>
    <n v="44390.55"/>
    <s v="ZLIN"/>
    <n v="13"/>
    <n v="5"/>
    <n v="0"/>
    <n v="0"/>
    <m/>
    <m/>
    <m/>
    <n v="1028885.1"/>
    <n v="382355.95999999996"/>
    <s v="ZLIN"/>
    <n v="12"/>
    <n v="4"/>
  </r>
  <r>
    <s v="120304000605-2"/>
    <x v="6"/>
    <n v="342402"/>
    <s v="REDUCTOR"/>
    <s v="31.08.2014"/>
    <n v="22286.76"/>
    <n v="7358.8399999999983"/>
    <s v="ZLIN"/>
    <n v="17"/>
    <n v="8"/>
    <n v="0"/>
    <n v="0"/>
    <m/>
    <m/>
    <m/>
    <n v="224093.15"/>
    <n v="61935.290000000008"/>
    <s v="ZLIN"/>
    <n v="16"/>
    <n v="7"/>
  </r>
  <r>
    <s v="120304000606-0"/>
    <x v="6"/>
    <n v="322311"/>
    <s v="BOMBA"/>
    <s v="01.10.2015"/>
    <n v="1"/>
    <n v="1"/>
    <s v="ZLIN"/>
    <n v="0"/>
    <n v="1"/>
    <n v="0"/>
    <n v="0"/>
    <m/>
    <m/>
    <m/>
    <n v="330837.2"/>
    <n v="330837.2"/>
    <s v="ZLIN"/>
    <n v="3"/>
    <n v="9"/>
  </r>
  <r>
    <s v="120304000606-1"/>
    <x v="6"/>
    <n v="322311"/>
    <s v="MOTOR"/>
    <s v="01.10.2015"/>
    <n v="1"/>
    <n v="1"/>
    <s v="ZLIN"/>
    <n v="0"/>
    <n v="1"/>
    <n v="0"/>
    <n v="0"/>
    <m/>
    <m/>
    <m/>
    <n v="46325.57"/>
    <n v="46325.57"/>
    <s v="ZLIN"/>
    <n v="3"/>
    <n v="9"/>
  </r>
  <r>
    <s v="120304000607-0"/>
    <x v="6"/>
    <n v="322311"/>
    <s v="BOMBA"/>
    <s v="01.10.2015"/>
    <n v="1"/>
    <n v="1"/>
    <s v="ZLIN"/>
    <n v="0"/>
    <n v="1"/>
    <n v="0"/>
    <n v="0"/>
    <m/>
    <m/>
    <m/>
    <n v="2869338.14"/>
    <n v="805171.40000000014"/>
    <s v="ZLIN"/>
    <n v="16"/>
    <n v="4"/>
  </r>
  <r>
    <s v="120304000607-1"/>
    <x v="6"/>
    <n v="322311"/>
    <s v="MOTOR"/>
    <s v="01.10.2015"/>
    <n v="1"/>
    <n v="1"/>
    <s v="ZLIN"/>
    <n v="0"/>
    <n v="1"/>
    <n v="0"/>
    <n v="0"/>
    <m/>
    <m/>
    <m/>
    <n v="46325.57"/>
    <n v="46325.57"/>
    <s v="ZLIN"/>
    <n v="3"/>
    <n v="9"/>
  </r>
  <r>
    <s v="120304000608-0"/>
    <x v="6"/>
    <n v="342402"/>
    <s v="MOTOR"/>
    <s v="20.05.2013"/>
    <n v="169600"/>
    <n v="61084.75"/>
    <s v="ZLIN"/>
    <n v="19"/>
    <n v="8"/>
    <n v="0"/>
    <n v="0"/>
    <m/>
    <m/>
    <m/>
    <n v="84335.62"/>
    <n v="22300.299999999996"/>
    <s v="ZLIN"/>
    <n v="17"/>
    <n v="4"/>
  </r>
  <r>
    <s v="120304000609-0"/>
    <x v="6"/>
    <n v="342402"/>
    <s v="FILTRO"/>
    <s v="31.08.2014"/>
    <n v="3330973.08"/>
    <n v="829779.77"/>
    <s v="ZLIN"/>
    <n v="23"/>
    <n v="5"/>
    <n v="0"/>
    <n v="0"/>
    <m/>
    <m/>
    <m/>
    <n v="15043161.710000001"/>
    <n v="3087216.0200000014"/>
    <s v="ZLIN"/>
    <n v="22"/>
    <n v="4"/>
  </r>
  <r>
    <s v="120304000609-1"/>
    <x v="6"/>
    <n v="342402"/>
    <s v="TURBINA"/>
    <s v="31.08.2014"/>
    <n v="4994083.47"/>
    <n v="1244077.7399999998"/>
    <s v="ZLIN"/>
    <n v="23"/>
    <n v="5"/>
    <n v="0"/>
    <n v="0"/>
    <m/>
    <m/>
    <m/>
    <n v="22554011.550000001"/>
    <n v="4628621.7600000016"/>
    <s v="ZLIN"/>
    <n v="22"/>
    <n v="4"/>
  </r>
  <r>
    <s v="120304000610-0"/>
    <x v="6"/>
    <n v="342402"/>
    <s v="FILTRO"/>
    <s v="31.08.2014"/>
    <n v="3330973.08"/>
    <n v="829779.77"/>
    <s v="ZLIN"/>
    <n v="23"/>
    <n v="5"/>
    <n v="0"/>
    <n v="0"/>
    <m/>
    <m/>
    <m/>
    <n v="15043161.710000001"/>
    <n v="3087216.0200000014"/>
    <s v="ZLIN"/>
    <n v="22"/>
    <n v="4"/>
  </r>
  <r>
    <s v="120304000610-1"/>
    <x v="6"/>
    <n v="342402"/>
    <s v="TURBINA"/>
    <s v="31.08.2014"/>
    <n v="4994083.47"/>
    <n v="1244077.7399999998"/>
    <s v="ZLIN"/>
    <n v="23"/>
    <n v="5"/>
    <n v="0"/>
    <n v="0"/>
    <m/>
    <m/>
    <m/>
    <n v="22554011.550000001"/>
    <n v="4628621.7600000016"/>
    <s v="ZLIN"/>
    <n v="22"/>
    <n v="4"/>
  </r>
  <r>
    <s v="120304000611-0"/>
    <x v="6"/>
    <n v="342402"/>
    <s v="FILTRO"/>
    <s v="30.10.2013"/>
    <n v="57453.69"/>
    <n v="15794.810000000005"/>
    <s v="ZLIN"/>
    <n v="24"/>
    <n v="3"/>
    <n v="0"/>
    <n v="0"/>
    <m/>
    <m/>
    <m/>
    <n v="18143807.030000001"/>
    <n v="3723542.4900000021"/>
    <s v="ZLIN"/>
    <n v="22"/>
    <n v="4"/>
  </r>
  <r>
    <s v="120304000611-1"/>
    <x v="6"/>
    <n v="342402"/>
    <s v="TURBINA"/>
    <s v="30.10.2013"/>
    <n v="86139.55"/>
    <n v="23680.990000000005"/>
    <s v="ZLIN"/>
    <n v="24"/>
    <n v="3"/>
    <n v="0"/>
    <n v="0"/>
    <m/>
    <m/>
    <m/>
    <n v="27202767.68"/>
    <n v="5582657.5300000012"/>
    <s v="ZLIN"/>
    <n v="22"/>
    <n v="4"/>
  </r>
  <r>
    <s v="120304000612-0"/>
    <x v="6"/>
    <n v="342402"/>
    <s v="FILTRO"/>
    <s v="30.10.2013"/>
    <n v="57453.69"/>
    <n v="15794.810000000005"/>
    <s v="ZLIN"/>
    <n v="24"/>
    <n v="3"/>
    <n v="0"/>
    <n v="0"/>
    <m/>
    <m/>
    <m/>
    <n v="18143807.030000001"/>
    <n v="3723542.4900000021"/>
    <s v="ZLIN"/>
    <n v="22"/>
    <n v="4"/>
  </r>
  <r>
    <s v="120304000612-1"/>
    <x v="6"/>
    <n v="342402"/>
    <s v="TURBINA"/>
    <s v="30.10.2013"/>
    <n v="86139.55"/>
    <n v="23680.990000000005"/>
    <s v="ZLIN"/>
    <n v="24"/>
    <n v="3"/>
    <n v="0"/>
    <n v="0"/>
    <m/>
    <m/>
    <m/>
    <n v="27202767.68"/>
    <n v="5582657.5300000012"/>
    <s v="ZLIN"/>
    <n v="22"/>
    <n v="4"/>
  </r>
  <r>
    <s v="120304000613-0"/>
    <x v="6"/>
    <n v="342402"/>
    <s v="MOTOR"/>
    <s v="20.05.2013"/>
    <n v="169600"/>
    <n v="61084.75"/>
    <s v="ZLIN"/>
    <n v="19"/>
    <n v="8"/>
    <n v="0"/>
    <n v="0"/>
    <m/>
    <m/>
    <m/>
    <n v="84335.62"/>
    <n v="22300.299999999996"/>
    <s v="ZLIN"/>
    <n v="17"/>
    <n v="4"/>
  </r>
  <r>
    <s v="120304000614-0"/>
    <x v="6"/>
    <n v="342402"/>
    <s v="FILTRO"/>
    <s v="30.10.2013"/>
    <n v="57453.69"/>
    <n v="15794.810000000005"/>
    <s v="ZLIN"/>
    <n v="24"/>
    <n v="3"/>
    <n v="0"/>
    <n v="0"/>
    <m/>
    <m/>
    <m/>
    <n v="18143807.030000001"/>
    <n v="3723542.4900000021"/>
    <s v="ZLIN"/>
    <n v="22"/>
    <n v="4"/>
  </r>
  <r>
    <s v="120304000614-1"/>
    <x v="6"/>
    <n v="342402"/>
    <s v="TURBINA"/>
    <s v="30.10.2013"/>
    <n v="86139.55"/>
    <n v="23680.990000000005"/>
    <s v="ZLIN"/>
    <n v="24"/>
    <n v="3"/>
    <n v="0"/>
    <n v="0"/>
    <m/>
    <m/>
    <m/>
    <n v="27202767.68"/>
    <n v="5582657.5300000012"/>
    <s v="ZLIN"/>
    <n v="22"/>
    <n v="4"/>
  </r>
  <r>
    <s v="120304000615-0"/>
    <x v="6"/>
    <n v="342402"/>
    <s v="FILTRO"/>
    <s v="30.10.2013"/>
    <n v="53751.23"/>
    <n v="14776.980000000003"/>
    <s v="ZLIN"/>
    <n v="24"/>
    <n v="3"/>
    <n v="0"/>
    <n v="0"/>
    <m/>
    <m/>
    <m/>
    <n v="18147191.41"/>
    <n v="3724237.040000001"/>
    <s v="ZLIN"/>
    <n v="22"/>
    <n v="4"/>
  </r>
  <r>
    <s v="120304000615-1"/>
    <x v="6"/>
    <n v="342402"/>
    <s v="TURBINA"/>
    <s v="30.10.2013"/>
    <n v="80588.490000000005"/>
    <n v="22154.930000000008"/>
    <s v="ZLIN"/>
    <n v="24"/>
    <n v="3"/>
    <n v="0"/>
    <n v="0"/>
    <m/>
    <m/>
    <m/>
    <n v="27207841.850000001"/>
    <n v="5583698.9000000022"/>
    <s v="ZLIN"/>
    <n v="22"/>
    <n v="4"/>
  </r>
  <r>
    <s v="120304000616-0"/>
    <x v="6"/>
    <n v="342402"/>
    <s v="FILTRO"/>
    <s v="30.10.2013"/>
    <n v="59304.92"/>
    <n v="16303.729999999996"/>
    <s v="ZLIN"/>
    <n v="24"/>
    <n v="3"/>
    <n v="0"/>
    <n v="0"/>
    <m/>
    <m/>
    <m/>
    <n v="18142114.84"/>
    <n v="3723195.209999999"/>
    <s v="ZLIN"/>
    <n v="22"/>
    <n v="4"/>
  </r>
  <r>
    <s v="120304000616-1"/>
    <x v="6"/>
    <n v="342402"/>
    <s v="TURBINA"/>
    <s v="30.10.2013"/>
    <n v="88915.08"/>
    <n v="24444"/>
    <s v="ZLIN"/>
    <n v="24"/>
    <n v="3"/>
    <n v="0"/>
    <n v="0"/>
    <m/>
    <m/>
    <m/>
    <n v="27200230.600000001"/>
    <n v="5582136.870000001"/>
    <s v="ZLIN"/>
    <n v="22"/>
    <n v="4"/>
  </r>
  <r>
    <s v="120304000617-0"/>
    <x v="6"/>
    <n v="342402"/>
    <s v="FILTRO"/>
    <s v="30.10.2013"/>
    <n v="59304.92"/>
    <n v="16303.729999999996"/>
    <s v="ZLIN"/>
    <n v="24"/>
    <n v="3"/>
    <n v="0"/>
    <n v="0"/>
    <m/>
    <m/>
    <m/>
    <n v="18142114.84"/>
    <n v="3723195.209999999"/>
    <s v="ZLIN"/>
    <n v="22"/>
    <n v="4"/>
  </r>
  <r>
    <s v="120304000617-1"/>
    <x v="6"/>
    <n v="342402"/>
    <s v="TURBINA"/>
    <s v="30.10.2013"/>
    <n v="88915.08"/>
    <n v="24444"/>
    <s v="ZLIN"/>
    <n v="24"/>
    <n v="3"/>
    <n v="0"/>
    <n v="0"/>
    <m/>
    <m/>
    <m/>
    <n v="27200230.600000001"/>
    <n v="5582136.870000001"/>
    <s v="ZLIN"/>
    <n v="22"/>
    <n v="4"/>
  </r>
  <r>
    <s v="120304000618-0"/>
    <x v="6"/>
    <n v="342402"/>
    <s v="MOTOR"/>
    <s v="20.05.2013"/>
    <n v="169600"/>
    <n v="61084.75"/>
    <s v="ZLIN"/>
    <n v="19"/>
    <n v="8"/>
    <n v="0"/>
    <n v="0"/>
    <m/>
    <m/>
    <m/>
    <n v="84335.62"/>
    <n v="22300.299999999996"/>
    <s v="ZLIN"/>
    <n v="17"/>
    <n v="4"/>
  </r>
  <r>
    <s v="120304000619-0"/>
    <x v="6"/>
    <n v="342402"/>
    <s v="FILTRO"/>
    <s v="30.10.2013"/>
    <n v="59304.92"/>
    <n v="16303.729999999996"/>
    <s v="ZLIN"/>
    <n v="24"/>
    <n v="3"/>
    <n v="0"/>
    <n v="0"/>
    <m/>
    <m/>
    <m/>
    <n v="18142114.84"/>
    <n v="3723195.209999999"/>
    <s v="ZLIN"/>
    <n v="22"/>
    <n v="4"/>
  </r>
  <r>
    <s v="120304000619-1"/>
    <x v="6"/>
    <n v="342402"/>
    <s v="TURBINA"/>
    <s v="30.10.2013"/>
    <n v="88915.08"/>
    <n v="24444"/>
    <s v="ZLIN"/>
    <n v="24"/>
    <n v="3"/>
    <n v="0"/>
    <n v="0"/>
    <m/>
    <m/>
    <m/>
    <n v="27200230.600000001"/>
    <n v="5582136.870000001"/>
    <s v="ZLIN"/>
    <n v="22"/>
    <n v="4"/>
  </r>
  <r>
    <s v="120304000620-0"/>
    <x v="6"/>
    <n v="342402"/>
    <s v="FILTRO"/>
    <s v="30.10.2013"/>
    <n v="59304.92"/>
    <n v="16303.729999999996"/>
    <s v="ZLIN"/>
    <n v="24"/>
    <n v="3"/>
    <n v="0"/>
    <n v="0"/>
    <m/>
    <m/>
    <m/>
    <n v="18142114.84"/>
    <n v="3723195.209999999"/>
    <s v="ZLIN"/>
    <n v="22"/>
    <n v="4"/>
  </r>
  <r>
    <s v="120304000620-1"/>
    <x v="6"/>
    <n v="342402"/>
    <s v="TURBINA"/>
    <s v="30.10.2013"/>
    <n v="88915.08"/>
    <n v="24444"/>
    <s v="ZLIN"/>
    <n v="24"/>
    <n v="3"/>
    <n v="0"/>
    <n v="0"/>
    <m/>
    <m/>
    <m/>
    <n v="27200230.600000001"/>
    <n v="5582136.870000001"/>
    <s v="ZLIN"/>
    <n v="22"/>
    <n v="4"/>
  </r>
  <r>
    <s v="120304000621-0"/>
    <x v="6"/>
    <n v="342402"/>
    <s v="FILTRO"/>
    <s v="30.10.2013"/>
    <n v="53751.23"/>
    <n v="14776.980000000003"/>
    <s v="ZLIN"/>
    <n v="24"/>
    <n v="3"/>
    <n v="0"/>
    <n v="0"/>
    <m/>
    <m/>
    <m/>
    <n v="18147191.41"/>
    <n v="3724237.040000001"/>
    <s v="ZLIN"/>
    <n v="22"/>
    <n v="4"/>
  </r>
  <r>
    <s v="120304000621-1"/>
    <x v="6"/>
    <n v="342402"/>
    <s v="TURBINA"/>
    <s v="30.10.2013"/>
    <n v="80588.490000000005"/>
    <n v="22154.930000000008"/>
    <s v="ZLIN"/>
    <n v="24"/>
    <n v="3"/>
    <n v="0"/>
    <n v="0"/>
    <m/>
    <m/>
    <m/>
    <n v="27207841.850000001"/>
    <n v="5583698.9000000022"/>
    <s v="ZLIN"/>
    <n v="22"/>
    <n v="4"/>
  </r>
  <r>
    <s v="120304000622-0"/>
    <x v="6"/>
    <n v="342402"/>
    <s v="BOMBA"/>
    <s v="31.08.2014"/>
    <n v="887769.47"/>
    <n v="385986.70999999996"/>
    <s v="ZLIN"/>
    <n v="13"/>
    <n v="5"/>
    <n v="0"/>
    <n v="0"/>
    <m/>
    <m/>
    <m/>
    <n v="3134226.64"/>
    <n v="1164746.3800000001"/>
    <s v="ZLIN"/>
    <n v="12"/>
    <n v="4"/>
  </r>
  <r>
    <s v="120304000622-1"/>
    <x v="6"/>
    <n v="342402"/>
    <s v="RECIPIENTE"/>
    <s v="31.08.2014"/>
    <n v="54305.05"/>
    <n v="23610.880000000005"/>
    <s v="ZLIN"/>
    <n v="13"/>
    <n v="5"/>
    <n v="0"/>
    <n v="0"/>
    <m/>
    <m/>
    <m/>
    <n v="191721.32"/>
    <n v="71247.780000000013"/>
    <s v="ZLIN"/>
    <n v="12"/>
    <n v="4"/>
  </r>
  <r>
    <s v="120304000622-2"/>
    <x v="6"/>
    <n v="342402"/>
    <s v="MOTOR"/>
    <s v="31.08.2014"/>
    <n v="208523.48"/>
    <n v="90662.37000000001"/>
    <s v="ZLIN"/>
    <n v="13"/>
    <n v="5"/>
    <n v="0"/>
    <n v="0"/>
    <m/>
    <m/>
    <m/>
    <n v="736181.94"/>
    <n v="273581.12999999995"/>
    <s v="ZLIN"/>
    <n v="12"/>
    <n v="4"/>
  </r>
  <r>
    <s v="120304000623-0"/>
    <x v="6"/>
    <n v="342402"/>
    <s v="BOMBA"/>
    <s v="31.08.2014"/>
    <n v="887769.47"/>
    <n v="385986.70999999996"/>
    <s v="ZLIN"/>
    <n v="13"/>
    <n v="5"/>
    <n v="0"/>
    <n v="0"/>
    <m/>
    <m/>
    <m/>
    <n v="3134226.64"/>
    <n v="1164746.3800000001"/>
    <s v="ZLIN"/>
    <n v="12"/>
    <n v="4"/>
  </r>
  <r>
    <s v="120304000623-1"/>
    <x v="6"/>
    <n v="342402"/>
    <s v="RECIPIENTE"/>
    <s v="31.08.2014"/>
    <n v="54305.05"/>
    <n v="23610.880000000005"/>
    <s v="ZLIN"/>
    <n v="13"/>
    <n v="5"/>
    <n v="0"/>
    <n v="0"/>
    <m/>
    <m/>
    <m/>
    <n v="191721.32"/>
    <n v="71247.780000000013"/>
    <s v="ZLIN"/>
    <n v="12"/>
    <n v="4"/>
  </r>
  <r>
    <s v="120304000623-2"/>
    <x v="6"/>
    <n v="342402"/>
    <s v="MOTOR"/>
    <s v="31.08.2014"/>
    <n v="208523.48"/>
    <n v="90662.37000000001"/>
    <s v="ZLIN"/>
    <n v="13"/>
    <n v="5"/>
    <n v="0"/>
    <n v="0"/>
    <m/>
    <m/>
    <m/>
    <n v="736181.94"/>
    <n v="273581.12999999995"/>
    <s v="ZLIN"/>
    <n v="12"/>
    <n v="4"/>
  </r>
  <r>
    <s v="120304000624-0"/>
    <x v="6"/>
    <n v="342402"/>
    <s v="BOMBA"/>
    <s v="31.08.2014"/>
    <n v="887769.47"/>
    <n v="385986.70999999996"/>
    <s v="ZLIN"/>
    <n v="13"/>
    <n v="5"/>
    <n v="0"/>
    <n v="0"/>
    <m/>
    <m/>
    <m/>
    <n v="3134226.64"/>
    <n v="1164746.3800000001"/>
    <s v="ZLIN"/>
    <n v="12"/>
    <n v="4"/>
  </r>
  <r>
    <s v="120304000624-1"/>
    <x v="6"/>
    <n v="342402"/>
    <s v="RECIPIENTE"/>
    <s v="31.08.2014"/>
    <n v="54305.05"/>
    <n v="23610.880000000005"/>
    <s v="ZLIN"/>
    <n v="13"/>
    <n v="5"/>
    <n v="0"/>
    <n v="0"/>
    <m/>
    <m/>
    <m/>
    <n v="191721.32"/>
    <n v="71247.780000000013"/>
    <s v="ZLIN"/>
    <n v="12"/>
    <n v="4"/>
  </r>
  <r>
    <s v="120304000624-2"/>
    <x v="6"/>
    <n v="342402"/>
    <s v="MOTOR"/>
    <s v="31.08.2014"/>
    <n v="208523.48"/>
    <n v="90662.37000000001"/>
    <s v="ZLIN"/>
    <n v="13"/>
    <n v="5"/>
    <n v="0"/>
    <n v="0"/>
    <m/>
    <m/>
    <m/>
    <n v="736181.94"/>
    <n v="273581.12999999995"/>
    <s v="ZLIN"/>
    <n v="12"/>
    <n v="4"/>
  </r>
  <r>
    <s v="120304000625-0"/>
    <x v="6"/>
    <n v="342402"/>
    <s v="BOMBA"/>
    <s v="31.08.2014"/>
    <n v="887769.47"/>
    <n v="385986.70999999996"/>
    <s v="ZLIN"/>
    <n v="13"/>
    <n v="5"/>
    <n v="0"/>
    <n v="0"/>
    <m/>
    <m/>
    <m/>
    <n v="3134226.64"/>
    <n v="1164746.3800000001"/>
    <s v="ZLIN"/>
    <n v="12"/>
    <n v="4"/>
  </r>
  <r>
    <s v="120304000625-1"/>
    <x v="6"/>
    <n v="342402"/>
    <s v="RECIPIENTE"/>
    <s v="31.08.2014"/>
    <n v="54305.05"/>
    <n v="23610.880000000005"/>
    <s v="ZLIN"/>
    <n v="13"/>
    <n v="5"/>
    <n v="0"/>
    <n v="0"/>
    <m/>
    <m/>
    <m/>
    <n v="191721.32"/>
    <n v="71247.780000000013"/>
    <s v="ZLIN"/>
    <n v="12"/>
    <n v="4"/>
  </r>
  <r>
    <s v="120304000625-2"/>
    <x v="6"/>
    <n v="342402"/>
    <s v="MOTOR"/>
    <s v="31.08.2014"/>
    <n v="208523.48"/>
    <n v="90662.37000000001"/>
    <s v="ZLIN"/>
    <n v="13"/>
    <n v="5"/>
    <n v="0"/>
    <n v="0"/>
    <m/>
    <m/>
    <m/>
    <n v="736181.94"/>
    <n v="273581.12999999995"/>
    <s v="ZLIN"/>
    <n v="12"/>
    <n v="4"/>
  </r>
  <r>
    <s v="120304000626-0"/>
    <x v="6"/>
    <n v="342402"/>
    <s v="BOMBA"/>
    <s v="31.08.2014"/>
    <n v="2590273.63"/>
    <n v="1126205.9099999999"/>
    <s v="ZLIN"/>
    <n v="13"/>
    <n v="5"/>
    <n v="0"/>
    <n v="0"/>
    <m/>
    <m/>
    <m/>
    <n v="-300301.01"/>
    <n v="-111598.35"/>
    <s v="ZLIN"/>
    <n v="12"/>
    <n v="4"/>
  </r>
  <r>
    <s v="120304000626-1"/>
    <x v="6"/>
    <n v="342402"/>
    <s v="FILTRO"/>
    <s v="31.08.2014"/>
    <n v="19072669.079999998"/>
    <n v="6297579.3999999985"/>
    <s v="ZLIN"/>
    <n v="17"/>
    <n v="8"/>
    <n v="0"/>
    <n v="0"/>
    <m/>
    <m/>
    <m/>
    <n v="-2638647.94"/>
    <n v="-729274.56"/>
    <s v="ZLIN"/>
    <n v="16"/>
    <n v="7"/>
  </r>
  <r>
    <s v="120304000626-2"/>
    <x v="6"/>
    <n v="342402"/>
    <s v="MOTOR"/>
    <s v="31.08.2014"/>
    <n v="256782.78"/>
    <n v="111644.69"/>
    <s v="ZLIN"/>
    <n v="13"/>
    <n v="5"/>
    <n v="0"/>
    <n v="0"/>
    <m/>
    <m/>
    <m/>
    <n v="-29769.88"/>
    <n v="-11063.130000000001"/>
    <s v="ZLIN"/>
    <n v="12"/>
    <n v="4"/>
  </r>
  <r>
    <s v="120304000627-0"/>
    <x v="6"/>
    <n v="342402"/>
    <s v="BOMBA"/>
    <s v="31.08.2014"/>
    <n v="2590273.63"/>
    <n v="1126205.9099999999"/>
    <s v="ZLIN"/>
    <n v="13"/>
    <n v="5"/>
    <n v="0"/>
    <n v="0"/>
    <m/>
    <m/>
    <m/>
    <n v="-300301.01"/>
    <n v="-111598.35"/>
    <s v="ZLIN"/>
    <n v="12"/>
    <n v="4"/>
  </r>
  <r>
    <s v="120304000627-1"/>
    <x v="6"/>
    <n v="342402"/>
    <s v="FILTRO"/>
    <s v="31.08.2014"/>
    <n v="19072669.079999998"/>
    <n v="6297579.3999999985"/>
    <s v="ZLIN"/>
    <n v="17"/>
    <n v="8"/>
    <n v="0"/>
    <n v="0"/>
    <m/>
    <m/>
    <m/>
    <n v="-2638647.94"/>
    <n v="-729274.56"/>
    <s v="ZLIN"/>
    <n v="16"/>
    <n v="7"/>
  </r>
  <r>
    <s v="120304000627-2"/>
    <x v="6"/>
    <n v="342402"/>
    <s v="MOTOR"/>
    <s v="31.08.2014"/>
    <n v="256782.78"/>
    <n v="111644.69"/>
    <s v="ZLIN"/>
    <n v="13"/>
    <n v="5"/>
    <n v="0"/>
    <n v="0"/>
    <m/>
    <m/>
    <m/>
    <n v="-29769.88"/>
    <n v="-11063.130000000001"/>
    <s v="ZLIN"/>
    <n v="12"/>
    <n v="4"/>
  </r>
  <r>
    <s v="120304000628-0"/>
    <x v="6"/>
    <n v="342402"/>
    <s v="BOMBA"/>
    <s v="31.08.2014"/>
    <n v="10010357.720000001"/>
    <n v="4352329.4500000011"/>
    <s v="ZLIN"/>
    <n v="13"/>
    <n v="5"/>
    <n v="0"/>
    <n v="0"/>
    <m/>
    <m/>
    <m/>
    <n v="-4669851.4800000004"/>
    <n v="-1735417.7900000005"/>
    <s v="ZLIN"/>
    <n v="12"/>
    <n v="4"/>
  </r>
  <r>
    <s v="120304000628-1"/>
    <x v="6"/>
    <n v="342402"/>
    <s v="FILTRO"/>
    <s v="31.08.2014"/>
    <n v="34257325.649999999"/>
    <n v="11311381.109999999"/>
    <s v="ZLIN"/>
    <n v="17"/>
    <n v="8"/>
    <n v="0"/>
    <n v="0"/>
    <m/>
    <m/>
    <m/>
    <n v="-16748918.43"/>
    <n v="-4629098.0600000005"/>
    <s v="ZLIN"/>
    <n v="16"/>
    <n v="7"/>
  </r>
  <r>
    <s v="120304000628-2"/>
    <x v="6"/>
    <n v="342402"/>
    <s v="RECIPIENTE"/>
    <s v="31.08.2014"/>
    <n v="479096.73"/>
    <n v="208302.90999999997"/>
    <s v="ZLIN"/>
    <n v="13"/>
    <n v="5"/>
    <n v="0"/>
    <n v="0"/>
    <m/>
    <m/>
    <m/>
    <n v="-223499.56"/>
    <n v="-83057.26999999999"/>
    <s v="ZLIN"/>
    <n v="12"/>
    <n v="4"/>
  </r>
  <r>
    <s v="120304000628-3"/>
    <x v="6"/>
    <n v="342402"/>
    <s v="MOTOR"/>
    <s v="31.08.2014"/>
    <n v="2546885.7799999998"/>
    <n v="1107341.6499999999"/>
    <s v="ZLIN"/>
    <n v="13"/>
    <n v="5"/>
    <n v="0"/>
    <n v="0"/>
    <m/>
    <m/>
    <m/>
    <n v="-1188127.2"/>
    <n v="-441533.7699999999"/>
    <s v="ZLIN"/>
    <n v="12"/>
    <n v="4"/>
  </r>
  <r>
    <s v="120304000629-0"/>
    <x v="6"/>
    <n v="342402"/>
    <s v="BOMBA"/>
    <s v="31.08.2014"/>
    <n v="10010357.720000001"/>
    <n v="4352329.4500000011"/>
    <s v="ZLIN"/>
    <n v="13"/>
    <n v="5"/>
    <n v="0"/>
    <n v="0"/>
    <m/>
    <m/>
    <m/>
    <n v="-4669851.4800000004"/>
    <n v="-1735417.7900000005"/>
    <s v="ZLIN"/>
    <n v="12"/>
    <n v="4"/>
  </r>
  <r>
    <s v="120304000629-1"/>
    <x v="6"/>
    <n v="342402"/>
    <s v="FILTRO"/>
    <s v="31.08.2014"/>
    <n v="34257325.649999999"/>
    <n v="11311381.109999999"/>
    <s v="ZLIN"/>
    <n v="17"/>
    <n v="8"/>
    <n v="0"/>
    <n v="0"/>
    <m/>
    <m/>
    <m/>
    <n v="-16748918.43"/>
    <n v="-4629098.0600000005"/>
    <s v="ZLIN"/>
    <n v="16"/>
    <n v="7"/>
  </r>
  <r>
    <s v="120304000629-2"/>
    <x v="6"/>
    <n v="342402"/>
    <s v="RECIPIENTE"/>
    <s v="31.08.2014"/>
    <n v="479096.73"/>
    <n v="208302.90999999997"/>
    <s v="ZLIN"/>
    <n v="13"/>
    <n v="5"/>
    <n v="0"/>
    <n v="0"/>
    <m/>
    <m/>
    <m/>
    <n v="-223499.56"/>
    <n v="-83057.26999999999"/>
    <s v="ZLIN"/>
    <n v="12"/>
    <n v="4"/>
  </r>
  <r>
    <s v="120304000629-3"/>
    <x v="6"/>
    <n v="342402"/>
    <s v="MOTOR"/>
    <s v="31.08.2014"/>
    <n v="2546885.7799999998"/>
    <n v="1107341.6499999999"/>
    <s v="ZLIN"/>
    <n v="13"/>
    <n v="5"/>
    <n v="0"/>
    <n v="0"/>
    <m/>
    <m/>
    <m/>
    <n v="-1188127.2"/>
    <n v="-441533.7699999999"/>
    <s v="ZLIN"/>
    <n v="12"/>
    <n v="4"/>
  </r>
  <r>
    <s v="120304000630-0"/>
    <x v="6"/>
    <n v="322201"/>
    <s v="PANEL ELECTRICO"/>
    <s v="01.11.1989"/>
    <n v="140669.29"/>
    <n v="120339.46"/>
    <s v="ZLIN"/>
    <n v="35"/>
    <n v="9"/>
    <n v="0"/>
    <n v="0"/>
    <m/>
    <m/>
    <m/>
    <n v="6493405.4500000002"/>
    <n v="3026587.3000000003"/>
    <s v="ZLIN"/>
    <n v="9"/>
    <n v="10"/>
  </r>
  <r>
    <s v="120304000631-0"/>
    <x v="6"/>
    <n v="322201"/>
    <s v="PANEL ELECTRICO"/>
    <s v="01.11.1989"/>
    <n v="142055.9"/>
    <n v="121525.65999999999"/>
    <s v="ZLIN"/>
    <n v="35"/>
    <n v="9"/>
    <n v="0"/>
    <n v="0"/>
    <m/>
    <m/>
    <m/>
    <n v="6557412.2999999998"/>
    <n v="3056420.9899999998"/>
    <s v="ZLIN"/>
    <n v="9"/>
    <n v="10"/>
  </r>
  <r>
    <s v="120304000631-1"/>
    <x v="6"/>
    <n v="322201"/>
    <s v="PANEL DE CONTROL"/>
    <s v="01.11.1989"/>
    <n v="140669.29"/>
    <n v="120339.46"/>
    <s v="ZLIN"/>
    <n v="35"/>
    <n v="9"/>
    <n v="0"/>
    <n v="0"/>
    <m/>
    <m/>
    <m/>
    <n v="6493405.4500000002"/>
    <n v="3026587.3000000003"/>
    <s v="ZLIN"/>
    <n v="9"/>
    <n v="10"/>
  </r>
  <r>
    <s v="120304000632-0"/>
    <x v="6"/>
    <n v="322201"/>
    <s v="PANEL ELECTRICO"/>
    <s v="01.11.1989"/>
    <n v="142055.9"/>
    <n v="121525.65999999999"/>
    <s v="ZLIN"/>
    <n v="35"/>
    <n v="9"/>
    <n v="0"/>
    <n v="0"/>
    <m/>
    <m/>
    <m/>
    <n v="6557412.2999999998"/>
    <n v="3056420.9899999998"/>
    <s v="ZLIN"/>
    <n v="9"/>
    <n v="10"/>
  </r>
  <r>
    <s v="120304000633-0"/>
    <x v="6"/>
    <n v="322201"/>
    <s v="PANEL ELECTRICO"/>
    <s v="01.11.1989"/>
    <n v="140669.29"/>
    <n v="120339.46"/>
    <s v="ZLIN"/>
    <n v="35"/>
    <n v="9"/>
    <n v="0"/>
    <n v="0"/>
    <m/>
    <m/>
    <m/>
    <n v="6493405.4500000002"/>
    <n v="3026587.3000000003"/>
    <s v="ZLIN"/>
    <n v="9"/>
    <n v="10"/>
  </r>
  <r>
    <s v="120304000634-0"/>
    <x v="6"/>
    <n v="322201"/>
    <s v="PANEL ELECTRICO"/>
    <s v="01.11.1989"/>
    <n v="140669.29"/>
    <n v="120339.46"/>
    <s v="ZLIN"/>
    <n v="35"/>
    <n v="9"/>
    <n v="0"/>
    <n v="0"/>
    <m/>
    <m/>
    <m/>
    <n v="6493405.4500000002"/>
    <n v="3026587.3000000003"/>
    <s v="ZLIN"/>
    <n v="9"/>
    <n v="10"/>
  </r>
  <r>
    <s v="120304000635-0"/>
    <x v="6"/>
    <n v="322316"/>
    <s v="BOMBA"/>
    <s v="01.10.2015"/>
    <n v="1"/>
    <n v="1"/>
    <s v="ZLIN"/>
    <n v="0"/>
    <n v="1"/>
    <n v="0"/>
    <n v="0"/>
    <m/>
    <m/>
    <m/>
    <n v="1194440.3700000001"/>
    <n v="887759.7300000001"/>
    <s v="ZLIN"/>
    <n v="6"/>
    <n v="2"/>
  </r>
  <r>
    <s v="120304000635-1"/>
    <x v="6"/>
    <n v="322316"/>
    <s v="MOTOR"/>
    <s v="01.10.2015"/>
    <n v="1"/>
    <n v="1"/>
    <s v="ZLIN"/>
    <n v="0"/>
    <n v="1"/>
    <n v="0"/>
    <n v="0"/>
    <m/>
    <m/>
    <m/>
    <n v="167251.82999999999"/>
    <n v="124308.79999999999"/>
    <s v="ZLIN"/>
    <n v="6"/>
    <n v="2"/>
  </r>
  <r>
    <s v="120304000635-2"/>
    <x v="6"/>
    <n v="322316"/>
    <s v="RECIPIENTE"/>
    <s v="01.10.2015"/>
    <n v="1"/>
    <n v="1"/>
    <s v="ZLIN"/>
    <n v="0"/>
    <n v="1"/>
    <n v="0"/>
    <n v="0"/>
    <m/>
    <m/>
    <m/>
    <n v="3425827.41"/>
    <n v="2546223.08"/>
    <s v="ZLIN"/>
    <n v="6"/>
    <n v="2"/>
  </r>
  <r>
    <s v="120304000636-0"/>
    <x v="6"/>
    <n v="322319"/>
    <s v="MOTOR"/>
    <s v="01.10.2015"/>
    <n v="1"/>
    <n v="1"/>
    <s v="ZLIN"/>
    <n v="0"/>
    <n v="1"/>
    <n v="0"/>
    <n v="0"/>
    <m/>
    <m/>
    <m/>
    <n v="49785.31"/>
    <n v="28228.789999999997"/>
    <s v="ZLIN"/>
    <n v="8"/>
    <n v="1"/>
  </r>
  <r>
    <s v="120304000637-0"/>
    <x v="6"/>
    <n v="342407"/>
    <s v="BOMBA"/>
    <s v="01.10.2015"/>
    <n v="1"/>
    <n v="1"/>
    <s v="ZLIN"/>
    <n v="0"/>
    <n v="1"/>
    <n v="0"/>
    <n v="0"/>
    <m/>
    <m/>
    <m/>
    <n v="8922241.0099999998"/>
    <n v="6631395.3499999996"/>
    <s v="ZLIN"/>
    <n v="6"/>
    <n v="2"/>
  </r>
  <r>
    <s v="120304000637-1"/>
    <x v="6"/>
    <n v="342407"/>
    <s v="MOTOR"/>
    <s v="01.10.2015"/>
    <n v="1"/>
    <n v="1"/>
    <s v="ZLIN"/>
    <n v="0"/>
    <n v="1"/>
    <n v="0"/>
    <n v="0"/>
    <m/>
    <m/>
    <m/>
    <n v="4561125.28"/>
    <n v="3390025.5500000003"/>
    <s v="ZLIN"/>
    <n v="6"/>
    <n v="2"/>
  </r>
  <r>
    <s v="120304000638-0"/>
    <x v="6"/>
    <n v="342407"/>
    <s v="BOMBA"/>
    <s v="01.10.2015"/>
    <n v="1"/>
    <n v="1"/>
    <s v="ZLIN"/>
    <n v="0"/>
    <n v="1"/>
    <n v="0"/>
    <n v="0"/>
    <m/>
    <m/>
    <m/>
    <n v="8922241.0099999998"/>
    <n v="6631395.3499999996"/>
    <s v="ZLIN"/>
    <n v="6"/>
    <n v="2"/>
  </r>
  <r>
    <s v="120304000638-1"/>
    <x v="6"/>
    <n v="342407"/>
    <s v="MOTOR"/>
    <s v="01.10.2015"/>
    <n v="1"/>
    <n v="1"/>
    <s v="ZLIN"/>
    <n v="0"/>
    <n v="1"/>
    <n v="0"/>
    <n v="0"/>
    <m/>
    <m/>
    <m/>
    <n v="4561125.28"/>
    <n v="3390025.5500000003"/>
    <s v="ZLIN"/>
    <n v="6"/>
    <n v="2"/>
  </r>
  <r>
    <s v="120304000639-0"/>
    <x v="6"/>
    <n v="342407"/>
    <s v="BOMBA"/>
    <s v="01.10.2015"/>
    <n v="1"/>
    <n v="1"/>
    <s v="ZLIN"/>
    <n v="0"/>
    <n v="1"/>
    <n v="0"/>
    <n v="0"/>
    <m/>
    <m/>
    <m/>
    <n v="8922241.0099999998"/>
    <n v="6631395.3499999996"/>
    <s v="ZLIN"/>
    <n v="6"/>
    <n v="2"/>
  </r>
  <r>
    <s v="120304000639-1"/>
    <x v="6"/>
    <n v="342407"/>
    <s v="MOTOR"/>
    <s v="01.10.2015"/>
    <n v="1"/>
    <n v="1"/>
    <s v="ZLIN"/>
    <n v="0"/>
    <n v="1"/>
    <n v="0"/>
    <n v="0"/>
    <m/>
    <m/>
    <m/>
    <n v="4561125.28"/>
    <n v="3390025.5500000003"/>
    <s v="ZLIN"/>
    <n v="6"/>
    <n v="2"/>
  </r>
  <r>
    <s v="120304000640-0"/>
    <x v="6"/>
    <n v="322319"/>
    <s v="BOMBA"/>
    <s v="01.10.2015"/>
    <n v="1"/>
    <n v="1"/>
    <s v="ZLIN"/>
    <n v="0"/>
    <n v="1"/>
    <n v="0"/>
    <n v="0"/>
    <m/>
    <m/>
    <m/>
    <n v="251799.13"/>
    <n v="251799.13"/>
    <s v="ZLIN"/>
    <n v="3"/>
    <n v="0"/>
  </r>
  <r>
    <s v="120304000640-1"/>
    <x v="6"/>
    <n v="322319"/>
    <s v="MOTOR"/>
    <s v="01.10.2015"/>
    <n v="1"/>
    <n v="1"/>
    <s v="ZLIN"/>
    <n v="0"/>
    <n v="1"/>
    <n v="0"/>
    <n v="0"/>
    <m/>
    <m/>
    <m/>
    <n v="35258.239999999998"/>
    <n v="35258.239999999998"/>
    <s v="ZLIN"/>
    <n v="3"/>
    <n v="0"/>
  </r>
  <r>
    <s v="120304000641-0"/>
    <x v="6"/>
    <n v="322319"/>
    <s v="BOMBA"/>
    <s v="01.10.2015"/>
    <n v="1"/>
    <n v="1"/>
    <s v="ZLIN"/>
    <n v="0"/>
    <n v="1"/>
    <n v="0"/>
    <n v="0"/>
    <m/>
    <m/>
    <m/>
    <n v="2225754.23"/>
    <n v="827138.39999999991"/>
    <s v="ZLIN"/>
    <n v="12"/>
    <n v="4"/>
  </r>
  <r>
    <s v="120304000641-1"/>
    <x v="6"/>
    <n v="322319"/>
    <s v="MOTOR"/>
    <s v="20.05.2013"/>
    <n v="532162.81000000006"/>
    <n v="257010.46000000008"/>
    <s v="ZLIN"/>
    <n v="14"/>
    <n v="8"/>
    <n v="0"/>
    <n v="0"/>
    <m/>
    <m/>
    <m/>
    <n v="-201275.8"/>
    <n v="-74798.439999999988"/>
    <s v="ZLIN"/>
    <n v="12"/>
    <n v="4"/>
  </r>
  <r>
    <s v="120304000642-0"/>
    <x v="6"/>
    <n v="322319"/>
    <s v="BOMBA"/>
    <s v="01.10.2015"/>
    <n v="1"/>
    <n v="1"/>
    <s v="ZLIN"/>
    <n v="0"/>
    <n v="1"/>
    <n v="0"/>
    <n v="0"/>
    <m/>
    <m/>
    <m/>
    <n v="2225754.23"/>
    <n v="827138.39999999991"/>
    <s v="ZLIN"/>
    <n v="12"/>
    <n v="4"/>
  </r>
  <r>
    <s v="120304000642-1"/>
    <x v="6"/>
    <n v="322319"/>
    <s v="MOTOR"/>
    <s v="20.05.2013"/>
    <n v="532162.81000000006"/>
    <n v="257010.46000000008"/>
    <s v="ZLIN"/>
    <n v="14"/>
    <n v="8"/>
    <n v="0"/>
    <n v="0"/>
    <m/>
    <m/>
    <m/>
    <n v="-201275.8"/>
    <n v="-74798.439999999988"/>
    <s v="ZLIN"/>
    <n v="12"/>
    <n v="4"/>
  </r>
  <r>
    <s v="120304000643-0"/>
    <x v="6"/>
    <n v="322319"/>
    <s v="BOMBA"/>
    <s v="01.10.2015"/>
    <n v="1"/>
    <n v="1"/>
    <s v="ZLIN"/>
    <n v="0"/>
    <n v="1"/>
    <n v="0"/>
    <n v="0"/>
    <m/>
    <m/>
    <m/>
    <n v="232551.01"/>
    <n v="232551.01"/>
    <s v="ZLIN"/>
    <n v="3"/>
    <n v="0"/>
  </r>
  <r>
    <s v="120304000643-1"/>
    <x v="6"/>
    <n v="322319"/>
    <s v="MOTOR"/>
    <s v="01.10.2015"/>
    <n v="1"/>
    <n v="1"/>
    <s v="ZLIN"/>
    <n v="0"/>
    <n v="1"/>
    <n v="0"/>
    <n v="0"/>
    <m/>
    <m/>
    <m/>
    <n v="27778.22"/>
    <n v="27778.22"/>
    <s v="ZLIN"/>
    <n v="3"/>
    <n v="0"/>
  </r>
  <r>
    <s v="120304000644-0"/>
    <x v="6"/>
    <n v="322319"/>
    <s v="BOMBA"/>
    <s v="01.10.2015"/>
    <n v="1"/>
    <n v="1"/>
    <s v="ZLIN"/>
    <n v="0"/>
    <n v="1"/>
    <n v="0"/>
    <n v="0"/>
    <m/>
    <m/>
    <m/>
    <n v="38536785.130000003"/>
    <n v="9634196.2800000012"/>
    <s v="ZLIN"/>
    <n v="18"/>
    <n v="4"/>
  </r>
  <r>
    <s v="120304000644-1"/>
    <x v="6"/>
    <n v="322319"/>
    <s v="REDUCTOR"/>
    <s v="01.10.2015"/>
    <n v="1"/>
    <n v="1"/>
    <s v="ZLIN"/>
    <n v="0"/>
    <n v="1"/>
    <n v="0"/>
    <n v="0"/>
    <m/>
    <m/>
    <m/>
    <n v="308557.53000000003"/>
    <n v="60609.500000000029"/>
    <s v="ZLIN"/>
    <n v="23"/>
    <n v="4"/>
  </r>
  <r>
    <s v="120304000644-2"/>
    <x v="6"/>
    <n v="322319"/>
    <s v="TURBINA"/>
    <s v="01.10.2015"/>
    <n v="1"/>
    <n v="1"/>
    <s v="ZLIN"/>
    <n v="0"/>
    <n v="1"/>
    <n v="0"/>
    <n v="0"/>
    <m/>
    <m/>
    <m/>
    <n v="35431245.149999999"/>
    <n v="6959708.8699999973"/>
    <s v="ZLIN"/>
    <n v="23"/>
    <n v="4"/>
  </r>
  <r>
    <s v="120304000645-0"/>
    <x v="6"/>
    <n v="322319"/>
    <s v="BOMBA"/>
    <s v="01.10.2015"/>
    <n v="1"/>
    <n v="1"/>
    <s v="ZLIN"/>
    <n v="0"/>
    <n v="1"/>
    <n v="0"/>
    <n v="0"/>
    <m/>
    <m/>
    <m/>
    <n v="441444.3"/>
    <n v="441444.3"/>
    <s v="ZLIN"/>
    <n v="3"/>
    <n v="0"/>
  </r>
  <r>
    <s v="120304000645-1"/>
    <x v="6"/>
    <n v="322319"/>
    <s v="MOTOR"/>
    <s v="01.10.2015"/>
    <n v="1"/>
    <n v="1"/>
    <s v="ZLIN"/>
    <n v="0"/>
    <n v="1"/>
    <n v="0"/>
    <n v="0"/>
    <m/>
    <m/>
    <m/>
    <n v="112314.49"/>
    <n v="112314.49"/>
    <s v="ZLIN"/>
    <n v="3"/>
    <n v="0"/>
  </r>
  <r>
    <s v="120304000646-0"/>
    <x v="6"/>
    <n v="322319"/>
    <s v="BOMBA"/>
    <s v="01.10.2015"/>
    <n v="1"/>
    <n v="1"/>
    <s v="ZLIN"/>
    <n v="0"/>
    <n v="1"/>
    <n v="0"/>
    <n v="0"/>
    <m/>
    <m/>
    <m/>
    <n v="424715.49"/>
    <n v="424715.49"/>
    <s v="ZLIN"/>
    <n v="3"/>
    <n v="0"/>
  </r>
  <r>
    <s v="120304000646-1"/>
    <x v="6"/>
    <n v="322319"/>
    <s v="MOTOR"/>
    <s v="01.10.2015"/>
    <n v="1"/>
    <n v="1"/>
    <s v="ZLIN"/>
    <n v="0"/>
    <n v="1"/>
    <n v="0"/>
    <n v="0"/>
    <m/>
    <m/>
    <m/>
    <n v="112314.49"/>
    <n v="112314.49"/>
    <s v="ZLIN"/>
    <n v="3"/>
    <n v="0"/>
  </r>
  <r>
    <s v="120304000647-0"/>
    <x v="6"/>
    <n v="342402"/>
    <s v="BOMBA"/>
    <s v="31.03.2000"/>
    <n v="2261972.7200000002"/>
    <n v="2261972.7200000002"/>
    <s v="ZLIN"/>
    <n v="19"/>
    <n v="6"/>
    <n v="0"/>
    <n v="0"/>
    <m/>
    <m/>
    <m/>
    <n v="18786797.550000001"/>
    <n v="18786797.550000001"/>
    <s v="ZLIN"/>
    <n v="4"/>
    <n v="0"/>
  </r>
  <r>
    <s v="120304000647-1"/>
    <x v="6"/>
    <n v="342402"/>
    <s v="MOTOR"/>
    <s v="01.11.1992"/>
    <n v="2924156.29"/>
    <n v="1821974.31"/>
    <s v="ZLIN"/>
    <n v="32"/>
    <n v="6"/>
    <n v="0"/>
    <n v="0"/>
    <m/>
    <m/>
    <m/>
    <n v="189886527.11000001"/>
    <n v="90815295.580000013"/>
    <s v="ZLIN"/>
    <n v="9"/>
    <n v="7"/>
  </r>
  <r>
    <s v="120304000648-0"/>
    <x v="6"/>
    <n v="342402"/>
    <s v="BOMBA"/>
    <s v="31.08.2014"/>
    <n v="1002954.18"/>
    <n v="436067.04000000004"/>
    <s v="ZLIN"/>
    <n v="13"/>
    <n v="5"/>
    <n v="0"/>
    <n v="0"/>
    <m/>
    <m/>
    <m/>
    <n v="3498352.98"/>
    <n v="1300063.6000000001"/>
    <s v="ZLIN"/>
    <n v="12"/>
    <n v="4"/>
  </r>
  <r>
    <s v="120304000648-1"/>
    <x v="6"/>
    <n v="342402"/>
    <s v="REDUCTOR"/>
    <s v="31.08.2014"/>
    <n v="72213.66"/>
    <n v="16849.870000000003"/>
    <s v="ZLIN"/>
    <n v="25"/>
    <n v="0"/>
    <n v="0"/>
    <n v="0"/>
    <m/>
    <m/>
    <m/>
    <n v="248767.47"/>
    <n v="47673.22"/>
    <s v="ZLIN"/>
    <n v="23"/>
    <n v="11"/>
  </r>
  <r>
    <s v="120304000648-2"/>
    <x v="6"/>
    <n v="342402"/>
    <s v="MOTOR"/>
    <s v="31.08.2014"/>
    <n v="75430.16"/>
    <n v="22000.47"/>
    <s v="ZLIN"/>
    <n v="20"/>
    <n v="0"/>
    <n v="0"/>
    <n v="0"/>
    <m/>
    <m/>
    <m/>
    <n v="260790.79"/>
    <n v="63187.210000000021"/>
    <s v="ZLIN"/>
    <n v="18"/>
    <n v="11"/>
  </r>
  <r>
    <s v="120304000648-3"/>
    <x v="6"/>
    <n v="342402"/>
    <s v="BOMBA"/>
    <s v="31.08.2004"/>
    <n v="506188"/>
    <n v="171174.68"/>
    <s v="ZLIN"/>
    <n v="17"/>
    <n v="3"/>
    <n v="0"/>
    <n v="0"/>
    <m/>
    <m/>
    <m/>
    <n v="2602895.39"/>
    <n v="1934584.4100000001"/>
    <s v="ZLIN"/>
    <n v="6"/>
    <n v="2"/>
  </r>
  <r>
    <s v="120304000648-4"/>
    <x v="6"/>
    <n v="342402"/>
    <s v="MOTOR"/>
    <s v="01.11.1992"/>
    <n v="2924156.29"/>
    <n v="576594.20000000019"/>
    <s v="ZLIN"/>
    <n v="29"/>
    <n v="7"/>
    <n v="0"/>
    <n v="0"/>
    <m/>
    <m/>
    <m/>
    <n v="1750459.62"/>
    <n v="1203440.98"/>
    <s v="ZLIN"/>
    <n v="6"/>
    <n v="8"/>
  </r>
  <r>
    <s v="120304000649-0"/>
    <x v="6"/>
    <n v="342402"/>
    <s v="BOMBA"/>
    <s v="01.11.1992"/>
    <n v="1500169.7"/>
    <n v="1173891.6599999999"/>
    <s v="ZLIN"/>
    <n v="35"/>
    <n v="3"/>
    <n v="0"/>
    <n v="0"/>
    <m/>
    <m/>
    <m/>
    <n v="37173264.270000003"/>
    <n v="13814388.750000004"/>
    <s v="ZLIN"/>
    <n v="12"/>
    <n v="4"/>
  </r>
  <r>
    <s v="120304000649-1"/>
    <x v="6"/>
    <n v="342402"/>
    <s v="MOTOR"/>
    <s v="01.11.1992"/>
    <n v="1418202"/>
    <n v="1139380.73"/>
    <s v="ZLIN"/>
    <n v="34"/>
    <n v="4"/>
    <n v="0"/>
    <n v="0"/>
    <m/>
    <m/>
    <m/>
    <n v="35166862.170000002"/>
    <n v="14118083.360000003"/>
    <s v="ZLIN"/>
    <n v="11"/>
    <n v="5"/>
  </r>
  <r>
    <s v="120304000649-2"/>
    <x v="6"/>
    <n v="342402"/>
    <s v="REDUCTOR"/>
    <s v="01.11.1992"/>
    <n v="5784.58"/>
    <n v="4835.09"/>
    <s v="ZLIN"/>
    <n v="33"/>
    <n v="0"/>
    <n v="0"/>
    <n v="0"/>
    <m/>
    <m/>
    <m/>
    <n v="143595.48000000001"/>
    <n v="65270.670000000013"/>
    <s v="ZLIN"/>
    <n v="10"/>
    <n v="1"/>
  </r>
  <r>
    <s v="120304000650-0"/>
    <x v="6"/>
    <n v="342402"/>
    <s v="BOMBA"/>
    <s v="01.10.2015"/>
    <n v="1"/>
    <n v="1"/>
    <s v="ZLIN"/>
    <n v="0"/>
    <n v="1"/>
    <n v="0"/>
    <n v="0"/>
    <m/>
    <m/>
    <m/>
    <n v="305547.23"/>
    <n v="305547.23"/>
    <s v="ZLIN"/>
    <n v="3"/>
    <n v="9"/>
  </r>
  <r>
    <s v="120304000650-1"/>
    <x v="6"/>
    <n v="342402"/>
    <s v="MOTOR"/>
    <s v="01.10.2015"/>
    <n v="1"/>
    <n v="1"/>
    <s v="ZLIN"/>
    <n v="0"/>
    <n v="1"/>
    <n v="0"/>
    <n v="0"/>
    <m/>
    <m/>
    <m/>
    <n v="36497.620000000003"/>
    <n v="36497.620000000003"/>
    <s v="ZLIN"/>
    <n v="3"/>
    <n v="9"/>
  </r>
  <r>
    <s v="120304000651-0"/>
    <x v="6"/>
    <n v="322311"/>
    <s v="BOMBA"/>
    <s v="01.10.2015"/>
    <n v="1"/>
    <n v="1"/>
    <s v="ZLIN"/>
    <n v="0"/>
    <n v="1"/>
    <n v="0"/>
    <n v="0"/>
    <m/>
    <m/>
    <m/>
    <n v="14742493.550000001"/>
    <n v="14742493.550000001"/>
    <s v="ZLIN"/>
    <n v="4"/>
    <n v="0"/>
  </r>
  <r>
    <s v="120304000651-1"/>
    <x v="6"/>
    <n v="322311"/>
    <s v="MOTOR"/>
    <s v="01.10.2015"/>
    <n v="1"/>
    <n v="1"/>
    <s v="ZLIN"/>
    <n v="0"/>
    <n v="1"/>
    <n v="0"/>
    <n v="0"/>
    <m/>
    <m/>
    <m/>
    <n v="11612261.41"/>
    <n v="11612261.41"/>
    <s v="ZLIN"/>
    <n v="4"/>
    <n v="0"/>
  </r>
  <r>
    <s v="120304000652-0"/>
    <x v="6"/>
    <n v="322311"/>
    <s v="MOTOR"/>
    <s v="01.10.2015"/>
    <n v="1"/>
    <n v="1"/>
    <s v="ZLIN"/>
    <n v="0"/>
    <n v="1"/>
    <n v="0"/>
    <n v="0"/>
    <m/>
    <m/>
    <m/>
    <n v="33912408.539999999"/>
    <n v="22472077.949999999"/>
    <s v="ZLIN"/>
    <n v="6"/>
    <n v="11"/>
  </r>
  <r>
    <s v="120304000653-0"/>
    <x v="6"/>
    <n v="322311"/>
    <s v="BOMBA"/>
    <s v="01.10.2015"/>
    <n v="1"/>
    <n v="1"/>
    <s v="ZLIN"/>
    <n v="0"/>
    <n v="1"/>
    <n v="0"/>
    <n v="0"/>
    <m/>
    <m/>
    <m/>
    <n v="5278645.95"/>
    <n v="2119164.4300000002"/>
    <s v="ZLIN"/>
    <n v="11"/>
    <n v="5"/>
  </r>
  <r>
    <s v="120304000653-1"/>
    <x v="6"/>
    <n v="322311"/>
    <s v="MOTOR"/>
    <s v="20.05.2013"/>
    <n v="2342447.63"/>
    <n v="1206715.46"/>
    <s v="ZLIN"/>
    <n v="13"/>
    <n v="9"/>
    <n v="0"/>
    <n v="0"/>
    <m/>
    <m/>
    <m/>
    <n v="-344686.68"/>
    <n v="-138377.85999999999"/>
    <s v="ZLIN"/>
    <n v="11"/>
    <n v="5"/>
  </r>
  <r>
    <s v="120304000654-0"/>
    <x v="6"/>
    <n v="322311"/>
    <s v="BOMBA"/>
    <s v="01.10.2015"/>
    <n v="1"/>
    <n v="1"/>
    <s v="ZLIN"/>
    <n v="0"/>
    <n v="1"/>
    <n v="0"/>
    <n v="0"/>
    <m/>
    <m/>
    <m/>
    <n v="1417112.14"/>
    <n v="1417112.14"/>
    <s v="ZLIN"/>
    <n v="3"/>
    <n v="5"/>
  </r>
  <r>
    <s v="120304000654-1"/>
    <x v="6"/>
    <n v="322311"/>
    <s v="MOTOR"/>
    <s v="01.10.2015"/>
    <n v="1"/>
    <n v="1"/>
    <s v="ZLIN"/>
    <n v="0"/>
    <n v="1"/>
    <n v="0"/>
    <n v="0"/>
    <m/>
    <m/>
    <m/>
    <n v="927362.15"/>
    <n v="614517.09000000008"/>
    <s v="ZLIN"/>
    <n v="6"/>
    <n v="11"/>
  </r>
  <r>
    <s v="120304000655-0"/>
    <x v="6"/>
    <n v="322311"/>
    <s v="BOMBA"/>
    <s v="01.10.2015"/>
    <n v="1"/>
    <n v="1"/>
    <s v="ZLIN"/>
    <n v="0"/>
    <n v="1"/>
    <n v="0"/>
    <n v="0"/>
    <m/>
    <m/>
    <m/>
    <n v="6780389.8600000003"/>
    <n v="4009907.9800000004"/>
    <s v="ZLIN"/>
    <n v="7"/>
    <n v="9"/>
  </r>
  <r>
    <s v="120304000655-1"/>
    <x v="6"/>
    <n v="322311"/>
    <s v="MOTOR"/>
    <s v="01.10.2015"/>
    <n v="1"/>
    <n v="1"/>
    <s v="ZLIN"/>
    <n v="0"/>
    <n v="1"/>
    <n v="0"/>
    <n v="0"/>
    <m/>
    <m/>
    <m/>
    <n v="5134863.05"/>
    <n v="1440905.4499999997"/>
    <s v="ZLIN"/>
    <n v="16"/>
    <n v="4"/>
  </r>
  <r>
    <s v="120304000656-0"/>
    <x v="6"/>
    <n v="322318"/>
    <s v="PANEL DE CONTROL"/>
    <s v="01.10.2015"/>
    <n v="1"/>
    <n v="1"/>
    <s v="ZLIN"/>
    <n v="0"/>
    <n v="1"/>
    <n v="0"/>
    <n v="0"/>
    <m/>
    <m/>
    <m/>
    <n v="54649166.060000002"/>
    <n v="22100765.680000003"/>
    <s v="ZLIN"/>
    <n v="11"/>
    <n v="4"/>
  </r>
  <r>
    <s v="120304000657-0"/>
    <x v="6"/>
    <n v="322318"/>
    <s v="PANEL DE CONTROL"/>
    <s v="01.10.2015"/>
    <n v="1"/>
    <n v="1"/>
    <s v="ZLIN"/>
    <n v="0"/>
    <n v="1"/>
    <n v="0"/>
    <n v="0"/>
    <m/>
    <m/>
    <m/>
    <n v="21355343.890000001"/>
    <n v="8636352.3100000005"/>
    <s v="ZLIN"/>
    <n v="11"/>
    <n v="4"/>
  </r>
  <r>
    <s v="120304000658-0"/>
    <x v="6"/>
    <n v="322311"/>
    <s v="BOMBA"/>
    <s v="01.01.1986"/>
    <n v="90162.27"/>
    <n v="80774.450000000012"/>
    <s v="ZLIN"/>
    <n v="38"/>
    <n v="5"/>
    <n v="0"/>
    <n v="0"/>
    <m/>
    <m/>
    <m/>
    <n v="8896657.4299999997"/>
    <n v="4704963.07"/>
    <s v="ZLIN"/>
    <n v="8"/>
    <n v="8"/>
  </r>
  <r>
    <s v="120304000658-1"/>
    <x v="6"/>
    <n v="322311"/>
    <s v="MOTOR"/>
    <s v="01.08.1967"/>
    <n v="0.23"/>
    <n v="0.13"/>
    <s v="ZLIN"/>
    <n v="54"/>
    <n v="4"/>
    <n v="0"/>
    <n v="0"/>
    <m/>
    <m/>
    <m/>
    <n v="2652273.73"/>
    <n v="1971284.52"/>
    <s v="ZLIN"/>
    <n v="6"/>
    <n v="2"/>
  </r>
  <r>
    <s v="120304000659-0"/>
    <x v="6"/>
    <n v="322311"/>
    <s v="MOTOR"/>
    <s v="01.10.2015"/>
    <n v="1"/>
    <n v="1"/>
    <s v="ZLIN"/>
    <n v="0"/>
    <n v="1"/>
    <n v="0"/>
    <n v="0"/>
    <m/>
    <m/>
    <m/>
    <n v="2652273.86"/>
    <n v="1971284.6199999999"/>
    <s v="ZLIN"/>
    <n v="6"/>
    <n v="2"/>
  </r>
  <r>
    <s v="120304000659-1"/>
    <x v="6"/>
    <n v="322311"/>
    <s v="BOMBA"/>
    <s v="01.10.2015"/>
    <n v="1"/>
    <n v="1"/>
    <s v="ZLIN"/>
    <n v="0"/>
    <n v="1"/>
    <n v="0"/>
    <n v="0"/>
    <m/>
    <m/>
    <m/>
    <n v="7112313.9400000004"/>
    <n v="4712979.1100000003"/>
    <s v="ZLIN"/>
    <n v="6"/>
    <n v="11"/>
  </r>
  <r>
    <s v="120304000660-0"/>
    <x v="6"/>
    <n v="322311"/>
    <s v="BOMBA"/>
    <s v="01.10.2015"/>
    <n v="1"/>
    <n v="1"/>
    <s v="ZLIN"/>
    <n v="0"/>
    <n v="1"/>
    <n v="0"/>
    <n v="0"/>
    <m/>
    <m/>
    <m/>
    <n v="2138131.19"/>
    <n v="1416833.92"/>
    <s v="ZLIN"/>
    <n v="6"/>
    <n v="11"/>
  </r>
  <r>
    <s v="120304000660-1"/>
    <x v="6"/>
    <n v="322311"/>
    <s v="MOTOR"/>
    <s v="01.10.2015"/>
    <n v="1"/>
    <n v="1"/>
    <s v="ZLIN"/>
    <n v="0"/>
    <n v="1"/>
    <n v="0"/>
    <n v="0"/>
    <m/>
    <m/>
    <m/>
    <n v="502214.34"/>
    <n v="332792.63"/>
    <s v="ZLIN"/>
    <n v="6"/>
    <n v="11"/>
  </r>
  <r>
    <s v="120304000661-0"/>
    <x v="6"/>
    <n v="322311"/>
    <s v="BOMBA"/>
    <s v="01.08.1967"/>
    <n v="0.28999999999999998"/>
    <n v="0.28999999999999998"/>
    <s v="ZLIN"/>
    <n v="51"/>
    <n v="2"/>
    <n v="0"/>
    <n v="0"/>
    <m/>
    <m/>
    <m/>
    <n v="957365.69"/>
    <n v="957365.69"/>
    <s v="ZLIN"/>
    <n v="3"/>
    <n v="0"/>
  </r>
  <r>
    <s v="120304000661-1"/>
    <x v="6"/>
    <n v="322311"/>
    <s v="MOTOR"/>
    <s v="01.08.1967"/>
    <n v="0.71"/>
    <n v="0.67999999999999994"/>
    <s v="ZLIN"/>
    <n v="55"/>
    <n v="1"/>
    <n v="0"/>
    <n v="0"/>
    <m/>
    <m/>
    <m/>
    <n v="2372754.2799999998"/>
    <n v="1572307.0499999998"/>
    <s v="ZLIN"/>
    <n v="6"/>
    <n v="11"/>
  </r>
  <r>
    <s v="120304000662-0"/>
    <x v="6"/>
    <n v="322311"/>
    <s v="TURBINA"/>
    <s v="01.08.1967"/>
    <n v="0.87"/>
    <n v="0.87"/>
    <s v="ZLIN"/>
    <n v="52"/>
    <n v="2"/>
    <n v="0"/>
    <n v="0"/>
    <m/>
    <m/>
    <m/>
    <n v="3419128.14"/>
    <n v="3419128.14"/>
    <s v="ZLIN"/>
    <n v="4"/>
    <n v="0"/>
  </r>
  <r>
    <s v="120304000662-1"/>
    <x v="6"/>
    <n v="322311"/>
    <s v="GOBERNADOR"/>
    <s v="01.08.1967"/>
    <n v="0.13"/>
    <n v="0.13"/>
    <s v="ZLIN"/>
    <n v="51"/>
    <n v="2"/>
    <n v="0"/>
    <n v="0"/>
    <m/>
    <m/>
    <m/>
    <n v="521220.17"/>
    <n v="521220.17"/>
    <s v="ZLIN"/>
    <n v="3"/>
    <n v="0"/>
  </r>
  <r>
    <s v="120304000663-0"/>
    <x v="6"/>
    <n v="322311"/>
    <s v="BOMBA"/>
    <s v="01.08.1967"/>
    <n v="110863.94"/>
    <n v="106335.47"/>
    <s v="ZLIN"/>
    <n v="55"/>
    <n v="1"/>
    <n v="0"/>
    <n v="0"/>
    <m/>
    <m/>
    <m/>
    <n v="2181975.38"/>
    <n v="1445887.2999999998"/>
    <s v="ZLIN"/>
    <n v="6"/>
    <n v="11"/>
  </r>
  <r>
    <s v="120304000663-1"/>
    <x v="6"/>
    <n v="322311"/>
    <s v="MOTOR"/>
    <s v="01.08.1967"/>
    <n v="20050.66"/>
    <n v="19231.650000000001"/>
    <s v="ZLIN"/>
    <n v="55"/>
    <n v="1"/>
    <n v="0"/>
    <n v="0"/>
    <m/>
    <m/>
    <m/>
    <n v="394628.26"/>
    <n v="261500.66"/>
    <s v="ZLIN"/>
    <n v="6"/>
    <n v="11"/>
  </r>
  <r>
    <s v="120304000664-0"/>
    <x v="6"/>
    <n v="322311"/>
    <s v="TURBINA"/>
    <s v="01.08.1967"/>
    <n v="0.93"/>
    <n v="0.93"/>
    <s v="ZLIN"/>
    <n v="52"/>
    <n v="2"/>
    <n v="0"/>
    <n v="0"/>
    <m/>
    <m/>
    <m/>
    <n v="14449894.52"/>
    <n v="14449894.52"/>
    <s v="ZLIN"/>
    <n v="4"/>
    <n v="0"/>
  </r>
  <r>
    <s v="120304000664-1"/>
    <x v="6"/>
    <n v="322311"/>
    <s v="GOBERNADOR"/>
    <s v="01.08.1967"/>
    <n v="0.03"/>
    <n v="0.03"/>
    <s v="ZLIN"/>
    <n v="51"/>
    <n v="2"/>
    <n v="0"/>
    <n v="0"/>
    <m/>
    <m/>
    <m/>
    <n v="521220.17"/>
    <n v="521220.17"/>
    <s v="ZLIN"/>
    <n v="3"/>
    <n v="0"/>
  </r>
  <r>
    <s v="120304000664-2"/>
    <x v="6"/>
    <n v="322311"/>
    <s v="BOMBA"/>
    <s v="01.08.1967"/>
    <n v="0.03"/>
    <n v="0.03"/>
    <s v="ZLIN"/>
    <n v="51"/>
    <n v="2"/>
    <n v="0"/>
    <n v="0"/>
    <m/>
    <m/>
    <m/>
    <n v="501995.76"/>
    <n v="501995.76"/>
    <s v="ZLIN"/>
    <n v="3"/>
    <n v="0"/>
  </r>
  <r>
    <s v="120304000665-0"/>
    <x v="6"/>
    <n v="322309"/>
    <s v="MOTOR"/>
    <s v="01.10.2015"/>
    <n v="1"/>
    <n v="1"/>
    <s v="ZLIN"/>
    <n v="0"/>
    <n v="1"/>
    <n v="0"/>
    <n v="0"/>
    <m/>
    <m/>
    <m/>
    <n v="71214.37"/>
    <n v="71214.37"/>
    <s v="ZLIN"/>
    <n v="3"/>
    <n v="0"/>
  </r>
  <r>
    <s v="120304000665-1"/>
    <x v="6"/>
    <n v="322309"/>
    <s v="BOMBA"/>
    <s v="01.10.2015"/>
    <n v="1"/>
    <n v="1"/>
    <s v="ZLIN"/>
    <n v="0"/>
    <n v="1"/>
    <n v="0"/>
    <n v="0"/>
    <m/>
    <m/>
    <m/>
    <n v="508582.27"/>
    <n v="508582.27"/>
    <s v="ZLIN"/>
    <n v="3"/>
    <n v="0"/>
  </r>
  <r>
    <s v="120304000666-0"/>
    <x v="6"/>
    <n v="322309"/>
    <s v="MOTOR"/>
    <s v="01.10.2015"/>
    <n v="1"/>
    <n v="1"/>
    <s v="ZLIN"/>
    <n v="0"/>
    <n v="1"/>
    <n v="0"/>
    <n v="0"/>
    <m/>
    <m/>
    <m/>
    <n v="71214.37"/>
    <n v="71214.37"/>
    <s v="ZLIN"/>
    <n v="3"/>
    <n v="0"/>
  </r>
  <r>
    <s v="120304000666-1"/>
    <x v="6"/>
    <n v="322309"/>
    <s v="BOMBA"/>
    <s v="01.10.2015"/>
    <n v="1"/>
    <n v="1"/>
    <s v="ZLIN"/>
    <n v="0"/>
    <n v="1"/>
    <n v="0"/>
    <n v="0"/>
    <m/>
    <m/>
    <m/>
    <n v="508582.27"/>
    <n v="508582.27"/>
    <s v="ZLIN"/>
    <n v="3"/>
    <n v="0"/>
  </r>
  <r>
    <s v="120304000667-0"/>
    <x v="6"/>
    <n v="342407"/>
    <s v="BOMBA"/>
    <s v="30.11.2008"/>
    <n v="32657562.149999999"/>
    <n v="21824043.93"/>
    <s v="ZLIN"/>
    <n v="17"/>
    <n v="4"/>
    <n v="0"/>
    <n v="0"/>
    <m/>
    <m/>
    <m/>
    <n v="-16156174.98"/>
    <n v="-7052298.5999999996"/>
    <s v="ZLIN"/>
    <n v="10"/>
    <n v="6"/>
  </r>
  <r>
    <s v="120304000667-1"/>
    <x v="6"/>
    <n v="342407"/>
    <s v="MOTOR"/>
    <s v="30.11.2008"/>
    <n v="7670762.2400000002"/>
    <n v="5126134.3900000006"/>
    <s v="ZLIN"/>
    <n v="17"/>
    <n v="4"/>
    <n v="0"/>
    <n v="0"/>
    <m/>
    <m/>
    <m/>
    <n v="-3794838.58"/>
    <n v="-1656477.17"/>
    <s v="ZLIN"/>
    <n v="10"/>
    <n v="6"/>
  </r>
  <r>
    <s v="120304000668-0"/>
    <x v="6"/>
    <n v="342407"/>
    <s v="PANEL ELECTRICO"/>
    <s v="30.11.2008"/>
    <n v="86692221.200000003"/>
    <n v="86692221.200000003"/>
    <s v="ZLIN"/>
    <n v="11"/>
    <n v="3"/>
    <n v="0"/>
    <n v="0"/>
    <m/>
    <m/>
    <m/>
    <n v="-23956406.850000001"/>
    <n v="-23956406.850000001"/>
    <s v="ZLIN"/>
    <n v="4"/>
    <n v="5"/>
  </r>
  <r>
    <s v="120304000668-1"/>
    <x v="6"/>
    <n v="342407"/>
    <s v="PANEL ELECTRICO"/>
    <s v="30.11.2008"/>
    <n v="86692221.200000003"/>
    <n v="86692221.200000003"/>
    <s v="ZLIN"/>
    <n v="11"/>
    <n v="3"/>
    <n v="0"/>
    <n v="0"/>
    <m/>
    <m/>
    <m/>
    <n v="-23956406.850000001"/>
    <n v="-23956406.850000001"/>
    <s v="ZLIN"/>
    <n v="4"/>
    <n v="5"/>
  </r>
  <r>
    <s v="120304000668-2"/>
    <x v="6"/>
    <n v="342407"/>
    <s v="PANEL DE CONTROL"/>
    <s v="30.11.2008"/>
    <n v="84985349.480000004"/>
    <n v="84985349.480000004"/>
    <s v="ZLIN"/>
    <n v="11"/>
    <n v="2"/>
    <n v="0"/>
    <n v="0"/>
    <m/>
    <m/>
    <m/>
    <n v="-23090107.149999999"/>
    <n v="-23090107.149999999"/>
    <s v="ZLIN"/>
    <n v="4"/>
    <n v="4"/>
  </r>
  <r>
    <s v="120304000668-3"/>
    <x v="6"/>
    <n v="342407"/>
    <s v="PANEL DE CONTROL"/>
    <s v="30.11.2008"/>
    <n v="84985349.480000004"/>
    <n v="84985349.480000004"/>
    <s v="ZLIN"/>
    <n v="11"/>
    <n v="2"/>
    <n v="0"/>
    <n v="0"/>
    <m/>
    <m/>
    <m/>
    <n v="-23090107.149999999"/>
    <n v="-23090107.149999999"/>
    <s v="ZLIN"/>
    <n v="4"/>
    <n v="4"/>
  </r>
  <r>
    <s v="120304000668-4"/>
    <x v="6"/>
    <n v="342407"/>
    <s v="PANEL DE CONTROL"/>
    <s v="30.11.2008"/>
    <n v="84985349.480000004"/>
    <n v="84985349.480000004"/>
    <s v="ZLIN"/>
    <n v="11"/>
    <n v="2"/>
    <n v="0"/>
    <n v="0"/>
    <m/>
    <m/>
    <m/>
    <n v="-23090107.149999999"/>
    <n v="-23090107.149999999"/>
    <s v="ZLIN"/>
    <n v="4"/>
    <n v="4"/>
  </r>
  <r>
    <s v="120304000668-5"/>
    <x v="6"/>
    <n v="342407"/>
    <s v="PANEL DE CONTROL"/>
    <s v="30.11.2008"/>
    <n v="84985349.480000004"/>
    <n v="84985349.480000004"/>
    <s v="ZLIN"/>
    <n v="11"/>
    <n v="2"/>
    <n v="0"/>
    <n v="0"/>
    <m/>
    <m/>
    <m/>
    <n v="-23090107.149999999"/>
    <n v="-23090107.149999999"/>
    <s v="ZLIN"/>
    <n v="4"/>
    <n v="4"/>
  </r>
  <r>
    <s v="120304000669-0"/>
    <x v="6"/>
    <n v="342407"/>
    <s v="PANEL DE CONTROL"/>
    <s v="30.11.2008"/>
    <n v="69084426.400000006"/>
    <n v="69084426.400000006"/>
    <s v="ZLIN"/>
    <n v="11"/>
    <n v="3"/>
    <n v="0"/>
    <n v="0"/>
    <m/>
    <m/>
    <m/>
    <n v="-19090693.539999999"/>
    <n v="-19090693.539999999"/>
    <s v="ZLIN"/>
    <n v="4"/>
    <n v="5"/>
  </r>
  <r>
    <s v="120304000669-1"/>
    <x v="6"/>
    <n v="342407"/>
    <s v="PANEL ELECTRICO"/>
    <s v="30.11.2008"/>
    <n v="69084426.400000006"/>
    <n v="69084426.400000006"/>
    <s v="ZLIN"/>
    <n v="11"/>
    <n v="3"/>
    <n v="0"/>
    <n v="0"/>
    <m/>
    <m/>
    <m/>
    <n v="-19090693.539999999"/>
    <n v="-19090693.539999999"/>
    <s v="ZLIN"/>
    <n v="4"/>
    <n v="5"/>
  </r>
  <r>
    <s v="120304000669-2"/>
    <x v="6"/>
    <n v="342407"/>
    <s v="PANEL DE CONTROL"/>
    <s v="30.11.2008"/>
    <n v="61278048.340000004"/>
    <n v="61278048.340000004"/>
    <s v="ZLIN"/>
    <n v="11"/>
    <n v="3"/>
    <n v="0"/>
    <n v="0"/>
    <m/>
    <m/>
    <m/>
    <n v="-16933489.960000001"/>
    <n v="-16933489.960000001"/>
    <s v="ZLIN"/>
    <n v="4"/>
    <n v="5"/>
  </r>
  <r>
    <s v="120304000670-0"/>
    <x v="6"/>
    <n v="342407"/>
    <s v="PANEL ELECTRICO"/>
    <s v="30.11.2008"/>
    <n v="69084426.400000006"/>
    <n v="69084426.400000006"/>
    <s v="ZLIN"/>
    <n v="11"/>
    <n v="3"/>
    <n v="0"/>
    <n v="0"/>
    <m/>
    <m/>
    <m/>
    <n v="-19090693.539999999"/>
    <n v="-19090693.539999999"/>
    <s v="ZLIN"/>
    <n v="4"/>
    <n v="5"/>
  </r>
  <r>
    <s v="120304000671-0"/>
    <x v="6"/>
    <n v="342407"/>
    <s v="PANEL ELECTRICO"/>
    <s v="30.11.2008"/>
    <n v="69084426.400000006"/>
    <n v="69084426.400000006"/>
    <s v="ZLIN"/>
    <n v="11"/>
    <n v="3"/>
    <n v="0"/>
    <n v="0"/>
    <m/>
    <m/>
    <m/>
    <n v="-19090693.539999999"/>
    <n v="-19090693.539999999"/>
    <s v="ZLIN"/>
    <n v="4"/>
    <n v="5"/>
  </r>
  <r>
    <s v="120304000672-0"/>
    <x v="6"/>
    <n v="342407"/>
    <s v="PANEL DE CONTROL"/>
    <s v="30.11.2008"/>
    <n v="61278048.340000004"/>
    <n v="61278048.340000004"/>
    <s v="ZLIN"/>
    <n v="11"/>
    <n v="3"/>
    <n v="0"/>
    <n v="0"/>
    <m/>
    <m/>
    <m/>
    <n v="-16933489.960000001"/>
    <n v="-16933489.960000001"/>
    <s v="ZLIN"/>
    <n v="4"/>
    <n v="5"/>
  </r>
  <r>
    <s v="120304000673-0"/>
    <x v="6"/>
    <n v="342407"/>
    <s v="TABLERO"/>
    <s v="30.11.2008"/>
    <n v="71932530.640000001"/>
    <n v="54937482.210000001"/>
    <s v="ZLIN"/>
    <n v="15"/>
    <n v="2"/>
    <n v="0"/>
    <n v="0"/>
    <m/>
    <m/>
    <m/>
    <n v="-31436124.199999999"/>
    <n v="-17289868.299999997"/>
    <s v="ZLIN"/>
    <n v="8"/>
    <n v="4"/>
  </r>
  <r>
    <s v="120304000673-1"/>
    <x v="6"/>
    <n v="342407"/>
    <s v="TABLERO"/>
    <s v="30.11.2008"/>
    <n v="71932530.640000001"/>
    <n v="54937482.210000001"/>
    <s v="ZLIN"/>
    <n v="15"/>
    <n v="2"/>
    <n v="0"/>
    <n v="0"/>
    <m/>
    <m/>
    <m/>
    <n v="-31436124.199999999"/>
    <n v="-17289868.299999997"/>
    <s v="ZLIN"/>
    <n v="8"/>
    <n v="4"/>
  </r>
  <r>
    <s v="120304000674-0"/>
    <x v="6"/>
    <n v="342407"/>
    <s v="BOMBA"/>
    <s v="31.12.2001"/>
    <n v="221130644.53"/>
    <n v="221130644.53"/>
    <s v="ZLIN"/>
    <n v="17"/>
    <n v="2"/>
    <n v="0"/>
    <n v="0"/>
    <m/>
    <m/>
    <m/>
    <n v="-37202552.700000003"/>
    <n v="-37202552.700000003"/>
    <s v="ZLIN"/>
    <n v="3"/>
    <n v="5"/>
  </r>
  <r>
    <s v="120304000674-1"/>
    <x v="6"/>
    <n v="342407"/>
    <s v="REDUCTOR"/>
    <s v="30.09.2012"/>
    <n v="10371.66"/>
    <n v="0"/>
    <s v="ZLIN"/>
    <n v="9"/>
    <n v="11"/>
    <n v="0"/>
    <n v="0"/>
    <m/>
    <m/>
    <m/>
    <n v="85329.07"/>
    <n v="56543.360000000008"/>
    <s v="ZLIN"/>
    <n v="6"/>
    <n v="11"/>
  </r>
  <r>
    <s v="120304000674-2"/>
    <x v="6"/>
    <n v="342407"/>
    <s v="MOTOR"/>
    <s v="30.09.2012"/>
    <n v="94001.49"/>
    <n v="0"/>
    <s v="ZLIN"/>
    <n v="6"/>
    <n v="5"/>
    <n v="0"/>
    <n v="0"/>
    <m/>
    <m/>
    <m/>
    <n v="773363.37"/>
    <n v="773363.37"/>
    <s v="ZLIN"/>
    <n v="3"/>
    <n v="5"/>
  </r>
  <r>
    <s v="120304000674-3"/>
    <x v="6"/>
    <n v="342407"/>
    <s v="RECIPIENTE"/>
    <s v="30.09.2012"/>
    <n v="266577.48"/>
    <n v="0"/>
    <s v="ZLIN"/>
    <n v="7"/>
    <n v="10"/>
    <n v="0"/>
    <n v="0"/>
    <m/>
    <m/>
    <m/>
    <n v="2193170.06"/>
    <n v="2079730.23"/>
    <s v="ZLIN"/>
    <n v="4"/>
    <n v="10"/>
  </r>
  <r>
    <s v="120304000674-4"/>
    <x v="6"/>
    <n v="342407"/>
    <s v="ESTRUCTURA PORTICADA"/>
    <s v="30.09.2012"/>
    <n v="63934429.340000004"/>
    <n v="11557377.620000005"/>
    <s v="ZLIN"/>
    <n v="54"/>
    <n v="0"/>
    <n v="0"/>
    <n v="0"/>
    <m/>
    <m/>
    <m/>
    <n v="530792539.43000001"/>
    <n v="47701943.900000036"/>
    <s v="ZLIN"/>
    <n v="51"/>
    <n v="0"/>
  </r>
  <r>
    <s v="120304000674-5"/>
    <x v="6"/>
    <n v="342407"/>
    <s v="COBERTIZO"/>
    <s v="30.09.2012"/>
    <n v="392315.68"/>
    <n v="0"/>
    <s v="ZLIN"/>
    <n v="6"/>
    <n v="0"/>
    <n v="0"/>
    <n v="0"/>
    <m/>
    <m/>
    <m/>
    <n v="3227635.76"/>
    <n v="3227635.76"/>
    <s v="ZLIN"/>
    <n v="3"/>
    <n v="0"/>
  </r>
  <r>
    <s v="120304000675-0"/>
    <x v="6"/>
    <n v="342407"/>
    <s v="BOMBA"/>
    <s v="01.11.1989"/>
    <n v="12599.07"/>
    <n v="12599.07"/>
    <s v="ZLIN"/>
    <n v="29"/>
    <n v="4"/>
    <n v="0"/>
    <n v="0"/>
    <m/>
    <m/>
    <m/>
    <n v="971496.75"/>
    <n v="971496.75"/>
    <s v="ZLIN"/>
    <n v="3"/>
    <n v="5"/>
  </r>
  <r>
    <s v="120304000675-1"/>
    <x v="6"/>
    <n v="342407"/>
    <s v="MOTOR"/>
    <s v="01.11.1989"/>
    <n v="2959.33"/>
    <n v="2959.33"/>
    <s v="ZLIN"/>
    <n v="29"/>
    <n v="4"/>
    <n v="0"/>
    <n v="0"/>
    <m/>
    <m/>
    <m/>
    <n v="228189.75"/>
    <n v="228189.75"/>
    <s v="ZLIN"/>
    <n v="3"/>
    <n v="5"/>
  </r>
  <r>
    <s v="120304000676-0"/>
    <x v="6"/>
    <n v="342407"/>
    <s v="BOMBA"/>
    <s v="01.11.1989"/>
    <n v="3911.24"/>
    <n v="3911.24"/>
    <s v="ZLIN"/>
    <n v="28"/>
    <n v="11"/>
    <n v="0"/>
    <n v="0"/>
    <m/>
    <m/>
    <m/>
    <n v="301639.8"/>
    <n v="301639.8"/>
    <s v="ZLIN"/>
    <n v="3"/>
    <n v="0"/>
  </r>
  <r>
    <s v="120304000676-1"/>
    <x v="6"/>
    <n v="342407"/>
    <s v="MOTOR"/>
    <s v="01.11.1989"/>
    <n v="2959.33"/>
    <n v="2959.33"/>
    <s v="ZLIN"/>
    <n v="29"/>
    <n v="4"/>
    <n v="0"/>
    <n v="0"/>
    <m/>
    <m/>
    <m/>
    <n v="228189.75"/>
    <n v="228189.75"/>
    <s v="ZLIN"/>
    <n v="3"/>
    <n v="5"/>
  </r>
  <r>
    <s v="120304000677-0"/>
    <x v="6"/>
    <n v="342407"/>
    <s v="BOMBA"/>
    <s v="01.11.1989"/>
    <n v="3911.24"/>
    <n v="3911.24"/>
    <s v="ZLIN"/>
    <n v="28"/>
    <n v="11"/>
    <n v="0"/>
    <n v="0"/>
    <m/>
    <m/>
    <m/>
    <n v="301639.8"/>
    <n v="301639.8"/>
    <s v="ZLIN"/>
    <n v="3"/>
    <n v="0"/>
  </r>
  <r>
    <s v="120304000677-1"/>
    <x v="6"/>
    <n v="342407"/>
    <s v="MOTOR"/>
    <s v="01.11.1989"/>
    <n v="2959.33"/>
    <n v="2959.33"/>
    <s v="ZLIN"/>
    <n v="29"/>
    <n v="4"/>
    <n v="0"/>
    <n v="0"/>
    <m/>
    <m/>
    <m/>
    <n v="228189.75"/>
    <n v="228189.75"/>
    <s v="ZLIN"/>
    <n v="3"/>
    <n v="5"/>
  </r>
  <r>
    <s v="120304000677-2"/>
    <x v="6"/>
    <n v="342407"/>
    <s v="CASETA"/>
    <s v="31.08.2012"/>
    <n v="11271085.25"/>
    <n v="3254568.67"/>
    <s v="ZLIN"/>
    <n v="50"/>
    <n v="1"/>
    <n v="0"/>
    <n v="0"/>
    <m/>
    <m/>
    <m/>
    <n v="32011813.800000001"/>
    <n v="3121719.4299999997"/>
    <s v="ZLIN"/>
    <n v="47"/>
    <n v="0"/>
  </r>
  <r>
    <s v="120304000678-0"/>
    <x v="6"/>
    <n v="342407"/>
    <s v="BOMBA"/>
    <s v="01.11.1989"/>
    <n v="7543.72"/>
    <n v="7543.72"/>
    <s v="ZLIN"/>
    <n v="28"/>
    <n v="11"/>
    <n v="0"/>
    <n v="0"/>
    <m/>
    <m/>
    <m/>
    <n v="581782.03"/>
    <n v="581782.03"/>
    <s v="ZLIN"/>
    <n v="3"/>
    <n v="0"/>
  </r>
  <r>
    <s v="120304000678-1"/>
    <x v="6"/>
    <n v="342407"/>
    <s v="MOTOR"/>
    <s v="01.11.1989"/>
    <n v="8208.48"/>
    <n v="8208.48"/>
    <s v="ZLIN"/>
    <n v="29"/>
    <n v="4"/>
    <n v="0"/>
    <n v="0"/>
    <m/>
    <m/>
    <m/>
    <n v="632944.02"/>
    <n v="632944.02"/>
    <s v="ZLIN"/>
    <n v="3"/>
    <n v="5"/>
  </r>
  <r>
    <s v="120304000678-2"/>
    <x v="6"/>
    <n v="342407"/>
    <s v="FILTRO"/>
    <s v="30.10.2013"/>
    <n v="6987028.5899999999"/>
    <n v="0"/>
    <s v="ZLIN"/>
    <n v="5"/>
    <n v="7"/>
    <n v="0"/>
    <n v="0"/>
    <m/>
    <m/>
    <m/>
    <n v="-2486888.36"/>
    <n v="-2486888.36"/>
    <s v="ZLIN"/>
    <n v="3"/>
    <n v="8"/>
  </r>
  <r>
    <s v="120304000679-0"/>
    <x v="6"/>
    <n v="342407"/>
    <s v="BOMBA"/>
    <s v="01.11.1989"/>
    <n v="7543.72"/>
    <n v="7543.72"/>
    <s v="ZLIN"/>
    <n v="28"/>
    <n v="11"/>
    <n v="0"/>
    <n v="0"/>
    <m/>
    <m/>
    <m/>
    <n v="581782.03"/>
    <n v="581782.03"/>
    <s v="ZLIN"/>
    <n v="3"/>
    <n v="0"/>
  </r>
  <r>
    <s v="120304000679-1"/>
    <x v="6"/>
    <n v="342407"/>
    <s v="MOTOR"/>
    <s v="01.11.1989"/>
    <n v="8208.48"/>
    <n v="8208.48"/>
    <s v="ZLIN"/>
    <n v="29"/>
    <n v="4"/>
    <n v="0"/>
    <n v="0"/>
    <m/>
    <m/>
    <m/>
    <n v="632944.02"/>
    <n v="632944.02"/>
    <s v="ZLIN"/>
    <n v="3"/>
    <n v="5"/>
  </r>
  <r>
    <s v="120304000679-2"/>
    <x v="6"/>
    <n v="342407"/>
    <s v="FILTRO"/>
    <s v="30.10.2013"/>
    <n v="6987028.5899999999"/>
    <n v="0"/>
    <s v="ZLIN"/>
    <n v="5"/>
    <n v="7"/>
    <n v="0"/>
    <n v="0"/>
    <m/>
    <m/>
    <m/>
    <n v="-2486888.36"/>
    <n v="-2486888.36"/>
    <s v="ZLIN"/>
    <n v="3"/>
    <n v="8"/>
  </r>
  <r>
    <s v="120304000680-0"/>
    <x v="6"/>
    <n v="342407"/>
    <s v="FILTRO"/>
    <s v="01.11.1989"/>
    <n v="54662.68"/>
    <n v="49169.62"/>
    <s v="ZLIN"/>
    <n v="34"/>
    <n v="0"/>
    <n v="0"/>
    <n v="0"/>
    <m/>
    <m/>
    <m/>
    <n v="4208311.5"/>
    <n v="2386156.0099999998"/>
    <s v="ZLIN"/>
    <n v="8"/>
    <n v="1"/>
  </r>
  <r>
    <s v="120304000681-0"/>
    <x v="6"/>
    <n v="342407"/>
    <s v="FILTRO"/>
    <s v="01.11.1989"/>
    <n v="54662.68"/>
    <n v="49169.62"/>
    <s v="ZLIN"/>
    <n v="34"/>
    <n v="0"/>
    <n v="0"/>
    <n v="0"/>
    <m/>
    <m/>
    <m/>
    <n v="4208311.5"/>
    <n v="2386156.0099999998"/>
    <s v="ZLIN"/>
    <n v="8"/>
    <n v="1"/>
  </r>
  <r>
    <s v="120304000682-0"/>
    <x v="6"/>
    <n v="342407"/>
    <s v="FILTRO"/>
    <s v="01.11.1989"/>
    <n v="54662.68"/>
    <n v="49169.62"/>
    <s v="ZLIN"/>
    <n v="34"/>
    <n v="0"/>
    <n v="0"/>
    <n v="0"/>
    <m/>
    <m/>
    <m/>
    <n v="4208311.5"/>
    <n v="2386156.0099999998"/>
    <s v="ZLIN"/>
    <n v="8"/>
    <n v="1"/>
  </r>
  <r>
    <s v="120304000683-0"/>
    <x v="6"/>
    <n v="342407"/>
    <s v="VALVULA"/>
    <s v="01.11.1989"/>
    <n v="11749.35"/>
    <n v="11749.35"/>
    <s v="ZLIN"/>
    <n v="29"/>
    <n v="11"/>
    <n v="0"/>
    <n v="0"/>
    <m/>
    <m/>
    <m/>
    <n v="905772.77"/>
    <n v="905772.77"/>
    <s v="ZLIN"/>
    <n v="4"/>
    <n v="0"/>
  </r>
  <r>
    <s v="120304000683-1"/>
    <x v="6"/>
    <n v="342407"/>
    <s v="ACTUADOR"/>
    <s v="01.11.1989"/>
    <n v="9791.48"/>
    <n v="8807.5299999999988"/>
    <s v="ZLIN"/>
    <n v="34"/>
    <n v="0"/>
    <n v="0"/>
    <n v="0"/>
    <m/>
    <m/>
    <m/>
    <n v="753815.79"/>
    <n v="427421.32000000007"/>
    <s v="ZLIN"/>
    <n v="8"/>
    <n v="1"/>
  </r>
  <r>
    <s v="120304000683-2"/>
    <x v="6"/>
    <n v="342407"/>
    <s v="FILTRO"/>
    <s v="01.11.1989"/>
    <n v="54662.68"/>
    <n v="49169.62"/>
    <s v="ZLIN"/>
    <n v="34"/>
    <n v="0"/>
    <n v="0"/>
    <n v="0"/>
    <m/>
    <m/>
    <m/>
    <n v="4208311.5"/>
    <n v="2386156.0099999998"/>
    <s v="ZLIN"/>
    <n v="8"/>
    <n v="1"/>
  </r>
  <r>
    <s v="120304000684-0"/>
    <x v="6"/>
    <n v="342407"/>
    <s v="FILTRO"/>
    <s v="01.11.1989"/>
    <n v="27163.64"/>
    <n v="24433.95"/>
    <s v="ZLIN"/>
    <n v="34"/>
    <n v="0"/>
    <n v="0"/>
    <n v="0"/>
    <m/>
    <m/>
    <m/>
    <n v="2091244.98"/>
    <n v="1185757.47"/>
    <s v="ZLIN"/>
    <n v="8"/>
    <n v="1"/>
  </r>
  <r>
    <s v="120304000685-0"/>
    <x v="6"/>
    <n v="342407"/>
    <s v="BOMBA"/>
    <s v="01.11.1989"/>
    <n v="80674.94"/>
    <n v="80674.94"/>
    <s v="ZLIN"/>
    <n v="29"/>
    <n v="4"/>
    <n v="0"/>
    <n v="0"/>
    <m/>
    <m/>
    <m/>
    <n v="6220730.5300000003"/>
    <n v="6220730.5300000003"/>
    <s v="ZLIN"/>
    <n v="3"/>
    <n v="5"/>
  </r>
  <r>
    <s v="120304000685-1"/>
    <x v="6"/>
    <n v="342407"/>
    <s v="MOTOR"/>
    <s v="01.11.1989"/>
    <n v="50706.99"/>
    <n v="50706.99"/>
    <s v="ZLIN"/>
    <n v="29"/>
    <n v="4"/>
    <n v="0"/>
    <n v="0"/>
    <m/>
    <m/>
    <m/>
    <n v="3909944.12"/>
    <n v="3909944.12"/>
    <s v="ZLIN"/>
    <n v="3"/>
    <n v="5"/>
  </r>
  <r>
    <s v="120304000685-2"/>
    <x v="6"/>
    <n v="342407"/>
    <s v="TRANSMISOR DE TEMPERATURA CON SENSOR"/>
    <s v="01.11.1989"/>
    <n v="2431987.38"/>
    <n v="965074.35999999987"/>
    <s v="ZLIN"/>
    <n v="10"/>
    <n v="4"/>
    <n v="0"/>
    <n v="0"/>
    <m/>
    <m/>
    <m/>
    <n v="0"/>
    <n v="0"/>
    <s v="ZLIN"/>
    <n v="0"/>
    <n v="5"/>
  </r>
  <r>
    <s v="120304000685-3"/>
    <x v="6"/>
    <n v="342407"/>
    <s v="TRANSMISOR DE TEMPERATURA CON SENSOR"/>
    <s v="01.11.1989"/>
    <n v="2368395.86"/>
    <n v="939839.62999999989"/>
    <s v="ZLIN"/>
    <n v="10"/>
    <n v="4"/>
    <n v="0"/>
    <n v="0"/>
    <m/>
    <m/>
    <m/>
    <n v="0"/>
    <n v="0"/>
    <s v="ZLIN"/>
    <n v="0"/>
    <n v="5"/>
  </r>
  <r>
    <s v="120304000685-4"/>
    <x v="6"/>
    <n v="342407"/>
    <s v="TRANSMISOR DE TEMPERATURA CON SENSOR"/>
    <s v="01.11.1989"/>
    <n v="2368395.86"/>
    <n v="939839.62999999989"/>
    <s v="ZLIN"/>
    <n v="10"/>
    <n v="4"/>
    <n v="0"/>
    <n v="0"/>
    <m/>
    <m/>
    <m/>
    <n v="0"/>
    <n v="0"/>
    <s v="ZLIN"/>
    <n v="0"/>
    <n v="5"/>
  </r>
  <r>
    <s v="120304000685-5"/>
    <x v="6"/>
    <n v="342407"/>
    <s v="TRANSMISOR DE TEMPERATURA CON SENSOR"/>
    <s v="01.11.1989"/>
    <n v="2374851.44"/>
    <n v="942401.35999999987"/>
    <s v="ZLIN"/>
    <n v="10"/>
    <n v="4"/>
    <n v="0"/>
    <n v="0"/>
    <m/>
    <m/>
    <m/>
    <n v="0"/>
    <n v="0"/>
    <s v="ZLIN"/>
    <n v="0"/>
    <n v="5"/>
  </r>
  <r>
    <s v="120304000685-6"/>
    <x v="6"/>
    <n v="342407"/>
    <s v="TRANSMISOR DE TEMPERATURA CON SENSOR"/>
    <s v="01.11.1989"/>
    <n v="2374851.44"/>
    <n v="942401.35999999987"/>
    <s v="ZLIN"/>
    <n v="10"/>
    <n v="4"/>
    <n v="0"/>
    <n v="0"/>
    <m/>
    <m/>
    <m/>
    <n v="0"/>
    <n v="0"/>
    <s v="ZLIN"/>
    <n v="0"/>
    <n v="5"/>
  </r>
  <r>
    <s v="120304000685-7"/>
    <x v="6"/>
    <n v="342407"/>
    <s v="TRANSMISOR DE TEMPERATURA CON 4 ENTRADAS"/>
    <s v="01.11.1989"/>
    <n v="4895998.8899999997"/>
    <n v="1942856.6999999997"/>
    <s v="ZLIN"/>
    <n v="10"/>
    <n v="4"/>
    <n v="0"/>
    <n v="0"/>
    <m/>
    <m/>
    <m/>
    <n v="0"/>
    <n v="0"/>
    <s v="ZLIN"/>
    <n v="0"/>
    <n v="5"/>
  </r>
  <r>
    <s v="120304000685-8"/>
    <x v="6"/>
    <n v="342407"/>
    <s v="TRANSMISOR DE TEMPERATURA CON 4 ENTRADAS"/>
    <s v="01.11.1989"/>
    <n v="4895998.8899999997"/>
    <n v="1942856.6999999997"/>
    <s v="ZLIN"/>
    <n v="10"/>
    <n v="4"/>
    <n v="0"/>
    <n v="0"/>
    <m/>
    <m/>
    <m/>
    <n v="0"/>
    <n v="0"/>
    <s v="ZLIN"/>
    <n v="0"/>
    <n v="5"/>
  </r>
  <r>
    <s v="120304000685-9"/>
    <x v="6"/>
    <n v="342407"/>
    <s v="INTERRUPTOR DE NIVEL"/>
    <s v="01.11.1989"/>
    <n v="2541295.77"/>
    <n v="1008450.7"/>
    <s v="ZLIN"/>
    <n v="10"/>
    <n v="4"/>
    <n v="0"/>
    <n v="0"/>
    <m/>
    <m/>
    <m/>
    <n v="0"/>
    <n v="0"/>
    <s v="ZLIN"/>
    <n v="0"/>
    <n v="5"/>
  </r>
  <r>
    <s v="120304000686-0"/>
    <x v="6"/>
    <n v="342407"/>
    <s v="MOTOR"/>
    <s v="01.11.1989"/>
    <n v="50706.99"/>
    <n v="50706.99"/>
    <s v="ZLIN"/>
    <n v="29"/>
    <n v="4"/>
    <n v="0"/>
    <n v="0"/>
    <m/>
    <m/>
    <m/>
    <n v="3909944.12"/>
    <n v="3909944.12"/>
    <s v="ZLIN"/>
    <n v="3"/>
    <n v="5"/>
  </r>
  <r>
    <s v="120304000686-1"/>
    <x v="6"/>
    <n v="342407"/>
    <s v="TRANSMISOR DE TEMPERATURA CON SENSOR"/>
    <s v="01.11.1989"/>
    <n v="2431987.38"/>
    <n v="965074.35999999987"/>
    <s v="ZLIN"/>
    <n v="10"/>
    <n v="4"/>
    <n v="0"/>
    <n v="0"/>
    <m/>
    <m/>
    <m/>
    <n v="0"/>
    <n v="0"/>
    <s v="ZLIN"/>
    <n v="0"/>
    <n v="5"/>
  </r>
  <r>
    <s v="120304000686-2"/>
    <x v="6"/>
    <n v="342407"/>
    <s v="TRANSMISOR DE TEMPERATURA CON SENSOR"/>
    <s v="01.11.1989"/>
    <n v="2368395.86"/>
    <n v="939839.62999999989"/>
    <s v="ZLIN"/>
    <n v="10"/>
    <n v="4"/>
    <n v="0"/>
    <n v="0"/>
    <m/>
    <m/>
    <m/>
    <n v="0"/>
    <n v="0"/>
    <s v="ZLIN"/>
    <n v="0"/>
    <n v="5"/>
  </r>
  <r>
    <s v="120304000686-3"/>
    <x v="6"/>
    <n v="342407"/>
    <s v="TRANSMISOR DE TEMPERATURA CON SENSOR"/>
    <s v="01.11.1989"/>
    <n v="2368395.86"/>
    <n v="939839.62999999989"/>
    <s v="ZLIN"/>
    <n v="10"/>
    <n v="4"/>
    <n v="0"/>
    <n v="0"/>
    <m/>
    <m/>
    <m/>
    <n v="0"/>
    <n v="0"/>
    <s v="ZLIN"/>
    <n v="0"/>
    <n v="5"/>
  </r>
  <r>
    <s v="120304000686-4"/>
    <x v="6"/>
    <n v="342407"/>
    <s v="TRANSMISOR DE TEMPERATURA CON SENSOR"/>
    <s v="01.11.1989"/>
    <n v="2374851.44"/>
    <n v="942401.35999999987"/>
    <s v="ZLIN"/>
    <n v="10"/>
    <n v="4"/>
    <n v="0"/>
    <n v="0"/>
    <m/>
    <m/>
    <m/>
    <n v="0"/>
    <n v="0"/>
    <s v="ZLIN"/>
    <n v="0"/>
    <n v="5"/>
  </r>
  <r>
    <s v="120304000686-5"/>
    <x v="6"/>
    <n v="342407"/>
    <s v="TRANSMISOR DE TEMPERATURA CON SENSOR"/>
    <s v="01.11.1989"/>
    <n v="2374851.44"/>
    <n v="942401.35999999987"/>
    <s v="ZLIN"/>
    <n v="10"/>
    <n v="4"/>
    <n v="0"/>
    <n v="0"/>
    <m/>
    <m/>
    <m/>
    <n v="0"/>
    <n v="0"/>
    <s v="ZLIN"/>
    <n v="0"/>
    <n v="5"/>
  </r>
  <r>
    <s v="120304000686-6"/>
    <x v="6"/>
    <n v="342407"/>
    <s v="TRANSMISOR DE TEMPERATURA CON 4 ENTRADAS"/>
    <s v="01.11.1989"/>
    <n v="4895998.8899999997"/>
    <n v="1942856.6999999997"/>
    <s v="ZLIN"/>
    <n v="10"/>
    <n v="4"/>
    <n v="0"/>
    <n v="0"/>
    <m/>
    <m/>
    <m/>
    <n v="0"/>
    <n v="0"/>
    <s v="ZLIN"/>
    <n v="0"/>
    <n v="5"/>
  </r>
  <r>
    <s v="120304000686-7"/>
    <x v="6"/>
    <n v="342407"/>
    <s v="TRANSMISOR DE TEMPERATURA CON 4 ENTRADAS"/>
    <s v="01.11.1989"/>
    <n v="4895998.8899999997"/>
    <n v="1942856.6999999997"/>
    <s v="ZLIN"/>
    <n v="10"/>
    <n v="4"/>
    <n v="0"/>
    <n v="0"/>
    <m/>
    <m/>
    <m/>
    <n v="0"/>
    <n v="0"/>
    <s v="ZLIN"/>
    <n v="0"/>
    <n v="5"/>
  </r>
  <r>
    <s v="120304000686-8"/>
    <x v="6"/>
    <n v="342407"/>
    <s v="INTERRUPTOR DE NIVEL"/>
    <s v="01.11.1989"/>
    <n v="2541295.77"/>
    <n v="1008450.7"/>
    <s v="ZLIN"/>
    <n v="10"/>
    <n v="4"/>
    <n v="0"/>
    <n v="0"/>
    <m/>
    <m/>
    <m/>
    <n v="0"/>
    <n v="0"/>
    <s v="ZLIN"/>
    <n v="0"/>
    <n v="5"/>
  </r>
  <r>
    <s v="120304000687-0"/>
    <x v="6"/>
    <n v="342407"/>
    <s v="BOMBA"/>
    <s v="01.06.1968"/>
    <n v="2091469.53"/>
    <n v="2091469.53"/>
    <s v="ZLIN"/>
    <n v="50"/>
    <n v="9"/>
    <n v="0"/>
    <n v="0"/>
    <m/>
    <m/>
    <m/>
    <n v="6092527.4000000004"/>
    <n v="6092527.4000000004"/>
    <s v="ZLIN"/>
    <n v="3"/>
    <n v="5"/>
  </r>
  <r>
    <s v="120304000687-1"/>
    <x v="6"/>
    <n v="342407"/>
    <s v="MOTOR"/>
    <s v="01.06.1968"/>
    <n v="1314560.8799999999"/>
    <n v="1314560.8799999999"/>
    <s v="ZLIN"/>
    <n v="50"/>
    <n v="9"/>
    <n v="0"/>
    <n v="0"/>
    <m/>
    <m/>
    <m/>
    <n v="3829364.02"/>
    <n v="3829364.02"/>
    <s v="ZLIN"/>
    <n v="3"/>
    <n v="5"/>
  </r>
  <r>
    <s v="120304000687-2"/>
    <x v="6"/>
    <n v="342407"/>
    <s v="TRANSMISOR DE TEMPERATURA CON SENSOR"/>
    <s v="01.06.1968"/>
    <n v="2431987.38"/>
    <n v="929164.60999999987"/>
    <s v="ZLIN"/>
    <n v="10"/>
    <n v="9"/>
    <n v="0"/>
    <n v="0"/>
    <m/>
    <m/>
    <m/>
    <n v="0"/>
    <n v="0"/>
    <s v="ZLIN"/>
    <n v="0"/>
    <n v="5"/>
  </r>
  <r>
    <s v="120304000687-3"/>
    <x v="6"/>
    <n v="342407"/>
    <s v="TRANSMISOR DE TEMPERATURA CON SENSOR"/>
    <s v="01.06.1968"/>
    <n v="2368395.86"/>
    <n v="904868.85999999987"/>
    <s v="ZLIN"/>
    <n v="10"/>
    <n v="9"/>
    <n v="0"/>
    <n v="0"/>
    <m/>
    <m/>
    <m/>
    <n v="0"/>
    <n v="0"/>
    <s v="ZLIN"/>
    <n v="0"/>
    <n v="5"/>
  </r>
  <r>
    <s v="120304000687-4"/>
    <x v="6"/>
    <n v="342407"/>
    <s v="TRANSMISOR DE TEMPERATURA CON SENSOR"/>
    <s v="01.06.1968"/>
    <n v="2368395.86"/>
    <n v="904868.85999999987"/>
    <s v="ZLIN"/>
    <n v="10"/>
    <n v="9"/>
    <n v="0"/>
    <n v="0"/>
    <m/>
    <m/>
    <m/>
    <n v="0"/>
    <n v="0"/>
    <s v="ZLIN"/>
    <n v="0"/>
    <n v="5"/>
  </r>
  <r>
    <s v="120304000687-5"/>
    <x v="6"/>
    <n v="342407"/>
    <s v="TRANSMISOR DE TEMPERATURA CON SENSOR"/>
    <s v="01.06.1968"/>
    <n v="2374851.44"/>
    <n v="907335.25"/>
    <s v="ZLIN"/>
    <n v="10"/>
    <n v="9"/>
    <n v="0"/>
    <n v="0"/>
    <m/>
    <m/>
    <m/>
    <n v="0"/>
    <n v="0"/>
    <s v="ZLIN"/>
    <n v="0"/>
    <n v="5"/>
  </r>
  <r>
    <s v="120304000687-6"/>
    <x v="6"/>
    <n v="342407"/>
    <s v="TRANSMISOR DE TEMPERATURA CON SENSOR"/>
    <s v="01.06.1968"/>
    <n v="2374851.44"/>
    <n v="907335.25"/>
    <s v="ZLIN"/>
    <n v="10"/>
    <n v="9"/>
    <n v="0"/>
    <n v="0"/>
    <m/>
    <m/>
    <m/>
    <n v="0"/>
    <n v="0"/>
    <s v="ZLIN"/>
    <n v="0"/>
    <n v="5"/>
  </r>
  <r>
    <s v="120304000687-7"/>
    <x v="6"/>
    <n v="342407"/>
    <s v="TRANSMISOR DE TEMPERATURA CON 4 ENTRADAS"/>
    <s v="01.06.1968"/>
    <n v="4895998.8899999997"/>
    <n v="1870564.3499999996"/>
    <s v="ZLIN"/>
    <n v="10"/>
    <n v="9"/>
    <n v="0"/>
    <n v="0"/>
    <m/>
    <m/>
    <m/>
    <n v="0"/>
    <n v="0"/>
    <s v="ZLIN"/>
    <n v="0"/>
    <n v="5"/>
  </r>
  <r>
    <s v="120304000687-8"/>
    <x v="6"/>
    <n v="342407"/>
    <s v="TRANSMISOR DE TEMPERATURA CON 4 ENTRADAS"/>
    <s v="01.06.1968"/>
    <n v="4895998.8899999997"/>
    <n v="1870564.3499999996"/>
    <s v="ZLIN"/>
    <n v="10"/>
    <n v="9"/>
    <n v="0"/>
    <n v="0"/>
    <m/>
    <m/>
    <m/>
    <n v="0"/>
    <n v="0"/>
    <s v="ZLIN"/>
    <n v="0"/>
    <n v="5"/>
  </r>
  <r>
    <s v="120304000687-9"/>
    <x v="6"/>
    <n v="342407"/>
    <s v="INTERRUPTOR DE NIVEL"/>
    <s v="01.06.1968"/>
    <n v="2541295.77"/>
    <n v="970926.96"/>
    <s v="ZLIN"/>
    <n v="10"/>
    <n v="9"/>
    <n v="0"/>
    <n v="0"/>
    <m/>
    <m/>
    <m/>
    <n v="0"/>
    <n v="0"/>
    <s v="ZLIN"/>
    <n v="0"/>
    <n v="5"/>
  </r>
  <r>
    <s v="120304000688-0"/>
    <x v="6"/>
    <n v="342407"/>
    <s v="BOMBA"/>
    <s v="01.11.1989"/>
    <n v="80674.94"/>
    <n v="80674.94"/>
    <s v="ZLIN"/>
    <n v="29"/>
    <n v="4"/>
    <n v="0"/>
    <n v="0"/>
    <m/>
    <m/>
    <m/>
    <n v="6220730.5300000003"/>
    <n v="6220730.5300000003"/>
    <s v="ZLIN"/>
    <n v="3"/>
    <n v="5"/>
  </r>
  <r>
    <s v="120304000688-1"/>
    <x v="6"/>
    <n v="342407"/>
    <s v="MOTOR"/>
    <s v="01.11.1989"/>
    <n v="50706.99"/>
    <n v="50706.99"/>
    <s v="ZLIN"/>
    <n v="29"/>
    <n v="4"/>
    <n v="0"/>
    <n v="0"/>
    <m/>
    <m/>
    <m/>
    <n v="3909944.12"/>
    <n v="3909944.12"/>
    <s v="ZLIN"/>
    <n v="3"/>
    <n v="5"/>
  </r>
  <r>
    <s v="120304000688-2"/>
    <x v="6"/>
    <n v="342407"/>
    <s v="TRANSMISOR DE TEMPERATURA CON SENSOR"/>
    <s v="01.11.1989"/>
    <n v="2431987.38"/>
    <n v="965074.35999999987"/>
    <s v="ZLIN"/>
    <n v="10"/>
    <n v="4"/>
    <n v="0"/>
    <n v="0"/>
    <m/>
    <m/>
    <m/>
    <n v="0"/>
    <n v="0"/>
    <s v="ZLIN"/>
    <n v="0"/>
    <n v="5"/>
  </r>
  <r>
    <s v="120304000688-3"/>
    <x v="6"/>
    <n v="342407"/>
    <s v="TRANSMISOR DE TEMPERATURA CON SENSOR"/>
    <s v="01.11.1989"/>
    <n v="2368395.86"/>
    <n v="939839.62999999989"/>
    <s v="ZLIN"/>
    <n v="10"/>
    <n v="4"/>
    <n v="0"/>
    <n v="0"/>
    <m/>
    <m/>
    <m/>
    <n v="0"/>
    <n v="0"/>
    <s v="ZLIN"/>
    <n v="0"/>
    <n v="5"/>
  </r>
  <r>
    <s v="120304000688-4"/>
    <x v="6"/>
    <n v="342407"/>
    <s v="TRANSMISOR DE TEMPERATURA CON SENSOR"/>
    <s v="01.11.1989"/>
    <n v="2368395.86"/>
    <n v="939839.62999999989"/>
    <s v="ZLIN"/>
    <n v="10"/>
    <n v="4"/>
    <n v="0"/>
    <n v="0"/>
    <m/>
    <m/>
    <m/>
    <n v="0"/>
    <n v="0"/>
    <s v="ZLIN"/>
    <n v="0"/>
    <n v="5"/>
  </r>
  <r>
    <s v="120304000688-5"/>
    <x v="6"/>
    <n v="342407"/>
    <s v="TRANSMISOR DE TEMPERATURA CON SENSOR"/>
    <s v="01.11.1989"/>
    <n v="2374851.44"/>
    <n v="942401.35999999987"/>
    <s v="ZLIN"/>
    <n v="10"/>
    <n v="4"/>
    <n v="0"/>
    <n v="0"/>
    <m/>
    <m/>
    <m/>
    <n v="0"/>
    <n v="0"/>
    <s v="ZLIN"/>
    <n v="0"/>
    <n v="5"/>
  </r>
  <r>
    <s v="120304000688-6"/>
    <x v="6"/>
    <n v="342407"/>
    <s v="TRANSMISOR DE TEMPERATURA CON SENSOR"/>
    <s v="01.11.1989"/>
    <n v="2374851.44"/>
    <n v="942401.35999999987"/>
    <s v="ZLIN"/>
    <n v="10"/>
    <n v="4"/>
    <n v="0"/>
    <n v="0"/>
    <m/>
    <m/>
    <m/>
    <n v="0"/>
    <n v="0"/>
    <s v="ZLIN"/>
    <n v="0"/>
    <n v="5"/>
  </r>
  <r>
    <s v="120304000688-7"/>
    <x v="6"/>
    <n v="342407"/>
    <s v="TRANSMISOR DE TEMPERATURA CON 4 ENTRADAS"/>
    <s v="01.11.1989"/>
    <n v="4895998.8899999997"/>
    <n v="1942856.6999999997"/>
    <s v="ZLIN"/>
    <n v="10"/>
    <n v="4"/>
    <n v="0"/>
    <n v="0"/>
    <m/>
    <m/>
    <m/>
    <n v="0"/>
    <n v="0"/>
    <s v="ZLIN"/>
    <n v="0"/>
    <n v="5"/>
  </r>
  <r>
    <s v="120304000688-8"/>
    <x v="6"/>
    <n v="342407"/>
    <s v="TRANSMISOR DE TEMPERATURA CON 4 ENTRADAS"/>
    <s v="01.11.1989"/>
    <n v="4895998.8899999997"/>
    <n v="1942856.6999999997"/>
    <s v="ZLIN"/>
    <n v="10"/>
    <n v="4"/>
    <n v="0"/>
    <n v="0"/>
    <m/>
    <m/>
    <m/>
    <n v="0"/>
    <n v="0"/>
    <s v="ZLIN"/>
    <n v="0"/>
    <n v="5"/>
  </r>
  <r>
    <s v="120304000688-9"/>
    <x v="6"/>
    <n v="342407"/>
    <s v="INTERRUPTOR DE NIVEL"/>
    <s v="01.11.1989"/>
    <n v="2541295.77"/>
    <n v="1008450.7"/>
    <s v="ZLIN"/>
    <n v="10"/>
    <n v="4"/>
    <n v="0"/>
    <n v="0"/>
    <m/>
    <m/>
    <m/>
    <n v="0"/>
    <n v="0"/>
    <s v="ZLIN"/>
    <n v="0"/>
    <n v="5"/>
  </r>
  <r>
    <s v="120304000689-0"/>
    <x v="6"/>
    <n v="342407"/>
    <s v="BOMBA"/>
    <s v="01.09.1978"/>
    <n v="259115.64"/>
    <n v="259115.64"/>
    <s v="ZLIN"/>
    <n v="40"/>
    <n v="6"/>
    <n v="0"/>
    <n v="0"/>
    <m/>
    <m/>
    <m/>
    <n v="6208571.7699999996"/>
    <n v="6208571.7699999996"/>
    <s v="ZLIN"/>
    <n v="3"/>
    <n v="5"/>
  </r>
  <r>
    <s v="120304000689-1"/>
    <x v="6"/>
    <n v="342407"/>
    <s v="MOTOR"/>
    <s v="01.09.1978"/>
    <n v="162863.13"/>
    <n v="162863.13"/>
    <s v="ZLIN"/>
    <n v="40"/>
    <n v="6"/>
    <n v="0"/>
    <n v="0"/>
    <m/>
    <m/>
    <m/>
    <n v="3902301.89"/>
    <n v="3902301.89"/>
    <s v="ZLIN"/>
    <n v="3"/>
    <n v="5"/>
  </r>
  <r>
    <s v="120304000689-2"/>
    <x v="6"/>
    <n v="342407"/>
    <s v="TRANSMISOR DE TEMPERATURA CON SENSOR"/>
    <s v="01.09.1978"/>
    <n v="2431987.38"/>
    <n v="950368.46"/>
    <s v="ZLIN"/>
    <n v="10"/>
    <n v="6"/>
    <n v="0"/>
    <n v="0"/>
    <m/>
    <m/>
    <m/>
    <n v="0"/>
    <n v="0"/>
    <s v="ZLIN"/>
    <n v="0"/>
    <n v="5"/>
  </r>
  <r>
    <s v="120304000689-3"/>
    <x v="6"/>
    <n v="342407"/>
    <s v="TRANSMISOR DE TEMPERATURA CON SENSOR"/>
    <s v="01.09.1978"/>
    <n v="2368395.86"/>
    <n v="925518.25999999978"/>
    <s v="ZLIN"/>
    <n v="10"/>
    <n v="6"/>
    <n v="0"/>
    <n v="0"/>
    <m/>
    <m/>
    <m/>
    <n v="0"/>
    <n v="0"/>
    <s v="ZLIN"/>
    <n v="0"/>
    <n v="5"/>
  </r>
  <r>
    <s v="120304000689-4"/>
    <x v="6"/>
    <n v="342407"/>
    <s v="TRANSMISOR DE TEMPERATURA CON SENSOR"/>
    <s v="01.09.1978"/>
    <n v="2368395.86"/>
    <n v="925518.25999999978"/>
    <s v="ZLIN"/>
    <n v="10"/>
    <n v="6"/>
    <n v="0"/>
    <n v="0"/>
    <m/>
    <m/>
    <m/>
    <n v="0"/>
    <n v="0"/>
    <s v="ZLIN"/>
    <n v="0"/>
    <n v="5"/>
  </r>
  <r>
    <s v="120304000689-5"/>
    <x v="6"/>
    <n v="342407"/>
    <s v="TRANSMISOR DE TEMPERATURA CON SENSOR"/>
    <s v="01.09.1978"/>
    <n v="2374841.29"/>
    <n v="928037.01"/>
    <s v="ZLIN"/>
    <n v="10"/>
    <n v="6"/>
    <n v="0"/>
    <n v="0"/>
    <m/>
    <m/>
    <m/>
    <n v="0"/>
    <n v="0"/>
    <s v="ZLIN"/>
    <n v="0"/>
    <n v="5"/>
  </r>
  <r>
    <s v="120304000689-6"/>
    <x v="6"/>
    <n v="342407"/>
    <s v="TRANSMISOR DE TEMPERATURA CON SENSOR"/>
    <s v="01.09.1978"/>
    <n v="2374841.29"/>
    <n v="928037.01"/>
    <s v="ZLIN"/>
    <n v="10"/>
    <n v="6"/>
    <n v="0"/>
    <n v="0"/>
    <m/>
    <m/>
    <m/>
    <n v="0"/>
    <n v="0"/>
    <s v="ZLIN"/>
    <n v="0"/>
    <n v="5"/>
  </r>
  <r>
    <s v="120304000689-7"/>
    <x v="6"/>
    <n v="342407"/>
    <s v="TRANSMISOR DE TEMPERATURA CON 4 ENTRADAS"/>
    <s v="01.09.1978"/>
    <n v="4895998.8899999997"/>
    <n v="1913251.2699999996"/>
    <s v="ZLIN"/>
    <n v="10"/>
    <n v="6"/>
    <n v="0"/>
    <n v="0"/>
    <m/>
    <m/>
    <m/>
    <n v="0"/>
    <n v="0"/>
    <s v="ZLIN"/>
    <n v="0"/>
    <n v="5"/>
  </r>
  <r>
    <s v="120304000689-8"/>
    <x v="6"/>
    <n v="342407"/>
    <s v="INTERRUPTOR DE NIVEL"/>
    <s v="01.09.1978"/>
    <n v="2541295.77"/>
    <n v="993083.84000000008"/>
    <s v="ZLIN"/>
    <n v="10"/>
    <n v="6"/>
    <n v="0"/>
    <n v="0"/>
    <m/>
    <m/>
    <m/>
    <n v="0"/>
    <n v="0"/>
    <s v="ZLIN"/>
    <n v="0"/>
    <n v="5"/>
  </r>
  <r>
    <s v="120304000690-0"/>
    <x v="6"/>
    <n v="342407"/>
    <s v="BOMBA"/>
    <s v="01.11.1989"/>
    <n v="161082.20000000001"/>
    <n v="160644.48000000001"/>
    <s v="ZLIN"/>
    <n v="30"/>
    <n v="8"/>
    <n v="0"/>
    <n v="0"/>
    <m/>
    <m/>
    <m/>
    <n v="12414612.99"/>
    <n v="11979012.540000001"/>
    <s v="ZLIN"/>
    <n v="4"/>
    <n v="9"/>
  </r>
  <r>
    <s v="120304000690-1"/>
    <x v="6"/>
    <n v="342407"/>
    <s v="MOTOR"/>
    <s v="01.11.1989"/>
    <n v="461460.52"/>
    <n v="460206.55000000005"/>
    <s v="ZLIN"/>
    <n v="30"/>
    <n v="8"/>
    <n v="0"/>
    <n v="0"/>
    <m/>
    <m/>
    <m/>
    <n v="35564784.270000003"/>
    <n v="34316897.100000001"/>
    <s v="ZLIN"/>
    <n v="4"/>
    <n v="9"/>
  </r>
  <r>
    <s v="120304000690-2"/>
    <x v="6"/>
    <n v="342407"/>
    <s v="REDUCTOR"/>
    <s v="01.11.1989"/>
    <n v="1548.11"/>
    <n v="1375.6699999999998"/>
    <s v="ZLIN"/>
    <n v="34"/>
    <n v="5"/>
    <n v="0"/>
    <n v="0"/>
    <m/>
    <m/>
    <m/>
    <n v="119169.54"/>
    <n v="64258.09"/>
    <s v="ZLIN"/>
    <n v="8"/>
    <n v="6"/>
  </r>
  <r>
    <s v="120304000691-0"/>
    <x v="6"/>
    <n v="342407"/>
    <s v="BOMBA"/>
    <s v="01.11.1989"/>
    <n v="13099.65"/>
    <n v="12487.189999999999"/>
    <s v="ZLIN"/>
    <n v="32"/>
    <n v="1"/>
    <n v="0"/>
    <n v="0"/>
    <m/>
    <m/>
    <m/>
    <n v="1009100.31"/>
    <n v="750006.99"/>
    <s v="ZLIN"/>
    <n v="6"/>
    <n v="2"/>
  </r>
  <r>
    <s v="120304000691-1"/>
    <x v="6"/>
    <n v="342407"/>
    <s v="MOTOR"/>
    <s v="01.11.1989"/>
    <n v="1249.4000000000001"/>
    <n v="1190.98"/>
    <s v="ZLIN"/>
    <n v="32"/>
    <n v="1"/>
    <n v="0"/>
    <n v="0"/>
    <m/>
    <m/>
    <m/>
    <n v="96244.68"/>
    <n v="71533.209999999992"/>
    <s v="ZLIN"/>
    <n v="6"/>
    <n v="2"/>
  </r>
  <r>
    <s v="120304000692-0"/>
    <x v="6"/>
    <n v="342407"/>
    <s v="RECIPIENTE"/>
    <s v="01.11.1989"/>
    <n v="6383.7"/>
    <n v="6383.7"/>
    <s v="ZLIN"/>
    <n v="29"/>
    <n v="11"/>
    <n v="0"/>
    <n v="0"/>
    <m/>
    <m/>
    <m/>
    <n v="492127.82"/>
    <n v="492127.82"/>
    <s v="ZLIN"/>
    <n v="4"/>
    <n v="0"/>
  </r>
  <r>
    <s v="120304000693-0"/>
    <x v="6"/>
    <n v="342407"/>
    <s v="RECIPIENTE"/>
    <s v="01.11.1989"/>
    <n v="6383.7"/>
    <n v="6383.7"/>
    <s v="ZLIN"/>
    <n v="29"/>
    <n v="11"/>
    <n v="0"/>
    <n v="0"/>
    <m/>
    <m/>
    <m/>
    <n v="492127.82"/>
    <n v="492127.82"/>
    <s v="ZLIN"/>
    <n v="4"/>
    <n v="0"/>
  </r>
  <r>
    <s v="120304000694-0"/>
    <x v="6"/>
    <n v="342407"/>
    <s v="RECIPIENTE"/>
    <s v="01.11.1989"/>
    <n v="5501.28"/>
    <n v="5501.28"/>
    <s v="ZLIN"/>
    <n v="28"/>
    <n v="11"/>
    <n v="0"/>
    <n v="0"/>
    <m/>
    <m/>
    <m/>
    <n v="424266.44"/>
    <n v="424266.44"/>
    <s v="ZLIN"/>
    <n v="3"/>
    <n v="0"/>
  </r>
  <r>
    <s v="120304000695-0"/>
    <x v="6"/>
    <n v="342407"/>
    <s v="RECIPIENTE"/>
    <s v="01.11.1989"/>
    <n v="6326.48"/>
    <n v="6326.48"/>
    <s v="ZLIN"/>
    <n v="28"/>
    <n v="11"/>
    <n v="0"/>
    <n v="0"/>
    <m/>
    <m/>
    <m/>
    <n v="487906.39"/>
    <n v="487906.39"/>
    <s v="ZLIN"/>
    <n v="3"/>
    <n v="0"/>
  </r>
  <r>
    <s v="120304000696-0"/>
    <x v="6"/>
    <n v="342407"/>
    <s v="RECIPIENTE"/>
    <s v="01.11.1989"/>
    <n v="6876.6"/>
    <n v="6876.6"/>
    <s v="ZLIN"/>
    <n v="28"/>
    <n v="11"/>
    <n v="0"/>
    <n v="0"/>
    <m/>
    <m/>
    <m/>
    <n v="530333.05000000005"/>
    <n v="530333.05000000005"/>
    <s v="ZLIN"/>
    <n v="3"/>
    <n v="0"/>
  </r>
  <r>
    <s v="120304000697-0"/>
    <x v="6"/>
    <n v="342402"/>
    <s v="BOMBA"/>
    <s v="31.03.2013"/>
    <n v="162736437.99000001"/>
    <n v="162736437.99000001"/>
    <s v="ZLIN"/>
    <n v="7"/>
    <n v="3"/>
    <n v="0"/>
    <n v="0"/>
    <m/>
    <m/>
    <m/>
    <n v="-73098004.790000007"/>
    <n v="-70533162.520000011"/>
    <s v="ZLIN"/>
    <n v="4"/>
    <n v="9"/>
  </r>
  <r>
    <s v="120304000697-1"/>
    <x v="6"/>
    <n v="342402"/>
    <s v="MOTOR"/>
    <s v="31.03.2013"/>
    <n v="166154219.25999999"/>
    <n v="166154219.25999999"/>
    <s v="ZLIN"/>
    <n v="7"/>
    <n v="3"/>
    <n v="0"/>
    <n v="0"/>
    <m/>
    <m/>
    <m/>
    <n v="-74633204.870000005"/>
    <n v="-72014495.930000007"/>
    <s v="ZLIN"/>
    <n v="4"/>
    <n v="9"/>
  </r>
  <r>
    <s v="120304000698-0"/>
    <x v="6"/>
    <n v="342402"/>
    <s v="BOMBA"/>
    <s v="01.10.2015"/>
    <n v="1"/>
    <n v="1"/>
    <s v="ZLIN"/>
    <n v="0"/>
    <n v="1"/>
    <n v="0"/>
    <n v="0"/>
    <m/>
    <m/>
    <m/>
    <n v="299693.82"/>
    <n v="299693.82"/>
    <s v="ZLIN"/>
    <n v="3"/>
    <n v="0"/>
  </r>
  <r>
    <s v="120304000698-1"/>
    <x v="6"/>
    <n v="342402"/>
    <s v="MOTOR"/>
    <s v="01.10.2015"/>
    <n v="1"/>
    <n v="1"/>
    <s v="ZLIN"/>
    <n v="0"/>
    <n v="1"/>
    <n v="0"/>
    <n v="0"/>
    <m/>
    <m/>
    <m/>
    <n v="54137.75"/>
    <n v="54137.75"/>
    <s v="ZLIN"/>
    <n v="3"/>
    <n v="0"/>
  </r>
  <r>
    <s v="120304000699-0"/>
    <x v="6"/>
    <n v="342402"/>
    <s v="BOMBA"/>
    <s v="01.10.2015"/>
    <n v="1"/>
    <n v="1"/>
    <s v="ZLIN"/>
    <n v="0"/>
    <n v="1"/>
    <n v="0"/>
    <n v="0"/>
    <m/>
    <m/>
    <m/>
    <n v="347266.25"/>
    <n v="347266.25"/>
    <s v="ZLIN"/>
    <n v="3"/>
    <n v="0"/>
  </r>
  <r>
    <s v="120304000699-1"/>
    <x v="6"/>
    <n v="342402"/>
    <s v="MOTOR"/>
    <s v="01.10.2015"/>
    <n v="1"/>
    <n v="1"/>
    <s v="ZLIN"/>
    <n v="0"/>
    <n v="1"/>
    <n v="0"/>
    <n v="0"/>
    <m/>
    <m/>
    <m/>
    <n v="73273.63"/>
    <n v="73273.63"/>
    <s v="ZLIN"/>
    <n v="3"/>
    <n v="0"/>
  </r>
  <r>
    <s v="120304000700-0"/>
    <x v="6"/>
    <n v="342402"/>
    <s v="BOMBA"/>
    <s v="01.10.2015"/>
    <n v="1"/>
    <n v="1"/>
    <s v="ZLIN"/>
    <n v="0"/>
    <n v="1"/>
    <n v="0"/>
    <n v="0"/>
    <m/>
    <m/>
    <m/>
    <n v="394516.41"/>
    <n v="394516.41"/>
    <s v="ZLIN"/>
    <n v="3"/>
    <n v="0"/>
  </r>
  <r>
    <s v="120304000700-1"/>
    <x v="6"/>
    <n v="342402"/>
    <s v="MOTOR"/>
    <s v="01.10.2015"/>
    <n v="1"/>
    <n v="1"/>
    <s v="ZLIN"/>
    <n v="0"/>
    <n v="1"/>
    <n v="0"/>
    <n v="0"/>
    <m/>
    <m/>
    <m/>
    <n v="92665.88"/>
    <n v="92665.88"/>
    <s v="ZLIN"/>
    <n v="3"/>
    <n v="0"/>
  </r>
  <r>
    <s v="120304000701-0"/>
    <x v="6"/>
    <n v="342402"/>
    <s v="BOMBA"/>
    <s v="01.10.2015"/>
    <n v="1"/>
    <n v="1"/>
    <s v="ZLIN"/>
    <n v="0"/>
    <n v="1"/>
    <n v="0"/>
    <n v="0"/>
    <m/>
    <m/>
    <m/>
    <n v="1880891.3"/>
    <n v="1880891.3"/>
    <s v="ZLIN"/>
    <n v="3"/>
    <n v="0"/>
  </r>
  <r>
    <s v="120304000701-1"/>
    <x v="6"/>
    <n v="342402"/>
    <s v="MOTOR"/>
    <s v="01.10.2015"/>
    <n v="1"/>
    <n v="1"/>
    <s v="ZLIN"/>
    <n v="0"/>
    <n v="1"/>
    <n v="0"/>
    <n v="0"/>
    <m/>
    <m/>
    <m/>
    <n v="952142.12"/>
    <n v="952142.12"/>
    <s v="ZLIN"/>
    <n v="3"/>
    <n v="0"/>
  </r>
  <r>
    <s v="120304000702-0"/>
    <x v="6"/>
    <n v="342407"/>
    <s v="MOTOR"/>
    <s v="01.10.2015"/>
    <n v="1"/>
    <n v="1"/>
    <s v="ZLIN"/>
    <n v="0"/>
    <n v="1"/>
    <n v="0"/>
    <n v="0"/>
    <m/>
    <m/>
    <m/>
    <n v="6309509.8899999997"/>
    <n v="2533014.9199999995"/>
    <s v="ZLIN"/>
    <n v="11"/>
    <n v="5"/>
  </r>
  <r>
    <s v="120304000702-1"/>
    <x v="6"/>
    <n v="342407"/>
    <s v="BOMBA"/>
    <s v="01.10.2015"/>
    <n v="1"/>
    <n v="1"/>
    <s v="ZLIN"/>
    <n v="0"/>
    <n v="1"/>
    <n v="0"/>
    <n v="0"/>
    <m/>
    <m/>
    <m/>
    <n v="13870227.189999999"/>
    <n v="5568339.3799999999"/>
    <s v="ZLIN"/>
    <n v="11"/>
    <n v="5"/>
  </r>
  <r>
    <s v="120304000703-0"/>
    <x v="6"/>
    <n v="342407"/>
    <s v="MOTOR"/>
    <s v="01.10.2015"/>
    <n v="1"/>
    <n v="1"/>
    <s v="ZLIN"/>
    <n v="0"/>
    <n v="1"/>
    <n v="0"/>
    <n v="0"/>
    <m/>
    <m/>
    <m/>
    <n v="6309509.8899999997"/>
    <n v="2533014.9199999995"/>
    <s v="ZLIN"/>
    <n v="11"/>
    <n v="5"/>
  </r>
  <r>
    <s v="120304000703-1"/>
    <x v="6"/>
    <n v="342407"/>
    <s v="BOMBA"/>
    <s v="01.10.2015"/>
    <n v="1"/>
    <n v="1"/>
    <s v="ZLIN"/>
    <n v="0"/>
    <n v="1"/>
    <n v="0"/>
    <n v="0"/>
    <m/>
    <m/>
    <m/>
    <n v="13870227.189999999"/>
    <n v="5568339.3799999999"/>
    <s v="ZLIN"/>
    <n v="11"/>
    <n v="5"/>
  </r>
  <r>
    <s v="120304000704-0"/>
    <x v="6"/>
    <n v="342407"/>
    <s v="MOTOR"/>
    <s v="01.10.2015"/>
    <n v="1"/>
    <n v="1"/>
    <s v="ZLIN"/>
    <n v="0"/>
    <n v="1"/>
    <n v="0"/>
    <n v="0"/>
    <m/>
    <m/>
    <m/>
    <n v="6309509.8899999997"/>
    <n v="2533014.9199999995"/>
    <s v="ZLIN"/>
    <n v="11"/>
    <n v="5"/>
  </r>
  <r>
    <s v="120304000704-1"/>
    <x v="6"/>
    <n v="342407"/>
    <s v="BOMBA"/>
    <s v="01.10.2015"/>
    <n v="1"/>
    <n v="1"/>
    <s v="ZLIN"/>
    <n v="0"/>
    <n v="1"/>
    <n v="0"/>
    <n v="0"/>
    <m/>
    <m/>
    <m/>
    <n v="13870227.189999999"/>
    <n v="5568339.3799999999"/>
    <s v="ZLIN"/>
    <n v="11"/>
    <n v="5"/>
  </r>
  <r>
    <s v="120304000705-0"/>
    <x v="6"/>
    <n v="342407"/>
    <s v="MOTOR"/>
    <s v="01.10.2015"/>
    <n v="1"/>
    <n v="1"/>
    <s v="ZLIN"/>
    <n v="0"/>
    <n v="1"/>
    <n v="0"/>
    <n v="0"/>
    <m/>
    <m/>
    <m/>
    <n v="1416466.63"/>
    <n v="1416466.63"/>
    <s v="ZLIN"/>
    <n v="4"/>
    <n v="0"/>
  </r>
  <r>
    <s v="120304000705-1"/>
    <x v="6"/>
    <n v="342407"/>
    <s v="BOMBA"/>
    <s v="01.10.2015"/>
    <n v="1"/>
    <n v="1"/>
    <s v="ZLIN"/>
    <n v="0"/>
    <n v="1"/>
    <n v="0"/>
    <n v="0"/>
    <m/>
    <m/>
    <m/>
    <n v="3113825.69"/>
    <n v="3113825.69"/>
    <s v="ZLIN"/>
    <n v="4"/>
    <n v="0"/>
  </r>
  <r>
    <s v="120304000706-0"/>
    <x v="6"/>
    <n v="321201"/>
    <s v="MOTOR"/>
    <s v="01.10.2015"/>
    <n v="1"/>
    <n v="1"/>
    <s v="ZLIN"/>
    <n v="0"/>
    <n v="1"/>
    <n v="0"/>
    <n v="0"/>
    <m/>
    <m/>
    <m/>
    <n v="389261.96"/>
    <n v="389261.96"/>
    <s v="ZLIN"/>
    <n v="4"/>
    <n v="0"/>
  </r>
  <r>
    <s v="120304000707-0"/>
    <x v="6"/>
    <n v="322318"/>
    <s v="BOMBA  ( 120500009641 )"/>
    <s v="31.08.2014"/>
    <n v="10104143.32"/>
    <n v="2947041.8100000005"/>
    <s v="ZLIN"/>
    <n v="20"/>
    <n v="0"/>
    <n v="0"/>
    <n v="0"/>
    <m/>
    <m/>
    <m/>
    <n v="-1475017.74"/>
    <n v="-357383.16999999993"/>
    <s v="ZLIN"/>
    <n v="18"/>
    <n v="11"/>
  </r>
  <r>
    <s v="120304000707-1"/>
    <x v="6"/>
    <n v="322318"/>
    <s v="MOTOR"/>
    <s v="31.08.2014"/>
    <n v="2979416.62"/>
    <n v="868996.51000000024"/>
    <s v="ZLIN"/>
    <n v="20"/>
    <n v="0"/>
    <n v="0"/>
    <n v="0"/>
    <m/>
    <m/>
    <m/>
    <n v="-434939.63"/>
    <n v="-105381.83000000002"/>
    <s v="ZLIN"/>
    <n v="18"/>
    <n v="11"/>
  </r>
  <r>
    <s v="120304000708-0"/>
    <x v="6"/>
    <n v="322318"/>
    <s v="BOMBA"/>
    <s v="31.08.2014"/>
    <n v="10104143.32"/>
    <n v="2947041.8100000005"/>
    <s v="ZLIN"/>
    <n v="20"/>
    <n v="0"/>
    <n v="0"/>
    <n v="0"/>
    <m/>
    <m/>
    <m/>
    <n v="-1475017.74"/>
    <n v="-357383.16999999993"/>
    <s v="ZLIN"/>
    <n v="18"/>
    <n v="11"/>
  </r>
  <r>
    <s v="120304000708-1"/>
    <x v="6"/>
    <n v="322318"/>
    <s v="MOTOR"/>
    <s v="31.08.2014"/>
    <n v="2979416.62"/>
    <n v="868996.51000000024"/>
    <s v="ZLIN"/>
    <n v="20"/>
    <n v="0"/>
    <n v="0"/>
    <n v="0"/>
    <m/>
    <m/>
    <m/>
    <n v="-434939.63"/>
    <n v="-105381.83000000002"/>
    <s v="ZLIN"/>
    <n v="18"/>
    <n v="11"/>
  </r>
  <r>
    <s v="120304000709-0"/>
    <x v="6"/>
    <n v="322318"/>
    <s v="BOMBA"/>
    <s v="31.08.2014"/>
    <n v="10104143.32"/>
    <n v="2947041.8100000005"/>
    <s v="ZLIN"/>
    <n v="20"/>
    <n v="0"/>
    <n v="0"/>
    <n v="0"/>
    <m/>
    <m/>
    <m/>
    <n v="-1475017.74"/>
    <n v="-357383.16999999993"/>
    <s v="ZLIN"/>
    <n v="18"/>
    <n v="11"/>
  </r>
  <r>
    <s v="120304000709-1"/>
    <x v="6"/>
    <n v="322318"/>
    <s v="MOTOR"/>
    <s v="31.08.2014"/>
    <n v="3008785.36"/>
    <n v="877562.39999999991"/>
    <s v="ZLIN"/>
    <n v="20"/>
    <n v="0"/>
    <n v="0"/>
    <n v="0"/>
    <m/>
    <m/>
    <m/>
    <n v="-439226.93"/>
    <n v="-106420.62"/>
    <s v="ZLIN"/>
    <n v="18"/>
    <n v="11"/>
  </r>
  <r>
    <s v="120304000710-0"/>
    <x v="6"/>
    <n v="322310"/>
    <s v="PANEL DE CONTROL"/>
    <s v="31.08.2014"/>
    <n v="4714973.7300000004"/>
    <n v="1907792.8300000005"/>
    <s v="ZLIN"/>
    <n v="14"/>
    <n v="5"/>
    <n v="0"/>
    <n v="0"/>
    <m/>
    <m/>
    <m/>
    <n v="13453311.619999999"/>
    <n v="4624575.8699999992"/>
    <s v="ZLIN"/>
    <n v="13"/>
    <n v="4"/>
  </r>
  <r>
    <s v="120304000710-1"/>
    <x v="6"/>
    <n v="322310"/>
    <s v="PANEL DE CONTROL"/>
    <s v="31.08.2014"/>
    <n v="4714973.7300000004"/>
    <n v="1907792.8300000005"/>
    <s v="ZLIN"/>
    <n v="14"/>
    <n v="5"/>
    <n v="0"/>
    <n v="0"/>
    <m/>
    <m/>
    <m/>
    <n v="13453311.619999999"/>
    <n v="4624575.8699999992"/>
    <s v="ZLIN"/>
    <n v="13"/>
    <n v="4"/>
  </r>
  <r>
    <s v="120304000711-0"/>
    <x v="6"/>
    <n v="322310"/>
    <s v="PANEL DE CONTROL"/>
    <s v="31.08.2014"/>
    <n v="4714973.7300000004"/>
    <n v="1907792.8300000005"/>
    <s v="ZLIN"/>
    <n v="14"/>
    <n v="5"/>
    <n v="0"/>
    <n v="0"/>
    <m/>
    <m/>
    <m/>
    <n v="13453311.619999999"/>
    <n v="4624575.8699999992"/>
    <s v="ZLIN"/>
    <n v="13"/>
    <n v="4"/>
  </r>
  <r>
    <s v="120304000712-0"/>
    <x v="6"/>
    <n v="322310"/>
    <s v="PANEL DE CONTROL"/>
    <s v="31.08.2014"/>
    <n v="4714973.7300000004"/>
    <n v="1907792.8300000005"/>
    <s v="ZLIN"/>
    <n v="14"/>
    <n v="5"/>
    <n v="0"/>
    <n v="0"/>
    <m/>
    <m/>
    <m/>
    <n v="13453311.619999999"/>
    <n v="4624575.8699999992"/>
    <s v="ZLIN"/>
    <n v="13"/>
    <n v="4"/>
  </r>
  <r>
    <s v="120304000713-0"/>
    <x v="6"/>
    <n v="322309"/>
    <s v="PANEL ELECTRICO"/>
    <s v="31.08.2014"/>
    <n v="6670440.0099999998"/>
    <n v="2699021.9699999997"/>
    <s v="ZLIN"/>
    <n v="14"/>
    <n v="5"/>
    <n v="0"/>
    <n v="0"/>
    <m/>
    <m/>
    <m/>
    <n v="19032875.539999999"/>
    <n v="6542550.9699999988"/>
    <s v="ZLIN"/>
    <n v="13"/>
    <n v="4"/>
  </r>
  <r>
    <s v="120304000714-0"/>
    <x v="6"/>
    <n v="322311"/>
    <s v="PANEL ELECTRICO"/>
    <s v="31.08.2014"/>
    <n v="6605329.8700000001"/>
    <n v="2672676.83"/>
    <s v="ZLIN"/>
    <n v="14"/>
    <n v="5"/>
    <n v="0"/>
    <n v="0"/>
    <m/>
    <m/>
    <m/>
    <n v="18847095.710000001"/>
    <n v="6478689.1600000001"/>
    <s v="ZLIN"/>
    <n v="13"/>
    <n v="4"/>
  </r>
  <r>
    <s v="120304000715-0"/>
    <x v="6"/>
    <n v="322311"/>
    <s v="PANEL ELECTRICO"/>
    <s v="01.10.1993"/>
    <n v="9332768.9100000001"/>
    <n v="7043599.1899999995"/>
    <s v="ZLIN"/>
    <n v="35"/>
    <n v="4"/>
    <n v="0"/>
    <n v="0"/>
    <m/>
    <m/>
    <m/>
    <n v="21379920.789999999"/>
    <n v="7349347.7699999996"/>
    <s v="ZLIN"/>
    <n v="13"/>
    <n v="4"/>
  </r>
  <r>
    <s v="120304000717-0"/>
    <x v="6"/>
    <n v="322316"/>
    <s v="BOMBA"/>
    <s v="01.10.2015"/>
    <n v="1"/>
    <n v="1"/>
    <s v="ZLIN"/>
    <n v="0"/>
    <n v="1"/>
    <n v="0"/>
    <n v="0"/>
    <m/>
    <m/>
    <m/>
    <n v="1274313.99"/>
    <n v="1274313.99"/>
    <s v="ZLIN"/>
    <n v="3"/>
    <n v="0"/>
  </r>
  <r>
    <s v="120304000717-1"/>
    <x v="6"/>
    <n v="322316"/>
    <s v="MOTOR"/>
    <s v="01.10.2015"/>
    <n v="1"/>
    <n v="1"/>
    <s v="ZLIN"/>
    <n v="0"/>
    <n v="1"/>
    <n v="0"/>
    <n v="0"/>
    <m/>
    <m/>
    <m/>
    <n v="651440.12"/>
    <n v="651440.12"/>
    <s v="ZLIN"/>
    <n v="3"/>
    <n v="0"/>
  </r>
  <r>
    <s v="120304000717-2"/>
    <x v="6"/>
    <n v="322316"/>
    <s v="FILTRO"/>
    <s v="01.10.2015"/>
    <n v="1"/>
    <n v="1"/>
    <s v="ZLIN"/>
    <n v="0"/>
    <n v="1"/>
    <n v="0"/>
    <n v="0"/>
    <m/>
    <m/>
    <m/>
    <n v="3982424.98"/>
    <n v="3982424.98"/>
    <s v="ZLIN"/>
    <n v="3"/>
    <n v="8"/>
  </r>
  <r>
    <s v="120304000718-0"/>
    <x v="6"/>
    <n v="322311"/>
    <s v="BOMBA"/>
    <s v="01.10.2015"/>
    <n v="1"/>
    <n v="1"/>
    <s v="ZLIN"/>
    <n v="0"/>
    <n v="1"/>
    <n v="0"/>
    <n v="0"/>
    <m/>
    <m/>
    <m/>
    <n v="2002609.92"/>
    <n v="2002609.92"/>
    <s v="ZLIN"/>
    <n v="3"/>
    <n v="0"/>
  </r>
  <r>
    <s v="120304000718-1"/>
    <x v="6"/>
    <n v="322311"/>
    <s v="TURBINA"/>
    <s v="01.10.2015"/>
    <n v="1"/>
    <n v="1"/>
    <s v="ZLIN"/>
    <n v="0"/>
    <n v="1"/>
    <n v="0"/>
    <n v="0"/>
    <m/>
    <m/>
    <m/>
    <n v="2176864.2799999998"/>
    <n v="2176864.2799999998"/>
    <s v="ZLIN"/>
    <n v="3"/>
    <n v="8"/>
  </r>
  <r>
    <s v="120304000718-2"/>
    <x v="6"/>
    <n v="322311"/>
    <s v="GOBERNADOR"/>
    <s v="01.10.2015"/>
    <n v="1"/>
    <n v="1"/>
    <s v="ZLIN"/>
    <n v="0"/>
    <n v="1"/>
    <n v="0"/>
    <n v="0"/>
    <m/>
    <m/>
    <m/>
    <n v="453184.56"/>
    <n v="453184.56"/>
    <s v="ZLIN"/>
    <n v="3"/>
    <n v="0"/>
  </r>
  <r>
    <s v="120304000719-0"/>
    <x v="6"/>
    <n v="322311"/>
    <s v="BOMBA"/>
    <s v="01.10.2015"/>
    <n v="1"/>
    <n v="1"/>
    <s v="ZLIN"/>
    <n v="0"/>
    <n v="1"/>
    <n v="0"/>
    <n v="0"/>
    <m/>
    <m/>
    <m/>
    <n v="2002609.92"/>
    <n v="2002609.92"/>
    <s v="ZLIN"/>
    <n v="3"/>
    <n v="0"/>
  </r>
  <r>
    <s v="120304000719-1"/>
    <x v="6"/>
    <n v="322311"/>
    <s v="MOTOR"/>
    <s v="01.10.2015"/>
    <n v="1"/>
    <n v="1"/>
    <s v="ZLIN"/>
    <n v="0"/>
    <n v="1"/>
    <n v="0"/>
    <n v="0"/>
    <m/>
    <m/>
    <m/>
    <n v="407994.93"/>
    <n v="241287.33"/>
    <s v="ZLIN"/>
    <n v="7"/>
    <n v="9"/>
  </r>
  <r>
    <s v="120304000720-0"/>
    <x v="6"/>
    <n v="342402"/>
    <s v="MOTOR"/>
    <s v="30.06.1997"/>
    <n v="272430.28000000003"/>
    <n v="181182.51"/>
    <s v="ZLIN"/>
    <n v="34"/>
    <n v="7"/>
    <n v="0"/>
    <n v="0"/>
    <m/>
    <m/>
    <m/>
    <n v="15507378.23"/>
    <n v="4351560.2200000007"/>
    <s v="ZLIN"/>
    <n v="16"/>
    <n v="4"/>
  </r>
  <r>
    <s v="120304000720-1"/>
    <x v="6"/>
    <n v="342402"/>
    <s v="REDUCTOR"/>
    <s v="30.06.1997"/>
    <n v="4914.72"/>
    <n v="2855.6800000000003"/>
    <s v="ZLIN"/>
    <n v="39"/>
    <n v="7"/>
    <n v="0"/>
    <n v="0"/>
    <m/>
    <m/>
    <m/>
    <n v="279426.92"/>
    <n v="60033.139999999985"/>
    <s v="ZLIN"/>
    <n v="21"/>
    <n v="4"/>
  </r>
  <r>
    <s v="120304000721-0"/>
    <x v="6"/>
    <n v="323302"/>
    <s v="BOMBA"/>
    <s v="30.06.1997"/>
    <n v="131728.25"/>
    <n v="85145.19"/>
    <s v="ZLIN"/>
    <n v="35"/>
    <n v="7"/>
    <n v="0"/>
    <n v="0"/>
    <m/>
    <m/>
    <m/>
    <n v="16623003.189999999"/>
    <n v="4395505.6500000004"/>
    <s v="ZLIN"/>
    <n v="17"/>
    <n v="4"/>
  </r>
  <r>
    <s v="120304000721-1"/>
    <x v="6"/>
    <n v="342402"/>
    <s v="REDUCTOR"/>
    <s v="30.06.1997"/>
    <n v="2331.21"/>
    <n v="1321.13"/>
    <s v="ZLIN"/>
    <n v="40"/>
    <n v="7"/>
    <n v="0"/>
    <n v="0"/>
    <m/>
    <m/>
    <m/>
    <n v="294030.01"/>
    <n v="60341.97"/>
    <s v="ZLIN"/>
    <n v="22"/>
    <n v="4"/>
  </r>
  <r>
    <s v="120304000721-2"/>
    <x v="6"/>
    <n v="342402"/>
    <s v="MOTOR"/>
    <s v="30.06.1997"/>
    <n v="123424.87"/>
    <n v="79778.13"/>
    <s v="ZLIN"/>
    <n v="35"/>
    <n v="7"/>
    <n v="0"/>
    <n v="0"/>
    <m/>
    <m/>
    <m/>
    <n v="15575186.65"/>
    <n v="4118438.7800000012"/>
    <s v="ZLIN"/>
    <n v="17"/>
    <n v="4"/>
  </r>
  <r>
    <s v="120304000722-0"/>
    <x v="6"/>
    <n v="342402"/>
    <s v="BOMBA"/>
    <s v="31.08.2014"/>
    <n v="1150598"/>
    <n v="1150598"/>
    <s v="ZLIN"/>
    <n v="5"/>
    <n v="1"/>
    <n v="0"/>
    <n v="0"/>
    <m/>
    <m/>
    <m/>
    <n v="1044856.27"/>
    <n v="1044856.27"/>
    <s v="ZLIN"/>
    <n v="4"/>
    <n v="0"/>
  </r>
  <r>
    <s v="120304000726-0"/>
    <x v="6"/>
    <n v="322309"/>
    <s v="PANEL DE CONTROL"/>
    <s v="31.08.2014"/>
    <n v="37624189.100000001"/>
    <n v="17675793.540000003"/>
    <s v="ZLIN"/>
    <n v="12"/>
    <n v="5"/>
    <n v="0"/>
    <n v="0"/>
    <m/>
    <m/>
    <m/>
    <n v="4364873.8099999996"/>
    <n v="1765206.3099999996"/>
    <s v="ZLIN"/>
    <n v="11"/>
    <n v="4"/>
  </r>
  <r>
    <s v="120304000727-0"/>
    <x v="6"/>
    <n v="322201"/>
    <s v="MOTOR (torre mangueras)"/>
    <s v="01.10.2015"/>
    <n v="1"/>
    <n v="1"/>
    <s v="ZLIN"/>
    <n v="0"/>
    <n v="1"/>
    <n v="0"/>
    <n v="0"/>
    <m/>
    <m/>
    <m/>
    <n v="115949.01"/>
    <n v="115949.01"/>
    <s v="ZLIN"/>
    <n v="4"/>
    <n v="0"/>
  </r>
  <r>
    <s v="120304000727-1"/>
    <x v="6"/>
    <n v="322201"/>
    <s v="RECIPIENTE"/>
    <s v="01.10.2015"/>
    <n v="1"/>
    <n v="1"/>
    <s v="ZLIN"/>
    <n v="0"/>
    <n v="1"/>
    <n v="0"/>
    <n v="0"/>
    <m/>
    <m/>
    <m/>
    <n v="1075081.1200000001"/>
    <n v="1075081.1200000001"/>
    <s v="ZLIN"/>
    <n v="4"/>
    <n v="0"/>
  </r>
  <r>
    <s v="120304000727-2"/>
    <x v="6"/>
    <n v="322201"/>
    <s v="BOMBA"/>
    <s v="01.10.2015"/>
    <n v="1"/>
    <n v="1"/>
    <s v="ZLIN"/>
    <n v="0"/>
    <n v="1"/>
    <n v="0"/>
    <n v="0"/>
    <m/>
    <m/>
    <m/>
    <n v="641866.37"/>
    <n v="641866.37"/>
    <s v="ZLIN"/>
    <n v="4"/>
    <n v="0"/>
  </r>
  <r>
    <s v="120304000728-0"/>
    <x v="6"/>
    <n v="322317"/>
    <s v="BOMBA"/>
    <s v="01.10.2015"/>
    <n v="1"/>
    <n v="1"/>
    <s v="ZLIN"/>
    <n v="0"/>
    <n v="1"/>
    <n v="0"/>
    <n v="0"/>
    <m/>
    <m/>
    <m/>
    <n v="8177290.3499999996"/>
    <n v="8177290.3499999996"/>
    <s v="ZLIN"/>
    <n v="4"/>
    <n v="0"/>
  </r>
  <r>
    <s v="120304000731-0"/>
    <x v="6"/>
    <n v="322311"/>
    <s v="BOMBA"/>
    <s v="01.10.2015"/>
    <n v="1"/>
    <n v="1"/>
    <s v="ZLIN"/>
    <n v="0"/>
    <n v="1"/>
    <n v="0"/>
    <n v="0"/>
    <m/>
    <m/>
    <m/>
    <n v="1602289.66"/>
    <n v="1190890.97"/>
    <s v="ZLIN"/>
    <n v="6"/>
    <n v="2"/>
  </r>
  <r>
    <s v="120304000731-1"/>
    <x v="6"/>
    <n v="322311"/>
    <s v="MOTOR"/>
    <s v="01.10.2015"/>
    <n v="1"/>
    <n v="1"/>
    <s v="ZLIN"/>
    <n v="0"/>
    <n v="1"/>
    <n v="0"/>
    <n v="0"/>
    <m/>
    <m/>
    <m/>
    <n v="329330.57"/>
    <n v="244772.73"/>
    <s v="ZLIN"/>
    <n v="6"/>
    <n v="2"/>
  </r>
  <r>
    <s v="120304000732-0"/>
    <x v="6"/>
    <n v="322311"/>
    <s v="BOMBA"/>
    <s v="01.08.1967"/>
    <n v="7.0000000000000007E-2"/>
    <n v="7.0000000000000007E-2"/>
    <s v="ZLIN"/>
    <n v="51"/>
    <n v="2"/>
    <n v="0"/>
    <n v="0"/>
    <m/>
    <m/>
    <m/>
    <n v="258596.08"/>
    <n v="258596.08"/>
    <s v="ZLIN"/>
    <n v="3"/>
    <n v="0"/>
  </r>
  <r>
    <s v="120304000732-1"/>
    <x v="6"/>
    <n v="322311"/>
    <s v="TURBINA"/>
    <s v="01.08.1967"/>
    <n v="0.8"/>
    <n v="0.8"/>
    <s v="ZLIN"/>
    <n v="51"/>
    <n v="10"/>
    <n v="0"/>
    <n v="0"/>
    <m/>
    <m/>
    <m/>
    <n v="2771611.56"/>
    <n v="2771611.56"/>
    <s v="ZLIN"/>
    <n v="3"/>
    <n v="8"/>
  </r>
  <r>
    <s v="120304000732-2"/>
    <x v="6"/>
    <n v="322311"/>
    <s v="GOBERNADOR"/>
    <s v="01.08.1967"/>
    <n v="0.13"/>
    <n v="0.13"/>
    <s v="ZLIN"/>
    <n v="51"/>
    <n v="2"/>
    <n v="0"/>
    <n v="0"/>
    <m/>
    <m/>
    <m/>
    <n v="453184.54"/>
    <n v="453184.54"/>
    <s v="ZLIN"/>
    <n v="3"/>
    <n v="0"/>
  </r>
  <r>
    <s v="120304000733-0"/>
    <x v="6"/>
    <n v="322311"/>
    <s v="BOMBA"/>
    <s v="01.10.2015"/>
    <n v="1"/>
    <n v="1"/>
    <s v="ZLIN"/>
    <n v="0"/>
    <n v="1"/>
    <n v="0"/>
    <n v="0"/>
    <m/>
    <m/>
    <m/>
    <n v="163261.19"/>
    <n v="163261.19"/>
    <s v="ZLIN"/>
    <n v="3"/>
    <n v="0"/>
  </r>
  <r>
    <s v="120304000733-1"/>
    <x v="6"/>
    <n v="322311"/>
    <s v="TURBINA"/>
    <s v="01.10.2015"/>
    <n v="1"/>
    <n v="1"/>
    <s v="ZLIN"/>
    <n v="0"/>
    <n v="1"/>
    <n v="0"/>
    <n v="0"/>
    <m/>
    <m/>
    <m/>
    <n v="4387125.21"/>
    <n v="4387125.21"/>
    <s v="ZLIN"/>
    <n v="3"/>
    <n v="8"/>
  </r>
  <r>
    <s v="120304000733-2"/>
    <x v="6"/>
    <n v="322311"/>
    <s v="GOBERNADOR"/>
    <s v="01.10.2015"/>
    <n v="1"/>
    <n v="1"/>
    <s v="ZLIN"/>
    <n v="0"/>
    <n v="1"/>
    <n v="0"/>
    <n v="0"/>
    <m/>
    <m/>
    <m/>
    <n v="453184.56"/>
    <n v="453184.56"/>
    <s v="ZLIN"/>
    <n v="3"/>
    <n v="0"/>
  </r>
  <r>
    <s v="120304000736-0"/>
    <x v="6"/>
    <n v="322324"/>
    <s v="BOMBA"/>
    <s v="06.09.2013"/>
    <n v="1128439.75"/>
    <n v="1128439.75"/>
    <s v="ZLIN"/>
    <n v="5"/>
    <n v="0"/>
    <n v="0"/>
    <n v="0"/>
    <m/>
    <m/>
    <m/>
    <n v="-301487.78000000003"/>
    <n v="-301487.78000000003"/>
    <s v="ZLIN"/>
    <n v="3"/>
    <n v="0"/>
  </r>
  <r>
    <s v="120304000736-1"/>
    <x v="6"/>
    <n v="322324"/>
    <s v="MOTOR"/>
    <s v="01.10.2015"/>
    <n v="1"/>
    <n v="0"/>
    <s v="ZLIN"/>
    <n v="0"/>
    <n v="1"/>
    <n v="0"/>
    <n v="0"/>
    <m/>
    <m/>
    <m/>
    <n v="43255.5"/>
    <n v="43255.5"/>
    <s v="ZLIN"/>
    <n v="3"/>
    <n v="0"/>
  </r>
  <r>
    <s v="120304000737-0"/>
    <x v="6"/>
    <n v="322316"/>
    <s v="BOMBA"/>
    <s v="03.09.2012"/>
    <n v="12948679.720000001"/>
    <n v="12948679.720000001"/>
    <s v="ZLIN"/>
    <n v="6"/>
    <n v="0"/>
    <n v="0"/>
    <n v="0"/>
    <m/>
    <m/>
    <m/>
    <n v="-5600758.21"/>
    <n v="-5600758.21"/>
    <s v="ZLIN"/>
    <n v="3"/>
    <n v="0"/>
  </r>
  <r>
    <s v="120304000737-1"/>
    <x v="6"/>
    <n v="322316"/>
    <s v="MOTOR"/>
    <s v="03.09.2012"/>
    <n v="31165623.239999998"/>
    <n v="16753774.339999998"/>
    <s v="ZLIN"/>
    <n v="14"/>
    <n v="5"/>
    <n v="0"/>
    <n v="0"/>
    <m/>
    <m/>
    <m/>
    <n v="-22350453.41"/>
    <n v="-8972809.7699999996"/>
    <s v="ZLIN"/>
    <n v="11"/>
    <n v="5"/>
  </r>
  <r>
    <s v="120304000738-0"/>
    <x v="6"/>
    <n v="322316"/>
    <s v="BOMBA"/>
    <s v="01.10.2015"/>
    <n v="1"/>
    <n v="1"/>
    <s v="ZLIN"/>
    <n v="0"/>
    <n v="1"/>
    <n v="0"/>
    <n v="0"/>
    <m/>
    <m/>
    <m/>
    <n v="211137.13"/>
    <n v="211137.13"/>
    <s v="ZLIN"/>
    <n v="3"/>
    <n v="0"/>
  </r>
  <r>
    <s v="120304000738-1"/>
    <x v="6"/>
    <n v="322316"/>
    <s v="MOTOR"/>
    <s v="01.10.2015"/>
    <n v="1"/>
    <n v="1"/>
    <s v="ZLIN"/>
    <n v="0"/>
    <n v="1"/>
    <n v="0"/>
    <n v="0"/>
    <m/>
    <m/>
    <m/>
    <n v="268022.01"/>
    <n v="199205.55"/>
    <s v="ZLIN"/>
    <n v="6"/>
    <n v="2"/>
  </r>
  <r>
    <s v="120304000739-0"/>
    <x v="6"/>
    <n v="322316"/>
    <s v="BOMBA"/>
    <s v="01.10.2015"/>
    <n v="1"/>
    <n v="1"/>
    <s v="ZLIN"/>
    <n v="0"/>
    <n v="1"/>
    <n v="0"/>
    <n v="0"/>
    <m/>
    <m/>
    <m/>
    <n v="178036.66"/>
    <n v="178036.66"/>
    <s v="ZLIN"/>
    <n v="3"/>
    <n v="0"/>
  </r>
  <r>
    <s v="120304000739-1"/>
    <x v="6"/>
    <n v="322316"/>
    <s v="MOTOR"/>
    <s v="01.10.2015"/>
    <n v="1"/>
    <n v="1"/>
    <s v="ZLIN"/>
    <n v="0"/>
    <n v="1"/>
    <n v="0"/>
    <n v="0"/>
    <m/>
    <m/>
    <m/>
    <n v="43256.5"/>
    <n v="43256.5"/>
    <s v="ZLIN"/>
    <n v="3"/>
    <n v="0"/>
  </r>
  <r>
    <s v="120304000740-0"/>
    <x v="6"/>
    <n v="322316"/>
    <s v="BOMBA"/>
    <s v="01.10.2015"/>
    <n v="1"/>
    <n v="1"/>
    <s v="ZLIN"/>
    <n v="0"/>
    <n v="1"/>
    <n v="0"/>
    <n v="0"/>
    <m/>
    <m/>
    <m/>
    <n v="444262.39"/>
    <n v="444262.39"/>
    <s v="ZLIN"/>
    <n v="3"/>
    <n v="0"/>
  </r>
  <r>
    <s v="120304000740-1"/>
    <x v="6"/>
    <n v="322316"/>
    <s v="MOTOR"/>
    <s v="01.10.2015"/>
    <n v="1"/>
    <n v="1"/>
    <s v="ZLIN"/>
    <n v="0"/>
    <n v="1"/>
    <n v="0"/>
    <n v="0"/>
    <m/>
    <m/>
    <m/>
    <n v="131000"/>
    <n v="131000"/>
    <s v="ZLIN"/>
    <n v="3"/>
    <n v="0"/>
  </r>
  <r>
    <s v="120304000741-0"/>
    <x v="6"/>
    <n v="322316"/>
    <s v="BOMBA"/>
    <s v="01.08.1967"/>
    <n v="0.86"/>
    <n v="0.86"/>
    <s v="ZLIN"/>
    <n v="51"/>
    <n v="2"/>
    <n v="0"/>
    <n v="0"/>
    <m/>
    <m/>
    <m/>
    <n v="211137.08"/>
    <n v="211137.08"/>
    <s v="ZLIN"/>
    <n v="3"/>
    <n v="0"/>
  </r>
  <r>
    <s v="120304000741-1"/>
    <x v="6"/>
    <n v="322316"/>
    <s v="MOTOR"/>
    <s v="01.08.1967"/>
    <n v="0.14000000000000001"/>
    <n v="0.14000000000000001"/>
    <s v="ZLIN"/>
    <n v="51"/>
    <n v="2"/>
    <n v="0"/>
    <n v="0"/>
    <m/>
    <m/>
    <m/>
    <n v="34195.39"/>
    <n v="34195.39"/>
    <s v="ZLIN"/>
    <n v="3"/>
    <n v="0"/>
  </r>
  <r>
    <s v="120304000742-0"/>
    <x v="6"/>
    <n v="322317"/>
    <s v="BOMBA"/>
    <s v="01.10.2015"/>
    <n v="1"/>
    <n v="1"/>
    <s v="ZLIN"/>
    <n v="0"/>
    <n v="1"/>
    <n v="0"/>
    <n v="0"/>
    <m/>
    <m/>
    <m/>
    <n v="1871437.49"/>
    <n v="1390933.27"/>
    <s v="ZLIN"/>
    <n v="6"/>
    <n v="2"/>
  </r>
  <r>
    <s v="120304000742-1"/>
    <x v="6"/>
    <n v="322317"/>
    <s v="MOTOR"/>
    <s v="01.10.2015"/>
    <n v="1"/>
    <n v="1"/>
    <s v="ZLIN"/>
    <n v="0"/>
    <n v="1"/>
    <n v="0"/>
    <n v="0"/>
    <m/>
    <m/>
    <m/>
    <n v="70943.240000000005"/>
    <n v="70943.240000000005"/>
    <s v="ZLIN"/>
    <n v="3"/>
    <n v="0"/>
  </r>
  <r>
    <s v="120304000743-0"/>
    <x v="6"/>
    <n v="322317"/>
    <s v="BOMBA"/>
    <s v="01.10.2015"/>
    <n v="1"/>
    <n v="1"/>
    <s v="ZLIN"/>
    <n v="0"/>
    <n v="1"/>
    <n v="0"/>
    <n v="0"/>
    <m/>
    <m/>
    <m/>
    <n v="3184156.28"/>
    <n v="2366602.6399999997"/>
    <s v="ZLIN"/>
    <n v="6"/>
    <n v="2"/>
  </r>
  <r>
    <s v="120304000743-1"/>
    <x v="6"/>
    <n v="322317"/>
    <s v="MOTOR"/>
    <s v="01.10.2015"/>
    <n v="1"/>
    <n v="1"/>
    <s v="ZLIN"/>
    <n v="0"/>
    <n v="1"/>
    <n v="0"/>
    <n v="0"/>
    <m/>
    <m/>
    <m/>
    <n v="164142.94"/>
    <n v="164142.94"/>
    <s v="ZLIN"/>
    <n v="3"/>
    <n v="0"/>
  </r>
  <r>
    <s v="120304000744-0"/>
    <x v="6"/>
    <n v="322316"/>
    <s v="BOMBA"/>
    <s v="01.08.1967"/>
    <n v="0.43"/>
    <n v="0.43"/>
    <s v="ZLIN"/>
    <n v="51"/>
    <n v="2"/>
    <n v="0"/>
    <n v="0"/>
    <m/>
    <m/>
    <m/>
    <n v="265860.46000000002"/>
    <n v="265860.46000000002"/>
    <s v="ZLIN"/>
    <n v="3"/>
    <n v="0"/>
  </r>
  <r>
    <s v="120304000744-1"/>
    <x v="6"/>
    <n v="322316"/>
    <s v="MOTOR"/>
    <s v="01.08.1967"/>
    <n v="0.56999999999999995"/>
    <n v="0.54999999999999993"/>
    <s v="ZLIN"/>
    <n v="54"/>
    <n v="4"/>
    <n v="0"/>
    <n v="0"/>
    <m/>
    <m/>
    <m/>
    <n v="347582.45"/>
    <n v="258338.30000000002"/>
    <s v="ZLIN"/>
    <n v="6"/>
    <n v="2"/>
  </r>
  <r>
    <s v="120304000745-0"/>
    <x v="6"/>
    <n v="322316"/>
    <s v="BOMBA"/>
    <s v="01.08.1967"/>
    <n v="0.98"/>
    <n v="0.96"/>
    <s v="ZLIN"/>
    <n v="54"/>
    <n v="4"/>
    <n v="0"/>
    <n v="0"/>
    <m/>
    <m/>
    <m/>
    <n v="1208115.06"/>
    <n v="897923.3600000001"/>
    <s v="ZLIN"/>
    <n v="6"/>
    <n v="2"/>
  </r>
  <r>
    <s v="120304000745-1"/>
    <x v="6"/>
    <n v="322316"/>
    <s v="MOTOR"/>
    <s v="01.08.1967"/>
    <n v="0.02"/>
    <n v="0.02"/>
    <s v="ZLIN"/>
    <n v="51"/>
    <n v="2"/>
    <n v="0"/>
    <n v="0"/>
    <m/>
    <m/>
    <m/>
    <n v="27854.71"/>
    <n v="27854.71"/>
    <s v="ZLIN"/>
    <n v="3"/>
    <n v="0"/>
  </r>
  <r>
    <s v="120304000747-0"/>
    <x v="6"/>
    <n v="322316"/>
    <s v="BOMBA"/>
    <s v="01.08.1967"/>
    <n v="0.96"/>
    <n v="0.94"/>
    <s v="ZLIN"/>
    <n v="54"/>
    <n v="4"/>
    <n v="0"/>
    <n v="0"/>
    <m/>
    <m/>
    <m/>
    <n v="2102918.2000000002"/>
    <n v="1562979.7400000002"/>
    <s v="ZLIN"/>
    <n v="6"/>
    <n v="2"/>
  </r>
  <r>
    <s v="120304000747-1"/>
    <x v="6"/>
    <n v="322316"/>
    <s v="MOTOR"/>
    <s v="01.08.1967"/>
    <n v="0.04"/>
    <n v="0.04"/>
    <s v="ZLIN"/>
    <n v="51"/>
    <n v="2"/>
    <n v="0"/>
    <n v="0"/>
    <m/>
    <m/>
    <m/>
    <n v="86591.62"/>
    <n v="86591.62"/>
    <s v="ZLIN"/>
    <n v="3"/>
    <n v="0"/>
  </r>
  <r>
    <s v="120304000748-0"/>
    <x v="6"/>
    <n v="322316"/>
    <s v="BOMBA"/>
    <s v="01.08.1967"/>
    <n v="0.98"/>
    <n v="0.96"/>
    <s v="ZLIN"/>
    <n v="54"/>
    <n v="4"/>
    <n v="0"/>
    <n v="0"/>
    <m/>
    <m/>
    <m/>
    <n v="1258208.81"/>
    <n v="935155.19000000006"/>
    <s v="ZLIN"/>
    <n v="6"/>
    <n v="2"/>
  </r>
  <r>
    <s v="120304000748-1"/>
    <x v="6"/>
    <n v="322316"/>
    <s v="MOTOR"/>
    <s v="01.08.1967"/>
    <n v="0.02"/>
    <n v="0.02"/>
    <s v="ZLIN"/>
    <n v="51"/>
    <n v="2"/>
    <n v="0"/>
    <n v="0"/>
    <m/>
    <m/>
    <m/>
    <n v="31020.3"/>
    <n v="31020.3"/>
    <s v="ZLIN"/>
    <n v="3"/>
    <n v="0"/>
  </r>
  <r>
    <s v="120304000749-0"/>
    <x v="6"/>
    <n v="322316"/>
    <s v="BOMBA"/>
    <s v="01.08.1967"/>
    <n v="0.83"/>
    <n v="0.80999999999999994"/>
    <s v="ZLIN"/>
    <n v="54"/>
    <n v="4"/>
    <n v="0"/>
    <n v="0"/>
    <m/>
    <m/>
    <m/>
    <n v="1647300.42"/>
    <n v="1224344.9099999999"/>
    <s v="ZLIN"/>
    <n v="6"/>
    <n v="2"/>
  </r>
  <r>
    <s v="120304000749-1"/>
    <x v="6"/>
    <n v="322316"/>
    <s v="MOTOR"/>
    <s v="01.08.1967"/>
    <n v="0.17"/>
    <n v="0.16"/>
    <s v="ZLIN"/>
    <n v="54"/>
    <n v="4"/>
    <n v="0"/>
    <n v="0"/>
    <m/>
    <m/>
    <m/>
    <n v="347582.51"/>
    <n v="258338.35"/>
    <s v="ZLIN"/>
    <n v="6"/>
    <n v="2"/>
  </r>
  <r>
    <s v="120304000750-0"/>
    <x v="6"/>
    <n v="322316"/>
    <s v="BOMBA"/>
    <s v="01.08.1967"/>
    <n v="0.81"/>
    <n v="0.81"/>
    <s v="ZLIN"/>
    <n v="51"/>
    <n v="2"/>
    <n v="0"/>
    <n v="0"/>
    <m/>
    <m/>
    <m/>
    <n v="302034.25"/>
    <n v="302034.25"/>
    <s v="ZLIN"/>
    <n v="3"/>
    <n v="0"/>
  </r>
  <r>
    <s v="120304000750-1"/>
    <x v="6"/>
    <n v="322316"/>
    <s v="MOTOR"/>
    <s v="01.08.1967"/>
    <n v="0.19"/>
    <n v="0.19"/>
    <s v="ZLIN"/>
    <n v="51"/>
    <n v="2"/>
    <n v="0"/>
    <n v="0"/>
    <m/>
    <m/>
    <m/>
    <n v="70943.22"/>
    <n v="70943.22"/>
    <s v="ZLIN"/>
    <n v="3"/>
    <n v="0"/>
  </r>
  <r>
    <s v="120304000751-0"/>
    <x v="6"/>
    <n v="322316"/>
    <s v="BOMBA"/>
    <s v="01.12.1994"/>
    <n v="19038929.920000002"/>
    <n v="19038929.920000002"/>
    <s v="ZLIN"/>
    <n v="23"/>
    <n v="10"/>
    <n v="0"/>
    <n v="0"/>
    <m/>
    <m/>
    <m/>
    <n v="-1885676.59"/>
    <n v="-1885676.59"/>
    <s v="ZLIN"/>
    <n v="3"/>
    <n v="0"/>
  </r>
  <r>
    <s v="120304000751-1"/>
    <x v="6"/>
    <n v="322316"/>
    <s v="MOTOR"/>
    <s v="01.12.1994"/>
    <n v="5614024.1100000003"/>
    <n v="5614024.1100000003"/>
    <s v="ZLIN"/>
    <n v="23"/>
    <n v="10"/>
    <n v="0"/>
    <n v="0"/>
    <m/>
    <m/>
    <m/>
    <n v="-556030.91"/>
    <n v="-556030.91"/>
    <s v="ZLIN"/>
    <n v="3"/>
    <n v="0"/>
  </r>
  <r>
    <s v="120304000752-0"/>
    <x v="6"/>
    <n v="322317"/>
    <s v="BOMBA"/>
    <s v="01.08.1967"/>
    <n v="0.77"/>
    <n v="0.77"/>
    <s v="ZLIN"/>
    <n v="51"/>
    <n v="2"/>
    <n v="0"/>
    <n v="0"/>
    <m/>
    <m/>
    <m/>
    <n v="444262.34"/>
    <n v="444262.34"/>
    <s v="ZLIN"/>
    <n v="3"/>
    <n v="0"/>
  </r>
  <r>
    <s v="120304000752-1"/>
    <x v="6"/>
    <n v="322317"/>
    <s v="MOTOR"/>
    <s v="01.08.1967"/>
    <n v="0.23"/>
    <n v="0.23"/>
    <s v="ZLIN"/>
    <n v="51"/>
    <n v="2"/>
    <n v="0"/>
    <n v="0"/>
    <m/>
    <m/>
    <m/>
    <n v="130999.98"/>
    <n v="130999.98"/>
    <s v="ZLIN"/>
    <n v="3"/>
    <n v="0"/>
  </r>
  <r>
    <s v="120304000753-0"/>
    <x v="6"/>
    <n v="322317"/>
    <s v="BOMBA"/>
    <s v="01.08.1967"/>
    <n v="0.84"/>
    <n v="0.76"/>
    <s v="ZLIN"/>
    <n v="58"/>
    <n v="8"/>
    <n v="0"/>
    <n v="0"/>
    <m/>
    <m/>
    <m/>
    <n v="2640144.2200000002"/>
    <n v="1152443.9100000001"/>
    <s v="ZLIN"/>
    <n v="10"/>
    <n v="6"/>
  </r>
  <r>
    <s v="120304000753-1"/>
    <x v="6"/>
    <n v="322317"/>
    <s v="MOTOR"/>
    <s v="01.08.1967"/>
    <n v="0.16"/>
    <n v="0.13"/>
    <s v="ZLIN"/>
    <n v="58"/>
    <n v="8"/>
    <n v="0"/>
    <n v="0"/>
    <m/>
    <m/>
    <m/>
    <n v="503476.36"/>
    <n v="219771.41999999998"/>
    <s v="ZLIN"/>
    <n v="10"/>
    <n v="6"/>
  </r>
  <r>
    <s v="120304000754-0"/>
    <x v="6"/>
    <n v="322317"/>
    <s v="BOMBA"/>
    <s v="01.08.1967"/>
    <n v="0.84"/>
    <n v="0.76"/>
    <s v="ZLIN"/>
    <n v="58"/>
    <n v="8"/>
    <n v="0"/>
    <n v="0"/>
    <m/>
    <m/>
    <m/>
    <n v="2640144.2200000002"/>
    <n v="1152443.9100000001"/>
    <s v="ZLIN"/>
    <n v="10"/>
    <n v="6"/>
  </r>
  <r>
    <s v="120304000754-1"/>
    <x v="6"/>
    <n v="322317"/>
    <s v="MOTOR"/>
    <s v="01.08.1967"/>
    <n v="0.16"/>
    <n v="0.13"/>
    <s v="ZLIN"/>
    <n v="58"/>
    <n v="8"/>
    <n v="0"/>
    <n v="0"/>
    <m/>
    <m/>
    <m/>
    <n v="503476.36"/>
    <n v="219771.41999999998"/>
    <s v="ZLIN"/>
    <n v="10"/>
    <n v="6"/>
  </r>
  <r>
    <s v="120304000755-0"/>
    <x v="6"/>
    <n v="322316"/>
    <s v="BOMBA"/>
    <s v="01.08.1967"/>
    <n v="0.82"/>
    <n v="0.82"/>
    <s v="ZLIN"/>
    <n v="51"/>
    <n v="2"/>
    <n v="0"/>
    <n v="0"/>
    <m/>
    <m/>
    <m/>
    <n v="269488.90999999997"/>
    <n v="269488.90999999997"/>
    <s v="ZLIN"/>
    <n v="3"/>
    <n v="0"/>
  </r>
  <r>
    <s v="120304000755-1"/>
    <x v="6"/>
    <n v="322316"/>
    <s v="MOTOR"/>
    <s v="01.08.1967"/>
    <n v="0.18"/>
    <n v="0.18"/>
    <s v="ZLIN"/>
    <n v="51"/>
    <n v="2"/>
    <n v="0"/>
    <n v="0"/>
    <m/>
    <m/>
    <m/>
    <n v="57572.69"/>
    <n v="57572.69"/>
    <s v="ZLIN"/>
    <n v="3"/>
    <n v="0"/>
  </r>
  <r>
    <s v="120304000756-0"/>
    <x v="6"/>
    <n v="322316"/>
    <s v="BOMBA"/>
    <s v="01.08.1967"/>
    <n v="0.82"/>
    <n v="0.82"/>
    <s v="ZLIN"/>
    <n v="51"/>
    <n v="2"/>
    <n v="0"/>
    <n v="0"/>
    <m/>
    <m/>
    <m/>
    <n v="283614"/>
    <n v="283614"/>
    <s v="ZLIN"/>
    <n v="3"/>
    <n v="0"/>
  </r>
  <r>
    <s v="120304000756-1"/>
    <x v="6"/>
    <n v="322316"/>
    <s v="MOTOR"/>
    <s v="01.08.1967"/>
    <n v="0.18"/>
    <n v="0.18"/>
    <s v="ZLIN"/>
    <n v="51"/>
    <n v="2"/>
    <n v="0"/>
    <n v="0"/>
    <m/>
    <m/>
    <m/>
    <n v="63276.63"/>
    <n v="63276.63"/>
    <s v="ZLIN"/>
    <n v="3"/>
    <n v="0"/>
  </r>
  <r>
    <s v="120304000757-0"/>
    <x v="6"/>
    <n v="323302"/>
    <s v="BOMBA"/>
    <s v="30.12.1997"/>
    <n v="6118305.79"/>
    <n v="6118305.79"/>
    <s v="ZLIN"/>
    <n v="21"/>
    <n v="9"/>
    <n v="0"/>
    <n v="0"/>
    <m/>
    <m/>
    <m/>
    <n v="1806704.31"/>
    <n v="1806704.31"/>
    <s v="ZLIN"/>
    <n v="4"/>
    <n v="0"/>
  </r>
  <r>
    <s v="120304000758-0"/>
    <x v="6"/>
    <n v="323302"/>
    <s v="BOMBA"/>
    <s v="30.12.1997"/>
    <n v="6997881.0599999996"/>
    <n v="6997881.0599999996"/>
    <s v="ZLIN"/>
    <n v="20"/>
    <n v="9"/>
    <n v="0"/>
    <n v="0"/>
    <m/>
    <m/>
    <m/>
    <n v="1929492.44"/>
    <n v="1929492.44"/>
    <s v="ZLIN"/>
    <n v="3"/>
    <n v="0"/>
  </r>
  <r>
    <s v="120304000759-0"/>
    <x v="6"/>
    <n v="323302"/>
    <s v="BOMBA"/>
    <s v="30.12.1997"/>
    <n v="5887640.1399999997"/>
    <n v="5887640.1399999997"/>
    <s v="ZLIN"/>
    <n v="21"/>
    <n v="9"/>
    <n v="0"/>
    <n v="0"/>
    <m/>
    <m/>
    <m/>
    <n v="1847358.04"/>
    <n v="1847358.04"/>
    <s v="ZLIN"/>
    <n v="4"/>
    <n v="0"/>
  </r>
  <r>
    <s v="120304000762-0"/>
    <x v="6"/>
    <n v="323302"/>
    <s v="BOMBA"/>
    <s v="01.10.2015"/>
    <n v="1"/>
    <n v="1"/>
    <s v="ZLIN"/>
    <n v="0"/>
    <n v="1"/>
    <n v="0"/>
    <n v="0"/>
    <m/>
    <m/>
    <m/>
    <n v="5827090.3700000001"/>
    <n v="5827090.3700000001"/>
    <s v="ZLIN"/>
    <n v="4"/>
    <n v="0"/>
  </r>
  <r>
    <s v="120304000764-0"/>
    <x v="6"/>
    <n v="323302"/>
    <s v="BOMBA"/>
    <s v="01.10.2015"/>
    <n v="1"/>
    <n v="1"/>
    <s v="ZLIN"/>
    <n v="0"/>
    <n v="1"/>
    <n v="0"/>
    <n v="0"/>
    <m/>
    <m/>
    <m/>
    <n v="752449.51"/>
    <n v="752449.51"/>
    <s v="ZLIN"/>
    <n v="4"/>
    <n v="0"/>
  </r>
  <r>
    <s v="120304000765-0"/>
    <x v="6"/>
    <n v="342305"/>
    <s v="BOMBA"/>
    <s v="01.10.2015"/>
    <n v="1"/>
    <n v="1"/>
    <s v="ZLIN"/>
    <n v="0"/>
    <n v="1"/>
    <n v="0"/>
    <n v="0"/>
    <m/>
    <m/>
    <m/>
    <n v="16397608.09"/>
    <n v="16397608.09"/>
    <s v="ZLIN"/>
    <n v="4"/>
    <n v="0"/>
  </r>
  <r>
    <s v="120304000766-0"/>
    <x v="6"/>
    <n v="323302"/>
    <s v="TURBINA"/>
    <s v="01.08.1967"/>
    <n v="0.21"/>
    <n v="0.21"/>
    <s v="ZLIN"/>
    <n v="52"/>
    <n v="2"/>
    <n v="0"/>
    <n v="0"/>
    <m/>
    <m/>
    <m/>
    <n v="720793.62"/>
    <n v="720793.62"/>
    <s v="ZLIN"/>
    <n v="4"/>
    <n v="0"/>
  </r>
  <r>
    <s v="120304000766-1"/>
    <x v="6"/>
    <n v="323302"/>
    <s v="GOBERNADOR"/>
    <s v="01.08.1967"/>
    <n v="0.34"/>
    <n v="0.34"/>
    <s v="ZLIN"/>
    <n v="52"/>
    <n v="2"/>
    <n v="0"/>
    <n v="0"/>
    <m/>
    <m/>
    <m/>
    <n v="1166949.45"/>
    <n v="1166949.45"/>
    <s v="ZLIN"/>
    <n v="4"/>
    <n v="0"/>
  </r>
  <r>
    <s v="120304000766-2"/>
    <x v="6"/>
    <n v="323302"/>
    <s v="BOMBA"/>
    <s v="01.08.1967"/>
    <n v="0.44"/>
    <n v="0.44"/>
    <s v="ZLIN"/>
    <n v="52"/>
    <n v="2"/>
    <n v="0"/>
    <n v="0"/>
    <m/>
    <m/>
    <m/>
    <n v="1500047"/>
    <n v="1500047"/>
    <s v="ZLIN"/>
    <n v="4"/>
    <n v="0"/>
  </r>
  <r>
    <s v="120304000767-0"/>
    <x v="6"/>
    <n v="323302"/>
    <s v="TURBINA"/>
    <s v="01.10.2015"/>
    <n v="1"/>
    <n v="1"/>
    <s v="ZLIN"/>
    <n v="0"/>
    <n v="1"/>
    <n v="0"/>
    <n v="0"/>
    <m/>
    <m/>
    <m/>
    <n v="2253118.29"/>
    <n v="2253118.29"/>
    <s v="ZLIN"/>
    <n v="4"/>
    <n v="0"/>
  </r>
  <r>
    <s v="120304000767-1"/>
    <x v="6"/>
    <n v="323302"/>
    <s v="GOBERNADOR"/>
    <s v="01.10.2015"/>
    <n v="1"/>
    <n v="1"/>
    <s v="ZLIN"/>
    <n v="0"/>
    <n v="1"/>
    <n v="0"/>
    <n v="0"/>
    <m/>
    <m/>
    <m/>
    <n v="1187784.53"/>
    <n v="1187784.53"/>
    <s v="ZLIN"/>
    <n v="4"/>
    <n v="0"/>
  </r>
  <r>
    <s v="120304000767-2"/>
    <x v="6"/>
    <n v="323302"/>
    <s v="BOMBA"/>
    <s v="01.10.2015"/>
    <n v="1"/>
    <n v="1"/>
    <s v="ZLIN"/>
    <n v="0"/>
    <n v="1"/>
    <n v="0"/>
    <n v="0"/>
    <m/>
    <m/>
    <m/>
    <n v="2976580.05"/>
    <n v="2976580.05"/>
    <s v="ZLIN"/>
    <n v="4"/>
    <n v="0"/>
  </r>
  <r>
    <s v="120304000768-0"/>
    <x v="6"/>
    <n v="323302"/>
    <s v="BOMBA"/>
    <s v="01.10.2015"/>
    <n v="1"/>
    <n v="1"/>
    <s v="ZLIN"/>
    <n v="0"/>
    <n v="1"/>
    <n v="0"/>
    <n v="0"/>
    <m/>
    <m/>
    <m/>
    <n v="1500047.02"/>
    <n v="1500047.02"/>
    <s v="ZLIN"/>
    <n v="4"/>
    <n v="0"/>
  </r>
  <r>
    <s v="120304000769-0"/>
    <x v="6"/>
    <n v="323302"/>
    <s v="BOMBA"/>
    <s v="01.10.2015"/>
    <n v="1"/>
    <n v="1"/>
    <s v="ZLIN"/>
    <n v="0"/>
    <n v="1"/>
    <n v="0"/>
    <n v="0"/>
    <m/>
    <m/>
    <m/>
    <n v="1500047.02"/>
    <n v="1500047.02"/>
    <s v="ZLIN"/>
    <n v="4"/>
    <n v="0"/>
  </r>
  <r>
    <s v="120304000770-0"/>
    <x v="6"/>
    <n v="323302"/>
    <s v="BOMBA"/>
    <s v="01.10.2015"/>
    <n v="1"/>
    <n v="1"/>
    <s v="ZLIN"/>
    <n v="0"/>
    <n v="1"/>
    <n v="0"/>
    <n v="0"/>
    <m/>
    <m/>
    <m/>
    <n v="1323281.58"/>
    <n v="1323281.58"/>
    <s v="ZLIN"/>
    <n v="4"/>
    <n v="0"/>
  </r>
  <r>
    <s v="120304000770-1"/>
    <x v="6"/>
    <n v="323302"/>
    <s v="TURBINA"/>
    <s v="01.10.2015"/>
    <n v="1"/>
    <n v="1"/>
    <s v="ZLIN"/>
    <n v="0"/>
    <n v="1"/>
    <n v="0"/>
    <n v="0"/>
    <m/>
    <m/>
    <m/>
    <n v="2452753.64"/>
    <n v="2452753.64"/>
    <s v="ZLIN"/>
    <n v="4"/>
    <n v="0"/>
  </r>
  <r>
    <s v="120304000770-2"/>
    <x v="6"/>
    <n v="323302"/>
    <s v="GOBERNADOR"/>
    <s v="01.10.2015"/>
    <n v="1"/>
    <n v="1"/>
    <s v="ZLIN"/>
    <n v="0"/>
    <n v="1"/>
    <n v="0"/>
    <n v="0"/>
    <m/>
    <m/>
    <m/>
    <n v="1187784.53"/>
    <n v="1187784.53"/>
    <s v="ZLIN"/>
    <n v="4"/>
    <n v="0"/>
  </r>
  <r>
    <s v="120304000771-0"/>
    <x v="6"/>
    <n v="323302"/>
    <s v="BOMBA"/>
    <s v="01.10.2015"/>
    <n v="1"/>
    <n v="1"/>
    <s v="ZLIN"/>
    <n v="0"/>
    <n v="1"/>
    <n v="0"/>
    <n v="0"/>
    <m/>
    <m/>
    <m/>
    <n v="1143974.8999999999"/>
    <n v="1143974.8999999999"/>
    <s v="ZLIN"/>
    <n v="4"/>
    <n v="0"/>
  </r>
  <r>
    <s v="120304000771-1"/>
    <x v="6"/>
    <n v="323302"/>
    <s v="TURBINA"/>
    <s v="01.10.2015"/>
    <n v="1"/>
    <n v="1"/>
    <s v="ZLIN"/>
    <n v="0"/>
    <n v="1"/>
    <n v="0"/>
    <n v="0"/>
    <m/>
    <m/>
    <m/>
    <n v="2452753.64"/>
    <n v="2452753.64"/>
    <s v="ZLIN"/>
    <n v="4"/>
    <n v="0"/>
  </r>
  <r>
    <s v="120304000771-2"/>
    <x v="6"/>
    <n v="323302"/>
    <s v="GOBERNADOR"/>
    <s v="01.10.2015"/>
    <n v="1"/>
    <n v="1"/>
    <s v="ZLIN"/>
    <n v="0"/>
    <n v="1"/>
    <n v="0"/>
    <n v="0"/>
    <m/>
    <m/>
    <m/>
    <n v="1187784.53"/>
    <n v="1187784.53"/>
    <s v="ZLIN"/>
    <n v="4"/>
    <n v="0"/>
  </r>
  <r>
    <s v="120304000772-0"/>
    <x v="6"/>
    <n v="323302"/>
    <s v="TURBINA"/>
    <s v="01.10.2015"/>
    <n v="1"/>
    <n v="1"/>
    <s v="ZLIN"/>
    <n v="0"/>
    <n v="1"/>
    <n v="0"/>
    <n v="0"/>
    <m/>
    <m/>
    <m/>
    <n v="2771611.62"/>
    <n v="2771611.62"/>
    <s v="ZLIN"/>
    <n v="4"/>
    <n v="0"/>
  </r>
  <r>
    <s v="120304000772-1"/>
    <x v="6"/>
    <n v="323302"/>
    <s v="GOBERNADOR"/>
    <s v="01.10.2015"/>
    <n v="1"/>
    <n v="1"/>
    <s v="ZLIN"/>
    <n v="0"/>
    <n v="1"/>
    <n v="0"/>
    <n v="0"/>
    <m/>
    <m/>
    <m/>
    <n v="1133881.47"/>
    <n v="1133881.47"/>
    <s v="ZLIN"/>
    <n v="3"/>
    <n v="0"/>
  </r>
  <r>
    <s v="120304000773-0"/>
    <x v="6"/>
    <n v="322319"/>
    <s v="REDUCTOR"/>
    <s v="01.10.2015"/>
    <n v="1"/>
    <n v="1"/>
    <s v="ZLIN"/>
    <n v="0"/>
    <n v="1"/>
    <n v="0"/>
    <n v="0"/>
    <m/>
    <m/>
    <m/>
    <n v="93253.58"/>
    <n v="73270.67"/>
    <s v="ZLIN"/>
    <n v="5"/>
    <n v="10"/>
  </r>
  <r>
    <s v="120304000774-0"/>
    <x v="6"/>
    <n v="323302"/>
    <s v="BOMBA"/>
    <s v="01.10.2015"/>
    <n v="1"/>
    <n v="1"/>
    <s v="ZLIN"/>
    <n v="0"/>
    <n v="1"/>
    <n v="0"/>
    <n v="0"/>
    <m/>
    <m/>
    <m/>
    <n v="2465316.86"/>
    <n v="2465316.86"/>
    <s v="ZLIN"/>
    <n v="4"/>
    <n v="0"/>
  </r>
  <r>
    <s v="120304000775-0"/>
    <x v="6"/>
    <n v="323302"/>
    <s v="BOMBA"/>
    <s v="31.08.2014"/>
    <n v="24275808.260000002"/>
    <n v="24275808.260000002"/>
    <s v="ZLIN"/>
    <n v="4"/>
    <n v="1"/>
    <n v="0"/>
    <n v="0"/>
    <m/>
    <m/>
    <m/>
    <n v="-11921739.130000001"/>
    <n v="-11921739.130000001"/>
    <s v="ZLIN"/>
    <n v="3"/>
    <n v="0"/>
  </r>
  <r>
    <s v="120304000776-0"/>
    <x v="6"/>
    <n v="323302"/>
    <s v="BOMBA"/>
    <s v="01.08.1967"/>
    <n v="0.05"/>
    <n v="0.05"/>
    <s v="ZLIN"/>
    <n v="52"/>
    <n v="2"/>
    <n v="0"/>
    <n v="0"/>
    <m/>
    <m/>
    <m/>
    <n v="1323281.56"/>
    <n v="1323281.56"/>
    <s v="ZLIN"/>
    <n v="4"/>
    <n v="0"/>
  </r>
  <r>
    <s v="120304000777-0"/>
    <x v="6"/>
    <n v="323302"/>
    <s v="TURBINA"/>
    <s v="30.11.2003"/>
    <n v="4168110.94"/>
    <n v="4168110.94"/>
    <s v="ZLIN"/>
    <n v="15"/>
    <n v="10"/>
    <n v="0"/>
    <n v="0"/>
    <m/>
    <m/>
    <m/>
    <n v="460261.79"/>
    <n v="460261.79"/>
    <s v="ZLIN"/>
    <n v="4"/>
    <n v="0"/>
  </r>
  <r>
    <s v="120304000777-1"/>
    <x v="6"/>
    <n v="323302"/>
    <s v="GOBERNADOR"/>
    <s v="30.11.2003"/>
    <n v="5137110.3899999997"/>
    <n v="5137110.3899999997"/>
    <s v="ZLIN"/>
    <n v="15"/>
    <n v="10"/>
    <n v="0"/>
    <n v="0"/>
    <m/>
    <m/>
    <m/>
    <n v="567263.14"/>
    <n v="567263.14"/>
    <s v="ZLIN"/>
    <n v="4"/>
    <n v="0"/>
  </r>
  <r>
    <s v="120304000777-2"/>
    <x v="6"/>
    <n v="323302"/>
    <s v="BOMBA"/>
    <s v="30.11.2003"/>
    <n v="6157194.4400000004"/>
    <n v="6157194.4400000004"/>
    <s v="ZLIN"/>
    <n v="15"/>
    <n v="10"/>
    <n v="0"/>
    <n v="0"/>
    <m/>
    <m/>
    <m/>
    <n v="679905.48"/>
    <n v="679905.48"/>
    <s v="ZLIN"/>
    <n v="4"/>
    <n v="0"/>
  </r>
  <r>
    <s v="120304000778-0"/>
    <x v="6"/>
    <n v="323302"/>
    <s v="MOTOR"/>
    <s v="01.10.2015"/>
    <n v="1"/>
    <n v="1"/>
    <s v="ZLIN"/>
    <n v="0"/>
    <n v="1"/>
    <n v="0"/>
    <n v="0"/>
    <m/>
    <m/>
    <m/>
    <n v="74978.58"/>
    <n v="74978.58"/>
    <s v="ZLIN"/>
    <n v="3"/>
    <n v="0"/>
  </r>
  <r>
    <s v="120304000779-0"/>
    <x v="6"/>
    <n v="323302"/>
    <s v="REDUCTOR"/>
    <s v="01.10.2015"/>
    <n v="1"/>
    <n v="1"/>
    <s v="ZLIN"/>
    <n v="0"/>
    <n v="1"/>
    <n v="0"/>
    <n v="0"/>
    <m/>
    <m/>
    <m/>
    <n v="93253.58"/>
    <n v="73270.67"/>
    <s v="ZLIN"/>
    <n v="5"/>
    <n v="10"/>
  </r>
  <r>
    <s v="120304000780-0"/>
    <x v="6"/>
    <n v="323302"/>
    <s v="MOTOR"/>
    <s v="01.10.2015"/>
    <n v="1"/>
    <n v="1"/>
    <s v="ZLIN"/>
    <n v="0"/>
    <n v="1"/>
    <n v="0"/>
    <n v="0"/>
    <m/>
    <m/>
    <m/>
    <n v="124760.11"/>
    <n v="118307"/>
    <s v="ZLIN"/>
    <n v="4"/>
    <n v="10"/>
  </r>
  <r>
    <s v="120304000780-1"/>
    <x v="6"/>
    <n v="323302"/>
    <s v="BOMBA"/>
    <s v="01.10.2015"/>
    <n v="1"/>
    <n v="1"/>
    <s v="ZLIN"/>
    <n v="0"/>
    <n v="1"/>
    <n v="0"/>
    <n v="0"/>
    <m/>
    <m/>
    <m/>
    <n v="1278912.95"/>
    <n v="847472.44"/>
    <s v="ZLIN"/>
    <n v="6"/>
    <n v="11"/>
  </r>
  <r>
    <s v="120304000781-0"/>
    <x v="6"/>
    <n v="323302"/>
    <s v="MOTOR"/>
    <s v="01.10.2015"/>
    <n v="1"/>
    <n v="1"/>
    <s v="ZLIN"/>
    <n v="0"/>
    <n v="1"/>
    <n v="0"/>
    <n v="0"/>
    <m/>
    <m/>
    <m/>
    <n v="99060.18"/>
    <n v="93936.37999999999"/>
    <s v="ZLIN"/>
    <n v="4"/>
    <n v="10"/>
  </r>
  <r>
    <s v="120304000781-1"/>
    <x v="6"/>
    <n v="342408"/>
    <s v="BOMBA"/>
    <s v="01.10.2015"/>
    <n v="1"/>
    <n v="1"/>
    <s v="ZLIN"/>
    <n v="0"/>
    <n v="1"/>
    <n v="0"/>
    <n v="0"/>
    <m/>
    <m/>
    <m/>
    <n v="1194735.67"/>
    <n v="791692.32"/>
    <s v="ZLIN"/>
    <n v="6"/>
    <n v="11"/>
  </r>
  <r>
    <s v="120304000782-0"/>
    <x v="6"/>
    <n v="323302"/>
    <s v="REDUCTOR"/>
    <s v="01.10.2015"/>
    <n v="1"/>
    <n v="1"/>
    <s v="ZLIN"/>
    <n v="0"/>
    <n v="1"/>
    <n v="0"/>
    <n v="0"/>
    <m/>
    <m/>
    <m/>
    <n v="93253.58"/>
    <n v="73270.67"/>
    <s v="ZLIN"/>
    <n v="5"/>
    <n v="10"/>
  </r>
  <r>
    <s v="120304000783-0"/>
    <x v="6"/>
    <n v="323302"/>
    <s v="REDUCTOR"/>
    <s v="01.10.2015"/>
    <n v="1"/>
    <n v="1"/>
    <s v="ZLIN"/>
    <n v="0"/>
    <n v="1"/>
    <n v="0"/>
    <n v="0"/>
    <m/>
    <m/>
    <m/>
    <n v="93253.58"/>
    <n v="73270.67"/>
    <s v="ZLIN"/>
    <n v="5"/>
    <n v="10"/>
  </r>
  <r>
    <s v="120304000784-0"/>
    <x v="6"/>
    <n v="323302"/>
    <s v="REDUCTOR"/>
    <s v="01.10.2015"/>
    <n v="1"/>
    <n v="1"/>
    <s v="ZLIN"/>
    <n v="0"/>
    <n v="1"/>
    <n v="0"/>
    <n v="0"/>
    <m/>
    <m/>
    <m/>
    <n v="93253.58"/>
    <n v="73270.67"/>
    <s v="ZLIN"/>
    <n v="5"/>
    <n v="10"/>
  </r>
  <r>
    <s v="120304000785-0"/>
    <x v="6"/>
    <n v="323302"/>
    <s v="REDUCTOR"/>
    <s v="01.10.2015"/>
    <n v="1"/>
    <n v="1"/>
    <s v="ZLIN"/>
    <n v="0"/>
    <n v="1"/>
    <n v="0"/>
    <n v="0"/>
    <m/>
    <m/>
    <m/>
    <n v="93253.58"/>
    <n v="73270.67"/>
    <s v="ZLIN"/>
    <n v="5"/>
    <n v="10"/>
  </r>
  <r>
    <s v="120304000786-0"/>
    <x v="6"/>
    <n v="323302"/>
    <s v="BOMBA"/>
    <s v="31.08.2014"/>
    <n v="24442178.949999999"/>
    <n v="9505291.8300000001"/>
    <s v="ZLIN"/>
    <n v="15"/>
    <n v="0"/>
    <n v="0"/>
    <n v="0"/>
    <m/>
    <m/>
    <m/>
    <n v="11487443.57"/>
    <n v="3783289.8100000005"/>
    <s v="ZLIN"/>
    <n v="13"/>
    <n v="11"/>
  </r>
  <r>
    <s v="120304000787-0"/>
    <x v="6"/>
    <n v="323302"/>
    <s v="BOMBA"/>
    <s v="31.08.2014"/>
    <n v="24442178.949999999"/>
    <n v="9505291.8300000001"/>
    <s v="ZLIN"/>
    <n v="15"/>
    <n v="0"/>
    <n v="0"/>
    <n v="0"/>
    <m/>
    <m/>
    <m/>
    <n v="11487443.57"/>
    <n v="3783289.8100000005"/>
    <s v="ZLIN"/>
    <n v="13"/>
    <n v="11"/>
  </r>
  <r>
    <s v="120304000788-0"/>
    <x v="6"/>
    <n v="323302"/>
    <s v="REDUCTOR"/>
    <s v="30.11.2003"/>
    <n v="234094.49"/>
    <n v="219739.63999999998"/>
    <s v="ZLIN"/>
    <n v="17"/>
    <n v="8"/>
    <n v="0"/>
    <n v="0"/>
    <m/>
    <m/>
    <m/>
    <n v="7438.36"/>
    <n v="5844.4299999999994"/>
    <s v="ZLIN"/>
    <n v="5"/>
    <n v="10"/>
  </r>
  <r>
    <s v="120304000788-1"/>
    <x v="6"/>
    <n v="323302"/>
    <s v="TURBINA"/>
    <s v="30.11.2003"/>
    <n v="21626745.739999998"/>
    <n v="20300577.379999999"/>
    <s v="ZLIN"/>
    <n v="17"/>
    <n v="8"/>
    <n v="0"/>
    <n v="0"/>
    <m/>
    <m/>
    <m/>
    <n v="687192.1"/>
    <n v="539936.64999999991"/>
    <s v="ZLIN"/>
    <n v="5"/>
    <n v="10"/>
  </r>
  <r>
    <s v="120304000788-2"/>
    <x v="6"/>
    <n v="323302"/>
    <s v="GOBERNADOR"/>
    <s v="30.11.2003"/>
    <n v="3159993.47"/>
    <n v="3159993.47"/>
    <s v="ZLIN"/>
    <n v="14"/>
    <n v="10"/>
    <n v="0"/>
    <n v="0"/>
    <m/>
    <m/>
    <m/>
    <n v="510397.68"/>
    <n v="510397.68"/>
    <s v="ZLIN"/>
    <n v="3"/>
    <n v="0"/>
  </r>
  <r>
    <s v="120304000791-0"/>
    <x v="6"/>
    <n v="323302"/>
    <s v="BOMBA"/>
    <s v="01.10.2015"/>
    <n v="1"/>
    <n v="1"/>
    <s v="ZLIN"/>
    <n v="0"/>
    <n v="1"/>
    <n v="0"/>
    <n v="0"/>
    <m/>
    <m/>
    <m/>
    <n v="5156717.1399999997"/>
    <n v="5156717.1399999997"/>
    <s v="ZLIN"/>
    <n v="4"/>
    <n v="0"/>
  </r>
  <r>
    <s v="120304000792-0"/>
    <x v="6"/>
    <n v="323302"/>
    <s v="BOMBA"/>
    <s v="01.10.2015"/>
    <n v="1"/>
    <n v="1"/>
    <s v="ZLIN"/>
    <n v="0"/>
    <n v="1"/>
    <n v="0"/>
    <n v="0"/>
    <m/>
    <m/>
    <m/>
    <n v="5562650.1600000001"/>
    <n v="5562650.1600000001"/>
    <s v="ZLIN"/>
    <n v="3"/>
    <n v="0"/>
  </r>
  <r>
    <s v="120304000794-0"/>
    <x v="6"/>
    <n v="323302"/>
    <s v="BOMBA"/>
    <s v="30.11.2003"/>
    <n v="13963922.960000001"/>
    <n v="13963922.960000001"/>
    <s v="ZLIN"/>
    <n v="14"/>
    <n v="10"/>
    <n v="0"/>
    <n v="0"/>
    <m/>
    <m/>
    <m/>
    <n v="2255433.08"/>
    <n v="2255433.08"/>
    <s v="ZLIN"/>
    <n v="3"/>
    <n v="0"/>
  </r>
  <r>
    <s v="120304000795-0"/>
    <x v="6"/>
    <n v="323302"/>
    <s v="BOMBA"/>
    <s v="01.10.2015"/>
    <n v="1"/>
    <n v="1"/>
    <s v="ZLIN"/>
    <n v="0"/>
    <n v="1"/>
    <n v="0"/>
    <n v="0"/>
    <m/>
    <m/>
    <m/>
    <n v="5827090.3700000001"/>
    <n v="5827090.3700000001"/>
    <s v="ZLIN"/>
    <n v="4"/>
    <n v="0"/>
  </r>
  <r>
    <s v="120304000796-0"/>
    <x v="6"/>
    <n v="323302"/>
    <s v="BOMBA"/>
    <s v="01.08.1967"/>
    <n v="0.05"/>
    <n v="0.05"/>
    <s v="ZLIN"/>
    <n v="52"/>
    <n v="2"/>
    <n v="0"/>
    <n v="0"/>
    <m/>
    <m/>
    <m/>
    <n v="1323281.56"/>
    <n v="1323281.56"/>
    <s v="ZLIN"/>
    <n v="4"/>
    <n v="0"/>
  </r>
  <r>
    <s v="120304000796-1"/>
    <x v="6"/>
    <n v="323302"/>
    <s v="TURBINA"/>
    <s v="01.08.1967"/>
    <n v="0.12"/>
    <n v="0.12"/>
    <s v="ZLIN"/>
    <n v="52"/>
    <n v="2"/>
    <n v="0"/>
    <n v="0"/>
    <m/>
    <m/>
    <m/>
    <n v="2961309.52"/>
    <n v="2961309.52"/>
    <s v="ZLIN"/>
    <n v="4"/>
    <n v="0"/>
  </r>
  <r>
    <s v="120304000797-0"/>
    <x v="6"/>
    <n v="323301"/>
    <s v="TURBINA"/>
    <s v="01.10.2015"/>
    <n v="1"/>
    <n v="1"/>
    <s v="ZLIN"/>
    <n v="0"/>
    <n v="1"/>
    <n v="0"/>
    <n v="0"/>
    <m/>
    <m/>
    <m/>
    <n v="1264408.54"/>
    <n v="1264408.54"/>
    <s v="ZLIN"/>
    <n v="3"/>
    <n v="0"/>
  </r>
  <r>
    <s v="120304000798-0"/>
    <x v="6"/>
    <n v="323301"/>
    <s v="BOMBA"/>
    <s v="01.10.2015"/>
    <n v="1"/>
    <n v="1"/>
    <s v="ZLIN"/>
    <n v="0"/>
    <n v="1"/>
    <n v="0"/>
    <n v="0"/>
    <m/>
    <m/>
    <m/>
    <n v="2002609.92"/>
    <n v="2002609.92"/>
    <s v="ZLIN"/>
    <n v="3"/>
    <n v="0"/>
  </r>
  <r>
    <s v="120304000799-0"/>
    <x v="6"/>
    <n v="322319"/>
    <s v="BOMBA"/>
    <s v="01.10.2015"/>
    <n v="1"/>
    <n v="1"/>
    <s v="ZLIN"/>
    <n v="0"/>
    <n v="1"/>
    <n v="0"/>
    <n v="0"/>
    <m/>
    <m/>
    <m/>
    <n v="2353437.89"/>
    <n v="2353437.89"/>
    <s v="ZLIN"/>
    <n v="3"/>
    <n v="0"/>
  </r>
  <r>
    <s v="120304000799-1"/>
    <x v="6"/>
    <n v="322319"/>
    <s v="REDUCTOR"/>
    <s v="01.10.2015"/>
    <n v="1"/>
    <n v="1"/>
    <s v="ZLIN"/>
    <n v="0"/>
    <n v="1"/>
    <n v="0"/>
    <n v="0"/>
    <m/>
    <m/>
    <m/>
    <n v="93253.58"/>
    <n v="73270.67"/>
    <s v="ZLIN"/>
    <n v="5"/>
    <n v="10"/>
  </r>
  <r>
    <s v="120304000799-2"/>
    <x v="6"/>
    <n v="322319"/>
    <s v="MOTOR"/>
    <s v="01.10.2015"/>
    <n v="1"/>
    <n v="1"/>
    <s v="ZLIN"/>
    <n v="0"/>
    <n v="1"/>
    <n v="0"/>
    <n v="0"/>
    <m/>
    <m/>
    <m/>
    <n v="931022.32"/>
    <n v="931022.32"/>
    <s v="ZLIN"/>
    <n v="3"/>
    <n v="0"/>
  </r>
  <r>
    <s v="120304000800-0"/>
    <x v="6"/>
    <n v="322319"/>
    <s v="MOTOR"/>
    <s v="01.10.2015"/>
    <n v="1"/>
    <n v="1"/>
    <s v="ZLIN"/>
    <n v="0"/>
    <n v="1"/>
    <n v="0"/>
    <n v="0"/>
    <m/>
    <m/>
    <m/>
    <n v="51151.28"/>
    <n v="51151.28"/>
    <s v="ZLIN"/>
    <n v="3"/>
    <n v="0"/>
  </r>
  <r>
    <s v="120304000801-0"/>
    <x v="6"/>
    <n v="323301"/>
    <s v="MOTOR"/>
    <s v="20.05.2013"/>
    <n v="2342447.63"/>
    <n v="1309921.3799999999"/>
    <s v="ZLIN"/>
    <n v="12"/>
    <n v="8"/>
    <n v="0"/>
    <n v="0"/>
    <m/>
    <m/>
    <m/>
    <n v="553231.11"/>
    <n v="245384.76999999996"/>
    <s v="ZLIN"/>
    <n v="10"/>
    <n v="4"/>
  </r>
  <r>
    <s v="120304000802-0"/>
    <x v="6"/>
    <n v="322311"/>
    <s v="MOTOR"/>
    <s v="20.05.2013"/>
    <n v="532162.81000000006"/>
    <n v="297591.04000000004"/>
    <s v="ZLIN"/>
    <n v="12"/>
    <n v="8"/>
    <n v="0"/>
    <n v="0"/>
    <m/>
    <m/>
    <m/>
    <n v="-93338"/>
    <n v="-41399.919999999998"/>
    <s v="ZLIN"/>
    <n v="10"/>
    <n v="4"/>
  </r>
  <r>
    <s v="120304000803-0"/>
    <x v="6"/>
    <n v="322311"/>
    <s v="MOTOR"/>
    <s v="01.10.2015"/>
    <n v="1"/>
    <n v="1"/>
    <s v="ZLIN"/>
    <n v="0"/>
    <n v="1"/>
    <n v="0"/>
    <n v="0"/>
    <m/>
    <m/>
    <m/>
    <n v="935749.04"/>
    <n v="935749.04"/>
    <s v="ZLIN"/>
    <n v="4"/>
    <n v="0"/>
  </r>
  <r>
    <s v="120304000804-0"/>
    <x v="6"/>
    <n v="323301"/>
    <s v="BOMBA"/>
    <s v="01.10.2015"/>
    <n v="1"/>
    <n v="1"/>
    <s v="ZLIN"/>
    <n v="0"/>
    <n v="1"/>
    <n v="0"/>
    <n v="0"/>
    <m/>
    <m/>
    <m/>
    <n v="24764031.879999999"/>
    <n v="10984046.399999999"/>
    <s v="ZLIN"/>
    <n v="10"/>
    <n v="4"/>
  </r>
  <r>
    <s v="120304000807-0"/>
    <x v="6"/>
    <n v="323301"/>
    <s v="TURBINA"/>
    <s v="01.10.2015"/>
    <n v="1"/>
    <n v="1"/>
    <s v="ZLIN"/>
    <n v="0"/>
    <n v="1"/>
    <n v="0"/>
    <n v="0"/>
    <m/>
    <m/>
    <m/>
    <n v="2152068.52"/>
    <n v="2152068.52"/>
    <s v="ZLIN"/>
    <n v="4"/>
    <n v="0"/>
  </r>
  <r>
    <s v="120304000810-0"/>
    <x v="6"/>
    <n v="323301"/>
    <s v="REDUCTOR"/>
    <s v="01.10.2015"/>
    <n v="1"/>
    <n v="1"/>
    <s v="ZLIN"/>
    <n v="0"/>
    <n v="1"/>
    <n v="0"/>
    <n v="0"/>
    <m/>
    <m/>
    <m/>
    <n v="46946.67"/>
    <n v="46946.67"/>
    <s v="ZLIN"/>
    <n v="4"/>
    <n v="0"/>
  </r>
  <r>
    <s v="120304000812-0"/>
    <x v="6"/>
    <n v="323301"/>
    <s v="MOTOR"/>
    <s v="01.10.2015"/>
    <n v="1"/>
    <n v="1"/>
    <s v="ZLIN"/>
    <n v="0"/>
    <n v="1"/>
    <n v="0"/>
    <n v="0"/>
    <m/>
    <m/>
    <m/>
    <n v="191101.77"/>
    <n v="191101.77"/>
    <s v="ZLIN"/>
    <n v="4"/>
    <n v="0"/>
  </r>
  <r>
    <s v="120304000814-0"/>
    <x v="6"/>
    <n v="322311"/>
    <s v="MOTOR"/>
    <s v="01.10.2015"/>
    <n v="1"/>
    <n v="1"/>
    <s v="ZLIN"/>
    <n v="0"/>
    <n v="1"/>
    <n v="0"/>
    <n v="0"/>
    <m/>
    <m/>
    <m/>
    <n v="111646.49"/>
    <n v="111646.49"/>
    <s v="ZLIN"/>
    <n v="4"/>
    <n v="0"/>
  </r>
  <r>
    <s v="120304000815-0"/>
    <x v="6"/>
    <n v="323301"/>
    <s v="MOTOR"/>
    <s v="01.10.2015"/>
    <n v="1"/>
    <n v="1"/>
    <s v="ZLIN"/>
    <n v="0"/>
    <n v="1"/>
    <n v="0"/>
    <n v="0"/>
    <m/>
    <m/>
    <m/>
    <n v="630438.09"/>
    <n v="279629.80999999994"/>
    <s v="ZLIN"/>
    <n v="10"/>
    <n v="4"/>
  </r>
  <r>
    <s v="120304000816-0"/>
    <x v="6"/>
    <n v="323301"/>
    <s v="MOTOR"/>
    <s v="01.10.2015"/>
    <n v="1"/>
    <n v="1"/>
    <s v="ZLIN"/>
    <n v="0"/>
    <n v="1"/>
    <n v="0"/>
    <n v="0"/>
    <m/>
    <m/>
    <m/>
    <n v="4371553.53"/>
    <n v="1624563.8200000003"/>
    <s v="ZLIN"/>
    <n v="12"/>
    <n v="4"/>
  </r>
  <r>
    <s v="120304000818-0"/>
    <x v="6"/>
    <n v="322311"/>
    <s v="MOTOR"/>
    <s v="20.05.2013"/>
    <n v="2342447.63"/>
    <n v="1309921.3799999999"/>
    <s v="ZLIN"/>
    <n v="12"/>
    <n v="8"/>
    <n v="0"/>
    <n v="0"/>
    <m/>
    <m/>
    <m/>
    <n v="-816831.82"/>
    <n v="-362304.42999999993"/>
    <s v="ZLIN"/>
    <n v="10"/>
    <n v="4"/>
  </r>
  <r>
    <s v="120304000819-0"/>
    <x v="6"/>
    <n v="322317"/>
    <s v="MOTOR"/>
    <s v="01.10.2015"/>
    <n v="1"/>
    <n v="1"/>
    <s v="ZLIN"/>
    <n v="0"/>
    <n v="1"/>
    <n v="0"/>
    <n v="0"/>
    <m/>
    <m/>
    <m/>
    <n v="534904.67000000004"/>
    <n v="237256.11000000004"/>
    <s v="ZLIN"/>
    <n v="10"/>
    <n v="4"/>
  </r>
  <r>
    <s v="120304000822-0"/>
    <x v="6"/>
    <n v="322311"/>
    <s v="MOTOR"/>
    <s v="01.10.2015"/>
    <n v="1"/>
    <n v="1"/>
    <s v="ZLIN"/>
    <n v="0"/>
    <n v="1"/>
    <n v="0"/>
    <n v="0"/>
    <m/>
    <m/>
    <m/>
    <n v="665907.74"/>
    <n v="665907.74"/>
    <s v="ZLIN"/>
    <n v="4"/>
    <n v="0"/>
  </r>
  <r>
    <s v="120304000823-0"/>
    <x v="6"/>
    <n v="323301"/>
    <s v="BOMBA"/>
    <s v="01.10.2015"/>
    <n v="1"/>
    <n v="1"/>
    <s v="ZLIN"/>
    <n v="0"/>
    <n v="1"/>
    <n v="0"/>
    <n v="0"/>
    <m/>
    <m/>
    <m/>
    <n v="3019759.67"/>
    <n v="3019759.67"/>
    <s v="ZLIN"/>
    <n v="4"/>
    <n v="0"/>
  </r>
  <r>
    <s v="120304000826-0"/>
    <x v="6"/>
    <n v="322311"/>
    <s v="MOTOR"/>
    <s v="01.08.1967"/>
    <n v="0.3"/>
    <n v="0.26"/>
    <s v="ZLIN"/>
    <n v="60"/>
    <n v="6"/>
    <n v="0"/>
    <n v="0"/>
    <m/>
    <m/>
    <m/>
    <n v="1121471.01"/>
    <n v="416762.87"/>
    <s v="ZLIN"/>
    <n v="12"/>
    <n v="4"/>
  </r>
  <r>
    <s v="120304000827-0"/>
    <x v="6"/>
    <n v="322311"/>
    <s v="MOTOR"/>
    <s v="01.08.1967"/>
    <n v="0.3"/>
    <n v="0.26"/>
    <s v="ZLIN"/>
    <n v="60"/>
    <n v="6"/>
    <n v="0"/>
    <n v="0"/>
    <m/>
    <m/>
    <m/>
    <n v="1121471.01"/>
    <n v="416762.87"/>
    <s v="ZLIN"/>
    <n v="12"/>
    <n v="4"/>
  </r>
  <r>
    <s v="120304000829-0"/>
    <x v="6"/>
    <n v="323301"/>
    <s v="MOTOR"/>
    <s v="01.10.2015"/>
    <n v="1"/>
    <n v="1"/>
    <s v="ZLIN"/>
    <n v="0"/>
    <n v="1"/>
    <n v="0"/>
    <n v="0"/>
    <m/>
    <m/>
    <m/>
    <n v="72711.899999999994"/>
    <n v="72711.899999999994"/>
    <s v="ZLIN"/>
    <n v="4"/>
    <n v="0"/>
  </r>
  <r>
    <s v="120304000833-0"/>
    <x v="6"/>
    <n v="322311"/>
    <s v="MOTOR"/>
    <s v="01.10.2015"/>
    <n v="1"/>
    <n v="1"/>
    <s v="ZLIN"/>
    <n v="0"/>
    <n v="1"/>
    <n v="0"/>
    <n v="0"/>
    <m/>
    <m/>
    <m/>
    <n v="72711.899999999994"/>
    <n v="72711.899999999994"/>
    <s v="ZLIN"/>
    <n v="4"/>
    <n v="0"/>
  </r>
  <r>
    <s v="120304000834-0"/>
    <x v="6"/>
    <n v="322311"/>
    <s v="MOTOR"/>
    <s v="01.10.2015"/>
    <n v="1"/>
    <n v="1"/>
    <s v="ZLIN"/>
    <n v="0"/>
    <n v="1"/>
    <n v="0"/>
    <n v="0"/>
    <m/>
    <m/>
    <m/>
    <n v="665907.74"/>
    <n v="665907.74"/>
    <s v="ZLIN"/>
    <n v="4"/>
    <n v="0"/>
  </r>
  <r>
    <s v="120304000836-0"/>
    <x v="6"/>
    <n v="323301"/>
    <s v="BOMBA"/>
    <s v="01.10.2015"/>
    <n v="1"/>
    <n v="1"/>
    <s v="ZLIN"/>
    <n v="0"/>
    <n v="1"/>
    <n v="0"/>
    <n v="0"/>
    <m/>
    <m/>
    <m/>
    <n v="14176676.869999999"/>
    <n v="9394183.4699999988"/>
    <s v="ZLIN"/>
    <n v="6"/>
    <n v="11"/>
  </r>
  <r>
    <s v="120304000837-0"/>
    <x v="6"/>
    <n v="323301"/>
    <s v="REDUCTOR"/>
    <s v="01.10.2015"/>
    <n v="1"/>
    <n v="1"/>
    <s v="ZLIN"/>
    <n v="0"/>
    <n v="1"/>
    <n v="0"/>
    <n v="0"/>
    <m/>
    <m/>
    <m/>
    <n v="46946.67"/>
    <n v="46946.67"/>
    <s v="ZLIN"/>
    <n v="4"/>
    <n v="0"/>
  </r>
  <r>
    <s v="120304000838-0"/>
    <x v="6"/>
    <n v="323301"/>
    <s v="BOMBA"/>
    <s v="01.10.2015"/>
    <n v="1"/>
    <n v="1"/>
    <s v="ZLIN"/>
    <n v="0"/>
    <n v="1"/>
    <n v="0"/>
    <n v="0"/>
    <m/>
    <m/>
    <m/>
    <n v="4407864.22"/>
    <n v="1638057.6599999997"/>
    <s v="ZLIN"/>
    <n v="12"/>
    <n v="4"/>
  </r>
  <r>
    <s v="120304000841-0"/>
    <x v="6"/>
    <n v="322311"/>
    <s v="REDUCTOR"/>
    <s v="01.08.1967"/>
    <n v="0.06"/>
    <n v="9.999999999999995E-3"/>
    <s v="ZLIN"/>
    <n v="62"/>
    <n v="3"/>
    <n v="0"/>
    <n v="0"/>
    <m/>
    <m/>
    <m/>
    <n v="235343.49"/>
    <n v="76591.079999999987"/>
    <s v="ZLIN"/>
    <n v="14"/>
    <n v="1"/>
  </r>
  <r>
    <s v="120304000842-0"/>
    <x v="6"/>
    <n v="322311"/>
    <s v="REDUCTOR"/>
    <s v="01.08.1967"/>
    <n v="0.06"/>
    <n v="9.999999999999995E-3"/>
    <s v="ZLIN"/>
    <n v="62"/>
    <n v="3"/>
    <n v="0"/>
    <n v="0"/>
    <m/>
    <m/>
    <m/>
    <n v="235343.49"/>
    <n v="76591.079999999987"/>
    <s v="ZLIN"/>
    <n v="14"/>
    <n v="1"/>
  </r>
  <r>
    <s v="120304000843-0"/>
    <x v="6"/>
    <n v="322311"/>
    <s v="MOTOR"/>
    <s v="01.08.1967"/>
    <n v="0.28000000000000003"/>
    <n v="0.25"/>
    <s v="ZLIN"/>
    <n v="58"/>
    <n v="6"/>
    <n v="0"/>
    <n v="0"/>
    <m/>
    <m/>
    <m/>
    <n v="1063290.55"/>
    <n v="471620.81000000006"/>
    <s v="ZLIN"/>
    <n v="10"/>
    <n v="4"/>
  </r>
  <r>
    <s v="120304000844-0"/>
    <x v="6"/>
    <n v="322311"/>
    <s v="MOTOR"/>
    <s v="20.05.2013"/>
    <n v="2342447.63"/>
    <n v="1309921.3799999999"/>
    <s v="ZLIN"/>
    <n v="12"/>
    <n v="8"/>
    <n v="0"/>
    <n v="0"/>
    <m/>
    <m/>
    <m/>
    <n v="-816831.82"/>
    <n v="-362304.42999999993"/>
    <s v="ZLIN"/>
    <n v="10"/>
    <n v="4"/>
  </r>
  <r>
    <s v="120304000845-0"/>
    <x v="6"/>
    <n v="322319"/>
    <s v="REDUCTOR"/>
    <s v="01.10.2015"/>
    <n v="1"/>
    <n v="1"/>
    <s v="ZLIN"/>
    <n v="0"/>
    <n v="1"/>
    <n v="0"/>
    <n v="0"/>
    <m/>
    <m/>
    <m/>
    <n v="33446.85"/>
    <n v="33446.85"/>
    <s v="ZLIN"/>
    <n v="3"/>
    <n v="0"/>
  </r>
  <r>
    <s v="120304000846-0"/>
    <x v="6"/>
    <n v="323301"/>
    <s v="MOTOR"/>
    <s v="01.10.2015"/>
    <n v="1"/>
    <n v="1"/>
    <s v="ZLIN"/>
    <n v="0"/>
    <n v="1"/>
    <n v="0"/>
    <n v="0"/>
    <m/>
    <m/>
    <m/>
    <n v="352878.31"/>
    <n v="352878.31"/>
    <s v="ZLIN"/>
    <n v="4"/>
    <n v="0"/>
  </r>
  <r>
    <s v="120304000847-0"/>
    <x v="6"/>
    <n v="322311"/>
    <s v="MOTOR"/>
    <s v="01.10.2015"/>
    <n v="1"/>
    <n v="1"/>
    <s v="ZLIN"/>
    <n v="0"/>
    <n v="1"/>
    <n v="0"/>
    <n v="0"/>
    <m/>
    <m/>
    <m/>
    <n v="1153062.8700000001"/>
    <n v="1153062.8700000001"/>
    <s v="ZLIN"/>
    <n v="4"/>
    <n v="0"/>
  </r>
  <r>
    <s v="120304000848-0"/>
    <x v="6"/>
    <n v="322311"/>
    <s v="MOTOR"/>
    <s v="01.10.2015"/>
    <n v="1"/>
    <n v="1"/>
    <s v="ZLIN"/>
    <n v="0"/>
    <n v="1"/>
    <n v="0"/>
    <n v="0"/>
    <m/>
    <m/>
    <m/>
    <n v="564173.25"/>
    <n v="209658.99"/>
    <s v="ZLIN"/>
    <n v="12"/>
    <n v="4"/>
  </r>
  <r>
    <s v="120304000849-0"/>
    <x v="6"/>
    <n v="323301"/>
    <s v="BOMBA"/>
    <s v="01.10.2015"/>
    <n v="1"/>
    <n v="1"/>
    <s v="ZLIN"/>
    <n v="0"/>
    <n v="1"/>
    <n v="0"/>
    <n v="0"/>
    <m/>
    <m/>
    <m/>
    <n v="45358681.020000003"/>
    <n v="16856266.590000004"/>
    <s v="ZLIN"/>
    <n v="12"/>
    <n v="4"/>
  </r>
  <r>
    <s v="120304000850-0"/>
    <x v="6"/>
    <n v="323301"/>
    <s v="BOMBA"/>
    <s v="01.10.2015"/>
    <n v="1"/>
    <n v="1"/>
    <s v="ZLIN"/>
    <n v="0"/>
    <n v="1"/>
    <n v="0"/>
    <n v="0"/>
    <m/>
    <m/>
    <m/>
    <n v="45358681.020000003"/>
    <n v="16856266.590000004"/>
    <s v="ZLIN"/>
    <n v="12"/>
    <n v="4"/>
  </r>
  <r>
    <s v="120304000851-0"/>
    <x v="6"/>
    <n v="323301"/>
    <s v="MOTOR"/>
    <s v="01.10.2015"/>
    <n v="1"/>
    <n v="1"/>
    <s v="ZLIN"/>
    <n v="0"/>
    <n v="1"/>
    <n v="0"/>
    <n v="0"/>
    <m/>
    <m/>
    <m/>
    <n v="902876.57"/>
    <n v="902876.57"/>
    <s v="ZLIN"/>
    <n v="4"/>
    <n v="0"/>
  </r>
  <r>
    <s v="120304000852-0"/>
    <x v="6"/>
    <n v="322311"/>
    <s v="MOTOR"/>
    <s v="20.05.2013"/>
    <n v="532162.81000000006"/>
    <n v="257010.46000000008"/>
    <s v="ZLIN"/>
    <n v="14"/>
    <n v="8"/>
    <n v="0"/>
    <n v="0"/>
    <m/>
    <m/>
    <m/>
    <n v="4540.6099999999997"/>
    <n v="1687.3999999999996"/>
    <s v="ZLIN"/>
    <n v="12"/>
    <n v="4"/>
  </r>
  <r>
    <s v="120304000853-0"/>
    <x v="6"/>
    <n v="323301"/>
    <s v="BOMBA"/>
    <s v="01.10.2015"/>
    <n v="1"/>
    <n v="1"/>
    <s v="ZLIN"/>
    <n v="0"/>
    <n v="1"/>
    <n v="0"/>
    <n v="0"/>
    <m/>
    <m/>
    <m/>
    <n v="13954779.27"/>
    <n v="5185897.6999999993"/>
    <s v="ZLIN"/>
    <n v="12"/>
    <n v="4"/>
  </r>
  <r>
    <s v="120304000855-0"/>
    <x v="6"/>
    <n v="323301"/>
    <s v="REDUCTOR"/>
    <s v="01.10.2015"/>
    <n v="1"/>
    <n v="1"/>
    <s v="ZLIN"/>
    <n v="0"/>
    <n v="1"/>
    <n v="0"/>
    <n v="0"/>
    <m/>
    <m/>
    <m/>
    <n v="33446.85"/>
    <n v="33446.85"/>
    <s v="ZLIN"/>
    <n v="3"/>
    <n v="0"/>
  </r>
  <r>
    <s v="120304000856-0"/>
    <x v="6"/>
    <n v="322311"/>
    <s v="MOTOR"/>
    <s v="01.10.2015"/>
    <n v="1"/>
    <n v="1"/>
    <s v="ZLIN"/>
    <n v="0"/>
    <n v="1"/>
    <n v="0"/>
    <n v="0"/>
    <m/>
    <m/>
    <m/>
    <n v="665907.74"/>
    <n v="665907.74"/>
    <s v="ZLIN"/>
    <n v="4"/>
    <n v="0"/>
  </r>
  <r>
    <s v="120304000857-0"/>
    <x v="6"/>
    <n v="323301"/>
    <s v="REDUCTOR"/>
    <s v="01.10.2015"/>
    <n v="1"/>
    <n v="1"/>
    <s v="ZLIN"/>
    <n v="0"/>
    <n v="1"/>
    <n v="0"/>
    <n v="0"/>
    <m/>
    <m/>
    <m/>
    <n v="33446.85"/>
    <n v="33446.85"/>
    <s v="ZLIN"/>
    <n v="3"/>
    <n v="0"/>
  </r>
  <r>
    <s v="120304000858-0"/>
    <x v="6"/>
    <n v="323301"/>
    <s v="BOMBA"/>
    <s v="01.10.2015"/>
    <n v="1"/>
    <n v="1"/>
    <s v="ZLIN"/>
    <n v="0"/>
    <n v="1"/>
    <n v="0"/>
    <n v="0"/>
    <m/>
    <m/>
    <m/>
    <n v="24764031.879999999"/>
    <n v="10984046.399999999"/>
    <s v="ZLIN"/>
    <n v="10"/>
    <n v="4"/>
  </r>
  <r>
    <s v="120304000859-0"/>
    <x v="6"/>
    <n v="323302"/>
    <s v="MOTOR"/>
    <s v="01.10.2015"/>
    <n v="1"/>
    <n v="1"/>
    <s v="ZLIN"/>
    <n v="0"/>
    <n v="1"/>
    <n v="0"/>
    <n v="0"/>
    <m/>
    <m/>
    <m/>
    <n v="167251.82999999999"/>
    <n v="124308.79999999999"/>
    <s v="ZLIN"/>
    <n v="6"/>
    <n v="2"/>
  </r>
  <r>
    <s v="120304000860-0"/>
    <x v="6"/>
    <n v="344206"/>
    <s v="MOTOR"/>
    <s v="01.10.2015"/>
    <n v="1"/>
    <n v="1"/>
    <s v="ZLIN"/>
    <n v="0"/>
    <n v="1"/>
    <n v="0"/>
    <n v="0"/>
    <m/>
    <m/>
    <m/>
    <n v="8605251.0399999991"/>
    <n v="5702274.7799999993"/>
    <s v="ZLIN"/>
    <n v="6"/>
    <n v="11"/>
  </r>
  <r>
    <s v="120304000861-0"/>
    <x v="6"/>
    <n v="344206"/>
    <s v="MOTOR"/>
    <s v="01.10.2015"/>
    <n v="1"/>
    <n v="1"/>
    <s v="ZLIN"/>
    <n v="0"/>
    <n v="1"/>
    <n v="0"/>
    <n v="0"/>
    <m/>
    <m/>
    <m/>
    <n v="346169.43"/>
    <n v="204723.85"/>
    <s v="ZLIN"/>
    <n v="7"/>
    <n v="9"/>
  </r>
  <r>
    <s v="120304000862-0"/>
    <x v="6"/>
    <n v="344206"/>
    <s v="MOTOR"/>
    <s v="01.10.2015"/>
    <n v="1"/>
    <n v="1"/>
    <s v="ZLIN"/>
    <n v="0"/>
    <n v="1"/>
    <n v="0"/>
    <n v="0"/>
    <m/>
    <m/>
    <m/>
    <n v="346169.43"/>
    <n v="204723.85"/>
    <s v="ZLIN"/>
    <n v="7"/>
    <n v="9"/>
  </r>
  <r>
    <s v="120304000863-0"/>
    <x v="6"/>
    <n v="344209"/>
    <s v="BOMBA"/>
    <s v="30.08.2008"/>
    <n v="584731"/>
    <n v="494236.92"/>
    <s v="ZLIN"/>
    <n v="14"/>
    <n v="0"/>
    <n v="0"/>
    <n v="0"/>
    <m/>
    <m/>
    <m/>
    <n v="85474.04"/>
    <n v="56639.42"/>
    <s v="ZLIN"/>
    <n v="6"/>
    <n v="11"/>
  </r>
  <r>
    <s v="120304000864-0"/>
    <x v="6"/>
    <n v="322317"/>
    <s v="BOMBA"/>
    <s v="25.05.2010"/>
    <n v="5574647.0800000001"/>
    <n v="3355882.0700000003"/>
    <s v="ZLIN"/>
    <n v="16"/>
    <n v="9"/>
    <n v="0"/>
    <n v="0"/>
    <m/>
    <m/>
    <m/>
    <n v="20285034.399999999"/>
    <n v="8143626.9499999993"/>
    <s v="ZLIN"/>
    <n v="11"/>
    <n v="5"/>
  </r>
  <r>
    <s v="120304000865-0"/>
    <x v="6"/>
    <n v="323301"/>
    <s v="PANEL ELECTRICO"/>
    <s v="01.10.2015"/>
    <n v="1"/>
    <n v="1"/>
    <s v="ZLIN"/>
    <n v="0"/>
    <n v="1"/>
    <n v="0"/>
    <n v="0"/>
    <m/>
    <m/>
    <m/>
    <n v="4885672.13"/>
    <n v="4885672.13"/>
    <s v="ZLIN"/>
    <n v="3"/>
    <n v="0"/>
  </r>
  <r>
    <s v="120304000866-0"/>
    <x v="6"/>
    <n v="323301"/>
    <s v="BOMBA"/>
    <s v="01.10.2015"/>
    <n v="1"/>
    <n v="1"/>
    <s v="ZLIN"/>
    <n v="0"/>
    <n v="1"/>
    <n v="0"/>
    <n v="0"/>
    <m/>
    <m/>
    <m/>
    <n v="4854367.03"/>
    <n v="4854367.03"/>
    <s v="ZLIN"/>
    <n v="4"/>
    <n v="0"/>
  </r>
  <r>
    <s v="120304000866-1"/>
    <x v="6"/>
    <n v="323301"/>
    <s v="REDUCTOR"/>
    <s v="01.10.2015"/>
    <n v="1"/>
    <n v="1"/>
    <s v="ZLIN"/>
    <n v="0"/>
    <n v="1"/>
    <n v="0"/>
    <n v="0"/>
    <m/>
    <m/>
    <m/>
    <n v="36221.15"/>
    <n v="36221.15"/>
    <s v="ZLIN"/>
    <n v="4"/>
    <n v="0"/>
  </r>
  <r>
    <s v="120304000867-0"/>
    <x v="6"/>
    <n v="323301"/>
    <s v="MOTOR"/>
    <s v="01.10.2015"/>
    <n v="1"/>
    <n v="1"/>
    <s v="ZLIN"/>
    <n v="0"/>
    <n v="1"/>
    <n v="0"/>
    <n v="0"/>
    <m/>
    <m/>
    <m/>
    <n v="3348530.36"/>
    <n v="1344300.5099999998"/>
    <s v="ZLIN"/>
    <n v="11"/>
    <n v="5"/>
  </r>
  <r>
    <s v="120304000868-0"/>
    <x v="6"/>
    <n v="322317"/>
    <s v="BOMBA"/>
    <s v="01.10.2015"/>
    <n v="1"/>
    <n v="1"/>
    <s v="ZLIN"/>
    <n v="0"/>
    <n v="1"/>
    <n v="0"/>
    <n v="0"/>
    <m/>
    <m/>
    <m/>
    <n v="2129335.2999999998"/>
    <n v="791307.0399999998"/>
    <s v="ZLIN"/>
    <n v="12"/>
    <n v="4"/>
  </r>
  <r>
    <s v="120304000868-1"/>
    <x v="6"/>
    <n v="322317"/>
    <s v="INYECTOR"/>
    <s v="01.10.2015"/>
    <n v="1"/>
    <n v="1"/>
    <s v="ZLIN"/>
    <n v="0"/>
    <n v="1"/>
    <n v="0"/>
    <n v="0"/>
    <m/>
    <m/>
    <m/>
    <n v="36436431.520000003"/>
    <n v="13540565.770000003"/>
    <s v="ZLIN"/>
    <n v="12"/>
    <n v="4"/>
  </r>
  <r>
    <s v="120304000869-0"/>
    <x v="6"/>
    <n v="322201"/>
    <s v="BOMBA"/>
    <s v="01.10.2015"/>
    <n v="1"/>
    <n v="1"/>
    <s v="ZLIN"/>
    <n v="0"/>
    <n v="1"/>
    <n v="0"/>
    <n v="0"/>
    <m/>
    <m/>
    <m/>
    <n v="30982074.440000001"/>
    <n v="8693949.4600000009"/>
    <s v="ZLIN"/>
    <n v="16"/>
    <n v="4"/>
  </r>
  <r>
    <s v="120304000870-0"/>
    <x v="6"/>
    <n v="322319"/>
    <s v="BOMBA"/>
    <s v="01.10.2015"/>
    <n v="1"/>
    <n v="1"/>
    <s v="ZLIN"/>
    <n v="0"/>
    <n v="1"/>
    <n v="0"/>
    <n v="0"/>
    <m/>
    <m/>
    <m/>
    <n v="2753036.36"/>
    <n v="1105233.5799999998"/>
    <s v="ZLIN"/>
    <n v="11"/>
    <n v="5"/>
  </r>
  <r>
    <s v="120304000870-1"/>
    <x v="6"/>
    <n v="322319"/>
    <s v="MOTOR"/>
    <s v="01.10.2015"/>
    <n v="1"/>
    <n v="1"/>
    <s v="ZLIN"/>
    <n v="0"/>
    <n v="1"/>
    <n v="0"/>
    <n v="0"/>
    <m/>
    <m/>
    <m/>
    <n v="497318.21"/>
    <n v="199653.30000000005"/>
    <s v="ZLIN"/>
    <n v="11"/>
    <n v="5"/>
  </r>
  <r>
    <s v="120304000871-0"/>
    <x v="6"/>
    <n v="322319"/>
    <s v="MOTOR"/>
    <s v="01.10.2015"/>
    <n v="1"/>
    <n v="1"/>
    <s v="ZLIN"/>
    <n v="0"/>
    <n v="1"/>
    <n v="0"/>
    <n v="0"/>
    <m/>
    <m/>
    <m/>
    <n v="228526.03"/>
    <n v="228526.03"/>
    <s v="ZLIN"/>
    <n v="3"/>
    <n v="5"/>
  </r>
  <r>
    <s v="120304000871-1"/>
    <x v="6"/>
    <n v="322319"/>
    <s v="BOMBA"/>
    <s v="01.10.2015"/>
    <n v="1"/>
    <n v="1"/>
    <s v="ZLIN"/>
    <n v="0"/>
    <n v="1"/>
    <n v="0"/>
    <n v="0"/>
    <m/>
    <m/>
    <m/>
    <n v="972928.47"/>
    <n v="972928.47"/>
    <s v="ZLIN"/>
    <n v="3"/>
    <n v="5"/>
  </r>
  <r>
    <s v="120304000872-0"/>
    <x v="6"/>
    <n v="342402"/>
    <s v="BOMBA"/>
    <s v="01.10.2015"/>
    <n v="1"/>
    <n v="1"/>
    <s v="ZLIN"/>
    <n v="0"/>
    <n v="1"/>
    <n v="0"/>
    <n v="0"/>
    <m/>
    <m/>
    <m/>
    <n v="5255822.82"/>
    <n v="5255822.82"/>
    <s v="ZLIN"/>
    <n v="3"/>
    <n v="9"/>
  </r>
  <r>
    <s v="120304000872-1"/>
    <x v="6"/>
    <n v="342402"/>
    <s v="RECIPIENTE"/>
    <s v="01.10.2015"/>
    <n v="1"/>
    <n v="1"/>
    <s v="ZLIN"/>
    <n v="0"/>
    <n v="1"/>
    <n v="0"/>
    <n v="0"/>
    <m/>
    <m/>
    <m/>
    <n v="40822.61"/>
    <n v="40822.61"/>
    <s v="ZLIN"/>
    <n v="3"/>
    <n v="9"/>
  </r>
  <r>
    <s v="120304000872-2"/>
    <x v="6"/>
    <n v="342402"/>
    <s v="MOTOR"/>
    <s v="01.10.2015"/>
    <n v="1"/>
    <n v="1"/>
    <s v="ZLIN"/>
    <n v="0"/>
    <n v="1"/>
    <n v="0"/>
    <n v="0"/>
    <m/>
    <m/>
    <m/>
    <n v="121753.08"/>
    <n v="121753.08"/>
    <s v="ZLIN"/>
    <n v="3"/>
    <n v="9"/>
  </r>
  <r>
    <s v="120304000873-0"/>
    <x v="6"/>
    <n v="322317"/>
    <s v="MOTOR"/>
    <s v="01.10.2015"/>
    <n v="1"/>
    <n v="1"/>
    <s v="ZLIN"/>
    <n v="0"/>
    <n v="1"/>
    <n v="0"/>
    <n v="0"/>
    <m/>
    <m/>
    <m/>
    <n v="707133.62"/>
    <n v="338194.35"/>
    <s v="ZLIN"/>
    <n v="9"/>
    <n v="7"/>
  </r>
  <r>
    <s v="120304000874-0"/>
    <x v="6"/>
    <n v="321202"/>
    <s v="PANEL ELECTRICO"/>
    <s v="01.10.2015"/>
    <n v="1"/>
    <n v="1"/>
    <s v="ZLIN"/>
    <n v="0"/>
    <n v="1"/>
    <n v="0"/>
    <n v="0"/>
    <m/>
    <m/>
    <m/>
    <n v="1026543.57"/>
    <n v="478473.68999999994"/>
    <s v="ZLIN"/>
    <n v="9"/>
    <n v="10"/>
  </r>
  <r>
    <s v="120304000875-0"/>
    <x v="6"/>
    <n v="321202"/>
    <s v="TABLERO"/>
    <s v="01.10.2015"/>
    <n v="1"/>
    <n v="1"/>
    <s v="ZLIN"/>
    <n v="0"/>
    <n v="1"/>
    <n v="0"/>
    <n v="0"/>
    <m/>
    <m/>
    <m/>
    <n v="1449701.4"/>
    <n v="1449701.4"/>
    <s v="ZLIN"/>
    <n v="3"/>
    <n v="9"/>
  </r>
  <r>
    <s v="120304000875-1"/>
    <x v="6"/>
    <n v="321202"/>
    <s v="PANEL ELECTRICO"/>
    <s v="01.10.2015"/>
    <n v="1"/>
    <n v="1"/>
    <s v="ZLIN"/>
    <n v="0"/>
    <n v="1"/>
    <n v="0"/>
    <n v="0"/>
    <m/>
    <m/>
    <m/>
    <n v="5780327.2599999998"/>
    <n v="2694220.3299999996"/>
    <s v="ZLIN"/>
    <n v="9"/>
    <n v="10"/>
  </r>
  <r>
    <s v="120304000876-0"/>
    <x v="6"/>
    <n v="321202"/>
    <s v="TABLERO"/>
    <s v="01.10.2015"/>
    <n v="1"/>
    <n v="1"/>
    <s v="ZLIN"/>
    <n v="0"/>
    <n v="1"/>
    <n v="0"/>
    <n v="0"/>
    <m/>
    <m/>
    <m/>
    <n v="1449701.4"/>
    <n v="1449701.4"/>
    <s v="ZLIN"/>
    <n v="3"/>
    <n v="9"/>
  </r>
  <r>
    <s v="120304000877-0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77-1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78-0"/>
    <x v="6"/>
    <n v="323301"/>
    <s v="PANEL ELECTRICO"/>
    <s v="01.09.1984"/>
    <n v="34315.57"/>
    <n v="34315.57"/>
    <s v="ZLIN"/>
    <n v="35"/>
    <n v="1"/>
    <n v="0"/>
    <n v="0"/>
    <m/>
    <m/>
    <m/>
    <n v="4344415.43"/>
    <n v="4344415.43"/>
    <s v="ZLIN"/>
    <n v="4"/>
    <n v="0"/>
  </r>
  <r>
    <s v="120304000879-0"/>
    <x v="6"/>
    <n v="323301"/>
    <s v="TABLERO"/>
    <s v="01.09.1984"/>
    <n v="11440.78"/>
    <n v="11440.78"/>
    <s v="ZLIN"/>
    <n v="34"/>
    <n v="10"/>
    <n v="0"/>
    <n v="0"/>
    <m/>
    <m/>
    <m/>
    <n v="1448497.1"/>
    <n v="1448497.1"/>
    <s v="ZLIN"/>
    <n v="3"/>
    <n v="9"/>
  </r>
  <r>
    <s v="120304000879-1"/>
    <x v="6"/>
    <n v="323301"/>
    <s v="TABLERO"/>
    <s v="01.09.1984"/>
    <n v="11440.78"/>
    <n v="11440.78"/>
    <s v="ZLIN"/>
    <n v="34"/>
    <n v="10"/>
    <n v="0"/>
    <n v="0"/>
    <m/>
    <m/>
    <m/>
    <n v="1448497.1"/>
    <n v="1448497.1"/>
    <s v="ZLIN"/>
    <n v="3"/>
    <n v="9"/>
  </r>
  <r>
    <s v="120304000879-2"/>
    <x v="6"/>
    <n v="323301"/>
    <s v="TABLERO"/>
    <s v="01.09.1984"/>
    <n v="11440.78"/>
    <n v="11440.78"/>
    <s v="ZLIN"/>
    <n v="34"/>
    <n v="10"/>
    <n v="0"/>
    <n v="0"/>
    <m/>
    <m/>
    <m/>
    <n v="1448497.1"/>
    <n v="1448497.1"/>
    <s v="ZLIN"/>
    <n v="3"/>
    <n v="9"/>
  </r>
  <r>
    <s v="120304000880-0"/>
    <x v="6"/>
    <n v="323301"/>
    <s v="MOTOR"/>
    <s v="01.10.2015"/>
    <n v="1"/>
    <n v="1"/>
    <s v="ZLIN"/>
    <n v="0"/>
    <n v="1"/>
    <n v="0"/>
    <n v="0"/>
    <m/>
    <m/>
    <m/>
    <n v="228526.03"/>
    <n v="228526.03"/>
    <s v="ZLIN"/>
    <n v="3"/>
    <n v="5"/>
  </r>
  <r>
    <s v="120304000881-0"/>
    <x v="6"/>
    <n v="323301"/>
    <s v="MOTOR"/>
    <s v="01.10.2015"/>
    <n v="1"/>
    <n v="1"/>
    <s v="ZLIN"/>
    <n v="0"/>
    <n v="1"/>
    <n v="0"/>
    <n v="0"/>
    <m/>
    <m/>
    <m/>
    <n v="2348105.5499999998"/>
    <n v="2348105.5499999998"/>
    <s v="ZLIN"/>
    <n v="3"/>
    <n v="5"/>
  </r>
  <r>
    <s v="120304000882-0"/>
    <x v="6"/>
    <n v="323301"/>
    <s v="MOTOR"/>
    <s v="01.10.2015"/>
    <n v="1"/>
    <n v="1"/>
    <s v="ZLIN"/>
    <n v="0"/>
    <n v="1"/>
    <n v="0"/>
    <n v="0"/>
    <m/>
    <m/>
    <m/>
    <n v="28383.7"/>
    <n v="28383.7"/>
    <s v="ZLIN"/>
    <n v="3"/>
    <n v="9"/>
  </r>
  <r>
    <s v="120304000883-0"/>
    <x v="6"/>
    <n v="322317"/>
    <s v="MOTOR"/>
    <s v="01.10.2015"/>
    <n v="1"/>
    <n v="1"/>
    <s v="ZLIN"/>
    <n v="0"/>
    <n v="1"/>
    <n v="0"/>
    <n v="0"/>
    <m/>
    <m/>
    <m/>
    <n v="74236.98"/>
    <n v="74236.98"/>
    <s v="ZLIN"/>
    <n v="3"/>
    <n v="9"/>
  </r>
  <r>
    <s v="120304000884-0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84-1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85-0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85-1"/>
    <x v="6"/>
    <n v="323301"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86-0"/>
    <x v="6"/>
    <n v="322317"/>
    <s v="BOMBA"/>
    <s v="01.10.2015"/>
    <n v="1"/>
    <n v="1"/>
    <s v="ZLIN"/>
    <n v="0"/>
    <n v="1"/>
    <n v="0"/>
    <n v="0"/>
    <m/>
    <m/>
    <m/>
    <n v="788180.24"/>
    <n v="788180.24"/>
    <s v="ZLIN"/>
    <n v="4"/>
    <n v="0"/>
  </r>
  <r>
    <s v="120304000886-1"/>
    <x v="6"/>
    <n v="322317"/>
    <s v="MOTOR"/>
    <s v="01.10.2015"/>
    <n v="1"/>
    <n v="1"/>
    <s v="ZLIN"/>
    <n v="0"/>
    <n v="1"/>
    <n v="0"/>
    <n v="0"/>
    <m/>
    <m/>
    <m/>
    <n v="208431.44"/>
    <n v="208431.44"/>
    <s v="ZLIN"/>
    <n v="4"/>
    <n v="0"/>
  </r>
  <r>
    <s v="120304000887-0"/>
    <x v="6"/>
    <n v="323301"/>
    <s v="TABLERO"/>
    <s v="01.09.1984"/>
    <n v="21473.919999999998"/>
    <n v="21473.919999999998"/>
    <s v="ZLIN"/>
    <n v="34"/>
    <n v="6"/>
    <n v="0"/>
    <n v="0"/>
    <m/>
    <m/>
    <m/>
    <n v="2718961.15"/>
    <n v="2718961.15"/>
    <s v="ZLIN"/>
    <n v="3"/>
    <n v="5"/>
  </r>
  <r>
    <s v="120304000887-1"/>
    <x v="6"/>
    <n v="323301"/>
    <s v="TABLERO"/>
    <s v="01.09.1984"/>
    <n v="21473.919999999998"/>
    <n v="21473.919999999998"/>
    <s v="ZLIN"/>
    <n v="34"/>
    <n v="6"/>
    <n v="0"/>
    <n v="0"/>
    <m/>
    <m/>
    <m/>
    <n v="2718961.15"/>
    <n v="2718961.15"/>
    <s v="ZLIN"/>
    <n v="3"/>
    <n v="5"/>
  </r>
  <r>
    <s v="120304000888-0"/>
    <x v="6"/>
    <n v="323301"/>
    <s v="TABLERO"/>
    <s v="01.09.1984"/>
    <n v="21473.919999999998"/>
    <n v="21473.919999999998"/>
    <s v="ZLIN"/>
    <n v="34"/>
    <n v="6"/>
    <n v="0"/>
    <n v="0"/>
    <m/>
    <m/>
    <m/>
    <n v="2718961.15"/>
    <n v="2718961.15"/>
    <s v="ZLIN"/>
    <n v="3"/>
    <n v="5"/>
  </r>
  <r>
    <s v="120304000889-0"/>
    <x v="6"/>
    <n v="323301"/>
    <s v="TABLERO"/>
    <s v="01.09.1984"/>
    <n v="11440.78"/>
    <n v="11440.78"/>
    <s v="ZLIN"/>
    <n v="34"/>
    <n v="10"/>
    <n v="0"/>
    <n v="0"/>
    <m/>
    <m/>
    <m/>
    <n v="1448497.1"/>
    <n v="1448497.1"/>
    <s v="ZLIN"/>
    <n v="3"/>
    <n v="9"/>
  </r>
  <r>
    <s v="120304000890-0"/>
    <x v="6"/>
    <n v="323301"/>
    <s v="PANEL ELECTRICO"/>
    <s v="01.09.1984"/>
    <n v="46066.94"/>
    <n v="40249.919999999998"/>
    <s v="ZLIN"/>
    <n v="40"/>
    <n v="11"/>
    <n v="0"/>
    <n v="0"/>
    <m/>
    <m/>
    <m/>
    <n v="5826327.8899999997"/>
    <n v="2715661.3"/>
    <s v="ZLIN"/>
    <n v="9"/>
    <n v="10"/>
  </r>
  <r>
    <s v="120304000891-0"/>
    <x v="6"/>
    <n v="323301"/>
    <s v="TABLERO"/>
    <s v="01.09.1984"/>
    <n v="11440.78"/>
    <n v="11440.78"/>
    <s v="ZLIN"/>
    <n v="34"/>
    <n v="10"/>
    <n v="0"/>
    <n v="0"/>
    <m/>
    <m/>
    <m/>
    <n v="1448497.1"/>
    <n v="1448497.1"/>
    <s v="ZLIN"/>
    <n v="3"/>
    <n v="9"/>
  </r>
  <r>
    <s v="120304000892-0"/>
    <x v="6"/>
    <n v="323301"/>
    <s v="TABLERO"/>
    <s v="01.09.1984"/>
    <n v="11440.78"/>
    <n v="11440.78"/>
    <s v="ZLIN"/>
    <n v="34"/>
    <n v="10"/>
    <n v="0"/>
    <n v="0"/>
    <m/>
    <m/>
    <m/>
    <n v="1448497.1"/>
    <n v="1448497.1"/>
    <s v="ZLIN"/>
    <n v="3"/>
    <n v="9"/>
  </r>
  <r>
    <s v="120304000893-0"/>
    <x v="6"/>
    <n v="323301"/>
    <s v="TABLERO"/>
    <s v="01.09.1984"/>
    <n v="21473.919999999998"/>
    <n v="21473.919999999998"/>
    <s v="ZLIN"/>
    <n v="34"/>
    <n v="6"/>
    <n v="0"/>
    <n v="0"/>
    <m/>
    <m/>
    <m/>
    <n v="2718961.15"/>
    <n v="2718961.15"/>
    <s v="ZLIN"/>
    <n v="3"/>
    <n v="5"/>
  </r>
  <r>
    <s v="120304000894-0"/>
    <x v="6"/>
    <n v="322317"/>
    <s v="MOTOR"/>
    <s v="01.10.2015"/>
    <n v="1"/>
    <n v="1"/>
    <s v="ZLIN"/>
    <n v="0"/>
    <n v="1"/>
    <n v="0"/>
    <n v="0"/>
    <m/>
    <m/>
    <m/>
    <n v="24187.25"/>
    <n v="24187.25"/>
    <s v="ZLIN"/>
    <n v="3"/>
    <n v="0"/>
  </r>
  <r>
    <s v="120304000895-0"/>
    <x v="6"/>
    <n v="323305"/>
    <s v="MOTOR"/>
    <s v="28.02.2005"/>
    <n v="572310.34"/>
    <n v="572310.34"/>
    <s v="ZLIN"/>
    <n v="13"/>
    <n v="7"/>
    <n v="0"/>
    <n v="0"/>
    <m/>
    <m/>
    <m/>
    <n v="-108154.11"/>
    <n v="-108154.11"/>
    <s v="ZLIN"/>
    <n v="3"/>
    <n v="0"/>
  </r>
  <r>
    <s v="120304000896-0"/>
    <x v="6"/>
    <n v="322317"/>
    <s v="MOTOR"/>
    <s v="23.03.2010"/>
    <n v="1762569.3"/>
    <n v="1052407.8799999999"/>
    <s v="ZLIN"/>
    <n v="17"/>
    <n v="2"/>
    <n v="0"/>
    <n v="0"/>
    <m/>
    <m/>
    <m/>
    <n v="1572935"/>
    <n v="617938.75"/>
    <s v="ZLIN"/>
    <n v="11"/>
    <n v="8"/>
  </r>
  <r>
    <s v="120304000897-0"/>
    <x v="6"/>
    <n v="323303"/>
    <s v="TABLERO"/>
    <s v="01.10.2015"/>
    <n v="1"/>
    <n v="1"/>
    <s v="ZLIN"/>
    <n v="0"/>
    <n v="1"/>
    <n v="0"/>
    <n v="0"/>
    <m/>
    <m/>
    <m/>
    <n v="2721035.93"/>
    <n v="2721035.93"/>
    <s v="ZLIN"/>
    <n v="3"/>
    <n v="5"/>
  </r>
  <r>
    <s v="120304000898-0"/>
    <x v="6"/>
    <n v="323301"/>
    <s v="MOTOR"/>
    <s v="01.10.2015"/>
    <n v="1"/>
    <n v="1"/>
    <s v="ZLIN"/>
    <n v="0"/>
    <n v="1"/>
    <n v="0"/>
    <n v="0"/>
    <m/>
    <m/>
    <m/>
    <n v="132291.29"/>
    <n v="132291.29"/>
    <s v="ZLIN"/>
    <n v="3"/>
    <n v="0"/>
  </r>
  <r>
    <s v="120304000899-0"/>
    <x v="6"/>
    <n v="323301"/>
    <s v="MOTOR"/>
    <s v="01.10.2015"/>
    <n v="1"/>
    <n v="1"/>
    <s v="ZLIN"/>
    <n v="0"/>
    <n v="1"/>
    <n v="0"/>
    <n v="0"/>
    <m/>
    <m/>
    <m/>
    <n v="347380.72"/>
    <n v="347380.72"/>
    <s v="ZLIN"/>
    <n v="3"/>
    <n v="0"/>
  </r>
  <r>
    <s v="120304000900-0"/>
    <x v="6"/>
    <n v="323301"/>
    <s v="MOTOR"/>
    <s v="01.10.2015"/>
    <n v="1"/>
    <n v="1"/>
    <s v="ZLIN"/>
    <n v="0"/>
    <n v="1"/>
    <n v="0"/>
    <n v="0"/>
    <m/>
    <m/>
    <m/>
    <n v="634027.13"/>
    <n v="634027.13"/>
    <s v="ZLIN"/>
    <n v="3"/>
    <n v="5"/>
  </r>
  <r>
    <s v="120304000901-0"/>
    <x v="6"/>
    <n v="323301"/>
    <s v="MOTOR"/>
    <s v="01.10.2015"/>
    <n v="1"/>
    <n v="1"/>
    <s v="ZLIN"/>
    <n v="0"/>
    <n v="1"/>
    <n v="0"/>
    <n v="0"/>
    <m/>
    <m/>
    <m/>
    <n v="326070.31"/>
    <n v="326070.31"/>
    <s v="ZLIN"/>
    <n v="3"/>
    <n v="5"/>
  </r>
  <r>
    <s v="120304000902-0"/>
    <x v="6"/>
    <n v="323301"/>
    <s v="MOTOR"/>
    <s v="01.10.2015"/>
    <n v="1"/>
    <n v="1"/>
    <s v="ZLIN"/>
    <n v="0"/>
    <n v="1"/>
    <n v="0"/>
    <n v="0"/>
    <m/>
    <m/>
    <m/>
    <n v="164142.94"/>
    <n v="164142.94"/>
    <s v="ZLIN"/>
    <n v="3"/>
    <n v="0"/>
  </r>
  <r>
    <s v="120304000903-0"/>
    <x v="6"/>
    <n v="323301"/>
    <s v="MOTOR"/>
    <s v="01.10.2015"/>
    <n v="1"/>
    <n v="1"/>
    <s v="ZLIN"/>
    <n v="0"/>
    <n v="1"/>
    <n v="0"/>
    <n v="0"/>
    <m/>
    <m/>
    <m/>
    <n v="85985.85"/>
    <n v="85985.85"/>
    <s v="ZLIN"/>
    <n v="3"/>
    <n v="0"/>
  </r>
  <r>
    <s v="120304000904-0"/>
    <x v="6"/>
    <n v="323301"/>
    <s v="MOTOR"/>
    <s v="01.10.2015"/>
    <n v="1"/>
    <n v="1"/>
    <s v="ZLIN"/>
    <n v="0"/>
    <n v="1"/>
    <n v="0"/>
    <n v="0"/>
    <m/>
    <m/>
    <m/>
    <n v="347380.72"/>
    <n v="347380.72"/>
    <s v="ZLIN"/>
    <n v="3"/>
    <n v="0"/>
  </r>
  <r>
    <s v="120304000905-0"/>
    <x v="6"/>
    <n v="323301"/>
    <s v="MOTOR"/>
    <s v="01.10.2015"/>
    <n v="1"/>
    <n v="1"/>
    <s v="ZLIN"/>
    <n v="0"/>
    <n v="1"/>
    <n v="0"/>
    <n v="0"/>
    <m/>
    <m/>
    <m/>
    <n v="56096.9"/>
    <n v="56096.9"/>
    <s v="ZLIN"/>
    <n v="3"/>
    <n v="0"/>
  </r>
  <r>
    <s v="120304000906-0"/>
    <x v="6"/>
    <n v="323301"/>
    <s v="MOTOR"/>
    <s v="01.10.2015"/>
    <n v="1"/>
    <n v="1"/>
    <s v="ZLIN"/>
    <n v="0"/>
    <n v="1"/>
    <n v="0"/>
    <n v="0"/>
    <m/>
    <m/>
    <m/>
    <n v="347380.72"/>
    <n v="347380.72"/>
    <s v="ZLIN"/>
    <n v="3"/>
    <n v="0"/>
  </r>
  <r>
    <s v="120304000907-0"/>
    <x v="6"/>
    <n v="323301"/>
    <s v="MOTOR"/>
    <s v="01.10.2015"/>
    <n v="1"/>
    <n v="1"/>
    <s v="ZLIN"/>
    <n v="0"/>
    <n v="1"/>
    <n v="0"/>
    <n v="0"/>
    <m/>
    <m/>
    <m/>
    <n v="70943.240000000005"/>
    <n v="70943.240000000005"/>
    <s v="ZLIN"/>
    <n v="3"/>
    <n v="0"/>
  </r>
  <r>
    <s v="120304000908-0"/>
    <x v="6"/>
    <n v="323301"/>
    <s v="MOTOR"/>
    <s v="01.10.2015"/>
    <n v="1"/>
    <n v="1"/>
    <s v="ZLIN"/>
    <n v="0"/>
    <n v="1"/>
    <n v="0"/>
    <n v="0"/>
    <m/>
    <m/>
    <m/>
    <n v="85985.85"/>
    <n v="85985.85"/>
    <s v="ZLIN"/>
    <n v="3"/>
    <n v="0"/>
  </r>
  <r>
    <s v="120304000909-0"/>
    <x v="6"/>
    <n v="323301"/>
    <s v="MOTOR"/>
    <s v="01.10.2015"/>
    <n v="1"/>
    <n v="1"/>
    <s v="ZLIN"/>
    <n v="0"/>
    <n v="1"/>
    <n v="0"/>
    <n v="0"/>
    <m/>
    <m/>
    <m/>
    <n v="397115.63"/>
    <n v="263148.92000000004"/>
    <s v="ZLIN"/>
    <n v="6"/>
    <n v="11"/>
  </r>
  <r>
    <s v="120304000910-0"/>
    <x v="6"/>
    <n v="323301"/>
    <s v="MOTOR"/>
    <s v="01.10.2015"/>
    <n v="1"/>
    <n v="1"/>
    <s v="ZLIN"/>
    <n v="0"/>
    <n v="1"/>
    <n v="0"/>
    <n v="0"/>
    <m/>
    <m/>
    <m/>
    <n v="101224.73"/>
    <n v="101224.73"/>
    <s v="ZLIN"/>
    <n v="3"/>
    <n v="0"/>
  </r>
  <r>
    <s v="120304000911-0"/>
    <x v="6"/>
    <n v="323301"/>
    <s v="MOTOR"/>
    <s v="01.10.2015"/>
    <n v="1"/>
    <n v="1"/>
    <s v="ZLIN"/>
    <n v="0"/>
    <n v="1"/>
    <n v="0"/>
    <n v="0"/>
    <m/>
    <m/>
    <m/>
    <n v="70943.240000000005"/>
    <n v="70943.240000000005"/>
    <s v="ZLIN"/>
    <n v="3"/>
    <n v="0"/>
  </r>
  <r>
    <s v="120304000912-0"/>
    <x v="6"/>
    <n v="323301"/>
    <s v="MOTOR"/>
    <s v="01.10.2015"/>
    <n v="1"/>
    <n v="1"/>
    <s v="ZLIN"/>
    <n v="0"/>
    <n v="1"/>
    <n v="0"/>
    <n v="0"/>
    <m/>
    <m/>
    <m/>
    <n v="51550.37"/>
    <n v="51550.37"/>
    <s v="ZLIN"/>
    <n v="4"/>
    <n v="0"/>
  </r>
  <r>
    <s v="120304000913-0"/>
    <x v="6"/>
    <n v="323301"/>
    <s v="MOTOR"/>
    <s v="01.10.2015"/>
    <n v="1"/>
    <n v="1"/>
    <s v="ZLIN"/>
    <n v="0"/>
    <n v="1"/>
    <n v="0"/>
    <n v="0"/>
    <m/>
    <m/>
    <m/>
    <n v="335177.38"/>
    <n v="335177.38"/>
    <s v="ZLIN"/>
    <n v="3"/>
    <n v="0"/>
  </r>
  <r>
    <s v="120304000914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15-0"/>
    <x v="6"/>
    <n v="323301"/>
    <s v="MOTOR"/>
    <s v="01.10.2015"/>
    <n v="1"/>
    <n v="1"/>
    <s v="ZLIN"/>
    <n v="0"/>
    <n v="1"/>
    <n v="0"/>
    <n v="0"/>
    <m/>
    <m/>
    <m/>
    <n v="171967.86"/>
    <n v="171967.86"/>
    <s v="ZLIN"/>
    <n v="4"/>
    <n v="0"/>
  </r>
  <r>
    <s v="120304000916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17-0"/>
    <x v="6"/>
    <n v="323301"/>
    <s v="MOTOR"/>
    <s v="01.10.2015"/>
    <n v="1"/>
    <n v="1"/>
    <s v="ZLIN"/>
    <n v="0"/>
    <n v="1"/>
    <n v="0"/>
    <n v="0"/>
    <m/>
    <m/>
    <m/>
    <n v="171967.86"/>
    <n v="171967.86"/>
    <s v="ZLIN"/>
    <n v="4"/>
    <n v="0"/>
  </r>
  <r>
    <s v="120304000918-0"/>
    <x v="6"/>
    <n v="323301"/>
    <s v="MOTOR"/>
    <s v="01.10.2015"/>
    <n v="1"/>
    <n v="1"/>
    <s v="ZLIN"/>
    <n v="0"/>
    <n v="1"/>
    <n v="0"/>
    <n v="0"/>
    <m/>
    <m/>
    <m/>
    <n v="171967.86"/>
    <n v="171967.86"/>
    <s v="ZLIN"/>
    <n v="4"/>
    <n v="0"/>
  </r>
  <r>
    <s v="120304000919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20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21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22-0"/>
    <x v="6"/>
    <n v="323301"/>
    <s v="MOTOR"/>
    <s v="01.10.2015"/>
    <n v="1"/>
    <n v="1"/>
    <s v="ZLIN"/>
    <n v="0"/>
    <n v="1"/>
    <n v="0"/>
    <n v="0"/>
    <m/>
    <m/>
    <m/>
    <n v="100467.98"/>
    <n v="100467.98"/>
    <s v="ZLIN"/>
    <n v="4"/>
    <n v="0"/>
  </r>
  <r>
    <s v="120304000923-0"/>
    <x v="6"/>
    <n v="323301"/>
    <s v="MOTOR"/>
    <s v="01.10.2015"/>
    <n v="1"/>
    <n v="1"/>
    <s v="ZLIN"/>
    <n v="0"/>
    <n v="1"/>
    <n v="0"/>
    <n v="0"/>
    <m/>
    <m/>
    <m/>
    <n v="171967.86"/>
    <n v="171967.86"/>
    <s v="ZLIN"/>
    <n v="4"/>
    <n v="0"/>
  </r>
  <r>
    <s v="120304000924-0"/>
    <x v="6"/>
    <n v="323301"/>
    <s v="MOTOR"/>
    <s v="01.10.2015"/>
    <n v="1"/>
    <n v="1"/>
    <s v="ZLIN"/>
    <n v="0"/>
    <n v="1"/>
    <n v="0"/>
    <n v="0"/>
    <m/>
    <m/>
    <m/>
    <n v="136075.88"/>
    <n v="136075.88"/>
    <s v="ZLIN"/>
    <n v="4"/>
    <n v="0"/>
  </r>
  <r>
    <s v="120304000925-0"/>
    <x v="6"/>
    <n v="334303"/>
    <s v="MOTOR"/>
    <s v="30.07.1997"/>
    <n v="164000"/>
    <n v="164000"/>
    <s v="ZLIN"/>
    <n v="22"/>
    <n v="2"/>
    <n v="0"/>
    <n v="0"/>
    <m/>
    <m/>
    <m/>
    <n v="5944.89"/>
    <n v="5944.89"/>
    <s v="ZLIN"/>
    <n v="4"/>
    <n v="0"/>
  </r>
  <r>
    <s v="120304000926-0"/>
    <x v="6"/>
    <n v="323301"/>
    <s v="MOTOR"/>
    <s v="01.10.2015"/>
    <n v="1"/>
    <n v="1"/>
    <s v="ZLIN"/>
    <n v="0"/>
    <n v="1"/>
    <n v="0"/>
    <n v="0"/>
    <m/>
    <m/>
    <m/>
    <n v="320676.77"/>
    <n v="320676.77"/>
    <s v="ZLIN"/>
    <n v="4"/>
    <n v="0"/>
  </r>
  <r>
    <s v="120304000927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28-0"/>
    <x v="6"/>
    <n v="323301"/>
    <s v="MOTOR"/>
    <s v="01.10.2015"/>
    <n v="1"/>
    <n v="1"/>
    <s v="ZLIN"/>
    <n v="0"/>
    <n v="1"/>
    <n v="0"/>
    <n v="0"/>
    <m/>
    <m/>
    <m/>
    <n v="51550.37"/>
    <n v="51550.37"/>
    <s v="ZLIN"/>
    <n v="4"/>
    <n v="0"/>
  </r>
  <r>
    <s v="120304000929-0"/>
    <x v="6"/>
    <n v="334303"/>
    <s v="MOTOR"/>
    <s v="30.07.1997"/>
    <n v="164000"/>
    <n v="164000"/>
    <s v="ZLIN"/>
    <n v="22"/>
    <n v="2"/>
    <n v="0"/>
    <n v="0"/>
    <m/>
    <m/>
    <m/>
    <n v="5944.89"/>
    <n v="5944.89"/>
    <s v="ZLIN"/>
    <n v="4"/>
    <n v="0"/>
  </r>
  <r>
    <s v="120304000930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31-0"/>
    <x v="6"/>
    <n v="323301"/>
    <s v="MOTOR"/>
    <s v="01.10.2015"/>
    <n v="1"/>
    <n v="1"/>
    <s v="ZLIN"/>
    <n v="0"/>
    <n v="1"/>
    <n v="0"/>
    <n v="0"/>
    <m/>
    <m/>
    <m/>
    <n v="171967.86"/>
    <n v="171967.86"/>
    <s v="ZLIN"/>
    <n v="4"/>
    <n v="0"/>
  </r>
  <r>
    <s v="120304000932-0"/>
    <x v="6"/>
    <n v="323301"/>
    <s v="MOTOR"/>
    <s v="01.10.2015"/>
    <n v="1"/>
    <n v="1"/>
    <s v="ZLIN"/>
    <n v="0"/>
    <n v="1"/>
    <n v="0"/>
    <n v="0"/>
    <m/>
    <m/>
    <m/>
    <n v="51550.37"/>
    <n v="51550.37"/>
    <s v="ZLIN"/>
    <n v="4"/>
    <n v="0"/>
  </r>
  <r>
    <s v="120304000933-0"/>
    <x v="6"/>
    <n v="323301"/>
    <s v="MOTOR"/>
    <s v="01.10.2015"/>
    <n v="1"/>
    <n v="1"/>
    <s v="ZLIN"/>
    <n v="0"/>
    <n v="1"/>
    <n v="0"/>
    <n v="0"/>
    <m/>
    <m/>
    <m/>
    <n v="80275.64"/>
    <n v="80275.64"/>
    <s v="ZLIN"/>
    <n v="3"/>
    <n v="0"/>
  </r>
  <r>
    <s v="120304000934-0"/>
    <x v="6"/>
    <n v="323301"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35-0"/>
    <x v="6"/>
    <n v="323301"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36-0"/>
    <x v="6"/>
    <n v="323301"/>
    <s v="MOTOR"/>
    <s v="01.10.2015"/>
    <n v="1"/>
    <n v="1"/>
    <s v="ZLIN"/>
    <n v="0"/>
    <n v="1"/>
    <n v="0"/>
    <n v="0"/>
    <m/>
    <m/>
    <m/>
    <n v="80275.64"/>
    <n v="80275.64"/>
    <s v="ZLIN"/>
    <n v="3"/>
    <n v="0"/>
  </r>
  <r>
    <s v="120304000937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38-0"/>
    <x v="6"/>
    <n v="323301"/>
    <s v="MOTOR"/>
    <s v="01.10.2015"/>
    <n v="1"/>
    <n v="1"/>
    <s v="ZLIN"/>
    <n v="0"/>
    <n v="1"/>
    <n v="0"/>
    <n v="0"/>
    <m/>
    <m/>
    <m/>
    <n v="80124.89"/>
    <n v="80124.89"/>
    <s v="ZLIN"/>
    <n v="3"/>
    <n v="9"/>
  </r>
  <r>
    <s v="120304000939-0"/>
    <x v="6"/>
    <n v="323301"/>
    <s v="MOTOR"/>
    <s v="01.10.2015"/>
    <n v="1"/>
    <n v="1"/>
    <s v="ZLIN"/>
    <n v="0"/>
    <n v="1"/>
    <n v="0"/>
    <n v="0"/>
    <m/>
    <m/>
    <m/>
    <n v="596176.19999999995"/>
    <n v="596176.19999999995"/>
    <s v="ZLIN"/>
    <n v="3"/>
    <n v="9"/>
  </r>
  <r>
    <s v="120304000940-0"/>
    <x v="6"/>
    <n v="323301"/>
    <s v="MOTOR"/>
    <s v="01.10.2015"/>
    <n v="1"/>
    <n v="1"/>
    <s v="ZLIN"/>
    <n v="0"/>
    <n v="1"/>
    <n v="0"/>
    <n v="0"/>
    <m/>
    <m/>
    <m/>
    <n v="21406.66"/>
    <n v="21406.66"/>
    <s v="ZLIN"/>
    <n v="3"/>
    <n v="0"/>
  </r>
  <r>
    <s v="120304000941-0"/>
    <x v="6"/>
    <n v="323301"/>
    <s v="MOTOR"/>
    <s v="01.10.2015"/>
    <n v="1"/>
    <n v="1"/>
    <s v="ZLIN"/>
    <n v="0"/>
    <n v="1"/>
    <n v="0"/>
    <n v="0"/>
    <m/>
    <m/>
    <m/>
    <n v="135980.03"/>
    <n v="135980.03"/>
    <s v="ZLIN"/>
    <n v="4"/>
    <n v="0"/>
  </r>
  <r>
    <s v="120304000942-0"/>
    <x v="6"/>
    <n v="323301"/>
    <s v="MOTOR"/>
    <s v="01.10.2015"/>
    <n v="1"/>
    <n v="1"/>
    <s v="ZLIN"/>
    <n v="0"/>
    <n v="1"/>
    <n v="0"/>
    <n v="0"/>
    <m/>
    <m/>
    <m/>
    <n v="100467.98"/>
    <n v="100467.98"/>
    <s v="ZLIN"/>
    <n v="4"/>
    <n v="0"/>
  </r>
  <r>
    <s v="120304000943-0"/>
    <x v="6"/>
    <n v="323301"/>
    <s v="MOTOR"/>
    <s v="01.10.2015"/>
    <n v="1"/>
    <n v="1"/>
    <s v="ZLIN"/>
    <n v="0"/>
    <n v="1"/>
    <n v="0"/>
    <n v="0"/>
    <m/>
    <m/>
    <m/>
    <n v="100467.98"/>
    <n v="100467.98"/>
    <s v="ZLIN"/>
    <n v="4"/>
    <n v="0"/>
  </r>
  <r>
    <s v="120304000944-0"/>
    <x v="6"/>
    <n v="323301"/>
    <s v="MOTOR"/>
    <s v="01.10.2015"/>
    <n v="1"/>
    <n v="1"/>
    <s v="ZLIN"/>
    <n v="0"/>
    <n v="1"/>
    <n v="0"/>
    <n v="0"/>
    <m/>
    <m/>
    <m/>
    <n v="100846.28"/>
    <n v="100846.28"/>
    <s v="ZLIN"/>
    <n v="4"/>
    <n v="0"/>
  </r>
  <r>
    <s v="120304000945-0"/>
    <x v="6"/>
    <n v="323301"/>
    <s v="MOTOR"/>
    <s v="01.10.2015"/>
    <n v="1"/>
    <n v="1"/>
    <s v="ZLIN"/>
    <n v="0"/>
    <n v="1"/>
    <n v="0"/>
    <n v="0"/>
    <m/>
    <m/>
    <m/>
    <n v="67951.850000000006"/>
    <n v="67951.850000000006"/>
    <s v="ZLIN"/>
    <n v="4"/>
    <n v="0"/>
  </r>
  <r>
    <s v="120304000946-0"/>
    <x v="6"/>
    <n v="323301"/>
    <s v="MOTOR"/>
    <s v="01.10.2015"/>
    <n v="1"/>
    <n v="1"/>
    <s v="ZLIN"/>
    <n v="0"/>
    <n v="1"/>
    <n v="0"/>
    <n v="0"/>
    <m/>
    <m/>
    <m/>
    <n v="43305.64"/>
    <n v="43305.64"/>
    <s v="ZLIN"/>
    <n v="3"/>
    <n v="5"/>
  </r>
  <r>
    <s v="120304000947-0"/>
    <x v="6"/>
    <n v="323301"/>
    <s v="MOTOR"/>
    <s v="01.10.2015"/>
    <n v="1"/>
    <n v="1"/>
    <s v="ZLIN"/>
    <n v="0"/>
    <n v="1"/>
    <n v="0"/>
    <n v="0"/>
    <m/>
    <m/>
    <m/>
    <n v="54736.04"/>
    <n v="54736.04"/>
    <s v="ZLIN"/>
    <n v="3"/>
    <n v="5"/>
  </r>
  <r>
    <s v="120304000948-0"/>
    <x v="6"/>
    <n v="323301"/>
    <s v="MOTOR"/>
    <s v="01.10.2015"/>
    <n v="1"/>
    <n v="1"/>
    <s v="ZLIN"/>
    <n v="0"/>
    <n v="1"/>
    <n v="0"/>
    <n v="0"/>
    <m/>
    <m/>
    <m/>
    <n v="17682.34"/>
    <n v="17682.34"/>
    <s v="ZLIN"/>
    <n v="3"/>
    <n v="0"/>
  </r>
  <r>
    <s v="120304000949-0"/>
    <x v="6"/>
    <n v="323301"/>
    <s v="MOTOR"/>
    <s v="01.10.2015"/>
    <n v="1"/>
    <n v="1"/>
    <s v="ZLIN"/>
    <n v="0"/>
    <n v="1"/>
    <n v="0"/>
    <n v="0"/>
    <m/>
    <m/>
    <m/>
    <n v="30501.200000000001"/>
    <n v="30501.200000000001"/>
    <s v="ZLIN"/>
    <n v="3"/>
    <n v="0"/>
  </r>
  <r>
    <s v="120304000950-0"/>
    <x v="6"/>
    <n v="323301"/>
    <s v="MOTOR"/>
    <s v="01.10.2015"/>
    <n v="1"/>
    <n v="1"/>
    <s v="ZLIN"/>
    <n v="0"/>
    <n v="1"/>
    <n v="0"/>
    <n v="0"/>
    <m/>
    <m/>
    <m/>
    <n v="44638.27"/>
    <n v="44638.27"/>
    <s v="ZLIN"/>
    <n v="4"/>
    <n v="0"/>
  </r>
  <r>
    <s v="120304000951-0"/>
    <x v="6"/>
    <n v="323301"/>
    <s v="MOTOR"/>
    <s v="01.10.2015"/>
    <n v="1"/>
    <n v="1"/>
    <s v="ZLIN"/>
    <n v="0"/>
    <n v="1"/>
    <n v="0"/>
    <n v="0"/>
    <m/>
    <m/>
    <m/>
    <n v="34305.79"/>
    <n v="34305.79"/>
    <s v="ZLIN"/>
    <n v="4"/>
    <n v="0"/>
  </r>
  <r>
    <s v="120304000952-0"/>
    <x v="6"/>
    <n v="323301"/>
    <s v="MOTOR"/>
    <s v="01.10.2015"/>
    <n v="1"/>
    <n v="1"/>
    <s v="ZLIN"/>
    <n v="0"/>
    <n v="1"/>
    <n v="0"/>
    <n v="0"/>
    <m/>
    <m/>
    <m/>
    <n v="10661.47"/>
    <n v="10661.47"/>
    <s v="ZLIN"/>
    <n v="3"/>
    <n v="0"/>
  </r>
  <r>
    <s v="120304000953-0"/>
    <x v="6"/>
    <n v="323301"/>
    <s v="MOTOR"/>
    <s v="01.10.2015"/>
    <n v="1"/>
    <n v="1"/>
    <s v="ZLIN"/>
    <n v="0"/>
    <n v="1"/>
    <n v="0"/>
    <n v="0"/>
    <m/>
    <m/>
    <m/>
    <n v="11785.92"/>
    <n v="11785.92"/>
    <s v="ZLIN"/>
    <n v="3"/>
    <n v="0"/>
  </r>
  <r>
    <s v="120304000954-0"/>
    <x v="6"/>
    <n v="323301"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55-0"/>
    <x v="6"/>
    <n v="323301"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56-0"/>
    <x v="6"/>
    <n v="323301"/>
    <s v="MOTOR"/>
    <s v="01.10.2015"/>
    <n v="1"/>
    <n v="1"/>
    <s v="ZLIN"/>
    <n v="0"/>
    <n v="1"/>
    <n v="0"/>
    <n v="0"/>
    <m/>
    <m/>
    <m/>
    <n v="23486.21"/>
    <n v="23486.21"/>
    <s v="ZLIN"/>
    <n v="3"/>
    <n v="9"/>
  </r>
  <r>
    <s v="120304000957-0"/>
    <x v="6"/>
    <n v="323301"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58-0"/>
    <x v="6"/>
    <n v="323301"/>
    <s v="MOTOR"/>
    <s v="01.10.2015"/>
    <n v="1"/>
    <n v="1"/>
    <s v="ZLIN"/>
    <n v="0"/>
    <n v="1"/>
    <n v="0"/>
    <n v="0"/>
    <m/>
    <m/>
    <m/>
    <n v="32587.87"/>
    <n v="32587.87"/>
    <s v="ZLIN"/>
    <n v="4"/>
    <n v="0"/>
  </r>
  <r>
    <s v="120304000959-0"/>
    <x v="6"/>
    <n v="323301"/>
    <s v="MOTOR"/>
    <s v="01.10.2015"/>
    <n v="1"/>
    <n v="1"/>
    <s v="ZLIN"/>
    <n v="0"/>
    <n v="1"/>
    <n v="0"/>
    <n v="0"/>
    <m/>
    <m/>
    <m/>
    <n v="14861.63"/>
    <n v="14861.63"/>
    <s v="ZLIN"/>
    <n v="3"/>
    <n v="0"/>
  </r>
  <r>
    <s v="120304000960-0"/>
    <x v="6"/>
    <n v="323301"/>
    <s v="MOTOR"/>
    <s v="01.10.2015"/>
    <n v="1"/>
    <n v="1"/>
    <s v="ZLIN"/>
    <n v="0"/>
    <n v="1"/>
    <n v="0"/>
    <n v="0"/>
    <m/>
    <m/>
    <m/>
    <n v="13443.73"/>
    <n v="13443.73"/>
    <s v="ZLIN"/>
    <n v="3"/>
    <n v="0"/>
  </r>
  <r>
    <s v="120304000961-0"/>
    <x v="6"/>
    <n v="323301"/>
    <s v="MOTOR"/>
    <s v="01.10.2015"/>
    <n v="1"/>
    <n v="1"/>
    <s v="ZLIN"/>
    <n v="0"/>
    <n v="1"/>
    <n v="0"/>
    <n v="0"/>
    <m/>
    <m/>
    <m/>
    <n v="13443.73"/>
    <n v="13443.73"/>
    <s v="ZLIN"/>
    <n v="3"/>
    <n v="0"/>
  </r>
  <r>
    <s v="120304000962-0"/>
    <x v="6"/>
    <n v="323301"/>
    <s v="MOTOR"/>
    <s v="01.10.2015"/>
    <n v="1"/>
    <n v="1"/>
    <s v="ZLIN"/>
    <n v="0"/>
    <n v="1"/>
    <n v="0"/>
    <n v="0"/>
    <m/>
    <m/>
    <m/>
    <n v="13443.73"/>
    <n v="13443.73"/>
    <s v="ZLIN"/>
    <n v="3"/>
    <n v="0"/>
  </r>
  <r>
    <s v="120304000963-0"/>
    <x v="6"/>
    <n v="323301"/>
    <s v="MOTOR"/>
    <s v="01.10.2015"/>
    <n v="1"/>
    <n v="1"/>
    <s v="ZLIN"/>
    <n v="0"/>
    <n v="1"/>
    <n v="0"/>
    <n v="0"/>
    <m/>
    <m/>
    <m/>
    <n v="25505.59"/>
    <n v="25505.59"/>
    <s v="ZLIN"/>
    <n v="3"/>
    <n v="9"/>
  </r>
  <r>
    <s v="120304000964-0"/>
    <x v="6"/>
    <n v="323301"/>
    <s v="MOTOR"/>
    <s v="01.10.2015"/>
    <n v="1"/>
    <n v="1"/>
    <s v="ZLIN"/>
    <n v="0"/>
    <n v="1"/>
    <n v="0"/>
    <n v="0"/>
    <m/>
    <m/>
    <m/>
    <n v="37745.19"/>
    <n v="37745.19"/>
    <s v="ZLIN"/>
    <n v="4"/>
    <n v="0"/>
  </r>
  <r>
    <s v="120304000965-0"/>
    <x v="6"/>
    <n v="323301"/>
    <s v="MOTOR"/>
    <s v="01.10.2015"/>
    <n v="1"/>
    <n v="1"/>
    <s v="ZLIN"/>
    <n v="0"/>
    <n v="1"/>
    <n v="0"/>
    <n v="0"/>
    <m/>
    <m/>
    <m/>
    <n v="34305.79"/>
    <n v="34305.79"/>
    <s v="ZLIN"/>
    <n v="4"/>
    <n v="0"/>
  </r>
  <r>
    <s v="120304000966-0"/>
    <x v="6"/>
    <n v="323301"/>
    <s v="MOTOR"/>
    <s v="01.10.2015"/>
    <n v="1"/>
    <n v="1"/>
    <s v="ZLIN"/>
    <n v="0"/>
    <n v="1"/>
    <n v="0"/>
    <n v="0"/>
    <m/>
    <m/>
    <m/>
    <n v="15287.39"/>
    <n v="15287.39"/>
    <s v="ZLIN"/>
    <n v="3"/>
    <n v="0"/>
  </r>
  <r>
    <s v="120304000967-0"/>
    <x v="6"/>
    <n v="323301"/>
    <s v="MOTOR"/>
    <s v="01.10.2015"/>
    <n v="1"/>
    <n v="1"/>
    <s v="ZLIN"/>
    <n v="0"/>
    <n v="1"/>
    <n v="0"/>
    <n v="0"/>
    <m/>
    <m/>
    <m/>
    <n v="14152.44"/>
    <n v="14152.44"/>
    <s v="ZLIN"/>
    <n v="3"/>
    <n v="0"/>
  </r>
  <r>
    <s v="120304000968-0"/>
    <x v="6"/>
    <n v="323301"/>
    <s v="MOTOR"/>
    <s v="01.10.2015"/>
    <n v="1"/>
    <n v="1"/>
    <s v="ZLIN"/>
    <n v="0"/>
    <n v="1"/>
    <n v="0"/>
    <n v="0"/>
    <m/>
    <m/>
    <m/>
    <n v="56096.9"/>
    <n v="56096.9"/>
    <s v="ZLIN"/>
    <n v="3"/>
    <n v="0"/>
  </r>
  <r>
    <s v="120304000969-0"/>
    <x v="6"/>
    <n v="323301"/>
    <s v="MOTOR"/>
    <s v="01.10.2015"/>
    <n v="1"/>
    <n v="1"/>
    <s v="ZLIN"/>
    <n v="0"/>
    <n v="1"/>
    <n v="0"/>
    <n v="0"/>
    <m/>
    <m/>
    <m/>
    <n v="26993.040000000001"/>
    <n v="26993.040000000001"/>
    <s v="ZLIN"/>
    <n v="3"/>
    <n v="0"/>
  </r>
  <r>
    <s v="120304000970-0"/>
    <x v="6"/>
    <n v="323301"/>
    <s v="MOTOR"/>
    <s v="01.10.2015"/>
    <n v="1"/>
    <n v="1"/>
    <s v="ZLIN"/>
    <n v="0"/>
    <n v="1"/>
    <n v="0"/>
    <n v="0"/>
    <m/>
    <m/>
    <m/>
    <n v="100467.98"/>
    <n v="100467.98"/>
    <s v="ZLIN"/>
    <n v="4"/>
    <n v="0"/>
  </r>
  <r>
    <s v="120304000971-0"/>
    <x v="6"/>
    <n v="323301"/>
    <s v="MOTOR"/>
    <s v="01.10.2015"/>
    <n v="1"/>
    <n v="1"/>
    <s v="ZLIN"/>
    <n v="0"/>
    <n v="1"/>
    <n v="0"/>
    <n v="0"/>
    <m/>
    <m/>
    <m/>
    <n v="98352.38"/>
    <n v="98352.38"/>
    <s v="ZLIN"/>
    <n v="4"/>
    <n v="0"/>
  </r>
  <r>
    <s v="120304000972-0"/>
    <x v="6"/>
    <n v="323301"/>
    <s v="MOTOR"/>
    <s v="01.10.2015"/>
    <n v="1"/>
    <n v="1"/>
    <s v="ZLIN"/>
    <n v="0"/>
    <n v="1"/>
    <n v="0"/>
    <n v="0"/>
    <m/>
    <m/>
    <m/>
    <n v="55013.56"/>
    <n v="55013.56"/>
    <s v="ZLIN"/>
    <n v="4"/>
    <n v="0"/>
  </r>
  <r>
    <s v="120304000973-0"/>
    <x v="6"/>
    <n v="323301"/>
    <s v="MOTOR"/>
    <s v="01.10.2015"/>
    <n v="1"/>
    <n v="1"/>
    <s v="ZLIN"/>
    <n v="0"/>
    <n v="1"/>
    <n v="0"/>
    <n v="0"/>
    <m/>
    <m/>
    <m/>
    <n v="34305.79"/>
    <n v="34305.79"/>
    <s v="ZLIN"/>
    <n v="4"/>
    <n v="0"/>
  </r>
  <r>
    <s v="120304000974-0"/>
    <x v="6"/>
    <n v="323301"/>
    <s v="MOTOR"/>
    <s v="01.10.2015"/>
    <n v="1"/>
    <n v="1"/>
    <s v="ZLIN"/>
    <n v="0"/>
    <n v="1"/>
    <n v="0"/>
    <n v="0"/>
    <m/>
    <m/>
    <m/>
    <n v="29162.02"/>
    <n v="29162.02"/>
    <s v="ZLIN"/>
    <n v="3"/>
    <n v="9"/>
  </r>
  <r>
    <s v="120304000975-0"/>
    <x v="6"/>
    <n v="323301"/>
    <s v="MOTOR"/>
    <s v="01.10.2015"/>
    <n v="1"/>
    <n v="1"/>
    <s v="ZLIN"/>
    <n v="0"/>
    <n v="1"/>
    <n v="0"/>
    <n v="0"/>
    <m/>
    <m/>
    <m/>
    <n v="21406.66"/>
    <n v="21406.66"/>
    <s v="ZLIN"/>
    <n v="3"/>
    <n v="0"/>
  </r>
  <r>
    <s v="120304000976-0"/>
    <x v="6"/>
    <n v="323301"/>
    <s v="MOTOR"/>
    <s v="01.10.2015"/>
    <n v="1"/>
    <n v="1"/>
    <s v="ZLIN"/>
    <n v="0"/>
    <n v="1"/>
    <n v="0"/>
    <n v="0"/>
    <m/>
    <m/>
    <m/>
    <n v="65431.68"/>
    <n v="65431.68"/>
    <s v="ZLIN"/>
    <n v="4"/>
    <n v="0"/>
  </r>
  <r>
    <s v="120304000977-0"/>
    <x v="6"/>
    <n v="323301"/>
    <s v="MOTOR"/>
    <s v="01.10.2015"/>
    <n v="1"/>
    <n v="1"/>
    <s v="ZLIN"/>
    <n v="0"/>
    <n v="1"/>
    <n v="0"/>
    <n v="0"/>
    <m/>
    <m/>
    <m/>
    <n v="44638.27"/>
    <n v="44638.27"/>
    <s v="ZLIN"/>
    <n v="4"/>
    <n v="0"/>
  </r>
  <r>
    <s v="120304000978-0"/>
    <x v="6"/>
    <n v="323301"/>
    <s v="MOTOR"/>
    <s v="01.10.2015"/>
    <n v="1"/>
    <n v="1"/>
    <s v="ZLIN"/>
    <n v="0"/>
    <n v="1"/>
    <n v="0"/>
    <n v="0"/>
    <m/>
    <m/>
    <m/>
    <n v="21226.01"/>
    <n v="21226.01"/>
    <s v="ZLIN"/>
    <n v="4"/>
    <n v="0"/>
  </r>
  <r>
    <s v="120304000979-0"/>
    <x v="6"/>
    <n v="323301"/>
    <s v="MOTOR"/>
    <s v="01.10.2015"/>
    <n v="1"/>
    <n v="1"/>
    <s v="ZLIN"/>
    <n v="0"/>
    <n v="1"/>
    <n v="0"/>
    <n v="0"/>
    <m/>
    <m/>
    <m/>
    <n v="16865.25"/>
    <n v="16865.25"/>
    <s v="ZLIN"/>
    <n v="3"/>
    <n v="0"/>
  </r>
  <r>
    <s v="120304000980-0"/>
    <x v="6"/>
    <n v="323301"/>
    <s v="MOTOR"/>
    <s v="01.10.2015"/>
    <n v="1"/>
    <n v="1"/>
    <s v="ZLIN"/>
    <n v="0"/>
    <n v="1"/>
    <n v="0"/>
    <n v="0"/>
    <m/>
    <m/>
    <m/>
    <n v="44638.27"/>
    <n v="44638.27"/>
    <s v="ZLIN"/>
    <n v="4"/>
    <n v="0"/>
  </r>
  <r>
    <s v="120304000981-0"/>
    <x v="6"/>
    <n v="323301"/>
    <s v="MOTOR"/>
    <s v="01.10.2015"/>
    <n v="1"/>
    <n v="1"/>
    <s v="ZLIN"/>
    <n v="0"/>
    <n v="1"/>
    <n v="0"/>
    <n v="0"/>
    <m/>
    <m/>
    <m/>
    <n v="16865.25"/>
    <n v="16865.25"/>
    <s v="ZLIN"/>
    <n v="3"/>
    <n v="0"/>
  </r>
  <r>
    <s v="120304000982-0"/>
    <x v="6"/>
    <n v="323301"/>
    <s v="MOTOR"/>
    <s v="01.10.2015"/>
    <n v="1"/>
    <n v="1"/>
    <s v="ZLIN"/>
    <n v="0"/>
    <n v="1"/>
    <n v="0"/>
    <n v="0"/>
    <m/>
    <m/>
    <m/>
    <n v="34304.300000000003"/>
    <n v="34304.300000000003"/>
    <s v="ZLIN"/>
    <n v="3"/>
    <n v="0"/>
  </r>
  <r>
    <s v="120304000983-0"/>
    <x v="6"/>
    <n v="323301"/>
    <s v="MOTOR"/>
    <s v="01.10.2015"/>
    <n v="1"/>
    <n v="1"/>
    <s v="ZLIN"/>
    <n v="0"/>
    <n v="1"/>
    <n v="0"/>
    <n v="0"/>
    <m/>
    <m/>
    <m/>
    <n v="265643.48"/>
    <n v="265643.48"/>
    <s v="ZLIN"/>
    <n v="4"/>
    <n v="0"/>
  </r>
  <r>
    <s v="120304000984-0"/>
    <x v="6"/>
    <n v="323301"/>
    <s v="MOTOR"/>
    <s v="01.10.2015"/>
    <n v="1"/>
    <n v="1"/>
    <s v="ZLIN"/>
    <n v="0"/>
    <n v="1"/>
    <n v="0"/>
    <n v="0"/>
    <m/>
    <m/>
    <m/>
    <n v="842057.91"/>
    <n v="842057.91"/>
    <s v="ZLIN"/>
    <n v="4"/>
    <n v="0"/>
  </r>
  <r>
    <s v="120304000985-0"/>
    <x v="6"/>
    <n v="323301"/>
    <s v="MOTOR"/>
    <s v="01.10.2015"/>
    <n v="1"/>
    <n v="1"/>
    <s v="ZLIN"/>
    <n v="0"/>
    <n v="1"/>
    <n v="0"/>
    <n v="0"/>
    <m/>
    <m/>
    <m/>
    <n v="21266.48"/>
    <n v="21266.48"/>
    <s v="ZLIN"/>
    <n v="3"/>
    <n v="0"/>
  </r>
  <r>
    <s v="120304000986-0"/>
    <x v="6"/>
    <n v="323301"/>
    <s v="MOTOR"/>
    <s v="01.10.2015"/>
    <n v="1"/>
    <n v="1"/>
    <s v="ZLIN"/>
    <n v="0"/>
    <n v="1"/>
    <n v="0"/>
    <n v="0"/>
    <m/>
    <m/>
    <m/>
    <n v="275488.11"/>
    <n v="275488.11"/>
    <s v="ZLIN"/>
    <n v="3"/>
    <n v="0"/>
  </r>
  <r>
    <s v="120304000987-0"/>
    <x v="6"/>
    <n v="323301"/>
    <s v="MOTOR"/>
    <s v="01.10.2015"/>
    <n v="1"/>
    <n v="1"/>
    <s v="ZLIN"/>
    <n v="0"/>
    <n v="1"/>
    <n v="0"/>
    <n v="0"/>
    <m/>
    <m/>
    <m/>
    <n v="24288.47"/>
    <n v="24288.47"/>
    <s v="ZLIN"/>
    <n v="3"/>
    <n v="9"/>
  </r>
  <r>
    <s v="120304000988-0"/>
    <x v="6"/>
    <n v="323301"/>
    <s v="MOTOR"/>
    <s v="01.10.2015"/>
    <n v="1"/>
    <n v="1"/>
    <s v="ZLIN"/>
    <n v="0"/>
    <n v="1"/>
    <n v="0"/>
    <n v="0"/>
    <m/>
    <m/>
    <m/>
    <n v="29162.02"/>
    <n v="29162.02"/>
    <s v="ZLIN"/>
    <n v="3"/>
    <n v="9"/>
  </r>
  <r>
    <s v="120304000989-0"/>
    <x v="6"/>
    <n v="323301"/>
    <s v="MOTOR"/>
    <s v="01.10.2015"/>
    <n v="1"/>
    <n v="1"/>
    <s v="ZLIN"/>
    <n v="0"/>
    <n v="1"/>
    <n v="0"/>
    <n v="0"/>
    <m/>
    <m/>
    <m/>
    <n v="29103.15"/>
    <n v="29103.15"/>
    <s v="ZLIN"/>
    <n v="3"/>
    <n v="9"/>
  </r>
  <r>
    <s v="120304000990-0"/>
    <x v="6"/>
    <n v="323301"/>
    <s v="MOTOR"/>
    <s v="01.10.2015"/>
    <n v="1"/>
    <n v="1"/>
    <s v="ZLIN"/>
    <n v="0"/>
    <n v="1"/>
    <n v="0"/>
    <n v="0"/>
    <m/>
    <m/>
    <m/>
    <n v="131000"/>
    <n v="131000"/>
    <s v="ZLIN"/>
    <n v="3"/>
    <n v="0"/>
  </r>
  <r>
    <s v="120304000991-0"/>
    <x v="6"/>
    <n v="323301"/>
    <s v="MOTOR"/>
    <s v="01.10.2015"/>
    <n v="1"/>
    <n v="1"/>
    <s v="ZLIN"/>
    <n v="0"/>
    <n v="1"/>
    <n v="0"/>
    <n v="0"/>
    <m/>
    <m/>
    <m/>
    <n v="966299.94"/>
    <n v="966299.94"/>
    <s v="ZLIN"/>
    <n v="3"/>
    <n v="0"/>
  </r>
  <r>
    <s v="120304000992-0"/>
    <x v="6"/>
    <n v="323301"/>
    <s v="MOTOR"/>
    <s v="01.10.2015"/>
    <n v="1"/>
    <n v="1"/>
    <s v="ZLIN"/>
    <n v="0"/>
    <n v="1"/>
    <n v="0"/>
    <n v="0"/>
    <m/>
    <m/>
    <m/>
    <n v="150547.54"/>
    <n v="99760.420000000013"/>
    <s v="ZLIN"/>
    <n v="6"/>
    <n v="11"/>
  </r>
  <r>
    <s v="120304000993-0"/>
    <x v="6"/>
    <n v="323301"/>
    <s v="MOTOR"/>
    <s v="01.10.2015"/>
    <n v="1"/>
    <n v="1"/>
    <s v="ZLIN"/>
    <n v="0"/>
    <n v="1"/>
    <n v="0"/>
    <n v="0"/>
    <m/>
    <m/>
    <m/>
    <n v="150547.54"/>
    <n v="99760.420000000013"/>
    <s v="ZLIN"/>
    <n v="6"/>
    <n v="11"/>
  </r>
  <r>
    <s v="120304000994-0"/>
    <x v="6"/>
    <n v="323301"/>
    <s v="MOTOR"/>
    <s v="01.10.2015"/>
    <n v="1"/>
    <n v="1"/>
    <s v="ZLIN"/>
    <n v="0"/>
    <n v="1"/>
    <n v="0"/>
    <n v="0"/>
    <m/>
    <m/>
    <m/>
    <n v="397115.63"/>
    <n v="263148.92000000004"/>
    <s v="ZLIN"/>
    <n v="6"/>
    <n v="11"/>
  </r>
  <r>
    <s v="120304000995-0"/>
    <x v="6"/>
    <n v="323301"/>
    <s v="MOTOR"/>
    <s v="01.10.2015"/>
    <n v="1"/>
    <n v="1"/>
    <s v="ZLIN"/>
    <n v="0"/>
    <n v="1"/>
    <n v="0"/>
    <n v="0"/>
    <m/>
    <m/>
    <m/>
    <n v="293406.33"/>
    <n v="194425.88"/>
    <s v="ZLIN"/>
    <n v="6"/>
    <n v="11"/>
  </r>
  <r>
    <s v="120304000996-0"/>
    <x v="6"/>
    <n v="323301"/>
    <s v="MOTOR"/>
    <s v="01.10.2015"/>
    <n v="1"/>
    <n v="1"/>
    <s v="ZLIN"/>
    <n v="0"/>
    <n v="1"/>
    <n v="0"/>
    <n v="0"/>
    <m/>
    <m/>
    <m/>
    <n v="191086.45"/>
    <n v="126623.56000000001"/>
    <s v="ZLIN"/>
    <n v="6"/>
    <n v="11"/>
  </r>
  <r>
    <s v="120304000997-0"/>
    <x v="6"/>
    <n v="323301"/>
    <s v="MOTOR"/>
    <s v="01.10.2015"/>
    <n v="1"/>
    <n v="1"/>
    <s v="ZLIN"/>
    <n v="0"/>
    <n v="1"/>
    <n v="0"/>
    <n v="0"/>
    <m/>
    <m/>
    <m/>
    <n v="191086.45"/>
    <n v="126623.56000000001"/>
    <s v="ZLIN"/>
    <n v="6"/>
    <n v="11"/>
  </r>
  <r>
    <s v="120304000998-0"/>
    <x v="6"/>
    <n v="323301"/>
    <s v="MOTOR"/>
    <s v="01.10.2015"/>
    <n v="1"/>
    <n v="1"/>
    <s v="ZLIN"/>
    <n v="0"/>
    <n v="1"/>
    <n v="0"/>
    <n v="0"/>
    <m/>
    <m/>
    <m/>
    <n v="716580.01"/>
    <n v="474842.17000000004"/>
    <s v="ZLIN"/>
    <n v="6"/>
    <n v="11"/>
  </r>
  <r>
    <s v="120304000999-0"/>
    <x v="6"/>
    <n v="323301"/>
    <s v="MOTOR"/>
    <s v="01.10.2015"/>
    <n v="1"/>
    <n v="1"/>
    <s v="ZLIN"/>
    <n v="0"/>
    <n v="1"/>
    <n v="0"/>
    <n v="0"/>
    <m/>
    <m/>
    <m/>
    <n v="796315.23"/>
    <n v="796315.23"/>
    <s v="ZLIN"/>
    <n v="3"/>
    <n v="5"/>
  </r>
  <r>
    <s v="120304001000-0"/>
    <x v="6"/>
    <n v="323301"/>
    <s v="MOTOR"/>
    <s v="01.10.2015"/>
    <n v="1"/>
    <n v="1"/>
    <s v="ZLIN"/>
    <n v="0"/>
    <n v="1"/>
    <n v="0"/>
    <n v="0"/>
    <m/>
    <m/>
    <m/>
    <n v="132291.29"/>
    <n v="132291.29"/>
    <s v="ZLIN"/>
    <n v="3"/>
    <n v="0"/>
  </r>
  <r>
    <s v="120304001001-0"/>
    <x v="6"/>
    <n v="323301"/>
    <s v="MOTOR"/>
    <s v="01.10.2015"/>
    <n v="1"/>
    <n v="1"/>
    <s v="ZLIN"/>
    <n v="0"/>
    <n v="1"/>
    <n v="0"/>
    <n v="0"/>
    <m/>
    <m/>
    <m/>
    <n v="180702.24"/>
    <n v="180702.24"/>
    <s v="ZLIN"/>
    <n v="3"/>
    <n v="5"/>
  </r>
  <r>
    <s v="120304001002-0"/>
    <x v="6"/>
    <n v="323301"/>
    <s v="MOTOR"/>
    <s v="01.10.2015"/>
    <n v="1"/>
    <n v="1"/>
    <s v="ZLIN"/>
    <n v="0"/>
    <n v="1"/>
    <n v="0"/>
    <n v="0"/>
    <m/>
    <m/>
    <m/>
    <n v="180702.24"/>
    <n v="180702.24"/>
    <s v="ZLIN"/>
    <n v="3"/>
    <n v="5"/>
  </r>
  <r>
    <s v="120304001003-0"/>
    <x v="6"/>
    <n v="323301"/>
    <s v="MOTOR"/>
    <s v="01.10.2015"/>
    <n v="1"/>
    <n v="1"/>
    <s v="ZLIN"/>
    <n v="0"/>
    <n v="1"/>
    <n v="0"/>
    <n v="0"/>
    <m/>
    <m/>
    <m/>
    <n v="228526.03"/>
    <n v="228526.03"/>
    <s v="ZLIN"/>
    <n v="3"/>
    <n v="5"/>
  </r>
  <r>
    <s v="120304001004-0"/>
    <x v="6"/>
    <n v="323301"/>
    <s v="MOTOR"/>
    <s v="01.10.2015"/>
    <n v="1"/>
    <n v="1"/>
    <s v="ZLIN"/>
    <n v="0"/>
    <n v="1"/>
    <n v="0"/>
    <n v="0"/>
    <m/>
    <m/>
    <m/>
    <n v="293406.33"/>
    <n v="194425.88"/>
    <s v="ZLIN"/>
    <n v="6"/>
    <n v="11"/>
  </r>
  <r>
    <s v="120304001005-0"/>
    <x v="6"/>
    <n v="323301"/>
    <s v="MOTOR"/>
    <s v="01.10.2015"/>
    <n v="1"/>
    <n v="1"/>
    <s v="ZLIN"/>
    <n v="0"/>
    <n v="1"/>
    <n v="0"/>
    <n v="0"/>
    <m/>
    <m/>
    <m/>
    <n v="191086.45"/>
    <n v="126623.56000000001"/>
    <s v="ZLIN"/>
    <n v="6"/>
    <n v="11"/>
  </r>
  <r>
    <s v="120304001006-0"/>
    <x v="6"/>
    <n v="323301"/>
    <s v="MOTOR"/>
    <s v="01.10.2015"/>
    <n v="1"/>
    <n v="1"/>
    <s v="ZLIN"/>
    <n v="0"/>
    <n v="1"/>
    <n v="0"/>
    <n v="0"/>
    <m/>
    <m/>
    <m/>
    <n v="293406.33"/>
    <n v="194425.88"/>
    <s v="ZLIN"/>
    <n v="6"/>
    <n v="11"/>
  </r>
  <r>
    <s v="120304001007-0"/>
    <x v="6"/>
    <n v="323301"/>
    <s v="MOTOR"/>
    <s v="01.10.2015"/>
    <n v="1"/>
    <n v="1"/>
    <s v="ZLIN"/>
    <n v="0"/>
    <n v="1"/>
    <n v="0"/>
    <n v="0"/>
    <m/>
    <m/>
    <m/>
    <n v="100236.67"/>
    <n v="100236.67"/>
    <s v="ZLIN"/>
    <n v="3"/>
    <n v="0"/>
  </r>
  <r>
    <s v="120304001008-0"/>
    <x v="6"/>
    <n v="323301"/>
    <s v="MOTOR"/>
    <s v="01.10.2015"/>
    <n v="1"/>
    <n v="1"/>
    <s v="ZLIN"/>
    <n v="0"/>
    <n v="1"/>
    <n v="0"/>
    <n v="0"/>
    <m/>
    <m/>
    <m/>
    <n v="133510.69"/>
    <n v="133510.69"/>
    <s v="ZLIN"/>
    <n v="3"/>
    <n v="5"/>
  </r>
  <r>
    <s v="120304001011-0"/>
    <x v="6"/>
    <n v="323301"/>
    <s v="MOTOR"/>
    <s v="01.10.2015"/>
    <n v="1"/>
    <n v="1"/>
    <s v="ZLIN"/>
    <n v="0"/>
    <n v="1"/>
    <n v="0"/>
    <n v="0"/>
    <m/>
    <m/>
    <m/>
    <n v="397885.81"/>
    <n v="397885.81"/>
    <s v="ZLIN"/>
    <n v="4"/>
    <n v="0"/>
  </r>
  <r>
    <s v="120304001012-0"/>
    <x v="6"/>
    <n v="323301"/>
    <s v="MOTOR"/>
    <s v="01.10.2015"/>
    <n v="1"/>
    <n v="1"/>
    <s v="ZLIN"/>
    <n v="0"/>
    <n v="1"/>
    <n v="0"/>
    <n v="0"/>
    <m/>
    <m/>
    <m/>
    <n v="397885.81"/>
    <n v="397885.81"/>
    <s v="ZLIN"/>
    <n v="4"/>
    <n v="0"/>
  </r>
  <r>
    <s v="120304001013-0"/>
    <x v="6"/>
    <n v="323301"/>
    <s v="MOTOR"/>
    <s v="01.10.2015"/>
    <n v="1"/>
    <n v="1"/>
    <s v="ZLIN"/>
    <n v="0"/>
    <n v="1"/>
    <n v="0"/>
    <n v="0"/>
    <m/>
    <m/>
    <m/>
    <n v="1177475.6200000001"/>
    <n v="1177475.6200000001"/>
    <s v="ZLIN"/>
    <n v="3"/>
    <n v="0"/>
  </r>
  <r>
    <s v="120304001014-0"/>
    <x v="6"/>
    <n v="323301"/>
    <s v="MOTOR"/>
    <s v="01.10.2015"/>
    <n v="1"/>
    <n v="1"/>
    <s v="ZLIN"/>
    <n v="0"/>
    <n v="1"/>
    <n v="0"/>
    <n v="0"/>
    <m/>
    <m/>
    <m/>
    <n v="180702.24"/>
    <n v="180702.24"/>
    <s v="ZLIN"/>
    <n v="3"/>
    <n v="5"/>
  </r>
  <r>
    <s v="120304001015-0"/>
    <x v="6"/>
    <n v="323301"/>
    <s v="MOTOR"/>
    <s v="01.10.2015"/>
    <n v="1"/>
    <n v="1"/>
    <s v="ZLIN"/>
    <n v="0"/>
    <n v="1"/>
    <n v="0"/>
    <n v="0"/>
    <m/>
    <m/>
    <m/>
    <n v="293406.33"/>
    <n v="194425.88"/>
    <s v="ZLIN"/>
    <n v="6"/>
    <n v="11"/>
  </r>
  <r>
    <s v="120304001016-0"/>
    <x v="6"/>
    <n v="323301"/>
    <s v="MOTOR"/>
    <s v="01.10.2015"/>
    <n v="1"/>
    <n v="1"/>
    <s v="ZLIN"/>
    <n v="0"/>
    <n v="1"/>
    <n v="0"/>
    <n v="0"/>
    <m/>
    <m/>
    <m/>
    <n v="293406.33"/>
    <n v="194425.88"/>
    <s v="ZLIN"/>
    <n v="6"/>
    <n v="11"/>
  </r>
  <r>
    <s v="120304001017-0"/>
    <x v="6"/>
    <n v="323301"/>
    <s v="MOTOR"/>
    <s v="01.10.2015"/>
    <n v="1"/>
    <n v="1"/>
    <s v="ZLIN"/>
    <n v="0"/>
    <n v="1"/>
    <n v="0"/>
    <n v="0"/>
    <m/>
    <m/>
    <m/>
    <n v="276982.05"/>
    <n v="276982.05"/>
    <s v="ZLIN"/>
    <n v="3"/>
    <n v="5"/>
  </r>
  <r>
    <s v="120304001018-0"/>
    <x v="6"/>
    <n v="323301"/>
    <s v="MOTOR"/>
    <s v="01.10.2015"/>
    <n v="1"/>
    <n v="1"/>
    <s v="ZLIN"/>
    <n v="0"/>
    <n v="1"/>
    <n v="0"/>
    <n v="0"/>
    <m/>
    <m/>
    <m/>
    <n v="70943.240000000005"/>
    <n v="70943.240000000005"/>
    <s v="ZLIN"/>
    <n v="3"/>
    <n v="0"/>
  </r>
  <r>
    <s v="120304001019-0"/>
    <x v="6"/>
    <n v="323301"/>
    <s v="MOTOR"/>
    <s v="01.10.2015"/>
    <n v="1"/>
    <n v="1"/>
    <s v="ZLIN"/>
    <n v="0"/>
    <n v="1"/>
    <n v="0"/>
    <n v="0"/>
    <m/>
    <m/>
    <m/>
    <n v="85146.54"/>
    <n v="85146.54"/>
    <s v="ZLIN"/>
    <n v="3"/>
    <n v="0"/>
  </r>
  <r>
    <s v="120304001020-0"/>
    <x v="6"/>
    <n v="323301"/>
    <s v="MOTOR"/>
    <s v="01.10.2015"/>
    <n v="1"/>
    <n v="1"/>
    <s v="ZLIN"/>
    <n v="0"/>
    <n v="1"/>
    <n v="0"/>
    <n v="0"/>
    <m/>
    <m/>
    <m/>
    <n v="85146.54"/>
    <n v="85146.54"/>
    <s v="ZLIN"/>
    <n v="3"/>
    <n v="0"/>
  </r>
  <r>
    <s v="120304001021-0"/>
    <x v="6"/>
    <n v="323301"/>
    <s v="MOTOR"/>
    <s v="01.10.2015"/>
    <n v="1"/>
    <n v="1"/>
    <s v="ZLIN"/>
    <n v="0"/>
    <n v="1"/>
    <n v="0"/>
    <n v="0"/>
    <m/>
    <m/>
    <m/>
    <n v="150547.54"/>
    <n v="99760.420000000013"/>
    <s v="ZLIN"/>
    <n v="6"/>
    <n v="11"/>
  </r>
  <r>
    <s v="120304001023-0"/>
    <x v="6"/>
    <n v="323301"/>
    <s v="MOTOR"/>
    <s v="01.10.2015"/>
    <n v="1"/>
    <n v="1"/>
    <s v="ZLIN"/>
    <n v="0"/>
    <n v="1"/>
    <n v="0"/>
    <n v="0"/>
    <m/>
    <m/>
    <m/>
    <n v="902446.76"/>
    <n v="902446.76"/>
    <s v="ZLIN"/>
    <n v="3"/>
    <n v="9"/>
  </r>
  <r>
    <s v="120304001024-0"/>
    <x v="6"/>
    <n v="323301"/>
    <s v="MOTOR"/>
    <s v="01.10.2015"/>
    <n v="1"/>
    <n v="1"/>
    <s v="ZLIN"/>
    <n v="0"/>
    <n v="1"/>
    <n v="0"/>
    <n v="0"/>
    <m/>
    <m/>
    <m/>
    <n v="902446.76"/>
    <n v="902446.76"/>
    <s v="ZLIN"/>
    <n v="3"/>
    <n v="9"/>
  </r>
  <r>
    <s v="120304001025-0"/>
    <x v="6"/>
    <n v="323301"/>
    <s v="MOTOR"/>
    <s v="01.10.2015"/>
    <n v="1"/>
    <n v="1"/>
    <s v="ZLIN"/>
    <n v="0"/>
    <n v="1"/>
    <n v="0"/>
    <n v="0"/>
    <m/>
    <m/>
    <m/>
    <n v="5160253.6900000004"/>
    <n v="3419445.2200000007"/>
    <s v="ZLIN"/>
    <n v="6"/>
    <n v="11"/>
  </r>
  <r>
    <s v="120304001026-0"/>
    <x v="6"/>
    <n v="323301"/>
    <s v="MOTOR"/>
    <s v="01.10.2015"/>
    <n v="1"/>
    <n v="1"/>
    <s v="ZLIN"/>
    <n v="0"/>
    <n v="1"/>
    <n v="0"/>
    <n v="0"/>
    <m/>
    <m/>
    <m/>
    <n v="56096.9"/>
    <n v="56096.9"/>
    <s v="ZLIN"/>
    <n v="3"/>
    <n v="0"/>
  </r>
  <r>
    <s v="120304001027-0"/>
    <x v="6"/>
    <n v="323301"/>
    <s v="MOTOR"/>
    <s v="01.10.2015"/>
    <n v="1"/>
    <n v="1"/>
    <s v="ZLIN"/>
    <n v="0"/>
    <n v="1"/>
    <n v="0"/>
    <n v="0"/>
    <m/>
    <m/>
    <m/>
    <n v="191086.45"/>
    <n v="126623.56000000001"/>
    <s v="ZLIN"/>
    <n v="6"/>
    <n v="11"/>
  </r>
  <r>
    <s v="120304001028-0"/>
    <x v="6"/>
    <n v="323301"/>
    <s v="MOTOR"/>
    <s v="01.10.2015"/>
    <n v="1"/>
    <n v="1"/>
    <s v="ZLIN"/>
    <n v="0"/>
    <n v="1"/>
    <n v="0"/>
    <n v="0"/>
    <m/>
    <m/>
    <m/>
    <n v="1400548.19"/>
    <n v="928074.09999999986"/>
    <s v="ZLIN"/>
    <n v="6"/>
    <n v="11"/>
  </r>
  <r>
    <s v="120304001029-0"/>
    <x v="6"/>
    <n v="342402"/>
    <s v="BOMBA"/>
    <s v="01.10.2015"/>
    <n v="1"/>
    <n v="1"/>
    <s v="ZLIN"/>
    <n v="0"/>
    <n v="1"/>
    <n v="0"/>
    <n v="0"/>
    <m/>
    <m/>
    <m/>
    <n v="2322044.4500000002"/>
    <n v="862921.92000000016"/>
    <s v="ZLIN"/>
    <n v="12"/>
    <n v="4"/>
  </r>
  <r>
    <s v="120304001029-1"/>
    <x v="6"/>
    <n v="342402"/>
    <s v="RECIPIENTE"/>
    <s v="01.10.2015"/>
    <n v="1"/>
    <n v="1"/>
    <s v="ZLIN"/>
    <n v="0"/>
    <n v="1"/>
    <n v="0"/>
    <n v="0"/>
    <m/>
    <m/>
    <m/>
    <n v="848376.43"/>
    <n v="315275.03000000003"/>
    <s v="ZLIN"/>
    <n v="12"/>
    <n v="4"/>
  </r>
  <r>
    <s v="120304001029-2"/>
    <x v="6"/>
    <n v="342402"/>
    <s v="MOTOR"/>
    <s v="20.05.2013"/>
    <n v="532162.81000000006"/>
    <n v="257010.46000000008"/>
    <s v="ZLIN"/>
    <n v="14"/>
    <n v="8"/>
    <n v="0"/>
    <n v="0"/>
    <m/>
    <m/>
    <m/>
    <n v="-164085.03"/>
    <n v="-60977.539999999994"/>
    <s v="ZLIN"/>
    <n v="12"/>
    <n v="4"/>
  </r>
  <r>
    <s v="120304001030-0"/>
    <x v="6"/>
    <n v="342402"/>
    <s v="BOMBA"/>
    <s v="01.10.2015"/>
    <n v="1"/>
    <n v="1"/>
    <s v="ZLIN"/>
    <n v="0"/>
    <n v="1"/>
    <n v="0"/>
    <n v="0"/>
    <m/>
    <m/>
    <m/>
    <n v="2322044.4500000002"/>
    <n v="862921.92000000016"/>
    <s v="ZLIN"/>
    <n v="12"/>
    <n v="4"/>
  </r>
  <r>
    <s v="120304001030-1"/>
    <x v="6"/>
    <n v="342402"/>
    <s v="RECIPIENTE"/>
    <s v="01.10.2015"/>
    <n v="1"/>
    <n v="1"/>
    <s v="ZLIN"/>
    <n v="0"/>
    <n v="1"/>
    <n v="0"/>
    <n v="0"/>
    <m/>
    <m/>
    <m/>
    <n v="848376.43"/>
    <n v="315275.03000000003"/>
    <s v="ZLIN"/>
    <n v="12"/>
    <n v="4"/>
  </r>
  <r>
    <s v="120304001030-2"/>
    <x v="6"/>
    <n v="342402"/>
    <s v="MOTOR"/>
    <s v="20.05.2013"/>
    <n v="532162.81000000006"/>
    <n v="257010.46000000008"/>
    <s v="ZLIN"/>
    <n v="14"/>
    <n v="8"/>
    <n v="0"/>
    <n v="0"/>
    <m/>
    <m/>
    <m/>
    <n v="-164085.03"/>
    <n v="-60977.539999999994"/>
    <s v="ZLIN"/>
    <n v="12"/>
    <n v="4"/>
  </r>
  <r>
    <s v="120304001031-0"/>
    <x v="6"/>
    <n v="334303"/>
    <s v="TABLERO"/>
    <s v="01.10.2015"/>
    <n v="1"/>
    <n v="1"/>
    <s v="ZLIN"/>
    <n v="0"/>
    <n v="1"/>
    <n v="0"/>
    <n v="0"/>
    <m/>
    <m/>
    <m/>
    <n v="11017187.23"/>
    <n v="4094224.9800000004"/>
    <s v="ZLIN"/>
    <n v="12"/>
    <n v="4"/>
  </r>
  <r>
    <s v="120304001032-0"/>
    <x v="6"/>
    <n v="334303"/>
    <s v="PANEL ELECTRICO"/>
    <s v="01.10.2015"/>
    <n v="1"/>
    <n v="1"/>
    <s v="ZLIN"/>
    <n v="0"/>
    <n v="1"/>
    <n v="0"/>
    <n v="0"/>
    <m/>
    <m/>
    <m/>
    <n v="16854942.390000001"/>
    <n v="9459406.4499999993"/>
    <s v="ZLIN"/>
    <n v="8"/>
    <n v="2"/>
  </r>
  <r>
    <s v="120304001033-0"/>
    <x v="6"/>
    <n v="321101"/>
    <s v="TABLERO"/>
    <s v="01.10.2015"/>
    <n v="1"/>
    <n v="1"/>
    <s v="ZLIN"/>
    <n v="0"/>
    <n v="1"/>
    <n v="0"/>
    <n v="0"/>
    <m/>
    <m/>
    <m/>
    <n v="6760003.8899999997"/>
    <n v="3997851.7699999996"/>
    <s v="ZLIN"/>
    <n v="7"/>
    <n v="9"/>
  </r>
  <r>
    <s v="120304001033-1"/>
    <x v="6"/>
    <n v="321101"/>
    <s v="PANEL DE CONTROL"/>
    <s v="01.10.2015"/>
    <n v="1"/>
    <n v="1"/>
    <s v="ZLIN"/>
    <n v="0"/>
    <n v="1"/>
    <n v="0"/>
    <n v="0"/>
    <m/>
    <m/>
    <m/>
    <n v="1356484.21"/>
    <n v="1356484.21"/>
    <s v="ZLIN"/>
    <n v="3"/>
    <n v="11"/>
  </r>
  <r>
    <s v="120304001035-0"/>
    <x v="6"/>
    <n v="321101"/>
    <s v="MOTOR"/>
    <s v="01.10.2015"/>
    <n v="1"/>
    <n v="1"/>
    <s v="ZLIN"/>
    <n v="0"/>
    <n v="1"/>
    <n v="0"/>
    <n v="0"/>
    <m/>
    <m/>
    <m/>
    <n v="216017.6"/>
    <n v="127752.35"/>
    <s v="ZLIN"/>
    <n v="7"/>
    <n v="9"/>
  </r>
  <r>
    <s v="120304001036-0"/>
    <x v="6"/>
    <n v="321101"/>
    <s v="BOMBA"/>
    <s v="24.09.2009"/>
    <n v="299736.96999999997"/>
    <n v="249458.49999999997"/>
    <s v="ZLIN"/>
    <n v="12"/>
    <n v="11"/>
    <n v="0"/>
    <n v="0"/>
    <m/>
    <m/>
    <m/>
    <n v="14076078.48"/>
    <n v="9327521.8800000008"/>
    <s v="ZLIN"/>
    <n v="6"/>
    <n v="11"/>
  </r>
  <r>
    <s v="120304001036-1"/>
    <x v="6"/>
    <n v="321101"/>
    <s v="TABLERO"/>
    <s v="24.09.2009"/>
    <n v="142304.51999999999"/>
    <n v="118434.07999999999"/>
    <s v="ZLIN"/>
    <n v="12"/>
    <n v="11"/>
    <n v="0"/>
    <n v="0"/>
    <m/>
    <m/>
    <m/>
    <n v="6682824.8200000003"/>
    <n v="4428377.8900000006"/>
    <s v="ZLIN"/>
    <n v="6"/>
    <n v="11"/>
  </r>
  <r>
    <s v="120304001036-2"/>
    <x v="6"/>
    <n v="321101"/>
    <s v="RECIPIENTE"/>
    <s v="24.09.2009"/>
    <n v="2683.04"/>
    <n v="2232.9899999999998"/>
    <s v="ZLIN"/>
    <n v="12"/>
    <n v="11"/>
    <n v="0"/>
    <n v="0"/>
    <m/>
    <m/>
    <m/>
    <n v="125999.28"/>
    <n v="83493.489999999991"/>
    <s v="ZLIN"/>
    <n v="6"/>
    <n v="11"/>
  </r>
  <r>
    <s v="120304001036-3"/>
    <x v="6"/>
    <n v="321101"/>
    <s v="CASETA"/>
    <s v="24.09.2009"/>
    <n v="75922.97"/>
    <n v="16323.440000000002"/>
    <s v="ZLIN"/>
    <n v="50"/>
    <n v="0"/>
    <n v="0"/>
    <n v="0"/>
    <m/>
    <m/>
    <m/>
    <n v="3538568.45"/>
    <n v="368600.88000000035"/>
    <s v="ZLIN"/>
    <n v="44"/>
    <n v="0"/>
  </r>
  <r>
    <s v="120304001037-0"/>
    <x v="6"/>
    <n v="321101"/>
    <s v="PANEL ELECTRICO"/>
    <s v="01.10.2015"/>
    <n v="1"/>
    <n v="1"/>
    <s v="ZLIN"/>
    <n v="0"/>
    <n v="1"/>
    <n v="0"/>
    <n v="0"/>
    <m/>
    <m/>
    <m/>
    <n v="4348246.38"/>
    <n v="4348246.38"/>
    <s v="ZLIN"/>
    <n v="4"/>
    <n v="0"/>
  </r>
  <r>
    <s v="120304001037-1"/>
    <x v="6"/>
    <n v="321101"/>
    <s v="TABLERO"/>
    <s v="01.10.2015"/>
    <n v="1"/>
    <n v="1"/>
    <s v="ZLIN"/>
    <n v="0"/>
    <n v="1"/>
    <n v="0"/>
    <n v="0"/>
    <m/>
    <m/>
    <m/>
    <n v="844713.89"/>
    <n v="844713.89"/>
    <s v="ZLIN"/>
    <n v="3"/>
    <n v="0"/>
  </r>
  <r>
    <s v="120304001037-2"/>
    <x v="6"/>
    <n v="321101"/>
    <s v="TABLERO"/>
    <s v="01.10.2015"/>
    <n v="1"/>
    <n v="1"/>
    <s v="ZLIN"/>
    <n v="0"/>
    <n v="1"/>
    <n v="0"/>
    <n v="0"/>
    <m/>
    <m/>
    <m/>
    <n v="844713.89"/>
    <n v="844713.89"/>
    <s v="ZLIN"/>
    <n v="3"/>
    <n v="0"/>
  </r>
  <r>
    <s v="120304001037-3"/>
    <x v="6"/>
    <n v="321101"/>
    <s v="PANEL DE CONTROL"/>
    <s v="01.10.2015"/>
    <n v="1"/>
    <n v="1"/>
    <s v="ZLIN"/>
    <n v="0"/>
    <n v="1"/>
    <n v="0"/>
    <n v="0"/>
    <m/>
    <m/>
    <m/>
    <n v="764678.94"/>
    <n v="764678.94"/>
    <s v="ZLIN"/>
    <n v="4"/>
    <n v="0"/>
  </r>
  <r>
    <s v="120304001038-0"/>
    <x v="6"/>
    <n v="321101"/>
    <s v="BOMBA"/>
    <s v="01.10.2015"/>
    <n v="1"/>
    <n v="1"/>
    <s v="ZLIN"/>
    <n v="0"/>
    <n v="1"/>
    <n v="0"/>
    <n v="0"/>
    <m/>
    <m/>
    <m/>
    <n v="2322044.4500000002"/>
    <n v="862921.92000000016"/>
    <s v="ZLIN"/>
    <n v="12"/>
    <n v="4"/>
  </r>
  <r>
    <s v="120304001038-1"/>
    <x v="6"/>
    <n v="321101"/>
    <s v="RECIPIENTE"/>
    <s v="01.10.2015"/>
    <n v="1"/>
    <n v="1"/>
    <s v="ZLIN"/>
    <n v="0"/>
    <n v="1"/>
    <n v="0"/>
    <n v="0"/>
    <m/>
    <m/>
    <m/>
    <n v="276375.46000000002"/>
    <n v="102707.09000000003"/>
    <s v="ZLIN"/>
    <n v="12"/>
    <n v="4"/>
  </r>
  <r>
    <s v="120304001038-2"/>
    <x v="6"/>
    <n v="321101"/>
    <s v="RECIPIENTE"/>
    <s v="01.10.2015"/>
    <n v="1"/>
    <n v="1"/>
    <s v="ZLIN"/>
    <n v="0"/>
    <n v="1"/>
    <n v="0"/>
    <n v="0"/>
    <m/>
    <m/>
    <m/>
    <n v="310236.51"/>
    <n v="115290.59"/>
    <s v="ZLIN"/>
    <n v="12"/>
    <n v="4"/>
  </r>
  <r>
    <s v="120304001038-3"/>
    <x v="6"/>
    <n v="321101"/>
    <s v="PANEL ELECTRICO"/>
    <s v="01.10.2015"/>
    <n v="1"/>
    <n v="1"/>
    <s v="ZLIN"/>
    <n v="0"/>
    <n v="1"/>
    <n v="0"/>
    <n v="0"/>
    <m/>
    <m/>
    <m/>
    <n v="19046084.899999999"/>
    <n v="10689129.279999997"/>
    <s v="ZLIN"/>
    <n v="8"/>
    <n v="2"/>
  </r>
  <r>
    <s v="120304001038-4"/>
    <x v="6"/>
    <n v="321101"/>
    <s v="TABLERO"/>
    <s v="01.10.2015"/>
    <n v="1"/>
    <n v="1"/>
    <s v="ZLIN"/>
    <n v="0"/>
    <n v="1"/>
    <n v="0"/>
    <n v="0"/>
    <m/>
    <m/>
    <m/>
    <n v="12449421.57"/>
    <n v="4626474.2300000004"/>
    <s v="ZLIN"/>
    <n v="12"/>
    <n v="4"/>
  </r>
  <r>
    <s v="120304001038-5"/>
    <x v="6"/>
    <n v="321101"/>
    <s v="MOTOR"/>
    <s v="01.10.2015"/>
    <n v="1"/>
    <n v="1"/>
    <s v="ZLIN"/>
    <n v="0"/>
    <n v="1"/>
    <n v="0"/>
    <n v="0"/>
    <m/>
    <m/>
    <m/>
    <n v="277368.2"/>
    <n v="103076.01000000001"/>
    <s v="ZLIN"/>
    <n v="12"/>
    <n v="4"/>
  </r>
  <r>
    <s v="120304001038-6"/>
    <x v="6"/>
    <n v="321101"/>
    <s v="CASETA"/>
    <s v="01.12.1993"/>
    <n v="555510.4"/>
    <n v="213864.80000000005"/>
    <s v="ZLIN"/>
    <n v="68"/>
    <n v="10"/>
    <n v="0"/>
    <n v="0"/>
    <m/>
    <m/>
    <m/>
    <n v="2572960.67"/>
    <n v="250909.27000000002"/>
    <s v="ZLIN"/>
    <n v="47"/>
    <n v="0"/>
  </r>
  <r>
    <s v="120304001039-0"/>
    <x v="6"/>
    <n v="342502"/>
    <s v="VALVULA"/>
    <s v="30.04.2013"/>
    <n v="60035.25"/>
    <n v="22545.980000000003"/>
    <s v="ZLIN"/>
    <n v="19"/>
    <n v="1"/>
    <n v="0"/>
    <n v="0"/>
    <m/>
    <m/>
    <m/>
    <n v="2252.5100000000002"/>
    <n v="619.44000000000028"/>
    <s v="ZLIN"/>
    <n v="16"/>
    <n v="8"/>
  </r>
  <r>
    <s v="120304001039-1"/>
    <x v="6"/>
    <n v="342502"/>
    <s v="ACTUADOR"/>
    <s v="30.04.2013"/>
    <n v="4057910.96"/>
    <n v="1207544.4300000002"/>
    <s v="ZLIN"/>
    <n v="24"/>
    <n v="1"/>
    <n v="0"/>
    <n v="0"/>
    <m/>
    <m/>
    <m/>
    <n v="38205.269999999997"/>
    <n v="8081.8799999999974"/>
    <s v="ZLIN"/>
    <n v="21"/>
    <n v="8"/>
  </r>
  <r>
    <s v="120304001039-2"/>
    <x v="6"/>
    <n v="342502"/>
    <s v="VALVULA"/>
    <s v="30.04.2013"/>
    <n v="298704.89"/>
    <n v="112177.40000000002"/>
    <s v="ZLIN"/>
    <n v="19"/>
    <n v="1"/>
    <n v="0"/>
    <n v="0"/>
    <m/>
    <m/>
    <m/>
    <n v="11207.34"/>
    <n v="3082.0200000000004"/>
    <s v="ZLIN"/>
    <n v="16"/>
    <n v="8"/>
  </r>
  <r>
    <s v="120304001039-3"/>
    <x v="6"/>
    <n v="342502"/>
    <s v="ACTUADOR"/>
    <s v="30.04.2013"/>
    <n v="4057910.96"/>
    <n v="1207544.4300000002"/>
    <s v="ZLIN"/>
    <n v="24"/>
    <n v="1"/>
    <n v="0"/>
    <n v="0"/>
    <m/>
    <m/>
    <m/>
    <n v="38205.269999999997"/>
    <n v="8081.8799999999974"/>
    <s v="ZLIN"/>
    <n v="21"/>
    <n v="8"/>
  </r>
  <r>
    <s v="120304001040-0"/>
    <x v="6"/>
    <n v="342502"/>
    <s v="TABLERO"/>
    <s v="30.04.2013"/>
    <n v="3806162.2"/>
    <n v="1429388.4400000004"/>
    <s v="ZLIN"/>
    <n v="19"/>
    <n v="1"/>
    <n v="0"/>
    <n v="0"/>
    <m/>
    <m/>
    <m/>
    <n v="11775298.619999999"/>
    <n v="3238207.129999999"/>
    <s v="ZLIN"/>
    <n v="16"/>
    <n v="8"/>
  </r>
  <r>
    <s v="120304001040-1"/>
    <x v="6"/>
    <n v="342502"/>
    <s v="TABLERO"/>
    <s v="30.04.2013"/>
    <n v="3806162.2"/>
    <n v="1429388.4400000004"/>
    <s v="ZLIN"/>
    <n v="19"/>
    <n v="1"/>
    <n v="0"/>
    <n v="0"/>
    <m/>
    <m/>
    <m/>
    <n v="11775298.619999999"/>
    <n v="3238207.129999999"/>
    <s v="ZLIN"/>
    <n v="16"/>
    <n v="8"/>
  </r>
  <r>
    <s v="120304001040-2"/>
    <x v="6"/>
    <n v="342502"/>
    <s v="TABLERO"/>
    <s v="30.04.2013"/>
    <n v="6868761.5599999996"/>
    <n v="2579534.8899999997"/>
    <s v="ZLIN"/>
    <n v="19"/>
    <n v="1"/>
    <n v="0"/>
    <n v="0"/>
    <m/>
    <m/>
    <m/>
    <n v="21250202.789999999"/>
    <n v="5843805.7699999996"/>
    <s v="ZLIN"/>
    <n v="16"/>
    <n v="8"/>
  </r>
  <r>
    <s v="120304001040-3"/>
    <x v="6"/>
    <n v="342502"/>
    <s v="PANEL ELECTRICO"/>
    <s v="30.04.2013"/>
    <n v="1103192.3400000001"/>
    <n v="561387.81000000006"/>
    <s v="ZLIN"/>
    <n v="14"/>
    <n v="1"/>
    <n v="0"/>
    <n v="0"/>
    <m/>
    <m/>
    <m/>
    <n v="3466017.02"/>
    <n v="1361649.5299999998"/>
    <s v="ZLIN"/>
    <n v="11"/>
    <n v="8"/>
  </r>
  <r>
    <s v="120304001040-4"/>
    <x v="6"/>
    <n v="342502"/>
    <s v="PANEL ELECTRICO"/>
    <s v="30.04.2013"/>
    <n v="1758339.51"/>
    <n v="894776.32000000007"/>
    <s v="ZLIN"/>
    <n v="14"/>
    <n v="1"/>
    <n v="0"/>
    <n v="0"/>
    <m/>
    <m/>
    <m/>
    <n v="5524362.79"/>
    <n v="2170285.38"/>
    <s v="ZLIN"/>
    <n v="11"/>
    <n v="8"/>
  </r>
  <r>
    <s v="120304001041-0"/>
    <x v="6"/>
    <n v="342502"/>
    <s v="MOTOR"/>
    <s v="30.04.2013"/>
    <n v="933980.74"/>
    <n v="350752.57999999996"/>
    <s v="ZLIN"/>
    <n v="19"/>
    <n v="1"/>
    <n v="0"/>
    <n v="0"/>
    <m/>
    <m/>
    <m/>
    <n v="77884.929999999993"/>
    <n v="21418.369999999995"/>
    <s v="ZLIN"/>
    <n v="16"/>
    <n v="8"/>
  </r>
  <r>
    <s v="120304001041-1"/>
    <x v="6"/>
    <n v="342502"/>
    <s v="MOTOR"/>
    <s v="30.04.2013"/>
    <n v="933980.74"/>
    <n v="350752.57999999996"/>
    <s v="ZLIN"/>
    <n v="19"/>
    <n v="1"/>
    <n v="0"/>
    <n v="0"/>
    <m/>
    <m/>
    <m/>
    <n v="77884.929999999993"/>
    <n v="21418.369999999995"/>
    <s v="ZLIN"/>
    <n v="16"/>
    <n v="8"/>
  </r>
  <r>
    <s v="120304001042-0"/>
    <x v="6"/>
    <n v="342502"/>
    <s v="PANEL ELECTRICO"/>
    <s v="30.04.2013"/>
    <n v="1349903.03"/>
    <n v="686932.89"/>
    <s v="ZLIN"/>
    <n v="14"/>
    <n v="1"/>
    <n v="0"/>
    <n v="0"/>
    <m/>
    <m/>
    <m/>
    <n v="3264560.96"/>
    <n v="1282506.0899999999"/>
    <s v="ZLIN"/>
    <n v="11"/>
    <n v="8"/>
  </r>
  <r>
    <s v="120304001043-0"/>
    <x v="6"/>
    <n v="342502"/>
    <s v="VALVULA"/>
    <s v="30.04.2013"/>
    <n v="21823805.149999999"/>
    <n v="8195839.4899999984"/>
    <s v="ZLIN"/>
    <n v="19"/>
    <n v="1"/>
    <n v="0"/>
    <n v="0"/>
    <m/>
    <m/>
    <m/>
    <n v="1870224.59"/>
    <n v="514311.77"/>
    <s v="ZLIN"/>
    <n v="16"/>
    <n v="8"/>
  </r>
  <r>
    <s v="120304001044-0"/>
    <x v="6"/>
    <n v="343209"/>
    <s v="BOMBA"/>
    <s v="31.03.2012"/>
    <n v="6056180.25"/>
    <n v="3172284.89"/>
    <s v="ZLIN"/>
    <n v="15"/>
    <n v="9"/>
    <n v="0"/>
    <n v="0"/>
    <m/>
    <m/>
    <m/>
    <n v="21345101.739999998"/>
    <n v="7986262.5499999989"/>
    <s v="ZLIN"/>
    <n v="12"/>
    <n v="3"/>
  </r>
  <r>
    <s v="120304001045-0"/>
    <x v="6"/>
    <n v="343209"/>
    <s v="BOMBA"/>
    <s v="31.03.2012"/>
    <n v="5000229.8"/>
    <n v="2619168"/>
    <s v="ZLIN"/>
    <n v="15"/>
    <n v="9"/>
    <n v="0"/>
    <n v="0"/>
    <m/>
    <m/>
    <m/>
    <n v="22155222.460000001"/>
    <n v="8289368.9500000011"/>
    <s v="ZLIN"/>
    <n v="12"/>
    <n v="3"/>
  </r>
  <r>
    <s v="120304001046-0"/>
    <x v="6"/>
    <n v="342509"/>
    <s v="FILTRO"/>
    <s v="01.10.2015"/>
    <n v="1"/>
    <n v="1"/>
    <s v="ZLIN"/>
    <n v="0"/>
    <n v="1"/>
    <n v="0"/>
    <n v="0"/>
    <m/>
    <m/>
    <m/>
    <n v="14985270.390000001"/>
    <n v="4162575.1100000013"/>
    <s v="ZLIN"/>
    <n v="16"/>
    <n v="6"/>
  </r>
  <r>
    <s v="120304001047-0"/>
    <x v="6"/>
    <n v="342303"/>
    <s v="FILTRO"/>
    <s v="01.12.1985"/>
    <n v="1027267.4"/>
    <n v="1027267.4"/>
    <s v="ZLIN"/>
    <n v="33"/>
    <n v="10"/>
    <n v="0"/>
    <n v="0"/>
    <m/>
    <m/>
    <m/>
    <n v="1243849.81"/>
    <n v="1243849.81"/>
    <s v="ZLIN"/>
    <n v="4"/>
    <n v="0"/>
  </r>
  <r>
    <s v="120304001048-0"/>
    <x v="6"/>
    <n v="342303"/>
    <s v="FILTRO"/>
    <s v="01.12.1985"/>
    <n v="1027267.4"/>
    <n v="1027267.4"/>
    <s v="ZLIN"/>
    <n v="33"/>
    <n v="10"/>
    <n v="0"/>
    <n v="0"/>
    <m/>
    <m/>
    <m/>
    <n v="1243849.81"/>
    <n v="1243849.81"/>
    <s v="ZLIN"/>
    <n v="4"/>
    <n v="0"/>
  </r>
  <r>
    <s v="120304001049-0"/>
    <x v="6"/>
    <n v="342303"/>
    <s v="RECIPIENTE"/>
    <s v="01.10.2015"/>
    <n v="1"/>
    <n v="1"/>
    <s v="ZLIN"/>
    <n v="0"/>
    <n v="1"/>
    <n v="0"/>
    <n v="0"/>
    <m/>
    <m/>
    <m/>
    <n v="27503.03"/>
    <n v="27503.03"/>
    <s v="ZLIN"/>
    <n v="3"/>
    <n v="0"/>
  </r>
  <r>
    <s v="120304001049-1"/>
    <x v="6"/>
    <n v="342303"/>
    <s v="MOTOR"/>
    <s v="01.10.2015"/>
    <n v="1"/>
    <n v="1"/>
    <s v="ZLIN"/>
    <n v="0"/>
    <n v="1"/>
    <n v="0"/>
    <n v="0"/>
    <m/>
    <m/>
    <m/>
    <n v="30637.07"/>
    <n v="30637.07"/>
    <s v="ZLIN"/>
    <n v="3"/>
    <n v="0"/>
  </r>
  <r>
    <s v="120304001050-0"/>
    <x v="6"/>
    <n v="342304"/>
    <s v="MOTOR"/>
    <s v="30.06.2014"/>
    <n v="5249276"/>
    <n v="1574782.7999999998"/>
    <s v="ZLIN"/>
    <n v="20"/>
    <n v="0"/>
    <n v="0"/>
    <n v="0"/>
    <m/>
    <m/>
    <m/>
    <n v="-3842987.42"/>
    <n v="-939396.91999999993"/>
    <s v="ZLIN"/>
    <n v="18"/>
    <n v="9"/>
  </r>
  <r>
    <s v="120304001051-0"/>
    <x v="6"/>
    <n v="342304"/>
    <s v="MOTOR"/>
    <s v="30.06.2014"/>
    <n v="5249276"/>
    <n v="1574782.7999999998"/>
    <s v="ZLIN"/>
    <n v="20"/>
    <n v="0"/>
    <n v="0"/>
    <n v="0"/>
    <m/>
    <m/>
    <m/>
    <n v="-3842987.42"/>
    <n v="-939396.91999999993"/>
    <s v="ZLIN"/>
    <n v="18"/>
    <n v="9"/>
  </r>
  <r>
    <s v="120304001052-0"/>
    <x v="6"/>
    <n v="342506"/>
    <s v="MOTOR"/>
    <s v="30.04.2013"/>
    <n v="511536.3"/>
    <n v="392786.8"/>
    <s v="ZLIN"/>
    <n v="9"/>
    <n v="4"/>
    <n v="0"/>
    <n v="0"/>
    <m/>
    <m/>
    <m/>
    <n v="-269763.84999999998"/>
    <n v="-178759.16999999998"/>
    <s v="ZLIN"/>
    <n v="6"/>
    <n v="11"/>
  </r>
  <r>
    <s v="120304001053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54-0"/>
    <x v="6"/>
    <n v="322319"/>
    <s v="ACTUADOR"/>
    <s v="30.11.2010"/>
    <n v="485997.49"/>
    <n v="485997.49"/>
    <s v="ZLIN"/>
    <n v="8"/>
    <n v="0"/>
    <n v="0"/>
    <n v="0"/>
    <m/>
    <m/>
    <m/>
    <n v="188918.09"/>
    <n v="188918.09"/>
    <s v="ZLIN"/>
    <n v="3"/>
    <n v="2"/>
  </r>
  <r>
    <s v="120304001055-0"/>
    <x v="6"/>
    <n v="322319"/>
    <s v="ACTUADOR"/>
    <s v="30.11.2010"/>
    <n v="485997.49"/>
    <n v="485997.49"/>
    <s v="ZLIN"/>
    <n v="8"/>
    <n v="0"/>
    <n v="0"/>
    <n v="0"/>
    <m/>
    <m/>
    <m/>
    <n v="188918.09"/>
    <n v="188918.09"/>
    <s v="ZLIN"/>
    <n v="3"/>
    <n v="2"/>
  </r>
  <r>
    <s v="120304001056-0"/>
    <x v="6"/>
    <n v="322317"/>
    <s v="MOTOR"/>
    <s v="20.05.2013"/>
    <n v="532162.81000000006"/>
    <n v="262987.45000000007"/>
    <s v="ZLIN"/>
    <n v="14"/>
    <n v="4"/>
    <n v="0"/>
    <n v="0"/>
    <m/>
    <m/>
    <m/>
    <n v="-205347.13"/>
    <n v="-78431.19"/>
    <s v="ZLIN"/>
    <n v="12"/>
    <n v="0"/>
  </r>
  <r>
    <s v="120304001057-0"/>
    <x v="6"/>
    <n v="322201"/>
    <s v="MOTOR"/>
    <s v="30.11.1997"/>
    <n v="2965.1"/>
    <n v="2965.1"/>
    <s v="ZLIN"/>
    <n v="21"/>
    <n v="10"/>
    <n v="0"/>
    <n v="0"/>
    <m/>
    <m/>
    <m/>
    <n v="84535.89"/>
    <n v="84535.89"/>
    <s v="ZLIN"/>
    <n v="4"/>
    <n v="0"/>
  </r>
  <r>
    <s v="120304001058-0"/>
    <x v="6"/>
    <n v="322201"/>
    <s v="MOTOR"/>
    <s v="01.12.1983"/>
    <n v="2880.55"/>
    <n v="2880.55"/>
    <s v="ZLIN"/>
    <n v="35"/>
    <n v="10"/>
    <n v="0"/>
    <n v="0"/>
    <m/>
    <m/>
    <m/>
    <n v="84741.63"/>
    <n v="84741.63"/>
    <s v="ZLIN"/>
    <n v="4"/>
    <n v="0"/>
  </r>
  <r>
    <s v="120304001059-0"/>
    <x v="6"/>
    <n v="342505"/>
    <s v="VALVULA"/>
    <s v="01.10.2015"/>
    <n v="1"/>
    <n v="1"/>
    <s v="ZLIN"/>
    <n v="0"/>
    <n v="1"/>
    <n v="0"/>
    <n v="0"/>
    <m/>
    <m/>
    <m/>
    <n v="349565.41"/>
    <n v="349565.41"/>
    <s v="ZLIN"/>
    <n v="4"/>
    <n v="0"/>
  </r>
  <r>
    <s v="120304001059-1"/>
    <x v="6"/>
    <n v="342505"/>
    <s v="VALVULA"/>
    <s v="01.10.2015"/>
    <n v="1"/>
    <n v="1"/>
    <s v="ZLIN"/>
    <n v="0"/>
    <n v="1"/>
    <n v="0"/>
    <n v="0"/>
    <m/>
    <m/>
    <m/>
    <n v="228731.79"/>
    <n v="228731.79"/>
    <s v="ZLIN"/>
    <n v="4"/>
    <n v="0"/>
  </r>
  <r>
    <s v="120304001059-2"/>
    <x v="6"/>
    <n v="342505"/>
    <s v="VALVULA"/>
    <s v="01.10.2015"/>
    <n v="1"/>
    <n v="1"/>
    <s v="ZLIN"/>
    <n v="0"/>
    <n v="1"/>
    <n v="0"/>
    <n v="0"/>
    <m/>
    <m/>
    <m/>
    <n v="126798.87"/>
    <n v="126798.87"/>
    <s v="ZLIN"/>
    <n v="4"/>
    <n v="0"/>
  </r>
  <r>
    <s v="120304001059-3"/>
    <x v="6"/>
    <n v="342505"/>
    <s v="VALVULA"/>
    <s v="01.10.2015"/>
    <n v="1"/>
    <n v="1"/>
    <s v="ZLIN"/>
    <n v="0"/>
    <n v="1"/>
    <n v="0"/>
    <n v="0"/>
    <m/>
    <m/>
    <m/>
    <n v="126798.87"/>
    <n v="126798.87"/>
    <s v="ZLIN"/>
    <n v="4"/>
    <n v="0"/>
  </r>
  <r>
    <s v="120304001060-0"/>
    <x v="6"/>
    <n v="342505"/>
    <s v="RECIPIENTE"/>
    <s v="01.09.1979"/>
    <n v="0.5"/>
    <n v="0.5"/>
    <s v="ZLIN"/>
    <n v="40"/>
    <n v="6"/>
    <n v="0"/>
    <n v="0"/>
    <m/>
    <m/>
    <m/>
    <n v="685119.02"/>
    <n v="685119.02"/>
    <s v="ZLIN"/>
    <n v="4"/>
    <n v="5"/>
  </r>
  <r>
    <s v="120304001061-0"/>
    <x v="6"/>
    <n v="322316"/>
    <s v="BOMBA"/>
    <s v="01.10.2015"/>
    <n v="1"/>
    <n v="1"/>
    <s v="ZLIN"/>
    <n v="0"/>
    <n v="1"/>
    <n v="0"/>
    <n v="0"/>
    <m/>
    <m/>
    <m/>
    <n v="1076901.04"/>
    <n v="1076901.04"/>
    <s v="ZLIN"/>
    <n v="4"/>
    <n v="0"/>
  </r>
  <r>
    <s v="120304001061-1"/>
    <x v="6"/>
    <n v="322316"/>
    <s v="BOMBA"/>
    <s v="01.10.2015"/>
    <n v="1"/>
    <n v="1"/>
    <s v="ZLIN"/>
    <n v="0"/>
    <n v="1"/>
    <n v="0"/>
    <n v="0"/>
    <m/>
    <m/>
    <m/>
    <n v="1076901.04"/>
    <n v="1076901.04"/>
    <s v="ZLIN"/>
    <n v="4"/>
    <n v="0"/>
  </r>
  <r>
    <s v="120304001062-0"/>
    <x v="6"/>
    <n v="322319"/>
    <s v="TURBINA"/>
    <s v="01.10.2015"/>
    <n v="1"/>
    <n v="1"/>
    <s v="ZLIN"/>
    <n v="0"/>
    <n v="1"/>
    <n v="0"/>
    <n v="0"/>
    <m/>
    <m/>
    <m/>
    <n v="21260992.129999999"/>
    <n v="6219971.0899999999"/>
    <s v="ZLIN"/>
    <n v="15"/>
    <n v="8"/>
  </r>
  <r>
    <s v="120304001063-0"/>
    <x v="6"/>
    <n v="322309"/>
    <s v="MOTOR"/>
    <s v="31.03.2012"/>
    <n v="7874085.7000000002"/>
    <n v="7874085.7000000002"/>
    <s v="ZLIN"/>
    <n v="8"/>
    <n v="3"/>
    <n v="0"/>
    <n v="0"/>
    <m/>
    <m/>
    <m/>
    <n v="-1961331.85"/>
    <n v="-1892513.1900000002"/>
    <s v="ZLIN"/>
    <n v="4"/>
    <n v="9"/>
  </r>
  <r>
    <s v="120304001064-0"/>
    <x v="6"/>
    <n v="322309"/>
    <s v="MOTOR"/>
    <s v="31.03.2012"/>
    <n v="43504348.329999998"/>
    <n v="25636490.969999999"/>
    <s v="ZLIN"/>
    <n v="14"/>
    <n v="0"/>
    <n v="0"/>
    <n v="0"/>
    <m/>
    <m/>
    <m/>
    <n v="-18777634.559999999"/>
    <n v="-8196586.5199999996"/>
    <s v="ZLIN"/>
    <n v="10"/>
    <n v="6"/>
  </r>
  <r>
    <s v="120304001065-0"/>
    <x v="6"/>
    <n v="322311"/>
    <s v="MOTOR"/>
    <s v="01.01.1983"/>
    <n v="278.23"/>
    <n v="260.27000000000004"/>
    <s v="ZLIN"/>
    <n v="40"/>
    <n v="0"/>
    <n v="0"/>
    <n v="0"/>
    <m/>
    <m/>
    <m/>
    <n v="1438631.2"/>
    <n v="909479.49"/>
    <s v="ZLIN"/>
    <n v="7"/>
    <n v="3"/>
  </r>
  <r>
    <s v="120304001065-1"/>
    <x v="6"/>
    <n v="322311"/>
    <s v="TURBINA"/>
    <s v="01.01.1983"/>
    <n v="1148.57"/>
    <n v="1148.57"/>
    <s v="ZLIN"/>
    <n v="35"/>
    <n v="9"/>
    <n v="0"/>
    <n v="0"/>
    <m/>
    <m/>
    <m/>
    <n v="5939074.0499999998"/>
    <n v="5939074.0499999998"/>
    <s v="ZLIN"/>
    <n v="3"/>
    <n v="0"/>
  </r>
  <r>
    <s v="120304001065-2"/>
    <x v="6"/>
    <n v="322311"/>
    <s v="GOBERNADOR"/>
    <s v="01.01.1983"/>
    <n v="978.42"/>
    <n v="846.43999999999994"/>
    <s v="ZLIN"/>
    <n v="43"/>
    <n v="3"/>
    <n v="0"/>
    <n v="0"/>
    <m/>
    <m/>
    <m/>
    <n v="5059105.1500000004"/>
    <n v="2208339.5600000005"/>
    <s v="ZLIN"/>
    <n v="10"/>
    <n v="6"/>
  </r>
  <r>
    <s v="120304001066-0"/>
    <x v="6"/>
    <n v="322311"/>
    <s v="MOTOR"/>
    <s v="01.10.1993"/>
    <n v="669351.76"/>
    <n v="669351.76"/>
    <s v="ZLIN"/>
    <n v="26"/>
    <n v="0"/>
    <n v="0"/>
    <n v="0"/>
    <m/>
    <m/>
    <m/>
    <n v="1683555.76"/>
    <n v="1683555.76"/>
    <s v="ZLIN"/>
    <n v="4"/>
    <n v="0"/>
  </r>
  <r>
    <s v="120304001066-1"/>
    <x v="6"/>
    <n v="322311"/>
    <s v="TURBINA"/>
    <s v="01.10.1993"/>
    <n v="673837.47"/>
    <n v="673837.47"/>
    <s v="ZLIN"/>
    <n v="25"/>
    <n v="0"/>
    <n v="0"/>
    <n v="0"/>
    <m/>
    <m/>
    <m/>
    <n v="1717731.44"/>
    <n v="1717731.44"/>
    <s v="ZLIN"/>
    <n v="3"/>
    <n v="0"/>
  </r>
  <r>
    <s v="120304001066-2"/>
    <x v="6"/>
    <n v="322311"/>
    <s v="GOBERNADOR"/>
    <s v="01.10.1993"/>
    <n v="419432.6"/>
    <n v="419432.6"/>
    <s v="ZLIN"/>
    <n v="26"/>
    <n v="0"/>
    <n v="0"/>
    <n v="0"/>
    <m/>
    <m/>
    <m/>
    <n v="1054958.25"/>
    <n v="1054958.25"/>
    <s v="ZLIN"/>
    <n v="4"/>
    <n v="0"/>
  </r>
  <r>
    <s v="120304001067-0"/>
    <x v="6"/>
    <n v="342303"/>
    <s v="MOTOR"/>
    <s v="31.07.2006"/>
    <n v="296416.49"/>
    <n v="220006.90999999997"/>
    <s v="ZLIN"/>
    <n v="18"/>
    <n v="9"/>
    <n v="0"/>
    <n v="0"/>
    <m/>
    <m/>
    <m/>
    <n v="191455.54"/>
    <n v="91565.69"/>
    <s v="ZLIN"/>
    <n v="9"/>
    <n v="7"/>
  </r>
  <r>
    <s v="120304001068-0"/>
    <x v="6"/>
    <n v="342303"/>
    <s v="MOTOR"/>
    <s v="01.10.2015"/>
    <n v="1"/>
    <n v="1"/>
    <s v="ZLIN"/>
    <n v="0"/>
    <n v="1"/>
    <n v="0"/>
    <n v="0"/>
    <m/>
    <m/>
    <m/>
    <n v="21406.66"/>
    <n v="21406.66"/>
    <s v="ZLIN"/>
    <n v="3"/>
    <n v="0"/>
  </r>
  <r>
    <s v="120304001069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69-1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0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0-1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1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2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3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4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4-1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5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5-1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6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7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8-0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8-1"/>
    <x v="6"/>
    <n v="343205"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9-0"/>
    <x v="6"/>
    <n v="342304"/>
    <s v="VALVULA"/>
    <s v="30.06.2014"/>
    <n v="551429.73"/>
    <n v="168948.66999999998"/>
    <s v="ZLIN"/>
    <n v="19"/>
    <n v="7"/>
    <n v="0"/>
    <n v="0"/>
    <m/>
    <m/>
    <m/>
    <n v="1682202.56"/>
    <n v="420550.63000000012"/>
    <s v="ZLIN"/>
    <n v="18"/>
    <n v="4"/>
  </r>
  <r>
    <s v="120304001079-1"/>
    <x v="6"/>
    <n v="342304"/>
    <s v="VALVULA"/>
    <s v="30.06.2014"/>
    <n v="305688.45"/>
    <n v="93657.72"/>
    <s v="ZLIN"/>
    <n v="19"/>
    <n v="7"/>
    <n v="0"/>
    <n v="0"/>
    <m/>
    <m/>
    <m/>
    <n v="932539.29"/>
    <n v="233134.82000000007"/>
    <s v="ZLIN"/>
    <n v="18"/>
    <n v="4"/>
  </r>
  <r>
    <s v="120304001080-0"/>
    <x v="6"/>
    <n v="342304"/>
    <s v="VALVULA"/>
    <s v="30.06.2014"/>
    <n v="1547459.81"/>
    <n v="474115.33000000007"/>
    <s v="ZLIN"/>
    <n v="19"/>
    <n v="7"/>
    <n v="0"/>
    <n v="0"/>
    <m/>
    <m/>
    <m/>
    <n v="758225.72"/>
    <n v="189556.43999999994"/>
    <s v="ZLIN"/>
    <n v="18"/>
    <n v="4"/>
  </r>
  <r>
    <s v="120304001080-1"/>
    <x v="6"/>
    <n v="342304"/>
    <s v="VALVULA"/>
    <s v="30.06.2014"/>
    <n v="857843.82"/>
    <n v="262828.75"/>
    <s v="ZLIN"/>
    <n v="19"/>
    <n v="7"/>
    <n v="0"/>
    <n v="0"/>
    <m/>
    <m/>
    <m/>
    <n v="420327.08"/>
    <n v="105081.77000000002"/>
    <s v="ZLIN"/>
    <n v="18"/>
    <n v="4"/>
  </r>
  <r>
    <s v="120304001081-0"/>
    <x v="6"/>
    <n v="342407"/>
    <s v="MONITOR"/>
    <s v="30.06.2005"/>
    <n v="11521.32"/>
    <n v="11149.67"/>
    <s v="ZLIN"/>
    <n v="15"/>
    <n v="6"/>
    <n v="0"/>
    <n v="0"/>
    <m/>
    <m/>
    <m/>
    <n v="246159.82"/>
    <n v="214901.43"/>
    <s v="ZLIN"/>
    <n v="5"/>
    <n v="3"/>
  </r>
  <r>
    <s v="120304001082-0"/>
    <x v="6"/>
    <n v="342407"/>
    <s v="MONITOR"/>
    <s v="30.06.2005"/>
    <n v="11521.32"/>
    <n v="11149.67"/>
    <s v="ZLIN"/>
    <n v="15"/>
    <n v="6"/>
    <n v="0"/>
    <n v="0"/>
    <m/>
    <m/>
    <m/>
    <n v="246159.82"/>
    <n v="214901.43"/>
    <s v="ZLIN"/>
    <n v="5"/>
    <n v="3"/>
  </r>
  <r>
    <s v="120304001083-0"/>
    <x v="6"/>
    <n v="342407"/>
    <s v="MONITOR"/>
    <s v="30.06.2005"/>
    <n v="11521.32"/>
    <n v="11149.67"/>
    <s v="ZLIN"/>
    <n v="15"/>
    <n v="6"/>
    <n v="0"/>
    <n v="0"/>
    <m/>
    <m/>
    <m/>
    <n v="246159.82"/>
    <n v="214901.43"/>
    <s v="ZLIN"/>
    <n v="5"/>
    <n v="3"/>
  </r>
  <r>
    <s v="120304001084-0"/>
    <x v="6"/>
    <n v="343203"/>
    <s v="FILTRO"/>
    <s v="01.09.1979"/>
    <n v="0.38"/>
    <n v="0.38"/>
    <s v="ZLIN"/>
    <n v="39"/>
    <n v="1"/>
    <n v="0"/>
    <n v="0"/>
    <m/>
    <m/>
    <m/>
    <n v="540082.88"/>
    <n v="540082.88"/>
    <s v="ZLIN"/>
    <n v="3"/>
    <n v="0"/>
  </r>
  <r>
    <s v="120304001085-0"/>
    <x v="6"/>
    <n v="343203"/>
    <s v="FILTRO"/>
    <s v="01.09.1979"/>
    <n v="0.5"/>
    <n v="0.5"/>
    <s v="ZLIN"/>
    <n v="40"/>
    <n v="1"/>
    <n v="0"/>
    <n v="0"/>
    <m/>
    <m/>
    <m/>
    <n v="1340240.6000000001"/>
    <n v="1340240.6000000001"/>
    <s v="ZLIN"/>
    <n v="4"/>
    <n v="0"/>
  </r>
  <r>
    <s v="120304001086-0"/>
    <x v="6"/>
    <n v="342510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1086-1"/>
    <x v="6"/>
    <n v="342510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1086-2"/>
    <x v="6"/>
    <n v="342510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1086-3"/>
    <x v="6"/>
    <n v="342510"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1086-4"/>
    <x v="6"/>
    <n v="342510"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1086-5"/>
    <x v="6"/>
    <n v="342510"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1088-0"/>
    <x v="6"/>
    <n v="342503"/>
    <s v="FILTRO"/>
    <s v="31.12.2003"/>
    <n v="2556316.36"/>
    <n v="2008534.2799999998"/>
    <s v="ZLIN"/>
    <n v="21"/>
    <n v="0"/>
    <n v="0"/>
    <n v="0"/>
    <m/>
    <m/>
    <m/>
    <n v="7042159.4100000001"/>
    <n v="3489358.27"/>
    <s v="ZLIN"/>
    <n v="9"/>
    <n v="3"/>
  </r>
  <r>
    <s v="120304001089-0"/>
    <x v="6"/>
    <n v="344208"/>
    <s v="MOTOR"/>
    <s v="01.10.2015"/>
    <n v="1"/>
    <n v="1"/>
    <s v="ZLIN"/>
    <n v="0"/>
    <n v="1"/>
    <n v="0"/>
    <n v="0"/>
    <m/>
    <m/>
    <m/>
    <n v="240177.43"/>
    <n v="89255.13"/>
    <s v="ZLIN"/>
    <n v="12"/>
    <n v="4"/>
  </r>
  <r>
    <s v="120304001090-0"/>
    <x v="6"/>
    <n v="344208"/>
    <s v="MOTOR"/>
    <s v="01.10.2015"/>
    <n v="1"/>
    <n v="1"/>
    <s v="ZLIN"/>
    <n v="0"/>
    <n v="1"/>
    <n v="0"/>
    <n v="0"/>
    <m/>
    <m/>
    <m/>
    <n v="240177.43"/>
    <n v="89255.13"/>
    <s v="ZLIN"/>
    <n v="12"/>
    <n v="4"/>
  </r>
  <r>
    <s v="120304001091-0"/>
    <x v="6"/>
    <n v="344208"/>
    <s v="MOTOR"/>
    <s v="01.10.2015"/>
    <n v="1"/>
    <n v="1"/>
    <s v="ZLIN"/>
    <n v="0"/>
    <n v="1"/>
    <n v="0"/>
    <n v="0"/>
    <m/>
    <m/>
    <m/>
    <n v="240177.43"/>
    <n v="89255.13"/>
    <s v="ZLIN"/>
    <n v="12"/>
    <n v="4"/>
  </r>
  <r>
    <s v="120304001092-0"/>
    <x v="6"/>
    <n v="344208"/>
    <s v="MOTOR"/>
    <s v="30.12.1998"/>
    <n v="29058.07"/>
    <n v="29058.07"/>
    <s v="ZLIN"/>
    <n v="19"/>
    <n v="9"/>
    <n v="0"/>
    <n v="0"/>
    <m/>
    <m/>
    <m/>
    <n v="41212.11"/>
    <n v="41212.11"/>
    <s v="ZLIN"/>
    <n v="3"/>
    <n v="0"/>
  </r>
  <r>
    <s v="120304001093-0"/>
    <x v="6"/>
    <n v="342305"/>
    <s v="MOTOR"/>
    <s v="30.09.2003"/>
    <n v="327.26"/>
    <n v="304.52999999999997"/>
    <s v="ZLIN"/>
    <n v="18"/>
    <n v="0"/>
    <n v="0"/>
    <n v="0"/>
    <m/>
    <m/>
    <m/>
    <n v="161296.39000000001"/>
    <n v="123212.52000000002"/>
    <s v="ZLIN"/>
    <n v="6"/>
    <n v="0"/>
  </r>
  <r>
    <s v="120304001094-0"/>
    <x v="6"/>
    <n v="342305"/>
    <s v="VALVULA"/>
    <s v="01.10.2015"/>
    <n v="1"/>
    <n v="1"/>
    <s v="ZLIN"/>
    <n v="0"/>
    <n v="1"/>
    <n v="0"/>
    <n v="0"/>
    <m/>
    <m/>
    <m/>
    <n v="645729.80000000005"/>
    <n v="427893.24000000005"/>
    <s v="ZLIN"/>
    <n v="6"/>
    <n v="11"/>
  </r>
  <r>
    <s v="120304001095-0"/>
    <x v="6"/>
    <n v="343204"/>
    <s v="VALVULA"/>
    <s v="01.10.2015"/>
    <n v="1"/>
    <n v="1"/>
    <s v="ZLIN"/>
    <n v="0"/>
    <n v="1"/>
    <n v="0"/>
    <n v="0"/>
    <m/>
    <m/>
    <m/>
    <n v="162886.93"/>
    <n v="162886.93"/>
    <s v="ZLIN"/>
    <n v="3"/>
    <n v="5"/>
  </r>
  <r>
    <s v="120304001096-0"/>
    <x v="6"/>
    <n v="343204"/>
    <s v="VALVULA"/>
    <s v="01.10.2015"/>
    <n v="1"/>
    <n v="1"/>
    <s v="ZLIN"/>
    <n v="0"/>
    <n v="1"/>
    <n v="0"/>
    <n v="0"/>
    <m/>
    <m/>
    <m/>
    <n v="162886.93"/>
    <n v="162886.93"/>
    <s v="ZLIN"/>
    <n v="3"/>
    <n v="5"/>
  </r>
  <r>
    <s v="120304001097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098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099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0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1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2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3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4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5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6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7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8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09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0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1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2-0"/>
    <x v="6"/>
    <n v="342302"/>
    <s v="BOMBA"/>
    <s v="01.10.2015"/>
    <n v="1"/>
    <n v="1"/>
    <s v="ZLIN"/>
    <n v="0"/>
    <n v="1"/>
    <n v="0"/>
    <n v="0"/>
    <m/>
    <m/>
    <m/>
    <n v="1771871.9"/>
    <n v="847416.98999999987"/>
    <s v="ZLIN"/>
    <n v="9"/>
    <n v="7"/>
  </r>
  <r>
    <s v="120304001112-1"/>
    <x v="6"/>
    <n v="342302"/>
    <s v="MOTOR"/>
    <s v="01.10.2015"/>
    <n v="1"/>
    <n v="1"/>
    <s v="ZLIN"/>
    <n v="0"/>
    <n v="1"/>
    <n v="0"/>
    <n v="0"/>
    <m/>
    <m/>
    <m/>
    <n v="211650.09"/>
    <n v="101223.95999999999"/>
    <s v="ZLIN"/>
    <n v="9"/>
    <n v="7"/>
  </r>
  <r>
    <s v="120304001113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4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5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6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7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8-0"/>
    <x v="6"/>
    <n v="343204"/>
    <s v="VALVULA"/>
    <s v="01.07.1979"/>
    <n v="4779.09"/>
    <n v="4779.09"/>
    <s v="ZLIN"/>
    <n v="40"/>
    <n v="8"/>
    <n v="0"/>
    <n v="0"/>
    <m/>
    <m/>
    <m/>
    <n v="96651.01"/>
    <n v="96651.01"/>
    <s v="ZLIN"/>
    <n v="4"/>
    <n v="5"/>
  </r>
  <r>
    <s v="120304001119-0"/>
    <x v="6"/>
    <n v="344208"/>
    <s v="MOTOR"/>
    <s v="01.10.2015"/>
    <n v="1"/>
    <n v="1"/>
    <s v="ZLIN"/>
    <n v="0"/>
    <n v="1"/>
    <n v="0"/>
    <n v="0"/>
    <m/>
    <m/>
    <m/>
    <n v="51550.37"/>
    <n v="51550.37"/>
    <s v="ZLIN"/>
    <n v="4"/>
    <n v="0"/>
  </r>
  <r>
    <s v="120304001120-0"/>
    <x v="6"/>
    <n v="344208"/>
    <s v="MOTOR"/>
    <s v="31.03.2012"/>
    <n v="1229523.19"/>
    <n v="640646.30999999994"/>
    <s v="ZLIN"/>
    <n v="15"/>
    <n v="10"/>
    <n v="0"/>
    <n v="0"/>
    <m/>
    <m/>
    <m/>
    <n v="375432.76"/>
    <n v="139518.93000000002"/>
    <s v="ZLIN"/>
    <n v="12"/>
    <n v="4"/>
  </r>
  <r>
    <s v="120304001121-0"/>
    <x v="6"/>
    <n v="342402"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1122-0"/>
    <x v="6"/>
    <n v="342402"/>
    <s v="VALVULA"/>
    <s v="31.08.2014"/>
    <n v="44091885.030000001"/>
    <n v="13246489.080000002"/>
    <s v="ZLIN"/>
    <n v="19"/>
    <n v="5"/>
    <n v="0"/>
    <n v="0"/>
    <m/>
    <m/>
    <m/>
    <n v="-36697032.969999999"/>
    <n v="-9174258.2300000004"/>
    <s v="ZLIN"/>
    <n v="18"/>
    <n v="4"/>
  </r>
  <r>
    <s v="120304001123-0"/>
    <x v="6"/>
    <n v="342402"/>
    <s v="VALVULA"/>
    <s v="31.08.2014"/>
    <n v="44091885.030000001"/>
    <n v="13246489.080000002"/>
    <s v="ZLIN"/>
    <n v="19"/>
    <n v="5"/>
    <n v="0"/>
    <n v="0"/>
    <m/>
    <m/>
    <m/>
    <n v="-36697032.969999999"/>
    <n v="-9174258.2300000004"/>
    <s v="ZLIN"/>
    <n v="18"/>
    <n v="4"/>
  </r>
  <r>
    <s v="120304001124-0"/>
    <x v="6"/>
    <n v="342402"/>
    <s v="FILTRO"/>
    <s v="31.08.2014"/>
    <n v="1526005.62"/>
    <n v="356067.9700000002"/>
    <s v="ZLIN"/>
    <n v="25"/>
    <n v="0"/>
    <n v="0"/>
    <n v="0"/>
    <m/>
    <m/>
    <m/>
    <n v="617928.22"/>
    <n v="118418.29999999999"/>
    <s v="ZLIN"/>
    <n v="23"/>
    <n v="11"/>
  </r>
  <r>
    <s v="120304001125-0"/>
    <x v="6"/>
    <n v="342402"/>
    <s v="FILTRO"/>
    <s v="31.08.2014"/>
    <n v="1526005.62"/>
    <n v="356067.9700000002"/>
    <s v="ZLIN"/>
    <n v="25"/>
    <n v="0"/>
    <n v="0"/>
    <n v="0"/>
    <m/>
    <m/>
    <m/>
    <n v="617928.22"/>
    <n v="118418.29999999999"/>
    <s v="ZLIN"/>
    <n v="23"/>
    <n v="11"/>
  </r>
  <r>
    <s v="120304001126-0"/>
    <x v="6"/>
    <n v="342402"/>
    <s v="FILTRO"/>
    <s v="31.08.2014"/>
    <n v="1526005.62"/>
    <n v="356067.9700000002"/>
    <s v="ZLIN"/>
    <n v="25"/>
    <n v="0"/>
    <n v="0"/>
    <n v="0"/>
    <m/>
    <m/>
    <m/>
    <n v="617928.22"/>
    <n v="118418.29999999999"/>
    <s v="ZLIN"/>
    <n v="23"/>
    <n v="11"/>
  </r>
  <r>
    <s v="120304001132-0"/>
    <x v="6"/>
    <n v="322319"/>
    <s v="VALVULA"/>
    <s v="31.12.1996"/>
    <n v="25269.87"/>
    <n v="25269.87"/>
    <s v="ZLIN"/>
    <n v="21"/>
    <n v="9"/>
    <n v="0"/>
    <n v="0"/>
    <m/>
    <m/>
    <m/>
    <n v="115854.71"/>
    <n v="115854.71"/>
    <s v="ZLIN"/>
    <n v="3"/>
    <n v="0"/>
  </r>
  <r>
    <s v="120304001133-0"/>
    <x v="6"/>
    <n v="322319"/>
    <s v="BOMBA"/>
    <s v="31.08.2014"/>
    <n v="1872662.22"/>
    <n v="814200.97"/>
    <s v="ZLIN"/>
    <n v="13"/>
    <n v="5"/>
    <n v="0"/>
    <n v="0"/>
    <m/>
    <m/>
    <m/>
    <n v="3444317.67"/>
    <n v="1279982.92"/>
    <s v="ZLIN"/>
    <n v="12"/>
    <n v="4"/>
  </r>
  <r>
    <s v="120304001133-1"/>
    <x v="6"/>
    <n v="322319"/>
    <s v="MOTOR"/>
    <s v="31.08.2014"/>
    <n v="408387.58"/>
    <n v="177559.82"/>
    <s v="ZLIN"/>
    <n v="13"/>
    <n v="5"/>
    <n v="0"/>
    <n v="0"/>
    <m/>
    <m/>
    <m/>
    <n v="751132.04"/>
    <n v="279136.92000000004"/>
    <s v="ZLIN"/>
    <n v="12"/>
    <n v="4"/>
  </r>
  <r>
    <s v="120304001133-2"/>
    <x v="6"/>
    <n v="322319"/>
    <s v="MOTOR"/>
    <s v="31.08.2014"/>
    <n v="128202.76"/>
    <n v="55740.33"/>
    <s v="ZLIN"/>
    <n v="13"/>
    <n v="5"/>
    <n v="0"/>
    <n v="0"/>
    <m/>
    <m/>
    <m/>
    <n v="235798.53"/>
    <n v="87627.829999999987"/>
    <s v="ZLIN"/>
    <n v="12"/>
    <n v="4"/>
  </r>
  <r>
    <s v="120304001134-0"/>
    <x v="6"/>
    <n v="322319"/>
    <s v="MOTOR"/>
    <s v="03.12.2009"/>
    <n v="128463.21"/>
    <n v="128463.21"/>
    <s v="ZLIN"/>
    <n v="8"/>
    <n v="10"/>
    <n v="0"/>
    <n v="0"/>
    <m/>
    <m/>
    <m/>
    <n v="-12484.49"/>
    <n v="-12484.49"/>
    <s v="ZLIN"/>
    <n v="3"/>
    <n v="0"/>
  </r>
  <r>
    <s v="120304001134-1"/>
    <x v="6"/>
    <n v="322319"/>
    <s v="REDUCTOR"/>
    <s v="03.12.2009"/>
    <n v="238928.25"/>
    <n v="238928.25"/>
    <s v="ZLIN"/>
    <n v="10"/>
    <n v="2"/>
    <n v="0"/>
    <n v="0"/>
    <m/>
    <m/>
    <m/>
    <n v="-44208.29"/>
    <n v="-44208.29"/>
    <s v="ZLIN"/>
    <n v="4"/>
    <n v="4"/>
  </r>
  <r>
    <s v="120304001135-0"/>
    <x v="6"/>
    <n v="322319"/>
    <s v="MOTOR"/>
    <s v="03.12.2009"/>
    <n v="128463.21"/>
    <n v="128463.21"/>
    <s v="ZLIN"/>
    <n v="8"/>
    <n v="10"/>
    <n v="0"/>
    <n v="0"/>
    <m/>
    <m/>
    <m/>
    <n v="-12484.49"/>
    <n v="-12484.49"/>
    <s v="ZLIN"/>
    <n v="3"/>
    <n v="0"/>
  </r>
  <r>
    <s v="120304001135-1"/>
    <x v="6"/>
    <n v="322319"/>
    <s v="REDUCTOR"/>
    <s v="03.12.2009"/>
    <n v="238928.25"/>
    <n v="238928.25"/>
    <s v="ZLIN"/>
    <n v="10"/>
    <n v="2"/>
    <n v="0"/>
    <n v="0"/>
    <m/>
    <m/>
    <m/>
    <n v="-44208.29"/>
    <n v="-44208.29"/>
    <s v="ZLIN"/>
    <n v="4"/>
    <n v="4"/>
  </r>
  <r>
    <s v="120304001136-0"/>
    <x v="6"/>
    <n v="342402"/>
    <s v="MOTOR"/>
    <s v="31.08.2014"/>
    <n v="45545.55"/>
    <n v="19802.420000000002"/>
    <s v="ZLIN"/>
    <n v="13"/>
    <n v="5"/>
    <n v="0"/>
    <n v="0"/>
    <m/>
    <m/>
    <m/>
    <n v="3470566.58"/>
    <n v="1289737.58"/>
    <s v="ZLIN"/>
    <n v="12"/>
    <n v="4"/>
  </r>
  <r>
    <s v="120304001136-1"/>
    <x v="6"/>
    <n v="342402"/>
    <s v="REDUCTOR"/>
    <s v="31.08.2014"/>
    <n v="4115.99"/>
    <n v="960.39999999999964"/>
    <s v="ZLIN"/>
    <n v="25"/>
    <n v="0"/>
    <n v="0"/>
    <n v="0"/>
    <m/>
    <m/>
    <m/>
    <n v="313460.26"/>
    <n v="60070.78"/>
    <s v="ZLIN"/>
    <n v="23"/>
    <n v="11"/>
  </r>
  <r>
    <s v="120304001137-0"/>
    <x v="6"/>
    <n v="322318"/>
    <s v="MOTOR"/>
    <s v="31.03.2012"/>
    <n v="1056838.82"/>
    <n v="584508.62000000011"/>
    <s v="ZLIN"/>
    <n v="14"/>
    <n v="11"/>
    <n v="0"/>
    <n v="0"/>
    <m/>
    <m/>
    <m/>
    <n v="-473169.27"/>
    <n v="-189958.45"/>
    <s v="ZLIN"/>
    <n v="11"/>
    <n v="5"/>
  </r>
  <r>
    <s v="120304001138-0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1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2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3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4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5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6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7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8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8-9"/>
    <x v="6"/>
    <n v="322309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4001139-0"/>
    <x v="6"/>
    <n v="322310"/>
    <s v="PANEL DE CONTROL"/>
    <s v="01.10.2015"/>
    <n v="1"/>
    <n v="1"/>
    <s v="ZLIN"/>
    <n v="0"/>
    <n v="1"/>
    <n v="0"/>
    <n v="0"/>
    <m/>
    <m/>
    <m/>
    <n v="3847184.54"/>
    <n v="3847184.54"/>
    <s v="ZLIN"/>
    <n v="4"/>
    <n v="0"/>
  </r>
  <r>
    <s v="120304001140-0"/>
    <x v="6"/>
    <n v="322311"/>
    <s v="TURBINA"/>
    <s v="30.08.2008"/>
    <n v="17789240.879999999"/>
    <n v="9253011.7299999986"/>
    <s v="ZLIN"/>
    <n v="22"/>
    <n v="9"/>
    <n v="0"/>
    <n v="0"/>
    <m/>
    <m/>
    <m/>
    <n v="-1570569.89"/>
    <n v="-459475.23"/>
    <s v="ZLIN"/>
    <n v="15"/>
    <n v="8"/>
  </r>
  <r>
    <s v="120304001140-1"/>
    <x v="6"/>
    <n v="322311"/>
    <s v="GOBERNADOR"/>
    <s v="30.08.2008"/>
    <n v="9169393.7899999991"/>
    <n v="5865107.7499999991"/>
    <s v="ZLIN"/>
    <n v="18"/>
    <n v="6"/>
    <n v="0"/>
    <n v="0"/>
    <m/>
    <m/>
    <m/>
    <n v="-138247.44"/>
    <n v="-55500.790000000008"/>
    <s v="ZLIN"/>
    <n v="11"/>
    <n v="5"/>
  </r>
  <r>
    <s v="120304001140-2"/>
    <x v="6"/>
    <n v="322311"/>
    <s v="MOTOR"/>
    <s v="30.08.2008"/>
    <n v="13614720.51"/>
    <n v="9162513.3200000003"/>
    <s v="ZLIN"/>
    <n v="17"/>
    <n v="7"/>
    <n v="0"/>
    <n v="0"/>
    <m/>
    <m/>
    <m/>
    <n v="72884.070000000007"/>
    <n v="31814.48000000001"/>
    <s v="ZLIN"/>
    <n v="10"/>
    <n v="6"/>
  </r>
  <r>
    <s v="120304001141-0"/>
    <x v="6"/>
    <n v="342407"/>
    <s v="MOTOR"/>
    <s v="30.11.2008"/>
    <n v="4677124.07"/>
    <n v="3125578.0900000003"/>
    <s v="ZLIN"/>
    <n v="17"/>
    <n v="4"/>
    <n v="0"/>
    <n v="0"/>
    <m/>
    <m/>
    <m/>
    <n v="-2313841.88"/>
    <n v="-1010010.3399999999"/>
    <s v="ZLIN"/>
    <n v="10"/>
    <n v="6"/>
  </r>
  <r>
    <s v="120304001141-1"/>
    <x v="6"/>
    <n v="342407"/>
    <s v="MOTOR"/>
    <s v="30.11.2008"/>
    <n v="6065496.9800000004"/>
    <n v="4053385.0200000005"/>
    <s v="ZLIN"/>
    <n v="17"/>
    <n v="4"/>
    <n v="0"/>
    <n v="0"/>
    <m/>
    <m/>
    <m/>
    <n v="-3000690.31"/>
    <n v="-1309825.1300000001"/>
    <s v="ZLIN"/>
    <n v="10"/>
    <n v="6"/>
  </r>
  <r>
    <s v="120304001142-0"/>
    <x v="6"/>
    <n v="342407"/>
    <s v="MOTOR"/>
    <s v="01.11.1989"/>
    <n v="3965.4"/>
    <n v="3693.66"/>
    <s v="ZLIN"/>
    <n v="32"/>
    <n v="10"/>
    <n v="0"/>
    <n v="0"/>
    <m/>
    <m/>
    <m/>
    <n v="305391.83"/>
    <n v="202368.08000000002"/>
    <s v="ZLIN"/>
    <n v="6"/>
    <n v="11"/>
  </r>
  <r>
    <s v="120304001143-0"/>
    <x v="6"/>
    <n v="342407"/>
    <s v="MOTOR"/>
    <s v="01.11.1989"/>
    <n v="4012.58"/>
    <n v="3645.09"/>
    <s v="ZLIN"/>
    <n v="33"/>
    <n v="8"/>
    <n v="0"/>
    <n v="0"/>
    <m/>
    <m/>
    <m/>
    <n v="308946.28999999998"/>
    <n v="182710.18"/>
    <s v="ZLIN"/>
    <n v="7"/>
    <n v="9"/>
  </r>
  <r>
    <s v="120304001143-1"/>
    <x v="6"/>
    <n v="342407"/>
    <s v="MOTOR"/>
    <s v="01.11.1989"/>
    <n v="4012.58"/>
    <n v="3645.09"/>
    <s v="ZLIN"/>
    <n v="33"/>
    <n v="8"/>
    <n v="0"/>
    <n v="0"/>
    <m/>
    <m/>
    <m/>
    <n v="308946.28999999998"/>
    <n v="182710.18"/>
    <s v="ZLIN"/>
    <n v="7"/>
    <n v="9"/>
  </r>
  <r>
    <s v="120304001143-2"/>
    <x v="6"/>
    <n v="342407"/>
    <s v="MOTOR"/>
    <s v="01.11.1989"/>
    <n v="4012.58"/>
    <n v="3645.09"/>
    <s v="ZLIN"/>
    <n v="33"/>
    <n v="8"/>
    <n v="0"/>
    <n v="0"/>
    <m/>
    <m/>
    <m/>
    <n v="308946.28999999998"/>
    <n v="182710.18"/>
    <s v="ZLIN"/>
    <n v="7"/>
    <n v="9"/>
  </r>
  <r>
    <s v="120304001143-3"/>
    <x v="6"/>
    <n v="342407"/>
    <s v="MOTOR"/>
    <s v="01.11.1989"/>
    <n v="4012.58"/>
    <n v="3645.09"/>
    <s v="ZLIN"/>
    <n v="33"/>
    <n v="8"/>
    <n v="0"/>
    <n v="0"/>
    <m/>
    <m/>
    <m/>
    <n v="308946.28999999998"/>
    <n v="182710.18"/>
    <s v="ZLIN"/>
    <n v="7"/>
    <n v="9"/>
  </r>
  <r>
    <s v="120304001144-0"/>
    <x v="6"/>
    <n v="322201"/>
    <s v="RECIPIENTE"/>
    <s v="01.10.2015"/>
    <n v="1"/>
    <n v="1"/>
    <s v="ZLIN"/>
    <n v="0"/>
    <n v="1"/>
    <n v="0"/>
    <n v="0"/>
    <m/>
    <m/>
    <m/>
    <n v="1075081.1200000001"/>
    <n v="1075081.1200000001"/>
    <s v="ZLIN"/>
    <n v="4"/>
    <n v="0"/>
  </r>
  <r>
    <s v="120304001145-0"/>
    <x v="6"/>
    <n v="323301"/>
    <s v="MOTOR"/>
    <s v="01.10.2015"/>
    <n v="1"/>
    <n v="1"/>
    <s v="ZLIN"/>
    <n v="0"/>
    <n v="1"/>
    <n v="0"/>
    <n v="0"/>
    <m/>
    <m/>
    <m/>
    <n v="206426.96"/>
    <n v="206426.96"/>
    <s v="ZLIN"/>
    <n v="4"/>
    <n v="0"/>
  </r>
  <r>
    <s v="120304001145-1"/>
    <x v="6"/>
    <n v="323301"/>
    <s v="RECIPIENTE"/>
    <s v="01.10.2015"/>
    <n v="1"/>
    <n v="1"/>
    <s v="ZLIN"/>
    <n v="0"/>
    <n v="1"/>
    <n v="0"/>
    <n v="0"/>
    <m/>
    <m/>
    <m/>
    <n v="316192.03999999998"/>
    <n v="316192.03999999998"/>
    <s v="ZLIN"/>
    <n v="3"/>
    <n v="0"/>
  </r>
  <r>
    <s v="120304001146-0"/>
    <x v="6"/>
    <n v="323301"/>
    <s v="MOTOR"/>
    <s v="20.05.2013"/>
    <n v="532162.81000000006"/>
    <n v="277508.22000000009"/>
    <s v="ZLIN"/>
    <n v="13"/>
    <n v="7"/>
    <n v="0"/>
    <n v="0"/>
    <m/>
    <m/>
    <m/>
    <n v="3094195.96"/>
    <n v="1260598.3499999999"/>
    <s v="ZLIN"/>
    <n v="11"/>
    <n v="3"/>
  </r>
  <r>
    <s v="120304001147-0"/>
    <x v="6"/>
    <n v="323301"/>
    <s v="MOTOR"/>
    <s v="01.10.2015"/>
    <n v="1"/>
    <n v="1"/>
    <s v="ZLIN"/>
    <n v="0"/>
    <n v="1"/>
    <n v="0"/>
    <n v="0"/>
    <m/>
    <m/>
    <m/>
    <n v="4784030.55"/>
    <n v="1949049.48"/>
    <s v="ZLIN"/>
    <n v="11"/>
    <n v="3"/>
  </r>
  <r>
    <s v="120304001148-0"/>
    <x v="6"/>
    <n v="323301"/>
    <s v="MOTOR"/>
    <s v="20.05.2013"/>
    <n v="2342447.63"/>
    <n v="1221521.7599999998"/>
    <s v="ZLIN"/>
    <n v="13"/>
    <n v="7"/>
    <n v="0"/>
    <n v="0"/>
    <m/>
    <m/>
    <m/>
    <n v="-23111.41"/>
    <n v="-9415.77"/>
    <s v="ZLIN"/>
    <n v="11"/>
    <n v="3"/>
  </r>
  <r>
    <s v="120304001149-0"/>
    <x v="6"/>
    <n v="323301"/>
    <s v="MOTOR"/>
    <s v="20.05.2013"/>
    <n v="169600"/>
    <n v="88441.72"/>
    <s v="ZLIN"/>
    <n v="13"/>
    <n v="7"/>
    <n v="0"/>
    <n v="0"/>
    <m/>
    <m/>
    <m/>
    <n v="83866.19"/>
    <n v="34167.700000000004"/>
    <s v="ZLIN"/>
    <n v="11"/>
    <n v="3"/>
  </r>
  <r>
    <s v="120304001149-1"/>
    <x v="6"/>
    <n v="323301"/>
    <s v="MOTOR"/>
    <s v="20.05.2013"/>
    <n v="532162.81000000006"/>
    <n v="201936.77000000008"/>
    <s v="ZLIN"/>
    <n v="18"/>
    <n v="8"/>
    <n v="0"/>
    <n v="0"/>
    <m/>
    <m/>
    <m/>
    <n v="3363607.67"/>
    <n v="943869.48"/>
    <s v="ZLIN"/>
    <n v="16"/>
    <n v="4"/>
  </r>
  <r>
    <s v="120304001150-0"/>
    <x v="6"/>
    <n v="323301"/>
    <s v="MOTOR"/>
    <s v="20.05.2013"/>
    <n v="532162.81000000006"/>
    <n v="297591.04000000004"/>
    <s v="ZLIN"/>
    <n v="12"/>
    <n v="8"/>
    <n v="0"/>
    <n v="0"/>
    <m/>
    <m/>
    <m/>
    <n v="2629798.4900000002"/>
    <n v="1166442.8800000001"/>
    <s v="ZLIN"/>
    <n v="10"/>
    <n v="4"/>
  </r>
  <r>
    <s v="120304001151-0"/>
    <x v="6"/>
    <n v="323303"/>
    <s v="MOTOR"/>
    <s v="30.09.2002"/>
    <n v="1729363.82"/>
    <n v="1257182.58"/>
    <s v="ZLIN"/>
    <n v="24"/>
    <n v="5"/>
    <n v="0"/>
    <n v="0"/>
    <m/>
    <m/>
    <m/>
    <n v="7477385.9100000001"/>
    <n v="3001870.26"/>
    <s v="ZLIN"/>
    <n v="11"/>
    <n v="5"/>
  </r>
  <r>
    <s v="120304001152-0"/>
    <x v="6"/>
    <n v="323303"/>
    <s v="MOTOR"/>
    <s v="30.09.2002"/>
    <n v="411647.94"/>
    <n v="299252.58"/>
    <s v="ZLIN"/>
    <n v="24"/>
    <n v="5"/>
    <n v="0"/>
    <n v="0"/>
    <m/>
    <m/>
    <m/>
    <n v="1779874.46"/>
    <n v="714548.12999999989"/>
    <s v="ZLIN"/>
    <n v="11"/>
    <n v="5"/>
  </r>
  <r>
    <s v="120304001153-0"/>
    <x v="6"/>
    <n v="323303"/>
    <s v="REDUCTOR"/>
    <s v="01.10.2015"/>
    <n v="1"/>
    <n v="1"/>
    <s v="ZLIN"/>
    <n v="0"/>
    <n v="1"/>
    <n v="0"/>
    <n v="0"/>
    <m/>
    <m/>
    <m/>
    <n v="295303.36"/>
    <n v="60603.31"/>
    <s v="ZLIN"/>
    <n v="22"/>
    <n v="4"/>
  </r>
  <r>
    <s v="120304001154-0"/>
    <x v="6"/>
    <n v="323303"/>
    <s v="REDUCTOR"/>
    <s v="01.10.2015"/>
    <n v="1"/>
    <n v="1"/>
    <s v="ZLIN"/>
    <n v="0"/>
    <n v="1"/>
    <n v="0"/>
    <n v="0"/>
    <m/>
    <m/>
    <m/>
    <n v="295303.36"/>
    <n v="60603.31"/>
    <s v="ZLIN"/>
    <n v="22"/>
    <n v="4"/>
  </r>
  <r>
    <s v="120304001155-0"/>
    <x v="6"/>
    <n v="322317"/>
    <s v="MOTOR"/>
    <s v="01.10.2015"/>
    <n v="1"/>
    <n v="1"/>
    <s v="ZLIN"/>
    <n v="0"/>
    <n v="1"/>
    <n v="0"/>
    <n v="0"/>
    <m/>
    <m/>
    <m/>
    <n v="430501.12"/>
    <n v="205891.85"/>
    <s v="ZLIN"/>
    <n v="9"/>
    <n v="7"/>
  </r>
  <r>
    <s v="120304001156-0"/>
    <x v="6"/>
    <n v="322317"/>
    <s v="MOTOR"/>
    <s v="30.11.2008"/>
    <n v="3333174.83"/>
    <n v="2647493.15"/>
    <s v="ZLIN"/>
    <n v="14"/>
    <n v="7"/>
    <n v="0"/>
    <n v="0"/>
    <m/>
    <m/>
    <m/>
    <n v="4883083.07"/>
    <n v="2887844.83"/>
    <s v="ZLIN"/>
    <n v="7"/>
    <n v="9"/>
  </r>
  <r>
    <s v="120304001157-0"/>
    <x v="6"/>
    <n v="322317"/>
    <s v="MOTOR"/>
    <s v="30.11.2008"/>
    <n v="3333174.83"/>
    <n v="2227458.1900000004"/>
    <s v="ZLIN"/>
    <n v="17"/>
    <n v="4"/>
    <n v="0"/>
    <n v="0"/>
    <m/>
    <m/>
    <m/>
    <n v="4629249"/>
    <n v="2020703.94"/>
    <s v="ZLIN"/>
    <n v="10"/>
    <n v="6"/>
  </r>
  <r>
    <s v="120304001158-0"/>
    <x v="6"/>
    <n v="342404"/>
    <s v="FILTRO"/>
    <s v="01.10.2015"/>
    <n v="1"/>
    <n v="1"/>
    <s v="ZLIN"/>
    <n v="0"/>
    <n v="1"/>
    <n v="0"/>
    <n v="0"/>
    <m/>
    <m/>
    <m/>
    <n v="30424685.890000001"/>
    <n v="5770199.0500000007"/>
    <s v="ZLIN"/>
    <n v="24"/>
    <n v="2"/>
  </r>
  <r>
    <s v="120304001159-0"/>
    <x v="6"/>
    <n v="321201"/>
    <s v="MOTOR"/>
    <s v="01.10.2015"/>
    <n v="1"/>
    <n v="1"/>
    <s v="ZLIN"/>
    <n v="0"/>
    <n v="1"/>
    <n v="0"/>
    <n v="0"/>
    <m/>
    <m/>
    <m/>
    <n v="558292.49"/>
    <n v="267009.45999999996"/>
    <s v="ZLIN"/>
    <n v="9"/>
    <n v="7"/>
  </r>
  <r>
    <s v="120304001160-0"/>
    <x v="6"/>
    <n v="323301"/>
    <s v="RECIPIENTE"/>
    <s v="01.03.1995"/>
    <n v="2364.9899999999998"/>
    <n v="2364.9899999999998"/>
    <s v="ZLIN"/>
    <n v="23"/>
    <n v="7"/>
    <n v="0"/>
    <n v="0"/>
    <m/>
    <m/>
    <m/>
    <n v="14021.54"/>
    <n v="14021.54"/>
    <s v="ZLIN"/>
    <n v="3"/>
    <n v="0"/>
  </r>
  <r>
    <s v="120304001161-0"/>
    <x v="6"/>
    <n v="323301"/>
    <s v="MOTOR"/>
    <s v="27.03.2012"/>
    <n v="47626.54"/>
    <n v="47626.54"/>
    <s v="ZLIN"/>
    <n v="7"/>
    <n v="3"/>
    <n v="0"/>
    <n v="0"/>
    <m/>
    <m/>
    <m/>
    <n v="6152.45"/>
    <n v="6152.45"/>
    <s v="ZLIN"/>
    <n v="3"/>
    <n v="9"/>
  </r>
  <r>
    <s v="120304001162-0"/>
    <x v="6"/>
    <n v="322317"/>
    <s v="MOTOR"/>
    <s v="01.05.1985"/>
    <n v="368647.13"/>
    <n v="368647.13"/>
    <s v="ZLIN"/>
    <n v="34"/>
    <n v="2"/>
    <n v="0"/>
    <n v="0"/>
    <m/>
    <m/>
    <m/>
    <n v="8547.7000000000007"/>
    <n v="8547.7000000000007"/>
    <s v="ZLIN"/>
    <n v="3"/>
    <n v="9"/>
  </r>
  <r>
    <s v="120304001163-0"/>
    <x v="6"/>
    <n v="323303"/>
    <s v="MOTOR"/>
    <s v="28.02.2000"/>
    <n v="30872"/>
    <n v="30872"/>
    <s v="ZLIN"/>
    <n v="18"/>
    <n v="7"/>
    <n v="0"/>
    <n v="0"/>
    <m/>
    <m/>
    <m/>
    <n v="13738.57"/>
    <n v="13738.57"/>
    <s v="ZLIN"/>
    <n v="3"/>
    <n v="0"/>
  </r>
  <r>
    <s v="120304001164-0"/>
    <x v="6"/>
    <n v="323301"/>
    <s v="TABLERO"/>
    <s v="01.09.1984"/>
    <n v="86945.63"/>
    <n v="71592.48000000001"/>
    <s v="ZLIN"/>
    <n v="43"/>
    <n v="5"/>
    <n v="0"/>
    <n v="0"/>
    <m/>
    <m/>
    <m/>
    <n v="10992655.560000001"/>
    <n v="4085108.5000000009"/>
    <s v="ZLIN"/>
    <n v="12"/>
    <n v="4"/>
  </r>
  <r>
    <s v="120304001164-1"/>
    <x v="6"/>
    <n v="323301"/>
    <s v="TABLERO"/>
    <s v="01.09.1984"/>
    <n v="86945.63"/>
    <n v="71592.48000000001"/>
    <s v="ZLIN"/>
    <n v="43"/>
    <n v="5"/>
    <n v="0"/>
    <n v="0"/>
    <m/>
    <m/>
    <m/>
    <n v="10992655.560000001"/>
    <n v="4085108.5000000009"/>
    <s v="ZLIN"/>
    <n v="12"/>
    <n v="4"/>
  </r>
  <r>
    <s v="120304001164-2"/>
    <x v="6"/>
    <n v="323301"/>
    <s v="TABLERO"/>
    <s v="01.09.1984"/>
    <n v="86945.63"/>
    <n v="71592.48000000001"/>
    <s v="ZLIN"/>
    <n v="43"/>
    <n v="5"/>
    <n v="0"/>
    <n v="0"/>
    <m/>
    <m/>
    <m/>
    <n v="10992655.560000001"/>
    <n v="4085108.5000000009"/>
    <s v="ZLIN"/>
    <n v="12"/>
    <n v="4"/>
  </r>
  <r>
    <s v="120304001165-0"/>
    <x v="6"/>
    <n v="323303"/>
    <s v="PANEL DE CONTROL"/>
    <s v="01.10.2015"/>
    <n v="1"/>
    <n v="1"/>
    <s v="ZLIN"/>
    <n v="0"/>
    <n v="1"/>
    <n v="0"/>
    <n v="0"/>
    <m/>
    <m/>
    <m/>
    <n v="17021085.140000001"/>
    <n v="9552649.8300000019"/>
    <s v="ZLIN"/>
    <n v="8"/>
    <n v="2"/>
  </r>
  <r>
    <s v="120304001165-1"/>
    <x v="6"/>
    <n v="323303"/>
    <s v="TABLERO"/>
    <s v="01.10.2015"/>
    <n v="1"/>
    <n v="1"/>
    <s v="ZLIN"/>
    <n v="0"/>
    <n v="1"/>
    <n v="0"/>
    <n v="0"/>
    <m/>
    <m/>
    <m/>
    <n v="11017187.23"/>
    <n v="4094224.9800000004"/>
    <s v="ZLIN"/>
    <n v="12"/>
    <n v="4"/>
  </r>
  <r>
    <s v="120304001166-0"/>
    <x v="6"/>
    <n v="323303"/>
    <s v="MOTOR"/>
    <s v="01.10.2015"/>
    <n v="1"/>
    <n v="1"/>
    <s v="ZLIN"/>
    <n v="0"/>
    <n v="1"/>
    <n v="0"/>
    <n v="0"/>
    <m/>
    <m/>
    <m/>
    <n v="21266.48"/>
    <n v="21266.48"/>
    <s v="ZLIN"/>
    <n v="3"/>
    <n v="0"/>
  </r>
  <r>
    <s v="120304001167-0"/>
    <x v="6"/>
    <n v="323303"/>
    <s v="PANEL DE CONTROL"/>
    <s v="01.10.2015"/>
    <n v="1"/>
    <n v="1"/>
    <s v="ZLIN"/>
    <n v="0"/>
    <n v="1"/>
    <n v="0"/>
    <n v="0"/>
    <m/>
    <m/>
    <m/>
    <n v="6217655.6600000001"/>
    <n v="6217655.6600000001"/>
    <s v="ZLIN"/>
    <n v="3"/>
    <n v="3"/>
  </r>
  <r>
    <s v="120304001167-1"/>
    <x v="6"/>
    <n v="323303"/>
    <s v="TABLERO"/>
    <s v="01.10.2015"/>
    <n v="1"/>
    <n v="1"/>
    <s v="ZLIN"/>
    <n v="0"/>
    <n v="1"/>
    <n v="0"/>
    <n v="0"/>
    <m/>
    <m/>
    <m/>
    <n v="5979814.5199999996"/>
    <n v="3962527.6999999993"/>
    <s v="ZLIN"/>
    <n v="6"/>
    <n v="11"/>
  </r>
  <r>
    <s v="120304001167-2"/>
    <x v="6"/>
    <n v="323303"/>
    <s v="TABLERO"/>
    <s v="01.10.2015"/>
    <n v="1"/>
    <n v="1"/>
    <s v="ZLIN"/>
    <n v="0"/>
    <n v="1"/>
    <n v="0"/>
    <n v="0"/>
    <m/>
    <m/>
    <m/>
    <n v="5979814.5199999996"/>
    <n v="3962527.6999999993"/>
    <s v="ZLIN"/>
    <n v="6"/>
    <n v="11"/>
  </r>
  <r>
    <s v="120304001167-3"/>
    <x v="6"/>
    <n v="323303"/>
    <s v="TABLERO"/>
    <s v="01.10.2015"/>
    <n v="1"/>
    <n v="1"/>
    <s v="ZLIN"/>
    <n v="0"/>
    <n v="1"/>
    <n v="0"/>
    <n v="0"/>
    <m/>
    <m/>
    <m/>
    <n v="5979814.5199999996"/>
    <n v="3962527.6999999993"/>
    <s v="ZLIN"/>
    <n v="6"/>
    <n v="11"/>
  </r>
  <r>
    <s v="120304001167-4"/>
    <x v="6"/>
    <n v="323303"/>
    <s v="TABLERO"/>
    <s v="01.10.2015"/>
    <n v="1"/>
    <n v="1"/>
    <s v="ZLIN"/>
    <n v="0"/>
    <n v="1"/>
    <n v="0"/>
    <n v="0"/>
    <m/>
    <m/>
    <m/>
    <n v="5979814.5199999996"/>
    <n v="3962527.6999999993"/>
    <s v="ZLIN"/>
    <n v="6"/>
    <n v="11"/>
  </r>
  <r>
    <s v="120304001168-0"/>
    <x v="6"/>
    <n v="323301"/>
    <s v="MOTOR"/>
    <s v="20.05.2013"/>
    <n v="532162.81000000006"/>
    <n v="274144.4800000001"/>
    <s v="ZLIN"/>
    <n v="13"/>
    <n v="9"/>
    <n v="0"/>
    <n v="0"/>
    <m/>
    <m/>
    <m/>
    <n v="-214445.74"/>
    <n v="-86091.359999999986"/>
    <s v="ZLIN"/>
    <n v="11"/>
    <n v="5"/>
  </r>
  <r>
    <s v="120304001169-0"/>
    <x v="6"/>
    <n v="342402"/>
    <s v="MOTOR"/>
    <s v="01.10.1993"/>
    <n v="151227.16"/>
    <n v="151227.16"/>
    <s v="ZLIN"/>
    <n v="26"/>
    <n v="0"/>
    <n v="0"/>
    <n v="0"/>
    <m/>
    <m/>
    <m/>
    <n v="84863.039999999994"/>
    <n v="84863.039999999994"/>
    <s v="ZLIN"/>
    <n v="4"/>
    <n v="0"/>
  </r>
  <r>
    <s v="120304001170-0"/>
    <x v="6"/>
    <n v="321204"/>
    <s v="MOTOR"/>
    <s v="01.10.2015"/>
    <n v="1"/>
    <n v="1"/>
    <s v="ZLIN"/>
    <n v="0"/>
    <n v="1"/>
    <n v="0"/>
    <n v="0"/>
    <m/>
    <m/>
    <m/>
    <n v="529031.93999999994"/>
    <n v="148452.83999999997"/>
    <s v="ZLIN"/>
    <n v="16"/>
    <n v="4"/>
  </r>
  <r>
    <s v="120304001171-0"/>
    <x v="6"/>
    <n v="342407"/>
    <s v="CASETA"/>
    <s v="31.08.2012"/>
    <n v="7925090.5099999998"/>
    <n v="1239531.6299999999"/>
    <s v="ZLIN"/>
    <n v="50"/>
    <n v="1"/>
    <n v="0"/>
    <n v="0"/>
    <m/>
    <m/>
    <m/>
    <n v="21745742.789999999"/>
    <n v="2120595.4899999984"/>
    <s v="ZLIN"/>
    <n v="47"/>
    <n v="0"/>
  </r>
  <r>
    <s v="120304001172-0"/>
    <x v="6"/>
    <n v="322317"/>
    <s v="COBERTIZO"/>
    <s v="31.08.2012"/>
    <n v="7934443.4800000004"/>
    <n v="2477866.08"/>
    <s v="ZLIN"/>
    <n v="25"/>
    <n v="1"/>
    <n v="0"/>
    <n v="0"/>
    <m/>
    <m/>
    <m/>
    <n v="22598556.170000002"/>
    <n v="4708032.5400000028"/>
    <s v="ZLIN"/>
    <n v="22"/>
    <n v="0"/>
  </r>
  <r>
    <s v="120304001173-0"/>
    <x v="6"/>
    <n v="342407"/>
    <s v="DIQUE"/>
    <s v="30.11.2008"/>
    <n v="61896256.759999998"/>
    <n v="9580823.6999999955"/>
    <s v="ZLIN"/>
    <n v="74"/>
    <n v="10"/>
    <n v="0"/>
    <n v="0"/>
    <m/>
    <m/>
    <m/>
    <n v="-49827700.950000003"/>
    <n v="-3358484.75"/>
    <s v="ZLIN"/>
    <n v="68"/>
    <n v="0"/>
  </r>
  <r>
    <s v="120304001174-0"/>
    <x v="6"/>
    <n v="322316"/>
    <s v="COBERTIZO"/>
    <s v="31.12.1999"/>
    <n v="473014.17"/>
    <n v="391789.51"/>
    <s v="ZLIN"/>
    <n v="24"/>
    <n v="9"/>
    <n v="0"/>
    <n v="0"/>
    <m/>
    <m/>
    <m/>
    <n v="2802642.86"/>
    <n v="1427271.8199999998"/>
    <s v="ZLIN"/>
    <n v="9"/>
    <n v="0"/>
  </r>
  <r>
    <s v="120304001175-0"/>
    <x v="6"/>
    <n v="322319"/>
    <s v="COBERTIZO"/>
    <s v="30.11.2010"/>
    <n v="535608.78"/>
    <n v="206694.67000000004"/>
    <s v="ZLIN"/>
    <n v="24"/>
    <n v="10"/>
    <n v="0"/>
    <n v="0"/>
    <m/>
    <m/>
    <m/>
    <n v="2174312.5699999998"/>
    <n v="498279.96999999974"/>
    <s v="ZLIN"/>
    <n v="20"/>
    <n v="0"/>
  </r>
  <r>
    <s v="120304001176-0"/>
    <x v="6"/>
    <n v="322319"/>
    <s v="COBERTIZO"/>
    <s v="30.11.2010"/>
    <n v="1713948.1"/>
    <n v="661422.91000000015"/>
    <s v="ZLIN"/>
    <n v="24"/>
    <n v="10"/>
    <n v="0"/>
    <n v="0"/>
    <m/>
    <m/>
    <m/>
    <n v="6957800.21"/>
    <n v="1594495.88"/>
    <s v="ZLIN"/>
    <n v="20"/>
    <n v="0"/>
  </r>
  <r>
    <s v="120304001177-0"/>
    <x v="6"/>
    <n v="342407"/>
    <s v="CASETA"/>
    <s v="01.10.2015"/>
    <n v="1"/>
    <n v="1"/>
    <s v="ZLIN"/>
    <n v="0"/>
    <n v="1"/>
    <n v="0"/>
    <n v="0"/>
    <m/>
    <m/>
    <m/>
    <n v="2873895.83"/>
    <n v="693264.35000000009"/>
    <s v="ZLIN"/>
    <n v="19"/>
    <n v="0"/>
  </r>
  <r>
    <s v="120304001178-0"/>
    <x v="6"/>
    <n v="322316"/>
    <s v="COBERTIZO"/>
    <s v="31.08.2014"/>
    <n v="111017143.01000001"/>
    <n v="34174952.800000012"/>
    <s v="ZLIN"/>
    <n v="21"/>
    <n v="1"/>
    <n v="0"/>
    <n v="0"/>
    <m/>
    <m/>
    <m/>
    <n v="-77608084.730000004"/>
    <n v="-17808757.260000005"/>
    <s v="ZLIN"/>
    <n v="20"/>
    <n v="0"/>
  </r>
  <r>
    <s v="120304001179-0"/>
    <x v="6"/>
    <n v="322316"/>
    <s v="ESTRUCTURA METALICA"/>
    <s v="01.10.2015"/>
    <n v="1"/>
    <n v="1"/>
    <s v="ZLIN"/>
    <n v="0"/>
    <n v="1"/>
    <n v="0"/>
    <n v="0"/>
    <m/>
    <m/>
    <m/>
    <n v="271027675.25"/>
    <n v="41407005.930000007"/>
    <s v="ZLIN"/>
    <n v="30"/>
    <n v="0"/>
  </r>
  <r>
    <s v="120304001180-0"/>
    <x v="6"/>
    <n v="322319"/>
    <s v="COBERTIZO"/>
    <s v="31.08.2014"/>
    <n v="1500720.59"/>
    <n v="379243.49"/>
    <s v="ZLIN"/>
    <n v="23"/>
    <n v="1"/>
    <n v="0"/>
    <n v="0"/>
    <m/>
    <m/>
    <m/>
    <n v="2701667.1"/>
    <n v="562847.31000000006"/>
    <s v="ZLIN"/>
    <n v="22"/>
    <n v="0"/>
  </r>
  <r>
    <s v="120304001181-0"/>
    <x v="6"/>
    <n v="322319"/>
    <s v="COBERTIZO"/>
    <s v="31.08.2014"/>
    <n v="10535236.15"/>
    <n v="2662334.0300000003"/>
    <s v="ZLIN"/>
    <n v="23"/>
    <n v="1"/>
    <n v="0"/>
    <n v="0"/>
    <m/>
    <m/>
    <m/>
    <n v="18966022.719999999"/>
    <n v="3951254.7299999986"/>
    <s v="ZLIN"/>
    <n v="22"/>
    <n v="0"/>
  </r>
  <r>
    <s v="120304001182-0"/>
    <x v="6"/>
    <n v="322319"/>
    <s v="CIMENTACION TANQUE"/>
    <s v="31.08.2014"/>
    <n v="95529924.890000001"/>
    <n v="8184938.4800000042"/>
    <s v="ZLIN"/>
    <n v="68"/>
    <n v="1"/>
    <n v="0"/>
    <n v="0"/>
    <m/>
    <m/>
    <m/>
    <n v="168558234.25999999"/>
    <n v="11530724.979999989"/>
    <s v="ZLIN"/>
    <n v="67"/>
    <n v="0"/>
  </r>
  <r>
    <s v="120304001183-0"/>
    <x v="6"/>
    <n v="322319"/>
    <s v="COBERTIZO"/>
    <s v="31.08.2014"/>
    <n v="2880823.34"/>
    <n v="728005.89999999991"/>
    <s v="ZLIN"/>
    <n v="23"/>
    <n v="1"/>
    <n v="0"/>
    <n v="0"/>
    <m/>
    <m/>
    <m/>
    <n v="5186192.33"/>
    <n v="1080456.7400000002"/>
    <s v="ZLIN"/>
    <n v="22"/>
    <n v="0"/>
  </r>
  <r>
    <s v="120304001184-0"/>
    <x v="6"/>
    <n v="322317"/>
    <s v="ESTRUCTURA PORTICADA"/>
    <s v="31.12.1996"/>
    <n v="45620351.689999998"/>
    <n v="13442987.699999999"/>
    <s v="ZLIN"/>
    <n v="79"/>
    <n v="9"/>
    <n v="0"/>
    <n v="0"/>
    <m/>
    <m/>
    <m/>
    <n v="293521318.91000003"/>
    <n v="22054197.460000038"/>
    <s v="ZLIN"/>
    <n v="61"/>
    <n v="0"/>
  </r>
  <r>
    <s v="120304001185-0"/>
    <x v="6"/>
    <n v="322317"/>
    <s v="COBERTIZO"/>
    <s v="30.11.2003"/>
    <n v="25821162.02"/>
    <n v="22736332.919999998"/>
    <s v="ZLIN"/>
    <n v="18"/>
    <n v="10"/>
    <n v="0"/>
    <n v="0"/>
    <m/>
    <m/>
    <m/>
    <n v="-1091312.01"/>
    <n v="-714549.53"/>
    <s v="ZLIN"/>
    <n v="7"/>
    <n v="0"/>
  </r>
  <r>
    <s v="120304001186-0"/>
    <x v="6"/>
    <n v="322316"/>
    <s v="DIQUE"/>
    <s v="01.09.1981"/>
    <n v="37036.31"/>
    <n v="19114.21"/>
    <s v="ZLIN"/>
    <n v="75"/>
    <n v="1"/>
    <n v="0"/>
    <n v="0"/>
    <m/>
    <m/>
    <m/>
    <n v="32687685.809999999"/>
    <n v="3654111.2199999988"/>
    <s v="ZLIN"/>
    <n v="41"/>
    <n v="0"/>
  </r>
  <r>
    <s v="120304001187-0"/>
    <x v="6"/>
    <n v="322318"/>
    <s v="COBERTIZO"/>
    <s v="01.10.2015"/>
    <n v="1"/>
    <n v="1"/>
    <s v="ZLIN"/>
    <n v="0"/>
    <n v="1"/>
    <n v="0"/>
    <n v="0"/>
    <m/>
    <m/>
    <m/>
    <n v="14287991.74"/>
    <n v="14287991.74"/>
    <s v="ZLIN"/>
    <n v="4"/>
    <n v="0"/>
  </r>
  <r>
    <s v="120304001188-0"/>
    <x v="6"/>
    <n v="322319"/>
    <s v="LAGUNA"/>
    <s v="30.11.2003"/>
    <n v="265175902.30000001"/>
    <n v="126244030.05000001"/>
    <s v="ZLIN"/>
    <n v="34"/>
    <n v="10"/>
    <n v="0"/>
    <n v="0"/>
    <m/>
    <m/>
    <m/>
    <n v="-30276450.039999999"/>
    <n v="-6033350.5399999991"/>
    <s v="ZLIN"/>
    <n v="23"/>
    <n v="0"/>
  </r>
  <r>
    <s v="120304001189-0"/>
    <x v="6"/>
    <n v="342510"/>
    <s v="MOTOBOMBA"/>
    <s v="30.06.2015"/>
    <n v="1406020.81"/>
    <n v="468673.60000000009"/>
    <s v="ZLIN"/>
    <n v="15"/>
    <n v="0"/>
    <n v="0"/>
    <n v="0"/>
    <m/>
    <m/>
    <m/>
    <n v="0"/>
    <n v="0"/>
    <s v="ZLIN"/>
    <n v="15"/>
    <n v="0"/>
  </r>
  <r>
    <s v="120304001190-0"/>
    <x v="6"/>
    <n v="342409"/>
    <s v="MOTOBOMBA"/>
    <s v="30.06.2015"/>
    <n v="1406020.81"/>
    <n v="468673.60000000009"/>
    <s v="ZLIN"/>
    <n v="15"/>
    <n v="0"/>
    <n v="0"/>
    <n v="0"/>
    <m/>
    <m/>
    <m/>
    <n v="0"/>
    <n v="0"/>
    <s v="ZLIN"/>
    <n v="15"/>
    <n v="0"/>
  </r>
  <r>
    <s v="120304001191-0"/>
    <x v="6"/>
    <n v="342408"/>
    <s v="MOTOBOMBA"/>
    <s v="30.06.2015"/>
    <n v="1406020.81"/>
    <n v="468673.60000000009"/>
    <s v="ZLIN"/>
    <n v="15"/>
    <n v="0"/>
    <n v="0"/>
    <n v="0"/>
    <m/>
    <m/>
    <m/>
    <n v="0"/>
    <n v="0"/>
    <s v="ZLIN"/>
    <n v="15"/>
    <n v="0"/>
  </r>
  <r>
    <s v="120304001192-0"/>
    <x v="6"/>
    <n v="342303"/>
    <s v="MOTOBOMBA"/>
    <s v="30.06.2015"/>
    <n v="1406020.81"/>
    <n v="468673.60000000009"/>
    <s v="ZLIN"/>
    <n v="15"/>
    <n v="0"/>
    <n v="0"/>
    <n v="0"/>
    <m/>
    <m/>
    <m/>
    <n v="0"/>
    <n v="0"/>
    <s v="ZLIN"/>
    <n v="15"/>
    <n v="0"/>
  </r>
  <r>
    <s v="120304001193-0"/>
    <x v="6"/>
    <n v="342306"/>
    <s v="MOTOBOMBA"/>
    <s v="30.06.2015"/>
    <n v="1406020.81"/>
    <n v="468673.60000000009"/>
    <s v="ZLIN"/>
    <n v="15"/>
    <n v="0"/>
    <n v="0"/>
    <n v="0"/>
    <m/>
    <m/>
    <m/>
    <n v="0"/>
    <n v="0"/>
    <s v="ZLIN"/>
    <n v="15"/>
    <n v="0"/>
  </r>
  <r>
    <s v="120304001194-0"/>
    <x v="6"/>
    <n v="342302"/>
    <s v="MOTOBOMBA"/>
    <s v="30.06.2015"/>
    <n v="1406020.81"/>
    <n v="468673.60000000009"/>
    <s v="ZLIN"/>
    <n v="15"/>
    <n v="0"/>
    <n v="0"/>
    <n v="0"/>
    <m/>
    <m/>
    <m/>
    <n v="0"/>
    <n v="0"/>
    <s v="ZLIN"/>
    <n v="15"/>
    <n v="0"/>
  </r>
  <r>
    <s v="120304001195-0"/>
    <x v="6"/>
    <n v="342302"/>
    <s v="MOTOBOMBA"/>
    <s v="30.06.2015"/>
    <n v="1406020.81"/>
    <n v="468673.60000000009"/>
    <s v="ZLIN"/>
    <n v="15"/>
    <n v="0"/>
    <n v="0"/>
    <n v="0"/>
    <m/>
    <m/>
    <m/>
    <n v="0"/>
    <n v="0"/>
    <s v="ZLIN"/>
    <n v="15"/>
    <n v="0"/>
  </r>
  <r>
    <s v="120304001196-0"/>
    <x v="6"/>
    <n v="322301"/>
    <s v="BOMBA YP-7110"/>
    <s v="30.09.2014"/>
    <n v="28308938.760000002"/>
    <n v="16277639.790000001"/>
    <s v="ZLIN"/>
    <n v="10"/>
    <n v="0"/>
    <n v="0"/>
    <n v="0"/>
    <m/>
    <m/>
    <m/>
    <n v="0"/>
    <n v="0"/>
    <s v="ZLIN"/>
    <n v="10"/>
    <n v="0"/>
  </r>
  <r>
    <s v="120304001197-0"/>
    <x v="6"/>
    <n v="322301"/>
    <s v="BOMBA YP-7111"/>
    <s v="30.09.2014"/>
    <n v="28308938.760000002"/>
    <n v="16277639.790000001"/>
    <s v="ZLIN"/>
    <n v="10"/>
    <n v="0"/>
    <n v="0"/>
    <n v="0"/>
    <m/>
    <m/>
    <m/>
    <n v="0"/>
    <n v="0"/>
    <s v="ZLIN"/>
    <n v="10"/>
    <n v="0"/>
  </r>
  <r>
    <s v="120304001198-0"/>
    <x v="6"/>
    <n v="322301"/>
    <s v="BOMBA YP-7112"/>
    <s v="30.09.2014"/>
    <n v="28308938.760000002"/>
    <n v="16277639.790000001"/>
    <s v="ZLIN"/>
    <n v="10"/>
    <n v="0"/>
    <n v="0"/>
    <n v="0"/>
    <m/>
    <m/>
    <m/>
    <n v="0"/>
    <n v="0"/>
    <s v="ZLIN"/>
    <n v="10"/>
    <n v="0"/>
  </r>
  <r>
    <s v="120304001199-0"/>
    <x v="6"/>
    <n v="322301"/>
    <s v="BOMBA YP-7113"/>
    <s v="30.09.2014"/>
    <n v="28308938.77"/>
    <n v="16277639.799999999"/>
    <s v="ZLIN"/>
    <n v="10"/>
    <n v="0"/>
    <n v="0"/>
    <n v="0"/>
    <m/>
    <m/>
    <m/>
    <n v="0"/>
    <n v="0"/>
    <s v="ZLIN"/>
    <n v="10"/>
    <n v="0"/>
  </r>
  <r>
    <s v="120304001200-0"/>
    <x v="6"/>
    <n v="335100"/>
    <s v="BOMBA P/ PISCINA POLIDEPORTIVO"/>
    <s v="03.09.2014"/>
    <n v="834301.5"/>
    <n v="479723.36"/>
    <s v="ZLIN"/>
    <n v="10"/>
    <n v="0"/>
    <n v="0"/>
    <n v="0"/>
    <m/>
    <m/>
    <m/>
    <n v="0"/>
    <n v="0"/>
    <s v="ZLIN"/>
    <n v="10"/>
    <n v="0"/>
  </r>
  <r>
    <s v="120304001201-0"/>
    <x v="6"/>
    <n v="335100"/>
    <s v="BOMBA P/PISCINA POLIDEPORTIVO"/>
    <s v="03.09.2014"/>
    <n v="834301.5"/>
    <n v="479723.36"/>
    <s v="ZLIN"/>
    <n v="10"/>
    <n v="0"/>
    <n v="0"/>
    <n v="0"/>
    <m/>
    <m/>
    <m/>
    <n v="0"/>
    <n v="0"/>
    <s v="ZLIN"/>
    <n v="10"/>
    <n v="0"/>
  </r>
  <r>
    <s v="120304001202-0"/>
    <x v="6"/>
    <n v="342401"/>
    <s v="RECONECTADOR"/>
    <s v="31.12.2014"/>
    <n v="16046386.67"/>
    <n v="4992209.1899999995"/>
    <s v="ZLIN"/>
    <n v="15"/>
    <n v="0"/>
    <n v="0"/>
    <n v="0"/>
    <m/>
    <m/>
    <m/>
    <n v="0"/>
    <n v="0"/>
    <s v="ZLIN"/>
    <n v="15"/>
    <n v="0"/>
  </r>
  <r>
    <s v="120304001202-1"/>
    <x v="6"/>
    <n v="342401"/>
    <s v="CONTROL PARA RECONECTOR"/>
    <s v="31.12.2014"/>
    <n v="5418670.9199999999"/>
    <n v="1410339.0099999998"/>
    <s v="ZLIN"/>
    <n v="10"/>
    <n v="0"/>
    <n v="0"/>
    <n v="0"/>
    <m/>
    <m/>
    <m/>
    <n v="0"/>
    <n v="0"/>
    <s v="ZLIN"/>
    <n v="1"/>
    <n v="0"/>
  </r>
  <r>
    <s v="120304001203-0"/>
    <x v="6"/>
    <n v="344209"/>
    <s v="RECONECTADOR"/>
    <s v="31.12.2014"/>
    <n v="16046381.26"/>
    <n v="4992207.51"/>
    <s v="ZLIN"/>
    <n v="15"/>
    <n v="0"/>
    <n v="0"/>
    <n v="0"/>
    <m/>
    <m/>
    <m/>
    <n v="0"/>
    <n v="0"/>
    <s v="ZLIN"/>
    <n v="15"/>
    <n v="0"/>
  </r>
  <r>
    <s v="120304001203-1"/>
    <x v="6"/>
    <n v="344209"/>
    <s v="CONTROL PARA RECONECTOR"/>
    <s v="31.12.2014"/>
    <n v="5418670.9199999999"/>
    <n v="1410339.0099999998"/>
    <s v="ZLIN"/>
    <n v="10"/>
    <n v="0"/>
    <n v="0"/>
    <n v="0"/>
    <m/>
    <m/>
    <m/>
    <n v="0"/>
    <n v="0"/>
    <s v="ZLIN"/>
    <n v="1"/>
    <n v="0"/>
  </r>
  <r>
    <s v="120304001204-0"/>
    <x v="6"/>
    <n v="342305"/>
    <s v="MOTOR"/>
    <s v="30.04.2015"/>
    <n v="25920473.02"/>
    <n v="8928162.9299999997"/>
    <s v="ZLIN"/>
    <n v="15"/>
    <n v="0"/>
    <n v="0"/>
    <n v="0"/>
    <m/>
    <m/>
    <m/>
    <n v="0"/>
    <n v="0"/>
    <s v="ZLIN"/>
    <n v="15"/>
    <n v="0"/>
  </r>
  <r>
    <s v="120304001205-0"/>
    <x v="6"/>
    <n v="342305"/>
    <s v="MOTOR"/>
    <s v="30.04.2015"/>
    <n v="25920473.02"/>
    <n v="8928162.9299999997"/>
    <s v="ZLIN"/>
    <n v="15"/>
    <n v="0"/>
    <n v="0"/>
    <n v="0"/>
    <m/>
    <m/>
    <m/>
    <n v="0"/>
    <n v="0"/>
    <s v="ZLIN"/>
    <n v="15"/>
    <n v="0"/>
  </r>
  <r>
    <s v="120304001206-0"/>
    <x v="6"/>
    <n v="344100"/>
    <s v="BOMBA"/>
    <s v="30.04.2015"/>
    <n v="403563.5"/>
    <n v="208507.81"/>
    <s v="ZLIN"/>
    <n v="10"/>
    <n v="0"/>
    <n v="0"/>
    <n v="0"/>
    <m/>
    <m/>
    <m/>
    <n v="0"/>
    <n v="0"/>
    <s v="ZLIN"/>
    <n v="10"/>
    <n v="0"/>
  </r>
  <r>
    <s v="120304001207-0"/>
    <x v="6"/>
    <n v="344208"/>
    <s v="BOMBA PARA AGUA"/>
    <s v="30.04.2015"/>
    <n v="813600"/>
    <n v="420360"/>
    <s v="ZLIN"/>
    <n v="10"/>
    <n v="0"/>
    <n v="0"/>
    <n v="0"/>
    <m/>
    <m/>
    <m/>
    <n v="0"/>
    <n v="0"/>
    <s v="ZLIN"/>
    <n v="10"/>
    <n v="0"/>
  </r>
  <r>
    <s v="120304001208-0"/>
    <x v="6"/>
    <n v="342408"/>
    <s v="BOMBA"/>
    <s v="31.05.2015"/>
    <n v="23120613.600000001"/>
    <n v="11752978.580000002"/>
    <s v="ZLIN"/>
    <n v="10"/>
    <n v="0"/>
    <n v="0"/>
    <n v="0"/>
    <m/>
    <m/>
    <m/>
    <n v="0"/>
    <n v="0"/>
    <s v="ZLIN"/>
    <n v="10"/>
    <n v="0"/>
  </r>
  <r>
    <s v="120304001209-0"/>
    <x v="6"/>
    <n v="342506"/>
    <s v="BOMBA"/>
    <s v="30.06.2015"/>
    <n v="792286.17"/>
    <n v="396143.10000000003"/>
    <s v="ZLIN"/>
    <n v="10"/>
    <n v="0"/>
    <n v="0"/>
    <n v="0"/>
    <m/>
    <m/>
    <m/>
    <n v="0"/>
    <n v="0"/>
    <s v="ZLIN"/>
    <n v="10"/>
    <n v="0"/>
  </r>
  <r>
    <s v="120304001210-0"/>
    <x v="6"/>
    <n v="342506"/>
    <s v="BOMBA"/>
    <s v="30.06.2015"/>
    <n v="792286.17"/>
    <n v="396143.10000000003"/>
    <s v="ZLIN"/>
    <n v="10"/>
    <n v="0"/>
    <n v="0"/>
    <n v="0"/>
    <m/>
    <m/>
    <m/>
    <n v="0"/>
    <n v="0"/>
    <s v="ZLIN"/>
    <n v="10"/>
    <n v="0"/>
  </r>
  <r>
    <s v="120304001211-0"/>
    <x v="6"/>
    <n v="342402"/>
    <s v="BOMBA"/>
    <s v="22.07.2015"/>
    <n v="2560688.19"/>
    <n v="839336.69"/>
    <s v="ZLIN"/>
    <n v="15"/>
    <n v="0"/>
    <n v="0"/>
    <n v="0"/>
    <m/>
    <m/>
    <m/>
    <n v="0"/>
    <n v="0"/>
    <s v="ZLIN"/>
    <n v="15"/>
    <n v="0"/>
  </r>
  <r>
    <s v="120304001212-0"/>
    <x v="6"/>
    <n v="342402"/>
    <s v="BOMBA"/>
    <s v="22.07.2015"/>
    <n v="38293416.390000001"/>
    <n v="18827596.400000002"/>
    <s v="ZLIN"/>
    <n v="10"/>
    <n v="0"/>
    <n v="0"/>
    <n v="0"/>
    <m/>
    <m/>
    <m/>
    <n v="0"/>
    <n v="0"/>
    <s v="ZLIN"/>
    <n v="10"/>
    <n v="0"/>
  </r>
  <r>
    <s v="120304001213-0"/>
    <x v="6"/>
    <n v="342402"/>
    <s v="BOMBA"/>
    <s v="22.07.2015"/>
    <n v="100363815.48"/>
    <n v="49345542.620000005"/>
    <s v="ZLIN"/>
    <n v="10"/>
    <n v="0"/>
    <n v="0"/>
    <n v="0"/>
    <m/>
    <m/>
    <m/>
    <n v="0"/>
    <n v="0"/>
    <s v="ZLIN"/>
    <n v="10"/>
    <n v="0"/>
  </r>
  <r>
    <s v="120304001214-0"/>
    <x v="6"/>
    <n v="322314"/>
    <s v="PANEL ARRANCADOR"/>
    <s v="31.07.2015"/>
    <n v="632800"/>
    <n v="207417.78999999998"/>
    <s v="ZLIN"/>
    <n v="15"/>
    <n v="0"/>
    <n v="0"/>
    <n v="0"/>
    <m/>
    <m/>
    <m/>
    <n v="0"/>
    <n v="0"/>
    <s v="ZLIN"/>
    <n v="15"/>
    <n v="0"/>
  </r>
  <r>
    <s v="120304001215-0"/>
    <x v="6"/>
    <n v="344206"/>
    <s v="BOMBA"/>
    <s v="25.08.2015"/>
    <n v="988750"/>
    <n v="477895.83"/>
    <s v="ZLIN"/>
    <n v="10"/>
    <n v="0"/>
    <n v="0"/>
    <n v="0"/>
    <m/>
    <m/>
    <m/>
    <n v="0"/>
    <n v="0"/>
    <s v="ZLIN"/>
    <n v="10"/>
    <n v="0"/>
  </r>
  <r>
    <s v="120304001217-0"/>
    <x v="6"/>
    <n v="344202"/>
    <s v="BOMBA HIDRAULICA"/>
    <s v="21.10.2015"/>
    <n v="689895.51"/>
    <n v="321951.24"/>
    <s v="ZLIN"/>
    <n v="10"/>
    <n v="0"/>
    <n v="0"/>
    <n v="0"/>
    <m/>
    <m/>
    <m/>
    <n v="0"/>
    <n v="0"/>
    <s v="ZLIN"/>
    <n v="10"/>
    <n v="0"/>
  </r>
  <r>
    <s v="120304001218-0"/>
    <x v="6"/>
    <n v="344202"/>
    <s v="BOMBA HIDRAULICA"/>
    <s v="21.10.2015"/>
    <n v="689895.51"/>
    <n v="321951.24"/>
    <s v="ZLIN"/>
    <n v="10"/>
    <n v="0"/>
    <n v="0"/>
    <n v="0"/>
    <m/>
    <m/>
    <m/>
    <n v="0"/>
    <n v="0"/>
    <s v="ZLIN"/>
    <n v="10"/>
    <n v="0"/>
  </r>
  <r>
    <s v="120304001219-0"/>
    <x v="6"/>
    <n v="344202"/>
    <s v="BOMBA HIDRAULICA"/>
    <s v="21.10.2015"/>
    <n v="689895.51"/>
    <n v="321951.24"/>
    <s v="ZLIN"/>
    <n v="10"/>
    <n v="0"/>
    <n v="0"/>
    <n v="0"/>
    <m/>
    <m/>
    <m/>
    <n v="0"/>
    <n v="0"/>
    <s v="ZLIN"/>
    <n v="10"/>
    <n v="0"/>
  </r>
  <r>
    <s v="120304001220-0"/>
    <x v="6"/>
    <n v="344202"/>
    <s v="BOMBA HIDRAULICA"/>
    <s v="21.10.2015"/>
    <n v="689895.51"/>
    <n v="321951.24"/>
    <s v="ZLIN"/>
    <n v="10"/>
    <n v="0"/>
    <n v="0"/>
    <n v="0"/>
    <m/>
    <m/>
    <m/>
    <n v="0"/>
    <n v="0"/>
    <s v="ZLIN"/>
    <n v="10"/>
    <n v="0"/>
  </r>
  <r>
    <s v="120304001221-0"/>
    <x v="6"/>
    <n v="342100"/>
    <s v="BOMBA DE DIAFRAGMA"/>
    <s v="31.08.2014"/>
    <n v="1664912.06"/>
    <n v="971198.70000000007"/>
    <s v="ZLIN"/>
    <n v="10"/>
    <n v="0"/>
    <n v="0"/>
    <n v="0"/>
    <m/>
    <m/>
    <m/>
    <n v="0"/>
    <n v="0"/>
    <s v="ZLIN"/>
    <n v="10"/>
    <n v="0"/>
  </r>
  <r>
    <s v="120304001225-0"/>
    <x v="6"/>
    <n v="342506"/>
    <s v="MOLINO COLOIDAL"/>
    <s v="13.04.2016"/>
    <n v="58149943.149999999"/>
    <n v="26014023.189999998"/>
    <s v="ZLIN"/>
    <n v="10"/>
    <n v="0"/>
    <n v="0"/>
    <n v="0"/>
    <m/>
    <m/>
    <m/>
    <n v="0"/>
    <n v="0"/>
    <s v="ZLIN"/>
    <n v="0"/>
    <n v="1"/>
  </r>
  <r>
    <s v="120304001226-0"/>
    <x v="6"/>
    <n v="342401"/>
    <s v="FILTRO MICRONICO"/>
    <s v="13.04.2016"/>
    <n v="10288465.4"/>
    <n v="4456132.29"/>
    <s v="ZLIN"/>
    <n v="10"/>
    <n v="0"/>
    <n v="0"/>
    <n v="0"/>
    <m/>
    <m/>
    <m/>
    <n v="0"/>
    <n v="0"/>
    <s v="ZLIN"/>
    <n v="0"/>
    <n v="1"/>
  </r>
  <r>
    <s v="120304001227-0"/>
    <x v="6"/>
    <n v="342401"/>
    <s v="FILTRO MICRONICO"/>
    <s v="13.04.2016"/>
    <n v="10288465.4"/>
    <n v="4456132.29"/>
    <s v="ZLIN"/>
    <n v="10"/>
    <n v="0"/>
    <n v="0"/>
    <n v="0"/>
    <m/>
    <m/>
    <m/>
    <n v="0"/>
    <n v="0"/>
    <s v="ZLIN"/>
    <n v="0"/>
    <n v="1"/>
  </r>
  <r>
    <s v="120304001228-0"/>
    <x v="6"/>
    <n v="342401"/>
    <s v="FILTRO MICRONICO"/>
    <s v="13.04.2016"/>
    <n v="10288465.4"/>
    <n v="4456132.29"/>
    <s v="ZLIN"/>
    <n v="10"/>
    <n v="0"/>
    <n v="0"/>
    <n v="0"/>
    <m/>
    <m/>
    <m/>
    <n v="0"/>
    <n v="0"/>
    <s v="ZLIN"/>
    <n v="0"/>
    <n v="1"/>
  </r>
  <r>
    <s v="120304001229-0"/>
    <x v="6"/>
    <n v="342305"/>
    <s v="MEDIDOR DE DESPLAZAMIENTO"/>
    <s v="17.05.2016"/>
    <n v="4976568.42"/>
    <n v="796788.54"/>
    <s v="ZLIN"/>
    <n v="30"/>
    <n v="0"/>
    <n v="0"/>
    <n v="0"/>
    <m/>
    <m/>
    <m/>
    <n v="0"/>
    <n v="0"/>
    <s v="ZLIN"/>
    <n v="0"/>
    <n v="1"/>
  </r>
  <r>
    <s v="120304001230-0"/>
    <x v="6"/>
    <n v="342305"/>
    <s v="MEDIDOR DE DESPLAZAMIENTO"/>
    <s v="17.05.2016"/>
    <n v="4976568.42"/>
    <n v="796788.54"/>
    <s v="ZLIN"/>
    <n v="30"/>
    <n v="0"/>
    <n v="0"/>
    <n v="0"/>
    <m/>
    <m/>
    <m/>
    <n v="0"/>
    <n v="0"/>
    <s v="ZLIN"/>
    <n v="0"/>
    <n v="1"/>
  </r>
  <r>
    <s v="120304001231-0"/>
    <x v="6"/>
    <n v="342306"/>
    <s v="MEDIDOR DE DESPLAZAMIENTO"/>
    <s v="17.05.2016"/>
    <n v="4976568.42"/>
    <n v="796788.54"/>
    <s v="ZLIN"/>
    <n v="30"/>
    <n v="0"/>
    <n v="0"/>
    <n v="0"/>
    <m/>
    <m/>
    <m/>
    <n v="0"/>
    <n v="0"/>
    <s v="ZLIN"/>
    <n v="0"/>
    <n v="1"/>
  </r>
  <r>
    <s v="120304001232-0"/>
    <x v="6"/>
    <n v="342306"/>
    <s v="MEDIDOR DE DESPLAZAMIENTO"/>
    <s v="17.05.2016"/>
    <n v="4976568.42"/>
    <n v="856499.6799999997"/>
    <s v="ZLIN"/>
    <n v="30"/>
    <n v="0"/>
    <n v="0"/>
    <n v="0"/>
    <m/>
    <m/>
    <m/>
    <n v="0"/>
    <n v="0"/>
    <s v="ZLIN"/>
    <n v="0"/>
    <n v="1"/>
  </r>
  <r>
    <s v="120304001233-0"/>
    <x v="6"/>
    <n v="342510"/>
    <s v="MEDIDOR DE DESPLAZAMIENTO"/>
    <s v="17.05.2016"/>
    <n v="4976573.7699999996"/>
    <n v="856500.58999999939"/>
    <s v="ZLIN"/>
    <n v="30"/>
    <n v="0"/>
    <n v="0"/>
    <n v="0"/>
    <m/>
    <m/>
    <m/>
    <n v="0"/>
    <n v="0"/>
    <s v="ZLIN"/>
    <n v="0"/>
    <n v="1"/>
  </r>
  <r>
    <s v="120304001234-0"/>
    <x v="6"/>
    <n v="342305"/>
    <s v="MEDIDOR DE DESPLAZAMIENTO"/>
    <s v="17.05.2016"/>
    <n v="5596571.75"/>
    <n v="1043786.5499999998"/>
    <s v="ZLIN"/>
    <n v="30"/>
    <n v="0"/>
    <n v="0"/>
    <n v="0"/>
    <m/>
    <m/>
    <m/>
    <n v="0"/>
    <n v="0"/>
    <s v="ZLIN"/>
    <n v="0"/>
    <n v="1"/>
  </r>
  <r>
    <s v="120304001236-0"/>
    <x v="6"/>
    <n v="342305"/>
    <s v="BOMBA CENTRIFUGA"/>
    <s v="17.05.2016"/>
    <n v="4179347.94"/>
    <n v="1019586.77"/>
    <s v="ZLIN"/>
    <n v="20"/>
    <n v="0"/>
    <n v="0"/>
    <n v="0"/>
    <m/>
    <m/>
    <m/>
    <n v="0"/>
    <n v="0"/>
    <s v="ZLIN"/>
    <n v="0"/>
    <n v="1"/>
  </r>
  <r>
    <s v="120304001237-0"/>
    <x v="6"/>
    <n v="342305"/>
    <s v="BOMBA CENTRIFUGA"/>
    <s v="17.05.2016"/>
    <n v="4179347.94"/>
    <n v="1019586.77"/>
    <s v="ZLIN"/>
    <n v="20"/>
    <n v="0"/>
    <n v="0"/>
    <n v="0"/>
    <m/>
    <m/>
    <m/>
    <n v="0"/>
    <n v="0"/>
    <s v="ZLIN"/>
    <n v="0"/>
    <n v="1"/>
  </r>
  <r>
    <s v="120304001238-0"/>
    <x v="6"/>
    <n v="342306"/>
    <s v="BOMBA CENTRIFUGA"/>
    <s v="17.05.2016"/>
    <n v="4179347.94"/>
    <n v="1019586.77"/>
    <s v="ZLIN"/>
    <n v="20"/>
    <n v="0"/>
    <n v="0"/>
    <n v="0"/>
    <m/>
    <m/>
    <m/>
    <n v="0"/>
    <n v="0"/>
    <s v="ZLIN"/>
    <n v="0"/>
    <n v="1"/>
  </r>
  <r>
    <s v="120304001239-0"/>
    <x v="6"/>
    <n v="342306"/>
    <s v="BOMBA CENTRIFUGA"/>
    <s v="17.05.2016"/>
    <n v="4179347.94"/>
    <n v="1019586.77"/>
    <s v="ZLIN"/>
    <n v="20"/>
    <n v="0"/>
    <n v="0"/>
    <n v="0"/>
    <m/>
    <m/>
    <m/>
    <n v="0"/>
    <n v="0"/>
    <s v="ZLIN"/>
    <n v="0"/>
    <n v="1"/>
  </r>
  <r>
    <s v="120304001240-0"/>
    <x v="6"/>
    <n v="342510"/>
    <s v="BOMBA CENTRIFUGA"/>
    <s v="17.05.2016"/>
    <n v="4179347.94"/>
    <n v="1019586.77"/>
    <s v="ZLIN"/>
    <n v="20"/>
    <n v="0"/>
    <n v="0"/>
    <n v="0"/>
    <m/>
    <m/>
    <m/>
    <n v="0"/>
    <n v="0"/>
    <s v="ZLIN"/>
    <n v="0"/>
    <n v="1"/>
  </r>
  <r>
    <s v="120304001241-0"/>
    <x v="6"/>
    <n v="342305"/>
    <s v="UNIDAD FILTRANTE- GASOLINA"/>
    <s v="17.05.2016"/>
    <n v="1533246.8"/>
    <n v="663874.57000000007"/>
    <s v="ZLIN"/>
    <n v="10"/>
    <n v="0"/>
    <n v="0"/>
    <n v="0"/>
    <m/>
    <m/>
    <m/>
    <n v="0"/>
    <n v="0"/>
    <s v="ZLIN"/>
    <n v="0"/>
    <n v="1"/>
  </r>
  <r>
    <s v="120304001242-0"/>
    <x v="6"/>
    <n v="342510"/>
    <s v="UNIDAD FILTRANTE"/>
    <s v="17.05.2016"/>
    <n v="1533246.8"/>
    <n v="663874.57000000007"/>
    <s v="ZLIN"/>
    <n v="10"/>
    <n v="0"/>
    <n v="0"/>
    <n v="0"/>
    <m/>
    <m/>
    <m/>
    <n v="0"/>
    <n v="0"/>
    <s v="ZLIN"/>
    <n v="0"/>
    <n v="1"/>
  </r>
  <r>
    <s v="120304001243-0"/>
    <x v="6"/>
    <n v="342306"/>
    <s v="UNIDAD FILTRANTE"/>
    <s v="17.05.2016"/>
    <n v="1533246.8"/>
    <n v="663874.57000000007"/>
    <s v="ZLIN"/>
    <n v="10"/>
    <n v="0"/>
    <n v="0"/>
    <n v="0"/>
    <m/>
    <m/>
    <m/>
    <n v="0"/>
    <n v="0"/>
    <s v="ZLIN"/>
    <n v="0"/>
    <n v="1"/>
  </r>
  <r>
    <s v="120304001244-0"/>
    <x v="6"/>
    <n v="342305"/>
    <s v="UNIDAD FILTRANTE- DIESEL"/>
    <s v="17.05.2016"/>
    <n v="1506313.35"/>
    <n v="652212.76000000013"/>
    <s v="ZLIN"/>
    <n v="10"/>
    <n v="0"/>
    <n v="0"/>
    <n v="0"/>
    <m/>
    <m/>
    <m/>
    <n v="0"/>
    <n v="0"/>
    <s v="ZLIN"/>
    <n v="0"/>
    <n v="1"/>
  </r>
  <r>
    <s v="120304001245-0"/>
    <x v="6"/>
    <n v="342306"/>
    <s v="UNIDAD FILTRANTE"/>
    <s v="17.05.2016"/>
    <n v="1506308.01"/>
    <n v="652210.44999999995"/>
    <s v="ZLIN"/>
    <n v="10"/>
    <n v="0"/>
    <n v="0"/>
    <n v="0"/>
    <m/>
    <m/>
    <m/>
    <n v="0"/>
    <n v="0"/>
    <s v="ZLIN"/>
    <n v="0"/>
    <n v="1"/>
  </r>
  <r>
    <s v="120304001246-0"/>
    <x v="6"/>
    <n v="342407"/>
    <s v="INTERFASE RECEPTORA DE RED"/>
    <s v="17.05.2016"/>
    <n v="3196492.9"/>
    <n v="1447078.97"/>
    <s v="ZLIN"/>
    <n v="10"/>
    <n v="0"/>
    <n v="0"/>
    <n v="0"/>
    <m/>
    <m/>
    <m/>
    <n v="0"/>
    <n v="0"/>
    <s v="ZLIN"/>
    <n v="0"/>
    <n v="1"/>
  </r>
  <r>
    <s v="120304001247-0"/>
    <x v="6"/>
    <n v="344202"/>
    <s v="INTERFASE RECEPTORA DE RED"/>
    <s v="17.05.2016"/>
    <n v="3196492.9"/>
    <n v="1447078.97"/>
    <s v="ZLIN"/>
    <n v="10"/>
    <n v="0"/>
    <n v="0"/>
    <n v="0"/>
    <m/>
    <m/>
    <m/>
    <n v="0"/>
    <n v="0"/>
    <s v="ZLIN"/>
    <n v="0"/>
    <n v="1"/>
  </r>
  <r>
    <s v="120304001248-0"/>
    <x v="6"/>
    <n v="344202"/>
    <s v="INTERFASE RECEPTORA DE RED"/>
    <s v="17.05.2016"/>
    <n v="3196492.9"/>
    <n v="1447078.97"/>
    <s v="ZLIN"/>
    <n v="10"/>
    <n v="0"/>
    <n v="0"/>
    <n v="0"/>
    <m/>
    <m/>
    <m/>
    <n v="0"/>
    <n v="0"/>
    <s v="ZLIN"/>
    <n v="0"/>
    <n v="1"/>
  </r>
  <r>
    <s v="120304001249-0"/>
    <x v="6"/>
    <n v="342305"/>
    <s v="INTERFASE RECEPTORA DE RED"/>
    <s v="17.05.2016"/>
    <n v="3196492.9"/>
    <n v="1447078.97"/>
    <s v="ZLIN"/>
    <n v="10"/>
    <n v="0"/>
    <n v="0"/>
    <n v="0"/>
    <m/>
    <m/>
    <m/>
    <n v="0"/>
    <n v="0"/>
    <s v="ZLIN"/>
    <n v="0"/>
    <n v="1"/>
  </r>
  <r>
    <s v="120304001250-0"/>
    <x v="6"/>
    <n v="342306"/>
    <s v="INTERFASE RECEPTORA DE RED"/>
    <s v="17.05.2016"/>
    <n v="3196498.25"/>
    <n v="1447081.4"/>
    <s v="ZLIN"/>
    <n v="10"/>
    <n v="0"/>
    <n v="0"/>
    <n v="0"/>
    <m/>
    <m/>
    <m/>
    <n v="0"/>
    <n v="0"/>
    <s v="ZLIN"/>
    <n v="0"/>
    <n v="1"/>
  </r>
  <r>
    <s v="120304001251-0"/>
    <x v="6"/>
    <n v="342506"/>
    <s v="BOMBA"/>
    <s v="17.05.2016"/>
    <n v="35807346.109999999"/>
    <n v="7904347.3299999982"/>
    <s v="ZLIN"/>
    <n v="20"/>
    <n v="0"/>
    <n v="0"/>
    <n v="0"/>
    <m/>
    <m/>
    <m/>
    <n v="0"/>
    <n v="0"/>
    <s v="ZLIN"/>
    <n v="0"/>
    <n v="1"/>
  </r>
  <r>
    <s v="120304001252-0"/>
    <x v="6"/>
    <n v="342506"/>
    <s v="BOMBA"/>
    <s v="17.05.2016"/>
    <n v="16027818.310000001"/>
    <n v="3538085.24"/>
    <s v="ZLIN"/>
    <n v="20"/>
    <n v="0"/>
    <n v="0"/>
    <n v="0"/>
    <m/>
    <m/>
    <m/>
    <n v="0"/>
    <n v="0"/>
    <s v="ZLIN"/>
    <n v="0"/>
    <n v="1"/>
  </r>
  <r>
    <s v="120304001253-0"/>
    <x v="6"/>
    <n v="342506"/>
    <s v="BOMBA"/>
    <s v="17.05.2016"/>
    <n v="16027818.310000001"/>
    <n v="3538085.24"/>
    <s v="ZLIN"/>
    <n v="20"/>
    <n v="0"/>
    <n v="0"/>
    <n v="0"/>
    <m/>
    <m/>
    <m/>
    <n v="0"/>
    <n v="0"/>
    <s v="ZLIN"/>
    <n v="0"/>
    <n v="1"/>
  </r>
  <r>
    <s v="120304001254-0"/>
    <x v="6"/>
    <n v="342407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55-0"/>
    <x v="6"/>
    <n v="342407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56-0"/>
    <x v="6"/>
    <n v="342407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57-0"/>
    <x v="6"/>
    <n v="342408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58-0"/>
    <x v="6"/>
    <n v="342408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59-0"/>
    <x v="6"/>
    <n v="342408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0-0"/>
    <x v="6"/>
    <n v="342408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1-0"/>
    <x v="6"/>
    <n v="342409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2-0"/>
    <x v="6"/>
    <n v="342409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3-0"/>
    <x v="6"/>
    <n v="342410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4-0"/>
    <x v="6"/>
    <n v="342410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5-0"/>
    <x v="6"/>
    <n v="342410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6-0"/>
    <x v="6"/>
    <n v="342410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7-0"/>
    <x v="6"/>
    <n v="342405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8-0"/>
    <x v="6"/>
    <n v="342405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69-0"/>
    <x v="6"/>
    <n v="342305"/>
    <s v="TRANSMISOR DE NIVEL"/>
    <s v="17.05.2016"/>
    <n v="2629156.6800000002"/>
    <n v="1164314.7300000002"/>
    <s v="ZLIN"/>
    <n v="10"/>
    <n v="0"/>
    <n v="0"/>
    <n v="0"/>
    <m/>
    <m/>
    <m/>
    <n v="0"/>
    <n v="0"/>
    <s v="ZLIN"/>
    <n v="0"/>
    <n v="1"/>
  </r>
  <r>
    <s v="120304001270-0"/>
    <x v="6"/>
    <n v="342515"/>
    <s v="BOMBA DE RECIRCULACION"/>
    <s v="31.05.2016"/>
    <n v="231930618.41"/>
    <n v="47352501.25999999"/>
    <s v="ZLIN"/>
    <n v="20"/>
    <n v="0"/>
    <n v="0"/>
    <n v="0"/>
    <m/>
    <m/>
    <m/>
    <n v="0"/>
    <n v="0"/>
    <s v="ZLIN"/>
    <n v="0"/>
    <n v="1"/>
  </r>
  <r>
    <s v="120304001278-0"/>
    <x v="6"/>
    <n v="322311"/>
    <s v="BOMBA MECÁNICA"/>
    <s v="01.06.2016"/>
    <n v="18465483.129999999"/>
    <n v="3770036.1499999985"/>
    <s v="ZLIN"/>
    <n v="20"/>
    <n v="0"/>
    <n v="0"/>
    <n v="0"/>
    <m/>
    <m/>
    <m/>
    <n v="0"/>
    <n v="0"/>
    <s v="ZLIN"/>
    <n v="1"/>
    <n v="0"/>
  </r>
  <r>
    <s v="120304001279-0"/>
    <x v="6"/>
    <n v="322311"/>
    <s v="BOMBA MECÁNICA"/>
    <s v="01.06.2016"/>
    <n v="18465483.129999999"/>
    <n v="3770036.1499999985"/>
    <s v="ZLIN"/>
    <n v="20"/>
    <n v="0"/>
    <n v="0"/>
    <n v="0"/>
    <m/>
    <m/>
    <m/>
    <n v="0"/>
    <n v="0"/>
    <s v="ZLIN"/>
    <n v="1"/>
    <n v="0"/>
  </r>
  <r>
    <s v="120304001280-0"/>
    <x v="6"/>
    <n v="322311"/>
    <s v="BOMBA MECÁNICA"/>
    <s v="01.06.2016"/>
    <n v="18465483.129999999"/>
    <n v="3770036.1499999985"/>
    <s v="ZLIN"/>
    <n v="20"/>
    <n v="0"/>
    <n v="0"/>
    <n v="0"/>
    <m/>
    <m/>
    <m/>
    <n v="0"/>
    <n v="0"/>
    <s v="ZLIN"/>
    <n v="1"/>
    <n v="0"/>
  </r>
  <r>
    <s v="120304001281-0"/>
    <x v="6"/>
    <n v="322311"/>
    <s v="BOMBA MECÁNICA"/>
    <s v="01.06.2016"/>
    <n v="18465483.129999999"/>
    <n v="3770036.1499999985"/>
    <s v="ZLIN"/>
    <n v="20"/>
    <n v="0"/>
    <n v="0"/>
    <n v="0"/>
    <m/>
    <m/>
    <m/>
    <n v="0"/>
    <n v="0"/>
    <s v="ZLIN"/>
    <n v="1"/>
    <n v="0"/>
  </r>
  <r>
    <s v="120304001282-0"/>
    <x v="6"/>
    <n v="322311"/>
    <s v="BOMBA MECÁNICA"/>
    <s v="01.06.2016"/>
    <n v="18465483.129999999"/>
    <n v="3770036.1499999985"/>
    <s v="ZLIN"/>
    <n v="20"/>
    <n v="0"/>
    <n v="0"/>
    <n v="0"/>
    <m/>
    <m/>
    <m/>
    <n v="0"/>
    <n v="0"/>
    <s v="ZLIN"/>
    <n v="1"/>
    <n v="0"/>
  </r>
  <r>
    <s v="120304001283-0"/>
    <x v="6"/>
    <n v="322311"/>
    <s v="BOMBA MECÁNICA"/>
    <s v="01.06.2016"/>
    <n v="18465483.129999999"/>
    <n v="3770036.1499999985"/>
    <s v="ZLIN"/>
    <n v="20"/>
    <n v="0"/>
    <n v="0"/>
    <n v="0"/>
    <m/>
    <m/>
    <m/>
    <n v="0"/>
    <n v="0"/>
    <s v="ZLIN"/>
    <n v="1"/>
    <n v="0"/>
  </r>
  <r>
    <s v="120304001284-0"/>
    <x v="6"/>
    <n v="322311"/>
    <s v="BOMBA MECÁNICA"/>
    <s v="01.06.2016"/>
    <n v="18465483.129999999"/>
    <n v="3770036.1499999985"/>
    <s v="ZLIN"/>
    <n v="20"/>
    <n v="0"/>
    <n v="0"/>
    <n v="0"/>
    <m/>
    <m/>
    <m/>
    <n v="0"/>
    <n v="0"/>
    <s v="ZLIN"/>
    <n v="1"/>
    <n v="0"/>
  </r>
  <r>
    <s v="120304001285-0"/>
    <x v="6"/>
    <n v="322311"/>
    <s v="BOMBA MECÁNICA"/>
    <s v="01.06.2016"/>
    <n v="18465483.129999999"/>
    <n v="3770036.1499999985"/>
    <s v="ZLIN"/>
    <n v="20"/>
    <n v="0"/>
    <n v="0"/>
    <n v="0"/>
    <m/>
    <m/>
    <m/>
    <n v="0"/>
    <n v="0"/>
    <s v="ZLIN"/>
    <n v="1"/>
    <n v="0"/>
  </r>
  <r>
    <s v="120304001286-0"/>
    <x v="6"/>
    <n v="322311"/>
    <s v="MEDIDOR DE FLUJO Y TEMPERATURA"/>
    <s v="01.06.2016"/>
    <n v="38649676.609999999"/>
    <n v="15781951.280000001"/>
    <s v="ZLIN"/>
    <n v="10"/>
    <n v="0"/>
    <n v="0"/>
    <n v="0"/>
    <m/>
    <m/>
    <m/>
    <n v="0"/>
    <n v="0"/>
    <s v="ZLIN"/>
    <n v="1"/>
    <n v="0"/>
  </r>
  <r>
    <s v="120304001287-0"/>
    <x v="6"/>
    <n v="322311"/>
    <s v="TUBERÍA"/>
    <s v="01.06.2016"/>
    <n v="90906993.870000005"/>
    <n v="12373451.939999998"/>
    <s v="ZLIN"/>
    <n v="30"/>
    <n v="0"/>
    <n v="0"/>
    <n v="0"/>
    <m/>
    <m/>
    <m/>
    <n v="0"/>
    <n v="0"/>
    <s v="ZLIN"/>
    <n v="1"/>
    <n v="0"/>
  </r>
  <r>
    <s v="120304001288-0"/>
    <x v="6"/>
    <n v="322309"/>
    <s v="BOMBA"/>
    <s v="01.06.2016"/>
    <n v="24662148.579999998"/>
    <n v="5035188.6699999981"/>
    <s v="ZLIN"/>
    <n v="20"/>
    <n v="0"/>
    <n v="0"/>
    <n v="0"/>
    <m/>
    <m/>
    <m/>
    <n v="0"/>
    <n v="0"/>
    <s v="ZLIN"/>
    <n v="1"/>
    <n v="0"/>
  </r>
  <r>
    <s v="120304001289-0"/>
    <x v="6"/>
    <n v="322309"/>
    <s v="MOTOR"/>
    <s v="01.06.2016"/>
    <n v="19660760.940000001"/>
    <n v="5352096.0500000007"/>
    <s v="ZLIN"/>
    <n v="15"/>
    <n v="0"/>
    <n v="0"/>
    <n v="0"/>
    <m/>
    <m/>
    <m/>
    <n v="0"/>
    <n v="0"/>
    <s v="ZLIN"/>
    <n v="1"/>
    <n v="0"/>
  </r>
  <r>
    <s v="120304001290-0"/>
    <x v="6"/>
    <n v="322309"/>
    <s v="BOMBA"/>
    <s v="01.06.2016"/>
    <n v="19631421.760000002"/>
    <n v="4008081.9400000013"/>
    <s v="ZLIN"/>
    <n v="20"/>
    <n v="0"/>
    <n v="0"/>
    <n v="0"/>
    <m/>
    <m/>
    <m/>
    <n v="0"/>
    <n v="0"/>
    <s v="ZLIN"/>
    <n v="1"/>
    <n v="0"/>
  </r>
  <r>
    <s v="120304001291-0"/>
    <x v="6"/>
    <n v="322309"/>
    <s v="MOTOR"/>
    <s v="01.06.2016"/>
    <n v="24625346"/>
    <n v="6703566.3999999985"/>
    <s v="ZLIN"/>
    <n v="15"/>
    <n v="0"/>
    <n v="0"/>
    <n v="0"/>
    <m/>
    <m/>
    <m/>
    <n v="0"/>
    <n v="0"/>
    <s v="ZLIN"/>
    <n v="1"/>
    <n v="0"/>
  </r>
  <r>
    <s v="120304001292-0"/>
    <x v="6"/>
    <n v="322309"/>
    <s v="BOMBA"/>
    <s v="01.06.2016"/>
    <n v="33038491.09"/>
    <n v="6745358.5899999999"/>
    <s v="ZLIN"/>
    <n v="20"/>
    <n v="0"/>
    <n v="0"/>
    <n v="0"/>
    <m/>
    <m/>
    <m/>
    <n v="0"/>
    <n v="0"/>
    <s v="ZLIN"/>
    <n v="1"/>
    <n v="0"/>
  </r>
  <r>
    <s v="120304001293-0"/>
    <x v="6"/>
    <n v="322309"/>
    <s v="BOMBA"/>
    <s v="01.06.2016"/>
    <n v="150161249.16"/>
    <n v="30657921.709999993"/>
    <s v="ZLIN"/>
    <n v="20"/>
    <n v="0"/>
    <n v="0"/>
    <n v="0"/>
    <m/>
    <m/>
    <m/>
    <n v="0"/>
    <n v="0"/>
    <s v="ZLIN"/>
    <n v="1"/>
    <n v="0"/>
  </r>
  <r>
    <s v="120304001294-0"/>
    <x v="6"/>
    <n v="322309"/>
    <s v="BOMBA"/>
    <s v="01.06.2016"/>
    <n v="224616740"/>
    <n v="45859251.080000013"/>
    <s v="ZLIN"/>
    <n v="20"/>
    <n v="0"/>
    <n v="0"/>
    <n v="0"/>
    <m/>
    <m/>
    <m/>
    <n v="0"/>
    <n v="0"/>
    <s v="ZLIN"/>
    <n v="1"/>
    <n v="0"/>
  </r>
  <r>
    <s v="120304001295-0"/>
    <x v="6"/>
    <n v="322309"/>
    <s v="BOMBA"/>
    <s v="01.06.2016"/>
    <n v="224616740"/>
    <n v="45859251.080000013"/>
    <s v="ZLIN"/>
    <n v="20"/>
    <n v="0"/>
    <n v="0"/>
    <n v="0"/>
    <m/>
    <m/>
    <m/>
    <n v="0"/>
    <n v="0"/>
    <s v="ZLIN"/>
    <n v="1"/>
    <n v="0"/>
  </r>
  <r>
    <s v="120304001296-0"/>
    <x v="6"/>
    <n v="322309"/>
    <s v="MOTOR"/>
    <s v="01.06.2016"/>
    <n v="112817650"/>
    <n v="30711471.400000006"/>
    <s v="ZLIN"/>
    <n v="15"/>
    <n v="0"/>
    <n v="0"/>
    <n v="0"/>
    <m/>
    <m/>
    <m/>
    <n v="0"/>
    <n v="0"/>
    <s v="ZLIN"/>
    <n v="1"/>
    <n v="0"/>
  </r>
  <r>
    <s v="120304001297-0"/>
    <x v="6"/>
    <n v="322309"/>
    <s v="BOMBA"/>
    <s v="01.06.2016"/>
    <n v="240220800"/>
    <n v="49045080"/>
    <s v="ZLIN"/>
    <n v="20"/>
    <n v="0"/>
    <n v="0"/>
    <n v="0"/>
    <m/>
    <m/>
    <m/>
    <n v="0"/>
    <n v="0"/>
    <s v="ZLIN"/>
    <n v="1"/>
    <n v="0"/>
  </r>
  <r>
    <s v="120304001298-0"/>
    <x v="6"/>
    <n v="322309"/>
    <s v="MOTOR"/>
    <s v="01.06.2016"/>
    <n v="200604260"/>
    <n v="54608937.439999998"/>
    <s v="ZLIN"/>
    <n v="15"/>
    <n v="0"/>
    <n v="0"/>
    <n v="0"/>
    <m/>
    <m/>
    <m/>
    <n v="0"/>
    <n v="0"/>
    <s v="ZLIN"/>
    <n v="1"/>
    <n v="0"/>
  </r>
  <r>
    <s v="120304001299-0"/>
    <x v="6"/>
    <n v="322309"/>
    <s v="BOMBA"/>
    <s v="01.06.2016"/>
    <n v="200604260"/>
    <n v="40956703.080000013"/>
    <s v="ZLIN"/>
    <n v="20"/>
    <n v="0"/>
    <n v="0"/>
    <n v="0"/>
    <m/>
    <m/>
    <m/>
    <n v="0"/>
    <n v="0"/>
    <s v="ZLIN"/>
    <n v="1"/>
    <n v="0"/>
  </r>
  <r>
    <s v="120304001300-0"/>
    <x v="6"/>
    <n v="322309"/>
    <s v="MOTOR"/>
    <s v="01.06.2016"/>
    <n v="25789567.829999998"/>
    <n v="7020493.4599999972"/>
    <s v="ZLIN"/>
    <n v="15"/>
    <n v="0"/>
    <n v="0"/>
    <n v="0"/>
    <m/>
    <m/>
    <m/>
    <n v="0"/>
    <n v="0"/>
    <s v="ZLIN"/>
    <n v="1"/>
    <n v="0"/>
  </r>
  <r>
    <s v="120304001301-0"/>
    <x v="6"/>
    <n v="322309"/>
    <s v="BOMBA"/>
    <s v="01.06.2016"/>
    <n v="4819861.08"/>
    <n v="984054.96"/>
    <s v="ZLIN"/>
    <n v="20"/>
    <n v="0"/>
    <n v="0"/>
    <n v="0"/>
    <m/>
    <m/>
    <m/>
    <n v="0"/>
    <n v="0"/>
    <s v="ZLIN"/>
    <n v="1"/>
    <n v="0"/>
  </r>
  <r>
    <s v="120304001302-0"/>
    <x v="6"/>
    <n v="322309"/>
    <s v="MOTOR"/>
    <s v="01.06.2016"/>
    <n v="29922412.82"/>
    <n v="8145545.7100000009"/>
    <s v="ZLIN"/>
    <n v="15"/>
    <n v="0"/>
    <n v="0"/>
    <n v="0"/>
    <m/>
    <m/>
    <m/>
    <n v="0"/>
    <n v="0"/>
    <s v="ZLIN"/>
    <n v="1"/>
    <n v="0"/>
  </r>
  <r>
    <s v="120304001303-0"/>
    <x v="6"/>
    <n v="322309"/>
    <s v="BOMBA"/>
    <s v="01.06.2016"/>
    <n v="4819861.08"/>
    <n v="984054.96"/>
    <s v="ZLIN"/>
    <n v="20"/>
    <n v="0"/>
    <n v="0"/>
    <n v="0"/>
    <m/>
    <m/>
    <m/>
    <n v="0"/>
    <n v="0"/>
    <s v="ZLIN"/>
    <n v="1"/>
    <n v="0"/>
  </r>
  <r>
    <s v="120304001304-0"/>
    <x v="6"/>
    <n v="322309"/>
    <s v="MOTOR"/>
    <s v="01.06.2016"/>
    <n v="2758972.46"/>
    <n v="751053.61999999988"/>
    <s v="ZLIN"/>
    <n v="15"/>
    <n v="0"/>
    <n v="0"/>
    <n v="0"/>
    <m/>
    <m/>
    <m/>
    <n v="0"/>
    <n v="0"/>
    <s v="ZLIN"/>
    <n v="1"/>
    <n v="0"/>
  </r>
  <r>
    <s v="120304001305-0"/>
    <x v="6"/>
    <n v="322309"/>
    <s v="BOMBA"/>
    <s v="01.06.2016"/>
    <n v="2758972.46"/>
    <n v="563290.20000000019"/>
    <s v="ZLIN"/>
    <n v="20"/>
    <n v="0"/>
    <n v="0"/>
    <n v="0"/>
    <m/>
    <m/>
    <m/>
    <n v="0"/>
    <n v="0"/>
    <s v="ZLIN"/>
    <n v="1"/>
    <n v="0"/>
  </r>
  <r>
    <s v="120304001306-0"/>
    <x v="6"/>
    <n v="322309"/>
    <s v="MOTOR"/>
    <s v="01.06.2016"/>
    <n v="1340162.22"/>
    <n v="364821.93999999994"/>
    <s v="ZLIN"/>
    <n v="15"/>
    <n v="0"/>
    <n v="0"/>
    <n v="0"/>
    <m/>
    <m/>
    <m/>
    <n v="0"/>
    <n v="0"/>
    <s v="ZLIN"/>
    <n v="1"/>
    <n v="0"/>
  </r>
  <r>
    <s v="120304001307-0"/>
    <x v="6"/>
    <n v="322309"/>
    <s v="BOMBA"/>
    <s v="01.06.2016"/>
    <n v="11005500"/>
    <n v="2246956.25"/>
    <s v="ZLIN"/>
    <n v="20"/>
    <n v="0"/>
    <n v="0"/>
    <n v="0"/>
    <m/>
    <m/>
    <m/>
    <n v="0"/>
    <n v="0"/>
    <s v="ZLIN"/>
    <n v="1"/>
    <n v="0"/>
  </r>
  <r>
    <s v="120304001308-0"/>
    <x v="6"/>
    <n v="322309"/>
    <s v="MOTOR"/>
    <s v="01.06.2016"/>
    <n v="8524260"/>
    <n v="2320493"/>
    <s v="ZLIN"/>
    <n v="15"/>
    <n v="0"/>
    <n v="0"/>
    <n v="0"/>
    <m/>
    <m/>
    <m/>
    <n v="0"/>
    <n v="0"/>
    <s v="ZLIN"/>
    <n v="1"/>
    <n v="0"/>
  </r>
  <r>
    <s v="120304001309-0"/>
    <x v="6"/>
    <n v="322309"/>
    <s v="BOMBA"/>
    <s v="01.06.2016"/>
    <n v="24962208.02"/>
    <n v="5096450.8000000007"/>
    <s v="ZLIN"/>
    <n v="20"/>
    <n v="0"/>
    <n v="0"/>
    <n v="0"/>
    <m/>
    <m/>
    <m/>
    <n v="0"/>
    <n v="0"/>
    <s v="ZLIN"/>
    <n v="1"/>
    <n v="0"/>
  </r>
  <r>
    <s v="120304001310-0"/>
    <x v="6"/>
    <n v="322309"/>
    <s v="TURBINA DE VAPOR"/>
    <s v="01.06.2016"/>
    <n v="19850186.98"/>
    <n v="3242197.2100000009"/>
    <s v="ZLIN"/>
    <n v="25"/>
    <n v="0"/>
    <n v="0"/>
    <n v="0"/>
    <m/>
    <m/>
    <m/>
    <n v="0"/>
    <n v="0"/>
    <s v="ZLIN"/>
    <n v="1"/>
    <n v="0"/>
  </r>
  <r>
    <s v="120304001311-0"/>
    <x v="6"/>
    <n v="322316"/>
    <s v="BOMBA"/>
    <s v="01.06.2016"/>
    <n v="15689340.75"/>
    <n v="3203240.41"/>
    <s v="ZLIN"/>
    <n v="20"/>
    <n v="0"/>
    <n v="0"/>
    <n v="0"/>
    <m/>
    <m/>
    <m/>
    <n v="0"/>
    <n v="0"/>
    <s v="ZLIN"/>
    <n v="1"/>
    <n v="0"/>
  </r>
  <r>
    <s v="120304001312-0"/>
    <x v="6"/>
    <n v="322316"/>
    <s v="MOTOR"/>
    <s v="01.06.2016"/>
    <n v="6673335"/>
    <n v="1816630.08"/>
    <s v="ZLIN"/>
    <n v="15"/>
    <n v="0"/>
    <n v="0"/>
    <n v="0"/>
    <m/>
    <m/>
    <m/>
    <n v="0"/>
    <n v="0"/>
    <s v="ZLIN"/>
    <n v="1"/>
    <n v="0"/>
  </r>
  <r>
    <s v="120304001313-0"/>
    <x v="6"/>
    <n v="322316"/>
    <s v="BOMBA"/>
    <s v="01.06.2016"/>
    <n v="15689340.75"/>
    <n v="3203240.41"/>
    <s v="ZLIN"/>
    <n v="20"/>
    <n v="0"/>
    <n v="0"/>
    <n v="0"/>
    <m/>
    <m/>
    <m/>
    <n v="0"/>
    <n v="0"/>
    <s v="ZLIN"/>
    <n v="1"/>
    <n v="0"/>
  </r>
  <r>
    <s v="120304001314-0"/>
    <x v="6"/>
    <n v="322316"/>
    <s v="MOTOR"/>
    <s v="01.06.2016"/>
    <n v="6673335"/>
    <n v="1816630.08"/>
    <s v="ZLIN"/>
    <n v="15"/>
    <n v="0"/>
    <n v="0"/>
    <n v="0"/>
    <m/>
    <m/>
    <m/>
    <n v="0"/>
    <n v="0"/>
    <s v="ZLIN"/>
    <n v="1"/>
    <n v="0"/>
  </r>
  <r>
    <s v="120304001315-0"/>
    <x v="6"/>
    <n v="322317"/>
    <s v="BOMBA"/>
    <s v="01.06.2016"/>
    <n v="10005000"/>
    <n v="2042687.5"/>
    <s v="ZLIN"/>
    <n v="20"/>
    <n v="0"/>
    <n v="0"/>
    <n v="0"/>
    <m/>
    <m/>
    <m/>
    <n v="0"/>
    <n v="0"/>
    <s v="ZLIN"/>
    <n v="1"/>
    <n v="0"/>
  </r>
  <r>
    <s v="120304001316-0"/>
    <x v="6"/>
    <n v="322317"/>
    <s v="MOTOR"/>
    <s v="01.06.2016"/>
    <n v="3956977.5"/>
    <n v="1077177.21"/>
    <s v="ZLIN"/>
    <n v="15"/>
    <n v="0"/>
    <n v="0"/>
    <n v="0"/>
    <m/>
    <m/>
    <m/>
    <n v="0"/>
    <n v="0"/>
    <s v="ZLIN"/>
    <n v="1"/>
    <n v="0"/>
  </r>
  <r>
    <s v="120304001317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18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19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20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21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22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23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24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25-0"/>
    <x v="6"/>
    <n v="342302"/>
    <s v="FILTRO"/>
    <s v="01.06.2016"/>
    <n v="7591804.6799999997"/>
    <n v="1239994.7699999996"/>
    <s v="ZLIN"/>
    <n v="25"/>
    <n v="0"/>
    <n v="0"/>
    <n v="0"/>
    <m/>
    <m/>
    <m/>
    <n v="0"/>
    <n v="0"/>
    <s v="ZLIN"/>
    <n v="1"/>
    <n v="0"/>
  </r>
  <r>
    <s v="120304001326-0"/>
    <x v="6"/>
    <n v="322316"/>
    <s v="BOMBA"/>
    <s v="01.06.2016"/>
    <n v="30148598.91"/>
    <n v="6155338.9499999993"/>
    <s v="ZLIN"/>
    <n v="20"/>
    <n v="0"/>
    <n v="0"/>
    <n v="0"/>
    <m/>
    <m/>
    <m/>
    <n v="0"/>
    <n v="0"/>
    <s v="ZLIN"/>
    <n v="1"/>
    <n v="0"/>
  </r>
  <r>
    <s v="120304001327-0"/>
    <x v="6"/>
    <n v="322316"/>
    <s v="MOTOR"/>
    <s v="01.06.2016"/>
    <n v="20099065.940000001"/>
    <n v="4103559.3100000005"/>
    <s v="ZLIN"/>
    <n v="20"/>
    <n v="0"/>
    <n v="0"/>
    <n v="0"/>
    <m/>
    <m/>
    <m/>
    <n v="0"/>
    <n v="0"/>
    <s v="ZLIN"/>
    <n v="1"/>
    <n v="0"/>
  </r>
  <r>
    <s v="120304001328-0"/>
    <x v="6"/>
    <n v="342310"/>
    <s v="COBERTIZO"/>
    <s v="31.07.2016"/>
    <n v="352591066.25"/>
    <n v="45728249.620000005"/>
    <s v="ZLIN"/>
    <n v="30"/>
    <n v="0"/>
    <n v="0"/>
    <n v="0"/>
    <m/>
    <m/>
    <m/>
    <n v="0"/>
    <n v="0"/>
    <s v="ZLIN"/>
    <n v="0"/>
    <n v="1"/>
  </r>
  <r>
    <s v="120304001329-0"/>
    <x v="6"/>
    <n v="342310"/>
    <s v="VALVULA"/>
    <s v="31.07.2016"/>
    <n v="56011589.710000001"/>
    <n v="10968936.32"/>
    <s v="ZLIN"/>
    <n v="20"/>
    <n v="0"/>
    <n v="0"/>
    <n v="0"/>
    <m/>
    <m/>
    <m/>
    <n v="0"/>
    <n v="0"/>
    <s v="ZLIN"/>
    <n v="0"/>
    <n v="1"/>
  </r>
  <r>
    <s v="120304001330-0"/>
    <x v="6"/>
    <n v="342310"/>
    <s v="VALVULA"/>
    <s v="31.07.2016"/>
    <n v="56011589.710000001"/>
    <n v="10968936.32"/>
    <s v="ZLIN"/>
    <n v="20"/>
    <n v="0"/>
    <n v="0"/>
    <n v="0"/>
    <m/>
    <m/>
    <m/>
    <n v="0"/>
    <n v="0"/>
    <s v="ZLIN"/>
    <n v="0"/>
    <n v="1"/>
  </r>
  <r>
    <s v="120304001331-0"/>
    <x v="6"/>
    <n v="342310"/>
    <s v="VALVULA"/>
    <s v="31.07.2016"/>
    <n v="41187133.109999999"/>
    <n v="8065813.5799999982"/>
    <s v="ZLIN"/>
    <n v="20"/>
    <n v="0"/>
    <n v="0"/>
    <n v="0"/>
    <m/>
    <m/>
    <m/>
    <n v="0"/>
    <n v="0"/>
    <s v="ZLIN"/>
    <n v="0"/>
    <n v="1"/>
  </r>
  <r>
    <s v="120304001332-0"/>
    <x v="6"/>
    <n v="342310"/>
    <s v="VALVULA"/>
    <s v="31.07.2016"/>
    <n v="41187133.109999999"/>
    <n v="8065813.5799999982"/>
    <s v="ZLIN"/>
    <n v="20"/>
    <n v="0"/>
    <n v="0"/>
    <n v="0"/>
    <m/>
    <m/>
    <m/>
    <n v="0"/>
    <n v="0"/>
    <s v="ZLIN"/>
    <n v="0"/>
    <n v="1"/>
  </r>
  <r>
    <s v="120304001333-0"/>
    <x v="6"/>
    <n v="342310"/>
    <s v="VALVULA"/>
    <s v="31.07.2016"/>
    <n v="8335990.3799999999"/>
    <n v="1632464.79"/>
    <s v="ZLIN"/>
    <n v="20"/>
    <n v="0"/>
    <n v="0"/>
    <n v="0"/>
    <m/>
    <m/>
    <m/>
    <n v="0"/>
    <n v="0"/>
    <s v="ZLIN"/>
    <n v="0"/>
    <n v="1"/>
  </r>
  <r>
    <s v="120304001334-0"/>
    <x v="6"/>
    <n v="342310"/>
    <s v="VALVULA"/>
    <s v="31.07.2016"/>
    <n v="8335990.3799999999"/>
    <n v="1632464.79"/>
    <s v="ZLIN"/>
    <n v="20"/>
    <n v="0"/>
    <n v="0"/>
    <n v="0"/>
    <m/>
    <m/>
    <m/>
    <n v="0"/>
    <n v="0"/>
    <s v="ZLIN"/>
    <n v="0"/>
    <n v="1"/>
  </r>
  <r>
    <s v="120304001335-0"/>
    <x v="6"/>
    <n v="342310"/>
    <s v="VALVULA"/>
    <s v="31.07.2016"/>
    <n v="8335990.3799999999"/>
    <n v="1632464.79"/>
    <s v="ZLIN"/>
    <n v="20"/>
    <n v="0"/>
    <n v="0"/>
    <n v="0"/>
    <m/>
    <m/>
    <m/>
    <n v="0"/>
    <n v="0"/>
    <s v="ZLIN"/>
    <n v="0"/>
    <n v="1"/>
  </r>
  <r>
    <s v="120304001336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337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338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339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340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341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342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343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44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45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46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47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48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49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0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1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2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3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4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5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6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7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58-0"/>
    <x v="6"/>
    <n v="342310"/>
    <s v="VALVULA"/>
    <s v="31.07.2016"/>
    <n v="3925686.99"/>
    <n v="768780.37000000011"/>
    <s v="ZLIN"/>
    <n v="20"/>
    <n v="0"/>
    <n v="0"/>
    <n v="0"/>
    <m/>
    <m/>
    <m/>
    <n v="0"/>
    <n v="0"/>
    <s v="ZLIN"/>
    <n v="0"/>
    <n v="1"/>
  </r>
  <r>
    <s v="120304001359-0"/>
    <x v="6"/>
    <n v="342310"/>
    <s v="VALVULA"/>
    <s v="31.07.2016"/>
    <n v="3263288.86"/>
    <n v="639060.71999999974"/>
    <s v="ZLIN"/>
    <n v="20"/>
    <n v="0"/>
    <n v="0"/>
    <n v="0"/>
    <m/>
    <m/>
    <m/>
    <n v="0"/>
    <n v="0"/>
    <s v="ZLIN"/>
    <n v="0"/>
    <n v="1"/>
  </r>
  <r>
    <s v="120304001360-0"/>
    <x v="6"/>
    <n v="342310"/>
    <s v="VALVULA"/>
    <s v="31.07.2016"/>
    <n v="3263288.86"/>
    <n v="639060.71999999974"/>
    <s v="ZLIN"/>
    <n v="20"/>
    <n v="0"/>
    <n v="0"/>
    <n v="0"/>
    <m/>
    <m/>
    <m/>
    <n v="0"/>
    <n v="0"/>
    <s v="ZLIN"/>
    <n v="0"/>
    <n v="1"/>
  </r>
  <r>
    <s v="120304001361-0"/>
    <x v="6"/>
    <n v="342310"/>
    <s v="VALVULA"/>
    <s v="31.07.2016"/>
    <n v="3263288.86"/>
    <n v="639060.71999999974"/>
    <s v="ZLIN"/>
    <n v="20"/>
    <n v="0"/>
    <n v="0"/>
    <n v="0"/>
    <m/>
    <m/>
    <m/>
    <n v="0"/>
    <n v="0"/>
    <s v="ZLIN"/>
    <n v="0"/>
    <n v="1"/>
  </r>
  <r>
    <s v="120304001362-0"/>
    <x v="6"/>
    <n v="342310"/>
    <s v="FILTRO"/>
    <s v="31.07.2016"/>
    <n v="6833992.5099999998"/>
    <n v="1338323.54"/>
    <s v="ZLIN"/>
    <n v="20"/>
    <n v="0"/>
    <n v="0"/>
    <n v="0"/>
    <m/>
    <m/>
    <m/>
    <n v="0"/>
    <n v="0"/>
    <s v="ZLIN"/>
    <n v="0"/>
    <n v="1"/>
  </r>
  <r>
    <s v="120304001363-0"/>
    <x v="6"/>
    <n v="342310"/>
    <s v="FILTRO"/>
    <s v="31.07.2016"/>
    <n v="6833992.5099999998"/>
    <n v="1338323.54"/>
    <s v="ZLIN"/>
    <n v="20"/>
    <n v="0"/>
    <n v="0"/>
    <n v="0"/>
    <m/>
    <m/>
    <m/>
    <n v="0"/>
    <n v="0"/>
    <s v="ZLIN"/>
    <n v="0"/>
    <n v="1"/>
  </r>
  <r>
    <s v="120304001364-0"/>
    <x v="6"/>
    <n v="342310"/>
    <s v="FILTRO"/>
    <s v="31.07.2016"/>
    <n v="6833992.5099999998"/>
    <n v="1338323.54"/>
    <s v="ZLIN"/>
    <n v="20"/>
    <n v="0"/>
    <n v="0"/>
    <n v="0"/>
    <m/>
    <m/>
    <m/>
    <n v="0"/>
    <n v="0"/>
    <s v="ZLIN"/>
    <n v="0"/>
    <n v="1"/>
  </r>
  <r>
    <s v="120304001365-0"/>
    <x v="6"/>
    <n v="342310"/>
    <s v="FILTRO"/>
    <s v="31.07.2016"/>
    <n v="105878492.43000001"/>
    <n v="20734538.100000009"/>
    <s v="ZLIN"/>
    <n v="20"/>
    <n v="0"/>
    <n v="0"/>
    <n v="0"/>
    <m/>
    <m/>
    <m/>
    <n v="0"/>
    <n v="0"/>
    <s v="ZLIN"/>
    <n v="0"/>
    <n v="1"/>
  </r>
  <r>
    <s v="120304001366-0"/>
    <x v="6"/>
    <n v="342310"/>
    <s v="FILTRO"/>
    <s v="31.07.2016"/>
    <n v="105878492.43000001"/>
    <n v="20734538.100000009"/>
    <s v="ZLIN"/>
    <n v="20"/>
    <n v="0"/>
    <n v="0"/>
    <n v="0"/>
    <m/>
    <m/>
    <m/>
    <n v="0"/>
    <n v="0"/>
    <s v="ZLIN"/>
    <n v="0"/>
    <n v="1"/>
  </r>
  <r>
    <s v="120304001367-0"/>
    <x v="6"/>
    <n v="342310"/>
    <s v="FILTRO"/>
    <s v="31.07.2016"/>
    <n v="105878492.43000001"/>
    <n v="20734538.100000009"/>
    <s v="ZLIN"/>
    <n v="20"/>
    <n v="0"/>
    <n v="0"/>
    <n v="0"/>
    <m/>
    <m/>
    <m/>
    <n v="0"/>
    <n v="0"/>
    <s v="ZLIN"/>
    <n v="0"/>
    <n v="1"/>
  </r>
  <r>
    <s v="120304001368-0"/>
    <x v="6"/>
    <n v="342310"/>
    <s v="VALVULA"/>
    <s v="31.07.2016"/>
    <n v="16166406.41"/>
    <n v="3165921.25"/>
    <s v="ZLIN"/>
    <n v="20"/>
    <n v="0"/>
    <n v="0"/>
    <n v="0"/>
    <m/>
    <m/>
    <m/>
    <n v="0"/>
    <n v="0"/>
    <s v="ZLIN"/>
    <n v="0"/>
    <n v="1"/>
  </r>
  <r>
    <s v="120304001369-0"/>
    <x v="6"/>
    <n v="342310"/>
    <s v="VALVULA"/>
    <s v="31.07.2016"/>
    <n v="16166406.41"/>
    <n v="3165921.25"/>
    <s v="ZLIN"/>
    <n v="20"/>
    <n v="0"/>
    <n v="0"/>
    <n v="0"/>
    <m/>
    <m/>
    <m/>
    <n v="0"/>
    <n v="0"/>
    <s v="ZLIN"/>
    <n v="0"/>
    <n v="1"/>
  </r>
  <r>
    <s v="120304001370-0"/>
    <x v="6"/>
    <n v="342310"/>
    <s v="VALVULA"/>
    <s v="31.07.2016"/>
    <n v="16166406.41"/>
    <n v="3165921.25"/>
    <s v="ZLIN"/>
    <n v="20"/>
    <n v="0"/>
    <n v="0"/>
    <n v="0"/>
    <m/>
    <m/>
    <m/>
    <n v="0"/>
    <n v="0"/>
    <s v="ZLIN"/>
    <n v="0"/>
    <n v="1"/>
  </r>
  <r>
    <s v="120304001371-0"/>
    <x v="6"/>
    <n v="342310"/>
    <s v="BOMBA"/>
    <s v="31.07.2016"/>
    <n v="103783054.64"/>
    <n v="20324181.530000001"/>
    <s v="ZLIN"/>
    <n v="20"/>
    <n v="0"/>
    <n v="0"/>
    <n v="0"/>
    <m/>
    <m/>
    <m/>
    <n v="0"/>
    <n v="0"/>
    <s v="ZLIN"/>
    <n v="0"/>
    <n v="1"/>
  </r>
  <r>
    <s v="120304001372-0"/>
    <x v="6"/>
    <n v="342310"/>
    <s v="BOMBA"/>
    <s v="31.07.2016"/>
    <n v="103783054.64"/>
    <n v="20324181.530000001"/>
    <s v="ZLIN"/>
    <n v="20"/>
    <n v="0"/>
    <n v="0"/>
    <n v="0"/>
    <m/>
    <m/>
    <m/>
    <n v="0"/>
    <n v="0"/>
    <s v="ZLIN"/>
    <n v="0"/>
    <n v="1"/>
  </r>
  <r>
    <s v="120304001373-0"/>
    <x v="6"/>
    <n v="342310"/>
    <s v="BOMBA"/>
    <s v="31.07.2016"/>
    <n v="103783054.64"/>
    <n v="20324181.530000001"/>
    <s v="ZLIN"/>
    <n v="20"/>
    <n v="0"/>
    <n v="0"/>
    <n v="0"/>
    <m/>
    <m/>
    <m/>
    <n v="0"/>
    <n v="0"/>
    <s v="ZLIN"/>
    <n v="0"/>
    <n v="1"/>
  </r>
  <r>
    <s v="120304001374-0"/>
    <x v="6"/>
    <n v="342310"/>
    <s v="UNIDAD INYECCIÓN ANTIESTÁTICO"/>
    <s v="31.07.2016"/>
    <n v="54273192.600000001"/>
    <n v="10628500.219999999"/>
    <s v="ZLIN"/>
    <n v="20"/>
    <n v="0"/>
    <n v="0"/>
    <n v="0"/>
    <m/>
    <m/>
    <m/>
    <n v="0"/>
    <n v="0"/>
    <s v="ZLIN"/>
    <n v="0"/>
    <n v="1"/>
  </r>
  <r>
    <s v="120304001375-0"/>
    <x v="6"/>
    <n v="342310"/>
    <s v="VALVULA"/>
    <s v="31.07.2016"/>
    <n v="41187133.109999999"/>
    <n v="8065813.5799999982"/>
    <s v="ZLIN"/>
    <n v="20"/>
    <n v="0"/>
    <n v="0"/>
    <n v="0"/>
    <m/>
    <m/>
    <m/>
    <n v="0"/>
    <n v="0"/>
    <s v="ZLIN"/>
    <n v="0"/>
    <n v="1"/>
  </r>
  <r>
    <s v="120304001376-0"/>
    <x v="6"/>
    <n v="342310"/>
    <s v="VALVULA"/>
    <s v="31.07.2016"/>
    <n v="41187133.109999999"/>
    <n v="8065813.5799999982"/>
    <s v="ZLIN"/>
    <n v="20"/>
    <n v="0"/>
    <n v="0"/>
    <n v="0"/>
    <m/>
    <m/>
    <m/>
    <n v="0"/>
    <n v="0"/>
    <s v="ZLIN"/>
    <n v="0"/>
    <n v="1"/>
  </r>
  <r>
    <s v="120304001377-0"/>
    <x v="6"/>
    <n v="342310"/>
    <s v="VALVULA"/>
    <s v="31.07.2016"/>
    <n v="41187133.109999999"/>
    <n v="8065813.5799999982"/>
    <s v="ZLIN"/>
    <n v="20"/>
    <n v="0"/>
    <n v="0"/>
    <n v="0"/>
    <m/>
    <m/>
    <m/>
    <n v="0"/>
    <n v="0"/>
    <s v="ZLIN"/>
    <n v="0"/>
    <n v="1"/>
  </r>
  <r>
    <s v="120304001378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79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0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1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2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3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4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5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6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7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8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89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90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91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92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93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94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95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396-0"/>
    <x v="6"/>
    <n v="342310"/>
    <s v="VALVULA"/>
    <s v="31.07.2016"/>
    <n v="3263288.86"/>
    <n v="639060.71999999974"/>
    <s v="ZLIN"/>
    <n v="20"/>
    <n v="0"/>
    <n v="0"/>
    <n v="0"/>
    <m/>
    <m/>
    <m/>
    <n v="0"/>
    <n v="0"/>
    <s v="ZLIN"/>
    <n v="0"/>
    <n v="1"/>
  </r>
  <r>
    <s v="120304001397-0"/>
    <x v="6"/>
    <n v="342310"/>
    <s v="VALVULA"/>
    <s v="31.07.2016"/>
    <n v="3263288.86"/>
    <n v="639060.71999999974"/>
    <s v="ZLIN"/>
    <n v="20"/>
    <n v="0"/>
    <n v="0"/>
    <n v="0"/>
    <m/>
    <m/>
    <m/>
    <n v="0"/>
    <n v="0"/>
    <s v="ZLIN"/>
    <n v="0"/>
    <n v="1"/>
  </r>
  <r>
    <s v="120304001398-0"/>
    <x v="6"/>
    <n v="342310"/>
    <s v="VALVULA"/>
    <s v="31.07.2016"/>
    <n v="3263288.86"/>
    <n v="639060.71999999974"/>
    <s v="ZLIN"/>
    <n v="20"/>
    <n v="0"/>
    <n v="0"/>
    <n v="0"/>
    <m/>
    <m/>
    <m/>
    <n v="0"/>
    <n v="0"/>
    <s v="ZLIN"/>
    <n v="0"/>
    <n v="1"/>
  </r>
  <r>
    <s v="120304001399-0"/>
    <x v="6"/>
    <n v="342310"/>
    <s v="FILTRO"/>
    <s v="31.07.2016"/>
    <n v="105878492.43000001"/>
    <n v="20734538.100000009"/>
    <s v="ZLIN"/>
    <n v="20"/>
    <n v="0"/>
    <n v="0"/>
    <n v="0"/>
    <m/>
    <m/>
    <m/>
    <n v="0"/>
    <n v="0"/>
    <s v="ZLIN"/>
    <n v="0"/>
    <n v="1"/>
  </r>
  <r>
    <s v="120304001400-0"/>
    <x v="6"/>
    <n v="342310"/>
    <s v="FILTRO"/>
    <s v="31.07.2016"/>
    <n v="105878492.43000001"/>
    <n v="20734538.100000009"/>
    <s v="ZLIN"/>
    <n v="20"/>
    <n v="0"/>
    <n v="0"/>
    <n v="0"/>
    <m/>
    <m/>
    <m/>
    <n v="0"/>
    <n v="0"/>
    <s v="ZLIN"/>
    <n v="0"/>
    <n v="1"/>
  </r>
  <r>
    <s v="120304001401-0"/>
    <x v="6"/>
    <n v="342310"/>
    <s v="FILTRO"/>
    <s v="31.07.2016"/>
    <n v="75398458.439999998"/>
    <n v="14765531.439999998"/>
    <s v="ZLIN"/>
    <n v="20"/>
    <n v="0"/>
    <n v="0"/>
    <n v="0"/>
    <m/>
    <m/>
    <m/>
    <n v="0"/>
    <n v="0"/>
    <s v="ZLIN"/>
    <n v="0"/>
    <n v="1"/>
  </r>
  <r>
    <s v="120304001402-0"/>
    <x v="6"/>
    <n v="342310"/>
    <s v="FILTRO"/>
    <s v="31.07.2016"/>
    <n v="75398458.439999998"/>
    <n v="14765531.439999998"/>
    <s v="ZLIN"/>
    <n v="20"/>
    <n v="0"/>
    <n v="0"/>
    <n v="0"/>
    <m/>
    <m/>
    <m/>
    <n v="0"/>
    <n v="0"/>
    <s v="ZLIN"/>
    <n v="0"/>
    <n v="1"/>
  </r>
  <r>
    <s v="120304001403-0"/>
    <x v="6"/>
    <n v="342310"/>
    <s v="TURBINA"/>
    <s v="31.07.2016"/>
    <n v="89752828.230000004"/>
    <n v="17576595.530000001"/>
    <s v="ZLIN"/>
    <n v="20"/>
    <n v="0"/>
    <n v="0"/>
    <n v="0"/>
    <m/>
    <m/>
    <m/>
    <n v="0"/>
    <n v="0"/>
    <s v="ZLIN"/>
    <n v="0"/>
    <n v="1"/>
  </r>
  <r>
    <s v="120304001404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405-0"/>
    <x v="6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4001406-0"/>
    <x v="6"/>
    <n v="342310"/>
    <s v="VALVULA"/>
    <s v="31.07.2016"/>
    <n v="3925686.99"/>
    <n v="768780.37000000011"/>
    <s v="ZLIN"/>
    <n v="20"/>
    <n v="0"/>
    <n v="0"/>
    <n v="0"/>
    <m/>
    <m/>
    <m/>
    <n v="0"/>
    <n v="0"/>
    <s v="ZLIN"/>
    <n v="0"/>
    <n v="1"/>
  </r>
  <r>
    <s v="120304001407-0"/>
    <x v="6"/>
    <n v="342310"/>
    <s v="FILTRO"/>
    <s v="31.07.2016"/>
    <n v="14656206.130000001"/>
    <n v="2870173.7100000009"/>
    <s v="ZLIN"/>
    <n v="20"/>
    <n v="0"/>
    <n v="0"/>
    <n v="0"/>
    <m/>
    <m/>
    <m/>
    <n v="0"/>
    <n v="0"/>
    <s v="ZLIN"/>
    <n v="0"/>
    <n v="1"/>
  </r>
  <r>
    <s v="120304001408-0"/>
    <x v="6"/>
    <n v="342310"/>
    <s v="BOMBA CENTRIFUGA DIESEL"/>
    <s v="31.07.2016"/>
    <n v="122909365.84"/>
    <n v="24069750.810000002"/>
    <s v="ZLIN"/>
    <n v="20"/>
    <n v="0"/>
    <n v="0"/>
    <n v="0"/>
    <m/>
    <m/>
    <m/>
    <n v="0"/>
    <n v="0"/>
    <s v="ZLIN"/>
    <n v="0"/>
    <n v="1"/>
  </r>
  <r>
    <s v="120304001409-0"/>
    <x v="6"/>
    <n v="342310"/>
    <s v="CENTRO CONTROL MOTORES"/>
    <s v="31.07.2016"/>
    <n v="234653258.59"/>
    <n v="45659910.379999995"/>
    <s v="ZLIN"/>
    <n v="20"/>
    <n v="0"/>
    <n v="0"/>
    <n v="0"/>
    <m/>
    <m/>
    <m/>
    <n v="0"/>
    <n v="0"/>
    <s v="ZLIN"/>
    <n v="0"/>
    <n v="1"/>
  </r>
  <r>
    <s v="120304001410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411-0"/>
    <x v="6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4001412-0"/>
    <x v="6"/>
    <n v="342310"/>
    <s v="VALVULA"/>
    <s v="31.07.2016"/>
    <n v="16166406.41"/>
    <n v="3165921.25"/>
    <s v="ZLIN"/>
    <n v="20"/>
    <n v="0"/>
    <n v="0"/>
    <n v="0"/>
    <m/>
    <m/>
    <m/>
    <n v="0"/>
    <n v="0"/>
    <s v="ZLIN"/>
    <n v="0"/>
    <n v="1"/>
  </r>
  <r>
    <s v="120304001413-0"/>
    <x v="6"/>
    <n v="342310"/>
    <s v="VALVULA"/>
    <s v="31.07.2016"/>
    <n v="16166406.41"/>
    <n v="3165921.25"/>
    <s v="ZLIN"/>
    <n v="20"/>
    <n v="0"/>
    <n v="0"/>
    <n v="0"/>
    <m/>
    <m/>
    <m/>
    <n v="0"/>
    <n v="0"/>
    <s v="ZLIN"/>
    <n v="0"/>
    <n v="1"/>
  </r>
  <r>
    <s v="120304001414-0"/>
    <x v="6"/>
    <n v="342310"/>
    <s v="FILTRO TIPO CANASTA"/>
    <s v="31.07.2016"/>
    <n v="5615429.54"/>
    <n v="1099688.2999999998"/>
    <s v="ZLIN"/>
    <n v="20"/>
    <n v="0"/>
    <n v="0"/>
    <n v="0"/>
    <m/>
    <m/>
    <m/>
    <n v="0"/>
    <n v="0"/>
    <s v="ZLIN"/>
    <n v="0"/>
    <n v="1"/>
  </r>
  <r>
    <s v="120304001415-0"/>
    <x v="6"/>
    <n v="342310"/>
    <s v="FILTRO TIPO CANASTA"/>
    <s v="31.07.2016"/>
    <n v="5615429.54"/>
    <n v="1099688.2999999998"/>
    <s v="ZLIN"/>
    <n v="20"/>
    <n v="0"/>
    <n v="0"/>
    <n v="0"/>
    <m/>
    <m/>
    <m/>
    <n v="0"/>
    <n v="0"/>
    <s v="ZLIN"/>
    <n v="0"/>
    <n v="1"/>
  </r>
  <r>
    <s v="120304001416-0"/>
    <x v="6"/>
    <n v="342310"/>
    <s v="ELIMINADOR DE AIRE"/>
    <s v="31.07.2016"/>
    <n v="8959298.9299999997"/>
    <n v="1754529.38"/>
    <s v="ZLIN"/>
    <n v="20"/>
    <n v="0"/>
    <n v="0"/>
    <n v="0"/>
    <m/>
    <m/>
    <m/>
    <n v="0"/>
    <n v="0"/>
    <s v="ZLIN"/>
    <n v="0"/>
    <n v="1"/>
  </r>
  <r>
    <s v="120304001417-0"/>
    <x v="6"/>
    <n v="342310"/>
    <s v="ELIMINADOR DE AIRE"/>
    <s v="31.07.2016"/>
    <n v="8959298.9299999997"/>
    <n v="1754529.38"/>
    <s v="ZLIN"/>
    <n v="20"/>
    <n v="0"/>
    <n v="0"/>
    <n v="0"/>
    <m/>
    <m/>
    <m/>
    <n v="0"/>
    <n v="0"/>
    <s v="ZLIN"/>
    <n v="0"/>
    <n v="1"/>
  </r>
  <r>
    <s v="120304001418-0"/>
    <x v="6"/>
    <n v="342310"/>
    <s v="VALVULA DE CONTROL"/>
    <s v="31.07.2016"/>
    <n v="18187199.620000001"/>
    <n v="3561659.9200000018"/>
    <s v="ZLIN"/>
    <n v="20"/>
    <n v="0"/>
    <n v="0"/>
    <n v="0"/>
    <m/>
    <m/>
    <m/>
    <n v="0"/>
    <n v="0"/>
    <s v="ZLIN"/>
    <n v="0"/>
    <n v="1"/>
  </r>
  <r>
    <s v="120304001419-0"/>
    <x v="6"/>
    <n v="342310"/>
    <s v="VALVULA DE CONTROL"/>
    <s v="31.07.2016"/>
    <n v="18187199.620000001"/>
    <n v="3561659.9200000018"/>
    <s v="ZLIN"/>
    <n v="20"/>
    <n v="0"/>
    <n v="0"/>
    <n v="0"/>
    <m/>
    <m/>
    <m/>
    <n v="0"/>
    <n v="0"/>
    <s v="ZLIN"/>
    <n v="0"/>
    <n v="1"/>
  </r>
  <r>
    <s v="120304001420-0"/>
    <x v="6"/>
    <n v="342310"/>
    <s v="BRAZO DE CARGA"/>
    <s v="31.07.2016"/>
    <n v="47329580.619999997"/>
    <n v="9268709.5399999991"/>
    <s v="ZLIN"/>
    <n v="20"/>
    <n v="0"/>
    <n v="0"/>
    <n v="0"/>
    <m/>
    <m/>
    <m/>
    <n v="0"/>
    <n v="0"/>
    <s v="ZLIN"/>
    <n v="0"/>
    <n v="1"/>
  </r>
  <r>
    <s v="120304001421-0"/>
    <x v="6"/>
    <n v="342310"/>
    <s v="BRAZO DE CARGA"/>
    <s v="31.07.2016"/>
    <n v="47329580.619999997"/>
    <n v="9268709.5399999991"/>
    <s v="ZLIN"/>
    <n v="20"/>
    <n v="0"/>
    <n v="0"/>
    <n v="0"/>
    <m/>
    <m/>
    <m/>
    <n v="0"/>
    <n v="0"/>
    <s v="ZLIN"/>
    <n v="0"/>
    <n v="1"/>
  </r>
  <r>
    <s v="120304001422-0"/>
    <x v="6"/>
    <n v="342310"/>
    <s v="TURBINA"/>
    <s v="31.07.2016"/>
    <n v="67314617.799999997"/>
    <n v="13182445.989999995"/>
    <s v="ZLIN"/>
    <n v="20"/>
    <n v="0"/>
    <n v="0"/>
    <n v="0"/>
    <m/>
    <m/>
    <m/>
    <n v="0"/>
    <n v="0"/>
    <s v="ZLIN"/>
    <n v="0"/>
    <n v="1"/>
  </r>
  <r>
    <s v="120304001423-0"/>
    <x v="6"/>
    <n v="342310"/>
    <s v="TURBINA"/>
    <s v="31.07.2016"/>
    <n v="67314617.799999997"/>
    <n v="13182445.989999995"/>
    <s v="ZLIN"/>
    <n v="20"/>
    <n v="0"/>
    <n v="0"/>
    <n v="0"/>
    <m/>
    <m/>
    <m/>
    <n v="0"/>
    <n v="0"/>
    <s v="ZLIN"/>
    <n v="0"/>
    <n v="1"/>
  </r>
  <r>
    <s v="120304001424-0"/>
    <x v="6"/>
    <n v="342310"/>
    <s v="UNIDAD DE CARGA"/>
    <s v="31.07.2016"/>
    <n v="177392779.50999999"/>
    <n v="34739419.329999983"/>
    <s v="ZLIN"/>
    <n v="20"/>
    <n v="0"/>
    <n v="0"/>
    <n v="0"/>
    <m/>
    <m/>
    <m/>
    <n v="0"/>
    <n v="0"/>
    <s v="ZLIN"/>
    <n v="0"/>
    <n v="1"/>
  </r>
  <r>
    <s v="120304001425-0"/>
    <x v="6"/>
    <n v="342310"/>
    <s v="UNIDAD DE CARGA"/>
    <s v="31.07.2016"/>
    <n v="177388102.18000001"/>
    <n v="34738503.340000004"/>
    <s v="ZLIN"/>
    <n v="20"/>
    <n v="0"/>
    <n v="0"/>
    <n v="0"/>
    <m/>
    <m/>
    <m/>
    <n v="0"/>
    <n v="0"/>
    <s v="ZLIN"/>
    <n v="0"/>
    <n v="1"/>
  </r>
  <r>
    <s v="120304001426-0"/>
    <x v="6"/>
    <n v="321201"/>
    <s v="MOTOR ELÉCTRICO"/>
    <s v="23.09.2016"/>
    <n v="34160858.240000002"/>
    <n v="8409739.0600000024"/>
    <s v="ZLIN"/>
    <n v="20"/>
    <n v="0"/>
    <n v="0"/>
    <n v="0"/>
    <m/>
    <m/>
    <m/>
    <n v="0"/>
    <n v="0"/>
    <s v="ZLIN"/>
    <n v="1"/>
    <n v="1"/>
  </r>
  <r>
    <s v="120304001428-0"/>
    <x v="6"/>
    <n v="322301"/>
    <s v="BOMBA"/>
    <s v="31.10.2016"/>
    <n v="11950410.23"/>
    <n v="3654833.79"/>
    <s v="ZLIN"/>
    <n v="20"/>
    <n v="0"/>
    <n v="0"/>
    <n v="0"/>
    <m/>
    <m/>
    <m/>
    <n v="0"/>
    <n v="0"/>
    <s v="ZLIN"/>
    <n v="0"/>
    <n v="1"/>
  </r>
  <r>
    <s v="120304001431-0"/>
    <x v="6"/>
    <n v="342305"/>
    <s v="VALVULA DE BOLA"/>
    <s v="30.11.2016"/>
    <n v="4000909.27"/>
    <n v="2961784.2199999997"/>
    <s v="ZLIN"/>
    <n v="5"/>
    <n v="0"/>
    <n v="0"/>
    <n v="0"/>
    <m/>
    <m/>
    <m/>
    <n v="0"/>
    <n v="0"/>
    <s v="ZLIN"/>
    <n v="0"/>
    <n v="1"/>
  </r>
  <r>
    <s v="120304001432-0"/>
    <x v="6"/>
    <n v="342305"/>
    <s v="VALVULA DE BOLA"/>
    <s v="30.11.2016"/>
    <n v="3988540.12"/>
    <n v="2952627.62"/>
    <s v="ZLIN"/>
    <n v="5"/>
    <n v="0"/>
    <n v="0"/>
    <n v="0"/>
    <m/>
    <m/>
    <m/>
    <n v="0"/>
    <n v="0"/>
    <s v="ZLIN"/>
    <n v="0"/>
    <n v="1"/>
  </r>
  <r>
    <s v="120304001433-0"/>
    <x v="6"/>
    <n v="342305"/>
    <s v="VALVULA DE BOLA"/>
    <s v="30.11.2016"/>
    <n v="4000909.27"/>
    <n v="2961784.2199999997"/>
    <s v="ZLIN"/>
    <n v="5"/>
    <n v="0"/>
    <n v="0"/>
    <n v="0"/>
    <m/>
    <m/>
    <m/>
    <n v="0"/>
    <n v="0"/>
    <s v="ZLIN"/>
    <n v="0"/>
    <n v="1"/>
  </r>
  <r>
    <s v="120304001434-0"/>
    <x v="6"/>
    <n v="342305"/>
    <s v="VALVULA DE BOLA"/>
    <s v="30.11.2016"/>
    <n v="4013278.42"/>
    <n v="2970940.83"/>
    <s v="ZLIN"/>
    <n v="5"/>
    <n v="0"/>
    <n v="0"/>
    <n v="0"/>
    <m/>
    <m/>
    <m/>
    <n v="0"/>
    <n v="0"/>
    <s v="ZLIN"/>
    <n v="0"/>
    <n v="1"/>
  </r>
  <r>
    <s v="120304001435-0"/>
    <x v="6"/>
    <n v="342305"/>
    <s v="FILTRO MICRONICO"/>
    <s v="30.11.2016"/>
    <n v="24888744.16"/>
    <n v="3567386.6700000018"/>
    <s v="ZLIN"/>
    <n v="25"/>
    <n v="0"/>
    <n v="0"/>
    <n v="0"/>
    <m/>
    <m/>
    <m/>
    <n v="0"/>
    <n v="0"/>
    <s v="ZLIN"/>
    <n v="0"/>
    <n v="1"/>
  </r>
  <r>
    <s v="120304001436-0"/>
    <x v="6"/>
    <n v="342305"/>
    <s v="FILTRO MICRONICO"/>
    <s v="30.11.2016"/>
    <n v="24888744.16"/>
    <n v="3567386.6700000018"/>
    <s v="ZLIN"/>
    <n v="25"/>
    <n v="0"/>
    <n v="0"/>
    <n v="0"/>
    <m/>
    <m/>
    <m/>
    <n v="0"/>
    <n v="0"/>
    <s v="ZLIN"/>
    <n v="0"/>
    <n v="1"/>
  </r>
  <r>
    <s v="120304001437-0"/>
    <x v="6"/>
    <n v="342401"/>
    <s v="MEDIDOR DESPLAZAMIENTO"/>
    <s v="30.11.2016"/>
    <n v="12933675.66"/>
    <n v="3144400.09"/>
    <s v="ZLIN"/>
    <n v="15"/>
    <n v="0"/>
    <n v="0"/>
    <n v="0"/>
    <m/>
    <m/>
    <m/>
    <n v="0"/>
    <n v="0"/>
    <s v="ZLIN"/>
    <n v="0"/>
    <n v="1"/>
  </r>
  <r>
    <s v="120304001438-0"/>
    <x v="6"/>
    <n v="342401"/>
    <s v="MEDIDOR DESPLAZAMIENTO"/>
    <s v="30.11.2016"/>
    <n v="12933675.66"/>
    <n v="3144400.09"/>
    <s v="ZLIN"/>
    <n v="15"/>
    <n v="0"/>
    <n v="0"/>
    <n v="0"/>
    <m/>
    <m/>
    <m/>
    <n v="0"/>
    <n v="0"/>
    <s v="ZLIN"/>
    <n v="0"/>
    <n v="1"/>
  </r>
  <r>
    <s v="120304001439-0"/>
    <x v="6"/>
    <n v="342401"/>
    <s v="MEDIDOR DESPLAZAMIENTO"/>
    <s v="30.11.2016"/>
    <n v="12933675.66"/>
    <n v="3144400.09"/>
    <s v="ZLIN"/>
    <n v="15"/>
    <n v="0"/>
    <n v="0"/>
    <n v="0"/>
    <m/>
    <m/>
    <m/>
    <n v="0"/>
    <n v="0"/>
    <s v="ZLIN"/>
    <n v="0"/>
    <n v="1"/>
  </r>
  <r>
    <s v="120304001440-0"/>
    <x v="6"/>
    <n v="342401"/>
    <s v="MEDIDOR DESPLAZAMIENTO"/>
    <s v="30.11.2016"/>
    <n v="12933675.66"/>
    <n v="3144400.09"/>
    <s v="ZLIN"/>
    <n v="15"/>
    <n v="0"/>
    <n v="0"/>
    <n v="0"/>
    <m/>
    <m/>
    <m/>
    <n v="0"/>
    <n v="0"/>
    <s v="ZLIN"/>
    <n v="0"/>
    <n v="1"/>
  </r>
  <r>
    <s v="120304001443-0"/>
    <x v="6"/>
    <n v="342515"/>
    <s v="TUBERIAS TRASIEGO PRODUCTO"/>
    <s v="31.12.2016"/>
    <n v="784534096.38999999"/>
    <n v="45584947.870000005"/>
    <s v="ZLIN"/>
    <n v="60"/>
    <n v="0"/>
    <n v="0"/>
    <n v="0"/>
    <m/>
    <m/>
    <m/>
    <n v="0"/>
    <n v="0"/>
    <s v="ZLIN"/>
    <n v="0"/>
    <n v="1"/>
  </r>
  <r>
    <s v="120304001443-1"/>
    <x v="6"/>
    <n v="342515"/>
    <s v="VALVULA TAPON"/>
    <s v="31.12.2016"/>
    <n v="8966608.5299999993"/>
    <n v="1569156.4999999991"/>
    <s v="ZLIN"/>
    <n v="20"/>
    <n v="0"/>
    <n v="0"/>
    <n v="0"/>
    <m/>
    <m/>
    <m/>
    <n v="0"/>
    <n v="0"/>
    <s v="ZLIN"/>
    <n v="0"/>
    <n v="1"/>
  </r>
  <r>
    <s v="120304001443-2"/>
    <x v="6"/>
    <n v="342515"/>
    <s v="VALVULA TAPON"/>
    <s v="31.12.2016"/>
    <n v="41370623.759999998"/>
    <n v="7239859.1599999964"/>
    <s v="ZLIN"/>
    <n v="20"/>
    <n v="0"/>
    <n v="0"/>
    <n v="0"/>
    <m/>
    <m/>
    <m/>
    <n v="0"/>
    <n v="0"/>
    <s v="ZLIN"/>
    <n v="0"/>
    <n v="1"/>
  </r>
  <r>
    <s v="120304001443-3"/>
    <x v="6"/>
    <n v="342515"/>
    <s v="VALVULA TAPON"/>
    <s v="31.12.2016"/>
    <n v="41370623.759999998"/>
    <n v="7239859.1599999964"/>
    <s v="ZLIN"/>
    <n v="20"/>
    <n v="0"/>
    <n v="0"/>
    <n v="0"/>
    <m/>
    <m/>
    <m/>
    <n v="0"/>
    <n v="0"/>
    <s v="ZLIN"/>
    <n v="0"/>
    <n v="1"/>
  </r>
  <r>
    <s v="120304001443-4"/>
    <x v="6"/>
    <n v="342515"/>
    <s v="VALVULA TAPON"/>
    <s v="31.12.2016"/>
    <n v="8966608.5299999993"/>
    <n v="1569156.4999999991"/>
    <s v="ZLIN"/>
    <n v="20"/>
    <n v="0"/>
    <n v="0"/>
    <n v="0"/>
    <m/>
    <m/>
    <m/>
    <n v="0"/>
    <n v="0"/>
    <s v="ZLIN"/>
    <n v="0"/>
    <n v="1"/>
  </r>
  <r>
    <s v="120304001443-5"/>
    <x v="6"/>
    <n v="342515"/>
    <s v="VALVULA TAPON"/>
    <s v="31.12.2016"/>
    <n v="30905400.719999999"/>
    <n v="5408445.1400000006"/>
    <s v="ZLIN"/>
    <n v="20"/>
    <n v="0"/>
    <n v="0"/>
    <n v="0"/>
    <m/>
    <m/>
    <m/>
    <n v="0"/>
    <n v="0"/>
    <s v="ZLIN"/>
    <n v="0"/>
    <n v="1"/>
  </r>
  <r>
    <s v="120304001443-6"/>
    <x v="6"/>
    <n v="342515"/>
    <s v="VALVULA TAPON"/>
    <s v="31.12.2016"/>
    <n v="30905400.719999999"/>
    <n v="5408445.1400000006"/>
    <s v="ZLIN"/>
    <n v="20"/>
    <n v="0"/>
    <n v="0"/>
    <n v="0"/>
    <m/>
    <m/>
    <m/>
    <n v="0"/>
    <n v="0"/>
    <s v="ZLIN"/>
    <n v="0"/>
    <n v="1"/>
  </r>
  <r>
    <s v="120304001443-7"/>
    <x v="6"/>
    <n v="342515"/>
    <s v="VALVULA TAPON"/>
    <s v="31.12.2016"/>
    <n v="7055691.96"/>
    <n v="1234746.0999999996"/>
    <s v="ZLIN"/>
    <n v="20"/>
    <n v="0"/>
    <n v="0"/>
    <n v="0"/>
    <m/>
    <m/>
    <m/>
    <n v="0"/>
    <n v="0"/>
    <s v="ZLIN"/>
    <n v="0"/>
    <n v="1"/>
  </r>
  <r>
    <s v="120304001443-8"/>
    <x v="6"/>
    <n v="342515"/>
    <s v="VALVULA TAPON"/>
    <s v="31.12.2016"/>
    <n v="7055691.96"/>
    <n v="1234746.0999999996"/>
    <s v="ZLIN"/>
    <n v="20"/>
    <n v="0"/>
    <n v="0"/>
    <n v="0"/>
    <m/>
    <m/>
    <m/>
    <n v="0"/>
    <n v="0"/>
    <s v="ZLIN"/>
    <n v="0"/>
    <n v="1"/>
  </r>
  <r>
    <s v="120304001443-9"/>
    <x v="6"/>
    <n v="342515"/>
    <s v="VALVULA TAPON"/>
    <s v="31.12.2016"/>
    <n v="7055691.96"/>
    <n v="1234746.0999999996"/>
    <s v="ZLIN"/>
    <n v="20"/>
    <n v="0"/>
    <n v="0"/>
    <n v="0"/>
    <m/>
    <m/>
    <m/>
    <n v="0"/>
    <n v="0"/>
    <s v="ZLIN"/>
    <n v="0"/>
    <n v="1"/>
  </r>
  <r>
    <s v="120304001443-10"/>
    <x v="6"/>
    <n v="342515"/>
    <s v="VALVULA TAPON"/>
    <s v="31.12.2016"/>
    <n v="6173730.46"/>
    <n v="1080402.8200000003"/>
    <s v="ZLIN"/>
    <n v="20"/>
    <n v="0"/>
    <n v="0"/>
    <n v="0"/>
    <m/>
    <m/>
    <m/>
    <n v="0"/>
    <n v="0"/>
    <s v="ZLIN"/>
    <n v="0"/>
    <n v="1"/>
  </r>
  <r>
    <s v="120304001443-11"/>
    <x v="6"/>
    <n v="342515"/>
    <s v="VALVULA TAPON"/>
    <s v="31.12.2016"/>
    <n v="6173730.46"/>
    <n v="1080402.8200000003"/>
    <s v="ZLIN"/>
    <n v="20"/>
    <n v="0"/>
    <n v="0"/>
    <n v="0"/>
    <m/>
    <m/>
    <m/>
    <n v="0"/>
    <n v="0"/>
    <s v="ZLIN"/>
    <n v="0"/>
    <n v="1"/>
  </r>
  <r>
    <s v="120304001443-12"/>
    <x v="6"/>
    <n v="342515"/>
    <s v="VALVULA TAPON"/>
    <s v="31.12.2016"/>
    <n v="6173730.46"/>
    <n v="1080402.8200000003"/>
    <s v="ZLIN"/>
    <n v="20"/>
    <n v="0"/>
    <n v="0"/>
    <n v="0"/>
    <m/>
    <m/>
    <m/>
    <n v="0"/>
    <n v="0"/>
    <s v="ZLIN"/>
    <n v="0"/>
    <n v="1"/>
  </r>
  <r>
    <s v="120304001443-13"/>
    <x v="6"/>
    <n v="342515"/>
    <s v="VALVULA BOLA"/>
    <s v="31.12.2016"/>
    <n v="7496672.71"/>
    <n v="1311917.7400000002"/>
    <s v="ZLIN"/>
    <n v="20"/>
    <n v="0"/>
    <n v="0"/>
    <n v="0"/>
    <m/>
    <m/>
    <m/>
    <n v="0"/>
    <n v="0"/>
    <s v="ZLIN"/>
    <n v="0"/>
    <n v="1"/>
  </r>
  <r>
    <s v="120304001443-14"/>
    <x v="6"/>
    <n v="342515"/>
    <s v="VALVULA TAPON"/>
    <s v="31.12.2016"/>
    <n v="41370623.759999998"/>
    <n v="7239859.1599999964"/>
    <s v="ZLIN"/>
    <n v="20"/>
    <n v="0"/>
    <n v="0"/>
    <n v="0"/>
    <m/>
    <m/>
    <m/>
    <n v="0"/>
    <n v="0"/>
    <s v="ZLIN"/>
    <n v="0"/>
    <n v="1"/>
  </r>
  <r>
    <s v="120304001443-15"/>
    <x v="6"/>
    <n v="342515"/>
    <s v="VALVULA TAPON"/>
    <s v="31.12.2016"/>
    <n v="8966608.5299999993"/>
    <n v="1569156.4999999991"/>
    <s v="ZLIN"/>
    <n v="20"/>
    <n v="0"/>
    <n v="0"/>
    <n v="0"/>
    <m/>
    <m/>
    <m/>
    <n v="0"/>
    <n v="0"/>
    <s v="ZLIN"/>
    <n v="0"/>
    <n v="1"/>
  </r>
  <r>
    <s v="120304001443-16"/>
    <x v="6"/>
    <n v="342515"/>
    <s v="VALVULA TAPON"/>
    <s v="31.12.2016"/>
    <n v="41370623.759999998"/>
    <n v="7239859.1599999964"/>
    <s v="ZLIN"/>
    <n v="20"/>
    <n v="0"/>
    <n v="0"/>
    <n v="0"/>
    <m/>
    <m/>
    <m/>
    <n v="0"/>
    <n v="0"/>
    <s v="ZLIN"/>
    <n v="0"/>
    <n v="1"/>
  </r>
  <r>
    <s v="120304001443-17"/>
    <x v="6"/>
    <n v="342515"/>
    <s v="VALVULA TAPON"/>
    <s v="31.12.2016"/>
    <n v="8966608.5299999993"/>
    <n v="1569156.4999999991"/>
    <s v="ZLIN"/>
    <n v="20"/>
    <n v="0"/>
    <n v="0"/>
    <n v="0"/>
    <m/>
    <m/>
    <m/>
    <n v="0"/>
    <n v="0"/>
    <s v="ZLIN"/>
    <n v="0"/>
    <n v="1"/>
  </r>
  <r>
    <s v="120304001443-18"/>
    <x v="6"/>
    <n v="342515"/>
    <s v="VALVULA TAPON"/>
    <s v="31.12.2016"/>
    <n v="30905400.719999999"/>
    <n v="5408445.1400000006"/>
    <s v="ZLIN"/>
    <n v="20"/>
    <n v="0"/>
    <n v="0"/>
    <n v="0"/>
    <m/>
    <m/>
    <m/>
    <n v="0"/>
    <n v="0"/>
    <s v="ZLIN"/>
    <n v="0"/>
    <n v="1"/>
  </r>
  <r>
    <s v="120304001443-19"/>
    <x v="6"/>
    <n v="342515"/>
    <s v="VALVULA TAPON"/>
    <s v="31.12.2016"/>
    <n v="30905400.719999999"/>
    <n v="5408445.1400000006"/>
    <s v="ZLIN"/>
    <n v="20"/>
    <n v="0"/>
    <n v="0"/>
    <n v="0"/>
    <m/>
    <m/>
    <m/>
    <n v="0"/>
    <n v="0"/>
    <s v="ZLIN"/>
    <n v="0"/>
    <n v="1"/>
  </r>
  <r>
    <s v="120304001443-20"/>
    <x v="6"/>
    <n v="342515"/>
    <s v="VALVULA TAPON"/>
    <s v="31.12.2016"/>
    <n v="6173730.46"/>
    <n v="1080402.8200000003"/>
    <s v="ZLIN"/>
    <n v="20"/>
    <n v="0"/>
    <n v="0"/>
    <n v="0"/>
    <m/>
    <m/>
    <m/>
    <n v="0"/>
    <n v="0"/>
    <s v="ZLIN"/>
    <n v="0"/>
    <n v="1"/>
  </r>
  <r>
    <s v="120304001443-21"/>
    <x v="6"/>
    <n v="342515"/>
    <s v="VALVULA TAPON"/>
    <s v="31.12.2016"/>
    <n v="6173730.46"/>
    <n v="1080402.8200000003"/>
    <s v="ZLIN"/>
    <n v="20"/>
    <n v="0"/>
    <n v="0"/>
    <n v="0"/>
    <m/>
    <m/>
    <m/>
    <n v="0"/>
    <n v="0"/>
    <s v="ZLIN"/>
    <n v="0"/>
    <n v="1"/>
  </r>
  <r>
    <s v="120304001443-22"/>
    <x v="6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304001444-0"/>
    <x v="6"/>
    <n v="342306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45-0"/>
    <x v="6"/>
    <n v="342306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46-0"/>
    <x v="6"/>
    <n v="342306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47-0"/>
    <x v="6"/>
    <n v="342303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48-0"/>
    <x v="6"/>
    <n v="342306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49-0"/>
    <x v="6"/>
    <n v="342306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50-0"/>
    <x v="6"/>
    <n v="342306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51-0"/>
    <x v="6"/>
    <n v="342306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52-0"/>
    <x v="6"/>
    <n v="342306"/>
    <s v="VALVULA MOTORIZADA (ACTUADOR)"/>
    <s v="16.01.2017"/>
    <n v="27141532.25"/>
    <n v="5570129.9100000001"/>
    <s v="ZLIN"/>
    <n v="25"/>
    <n v="0"/>
    <n v="0"/>
    <n v="0"/>
    <m/>
    <m/>
    <m/>
    <n v="0"/>
    <n v="0"/>
    <s v="ZLIN"/>
    <n v="0"/>
    <n v="1"/>
  </r>
  <r>
    <s v="120304001453-0"/>
    <x v="6"/>
    <n v="342306"/>
    <s v="VALVULA MOTORIZADA (ACTUADOR)"/>
    <s v="16.01.2017"/>
    <n v="27141532.190000001"/>
    <n v="8694643.8600000031"/>
    <s v="ZLIN"/>
    <n v="25"/>
    <n v="0"/>
    <n v="0"/>
    <n v="0"/>
    <m/>
    <m/>
    <m/>
    <n v="0"/>
    <n v="0"/>
    <s v="ZLIN"/>
    <n v="0"/>
    <n v="1"/>
  </r>
  <r>
    <s v="120304001454-0"/>
    <x v="6"/>
    <n v="344201"/>
    <s v="ACTUADOR ELECTRICO PARA VALVULA"/>
    <s v="31.12.2017"/>
    <n v="5760368.1500000004"/>
    <n v="1440092.04"/>
    <s v="ZLIN"/>
    <n v="10"/>
    <n v="0"/>
    <n v="0"/>
    <n v="0"/>
    <m/>
    <m/>
    <m/>
    <n v="0"/>
    <n v="0"/>
    <s v="ZLIN"/>
    <n v="0"/>
    <n v="1"/>
  </r>
  <r>
    <s v="120304001455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56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57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58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59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60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61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62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63-0"/>
    <x v="6"/>
    <n v="344201"/>
    <s v="ACTUADOR ELECTRICO PARA VALVULA"/>
    <s v="31.12.2017"/>
    <n v="5341691.6399999997"/>
    <n v="1335422.8999999994"/>
    <s v="ZLIN"/>
    <n v="10"/>
    <n v="0"/>
    <n v="0"/>
    <n v="0"/>
    <m/>
    <m/>
    <m/>
    <n v="0"/>
    <n v="0"/>
    <s v="ZLIN"/>
    <n v="0"/>
    <n v="1"/>
  </r>
  <r>
    <s v="120304001464-0"/>
    <x v="6"/>
    <n v="344201"/>
    <s v="ACTUADOR ELECTRICO PARA VALVULA"/>
    <s v="31.12.2017"/>
    <n v="5516536.4199999999"/>
    <n v="1379134.1"/>
    <s v="ZLIN"/>
    <n v="10"/>
    <n v="0"/>
    <n v="0"/>
    <n v="0"/>
    <m/>
    <m/>
    <m/>
    <n v="0"/>
    <n v="0"/>
    <s v="ZLIN"/>
    <n v="0"/>
    <n v="1"/>
  </r>
  <r>
    <s v="120304001468-0"/>
    <x v="6"/>
    <n v="344201"/>
    <s v="REDUCTOR ELECTRICO PARA VALVULA"/>
    <s v="31.12.2017"/>
    <n v="1061385.74"/>
    <n v="265346.42999999993"/>
    <s v="ZLIN"/>
    <n v="10"/>
    <n v="0"/>
    <n v="0"/>
    <n v="0"/>
    <m/>
    <m/>
    <m/>
    <n v="0"/>
    <n v="0"/>
    <s v="ZLIN"/>
    <n v="0"/>
    <n v="1"/>
  </r>
  <r>
    <s v="120304001469-0"/>
    <x v="6"/>
    <n v="344201"/>
    <s v="REDUCTOR ELECTRICO PARA VALVULA"/>
    <s v="31.12.2017"/>
    <n v="1061385.74"/>
    <n v="265346.42999999993"/>
    <s v="ZLIN"/>
    <n v="10"/>
    <n v="0"/>
    <n v="0"/>
    <n v="0"/>
    <m/>
    <m/>
    <m/>
    <n v="0"/>
    <n v="0"/>
    <s v="ZLIN"/>
    <n v="0"/>
    <n v="1"/>
  </r>
  <r>
    <s v="120304001470-0"/>
    <x v="6"/>
    <n v="344201"/>
    <s v="REDUCTOR ELECTRICO PARA VALVULA"/>
    <s v="31.12.2017"/>
    <n v="1061385.74"/>
    <n v="265346.42999999993"/>
    <s v="ZLIN"/>
    <n v="10"/>
    <n v="0"/>
    <n v="0"/>
    <n v="0"/>
    <m/>
    <m/>
    <m/>
    <n v="0"/>
    <n v="0"/>
    <s v="ZLIN"/>
    <n v="0"/>
    <n v="1"/>
  </r>
  <r>
    <s v="120304001471-0"/>
    <x v="6"/>
    <n v="344201"/>
    <s v="REDUCTOR ELECTRICO PARA VALVULA"/>
    <s v="31.12.2017"/>
    <n v="1061385.74"/>
    <n v="265346.42999999993"/>
    <s v="ZLIN"/>
    <n v="10"/>
    <n v="0"/>
    <n v="0"/>
    <n v="0"/>
    <m/>
    <m/>
    <m/>
    <n v="0"/>
    <n v="0"/>
    <s v="ZLIN"/>
    <n v="0"/>
    <n v="1"/>
  </r>
  <r>
    <s v="120304001472-0"/>
    <x v="6"/>
    <n v="344201"/>
    <s v="REDUCTOR ELECTRICO PARA VALVULA"/>
    <s v="31.12.2017"/>
    <n v="1061385.74"/>
    <n v="265346.42999999993"/>
    <s v="ZLIN"/>
    <n v="10"/>
    <n v="0"/>
    <n v="0"/>
    <n v="0"/>
    <m/>
    <m/>
    <m/>
    <n v="0"/>
    <n v="0"/>
    <s v="ZLIN"/>
    <n v="0"/>
    <n v="1"/>
  </r>
  <r>
    <s v="120304001473-0"/>
    <x v="6"/>
    <n v="344201"/>
    <s v="REDUCTOR ELECTRICO PARA VALVULA"/>
    <s v="31.12.2017"/>
    <n v="1061385.74"/>
    <n v="265346.42999999993"/>
    <s v="ZLIN"/>
    <n v="10"/>
    <n v="0"/>
    <n v="0"/>
    <n v="0"/>
    <m/>
    <m/>
    <m/>
    <n v="0"/>
    <n v="0"/>
    <s v="ZLIN"/>
    <n v="0"/>
    <n v="1"/>
  </r>
  <r>
    <s v="120304001474-0"/>
    <x v="6"/>
    <n v="344201"/>
    <s v="REDUCTOR ELECTRICO PARA VALVULA"/>
    <s v="31.12.2017"/>
    <n v="1061385.74"/>
    <n v="265346.42999999993"/>
    <s v="ZLIN"/>
    <n v="10"/>
    <n v="0"/>
    <n v="0"/>
    <n v="0"/>
    <m/>
    <m/>
    <m/>
    <n v="0"/>
    <n v="0"/>
    <s v="ZLIN"/>
    <n v="0"/>
    <n v="1"/>
  </r>
  <r>
    <s v="120304001475-0"/>
    <x v="6"/>
    <n v="344201"/>
    <s v="REDUCTOR ELECTRICO PARA VALVULA"/>
    <s v="31.12.2017"/>
    <n v="1061385.74"/>
    <n v="265346.42999999993"/>
    <s v="ZLIN"/>
    <n v="10"/>
    <n v="0"/>
    <n v="0"/>
    <n v="0"/>
    <m/>
    <m/>
    <m/>
    <n v="0"/>
    <n v="0"/>
    <s v="ZLIN"/>
    <n v="0"/>
    <n v="1"/>
  </r>
  <r>
    <s v="120304001476-0"/>
    <x v="6"/>
    <n v="322301"/>
    <s v="BOMBA YP-781 C (LPG)"/>
    <s v="31.08.2017"/>
    <n v="42703780.670000002"/>
    <n v="22911298.050000001"/>
    <s v="ZLIN"/>
    <n v="10"/>
    <n v="0"/>
    <n v="0"/>
    <n v="0"/>
    <m/>
    <m/>
    <m/>
    <n v="0"/>
    <n v="0"/>
    <s v="ZLIN"/>
    <n v="0"/>
    <n v="1"/>
  </r>
  <r>
    <s v="120304001477-0"/>
    <x v="6"/>
    <n v="322301"/>
    <s v="BOMBA YP-703 A/B"/>
    <s v="31.08.2017"/>
    <n v="20146494.899999999"/>
    <n v="11314833.769999998"/>
    <s v="ZLIN"/>
    <n v="10"/>
    <n v="0"/>
    <n v="0"/>
    <n v="0"/>
    <m/>
    <m/>
    <m/>
    <n v="0"/>
    <n v="0"/>
    <s v="ZLIN"/>
    <n v="0"/>
    <n v="1"/>
  </r>
  <r>
    <s v="120304001478-0"/>
    <x v="6"/>
    <n v="322301"/>
    <s v="BOMBA YP-703 A/B"/>
    <s v="31.08.2017"/>
    <n v="20146494.899999999"/>
    <n v="11314833.769999998"/>
    <s v="ZLIN"/>
    <n v="10"/>
    <n v="0"/>
    <n v="0"/>
    <n v="0"/>
    <m/>
    <m/>
    <m/>
    <n v="0"/>
    <n v="0"/>
    <s v="ZLIN"/>
    <n v="0"/>
    <n v="1"/>
  </r>
  <r>
    <s v="120304001479-0"/>
    <x v="6"/>
    <n v="322301"/>
    <s v="BOMBA ETANOL"/>
    <s v="31.08.2017"/>
    <n v="24624734.010000002"/>
    <n v="13829937.820000002"/>
    <s v="ZLIN"/>
    <n v="10"/>
    <n v="0"/>
    <n v="0"/>
    <n v="0"/>
    <m/>
    <m/>
    <m/>
    <n v="0"/>
    <n v="0"/>
    <s v="ZLIN"/>
    <n v="0"/>
    <n v="1"/>
  </r>
  <r>
    <s v="120304001480-0"/>
    <x v="6"/>
    <n v="322301"/>
    <s v="BOMBA ETANOL"/>
    <s v="31.08.2017"/>
    <n v="24624734.010000002"/>
    <n v="13829937.820000002"/>
    <s v="ZLIN"/>
    <n v="10"/>
    <n v="0"/>
    <n v="0"/>
    <n v="0"/>
    <m/>
    <m/>
    <m/>
    <n v="0"/>
    <n v="0"/>
    <s v="ZLIN"/>
    <n v="0"/>
    <n v="1"/>
  </r>
  <r>
    <s v="120304001481-0"/>
    <x v="6"/>
    <n v="322301"/>
    <s v="BOMBA YP-754"/>
    <s v="31.08.2017"/>
    <n v="40872484.539999999"/>
    <n v="21244708.989999998"/>
    <s v="ZLIN"/>
    <n v="10"/>
    <n v="0"/>
    <n v="0"/>
    <n v="0"/>
    <m/>
    <m/>
    <m/>
    <n v="0"/>
    <n v="0"/>
    <s v="ZLIN"/>
    <n v="0"/>
    <n v="1"/>
  </r>
  <r>
    <s v="120304001482-0"/>
    <x v="6"/>
    <n v="322301"/>
    <s v="BOMBA YP-753"/>
    <s v="31.08.2017"/>
    <n v="104398561.01000001"/>
    <n v="42913831.570000008"/>
    <s v="ZLIN"/>
    <n v="10"/>
    <n v="0"/>
    <n v="0"/>
    <n v="0"/>
    <m/>
    <m/>
    <m/>
    <n v="0"/>
    <n v="0"/>
    <s v="ZLIN"/>
    <n v="0"/>
    <n v="1"/>
  </r>
  <r>
    <s v="120304001483-0"/>
    <x v="6"/>
    <n v="323201"/>
    <s v="BOMBA YP-791"/>
    <s v="31.08.2017"/>
    <n v="175834440"/>
    <n v="75218066"/>
    <s v="ZLIN"/>
    <n v="10"/>
    <n v="0"/>
    <n v="0"/>
    <n v="0"/>
    <m/>
    <m/>
    <m/>
    <n v="0"/>
    <n v="0"/>
    <s v="ZLIN"/>
    <n v="0"/>
    <n v="1"/>
  </r>
  <r>
    <s v="120304001484-0"/>
    <x v="6"/>
    <n v="322317"/>
    <s v="VALVULA"/>
    <s v="31.08.2018"/>
    <n v="6239581.96"/>
    <n v="571961.6799999997"/>
    <s v="ZLIN"/>
    <n v="20"/>
    <n v="0"/>
    <n v="0"/>
    <n v="0"/>
    <m/>
    <m/>
    <m/>
    <n v="0"/>
    <n v="0"/>
    <s v="ZLIN"/>
    <n v="0"/>
    <n v="1"/>
  </r>
  <r>
    <s v="120304001485-0"/>
    <x v="6"/>
    <n v="322317"/>
    <s v="VALVULA"/>
    <s v="31.08.2018"/>
    <n v="6239581.96"/>
    <n v="571961.6799999997"/>
    <s v="ZLIN"/>
    <n v="20"/>
    <n v="0"/>
    <n v="0"/>
    <n v="0"/>
    <m/>
    <m/>
    <m/>
    <n v="0"/>
    <n v="0"/>
    <s v="ZLIN"/>
    <n v="0"/>
    <n v="1"/>
  </r>
  <r>
    <s v="120304001486-0"/>
    <x v="6"/>
    <n v="322317"/>
    <s v="VALVULA"/>
    <s v="31.08.2018"/>
    <n v="6239581.96"/>
    <n v="571961.6799999997"/>
    <s v="ZLIN"/>
    <n v="20"/>
    <n v="0"/>
    <n v="0"/>
    <n v="0"/>
    <m/>
    <m/>
    <m/>
    <n v="0"/>
    <n v="0"/>
    <s v="ZLIN"/>
    <n v="0"/>
    <n v="1"/>
  </r>
  <r>
    <s v="120304001487-0"/>
    <x v="6"/>
    <n v="322317"/>
    <s v="VALVULA"/>
    <s v="31.08.2018"/>
    <n v="6239581.96"/>
    <n v="571961.6799999997"/>
    <s v="ZLIN"/>
    <n v="20"/>
    <n v="0"/>
    <n v="0"/>
    <n v="0"/>
    <m/>
    <m/>
    <m/>
    <n v="0"/>
    <n v="0"/>
    <s v="ZLIN"/>
    <n v="0"/>
    <n v="1"/>
  </r>
  <r>
    <s v="120304001488-0"/>
    <x v="6"/>
    <n v="322317"/>
    <s v="VALVULA"/>
    <s v="31.08.2018"/>
    <n v="3241264.33"/>
    <n v="297115.89999999991"/>
    <s v="ZLIN"/>
    <n v="20"/>
    <n v="0"/>
    <n v="0"/>
    <n v="0"/>
    <m/>
    <m/>
    <m/>
    <n v="0"/>
    <n v="0"/>
    <s v="ZLIN"/>
    <n v="0"/>
    <n v="1"/>
  </r>
  <r>
    <s v="120304001489-0"/>
    <x v="6"/>
    <n v="322317"/>
    <s v="VALVULA"/>
    <s v="31.08.2018"/>
    <n v="3241264.33"/>
    <n v="297115.89999999991"/>
    <s v="ZLIN"/>
    <n v="20"/>
    <n v="0"/>
    <n v="0"/>
    <n v="0"/>
    <m/>
    <m/>
    <m/>
    <n v="0"/>
    <n v="0"/>
    <s v="ZLIN"/>
    <n v="0"/>
    <n v="1"/>
  </r>
  <r>
    <s v="120304001490-0"/>
    <x v="6"/>
    <n v="322317"/>
    <s v="VALVULA"/>
    <s v="31.08.2018"/>
    <n v="3241264.33"/>
    <n v="297115.89999999991"/>
    <s v="ZLIN"/>
    <n v="20"/>
    <n v="0"/>
    <n v="0"/>
    <n v="0"/>
    <m/>
    <m/>
    <m/>
    <n v="0"/>
    <n v="0"/>
    <s v="ZLIN"/>
    <n v="0"/>
    <n v="1"/>
  </r>
  <r>
    <s v="120304001491-0"/>
    <x v="6"/>
    <n v="322317"/>
    <s v="VALVULA"/>
    <s v="31.08.2018"/>
    <n v="3241264.33"/>
    <n v="297115.89999999991"/>
    <s v="ZLIN"/>
    <n v="20"/>
    <n v="0"/>
    <n v="0"/>
    <n v="0"/>
    <m/>
    <m/>
    <m/>
    <n v="0"/>
    <n v="0"/>
    <s v="ZLIN"/>
    <n v="0"/>
    <n v="1"/>
  </r>
  <r>
    <s v="120304001492-0"/>
    <x v="6"/>
    <n v="322317"/>
    <s v="VALVULA"/>
    <s v="31.08.2018"/>
    <n v="3241264.33"/>
    <n v="297115.89999999991"/>
    <s v="ZLIN"/>
    <n v="20"/>
    <n v="0"/>
    <n v="0"/>
    <n v="0"/>
    <m/>
    <m/>
    <m/>
    <n v="0"/>
    <n v="0"/>
    <s v="ZLIN"/>
    <n v="0"/>
    <n v="1"/>
  </r>
  <r>
    <s v="120304001493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494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495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496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497-0"/>
    <x v="6"/>
    <n v="322317"/>
    <s v="VALVULA"/>
    <s v="31.08.2018"/>
    <n v="1232510.02"/>
    <n v="112980.08000000007"/>
    <s v="ZLIN"/>
    <n v="20"/>
    <n v="0"/>
    <n v="0"/>
    <n v="0"/>
    <m/>
    <m/>
    <m/>
    <n v="0"/>
    <n v="0"/>
    <s v="ZLIN"/>
    <n v="0"/>
    <n v="1"/>
  </r>
  <r>
    <s v="120304001498-0"/>
    <x v="6"/>
    <n v="322317"/>
    <s v="VALVULA"/>
    <s v="31.08.2018"/>
    <n v="1232510.02"/>
    <n v="112980.08000000007"/>
    <s v="ZLIN"/>
    <n v="20"/>
    <n v="0"/>
    <n v="0"/>
    <n v="0"/>
    <m/>
    <m/>
    <m/>
    <n v="0"/>
    <n v="0"/>
    <s v="ZLIN"/>
    <n v="0"/>
    <n v="1"/>
  </r>
  <r>
    <s v="120304001499-0"/>
    <x v="6"/>
    <n v="322317"/>
    <s v="VALVULA"/>
    <s v="31.08.2018"/>
    <n v="1232510.02"/>
    <n v="112980.08000000007"/>
    <s v="ZLIN"/>
    <n v="20"/>
    <n v="0"/>
    <n v="0"/>
    <n v="0"/>
    <m/>
    <m/>
    <m/>
    <n v="0"/>
    <n v="0"/>
    <s v="ZLIN"/>
    <n v="0"/>
    <n v="1"/>
  </r>
  <r>
    <s v="120304001500-0"/>
    <x v="6"/>
    <n v="322317"/>
    <s v="VALVULA"/>
    <s v="31.08.2018"/>
    <n v="922901.13"/>
    <n v="84599.280000000028"/>
    <s v="ZLIN"/>
    <n v="20"/>
    <n v="0"/>
    <n v="0"/>
    <n v="0"/>
    <m/>
    <m/>
    <m/>
    <n v="0"/>
    <n v="0"/>
    <s v="ZLIN"/>
    <n v="0"/>
    <n v="1"/>
  </r>
  <r>
    <s v="120304001501-0"/>
    <x v="6"/>
    <n v="322317"/>
    <s v="VALVULA"/>
    <s v="31.08.2018"/>
    <n v="922901.13"/>
    <n v="84599.280000000028"/>
    <s v="ZLIN"/>
    <n v="20"/>
    <n v="0"/>
    <n v="0"/>
    <n v="0"/>
    <m/>
    <m/>
    <m/>
    <n v="0"/>
    <n v="0"/>
    <s v="ZLIN"/>
    <n v="0"/>
    <n v="1"/>
  </r>
  <r>
    <s v="120304001502-0"/>
    <x v="6"/>
    <n v="322317"/>
    <s v="VALVULA"/>
    <s v="31.08.2018"/>
    <n v="922901.13"/>
    <n v="84599.280000000028"/>
    <s v="ZLIN"/>
    <n v="20"/>
    <n v="0"/>
    <n v="0"/>
    <n v="0"/>
    <m/>
    <m/>
    <m/>
    <n v="0"/>
    <n v="0"/>
    <s v="ZLIN"/>
    <n v="0"/>
    <n v="1"/>
  </r>
  <r>
    <s v="120304001503-0"/>
    <x v="6"/>
    <n v="322317"/>
    <s v="VALVULA"/>
    <s v="31.08.2018"/>
    <n v="922901.13"/>
    <n v="84599.280000000028"/>
    <s v="ZLIN"/>
    <n v="20"/>
    <n v="0"/>
    <n v="0"/>
    <n v="0"/>
    <m/>
    <m/>
    <m/>
    <n v="0"/>
    <n v="0"/>
    <s v="ZLIN"/>
    <n v="0"/>
    <n v="1"/>
  </r>
  <r>
    <s v="120304001504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505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506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507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508-0"/>
    <x v="6"/>
    <n v="322317"/>
    <s v="VALVULA"/>
    <s v="31.08.2018"/>
    <n v="4020134.7"/>
    <n v="368512.35000000009"/>
    <s v="ZLIN"/>
    <n v="20"/>
    <n v="0"/>
    <n v="0"/>
    <n v="0"/>
    <m/>
    <m/>
    <m/>
    <n v="0"/>
    <n v="0"/>
    <s v="ZLIN"/>
    <n v="0"/>
    <n v="1"/>
  </r>
  <r>
    <s v="120304001509-0"/>
    <x v="6"/>
    <n v="322317"/>
    <s v="VALVULA"/>
    <s v="31.08.2018"/>
    <n v="4020134.7"/>
    <n v="368512.35000000009"/>
    <s v="ZLIN"/>
    <n v="20"/>
    <n v="0"/>
    <n v="0"/>
    <n v="0"/>
    <m/>
    <m/>
    <m/>
    <n v="0"/>
    <n v="0"/>
    <s v="ZLIN"/>
    <n v="0"/>
    <n v="1"/>
  </r>
  <r>
    <s v="120304001510-0"/>
    <x v="6"/>
    <n v="322317"/>
    <s v="VALVULA"/>
    <s v="31.08.2018"/>
    <n v="2437816.4700000002"/>
    <n v="223466.5"/>
    <s v="ZLIN"/>
    <n v="20"/>
    <n v="0"/>
    <n v="0"/>
    <n v="0"/>
    <m/>
    <m/>
    <m/>
    <n v="0"/>
    <n v="0"/>
    <s v="ZLIN"/>
    <n v="0"/>
    <n v="1"/>
  </r>
  <r>
    <s v="120304001511-0"/>
    <x v="6"/>
    <n v="322317"/>
    <s v="VALVULA"/>
    <s v="31.08.2018"/>
    <n v="2437816.4700000002"/>
    <n v="223466.5"/>
    <s v="ZLIN"/>
    <n v="20"/>
    <n v="0"/>
    <n v="0"/>
    <n v="0"/>
    <m/>
    <m/>
    <m/>
    <n v="0"/>
    <n v="0"/>
    <s v="ZLIN"/>
    <n v="0"/>
    <n v="1"/>
  </r>
  <r>
    <s v="120304001512-0"/>
    <x v="6"/>
    <n v="322317"/>
    <s v="VALVULA"/>
    <s v="31.08.2018"/>
    <n v="2437816.4700000002"/>
    <n v="223466.5"/>
    <s v="ZLIN"/>
    <n v="20"/>
    <n v="0"/>
    <n v="0"/>
    <n v="0"/>
    <m/>
    <m/>
    <m/>
    <n v="0"/>
    <n v="0"/>
    <s v="ZLIN"/>
    <n v="0"/>
    <n v="1"/>
  </r>
  <r>
    <s v="120304001513-0"/>
    <x v="6"/>
    <n v="322317"/>
    <s v="VALVULA"/>
    <s v="31.08.2018"/>
    <n v="2437816.4700000002"/>
    <n v="223466.5"/>
    <s v="ZLIN"/>
    <n v="20"/>
    <n v="0"/>
    <n v="0"/>
    <n v="0"/>
    <m/>
    <m/>
    <m/>
    <n v="0"/>
    <n v="0"/>
    <s v="ZLIN"/>
    <n v="0"/>
    <n v="1"/>
  </r>
  <r>
    <s v="120304001514-0"/>
    <x v="6"/>
    <n v="322317"/>
    <s v="VALVULA"/>
    <s v="31.08.2018"/>
    <n v="2437816.4700000002"/>
    <n v="223466.5"/>
    <s v="ZLIN"/>
    <n v="20"/>
    <n v="0"/>
    <n v="0"/>
    <n v="0"/>
    <m/>
    <m/>
    <m/>
    <n v="0"/>
    <n v="0"/>
    <s v="ZLIN"/>
    <n v="0"/>
    <n v="1"/>
  </r>
  <r>
    <s v="120304001515-0"/>
    <x v="6"/>
    <n v="322317"/>
    <s v="VALVULA"/>
    <s v="31.08.2018"/>
    <n v="2437816.4700000002"/>
    <n v="223466.5"/>
    <s v="ZLIN"/>
    <n v="20"/>
    <n v="0"/>
    <n v="0"/>
    <n v="0"/>
    <m/>
    <m/>
    <m/>
    <n v="0"/>
    <n v="0"/>
    <s v="ZLIN"/>
    <n v="0"/>
    <n v="1"/>
  </r>
  <r>
    <s v="120304001516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517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518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519-0"/>
    <x v="6"/>
    <n v="322317"/>
    <s v="VALVULA"/>
    <s v="31.08.2018"/>
    <n v="1404350.36"/>
    <n v="128732.12000000011"/>
    <s v="ZLIN"/>
    <n v="20"/>
    <n v="0"/>
    <n v="0"/>
    <n v="0"/>
    <m/>
    <m/>
    <m/>
    <n v="0"/>
    <n v="0"/>
    <s v="ZLIN"/>
    <n v="0"/>
    <n v="1"/>
  </r>
  <r>
    <s v="120304001520-0"/>
    <x v="6"/>
    <n v="322317"/>
    <s v="VALVULA"/>
    <s v="31.08.2018"/>
    <n v="1232510.02"/>
    <n v="112980.08000000007"/>
    <s v="ZLIN"/>
    <n v="20"/>
    <n v="0"/>
    <n v="0"/>
    <n v="0"/>
    <m/>
    <m/>
    <m/>
    <n v="0"/>
    <n v="0"/>
    <s v="ZLIN"/>
    <n v="0"/>
    <n v="1"/>
  </r>
  <r>
    <s v="120304001521-0"/>
    <x v="6"/>
    <n v="322317"/>
    <s v="VALVULA"/>
    <s v="31.08.2018"/>
    <n v="1232510.02"/>
    <n v="112980.08000000007"/>
    <s v="ZLIN"/>
    <n v="20"/>
    <n v="0"/>
    <n v="0"/>
    <n v="0"/>
    <m/>
    <m/>
    <m/>
    <n v="0"/>
    <n v="0"/>
    <s v="ZLIN"/>
    <n v="0"/>
    <n v="1"/>
  </r>
  <r>
    <s v="120304001522-0"/>
    <x v="6"/>
    <n v="322317"/>
    <s v="VALVULA"/>
    <s v="31.08.2018"/>
    <n v="5028349.9800000004"/>
    <n v="460932.08000000007"/>
    <s v="ZLIN"/>
    <n v="20"/>
    <n v="0"/>
    <n v="0"/>
    <n v="0"/>
    <m/>
    <m/>
    <m/>
    <n v="0"/>
    <n v="0"/>
    <s v="ZLIN"/>
    <n v="0"/>
    <n v="1"/>
  </r>
  <r>
    <s v="120304001523-0"/>
    <x v="6"/>
    <n v="322326"/>
    <s v="BOMBA YP-7210-A"/>
    <s v="31.08.2018"/>
    <n v="53762903.659999996"/>
    <n v="4928266.1599999964"/>
    <s v="ZLIN"/>
    <n v="20"/>
    <n v="0"/>
    <n v="0"/>
    <n v="0"/>
    <m/>
    <m/>
    <m/>
    <n v="0"/>
    <n v="0"/>
    <s v="ZLIN"/>
    <n v="0"/>
    <n v="1"/>
  </r>
  <r>
    <s v="120304001524-0"/>
    <x v="6"/>
    <n v="322326"/>
    <s v="BOMBA YP-7210-B"/>
    <s v="31.08.2018"/>
    <n v="53762903.659999996"/>
    <n v="4928266.1599999964"/>
    <s v="ZLIN"/>
    <n v="20"/>
    <n v="0"/>
    <n v="0"/>
    <n v="0"/>
    <m/>
    <m/>
    <m/>
    <n v="0"/>
    <n v="0"/>
    <s v="ZLIN"/>
    <n v="0"/>
    <n v="1"/>
  </r>
  <r>
    <s v="120304001525-0"/>
    <x v="6"/>
    <n v="322326"/>
    <s v="BOMBA YP-7210-C"/>
    <s v="31.08.2018"/>
    <n v="53762903.659999996"/>
    <n v="4928266.1599999964"/>
    <s v="ZLIN"/>
    <n v="20"/>
    <n v="0"/>
    <n v="0"/>
    <n v="0"/>
    <m/>
    <m/>
    <m/>
    <n v="0"/>
    <n v="0"/>
    <s v="ZLIN"/>
    <n v="0"/>
    <n v="1"/>
  </r>
  <r>
    <s v="120304001528-0"/>
    <x v="6"/>
    <n v="322317"/>
    <s v="VALVULA CONTROL DESCARGA"/>
    <s v="31.08.2018"/>
    <n v="13177096.32"/>
    <n v="1207900.5"/>
    <s v="ZLIN"/>
    <n v="20"/>
    <n v="0"/>
    <n v="0"/>
    <n v="0"/>
    <m/>
    <m/>
    <m/>
    <n v="0"/>
    <n v="0"/>
    <s v="ZLIN"/>
    <n v="0"/>
    <n v="1"/>
  </r>
  <r>
    <s v="120304001529-0"/>
    <x v="6"/>
    <n v="322317"/>
    <s v="VALVULA"/>
    <s v="31.10.2018"/>
    <n v="7429955.7800000003"/>
    <n v="619162.98000000045"/>
    <s v="ZLIN"/>
    <n v="20"/>
    <n v="0"/>
    <n v="0"/>
    <n v="0"/>
    <m/>
    <m/>
    <m/>
    <n v="0"/>
    <n v="0"/>
    <s v="ZLIN"/>
    <n v="0"/>
    <n v="1"/>
  </r>
  <r>
    <s v="120304001530-0"/>
    <x v="6"/>
    <n v="322317"/>
    <s v="VALVULA"/>
    <s v="31.10.2018"/>
    <n v="7429955.7800000003"/>
    <n v="619162.98000000045"/>
    <s v="ZLIN"/>
    <n v="20"/>
    <n v="0"/>
    <n v="0"/>
    <n v="0"/>
    <m/>
    <m/>
    <m/>
    <n v="0"/>
    <n v="0"/>
    <s v="ZLIN"/>
    <n v="0"/>
    <n v="1"/>
  </r>
  <r>
    <s v="120304001531-0"/>
    <x v="6"/>
    <n v="322317"/>
    <s v="VALVULA"/>
    <s v="31.10.2018"/>
    <n v="7429955.7800000003"/>
    <n v="619162.98000000045"/>
    <s v="ZLIN"/>
    <n v="20"/>
    <n v="0"/>
    <n v="0"/>
    <n v="0"/>
    <m/>
    <m/>
    <m/>
    <n v="0"/>
    <n v="0"/>
    <s v="ZLIN"/>
    <n v="0"/>
    <n v="1"/>
  </r>
  <r>
    <s v="120304001532-0"/>
    <x v="6"/>
    <n v="322317"/>
    <s v="VALVULA"/>
    <s v="31.10.2018"/>
    <n v="7429955.7800000003"/>
    <n v="619162.98000000045"/>
    <s v="ZLIN"/>
    <n v="20"/>
    <n v="0"/>
    <n v="0"/>
    <n v="0"/>
    <m/>
    <m/>
    <m/>
    <n v="0"/>
    <n v="0"/>
    <s v="ZLIN"/>
    <n v="0"/>
    <n v="1"/>
  </r>
  <r>
    <s v="120304001533-0"/>
    <x v="6"/>
    <n v="322317"/>
    <s v="VALVULA"/>
    <s v="31.10.2018"/>
    <n v="4373726.51"/>
    <n v="364477.20999999996"/>
    <s v="ZLIN"/>
    <n v="20"/>
    <n v="0"/>
    <n v="0"/>
    <n v="0"/>
    <m/>
    <m/>
    <m/>
    <n v="0"/>
    <n v="0"/>
    <s v="ZLIN"/>
    <n v="0"/>
    <n v="1"/>
  </r>
  <r>
    <s v="120304001534-0"/>
    <x v="6"/>
    <n v="322317"/>
    <s v="VALVULA"/>
    <s v="31.10.2018"/>
    <n v="4373726.51"/>
    <n v="364477.20999999996"/>
    <s v="ZLIN"/>
    <n v="20"/>
    <n v="0"/>
    <n v="0"/>
    <n v="0"/>
    <m/>
    <m/>
    <m/>
    <n v="0"/>
    <n v="0"/>
    <s v="ZLIN"/>
    <n v="0"/>
    <n v="1"/>
  </r>
  <r>
    <s v="120304001535-0"/>
    <x v="6"/>
    <n v="322317"/>
    <s v="VALVULA"/>
    <s v="31.10.2018"/>
    <n v="4373726.51"/>
    <n v="364477.20999999996"/>
    <s v="ZLIN"/>
    <n v="20"/>
    <n v="0"/>
    <n v="0"/>
    <n v="0"/>
    <m/>
    <m/>
    <m/>
    <n v="0"/>
    <n v="0"/>
    <s v="ZLIN"/>
    <n v="0"/>
    <n v="1"/>
  </r>
  <r>
    <s v="120304001536-0"/>
    <x v="6"/>
    <n v="322317"/>
    <s v="VALVULA"/>
    <s v="31.10.2018"/>
    <n v="4373726.51"/>
    <n v="364477.20999999996"/>
    <s v="ZLIN"/>
    <n v="20"/>
    <n v="0"/>
    <n v="0"/>
    <n v="0"/>
    <m/>
    <m/>
    <m/>
    <n v="0"/>
    <n v="0"/>
    <s v="ZLIN"/>
    <n v="0"/>
    <n v="1"/>
  </r>
  <r>
    <s v="120304001537-0"/>
    <x v="6"/>
    <n v="322317"/>
    <s v="VALVULA"/>
    <s v="31.10.2018"/>
    <n v="4373726.51"/>
    <n v="364477.20999999996"/>
    <s v="ZLIN"/>
    <n v="20"/>
    <n v="0"/>
    <n v="0"/>
    <n v="0"/>
    <m/>
    <m/>
    <m/>
    <n v="0"/>
    <n v="0"/>
    <s v="ZLIN"/>
    <n v="0"/>
    <n v="1"/>
  </r>
  <r>
    <s v="120304001538-0"/>
    <x v="6"/>
    <n v="322317"/>
    <s v="VALVULA"/>
    <s v="31.10.2018"/>
    <n v="4373726.51"/>
    <n v="364477.20999999996"/>
    <s v="ZLIN"/>
    <n v="20"/>
    <n v="0"/>
    <n v="0"/>
    <n v="0"/>
    <m/>
    <m/>
    <m/>
    <n v="0"/>
    <n v="0"/>
    <s v="ZLIN"/>
    <n v="0"/>
    <n v="1"/>
  </r>
  <r>
    <s v="120304001539-0"/>
    <x v="6"/>
    <n v="322317"/>
    <s v="VALVULA"/>
    <s v="31.10.2018"/>
    <n v="2327277.08"/>
    <n v="193939.76000000024"/>
    <s v="ZLIN"/>
    <n v="20"/>
    <n v="0"/>
    <n v="0"/>
    <n v="0"/>
    <m/>
    <m/>
    <m/>
    <n v="0"/>
    <n v="0"/>
    <s v="ZLIN"/>
    <n v="0"/>
    <n v="1"/>
  </r>
  <r>
    <s v="120304001540-0"/>
    <x v="6"/>
    <n v="322317"/>
    <s v="VALVULA"/>
    <s v="31.10.2018"/>
    <n v="2327277.08"/>
    <n v="193939.76000000024"/>
    <s v="ZLIN"/>
    <n v="20"/>
    <n v="0"/>
    <n v="0"/>
    <n v="0"/>
    <m/>
    <m/>
    <m/>
    <n v="0"/>
    <n v="0"/>
    <s v="ZLIN"/>
    <n v="0"/>
    <n v="1"/>
  </r>
  <r>
    <s v="120304001541-0"/>
    <x v="6"/>
    <n v="322317"/>
    <s v="VALVULA"/>
    <s v="31.10.2018"/>
    <n v="2327277.08"/>
    <n v="193939.76000000024"/>
    <s v="ZLIN"/>
    <n v="20"/>
    <n v="0"/>
    <n v="0"/>
    <n v="0"/>
    <m/>
    <m/>
    <m/>
    <n v="0"/>
    <n v="0"/>
    <s v="ZLIN"/>
    <n v="0"/>
    <n v="1"/>
  </r>
  <r>
    <s v="120304001542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43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44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45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46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47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48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49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0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1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2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3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4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5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6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7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8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59-0"/>
    <x v="6"/>
    <n v="322317"/>
    <s v="VALVULA"/>
    <s v="31.10.2018"/>
    <n v="3268344.63"/>
    <n v="272362.06000000006"/>
    <s v="ZLIN"/>
    <n v="20"/>
    <n v="0"/>
    <n v="0"/>
    <n v="0"/>
    <m/>
    <m/>
    <m/>
    <n v="0"/>
    <n v="0"/>
    <s v="ZLIN"/>
    <n v="0"/>
    <n v="1"/>
  </r>
  <r>
    <s v="120304001560-0"/>
    <x v="6"/>
    <n v="322317"/>
    <s v="VALVULA"/>
    <s v="31.10.2018"/>
    <n v="930611.91"/>
    <n v="77551"/>
    <s v="ZLIN"/>
    <n v="20"/>
    <n v="0"/>
    <n v="0"/>
    <n v="0"/>
    <m/>
    <m/>
    <m/>
    <n v="0"/>
    <n v="0"/>
    <s v="ZLIN"/>
    <n v="0"/>
    <n v="1"/>
  </r>
  <r>
    <s v="120304001561-0"/>
    <x v="6"/>
    <n v="322317"/>
    <s v="VALVULA"/>
    <s v="31.10.2018"/>
    <n v="930611.91"/>
    <n v="77551"/>
    <s v="ZLIN"/>
    <n v="20"/>
    <n v="0"/>
    <n v="0"/>
    <n v="0"/>
    <m/>
    <m/>
    <m/>
    <n v="0"/>
    <n v="0"/>
    <s v="ZLIN"/>
    <n v="0"/>
    <n v="1"/>
  </r>
  <r>
    <s v="120304001562-0"/>
    <x v="6"/>
    <n v="322317"/>
    <s v="VALVULA"/>
    <s v="31.10.2018"/>
    <n v="930611.91"/>
    <n v="77551"/>
    <s v="ZLIN"/>
    <n v="20"/>
    <n v="0"/>
    <n v="0"/>
    <n v="0"/>
    <m/>
    <m/>
    <m/>
    <n v="0"/>
    <n v="0"/>
    <s v="ZLIN"/>
    <n v="0"/>
    <n v="1"/>
  </r>
  <r>
    <s v="120304001563-0"/>
    <x v="6"/>
    <n v="322317"/>
    <s v="VALVULA"/>
    <s v="31.10.2018"/>
    <n v="1416081.83"/>
    <n v="118006.82000000007"/>
    <s v="ZLIN"/>
    <n v="20"/>
    <n v="0"/>
    <n v="0"/>
    <n v="0"/>
    <m/>
    <m/>
    <m/>
    <n v="0"/>
    <n v="0"/>
    <s v="ZLIN"/>
    <n v="0"/>
    <n v="1"/>
  </r>
  <r>
    <s v="120304001564-0"/>
    <x v="6"/>
    <n v="322317"/>
    <s v="VALVULA"/>
    <s v="31.10.2018"/>
    <n v="1416081.83"/>
    <n v="118006.82000000007"/>
    <s v="ZLIN"/>
    <n v="20"/>
    <n v="0"/>
    <n v="0"/>
    <n v="0"/>
    <m/>
    <m/>
    <m/>
    <n v="0"/>
    <n v="0"/>
    <s v="ZLIN"/>
    <n v="0"/>
    <n v="1"/>
  </r>
  <r>
    <s v="120304001565-0"/>
    <x v="6"/>
    <n v="322317"/>
    <s v="VALVULA"/>
    <s v="31.10.2018"/>
    <n v="1416081.83"/>
    <n v="118006.82000000007"/>
    <s v="ZLIN"/>
    <n v="20"/>
    <n v="0"/>
    <n v="0"/>
    <n v="0"/>
    <m/>
    <m/>
    <m/>
    <n v="0"/>
    <n v="0"/>
    <s v="ZLIN"/>
    <n v="0"/>
    <n v="1"/>
  </r>
  <r>
    <s v="120304001566-0"/>
    <x v="6"/>
    <n v="322317"/>
    <s v="VALVULA"/>
    <s v="31.10.2018"/>
    <n v="1416081.83"/>
    <n v="118006.82000000007"/>
    <s v="ZLIN"/>
    <n v="20"/>
    <n v="0"/>
    <n v="0"/>
    <n v="0"/>
    <m/>
    <m/>
    <m/>
    <n v="0"/>
    <n v="0"/>
    <s v="ZLIN"/>
    <n v="0"/>
    <n v="1"/>
  </r>
  <r>
    <s v="120304001567-0"/>
    <x v="6"/>
    <n v="322317"/>
    <s v="VALVULA"/>
    <s v="31.10.2018"/>
    <n v="1416081.83"/>
    <n v="118006.82000000007"/>
    <s v="ZLIN"/>
    <n v="20"/>
    <n v="0"/>
    <n v="0"/>
    <n v="0"/>
    <m/>
    <m/>
    <m/>
    <n v="0"/>
    <n v="0"/>
    <s v="ZLIN"/>
    <n v="0"/>
    <n v="1"/>
  </r>
  <r>
    <s v="120304001568-0"/>
    <x v="6"/>
    <n v="322317"/>
    <s v="VALVULA"/>
    <s v="31.10.2018"/>
    <n v="4053718.57"/>
    <n v="337809.87999999989"/>
    <s v="ZLIN"/>
    <n v="20"/>
    <n v="0"/>
    <n v="0"/>
    <n v="0"/>
    <m/>
    <m/>
    <m/>
    <n v="0"/>
    <n v="0"/>
    <s v="ZLIN"/>
    <n v="0"/>
    <n v="1"/>
  </r>
  <r>
    <s v="120304001569-0"/>
    <x v="6"/>
    <n v="322317"/>
    <s v="VALVULA"/>
    <s v="31.10.2018"/>
    <n v="4053718.57"/>
    <n v="337809.87999999989"/>
    <s v="ZLIN"/>
    <n v="20"/>
    <n v="0"/>
    <n v="0"/>
    <n v="0"/>
    <m/>
    <m/>
    <m/>
    <n v="0"/>
    <n v="0"/>
    <s v="ZLIN"/>
    <n v="0"/>
    <n v="1"/>
  </r>
  <r>
    <s v="120304001570-0"/>
    <x v="6"/>
    <n v="322317"/>
    <s v="VALVULA"/>
    <s v="31.10.2018"/>
    <n v="4053718.57"/>
    <n v="337809.87999999989"/>
    <s v="ZLIN"/>
    <n v="20"/>
    <n v="0"/>
    <n v="0"/>
    <n v="0"/>
    <m/>
    <m/>
    <m/>
    <n v="0"/>
    <n v="0"/>
    <s v="ZLIN"/>
    <n v="0"/>
    <n v="1"/>
  </r>
  <r>
    <s v="120304001571-0"/>
    <x v="6"/>
    <n v="322317"/>
    <s v="VALVULA"/>
    <s v="31.10.2018"/>
    <n v="4053718.57"/>
    <n v="337809.87999999989"/>
    <s v="ZLIN"/>
    <n v="20"/>
    <n v="0"/>
    <n v="0"/>
    <n v="0"/>
    <m/>
    <m/>
    <m/>
    <n v="0"/>
    <n v="0"/>
    <s v="ZLIN"/>
    <n v="0"/>
    <n v="1"/>
  </r>
  <r>
    <s v="120304001572-0"/>
    <x v="6"/>
    <n v="322317"/>
    <s v="VALVULA"/>
    <s v="31.10.2018"/>
    <n v="5070357.63"/>
    <n v="422529.79999999981"/>
    <s v="ZLIN"/>
    <n v="20"/>
    <n v="0"/>
    <n v="0"/>
    <n v="0"/>
    <m/>
    <m/>
    <m/>
    <n v="0"/>
    <n v="0"/>
    <s v="ZLIN"/>
    <n v="0"/>
    <n v="1"/>
  </r>
  <r>
    <s v="120304001573-0"/>
    <x v="6"/>
    <n v="322317"/>
    <s v="VALVULA"/>
    <s v="31.10.2018"/>
    <n v="5070357.63"/>
    <n v="422529.79999999981"/>
    <s v="ZLIN"/>
    <n v="20"/>
    <n v="0"/>
    <n v="0"/>
    <n v="0"/>
    <m/>
    <m/>
    <m/>
    <n v="0"/>
    <n v="0"/>
    <s v="ZLIN"/>
    <n v="0"/>
    <n v="1"/>
  </r>
  <r>
    <s v="120304001574-0"/>
    <x v="6"/>
    <n v="322317"/>
    <s v="VALVULA"/>
    <s v="31.10.2018"/>
    <n v="2458182.75"/>
    <n v="204848.56999999983"/>
    <s v="ZLIN"/>
    <n v="20"/>
    <n v="0"/>
    <n v="0"/>
    <n v="0"/>
    <m/>
    <m/>
    <m/>
    <n v="0"/>
    <n v="0"/>
    <s v="ZLIN"/>
    <n v="0"/>
    <n v="1"/>
  </r>
  <r>
    <s v="120304001575-0"/>
    <x v="6"/>
    <n v="322317"/>
    <s v="VALVULA"/>
    <s v="31.10.2018"/>
    <n v="1867195.61"/>
    <n v="155599.63000000012"/>
    <s v="ZLIN"/>
    <n v="20"/>
    <n v="0"/>
    <n v="0"/>
    <n v="0"/>
    <m/>
    <m/>
    <m/>
    <n v="0"/>
    <n v="0"/>
    <s v="ZLIN"/>
    <n v="0"/>
    <n v="1"/>
  </r>
  <r>
    <s v="120304001576-0"/>
    <x v="6"/>
    <n v="322317"/>
    <s v="VALVULA"/>
    <s v="31.10.2018"/>
    <n v="1867195.61"/>
    <n v="155599.63000000012"/>
    <s v="ZLIN"/>
    <n v="20"/>
    <n v="0"/>
    <n v="0"/>
    <n v="0"/>
    <m/>
    <m/>
    <m/>
    <n v="0"/>
    <n v="0"/>
    <s v="ZLIN"/>
    <n v="0"/>
    <n v="1"/>
  </r>
  <r>
    <s v="120304001577-0"/>
    <x v="6"/>
    <n v="322317"/>
    <s v="VALVULA"/>
    <s v="31.10.2018"/>
    <n v="1867195.61"/>
    <n v="155599.63000000012"/>
    <s v="ZLIN"/>
    <n v="20"/>
    <n v="0"/>
    <n v="0"/>
    <n v="0"/>
    <m/>
    <m/>
    <m/>
    <n v="0"/>
    <n v="0"/>
    <s v="ZLIN"/>
    <n v="0"/>
    <n v="1"/>
  </r>
  <r>
    <s v="120304001578-0"/>
    <x v="6"/>
    <n v="322317"/>
    <s v="VALVULA"/>
    <s v="31.10.2018"/>
    <n v="1867195.61"/>
    <n v="155599.63000000012"/>
    <s v="ZLIN"/>
    <n v="20"/>
    <n v="0"/>
    <n v="0"/>
    <n v="0"/>
    <m/>
    <m/>
    <m/>
    <n v="0"/>
    <n v="0"/>
    <s v="ZLIN"/>
    <n v="0"/>
    <n v="1"/>
  </r>
  <r>
    <s v="120304001579-0"/>
    <x v="6"/>
    <n v="322317"/>
    <s v="VALVULA"/>
    <s v="31.10.2018"/>
    <n v="2327277.08"/>
    <n v="193939.76000000024"/>
    <s v="ZLIN"/>
    <n v="20"/>
    <n v="0"/>
    <n v="0"/>
    <n v="0"/>
    <m/>
    <m/>
    <m/>
    <n v="0"/>
    <n v="0"/>
    <s v="ZLIN"/>
    <n v="0"/>
    <n v="1"/>
  </r>
  <r>
    <s v="120304001580-0"/>
    <x v="6"/>
    <n v="322317"/>
    <s v="VALVULA"/>
    <s v="31.10.2018"/>
    <n v="2327277.08"/>
    <n v="193939.76000000024"/>
    <s v="ZLIN"/>
    <n v="20"/>
    <n v="0"/>
    <n v="0"/>
    <n v="0"/>
    <m/>
    <m/>
    <m/>
    <n v="0"/>
    <n v="0"/>
    <s v="ZLIN"/>
    <n v="0"/>
    <n v="1"/>
  </r>
  <r>
    <s v="120304001581-0"/>
    <x v="6"/>
    <n v="322317"/>
    <s v="FILTRO"/>
    <s v="31.10.2018"/>
    <n v="9614370.2699999996"/>
    <n v="1602395.0399999991"/>
    <s v="ZLIN"/>
    <n v="10"/>
    <n v="0"/>
    <n v="0"/>
    <n v="0"/>
    <m/>
    <m/>
    <m/>
    <n v="0"/>
    <n v="0"/>
    <s v="ZLIN"/>
    <n v="0"/>
    <n v="1"/>
  </r>
  <r>
    <s v="120304001582-0"/>
    <x v="6"/>
    <n v="322317"/>
    <s v="FILTRO"/>
    <s v="31.10.2018"/>
    <n v="9614370.2699999996"/>
    <n v="1602395.0399999991"/>
    <s v="ZLIN"/>
    <n v="10"/>
    <n v="0"/>
    <n v="0"/>
    <n v="0"/>
    <m/>
    <m/>
    <m/>
    <n v="0"/>
    <n v="0"/>
    <s v="ZLIN"/>
    <n v="0"/>
    <n v="1"/>
  </r>
  <r>
    <s v="120304001583-0"/>
    <x v="6"/>
    <n v="322317"/>
    <s v="FILTRO"/>
    <s v="31.10.2018"/>
    <n v="9614370.2699999996"/>
    <n v="1602395.0399999991"/>
    <s v="ZLIN"/>
    <n v="10"/>
    <n v="0"/>
    <n v="0"/>
    <n v="0"/>
    <m/>
    <m/>
    <m/>
    <n v="0"/>
    <n v="0"/>
    <s v="ZLIN"/>
    <n v="0"/>
    <n v="1"/>
  </r>
  <r>
    <s v="120304001584-0"/>
    <x v="6"/>
    <n v="322317"/>
    <s v="VALVULA"/>
    <s v="31.10.2018"/>
    <n v="7715327.3300000001"/>
    <n v="642943.94000000041"/>
    <s v="ZLIN"/>
    <n v="20"/>
    <n v="0"/>
    <n v="0"/>
    <n v="0"/>
    <m/>
    <m/>
    <m/>
    <n v="0"/>
    <n v="0"/>
    <s v="ZLIN"/>
    <n v="0"/>
    <n v="1"/>
  </r>
  <r>
    <s v="120304001585-0"/>
    <x v="6"/>
    <n v="322317"/>
    <s v="VALVULA"/>
    <s v="31.10.2018"/>
    <n v="5236860.51"/>
    <n v="436405.04000000004"/>
    <s v="ZLIN"/>
    <n v="20"/>
    <n v="0"/>
    <n v="0"/>
    <n v="0"/>
    <m/>
    <m/>
    <m/>
    <n v="0"/>
    <n v="0"/>
    <s v="ZLIN"/>
    <n v="0"/>
    <n v="1"/>
  </r>
  <r>
    <s v="120304001586-0"/>
    <x v="6"/>
    <n v="322317"/>
    <s v="VALVULA"/>
    <s v="31.10.2018"/>
    <n v="5236860.51"/>
    <n v="436405.04000000004"/>
    <s v="ZLIN"/>
    <n v="20"/>
    <n v="0"/>
    <n v="0"/>
    <n v="0"/>
    <m/>
    <m/>
    <m/>
    <n v="0"/>
    <n v="0"/>
    <s v="ZLIN"/>
    <n v="0"/>
    <n v="1"/>
  </r>
  <r>
    <s v="120304001587-0"/>
    <x v="6"/>
    <n v="322317"/>
    <s v="VALVULA"/>
    <s v="31.10.2018"/>
    <n v="5236860.51"/>
    <n v="436405.04000000004"/>
    <s v="ZLIN"/>
    <n v="20"/>
    <n v="0"/>
    <n v="0"/>
    <n v="0"/>
    <m/>
    <m/>
    <m/>
    <n v="0"/>
    <n v="0"/>
    <s v="ZLIN"/>
    <n v="0"/>
    <n v="1"/>
  </r>
  <r>
    <s v="120304001588-0"/>
    <x v="6"/>
    <n v="322317"/>
    <s v="BOMBA"/>
    <s v="31.10.2018"/>
    <n v="68435025.359999999"/>
    <n v="5702918.7800000012"/>
    <s v="ZLIN"/>
    <n v="20"/>
    <n v="0"/>
    <n v="0"/>
    <n v="0"/>
    <m/>
    <m/>
    <m/>
    <n v="0"/>
    <n v="0"/>
    <s v="ZLIN"/>
    <n v="0"/>
    <n v="1"/>
  </r>
  <r>
    <s v="120304001589-0"/>
    <x v="6"/>
    <n v="322317"/>
    <s v="BOMBA"/>
    <s v="31.10.2018"/>
    <n v="68435025.359999999"/>
    <n v="5702918.7800000012"/>
    <s v="ZLIN"/>
    <n v="20"/>
    <n v="0"/>
    <n v="0"/>
    <n v="0"/>
    <m/>
    <m/>
    <m/>
    <n v="0"/>
    <n v="0"/>
    <s v="ZLIN"/>
    <n v="0"/>
    <n v="1"/>
  </r>
  <r>
    <s v="120304001590-0"/>
    <x v="6"/>
    <n v="322317"/>
    <s v="BOMBA"/>
    <s v="31.10.2018"/>
    <n v="68435025.359999999"/>
    <n v="5702918.7800000012"/>
    <s v="ZLIN"/>
    <n v="20"/>
    <n v="0"/>
    <n v="0"/>
    <n v="0"/>
    <m/>
    <m/>
    <m/>
    <n v="0"/>
    <n v="0"/>
    <s v="ZLIN"/>
    <n v="0"/>
    <n v="1"/>
  </r>
  <r>
    <s v="120304001591-0"/>
    <x v="6"/>
    <n v="322317"/>
    <s v="VALVULA CONTROL DE DESCARGA"/>
    <s v="31.10.2018"/>
    <n v="13287181.98"/>
    <n v="1107265.17"/>
    <s v="ZLIN"/>
    <n v="20"/>
    <n v="0"/>
    <n v="0"/>
    <n v="0"/>
    <m/>
    <m/>
    <m/>
    <n v="0"/>
    <n v="0"/>
    <s v="ZLIN"/>
    <n v="0"/>
    <n v="1"/>
  </r>
  <r>
    <s v="120304001592-0"/>
    <x v="6"/>
    <n v="342402"/>
    <s v="VALVULA"/>
    <s v="31.03.2019"/>
    <n v="6749842.4900000002"/>
    <n v="421865.15000000037"/>
    <s v="ZLIN"/>
    <n v="20"/>
    <n v="0"/>
    <n v="0"/>
    <n v="0"/>
    <m/>
    <m/>
    <m/>
    <n v="0"/>
    <n v="0"/>
    <s v="ZLIN"/>
    <n v="0"/>
    <n v="1"/>
  </r>
  <r>
    <s v="120304001593-0"/>
    <x v="6"/>
    <n v="342402"/>
    <s v="BOMBA"/>
    <s v="31.03.2019"/>
    <n v="30518318.98"/>
    <n v="1907394.9299999997"/>
    <s v="ZLIN"/>
    <n v="20"/>
    <n v="0"/>
    <n v="0"/>
    <n v="0"/>
    <m/>
    <m/>
    <m/>
    <n v="0"/>
    <n v="0"/>
    <s v="ZLIN"/>
    <n v="0"/>
    <n v="1"/>
  </r>
  <r>
    <s v="120304001594-0"/>
    <x v="6"/>
    <n v="342402"/>
    <s v="VALVULA"/>
    <s v="31.03.2019"/>
    <n v="6749842.4900000002"/>
    <n v="421865.15000000037"/>
    <s v="ZLIN"/>
    <n v="20"/>
    <n v="0"/>
    <n v="0"/>
    <n v="0"/>
    <m/>
    <m/>
    <m/>
    <n v="0"/>
    <n v="0"/>
    <s v="ZLIN"/>
    <n v="0"/>
    <n v="1"/>
  </r>
  <r>
    <s v="120304001595-0"/>
    <x v="6"/>
    <n v="342402"/>
    <s v="BOMBA"/>
    <s v="31.03.2019"/>
    <n v="30518318.98"/>
    <n v="1907394.9299999997"/>
    <s v="ZLIN"/>
    <n v="20"/>
    <n v="0"/>
    <n v="0"/>
    <n v="0"/>
    <m/>
    <m/>
    <m/>
    <n v="0"/>
    <n v="0"/>
    <s v="ZLIN"/>
    <n v="0"/>
    <n v="1"/>
  </r>
  <r>
    <s v="120304001596-0"/>
    <x v="6"/>
    <n v="342402"/>
    <s v="VALVULA"/>
    <s v="31.03.2019"/>
    <n v="6749842.4900000002"/>
    <n v="421865.15000000037"/>
    <s v="ZLIN"/>
    <n v="20"/>
    <n v="0"/>
    <n v="0"/>
    <n v="0"/>
    <m/>
    <m/>
    <m/>
    <n v="0"/>
    <n v="0"/>
    <s v="ZLIN"/>
    <n v="0"/>
    <n v="1"/>
  </r>
  <r>
    <s v="120304001597-0"/>
    <x v="6"/>
    <n v="342402"/>
    <s v="BOMBA"/>
    <s v="31.03.2019"/>
    <n v="30518318.98"/>
    <n v="1907394.9299999997"/>
    <s v="ZLIN"/>
    <n v="20"/>
    <n v="0"/>
    <n v="0"/>
    <n v="0"/>
    <m/>
    <m/>
    <m/>
    <n v="0"/>
    <n v="0"/>
    <s v="ZLIN"/>
    <n v="0"/>
    <n v="1"/>
  </r>
  <r>
    <s v="120305000001-0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1-1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1-2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1-3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1-4"/>
    <x v="7"/>
    <n v="342510"/>
    <s v="Módulo modbus"/>
    <s v="30.06.2005"/>
    <n v="2675224.9500000002"/>
    <n v="1045420.4800000002"/>
    <s v="ZLIN"/>
    <n v="10"/>
    <n v="6"/>
    <n v="0"/>
    <n v="0"/>
    <m/>
    <m/>
    <m/>
    <n v="0"/>
    <n v="0"/>
    <s v="ZLIN"/>
    <n v="0"/>
    <n v="3"/>
  </r>
  <r>
    <s v="120305000002-0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2-1"/>
    <x v="7"/>
    <n v="342510"/>
    <s v="PANEL DE CONTROL"/>
    <s v="30.06.2005"/>
    <n v="828803.6"/>
    <n v="828803.6"/>
    <s v="ZLIN"/>
    <n v="13"/>
    <n v="6"/>
    <n v="0"/>
    <n v="0"/>
    <m/>
    <m/>
    <m/>
    <n v="17790390.41"/>
    <n v="17790390.41"/>
    <s v="ZLIN"/>
    <n v="3"/>
    <n v="3"/>
  </r>
  <r>
    <s v="120305000002-2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3-0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3-1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3-2"/>
    <x v="7"/>
    <n v="342510"/>
    <s v="Interfase gateway"/>
    <s v="30.06.2005"/>
    <n v="5121220.7300000004"/>
    <n v="1064690.5000000005"/>
    <s v="ZLIN"/>
    <n v="20"/>
    <n v="6"/>
    <n v="0"/>
    <n v="0"/>
    <m/>
    <m/>
    <m/>
    <n v="0"/>
    <n v="0"/>
    <s v="ZLIN"/>
    <n v="0"/>
    <n v="3"/>
  </r>
  <r>
    <s v="120305000004-0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5-0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5-1"/>
    <x v="7"/>
    <n v="342510"/>
    <s v="PANEL DE CONTROL"/>
    <s v="30.06.2005"/>
    <n v="228928.28"/>
    <n v="228928.28"/>
    <s v="ZLIN"/>
    <n v="13"/>
    <n v="6"/>
    <n v="0"/>
    <n v="0"/>
    <m/>
    <m/>
    <m/>
    <n v="4913979.08"/>
    <n v="4913979.08"/>
    <s v="ZLIN"/>
    <n v="3"/>
    <n v="3"/>
  </r>
  <r>
    <s v="120305000006-0"/>
    <x v="7"/>
    <n v="342510"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06-1"/>
    <x v="7"/>
    <n v="342510"/>
    <s v="MONITOR"/>
    <s v="30.06.2005"/>
    <n v="2319.5700000000002"/>
    <n v="2319.5700000000002"/>
    <s v="ZLIN"/>
    <n v="13"/>
    <n v="3"/>
    <n v="0"/>
    <n v="0"/>
    <m/>
    <m/>
    <m/>
    <n v="49823.63"/>
    <n v="49823.63"/>
    <s v="ZLIN"/>
    <n v="3"/>
    <n v="0"/>
  </r>
  <r>
    <s v="120305000006-2"/>
    <x v="7"/>
    <n v="342510"/>
    <s v="MONITOR"/>
    <s v="30.06.2005"/>
    <n v="2319.5700000000002"/>
    <n v="2319.5700000000002"/>
    <s v="ZLIN"/>
    <n v="13"/>
    <n v="3"/>
    <n v="0"/>
    <n v="0"/>
    <m/>
    <m/>
    <m/>
    <n v="49823.63"/>
    <n v="49823.63"/>
    <s v="ZLIN"/>
    <n v="3"/>
    <n v="0"/>
  </r>
  <r>
    <s v="120305000007-0"/>
    <x v="7"/>
    <n v="342510"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07-1"/>
    <x v="7"/>
    <n v="342510"/>
    <s v="MONITOR"/>
    <s v="30.06.2005"/>
    <n v="1839.91"/>
    <n v="1839.91"/>
    <s v="ZLIN"/>
    <n v="13"/>
    <n v="3"/>
    <n v="0"/>
    <n v="0"/>
    <m/>
    <m/>
    <m/>
    <n v="39520.68"/>
    <n v="39520.68"/>
    <s v="ZLIN"/>
    <n v="3"/>
    <n v="0"/>
  </r>
  <r>
    <s v="120305000007-2"/>
    <x v="7"/>
    <n v="342510"/>
    <s v="MONITOR"/>
    <s v="30.06.2005"/>
    <n v="1839.91"/>
    <n v="1839.91"/>
    <s v="ZLIN"/>
    <n v="13"/>
    <n v="3"/>
    <n v="0"/>
    <n v="0"/>
    <m/>
    <m/>
    <m/>
    <n v="39520.68"/>
    <n v="39520.68"/>
    <s v="ZLIN"/>
    <n v="3"/>
    <n v="0"/>
  </r>
  <r>
    <s v="120305000008-0"/>
    <x v="7"/>
    <n v="342510"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09-0"/>
    <x v="7"/>
    <n v="342510"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10-0"/>
    <x v="7"/>
    <n v="342510"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11-0"/>
    <x v="7"/>
    <n v="342510"/>
    <s v="CPU"/>
    <s v="30.06.2005"/>
    <n v="3811.03"/>
    <n v="3811.03"/>
    <s v="ZLIN"/>
    <n v="13"/>
    <n v="3"/>
    <n v="0"/>
    <n v="0"/>
    <m/>
    <m/>
    <m/>
    <n v="81859.759999999995"/>
    <n v="81859.759999999995"/>
    <s v="ZLIN"/>
    <n v="3"/>
    <n v="0"/>
  </r>
  <r>
    <s v="120305000012-0"/>
    <x v="7"/>
    <n v="342510"/>
    <s v="PANEL DE CONTROL"/>
    <s v="01.10.2015"/>
    <n v="1"/>
    <n v="1"/>
    <s v="ZLIN"/>
    <n v="0"/>
    <n v="1"/>
    <n v="0"/>
    <n v="0"/>
    <m/>
    <m/>
    <m/>
    <n v="4966265.17"/>
    <n v="4966265.17"/>
    <s v="ZLIN"/>
    <n v="3"/>
    <n v="3"/>
  </r>
  <r>
    <s v="120305000012-1"/>
    <x v="7"/>
    <n v="342510"/>
    <s v="PANEL DE CONTROL"/>
    <s v="01.10.2015"/>
    <n v="1"/>
    <n v="1"/>
    <s v="ZLIN"/>
    <n v="0"/>
    <n v="1"/>
    <n v="0"/>
    <n v="0"/>
    <m/>
    <m/>
    <m/>
    <n v="4966265.17"/>
    <n v="4966265.17"/>
    <s v="ZLIN"/>
    <n v="3"/>
    <n v="3"/>
  </r>
  <r>
    <s v="120305000013-0"/>
    <x v="7"/>
    <n v="342510"/>
    <s v="PANEL DE CONTROL"/>
    <s v="01.10.2015"/>
    <n v="1"/>
    <n v="1"/>
    <s v="ZLIN"/>
    <n v="0"/>
    <n v="1"/>
    <n v="0"/>
    <n v="0"/>
    <m/>
    <m/>
    <m/>
    <n v="4966265.17"/>
    <n v="4966265.17"/>
    <s v="ZLIN"/>
    <n v="3"/>
    <n v="3"/>
  </r>
  <r>
    <s v="120305000014-0"/>
    <x v="7"/>
    <n v="342510"/>
    <s v="PANEL DE CONTROL"/>
    <s v="01.10.2015"/>
    <n v="1"/>
    <n v="1"/>
    <s v="ZLIN"/>
    <n v="0"/>
    <n v="1"/>
    <n v="0"/>
    <n v="0"/>
    <m/>
    <m/>
    <m/>
    <n v="4966265.17"/>
    <n v="4966265.17"/>
    <s v="ZLIN"/>
    <n v="3"/>
    <n v="3"/>
  </r>
  <r>
    <s v="120305000015-0"/>
    <x v="7"/>
    <n v="342510"/>
    <s v="PANEL DE CONTROL"/>
    <s v="01.10.2015"/>
    <n v="1"/>
    <n v="1"/>
    <s v="ZLIN"/>
    <n v="0"/>
    <n v="1"/>
    <n v="0"/>
    <n v="0"/>
    <m/>
    <m/>
    <m/>
    <n v="4966265.17"/>
    <n v="4966265.17"/>
    <s v="ZLIN"/>
    <n v="3"/>
    <n v="3"/>
  </r>
  <r>
    <s v="120305000016-0"/>
    <x v="7"/>
    <n v="342502"/>
    <s v="PANEL DE CONTROL"/>
    <s v="30.04.2013"/>
    <n v="10057864.949999999"/>
    <n v="5118203.4699999988"/>
    <s v="ZLIN"/>
    <n v="14"/>
    <n v="1"/>
    <n v="0"/>
    <n v="0"/>
    <m/>
    <m/>
    <m/>
    <n v="9339122.8499999996"/>
    <n v="3668941.1099999994"/>
    <s v="ZLIN"/>
    <n v="11"/>
    <n v="8"/>
  </r>
  <r>
    <s v="120305000016-1"/>
    <x v="7"/>
    <n v="342502"/>
    <s v="PANEL DE CONTROL"/>
    <s v="30.04.2013"/>
    <n v="10057864.949999999"/>
    <n v="5118203.4699999988"/>
    <s v="ZLIN"/>
    <n v="14"/>
    <n v="1"/>
    <n v="0"/>
    <n v="0"/>
    <m/>
    <m/>
    <m/>
    <n v="9339122.8499999996"/>
    <n v="3668941.1099999994"/>
    <s v="ZLIN"/>
    <n v="11"/>
    <n v="8"/>
  </r>
  <r>
    <s v="120305000016-2"/>
    <x v="7"/>
    <n v="342502"/>
    <s v="PANEL DE CONTROL"/>
    <s v="30.04.2013"/>
    <n v="69183860.450000003"/>
    <n v="35205988.150000006"/>
    <s v="ZLIN"/>
    <n v="14"/>
    <n v="1"/>
    <n v="0"/>
    <n v="0"/>
    <m/>
    <m/>
    <m/>
    <n v="64239933.079999998"/>
    <n v="25237116.57"/>
    <s v="ZLIN"/>
    <n v="11"/>
    <n v="8"/>
  </r>
  <r>
    <s v="120305000016-3"/>
    <x v="7"/>
    <n v="342502"/>
    <s v="PANEL DE CONTROL"/>
    <s v="30.04.2013"/>
    <n v="10057864.949999999"/>
    <n v="5118203.4699999988"/>
    <s v="ZLIN"/>
    <n v="14"/>
    <n v="1"/>
    <n v="0"/>
    <n v="0"/>
    <m/>
    <m/>
    <m/>
    <n v="9339122.8499999996"/>
    <n v="3668941.1099999994"/>
    <s v="ZLIN"/>
    <n v="11"/>
    <n v="8"/>
  </r>
  <r>
    <s v="120305000017-0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7-1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7-2"/>
    <x v="7"/>
    <n v="342502"/>
    <s v="PANEL DE CONTROL"/>
    <s v="30.04.2013"/>
    <n v="43041530.329999998"/>
    <n v="21902790.599999998"/>
    <s v="ZLIN"/>
    <n v="14"/>
    <n v="1"/>
    <n v="0"/>
    <n v="0"/>
    <m/>
    <m/>
    <m/>
    <n v="85586924.549999997"/>
    <n v="33623434.640000001"/>
    <s v="ZLIN"/>
    <n v="11"/>
    <n v="8"/>
  </r>
  <r>
    <s v="120305000017-3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7-4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7-5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7-6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7-7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7-8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7-9"/>
    <x v="7"/>
    <n v="342502"/>
    <s v="PANEL DE CONTROL"/>
    <s v="30.04.2013"/>
    <n v="6257325"/>
    <n v="3184200.88"/>
    <s v="ZLIN"/>
    <n v="14"/>
    <n v="1"/>
    <n v="0"/>
    <n v="0"/>
    <m/>
    <m/>
    <m/>
    <n v="12442522.33"/>
    <n v="4888133.7700000005"/>
    <s v="ZLIN"/>
    <n v="11"/>
    <n v="8"/>
  </r>
  <r>
    <s v="120305000018-0"/>
    <x v="7"/>
    <n v="342502"/>
    <s v="PANEL DE CONTROL"/>
    <s v="30.04.2013"/>
    <n v="51784484.310000002"/>
    <n v="26351867.740000002"/>
    <s v="ZLIN"/>
    <n v="14"/>
    <n v="1"/>
    <n v="0"/>
    <n v="0"/>
    <m/>
    <m/>
    <m/>
    <n v="78447707.689999998"/>
    <n v="30818742.309999995"/>
    <s v="ZLIN"/>
    <n v="11"/>
    <n v="8"/>
  </r>
  <r>
    <s v="120305000018-1"/>
    <x v="7"/>
    <n v="342502"/>
    <s v="PANEL DE CONTROL"/>
    <s v="30.04.2013"/>
    <n v="7528364.9500000002"/>
    <n v="3831002.3000000003"/>
    <s v="ZLIN"/>
    <n v="14"/>
    <n v="1"/>
    <n v="0"/>
    <n v="0"/>
    <m/>
    <m/>
    <m/>
    <n v="11404631.73"/>
    <n v="4480391.03"/>
    <s v="ZLIN"/>
    <n v="11"/>
    <n v="8"/>
  </r>
  <r>
    <s v="120305000018-2"/>
    <x v="7"/>
    <n v="342502"/>
    <s v="PANEL DE CONTROL"/>
    <s v="30.04.2013"/>
    <n v="7528364.9500000002"/>
    <n v="3831002.3000000003"/>
    <s v="ZLIN"/>
    <n v="14"/>
    <n v="1"/>
    <n v="0"/>
    <n v="0"/>
    <m/>
    <m/>
    <m/>
    <n v="11404631.73"/>
    <n v="4480391.03"/>
    <s v="ZLIN"/>
    <n v="11"/>
    <n v="8"/>
  </r>
  <r>
    <s v="120305000019-0"/>
    <x v="7"/>
    <n v="342502"/>
    <s v="PANEL DE CONTROL"/>
    <s v="30.04.2013"/>
    <n v="7528364.9500000002"/>
    <n v="3831002.3000000003"/>
    <s v="ZLIN"/>
    <n v="14"/>
    <n v="1"/>
    <n v="0"/>
    <n v="0"/>
    <m/>
    <m/>
    <m/>
    <n v="11404631.73"/>
    <n v="4480391.03"/>
    <s v="ZLIN"/>
    <n v="11"/>
    <n v="8"/>
  </r>
  <r>
    <s v="120305000019-1"/>
    <x v="7"/>
    <n v="342502"/>
    <s v="PANEL DE CONTROL"/>
    <s v="30.04.2013"/>
    <n v="7528364.9500000002"/>
    <n v="3831002.3000000003"/>
    <s v="ZLIN"/>
    <n v="14"/>
    <n v="1"/>
    <n v="0"/>
    <n v="0"/>
    <m/>
    <m/>
    <m/>
    <n v="11404631.73"/>
    <n v="4480391.03"/>
    <s v="ZLIN"/>
    <n v="11"/>
    <n v="8"/>
  </r>
  <r>
    <s v="120305000019-2"/>
    <x v="7"/>
    <n v="342502"/>
    <s v="PANEL DE CONTROL"/>
    <s v="30.04.2013"/>
    <n v="7528364.9500000002"/>
    <n v="3831002.3000000003"/>
    <s v="ZLIN"/>
    <n v="14"/>
    <n v="1"/>
    <n v="0"/>
    <n v="0"/>
    <m/>
    <m/>
    <m/>
    <n v="11404631.73"/>
    <n v="4480391.03"/>
    <s v="ZLIN"/>
    <n v="11"/>
    <n v="8"/>
  </r>
  <r>
    <s v="120305000019-3"/>
    <x v="7"/>
    <n v="342502"/>
    <s v="MONITOR"/>
    <s v="30.04.2013"/>
    <n v="296442.87"/>
    <n v="296442.87"/>
    <s v="ZLIN"/>
    <n v="5"/>
    <n v="5"/>
    <n v="0"/>
    <n v="0"/>
    <m/>
    <m/>
    <m/>
    <n v="536081.18999999994"/>
    <n v="536081.18999999994"/>
    <s v="ZLIN"/>
    <n v="3"/>
    <n v="0"/>
  </r>
  <r>
    <s v="120305000020-0"/>
    <x v="7"/>
    <n v="342502"/>
    <s v="SUPRESOR DE PRESION"/>
    <s v="30.04.2013"/>
    <n v="3902877.4"/>
    <n v="1986079.6199999999"/>
    <s v="ZLIN"/>
    <n v="14"/>
    <n v="1"/>
    <n v="0"/>
    <n v="0"/>
    <m/>
    <m/>
    <m/>
    <n v="522038.39"/>
    <n v="205086.52000000002"/>
    <s v="ZLIN"/>
    <n v="11"/>
    <n v="8"/>
  </r>
  <r>
    <s v="120305000021-0"/>
    <x v="7"/>
    <n v="342502"/>
    <s v="SUPRESOR DE PRESION"/>
    <s v="30.04.2013"/>
    <n v="3902877.4"/>
    <n v="1986079.6199999999"/>
    <s v="ZLIN"/>
    <n v="14"/>
    <n v="1"/>
    <n v="0"/>
    <n v="0"/>
    <m/>
    <m/>
    <m/>
    <n v="522038.39"/>
    <n v="205086.52000000002"/>
    <s v="ZLIN"/>
    <n v="11"/>
    <n v="8"/>
  </r>
  <r>
    <s v="120305000022-0"/>
    <x v="7"/>
    <n v="342502"/>
    <s v="MONITOR ( Medidor tipi Turbina )"/>
    <s v="30.04.2013"/>
    <n v="806358.23"/>
    <n v="806358.23"/>
    <s v="ZLIN"/>
    <n v="5"/>
    <n v="5"/>
    <n v="0"/>
    <n v="0"/>
    <m/>
    <m/>
    <m/>
    <n v="2229051.79"/>
    <n v="2229051.79"/>
    <s v="ZLIN"/>
    <n v="3"/>
    <n v="0"/>
  </r>
  <r>
    <s v="120305000022-1"/>
    <x v="7"/>
    <n v="343206"/>
    <s v="MONITOR"/>
    <s v="30.04.2013"/>
    <n v="806358.23"/>
    <n v="806358.23"/>
    <s v="ZLIN"/>
    <n v="5"/>
    <n v="5"/>
    <n v="0"/>
    <n v="0"/>
    <m/>
    <m/>
    <m/>
    <n v="2229051.79"/>
    <n v="2229051.79"/>
    <s v="ZLIN"/>
    <n v="3"/>
    <n v="0"/>
  </r>
  <r>
    <s v="120305000022-2"/>
    <x v="7"/>
    <n v="342502"/>
    <s v="SUPRESOR DE PRESION"/>
    <s v="30.04.2013"/>
    <n v="1128240.97"/>
    <n v="574134.44999999995"/>
    <s v="ZLIN"/>
    <n v="14"/>
    <n v="1"/>
    <n v="0"/>
    <n v="0"/>
    <m/>
    <m/>
    <m/>
    <n v="2787717.84"/>
    <n v="1095174.8499999999"/>
    <s v="ZLIN"/>
    <n v="11"/>
    <n v="8"/>
  </r>
  <r>
    <s v="120305000022-3"/>
    <x v="7"/>
    <n v="342502"/>
    <s v="MEDIDOR DE TURBINA"/>
    <s v="30.04.2013"/>
    <n v="2330446.13"/>
    <n v="1185907.49"/>
    <s v="ZLIN"/>
    <n v="14"/>
    <n v="1"/>
    <n v="0"/>
    <n v="0"/>
    <m/>
    <m/>
    <m/>
    <n v="5758190.3200000003"/>
    <n v="2262146.2000000002"/>
    <s v="ZLIN"/>
    <n v="11"/>
    <n v="8"/>
  </r>
  <r>
    <s v="120305000022-4"/>
    <x v="7"/>
    <n v="342502"/>
    <s v="PANEL"/>
    <s v="30.04.2013"/>
    <n v="5339155.7"/>
    <n v="2716966.8200000003"/>
    <s v="ZLIN"/>
    <n v="14"/>
    <n v="1"/>
    <n v="0"/>
    <n v="0"/>
    <m/>
    <m/>
    <m/>
    <n v="13192270.050000001"/>
    <n v="5182677.5100000007"/>
    <s v="ZLIN"/>
    <n v="11"/>
    <n v="8"/>
  </r>
  <r>
    <s v="120305000023-0"/>
    <x v="7"/>
    <n v="342503"/>
    <s v="MONITOR"/>
    <s v="30.04.2013"/>
    <n v="806358.23"/>
    <n v="806358.23"/>
    <s v="ZLIN"/>
    <n v="5"/>
    <n v="5"/>
    <n v="0"/>
    <n v="0"/>
    <m/>
    <m/>
    <m/>
    <n v="2229051.79"/>
    <n v="2229051.79"/>
    <s v="ZLIN"/>
    <n v="3"/>
    <n v="0"/>
  </r>
  <r>
    <s v="120305000023-1"/>
    <x v="7"/>
    <n v="342502"/>
    <s v="MONITOR"/>
    <s v="30.04.2013"/>
    <n v="806358.23"/>
    <n v="806358.23"/>
    <s v="ZLIN"/>
    <n v="5"/>
    <n v="5"/>
    <n v="0"/>
    <n v="0"/>
    <m/>
    <m/>
    <m/>
    <n v="2229051.79"/>
    <n v="2229051.79"/>
    <s v="ZLIN"/>
    <n v="3"/>
    <n v="0"/>
  </r>
  <r>
    <s v="120305000023-2"/>
    <x v="7"/>
    <n v="342502"/>
    <s v="SUPRESOR DE PRESION"/>
    <s v="30.04.2013"/>
    <n v="1128240.97"/>
    <n v="574134.44999999995"/>
    <s v="ZLIN"/>
    <n v="14"/>
    <n v="1"/>
    <n v="0"/>
    <n v="0"/>
    <m/>
    <m/>
    <m/>
    <n v="2787717.84"/>
    <n v="1095174.8499999999"/>
    <s v="ZLIN"/>
    <n v="11"/>
    <n v="8"/>
  </r>
  <r>
    <s v="120305000023-3"/>
    <x v="7"/>
    <n v="342503"/>
    <s v="MEDIDOR DE TURBINA"/>
    <s v="30.04.2013"/>
    <n v="2330446.13"/>
    <n v="1185907.49"/>
    <s v="ZLIN"/>
    <n v="14"/>
    <n v="1"/>
    <n v="0"/>
    <n v="0"/>
    <m/>
    <m/>
    <m/>
    <n v="5758190.3200000003"/>
    <n v="2262146.2000000002"/>
    <s v="ZLIN"/>
    <n v="11"/>
    <n v="8"/>
  </r>
  <r>
    <s v="120305000023-4"/>
    <x v="7"/>
    <n v="342502"/>
    <s v="PANEL"/>
    <s v="30.04.2013"/>
    <n v="5339155.7"/>
    <n v="2716966.8200000003"/>
    <s v="ZLIN"/>
    <n v="14"/>
    <n v="1"/>
    <n v="0"/>
    <n v="0"/>
    <m/>
    <m/>
    <m/>
    <n v="13192270.050000001"/>
    <n v="5182677.5100000007"/>
    <s v="ZLIN"/>
    <n v="11"/>
    <n v="8"/>
  </r>
  <r>
    <s v="120305000024-0"/>
    <x v="7"/>
    <n v="342502"/>
    <s v="MONITOR"/>
    <s v="30.04.2013"/>
    <n v="1776612.66"/>
    <n v="1776612.66"/>
    <s v="ZLIN"/>
    <n v="5"/>
    <n v="5"/>
    <n v="0"/>
    <n v="0"/>
    <m/>
    <m/>
    <m/>
    <n v="1721534.1"/>
    <n v="1721534.1"/>
    <s v="ZLIN"/>
    <n v="3"/>
    <n v="0"/>
  </r>
  <r>
    <s v="120305000024-1"/>
    <x v="7"/>
    <n v="342502"/>
    <s v="MONITOR"/>
    <s v="30.04.2013"/>
    <n v="1776612.66"/>
    <n v="1776612.66"/>
    <s v="ZLIN"/>
    <n v="5"/>
    <n v="5"/>
    <n v="0"/>
    <n v="0"/>
    <m/>
    <m/>
    <m/>
    <n v="1721534.1"/>
    <n v="1721534.1"/>
    <s v="ZLIN"/>
    <n v="3"/>
    <n v="0"/>
  </r>
  <r>
    <s v="120305000025-0"/>
    <x v="7"/>
    <n v="343206"/>
    <s v="MONITOR ( bomba centrifuga )"/>
    <s v="30.04.2013"/>
    <n v="2053442.23"/>
    <n v="2053442.23"/>
    <s v="ZLIN"/>
    <n v="5"/>
    <n v="5"/>
    <n v="0"/>
    <n v="0"/>
    <m/>
    <m/>
    <m/>
    <n v="1576730.94"/>
    <n v="1576730.94"/>
    <s v="ZLIN"/>
    <n v="3"/>
    <n v="0"/>
  </r>
  <r>
    <s v="120305000026-0"/>
    <x v="7"/>
    <n v="342502"/>
    <s v="MONITOR ( Medidor Desplazamiento )"/>
    <s v="30.04.2013"/>
    <n v="6732868.3300000001"/>
    <n v="6732868.3300000001"/>
    <s v="ZLIN"/>
    <n v="5"/>
    <n v="5"/>
    <n v="0"/>
    <n v="0"/>
    <m/>
    <m/>
    <m/>
    <n v="-870968.86"/>
    <n v="-870968.86"/>
    <s v="ZLIN"/>
    <n v="3"/>
    <n v="0"/>
  </r>
  <r>
    <s v="120305000026-1"/>
    <x v="7"/>
    <n v="342502"/>
    <s v="MONITOR"/>
    <s v="30.04.2013"/>
    <n v="6732868.3300000001"/>
    <n v="6732868.3300000001"/>
    <s v="ZLIN"/>
    <n v="5"/>
    <n v="5"/>
    <n v="0"/>
    <n v="0"/>
    <m/>
    <m/>
    <m/>
    <n v="-870968.86"/>
    <n v="-870968.86"/>
    <s v="ZLIN"/>
    <n v="3"/>
    <n v="0"/>
  </r>
  <r>
    <s v="120305000026-2"/>
    <x v="7"/>
    <n v="342502"/>
    <s v="CONTADOR"/>
    <s v="30.04.2013"/>
    <n v="2153812.15"/>
    <n v="640926.81999999983"/>
    <s v="ZLIN"/>
    <n v="24"/>
    <n v="1"/>
    <n v="0"/>
    <n v="0"/>
    <m/>
    <m/>
    <m/>
    <n v="-1074789.7"/>
    <n v="-227359.37"/>
    <s v="ZLIN"/>
    <n v="21"/>
    <n v="8"/>
  </r>
  <r>
    <s v="120305000027-0"/>
    <x v="7"/>
    <n v="342502"/>
    <s v="MONITOR"/>
    <s v="30.04.2013"/>
    <n v="6732868.3300000001"/>
    <n v="6732868.3300000001"/>
    <s v="ZLIN"/>
    <n v="5"/>
    <n v="5"/>
    <n v="0"/>
    <n v="0"/>
    <m/>
    <m/>
    <m/>
    <n v="-870968.86"/>
    <n v="-870968.86"/>
    <s v="ZLIN"/>
    <n v="3"/>
    <n v="0"/>
  </r>
  <r>
    <s v="120305000028-0"/>
    <x v="7"/>
    <n v="342502"/>
    <s v="CPU"/>
    <s v="30.06.2005"/>
    <n v="39135.69"/>
    <n v="39135.69"/>
    <s v="ZLIN"/>
    <n v="13"/>
    <n v="3"/>
    <n v="0"/>
    <n v="0"/>
    <m/>
    <m/>
    <m/>
    <n v="840623.16"/>
    <n v="840623.16"/>
    <s v="ZLIN"/>
    <n v="3"/>
    <n v="0"/>
  </r>
  <r>
    <s v="120305000028-1"/>
    <x v="7"/>
    <n v="342502"/>
    <s v="MONITOR"/>
    <s v="30.06.2005"/>
    <n v="3221.41"/>
    <n v="3221.41"/>
    <s v="ZLIN"/>
    <n v="13"/>
    <n v="3"/>
    <n v="0"/>
    <n v="0"/>
    <m/>
    <m/>
    <m/>
    <n v="69194.960000000006"/>
    <n v="69194.960000000006"/>
    <s v="ZLIN"/>
    <n v="3"/>
    <n v="0"/>
  </r>
  <r>
    <s v="120305000029-0"/>
    <x v="7"/>
    <n v="342502"/>
    <s v="CPU"/>
    <s v="30.06.2005"/>
    <n v="39135.69"/>
    <n v="39135.69"/>
    <s v="ZLIN"/>
    <n v="13"/>
    <n v="3"/>
    <n v="0"/>
    <n v="0"/>
    <m/>
    <m/>
    <m/>
    <n v="840623.16"/>
    <n v="840623.16"/>
    <s v="ZLIN"/>
    <n v="3"/>
    <n v="0"/>
  </r>
  <r>
    <s v="120305000029-1"/>
    <x v="7"/>
    <n v="342502"/>
    <s v="MONITOR"/>
    <s v="30.06.2005"/>
    <n v="3221.41"/>
    <n v="3221.41"/>
    <s v="ZLIN"/>
    <n v="13"/>
    <n v="3"/>
    <n v="0"/>
    <n v="0"/>
    <m/>
    <m/>
    <m/>
    <n v="69194.960000000006"/>
    <n v="69194.960000000006"/>
    <s v="ZLIN"/>
    <n v="3"/>
    <n v="0"/>
  </r>
  <r>
    <s v="120305000030-0"/>
    <x v="7"/>
    <n v="342502"/>
    <s v="PANEL"/>
    <s v="30.04.2013"/>
    <n v="2079926.92"/>
    <n v="1058424.3599999999"/>
    <s v="ZLIN"/>
    <n v="14"/>
    <n v="1"/>
    <n v="0"/>
    <n v="0"/>
    <m/>
    <m/>
    <m/>
    <n v="15853652.130000001"/>
    <n v="6228220.4800000004"/>
    <s v="ZLIN"/>
    <n v="11"/>
    <n v="8"/>
  </r>
  <r>
    <s v="120305000031-0"/>
    <x v="7"/>
    <n v="342502"/>
    <s v="SUPRESOR DE PRESION"/>
    <s v="30.04.2013"/>
    <n v="3902877.4"/>
    <n v="1986079.6199999999"/>
    <s v="ZLIN"/>
    <n v="14"/>
    <n v="1"/>
    <n v="0"/>
    <n v="0"/>
    <m/>
    <m/>
    <m/>
    <n v="522038.39"/>
    <n v="205086.52000000002"/>
    <s v="ZLIN"/>
    <n v="11"/>
    <n v="8"/>
  </r>
  <r>
    <s v="120305000032-0"/>
    <x v="7"/>
    <n v="342502"/>
    <s v="SUPRESOR DE PRESION"/>
    <s v="30.04.2013"/>
    <n v="3902877.4"/>
    <n v="1986079.6199999999"/>
    <s v="ZLIN"/>
    <n v="14"/>
    <n v="1"/>
    <n v="0"/>
    <n v="0"/>
    <m/>
    <m/>
    <m/>
    <n v="522038.39"/>
    <n v="205086.52000000002"/>
    <s v="ZLIN"/>
    <n v="11"/>
    <n v="8"/>
  </r>
  <r>
    <s v="120305000033-0"/>
    <x v="7"/>
    <n v="342502"/>
    <s v="SUPRESOR DE PRESION"/>
    <s v="30.04.2013"/>
    <n v="3902877.4"/>
    <n v="1986079.6199999999"/>
    <s v="ZLIN"/>
    <n v="14"/>
    <n v="1"/>
    <n v="0"/>
    <n v="0"/>
    <m/>
    <m/>
    <m/>
    <n v="522038.39"/>
    <n v="205086.52000000002"/>
    <s v="ZLIN"/>
    <n v="11"/>
    <n v="8"/>
  </r>
  <r>
    <s v="120305000034-0"/>
    <x v="7"/>
    <n v="343209"/>
    <s v="CONTADOR"/>
    <s v="31.03.2012"/>
    <n v="187708.61"/>
    <n v="77429.799999999988"/>
    <s v="ZLIN"/>
    <n v="20"/>
    <n v="0"/>
    <n v="0"/>
    <n v="0"/>
    <m/>
    <m/>
    <m/>
    <n v="652295.78"/>
    <n v="181193.28000000003"/>
    <s v="ZLIN"/>
    <n v="16"/>
    <n v="6"/>
  </r>
  <r>
    <s v="120305000035-0"/>
    <x v="7"/>
    <n v="343209"/>
    <s v="CONTADOR"/>
    <s v="31.03.2012"/>
    <n v="1243659.06"/>
    <n v="513009.34000000008"/>
    <s v="ZLIN"/>
    <n v="20"/>
    <n v="0"/>
    <n v="0"/>
    <n v="0"/>
    <m/>
    <m/>
    <m/>
    <n v="5448930.4100000001"/>
    <n v="1513591.79"/>
    <s v="ZLIN"/>
    <n v="16"/>
    <n v="6"/>
  </r>
  <r>
    <s v="120305000063-1"/>
    <x v="7"/>
    <n v="342408"/>
    <s v="MONITOR"/>
    <s v="30.06.2005"/>
    <n v="1715.91"/>
    <n v="1715.91"/>
    <s v="ZLIN"/>
    <n v="14"/>
    <n v="3"/>
    <n v="0"/>
    <n v="0"/>
    <m/>
    <m/>
    <m/>
    <n v="36762.51"/>
    <n v="36762.51"/>
    <s v="ZLIN"/>
    <n v="4"/>
    <n v="0"/>
  </r>
  <r>
    <s v="120305000064-1"/>
    <x v="7"/>
    <n v="342408"/>
    <s v="MONITOR"/>
    <s v="30.06.2005"/>
    <n v="1715.91"/>
    <n v="1715.91"/>
    <s v="ZLIN"/>
    <n v="14"/>
    <n v="3"/>
    <n v="0"/>
    <n v="0"/>
    <m/>
    <m/>
    <m/>
    <n v="36762.51"/>
    <n v="36762.51"/>
    <s v="ZLIN"/>
    <n v="4"/>
    <n v="0"/>
  </r>
  <r>
    <s v="120305000065-0"/>
    <x v="7"/>
    <n v="342409"/>
    <s v="PANEL ELECTRICO"/>
    <s v="01.10.2015"/>
    <n v="1"/>
    <n v="1"/>
    <s v="ZLIN"/>
    <n v="0"/>
    <n v="1"/>
    <n v="0"/>
    <n v="0"/>
    <m/>
    <m/>
    <m/>
    <n v="12461038.27"/>
    <n v="10384198.549999999"/>
    <s v="ZLIN"/>
    <n v="5"/>
    <n v="6"/>
  </r>
  <r>
    <s v="120305000066-0"/>
    <x v="7"/>
    <n v="342409"/>
    <s v="PANEL ELECTRICO"/>
    <s v="01.10.2015"/>
    <n v="1"/>
    <n v="1"/>
    <s v="ZLIN"/>
    <n v="0"/>
    <n v="1"/>
    <n v="0"/>
    <n v="0"/>
    <m/>
    <m/>
    <m/>
    <n v="12461038.27"/>
    <n v="10384198.549999999"/>
    <s v="ZLIN"/>
    <n v="5"/>
    <n v="6"/>
  </r>
  <r>
    <s v="120305000066-1"/>
    <x v="7"/>
    <n v="342409"/>
    <s v="PANEL ELECTRICO"/>
    <s v="01.10.2015"/>
    <n v="1"/>
    <n v="1"/>
    <s v="ZLIN"/>
    <n v="0"/>
    <n v="1"/>
    <n v="0"/>
    <n v="0"/>
    <m/>
    <m/>
    <m/>
    <n v="12461038.27"/>
    <n v="10384198.549999999"/>
    <s v="ZLIN"/>
    <n v="5"/>
    <n v="6"/>
  </r>
  <r>
    <s v="120305000066-2"/>
    <x v="7"/>
    <n v="342409"/>
    <s v="PANEL ELECTRICO"/>
    <s v="01.10.2015"/>
    <n v="1"/>
    <n v="1"/>
    <s v="ZLIN"/>
    <n v="0"/>
    <n v="1"/>
    <n v="0"/>
    <n v="0"/>
    <m/>
    <m/>
    <m/>
    <n v="12461038.27"/>
    <n v="10384198.549999999"/>
    <s v="ZLIN"/>
    <n v="5"/>
    <n v="6"/>
  </r>
  <r>
    <s v="120305000067-0"/>
    <x v="7"/>
    <n v="342409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05000068-0"/>
    <x v="7"/>
    <n v="342409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05000069-0"/>
    <x v="7"/>
    <n v="342409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05000070-0"/>
    <x v="7"/>
    <n v="342409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05000071-0"/>
    <x v="7"/>
    <n v="342409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05000072-0"/>
    <x v="7"/>
    <n v="342303"/>
    <s v="MEDIDOR DE TURBINA"/>
    <s v="01.12.1985"/>
    <n v="871782.27"/>
    <n v="859328.24"/>
    <s v="ZLIN"/>
    <n v="35"/>
    <n v="0"/>
    <n v="0"/>
    <n v="0"/>
    <m/>
    <m/>
    <m/>
    <n v="1029887.81"/>
    <n v="913610.15"/>
    <s v="ZLIN"/>
    <n v="5"/>
    <n v="2"/>
  </r>
  <r>
    <s v="120305000073-0"/>
    <x v="7"/>
    <n v="342303"/>
    <s v="MEDIDOR DE TURBINA"/>
    <s v="01.12.1985"/>
    <n v="871782.27"/>
    <n v="859328.24"/>
    <s v="ZLIN"/>
    <n v="35"/>
    <n v="0"/>
    <n v="0"/>
    <n v="0"/>
    <m/>
    <m/>
    <m/>
    <n v="1029887.81"/>
    <n v="913610.15"/>
    <s v="ZLIN"/>
    <n v="5"/>
    <n v="2"/>
  </r>
  <r>
    <s v="120305000074-0"/>
    <x v="7"/>
    <n v="342304"/>
    <s v="MEDIDOR DE TURBINA"/>
    <s v="30.06.2014"/>
    <n v="16845353.420000002"/>
    <n v="6738141.3600000013"/>
    <s v="ZLIN"/>
    <n v="15"/>
    <n v="0"/>
    <n v="0"/>
    <n v="0"/>
    <m/>
    <m/>
    <m/>
    <n v="-4490980.38"/>
    <n v="-1496993.46"/>
    <s v="ZLIN"/>
    <n v="13"/>
    <n v="9"/>
  </r>
  <r>
    <s v="120305000074-1"/>
    <x v="7"/>
    <n v="342304"/>
    <s v="DENSITOMETRO"/>
    <s v="30.06.2014"/>
    <n v="29685087.23"/>
    <n v="7124420.9299999997"/>
    <s v="ZLIN"/>
    <n v="25"/>
    <n v="0"/>
    <n v="0"/>
    <n v="0"/>
    <m/>
    <m/>
    <m/>
    <n v="-16779455.440000001"/>
    <n v="-3238140.5300000012"/>
    <s v="ZLIN"/>
    <n v="23"/>
    <n v="9"/>
  </r>
  <r>
    <s v="120305000075-0"/>
    <x v="7"/>
    <n v="342304"/>
    <s v="MEDIDOR DE TURBINA"/>
    <s v="30.06.2014"/>
    <n v="16845353.420000002"/>
    <n v="6738141.3600000013"/>
    <s v="ZLIN"/>
    <n v="15"/>
    <n v="0"/>
    <n v="0"/>
    <n v="0"/>
    <m/>
    <m/>
    <m/>
    <n v="-4490980.38"/>
    <n v="-1496993.46"/>
    <s v="ZLIN"/>
    <n v="13"/>
    <n v="9"/>
  </r>
  <r>
    <s v="120305000075-1"/>
    <x v="7"/>
    <n v="342304"/>
    <s v="DENSITOMETRO"/>
    <s v="30.06.2014"/>
    <n v="29685087.23"/>
    <n v="7124420.9299999997"/>
    <s v="ZLIN"/>
    <n v="25"/>
    <n v="0"/>
    <n v="0"/>
    <n v="0"/>
    <m/>
    <m/>
    <m/>
    <n v="-16779455.440000001"/>
    <n v="-3238140.5300000012"/>
    <s v="ZLIN"/>
    <n v="23"/>
    <n v="9"/>
  </r>
  <r>
    <s v="120305000076-0"/>
    <x v="7"/>
    <n v="342304"/>
    <s v="PANEL ELECTRICO"/>
    <s v="30.06.2005"/>
    <n v="334063.11"/>
    <n v="208789.46"/>
    <s v="ZLIN"/>
    <n v="24"/>
    <n v="0"/>
    <n v="0"/>
    <n v="0"/>
    <m/>
    <m/>
    <m/>
    <n v="7057941.3399999999"/>
    <n v="2352647.1099999994"/>
    <s v="ZLIN"/>
    <n v="13"/>
    <n v="9"/>
  </r>
  <r>
    <s v="120305000077-0"/>
    <x v="7"/>
    <n v="342304"/>
    <s v="CPU"/>
    <s v="30.06.2005"/>
    <n v="30334.25"/>
    <n v="30334.25"/>
    <s v="ZLIN"/>
    <n v="14"/>
    <n v="1"/>
    <n v="0"/>
    <n v="0"/>
    <m/>
    <m/>
    <m/>
    <n v="650159.56000000006"/>
    <n v="650159.56000000006"/>
    <s v="ZLIN"/>
    <n v="3"/>
    <n v="10"/>
  </r>
  <r>
    <s v="120305000077-1"/>
    <x v="7"/>
    <n v="342304"/>
    <s v="MONITOR"/>
    <s v="30.06.2005"/>
    <n v="9195.32"/>
    <n v="9195.32"/>
    <s v="ZLIN"/>
    <n v="14"/>
    <n v="1"/>
    <n v="0"/>
    <n v="0"/>
    <m/>
    <m/>
    <m/>
    <n v="197085.08"/>
    <n v="197085.08"/>
    <s v="ZLIN"/>
    <n v="3"/>
    <n v="10"/>
  </r>
  <r>
    <s v="120305000078-0"/>
    <x v="7"/>
    <n v="342304"/>
    <s v="CPU"/>
    <s v="30.06.2005"/>
    <n v="30334.25"/>
    <n v="30334.25"/>
    <s v="ZLIN"/>
    <n v="14"/>
    <n v="1"/>
    <n v="0"/>
    <n v="0"/>
    <m/>
    <m/>
    <m/>
    <n v="650159.56000000006"/>
    <n v="650159.56000000006"/>
    <s v="ZLIN"/>
    <n v="3"/>
    <n v="10"/>
  </r>
  <r>
    <s v="120305000078-1"/>
    <x v="7"/>
    <n v="342304"/>
    <s v="MONITOR"/>
    <s v="30.06.2005"/>
    <n v="9195.32"/>
    <n v="9195.32"/>
    <s v="ZLIN"/>
    <n v="14"/>
    <n v="1"/>
    <n v="0"/>
    <n v="0"/>
    <m/>
    <m/>
    <m/>
    <n v="197085.08"/>
    <n v="197085.08"/>
    <s v="ZLIN"/>
    <n v="3"/>
    <n v="10"/>
  </r>
  <r>
    <s v="120305000079-0"/>
    <x v="7"/>
    <n v="342402"/>
    <s v="MONITOR"/>
    <s v="31.08.2014"/>
    <n v="34360608.859999999"/>
    <n v="34360608.859999999"/>
    <s v="ZLIN"/>
    <n v="4"/>
    <n v="5"/>
    <n v="0"/>
    <n v="0"/>
    <m/>
    <m/>
    <m/>
    <n v="-19930789.219999999"/>
    <n v="-19930789.219999999"/>
    <s v="ZLIN"/>
    <n v="3"/>
    <n v="4"/>
  </r>
  <r>
    <s v="120305000080-0"/>
    <x v="7"/>
    <n v="342402"/>
    <s v="MONITOR"/>
    <s v="31.08.2014"/>
    <n v="11596180.24"/>
    <n v="11596180.24"/>
    <s v="ZLIN"/>
    <n v="4"/>
    <n v="5"/>
    <n v="0"/>
    <n v="0"/>
    <m/>
    <m/>
    <m/>
    <n v="-3609123.42"/>
    <n v="-3609123.42"/>
    <s v="ZLIN"/>
    <n v="3"/>
    <n v="4"/>
  </r>
  <r>
    <s v="120305000081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81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82-0"/>
    <x v="7"/>
    <n v="342407"/>
    <s v="PLC"/>
    <s v="01.10.2015"/>
    <n v="1"/>
    <n v="1"/>
    <s v="ZLIN"/>
    <n v="0"/>
    <n v="1"/>
    <n v="0"/>
    <n v="0"/>
    <m/>
    <m/>
    <m/>
    <n v="15738873.23"/>
    <n v="15738873.23"/>
    <s v="ZLIN"/>
    <n v="4"/>
    <n v="0"/>
  </r>
  <r>
    <s v="120305000083-0"/>
    <x v="7"/>
    <n v="342503"/>
    <s v="CONTADOR"/>
    <s v="01.10.2015"/>
    <n v="1"/>
    <n v="1"/>
    <s v="ZLIN"/>
    <n v="0"/>
    <n v="1"/>
    <n v="0"/>
    <n v="0"/>
    <m/>
    <m/>
    <m/>
    <n v="630157.48"/>
    <n v="124224.59999999998"/>
    <s v="ZLIN"/>
    <n v="23"/>
    <n v="3"/>
  </r>
  <r>
    <s v="120305000084-0"/>
    <x v="7"/>
    <n v="342503"/>
    <s v="CONTADOR"/>
    <s v="01.10.2015"/>
    <n v="1"/>
    <n v="1"/>
    <s v="ZLIN"/>
    <n v="0"/>
    <n v="1"/>
    <n v="0"/>
    <n v="0"/>
    <m/>
    <m/>
    <m/>
    <n v="630157.48"/>
    <n v="124224.59999999998"/>
    <s v="ZLIN"/>
    <n v="23"/>
    <n v="3"/>
  </r>
  <r>
    <s v="120305000085-0"/>
    <x v="7"/>
    <n v="342503"/>
    <s v="CONTADOR"/>
    <s v="01.10.2015"/>
    <n v="1"/>
    <n v="1"/>
    <s v="ZLIN"/>
    <n v="0"/>
    <n v="1"/>
    <n v="0"/>
    <n v="0"/>
    <m/>
    <m/>
    <m/>
    <n v="630157.48"/>
    <n v="124224.59999999998"/>
    <s v="ZLIN"/>
    <n v="23"/>
    <n v="3"/>
  </r>
  <r>
    <s v="120305000086-0"/>
    <x v="7"/>
    <n v="342409"/>
    <s v="PLC"/>
    <s v="01.10.2015"/>
    <n v="1"/>
    <n v="1"/>
    <s v="ZLIN"/>
    <n v="0"/>
    <n v="1"/>
    <n v="0"/>
    <n v="0"/>
    <m/>
    <m/>
    <m/>
    <n v="32202617.300000001"/>
    <n v="26835514.420000002"/>
    <s v="ZLIN"/>
    <n v="5"/>
    <n v="6"/>
  </r>
  <r>
    <s v="120305000087-0"/>
    <x v="7"/>
    <n v="342409"/>
    <s v="CPU"/>
    <s v="30.06.2005"/>
    <n v="4707.05"/>
    <n v="4707.05"/>
    <s v="ZLIN"/>
    <n v="13"/>
    <n v="3"/>
    <n v="0"/>
    <n v="0"/>
    <m/>
    <m/>
    <m/>
    <n v="101106.12"/>
    <n v="101106.12"/>
    <s v="ZLIN"/>
    <n v="3"/>
    <n v="0"/>
  </r>
  <r>
    <s v="120305000089-0"/>
    <x v="7"/>
    <n v="342409"/>
    <s v="CPU"/>
    <s v="30.06.2005"/>
    <n v="4057.72"/>
    <n v="4057.72"/>
    <s v="ZLIN"/>
    <n v="13"/>
    <n v="3"/>
    <n v="0"/>
    <n v="0"/>
    <m/>
    <m/>
    <m/>
    <n v="87158.57"/>
    <n v="87158.57"/>
    <s v="ZLIN"/>
    <n v="3"/>
    <n v="0"/>
  </r>
  <r>
    <s v="120305000090-0"/>
    <x v="7"/>
    <n v="342303"/>
    <s v="CPU"/>
    <s v="30.06.2005"/>
    <n v="4057.72"/>
    <n v="4057.72"/>
    <s v="ZLIN"/>
    <n v="13"/>
    <n v="3"/>
    <n v="0"/>
    <n v="0"/>
    <m/>
    <m/>
    <m/>
    <n v="87158.57"/>
    <n v="87158.57"/>
    <s v="ZLIN"/>
    <n v="3"/>
    <n v="0"/>
  </r>
  <r>
    <s v="120305000090-1"/>
    <x v="7"/>
    <n v="342303"/>
    <s v="MONITOR"/>
    <s v="31.12.2006"/>
    <n v="1179349.75"/>
    <n v="1179349.75"/>
    <s v="ZLIN"/>
    <n v="11"/>
    <n v="9"/>
    <n v="0"/>
    <n v="0"/>
    <m/>
    <m/>
    <m/>
    <n v="-27947.69"/>
    <n v="-27947.69"/>
    <s v="ZLIN"/>
    <n v="3"/>
    <n v="0"/>
  </r>
  <r>
    <s v="120305000091-0"/>
    <x v="7"/>
    <n v="342303"/>
    <s v="CPU"/>
    <s v="30.06.2005"/>
    <n v="4057.72"/>
    <n v="4057.72"/>
    <s v="ZLIN"/>
    <n v="13"/>
    <n v="3"/>
    <n v="0"/>
    <n v="0"/>
    <m/>
    <m/>
    <m/>
    <n v="87158.57"/>
    <n v="87158.57"/>
    <s v="ZLIN"/>
    <n v="3"/>
    <n v="0"/>
  </r>
  <r>
    <s v="120305000091-1"/>
    <x v="7"/>
    <n v="342303"/>
    <s v="MONITOR"/>
    <s v="31.12.2006"/>
    <n v="1179349.75"/>
    <n v="1179349.75"/>
    <s v="ZLIN"/>
    <n v="11"/>
    <n v="9"/>
    <n v="0"/>
    <n v="0"/>
    <m/>
    <m/>
    <m/>
    <n v="-27947.69"/>
    <n v="-27947.69"/>
    <s v="ZLIN"/>
    <n v="3"/>
    <n v="0"/>
  </r>
  <r>
    <s v="120305000092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2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2-2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2-3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3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3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3-2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3-3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4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4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5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5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6-0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6-1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7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7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7-2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7-3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8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8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8-2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8-3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099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099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100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100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101-0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101-1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101-2"/>
    <x v="7"/>
    <n v="343205"/>
    <s v="MEDIDOR DE TURBINA"/>
    <s v="01.10.2015"/>
    <n v="1"/>
    <n v="1"/>
    <s v="ZLIN"/>
    <n v="0"/>
    <n v="1"/>
    <n v="0"/>
    <n v="0"/>
    <m/>
    <m/>
    <m/>
    <n v="1233869.58"/>
    <n v="1233869.58"/>
    <s v="ZLIN"/>
    <n v="4"/>
    <n v="0"/>
  </r>
  <r>
    <s v="120305000101-3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102-0"/>
    <x v="7"/>
    <n v="343207"/>
    <s v="MEDIDOR DE TURBINA"/>
    <s v="30.06.2014"/>
    <n v="2130199.7599999998"/>
    <n v="876425.0399999998"/>
    <s v="ZLIN"/>
    <n v="14"/>
    <n v="7"/>
    <n v="0"/>
    <n v="0"/>
    <m/>
    <m/>
    <m/>
    <n v="6551264.1500000004"/>
    <n v="2251997.0500000007"/>
    <s v="ZLIN"/>
    <n v="13"/>
    <n v="4"/>
  </r>
  <r>
    <s v="120305000102-1"/>
    <x v="7"/>
    <n v="343207"/>
    <s v="CONTADOR"/>
    <s v="30.06.2014"/>
    <n v="1258376.6200000001"/>
    <n v="307129.20000000007"/>
    <s v="ZLIN"/>
    <n v="24"/>
    <n v="7"/>
    <n v="0"/>
    <n v="0"/>
    <m/>
    <m/>
    <m/>
    <n v="3820314.01"/>
    <n v="750418.80999999959"/>
    <s v="ZLIN"/>
    <n v="23"/>
    <n v="4"/>
  </r>
  <r>
    <s v="120305000102-2"/>
    <x v="7"/>
    <n v="343207"/>
    <s v="MONITOR"/>
    <s v="30.06.2014"/>
    <n v="1653689.46"/>
    <n v="1653689.46"/>
    <s v="ZLIN"/>
    <n v="4"/>
    <n v="7"/>
    <n v="0"/>
    <n v="0"/>
    <m/>
    <m/>
    <m/>
    <n v="5436289.9000000004"/>
    <n v="5436289.9000000004"/>
    <s v="ZLIN"/>
    <n v="3"/>
    <n v="4"/>
  </r>
  <r>
    <s v="120305000103-0"/>
    <x v="7"/>
    <n v="343207"/>
    <s v="MONITOR"/>
    <s v="30.06.2014"/>
    <n v="5899384.0199999996"/>
    <n v="5899384.0199999996"/>
    <s v="ZLIN"/>
    <n v="4"/>
    <n v="7"/>
    <n v="0"/>
    <n v="0"/>
    <m/>
    <m/>
    <m/>
    <n v="2502900.9300000002"/>
    <n v="2502900.9300000002"/>
    <s v="ZLIN"/>
    <n v="3"/>
    <n v="4"/>
  </r>
  <r>
    <s v="120305000104-0"/>
    <x v="7"/>
    <n v="343207"/>
    <s v="MEDIDOR DE TURBINA"/>
    <s v="30.06.2014"/>
    <n v="7313961.7699999996"/>
    <n v="3009172.8499999996"/>
    <s v="ZLIN"/>
    <n v="14"/>
    <n v="7"/>
    <n v="0"/>
    <n v="0"/>
    <m/>
    <m/>
    <m/>
    <n v="3765105.5"/>
    <n v="1294255.0099999998"/>
    <s v="ZLIN"/>
    <n v="13"/>
    <n v="4"/>
  </r>
  <r>
    <s v="120305000104-1"/>
    <x v="7"/>
    <n v="343207"/>
    <s v="CONTADOR"/>
    <s v="30.06.2014"/>
    <n v="3531342.5"/>
    <n v="861886.99000000022"/>
    <s v="ZLIN"/>
    <n v="24"/>
    <n v="7"/>
    <n v="0"/>
    <n v="0"/>
    <m/>
    <m/>
    <m/>
    <n v="1678332.61"/>
    <n v="329672.48000000021"/>
    <s v="ZLIN"/>
    <n v="23"/>
    <n v="4"/>
  </r>
  <r>
    <s v="120305000104-2"/>
    <x v="7"/>
    <n v="343207"/>
    <s v="MONITOR"/>
    <s v="30.06.2014"/>
    <n v="4640696.4000000004"/>
    <n v="4640696.4000000004"/>
    <s v="ZLIN"/>
    <n v="4"/>
    <n v="7"/>
    <n v="0"/>
    <n v="0"/>
    <m/>
    <m/>
    <m/>
    <n v="3372539.65"/>
    <n v="3372539.65"/>
    <s v="ZLIN"/>
    <n v="3"/>
    <n v="4"/>
  </r>
  <r>
    <s v="120305000105-0"/>
    <x v="7"/>
    <n v="342407"/>
    <s v="PLC"/>
    <s v="01.10.2015"/>
    <n v="1"/>
    <n v="1"/>
    <s v="ZLIN"/>
    <n v="0"/>
    <n v="1"/>
    <n v="0"/>
    <n v="0"/>
    <m/>
    <m/>
    <m/>
    <n v="15738873.23"/>
    <n v="15738873.23"/>
    <s v="ZLIN"/>
    <n v="4"/>
    <n v="0"/>
  </r>
  <r>
    <s v="120305000105-1"/>
    <x v="7"/>
    <n v="342407"/>
    <s v="Interfase gateway"/>
    <s v="01.10.2015"/>
    <n v="5484837.0800000001"/>
    <n v="2228327.4900000002"/>
    <s v="ZLIN"/>
    <n v="10"/>
    <n v="1"/>
    <n v="0"/>
    <n v="0"/>
    <m/>
    <m/>
    <m/>
    <n v="0"/>
    <n v="0"/>
    <s v="ZLIN"/>
    <n v="1"/>
    <n v="0"/>
  </r>
  <r>
    <s v="120305000105-2"/>
    <x v="7"/>
    <n v="342407"/>
    <s v="Módulo modbus"/>
    <s v="01.10.2015"/>
    <n v="4238270.74"/>
    <n v="1721884.37"/>
    <s v="ZLIN"/>
    <n v="10"/>
    <n v="1"/>
    <n v="0"/>
    <n v="0"/>
    <m/>
    <m/>
    <m/>
    <n v="0"/>
    <n v="0"/>
    <s v="ZLIN"/>
    <n v="1"/>
    <n v="0"/>
  </r>
  <r>
    <s v="120305000106-0"/>
    <x v="7"/>
    <n v="342407"/>
    <s v="CPU"/>
    <s v="30.06.2005"/>
    <n v="23956.080000000002"/>
    <n v="23183.31"/>
    <s v="ZLIN"/>
    <n v="15"/>
    <n v="6"/>
    <n v="0"/>
    <n v="0"/>
    <m/>
    <m/>
    <m/>
    <n v="511835.54"/>
    <n v="446840.55"/>
    <s v="ZLIN"/>
    <n v="5"/>
    <n v="3"/>
  </r>
  <r>
    <s v="120305000107-0"/>
    <x v="7"/>
    <n v="342407"/>
    <s v="CPU"/>
    <s v="30.06.2005"/>
    <n v="4057.72"/>
    <n v="3926.83"/>
    <s v="ZLIN"/>
    <n v="15"/>
    <n v="6"/>
    <n v="0"/>
    <n v="0"/>
    <m/>
    <m/>
    <m/>
    <n v="86695.52"/>
    <n v="75686.570000000007"/>
    <s v="ZLIN"/>
    <n v="5"/>
    <n v="3"/>
  </r>
  <r>
    <s v="120305000108-0"/>
    <x v="7"/>
    <n v="342407"/>
    <s v="CPU"/>
    <s v="30.06.2005"/>
    <n v="23956.080000000002"/>
    <n v="23183.31"/>
    <s v="ZLIN"/>
    <n v="15"/>
    <n v="6"/>
    <n v="0"/>
    <n v="0"/>
    <m/>
    <m/>
    <m/>
    <n v="511835.54"/>
    <n v="446840.55"/>
    <s v="ZLIN"/>
    <n v="5"/>
    <n v="3"/>
  </r>
  <r>
    <s v="120305000109-0"/>
    <x v="7"/>
    <n v="341202"/>
    <s v="MEDICION DE GASES"/>
    <s v="31.08.2007"/>
    <n v="2127112"/>
    <n v="2127112"/>
    <s v="ZLIN"/>
    <n v="12"/>
    <n v="1"/>
    <n v="0"/>
    <n v="0"/>
    <m/>
    <m/>
    <m/>
    <n v="-9677.6"/>
    <n v="-9677.6"/>
    <s v="ZLIN"/>
    <n v="4"/>
    <n v="0"/>
  </r>
  <r>
    <s v="120305000110-0"/>
    <x v="7"/>
    <n v="342402"/>
    <s v="MEDIDOR"/>
    <s v="31.05.2013"/>
    <n v="3256003.09"/>
    <n v="1208560.0999999999"/>
    <s v="ZLIN"/>
    <n v="19"/>
    <n v="1"/>
    <n v="0"/>
    <n v="0"/>
    <m/>
    <m/>
    <m/>
    <n v="377706.2"/>
    <n v="103352.43"/>
    <s v="ZLIN"/>
    <n v="16"/>
    <n v="9"/>
  </r>
  <r>
    <s v="120305000111-0"/>
    <x v="7"/>
    <n v="342402"/>
    <s v="MEDIDOR"/>
    <s v="31.05.2013"/>
    <n v="3256003.09"/>
    <n v="1208560.0999999999"/>
    <s v="ZLIN"/>
    <n v="19"/>
    <n v="1"/>
    <n v="0"/>
    <n v="0"/>
    <m/>
    <m/>
    <m/>
    <n v="377706.2"/>
    <n v="103352.43"/>
    <s v="ZLIN"/>
    <n v="16"/>
    <n v="9"/>
  </r>
  <r>
    <s v="120305000112-0"/>
    <x v="7"/>
    <n v="342402"/>
    <s v="MEDIDOR"/>
    <s v="31.05.2013"/>
    <n v="3256003.09"/>
    <n v="1208560.0999999999"/>
    <s v="ZLIN"/>
    <n v="19"/>
    <n v="1"/>
    <n v="0"/>
    <n v="0"/>
    <m/>
    <m/>
    <m/>
    <n v="377706.2"/>
    <n v="103352.43"/>
    <s v="ZLIN"/>
    <n v="16"/>
    <n v="9"/>
  </r>
  <r>
    <s v="120305000113-0"/>
    <x v="7"/>
    <n v="342402"/>
    <s v="MEDIDOR"/>
    <s v="31.05.2013"/>
    <n v="3256003.09"/>
    <n v="1208560.0999999999"/>
    <s v="ZLIN"/>
    <n v="19"/>
    <n v="1"/>
    <n v="0"/>
    <n v="0"/>
    <m/>
    <m/>
    <m/>
    <n v="377706.2"/>
    <n v="103352.43"/>
    <s v="ZLIN"/>
    <n v="16"/>
    <n v="9"/>
  </r>
  <r>
    <s v="120305000114-0"/>
    <x v="7"/>
    <n v="342402"/>
    <s v="MEDIDOR"/>
    <s v="31.05.2013"/>
    <n v="3256003.09"/>
    <n v="1208560.0999999999"/>
    <s v="ZLIN"/>
    <n v="19"/>
    <n v="1"/>
    <n v="0"/>
    <n v="0"/>
    <m/>
    <m/>
    <m/>
    <n v="377706.2"/>
    <n v="103352.43"/>
    <s v="ZLIN"/>
    <n v="16"/>
    <n v="9"/>
  </r>
  <r>
    <s v="120305000115-0"/>
    <x v="7"/>
    <n v="342402"/>
    <s v="MEDIDOR"/>
    <s v="31.05.2013"/>
    <n v="3256003.09"/>
    <n v="1208560.0999999999"/>
    <s v="ZLIN"/>
    <n v="19"/>
    <n v="1"/>
    <n v="0"/>
    <n v="0"/>
    <m/>
    <m/>
    <m/>
    <n v="377706.2"/>
    <n v="103352.43"/>
    <s v="ZLIN"/>
    <n v="16"/>
    <n v="9"/>
  </r>
  <r>
    <s v="120305000116-0"/>
    <x v="7"/>
    <n v="322309"/>
    <s v="CONSOLA DE MANDO"/>
    <s v="31.08.2014"/>
    <n v="37624189.100000001"/>
    <n v="11551286.130000003"/>
    <s v="ZLIN"/>
    <n v="19"/>
    <n v="0"/>
    <n v="0"/>
    <n v="0"/>
    <m/>
    <m/>
    <m/>
    <n v="4698764.6900000004"/>
    <n v="1202009.5600000005"/>
    <s v="ZLIN"/>
    <n v="17"/>
    <n v="11"/>
  </r>
  <r>
    <s v="120305000117-0"/>
    <x v="7"/>
    <n v="322309"/>
    <s v="CONSOLA DE MANDO"/>
    <s v="31.08.2014"/>
    <n v="37624189.100000001"/>
    <n v="11551286.130000003"/>
    <s v="ZLIN"/>
    <n v="19"/>
    <n v="0"/>
    <n v="0"/>
    <n v="0"/>
    <m/>
    <m/>
    <m/>
    <n v="4698764.6900000004"/>
    <n v="1202009.5600000005"/>
    <s v="ZLIN"/>
    <n v="17"/>
    <n v="11"/>
  </r>
  <r>
    <s v="120305000118-0"/>
    <x v="7"/>
    <n v="322318"/>
    <s v="SISTEMA DE MONITOREO DE VIBRACIONES"/>
    <s v="31.05.2013"/>
    <n v="151636471.31999999"/>
    <n v="56284279.739999995"/>
    <s v="ZLIN"/>
    <n v="19"/>
    <n v="1"/>
    <n v="0"/>
    <n v="0"/>
    <m/>
    <m/>
    <m/>
    <n v="17590288.59"/>
    <n v="4813263.0299999993"/>
    <s v="ZLIN"/>
    <n v="16"/>
    <n v="9"/>
  </r>
  <r>
    <s v="120305000119-0"/>
    <x v="7"/>
    <n v="322310"/>
    <s v="SISTEMA DE MONITOREO DE VIBRACIONES"/>
    <s v="31.05.2013"/>
    <n v="118006882"/>
    <n v="43801681.079999998"/>
    <s v="ZLIN"/>
    <n v="19"/>
    <n v="1"/>
    <n v="0"/>
    <n v="0"/>
    <m/>
    <m/>
    <m/>
    <n v="13689154.68"/>
    <n v="3745788.5999999996"/>
    <s v="ZLIN"/>
    <n v="16"/>
    <n v="9"/>
  </r>
  <r>
    <s v="120305000120-0"/>
    <x v="7"/>
    <n v="342506"/>
    <s v="PANEL"/>
    <s v="09.03.2012"/>
    <n v="9866073.9199999999"/>
    <n v="5711937.5299999993"/>
    <s v="ZLIN"/>
    <n v="14"/>
    <n v="3"/>
    <n v="0"/>
    <n v="0"/>
    <m/>
    <m/>
    <m/>
    <n v="-2453967.44"/>
    <n v="-1046265.1799999999"/>
    <s v="ZLIN"/>
    <n v="10"/>
    <n v="9"/>
  </r>
  <r>
    <s v="120305000121-0"/>
    <x v="7"/>
    <n v="343203"/>
    <s v="PANEL"/>
    <s v="09.03.2012"/>
    <n v="9866073.9199999999"/>
    <n v="9767413.1799999997"/>
    <s v="ZLIN"/>
    <n v="8"/>
    <n v="4"/>
    <n v="0"/>
    <n v="0"/>
    <m/>
    <m/>
    <m/>
    <n v="-5520060.4500000002"/>
    <n v="-5234540.08"/>
    <s v="ZLIN"/>
    <n v="4"/>
    <n v="10"/>
  </r>
  <r>
    <s v="120305000127-1"/>
    <x v="7"/>
    <n v="343203"/>
    <s v="FLUJOMETRO"/>
    <s v="01.09.1979"/>
    <n v="0.12"/>
    <n v="0.11"/>
    <s v="ZLIN"/>
    <n v="41"/>
    <n v="8"/>
    <n v="0"/>
    <n v="0"/>
    <m/>
    <m/>
    <m/>
    <n v="312934.78000000003"/>
    <n v="256886.76000000004"/>
    <s v="ZLIN"/>
    <n v="5"/>
    <n v="7"/>
  </r>
  <r>
    <s v="120305000127-2"/>
    <x v="7"/>
    <n v="343203"/>
    <s v="FLUJOMETRO"/>
    <s v="01.09.1979"/>
    <n v="0.12"/>
    <n v="0.11"/>
    <s v="ZLIN"/>
    <n v="41"/>
    <n v="8"/>
    <n v="0"/>
    <n v="0"/>
    <m/>
    <m/>
    <m/>
    <n v="312934.78000000003"/>
    <n v="256886.76000000004"/>
    <s v="ZLIN"/>
    <n v="5"/>
    <n v="7"/>
  </r>
  <r>
    <s v="120305000129-0"/>
    <x v="7"/>
    <n v="342100"/>
    <s v="PANEL ELECTRICO"/>
    <s v="01.10.2015"/>
    <n v="1"/>
    <n v="1"/>
    <s v="ZLIN"/>
    <n v="0"/>
    <n v="1"/>
    <n v="0"/>
    <n v="0"/>
    <m/>
    <m/>
    <m/>
    <n v="2443119.36"/>
    <n v="2443119.36"/>
    <s v="ZLIN"/>
    <n v="3"/>
    <n v="11"/>
  </r>
  <r>
    <s v="120305000130-0"/>
    <x v="7"/>
    <n v="342100"/>
    <s v="PANEL ELECTRICO"/>
    <s v="01.10.2015"/>
    <n v="1"/>
    <n v="1"/>
    <s v="ZLIN"/>
    <n v="0"/>
    <n v="1"/>
    <n v="0"/>
    <n v="0"/>
    <m/>
    <m/>
    <m/>
    <n v="2474548.2599999998"/>
    <n v="2474548.2599999998"/>
    <s v="ZLIN"/>
    <n v="4"/>
    <n v="0"/>
  </r>
  <r>
    <s v="120305000131-0"/>
    <x v="7"/>
    <n v="342100"/>
    <s v="PANEL ELECTRICO"/>
    <s v="01.10.2015"/>
    <n v="1"/>
    <n v="1"/>
    <s v="ZLIN"/>
    <n v="0"/>
    <n v="1"/>
    <n v="0"/>
    <n v="0"/>
    <m/>
    <m/>
    <m/>
    <n v="2443119.36"/>
    <n v="2443119.36"/>
    <s v="ZLIN"/>
    <n v="3"/>
    <n v="11"/>
  </r>
  <r>
    <s v="120305000132-0"/>
    <x v="7"/>
    <n v="342305"/>
    <s v="PANEL"/>
    <s v="30.12.1996"/>
    <n v="5592530.8099999996"/>
    <n v="5592530.8099999996"/>
    <s v="ZLIN"/>
    <n v="23"/>
    <n v="6"/>
    <n v="0"/>
    <n v="0"/>
    <m/>
    <m/>
    <m/>
    <n v="6385281.7400000002"/>
    <n v="6161236.7700000005"/>
    <s v="ZLIN"/>
    <n v="4"/>
    <n v="9"/>
  </r>
  <r>
    <s v="120305000133-0"/>
    <x v="7"/>
    <n v="342305"/>
    <s v="PANEL"/>
    <s v="30.12.1996"/>
    <n v="5592530.8099999996"/>
    <n v="5592530.8099999996"/>
    <s v="ZLIN"/>
    <n v="23"/>
    <n v="6"/>
    <n v="0"/>
    <n v="0"/>
    <m/>
    <m/>
    <m/>
    <n v="6385281.7400000002"/>
    <n v="6161236.7700000005"/>
    <s v="ZLIN"/>
    <n v="4"/>
    <n v="9"/>
  </r>
  <r>
    <s v="120305000133-1"/>
    <x v="7"/>
    <n v="342305"/>
    <s v="PLC"/>
    <s v="30.12.1996"/>
    <n v="46195503.649999999"/>
    <n v="36086238.329999998"/>
    <s v="ZLIN"/>
    <n v="30"/>
    <n v="1"/>
    <n v="0"/>
    <n v="0"/>
    <m/>
    <m/>
    <m/>
    <n v="44606196.189999998"/>
    <n v="18039270.519999996"/>
    <s v="ZLIN"/>
    <n v="11"/>
    <n v="4"/>
  </r>
  <r>
    <s v="120305000134-0"/>
    <x v="7"/>
    <n v="342305"/>
    <s v="PANEL"/>
    <s v="30.12.1996"/>
    <n v="12759907.65"/>
    <n v="9967573.290000001"/>
    <s v="ZLIN"/>
    <n v="30"/>
    <n v="1"/>
    <n v="0"/>
    <n v="0"/>
    <m/>
    <m/>
    <m/>
    <n v="12320916.52"/>
    <n v="4982723.5799999991"/>
    <s v="ZLIN"/>
    <n v="11"/>
    <n v="4"/>
  </r>
  <r>
    <s v="120305000134-1"/>
    <x v="7"/>
    <n v="342305"/>
    <s v="PLC"/>
    <s v="30.12.1996"/>
    <n v="13449923.18"/>
    <n v="13449923.18"/>
    <s v="ZLIN"/>
    <n v="22"/>
    <n v="0"/>
    <n v="0"/>
    <n v="0"/>
    <m/>
    <m/>
    <m/>
    <n v="16094657.939999999"/>
    <n v="16094657.939999999"/>
    <s v="ZLIN"/>
    <n v="3"/>
    <n v="3"/>
  </r>
  <r>
    <s v="120305000134-2"/>
    <x v="7"/>
    <n v="342305"/>
    <s v="PLC"/>
    <s v="30.12.1996"/>
    <n v="16685640.9"/>
    <n v="16685640.9"/>
    <s v="ZLIN"/>
    <n v="22"/>
    <n v="8"/>
    <n v="0"/>
    <n v="0"/>
    <m/>
    <m/>
    <m/>
    <n v="19544659.010000002"/>
    <n v="19544659.010000002"/>
    <s v="ZLIN"/>
    <n v="3"/>
    <n v="11"/>
  </r>
  <r>
    <s v="120305000135-0"/>
    <x v="7"/>
    <n v="342305"/>
    <s v="CONTROL MAESTRO DE VALVULAS"/>
    <s v="30.12.1996"/>
    <n v="7340137.5599999996"/>
    <n v="7340137.5599999996"/>
    <s v="ZLIN"/>
    <n v="22"/>
    <n v="8"/>
    <n v="0"/>
    <n v="0"/>
    <m/>
    <m/>
    <m/>
    <n v="8597840.9000000004"/>
    <n v="8597840.9000000004"/>
    <s v="ZLIN"/>
    <n v="3"/>
    <n v="11"/>
  </r>
  <r>
    <s v="120305000136-0"/>
    <x v="7"/>
    <n v="342305"/>
    <s v="PANEL"/>
    <s v="30.12.1996"/>
    <n v="4608830.3"/>
    <n v="4608830.3"/>
    <s v="ZLIN"/>
    <n v="22"/>
    <n v="8"/>
    <n v="0"/>
    <n v="0"/>
    <m/>
    <m/>
    <m/>
    <n v="5398535.0300000003"/>
    <n v="5398535.0300000003"/>
    <s v="ZLIN"/>
    <n v="3"/>
    <n v="11"/>
  </r>
  <r>
    <s v="120305000140-0"/>
    <x v="7"/>
    <n v="342302"/>
    <s v="PANEL"/>
    <s v="30.06.2005"/>
    <n v="255353.13"/>
    <n v="255353.13"/>
    <s v="ZLIN"/>
    <n v="13"/>
    <n v="10"/>
    <n v="0"/>
    <n v="0"/>
    <m/>
    <m/>
    <m/>
    <n v="5476444.4199999999"/>
    <n v="5476444.4199999999"/>
    <s v="ZLIN"/>
    <n v="3"/>
    <n v="7"/>
  </r>
  <r>
    <s v="120305000141-0"/>
    <x v="7"/>
    <n v="342302"/>
    <s v="CONTROL MAESTRO DE VALVULAS"/>
    <s v="01.10.2015"/>
    <n v="1"/>
    <n v="1"/>
    <s v="ZLIN"/>
    <n v="0"/>
    <n v="1"/>
    <n v="0"/>
    <n v="0"/>
    <m/>
    <m/>
    <m/>
    <n v="6214998.6399999997"/>
    <n v="6214998.6399999997"/>
    <s v="ZLIN"/>
    <n v="3"/>
    <n v="0"/>
  </r>
  <r>
    <s v="120305000142-0"/>
    <x v="7"/>
    <n v="342305"/>
    <s v="DENSITOMETRO"/>
    <s v="01.10.2015"/>
    <n v="1"/>
    <n v="1"/>
    <s v="ZLIN"/>
    <n v="0"/>
    <n v="1"/>
    <n v="0"/>
    <n v="0"/>
    <m/>
    <m/>
    <m/>
    <n v="4045390.63"/>
    <n v="1685579.42"/>
    <s v="ZLIN"/>
    <n v="11"/>
    <n v="0"/>
  </r>
  <r>
    <s v="120305000143-0"/>
    <x v="7"/>
    <n v="342305"/>
    <s v="PANEL"/>
    <s v="30.11.2008"/>
    <n v="105627787.77"/>
    <n v="102673164.33"/>
    <s v="ZLIN"/>
    <n v="11"/>
    <n v="11"/>
    <n v="0"/>
    <n v="0"/>
    <m/>
    <m/>
    <m/>
    <n v="-35412954.520000003"/>
    <n v="-31929713.100000001"/>
    <s v="ZLIN"/>
    <n v="5"/>
    <n v="1"/>
  </r>
  <r>
    <s v="120305000143-1"/>
    <x v="7"/>
    <n v="342305"/>
    <s v="PANEL"/>
    <s v="30.11.2008"/>
    <n v="105627787.77"/>
    <n v="102673164.33"/>
    <s v="ZLIN"/>
    <n v="11"/>
    <n v="11"/>
    <n v="0"/>
    <n v="0"/>
    <m/>
    <m/>
    <m/>
    <n v="-35412954.520000003"/>
    <n v="-31929713.100000001"/>
    <s v="ZLIN"/>
    <n v="5"/>
    <n v="1"/>
  </r>
  <r>
    <s v="120305000144-0"/>
    <x v="7"/>
    <n v="343204"/>
    <s v="MONITOR"/>
    <s v="01.10.2015"/>
    <n v="1"/>
    <n v="1"/>
    <s v="ZLIN"/>
    <n v="0"/>
    <n v="1"/>
    <n v="0"/>
    <n v="0"/>
    <m/>
    <m/>
    <m/>
    <n v="1707462.04"/>
    <n v="1490641.46"/>
    <s v="ZLIN"/>
    <n v="5"/>
    <n v="3"/>
  </r>
  <r>
    <s v="120305000144-1"/>
    <x v="7"/>
    <n v="343204"/>
    <s v="CONTADOR"/>
    <s v="01.10.2015"/>
    <n v="1"/>
    <n v="1"/>
    <s v="ZLIN"/>
    <n v="0"/>
    <n v="1"/>
    <n v="0"/>
    <n v="0"/>
    <m/>
    <m/>
    <m/>
    <n v="1913776.76"/>
    <n v="1268165.33"/>
    <s v="ZLIN"/>
    <n v="6"/>
    <n v="11"/>
  </r>
  <r>
    <s v="120305000144-2"/>
    <x v="7"/>
    <n v="343204"/>
    <s v="FLUJOMETRO"/>
    <s v="01.10.2015"/>
    <n v="1"/>
    <n v="1"/>
    <s v="ZLIN"/>
    <n v="0"/>
    <n v="1"/>
    <n v="0"/>
    <n v="0"/>
    <m/>
    <m/>
    <m/>
    <n v="1811113.83"/>
    <n v="1811113.83"/>
    <s v="ZLIN"/>
    <n v="4"/>
    <n v="0"/>
  </r>
  <r>
    <s v="120305000145-0"/>
    <x v="7"/>
    <n v="343204"/>
    <s v="MONITOR"/>
    <s v="01.10.2015"/>
    <n v="1"/>
    <n v="1"/>
    <s v="ZLIN"/>
    <n v="0"/>
    <n v="1"/>
    <n v="0"/>
    <n v="0"/>
    <m/>
    <m/>
    <m/>
    <n v="1707462.04"/>
    <n v="1490641.46"/>
    <s v="ZLIN"/>
    <n v="5"/>
    <n v="3"/>
  </r>
  <r>
    <s v="120305000145-1"/>
    <x v="7"/>
    <n v="343204"/>
    <s v="CONTADOR"/>
    <s v="01.10.2015"/>
    <n v="1"/>
    <n v="1"/>
    <s v="ZLIN"/>
    <n v="0"/>
    <n v="1"/>
    <n v="0"/>
    <n v="0"/>
    <m/>
    <m/>
    <m/>
    <n v="1913776.76"/>
    <n v="1268165.33"/>
    <s v="ZLIN"/>
    <n v="6"/>
    <n v="11"/>
  </r>
  <r>
    <s v="120305000145-2"/>
    <x v="7"/>
    <n v="343204"/>
    <s v="FLUJOMETRO"/>
    <s v="01.10.2015"/>
    <n v="1"/>
    <n v="1"/>
    <s v="ZLIN"/>
    <n v="0"/>
    <n v="1"/>
    <n v="0"/>
    <n v="0"/>
    <m/>
    <m/>
    <m/>
    <n v="1811113.83"/>
    <n v="1811113.83"/>
    <s v="ZLIN"/>
    <n v="4"/>
    <n v="0"/>
  </r>
  <r>
    <s v="120305000146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47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48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49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0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1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2-0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52-1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53-0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53-1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54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5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6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7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8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59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0-0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60-1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61-0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61-1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62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3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4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5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6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7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68-0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68-1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69-0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69-1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70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1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2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3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4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5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6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77-0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77-1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78-0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78-1"/>
    <x v="7"/>
    <n v="343204"/>
    <s v="MONITOR"/>
    <s v="01.07.1979"/>
    <n v="33030"/>
    <n v="33030"/>
    <s v="ZLIN"/>
    <n v="40"/>
    <n v="3"/>
    <n v="0"/>
    <n v="0"/>
    <m/>
    <m/>
    <m/>
    <n v="668294.57999999996"/>
    <n v="668294.57999999996"/>
    <s v="ZLIN"/>
    <n v="4"/>
    <n v="0"/>
  </r>
  <r>
    <s v="120305000179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80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81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82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83-0"/>
    <x v="7"/>
    <n v="343204"/>
    <s v="CONTADOR"/>
    <s v="01.07.1979"/>
    <n v="39420.69"/>
    <n v="39420.69"/>
    <s v="ZLIN"/>
    <n v="39"/>
    <n v="5"/>
    <n v="0"/>
    <n v="0"/>
    <m/>
    <m/>
    <m/>
    <n v="798349.42"/>
    <n v="798349.42"/>
    <s v="ZLIN"/>
    <n v="3"/>
    <n v="2"/>
  </r>
  <r>
    <s v="120305000184-0"/>
    <x v="7"/>
    <n v="342309"/>
    <s v="CONTADOR"/>
    <s v="01.10.2015"/>
    <n v="1"/>
    <n v="1"/>
    <s v="ZLIN"/>
    <n v="0"/>
    <n v="1"/>
    <n v="0"/>
    <n v="0"/>
    <m/>
    <m/>
    <m/>
    <n v="81934.19"/>
    <n v="81934.19"/>
    <s v="ZLIN"/>
    <n v="3"/>
    <n v="2"/>
  </r>
  <r>
    <s v="120305000185-0"/>
    <x v="7"/>
    <n v="344208"/>
    <s v="PANEL ELECTRICO"/>
    <s v="01.10.2015"/>
    <n v="1"/>
    <n v="1"/>
    <s v="ZLIN"/>
    <n v="0"/>
    <n v="1"/>
    <n v="0"/>
    <n v="0"/>
    <m/>
    <m/>
    <m/>
    <n v="15286488.4"/>
    <n v="8579151.6500000004"/>
    <s v="ZLIN"/>
    <n v="8"/>
    <n v="2"/>
  </r>
  <r>
    <s v="120305000186-0"/>
    <x v="7"/>
    <n v="342402"/>
    <s v="CONTADOR"/>
    <s v="31.08.2014"/>
    <n v="2288076.88"/>
    <n v="2288076.88"/>
    <s v="ZLIN"/>
    <n v="4"/>
    <n v="1"/>
    <n v="0"/>
    <n v="0"/>
    <m/>
    <m/>
    <m/>
    <n v="-1223660.98"/>
    <n v="-1223660.98"/>
    <s v="ZLIN"/>
    <n v="3"/>
    <n v="0"/>
  </r>
  <r>
    <s v="120305000187-0"/>
    <x v="7"/>
    <n v="342402"/>
    <s v="CONTADOR"/>
    <s v="01.10.2015"/>
    <n v="1"/>
    <n v="1"/>
    <s v="ZLIN"/>
    <n v="0"/>
    <n v="1"/>
    <n v="0"/>
    <n v="0"/>
    <m/>
    <m/>
    <m/>
    <n v="363984.2"/>
    <n v="363984.2"/>
    <s v="ZLIN"/>
    <n v="3"/>
    <n v="0"/>
  </r>
  <r>
    <s v="120305000188-0"/>
    <x v="7"/>
    <n v="342402"/>
    <s v="CONTADOR"/>
    <s v="01.01.1987"/>
    <n v="1999499.78"/>
    <n v="1999499.78"/>
    <s v="ZLIN"/>
    <n v="31"/>
    <n v="9"/>
    <n v="0"/>
    <n v="0"/>
    <m/>
    <m/>
    <m/>
    <n v="180303.1"/>
    <n v="180303.1"/>
    <s v="ZLIN"/>
    <n v="3"/>
    <n v="0"/>
  </r>
  <r>
    <s v="120305000189-0"/>
    <x v="7"/>
    <n v="342402"/>
    <s v="CONTADOR"/>
    <s v="01.10.2015"/>
    <n v="1"/>
    <n v="1"/>
    <s v="ZLIN"/>
    <n v="0"/>
    <n v="1"/>
    <n v="0"/>
    <n v="0"/>
    <m/>
    <m/>
    <m/>
    <n v="363984.2"/>
    <n v="363984.2"/>
    <s v="ZLIN"/>
    <n v="3"/>
    <n v="0"/>
  </r>
  <r>
    <s v="120305000190-0"/>
    <x v="7"/>
    <n v="342402"/>
    <s v="CONTADOR"/>
    <s v="31.08.2014"/>
    <n v="2288076.88"/>
    <n v="2288076.88"/>
    <s v="ZLIN"/>
    <n v="4"/>
    <n v="1"/>
    <n v="0"/>
    <n v="0"/>
    <m/>
    <m/>
    <m/>
    <n v="-1223660.98"/>
    <n v="-1223660.98"/>
    <s v="ZLIN"/>
    <n v="3"/>
    <n v="0"/>
  </r>
  <r>
    <s v="120305000191-0"/>
    <x v="7"/>
    <n v="342402"/>
    <s v="CONTADOR"/>
    <s v="31.08.2014"/>
    <n v="47013487.93"/>
    <n v="11231891.299999997"/>
    <s v="ZLIN"/>
    <n v="24"/>
    <n v="5"/>
    <n v="0"/>
    <n v="0"/>
    <m/>
    <m/>
    <m/>
    <n v="3565752.15"/>
    <n v="700415.60000000009"/>
    <s v="ZLIN"/>
    <n v="23"/>
    <n v="4"/>
  </r>
  <r>
    <s v="120305000191-1"/>
    <x v="7"/>
    <n v="342402"/>
    <s v="PANEL"/>
    <s v="31.08.2014"/>
    <n v="7845730.0700000003"/>
    <n v="3174572.8600000003"/>
    <s v="ZLIN"/>
    <n v="14"/>
    <n v="5"/>
    <n v="0"/>
    <n v="0"/>
    <m/>
    <m/>
    <m/>
    <n v="169606325.69"/>
    <n v="58302174.469999999"/>
    <s v="ZLIN"/>
    <n v="13"/>
    <n v="4"/>
  </r>
  <r>
    <s v="120305000192-0"/>
    <x v="7"/>
    <n v="342402"/>
    <s v="CONTADOR"/>
    <s v="31.08.2014"/>
    <n v="47013487.93"/>
    <n v="11231891.299999997"/>
    <s v="ZLIN"/>
    <n v="24"/>
    <n v="5"/>
    <n v="0"/>
    <n v="0"/>
    <m/>
    <m/>
    <m/>
    <n v="3565752.15"/>
    <n v="700415.60000000009"/>
    <s v="ZLIN"/>
    <n v="23"/>
    <n v="4"/>
  </r>
  <r>
    <s v="120305000192-1"/>
    <x v="7"/>
    <n v="342402"/>
    <s v="PANEL"/>
    <s v="31.08.2014"/>
    <n v="9088975.1899999995"/>
    <n v="3677620.0299999993"/>
    <s v="ZLIN"/>
    <n v="14"/>
    <n v="5"/>
    <n v="0"/>
    <n v="0"/>
    <m/>
    <m/>
    <m/>
    <n v="168470876.40000001"/>
    <n v="57911863.760000005"/>
    <s v="ZLIN"/>
    <n v="13"/>
    <n v="4"/>
  </r>
  <r>
    <s v="120305000193-0"/>
    <x v="7"/>
    <n v="342402"/>
    <s v="CONTADOR"/>
    <s v="31.08.2014"/>
    <n v="234070399.86000001"/>
    <n v="62434390.820000023"/>
    <s v="ZLIN"/>
    <n v="25"/>
    <n v="0"/>
    <n v="0"/>
    <n v="0"/>
    <m/>
    <m/>
    <m/>
    <n v="-157710389.83000001"/>
    <n v="-30224136.440000013"/>
    <s v="ZLIN"/>
    <n v="23"/>
    <n v="11"/>
  </r>
  <r>
    <s v="120305000194-0"/>
    <x v="7"/>
    <n v="342402"/>
    <s v="CONTADOR"/>
    <s v="31.08.2014"/>
    <n v="105415970.76000001"/>
    <n v="24597059.850000009"/>
    <s v="ZLIN"/>
    <n v="25"/>
    <n v="0"/>
    <n v="0"/>
    <n v="0"/>
    <m/>
    <m/>
    <m/>
    <n v="-93798552.239999995"/>
    <n v="-17975332.319999993"/>
    <s v="ZLIN"/>
    <n v="23"/>
    <n v="11"/>
  </r>
  <r>
    <s v="120305000195-0"/>
    <x v="7"/>
    <n v="342402"/>
    <s v="CONTADOR"/>
    <s v="31.08.2014"/>
    <n v="4063187.25"/>
    <n v="1723776.42"/>
    <s v="ZLIN"/>
    <n v="13"/>
    <n v="9"/>
    <n v="0"/>
    <n v="0"/>
    <m/>
    <m/>
    <m/>
    <n v="2414479.94"/>
    <n v="873660.52"/>
    <s v="ZLIN"/>
    <n v="12"/>
    <n v="8"/>
  </r>
  <r>
    <s v="120305000196-0"/>
    <x v="7"/>
    <n v="342402"/>
    <s v="CONTADOR"/>
    <s v="31.08.2014"/>
    <n v="152682250.37"/>
    <n v="35625858.420000002"/>
    <s v="ZLIN"/>
    <n v="25"/>
    <n v="0"/>
    <n v="0"/>
    <n v="0"/>
    <m/>
    <m/>
    <m/>
    <n v="-138701517.87"/>
    <n v="-26580430.25"/>
    <s v="ZLIN"/>
    <n v="23"/>
    <n v="11"/>
  </r>
  <r>
    <s v="120305000197-0"/>
    <x v="7"/>
    <n v="342402"/>
    <s v="CONTADOR"/>
    <s v="31.08.2014"/>
    <n v="82355632.810000002"/>
    <n v="19216314.310000002"/>
    <s v="ZLIN"/>
    <n v="25"/>
    <n v="0"/>
    <n v="0"/>
    <n v="0"/>
    <m/>
    <m/>
    <m/>
    <n v="-71891231.189999998"/>
    <n v="-13777065.219999999"/>
    <s v="ZLIN"/>
    <n v="23"/>
    <n v="11"/>
  </r>
  <r>
    <s v="120305000198-0"/>
    <x v="7"/>
    <n v="342402"/>
    <s v="CONTADOR"/>
    <s v="31.08.2014"/>
    <n v="20466235.120000001"/>
    <n v="4775454.8600000013"/>
    <s v="ZLIN"/>
    <n v="25"/>
    <n v="0"/>
    <n v="0"/>
    <n v="0"/>
    <m/>
    <m/>
    <m/>
    <n v="-13096303.390000001"/>
    <n v="-2509744.5500000007"/>
    <s v="ZLIN"/>
    <n v="23"/>
    <n v="11"/>
  </r>
  <r>
    <s v="120305000199-0"/>
    <x v="7"/>
    <n v="342402"/>
    <s v="CONTADOR"/>
    <s v="31.08.2014"/>
    <n v="18264927.359999999"/>
    <n v="4261816.379999999"/>
    <s v="ZLIN"/>
    <n v="25"/>
    <n v="0"/>
    <n v="0"/>
    <n v="0"/>
    <m/>
    <m/>
    <m/>
    <n v="-11005061.02"/>
    <n v="-2108983.7999999989"/>
    <s v="ZLIN"/>
    <n v="23"/>
    <n v="11"/>
  </r>
  <r>
    <s v="120305000200-0"/>
    <x v="7"/>
    <n v="342402"/>
    <s v="CONTADOR"/>
    <s v="31.08.2014"/>
    <n v="20466235.120000001"/>
    <n v="4775454.8600000013"/>
    <s v="ZLIN"/>
    <n v="25"/>
    <n v="0"/>
    <n v="0"/>
    <n v="0"/>
    <m/>
    <m/>
    <m/>
    <n v="-13096303.390000001"/>
    <n v="-2509744.5500000007"/>
    <s v="ZLIN"/>
    <n v="23"/>
    <n v="11"/>
  </r>
  <r>
    <s v="120305000201-0"/>
    <x v="7"/>
    <n v="342402"/>
    <s v="CONTADOR"/>
    <s v="31.08.2014"/>
    <n v="8188085.9100000001"/>
    <n v="1910553.4000000004"/>
    <s v="ZLIN"/>
    <n v="25"/>
    <n v="0"/>
    <n v="0"/>
    <n v="0"/>
    <m/>
    <m/>
    <m/>
    <n v="4985853.2300000004"/>
    <n v="955477.10000000056"/>
    <s v="ZLIN"/>
    <n v="23"/>
    <n v="11"/>
  </r>
  <r>
    <s v="120305000202-0"/>
    <x v="7"/>
    <n v="342402"/>
    <s v="CONTADOR"/>
    <s v="31.08.2014"/>
    <n v="785206.18"/>
    <n v="195602.9800000001"/>
    <s v="ZLIN"/>
    <n v="23"/>
    <n v="5"/>
    <n v="0"/>
    <n v="0"/>
    <m/>
    <m/>
    <m/>
    <n v="45359856.170000002"/>
    <n v="9308925.7199999988"/>
    <s v="ZLIN"/>
    <n v="22"/>
    <n v="4"/>
  </r>
  <r>
    <s v="120305000202-1"/>
    <x v="7"/>
    <n v="342402"/>
    <s v="PANEL"/>
    <s v="31.08.2014"/>
    <n v="141325627.88999999"/>
    <n v="64720898.98999998"/>
    <s v="ZLIN"/>
    <n v="13"/>
    <n v="5"/>
    <n v="0"/>
    <n v="0"/>
    <m/>
    <m/>
    <m/>
    <n v="-70123991.659999996"/>
    <n v="-26184299.089999996"/>
    <s v="ZLIN"/>
    <n v="12"/>
    <n v="4"/>
  </r>
  <r>
    <s v="120305000203-0"/>
    <x v="7"/>
    <n v="342402"/>
    <s v="CONTADOR"/>
    <s v="31.08.2014"/>
    <n v="9122477.7400000002"/>
    <n v="2272503.33"/>
    <s v="ZLIN"/>
    <n v="23"/>
    <n v="5"/>
    <n v="0"/>
    <n v="0"/>
    <m/>
    <m/>
    <m/>
    <n v="37467634.689999998"/>
    <n v="7689253.379999999"/>
    <s v="ZLIN"/>
    <n v="22"/>
    <n v="4"/>
  </r>
  <r>
    <s v="120305000203-1"/>
    <x v="7"/>
    <n v="342402"/>
    <s v="PANEL"/>
    <s v="31.08.2014"/>
    <n v="140710292.12"/>
    <n v="64439102.370000005"/>
    <s v="ZLIN"/>
    <n v="13"/>
    <n v="5"/>
    <n v="0"/>
    <n v="0"/>
    <m/>
    <m/>
    <m/>
    <n v="-69608390.560000002"/>
    <n v="-25992147.57"/>
    <s v="ZLIN"/>
    <n v="12"/>
    <n v="4"/>
  </r>
  <r>
    <s v="120305000204-0"/>
    <x v="7"/>
    <n v="342402"/>
    <s v="CONTADOR"/>
    <s v="31.08.2014"/>
    <n v="14562861.34"/>
    <n v="3627759.0500000007"/>
    <s v="ZLIN"/>
    <n v="23"/>
    <n v="5"/>
    <n v="0"/>
    <n v="0"/>
    <m/>
    <m/>
    <m/>
    <n v="32317663.030000001"/>
    <n v="6632356.2200000025"/>
    <s v="ZLIN"/>
    <n v="22"/>
    <n v="4"/>
  </r>
  <r>
    <s v="120305000204-1"/>
    <x v="7"/>
    <n v="342402"/>
    <s v="PANEL"/>
    <s v="31.08.2014"/>
    <n v="134920671.86000001"/>
    <n v="57577675.810000017"/>
    <s v="ZLIN"/>
    <n v="13"/>
    <n v="5"/>
    <n v="0"/>
    <n v="0"/>
    <m/>
    <m/>
    <m/>
    <n v="-66674765.020000003"/>
    <n v="-24777784.300000004"/>
    <s v="ZLIN"/>
    <n v="12"/>
    <n v="4"/>
  </r>
  <r>
    <s v="120305000205-0"/>
    <x v="7"/>
    <n v="342402"/>
    <s v="CONTADOR"/>
    <s v="31.08.2014"/>
    <n v="9122477.7400000002"/>
    <n v="2272503.33"/>
    <s v="ZLIN"/>
    <n v="23"/>
    <n v="5"/>
    <n v="0"/>
    <n v="0"/>
    <m/>
    <m/>
    <m/>
    <n v="37467634.689999998"/>
    <n v="7689253.379999999"/>
    <s v="ZLIN"/>
    <n v="22"/>
    <n v="4"/>
  </r>
  <r>
    <s v="120305000205-1"/>
    <x v="7"/>
    <n v="342402"/>
    <s v="PANEL"/>
    <s v="31.08.2014"/>
    <n v="140710292.12"/>
    <n v="64439102.370000005"/>
    <s v="ZLIN"/>
    <n v="13"/>
    <n v="5"/>
    <n v="0"/>
    <n v="0"/>
    <m/>
    <m/>
    <m/>
    <n v="-69608390.560000002"/>
    <n v="-25992147.57"/>
    <s v="ZLIN"/>
    <n v="12"/>
    <n v="4"/>
  </r>
  <r>
    <s v="120305000206-0"/>
    <x v="7"/>
    <n v="342402"/>
    <s v="CONTADOR"/>
    <s v="31.08.2014"/>
    <n v="9122477.7400000002"/>
    <n v="2272503.33"/>
    <s v="ZLIN"/>
    <n v="23"/>
    <n v="5"/>
    <n v="0"/>
    <n v="0"/>
    <m/>
    <m/>
    <m/>
    <n v="37467634.689999998"/>
    <n v="7689253.379999999"/>
    <s v="ZLIN"/>
    <n v="22"/>
    <n v="4"/>
  </r>
  <r>
    <s v="120305000206-1"/>
    <x v="7"/>
    <n v="342402"/>
    <s v="PANEL"/>
    <s v="31.08.2014"/>
    <n v="141325627.88999999"/>
    <n v="64720898.98999998"/>
    <s v="ZLIN"/>
    <n v="13"/>
    <n v="5"/>
    <n v="0"/>
    <n v="0"/>
    <m/>
    <m/>
    <m/>
    <n v="-70123991.659999996"/>
    <n v="-26184299.089999996"/>
    <s v="ZLIN"/>
    <n v="12"/>
    <n v="4"/>
  </r>
  <r>
    <s v="120305000207-0"/>
    <x v="7"/>
    <n v="342402"/>
    <s v="CONTADOR"/>
    <s v="31.08.2014"/>
    <n v="11087755.380000001"/>
    <n v="2762074.3000000007"/>
    <s v="ZLIN"/>
    <n v="23"/>
    <n v="5"/>
    <n v="0"/>
    <n v="0"/>
    <m/>
    <m/>
    <m/>
    <n v="-8808297.2799999993"/>
    <n v="-1807672.9499999993"/>
    <s v="ZLIN"/>
    <n v="22"/>
    <n v="4"/>
  </r>
  <r>
    <s v="120305000207-1"/>
    <x v="7"/>
    <n v="342402"/>
    <s v="PANEL"/>
    <s v="31.08.2014"/>
    <n v="15742932.800000001"/>
    <n v="6844753.4000000004"/>
    <s v="ZLIN"/>
    <n v="13"/>
    <n v="5"/>
    <n v="0"/>
    <n v="0"/>
    <m/>
    <m/>
    <m/>
    <n v="-6916769.5"/>
    <n v="-2570421.0999999996"/>
    <s v="ZLIN"/>
    <n v="12"/>
    <n v="4"/>
  </r>
  <r>
    <s v="120305000208-0"/>
    <x v="7"/>
    <n v="342402"/>
    <s v="CONTADOR"/>
    <s v="31.08.2014"/>
    <n v="6661671.5099999998"/>
    <n v="1659491.1099999994"/>
    <s v="ZLIN"/>
    <n v="23"/>
    <n v="5"/>
    <n v="0"/>
    <n v="0"/>
    <m/>
    <m/>
    <m/>
    <n v="-4618481.24"/>
    <n v="-947822.65000000037"/>
    <s v="ZLIN"/>
    <n v="22"/>
    <n v="4"/>
  </r>
  <r>
    <s v="120305000208-1"/>
    <x v="7"/>
    <n v="342402"/>
    <s v="PANEL"/>
    <s v="31.08.2014"/>
    <n v="1294396.5900000001"/>
    <n v="562781.12000000011"/>
    <s v="ZLIN"/>
    <n v="13"/>
    <n v="5"/>
    <n v="0"/>
    <n v="0"/>
    <m/>
    <m/>
    <m/>
    <n v="6185629.79"/>
    <n v="2298713.7800000003"/>
    <s v="ZLIN"/>
    <n v="12"/>
    <n v="4"/>
  </r>
  <r>
    <s v="120305000209-0"/>
    <x v="7"/>
    <n v="342402"/>
    <s v="CONTADOR"/>
    <s v="31.08.2014"/>
    <n v="7089306.7800000003"/>
    <n v="1996992.42"/>
    <s v="ZLIN"/>
    <n v="23"/>
    <n v="5"/>
    <n v="0"/>
    <n v="0"/>
    <m/>
    <m/>
    <m/>
    <n v="-4517722.2"/>
    <n v="-927716.63000000035"/>
    <s v="ZLIN"/>
    <n v="22"/>
    <n v="4"/>
  </r>
  <r>
    <s v="120305000209-1"/>
    <x v="7"/>
    <n v="342402"/>
    <s v="PANEL"/>
    <s v="31.08.2014"/>
    <n v="1377488.29"/>
    <n v="630828.82000000007"/>
    <s v="ZLIN"/>
    <n v="13"/>
    <n v="5"/>
    <n v="0"/>
    <n v="0"/>
    <m/>
    <m/>
    <m/>
    <n v="6205207.7800000003"/>
    <n v="2304773.87"/>
    <s v="ZLIN"/>
    <n v="12"/>
    <n v="4"/>
  </r>
  <r>
    <s v="120305000210-0"/>
    <x v="7"/>
    <n v="342402"/>
    <s v="PANEL"/>
    <s v="01.10.2015"/>
    <n v="1"/>
    <n v="1"/>
    <s v="ZLIN"/>
    <n v="0"/>
    <n v="1"/>
    <n v="0"/>
    <n v="0"/>
    <m/>
    <m/>
    <m/>
    <n v="18558911.969999999"/>
    <n v="6896892.9699999988"/>
    <s v="ZLIN"/>
    <n v="12"/>
    <n v="4"/>
  </r>
  <r>
    <s v="120305000211-0"/>
    <x v="7"/>
    <n v="342402"/>
    <s v="CONTADOR"/>
    <s v="31.08.2014"/>
    <n v="7089306.7800000003"/>
    <n v="1996992.42"/>
    <s v="ZLIN"/>
    <n v="23"/>
    <n v="5"/>
    <n v="0"/>
    <n v="0"/>
    <m/>
    <m/>
    <m/>
    <n v="-4517722.2"/>
    <n v="-927716.63000000035"/>
    <s v="ZLIN"/>
    <n v="22"/>
    <n v="4"/>
  </r>
  <r>
    <s v="120305000211-1"/>
    <x v="7"/>
    <n v="342402"/>
    <s v="PANEL"/>
    <s v="31.08.2014"/>
    <n v="1377488.29"/>
    <n v="630828.82000000007"/>
    <s v="ZLIN"/>
    <n v="13"/>
    <n v="5"/>
    <n v="0"/>
    <n v="0"/>
    <m/>
    <m/>
    <m/>
    <n v="6205207.7800000003"/>
    <n v="2304773.87"/>
    <s v="ZLIN"/>
    <n v="12"/>
    <n v="4"/>
  </r>
  <r>
    <s v="120305000212-0"/>
    <x v="7"/>
    <n v="342402"/>
    <s v="PANEL"/>
    <s v="01.10.2015"/>
    <n v="1"/>
    <n v="1"/>
    <s v="ZLIN"/>
    <n v="0"/>
    <n v="1"/>
    <n v="0"/>
    <n v="0"/>
    <m/>
    <m/>
    <m/>
    <n v="18558911.969999999"/>
    <n v="6896892.9699999988"/>
    <s v="ZLIN"/>
    <n v="12"/>
    <n v="4"/>
  </r>
  <r>
    <s v="120305000213-0"/>
    <x v="7"/>
    <n v="342402"/>
    <s v="PANEL"/>
    <s v="01.10.2015"/>
    <n v="1"/>
    <n v="1"/>
    <s v="ZLIN"/>
    <n v="0"/>
    <n v="1"/>
    <n v="0"/>
    <n v="0"/>
    <m/>
    <m/>
    <m/>
    <n v="18558911.969999999"/>
    <n v="6896892.9699999988"/>
    <s v="ZLIN"/>
    <n v="12"/>
    <n v="4"/>
  </r>
  <r>
    <s v="120305000214-0"/>
    <x v="7"/>
    <n v="342402"/>
    <s v="PANEL"/>
    <s v="31.08.2014"/>
    <n v="101962402.87"/>
    <n v="44331479.500000007"/>
    <s v="ZLIN"/>
    <n v="13"/>
    <n v="5"/>
    <n v="0"/>
    <n v="0"/>
    <m/>
    <m/>
    <m/>
    <n v="-85103369.689999998"/>
    <n v="-31626252.259999998"/>
    <s v="ZLIN"/>
    <n v="12"/>
    <n v="4"/>
  </r>
  <r>
    <s v="120305000215-0"/>
    <x v="7"/>
    <n v="342402"/>
    <s v="CONTADOR"/>
    <s v="31.08.2014"/>
    <n v="43640495.039999999"/>
    <n v="10871297.68"/>
    <s v="ZLIN"/>
    <n v="23"/>
    <n v="5"/>
    <n v="0"/>
    <n v="0"/>
    <m/>
    <m/>
    <m/>
    <n v="-39623346.219999999"/>
    <n v="-8131656.8699999973"/>
    <s v="ZLIN"/>
    <n v="22"/>
    <n v="4"/>
  </r>
  <r>
    <s v="120305000215-1"/>
    <x v="7"/>
    <n v="342402"/>
    <s v="PANEL"/>
    <s v="31.08.2014"/>
    <n v="146976857.47"/>
    <n v="63902981.510000005"/>
    <s v="ZLIN"/>
    <n v="13"/>
    <n v="5"/>
    <n v="0"/>
    <n v="0"/>
    <m/>
    <m/>
    <m/>
    <n v="-125923931.01000001"/>
    <n v="-46796055.440000013"/>
    <s v="ZLIN"/>
    <n v="12"/>
    <n v="4"/>
  </r>
  <r>
    <s v="120305000216-0"/>
    <x v="7"/>
    <n v="342402"/>
    <s v="PANEL"/>
    <s v="31.08.2014"/>
    <n v="5846770.5899999999"/>
    <n v="2542074.15"/>
    <s v="ZLIN"/>
    <n v="13"/>
    <n v="5"/>
    <n v="0"/>
    <n v="0"/>
    <m/>
    <m/>
    <m/>
    <n v="13256871.560000001"/>
    <n v="4926540.12"/>
    <s v="ZLIN"/>
    <n v="12"/>
    <n v="4"/>
  </r>
  <r>
    <s v="120305000217-0"/>
    <x v="7"/>
    <n v="342402"/>
    <s v="PANEL"/>
    <s v="31.08.2014"/>
    <n v="20352365.170000002"/>
    <n v="8848854.410000002"/>
    <s v="ZLIN"/>
    <n v="13"/>
    <n v="5"/>
    <n v="0"/>
    <n v="0"/>
    <m/>
    <m/>
    <m/>
    <n v="102729.89"/>
    <n v="38176.65"/>
    <s v="ZLIN"/>
    <n v="12"/>
    <n v="4"/>
  </r>
  <r>
    <s v="120305000218-0"/>
    <x v="7"/>
    <n v="342402"/>
    <s v="CONTADOR"/>
    <s v="31.08.2014"/>
    <n v="2288076.88"/>
    <n v="569983.56999999983"/>
    <s v="ZLIN"/>
    <n v="23"/>
    <n v="5"/>
    <n v="0"/>
    <n v="0"/>
    <m/>
    <m/>
    <m/>
    <n v="1260631.8700000001"/>
    <n v="258711.75000000012"/>
    <s v="ZLIN"/>
    <n v="22"/>
    <n v="4"/>
  </r>
  <r>
    <s v="120305000218-1"/>
    <x v="7"/>
    <n v="342402"/>
    <s v="PANEL"/>
    <s v="01.10.2015"/>
    <n v="1"/>
    <n v="0"/>
    <s v="ZLIN"/>
    <n v="0"/>
    <n v="1"/>
    <n v="0"/>
    <n v="0"/>
    <m/>
    <m/>
    <m/>
    <n v="7359429.4299999997"/>
    <n v="2734923.0999999996"/>
    <s v="ZLIN"/>
    <n v="12"/>
    <n v="4"/>
  </r>
  <r>
    <s v="120305000219-0"/>
    <x v="7"/>
    <n v="342402"/>
    <s v="CONTADOR"/>
    <s v="31.08.2014"/>
    <n v="2288076.88"/>
    <n v="569983.56999999983"/>
    <s v="ZLIN"/>
    <n v="23"/>
    <n v="5"/>
    <n v="0"/>
    <n v="0"/>
    <m/>
    <m/>
    <m/>
    <n v="1260631.8700000001"/>
    <n v="258711.75000000012"/>
    <s v="ZLIN"/>
    <n v="22"/>
    <n v="4"/>
  </r>
  <r>
    <s v="120305000219-1"/>
    <x v="7"/>
    <n v="342402"/>
    <s v="PANEL"/>
    <s v="01.10.2015"/>
    <n v="1"/>
    <n v="0"/>
    <s v="ZLIN"/>
    <n v="0"/>
    <n v="1"/>
    <n v="0"/>
    <n v="0"/>
    <m/>
    <m/>
    <m/>
    <n v="7359429.4299999997"/>
    <n v="2734923.0999999996"/>
    <s v="ZLIN"/>
    <n v="12"/>
    <n v="4"/>
  </r>
  <r>
    <s v="120305000220-0"/>
    <x v="7"/>
    <n v="342404"/>
    <s v="CONTADOR"/>
    <s v="31.08.2014"/>
    <n v="2288076.88"/>
    <n v="595410.31999999983"/>
    <s v="ZLIN"/>
    <n v="22"/>
    <n v="5"/>
    <n v="0"/>
    <n v="0"/>
    <m/>
    <m/>
    <m/>
    <n v="-1312498.26"/>
    <n v="-281982.07000000007"/>
    <s v="ZLIN"/>
    <n v="21"/>
    <n v="4"/>
  </r>
  <r>
    <s v="120305000221-0"/>
    <x v="7"/>
    <n v="342502"/>
    <s v="PANEL"/>
    <s v="30.04.2013"/>
    <n v="19455835.239999998"/>
    <n v="9900602.5499999989"/>
    <s v="ZLIN"/>
    <n v="14"/>
    <n v="1"/>
    <n v="0"/>
    <n v="0"/>
    <m/>
    <m/>
    <m/>
    <n v="1665040.6"/>
    <n v="654123.10000000009"/>
    <s v="ZLIN"/>
    <n v="11"/>
    <n v="8"/>
  </r>
  <r>
    <s v="120305000221-1"/>
    <x v="7"/>
    <n v="342502"/>
    <s v="PANEL"/>
    <s v="30.04.2013"/>
    <n v="19455835.239999998"/>
    <n v="9900602.5499999989"/>
    <s v="ZLIN"/>
    <n v="14"/>
    <n v="1"/>
    <n v="0"/>
    <n v="0"/>
    <m/>
    <m/>
    <m/>
    <n v="1665040.6"/>
    <n v="654123.10000000009"/>
    <s v="ZLIN"/>
    <n v="11"/>
    <n v="8"/>
  </r>
  <r>
    <s v="120305000222-0"/>
    <x v="7"/>
    <n v="342502"/>
    <s v="MONITOR"/>
    <s v="30.04.2013"/>
    <n v="2053442.23"/>
    <n v="2053442.23"/>
    <s v="ZLIN"/>
    <n v="5"/>
    <n v="5"/>
    <n v="0"/>
    <n v="0"/>
    <m/>
    <m/>
    <m/>
    <n v="1576730.94"/>
    <n v="1576730.94"/>
    <s v="ZLIN"/>
    <n v="3"/>
    <n v="0"/>
  </r>
  <r>
    <s v="120305000223-0"/>
    <x v="7"/>
    <n v="342502"/>
    <s v="MONITOR"/>
    <s v="30.04.2013"/>
    <n v="973572.74"/>
    <n v="973572.74"/>
    <s v="ZLIN"/>
    <n v="5"/>
    <n v="5"/>
    <n v="0"/>
    <n v="0"/>
    <m/>
    <m/>
    <m/>
    <n v="2141585.75"/>
    <n v="2141585.75"/>
    <s v="ZLIN"/>
    <n v="3"/>
    <n v="0"/>
  </r>
  <r>
    <s v="120305000223-1"/>
    <x v="7"/>
    <n v="342502"/>
    <s v="MONITOR"/>
    <s v="30.04.2013"/>
    <n v="973572.74"/>
    <n v="973572.74"/>
    <s v="ZLIN"/>
    <n v="5"/>
    <n v="5"/>
    <n v="0"/>
    <n v="0"/>
    <m/>
    <m/>
    <m/>
    <n v="2141585.75"/>
    <n v="2141585.75"/>
    <s v="ZLIN"/>
    <n v="3"/>
    <n v="0"/>
  </r>
  <r>
    <s v="120305000224-0"/>
    <x v="7"/>
    <n v="342502"/>
    <s v="MONITOR"/>
    <s v="30.04.2013"/>
    <n v="1066772.08"/>
    <n v="1066772.08"/>
    <s v="ZLIN"/>
    <n v="5"/>
    <n v="5"/>
    <n v="0"/>
    <n v="0"/>
    <m/>
    <m/>
    <m/>
    <n v="2092835.33"/>
    <n v="2092835.33"/>
    <s v="ZLIN"/>
    <n v="3"/>
    <n v="0"/>
  </r>
  <r>
    <s v="120305000225-0"/>
    <x v="7"/>
    <n v="343207"/>
    <s v="MONITOR"/>
    <s v="30.06.2014"/>
    <n v="685523.42"/>
    <n v="685523.42"/>
    <s v="ZLIN"/>
    <n v="5"/>
    <n v="1"/>
    <n v="0"/>
    <n v="0"/>
    <m/>
    <m/>
    <m/>
    <n v="7072184.4500000002"/>
    <n v="7072184.4500000002"/>
    <s v="ZLIN"/>
    <n v="3"/>
    <n v="10"/>
  </r>
  <r>
    <s v="120305000225-1"/>
    <x v="7"/>
    <n v="342304"/>
    <s v="CONTADOR"/>
    <s v="31.07.2011"/>
    <n v="11960362.949999999"/>
    <n v="2570585.4699999988"/>
    <s v="ZLIN"/>
    <n v="27"/>
    <n v="11"/>
    <n v="0"/>
    <n v="0"/>
    <m/>
    <m/>
    <m/>
    <n v="-10167733.050000001"/>
    <n v="-1962194.120000001"/>
    <s v="ZLIN"/>
    <n v="23"/>
    <n v="9"/>
  </r>
  <r>
    <s v="120305000225-2"/>
    <x v="7"/>
    <n v="343207"/>
    <s v="MONITOR"/>
    <s v="30.06.2014"/>
    <n v="685523.42"/>
    <n v="685523.42"/>
    <s v="ZLIN"/>
    <n v="5"/>
    <n v="1"/>
    <n v="0"/>
    <n v="0"/>
    <m/>
    <m/>
    <m/>
    <n v="7072184.4500000002"/>
    <n v="7072184.4500000002"/>
    <s v="ZLIN"/>
    <n v="3"/>
    <n v="10"/>
  </r>
  <r>
    <s v="120305000226-0"/>
    <x v="7"/>
    <n v="342505"/>
    <s v="PANEL ELECTRICO"/>
    <s v="01.10.2015"/>
    <n v="1"/>
    <n v="1"/>
    <s v="ZLIN"/>
    <n v="0"/>
    <n v="1"/>
    <n v="0"/>
    <n v="0"/>
    <m/>
    <m/>
    <m/>
    <n v="4865557.57"/>
    <n v="4865557.57"/>
    <s v="ZLIN"/>
    <n v="4"/>
    <n v="0"/>
  </r>
  <r>
    <s v="120305000226-1"/>
    <x v="7"/>
    <n v="342505"/>
    <s v="PANEL ELECTRICO"/>
    <s v="01.10.2015"/>
    <n v="1"/>
    <n v="1"/>
    <s v="ZLIN"/>
    <n v="0"/>
    <n v="1"/>
    <n v="0"/>
    <n v="0"/>
    <m/>
    <m/>
    <m/>
    <n v="4865557.57"/>
    <n v="4865557.57"/>
    <s v="ZLIN"/>
    <n v="4"/>
    <n v="0"/>
  </r>
  <r>
    <s v="120305000227-0"/>
    <x v="7"/>
    <n v="342515"/>
    <s v="MEDIDOR"/>
    <s v="01.10.2015"/>
    <n v="1"/>
    <n v="1"/>
    <s v="ZLIN"/>
    <n v="0"/>
    <n v="1"/>
    <n v="0"/>
    <n v="0"/>
    <m/>
    <m/>
    <m/>
    <n v="782599.55"/>
    <n v="782599.55"/>
    <s v="ZLIN"/>
    <n v="3"/>
    <n v="9"/>
  </r>
  <r>
    <s v="120305000228-1"/>
    <x v="7"/>
    <n v="343203"/>
    <s v="FLUJOMETRO"/>
    <s v="01.09.1979"/>
    <n v="0.26"/>
    <n v="0.26"/>
    <s v="ZLIN"/>
    <n v="39"/>
    <n v="1"/>
    <n v="0"/>
    <n v="0"/>
    <m/>
    <m/>
    <m/>
    <n v="709327.83"/>
    <n v="709327.83"/>
    <s v="ZLIN"/>
    <n v="3"/>
    <n v="0"/>
  </r>
  <r>
    <s v="120305000228-3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29-1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29-3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0-1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0-3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1-1"/>
    <x v="7"/>
    <n v="343203"/>
    <s v="MEDIDOR"/>
    <s v="01.09.1979"/>
    <n v="1"/>
    <n v="1"/>
    <s v="ZLIN"/>
    <n v="40"/>
    <n v="1"/>
    <n v="0"/>
    <n v="0"/>
    <m/>
    <m/>
    <m/>
    <n v="1105367.98"/>
    <n v="1105367.98"/>
    <s v="ZLIN"/>
    <n v="4"/>
    <n v="0"/>
  </r>
  <r>
    <s v="120305000231-3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2-1"/>
    <x v="7"/>
    <n v="343203"/>
    <s v="MEDIDOR"/>
    <s v="01.09.1979"/>
    <n v="1"/>
    <n v="1"/>
    <s v="ZLIN"/>
    <n v="40"/>
    <n v="1"/>
    <n v="0"/>
    <n v="0"/>
    <m/>
    <m/>
    <m/>
    <n v="1105367.98"/>
    <n v="1105367.98"/>
    <s v="ZLIN"/>
    <n v="4"/>
    <n v="0"/>
  </r>
  <r>
    <s v="120305000232-3"/>
    <x v="7"/>
    <n v="343203"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3-1"/>
    <x v="7"/>
    <n v="343203"/>
    <s v="MEDIDOR"/>
    <s v="01.09.1979"/>
    <n v="1"/>
    <n v="1"/>
    <s v="ZLIN"/>
    <n v="40"/>
    <n v="1"/>
    <n v="0"/>
    <n v="0"/>
    <m/>
    <m/>
    <m/>
    <n v="1105367.98"/>
    <n v="1105367.98"/>
    <s v="ZLIN"/>
    <n v="4"/>
    <n v="0"/>
  </r>
  <r>
    <s v="120305000234-1"/>
    <x v="7"/>
    <n v="343203"/>
    <s v="MEDIDOR"/>
    <s v="01.09.1979"/>
    <n v="7.0000000000000007E-2"/>
    <n v="7.0000000000000007E-2"/>
    <s v="ZLIN"/>
    <n v="39"/>
    <n v="10"/>
    <n v="0"/>
    <n v="0"/>
    <m/>
    <m/>
    <m/>
    <n v="782599.53"/>
    <n v="782599.53"/>
    <s v="ZLIN"/>
    <n v="3"/>
    <n v="9"/>
  </r>
  <r>
    <s v="120305000234-3"/>
    <x v="7"/>
    <n v="343203"/>
    <s v="FLUJOMETRO"/>
    <s v="01.09.1979"/>
    <n v="1"/>
    <n v="0.87"/>
    <s v="ZLIN"/>
    <n v="45"/>
    <n v="11"/>
    <n v="0"/>
    <n v="0"/>
    <m/>
    <m/>
    <m/>
    <n v="1942405.35"/>
    <n v="905358.43"/>
    <s v="ZLIN"/>
    <n v="9"/>
    <n v="10"/>
  </r>
  <r>
    <s v="120305000235-1"/>
    <x v="7"/>
    <n v="343203"/>
    <s v="MEDIDOR"/>
    <s v="01.09.1979"/>
    <n v="1"/>
    <n v="1"/>
    <s v="ZLIN"/>
    <n v="39"/>
    <n v="10"/>
    <n v="0"/>
    <n v="0"/>
    <m/>
    <m/>
    <m/>
    <n v="782599.46"/>
    <n v="782599.46"/>
    <s v="ZLIN"/>
    <n v="3"/>
    <n v="9"/>
  </r>
  <r>
    <s v="120305000236-1"/>
    <x v="7"/>
    <n v="343203"/>
    <s v="MEDIDOR"/>
    <s v="01.09.1979"/>
    <n v="1"/>
    <n v="1"/>
    <s v="ZLIN"/>
    <n v="39"/>
    <n v="10"/>
    <n v="0"/>
    <n v="0"/>
    <m/>
    <m/>
    <m/>
    <n v="782599.46"/>
    <n v="782599.46"/>
    <s v="ZLIN"/>
    <n v="3"/>
    <n v="9"/>
  </r>
  <r>
    <s v="120305000238-0"/>
    <x v="7"/>
    <n v="343203"/>
    <s v="FLUJOMETRO"/>
    <s v="01.09.1979"/>
    <n v="1"/>
    <n v="0.87"/>
    <s v="ZLIN"/>
    <n v="45"/>
    <n v="11"/>
    <n v="0"/>
    <n v="0"/>
    <m/>
    <m/>
    <m/>
    <n v="1942405.35"/>
    <n v="905358.43"/>
    <s v="ZLIN"/>
    <n v="9"/>
    <n v="10"/>
  </r>
  <r>
    <s v="120305000239-0"/>
    <x v="7"/>
    <n v="343203"/>
    <s v="FLUJOMETRO"/>
    <s v="01.09.1979"/>
    <n v="0.35"/>
    <n v="0.31999999999999995"/>
    <s v="ZLIN"/>
    <n v="45"/>
    <n v="11"/>
    <n v="0"/>
    <n v="0"/>
    <m/>
    <m/>
    <m/>
    <n v="1942405.55"/>
    <n v="905358.52"/>
    <s v="ZLIN"/>
    <n v="9"/>
    <n v="10"/>
  </r>
  <r>
    <s v="120305000240-0"/>
    <x v="7"/>
    <n v="343203"/>
    <s v="FLUJOMETRO"/>
    <s v="01.09.1979"/>
    <n v="1"/>
    <n v="0.87"/>
    <s v="ZLIN"/>
    <n v="45"/>
    <n v="11"/>
    <n v="0"/>
    <n v="0"/>
    <m/>
    <m/>
    <m/>
    <n v="1942405.35"/>
    <n v="905358.43"/>
    <s v="ZLIN"/>
    <n v="9"/>
    <n v="10"/>
  </r>
  <r>
    <s v="120305000241-0"/>
    <x v="7"/>
    <n v="343203"/>
    <s v="PLC"/>
    <s v="01.10.2015"/>
    <n v="1"/>
    <n v="1"/>
    <s v="ZLIN"/>
    <n v="0"/>
    <n v="1"/>
    <n v="0"/>
    <n v="0"/>
    <m/>
    <m/>
    <m/>
    <n v="61753557.640000001"/>
    <n v="24973865.219999999"/>
    <s v="ZLIN"/>
    <n v="11"/>
    <n v="4"/>
  </r>
  <r>
    <s v="120305000242-0"/>
    <x v="7"/>
    <n v="322316"/>
    <s v="PANEL ELECTRICO"/>
    <s v="31.08.2014"/>
    <n v="12689723.369999999"/>
    <n v="5961614.9999999991"/>
    <s v="ZLIN"/>
    <n v="12"/>
    <n v="5"/>
    <n v="0"/>
    <n v="0"/>
    <m/>
    <m/>
    <m/>
    <n v="9734660.0199999996"/>
    <n v="3936811.0399999991"/>
    <s v="ZLIN"/>
    <n v="11"/>
    <n v="4"/>
  </r>
  <r>
    <s v="120305000242-1"/>
    <x v="7"/>
    <n v="322316"/>
    <s v="PLC"/>
    <s v="31.08.2014"/>
    <n v="32793600.079999998"/>
    <n v="15406389.299999997"/>
    <s v="ZLIN"/>
    <n v="12"/>
    <n v="5"/>
    <n v="0"/>
    <n v="0"/>
    <m/>
    <m/>
    <m/>
    <n v="25156935.109999999"/>
    <n v="10173760.52"/>
    <s v="ZLIN"/>
    <n v="11"/>
    <n v="4"/>
  </r>
  <r>
    <s v="120305000242-2"/>
    <x v="7"/>
    <n v="322316"/>
    <s v="PANEL ELECTRICO"/>
    <s v="31.08.2014"/>
    <n v="12689723.369999999"/>
    <n v="5961614.9999999991"/>
    <s v="ZLIN"/>
    <n v="12"/>
    <n v="5"/>
    <n v="0"/>
    <n v="0"/>
    <m/>
    <m/>
    <m/>
    <n v="9734660.0199999996"/>
    <n v="3936811.0399999991"/>
    <s v="ZLIN"/>
    <n v="11"/>
    <n v="4"/>
  </r>
  <r>
    <s v="120305000242-3"/>
    <x v="7"/>
    <n v="322316"/>
    <s v="PLC"/>
    <s v="31.08.2014"/>
    <n v="32793600.079999998"/>
    <n v="15406389.299999997"/>
    <s v="ZLIN"/>
    <n v="12"/>
    <n v="5"/>
    <n v="0"/>
    <n v="0"/>
    <m/>
    <m/>
    <m/>
    <n v="25156935.109999999"/>
    <n v="10173760.52"/>
    <s v="ZLIN"/>
    <n v="11"/>
    <n v="4"/>
  </r>
  <r>
    <s v="120305000243-0"/>
    <x v="7"/>
    <n v="322309"/>
    <s v="PLC"/>
    <s v="01.10.2015"/>
    <n v="1"/>
    <n v="1"/>
    <s v="ZLIN"/>
    <n v="0"/>
    <n v="1"/>
    <n v="0"/>
    <n v="0"/>
    <m/>
    <m/>
    <m/>
    <n v="19739071.739999998"/>
    <n v="19739071.739999998"/>
    <s v="ZLIN"/>
    <n v="3"/>
    <n v="11"/>
  </r>
  <r>
    <s v="120305000244-0"/>
    <x v="7"/>
    <n v="322311"/>
    <s v="PLC"/>
    <s v="01.01.1983"/>
    <n v="7283.9"/>
    <n v="6973.29"/>
    <s v="ZLIN"/>
    <n v="39"/>
    <n v="1"/>
    <n v="0"/>
    <n v="0"/>
    <m/>
    <m/>
    <m/>
    <n v="37663266.329999998"/>
    <n v="27256311.159999996"/>
    <s v="ZLIN"/>
    <n v="6"/>
    <n v="4"/>
  </r>
  <r>
    <s v="120305000245-0"/>
    <x v="7"/>
    <n v="322311"/>
    <s v="PLC"/>
    <s v="01.10.1993"/>
    <n v="2312278.36"/>
    <n v="2312278.36"/>
    <s v="ZLIN"/>
    <n v="25"/>
    <n v="0"/>
    <n v="0"/>
    <n v="0"/>
    <m/>
    <m/>
    <m/>
    <n v="5894408.3499999996"/>
    <n v="5894408.3499999996"/>
    <s v="ZLIN"/>
    <n v="3"/>
    <n v="0"/>
  </r>
  <r>
    <s v="120305000246-0"/>
    <x v="7"/>
    <n v="343205"/>
    <s v="CONTADOR"/>
    <s v="01.10.2015"/>
    <n v="1"/>
    <n v="1"/>
    <s v="ZLIN"/>
    <n v="0"/>
    <n v="1"/>
    <n v="0"/>
    <n v="0"/>
    <m/>
    <m/>
    <m/>
    <n v="801433.08"/>
    <n v="801433.08"/>
    <s v="ZLIN"/>
    <n v="3"/>
    <n v="2"/>
  </r>
  <r>
    <s v="120305000247-0"/>
    <x v="7"/>
    <n v="343203"/>
    <s v="FLUJOMETRO"/>
    <s v="29.02.2012"/>
    <n v="2304609.34"/>
    <n v="1274616.3399999999"/>
    <s v="ZLIN"/>
    <n v="14"/>
    <n v="11"/>
    <n v="0"/>
    <n v="0"/>
    <m/>
    <m/>
    <m/>
    <n v="892020.97"/>
    <n v="360743.77"/>
    <s v="ZLIN"/>
    <n v="11"/>
    <n v="4"/>
  </r>
  <r>
    <s v="120305000248-0"/>
    <x v="7"/>
    <n v="214301"/>
    <s v="PANEL"/>
    <s v="01.10.2015"/>
    <n v="1"/>
    <n v="1"/>
    <s v="ZLIN"/>
    <n v="0"/>
    <n v="1"/>
    <n v="0"/>
    <n v="0"/>
    <m/>
    <m/>
    <m/>
    <n v="4347318.53"/>
    <n v="4347318.53"/>
    <s v="ZLIN"/>
    <n v="4"/>
    <n v="0"/>
  </r>
  <r>
    <s v="120305000249-0"/>
    <x v="7"/>
    <n v="342503"/>
    <s v="PANEL"/>
    <s v="01.10.2015"/>
    <n v="1"/>
    <n v="1"/>
    <s v="ZLIN"/>
    <n v="0"/>
    <n v="1"/>
    <n v="0"/>
    <n v="0"/>
    <m/>
    <m/>
    <m/>
    <n v="2701477.68"/>
    <n v="2701477.68"/>
    <s v="ZLIN"/>
    <n v="4"/>
    <n v="2"/>
  </r>
  <r>
    <s v="120305000250-0"/>
    <x v="7"/>
    <n v="344301"/>
    <s v="PANEL"/>
    <s v="05.04.2013"/>
    <n v="59814740.469999999"/>
    <n v="29062529.25"/>
    <s v="ZLIN"/>
    <n v="14"/>
    <n v="9"/>
    <n v="0"/>
    <n v="0"/>
    <m/>
    <m/>
    <m/>
    <n v="-30779800.510000002"/>
    <n v="-11438439.380000003"/>
    <s v="ZLIN"/>
    <n v="12"/>
    <n v="4"/>
  </r>
  <r>
    <s v="120305000251-0"/>
    <x v="7"/>
    <n v="344301"/>
    <s v="PANEL"/>
    <s v="05.04.2013"/>
    <n v="59814740.469999999"/>
    <n v="29062529.25"/>
    <s v="ZLIN"/>
    <n v="14"/>
    <n v="9"/>
    <n v="0"/>
    <n v="0"/>
    <m/>
    <m/>
    <m/>
    <n v="-30779800.510000002"/>
    <n v="-11438439.380000003"/>
    <s v="ZLIN"/>
    <n v="12"/>
    <n v="4"/>
  </r>
  <r>
    <s v="120305000252-0"/>
    <x v="7"/>
    <n v="344301"/>
    <s v="PANEL"/>
    <s v="01.10.2015"/>
    <n v="1"/>
    <n v="1"/>
    <s v="ZLIN"/>
    <n v="0"/>
    <n v="1"/>
    <n v="0"/>
    <n v="0"/>
    <m/>
    <m/>
    <m/>
    <n v="20695212.949999999"/>
    <n v="6898404.3300000001"/>
    <s v="ZLIN"/>
    <n v="13"/>
    <n v="9"/>
  </r>
  <r>
    <s v="120305000253-0"/>
    <x v="7"/>
    <n v="344301"/>
    <s v="PANEL"/>
    <s v="01.10.2015"/>
    <n v="1"/>
    <n v="1"/>
    <s v="ZLIN"/>
    <n v="0"/>
    <n v="1"/>
    <n v="0"/>
    <n v="0"/>
    <m/>
    <m/>
    <m/>
    <n v="20695212.949999999"/>
    <n v="6898404.3300000001"/>
    <s v="ZLIN"/>
    <n v="13"/>
    <n v="9"/>
  </r>
  <r>
    <s v="120305000254-0"/>
    <x v="7"/>
    <n v="344301"/>
    <s v="PANEL"/>
    <s v="01.10.2015"/>
    <n v="1"/>
    <n v="1"/>
    <s v="ZLIN"/>
    <n v="0"/>
    <n v="1"/>
    <n v="0"/>
    <n v="0"/>
    <m/>
    <m/>
    <m/>
    <n v="20695212.949999999"/>
    <n v="6898404.3300000001"/>
    <s v="ZLIN"/>
    <n v="13"/>
    <n v="9"/>
  </r>
  <r>
    <s v="120305000255-0"/>
    <x v="7"/>
    <n v="342305"/>
    <s v="FLUJOMETRO"/>
    <s v="30.11.2008"/>
    <n v="40278303.109999999"/>
    <n v="40278303.109999999"/>
    <s v="ZLIN"/>
    <n v="11"/>
    <n v="7"/>
    <n v="0"/>
    <n v="0"/>
    <m/>
    <m/>
    <m/>
    <n v="-12822910.640000001"/>
    <n v="-12372983.950000001"/>
    <s v="ZLIN"/>
    <n v="4"/>
    <n v="9"/>
  </r>
  <r>
    <s v="120305000256-0"/>
    <x v="7"/>
    <n v="342305"/>
    <s v="FLUJOMETRO"/>
    <s v="30.04.2013"/>
    <n v="7529433.2300000004"/>
    <n v="7529433.2300000004"/>
    <s v="ZLIN"/>
    <n v="7"/>
    <n v="2"/>
    <n v="0"/>
    <n v="0"/>
    <m/>
    <m/>
    <m/>
    <n v="-1700787.79"/>
    <n v="-1641111.03"/>
    <s v="ZLIN"/>
    <n v="4"/>
    <n v="9"/>
  </r>
  <r>
    <s v="120305000257-0"/>
    <x v="7"/>
    <n v="342305"/>
    <s v="MEDIDOR DE TURBINA"/>
    <s v="30.04.2013"/>
    <n v="23296684.27"/>
    <n v="23296684.27"/>
    <s v="ZLIN"/>
    <n v="7"/>
    <n v="2"/>
    <n v="0"/>
    <n v="0"/>
    <m/>
    <m/>
    <m/>
    <n v="3436228.01"/>
    <n v="3315658.61"/>
    <s v="ZLIN"/>
    <n v="4"/>
    <n v="9"/>
  </r>
  <r>
    <s v="120305000258-0"/>
    <x v="7"/>
    <n v="342305"/>
    <s v="DENSITOMETRO"/>
    <s v="01.04.1978"/>
    <n v="7624.73"/>
    <n v="6387.5999999999995"/>
    <s v="ZLIN"/>
    <n v="50"/>
    <n v="4"/>
    <n v="0"/>
    <n v="0"/>
    <m/>
    <m/>
    <m/>
    <n v="4753703.1399999997"/>
    <n v="1697751.13"/>
    <s v="ZLIN"/>
    <n v="12"/>
    <n v="10"/>
  </r>
  <r>
    <s v="120305000259-0"/>
    <x v="7"/>
    <n v="342402"/>
    <s v="PANEL"/>
    <s v="31.08.2014"/>
    <n v="13043120.369999999"/>
    <n v="6127640.4499999993"/>
    <s v="ZLIN"/>
    <n v="12"/>
    <n v="5"/>
    <n v="0"/>
    <n v="0"/>
    <m/>
    <m/>
    <m/>
    <n v="5327226.57"/>
    <n v="2154393.08"/>
    <s v="ZLIN"/>
    <n v="11"/>
    <n v="4"/>
  </r>
  <r>
    <s v="120305000260-0"/>
    <x v="7"/>
    <n v="342402"/>
    <s v="PANEL"/>
    <s v="31.08.2014"/>
    <n v="13043120.369999999"/>
    <n v="6127640.4499999993"/>
    <s v="ZLIN"/>
    <n v="12"/>
    <n v="5"/>
    <n v="0"/>
    <n v="0"/>
    <m/>
    <m/>
    <m/>
    <n v="5327226.57"/>
    <n v="2154393.08"/>
    <s v="ZLIN"/>
    <n v="11"/>
    <n v="4"/>
  </r>
  <r>
    <s v="120305000261-0"/>
    <x v="7"/>
    <n v="322317"/>
    <s v="RECIPIENTE"/>
    <s v="01.10.2015"/>
    <n v="1"/>
    <n v="1"/>
    <s v="ZLIN"/>
    <n v="0"/>
    <n v="1"/>
    <n v="0"/>
    <n v="0"/>
    <m/>
    <m/>
    <m/>
    <n v="362810.45"/>
    <n v="362810.45"/>
    <s v="ZLIN"/>
    <n v="3"/>
    <n v="9"/>
  </r>
  <r>
    <s v="120305000262-0"/>
    <x v="7"/>
    <n v="322317"/>
    <s v="RECIPIENTE"/>
    <s v="01.10.2015"/>
    <n v="1"/>
    <n v="1"/>
    <s v="ZLIN"/>
    <n v="0"/>
    <n v="1"/>
    <n v="0"/>
    <n v="0"/>
    <m/>
    <m/>
    <m/>
    <n v="558169.92000000004"/>
    <n v="558169.92000000004"/>
    <s v="ZLIN"/>
    <n v="3"/>
    <n v="9"/>
  </r>
  <r>
    <s v="120305000263-0"/>
    <x v="7"/>
    <n v="342402"/>
    <s v="PANEL"/>
    <s v="31.08.2014"/>
    <n v="490808.83"/>
    <n v="309519.08"/>
    <s v="ZLIN"/>
    <n v="9"/>
    <n v="3"/>
    <n v="0"/>
    <n v="0"/>
    <m/>
    <m/>
    <m/>
    <n v="4966676.0999999996"/>
    <n v="2787420.26"/>
    <s v="ZLIN"/>
    <n v="8"/>
    <n v="2"/>
  </r>
  <r>
    <s v="120305000264-0"/>
    <x v="7"/>
    <n v="342402"/>
    <s v="PANEL"/>
    <s v="31.08.2014"/>
    <n v="25373940.390000001"/>
    <n v="10266912.300000001"/>
    <s v="ZLIN"/>
    <n v="14"/>
    <n v="5"/>
    <n v="0"/>
    <n v="0"/>
    <m/>
    <m/>
    <m/>
    <n v="-3105683.72"/>
    <n v="-1067578.7800000003"/>
    <s v="ZLIN"/>
    <n v="13"/>
    <n v="4"/>
  </r>
  <r>
    <s v="120305000265-0"/>
    <x v="7"/>
    <n v="342402"/>
    <s v="PANEL"/>
    <s v="31.08.2014"/>
    <n v="25373940.390000001"/>
    <n v="10266912.300000001"/>
    <s v="ZLIN"/>
    <n v="14"/>
    <n v="5"/>
    <n v="0"/>
    <n v="0"/>
    <m/>
    <m/>
    <m/>
    <n v="-3105683.72"/>
    <n v="-1067578.7800000003"/>
    <s v="ZLIN"/>
    <n v="13"/>
    <n v="4"/>
  </r>
  <r>
    <s v="120305000268-0"/>
    <x v="7"/>
    <n v="342407"/>
    <s v="PLC"/>
    <s v="30.11.2008"/>
    <n v="324325424.49000001"/>
    <n v="287141617.86000001"/>
    <s v="ZLIN"/>
    <n v="13"/>
    <n v="1"/>
    <n v="0"/>
    <n v="0"/>
    <m/>
    <m/>
    <m/>
    <n v="-117901688.48"/>
    <n v="-86461238.219999999"/>
    <s v="ZLIN"/>
    <n v="6"/>
    <n v="3"/>
  </r>
  <r>
    <s v="120305000269-0"/>
    <x v="7"/>
    <n v="342407"/>
    <s v="PANEL ELECTRICO"/>
    <s v="01.11.1989"/>
    <n v="7134.22"/>
    <n v="7134.22"/>
    <s v="ZLIN"/>
    <n v="28"/>
    <n v="11"/>
    <n v="0"/>
    <n v="0"/>
    <m/>
    <m/>
    <m/>
    <n v="550200.93000000005"/>
    <n v="550200.93000000005"/>
    <s v="ZLIN"/>
    <n v="3"/>
    <n v="0"/>
  </r>
  <r>
    <s v="120305000269-1"/>
    <x v="7"/>
    <n v="342407"/>
    <s v="PLC"/>
    <s v="01.11.1989"/>
    <n v="769987.99"/>
    <n v="615654.88"/>
    <s v="ZLIN"/>
    <n v="38"/>
    <n v="3"/>
    <n v="0"/>
    <n v="0"/>
    <m/>
    <m/>
    <m/>
    <n v="59213585.810000002"/>
    <n v="22005048.780000001"/>
    <s v="ZLIN"/>
    <n v="12"/>
    <n v="4"/>
  </r>
  <r>
    <s v="120305000270-0"/>
    <x v="7"/>
    <n v="322310"/>
    <s v="PLC"/>
    <s v="31.08.2014"/>
    <n v="15786122.039999999"/>
    <n v="6863531.3199999984"/>
    <s v="ZLIN"/>
    <n v="13"/>
    <n v="5"/>
    <n v="0"/>
    <n v="0"/>
    <m/>
    <m/>
    <m/>
    <n v="45144817.939999998"/>
    <n v="16776790.439999998"/>
    <s v="ZLIN"/>
    <n v="12"/>
    <n v="4"/>
  </r>
  <r>
    <s v="120305000271-0"/>
    <x v="7"/>
    <n v="322310"/>
    <s v="PLC"/>
    <s v="31.08.2014"/>
    <n v="15786122.039999999"/>
    <n v="6863531.3199999984"/>
    <s v="ZLIN"/>
    <n v="13"/>
    <n v="5"/>
    <n v="0"/>
    <n v="0"/>
    <m/>
    <m/>
    <m/>
    <n v="45144817.939999998"/>
    <n v="16776790.439999998"/>
    <s v="ZLIN"/>
    <n v="12"/>
    <n v="4"/>
  </r>
  <r>
    <s v="120305000272-0"/>
    <x v="7"/>
    <n v="322310"/>
    <s v="CONTADOR"/>
    <s v="31.08.2014"/>
    <n v="790240.91"/>
    <n v="222603.59999999998"/>
    <s v="ZLIN"/>
    <n v="23"/>
    <n v="5"/>
    <n v="0"/>
    <n v="0"/>
    <m/>
    <m/>
    <m/>
    <n v="156288.70000000001"/>
    <n v="32010.400000000009"/>
    <s v="ZLIN"/>
    <n v="22"/>
    <n v="4"/>
  </r>
  <r>
    <s v="120305000273-0"/>
    <x v="7"/>
    <n v="322317"/>
    <s v="TABLERO"/>
    <s v="20.05.2013"/>
    <n v="25633914.559999999"/>
    <n v="14148589.209999999"/>
    <s v="ZLIN"/>
    <n v="12"/>
    <n v="10"/>
    <n v="0"/>
    <n v="0"/>
    <m/>
    <m/>
    <m/>
    <n v="-10173581.58"/>
    <n v="-4440849.0999999996"/>
    <s v="ZLIN"/>
    <n v="10"/>
    <n v="6"/>
  </r>
  <r>
    <s v="120305000274-0"/>
    <x v="7"/>
    <n v="323305"/>
    <s v="TABLERO"/>
    <s v="01.10.2015"/>
    <n v="1"/>
    <n v="1"/>
    <s v="ZLIN"/>
    <n v="0"/>
    <n v="1"/>
    <n v="0"/>
    <n v="0"/>
    <m/>
    <m/>
    <m/>
    <n v="13068440.529999999"/>
    <n v="3667164.42"/>
    <s v="ZLIN"/>
    <n v="16"/>
    <n v="4"/>
  </r>
  <r>
    <s v="120305000275-0"/>
    <x v="7"/>
    <n v="322310"/>
    <s v="PLC"/>
    <s v="01.10.2015"/>
    <n v="1"/>
    <n v="1"/>
    <s v="ZLIN"/>
    <n v="0"/>
    <n v="1"/>
    <n v="0"/>
    <n v="0"/>
    <m/>
    <m/>
    <m/>
    <n v="38365987.509999998"/>
    <n v="24254359.919999998"/>
    <s v="ZLIN"/>
    <n v="7"/>
    <n v="3"/>
  </r>
  <r>
    <s v="120305000277-0"/>
    <x v="7"/>
    <n v="321100"/>
    <s v="VIVIENDA EN MADERA"/>
    <s v="01.09.1982"/>
    <n v="17596619.289999999"/>
    <n v="16572283.869999999"/>
    <s v="ZLIN"/>
    <n v="40"/>
    <n v="1"/>
    <n v="0"/>
    <n v="0"/>
    <m/>
    <m/>
    <m/>
    <n v="826602.16"/>
    <n v="541227.60000000009"/>
    <s v="ZLIN"/>
    <n v="7"/>
    <n v="0"/>
  </r>
  <r>
    <s v="120305000278-0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1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2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3"/>
    <x v="7"/>
    <n v="344202"/>
    <s v="UNIDAD DE CONTROL DE CARGA"/>
    <s v="31.12.2014"/>
    <n v="33588144.380000003"/>
    <n v="18473479.420000002"/>
    <s v="ZLIN"/>
    <n v="10"/>
    <n v="0"/>
    <n v="0"/>
    <n v="0"/>
    <m/>
    <m/>
    <m/>
    <n v="0"/>
    <n v="0"/>
    <s v="ZLIN"/>
    <n v="10"/>
    <n v="0"/>
  </r>
  <r>
    <s v="120305000278-4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5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6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7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8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9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10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78-11"/>
    <x v="7"/>
    <n v="344202"/>
    <s v="UNIDAD DE CONTROL DE CARGA"/>
    <s v="31.12.2014"/>
    <n v="33665416.890000001"/>
    <n v="18515979.289999999"/>
    <s v="ZLIN"/>
    <n v="10"/>
    <n v="0"/>
    <n v="0"/>
    <n v="0"/>
    <m/>
    <m/>
    <m/>
    <n v="0"/>
    <n v="0"/>
    <s v="ZLIN"/>
    <n v="10"/>
    <n v="0"/>
  </r>
  <r>
    <s v="120305000280-0"/>
    <x v="7"/>
    <n v="344202"/>
    <s v="PANEL DE CONTROL"/>
    <s v="17.05.2016"/>
    <n v="43785306.009999998"/>
    <n v="18958429.379999999"/>
    <s v="ZLIN"/>
    <n v="10"/>
    <n v="0"/>
    <n v="0"/>
    <n v="0"/>
    <m/>
    <m/>
    <m/>
    <n v="0"/>
    <n v="0"/>
    <s v="ZLIN"/>
    <n v="0"/>
    <n v="1"/>
  </r>
  <r>
    <s v="120305000280-1"/>
    <x v="7"/>
    <n v="344202"/>
    <s v="Modulo CPU para Controllogix"/>
    <s v="17.05.2016"/>
    <n v="8041673.5700000003"/>
    <n v="8041673.5700000003"/>
    <s v="ZLIN"/>
    <n v="4"/>
    <n v="0"/>
    <n v="0"/>
    <n v="0"/>
    <m/>
    <m/>
    <m/>
    <n v="0"/>
    <n v="0"/>
    <s v="ZLIN"/>
    <n v="0"/>
    <n v="1"/>
  </r>
  <r>
    <s v="120305000280-2"/>
    <x v="7"/>
    <n v="344202"/>
    <s v="Modulo Modbus TCP para Controllogix"/>
    <s v="17.05.2016"/>
    <n v="1939915.84"/>
    <n v="1939915.84"/>
    <s v="ZLIN"/>
    <n v="4"/>
    <n v="0"/>
    <n v="0"/>
    <n v="0"/>
    <m/>
    <m/>
    <m/>
    <n v="0"/>
    <n v="0"/>
    <s v="ZLIN"/>
    <n v="0"/>
    <n v="1"/>
  </r>
  <r>
    <s v="120305000280-3"/>
    <x v="7"/>
    <n v="344202"/>
    <s v="Modulo Modbus TCP para Controllogix"/>
    <s v="17.05.2016"/>
    <n v="1939915.84"/>
    <n v="1939915.84"/>
    <s v="ZLIN"/>
    <n v="4"/>
    <n v="0"/>
    <n v="0"/>
    <n v="0"/>
    <m/>
    <m/>
    <m/>
    <n v="0"/>
    <n v="0"/>
    <s v="ZLIN"/>
    <n v="0"/>
    <n v="1"/>
  </r>
  <r>
    <s v="120305000280-4"/>
    <x v="7"/>
    <n v="344202"/>
    <s v="Modulo Modbus TCP para Controllogix"/>
    <s v="17.05.2016"/>
    <n v="1939915.84"/>
    <n v="1939915.84"/>
    <s v="ZLIN"/>
    <n v="4"/>
    <n v="0"/>
    <n v="0"/>
    <n v="0"/>
    <m/>
    <m/>
    <m/>
    <n v="0"/>
    <n v="0"/>
    <s v="ZLIN"/>
    <n v="0"/>
    <n v="1"/>
  </r>
  <r>
    <s v="120305000280-5"/>
    <x v="7"/>
    <n v="344202"/>
    <s v="SWITCH INDUSTRIAL STRATIX 8000"/>
    <s v="17.05.2016"/>
    <n v="4449383.9800000004"/>
    <n v="4449383.9800000004"/>
    <s v="ZLIN"/>
    <n v="4"/>
    <n v="0"/>
    <n v="0"/>
    <n v="0"/>
    <m/>
    <m/>
    <m/>
    <n v="0"/>
    <n v="0"/>
    <s v="ZLIN"/>
    <n v="0"/>
    <n v="1"/>
  </r>
  <r>
    <s v="120305000280-6"/>
    <x v="7"/>
    <n v="344202"/>
    <s v="SWITCH INDUSTRIAL STRATIX 5700"/>
    <s v="17.05.2016"/>
    <n v="934584.15"/>
    <n v="934584.15"/>
    <s v="ZLIN"/>
    <n v="4"/>
    <n v="0"/>
    <n v="0"/>
    <n v="0"/>
    <m/>
    <m/>
    <m/>
    <n v="0"/>
    <n v="0"/>
    <s v="ZLIN"/>
    <n v="0"/>
    <n v="1"/>
  </r>
  <r>
    <s v="120305000280-7"/>
    <x v="7"/>
    <n v="344202"/>
    <s v="GABINETE PARA FIBRA OPTICA"/>
    <s v="17.05.2016"/>
    <n v="239955.81"/>
    <n v="126488.9"/>
    <s v="ZLIN"/>
    <n v="8"/>
    <n v="0"/>
    <n v="0"/>
    <n v="0"/>
    <m/>
    <m/>
    <m/>
    <n v="0"/>
    <n v="0"/>
    <s v="ZLIN"/>
    <n v="0"/>
    <n v="1"/>
  </r>
  <r>
    <s v="120305000280-8"/>
    <x v="7"/>
    <n v="344202"/>
    <s v="GABINETE PARA FIBRA OPTICA"/>
    <s v="17.05.2016"/>
    <n v="239955.81"/>
    <n v="126488.9"/>
    <s v="ZLIN"/>
    <n v="8"/>
    <n v="0"/>
    <n v="0"/>
    <n v="0"/>
    <m/>
    <m/>
    <m/>
    <n v="0"/>
    <n v="0"/>
    <s v="ZLIN"/>
    <n v="0"/>
    <n v="1"/>
  </r>
  <r>
    <s v="120305000280-9"/>
    <x v="7"/>
    <n v="344202"/>
    <s v="GABINETE PARA FIBRA OPTICA"/>
    <s v="17.05.2016"/>
    <n v="239950.45"/>
    <n v="126486.08000000002"/>
    <s v="ZLIN"/>
    <n v="8"/>
    <n v="0"/>
    <n v="0"/>
    <n v="0"/>
    <m/>
    <m/>
    <m/>
    <n v="0"/>
    <n v="0"/>
    <s v="ZLIN"/>
    <n v="0"/>
    <n v="1"/>
  </r>
  <r>
    <s v="120305000281-0"/>
    <x v="7"/>
    <n v="342510"/>
    <s v="PANEL DE CONTROL"/>
    <s v="17.05.2016"/>
    <n v="99704821.189999998"/>
    <n v="43662402.939999998"/>
    <s v="ZLIN"/>
    <n v="10"/>
    <n v="0"/>
    <n v="0"/>
    <n v="0"/>
    <m/>
    <m/>
    <m/>
    <n v="0"/>
    <n v="0"/>
    <s v="ZLIN"/>
    <n v="0"/>
    <n v="1"/>
  </r>
  <r>
    <s v="120305000282-0"/>
    <x v="7"/>
    <n v="342408"/>
    <s v="PANEL DE CONTROL"/>
    <s v="17.05.2016"/>
    <n v="135682217.55000001"/>
    <n v="59417504.440000013"/>
    <s v="ZLIN"/>
    <n v="10"/>
    <n v="0"/>
    <n v="0"/>
    <n v="0"/>
    <m/>
    <m/>
    <m/>
    <n v="0"/>
    <n v="0"/>
    <s v="ZLIN"/>
    <n v="0"/>
    <n v="1"/>
  </r>
  <r>
    <s v="120305000283-0"/>
    <x v="7"/>
    <n v="322310"/>
    <s v="MEDIDOR DE ENERGÍA"/>
    <s v="01.06.2016"/>
    <n v="1083800"/>
    <n v="177020.67000000004"/>
    <s v="ZLIN"/>
    <n v="25"/>
    <n v="0"/>
    <n v="0"/>
    <n v="0"/>
    <m/>
    <m/>
    <m/>
    <n v="0"/>
    <n v="0"/>
    <s v="ZLIN"/>
    <n v="1"/>
    <n v="0"/>
  </r>
  <r>
    <s v="120305000284-0"/>
    <x v="7"/>
    <n v="322310"/>
    <s v="MEDIDOR DE ENERGÍA"/>
    <s v="01.06.2016"/>
    <n v="1083800"/>
    <n v="173408"/>
    <s v="ZLIN"/>
    <n v="25"/>
    <n v="0"/>
    <n v="0"/>
    <n v="0"/>
    <m/>
    <m/>
    <m/>
    <n v="0"/>
    <n v="0"/>
    <s v="ZLIN"/>
    <n v="1"/>
    <n v="0"/>
  </r>
  <r>
    <s v="120305000285-0"/>
    <x v="7"/>
    <n v="322310"/>
    <s v="MEDIDOR DE ENERGÍA"/>
    <s v="01.06.2016"/>
    <n v="1083800"/>
    <n v="177020.67000000004"/>
    <s v="ZLIN"/>
    <n v="25"/>
    <n v="0"/>
    <n v="0"/>
    <n v="0"/>
    <m/>
    <m/>
    <m/>
    <n v="0"/>
    <n v="0"/>
    <s v="ZLIN"/>
    <n v="1"/>
    <n v="0"/>
  </r>
  <r>
    <s v="120305000286-0"/>
    <x v="7"/>
    <n v="322310"/>
    <s v="MEDIDOR DE ENERGÍA"/>
    <s v="01.06.2016"/>
    <n v="1083800"/>
    <n v="177020.67000000004"/>
    <s v="ZLIN"/>
    <n v="25"/>
    <n v="0"/>
    <n v="0"/>
    <n v="0"/>
    <m/>
    <m/>
    <m/>
    <n v="0"/>
    <n v="0"/>
    <s v="ZLIN"/>
    <n v="1"/>
    <n v="0"/>
  </r>
  <r>
    <s v="120305000287-0"/>
    <x v="7"/>
    <n v="322310"/>
    <s v="MEDIDOR DE ENERGÍA"/>
    <s v="01.06.2016"/>
    <n v="1083800"/>
    <n v="177020.67000000004"/>
    <s v="ZLIN"/>
    <n v="25"/>
    <n v="0"/>
    <n v="0"/>
    <n v="0"/>
    <m/>
    <m/>
    <m/>
    <n v="0"/>
    <n v="0"/>
    <s v="ZLIN"/>
    <n v="1"/>
    <n v="0"/>
  </r>
  <r>
    <s v="120305000288-0"/>
    <x v="7"/>
    <n v="322310"/>
    <s v="MEDIDOR DE ENERGÍA"/>
    <s v="01.06.2016"/>
    <n v="1083800"/>
    <n v="177020.67000000004"/>
    <s v="ZLIN"/>
    <n v="25"/>
    <n v="0"/>
    <n v="0"/>
    <n v="0"/>
    <m/>
    <m/>
    <m/>
    <n v="0"/>
    <n v="0"/>
    <s v="ZLIN"/>
    <n v="1"/>
    <n v="0"/>
  </r>
  <r>
    <s v="120305000289-0"/>
    <x v="7"/>
    <n v="322310"/>
    <s v="MEDIDOR DE ENERGÍA"/>
    <s v="01.06.2016"/>
    <n v="3580680"/>
    <n v="584844.39999999991"/>
    <s v="ZLIN"/>
    <n v="25"/>
    <n v="0"/>
    <n v="0"/>
    <n v="0"/>
    <m/>
    <m/>
    <m/>
    <n v="0"/>
    <n v="0"/>
    <s v="ZLIN"/>
    <n v="1"/>
    <n v="0"/>
  </r>
  <r>
    <s v="120305000290-0"/>
    <x v="7"/>
    <n v="322311"/>
    <s v="PLC"/>
    <s v="01.06.2016"/>
    <n v="30866354.43"/>
    <n v="8402507.5899999999"/>
    <s v="ZLIN"/>
    <n v="15"/>
    <n v="0"/>
    <n v="0"/>
    <n v="0"/>
    <m/>
    <m/>
    <m/>
    <n v="0"/>
    <n v="0"/>
    <s v="ZLIN"/>
    <n v="1"/>
    <n v="0"/>
  </r>
  <r>
    <s v="120305000291-0"/>
    <x v="7"/>
    <n v="322311"/>
    <s v="PLC"/>
    <s v="01.06.2016"/>
    <n v="30866354.43"/>
    <n v="8402507.5899999999"/>
    <s v="ZLIN"/>
    <n v="15"/>
    <n v="0"/>
    <n v="0"/>
    <n v="0"/>
    <m/>
    <m/>
    <m/>
    <n v="0"/>
    <n v="0"/>
    <s v="ZLIN"/>
    <n v="1"/>
    <n v="0"/>
  </r>
  <r>
    <s v="120305000292-0"/>
    <x v="7"/>
    <n v="322311"/>
    <s v="PLC"/>
    <s v="01.06.2016"/>
    <n v="30866354.43"/>
    <n v="8402507.5899999999"/>
    <s v="ZLIN"/>
    <n v="15"/>
    <n v="0"/>
    <n v="0"/>
    <n v="0"/>
    <m/>
    <m/>
    <m/>
    <n v="0"/>
    <n v="0"/>
    <s v="ZLIN"/>
    <n v="1"/>
    <n v="0"/>
  </r>
  <r>
    <s v="120305000293-0"/>
    <x v="7"/>
    <n v="342303"/>
    <s v="PANEL DE CONTROL"/>
    <s v="01.06.2016"/>
    <n v="45082119.75"/>
    <n v="18408532.23"/>
    <s v="ZLIN"/>
    <n v="10"/>
    <n v="0"/>
    <n v="0"/>
    <n v="0"/>
    <m/>
    <m/>
    <m/>
    <n v="0"/>
    <n v="0"/>
    <s v="ZLIN"/>
    <n v="1"/>
    <n v="0"/>
  </r>
  <r>
    <s v="120305000294-0"/>
    <x v="7"/>
    <n v="322309"/>
    <s v="SERVIDOR"/>
    <s v="31.07.2016"/>
    <n v="14742146.880000001"/>
    <n v="5774007.5300000012"/>
    <s v="ZLIN"/>
    <n v="10"/>
    <n v="0"/>
    <n v="0"/>
    <n v="0"/>
    <m/>
    <m/>
    <m/>
    <n v="0"/>
    <n v="0"/>
    <s v="ZLIN"/>
    <n v="0"/>
    <n v="1"/>
  </r>
  <r>
    <s v="120305000295-0"/>
    <x v="7"/>
    <n v="322309"/>
    <s v="SERVIDOR"/>
    <s v="31.07.2016"/>
    <n v="14742146.880000001"/>
    <n v="5774007.5300000012"/>
    <s v="ZLIN"/>
    <n v="10"/>
    <n v="0"/>
    <n v="0"/>
    <n v="0"/>
    <m/>
    <m/>
    <m/>
    <n v="0"/>
    <n v="0"/>
    <s v="ZLIN"/>
    <n v="0"/>
    <n v="1"/>
  </r>
  <r>
    <s v="120305000296-0"/>
    <x v="7"/>
    <n v="322309"/>
    <s v="CONSOLA DE CONTROL"/>
    <s v="31.07.2016"/>
    <n v="34644058.060000002"/>
    <n v="9045948.5000000037"/>
    <s v="ZLIN"/>
    <n v="15"/>
    <n v="0"/>
    <n v="0"/>
    <n v="0"/>
    <m/>
    <m/>
    <m/>
    <n v="0"/>
    <n v="0"/>
    <s v="ZLIN"/>
    <n v="0"/>
    <n v="1"/>
  </r>
  <r>
    <s v="120305000297-0"/>
    <x v="7"/>
    <n v="322309"/>
    <s v="CONSOLA DE CONTROL"/>
    <s v="31.07.2016"/>
    <n v="34644058.060000002"/>
    <n v="9045948.5000000037"/>
    <s v="ZLIN"/>
    <n v="15"/>
    <n v="0"/>
    <n v="0"/>
    <n v="0"/>
    <m/>
    <m/>
    <m/>
    <n v="0"/>
    <n v="0"/>
    <s v="ZLIN"/>
    <n v="0"/>
    <n v="1"/>
  </r>
  <r>
    <s v="120305000298-0"/>
    <x v="7"/>
    <n v="322309"/>
    <s v="CONSOLA DE CONTROL"/>
    <s v="31.07.2016"/>
    <n v="69288116.120000005"/>
    <n v="18091896.980000004"/>
    <s v="ZLIN"/>
    <n v="15"/>
    <n v="0"/>
    <n v="0"/>
    <n v="0"/>
    <m/>
    <m/>
    <m/>
    <n v="0"/>
    <n v="0"/>
    <s v="ZLIN"/>
    <n v="0"/>
    <n v="1"/>
  </r>
  <r>
    <s v="120305000299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0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1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2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3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4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5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6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7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8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09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10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11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12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13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14-0"/>
    <x v="7"/>
    <n v="322301"/>
    <s v="INTERRUPTOR DE ALARMA"/>
    <s v="01.01.2017"/>
    <n v="4742211.0599999996"/>
    <n v="3319547.7399999993"/>
    <s v="ZLIN"/>
    <n v="5"/>
    <n v="0"/>
    <n v="0"/>
    <n v="0"/>
    <m/>
    <m/>
    <m/>
    <n v="0"/>
    <n v="0"/>
    <s v="ZLIN"/>
    <n v="0"/>
    <n v="1"/>
  </r>
  <r>
    <s v="120305000315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16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17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18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19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0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1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2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3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4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5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6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7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8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29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30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31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32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33-0"/>
    <x v="7"/>
    <n v="322301"/>
    <s v="TRANSMISOR"/>
    <s v="01.01.2017"/>
    <n v="3351513.39"/>
    <n v="2346059.38"/>
    <s v="ZLIN"/>
    <n v="5"/>
    <n v="0"/>
    <n v="0"/>
    <n v="0"/>
    <m/>
    <m/>
    <m/>
    <n v="0"/>
    <n v="0"/>
    <s v="ZLIN"/>
    <n v="0"/>
    <n v="1"/>
  </r>
  <r>
    <s v="120305000334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35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36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37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38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39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0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1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2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3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4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5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6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7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8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49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50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51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52-0"/>
    <x v="7"/>
    <n v="322301"/>
    <s v="INTERRUP  NIVEL  ALARMA"/>
    <s v="01.01.2017"/>
    <n v="3281732.36"/>
    <n v="2297212.65"/>
    <s v="ZLIN"/>
    <n v="5"/>
    <n v="0"/>
    <n v="0"/>
    <n v="0"/>
    <m/>
    <m/>
    <m/>
    <n v="0"/>
    <n v="0"/>
    <s v="ZLIN"/>
    <n v="0"/>
    <n v="1"/>
  </r>
  <r>
    <s v="120305000353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54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55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56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57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58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59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0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1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2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3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4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5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6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7-0"/>
    <x v="7"/>
    <n v="322301"/>
    <s v="INTERRUPTOR DE ALARMA"/>
    <s v="01.01.2017"/>
    <n v="3739055.08"/>
    <n v="2617338.56"/>
    <s v="ZLIN"/>
    <n v="5"/>
    <n v="0"/>
    <n v="0"/>
    <n v="0"/>
    <m/>
    <m/>
    <m/>
    <n v="0"/>
    <n v="0"/>
    <s v="ZLIN"/>
    <n v="0"/>
    <n v="1"/>
  </r>
  <r>
    <s v="120305000368-0"/>
    <x v="7"/>
    <n v="322301"/>
    <s v="TRANSMISOR"/>
    <s v="01.01.2017"/>
    <n v="11200349.83"/>
    <n v="7840244.8799999999"/>
    <s v="ZLIN"/>
    <n v="5"/>
    <n v="0"/>
    <n v="0"/>
    <n v="0"/>
    <m/>
    <m/>
    <m/>
    <n v="0"/>
    <n v="0"/>
    <s v="ZLIN"/>
    <n v="0"/>
    <n v="1"/>
  </r>
  <r>
    <s v="120305000369-0"/>
    <x v="7"/>
    <n v="322301"/>
    <s v="TRANSMISOR"/>
    <s v="01.01.2017"/>
    <n v="11200349.83"/>
    <n v="7840244.8799999999"/>
    <s v="ZLIN"/>
    <n v="5"/>
    <n v="0"/>
    <n v="0"/>
    <n v="0"/>
    <m/>
    <m/>
    <m/>
    <n v="0"/>
    <n v="0"/>
    <s v="ZLIN"/>
    <n v="0"/>
    <n v="1"/>
  </r>
  <r>
    <s v="120305000370-0"/>
    <x v="7"/>
    <n v="322301"/>
    <s v="TRANSMISOR"/>
    <s v="01.01.2017"/>
    <n v="11200349.83"/>
    <n v="7840244.8799999999"/>
    <s v="ZLIN"/>
    <n v="5"/>
    <n v="0"/>
    <n v="0"/>
    <n v="0"/>
    <m/>
    <m/>
    <m/>
    <n v="0"/>
    <n v="0"/>
    <s v="ZLIN"/>
    <n v="0"/>
    <n v="1"/>
  </r>
  <r>
    <s v="120305000371-0"/>
    <x v="7"/>
    <n v="322301"/>
    <s v="TRANSMISOR"/>
    <s v="01.01.2017"/>
    <n v="11200349.83"/>
    <n v="7840244.8799999999"/>
    <s v="ZLIN"/>
    <n v="5"/>
    <n v="0"/>
    <n v="0"/>
    <n v="0"/>
    <m/>
    <m/>
    <m/>
    <n v="0"/>
    <n v="0"/>
    <s v="ZLIN"/>
    <n v="0"/>
    <n v="1"/>
  </r>
  <r>
    <s v="120305000372-0"/>
    <x v="7"/>
    <n v="322301"/>
    <s v="TRANSMISOR"/>
    <s v="01.01.2017"/>
    <n v="11200349.83"/>
    <n v="7840244.8799999999"/>
    <s v="ZLIN"/>
    <n v="5"/>
    <n v="0"/>
    <n v="0"/>
    <n v="0"/>
    <m/>
    <m/>
    <m/>
    <n v="0"/>
    <n v="0"/>
    <s v="ZLIN"/>
    <n v="0"/>
    <n v="1"/>
  </r>
  <r>
    <s v="120305000373-0"/>
    <x v="7"/>
    <n v="322301"/>
    <s v="TRANSMISOR"/>
    <s v="01.01.2017"/>
    <n v="1947032.71"/>
    <n v="1362922.9"/>
    <s v="ZLIN"/>
    <n v="5"/>
    <n v="0"/>
    <n v="0"/>
    <n v="0"/>
    <m/>
    <m/>
    <m/>
    <n v="0"/>
    <n v="0"/>
    <s v="ZLIN"/>
    <n v="10"/>
    <n v="1"/>
  </r>
  <r>
    <s v="120305000374-0"/>
    <x v="7"/>
    <n v="322301"/>
    <s v="TRANSMISOR"/>
    <s v="01.01.2017"/>
    <n v="1947032.71"/>
    <n v="1362922.9"/>
    <s v="ZLIN"/>
    <n v="5"/>
    <n v="0"/>
    <n v="0"/>
    <n v="0"/>
    <m/>
    <m/>
    <m/>
    <n v="0"/>
    <n v="0"/>
    <s v="ZLIN"/>
    <n v="10"/>
    <n v="1"/>
  </r>
  <r>
    <s v="120305000375-0"/>
    <x v="7"/>
    <n v="322301"/>
    <s v="TRANSMISOR"/>
    <s v="01.01.2017"/>
    <n v="1947032.71"/>
    <n v="1362922.9"/>
    <s v="ZLIN"/>
    <n v="5"/>
    <n v="0"/>
    <n v="0"/>
    <n v="0"/>
    <m/>
    <m/>
    <m/>
    <n v="0"/>
    <n v="0"/>
    <s v="ZLIN"/>
    <n v="10"/>
    <n v="1"/>
  </r>
  <r>
    <s v="120305000376-0"/>
    <x v="7"/>
    <n v="322301"/>
    <s v="TRANSMISOR"/>
    <s v="01.01.2017"/>
    <n v="1947032.71"/>
    <n v="1362922.9"/>
    <s v="ZLIN"/>
    <n v="5"/>
    <n v="0"/>
    <n v="0"/>
    <n v="0"/>
    <m/>
    <m/>
    <m/>
    <n v="0"/>
    <n v="0"/>
    <s v="ZLIN"/>
    <n v="10"/>
    <n v="1"/>
  </r>
  <r>
    <s v="120305000377-0"/>
    <x v="7"/>
    <n v="322301"/>
    <s v="TRANSMISOR"/>
    <s v="01.01.2017"/>
    <n v="1947032.71"/>
    <n v="1362922.9"/>
    <s v="ZLIN"/>
    <n v="5"/>
    <n v="0"/>
    <n v="0"/>
    <n v="0"/>
    <m/>
    <m/>
    <m/>
    <n v="0"/>
    <n v="0"/>
    <s v="ZLIN"/>
    <n v="10"/>
    <n v="1"/>
  </r>
  <r>
    <s v="120305000378-0"/>
    <x v="7"/>
    <n v="322301"/>
    <s v="TRANSMISOR"/>
    <s v="01.01.2017"/>
    <n v="1947032.71"/>
    <n v="1362922.9"/>
    <s v="ZLIN"/>
    <n v="5"/>
    <n v="0"/>
    <n v="0"/>
    <n v="0"/>
    <m/>
    <m/>
    <m/>
    <n v="0"/>
    <n v="0"/>
    <s v="ZLIN"/>
    <n v="10"/>
    <n v="1"/>
  </r>
  <r>
    <s v="120305000379-0"/>
    <x v="7"/>
    <n v="322301"/>
    <s v="TRANSMISOR"/>
    <s v="01.01.2017"/>
    <n v="1947032.71"/>
    <n v="1362922.9"/>
    <s v="ZLIN"/>
    <n v="5"/>
    <n v="0"/>
    <n v="0"/>
    <n v="0"/>
    <m/>
    <m/>
    <m/>
    <n v="0"/>
    <n v="0"/>
    <s v="ZLIN"/>
    <n v="10"/>
    <n v="1"/>
  </r>
  <r>
    <s v="120305000380-0"/>
    <x v="7"/>
    <n v="322301"/>
    <s v="TRANSMISOR"/>
    <s v="01.01.2017"/>
    <n v="5958499.7400000002"/>
    <n v="4170949.8200000003"/>
    <s v="ZLIN"/>
    <n v="5"/>
    <n v="0"/>
    <n v="0"/>
    <n v="0"/>
    <m/>
    <m/>
    <m/>
    <n v="0"/>
    <n v="0"/>
    <s v="ZLIN"/>
    <n v="10"/>
    <n v="1"/>
  </r>
  <r>
    <s v="120305000381-0"/>
    <x v="7"/>
    <n v="322301"/>
    <s v="TRANSMISOR"/>
    <s v="01.01.2017"/>
    <n v="5958499.7400000002"/>
    <n v="4170949.8200000003"/>
    <s v="ZLIN"/>
    <n v="5"/>
    <n v="0"/>
    <n v="0"/>
    <n v="0"/>
    <m/>
    <m/>
    <m/>
    <n v="0"/>
    <n v="0"/>
    <s v="ZLIN"/>
    <n v="10"/>
    <n v="1"/>
  </r>
  <r>
    <s v="120305000382-0"/>
    <x v="7"/>
    <n v="322301"/>
    <s v="TRANSMISOR"/>
    <s v="01.01.2017"/>
    <n v="5958499.7400000002"/>
    <n v="4170949.8200000003"/>
    <s v="ZLIN"/>
    <n v="5"/>
    <n v="0"/>
    <n v="0"/>
    <n v="0"/>
    <m/>
    <m/>
    <m/>
    <n v="0"/>
    <n v="0"/>
    <s v="ZLIN"/>
    <n v="10"/>
    <n v="1"/>
  </r>
  <r>
    <s v="120305000383-0"/>
    <x v="7"/>
    <n v="322301"/>
    <s v="TRANSMISOR"/>
    <s v="01.01.2017"/>
    <n v="5958499.7400000002"/>
    <n v="4170949.8200000003"/>
    <s v="ZLIN"/>
    <n v="5"/>
    <n v="0"/>
    <n v="0"/>
    <n v="0"/>
    <m/>
    <m/>
    <m/>
    <n v="0"/>
    <n v="0"/>
    <s v="ZLIN"/>
    <n v="10"/>
    <n v="1"/>
  </r>
  <r>
    <s v="120305000384-0"/>
    <x v="7"/>
    <n v="322301"/>
    <s v="TRANSMISOR"/>
    <s v="01.01.2017"/>
    <n v="5958499.7400000002"/>
    <n v="4170949.8200000003"/>
    <s v="ZLIN"/>
    <n v="5"/>
    <n v="0"/>
    <n v="0"/>
    <n v="0"/>
    <m/>
    <m/>
    <m/>
    <n v="0"/>
    <n v="0"/>
    <s v="ZLIN"/>
    <n v="10"/>
    <n v="1"/>
  </r>
  <r>
    <s v="120305000385-0"/>
    <x v="7"/>
    <n v="322301"/>
    <s v="TRANSMISOR"/>
    <s v="01.01.2017"/>
    <n v="5958499.7400000002"/>
    <n v="4170949.8200000003"/>
    <s v="ZLIN"/>
    <n v="5"/>
    <n v="0"/>
    <n v="0"/>
    <n v="0"/>
    <m/>
    <m/>
    <m/>
    <n v="0"/>
    <n v="0"/>
    <s v="ZLIN"/>
    <n v="10"/>
    <n v="1"/>
  </r>
  <r>
    <s v="120305000386-0"/>
    <x v="7"/>
    <n v="322301"/>
    <s v="ESTACIÓN DE ALARMA"/>
    <s v="01.01.2017"/>
    <n v="12214413.93"/>
    <n v="8550089.75"/>
    <s v="ZLIN"/>
    <n v="5"/>
    <n v="0"/>
    <n v="0"/>
    <n v="0"/>
    <m/>
    <m/>
    <m/>
    <n v="0"/>
    <n v="0"/>
    <s v="ZLIN"/>
    <n v="0"/>
    <n v="1"/>
  </r>
  <r>
    <s v="120305000387-0"/>
    <x v="7"/>
    <n v="322301"/>
    <s v="ESTACIÓN DE ALARMA"/>
    <s v="01.01.2017"/>
    <n v="12214413.93"/>
    <n v="8550089.75"/>
    <s v="ZLIN"/>
    <n v="5"/>
    <n v="0"/>
    <n v="0"/>
    <n v="0"/>
    <m/>
    <m/>
    <m/>
    <n v="0"/>
    <n v="0"/>
    <s v="ZLIN"/>
    <n v="0"/>
    <n v="1"/>
  </r>
  <r>
    <s v="120305000388-0"/>
    <x v="7"/>
    <n v="322301"/>
    <s v="ESTACIÓN DE ALARMA"/>
    <s v="01.01.2017"/>
    <n v="12214413.93"/>
    <n v="8550089.75"/>
    <s v="ZLIN"/>
    <n v="5"/>
    <n v="0"/>
    <n v="0"/>
    <n v="0"/>
    <m/>
    <m/>
    <m/>
    <n v="0"/>
    <n v="0"/>
    <s v="ZLIN"/>
    <n v="0"/>
    <n v="1"/>
  </r>
  <r>
    <s v="120305000389-0"/>
    <x v="7"/>
    <n v="322301"/>
    <s v="ESTACIÓN DE ALARMA"/>
    <s v="01.01.2017"/>
    <n v="12214413.93"/>
    <n v="8550089.75"/>
    <s v="ZLIN"/>
    <n v="5"/>
    <n v="0"/>
    <n v="0"/>
    <n v="0"/>
    <m/>
    <m/>
    <m/>
    <n v="0"/>
    <n v="0"/>
    <s v="ZLIN"/>
    <n v="0"/>
    <n v="1"/>
  </r>
  <r>
    <s v="120305000390-0"/>
    <x v="7"/>
    <n v="322301"/>
    <s v="SERVIDOR"/>
    <s v="01.01.2017"/>
    <n v="35067289.890000001"/>
    <n v="24547102.93"/>
    <s v="ZLIN"/>
    <n v="5"/>
    <n v="0"/>
    <n v="0"/>
    <n v="0"/>
    <m/>
    <m/>
    <m/>
    <n v="0"/>
    <n v="0"/>
    <s v="ZLIN"/>
    <n v="0"/>
    <n v="1"/>
  </r>
  <r>
    <s v="120305000391-0"/>
    <x v="7"/>
    <n v="322301"/>
    <s v="SERVIDOR"/>
    <s v="01.01.2017"/>
    <n v="21499509.93"/>
    <n v="15049656.949999999"/>
    <s v="ZLIN"/>
    <n v="5"/>
    <n v="0"/>
    <n v="0"/>
    <n v="0"/>
    <m/>
    <m/>
    <m/>
    <n v="0"/>
    <n v="0"/>
    <s v="ZLIN"/>
    <n v="0"/>
    <n v="1"/>
  </r>
  <r>
    <s v="120305000489-0"/>
    <x v="7"/>
    <n v="322301"/>
    <s v="PANEL DE CONTROL"/>
    <s v="31.03.2017"/>
    <n v="28781345.329999998"/>
    <n v="9353937.2299999967"/>
    <s v="ZLIN"/>
    <n v="10"/>
    <n v="0"/>
    <n v="0"/>
    <n v="0"/>
    <m/>
    <m/>
    <m/>
    <n v="0"/>
    <n v="0"/>
    <s v="ZLIN"/>
    <n v="0"/>
    <n v="1"/>
  </r>
  <r>
    <s v="120305000489-1"/>
    <x v="7"/>
    <n v="322301"/>
    <s v="COBERTIZO"/>
    <s v="31.03.2017"/>
    <n v="1448106.34"/>
    <n v="235317.29000000004"/>
    <s v="ZLIN"/>
    <n v="20"/>
    <n v="0"/>
    <n v="0"/>
    <n v="0"/>
    <m/>
    <m/>
    <m/>
    <n v="0"/>
    <n v="0"/>
    <s v="ZLIN"/>
    <n v="0"/>
    <n v="1"/>
  </r>
  <r>
    <s v="120305000489-2"/>
    <x v="7"/>
    <n v="322301"/>
    <s v="VALVULA"/>
    <s v="31.03.2017"/>
    <n v="5117053.5199999996"/>
    <n v="1663042.3899999997"/>
    <s v="ZLIN"/>
    <n v="10"/>
    <n v="0"/>
    <n v="0"/>
    <n v="0"/>
    <m/>
    <m/>
    <m/>
    <n v="0"/>
    <n v="0"/>
    <s v="ZLIN"/>
    <n v="0"/>
    <n v="1"/>
  </r>
  <r>
    <s v="120305000489-3"/>
    <x v="7"/>
    <n v="322301"/>
    <s v="VALVULA"/>
    <s v="31.03.2017"/>
    <n v="5117053.5199999996"/>
    <n v="1663042.3899999997"/>
    <s v="ZLIN"/>
    <n v="10"/>
    <n v="0"/>
    <n v="0"/>
    <n v="0"/>
    <m/>
    <m/>
    <m/>
    <n v="0"/>
    <n v="0"/>
    <s v="ZLIN"/>
    <n v="0"/>
    <n v="1"/>
  </r>
  <r>
    <s v="120305000489-4"/>
    <x v="7"/>
    <n v="322301"/>
    <s v="VALVULA"/>
    <s v="31.03.2017"/>
    <n v="5117053.5199999996"/>
    <n v="1663042.3899999997"/>
    <s v="ZLIN"/>
    <n v="10"/>
    <n v="0"/>
    <n v="0"/>
    <n v="0"/>
    <m/>
    <m/>
    <m/>
    <n v="0"/>
    <n v="0"/>
    <s v="ZLIN"/>
    <n v="0"/>
    <n v="1"/>
  </r>
  <r>
    <s v="120305000489-5"/>
    <x v="7"/>
    <n v="322301"/>
    <s v="TRAMPA DE VAPOR"/>
    <s v="31.03.2017"/>
    <n v="2459948.11"/>
    <n v="799483.1399999999"/>
    <s v="ZLIN"/>
    <n v="10"/>
    <n v="0"/>
    <n v="0"/>
    <n v="0"/>
    <m/>
    <m/>
    <m/>
    <n v="0"/>
    <n v="0"/>
    <s v="ZLIN"/>
    <n v="0"/>
    <n v="1"/>
  </r>
  <r>
    <s v="120305000490-0"/>
    <x v="7"/>
    <n v="322301"/>
    <s v="PANEL DE CONTROL"/>
    <s v="31.03.2017"/>
    <n v="40069514.32"/>
    <n v="13022592.149999999"/>
    <s v="ZLIN"/>
    <n v="10"/>
    <n v="0"/>
    <n v="0"/>
    <n v="0"/>
    <m/>
    <m/>
    <m/>
    <n v="0"/>
    <n v="0"/>
    <s v="ZLIN"/>
    <n v="0"/>
    <n v="1"/>
  </r>
  <r>
    <s v="120305000490-1"/>
    <x v="7"/>
    <n v="322301"/>
    <s v="COBERTIZO"/>
    <s v="31.03.2017"/>
    <n v="1448106.34"/>
    <n v="235317.29000000004"/>
    <s v="ZLIN"/>
    <n v="20"/>
    <n v="0"/>
    <n v="0"/>
    <n v="0"/>
    <m/>
    <m/>
    <m/>
    <n v="0"/>
    <n v="0"/>
    <s v="ZLIN"/>
    <n v="0"/>
    <n v="1"/>
  </r>
  <r>
    <s v="120305000490-2"/>
    <x v="7"/>
    <n v="322301"/>
    <s v="VALVULA"/>
    <s v="31.03.2017"/>
    <n v="6645972.0199999996"/>
    <n v="2159940.8999999994"/>
    <s v="ZLIN"/>
    <n v="10"/>
    <n v="0"/>
    <n v="0"/>
    <n v="0"/>
    <m/>
    <m/>
    <m/>
    <n v="0"/>
    <n v="0"/>
    <s v="ZLIN"/>
    <n v="0"/>
    <n v="1"/>
  </r>
  <r>
    <s v="120305000490-3"/>
    <x v="7"/>
    <n v="322301"/>
    <s v="VALVULA"/>
    <s v="31.03.2017"/>
    <n v="6645972.0199999996"/>
    <n v="2159940.8999999994"/>
    <s v="ZLIN"/>
    <n v="10"/>
    <n v="0"/>
    <n v="0"/>
    <n v="0"/>
    <m/>
    <m/>
    <m/>
    <n v="0"/>
    <n v="0"/>
    <s v="ZLIN"/>
    <n v="0"/>
    <n v="1"/>
  </r>
  <r>
    <s v="120305000490-4"/>
    <x v="7"/>
    <n v="322301"/>
    <s v="VALVULA"/>
    <s v="31.03.2017"/>
    <n v="6645972.0199999996"/>
    <n v="2159940.8999999994"/>
    <s v="ZLIN"/>
    <n v="10"/>
    <n v="0"/>
    <n v="0"/>
    <n v="0"/>
    <m/>
    <m/>
    <m/>
    <n v="0"/>
    <n v="0"/>
    <s v="ZLIN"/>
    <n v="0"/>
    <n v="1"/>
  </r>
  <r>
    <s v="120305000490-5"/>
    <x v="7"/>
    <n v="322301"/>
    <s v="TRAMPA DE VAPOR"/>
    <s v="31.03.2017"/>
    <n v="31886799.84"/>
    <n v="10363209.940000001"/>
    <s v="ZLIN"/>
    <n v="10"/>
    <n v="0"/>
    <n v="0"/>
    <n v="0"/>
    <m/>
    <m/>
    <m/>
    <n v="0"/>
    <n v="0"/>
    <s v="ZLIN"/>
    <n v="0"/>
    <n v="1"/>
  </r>
  <r>
    <s v="120305000491-0"/>
    <x v="7"/>
    <n v="322301"/>
    <s v="PANEL DE CONTROL"/>
    <s v="31.03.2017"/>
    <n v="44288518.490000002"/>
    <n v="14393768.510000002"/>
    <s v="ZLIN"/>
    <n v="10"/>
    <n v="0"/>
    <n v="0"/>
    <n v="0"/>
    <m/>
    <m/>
    <m/>
    <n v="0"/>
    <n v="0"/>
    <s v="ZLIN"/>
    <n v="0"/>
    <n v="1"/>
  </r>
  <r>
    <s v="120305000491-1"/>
    <x v="7"/>
    <n v="322301"/>
    <s v="COBERTIZO"/>
    <s v="31.03.2017"/>
    <n v="1448106.34"/>
    <n v="235317.29000000004"/>
    <s v="ZLIN"/>
    <n v="20"/>
    <n v="0"/>
    <n v="0"/>
    <n v="0"/>
    <m/>
    <m/>
    <m/>
    <n v="0"/>
    <n v="0"/>
    <s v="ZLIN"/>
    <n v="0"/>
    <n v="1"/>
  </r>
  <r>
    <s v="120305000491-2"/>
    <x v="7"/>
    <n v="322301"/>
    <s v="VALVULA"/>
    <s v="31.03.2017"/>
    <n v="5423641.7800000003"/>
    <n v="1762683.58"/>
    <s v="ZLIN"/>
    <n v="10"/>
    <n v="0"/>
    <n v="0"/>
    <n v="0"/>
    <m/>
    <m/>
    <m/>
    <n v="0"/>
    <n v="0"/>
    <s v="ZLIN"/>
    <n v="0"/>
    <n v="1"/>
  </r>
  <r>
    <s v="120305000491-3"/>
    <x v="7"/>
    <n v="322301"/>
    <s v="VALVULA"/>
    <s v="31.03.2017"/>
    <n v="5423641.7800000003"/>
    <n v="1762683.58"/>
    <s v="ZLIN"/>
    <n v="10"/>
    <n v="0"/>
    <n v="0"/>
    <n v="0"/>
    <m/>
    <m/>
    <m/>
    <n v="0"/>
    <n v="0"/>
    <s v="ZLIN"/>
    <n v="0"/>
    <n v="1"/>
  </r>
  <r>
    <s v="120305000491-4"/>
    <x v="7"/>
    <n v="322301"/>
    <s v="TRAMPA DE VAPOR"/>
    <s v="31.03.2017"/>
    <n v="10098918.1"/>
    <n v="3282148.38"/>
    <s v="ZLIN"/>
    <n v="10"/>
    <n v="0"/>
    <n v="0"/>
    <n v="0"/>
    <m/>
    <m/>
    <m/>
    <n v="0"/>
    <n v="0"/>
    <s v="ZLIN"/>
    <n v="0"/>
    <n v="1"/>
  </r>
  <r>
    <s v="120305000492-0"/>
    <x v="7"/>
    <n v="322301"/>
    <s v="ESTACIÓN DE TRABAJO"/>
    <s v="01.01.2017"/>
    <n v="5432333.6299999999"/>
    <n v="3802633.54"/>
    <s v="ZLIN"/>
    <n v="5"/>
    <n v="0"/>
    <n v="0"/>
    <n v="0"/>
    <m/>
    <m/>
    <m/>
    <n v="0"/>
    <n v="0"/>
    <s v="ZLIN"/>
    <n v="5"/>
    <n v="1"/>
  </r>
  <r>
    <s v="120305000493-0"/>
    <x v="7"/>
    <n v="322301"/>
    <s v="ESTACIÓN DE TRABAJO"/>
    <s v="01.01.2017"/>
    <n v="5432333.6299999999"/>
    <n v="3802633.54"/>
    <s v="ZLIN"/>
    <n v="5"/>
    <n v="0"/>
    <n v="0"/>
    <n v="0"/>
    <m/>
    <m/>
    <m/>
    <n v="0"/>
    <n v="0"/>
    <s v="ZLIN"/>
    <n v="5"/>
    <n v="1"/>
  </r>
  <r>
    <s v="120305000494-0"/>
    <x v="7"/>
    <n v="322301"/>
    <s v="GABINETE DE CONTROL"/>
    <s v="01.01.2017"/>
    <n v="17540924.850000001"/>
    <n v="12278647.400000002"/>
    <s v="ZLIN"/>
    <n v="5"/>
    <n v="0"/>
    <n v="0"/>
    <n v="0"/>
    <m/>
    <m/>
    <m/>
    <n v="0"/>
    <n v="0"/>
    <s v="ZLIN"/>
    <n v="5"/>
    <n v="1"/>
  </r>
  <r>
    <s v="120305000513-0"/>
    <x v="7"/>
    <n v="322301"/>
    <s v="GABINETE PARA SISTEMA DE MONITOREO"/>
    <s v="31.03.2017"/>
    <n v="159039429.88"/>
    <n v="103375629.42999999"/>
    <s v="ZLIN"/>
    <n v="5"/>
    <n v="0"/>
    <n v="0"/>
    <n v="0"/>
    <m/>
    <m/>
    <m/>
    <n v="0"/>
    <n v="0"/>
    <s v="ZLIN"/>
    <n v="0"/>
    <n v="1"/>
  </r>
  <r>
    <s v="120305000513-1"/>
    <x v="7"/>
    <n v="322301"/>
    <s v="UNIDAD DE CAMPO FCU 2160"/>
    <s v="31.03.2017"/>
    <n v="8795111.3499999996"/>
    <n v="5716822.379999999"/>
    <s v="ZLIN"/>
    <n v="5"/>
    <n v="0"/>
    <n v="0"/>
    <n v="0"/>
    <m/>
    <m/>
    <m/>
    <n v="0"/>
    <n v="0"/>
    <s v="ZLIN"/>
    <n v="0"/>
    <n v="1"/>
  </r>
  <r>
    <s v="120305000513-2"/>
    <x v="7"/>
    <n v="322301"/>
    <s v="UNIDAD DE CAMPO FCU 2160"/>
    <s v="31.03.2017"/>
    <n v="8795111.3499999996"/>
    <n v="5716822.379999999"/>
    <s v="ZLIN"/>
    <n v="5"/>
    <n v="0"/>
    <n v="0"/>
    <n v="0"/>
    <m/>
    <m/>
    <m/>
    <n v="0"/>
    <n v="0"/>
    <s v="ZLIN"/>
    <n v="0"/>
    <n v="1"/>
  </r>
  <r>
    <s v="120305000513-3"/>
    <x v="7"/>
    <n v="322301"/>
    <s v="UNIDAD MINIRIX REDUNDANTE"/>
    <s v="31.03.2017"/>
    <n v="17907324.969999999"/>
    <n v="11639761.229999999"/>
    <s v="ZLIN"/>
    <n v="5"/>
    <n v="0"/>
    <n v="0"/>
    <n v="0"/>
    <m/>
    <m/>
    <m/>
    <n v="0"/>
    <n v="0"/>
    <s v="ZLIN"/>
    <n v="0"/>
    <n v="1"/>
  </r>
  <r>
    <s v="120305000513-4"/>
    <x v="7"/>
    <n v="322301"/>
    <s v="UNIDAD MINIRIX REDUNDANTE"/>
    <s v="31.03.2017"/>
    <n v="17907324.969999999"/>
    <n v="11639761.229999999"/>
    <s v="ZLIN"/>
    <n v="5"/>
    <n v="0"/>
    <n v="0"/>
    <n v="0"/>
    <m/>
    <m/>
    <m/>
    <n v="0"/>
    <n v="0"/>
    <s v="ZLIN"/>
    <n v="0"/>
    <n v="1"/>
  </r>
  <r>
    <s v="120305000513-5"/>
    <x v="7"/>
    <n v="322301"/>
    <s v="Computador Workstation"/>
    <s v="31.03.2017"/>
    <n v="3208395.72"/>
    <n v="2085457.2100000002"/>
    <s v="ZLIN"/>
    <n v="5"/>
    <n v="0"/>
    <n v="0"/>
    <n v="0"/>
    <m/>
    <m/>
    <m/>
    <n v="0"/>
    <n v="0"/>
    <s v="ZLIN"/>
    <n v="0"/>
    <n v="1"/>
  </r>
  <r>
    <s v="120305000513-6"/>
    <x v="7"/>
    <n v="322301"/>
    <s v="Computador Workstation"/>
    <s v="31.03.2017"/>
    <n v="3208395.72"/>
    <n v="2085457.2100000002"/>
    <s v="ZLIN"/>
    <n v="5"/>
    <n v="0"/>
    <n v="0"/>
    <n v="0"/>
    <m/>
    <m/>
    <m/>
    <n v="0"/>
    <n v="0"/>
    <s v="ZLIN"/>
    <n v="0"/>
    <n v="1"/>
  </r>
  <r>
    <s v="120305000513-7"/>
    <x v="7"/>
    <n v="322301"/>
    <s v="Licencia Tankmaster"/>
    <s v="31.03.2017"/>
    <n v="18604964.510000002"/>
    <n v="12093226.930000002"/>
    <s v="ZLIN"/>
    <n v="5"/>
    <n v="0"/>
    <n v="0"/>
    <n v="0"/>
    <m/>
    <m/>
    <m/>
    <n v="0"/>
    <n v="0"/>
    <s v="ZLIN"/>
    <n v="0"/>
    <n v="1"/>
  </r>
  <r>
    <s v="120305000513-8"/>
    <x v="7"/>
    <n v="322301"/>
    <s v="Licencia Tankmaster"/>
    <s v="31.03.2017"/>
    <n v="18604964.510000002"/>
    <n v="12093226.930000002"/>
    <s v="ZLIN"/>
    <n v="5"/>
    <n v="0"/>
    <n v="0"/>
    <n v="0"/>
    <m/>
    <m/>
    <m/>
    <n v="0"/>
    <n v="0"/>
    <s v="ZLIN"/>
    <n v="0"/>
    <n v="1"/>
  </r>
  <r>
    <s v="120305000513-9"/>
    <x v="7"/>
    <n v="322301"/>
    <s v="Licencia Tankmaster"/>
    <s v="31.03.2017"/>
    <n v="18604971.109999999"/>
    <n v="12093231.219999999"/>
    <s v="ZLIN"/>
    <n v="5"/>
    <n v="0"/>
    <n v="0"/>
    <n v="0"/>
    <m/>
    <m/>
    <m/>
    <n v="0"/>
    <n v="0"/>
    <s v="ZLIN"/>
    <n v="0"/>
    <n v="1"/>
  </r>
  <r>
    <s v="120305000513-10"/>
    <x v="7"/>
    <n v="322301"/>
    <s v="Licencia Tankmaster"/>
    <s v="31.03.2017"/>
    <n v="18604964.510000002"/>
    <n v="12093226.930000002"/>
    <s v="ZLIN"/>
    <n v="5"/>
    <n v="0"/>
    <n v="0"/>
    <n v="0"/>
    <m/>
    <m/>
    <m/>
    <n v="0"/>
    <n v="0"/>
    <s v="ZLIN"/>
    <n v="0"/>
    <n v="1"/>
  </r>
  <r>
    <s v="120305000513-11"/>
    <x v="7"/>
    <n v="322301"/>
    <s v="Licencia Tankmaster"/>
    <s v="31.03.2017"/>
    <n v="18604964.510000002"/>
    <n v="12093226.930000002"/>
    <s v="ZLIN"/>
    <n v="5"/>
    <n v="0"/>
    <n v="0"/>
    <n v="0"/>
    <m/>
    <m/>
    <m/>
    <n v="0"/>
    <n v="0"/>
    <s v="ZLIN"/>
    <n v="0"/>
    <n v="1"/>
  </r>
  <r>
    <s v="120305000513-12"/>
    <x v="7"/>
    <n v="322301"/>
    <s v="Licencia Tankmaster"/>
    <s v="31.03.2017"/>
    <n v="18604964.510000002"/>
    <n v="12093226.930000002"/>
    <s v="ZLIN"/>
    <n v="5"/>
    <n v="0"/>
    <n v="0"/>
    <n v="0"/>
    <m/>
    <m/>
    <m/>
    <n v="0"/>
    <n v="0"/>
    <s v="ZLIN"/>
    <n v="0"/>
    <n v="1"/>
  </r>
  <r>
    <s v="120305000513-13"/>
    <x v="7"/>
    <n v="322301"/>
    <s v="UNIDAD DE CAMPO FCU 2160"/>
    <s v="31.03.2017"/>
    <n v="8795111.3499999996"/>
    <n v="5716822.379999999"/>
    <s v="ZLIN"/>
    <n v="5"/>
    <n v="0"/>
    <n v="0"/>
    <n v="0"/>
    <m/>
    <m/>
    <m/>
    <n v="0"/>
    <n v="0"/>
    <s v="ZLIN"/>
    <n v="0"/>
    <n v="1"/>
  </r>
  <r>
    <s v="120305000513-14"/>
    <x v="7"/>
    <n v="322301"/>
    <s v="UNIDAD DE CAMPO FCU 2160"/>
    <s v="31.03.2017"/>
    <n v="8795111.3499999996"/>
    <n v="5716822.379999999"/>
    <s v="ZLIN"/>
    <n v="5"/>
    <n v="0"/>
    <n v="0"/>
    <n v="0"/>
    <m/>
    <m/>
    <m/>
    <n v="0"/>
    <n v="0"/>
    <s v="ZLIN"/>
    <n v="0"/>
    <n v="1"/>
  </r>
  <r>
    <s v="120305000513-15"/>
    <x v="7"/>
    <n v="322301"/>
    <s v="UNIDAD DE CAMPO FCU 2160"/>
    <s v="31.03.2017"/>
    <n v="8795111.3499999996"/>
    <n v="5716822.379999999"/>
    <s v="ZLIN"/>
    <n v="5"/>
    <n v="0"/>
    <n v="0"/>
    <n v="0"/>
    <m/>
    <m/>
    <m/>
    <n v="0"/>
    <n v="0"/>
    <s v="ZLIN"/>
    <n v="0"/>
    <n v="1"/>
  </r>
  <r>
    <s v="120305000513-16"/>
    <x v="7"/>
    <n v="322301"/>
    <s v="Unidad Smart Wireless Hart secundaria"/>
    <s v="31.03.2017"/>
    <n v="5702769.8799999999"/>
    <n v="3706800.4299999997"/>
    <s v="ZLIN"/>
    <n v="5"/>
    <n v="0"/>
    <n v="0"/>
    <n v="0"/>
    <m/>
    <m/>
    <m/>
    <n v="0"/>
    <n v="0"/>
    <s v="ZLIN"/>
    <n v="0"/>
    <n v="1"/>
  </r>
  <r>
    <s v="120305000513-17"/>
    <x v="7"/>
    <n v="322301"/>
    <s v="Unidad Smart Wireless Hart secundaria"/>
    <s v="31.03.2017"/>
    <n v="5702769.8799999999"/>
    <n v="3706800.4299999997"/>
    <s v="ZLIN"/>
    <n v="5"/>
    <n v="0"/>
    <n v="0"/>
    <n v="0"/>
    <m/>
    <m/>
    <m/>
    <n v="0"/>
    <n v="0"/>
    <s v="ZLIN"/>
    <n v="0"/>
    <n v="1"/>
  </r>
  <r>
    <s v="120305000514-0"/>
    <x v="7"/>
    <n v="323303"/>
    <s v="MEDIDOR DE NIVEL POR RADAR"/>
    <s v="30.06.2017"/>
    <n v="34957153"/>
    <n v="6991430.6000000015"/>
    <s v="ZLIN"/>
    <n v="15"/>
    <n v="0"/>
    <n v="0"/>
    <n v="0"/>
    <m/>
    <m/>
    <m/>
    <n v="0"/>
    <n v="0"/>
    <s v="ZLIN"/>
    <n v="0"/>
    <n v="1"/>
  </r>
  <r>
    <s v="120305000515-0"/>
    <x v="7"/>
    <n v="322301"/>
    <s v="MEDIDOR DE NIVEL POR RADAR"/>
    <s v="30.06.2017"/>
    <n v="34356704.310000002"/>
    <n v="6871340.8600000031"/>
    <s v="ZLIN"/>
    <n v="15"/>
    <n v="0"/>
    <n v="0"/>
    <n v="0"/>
    <m/>
    <m/>
    <m/>
    <n v="0"/>
    <n v="0"/>
    <s v="ZLIN"/>
    <n v="0"/>
    <n v="1"/>
  </r>
  <r>
    <s v="120305000516-0"/>
    <x v="7"/>
    <n v="322301"/>
    <s v="MEDIDOR DE NIVEL POR RADAR"/>
    <s v="30.06.2017"/>
    <n v="34356704.310000002"/>
    <n v="6871340.8600000031"/>
    <s v="ZLIN"/>
    <n v="15"/>
    <n v="0"/>
    <n v="0"/>
    <n v="0"/>
    <m/>
    <m/>
    <m/>
    <n v="0"/>
    <n v="0"/>
    <s v="ZLIN"/>
    <n v="0"/>
    <n v="1"/>
  </r>
  <r>
    <s v="120305000517-0"/>
    <x v="7"/>
    <n v="322301"/>
    <s v="MEDIDOR DE NIVEL POR RADAR"/>
    <s v="30.06.2017"/>
    <n v="34356704.310000002"/>
    <n v="6871340.8600000031"/>
    <s v="ZLIN"/>
    <n v="15"/>
    <n v="0"/>
    <n v="0"/>
    <n v="0"/>
    <m/>
    <m/>
    <m/>
    <n v="0"/>
    <n v="0"/>
    <s v="ZLIN"/>
    <n v="0"/>
    <n v="1"/>
  </r>
  <r>
    <s v="120305000518-0"/>
    <x v="7"/>
    <n v="322301"/>
    <s v="MEDIDOR DE NIVEL POR RADAR"/>
    <s v="30.06.2017"/>
    <n v="34356704.310000002"/>
    <n v="6871340.8600000031"/>
    <s v="ZLIN"/>
    <n v="15"/>
    <n v="0"/>
    <n v="0"/>
    <n v="0"/>
    <m/>
    <m/>
    <m/>
    <n v="0"/>
    <n v="0"/>
    <s v="ZLIN"/>
    <n v="0"/>
    <n v="1"/>
  </r>
  <r>
    <s v="120305000519-0"/>
    <x v="7"/>
    <n v="322301"/>
    <s v="MEDIDOR DE NIVEL POR RADAR"/>
    <s v="30.06.2017"/>
    <n v="34356704.310000002"/>
    <n v="6871340.8600000031"/>
    <s v="ZLIN"/>
    <n v="15"/>
    <n v="0"/>
    <n v="0"/>
    <n v="0"/>
    <m/>
    <m/>
    <m/>
    <n v="0"/>
    <n v="0"/>
    <s v="ZLIN"/>
    <n v="0"/>
    <n v="1"/>
  </r>
  <r>
    <s v="120305000520-0"/>
    <x v="7"/>
    <n v="322301"/>
    <s v="MEDIDOR DE NIVEL POR RADAR"/>
    <s v="30.06.2017"/>
    <n v="33825854.729999997"/>
    <n v="6765170.9399999976"/>
    <s v="ZLIN"/>
    <n v="15"/>
    <n v="0"/>
    <n v="0"/>
    <n v="0"/>
    <m/>
    <m/>
    <m/>
    <n v="0"/>
    <n v="0"/>
    <s v="ZLIN"/>
    <n v="0"/>
    <n v="1"/>
  </r>
  <r>
    <s v="120305000521-0"/>
    <x v="7"/>
    <n v="322301"/>
    <s v="MEDIDOR DE NIVEL POR RADAR"/>
    <s v="30.06.2017"/>
    <n v="33825854.729999997"/>
    <n v="6765170.9399999976"/>
    <s v="ZLIN"/>
    <n v="15"/>
    <n v="0"/>
    <n v="0"/>
    <n v="0"/>
    <m/>
    <m/>
    <m/>
    <n v="0"/>
    <n v="0"/>
    <s v="ZLIN"/>
    <n v="0"/>
    <n v="1"/>
  </r>
  <r>
    <s v="120305000522-0"/>
    <x v="7"/>
    <n v="322301"/>
    <s v="MEDIDOR DE NIVEL POR RADAR"/>
    <s v="30.06.2017"/>
    <n v="33825854.729999997"/>
    <n v="6765170.9399999976"/>
    <s v="ZLIN"/>
    <n v="15"/>
    <n v="0"/>
    <n v="0"/>
    <n v="0"/>
    <m/>
    <m/>
    <m/>
    <n v="0"/>
    <n v="0"/>
    <s v="ZLIN"/>
    <n v="0"/>
    <n v="1"/>
  </r>
  <r>
    <s v="120305000523-0"/>
    <x v="7"/>
    <n v="322301"/>
    <s v="MEDIDOR DE NIVEL POR RADAR"/>
    <s v="30.06.2017"/>
    <n v="33825854.729999997"/>
    <n v="6765170.9399999976"/>
    <s v="ZLIN"/>
    <n v="15"/>
    <n v="0"/>
    <n v="0"/>
    <n v="0"/>
    <m/>
    <m/>
    <m/>
    <n v="0"/>
    <n v="0"/>
    <s v="ZLIN"/>
    <n v="0"/>
    <n v="1"/>
  </r>
  <r>
    <s v="120305000524-0"/>
    <x v="7"/>
    <n v="322301"/>
    <s v="UNIDAD DE RECOLECCION"/>
    <s v="30.06.2017"/>
    <n v="2123386.54"/>
    <n v="1274031.92"/>
    <s v="ZLIN"/>
    <n v="5"/>
    <n v="0"/>
    <n v="0"/>
    <n v="0"/>
    <m/>
    <m/>
    <m/>
    <n v="0"/>
    <n v="0"/>
    <s v="ZLIN"/>
    <n v="0"/>
    <n v="1"/>
  </r>
  <r>
    <s v="120305000525-0"/>
    <x v="7"/>
    <n v="322301"/>
    <s v="TARJETA XPU2"/>
    <s v="31.07.2017"/>
    <n v="1553684.58"/>
    <n v="906316.01000000013"/>
    <s v="ZLIN"/>
    <n v="5"/>
    <n v="0"/>
    <n v="0"/>
    <n v="0"/>
    <m/>
    <m/>
    <m/>
    <n v="0"/>
    <n v="0"/>
    <s v="ZLIN"/>
    <n v="0"/>
    <n v="1"/>
  </r>
  <r>
    <s v="120305000526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27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28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29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0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1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2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3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4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5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6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7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8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39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0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1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2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3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4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5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6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7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8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49-0"/>
    <x v="7"/>
    <n v="322301"/>
    <s v="TARJETA XPU2"/>
    <s v="31.07.2017"/>
    <n v="1553684.57"/>
    <n v="906316.00000000012"/>
    <s v="ZLIN"/>
    <n v="5"/>
    <n v="0"/>
    <n v="0"/>
    <n v="0"/>
    <m/>
    <m/>
    <m/>
    <n v="0"/>
    <n v="0"/>
    <s v="ZLIN"/>
    <n v="0"/>
    <n v="1"/>
  </r>
  <r>
    <s v="120305000550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1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2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3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4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5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6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7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8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59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60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61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62-0"/>
    <x v="7"/>
    <n v="322301"/>
    <s v="TARJETA BACKPLANE 2"/>
    <s v="31.07.2017"/>
    <n v="399514.78"/>
    <n v="233050.29000000004"/>
    <s v="ZLIN"/>
    <n v="5"/>
    <n v="0"/>
    <n v="0"/>
    <n v="0"/>
    <m/>
    <m/>
    <m/>
    <n v="0"/>
    <n v="0"/>
    <s v="ZLIN"/>
    <n v="0"/>
    <n v="1"/>
  </r>
  <r>
    <s v="120305000563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64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65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66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67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68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69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0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1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2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3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4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5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6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7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8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79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0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1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2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3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4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5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6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7-0"/>
    <x v="7"/>
    <n v="322301"/>
    <s v="TARJETA HCU"/>
    <s v="31.07.2017"/>
    <n v="2283930.37"/>
    <n v="1332292.7200000002"/>
    <s v="ZLIN"/>
    <n v="5"/>
    <n v="0"/>
    <n v="0"/>
    <n v="0"/>
    <m/>
    <m/>
    <m/>
    <n v="0"/>
    <n v="0"/>
    <s v="ZLIN"/>
    <n v="0"/>
    <n v="1"/>
  </r>
  <r>
    <s v="120305000588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89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0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1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2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3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4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5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6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7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8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599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600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601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602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603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604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605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606-0"/>
    <x v="7"/>
    <n v="322301"/>
    <s v="TARJETA INTERFACE VITO"/>
    <s v="31.07.2017"/>
    <n v="1611346.87"/>
    <n v="939952.34000000008"/>
    <s v="ZLIN"/>
    <n v="5"/>
    <n v="0"/>
    <n v="0"/>
    <n v="0"/>
    <m/>
    <m/>
    <m/>
    <n v="0"/>
    <n v="0"/>
    <s v="ZLIN"/>
    <n v="0"/>
    <n v="1"/>
  </r>
  <r>
    <s v="120305000607-0"/>
    <x v="7"/>
    <n v="322301"/>
    <s v="SENSOR DE TEMPERATUA"/>
    <s v="31.07.2017"/>
    <n v="4516170.34"/>
    <n v="2634432.7000000002"/>
    <s v="ZLIN"/>
    <n v="5"/>
    <n v="0"/>
    <n v="0"/>
    <n v="0"/>
    <m/>
    <m/>
    <m/>
    <n v="0"/>
    <n v="0"/>
    <s v="ZLIN"/>
    <n v="0"/>
    <n v="1"/>
  </r>
  <r>
    <s v="120305000608-0"/>
    <x v="7"/>
    <n v="322301"/>
    <s v="SENSOR DE TEMPERATUA"/>
    <s v="31.07.2017"/>
    <n v="4516170.34"/>
    <n v="2634432.7000000002"/>
    <s v="ZLIN"/>
    <n v="5"/>
    <n v="0"/>
    <n v="0"/>
    <n v="0"/>
    <m/>
    <m/>
    <m/>
    <n v="0"/>
    <n v="0"/>
    <s v="ZLIN"/>
    <n v="0"/>
    <n v="1"/>
  </r>
  <r>
    <s v="120305000609-0"/>
    <x v="7"/>
    <n v="322301"/>
    <s v="SENSOR DE TEMPERATUA"/>
    <s v="31.07.2017"/>
    <n v="4516170.34"/>
    <n v="2634432.7000000002"/>
    <s v="ZLIN"/>
    <n v="5"/>
    <n v="0"/>
    <n v="0"/>
    <n v="0"/>
    <m/>
    <m/>
    <m/>
    <n v="0"/>
    <n v="0"/>
    <s v="ZLIN"/>
    <n v="0"/>
    <n v="1"/>
  </r>
  <r>
    <s v="120305000610-0"/>
    <x v="7"/>
    <n v="322301"/>
    <s v="SENSOR DE TEMPERATUA"/>
    <s v="31.07.2017"/>
    <n v="4516170.34"/>
    <n v="2634432.7000000002"/>
    <s v="ZLIN"/>
    <n v="5"/>
    <n v="0"/>
    <n v="0"/>
    <n v="0"/>
    <m/>
    <m/>
    <m/>
    <n v="0"/>
    <n v="0"/>
    <s v="ZLIN"/>
    <n v="0"/>
    <n v="1"/>
  </r>
  <r>
    <s v="120305000611-0"/>
    <x v="7"/>
    <n v="322301"/>
    <s v="SENSOR DE TEMPERATUA"/>
    <s v="31.07.2017"/>
    <n v="4516170.34"/>
    <n v="2634432.7000000002"/>
    <s v="ZLIN"/>
    <n v="5"/>
    <n v="0"/>
    <n v="0"/>
    <n v="0"/>
    <m/>
    <m/>
    <m/>
    <n v="0"/>
    <n v="0"/>
    <s v="ZLIN"/>
    <n v="0"/>
    <n v="1"/>
  </r>
  <r>
    <s v="120305000612-0"/>
    <x v="7"/>
    <n v="322301"/>
    <s v="SENSOR DE TEMPERATUA"/>
    <s v="31.07.2017"/>
    <n v="4516170.34"/>
    <n v="2634432.7000000002"/>
    <s v="ZLIN"/>
    <n v="5"/>
    <n v="0"/>
    <n v="0"/>
    <n v="0"/>
    <m/>
    <m/>
    <m/>
    <n v="0"/>
    <n v="0"/>
    <s v="ZLIN"/>
    <n v="0"/>
    <n v="1"/>
  </r>
  <r>
    <s v="120305000613-0"/>
    <x v="7"/>
    <n v="322301"/>
    <s v="SENSOR DE TEMPERATUA"/>
    <s v="31.07.2017"/>
    <n v="4516170.34"/>
    <n v="2634432.7000000002"/>
    <s v="ZLIN"/>
    <n v="5"/>
    <n v="0"/>
    <n v="0"/>
    <n v="0"/>
    <m/>
    <m/>
    <m/>
    <n v="0"/>
    <n v="0"/>
    <s v="ZLIN"/>
    <n v="0"/>
    <n v="1"/>
  </r>
  <r>
    <s v="120305000614-0"/>
    <x v="7"/>
    <n v="322301"/>
    <s v="SENSOR DE TEMPERATUA"/>
    <s v="31.07.2017"/>
    <n v="4516170.34"/>
    <n v="2634432.7000000002"/>
    <s v="ZLIN"/>
    <n v="5"/>
    <n v="0"/>
    <n v="0"/>
    <n v="0"/>
    <m/>
    <m/>
    <m/>
    <n v="0"/>
    <n v="0"/>
    <s v="ZLIN"/>
    <n v="0"/>
    <n v="1"/>
  </r>
  <r>
    <s v="120305000615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16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17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18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19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0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1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2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3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4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5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6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7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8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29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0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1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2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3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4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5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6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7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8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39-0"/>
    <x v="7"/>
    <n v="322301"/>
    <s v="TRANSMISOR DE PRESION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40-0"/>
    <x v="7"/>
    <n v="322301"/>
    <s v="SENSOR DE TEMPERATURA"/>
    <s v="31.07.2017"/>
    <n v="1892860.79"/>
    <n v="1104168.8"/>
    <s v="ZLIN"/>
    <n v="5"/>
    <n v="0"/>
    <n v="0"/>
    <n v="0"/>
    <m/>
    <m/>
    <m/>
    <n v="0"/>
    <n v="0"/>
    <s v="ZLIN"/>
    <n v="0"/>
    <n v="1"/>
  </r>
  <r>
    <s v="120305000641-0"/>
    <x v="7"/>
    <n v="323201"/>
    <s v="CENTRO CONTROL MOTORES CASETA ESPUMA 5"/>
    <s v="31.08.2017"/>
    <n v="32107159"/>
    <n v="8315906.3399999999"/>
    <s v="ZLIN"/>
    <n v="20"/>
    <n v="0"/>
    <n v="0"/>
    <n v="0"/>
    <m/>
    <m/>
    <m/>
    <n v="0"/>
    <n v="0"/>
    <s v="ZLIN"/>
    <n v="0"/>
    <n v="1"/>
  </r>
  <r>
    <s v="120305000642-0"/>
    <x v="7"/>
    <n v="323201"/>
    <s v="CENTRO CONTROL MOTORES SUBESTACION 3"/>
    <s v="31.08.2017"/>
    <n v="17666113.260000002"/>
    <n v="4501942.3100000024"/>
    <s v="ZLIN"/>
    <n v="20"/>
    <n v="0"/>
    <n v="0"/>
    <n v="0"/>
    <m/>
    <m/>
    <m/>
    <n v="0"/>
    <n v="0"/>
    <s v="ZLIN"/>
    <n v="0"/>
    <n v="1"/>
  </r>
  <r>
    <s v="120305000643-0"/>
    <x v="7"/>
    <n v="322301"/>
    <s v="TABLERO DE SOBRELLENADO"/>
    <s v="17.01.2018"/>
    <n v="4901389.13"/>
    <n v="1235385.44"/>
    <s v="ZLIN"/>
    <n v="10"/>
    <n v="0"/>
    <n v="0"/>
    <n v="0"/>
    <m/>
    <m/>
    <m/>
    <n v="0"/>
    <n v="0"/>
    <s v="ZLIN"/>
    <n v="0"/>
    <n v="1"/>
  </r>
  <r>
    <s v="120305000644-0"/>
    <x v="7"/>
    <n v="344201"/>
    <s v="SERVIDOR DENSO"/>
    <s v="01.04.2018"/>
    <n v="42404762.640000001"/>
    <n v="37351957.039999999"/>
    <s v="ZLIN"/>
    <n v="4"/>
    <n v="0"/>
    <n v="0"/>
    <n v="0"/>
    <m/>
    <m/>
    <m/>
    <n v="0"/>
    <n v="0"/>
    <s v="ZLIN"/>
    <n v="0"/>
    <n v="1"/>
  </r>
  <r>
    <s v="120305000645-0"/>
    <x v="7"/>
    <n v="344201"/>
    <s v="SERVIDOR DENSO"/>
    <s v="01.04.2018"/>
    <n v="42404762.640000001"/>
    <n v="37351957.039999999"/>
    <s v="ZLIN"/>
    <n v="4"/>
    <n v="0"/>
    <n v="0"/>
    <n v="0"/>
    <m/>
    <m/>
    <m/>
    <n v="0"/>
    <n v="0"/>
    <s v="ZLIN"/>
    <n v="0"/>
    <n v="1"/>
  </r>
  <r>
    <s v="120305000646-0"/>
    <x v="7"/>
    <n v="344201"/>
    <s v="UNIDAD DE CARGA"/>
    <s v="01.04.2018"/>
    <n v="19749473.309999999"/>
    <n v="9771569.1499999985"/>
    <s v="ZLIN"/>
    <n v="8"/>
    <n v="0"/>
    <n v="0"/>
    <n v="0"/>
    <m/>
    <m/>
    <m/>
    <n v="0"/>
    <n v="0"/>
    <s v="ZLIN"/>
    <n v="0"/>
    <n v="1"/>
  </r>
  <r>
    <s v="120305000647-0"/>
    <x v="7"/>
    <n v="344201"/>
    <s v="UNIDAD DE CARGA"/>
    <s v="01.04.2018"/>
    <n v="19749473.309999999"/>
    <n v="9771569.1599999983"/>
    <s v="ZLIN"/>
    <n v="8"/>
    <n v="0"/>
    <n v="0"/>
    <n v="0"/>
    <m/>
    <m/>
    <m/>
    <n v="0"/>
    <n v="0"/>
    <s v="ZLIN"/>
    <n v="0"/>
    <n v="1"/>
  </r>
  <r>
    <s v="120305000648-0"/>
    <x v="7"/>
    <n v="344201"/>
    <s v="UNIDAD DE CARGA"/>
    <s v="01.04.2018"/>
    <n v="19749473.309999999"/>
    <n v="9771569.1599999983"/>
    <s v="ZLIN"/>
    <n v="8"/>
    <n v="0"/>
    <n v="0"/>
    <n v="0"/>
    <m/>
    <m/>
    <m/>
    <n v="0"/>
    <n v="0"/>
    <s v="ZLIN"/>
    <n v="0"/>
    <n v="1"/>
  </r>
  <r>
    <s v="120305000649-0"/>
    <x v="7"/>
    <n v="344201"/>
    <s v="UNIDAD DE CARGA"/>
    <s v="01.04.2018"/>
    <n v="19749473.309999999"/>
    <n v="9771569.1599999983"/>
    <s v="ZLIN"/>
    <n v="8"/>
    <n v="0"/>
    <n v="0"/>
    <n v="0"/>
    <m/>
    <m/>
    <m/>
    <n v="0"/>
    <n v="0"/>
    <s v="ZLIN"/>
    <n v="0"/>
    <n v="1"/>
  </r>
  <r>
    <s v="120305000650-0"/>
    <x v="7"/>
    <n v="344201"/>
    <s v="UNIDAD DE CARGA"/>
    <s v="01.04.2018"/>
    <n v="19749473.309999999"/>
    <n v="9771569.1599999983"/>
    <s v="ZLIN"/>
    <n v="8"/>
    <n v="0"/>
    <n v="0"/>
    <n v="0"/>
    <m/>
    <m/>
    <m/>
    <n v="0"/>
    <n v="0"/>
    <s v="ZLIN"/>
    <n v="0"/>
    <n v="1"/>
  </r>
  <r>
    <s v="120305000651-0"/>
    <x v="7"/>
    <n v="344201"/>
    <s v="UNIDAD DE CARGA"/>
    <s v="01.04.2018"/>
    <n v="25988329.989999998"/>
    <n v="12858406.899999999"/>
    <s v="ZLIN"/>
    <n v="8"/>
    <n v="0"/>
    <n v="0"/>
    <n v="0"/>
    <m/>
    <m/>
    <m/>
    <n v="0"/>
    <n v="0"/>
    <s v="ZLIN"/>
    <n v="0"/>
    <n v="1"/>
  </r>
  <r>
    <s v="120305000652-0"/>
    <x v="7"/>
    <n v="344201"/>
    <s v="UNIDAD DE CARGA"/>
    <s v="01.04.2018"/>
    <n v="25988329.989999998"/>
    <n v="12858406.899999999"/>
    <s v="ZLIN"/>
    <n v="8"/>
    <n v="0"/>
    <n v="0"/>
    <n v="0"/>
    <m/>
    <m/>
    <m/>
    <n v="0"/>
    <n v="0"/>
    <s v="ZLIN"/>
    <n v="0"/>
    <n v="1"/>
  </r>
  <r>
    <s v="120305000653-0"/>
    <x v="7"/>
    <n v="344201"/>
    <s v="GABINETE DE COMUNICACIONES"/>
    <s v="01.04.2018"/>
    <n v="27515529.149999999"/>
    <n v="16649127.149999999"/>
    <s v="ZLIN"/>
    <n v="6"/>
    <n v="0"/>
    <n v="0"/>
    <n v="0"/>
    <m/>
    <m/>
    <m/>
    <n v="0"/>
    <n v="0"/>
    <s v="ZLIN"/>
    <n v="0"/>
    <n v="1"/>
  </r>
  <r>
    <s v="120305000654-0"/>
    <x v="7"/>
    <n v="344201"/>
    <s v="GABINETE DE COMUNICACIONES"/>
    <s v="01.04.2018"/>
    <n v="27515529.149999999"/>
    <n v="16649127.149999999"/>
    <s v="ZLIN"/>
    <n v="6"/>
    <n v="0"/>
    <n v="0"/>
    <n v="0"/>
    <m/>
    <m/>
    <m/>
    <n v="0"/>
    <n v="0"/>
    <s v="ZLIN"/>
    <n v="0"/>
    <n v="1"/>
  </r>
  <r>
    <s v="120305000655-0"/>
    <x v="7"/>
    <n v="344201"/>
    <s v="GABINETE DE COMUNICACIONES"/>
    <s v="01.04.2018"/>
    <n v="35259407.060000002"/>
    <n v="21334801.460000001"/>
    <s v="ZLIN"/>
    <n v="6"/>
    <n v="0"/>
    <n v="0"/>
    <n v="0"/>
    <m/>
    <m/>
    <m/>
    <n v="0"/>
    <n v="0"/>
    <s v="ZLIN"/>
    <n v="0"/>
    <n v="1"/>
  </r>
  <r>
    <s v="120305000656-0"/>
    <x v="7"/>
    <n v="344201"/>
    <s v="SWITCH ADMINISTRABLE 24"/>
    <s v="01.04.2018"/>
    <n v="7670035.2199999997"/>
    <n v="6756100.2199999997"/>
    <s v="ZLIN"/>
    <n v="4"/>
    <n v="0"/>
    <n v="0"/>
    <n v="0"/>
    <m/>
    <m/>
    <m/>
    <n v="0"/>
    <n v="0"/>
    <s v="ZLIN"/>
    <n v="0"/>
    <n v="1"/>
  </r>
  <r>
    <s v="120305000657-0"/>
    <x v="7"/>
    <n v="344201"/>
    <s v="SWITCH ADMINISTRABLE 24"/>
    <s v="01.04.2018"/>
    <n v="7670035.2199999997"/>
    <n v="6756100.2199999997"/>
    <s v="ZLIN"/>
    <n v="4"/>
    <n v="0"/>
    <n v="0"/>
    <n v="0"/>
    <m/>
    <m/>
    <m/>
    <n v="0"/>
    <n v="0"/>
    <s v="ZLIN"/>
    <n v="0"/>
    <n v="1"/>
  </r>
  <r>
    <s v="120305000658-0"/>
    <x v="7"/>
    <n v="344201"/>
    <s v="HERRAMIENTA DE CONFIGURACION KVM"/>
    <s v="01.04.2018"/>
    <n v="2663046.0499999998"/>
    <n v="2345726.65"/>
    <s v="ZLIN"/>
    <n v="4"/>
    <n v="0"/>
    <n v="0"/>
    <n v="0"/>
    <m/>
    <m/>
    <m/>
    <n v="0"/>
    <n v="0"/>
    <s v="ZLIN"/>
    <n v="0"/>
    <n v="1"/>
  </r>
  <r>
    <s v="120305000659-0"/>
    <x v="7"/>
    <n v="344201"/>
    <s v="WORKSTATION"/>
    <s v="01.04.2018"/>
    <n v="2670143.4500000002"/>
    <n v="2351978.35"/>
    <s v="ZLIN"/>
    <n v="4"/>
    <n v="0"/>
    <n v="0"/>
    <n v="0"/>
    <m/>
    <m/>
    <m/>
    <n v="0"/>
    <n v="0"/>
    <s v="ZLIN"/>
    <n v="0"/>
    <n v="1"/>
  </r>
  <r>
    <s v="120305000660-0"/>
    <x v="7"/>
    <n v="344201"/>
    <s v="LICENCIA FACTORY TALK TRANSACTION"/>
    <s v="01.04.2018"/>
    <n v="18730167.629999999"/>
    <n v="16498345.309999999"/>
    <s v="ZLIN"/>
    <n v="4"/>
    <n v="0"/>
    <n v="0"/>
    <n v="0"/>
    <m/>
    <m/>
    <m/>
    <n v="0"/>
    <n v="0"/>
    <s v="ZLIN"/>
    <n v="0"/>
    <n v="1"/>
  </r>
  <r>
    <s v="120305000662-0"/>
    <x v="7"/>
    <n v="344201"/>
    <s v="PANTALLA LED"/>
    <s v="01.04.2018"/>
    <n v="582364.04"/>
    <n v="512971.54000000004"/>
    <s v="ZLIN"/>
    <n v="4"/>
    <n v="0"/>
    <n v="0"/>
    <n v="0"/>
    <m/>
    <m/>
    <m/>
    <n v="0"/>
    <n v="0"/>
    <s v="ZLIN"/>
    <n v="0"/>
    <n v="1"/>
  </r>
  <r>
    <s v="120305000663-0"/>
    <x v="7"/>
    <n v="344201"/>
    <s v="PANTALLA LED"/>
    <s v="01.04.2018"/>
    <n v="582364.04"/>
    <n v="512971.54000000004"/>
    <s v="ZLIN"/>
    <n v="4"/>
    <n v="0"/>
    <n v="0"/>
    <n v="0"/>
    <m/>
    <m/>
    <m/>
    <n v="0"/>
    <n v="0"/>
    <s v="ZLIN"/>
    <n v="0"/>
    <n v="1"/>
  </r>
  <r>
    <s v="120305000665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66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67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68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69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0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1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2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3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4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5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6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7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8-0"/>
    <x v="7"/>
    <n v="342310"/>
    <s v="SENSOR DE TEMPERATURA Y AGUA"/>
    <s v="31.05.2018"/>
    <n v="8698649.2599999998"/>
    <n v="906109.29"/>
    <s v="ZLIN"/>
    <n v="20"/>
    <n v="0"/>
    <n v="0"/>
    <n v="0"/>
    <m/>
    <m/>
    <m/>
    <n v="0"/>
    <n v="0"/>
    <s v="ZLIN"/>
    <n v="0"/>
    <n v="1"/>
  </r>
  <r>
    <s v="120305000679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0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1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2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3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4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5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6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7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8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89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90-0"/>
    <x v="7"/>
    <n v="342310"/>
    <s v="MEDIDOR DE NIVEL"/>
    <s v="31.05.2018"/>
    <n v="37969625.210000001"/>
    <n v="3955169.3000000045"/>
    <s v="ZLIN"/>
    <n v="20"/>
    <n v="0"/>
    <n v="0"/>
    <n v="0"/>
    <m/>
    <m/>
    <m/>
    <n v="0"/>
    <n v="0"/>
    <s v="ZLIN"/>
    <n v="0"/>
    <n v="1"/>
  </r>
  <r>
    <s v="120305000691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92-0"/>
    <x v="7"/>
    <n v="342310"/>
    <s v="MEDIDOR DE NIVEL"/>
    <s v="31.05.2018"/>
    <n v="37969625.210000001"/>
    <n v="3955169.3000000045"/>
    <s v="ZLIN"/>
    <n v="20"/>
    <n v="0"/>
    <n v="0"/>
    <n v="0"/>
    <m/>
    <m/>
    <m/>
    <n v="0"/>
    <n v="0"/>
    <s v="ZLIN"/>
    <n v="0"/>
    <n v="1"/>
  </r>
  <r>
    <s v="120305000693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94-0"/>
    <x v="7"/>
    <n v="342310"/>
    <s v="MEDIDOR DE NIVEL"/>
    <s v="31.05.2018"/>
    <n v="37969625.210000001"/>
    <n v="3955169.3000000045"/>
    <s v="ZLIN"/>
    <n v="20"/>
    <n v="0"/>
    <n v="0"/>
    <n v="0"/>
    <m/>
    <m/>
    <m/>
    <n v="0"/>
    <n v="0"/>
    <s v="ZLIN"/>
    <n v="0"/>
    <n v="1"/>
  </r>
  <r>
    <s v="120305000695-0"/>
    <x v="7"/>
    <n v="342310"/>
    <s v="MEDIDOR DE NIVEL"/>
    <s v="31.05.2018"/>
    <n v="37969625.210000001"/>
    <n v="3955169.2899999991"/>
    <s v="ZLIN"/>
    <n v="20"/>
    <n v="0"/>
    <n v="0"/>
    <n v="0"/>
    <m/>
    <m/>
    <m/>
    <n v="0"/>
    <n v="0"/>
    <s v="ZLIN"/>
    <n v="0"/>
    <n v="1"/>
  </r>
  <r>
    <s v="120305000696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697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698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699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0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1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2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3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4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5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6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7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8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09-0"/>
    <x v="7"/>
    <n v="342310"/>
    <s v="TRANSMISOR DE PRESION"/>
    <s v="31.05.2018"/>
    <n v="7511247.5700000003"/>
    <n v="782421.62000000011"/>
    <s v="ZLIN"/>
    <n v="20"/>
    <n v="0"/>
    <n v="0"/>
    <n v="0"/>
    <m/>
    <m/>
    <m/>
    <n v="0"/>
    <n v="0"/>
    <s v="ZLIN"/>
    <n v="0"/>
    <n v="1"/>
  </r>
  <r>
    <s v="120305000710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1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2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3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4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5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6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7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8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19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20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21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22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23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24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25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26-0"/>
    <x v="7"/>
    <n v="342310"/>
    <s v="INDICADOR LOCAL DE NIVEL"/>
    <s v="31.05.2018"/>
    <n v="7804973.5800000001"/>
    <n v="813018.08000000007"/>
    <s v="ZLIN"/>
    <n v="20"/>
    <n v="0"/>
    <n v="0"/>
    <n v="0"/>
    <m/>
    <m/>
    <m/>
    <n v="0"/>
    <n v="0"/>
    <s v="ZLIN"/>
    <n v="0"/>
    <n v="1"/>
  </r>
  <r>
    <s v="120305000727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28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29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0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1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2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3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4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5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6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7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8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39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40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41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42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43-0"/>
    <x v="7"/>
    <n v="342310"/>
    <s v="SENSOR PREVENCION DE DERRAMES"/>
    <s v="31.05.2018"/>
    <n v="4655714.92"/>
    <n v="484970.31000000006"/>
    <s v="ZLIN"/>
    <n v="20"/>
    <n v="0"/>
    <n v="0"/>
    <n v="0"/>
    <m/>
    <m/>
    <m/>
    <n v="0"/>
    <n v="0"/>
    <s v="ZLIN"/>
    <n v="0"/>
    <n v="1"/>
  </r>
  <r>
    <s v="120305000744-0"/>
    <x v="7"/>
    <n v="342310"/>
    <s v="UNIDAD INTERFAZ DE COMUNICACION (CIU)"/>
    <s v="31.05.2018"/>
    <n v="19051852.52"/>
    <n v="2646090.629999999"/>
    <s v="ZLIN"/>
    <n v="15"/>
    <n v="0"/>
    <n v="0"/>
    <n v="0"/>
    <m/>
    <m/>
    <m/>
    <n v="0"/>
    <n v="0"/>
    <s v="ZLIN"/>
    <n v="0"/>
    <n v="1"/>
  </r>
  <r>
    <s v="120305000745-0"/>
    <x v="7"/>
    <n v="342310"/>
    <s v="UNIDAD INTERFAZ DE COMUNICACION (CIU)"/>
    <s v="31.05.2018"/>
    <n v="19051852.52"/>
    <n v="2646090.629999999"/>
    <s v="ZLIN"/>
    <n v="15"/>
    <n v="0"/>
    <n v="0"/>
    <n v="0"/>
    <m/>
    <m/>
    <m/>
    <n v="0"/>
    <n v="0"/>
    <s v="ZLIN"/>
    <n v="0"/>
    <n v="1"/>
  </r>
  <r>
    <s v="120305000746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47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48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49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0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1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2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3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4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5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6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7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8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59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0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1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2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3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4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5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6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7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8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69-0"/>
    <x v="7"/>
    <n v="342309"/>
    <s v="SENSOR DE TEMPERATURA Y AGUA"/>
    <s v="31.05.2018"/>
    <n v="7540400.1399999997"/>
    <n v="785458.34999999963"/>
    <s v="ZLIN"/>
    <n v="20"/>
    <n v="0"/>
    <n v="0"/>
    <n v="0"/>
    <m/>
    <m/>
    <m/>
    <n v="0"/>
    <n v="0"/>
    <s v="ZLIN"/>
    <n v="0"/>
    <n v="1"/>
  </r>
  <r>
    <s v="120305000770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1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2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3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4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5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6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7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8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79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0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1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2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3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4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5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6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7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8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89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90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91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92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93-0"/>
    <x v="7"/>
    <n v="342309"/>
    <s v="MEDIDOR DE NIVEL"/>
    <s v="31.05.2018"/>
    <n v="30582242.07"/>
    <n v="3185650.2199999988"/>
    <s v="ZLIN"/>
    <n v="20"/>
    <n v="0"/>
    <n v="0"/>
    <n v="0"/>
    <m/>
    <m/>
    <m/>
    <n v="0"/>
    <n v="0"/>
    <s v="ZLIN"/>
    <n v="0"/>
    <n v="1"/>
  </r>
  <r>
    <s v="120305000794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795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796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797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798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799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0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1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2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3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4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5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6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7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8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09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0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1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2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3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4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5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6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7-0"/>
    <x v="7"/>
    <n v="342309"/>
    <s v="TRANSMISOR DE PRESION"/>
    <s v="31.05.2018"/>
    <n v="5469328.3899999997"/>
    <n v="569721.71"/>
    <s v="ZLIN"/>
    <n v="20"/>
    <n v="0"/>
    <n v="0"/>
    <n v="0"/>
    <m/>
    <m/>
    <m/>
    <n v="0"/>
    <n v="0"/>
    <s v="ZLIN"/>
    <n v="0"/>
    <n v="1"/>
  </r>
  <r>
    <s v="120305000818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19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0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1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2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3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4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5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6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7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8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29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0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1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2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3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4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5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6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7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8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39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40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41-0"/>
    <x v="7"/>
    <n v="342309"/>
    <s v="INDICADOR LOCAL DE NIVEL"/>
    <s v="31.05.2018"/>
    <n v="3839842.41"/>
    <n v="399983.58000000007"/>
    <s v="ZLIN"/>
    <n v="20"/>
    <n v="0"/>
    <n v="0"/>
    <n v="0"/>
    <m/>
    <m/>
    <m/>
    <n v="0"/>
    <n v="0"/>
    <s v="ZLIN"/>
    <n v="0"/>
    <n v="1"/>
  </r>
  <r>
    <s v="120305000842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43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44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45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46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47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48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49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0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1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2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3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4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5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6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7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8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59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60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61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62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63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64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65-0"/>
    <x v="7"/>
    <n v="342309"/>
    <s v="SENSOR PREVENCION DE DERRAMES"/>
    <s v="31.05.2018"/>
    <n v="2896064.32"/>
    <n v="301673.36999999965"/>
    <s v="ZLIN"/>
    <n v="20"/>
    <n v="0"/>
    <n v="0"/>
    <n v="0"/>
    <m/>
    <m/>
    <m/>
    <n v="0"/>
    <n v="0"/>
    <s v="ZLIN"/>
    <n v="0"/>
    <n v="1"/>
  </r>
  <r>
    <s v="120305000866-0"/>
    <x v="7"/>
    <n v="342309"/>
    <s v="Unidad Interfaz de Comunicación CIU"/>
    <s v="31.05.2018"/>
    <n v="16821165.170000002"/>
    <n v="2336272.9400000013"/>
    <s v="ZLIN"/>
    <n v="15"/>
    <n v="0"/>
    <n v="0"/>
    <n v="0"/>
    <m/>
    <m/>
    <m/>
    <n v="0"/>
    <n v="0"/>
    <s v="ZLIN"/>
    <n v="0"/>
    <n v="1"/>
  </r>
  <r>
    <s v="120305000867-0"/>
    <x v="7"/>
    <n v="342309"/>
    <s v="Unidad Interfaz de Comunicación CIU"/>
    <s v="31.05.2018"/>
    <n v="16821165.170000002"/>
    <n v="2336272.9400000013"/>
    <s v="ZLIN"/>
    <n v="15"/>
    <n v="0"/>
    <n v="0"/>
    <n v="0"/>
    <m/>
    <m/>
    <m/>
    <n v="0"/>
    <n v="0"/>
    <s v="ZLIN"/>
    <n v="0"/>
    <n v="1"/>
  </r>
  <r>
    <s v="120305000868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69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0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1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2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3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4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5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6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7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8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79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80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81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82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83-0"/>
    <x v="7"/>
    <n v="342503"/>
    <s v="SENSOR DE TEMPERATURA Y AGUA"/>
    <s v="31.05.2018"/>
    <n v="9343743.0700000003"/>
    <n v="973306.5700000003"/>
    <s v="ZLIN"/>
    <n v="20"/>
    <n v="0"/>
    <n v="0"/>
    <n v="0"/>
    <m/>
    <m/>
    <m/>
    <n v="0"/>
    <n v="0"/>
    <s v="ZLIN"/>
    <n v="0"/>
    <n v="1"/>
  </r>
  <r>
    <s v="120305000884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85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86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87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88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89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0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1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2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3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4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5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6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7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8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899-0"/>
    <x v="7"/>
    <n v="342503"/>
    <s v="MEDIDOR DE NIVEL"/>
    <s v="31.05.2018"/>
    <n v="42461221.649999999"/>
    <n v="4423043.9200000018"/>
    <s v="ZLIN"/>
    <n v="20"/>
    <n v="0"/>
    <n v="0"/>
    <n v="0"/>
    <m/>
    <m/>
    <m/>
    <n v="0"/>
    <n v="0"/>
    <s v="ZLIN"/>
    <n v="0"/>
    <n v="1"/>
  </r>
  <r>
    <s v="120305000900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1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2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3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4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5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6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7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8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09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10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11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12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13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14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15-0"/>
    <x v="7"/>
    <n v="342503"/>
    <s v="TRANSMISOR DE PRESION"/>
    <s v="31.05.2018"/>
    <n v="7059747.7599999998"/>
    <n v="735390.38999999966"/>
    <s v="ZLIN"/>
    <n v="20"/>
    <n v="0"/>
    <n v="0"/>
    <n v="0"/>
    <m/>
    <m/>
    <m/>
    <n v="0"/>
    <n v="0"/>
    <s v="ZLIN"/>
    <n v="0"/>
    <n v="1"/>
  </r>
  <r>
    <s v="120305000916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17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18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19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0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1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2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3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4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5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6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7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8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29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30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31-0"/>
    <x v="7"/>
    <n v="342503"/>
    <s v="INDICADOR LOCAL DE NIVEL"/>
    <s v="31.05.2018"/>
    <n v="4956427.12"/>
    <n v="516294.5"/>
    <s v="ZLIN"/>
    <n v="20"/>
    <n v="0"/>
    <n v="0"/>
    <n v="0"/>
    <m/>
    <m/>
    <m/>
    <n v="0"/>
    <n v="0"/>
    <s v="ZLIN"/>
    <n v="0"/>
    <n v="1"/>
  </r>
  <r>
    <s v="120305000932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33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34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35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36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37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38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39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0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1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2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3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4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5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6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7-0"/>
    <x v="7"/>
    <n v="342503"/>
    <s v="SENSOR PREVENCION DE DERRAMES"/>
    <s v="31.05.2018"/>
    <n v="4087507.66"/>
    <n v="425782.04000000004"/>
    <s v="ZLIN"/>
    <n v="20"/>
    <n v="0"/>
    <n v="0"/>
    <n v="0"/>
    <m/>
    <m/>
    <m/>
    <n v="0"/>
    <n v="0"/>
    <s v="ZLIN"/>
    <n v="0"/>
    <n v="1"/>
  </r>
  <r>
    <s v="120305000948-0"/>
    <x v="7"/>
    <n v="342515"/>
    <s v="UNIDAD INTERFAZ DE COMUNICACION (CIU)"/>
    <s v="31.05.2018"/>
    <n v="19090027.260000002"/>
    <n v="2651392.6700000018"/>
    <s v="ZLIN"/>
    <n v="15"/>
    <n v="0"/>
    <n v="0"/>
    <n v="0"/>
    <m/>
    <m/>
    <m/>
    <n v="0"/>
    <n v="0"/>
    <s v="ZLIN"/>
    <n v="0"/>
    <n v="1"/>
  </r>
  <r>
    <s v="120305000949-0"/>
    <x v="7"/>
    <n v="342515"/>
    <s v="UNIDAD INTERFAZ DE COMUNICACION (CIU)"/>
    <s v="31.05.2018"/>
    <n v="19090027.260000002"/>
    <n v="2651392.6700000018"/>
    <s v="ZLIN"/>
    <n v="15"/>
    <n v="0"/>
    <n v="0"/>
    <n v="0"/>
    <m/>
    <m/>
    <m/>
    <n v="0"/>
    <n v="0"/>
    <s v="ZLIN"/>
    <n v="0"/>
    <n v="1"/>
  </r>
  <r>
    <s v="120305000950-0"/>
    <x v="7"/>
    <n v="342503"/>
    <s v="MEDIDOR DE CAUDAL"/>
    <s v="30.06.2018"/>
    <n v="23542022.309999999"/>
    <n v="3138936.3099999987"/>
    <s v="ZLIN"/>
    <n v="15"/>
    <n v="0"/>
    <n v="0"/>
    <n v="0"/>
    <m/>
    <m/>
    <m/>
    <n v="0"/>
    <n v="0"/>
    <s v="ZLIN"/>
    <n v="0"/>
    <n v="1"/>
  </r>
  <r>
    <s v="120305000951-0"/>
    <x v="7"/>
    <n v="342503"/>
    <s v="MEDIDOR DE CAUDAL"/>
    <s v="30.06.2018"/>
    <n v="9778141.3399999999"/>
    <n v="1303752.17"/>
    <s v="ZLIN"/>
    <n v="15"/>
    <n v="0"/>
    <n v="0"/>
    <n v="0"/>
    <m/>
    <m/>
    <m/>
    <n v="0"/>
    <n v="0"/>
    <s v="ZLIN"/>
    <n v="0"/>
    <n v="1"/>
  </r>
  <r>
    <s v="120305000952-0"/>
    <x v="7"/>
    <n v="342503"/>
    <s v="MEDIDOR DE CAUDAL"/>
    <s v="30.06.2018"/>
    <n v="9778141.3399999999"/>
    <n v="1303752.17"/>
    <s v="ZLIN"/>
    <n v="15"/>
    <n v="0"/>
    <n v="0"/>
    <n v="0"/>
    <m/>
    <m/>
    <m/>
    <n v="0"/>
    <n v="0"/>
    <s v="ZLIN"/>
    <n v="0"/>
    <n v="1"/>
  </r>
  <r>
    <s v="120305000953-0"/>
    <x v="7"/>
    <n v="342503"/>
    <s v="MEDIDOR DE TEMPERATURA"/>
    <s v="30.06.2018"/>
    <n v="22806060.629999999"/>
    <n v="3040808.0799999982"/>
    <s v="ZLIN"/>
    <n v="15"/>
    <n v="0"/>
    <n v="0"/>
    <n v="0"/>
    <m/>
    <m/>
    <m/>
    <n v="0"/>
    <n v="0"/>
    <s v="ZLIN"/>
    <n v="0"/>
    <n v="1"/>
  </r>
  <r>
    <s v="120305000954-0"/>
    <x v="7"/>
    <n v="342503"/>
    <s v="MEDIDOR DE TEMPERATURA"/>
    <s v="30.06.2018"/>
    <n v="22806060.629999999"/>
    <n v="3040808.0799999982"/>
    <s v="ZLIN"/>
    <n v="15"/>
    <n v="0"/>
    <n v="0"/>
    <n v="0"/>
    <m/>
    <m/>
    <m/>
    <n v="0"/>
    <n v="0"/>
    <s v="ZLIN"/>
    <n v="0"/>
    <n v="1"/>
  </r>
  <r>
    <s v="120305000955-0"/>
    <x v="7"/>
    <n v="342503"/>
    <s v="MEDIDOR DE TEMPERATURA"/>
    <s v="30.06.2018"/>
    <n v="22806060.629999999"/>
    <n v="3040808.0799999982"/>
    <s v="ZLIN"/>
    <n v="15"/>
    <n v="0"/>
    <n v="0"/>
    <n v="0"/>
    <m/>
    <m/>
    <m/>
    <n v="0"/>
    <n v="0"/>
    <s v="ZLIN"/>
    <n v="0"/>
    <n v="1"/>
  </r>
  <r>
    <s v="120305000956-0"/>
    <x v="7"/>
    <n v="342503"/>
    <s v="PANEL DE CONTROL"/>
    <s v="30.06.2018"/>
    <n v="35764681.229999997"/>
    <n v="4768624.1599999964"/>
    <s v="ZLIN"/>
    <n v="15"/>
    <n v="0"/>
    <n v="0"/>
    <n v="0"/>
    <m/>
    <m/>
    <m/>
    <n v="0"/>
    <n v="0"/>
    <s v="ZLIN"/>
    <n v="0"/>
    <n v="1"/>
  </r>
  <r>
    <s v="120305000960-0"/>
    <x v="7"/>
    <n v="322317"/>
    <s v="MEDIDOR DE NIVEL"/>
    <s v="31.08.2018"/>
    <n v="36469535.729999997"/>
    <n v="3343040.7799999975"/>
    <s v="ZLIN"/>
    <n v="20"/>
    <n v="0"/>
    <n v="0"/>
    <n v="0"/>
    <m/>
    <m/>
    <m/>
    <n v="0"/>
    <n v="0"/>
    <s v="ZLIN"/>
    <n v="0"/>
    <n v="1"/>
  </r>
  <r>
    <s v="120305000961-0"/>
    <x v="7"/>
    <n v="322317"/>
    <s v="MEDIDOR DE NIVEL"/>
    <s v="31.08.2018"/>
    <n v="36469535.729999997"/>
    <n v="3343040.7799999975"/>
    <s v="ZLIN"/>
    <n v="20"/>
    <n v="0"/>
    <n v="0"/>
    <n v="0"/>
    <m/>
    <m/>
    <m/>
    <n v="0"/>
    <n v="0"/>
    <s v="ZLIN"/>
    <n v="0"/>
    <n v="1"/>
  </r>
  <r>
    <s v="120305000962-0"/>
    <x v="7"/>
    <n v="322317"/>
    <s v="SENSOR TEMPERATURA Y AGUA"/>
    <s v="31.08.2018"/>
    <n v="13314357.74"/>
    <n v="1220482.790000001"/>
    <s v="ZLIN"/>
    <n v="20"/>
    <n v="0"/>
    <n v="0"/>
    <n v="0"/>
    <m/>
    <m/>
    <m/>
    <n v="0"/>
    <n v="0"/>
    <s v="ZLIN"/>
    <n v="0"/>
    <n v="1"/>
  </r>
  <r>
    <s v="120305000963-0"/>
    <x v="7"/>
    <n v="322317"/>
    <s v="SENSOR TEMPERATURA Y AGUA"/>
    <s v="31.08.2018"/>
    <n v="13314357.74"/>
    <n v="1220482.790000001"/>
    <s v="ZLIN"/>
    <n v="20"/>
    <n v="0"/>
    <n v="0"/>
    <n v="0"/>
    <m/>
    <m/>
    <m/>
    <n v="0"/>
    <n v="0"/>
    <s v="ZLIN"/>
    <n v="0"/>
    <n v="1"/>
  </r>
  <r>
    <s v="120305000964-0"/>
    <x v="7"/>
    <n v="322317"/>
    <s v="VALVULA DE TEMPERATURA"/>
    <s v="31.08.2018"/>
    <n v="7357212.1100000003"/>
    <n v="674411.11000000034"/>
    <s v="ZLIN"/>
    <n v="20"/>
    <n v="0"/>
    <n v="0"/>
    <n v="0"/>
    <m/>
    <m/>
    <m/>
    <n v="0"/>
    <n v="0"/>
    <s v="ZLIN"/>
    <n v="0"/>
    <n v="1"/>
  </r>
  <r>
    <s v="120305000965-0"/>
    <x v="7"/>
    <n v="322317"/>
    <s v="VALVULA DE TEMPERATURA"/>
    <s v="31.08.2018"/>
    <n v="7357212.1100000003"/>
    <n v="674411.11000000034"/>
    <s v="ZLIN"/>
    <n v="20"/>
    <n v="0"/>
    <n v="0"/>
    <n v="0"/>
    <m/>
    <m/>
    <m/>
    <n v="0"/>
    <n v="0"/>
    <s v="ZLIN"/>
    <n v="0"/>
    <n v="1"/>
  </r>
  <r>
    <s v="120305000966-0"/>
    <x v="7"/>
    <n v="322317"/>
    <s v="TRANSMISOR DE PRESION"/>
    <s v="31.08.2018"/>
    <n v="21132768.23"/>
    <n v="1937170.4200000018"/>
    <s v="ZLIN"/>
    <n v="20"/>
    <n v="0"/>
    <n v="0"/>
    <n v="0"/>
    <m/>
    <m/>
    <m/>
    <n v="0"/>
    <n v="0"/>
    <s v="ZLIN"/>
    <n v="0"/>
    <n v="1"/>
  </r>
  <r>
    <s v="120305000967-0"/>
    <x v="7"/>
    <n v="322317"/>
    <s v="TRANSMISOR DE PRESION"/>
    <s v="31.08.2018"/>
    <n v="21132768.23"/>
    <n v="1937170.4200000018"/>
    <s v="ZLIN"/>
    <n v="20"/>
    <n v="0"/>
    <n v="0"/>
    <n v="0"/>
    <m/>
    <m/>
    <m/>
    <n v="0"/>
    <n v="0"/>
    <s v="ZLIN"/>
    <n v="0"/>
    <n v="1"/>
  </r>
  <r>
    <s v="120305000968-0"/>
    <x v="7"/>
    <n v="322317"/>
    <s v="GABINETE"/>
    <s v="31.08.2018"/>
    <n v="80795366.109999999"/>
    <n v="14812483.789999999"/>
    <s v="ZLIN"/>
    <n v="10"/>
    <n v="0"/>
    <n v="0"/>
    <n v="0"/>
    <m/>
    <m/>
    <m/>
    <n v="0"/>
    <n v="0"/>
    <s v="ZLIN"/>
    <n v="0"/>
    <n v="1"/>
  </r>
  <r>
    <s v="120305000969-0"/>
    <x v="7"/>
    <n v="322317"/>
    <s v="MEDIDOR DE NIVEL"/>
    <s v="31.10.2018"/>
    <n v="36774216.630000003"/>
    <n v="3064518.0600000024"/>
    <s v="ZLIN"/>
    <n v="20"/>
    <n v="0"/>
    <n v="0"/>
    <n v="0"/>
    <m/>
    <m/>
    <m/>
    <n v="0"/>
    <n v="0"/>
    <s v="ZLIN"/>
    <n v="0"/>
    <n v="1"/>
  </r>
  <r>
    <s v="120305000970-0"/>
    <x v="7"/>
    <n v="322317"/>
    <s v="MEDIDOR DE NIVEL"/>
    <s v="31.10.2018"/>
    <n v="36774216.630000003"/>
    <n v="3064518.0600000024"/>
    <s v="ZLIN"/>
    <n v="20"/>
    <n v="0"/>
    <n v="0"/>
    <n v="0"/>
    <m/>
    <m/>
    <m/>
    <n v="0"/>
    <n v="0"/>
    <s v="ZLIN"/>
    <n v="0"/>
    <n v="1"/>
  </r>
  <r>
    <s v="120305000971-0"/>
    <x v="7"/>
    <n v="322317"/>
    <s v="SENSOR DE TEMPERATURA Y AGUA"/>
    <s v="31.10.2018"/>
    <n v="6712793.71"/>
    <n v="559399.47999999952"/>
    <s v="ZLIN"/>
    <n v="20"/>
    <n v="0"/>
    <n v="0"/>
    <n v="0"/>
    <m/>
    <m/>
    <m/>
    <n v="0"/>
    <n v="0"/>
    <s v="ZLIN"/>
    <n v="0"/>
    <n v="1"/>
  </r>
  <r>
    <s v="120305000972-0"/>
    <x v="7"/>
    <n v="322317"/>
    <s v="SENSOR DE TEMPERATURA Y AGUA"/>
    <s v="31.10.2018"/>
    <n v="6712793.71"/>
    <n v="559399.47999999952"/>
    <s v="ZLIN"/>
    <n v="20"/>
    <n v="0"/>
    <n v="0"/>
    <n v="0"/>
    <m/>
    <m/>
    <m/>
    <n v="0"/>
    <n v="0"/>
    <s v="ZLIN"/>
    <n v="0"/>
    <n v="1"/>
  </r>
  <r>
    <s v="120305000973-0"/>
    <x v="7"/>
    <n v="322317"/>
    <s v="SENSOR DE TEMPERATURA Y AGUA"/>
    <s v="31.10.2018"/>
    <n v="6712793.71"/>
    <n v="559399.47999999952"/>
    <s v="ZLIN"/>
    <n v="20"/>
    <n v="0"/>
    <n v="0"/>
    <n v="0"/>
    <m/>
    <m/>
    <m/>
    <n v="0"/>
    <n v="0"/>
    <s v="ZLIN"/>
    <n v="0"/>
    <n v="1"/>
  </r>
  <r>
    <s v="120305000974-0"/>
    <x v="7"/>
    <n v="322317"/>
    <s v="SENSOR DE TEMPERATURA Y AGUA"/>
    <s v="31.10.2018"/>
    <n v="6712793.71"/>
    <n v="559399.47999999952"/>
    <s v="ZLIN"/>
    <n v="20"/>
    <n v="0"/>
    <n v="0"/>
    <n v="0"/>
    <m/>
    <m/>
    <m/>
    <n v="0"/>
    <n v="0"/>
    <s v="ZLIN"/>
    <n v="0"/>
    <n v="1"/>
  </r>
  <r>
    <s v="120305000975-0"/>
    <x v="7"/>
    <n v="322317"/>
    <s v="VALVULA DE TEMPERATURA"/>
    <s v="31.10.2018"/>
    <n v="12316693.390000001"/>
    <n v="887420.95000000112"/>
    <s v="ZLIN"/>
    <n v="20"/>
    <n v="0"/>
    <n v="0"/>
    <n v="0"/>
    <m/>
    <m/>
    <m/>
    <n v="0"/>
    <n v="0"/>
    <s v="ZLIN"/>
    <n v="0"/>
    <n v="1"/>
  </r>
  <r>
    <s v="120305000976-0"/>
    <x v="7"/>
    <n v="322317"/>
    <s v="VALVULA DE TEMPERATURA"/>
    <s v="31.10.2018"/>
    <n v="12316693.390000001"/>
    <n v="995426.66999999993"/>
    <s v="ZLIN"/>
    <n v="20"/>
    <n v="0"/>
    <n v="0"/>
    <n v="0"/>
    <m/>
    <m/>
    <m/>
    <n v="0"/>
    <n v="0"/>
    <s v="ZLIN"/>
    <n v="0"/>
    <n v="1"/>
  </r>
  <r>
    <s v="120305000977-0"/>
    <x v="7"/>
    <n v="322317"/>
    <s v="TRANSMISOR DE PRESION"/>
    <s v="31.10.2018"/>
    <n v="21309319.25"/>
    <n v="1775776.6000000015"/>
    <s v="ZLIN"/>
    <n v="20"/>
    <n v="0"/>
    <n v="0"/>
    <n v="0"/>
    <m/>
    <m/>
    <m/>
    <n v="0"/>
    <n v="0"/>
    <s v="ZLIN"/>
    <n v="0"/>
    <n v="1"/>
  </r>
  <r>
    <s v="120305000978-0"/>
    <x v="7"/>
    <n v="322317"/>
    <s v="TRANSMISOR DE PRESION"/>
    <s v="31.10.2018"/>
    <n v="21309319.25"/>
    <n v="1775776.6000000015"/>
    <s v="ZLIN"/>
    <n v="20"/>
    <n v="0"/>
    <n v="0"/>
    <n v="0"/>
    <m/>
    <m/>
    <m/>
    <n v="0"/>
    <n v="0"/>
    <s v="ZLIN"/>
    <n v="0"/>
    <n v="1"/>
  </r>
  <r>
    <s v="120305000979-0"/>
    <x v="7"/>
    <n v="322317"/>
    <s v="GABINETE"/>
    <s v="31.10.2018"/>
    <n v="116785862.77"/>
    <n v="19464310.469999999"/>
    <s v="ZLIN"/>
    <n v="10"/>
    <n v="0"/>
    <n v="0"/>
    <n v="0"/>
    <m/>
    <m/>
    <m/>
    <n v="0"/>
    <n v="0"/>
    <s v="ZLIN"/>
    <n v="0"/>
    <n v="1"/>
  </r>
  <r>
    <s v="120305000980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1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2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3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4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5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6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7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8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89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90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91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92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93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94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95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96-0"/>
    <x v="7"/>
    <n v="322316"/>
    <s v="SENSOR DETECCION GASES SCADA"/>
    <s v="31.12.2018"/>
    <n v="11002586"/>
    <n v="825193.94999999925"/>
    <s v="ZLIN"/>
    <n v="20"/>
    <n v="0"/>
    <n v="0"/>
    <n v="0"/>
    <m/>
    <m/>
    <m/>
    <n v="0"/>
    <n v="0"/>
    <s v="ZLIN"/>
    <n v="0"/>
    <n v="1"/>
  </r>
  <r>
    <s v="120305000997-0"/>
    <x v="7"/>
    <n v="322316"/>
    <s v="CONTROLADOR DE SENSOR"/>
    <s v="31.12.2018"/>
    <n v="13591429.77"/>
    <n v="4077428.9299999997"/>
    <s v="ZLIN"/>
    <n v="5"/>
    <n v="0"/>
    <n v="0"/>
    <n v="0"/>
    <m/>
    <m/>
    <m/>
    <n v="0"/>
    <n v="0"/>
    <s v="ZLIN"/>
    <n v="0"/>
    <n v="1"/>
  </r>
  <r>
    <s v="120305000998-0"/>
    <x v="7"/>
    <n v="133501"/>
    <s v="FRENO DINAMOMETRICO"/>
    <s v="30.09.2019"/>
    <n v="7090750"/>
    <n v="531806.25"/>
    <s v="ZLIN"/>
    <n v="10"/>
    <n v="0"/>
    <n v="0"/>
    <n v="0"/>
    <m/>
    <m/>
    <m/>
    <n v="0"/>
    <n v="0"/>
    <s v="ZLIN"/>
    <n v="0"/>
    <n v="1"/>
  </r>
  <r>
    <s v="120305000999-0"/>
    <x v="7"/>
    <n v="133501"/>
    <s v="SISTEMA EXTRACCION DE GASES"/>
    <s v="30.09.2019"/>
    <n v="9944000"/>
    <n v="745800"/>
    <s v="ZLIN"/>
    <n v="10"/>
    <n v="0"/>
    <n v="0"/>
    <n v="0"/>
    <m/>
    <m/>
    <m/>
    <n v="0"/>
    <n v="0"/>
    <s v="ZLIN"/>
    <n v="0"/>
    <n v="1"/>
  </r>
  <r>
    <s v="120305001000-0"/>
    <x v="7"/>
    <n v="133501"/>
    <s v="BOMBA NEUMATICA"/>
    <s v="30.09.2019"/>
    <n v="1700148.46"/>
    <n v="255022.27000000002"/>
    <s v="ZLIN"/>
    <n v="5"/>
    <n v="0"/>
    <n v="0"/>
    <n v="0"/>
    <m/>
    <m/>
    <m/>
    <n v="0"/>
    <n v="0"/>
    <s v="ZLIN"/>
    <n v="0"/>
    <n v="1"/>
  </r>
  <r>
    <s v="120305001001-0"/>
    <x v="7"/>
    <n v="133501"/>
    <s v="BOMBA NEUMATICA"/>
    <s v="30.09.2019"/>
    <n v="1700148.46"/>
    <n v="255022.27000000002"/>
    <s v="ZLIN"/>
    <n v="5"/>
    <n v="0"/>
    <n v="0"/>
    <n v="0"/>
    <m/>
    <m/>
    <m/>
    <n v="0"/>
    <n v="0"/>
    <s v="ZLIN"/>
    <n v="0"/>
    <n v="1"/>
  </r>
  <r>
    <s v="120305001002-0"/>
    <x v="7"/>
    <n v="133501"/>
    <s v="SURTIDOR"/>
    <s v="30.09.2019"/>
    <n v="1809332.31"/>
    <n v="271399.85000000009"/>
    <s v="ZLIN"/>
    <n v="5"/>
    <n v="0"/>
    <n v="0"/>
    <n v="0"/>
    <m/>
    <m/>
    <m/>
    <n v="0"/>
    <n v="0"/>
    <s v="ZLIN"/>
    <n v="0"/>
    <n v="1"/>
  </r>
  <r>
    <s v="120305001003-0"/>
    <x v="7"/>
    <n v="133501"/>
    <s v="SURTIDOR"/>
    <s v="30.09.2019"/>
    <n v="1809332.31"/>
    <n v="271399.85000000009"/>
    <s v="ZLIN"/>
    <n v="5"/>
    <n v="0"/>
    <n v="0"/>
    <n v="0"/>
    <m/>
    <m/>
    <m/>
    <n v="0"/>
    <n v="0"/>
    <s v="ZLIN"/>
    <n v="0"/>
    <n v="1"/>
  </r>
  <r>
    <s v="120305001004-0"/>
    <x v="7"/>
    <n v="133501"/>
    <s v="RECIPIENTE VOLUMETRICO (SERAFIN)"/>
    <s v="30.09.2019"/>
    <n v="1091838.46"/>
    <n v="81887.88"/>
    <s v="ZLIN"/>
    <n v="10"/>
    <n v="0"/>
    <n v="0"/>
    <n v="0"/>
    <m/>
    <m/>
    <m/>
    <n v="0"/>
    <n v="0"/>
    <s v="ZLIN"/>
    <n v="0"/>
    <n v="1"/>
  </r>
  <r>
    <s v="120305001005-0"/>
    <x v="7"/>
    <n v="342505"/>
    <s v="MEDIDOR DE FLUJO PARA BUNKER"/>
    <s v="27.12.2019"/>
    <n v="6358315"/>
    <n v="418589.0700000003"/>
    <s v="ZLIN"/>
    <n v="10"/>
    <n v="0"/>
    <n v="0"/>
    <n v="0"/>
    <m/>
    <m/>
    <m/>
    <n v="0"/>
    <n v="0"/>
    <s v="ZLIN"/>
    <n v="0"/>
    <n v="1"/>
  </r>
  <r>
    <s v="120305001006-0"/>
    <x v="7"/>
    <n v="342505"/>
    <s v="TRANSMISOR DEL MEDIDOR DE FLUJO PARA BUNKER"/>
    <s v="27.12.2019"/>
    <n v="3179158"/>
    <n v="209294.56999999983"/>
    <s v="ZLIN"/>
    <n v="10"/>
    <n v="0"/>
    <n v="0"/>
    <n v="0"/>
    <m/>
    <m/>
    <m/>
    <n v="0"/>
    <n v="0"/>
    <s v="ZLIN"/>
    <n v="0"/>
    <n v="1"/>
  </r>
  <r>
    <s v="120305001007-0"/>
    <x v="7"/>
    <n v="342505"/>
    <s v="MEDIDOR DE FLUJO PARA AGUA"/>
    <s v="27.12.2019"/>
    <n v="4768737"/>
    <n v="313941.84999999963"/>
    <s v="ZLIN"/>
    <n v="10"/>
    <n v="0"/>
    <n v="0"/>
    <n v="0"/>
    <m/>
    <m/>
    <m/>
    <n v="0"/>
    <n v="0"/>
    <s v="ZLIN"/>
    <n v="0"/>
    <n v="1"/>
  </r>
  <r>
    <s v="120305001008-0"/>
    <x v="7"/>
    <n v="342505"/>
    <s v="MEDIDOR DE FLUJO PARA VAPOR"/>
    <s v="27.12.2019"/>
    <n v="4768737"/>
    <n v="313941.84999999963"/>
    <s v="ZLIN"/>
    <n v="10"/>
    <n v="0"/>
    <n v="0"/>
    <n v="0"/>
    <m/>
    <m/>
    <m/>
    <n v="0"/>
    <n v="0"/>
    <s v="ZLIN"/>
    <n v="0"/>
    <n v="1"/>
  </r>
  <r>
    <s v="120305001009-0"/>
    <x v="7"/>
    <n v="342505"/>
    <s v="SENSOR DE OXIGENO"/>
    <s v="27.12.2019"/>
    <n v="12716631"/>
    <n v="837178.21000000089"/>
    <s v="ZLIN"/>
    <n v="10"/>
    <n v="0"/>
    <n v="0"/>
    <n v="0"/>
    <m/>
    <m/>
    <m/>
    <n v="0"/>
    <n v="0"/>
    <s v="ZLIN"/>
    <n v="0"/>
    <n v="1"/>
  </r>
  <r>
    <s v="120305001010-0"/>
    <x v="7"/>
    <n v="342505"/>
    <s v="MEDIDOR DE TEMPERATURA DE AGUA"/>
    <s v="27.12.2019"/>
    <n v="3179158"/>
    <n v="209294.56999999983"/>
    <s v="ZLIN"/>
    <n v="10"/>
    <n v="0"/>
    <n v="0"/>
    <n v="0"/>
    <m/>
    <m/>
    <m/>
    <n v="0"/>
    <n v="0"/>
    <s v="ZLIN"/>
    <n v="0"/>
    <n v="1"/>
  </r>
  <r>
    <s v="120305001011-0"/>
    <x v="7"/>
    <n v="342505"/>
    <s v="MEDIDOR DE TEMPERATURA PARA VAPOR"/>
    <s v="27.12.2019"/>
    <n v="3179158"/>
    <n v="209294.56999999983"/>
    <s v="ZLIN"/>
    <n v="10"/>
    <n v="0"/>
    <n v="0"/>
    <n v="0"/>
    <m/>
    <m/>
    <m/>
    <n v="0"/>
    <n v="0"/>
    <s v="ZLIN"/>
    <n v="0"/>
    <n v="1"/>
  </r>
  <r>
    <s v="120305001012-0"/>
    <x v="7"/>
    <n v="342505"/>
    <s v="MEDIDOR DE PRESION DE VAPOR"/>
    <s v="27.12.2019"/>
    <n v="3179158"/>
    <n v="209294.56999999983"/>
    <s v="ZLIN"/>
    <n v="10"/>
    <n v="0"/>
    <n v="0"/>
    <n v="0"/>
    <m/>
    <m/>
    <m/>
    <n v="0"/>
    <n v="0"/>
    <s v="ZLIN"/>
    <n v="0"/>
    <n v="1"/>
  </r>
  <r>
    <s v="120305001013-0"/>
    <x v="7"/>
    <n v="342505"/>
    <s v="MEDIDOR DE NIVEL DE AGUA"/>
    <s v="27.12.2019"/>
    <n v="12716631"/>
    <n v="837178.19999999925"/>
    <s v="ZLIN"/>
    <n v="10"/>
    <n v="0"/>
    <n v="0"/>
    <n v="0"/>
    <m/>
    <m/>
    <m/>
    <n v="0"/>
    <n v="0"/>
    <s v="ZLIN"/>
    <n v="0"/>
    <n v="1"/>
  </r>
  <r>
    <s v="120305001014-0"/>
    <x v="7"/>
    <n v="342505"/>
    <s v="MEDIDOR TEMPERATURA GASES DE CHIMENEA"/>
    <s v="27.12.2019"/>
    <n v="3179158"/>
    <n v="209294.56999999983"/>
    <s v="ZLIN"/>
    <n v="10"/>
    <n v="0"/>
    <n v="0"/>
    <n v="0"/>
    <m/>
    <m/>
    <m/>
    <n v="0"/>
    <n v="0"/>
    <s v="ZLIN"/>
    <n v="0"/>
    <n v="1"/>
  </r>
  <r>
    <s v="120305001015-0"/>
    <x v="7"/>
    <n v="342505"/>
    <s v="MEDIDOR DE PRESION DE VAPOR"/>
    <s v="27.12.2019"/>
    <n v="3179158"/>
    <n v="209294.56000000006"/>
    <s v="ZLIN"/>
    <n v="10"/>
    <n v="0"/>
    <n v="0"/>
    <n v="0"/>
    <m/>
    <m/>
    <m/>
    <n v="0"/>
    <n v="0"/>
    <s v="ZLIN"/>
    <n v="0"/>
    <n v="1"/>
  </r>
  <r>
    <s v="120305001016-0"/>
    <x v="7"/>
    <n v="342505"/>
    <s v="MEDIDOR DE TEMPERATURA DE VAPOR"/>
    <s v="27.12.2019"/>
    <n v="3179155.16"/>
    <n v="209294.38000000035"/>
    <s v="ZLIN"/>
    <n v="10"/>
    <n v="0"/>
    <n v="0"/>
    <n v="0"/>
    <m/>
    <m/>
    <m/>
    <n v="0"/>
    <n v="0"/>
    <s v="ZLIN"/>
    <n v="0"/>
    <n v="1"/>
  </r>
  <r>
    <s v="120306000001-0"/>
    <x v="8"/>
    <n v="342510"/>
    <s v="UPS"/>
    <s v="01.10.2015"/>
    <n v="1"/>
    <n v="1"/>
    <s v="ZLIN"/>
    <n v="0"/>
    <n v="1"/>
    <n v="0"/>
    <n v="0"/>
    <m/>
    <m/>
    <m/>
    <n v="1324576.99"/>
    <n v="1324576.99"/>
    <s v="ZLIN"/>
    <n v="3"/>
    <n v="3"/>
  </r>
  <r>
    <s v="120306000002-0"/>
    <x v="8"/>
    <n v="344208"/>
    <s v="TRANSFORMADOR"/>
    <s v="01.10.2015"/>
    <n v="1"/>
    <n v="1"/>
    <s v="ZLIN"/>
    <n v="0"/>
    <n v="1"/>
    <n v="0"/>
    <n v="0"/>
    <m/>
    <m/>
    <m/>
    <n v="7504159.9800000004"/>
    <n v="2074014.0700000003"/>
    <s v="ZLIN"/>
    <n v="16"/>
    <n v="7"/>
  </r>
  <r>
    <s v="120306000003-0"/>
    <x v="8"/>
    <n v="344208"/>
    <s v="TRANSFORMADOR"/>
    <s v="30.11.2012"/>
    <n v="25131571.399999999"/>
    <n v="9815334.7699999977"/>
    <s v="ZLIN"/>
    <n v="19"/>
    <n v="5"/>
    <n v="0"/>
    <n v="0"/>
    <m/>
    <m/>
    <m/>
    <n v="-16557982.09"/>
    <n v="-4576326.6999999993"/>
    <s v="ZLIN"/>
    <n v="16"/>
    <n v="7"/>
  </r>
  <r>
    <s v="120306000003-1"/>
    <x v="8"/>
    <n v="344208"/>
    <s v="PANEL DE CONTROL"/>
    <s v="01.10.2015"/>
    <n v="1"/>
    <n v="0"/>
    <s v="ZLIN"/>
    <n v="0"/>
    <n v="1"/>
    <n v="0"/>
    <n v="0"/>
    <m/>
    <m/>
    <m/>
    <n v="13595351.800000001"/>
    <n v="7630044.3800000008"/>
    <s v="ZLIN"/>
    <n v="8"/>
    <n v="2"/>
  </r>
  <r>
    <s v="120306000003-2"/>
    <x v="8"/>
    <n v="344208"/>
    <s v="TABLERO"/>
    <s v="01.10.2015"/>
    <n v="1"/>
    <n v="0"/>
    <s v="ZLIN"/>
    <n v="0"/>
    <n v="1"/>
    <n v="0"/>
    <n v="0"/>
    <m/>
    <m/>
    <m/>
    <n v="592346.24"/>
    <n v="210187.36"/>
    <s v="ZLIN"/>
    <n v="12"/>
    <n v="11"/>
  </r>
  <r>
    <s v="120306000003-3"/>
    <x v="8"/>
    <n v="344208"/>
    <s v="TABLERO"/>
    <s v="01.10.2015"/>
    <n v="1"/>
    <n v="0"/>
    <s v="ZLIN"/>
    <n v="0"/>
    <n v="1"/>
    <n v="0"/>
    <n v="0"/>
    <m/>
    <m/>
    <m/>
    <n v="592346.24"/>
    <n v="210187.36"/>
    <s v="ZLIN"/>
    <n v="12"/>
    <n v="11"/>
  </r>
  <r>
    <s v="120306000003-4"/>
    <x v="8"/>
    <n v="344208"/>
    <s v="PANEL DE CONTROL"/>
    <s v="01.10.2015"/>
    <n v="1"/>
    <n v="0"/>
    <s v="ZLIN"/>
    <n v="0"/>
    <n v="1"/>
    <n v="0"/>
    <n v="0"/>
    <m/>
    <m/>
    <m/>
    <n v="740712.54"/>
    <n v="428833.57000000007"/>
    <s v="ZLIN"/>
    <n v="7"/>
    <n v="11"/>
  </r>
  <r>
    <s v="120306000004-0"/>
    <x v="8"/>
    <n v="344208"/>
    <s v="TRANSFORMADOR"/>
    <s v="01.10.2015"/>
    <n v="1"/>
    <n v="1"/>
    <s v="ZLIN"/>
    <n v="0"/>
    <n v="1"/>
    <n v="0"/>
    <n v="0"/>
    <m/>
    <m/>
    <m/>
    <n v="1992646.39"/>
    <n v="509746.74"/>
    <s v="ZLIN"/>
    <n v="17"/>
    <n v="11"/>
  </r>
  <r>
    <s v="120306000005-0"/>
    <x v="8"/>
    <n v="344208"/>
    <s v="TRANSFORMADOR"/>
    <s v="01.10.2015"/>
    <n v="1"/>
    <n v="1"/>
    <s v="ZLIN"/>
    <n v="0"/>
    <n v="1"/>
    <n v="0"/>
    <n v="0"/>
    <m/>
    <m/>
    <m/>
    <n v="2110398.64"/>
    <n v="539869.42000000016"/>
    <s v="ZLIN"/>
    <n v="17"/>
    <n v="11"/>
  </r>
  <r>
    <s v="120306000006-0"/>
    <x v="8"/>
    <n v="344208"/>
    <s v="TRANSFORMADOR"/>
    <s v="01.10.2015"/>
    <n v="1"/>
    <n v="1"/>
    <s v="ZLIN"/>
    <n v="0"/>
    <n v="1"/>
    <n v="0"/>
    <n v="0"/>
    <m/>
    <m/>
    <m/>
    <n v="348459.95"/>
    <n v="348459.95"/>
    <s v="ZLIN"/>
    <n v="3"/>
    <n v="0"/>
  </r>
  <r>
    <s v="120306000007-0"/>
    <x v="8"/>
    <n v="342502"/>
    <s v="PARARRAYOS"/>
    <s v="30.04.2013"/>
    <n v="31547149.280000001"/>
    <n v="16053578.930000002"/>
    <s v="ZLIN"/>
    <n v="14"/>
    <n v="1"/>
    <n v="0"/>
    <n v="0"/>
    <m/>
    <m/>
    <m/>
    <n v="24554711.760000002"/>
    <n v="9646493.910000002"/>
    <s v="ZLIN"/>
    <n v="11"/>
    <n v="8"/>
  </r>
  <r>
    <s v="120306000008-0"/>
    <x v="8"/>
    <n v="342502"/>
    <s v="UPS"/>
    <s v="30.04.2013"/>
    <n v="1925926.32"/>
    <n v="980057.18"/>
    <s v="ZLIN"/>
    <n v="14"/>
    <n v="1"/>
    <n v="0"/>
    <n v="0"/>
    <m/>
    <m/>
    <m/>
    <n v="2917563.19"/>
    <n v="1146185.54"/>
    <s v="ZLIN"/>
    <n v="11"/>
    <n v="8"/>
  </r>
  <r>
    <s v="120306000008-1"/>
    <x v="8"/>
    <n v="342502"/>
    <s v="TABLERO"/>
    <s v="30.04.2013"/>
    <n v="6462148.1699999999"/>
    <n v="2426832.9299999997"/>
    <s v="ZLIN"/>
    <n v="19"/>
    <n v="1"/>
    <n v="0"/>
    <n v="0"/>
    <m/>
    <m/>
    <m/>
    <n v="9478856.5899999999"/>
    <n v="2606685.5700000003"/>
    <s v="ZLIN"/>
    <n v="16"/>
    <n v="8"/>
  </r>
  <r>
    <s v="120306000008-2"/>
    <x v="8"/>
    <n v="342502"/>
    <s v="TRANSFORMADOR"/>
    <s v="30.04.2013"/>
    <n v="1246628.8899999999"/>
    <n v="370969.16999999993"/>
    <s v="ZLIN"/>
    <n v="24"/>
    <n v="1"/>
    <n v="0"/>
    <n v="0"/>
    <m/>
    <m/>
    <m/>
    <n v="1793553.35"/>
    <n v="379405.52"/>
    <s v="ZLIN"/>
    <n v="21"/>
    <n v="8"/>
  </r>
  <r>
    <s v="120306000009-0"/>
    <x v="8"/>
    <n v="342502"/>
    <s v="TRANSFORMADOR"/>
    <s v="30.04.2013"/>
    <n v="12761168.9"/>
    <n v="3797441.2699999996"/>
    <s v="ZLIN"/>
    <n v="24"/>
    <n v="1"/>
    <n v="0"/>
    <n v="0"/>
    <m/>
    <m/>
    <m/>
    <n v="-4349535.79"/>
    <n v="-920094.12000000011"/>
    <s v="ZLIN"/>
    <n v="21"/>
    <n v="8"/>
  </r>
  <r>
    <s v="120306000010-0"/>
    <x v="8"/>
    <n v="342502"/>
    <s v="TRANSFORMADOR"/>
    <s v="30.04.2013"/>
    <n v="239985503.78999999"/>
    <n v="71414371.370000005"/>
    <s v="ZLIN"/>
    <n v="24"/>
    <n v="1"/>
    <n v="0"/>
    <n v="0"/>
    <m/>
    <m/>
    <m/>
    <n v="-209652488.59999999"/>
    <n v="-44349564.889999986"/>
    <s v="ZLIN"/>
    <n v="21"/>
    <n v="8"/>
  </r>
  <r>
    <s v="120306000011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12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13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14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15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16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17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18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19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0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1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2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3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4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5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6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7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8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29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30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31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32-0"/>
    <x v="8"/>
    <n v="342502"/>
    <s v="PARARRAYOS"/>
    <s v="30.04.2013"/>
    <n v="27258409.850000001"/>
    <n v="13871143.470000001"/>
    <s v="ZLIN"/>
    <n v="14"/>
    <n v="1"/>
    <n v="0"/>
    <n v="0"/>
    <m/>
    <m/>
    <m/>
    <n v="28056759.34"/>
    <n v="11022298.32"/>
    <s v="ZLIN"/>
    <n v="11"/>
    <n v="8"/>
  </r>
  <r>
    <s v="120306000032-1"/>
    <x v="8"/>
    <n v="342502"/>
    <s v="TORRE AUTOSOPORTADA"/>
    <s v="30.04.2013"/>
    <n v="4288739.43"/>
    <n v="1610618.3199999998"/>
    <s v="ZLIN"/>
    <n v="19"/>
    <n v="1"/>
    <n v="0"/>
    <n v="0"/>
    <m/>
    <m/>
    <m/>
    <n v="4208228.72"/>
    <n v="1157262.8799999999"/>
    <s v="ZLIN"/>
    <n v="16"/>
    <n v="8"/>
  </r>
  <r>
    <s v="120306000033-0"/>
    <x v="8"/>
    <n v="342502"/>
    <s v="PARARRAYOS"/>
    <s v="30.04.2013"/>
    <n v="58046754.670000002"/>
    <n v="29538585.210000001"/>
    <s v="ZLIN"/>
    <n v="14"/>
    <n v="1"/>
    <n v="0"/>
    <n v="0"/>
    <m/>
    <m/>
    <m/>
    <n v="2915980.72"/>
    <n v="1145563.8500000001"/>
    <s v="ZLIN"/>
    <n v="11"/>
    <n v="8"/>
  </r>
  <r>
    <s v="120306000033-1"/>
    <x v="8"/>
    <n v="342502"/>
    <s v="TORRE AUTOSOPORTADA"/>
    <s v="30.04.2013"/>
    <n v="4759778.21"/>
    <n v="1787514.9500000002"/>
    <s v="ZLIN"/>
    <n v="19"/>
    <n v="1"/>
    <n v="0"/>
    <n v="0"/>
    <m/>
    <m/>
    <m/>
    <n v="2031258.05"/>
    <n v="558595.94999999995"/>
    <s v="ZLIN"/>
    <n v="16"/>
    <n v="8"/>
  </r>
  <r>
    <s v="120306000034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35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36-0"/>
    <x v="8"/>
    <n v="342502"/>
    <s v="POSTE DE ILUMINACION"/>
    <s v="22.07.2014"/>
    <n v="2293849.38"/>
    <n v="687186.94"/>
    <s v="ZLIN"/>
    <n v="19"/>
    <n v="9"/>
    <n v="0"/>
    <n v="0"/>
    <m/>
    <m/>
    <m/>
    <n v="1085366.97"/>
    <n v="267691.41999999993"/>
    <s v="ZLIN"/>
    <n v="18"/>
    <n v="7"/>
  </r>
  <r>
    <s v="120306000037-0"/>
    <x v="8"/>
    <n v="342502"/>
    <s v="BANCO DE CAPACITORES"/>
    <s v="30.04.2013"/>
    <n v="2820191.67"/>
    <n v="1435127.13"/>
    <s v="ZLIN"/>
    <n v="14"/>
    <n v="1"/>
    <n v="0"/>
    <n v="0"/>
    <m/>
    <m/>
    <m/>
    <n v="7313268.0300000003"/>
    <n v="2873069.58"/>
    <s v="ZLIN"/>
    <n v="11"/>
    <n v="8"/>
  </r>
  <r>
    <s v="120306000038-0"/>
    <x v="8"/>
    <n v="342502"/>
    <s v="TRANSFORMADOR"/>
    <s v="30.04.2013"/>
    <n v="21042796.629999999"/>
    <n v="6261870.2699999996"/>
    <s v="ZLIN"/>
    <n v="24"/>
    <n v="1"/>
    <n v="0"/>
    <n v="0"/>
    <m/>
    <m/>
    <m/>
    <n v="-15879150.029999999"/>
    <n v="-3359050.9699999988"/>
    <s v="ZLIN"/>
    <n v="21"/>
    <n v="8"/>
  </r>
  <r>
    <s v="120306000039-0"/>
    <x v="8"/>
    <n v="342502"/>
    <s v="TRANSFORMADOR"/>
    <s v="30.04.2013"/>
    <n v="1696542.77"/>
    <n v="504853.54000000004"/>
    <s v="ZLIN"/>
    <n v="24"/>
    <n v="1"/>
    <n v="0"/>
    <n v="0"/>
    <m/>
    <m/>
    <m/>
    <n v="3973645.02"/>
    <n v="840578.75"/>
    <s v="ZLIN"/>
    <n v="21"/>
    <n v="8"/>
  </r>
  <r>
    <s v="120306000039-1"/>
    <x v="8"/>
    <n v="342502"/>
    <s v="TABLERO"/>
    <s v="30.04.2013"/>
    <n v="4657347.32"/>
    <n v="1749047.4600000004"/>
    <s v="ZLIN"/>
    <n v="19"/>
    <n v="1"/>
    <n v="0"/>
    <n v="0"/>
    <m/>
    <m/>
    <m/>
    <n v="11039339.42"/>
    <n v="3035818.34"/>
    <s v="ZLIN"/>
    <n v="16"/>
    <n v="8"/>
  </r>
  <r>
    <s v="120306000039-2"/>
    <x v="8"/>
    <n v="342502"/>
    <s v="TABLERO"/>
    <s v="30.04.2013"/>
    <n v="4657347.32"/>
    <n v="1749047.4600000004"/>
    <s v="ZLIN"/>
    <n v="19"/>
    <n v="1"/>
    <n v="0"/>
    <n v="0"/>
    <m/>
    <m/>
    <m/>
    <n v="11039339.42"/>
    <n v="3035818.34"/>
    <s v="ZLIN"/>
    <n v="16"/>
    <n v="8"/>
  </r>
  <r>
    <s v="120306000039-3"/>
    <x v="8"/>
    <n v="342502"/>
    <s v="TABLERO"/>
    <s v="30.04.2013"/>
    <n v="4657347.32"/>
    <n v="1749047.4600000004"/>
    <s v="ZLIN"/>
    <n v="19"/>
    <n v="1"/>
    <n v="0"/>
    <n v="0"/>
    <m/>
    <m/>
    <m/>
    <n v="11039339.42"/>
    <n v="3035818.34"/>
    <s v="ZLIN"/>
    <n v="16"/>
    <n v="8"/>
  </r>
  <r>
    <s v="120306000039-4"/>
    <x v="8"/>
    <n v="342502"/>
    <s v="TABLERO"/>
    <s v="30.04.2013"/>
    <n v="4657347.32"/>
    <n v="1749047.4600000004"/>
    <s v="ZLIN"/>
    <n v="19"/>
    <n v="1"/>
    <n v="0"/>
    <n v="0"/>
    <m/>
    <m/>
    <m/>
    <n v="11039339.42"/>
    <n v="3035818.34"/>
    <s v="ZLIN"/>
    <n v="16"/>
    <n v="8"/>
  </r>
  <r>
    <s v="120306000039-5"/>
    <x v="8"/>
    <n v="342502"/>
    <s v="TABLERO"/>
    <s v="30.04.2013"/>
    <n v="4657347.32"/>
    <n v="1749047.4600000004"/>
    <s v="ZLIN"/>
    <n v="19"/>
    <n v="1"/>
    <n v="0"/>
    <n v="0"/>
    <m/>
    <m/>
    <m/>
    <n v="11039339.42"/>
    <n v="3035818.34"/>
    <s v="ZLIN"/>
    <n v="16"/>
    <n v="8"/>
  </r>
  <r>
    <s v="120306000040-0"/>
    <x v="8"/>
    <n v="342502"/>
    <s v="UPS"/>
    <s v="30.04.2013"/>
    <n v="3315138.27"/>
    <n v="1686993.43"/>
    <s v="ZLIN"/>
    <n v="14"/>
    <n v="1"/>
    <n v="0"/>
    <n v="0"/>
    <m/>
    <m/>
    <m/>
    <n v="8017221.0199999996"/>
    <n v="3149622.5299999993"/>
    <s v="ZLIN"/>
    <n v="11"/>
    <n v="8"/>
  </r>
  <r>
    <s v="120306000041-0"/>
    <x v="8"/>
    <n v="342408"/>
    <s v="UPS"/>
    <s v="01.10.2015"/>
    <n v="1"/>
    <n v="1"/>
    <s v="ZLIN"/>
    <n v="0"/>
    <n v="1"/>
    <n v="0"/>
    <n v="0"/>
    <m/>
    <m/>
    <m/>
    <n v="2827152.32"/>
    <n v="2355960.27"/>
    <s v="ZLIN"/>
    <n v="5"/>
    <n v="6"/>
  </r>
  <r>
    <s v="120306000042-0"/>
    <x v="8"/>
    <n v="342408"/>
    <s v="TRANSFORMADOR"/>
    <s v="01.10.2015"/>
    <n v="1"/>
    <n v="1"/>
    <s v="ZLIN"/>
    <n v="0"/>
    <n v="1"/>
    <n v="0"/>
    <n v="0"/>
    <m/>
    <m/>
    <m/>
    <n v="2476710.59"/>
    <n v="825570.21"/>
    <s v="ZLIN"/>
    <n v="13"/>
    <n v="9"/>
  </r>
  <r>
    <s v="120306000043-0"/>
    <x v="8"/>
    <n v="342408"/>
    <s v="TRANSFORMADOR"/>
    <s v="01.10.2015"/>
    <n v="1"/>
    <n v="1"/>
    <s v="ZLIN"/>
    <n v="0"/>
    <n v="1"/>
    <n v="0"/>
    <n v="0"/>
    <m/>
    <m/>
    <m/>
    <n v="2476710.59"/>
    <n v="825570.21"/>
    <s v="ZLIN"/>
    <n v="13"/>
    <n v="9"/>
  </r>
  <r>
    <s v="120306000044-0"/>
    <x v="8"/>
    <n v="342408"/>
    <s v="TRANSFORMADOR"/>
    <s v="01.10.2015"/>
    <n v="1"/>
    <n v="1"/>
    <s v="ZLIN"/>
    <n v="0"/>
    <n v="1"/>
    <n v="0"/>
    <n v="0"/>
    <m/>
    <m/>
    <m/>
    <n v="822396.26"/>
    <n v="822396.26"/>
    <s v="ZLIN"/>
    <n v="3"/>
    <n v="0"/>
  </r>
  <r>
    <s v="120306000045-0"/>
    <x v="8"/>
    <n v="342408"/>
    <s v="TRANSFORMADOR"/>
    <s v="01.10.2015"/>
    <n v="1"/>
    <n v="1"/>
    <s v="ZLIN"/>
    <n v="0"/>
    <n v="1"/>
    <n v="0"/>
    <n v="0"/>
    <m/>
    <m/>
    <m/>
    <n v="822396.26"/>
    <n v="822396.26"/>
    <s v="ZLIN"/>
    <n v="3"/>
    <n v="0"/>
  </r>
  <r>
    <s v="120306000046-0"/>
    <x v="8"/>
    <n v="342408"/>
    <s v="TRANSFORMADOR"/>
    <s v="31.01.2014"/>
    <n v="14876256.85"/>
    <n v="14876256.85"/>
    <s v="ZLIN"/>
    <n v="4"/>
    <n v="8"/>
    <n v="0"/>
    <n v="0"/>
    <m/>
    <m/>
    <m/>
    <n v="16265145.17"/>
    <n v="16265145.17"/>
    <s v="ZLIN"/>
    <n v="3"/>
    <n v="0"/>
  </r>
  <r>
    <s v="120306000046-1"/>
    <x v="8"/>
    <n v="342408"/>
    <s v="CONTROL PARA RECONECTOR"/>
    <s v="31.01.2014"/>
    <n v="5418670.9199999999"/>
    <n v="1470782.1099999999"/>
    <s v="ZLIN"/>
    <n v="10"/>
    <n v="8"/>
    <n v="0"/>
    <n v="0"/>
    <m/>
    <m/>
    <m/>
    <n v="0"/>
    <n v="0"/>
    <s v="ZLIN"/>
    <n v="1"/>
    <n v="0"/>
  </r>
  <r>
    <s v="120306000047-0"/>
    <x v="8"/>
    <n v="342408"/>
    <s v="TRANSFORMADOR"/>
    <s v="01.10.2015"/>
    <n v="1"/>
    <n v="1"/>
    <s v="ZLIN"/>
    <n v="0"/>
    <n v="1"/>
    <n v="0"/>
    <n v="0"/>
    <m/>
    <m/>
    <m/>
    <n v="8246204.6100000003"/>
    <n v="8246204.6100000003"/>
    <s v="ZLIN"/>
    <n v="3"/>
    <n v="0"/>
  </r>
  <r>
    <s v="120306000048-0"/>
    <x v="8"/>
    <n v="342408"/>
    <s v="TRANSFORMADOR"/>
    <s v="01.10.2015"/>
    <n v="1"/>
    <n v="1"/>
    <s v="ZLIN"/>
    <n v="0"/>
    <n v="1"/>
    <n v="0"/>
    <n v="0"/>
    <m/>
    <m/>
    <m/>
    <n v="822396.26"/>
    <n v="822396.26"/>
    <s v="ZLIN"/>
    <n v="3"/>
    <n v="0"/>
  </r>
  <r>
    <s v="120306000049-0"/>
    <x v="8"/>
    <n v="342409"/>
    <s v="TRANSFORMADOR"/>
    <s v="01.10.2015"/>
    <n v="1"/>
    <n v="1"/>
    <s v="ZLIN"/>
    <n v="0"/>
    <n v="1"/>
    <n v="0"/>
    <n v="0"/>
    <m/>
    <m/>
    <m/>
    <n v="2476710.59"/>
    <n v="825570.21"/>
    <s v="ZLIN"/>
    <n v="13"/>
    <n v="9"/>
  </r>
  <r>
    <s v="120306000050-0"/>
    <x v="8"/>
    <n v="342409"/>
    <s v="TRANSFORMADOR"/>
    <s v="01.10.2015"/>
    <n v="1"/>
    <n v="1"/>
    <s v="ZLIN"/>
    <n v="0"/>
    <n v="1"/>
    <n v="0"/>
    <n v="0"/>
    <m/>
    <m/>
    <m/>
    <n v="2476710.59"/>
    <n v="825570.21"/>
    <s v="ZLIN"/>
    <n v="13"/>
    <n v="9"/>
  </r>
  <r>
    <s v="120306000051-0"/>
    <x v="8"/>
    <n v="342409"/>
    <s v="UPS"/>
    <s v="01.10.2015"/>
    <n v="1"/>
    <n v="1"/>
    <s v="ZLIN"/>
    <n v="0"/>
    <n v="1"/>
    <n v="0"/>
    <n v="0"/>
    <m/>
    <m/>
    <m/>
    <n v="2827152.32"/>
    <n v="2355960.27"/>
    <s v="ZLIN"/>
    <n v="5"/>
    <n v="6"/>
  </r>
  <r>
    <s v="120306000052-0"/>
    <x v="8"/>
    <n v="342409"/>
    <s v="TRANSFORMADOR"/>
    <s v="31.01.2014"/>
    <n v="14876261.85"/>
    <n v="5387619.1600000001"/>
    <s v="ZLIN"/>
    <n v="15"/>
    <n v="5"/>
    <n v="0"/>
    <n v="0"/>
    <m/>
    <m/>
    <m/>
    <n v="23937817.93"/>
    <n v="6528495.7899999991"/>
    <s v="ZLIN"/>
    <n v="13"/>
    <n v="9"/>
  </r>
  <r>
    <s v="120306000052-1"/>
    <x v="8"/>
    <n v="342409"/>
    <s v="CONTROL PARA RECONECTOR"/>
    <s v="31.01.2014"/>
    <n v="5418670.9199999999"/>
    <n v="1536638.02"/>
    <s v="ZLIN"/>
    <n v="10"/>
    <n v="5"/>
    <n v="0"/>
    <n v="0"/>
    <m/>
    <m/>
    <m/>
    <n v="0"/>
    <n v="0"/>
    <s v="ZLIN"/>
    <n v="1"/>
    <n v="9"/>
  </r>
  <r>
    <s v="120306000053-0"/>
    <x v="8"/>
    <n v="342409"/>
    <s v="TRANSFORMADOR"/>
    <s v="01.10.2015"/>
    <n v="1"/>
    <n v="1"/>
    <s v="ZLIN"/>
    <n v="0"/>
    <n v="1"/>
    <n v="0"/>
    <n v="0"/>
    <m/>
    <m/>
    <m/>
    <n v="59234439.119999997"/>
    <n v="19744813.039999999"/>
    <s v="ZLIN"/>
    <n v="13"/>
    <n v="9"/>
  </r>
  <r>
    <s v="120306000054-0"/>
    <x v="8"/>
    <n v="342409"/>
    <s v="TRANSFORMADOR"/>
    <s v="01.10.2015"/>
    <n v="1"/>
    <n v="1"/>
    <s v="ZLIN"/>
    <n v="0"/>
    <n v="1"/>
    <n v="0"/>
    <n v="0"/>
    <m/>
    <m/>
    <m/>
    <n v="4943843.8"/>
    <n v="1647947.9499999997"/>
    <s v="ZLIN"/>
    <n v="13"/>
    <n v="9"/>
  </r>
  <r>
    <s v="120306000055-0"/>
    <x v="8"/>
    <n v="342409"/>
    <s v="PARARRAYOS"/>
    <s v="31.07.2011"/>
    <n v="19839516"/>
    <n v="19839516"/>
    <s v="ZLIN"/>
    <n v="8"/>
    <n v="11"/>
    <n v="0"/>
    <n v="0"/>
    <m/>
    <m/>
    <m/>
    <n v="-6378880.46"/>
    <n v="-6155060.0899999999"/>
    <s v="ZLIN"/>
    <n v="4"/>
    <n v="9"/>
  </r>
  <r>
    <s v="120306000056-0"/>
    <x v="8"/>
    <n v="342303"/>
    <s v="RECTIFICADOR"/>
    <s v="01.04.1995"/>
    <n v="632287.35"/>
    <n v="632287.35"/>
    <s v="ZLIN"/>
    <n v="24"/>
    <n v="6"/>
    <n v="0"/>
    <n v="0"/>
    <m/>
    <m/>
    <m/>
    <n v="38782.629999999997"/>
    <n v="38782.629999999997"/>
    <s v="ZLIN"/>
    <n v="4"/>
    <n v="0"/>
  </r>
  <r>
    <s v="120306000057-0"/>
    <x v="8"/>
    <n v="342303"/>
    <s v="RECTIFICADOR"/>
    <s v="01.04.1995"/>
    <n v="351116.13"/>
    <n v="351116.13"/>
    <s v="ZLIN"/>
    <n v="24"/>
    <n v="6"/>
    <n v="0"/>
    <n v="0"/>
    <m/>
    <m/>
    <m/>
    <n v="22841.98"/>
    <n v="22841.98"/>
    <s v="ZLIN"/>
    <n v="4"/>
    <n v="0"/>
  </r>
  <r>
    <s v="120306000058-0"/>
    <x v="8"/>
    <n v="342303"/>
    <s v="TRANSFORMADOR"/>
    <s v="01.10.2015"/>
    <n v="1"/>
    <n v="1"/>
    <s v="ZLIN"/>
    <n v="0"/>
    <n v="1"/>
    <n v="0"/>
    <n v="0"/>
    <m/>
    <m/>
    <m/>
    <n v="57529.41"/>
    <n v="57529.41"/>
    <s v="ZLIN"/>
    <n v="4"/>
    <n v="0"/>
  </r>
  <r>
    <s v="120306000059-0"/>
    <x v="8"/>
    <n v="342303"/>
    <s v="PARARRAYOS"/>
    <s v="31.07.2011"/>
    <n v="37398600"/>
    <n v="34202138.460000001"/>
    <s v="ZLIN"/>
    <n v="9"/>
    <n v="9"/>
    <n v="0"/>
    <n v="0"/>
    <m/>
    <m/>
    <m/>
    <n v="-20486287.82"/>
    <n v="-16817101.949999999"/>
    <s v="ZLIN"/>
    <n v="5"/>
    <n v="7"/>
  </r>
  <r>
    <s v="120306000060-0"/>
    <x v="8"/>
    <n v="342304"/>
    <s v="RECTIFICADOR"/>
    <s v="30.06.2014"/>
    <n v="31367571.489999998"/>
    <n v="7528217.1600000001"/>
    <s v="ZLIN"/>
    <n v="25"/>
    <n v="0"/>
    <n v="0"/>
    <n v="0"/>
    <m/>
    <m/>
    <m/>
    <n v="54849866.909999996"/>
    <n v="10585062.029999994"/>
    <s v="ZLIN"/>
    <n v="23"/>
    <n v="9"/>
  </r>
  <r>
    <s v="120306000061-0"/>
    <x v="8"/>
    <n v="342304"/>
    <s v="TRANSFORMADOR"/>
    <s v="30.06.2014"/>
    <n v="172029519.13999999"/>
    <n v="41287084.599999979"/>
    <s v="ZLIN"/>
    <n v="25"/>
    <n v="0"/>
    <n v="0"/>
    <n v="0"/>
    <m/>
    <m/>
    <m/>
    <n v="-155216452.41999999"/>
    <n v="-29954052.23999998"/>
    <s v="ZLIN"/>
    <n v="23"/>
    <n v="9"/>
  </r>
  <r>
    <s v="120306000062-0"/>
    <x v="8"/>
    <n v="342304"/>
    <s v="TRANSFORMADOR"/>
    <s v="30.06.2014"/>
    <n v="2377246"/>
    <n v="570539.04"/>
    <s v="ZLIN"/>
    <n v="25"/>
    <n v="0"/>
    <n v="0"/>
    <n v="0"/>
    <m/>
    <m/>
    <m/>
    <n v="4432791.18"/>
    <n v="855450.9299999997"/>
    <s v="ZLIN"/>
    <n v="23"/>
    <n v="9"/>
  </r>
  <r>
    <s v="120306000063-0"/>
    <x v="8"/>
    <n v="342304"/>
    <s v="UPS"/>
    <s v="30.06.2005"/>
    <n v="588422.78"/>
    <n v="367764.25"/>
    <s v="ZLIN"/>
    <n v="24"/>
    <n v="0"/>
    <n v="0"/>
    <n v="0"/>
    <m/>
    <m/>
    <m/>
    <n v="12431942.83"/>
    <n v="4143980.96"/>
    <s v="ZLIN"/>
    <n v="13"/>
    <n v="9"/>
  </r>
  <r>
    <s v="120306000064-0"/>
    <x v="8"/>
    <n v="342304"/>
    <s v="PARARRAYOS (120500009238 )"/>
    <s v="30.06.2014"/>
    <n v="6568011.8099999996"/>
    <n v="2627204.7199999997"/>
    <s v="ZLIN"/>
    <n v="15"/>
    <n v="0"/>
    <n v="0"/>
    <n v="0"/>
    <m/>
    <m/>
    <m/>
    <n v="10942904.289999999"/>
    <n v="3647634.7599999988"/>
    <s v="ZLIN"/>
    <n v="13"/>
    <n v="9"/>
  </r>
  <r>
    <s v="120306000065-0"/>
    <x v="8"/>
    <n v="342304"/>
    <s v="PARARRAYOS ( 120500009239 )"/>
    <s v="30.06.2014"/>
    <n v="6568011.8099999996"/>
    <n v="2627204.7199999997"/>
    <s v="ZLIN"/>
    <n v="15"/>
    <n v="0"/>
    <n v="0"/>
    <n v="0"/>
    <m/>
    <m/>
    <m/>
    <n v="10942904.289999999"/>
    <n v="3647634.7599999988"/>
    <s v="ZLIN"/>
    <n v="13"/>
    <n v="9"/>
  </r>
  <r>
    <s v="120306000066-0"/>
    <x v="8"/>
    <n v="342303"/>
    <s v="UPS"/>
    <s v="01.10.2015"/>
    <n v="1"/>
    <n v="1"/>
    <s v="ZLIN"/>
    <n v="0"/>
    <n v="1"/>
    <n v="0"/>
    <n v="0"/>
    <m/>
    <m/>
    <m/>
    <n v="2021458.91"/>
    <n v="1277933.7999999998"/>
    <s v="ZLIN"/>
    <n v="7"/>
    <n v="3"/>
  </r>
  <r>
    <s v="120306000067-0"/>
    <x v="8"/>
    <n v="322310"/>
    <s v="TRANSFORMADOR"/>
    <s v="01.10.2015"/>
    <n v="1"/>
    <n v="1"/>
    <s v="ZLIN"/>
    <n v="0"/>
    <n v="1"/>
    <n v="0"/>
    <n v="0"/>
    <m/>
    <m/>
    <m/>
    <n v="25709262.890000001"/>
    <n v="11686028.58"/>
    <s v="ZLIN"/>
    <n v="10"/>
    <n v="1"/>
  </r>
  <r>
    <s v="120306000068-0"/>
    <x v="8"/>
    <n v="342503"/>
    <s v="POSTE CAMARA E ILUMINACION"/>
    <s v="30.10.2013"/>
    <n v="2161247.46"/>
    <n v="717426.53"/>
    <s v="ZLIN"/>
    <n v="20"/>
    <n v="1"/>
    <n v="0"/>
    <n v="0"/>
    <m/>
    <m/>
    <m/>
    <n v="403232.13"/>
    <n v="101732.85999999999"/>
    <s v="ZLIN"/>
    <n v="18"/>
    <n v="2"/>
  </r>
  <r>
    <s v="120306000069-0"/>
    <x v="8"/>
    <n v="342503"/>
    <s v="POSTE CAMARA E ILUMINACION"/>
    <s v="30.10.2013"/>
    <n v="2161247.46"/>
    <n v="717426.53"/>
    <s v="ZLIN"/>
    <n v="20"/>
    <n v="1"/>
    <n v="0"/>
    <n v="0"/>
    <m/>
    <m/>
    <m/>
    <n v="403232.13"/>
    <n v="101732.85999999999"/>
    <s v="ZLIN"/>
    <n v="18"/>
    <n v="2"/>
  </r>
  <r>
    <s v="120306000070-0"/>
    <x v="8"/>
    <n v="342503"/>
    <s v="POSTE CAMARA E ILUMINACION"/>
    <s v="30.10.2013"/>
    <n v="2161247.46"/>
    <n v="717426.53"/>
    <s v="ZLIN"/>
    <n v="20"/>
    <n v="1"/>
    <n v="0"/>
    <n v="0"/>
    <m/>
    <m/>
    <m/>
    <n v="403232.13"/>
    <n v="101732.85999999999"/>
    <s v="ZLIN"/>
    <n v="18"/>
    <n v="2"/>
  </r>
  <r>
    <s v="120306000071-0"/>
    <x v="8"/>
    <n v="342503"/>
    <s v="POSTE DE ILUMINACION"/>
    <s v="30.04.2013"/>
    <n v="2331125.2799999998"/>
    <n v="811646.85999999987"/>
    <s v="ZLIN"/>
    <n v="20"/>
    <n v="7"/>
    <n v="0"/>
    <n v="0"/>
    <m/>
    <m/>
    <m/>
    <n v="1242938.1000000001"/>
    <n v="313585.30000000005"/>
    <s v="ZLIN"/>
    <n v="18"/>
    <n v="2"/>
  </r>
  <r>
    <s v="120306000072-0"/>
    <x v="8"/>
    <n v="342503"/>
    <s v="POSTE DE ILUMINACION"/>
    <s v="30.04.2013"/>
    <n v="4662250.5599999996"/>
    <n v="1623293.7199999997"/>
    <s v="ZLIN"/>
    <n v="20"/>
    <n v="7"/>
    <n v="0"/>
    <n v="0"/>
    <m/>
    <m/>
    <m/>
    <n v="-795616.8"/>
    <n v="-200729.01"/>
    <s v="ZLIN"/>
    <n v="18"/>
    <n v="2"/>
  </r>
  <r>
    <s v="120306000073-0"/>
    <x v="8"/>
    <n v="342503"/>
    <s v="POSTE DE ILUMINACION"/>
    <s v="30.04.2013"/>
    <n v="2331125.2799999998"/>
    <n v="811646.85999999987"/>
    <s v="ZLIN"/>
    <n v="20"/>
    <n v="7"/>
    <n v="0"/>
    <n v="0"/>
    <m/>
    <m/>
    <m/>
    <n v="1242938.1000000001"/>
    <n v="313585.30000000005"/>
    <s v="ZLIN"/>
    <n v="18"/>
    <n v="2"/>
  </r>
  <r>
    <s v="120306000074-0"/>
    <x v="8"/>
    <n v="342503"/>
    <s v="POSTE DE ILUMINACION"/>
    <s v="30.04.2013"/>
    <n v="2331125.2799999998"/>
    <n v="811646.85999999987"/>
    <s v="ZLIN"/>
    <n v="20"/>
    <n v="7"/>
    <n v="0"/>
    <n v="0"/>
    <m/>
    <m/>
    <m/>
    <n v="1242938.1000000001"/>
    <n v="313585.30000000005"/>
    <s v="ZLIN"/>
    <n v="18"/>
    <n v="2"/>
  </r>
  <r>
    <s v="120306000075-0"/>
    <x v="8"/>
    <n v="342503"/>
    <s v="POSTE DE ILUMINACION"/>
    <s v="30.04.2013"/>
    <n v="2331125.2799999998"/>
    <n v="811646.85999999987"/>
    <s v="ZLIN"/>
    <n v="20"/>
    <n v="7"/>
    <n v="0"/>
    <n v="0"/>
    <m/>
    <m/>
    <m/>
    <n v="1242938.1000000001"/>
    <n v="313585.30000000005"/>
    <s v="ZLIN"/>
    <n v="18"/>
    <n v="2"/>
  </r>
  <r>
    <s v="120306000076-0"/>
    <x v="8"/>
    <n v="342503"/>
    <s v="POSTE CAMARA E ILUMINACION"/>
    <s v="30.10.2013"/>
    <n v="2161247.46"/>
    <n v="717426.53"/>
    <s v="ZLIN"/>
    <n v="20"/>
    <n v="1"/>
    <n v="0"/>
    <n v="0"/>
    <m/>
    <m/>
    <m/>
    <n v="403232.13"/>
    <n v="101732.85999999999"/>
    <s v="ZLIN"/>
    <n v="18"/>
    <n v="2"/>
  </r>
  <r>
    <s v="120306000077-0"/>
    <x v="8"/>
    <n v="342503"/>
    <s v="POSTE DE ILUMINACION"/>
    <s v="30.04.2013"/>
    <n v="4662250.5599999996"/>
    <n v="1623293.7199999997"/>
    <s v="ZLIN"/>
    <n v="20"/>
    <n v="7"/>
    <n v="0"/>
    <n v="0"/>
    <m/>
    <m/>
    <m/>
    <n v="-795616.8"/>
    <n v="-200729.01"/>
    <s v="ZLIN"/>
    <n v="18"/>
    <n v="2"/>
  </r>
  <r>
    <s v="120306000078-0"/>
    <x v="8"/>
    <n v="342503"/>
    <s v="POSTE CAMARA E ILUMINACION"/>
    <s v="30.10.2013"/>
    <n v="2161247.46"/>
    <n v="717426.53"/>
    <s v="ZLIN"/>
    <n v="20"/>
    <n v="1"/>
    <n v="0"/>
    <n v="0"/>
    <m/>
    <m/>
    <m/>
    <n v="403232.13"/>
    <n v="101732.85999999999"/>
    <s v="ZLIN"/>
    <n v="18"/>
    <n v="2"/>
  </r>
  <r>
    <s v="120306000079-0"/>
    <x v="8"/>
    <n v="342503"/>
    <s v="POSTE DE ILUMINACION"/>
    <s v="30.04.2013"/>
    <n v="4662250.5599999996"/>
    <n v="1623293.7199999997"/>
    <s v="ZLIN"/>
    <n v="20"/>
    <n v="7"/>
    <n v="0"/>
    <n v="0"/>
    <m/>
    <m/>
    <m/>
    <n v="-795616.8"/>
    <n v="-200729.01"/>
    <s v="ZLIN"/>
    <n v="18"/>
    <n v="2"/>
  </r>
  <r>
    <s v="120306000080-0"/>
    <x v="8"/>
    <n v="342503"/>
    <s v="POSTE DE ILUMINACION"/>
    <s v="30.04.2013"/>
    <n v="2331125.2799999998"/>
    <n v="811646.85999999987"/>
    <s v="ZLIN"/>
    <n v="20"/>
    <n v="7"/>
    <n v="0"/>
    <n v="0"/>
    <m/>
    <m/>
    <m/>
    <n v="1242938.1000000001"/>
    <n v="313585.30000000005"/>
    <s v="ZLIN"/>
    <n v="18"/>
    <n v="2"/>
  </r>
  <r>
    <s v="120306000081-0"/>
    <x v="8"/>
    <n v="342503"/>
    <s v="POSTE DE ILUMINACION"/>
    <s v="30.04.2013"/>
    <n v="2331125.2799999998"/>
    <n v="811646.85999999987"/>
    <s v="ZLIN"/>
    <n v="20"/>
    <n v="7"/>
    <n v="0"/>
    <n v="0"/>
    <m/>
    <m/>
    <m/>
    <n v="1242938.1000000001"/>
    <n v="313585.30000000005"/>
    <s v="ZLIN"/>
    <n v="18"/>
    <n v="2"/>
  </r>
  <r>
    <s v="120306000082-0"/>
    <x v="8"/>
    <n v="342503"/>
    <s v="POSTE CAMARA E ILUMINACION"/>
    <s v="30.10.2013"/>
    <n v="2161247.46"/>
    <n v="717426.53"/>
    <s v="ZLIN"/>
    <n v="20"/>
    <n v="1"/>
    <n v="0"/>
    <n v="0"/>
    <m/>
    <m/>
    <m/>
    <n v="403232.13"/>
    <n v="101732.85999999999"/>
    <s v="ZLIN"/>
    <n v="18"/>
    <n v="2"/>
  </r>
  <r>
    <s v="120306000083-0"/>
    <x v="8"/>
    <n v="322317"/>
    <s v="PARARRAYOS"/>
    <s v="01.10.2015"/>
    <n v="1"/>
    <n v="1"/>
    <s v="ZLIN"/>
    <n v="0"/>
    <n v="1"/>
    <n v="0"/>
    <n v="0"/>
    <m/>
    <m/>
    <m/>
    <n v="159754.22"/>
    <n v="92489.279999999999"/>
    <s v="ZLIN"/>
    <n v="7"/>
    <n v="11"/>
  </r>
  <r>
    <s v="120306000084-5"/>
    <x v="8"/>
    <n v="342503"/>
    <s v="TABLERO"/>
    <s v="01.10.2015"/>
    <n v="1"/>
    <n v="1"/>
    <s v="ZLIN"/>
    <n v="0"/>
    <n v="1"/>
    <n v="0"/>
    <n v="0"/>
    <m/>
    <m/>
    <m/>
    <n v="2313792.06"/>
    <n v="2313792.06"/>
    <s v="ZLIN"/>
    <n v="4"/>
    <n v="0"/>
  </r>
  <r>
    <s v="120306000084-6"/>
    <x v="8"/>
    <n v="342503"/>
    <s v="TABLERO"/>
    <s v="01.10.2015"/>
    <n v="1"/>
    <n v="1"/>
    <s v="ZLIN"/>
    <n v="0"/>
    <n v="1"/>
    <n v="0"/>
    <n v="0"/>
    <m/>
    <m/>
    <m/>
    <n v="2313792.06"/>
    <n v="2313792.06"/>
    <s v="ZLIN"/>
    <n v="4"/>
    <n v="0"/>
  </r>
  <r>
    <s v="120306000084-7"/>
    <x v="8"/>
    <n v="342504"/>
    <s v="PANEL DE CONTROL"/>
    <s v="01.10.2015"/>
    <n v="1"/>
    <n v="1"/>
    <s v="ZLIN"/>
    <n v="0"/>
    <n v="1"/>
    <n v="0"/>
    <n v="0"/>
    <m/>
    <m/>
    <m/>
    <n v="1702639.58"/>
    <n v="1702639.58"/>
    <s v="ZLIN"/>
    <n v="3"/>
    <n v="0"/>
  </r>
  <r>
    <s v="120306000085-0"/>
    <x v="8"/>
    <n v="344207"/>
    <s v="TRANSFORMADOR"/>
    <s v="01.10.2015"/>
    <n v="1"/>
    <n v="1"/>
    <s v="ZLIN"/>
    <n v="0"/>
    <n v="1"/>
    <n v="0"/>
    <n v="0"/>
    <m/>
    <m/>
    <m/>
    <n v="11908916.24"/>
    <n v="11101532.09"/>
    <s v="ZLIN"/>
    <n v="4"/>
    <n v="11"/>
  </r>
  <r>
    <s v="120306000085-1"/>
    <x v="8"/>
    <n v="342409"/>
    <s v="PANEL ELECTRICO"/>
    <s v="01.10.2015"/>
    <n v="1"/>
    <n v="1"/>
    <s v="ZLIN"/>
    <n v="0"/>
    <n v="1"/>
    <n v="0"/>
    <n v="0"/>
    <m/>
    <m/>
    <m/>
    <n v="1497678.3"/>
    <n v="1497678.3"/>
    <s v="ZLIN"/>
    <n v="4"/>
    <n v="0"/>
  </r>
  <r>
    <s v="120306000086-0"/>
    <x v="8"/>
    <n v="342409"/>
    <s v="TRANSFORMADOR"/>
    <s v="19.06.2013"/>
    <n v="745075.95"/>
    <n v="393625.04"/>
    <s v="ZLIN"/>
    <n v="13"/>
    <n v="3"/>
    <n v="0"/>
    <n v="0"/>
    <m/>
    <m/>
    <m/>
    <n v="1164528.6200000001"/>
    <n v="485220.27000000014"/>
    <s v="ZLIN"/>
    <n v="11"/>
    <n v="0"/>
  </r>
  <r>
    <s v="120306000087-0"/>
    <x v="8"/>
    <n v="342409"/>
    <s v="UPS"/>
    <s v="01.10.2015"/>
    <n v="1"/>
    <n v="1"/>
    <s v="ZLIN"/>
    <n v="0"/>
    <n v="1"/>
    <n v="0"/>
    <n v="0"/>
    <m/>
    <m/>
    <m/>
    <n v="29677526.699999999"/>
    <n v="18761654.82"/>
    <s v="ZLIN"/>
    <n v="7"/>
    <n v="3"/>
  </r>
  <r>
    <s v="120306000088-0"/>
    <x v="8"/>
    <n v="342303"/>
    <s v="TRANSFORMADOR"/>
    <s v="01.10.2015"/>
    <n v="1"/>
    <n v="1"/>
    <s v="ZLIN"/>
    <n v="0"/>
    <n v="1"/>
    <n v="0"/>
    <n v="0"/>
    <m/>
    <m/>
    <m/>
    <n v="796191.94"/>
    <n v="742212.82"/>
    <s v="ZLIN"/>
    <n v="4"/>
    <n v="11"/>
  </r>
  <r>
    <s v="120306000089-0"/>
    <x v="8"/>
    <n v="342303"/>
    <s v="TRANSFORMADOR"/>
    <s v="01.10.2015"/>
    <n v="1"/>
    <n v="1"/>
    <s v="ZLIN"/>
    <n v="0"/>
    <n v="1"/>
    <n v="0"/>
    <n v="0"/>
    <m/>
    <m/>
    <m/>
    <n v="1358059.17"/>
    <n v="1358059.17"/>
    <s v="ZLIN"/>
    <n v="3"/>
    <n v="0"/>
  </r>
  <r>
    <s v="120306000090-0"/>
    <x v="8"/>
    <n v="342303"/>
    <s v="TRANSFORMADOR"/>
    <s v="01.10.2015"/>
    <n v="1"/>
    <n v="1"/>
    <s v="ZLIN"/>
    <n v="0"/>
    <n v="1"/>
    <n v="0"/>
    <n v="0"/>
    <m/>
    <m/>
    <m/>
    <n v="224015.27"/>
    <n v="224015.27"/>
    <s v="ZLIN"/>
    <n v="3"/>
    <n v="0"/>
  </r>
  <r>
    <s v="120306000091-0"/>
    <x v="8"/>
    <n v="342303"/>
    <s v="UPS"/>
    <s v="01.10.2015"/>
    <n v="1"/>
    <n v="1"/>
    <s v="ZLIN"/>
    <n v="0"/>
    <n v="1"/>
    <n v="0"/>
    <n v="0"/>
    <m/>
    <m/>
    <m/>
    <n v="5831162.3799999999"/>
    <n v="3686367.02"/>
    <s v="ZLIN"/>
    <n v="7"/>
    <n v="3"/>
  </r>
  <r>
    <s v="120306000092-0"/>
    <x v="8"/>
    <n v="342303"/>
    <s v="TRANSFORMADOR"/>
    <s v="01.10.2015"/>
    <n v="1"/>
    <n v="1"/>
    <s v="ZLIN"/>
    <n v="0"/>
    <n v="1"/>
    <n v="0"/>
    <n v="0"/>
    <m/>
    <m/>
    <m/>
    <n v="615577.67000000004"/>
    <n v="615577.67000000004"/>
    <s v="ZLIN"/>
    <n v="4"/>
    <n v="0"/>
  </r>
  <r>
    <s v="120306000093-0"/>
    <x v="8"/>
    <n v="342303"/>
    <s v="TRANSFORMADOR"/>
    <s v="01.10.2015"/>
    <n v="1"/>
    <n v="1"/>
    <s v="ZLIN"/>
    <n v="0"/>
    <n v="1"/>
    <n v="0"/>
    <n v="0"/>
    <m/>
    <m/>
    <m/>
    <n v="520383.75"/>
    <n v="520383.75"/>
    <s v="ZLIN"/>
    <n v="4"/>
    <n v="0"/>
  </r>
  <r>
    <s v="120306000094-0"/>
    <x v="8"/>
    <n v="342303"/>
    <s v="TRANSFORMADOR"/>
    <s v="01.10.2015"/>
    <n v="1"/>
    <n v="1"/>
    <s v="ZLIN"/>
    <n v="0"/>
    <n v="1"/>
    <n v="0"/>
    <n v="0"/>
    <m/>
    <m/>
    <m/>
    <n v="520383.75"/>
    <n v="520383.75"/>
    <s v="ZLIN"/>
    <n v="4"/>
    <n v="0"/>
  </r>
  <r>
    <s v="120306000095-0"/>
    <x v="8"/>
    <n v="342303"/>
    <s v="PARARRAYOS"/>
    <s v="01.10.2015"/>
    <n v="1"/>
    <n v="1"/>
    <s v="ZLIN"/>
    <n v="0"/>
    <n v="1"/>
    <n v="0"/>
    <n v="0"/>
    <m/>
    <m/>
    <m/>
    <n v="1918408.32"/>
    <n v="1598673.6"/>
    <s v="ZLIN"/>
    <n v="5"/>
    <n v="6"/>
  </r>
  <r>
    <s v="120306000096-0"/>
    <x v="8"/>
    <n v="342303"/>
    <s v="TRANSFORMADOR"/>
    <s v="01.10.2015"/>
    <n v="1"/>
    <n v="1"/>
    <s v="ZLIN"/>
    <n v="0"/>
    <n v="1"/>
    <n v="0"/>
    <n v="0"/>
    <m/>
    <m/>
    <m/>
    <n v="348459.95"/>
    <n v="348459.95"/>
    <s v="ZLIN"/>
    <n v="3"/>
    <n v="0"/>
  </r>
  <r>
    <s v="120306000097-0"/>
    <x v="8"/>
    <n v="342303"/>
    <s v="RECTIFICADOR"/>
    <s v="01.10.2015"/>
    <n v="1"/>
    <n v="1"/>
    <s v="ZLIN"/>
    <n v="0"/>
    <n v="1"/>
    <n v="0"/>
    <n v="0"/>
    <m/>
    <m/>
    <m/>
    <n v="3483749.17"/>
    <n v="3483749.17"/>
    <s v="ZLIN"/>
    <n v="3"/>
    <n v="0"/>
  </r>
  <r>
    <s v="120306000098-0"/>
    <x v="8"/>
    <n v="342304"/>
    <s v="TRANSFORMADOR"/>
    <s v="30.06.2014"/>
    <n v="4613908.25"/>
    <n v="1126106.3999999999"/>
    <s v="ZLIN"/>
    <n v="24"/>
    <n v="7"/>
    <n v="0"/>
    <n v="0"/>
    <m/>
    <m/>
    <m/>
    <n v="966340.23"/>
    <n v="189816.82999999996"/>
    <s v="ZLIN"/>
    <n v="23"/>
    <n v="4"/>
  </r>
  <r>
    <s v="120306000099-0"/>
    <x v="8"/>
    <n v="342304"/>
    <s v="TRANSFORMADOR"/>
    <s v="30.06.2014"/>
    <n v="3864331.08"/>
    <n v="943158.77"/>
    <s v="ZLIN"/>
    <n v="24"/>
    <n v="7"/>
    <n v="0"/>
    <n v="0"/>
    <m/>
    <m/>
    <m/>
    <n v="-2568385.94"/>
    <n v="-504504.36999999988"/>
    <s v="ZLIN"/>
    <n v="23"/>
    <n v="4"/>
  </r>
  <r>
    <s v="120306000100-0"/>
    <x v="8"/>
    <n v="342304"/>
    <s v="TRANSFORMADOR"/>
    <s v="31.08.2014"/>
    <n v="34985104"/>
    <n v="8358215.9499999993"/>
    <s v="ZLIN"/>
    <n v="24"/>
    <n v="5"/>
    <n v="0"/>
    <n v="0"/>
    <m/>
    <m/>
    <m/>
    <n v="-28816211.640000001"/>
    <n v="-5660327.2899999991"/>
    <s v="ZLIN"/>
    <n v="23"/>
    <n v="4"/>
  </r>
  <r>
    <s v="120306000101-0"/>
    <x v="8"/>
    <n v="322316"/>
    <s v="RECTIFICADOR"/>
    <s v="01.10.2015"/>
    <n v="1"/>
    <n v="1"/>
    <s v="ZLIN"/>
    <n v="0"/>
    <n v="1"/>
    <n v="0"/>
    <n v="0"/>
    <m/>
    <m/>
    <m/>
    <n v="30435537.75"/>
    <n v="12681474.07"/>
    <s v="ZLIN"/>
    <n v="11"/>
    <n v="0"/>
  </r>
  <r>
    <s v="120306000102-0"/>
    <x v="8"/>
    <n v="342407"/>
    <s v="UPS"/>
    <s v="01.10.2015"/>
    <n v="1"/>
    <n v="1"/>
    <s v="ZLIN"/>
    <n v="0"/>
    <n v="1"/>
    <n v="0"/>
    <n v="0"/>
    <m/>
    <m/>
    <m/>
    <n v="733860.87"/>
    <n v="733860.87"/>
    <s v="ZLIN"/>
    <n v="4"/>
    <n v="0"/>
  </r>
  <r>
    <s v="120306000103-0"/>
    <x v="8"/>
    <n v="322321"/>
    <s v="TRANSFORMADOR"/>
    <s v="01.10.2015"/>
    <n v="1"/>
    <n v="1"/>
    <s v="ZLIN"/>
    <n v="0"/>
    <n v="1"/>
    <n v="0"/>
    <n v="0"/>
    <m/>
    <m/>
    <m/>
    <n v="8675902.4800000004"/>
    <n v="5749092.0099999998"/>
    <s v="ZLIN"/>
    <n v="6"/>
    <n v="11"/>
  </r>
  <r>
    <s v="120306000104-0"/>
    <x v="8"/>
    <n v="322317"/>
    <s v="RECTIFICADOR"/>
    <s v="01.10.2015"/>
    <n v="1"/>
    <n v="1"/>
    <s v="ZLIN"/>
    <n v="0"/>
    <n v="1"/>
    <n v="0"/>
    <n v="0"/>
    <m/>
    <m/>
    <m/>
    <n v="18332466.23"/>
    <n v="12148019.789999999"/>
    <s v="ZLIN"/>
    <n v="6"/>
    <n v="11"/>
  </r>
  <r>
    <s v="120306000105-0"/>
    <x v="8"/>
    <n v="322324"/>
    <s v="RECTIFICADOR"/>
    <s v="01.10.2015"/>
    <n v="1"/>
    <n v="1"/>
    <s v="ZLIN"/>
    <n v="0"/>
    <n v="1"/>
    <n v="0"/>
    <n v="0"/>
    <m/>
    <m/>
    <m/>
    <n v="2241316.7200000002"/>
    <n v="2241316.7200000002"/>
    <s v="ZLIN"/>
    <n v="3"/>
    <n v="0"/>
  </r>
  <r>
    <s v="120306000106-0"/>
    <x v="8"/>
    <n v="322316"/>
    <s v="RECTIFICADOR"/>
    <s v="01.10.2015"/>
    <n v="1"/>
    <n v="1"/>
    <s v="ZLIN"/>
    <n v="0"/>
    <n v="1"/>
    <n v="0"/>
    <n v="0"/>
    <m/>
    <m/>
    <m/>
    <n v="18332466.23"/>
    <n v="12148019.789999999"/>
    <s v="ZLIN"/>
    <n v="6"/>
    <n v="11"/>
  </r>
  <r>
    <s v="120306000107-0"/>
    <x v="8"/>
    <n v="322316"/>
    <s v="RECTIFICADOR"/>
    <s v="01.10.2015"/>
    <n v="1"/>
    <n v="1"/>
    <s v="ZLIN"/>
    <n v="0"/>
    <n v="1"/>
    <n v="0"/>
    <n v="0"/>
    <m/>
    <m/>
    <m/>
    <n v="44084830.32"/>
    <n v="12897157.809999999"/>
    <s v="ZLIN"/>
    <n v="15"/>
    <n v="8"/>
  </r>
  <r>
    <s v="120306000108-0"/>
    <x v="8"/>
    <n v="342302"/>
    <s v="PARARRAYOS"/>
    <s v="31.07.2011"/>
    <n v="5500000"/>
    <n v="3976351.35"/>
    <s v="ZLIN"/>
    <n v="12"/>
    <n v="4"/>
    <n v="0"/>
    <n v="0"/>
    <m/>
    <m/>
    <m/>
    <n v="3377391.02"/>
    <n v="1895474.55"/>
    <s v="ZLIN"/>
    <n v="8"/>
    <n v="2"/>
  </r>
  <r>
    <s v="120306000109-0"/>
    <x v="8"/>
    <n v="342302"/>
    <s v="PARARRAYOS"/>
    <s v="31.07.2011"/>
    <n v="4700000"/>
    <n v="3397972.96"/>
    <s v="ZLIN"/>
    <n v="12"/>
    <n v="4"/>
    <n v="0"/>
    <n v="0"/>
    <m/>
    <m/>
    <m/>
    <n v="2886134.14"/>
    <n v="1619769.1600000001"/>
    <s v="ZLIN"/>
    <n v="8"/>
    <n v="2"/>
  </r>
  <r>
    <s v="120306000110-0"/>
    <x v="8"/>
    <n v="342302"/>
    <s v="PARARRAYOS"/>
    <s v="31.07.2011"/>
    <n v="7169758"/>
    <n v="5183541.26"/>
    <s v="ZLIN"/>
    <n v="12"/>
    <n v="4"/>
    <n v="0"/>
    <n v="0"/>
    <m/>
    <m/>
    <m/>
    <n v="4402741.1399999997"/>
    <n v="2470926.1499999994"/>
    <s v="ZLIN"/>
    <n v="8"/>
    <n v="2"/>
  </r>
  <r>
    <s v="120306000111-0"/>
    <x v="8"/>
    <n v="342302"/>
    <s v="PARARRAYOS"/>
    <s v="01.10.2015"/>
    <n v="1"/>
    <n v="1"/>
    <s v="ZLIN"/>
    <n v="0"/>
    <n v="1"/>
    <n v="0"/>
    <n v="0"/>
    <m/>
    <m/>
    <m/>
    <n v="2932192.88"/>
    <n v="1645618.45"/>
    <s v="ZLIN"/>
    <n v="8"/>
    <n v="2"/>
  </r>
  <r>
    <s v="120306000112-0"/>
    <x v="8"/>
    <n v="323302"/>
    <s v="RECTIFICADOR"/>
    <s v="31.12.2007"/>
    <n v="2255435"/>
    <n v="1451996.76"/>
    <s v="ZLIN"/>
    <n v="19"/>
    <n v="5"/>
    <n v="0"/>
    <n v="0"/>
    <m/>
    <m/>
    <m/>
    <n v="178868.2"/>
    <n v="70269.650000000009"/>
    <s v="ZLIN"/>
    <n v="11"/>
    <n v="8"/>
  </r>
  <r>
    <s v="120306000113-0"/>
    <x v="8"/>
    <n v="322317"/>
    <s v="RECTIFICADOR"/>
    <s v="15.07.2010"/>
    <n v="12853757.91"/>
    <n v="6650422.5899999999"/>
    <s v="ZLIN"/>
    <n v="19"/>
    <n v="2"/>
    <n v="0"/>
    <n v="0"/>
    <m/>
    <m/>
    <m/>
    <n v="1215357.03"/>
    <n v="397884.76"/>
    <s v="ZLIN"/>
    <n v="14"/>
    <n v="0"/>
  </r>
  <r>
    <s v="120306000114-0"/>
    <x v="8"/>
    <n v="322318"/>
    <s v="UPS"/>
    <s v="20.05.2013"/>
    <n v="2990244.38"/>
    <n v="1114784.0699999998"/>
    <s v="ZLIN"/>
    <n v="19"/>
    <n v="0"/>
    <n v="0"/>
    <n v="0"/>
    <m/>
    <m/>
    <m/>
    <n v="343276.51"/>
    <n v="94401.040000000008"/>
    <s v="ZLIN"/>
    <n v="16"/>
    <n v="8"/>
  </r>
  <r>
    <s v="120306000115-0"/>
    <x v="8"/>
    <n v="342510"/>
    <s v="PANEL ELECTRICO"/>
    <s v="01.10.2015"/>
    <n v="1"/>
    <n v="1"/>
    <s v="ZLIN"/>
    <n v="0"/>
    <n v="1"/>
    <n v="0"/>
    <n v="0"/>
    <m/>
    <m/>
    <m/>
    <n v="8631141.3200000003"/>
    <n v="8631141.3200000003"/>
    <s v="ZLIN"/>
    <n v="3"/>
    <n v="11"/>
  </r>
  <r>
    <s v="120306000115-1"/>
    <x v="8"/>
    <n v="342510"/>
    <s v="PANEL ELECTRICO"/>
    <s v="01.10.2015"/>
    <n v="1"/>
    <n v="1"/>
    <s v="ZLIN"/>
    <n v="0"/>
    <n v="1"/>
    <n v="0"/>
    <n v="0"/>
    <m/>
    <m/>
    <m/>
    <n v="8716220.3200000003"/>
    <n v="8716220.3200000003"/>
    <s v="ZLIN"/>
    <n v="3"/>
    <n v="11"/>
  </r>
  <r>
    <s v="120306000116-0"/>
    <x v="8"/>
    <n v="342503"/>
    <s v="TRANSFORMADOR"/>
    <s v="01.10.2015"/>
    <n v="1"/>
    <n v="1"/>
    <s v="ZLIN"/>
    <n v="0"/>
    <n v="1"/>
    <n v="0"/>
    <n v="0"/>
    <m/>
    <m/>
    <m/>
    <n v="3906620.3"/>
    <n v="1627758.46"/>
    <s v="ZLIN"/>
    <n v="11"/>
    <n v="0"/>
  </r>
  <r>
    <s v="120306000117-0"/>
    <x v="8"/>
    <n v="344301"/>
    <s v="TRANSFORMADOR"/>
    <s v="05.04.2013"/>
    <n v="34919629.439999998"/>
    <n v="13347058.379999999"/>
    <s v="ZLIN"/>
    <n v="18"/>
    <n v="9"/>
    <n v="0"/>
    <n v="0"/>
    <m/>
    <m/>
    <m/>
    <n v="-19273854.73"/>
    <n v="-5408479.6300000008"/>
    <s v="ZLIN"/>
    <n v="16"/>
    <n v="4"/>
  </r>
  <r>
    <s v="120306000118-0"/>
    <x v="8"/>
    <n v="342305"/>
    <s v="UPS"/>
    <s v="01.10.2015"/>
    <n v="1"/>
    <n v="1"/>
    <s v="ZLIN"/>
    <n v="0"/>
    <n v="1"/>
    <n v="0"/>
    <n v="0"/>
    <m/>
    <m/>
    <m/>
    <n v="6392163.3300000001"/>
    <n v="6392163.3300000001"/>
    <s v="ZLIN"/>
    <n v="4"/>
    <n v="0"/>
  </r>
  <r>
    <s v="120306000119-0"/>
    <x v="8"/>
    <n v="342302"/>
    <s v="PANEL ELECTRICO"/>
    <s v="01.10.2015"/>
    <n v="1"/>
    <n v="1"/>
    <s v="ZLIN"/>
    <n v="0"/>
    <n v="1"/>
    <n v="0"/>
    <n v="0"/>
    <m/>
    <m/>
    <m/>
    <n v="5520809.5"/>
    <n v="5520809.5"/>
    <s v="ZLIN"/>
    <n v="3"/>
    <n v="0"/>
  </r>
  <r>
    <s v="120306000120-0"/>
    <x v="8"/>
    <n v="342302"/>
    <s v="PANEL ELECTRICO"/>
    <s v="01.10.2015"/>
    <n v="1"/>
    <n v="1"/>
    <s v="ZLIN"/>
    <n v="0"/>
    <n v="1"/>
    <n v="0"/>
    <n v="0"/>
    <m/>
    <m/>
    <m/>
    <n v="5520809.5"/>
    <n v="5520809.5"/>
    <s v="ZLIN"/>
    <n v="3"/>
    <n v="0"/>
  </r>
  <r>
    <s v="120306000121-0"/>
    <x v="8"/>
    <n v="342302"/>
    <s v="TRANSFORMADOR"/>
    <s v="01.10.2015"/>
    <n v="1"/>
    <n v="1"/>
    <s v="ZLIN"/>
    <n v="0"/>
    <n v="1"/>
    <n v="0"/>
    <n v="0"/>
    <m/>
    <m/>
    <m/>
    <n v="1895261.18"/>
    <n v="676878.99"/>
    <s v="ZLIN"/>
    <n v="12"/>
    <n v="10"/>
  </r>
  <r>
    <s v="120306000122-0"/>
    <x v="8"/>
    <n v="342302"/>
    <s v="TRANSFORMADOR"/>
    <s v="01.10.2015"/>
    <n v="1"/>
    <n v="1"/>
    <s v="ZLIN"/>
    <n v="0"/>
    <n v="1"/>
    <n v="0"/>
    <n v="0"/>
    <m/>
    <m/>
    <m/>
    <n v="1622483.56"/>
    <n v="1205899.94"/>
    <s v="ZLIN"/>
    <n v="6"/>
    <n v="2"/>
  </r>
  <r>
    <s v="120306000123-0"/>
    <x v="8"/>
    <n v="342302"/>
    <s v="PANEL"/>
    <s v="01.10.2015"/>
    <n v="1"/>
    <n v="1"/>
    <s v="ZLIN"/>
    <n v="0"/>
    <n v="1"/>
    <n v="0"/>
    <n v="0"/>
    <m/>
    <m/>
    <m/>
    <n v="2984488.84"/>
    <n v="2984488.84"/>
    <s v="ZLIN"/>
    <n v="3"/>
    <n v="0"/>
  </r>
  <r>
    <s v="120306000124-0"/>
    <x v="8"/>
    <n v="342302"/>
    <s v="PANEL"/>
    <s v="01.10.2015"/>
    <n v="1"/>
    <n v="1"/>
    <s v="ZLIN"/>
    <n v="0"/>
    <n v="1"/>
    <n v="0"/>
    <n v="0"/>
    <m/>
    <m/>
    <m/>
    <n v="5404577.7300000004"/>
    <n v="1857823.5900000003"/>
    <s v="ZLIN"/>
    <n v="13"/>
    <n v="4"/>
  </r>
  <r>
    <s v="120306000125-0"/>
    <x v="8"/>
    <n v="344301"/>
    <s v="TRANSFORMADOR"/>
    <s v="31.01.2014"/>
    <n v="4384445.66"/>
    <n v="1932617.5"/>
    <s v="ZLIN"/>
    <n v="12"/>
    <n v="8"/>
    <n v="0"/>
    <n v="0"/>
    <m/>
    <m/>
    <m/>
    <n v="-2137646.9"/>
    <n v="-728743.27"/>
    <s v="ZLIN"/>
    <n v="11"/>
    <n v="0"/>
  </r>
  <r>
    <s v="120306000125-1"/>
    <x v="8"/>
    <n v="342501"/>
    <s v="CONTROL PARA RECONECTOR"/>
    <s v="31.01.2014"/>
    <n v="5418670.9199999999"/>
    <n v="1470782.1099999999"/>
    <s v="ZLIN"/>
    <n v="10"/>
    <n v="8"/>
    <n v="0"/>
    <n v="0"/>
    <m/>
    <m/>
    <m/>
    <n v="0"/>
    <n v="0"/>
    <s v="ZLIN"/>
    <n v="1"/>
    <n v="0"/>
  </r>
  <r>
    <s v="120306000126-0"/>
    <x v="8"/>
    <n v="342302"/>
    <s v="UPS"/>
    <s v="31.01.2014"/>
    <n v="7688521.6799999997"/>
    <n v="5989894.7999999998"/>
    <s v="ZLIN"/>
    <n v="7"/>
    <n v="2"/>
    <n v="0"/>
    <n v="0"/>
    <m/>
    <m/>
    <m/>
    <n v="-2894538.24"/>
    <n v="-1973548.8000000003"/>
    <s v="ZLIN"/>
    <n v="5"/>
    <n v="6"/>
  </r>
  <r>
    <s v="120306000126-1"/>
    <x v="8"/>
    <n v="342302"/>
    <s v="TRANSFORMADOR"/>
    <s v="31.01.2014"/>
    <n v="2803289.51"/>
    <n v="1166774.5599999998"/>
    <s v="ZLIN"/>
    <n v="15"/>
    <n v="5"/>
    <n v="0"/>
    <n v="0"/>
    <m/>
    <m/>
    <m/>
    <n v="-1439125.57"/>
    <n v="-479708.53"/>
    <s v="ZLIN"/>
    <n v="13"/>
    <n v="9"/>
  </r>
  <r>
    <s v="120306000126-2"/>
    <x v="8"/>
    <n v="342302"/>
    <s v="CONTROL PARA RECONECTOR"/>
    <s v="31.01.2014"/>
    <n v="5418670.9199999999"/>
    <n v="1608667.9299999997"/>
    <s v="ZLIN"/>
    <n v="10"/>
    <n v="2"/>
    <n v="0"/>
    <n v="0"/>
    <m/>
    <m/>
    <m/>
    <n v="0"/>
    <n v="0"/>
    <s v="ZLIN"/>
    <n v="1"/>
    <n v="6"/>
  </r>
  <r>
    <s v="120306000127-0"/>
    <x v="8"/>
    <n v="342302"/>
    <s v="PANEL ELECTRICO"/>
    <s v="01.10.2015"/>
    <n v="1"/>
    <n v="1"/>
    <s v="ZLIN"/>
    <n v="0"/>
    <n v="1"/>
    <n v="0"/>
    <n v="0"/>
    <m/>
    <m/>
    <m/>
    <n v="5520809.5"/>
    <n v="5520809.5"/>
    <s v="ZLIN"/>
    <n v="3"/>
    <n v="0"/>
  </r>
  <r>
    <s v="120306000128-0"/>
    <x v="8"/>
    <n v="342302"/>
    <s v="PANEL"/>
    <s v="01.10.2015"/>
    <n v="1"/>
    <n v="1"/>
    <s v="ZLIN"/>
    <n v="0"/>
    <n v="1"/>
    <n v="0"/>
    <n v="0"/>
    <m/>
    <m/>
    <m/>
    <n v="4347318.53"/>
    <n v="4347318.53"/>
    <s v="ZLIN"/>
    <n v="4"/>
    <n v="0"/>
  </r>
  <r>
    <s v="120306000129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0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1-0"/>
    <x v="8"/>
    <n v="342302"/>
    <s v="TRANSFORMADOR"/>
    <s v="01.10.2015"/>
    <n v="1"/>
    <n v="1"/>
    <s v="ZLIN"/>
    <n v="0"/>
    <n v="1"/>
    <n v="0"/>
    <n v="0"/>
    <m/>
    <m/>
    <m/>
    <n v="260985.46"/>
    <n v="260985.46"/>
    <s v="ZLIN"/>
    <n v="3"/>
    <n v="0"/>
  </r>
  <r>
    <s v="120306000132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3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4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5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6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7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8-0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8-1"/>
    <x v="8"/>
    <n v="342302"/>
    <s v="PANEL"/>
    <s v="01.10.2015"/>
    <n v="1"/>
    <n v="1"/>
    <s v="ZLIN"/>
    <n v="0"/>
    <n v="1"/>
    <n v="0"/>
    <n v="0"/>
    <m/>
    <m/>
    <m/>
    <n v="4873467.58"/>
    <n v="2077835.0100000002"/>
    <s v="ZLIN"/>
    <n v="10"/>
    <n v="9"/>
  </r>
  <r>
    <s v="120306000139-0"/>
    <x v="8"/>
    <n v="342302"/>
    <s v="TRANSFORMADOR"/>
    <s v="01.10.2015"/>
    <n v="1"/>
    <n v="1"/>
    <s v="ZLIN"/>
    <n v="0"/>
    <n v="1"/>
    <n v="0"/>
    <n v="0"/>
    <m/>
    <m/>
    <m/>
    <n v="3546153.16"/>
    <n v="3546153.16"/>
    <s v="ZLIN"/>
    <n v="3"/>
    <n v="8"/>
  </r>
  <r>
    <s v="120306000140-0"/>
    <x v="8"/>
    <n v="342302"/>
    <s v="TRANSFORMADOR"/>
    <s v="01.10.2015"/>
    <n v="1"/>
    <n v="1"/>
    <s v="ZLIN"/>
    <n v="0"/>
    <n v="1"/>
    <n v="0"/>
    <n v="0"/>
    <m/>
    <m/>
    <m/>
    <n v="1304999.54"/>
    <n v="1304999.54"/>
    <s v="ZLIN"/>
    <n v="3"/>
    <n v="0"/>
  </r>
  <r>
    <s v="120306000141-0"/>
    <x v="8"/>
    <n v="342302"/>
    <s v="TRANSFORMADOR"/>
    <s v="01.10.2015"/>
    <n v="1"/>
    <n v="1"/>
    <s v="ZLIN"/>
    <n v="0"/>
    <n v="1"/>
    <n v="0"/>
    <n v="0"/>
    <m/>
    <m/>
    <m/>
    <n v="249413.24"/>
    <n v="249413.24"/>
    <s v="ZLIN"/>
    <n v="3"/>
    <n v="0"/>
  </r>
  <r>
    <s v="120306000142-0"/>
    <x v="8"/>
    <n v="344208"/>
    <s v="TRANSFORMADOR"/>
    <s v="01.10.2015"/>
    <n v="1"/>
    <n v="1"/>
    <s v="ZLIN"/>
    <n v="0"/>
    <n v="1"/>
    <n v="0"/>
    <n v="0"/>
    <m/>
    <m/>
    <m/>
    <n v="25078098.210000001"/>
    <n v="6931132.6700000018"/>
    <s v="ZLIN"/>
    <n v="16"/>
    <n v="7"/>
  </r>
  <r>
    <s v="120306000143-0"/>
    <x v="8"/>
    <n v="342402"/>
    <s v="TRANSFORMADOR"/>
    <s v="01.10.2015"/>
    <n v="1"/>
    <n v="1"/>
    <s v="ZLIN"/>
    <n v="0"/>
    <n v="1"/>
    <n v="0"/>
    <n v="0"/>
    <m/>
    <m/>
    <m/>
    <n v="3280715.2"/>
    <n v="906730.33000000007"/>
    <s v="ZLIN"/>
    <n v="16"/>
    <n v="7"/>
  </r>
  <r>
    <s v="120306000143-1"/>
    <x v="8"/>
    <n v="342402"/>
    <s v="PANEL ELECTRICO"/>
    <s v="01.10.2015"/>
    <n v="1"/>
    <n v="1"/>
    <s v="ZLIN"/>
    <n v="0"/>
    <n v="1"/>
    <n v="0"/>
    <n v="0"/>
    <m/>
    <m/>
    <m/>
    <n v="4770937.54"/>
    <n v="2677566.98"/>
    <s v="ZLIN"/>
    <n v="8"/>
    <n v="2"/>
  </r>
  <r>
    <s v="120306000144-0"/>
    <x v="8"/>
    <n v="342402"/>
    <s v="TRANSFORMADOR"/>
    <s v="01.10.2015"/>
    <n v="1"/>
    <n v="1"/>
    <s v="ZLIN"/>
    <n v="0"/>
    <n v="1"/>
    <n v="0"/>
    <n v="0"/>
    <m/>
    <m/>
    <m/>
    <n v="3280715.2"/>
    <n v="906730.33000000007"/>
    <s v="ZLIN"/>
    <n v="16"/>
    <n v="7"/>
  </r>
  <r>
    <s v="120306000144-1"/>
    <x v="8"/>
    <n v="342402"/>
    <s v="PANEL ELECTRICO"/>
    <s v="01.10.2015"/>
    <n v="1"/>
    <n v="1"/>
    <s v="ZLIN"/>
    <n v="0"/>
    <n v="1"/>
    <n v="0"/>
    <n v="0"/>
    <m/>
    <m/>
    <m/>
    <n v="4770937.54"/>
    <n v="2677566.98"/>
    <s v="ZLIN"/>
    <n v="8"/>
    <n v="2"/>
  </r>
  <r>
    <s v="120306000145-0"/>
    <x v="8"/>
    <n v="322201"/>
    <s v="TRANSFORMADOR"/>
    <s v="01.11.1989"/>
    <n v="5974.45"/>
    <n v="5974.45"/>
    <s v="ZLIN"/>
    <n v="28"/>
    <n v="11"/>
    <n v="0"/>
    <n v="0"/>
    <m/>
    <m/>
    <m/>
    <n v="276812.02"/>
    <n v="276812.02"/>
    <s v="ZLIN"/>
    <n v="3"/>
    <n v="0"/>
  </r>
  <r>
    <s v="120306000146-0"/>
    <x v="8"/>
    <n v="342402"/>
    <s v="PANEL ELECTRICO"/>
    <s v="31.08.2014"/>
    <n v="4596410.08"/>
    <n v="3217487.06"/>
    <s v="ZLIN"/>
    <n v="8"/>
    <n v="4"/>
    <n v="0"/>
    <n v="0"/>
    <m/>
    <m/>
    <m/>
    <n v="11085391.039999999"/>
    <n v="7008005.8299999991"/>
    <s v="ZLIN"/>
    <n v="7"/>
    <n v="3"/>
  </r>
  <r>
    <s v="120306000147-0"/>
    <x v="8"/>
    <n v="342402"/>
    <s v="PANEL ELECTRICO"/>
    <s v="31.08.2014"/>
    <n v="1288354.1299999999"/>
    <n v="901847.89999999991"/>
    <s v="ZLIN"/>
    <n v="8"/>
    <n v="4"/>
    <n v="0"/>
    <n v="0"/>
    <m/>
    <m/>
    <m/>
    <n v="3107187.81"/>
    <n v="1964314.1300000001"/>
    <s v="ZLIN"/>
    <n v="7"/>
    <n v="3"/>
  </r>
  <r>
    <s v="120306000148-0"/>
    <x v="8"/>
    <n v="342402"/>
    <s v="PANEL ELECTRICO"/>
    <s v="31.08.2014"/>
    <n v="808320.8"/>
    <n v="565824.57000000007"/>
    <s v="ZLIN"/>
    <n v="8"/>
    <n v="4"/>
    <n v="0"/>
    <n v="0"/>
    <m/>
    <m/>
    <m/>
    <n v="1949467.52"/>
    <n v="1232421.99"/>
    <s v="ZLIN"/>
    <n v="7"/>
    <n v="3"/>
  </r>
  <r>
    <s v="120306000149-0"/>
    <x v="8"/>
    <n v="342402"/>
    <s v="BANCO DE CAPACITORES"/>
    <s v="31.08.2014"/>
    <n v="1525702.63"/>
    <n v="1067991.8499999999"/>
    <s v="ZLIN"/>
    <n v="8"/>
    <n v="4"/>
    <n v="0"/>
    <n v="0"/>
    <m/>
    <m/>
    <m/>
    <n v="3679613"/>
    <n v="2326192.13"/>
    <s v="ZLIN"/>
    <n v="7"/>
    <n v="3"/>
  </r>
  <r>
    <s v="120306000150-0"/>
    <x v="8"/>
    <n v="342402"/>
    <s v="TABLERO"/>
    <s v="31.08.2014"/>
    <n v="3107434.25"/>
    <n v="1450135.98"/>
    <s v="ZLIN"/>
    <n v="12"/>
    <n v="6"/>
    <n v="0"/>
    <n v="0"/>
    <m/>
    <m/>
    <m/>
    <n v="7338982.1900000004"/>
    <n v="2946306.7300000004"/>
    <s v="ZLIN"/>
    <n v="11"/>
    <n v="5"/>
  </r>
  <r>
    <s v="120306000151-0"/>
    <x v="8"/>
    <n v="342402"/>
    <s v="PANEL ELECTRICO"/>
    <s v="31.08.2014"/>
    <n v="195556408.53999999"/>
    <n v="97864304.909999996"/>
    <s v="ZLIN"/>
    <n v="12"/>
    <n v="2"/>
    <n v="0"/>
    <n v="0"/>
    <m/>
    <m/>
    <m/>
    <n v="-5282783.47"/>
    <n v="-2387682.0099999998"/>
    <s v="ZLIN"/>
    <n v="11"/>
    <n v="1"/>
  </r>
  <r>
    <s v="120306000152-0"/>
    <x v="8"/>
    <n v="342402"/>
    <s v="PANEL ELECTRICO"/>
    <s v="31.08.2014"/>
    <n v="808320.8"/>
    <n v="565824.57000000007"/>
    <s v="ZLIN"/>
    <n v="8"/>
    <n v="4"/>
    <n v="0"/>
    <n v="0"/>
    <m/>
    <m/>
    <m/>
    <n v="1949467.52"/>
    <n v="1232421.99"/>
    <s v="ZLIN"/>
    <n v="7"/>
    <n v="3"/>
  </r>
  <r>
    <s v="120306000153-0"/>
    <x v="8"/>
    <n v="342402"/>
    <s v="TRANSFORMADOR"/>
    <s v="31.08.2014"/>
    <n v="9960415.5399999991"/>
    <n v="3468801.419999999"/>
    <s v="ZLIN"/>
    <n v="16"/>
    <n v="9"/>
    <n v="0"/>
    <n v="0"/>
    <m/>
    <m/>
    <m/>
    <n v="23271282.329999998"/>
    <n v="6808087.9199999981"/>
    <s v="ZLIN"/>
    <n v="15"/>
    <n v="8"/>
  </r>
  <r>
    <s v="120306000154-0"/>
    <x v="8"/>
    <n v="342503"/>
    <s v="TRANSFORMADOR"/>
    <s v="28.02.2013"/>
    <n v="62877604.68"/>
    <n v="18505783.329999998"/>
    <s v="ZLIN"/>
    <n v="24"/>
    <n v="11"/>
    <n v="0"/>
    <n v="0"/>
    <m/>
    <m/>
    <m/>
    <n v="-34167916.090000004"/>
    <n v="-7012072.3300000019"/>
    <s v="ZLIN"/>
    <n v="22"/>
    <n v="4"/>
  </r>
  <r>
    <s v="120306000154-1"/>
    <x v="8"/>
    <n v="342503"/>
    <s v="PANEL ELECTRICO"/>
    <s v="28.02.2013"/>
    <n v="75093943.189999998"/>
    <n v="36917692.75"/>
    <s v="ZLIN"/>
    <n v="14"/>
    <n v="11"/>
    <n v="0"/>
    <n v="0"/>
    <m/>
    <m/>
    <m/>
    <n v="-35250143.789999999"/>
    <n v="-13099715.609999999"/>
    <s v="ZLIN"/>
    <n v="12"/>
    <n v="4"/>
  </r>
  <r>
    <s v="120306000154-2"/>
    <x v="8"/>
    <n v="342503"/>
    <s v="PANEL"/>
    <s v="28.02.2013"/>
    <n v="53603071.490000002"/>
    <n v="26352348.000000004"/>
    <s v="ZLIN"/>
    <n v="14"/>
    <n v="11"/>
    <n v="0"/>
    <n v="0"/>
    <m/>
    <m/>
    <m/>
    <n v="-25162029.02"/>
    <n v="-9350754.0299999993"/>
    <s v="ZLIN"/>
    <n v="12"/>
    <n v="4"/>
  </r>
  <r>
    <s v="120306000154-3"/>
    <x v="8"/>
    <n v="342503"/>
    <s v="PANEL"/>
    <s v="28.02.2013"/>
    <n v="53603071.490000002"/>
    <n v="26352348.000000004"/>
    <s v="ZLIN"/>
    <n v="14"/>
    <n v="11"/>
    <n v="0"/>
    <n v="0"/>
    <m/>
    <m/>
    <m/>
    <n v="-25162029.02"/>
    <n v="-9350754.0299999993"/>
    <s v="ZLIN"/>
    <n v="12"/>
    <n v="4"/>
  </r>
  <r>
    <s v="120306000155-0"/>
    <x v="8"/>
    <n v="342503"/>
    <s v="TRANSFORMADOR"/>
    <s v="28.02.2013"/>
    <n v="20971591.469999999"/>
    <n v="6172240.9499999993"/>
    <s v="ZLIN"/>
    <n v="24"/>
    <n v="11"/>
    <n v="0"/>
    <n v="0"/>
    <m/>
    <m/>
    <m/>
    <n v="-11396038.09"/>
    <n v="-2338739.1500000004"/>
    <s v="ZLIN"/>
    <n v="22"/>
    <n v="4"/>
  </r>
  <r>
    <s v="120306000156-0"/>
    <x v="8"/>
    <n v="322310"/>
    <s v="PANEL ELECTRICO"/>
    <s v="01.10.2015"/>
    <n v="1"/>
    <n v="1"/>
    <s v="ZLIN"/>
    <n v="0"/>
    <n v="1"/>
    <n v="0"/>
    <n v="0"/>
    <m/>
    <m/>
    <m/>
    <n v="12897811.560000001"/>
    <n v="9333942.5700000003"/>
    <s v="ZLIN"/>
    <n v="6"/>
    <n v="4"/>
  </r>
  <r>
    <s v="120306000156-1"/>
    <x v="8"/>
    <n v="322310"/>
    <s v="TRANSFORMADOR"/>
    <s v="01.10.2015"/>
    <n v="1"/>
    <n v="1"/>
    <s v="ZLIN"/>
    <n v="0"/>
    <n v="1"/>
    <n v="0"/>
    <n v="0"/>
    <m/>
    <m/>
    <m/>
    <n v="16340048.380000001"/>
    <n v="7427294.7200000007"/>
    <s v="ZLIN"/>
    <n v="10"/>
    <n v="1"/>
  </r>
  <r>
    <s v="120306000156-2"/>
    <x v="8"/>
    <n v="322310"/>
    <s v="PANEL ELECTRICO"/>
    <s v="01.10.2015"/>
    <n v="1"/>
    <n v="1"/>
    <s v="ZLIN"/>
    <n v="0"/>
    <n v="1"/>
    <n v="0"/>
    <n v="0"/>
    <m/>
    <m/>
    <m/>
    <n v="4837983.0999999996"/>
    <n v="4837983.0999999996"/>
    <s v="ZLIN"/>
    <n v="3"/>
    <n v="0"/>
  </r>
  <r>
    <s v="120306000156-3"/>
    <x v="8"/>
    <n v="322310"/>
    <s v="PANEL ELECTRICO"/>
    <s v="01.10.2015"/>
    <n v="1"/>
    <n v="1"/>
    <s v="ZLIN"/>
    <n v="0"/>
    <n v="1"/>
    <n v="0"/>
    <n v="0"/>
    <m/>
    <m/>
    <m/>
    <n v="4837983.0999999996"/>
    <n v="4837983.0999999996"/>
    <s v="ZLIN"/>
    <n v="3"/>
    <n v="0"/>
  </r>
  <r>
    <s v="120306000156-4"/>
    <x v="8"/>
    <n v="322310"/>
    <s v="PANEL ELECTRICO"/>
    <s v="01.10.2015"/>
    <n v="1"/>
    <n v="1"/>
    <s v="ZLIN"/>
    <n v="0"/>
    <n v="1"/>
    <n v="0"/>
    <n v="0"/>
    <m/>
    <m/>
    <m/>
    <n v="1541730.86"/>
    <n v="1541730.86"/>
    <s v="ZLIN"/>
    <n v="3"/>
    <n v="0"/>
  </r>
  <r>
    <s v="120306000156-5"/>
    <x v="8"/>
    <n v="322310"/>
    <s v="TRANSFORMADOR"/>
    <s v="01.10.2015"/>
    <n v="1"/>
    <n v="1"/>
    <s v="ZLIN"/>
    <n v="0"/>
    <n v="1"/>
    <n v="0"/>
    <n v="0"/>
    <m/>
    <m/>
    <m/>
    <n v="3162697.3"/>
    <n v="1437589.6799999997"/>
    <s v="ZLIN"/>
    <n v="10"/>
    <n v="1"/>
  </r>
  <r>
    <s v="120306000156-6"/>
    <x v="8"/>
    <n v="322310"/>
    <s v="BANCO DE CAPACITORES"/>
    <s v="01.10.2015"/>
    <n v="1"/>
    <n v="1"/>
    <s v="ZLIN"/>
    <n v="0"/>
    <n v="1"/>
    <n v="0"/>
    <n v="0"/>
    <m/>
    <m/>
    <m/>
    <n v="2973150.4"/>
    <n v="2973150.4"/>
    <s v="ZLIN"/>
    <n v="3"/>
    <n v="0"/>
  </r>
  <r>
    <s v="120306000157-0"/>
    <x v="8"/>
    <n v="322310"/>
    <s v="PANEL ELECTRICO"/>
    <s v="01.10.2015"/>
    <n v="1"/>
    <n v="1"/>
    <s v="ZLIN"/>
    <n v="0"/>
    <n v="1"/>
    <n v="0"/>
    <n v="0"/>
    <m/>
    <m/>
    <m/>
    <n v="5181664.0999999996"/>
    <n v="5181664.0999999996"/>
    <s v="ZLIN"/>
    <n v="4"/>
    <n v="0"/>
  </r>
  <r>
    <s v="120306000157-1"/>
    <x v="8"/>
    <n v="322310"/>
    <s v="BANCO DE CAPACITORES"/>
    <s v="01.10.2015"/>
    <n v="1"/>
    <n v="1"/>
    <s v="ZLIN"/>
    <n v="0"/>
    <n v="1"/>
    <n v="0"/>
    <n v="0"/>
    <m/>
    <m/>
    <m/>
    <n v="2579952.09"/>
    <n v="2579952.09"/>
    <s v="ZLIN"/>
    <n v="4"/>
    <n v="0"/>
  </r>
  <r>
    <s v="120306000157-2"/>
    <x v="8"/>
    <n v="322310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6000157-3"/>
    <x v="8"/>
    <n v="322310"/>
    <s v="PANEL ELECTRICO"/>
    <s v="01.10.2015"/>
    <n v="1"/>
    <n v="1"/>
    <s v="ZLIN"/>
    <n v="0"/>
    <n v="1"/>
    <n v="0"/>
    <n v="0"/>
    <m/>
    <m/>
    <m/>
    <n v="825500.62"/>
    <n v="825500.62"/>
    <s v="ZLIN"/>
    <n v="4"/>
    <n v="0"/>
  </r>
  <r>
    <s v="120306000157-4"/>
    <x v="8"/>
    <n v="322310"/>
    <s v="PANEL ELECTRICO"/>
    <s v="01.10.2015"/>
    <n v="1"/>
    <n v="1"/>
    <s v="ZLIN"/>
    <n v="0"/>
    <n v="1"/>
    <n v="0"/>
    <n v="0"/>
    <m/>
    <m/>
    <m/>
    <n v="1583114.68"/>
    <n v="1583114.68"/>
    <s v="ZLIN"/>
    <n v="4"/>
    <n v="0"/>
  </r>
  <r>
    <s v="120306000157-5"/>
    <x v="8"/>
    <n v="322310"/>
    <s v="BANCO DE CAPACITORES"/>
    <s v="01.10.2015"/>
    <n v="1"/>
    <n v="1"/>
    <s v="ZLIN"/>
    <n v="0"/>
    <n v="1"/>
    <n v="0"/>
    <n v="0"/>
    <m/>
    <m/>
    <m/>
    <n v="5389621.3300000001"/>
    <n v="5389621.3300000001"/>
    <s v="ZLIN"/>
    <n v="3"/>
    <n v="0"/>
  </r>
  <r>
    <s v="120306000157-6"/>
    <x v="8"/>
    <n v="322310"/>
    <s v="UPS"/>
    <s v="01.10.2015"/>
    <n v="1"/>
    <n v="1"/>
    <s v="ZLIN"/>
    <n v="0"/>
    <n v="1"/>
    <n v="0"/>
    <n v="0"/>
    <m/>
    <m/>
    <m/>
    <n v="589643.30000000005"/>
    <n v="589643.30000000005"/>
    <s v="ZLIN"/>
    <n v="4"/>
    <n v="0"/>
  </r>
  <r>
    <s v="120306000157-7"/>
    <x v="8"/>
    <n v="322310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6000157-8"/>
    <x v="8"/>
    <n v="322310"/>
    <s v="BANCO DE CAPACITORES"/>
    <s v="01.10.2015"/>
    <n v="1"/>
    <n v="1"/>
    <s v="ZLIN"/>
    <n v="0"/>
    <n v="1"/>
    <n v="0"/>
    <n v="0"/>
    <m/>
    <m/>
    <m/>
    <n v="5442747.9699999997"/>
    <n v="5442747.9699999997"/>
    <s v="ZLIN"/>
    <n v="3"/>
    <n v="0"/>
  </r>
  <r>
    <s v="120306000157-9"/>
    <x v="8"/>
    <n v="322310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6000157-10"/>
    <x v="8"/>
    <n v="322310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6000157-11"/>
    <x v="8"/>
    <n v="322310"/>
    <s v="PANEL ELECTRICO"/>
    <s v="01.10.2015"/>
    <n v="1"/>
    <n v="1"/>
    <s v="ZLIN"/>
    <n v="0"/>
    <n v="1"/>
    <n v="0"/>
    <n v="0"/>
    <m/>
    <m/>
    <m/>
    <n v="5442747.9699999997"/>
    <n v="5442747.9699999997"/>
    <s v="ZLIN"/>
    <n v="4"/>
    <n v="0"/>
  </r>
  <r>
    <s v="120306000158-0"/>
    <x v="8"/>
    <n v="322310"/>
    <s v="TRANSFORMADOR"/>
    <s v="01.10.2015"/>
    <n v="1"/>
    <n v="1"/>
    <s v="ZLIN"/>
    <n v="0"/>
    <n v="1"/>
    <n v="0"/>
    <n v="0"/>
    <m/>
    <m/>
    <m/>
    <n v="2082392.89"/>
    <n v="1379898.9"/>
    <s v="ZLIN"/>
    <n v="6"/>
    <n v="11"/>
  </r>
  <r>
    <s v="120306000159-0"/>
    <x v="8"/>
    <n v="322310"/>
    <s v="BANCO DE BATERIAS"/>
    <s v="01.10.2015"/>
    <n v="1"/>
    <n v="1"/>
    <s v="ZLIN"/>
    <n v="0"/>
    <n v="1"/>
    <n v="0"/>
    <n v="0"/>
    <m/>
    <m/>
    <m/>
    <n v="690531.1"/>
    <n v="690531.1"/>
    <s v="ZLIN"/>
    <n v="4"/>
    <n v="0"/>
  </r>
  <r>
    <s v="120306000159-1"/>
    <x v="8"/>
    <n v="322310"/>
    <s v="TRANSFORMADOR"/>
    <s v="01.10.2015"/>
    <n v="1"/>
    <n v="1"/>
    <s v="ZLIN"/>
    <n v="0"/>
    <n v="1"/>
    <n v="0"/>
    <n v="0"/>
    <m/>
    <m/>
    <m/>
    <n v="2082392.89"/>
    <n v="1379898.9"/>
    <s v="ZLIN"/>
    <n v="6"/>
    <n v="11"/>
  </r>
  <r>
    <s v="120306000160-0"/>
    <x v="8"/>
    <n v="322310"/>
    <s v="PANEL ELECTRICO"/>
    <s v="01.10.2015"/>
    <n v="1"/>
    <n v="1"/>
    <s v="ZLIN"/>
    <n v="0"/>
    <n v="1"/>
    <n v="0"/>
    <n v="0"/>
    <m/>
    <m/>
    <m/>
    <n v="6156965.1500000004"/>
    <n v="6156965.1500000004"/>
    <s v="ZLIN"/>
    <n v="3"/>
    <n v="3"/>
  </r>
  <r>
    <s v="120306000160-1"/>
    <x v="8"/>
    <n v="322310"/>
    <s v="PANEL ELECTRICO"/>
    <s v="01.10.2015"/>
    <n v="1"/>
    <n v="1"/>
    <s v="ZLIN"/>
    <n v="0"/>
    <n v="1"/>
    <n v="0"/>
    <n v="0"/>
    <m/>
    <m/>
    <m/>
    <n v="6156965.1500000004"/>
    <n v="6156965.1500000004"/>
    <s v="ZLIN"/>
    <n v="3"/>
    <n v="3"/>
  </r>
  <r>
    <s v="120306000160-2"/>
    <x v="8"/>
    <n v="322309"/>
    <s v="BANCO DE CAPACITORES"/>
    <s v="01.10.2015"/>
    <n v="1"/>
    <n v="1"/>
    <s v="ZLIN"/>
    <n v="0"/>
    <n v="1"/>
    <n v="0"/>
    <n v="0"/>
    <m/>
    <m/>
    <m/>
    <n v="3439747.33"/>
    <n v="3439747.33"/>
    <s v="ZLIN"/>
    <n v="3"/>
    <n v="3"/>
  </r>
  <r>
    <s v="120306000160-3"/>
    <x v="8"/>
    <n v="342402"/>
    <s v="TRANSFORMADOR"/>
    <s v="01.10.2015"/>
    <n v="1"/>
    <n v="1"/>
    <s v="ZLIN"/>
    <n v="0"/>
    <n v="1"/>
    <n v="0"/>
    <n v="0"/>
    <m/>
    <m/>
    <m/>
    <n v="3457186.1"/>
    <n v="1440494.2100000002"/>
    <s v="ZLIN"/>
    <n v="11"/>
    <n v="0"/>
  </r>
  <r>
    <s v="120306000161-0"/>
    <x v="8"/>
    <n v="342407"/>
    <s v="TRANSFORMADOR"/>
    <s v="30.11.2008"/>
    <n v="19562834.210000001"/>
    <n v="11771575.580000002"/>
    <s v="ZLIN"/>
    <n v="19"/>
    <n v="3"/>
    <n v="0"/>
    <n v="0"/>
    <m/>
    <m/>
    <m/>
    <n v="-10464638.449999999"/>
    <n v="-3862785.9999999991"/>
    <s v="ZLIN"/>
    <n v="12"/>
    <n v="5"/>
  </r>
  <r>
    <s v="120306000162-0"/>
    <x v="8"/>
    <n v="342407"/>
    <s v="TRANSFORMADOR"/>
    <s v="30.11.2008"/>
    <n v="19562834.210000001"/>
    <n v="11771575.580000002"/>
    <s v="ZLIN"/>
    <n v="19"/>
    <n v="3"/>
    <n v="0"/>
    <n v="0"/>
    <m/>
    <m/>
    <m/>
    <n v="-10464638.449999999"/>
    <n v="-3862785.9999999991"/>
    <s v="ZLIN"/>
    <n v="12"/>
    <n v="5"/>
  </r>
  <r>
    <s v="120306000163-0"/>
    <x v="8"/>
    <n v="342407"/>
    <s v="UPS"/>
    <s v="30.11.2008"/>
    <n v="19476689.359999999"/>
    <n v="19476689.359999999"/>
    <s v="ZLIN"/>
    <n v="11"/>
    <n v="3"/>
    <n v="0"/>
    <n v="0"/>
    <m/>
    <m/>
    <m/>
    <n v="-5382161.0199999996"/>
    <n v="-5382161.0199999996"/>
    <s v="ZLIN"/>
    <n v="4"/>
    <n v="5"/>
  </r>
  <r>
    <s v="120306000164-0"/>
    <x v="8"/>
    <n v="342407"/>
    <s v="TRANSFORMADOR"/>
    <s v="01.11.1989"/>
    <n v="26966.240000000002"/>
    <n v="25118.300000000003"/>
    <s v="ZLIN"/>
    <n v="32"/>
    <n v="10"/>
    <n v="0"/>
    <n v="0"/>
    <m/>
    <m/>
    <m/>
    <n v="2076780.64"/>
    <n v="1376179.93"/>
    <s v="ZLIN"/>
    <n v="6"/>
    <n v="11"/>
  </r>
  <r>
    <s v="120306000165-0"/>
    <x v="8"/>
    <n v="342407"/>
    <s v="PANEL ELECTRICO"/>
    <s v="01.11.1989"/>
    <n v="56016.76"/>
    <n v="56016.76"/>
    <s v="ZLIN"/>
    <n v="29"/>
    <n v="11"/>
    <n v="0"/>
    <n v="0"/>
    <m/>
    <m/>
    <m/>
    <n v="4318404.9000000004"/>
    <n v="4318404.9000000004"/>
    <s v="ZLIN"/>
    <n v="4"/>
    <n v="0"/>
  </r>
  <r>
    <s v="120306000166-0"/>
    <x v="8"/>
    <n v="342407"/>
    <s v="PANEL ELECTRICO"/>
    <s v="01.11.1989"/>
    <n v="69793.66"/>
    <n v="69793.66"/>
    <s v="ZLIN"/>
    <n v="29"/>
    <n v="11"/>
    <n v="0"/>
    <n v="0"/>
    <m/>
    <m/>
    <m/>
    <n v="5380484"/>
    <n v="5380484"/>
    <s v="ZLIN"/>
    <n v="4"/>
    <n v="0"/>
  </r>
  <r>
    <s v="120306000166-1"/>
    <x v="8"/>
    <n v="342407"/>
    <s v="TRANSFORMADOR"/>
    <s v="01.11.1989"/>
    <n v="17577.12"/>
    <n v="16372.589999999998"/>
    <s v="ZLIN"/>
    <n v="32"/>
    <n v="10"/>
    <n v="0"/>
    <n v="0"/>
    <m/>
    <m/>
    <m/>
    <n v="1353685.8"/>
    <n v="897020.71"/>
    <s v="ZLIN"/>
    <n v="6"/>
    <n v="11"/>
  </r>
  <r>
    <s v="120306000166-2"/>
    <x v="8"/>
    <n v="342407"/>
    <s v="BANCO DE CAPACITORES"/>
    <s v="01.11.1989"/>
    <n v="37800.25"/>
    <n v="37800.25"/>
    <s v="ZLIN"/>
    <n v="30"/>
    <n v="4"/>
    <n v="0"/>
    <n v="0"/>
    <m/>
    <m/>
    <m/>
    <n v="2913619.38"/>
    <n v="2913619.38"/>
    <s v="ZLIN"/>
    <n v="4"/>
    <n v="5"/>
  </r>
  <r>
    <s v="120306000166-3"/>
    <x v="8"/>
    <n v="342407"/>
    <s v="PANEL DE CONTROL"/>
    <s v="01.11.1989"/>
    <n v="31919.79"/>
    <n v="31919.79"/>
    <s v="ZLIN"/>
    <n v="30"/>
    <n v="4"/>
    <n v="0"/>
    <n v="0"/>
    <m/>
    <m/>
    <m/>
    <n v="2460357.27"/>
    <n v="2460357.27"/>
    <s v="ZLIN"/>
    <n v="4"/>
    <n v="5"/>
  </r>
  <r>
    <s v="120306000166-4"/>
    <x v="8"/>
    <n v="342407"/>
    <s v="PANEL DE CONTROL"/>
    <s v="01.11.1989"/>
    <n v="31919.79"/>
    <n v="31919.79"/>
    <s v="ZLIN"/>
    <n v="30"/>
    <n v="4"/>
    <n v="0"/>
    <n v="0"/>
    <m/>
    <m/>
    <m/>
    <n v="2460357.27"/>
    <n v="2460357.27"/>
    <s v="ZLIN"/>
    <n v="4"/>
    <n v="5"/>
  </r>
  <r>
    <s v="120306000167-0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1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2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3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4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5"/>
    <x v="8"/>
    <n v="342407"/>
    <s v="TRANSFORMADOR"/>
    <s v="01.11.1989"/>
    <n v="29970.75"/>
    <n v="24280.95"/>
    <s v="ZLIN"/>
    <n v="37"/>
    <n v="9"/>
    <n v="0"/>
    <n v="0"/>
    <m/>
    <m/>
    <m/>
    <n v="2305079.2400000002"/>
    <n v="892812.38000000012"/>
    <s v="ZLIN"/>
    <n v="11"/>
    <n v="10"/>
  </r>
  <r>
    <s v="120306000167-6"/>
    <x v="8"/>
    <n v="342407"/>
    <s v="PANEL DE CONTROL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7"/>
    <x v="8"/>
    <n v="342407"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70-0"/>
    <x v="8"/>
    <n v="322310"/>
    <s v="TRANSFORMADOR"/>
    <s v="30.12.1996"/>
    <n v="469224.78"/>
    <n v="469224.78"/>
    <s v="ZLIN"/>
    <n v="22"/>
    <n v="5"/>
    <n v="0"/>
    <n v="0"/>
    <m/>
    <m/>
    <m/>
    <n v="44350.46"/>
    <n v="44350.46"/>
    <s v="ZLIN"/>
    <n v="3"/>
    <n v="8"/>
  </r>
  <r>
    <s v="120306000171-0"/>
    <x v="8"/>
    <n v="322310"/>
    <s v="UPS"/>
    <s v="30.12.1996"/>
    <n v="1638412.1"/>
    <n v="1638412.1"/>
    <s v="ZLIN"/>
    <n v="22"/>
    <n v="0"/>
    <n v="0"/>
    <n v="0"/>
    <m/>
    <m/>
    <m/>
    <n v="181046.03"/>
    <n v="181046.03"/>
    <s v="ZLIN"/>
    <n v="3"/>
    <n v="3"/>
  </r>
  <r>
    <s v="120306000172-0"/>
    <x v="8"/>
    <n v="322309"/>
    <s v="UPS"/>
    <s v="31.08.2014"/>
    <n v="17578493.789999999"/>
    <n v="7690591.0299999993"/>
    <s v="ZLIN"/>
    <n v="13"/>
    <n v="4"/>
    <n v="0"/>
    <n v="0"/>
    <m/>
    <m/>
    <m/>
    <n v="-4965790.95"/>
    <n v="-1857948.9900000002"/>
    <s v="ZLIN"/>
    <n v="12"/>
    <n v="3"/>
  </r>
  <r>
    <s v="120306000172-1"/>
    <x v="8"/>
    <n v="322309"/>
    <s v="TRANSFORMADOR"/>
    <s v="31.08.2014"/>
    <n v="6448010.9299999997"/>
    <n v="1612002.7399999993"/>
    <s v="ZLIN"/>
    <n v="23"/>
    <n v="4"/>
    <n v="0"/>
    <n v="0"/>
    <m/>
    <m/>
    <m/>
    <n v="-2080585.96"/>
    <n v="-428585.11999999988"/>
    <s v="ZLIN"/>
    <n v="22"/>
    <n v="3"/>
  </r>
  <r>
    <s v="120306000173-0"/>
    <x v="8"/>
    <n v="322309"/>
    <s v="UPS"/>
    <s v="31.08.2014"/>
    <n v="17578493.789999999"/>
    <n v="7690591.0299999993"/>
    <s v="ZLIN"/>
    <n v="13"/>
    <n v="4"/>
    <n v="0"/>
    <n v="0"/>
    <m/>
    <m/>
    <m/>
    <n v="-4965790.95"/>
    <n v="-1857948.9900000002"/>
    <s v="ZLIN"/>
    <n v="12"/>
    <n v="3"/>
  </r>
  <r>
    <s v="120306000173-1"/>
    <x v="8"/>
    <n v="322309"/>
    <s v="TRANSFORMADOR"/>
    <s v="31.08.2014"/>
    <n v="6448010.9299999997"/>
    <n v="1612002.7399999993"/>
    <s v="ZLIN"/>
    <n v="23"/>
    <n v="4"/>
    <n v="0"/>
    <n v="0"/>
    <m/>
    <m/>
    <m/>
    <n v="-2080585.96"/>
    <n v="-428585.11999999988"/>
    <s v="ZLIN"/>
    <n v="22"/>
    <n v="3"/>
  </r>
  <r>
    <s v="120306000174-0"/>
    <x v="8"/>
    <n v="322201"/>
    <s v="BANCO DE TRANSFORMADORES"/>
    <s v="01.12.1983"/>
    <n v="15219490.58"/>
    <n v="13412750.26"/>
    <s v="ZLIN"/>
    <n v="41"/>
    <n v="5"/>
    <n v="0"/>
    <n v="0"/>
    <m/>
    <m/>
    <m/>
    <n v="13166263.199999999"/>
    <n v="6296908.4799999995"/>
    <s v="ZLIN"/>
    <n v="9"/>
    <n v="7"/>
  </r>
  <r>
    <s v="120306000175-0"/>
    <x v="8"/>
    <n v="322201"/>
    <s v="BANCO DE TRANSFORMADORES"/>
    <s v="01.12.1983"/>
    <n v="15219490.58"/>
    <n v="13412750.26"/>
    <s v="ZLIN"/>
    <n v="41"/>
    <n v="5"/>
    <n v="0"/>
    <n v="0"/>
    <m/>
    <m/>
    <m/>
    <n v="13166263.199999999"/>
    <n v="6296908.4799999995"/>
    <s v="ZLIN"/>
    <n v="9"/>
    <n v="7"/>
  </r>
  <r>
    <s v="120306000176-0"/>
    <x v="8"/>
    <n v="322317"/>
    <s v="TRANSFORMADOR"/>
    <s v="01.10.2015"/>
    <n v="1"/>
    <n v="1"/>
    <s v="ZLIN"/>
    <n v="0"/>
    <n v="1"/>
    <n v="0"/>
    <n v="0"/>
    <m/>
    <m/>
    <m/>
    <n v="805217.53"/>
    <n v="805217.53"/>
    <s v="ZLIN"/>
    <n v="3"/>
    <n v="8"/>
  </r>
  <r>
    <s v="120306000177-0"/>
    <x v="8"/>
    <n v="322317"/>
    <s v="PANEL ELECTRICO"/>
    <s v="01.10.2015"/>
    <n v="1"/>
    <n v="1"/>
    <s v="ZLIN"/>
    <n v="0"/>
    <n v="1"/>
    <n v="0"/>
    <n v="0"/>
    <m/>
    <m/>
    <m/>
    <n v="4348246.38"/>
    <n v="4348246.38"/>
    <s v="ZLIN"/>
    <n v="4"/>
    <n v="0"/>
  </r>
  <r>
    <s v="120306000178-0"/>
    <x v="8"/>
    <n v="322322"/>
    <s v="TRANSFORMADOR"/>
    <s v="01.10.2015"/>
    <n v="1"/>
    <n v="1"/>
    <s v="ZLIN"/>
    <n v="0"/>
    <n v="1"/>
    <n v="0"/>
    <n v="0"/>
    <m/>
    <m/>
    <m/>
    <n v="341143.65"/>
    <n v="341143.65"/>
    <s v="ZLIN"/>
    <n v="3"/>
    <n v="8"/>
  </r>
  <r>
    <s v="120306000179-0"/>
    <x v="8"/>
    <n v="323301"/>
    <s v="TRANSFORMADOR"/>
    <s v="01.10.2015"/>
    <n v="1"/>
    <n v="1"/>
    <s v="ZLIN"/>
    <n v="0"/>
    <n v="1"/>
    <n v="0"/>
    <n v="0"/>
    <m/>
    <m/>
    <m/>
    <n v="8006249.8300000001"/>
    <n v="8006249.8300000001"/>
    <s v="ZLIN"/>
    <n v="4"/>
    <n v="0"/>
  </r>
  <r>
    <s v="120306000182-0"/>
    <x v="8"/>
    <n v="323301"/>
    <s v="TRANSFORMADOR"/>
    <s v="01.10.2015"/>
    <n v="1"/>
    <n v="1"/>
    <s v="ZLIN"/>
    <n v="0"/>
    <n v="1"/>
    <n v="0"/>
    <n v="0"/>
    <m/>
    <m/>
    <m/>
    <n v="6640849.54"/>
    <n v="1835410.6799999997"/>
    <s v="ZLIN"/>
    <n v="16"/>
    <n v="7"/>
  </r>
  <r>
    <s v="120306000183-0"/>
    <x v="8"/>
    <n v="323301"/>
    <s v="TRANSFORMADOR"/>
    <s v="01.10.2015"/>
    <n v="1"/>
    <n v="1"/>
    <s v="ZLIN"/>
    <n v="0"/>
    <n v="1"/>
    <n v="0"/>
    <n v="0"/>
    <m/>
    <m/>
    <m/>
    <n v="6640849.54"/>
    <n v="1835410.6799999997"/>
    <s v="ZLIN"/>
    <n v="16"/>
    <n v="7"/>
  </r>
  <r>
    <s v="120306000184-0"/>
    <x v="8"/>
    <n v="323301"/>
    <s v="PANEL DE CONTROL"/>
    <s v="01.10.2015"/>
    <n v="1"/>
    <n v="1"/>
    <s v="ZLIN"/>
    <n v="0"/>
    <n v="1"/>
    <n v="0"/>
    <n v="0"/>
    <m/>
    <m/>
    <m/>
    <n v="17021085.140000001"/>
    <n v="9552649.8300000019"/>
    <s v="ZLIN"/>
    <n v="8"/>
    <n v="2"/>
  </r>
  <r>
    <s v="120306000184-1"/>
    <x v="8"/>
    <n v="323301"/>
    <s v="PANEL DE CONTROL"/>
    <s v="01.10.2015"/>
    <n v="1"/>
    <n v="1"/>
    <s v="ZLIN"/>
    <n v="0"/>
    <n v="1"/>
    <n v="0"/>
    <n v="0"/>
    <m/>
    <m/>
    <m/>
    <n v="2993313.68"/>
    <n v="1679920.9400000002"/>
    <s v="ZLIN"/>
    <n v="8"/>
    <n v="2"/>
  </r>
  <r>
    <s v="120306000185-0"/>
    <x v="8"/>
    <n v="323301"/>
    <s v="TRANSFORMADOR"/>
    <s v="01.10.2015"/>
    <n v="1"/>
    <n v="1"/>
    <s v="ZLIN"/>
    <n v="0"/>
    <n v="1"/>
    <n v="0"/>
    <n v="0"/>
    <m/>
    <m/>
    <m/>
    <n v="26635337.760000002"/>
    <n v="7361525.5100000016"/>
    <s v="ZLIN"/>
    <n v="16"/>
    <n v="7"/>
  </r>
  <r>
    <s v="120306000186-0"/>
    <x v="8"/>
    <n v="323301"/>
    <s v="TRANSFORMADOR"/>
    <s v="01.10.2015"/>
    <n v="1"/>
    <n v="1"/>
    <s v="ZLIN"/>
    <n v="0"/>
    <n v="1"/>
    <n v="0"/>
    <n v="0"/>
    <m/>
    <m/>
    <m/>
    <n v="1168234.1000000001"/>
    <n v="1168234.1000000001"/>
    <s v="ZLIN"/>
    <n v="3"/>
    <n v="5"/>
  </r>
  <r>
    <s v="120306000187-0"/>
    <x v="8"/>
    <n v="323301"/>
    <s v="TRANSFORMADOR"/>
    <s v="01.10.2015"/>
    <n v="1"/>
    <n v="1"/>
    <s v="ZLIN"/>
    <n v="0"/>
    <n v="1"/>
    <n v="0"/>
    <n v="0"/>
    <m/>
    <m/>
    <m/>
    <n v="228742.81"/>
    <n v="209680.91"/>
    <s v="ZLIN"/>
    <n v="5"/>
    <n v="0"/>
  </r>
  <r>
    <s v="120306000188-0"/>
    <x v="8"/>
    <n v="323301"/>
    <s v="TRANSFORMADOR"/>
    <s v="01.10.2015"/>
    <n v="1"/>
    <n v="1"/>
    <s v="ZLIN"/>
    <n v="0"/>
    <n v="1"/>
    <n v="0"/>
    <n v="0"/>
    <m/>
    <m/>
    <m/>
    <n v="1456429.12"/>
    <n v="1456429.12"/>
    <s v="ZLIN"/>
    <n v="3"/>
    <n v="5"/>
  </r>
  <r>
    <s v="120306000189-0"/>
    <x v="8"/>
    <n v="323301"/>
    <s v="TRANSFORMADOR"/>
    <s v="01.10.2015"/>
    <n v="29703787.449999999"/>
    <n v="1"/>
    <s v="ZLIN"/>
    <n v="0"/>
    <n v="1"/>
    <n v="0"/>
    <n v="0"/>
    <m/>
    <m/>
    <m/>
    <n v="1060899.27"/>
    <n v="1060899.27"/>
    <s v="ZLIN"/>
    <n v="4"/>
    <n v="0"/>
  </r>
  <r>
    <s v="120306000190-0"/>
    <x v="8"/>
    <n v="323301"/>
    <s v="TRANSFORMADOR"/>
    <s v="01.10.2015"/>
    <n v="1"/>
    <n v="1"/>
    <s v="ZLIN"/>
    <n v="0"/>
    <n v="1"/>
    <n v="0"/>
    <n v="0"/>
    <m/>
    <m/>
    <m/>
    <n v="2509704.7000000002"/>
    <n v="2509704.7000000002"/>
    <s v="ZLIN"/>
    <n v="4"/>
    <n v="0"/>
  </r>
  <r>
    <s v="120306000191-0"/>
    <x v="8"/>
    <n v="323301"/>
    <s v="TRANSFORMADOR"/>
    <s v="31.12.1998"/>
    <n v="9276353.5"/>
    <n v="9276353.5"/>
    <s v="ZLIN"/>
    <n v="20"/>
    <n v="9"/>
    <n v="0"/>
    <n v="0"/>
    <m/>
    <m/>
    <m/>
    <n v="-1275885.47"/>
    <n v="-1275885.47"/>
    <s v="ZLIN"/>
    <n v="4"/>
    <n v="0"/>
  </r>
  <r>
    <s v="120306000192-0"/>
    <x v="8"/>
    <n v="342407"/>
    <s v="BANCO DE BATERIAS"/>
    <s v="01.10.2015"/>
    <n v="1"/>
    <n v="1"/>
    <s v="ZLIN"/>
    <n v="0"/>
    <n v="1"/>
    <n v="0"/>
    <n v="0"/>
    <m/>
    <m/>
    <m/>
    <n v="1412865.36"/>
    <n v="1177387.8"/>
    <s v="ZLIN"/>
    <n v="5"/>
    <n v="6"/>
  </r>
  <r>
    <s v="120306000193-0"/>
    <x v="8"/>
    <n v="322310"/>
    <s v="TRANSFORMADOR"/>
    <s v="31.08.2014"/>
    <n v="42027135.149999999"/>
    <n v="14636315.729999997"/>
    <s v="ZLIN"/>
    <n v="16"/>
    <n v="9"/>
    <n v="0"/>
    <n v="0"/>
    <m/>
    <m/>
    <m/>
    <n v="62097956.57"/>
    <n v="18166955.390000001"/>
    <s v="ZLIN"/>
    <n v="15"/>
    <n v="8"/>
  </r>
  <r>
    <s v="120306000194-0"/>
    <x v="8"/>
    <n v="322310"/>
    <s v="TRANSFORMADOR"/>
    <s v="31.08.2014"/>
    <n v="10807174.43"/>
    <n v="3763692.5699999994"/>
    <s v="ZLIN"/>
    <n v="16"/>
    <n v="9"/>
    <n v="0"/>
    <n v="0"/>
    <m/>
    <m/>
    <m/>
    <n v="30705754.84"/>
    <n v="8983066.5799999982"/>
    <s v="ZLIN"/>
    <n v="15"/>
    <n v="8"/>
  </r>
  <r>
    <s v="120306000195-0"/>
    <x v="8"/>
    <n v="322310"/>
    <s v="TRANSFORMADOR"/>
    <s v="31.08.2014"/>
    <n v="10807174.460000001"/>
    <n v="3763692.6000000006"/>
    <s v="ZLIN"/>
    <n v="16"/>
    <n v="9"/>
    <n v="0"/>
    <n v="0"/>
    <m/>
    <m/>
    <m/>
    <n v="30705754.920000002"/>
    <n v="8983066.5800000019"/>
    <s v="ZLIN"/>
    <n v="15"/>
    <n v="8"/>
  </r>
  <r>
    <s v="120306000196-0"/>
    <x v="8"/>
    <n v="322310"/>
    <s v="BANCO DE CAPACITORES"/>
    <s v="31.08.2014"/>
    <n v="4687742.3899999997"/>
    <n v="3281419.6799999997"/>
    <s v="ZLIN"/>
    <n v="8"/>
    <n v="4"/>
    <n v="0"/>
    <n v="0"/>
    <m/>
    <m/>
    <m/>
    <n v="13672321.710000001"/>
    <n v="8643421.7800000012"/>
    <s v="ZLIN"/>
    <n v="7"/>
    <n v="3"/>
  </r>
  <r>
    <s v="120306000197-0"/>
    <x v="8"/>
    <n v="323303"/>
    <s v="TRANSFORMADOR"/>
    <s v="01.10.2015"/>
    <n v="1"/>
    <n v="1"/>
    <s v="ZLIN"/>
    <n v="0"/>
    <n v="1"/>
    <n v="0"/>
    <n v="0"/>
    <m/>
    <m/>
    <m/>
    <n v="3280715.2"/>
    <n v="906730.33000000007"/>
    <s v="ZLIN"/>
    <n v="16"/>
    <n v="7"/>
  </r>
  <r>
    <s v="120306000198-0"/>
    <x v="8"/>
    <n v="323303"/>
    <s v="TRANSFORMADOR"/>
    <s v="01.10.2015"/>
    <n v="1"/>
    <n v="1"/>
    <s v="ZLIN"/>
    <n v="0"/>
    <n v="1"/>
    <n v="0"/>
    <n v="0"/>
    <m/>
    <m/>
    <m/>
    <n v="2668545.96"/>
    <n v="737537.82000000007"/>
    <s v="ZLIN"/>
    <n v="16"/>
    <n v="7"/>
  </r>
  <r>
    <s v="120306000199-0"/>
    <x v="8"/>
    <n v="322317"/>
    <s v="RECTIFICADOR"/>
    <s v="10.03.2009"/>
    <n v="13986000"/>
    <n v="7770000.0099999998"/>
    <s v="ZLIN"/>
    <n v="20"/>
    <n v="3"/>
    <n v="0"/>
    <n v="0"/>
    <m/>
    <m/>
    <m/>
    <n v="29134740.68"/>
    <n v="9711580.2300000004"/>
    <s v="ZLIN"/>
    <n v="13"/>
    <n v="9"/>
  </r>
  <r>
    <s v="120306000200-0"/>
    <x v="8"/>
    <n v="322317"/>
    <s v="RECTIFICADOR"/>
    <s v="01.10.2015"/>
    <n v="1"/>
    <n v="1"/>
    <s v="ZLIN"/>
    <n v="0"/>
    <n v="1"/>
    <n v="0"/>
    <n v="0"/>
    <m/>
    <m/>
    <m/>
    <n v="1733603"/>
    <n v="1733603"/>
    <s v="ZLIN"/>
    <n v="3"/>
    <n v="0"/>
  </r>
  <r>
    <s v="120306000201-0"/>
    <x v="8"/>
    <n v="323301"/>
    <s v="TRANSFORMADOR"/>
    <s v="01.10.2015"/>
    <n v="1"/>
    <n v="1"/>
    <s v="ZLIN"/>
    <n v="0"/>
    <n v="1"/>
    <n v="0"/>
    <n v="0"/>
    <m/>
    <m/>
    <m/>
    <n v="3280715.2"/>
    <n v="906730.33000000007"/>
    <s v="ZLIN"/>
    <n v="16"/>
    <n v="7"/>
  </r>
  <r>
    <s v="120306000202-0"/>
    <x v="8"/>
    <n v="323301"/>
    <s v="TRANSFORMADOR"/>
    <s v="01.10.2015"/>
    <n v="1"/>
    <n v="1"/>
    <s v="ZLIN"/>
    <n v="0"/>
    <n v="1"/>
    <n v="0"/>
    <n v="0"/>
    <m/>
    <m/>
    <m/>
    <n v="2829596.51"/>
    <n v="580700.7799999998"/>
    <s v="ZLIN"/>
    <n v="22"/>
    <n v="4"/>
  </r>
  <r>
    <s v="120306000202-1"/>
    <x v="8"/>
    <n v="323301"/>
    <s v="TABLERO"/>
    <s v="01.09.1984"/>
    <n v="109457.94"/>
    <n v="80821.81"/>
    <s v="ZLIN"/>
    <n v="48"/>
    <n v="5"/>
    <n v="0"/>
    <n v="0"/>
    <m/>
    <m/>
    <m/>
    <n v="13830804.67"/>
    <n v="3657183.9299999997"/>
    <s v="ZLIN"/>
    <n v="17"/>
    <n v="4"/>
  </r>
  <r>
    <s v="120306000203-0"/>
    <x v="8"/>
    <n v="323301"/>
    <s v="TRANSFORMADOR"/>
    <s v="01.09.1984"/>
    <n v="957.13"/>
    <n v="957.13"/>
    <s v="ZLIN"/>
    <n v="34"/>
    <n v="1"/>
    <n v="0"/>
    <n v="0"/>
    <m/>
    <m/>
    <m/>
    <n v="121199.92"/>
    <n v="121199.92"/>
    <s v="ZLIN"/>
    <n v="3"/>
    <n v="0"/>
  </r>
  <r>
    <s v="120306000204-0"/>
    <x v="8"/>
    <n v="323301"/>
    <s v="TRANSFORMADOR"/>
    <s v="01.09.1984"/>
    <n v="10121.48"/>
    <n v="9522.18"/>
    <s v="ZLIN"/>
    <n v="38"/>
    <n v="0"/>
    <n v="0"/>
    <n v="0"/>
    <m/>
    <m/>
    <m/>
    <n v="1280708.45"/>
    <n v="848662.23"/>
    <s v="ZLIN"/>
    <n v="6"/>
    <n v="11"/>
  </r>
  <r>
    <s v="120306000205-0"/>
    <x v="8"/>
    <n v="323303"/>
    <s v="TRANSFORMADOR"/>
    <s v="01.10.2015"/>
    <n v="1"/>
    <n v="1"/>
    <s v="ZLIN"/>
    <n v="0"/>
    <n v="1"/>
    <n v="0"/>
    <n v="0"/>
    <m/>
    <m/>
    <m/>
    <n v="3280715.2"/>
    <n v="906730.33000000007"/>
    <s v="ZLIN"/>
    <n v="16"/>
    <n v="7"/>
  </r>
  <r>
    <s v="120306000206-0"/>
    <x v="8"/>
    <n v="322317"/>
    <s v="TRANSFORMADOR"/>
    <s v="01.10.2015"/>
    <n v="1"/>
    <n v="1"/>
    <s v="ZLIN"/>
    <n v="0"/>
    <n v="1"/>
    <n v="0"/>
    <n v="0"/>
    <m/>
    <m/>
    <m/>
    <n v="2406055.09"/>
    <n v="1002522.95"/>
    <s v="ZLIN"/>
    <n v="11"/>
    <n v="0"/>
  </r>
  <r>
    <s v="120306000207-0"/>
    <x v="8"/>
    <n v="322317"/>
    <s v="TRANSFORMADOR"/>
    <s v="01.10.2015"/>
    <n v="1"/>
    <n v="1"/>
    <s v="ZLIN"/>
    <n v="0"/>
    <n v="1"/>
    <n v="0"/>
    <n v="0"/>
    <m/>
    <m/>
    <m/>
    <n v="487464.54"/>
    <n v="487464.54"/>
    <s v="ZLIN"/>
    <n v="3"/>
    <n v="0"/>
  </r>
  <r>
    <s v="120306000208-0"/>
    <x v="8"/>
    <n v="323301"/>
    <s v="TRANSFORMADOR"/>
    <s v="01.10.2015"/>
    <n v="1"/>
    <n v="1"/>
    <s v="ZLIN"/>
    <n v="0"/>
    <n v="1"/>
    <n v="0"/>
    <n v="0"/>
    <m/>
    <m/>
    <m/>
    <n v="3074622.13"/>
    <n v="660563.33999999985"/>
    <s v="ZLIN"/>
    <n v="21"/>
    <n v="4"/>
  </r>
  <r>
    <s v="120306000208-1"/>
    <x v="8"/>
    <n v="323301"/>
    <s v="TABLERO"/>
    <s v="01.10.2015"/>
    <n v="1"/>
    <n v="1"/>
    <s v="ZLIN"/>
    <n v="0"/>
    <n v="1"/>
    <n v="0"/>
    <n v="0"/>
    <m/>
    <m/>
    <m/>
    <n v="13068440.529999999"/>
    <n v="3667164.42"/>
    <s v="ZLIN"/>
    <n v="16"/>
    <n v="4"/>
  </r>
  <r>
    <s v="120306000208-2"/>
    <x v="8"/>
    <n v="323301"/>
    <s v="TABLERO"/>
    <s v="01.10.2015"/>
    <n v="1"/>
    <n v="1"/>
    <s v="ZLIN"/>
    <n v="0"/>
    <n v="1"/>
    <n v="0"/>
    <n v="0"/>
    <m/>
    <m/>
    <m/>
    <n v="13068440.529999999"/>
    <n v="3667164.42"/>
    <s v="ZLIN"/>
    <n v="16"/>
    <n v="4"/>
  </r>
  <r>
    <s v="120306000209-0"/>
    <x v="8"/>
    <n v="323301"/>
    <s v="TRANSFORMADOR"/>
    <s v="01.10.2015"/>
    <n v="1"/>
    <n v="1"/>
    <s v="ZLIN"/>
    <n v="0"/>
    <n v="1"/>
    <n v="0"/>
    <n v="0"/>
    <m/>
    <m/>
    <m/>
    <n v="584946.87"/>
    <n v="584946.87"/>
    <s v="ZLIN"/>
    <n v="3"/>
    <n v="8"/>
  </r>
  <r>
    <s v="120306000210-0"/>
    <x v="8"/>
    <n v="321101"/>
    <s v="INVERSOR"/>
    <s v="01.10.2015"/>
    <n v="1"/>
    <n v="1"/>
    <s v="ZLIN"/>
    <n v="0"/>
    <n v="1"/>
    <n v="0"/>
    <n v="0"/>
    <m/>
    <m/>
    <m/>
    <n v="692737.58"/>
    <n v="437937.54999999993"/>
    <s v="ZLIN"/>
    <n v="7"/>
    <n v="3"/>
  </r>
  <r>
    <s v="120306000210-1"/>
    <x v="8"/>
    <n v="321101"/>
    <s v="INVERSOR"/>
    <s v="01.10.2015"/>
    <n v="1"/>
    <n v="1"/>
    <s v="ZLIN"/>
    <n v="0"/>
    <n v="1"/>
    <n v="0"/>
    <n v="0"/>
    <m/>
    <m/>
    <m/>
    <n v="692737.58"/>
    <n v="437937.54999999993"/>
    <s v="ZLIN"/>
    <n v="7"/>
    <n v="3"/>
  </r>
  <r>
    <s v="120306000210-2"/>
    <x v="8"/>
    <n v="321101"/>
    <s v="INVERSOR"/>
    <s v="01.10.2015"/>
    <n v="1"/>
    <n v="1"/>
    <s v="ZLIN"/>
    <n v="0"/>
    <n v="1"/>
    <n v="0"/>
    <n v="0"/>
    <m/>
    <m/>
    <m/>
    <n v="692737.58"/>
    <n v="437937.54999999993"/>
    <s v="ZLIN"/>
    <n v="7"/>
    <n v="3"/>
  </r>
  <r>
    <s v="120306000210-3"/>
    <x v="8"/>
    <n v="321101"/>
    <s v="INVERSOR"/>
    <s v="01.10.2015"/>
    <n v="1"/>
    <n v="1"/>
    <s v="ZLIN"/>
    <n v="0"/>
    <n v="1"/>
    <n v="0"/>
    <n v="0"/>
    <m/>
    <m/>
    <m/>
    <n v="692737.58"/>
    <n v="437937.54999999993"/>
    <s v="ZLIN"/>
    <n v="7"/>
    <n v="3"/>
  </r>
  <r>
    <s v="120306000210-4"/>
    <x v="8"/>
    <n v="321101"/>
    <s v="INVERSOR"/>
    <s v="01.10.2015"/>
    <n v="1"/>
    <n v="1"/>
    <s v="ZLIN"/>
    <n v="0"/>
    <n v="1"/>
    <n v="0"/>
    <n v="0"/>
    <m/>
    <m/>
    <m/>
    <n v="692737.58"/>
    <n v="437937.54999999993"/>
    <s v="ZLIN"/>
    <n v="7"/>
    <n v="3"/>
  </r>
  <r>
    <s v="120306000210-5"/>
    <x v="8"/>
    <n v="321101"/>
    <s v="INVERSOR"/>
    <s v="01.10.2015"/>
    <n v="1"/>
    <n v="1"/>
    <s v="ZLIN"/>
    <n v="0"/>
    <n v="1"/>
    <n v="0"/>
    <n v="0"/>
    <m/>
    <m/>
    <m/>
    <n v="692737.58"/>
    <n v="437937.54999999993"/>
    <s v="ZLIN"/>
    <n v="7"/>
    <n v="3"/>
  </r>
  <r>
    <s v="120306000211-0"/>
    <x v="8"/>
    <n v="335201"/>
    <s v="PANEL"/>
    <s v="31.08.2014"/>
    <n v="23946977.350000001"/>
    <n v="11250257.820000002"/>
    <s v="ZLIN"/>
    <n v="12"/>
    <n v="5"/>
    <n v="0"/>
    <n v="0"/>
    <m/>
    <m/>
    <m/>
    <n v="46154622.689999998"/>
    <n v="18665472.419999998"/>
    <s v="ZLIN"/>
    <n v="11"/>
    <n v="4"/>
  </r>
  <r>
    <s v="120306000211-1"/>
    <x v="8"/>
    <n v="335201"/>
    <s v="PANEL"/>
    <s v="31.08.2014"/>
    <n v="5340134.8600000003"/>
    <n v="2508788.1900000004"/>
    <s v="ZLIN"/>
    <n v="12"/>
    <n v="5"/>
    <n v="0"/>
    <n v="0"/>
    <m/>
    <m/>
    <m/>
    <n v="10292401.66"/>
    <n v="4162368.3200000003"/>
    <s v="ZLIN"/>
    <n v="11"/>
    <n v="4"/>
  </r>
  <r>
    <s v="120306000211-2"/>
    <x v="8"/>
    <n v="335201"/>
    <s v="PANEL"/>
    <s v="31.08.2014"/>
    <n v="5340134.8600000003"/>
    <n v="2508788.1900000004"/>
    <s v="ZLIN"/>
    <n v="12"/>
    <n v="5"/>
    <n v="0"/>
    <n v="0"/>
    <m/>
    <m/>
    <m/>
    <n v="10292401.66"/>
    <n v="4162368.3200000003"/>
    <s v="ZLIN"/>
    <n v="11"/>
    <n v="4"/>
  </r>
  <r>
    <s v="120306000211-3"/>
    <x v="8"/>
    <n v="335201"/>
    <s v="PANEL"/>
    <s v="31.08.2014"/>
    <n v="5340134.8600000003"/>
    <n v="2508788.1900000004"/>
    <s v="ZLIN"/>
    <n v="12"/>
    <n v="5"/>
    <n v="0"/>
    <n v="0"/>
    <m/>
    <m/>
    <m/>
    <n v="10292401.66"/>
    <n v="4162368.3200000003"/>
    <s v="ZLIN"/>
    <n v="11"/>
    <n v="4"/>
  </r>
  <r>
    <s v="120306000211-4"/>
    <x v="8"/>
    <n v="335201"/>
    <s v="PANEL"/>
    <s v="31.08.2014"/>
    <n v="5340134.8600000003"/>
    <n v="2508788.1900000004"/>
    <s v="ZLIN"/>
    <n v="12"/>
    <n v="5"/>
    <n v="0"/>
    <n v="0"/>
    <m/>
    <m/>
    <m/>
    <n v="10292401.66"/>
    <n v="4162368.3200000003"/>
    <s v="ZLIN"/>
    <n v="11"/>
    <n v="4"/>
  </r>
  <r>
    <s v="120306000211-5"/>
    <x v="8"/>
    <n v="335201"/>
    <s v="PANEL"/>
    <s v="31.08.2014"/>
    <n v="5340134.8600000003"/>
    <n v="2508788.1900000004"/>
    <s v="ZLIN"/>
    <n v="12"/>
    <n v="5"/>
    <n v="0"/>
    <n v="0"/>
    <m/>
    <m/>
    <m/>
    <n v="10292401.66"/>
    <n v="4162368.3200000003"/>
    <s v="ZLIN"/>
    <n v="11"/>
    <n v="4"/>
  </r>
  <r>
    <s v="120306000211-6"/>
    <x v="8"/>
    <n v="335201"/>
    <s v="PANEL"/>
    <s v="31.08.2014"/>
    <n v="5340134.8600000003"/>
    <n v="2508788.1900000004"/>
    <s v="ZLIN"/>
    <n v="12"/>
    <n v="5"/>
    <n v="0"/>
    <n v="0"/>
    <m/>
    <m/>
    <m/>
    <n v="10292401.66"/>
    <n v="4162368.3200000003"/>
    <s v="ZLIN"/>
    <n v="11"/>
    <n v="4"/>
  </r>
  <r>
    <s v="120306000211-7"/>
    <x v="8"/>
    <n v="335201"/>
    <s v="PANEL"/>
    <s v="31.08.2014"/>
    <n v="5340134.8600000003"/>
    <n v="2508788.1900000004"/>
    <s v="ZLIN"/>
    <n v="12"/>
    <n v="5"/>
    <n v="0"/>
    <n v="0"/>
    <m/>
    <m/>
    <m/>
    <n v="10292401.66"/>
    <n v="4162368.3200000003"/>
    <s v="ZLIN"/>
    <n v="11"/>
    <n v="4"/>
  </r>
  <r>
    <s v="120306000211-8"/>
    <x v="8"/>
    <n v="335201"/>
    <s v="PANEL"/>
    <s v="31.08.2014"/>
    <n v="5340134.8600000003"/>
    <n v="2508788.1900000004"/>
    <s v="ZLIN"/>
    <n v="12"/>
    <n v="5"/>
    <n v="0"/>
    <n v="0"/>
    <m/>
    <m/>
    <m/>
    <n v="10292401.66"/>
    <n v="4162368.3200000003"/>
    <s v="ZLIN"/>
    <n v="11"/>
    <n v="4"/>
  </r>
  <r>
    <s v="120306000212-0"/>
    <x v="8"/>
    <n v="322310"/>
    <s v="BANCO DE TRANSFORMADORES"/>
    <s v="31.08.2014"/>
    <n v="585609072.10000002"/>
    <n v="188595789.92000002"/>
    <s v="ZLIN"/>
    <n v="20"/>
    <n v="0"/>
    <n v="0"/>
    <n v="0"/>
    <m/>
    <m/>
    <m/>
    <n v="-492761368.88999999"/>
    <n v="-119556837.75999999"/>
    <s v="ZLIN"/>
    <n v="18"/>
    <n v="11"/>
  </r>
  <r>
    <s v="120306000212-1"/>
    <x v="8"/>
    <n v="322310"/>
    <s v="PANEL DE CONTROL"/>
    <s v="31.08.2014"/>
    <n v="183502154.72"/>
    <n v="76032625.75"/>
    <s v="ZLIN"/>
    <n v="15"/>
    <n v="0"/>
    <n v="0"/>
    <n v="0"/>
    <m/>
    <m/>
    <m/>
    <n v="-150815724.80000001"/>
    <n v="-49799229.600000009"/>
    <s v="ZLIN"/>
    <n v="13"/>
    <n v="11"/>
  </r>
  <r>
    <s v="120306000213-0"/>
    <x v="8"/>
    <n v="342502"/>
    <s v="UPS"/>
    <s v="30.04.2013"/>
    <n v="1409357.78"/>
    <n v="717187.97"/>
    <s v="ZLIN"/>
    <n v="14"/>
    <n v="1"/>
    <n v="0"/>
    <n v="0"/>
    <m/>
    <m/>
    <m/>
    <n v="4427929.6500000004"/>
    <n v="1739543.8000000003"/>
    <s v="ZLIN"/>
    <n v="11"/>
    <n v="8"/>
  </r>
  <r>
    <s v="120306000214-0"/>
    <x v="8"/>
    <n v="342303"/>
    <s v="UPS"/>
    <s v="01.10.2015"/>
    <n v="1"/>
    <n v="1"/>
    <s v="ZLIN"/>
    <n v="0"/>
    <n v="1"/>
    <n v="0"/>
    <n v="0"/>
    <m/>
    <m/>
    <m/>
    <n v="530978.73"/>
    <n v="471029.51999999996"/>
    <s v="ZLIN"/>
    <n v="5"/>
    <n v="2"/>
  </r>
  <r>
    <s v="120306000215-0"/>
    <x v="8"/>
    <n v="322309"/>
    <s v="BANCO DE CAPACITORES"/>
    <s v="01.10.2015"/>
    <n v="1"/>
    <n v="1"/>
    <s v="ZLIN"/>
    <n v="0"/>
    <n v="1"/>
    <n v="0"/>
    <n v="0"/>
    <m/>
    <m/>
    <m/>
    <n v="1493542.81"/>
    <n v="1493542.81"/>
    <s v="ZLIN"/>
    <n v="3"/>
    <n v="11"/>
  </r>
  <r>
    <s v="120306000216-0"/>
    <x v="8"/>
    <n v="342409"/>
    <s v="TRANSFORMADOR"/>
    <s v="01.10.2015"/>
    <n v="1"/>
    <n v="1"/>
    <s v="ZLIN"/>
    <n v="0"/>
    <n v="1"/>
    <n v="0"/>
    <n v="0"/>
    <m/>
    <m/>
    <m/>
    <n v="3733398.85"/>
    <n v="1555582.8599999999"/>
    <s v="ZLIN"/>
    <n v="11"/>
    <n v="0"/>
  </r>
  <r>
    <s v="120306000217-0"/>
    <x v="8"/>
    <n v="342409"/>
    <s v="TRANSFORMADOR"/>
    <s v="01.10.2015"/>
    <n v="1"/>
    <n v="1"/>
    <s v="ZLIN"/>
    <n v="0"/>
    <n v="1"/>
    <n v="0"/>
    <n v="0"/>
    <m/>
    <m/>
    <m/>
    <n v="3733398.85"/>
    <n v="1555582.8599999999"/>
    <s v="ZLIN"/>
    <n v="11"/>
    <n v="0"/>
  </r>
  <r>
    <s v="120306000218-0"/>
    <x v="8"/>
    <n v="342409"/>
    <s v="TRANSFORMADOR"/>
    <s v="30.11.2012"/>
    <n v="4143961.48"/>
    <n v="2271689.7199999997"/>
    <s v="ZLIN"/>
    <n v="13"/>
    <n v="10"/>
    <n v="0"/>
    <n v="0"/>
    <m/>
    <m/>
    <m/>
    <n v="488127.81"/>
    <n v="203386.59000000003"/>
    <s v="ZLIN"/>
    <n v="11"/>
    <n v="0"/>
  </r>
  <r>
    <s v="120306000219-0"/>
    <x v="8"/>
    <n v="342409"/>
    <s v="TRANSFORMADOR"/>
    <s v="30.11.2012"/>
    <n v="4143961.48"/>
    <n v="2271689.7199999997"/>
    <s v="ZLIN"/>
    <n v="13"/>
    <n v="10"/>
    <n v="0"/>
    <n v="0"/>
    <m/>
    <m/>
    <m/>
    <n v="488127.81"/>
    <n v="203386.59000000003"/>
    <s v="ZLIN"/>
    <n v="11"/>
    <n v="0"/>
  </r>
  <r>
    <s v="120306000220-0"/>
    <x v="8"/>
    <n v="342510"/>
    <s v="UPS"/>
    <s v="30.11.2008"/>
    <n v="32003309.739999998"/>
    <n v="30057162.529999997"/>
    <s v="ZLIN"/>
    <n v="12"/>
    <n v="4"/>
    <n v="0"/>
    <n v="0"/>
    <m/>
    <m/>
    <m/>
    <n v="-11012116.77"/>
    <n v="-9176763.9699999988"/>
    <s v="ZLIN"/>
    <n v="5"/>
    <n v="6"/>
  </r>
  <r>
    <s v="120306000221-0"/>
    <x v="8"/>
    <n v="342302"/>
    <s v="TRANSFORMADOR"/>
    <s v="01.10.2015"/>
    <n v="1"/>
    <n v="1"/>
    <s v="ZLIN"/>
    <n v="0"/>
    <n v="1"/>
    <n v="0"/>
    <n v="0"/>
    <m/>
    <m/>
    <m/>
    <n v="1626705.31"/>
    <n v="739411.51"/>
    <s v="ZLIN"/>
    <n v="10"/>
    <n v="1"/>
  </r>
  <r>
    <s v="120306000222-0"/>
    <x v="8"/>
    <n v="322321"/>
    <s v="TRANSFORMADOR"/>
    <s v="31.12.2003"/>
    <n v="8134499.0300000003"/>
    <n v="6972427.75"/>
    <s v="ZLIN"/>
    <n v="19"/>
    <n v="3"/>
    <n v="0"/>
    <n v="0"/>
    <m/>
    <m/>
    <m/>
    <n v="26180635.190000001"/>
    <n v="15999277.070000002"/>
    <s v="ZLIN"/>
    <n v="7"/>
    <n v="6"/>
  </r>
  <r>
    <s v="120306000222-1"/>
    <x v="8"/>
    <n v="322321"/>
    <s v="TRANSFORMADOR"/>
    <s v="31.12.2003"/>
    <n v="419299.13"/>
    <n v="359399.25"/>
    <s v="ZLIN"/>
    <n v="19"/>
    <n v="3"/>
    <n v="0"/>
    <n v="0"/>
    <m/>
    <m/>
    <m/>
    <n v="1349501.37"/>
    <n v="824695.29000000015"/>
    <s v="ZLIN"/>
    <n v="7"/>
    <n v="6"/>
  </r>
  <r>
    <s v="120306000223-0"/>
    <x v="8"/>
    <n v="322318"/>
    <s v="PANEL ELECTRICO"/>
    <s v="01.10.2015"/>
    <n v="1"/>
    <n v="1"/>
    <s v="ZLIN"/>
    <n v="0"/>
    <n v="1"/>
    <n v="0"/>
    <n v="0"/>
    <m/>
    <m/>
    <m/>
    <n v="21146894.460000001"/>
    <n v="8552052.9000000004"/>
    <s v="ZLIN"/>
    <n v="11"/>
    <n v="4"/>
  </r>
  <r>
    <s v="120306000224-0"/>
    <x v="8"/>
    <n v="342407"/>
    <s v="TRANSFORMADOR"/>
    <s v="30.11.2008"/>
    <n v="201751589.22999999"/>
    <n v="121400306.95999999"/>
    <s v="ZLIN"/>
    <n v="19"/>
    <n v="3"/>
    <n v="0"/>
    <n v="0"/>
    <m/>
    <m/>
    <m/>
    <n v="-107921859.20999999"/>
    <n v="-39836927.899999991"/>
    <s v="ZLIN"/>
    <n v="12"/>
    <n v="5"/>
  </r>
  <r>
    <s v="120306000224-1"/>
    <x v="8"/>
    <n v="342407"/>
    <s v="BANCO DE CAPACITORES"/>
    <s v="30.11.2008"/>
    <n v="21582041.350000001"/>
    <n v="21582041.350000001"/>
    <s v="ZLIN"/>
    <n v="11"/>
    <n v="3"/>
    <n v="0"/>
    <n v="0"/>
    <m/>
    <m/>
    <m/>
    <n v="-5963951.0499999998"/>
    <n v="-5963951.0499999998"/>
    <s v="ZLIN"/>
    <n v="4"/>
    <n v="5"/>
  </r>
  <r>
    <s v="120306000225-0"/>
    <x v="8"/>
    <n v="342407"/>
    <s v="TRANSFORMADOR"/>
    <s v="30.11.2008"/>
    <n v="556949209.46000004"/>
    <n v="335133939.89000005"/>
    <s v="ZLIN"/>
    <n v="19"/>
    <n v="3"/>
    <n v="0"/>
    <n v="0"/>
    <m/>
    <m/>
    <m/>
    <n v="-297925753.16000003"/>
    <n v="-109972593.45000002"/>
    <s v="ZLIN"/>
    <n v="12"/>
    <n v="5"/>
  </r>
  <r>
    <s v="120306000226-0"/>
    <x v="8"/>
    <n v="322317"/>
    <s v="REGULADOR DE VOLTAJE"/>
    <s v="21.07.2011"/>
    <n v="1291548.78"/>
    <n v="1291548.78"/>
    <s v="ZLIN"/>
    <n v="7"/>
    <n v="2"/>
    <n v="0"/>
    <n v="0"/>
    <m/>
    <m/>
    <m/>
    <n v="-214891.09"/>
    <n v="-214891.09"/>
    <s v="ZLIN"/>
    <n v="3"/>
    <n v="0"/>
  </r>
  <r>
    <s v="120306000227-0"/>
    <x v="8"/>
    <n v="322317"/>
    <s v="REGULADOR DE VOLTAJE"/>
    <s v="01.10.2015"/>
    <n v="1"/>
    <n v="1"/>
    <s v="ZLIN"/>
    <n v="0"/>
    <n v="1"/>
    <n v="0"/>
    <n v="0"/>
    <m/>
    <m/>
    <m/>
    <n v="527983.27"/>
    <n v="333782.53000000003"/>
    <s v="ZLIN"/>
    <n v="7"/>
    <n v="3"/>
  </r>
  <r>
    <s v="120306000228-0"/>
    <x v="8"/>
    <n v="322317"/>
    <s v="REGULADOR DE VOLTAJE"/>
    <s v="01.10.2015"/>
    <n v="1"/>
    <n v="1"/>
    <s v="ZLIN"/>
    <n v="0"/>
    <n v="1"/>
    <n v="0"/>
    <n v="0"/>
    <m/>
    <m/>
    <m/>
    <n v="527983.27"/>
    <n v="333782.53000000003"/>
    <s v="ZLIN"/>
    <n v="7"/>
    <n v="3"/>
  </r>
  <r>
    <s v="120306000229-0"/>
    <x v="8"/>
    <n v="323301"/>
    <s v="TRANSFORMADOR"/>
    <s v="01.10.2015"/>
    <n v="1"/>
    <n v="1"/>
    <s v="ZLIN"/>
    <n v="0"/>
    <n v="1"/>
    <n v="0"/>
    <n v="0"/>
    <m/>
    <m/>
    <m/>
    <n v="2862065.22"/>
    <n v="614896.83000000007"/>
    <s v="ZLIN"/>
    <n v="21"/>
    <n v="4"/>
  </r>
  <r>
    <s v="120306000230-0"/>
    <x v="8"/>
    <n v="342503"/>
    <s v="CASETA"/>
    <s v="01.12.1988"/>
    <n v="71772.2"/>
    <n v="54043.61"/>
    <s v="ZLIN"/>
    <n v="41"/>
    <n v="10"/>
    <n v="0"/>
    <n v="0"/>
    <m/>
    <m/>
    <m/>
    <n v="17699417.579999998"/>
    <n v="5408155.3699999973"/>
    <s v="ZLIN"/>
    <n v="15"/>
    <n v="0"/>
  </r>
  <r>
    <s v="120306000231-0"/>
    <x v="8"/>
    <n v="342509"/>
    <s v="COBERTIZO"/>
    <s v="31.03.2012"/>
    <n v="1843887.05"/>
    <n v="647322.06000000006"/>
    <s v="ZLIN"/>
    <n v="23"/>
    <n v="6"/>
    <n v="0"/>
    <n v="0"/>
    <m/>
    <m/>
    <m/>
    <n v="1108585.1200000001"/>
    <n v="254050.77000000014"/>
    <s v="ZLIN"/>
    <n v="20"/>
    <n v="0"/>
  </r>
  <r>
    <s v="120306000232-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5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1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5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2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5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3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5"/>
    <x v="8"/>
    <n v="321100"/>
    <s v="LUMINARIA"/>
    <s v="27.12.2014"/>
    <n v="255366.54"/>
    <n v="127683.27"/>
    <s v="ZLIN"/>
    <n v="11"/>
    <n v="0"/>
    <n v="0"/>
    <n v="0"/>
    <m/>
    <m/>
    <m/>
    <n v="0"/>
    <n v="0"/>
    <s v="ZLIN"/>
    <n v="11"/>
    <n v="0"/>
  </r>
  <r>
    <s v="120306000232-4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4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5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5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5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6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5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7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1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2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3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4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5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6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7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8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89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90"/>
    <x v="8"/>
    <n v="321100"/>
    <s v="LUMINARIA"/>
    <s v="27.12.2014"/>
    <n v="458685.95"/>
    <n v="229342.96000000002"/>
    <s v="ZLIN"/>
    <n v="11"/>
    <n v="0"/>
    <n v="0"/>
    <n v="0"/>
    <m/>
    <m/>
    <m/>
    <n v="0"/>
    <n v="0"/>
    <s v="ZLIN"/>
    <n v="11"/>
    <n v="0"/>
  </r>
  <r>
    <s v="120306000232-91"/>
    <x v="8"/>
    <n v="321100"/>
    <s v="LUMINARIA"/>
    <s v="27.12.2014"/>
    <n v="255549.73"/>
    <n v="127774.86000000002"/>
    <s v="ZLIN"/>
    <n v="11"/>
    <n v="0"/>
    <n v="0"/>
    <n v="0"/>
    <m/>
    <m/>
    <m/>
    <n v="0"/>
    <n v="0"/>
    <s v="ZLIN"/>
    <n v="11"/>
    <n v="0"/>
  </r>
  <r>
    <s v="120306000232-92"/>
    <x v="8"/>
    <n v="321100"/>
    <s v="LUMINARIA"/>
    <s v="31.03.2015"/>
    <n v="85931.01"/>
    <n v="47262.049999999996"/>
    <s v="ZLIN"/>
    <n v="10"/>
    <n v="0"/>
    <n v="0"/>
    <n v="0"/>
    <m/>
    <m/>
    <m/>
    <n v="0"/>
    <n v="0"/>
    <s v="ZLIN"/>
    <n v="10"/>
    <n v="0"/>
  </r>
  <r>
    <s v="120306000232-93"/>
    <x v="8"/>
    <n v="321100"/>
    <s v="LUMINARIA"/>
    <s v="31.03.2015"/>
    <n v="85931.01"/>
    <n v="47262.049999999996"/>
    <s v="ZLIN"/>
    <n v="10"/>
    <n v="0"/>
    <n v="0"/>
    <n v="0"/>
    <m/>
    <m/>
    <m/>
    <n v="0"/>
    <n v="0"/>
    <s v="ZLIN"/>
    <n v="10"/>
    <n v="0"/>
  </r>
  <r>
    <s v="120306000232-94"/>
    <x v="8"/>
    <n v="321100"/>
    <s v="LUMINARIA"/>
    <s v="31.03.2015"/>
    <n v="85931.01"/>
    <n v="47262.049999999996"/>
    <s v="ZLIN"/>
    <n v="10"/>
    <n v="0"/>
    <n v="0"/>
    <n v="0"/>
    <m/>
    <m/>
    <m/>
    <n v="0"/>
    <n v="0"/>
    <s v="ZLIN"/>
    <n v="10"/>
    <n v="0"/>
  </r>
  <r>
    <s v="120306000232-95"/>
    <x v="8"/>
    <n v="321100"/>
    <s v="LUMINARIA"/>
    <s v="31.03.2015"/>
    <n v="85931.01"/>
    <n v="47262.049999999996"/>
    <s v="ZLIN"/>
    <n v="10"/>
    <n v="0"/>
    <n v="0"/>
    <n v="0"/>
    <m/>
    <m/>
    <m/>
    <n v="0"/>
    <n v="0"/>
    <s v="ZLIN"/>
    <n v="10"/>
    <n v="0"/>
  </r>
  <r>
    <s v="120306000232-96"/>
    <x v="8"/>
    <n v="321100"/>
    <s v="LUMINARIA"/>
    <s v="31.03.2015"/>
    <n v="85931.01"/>
    <n v="47262.049999999996"/>
    <s v="ZLIN"/>
    <n v="10"/>
    <n v="0"/>
    <n v="0"/>
    <n v="0"/>
    <m/>
    <m/>
    <m/>
    <n v="0"/>
    <n v="0"/>
    <s v="ZLIN"/>
    <n v="10"/>
    <n v="0"/>
  </r>
  <r>
    <s v="120306000232-97"/>
    <x v="8"/>
    <n v="321100"/>
    <s v="LUMINARIA"/>
    <s v="31.03.2015"/>
    <n v="85931.01"/>
    <n v="47262.049999999996"/>
    <s v="ZLIN"/>
    <n v="10"/>
    <n v="0"/>
    <n v="0"/>
    <n v="0"/>
    <m/>
    <m/>
    <m/>
    <n v="0"/>
    <n v="0"/>
    <s v="ZLIN"/>
    <n v="10"/>
    <n v="0"/>
  </r>
  <r>
    <s v="120306000232-98"/>
    <x v="8"/>
    <n v="321100"/>
    <s v="LUMINARIA"/>
    <s v="31.03.2015"/>
    <n v="171591.32"/>
    <n v="94375.22"/>
    <s v="ZLIN"/>
    <n v="10"/>
    <n v="0"/>
    <n v="0"/>
    <n v="0"/>
    <m/>
    <m/>
    <m/>
    <n v="0"/>
    <n v="0"/>
    <s v="ZLIN"/>
    <n v="10"/>
    <n v="0"/>
  </r>
  <r>
    <s v="120306000233-0"/>
    <x v="8"/>
    <n v="342402"/>
    <s v="COBERTIZO"/>
    <s v="27.12.2014"/>
    <n v="13513481.33"/>
    <n v="7432414.7300000004"/>
    <s v="ZLIN"/>
    <n v="10"/>
    <n v="0"/>
    <n v="0"/>
    <n v="0"/>
    <m/>
    <m/>
    <m/>
    <n v="0"/>
    <n v="0"/>
    <s v="ZLIN"/>
    <n v="10"/>
    <n v="0"/>
  </r>
  <r>
    <s v="120306000234-0"/>
    <x v="8"/>
    <n v="342408"/>
    <s v="TRANSFORMADOR"/>
    <s v="31.12.2014"/>
    <n v="21562678.079999998"/>
    <n v="7906315.2899999991"/>
    <s v="ZLIN"/>
    <n v="15"/>
    <n v="0"/>
    <n v="0"/>
    <n v="0"/>
    <m/>
    <m/>
    <m/>
    <n v="0"/>
    <n v="0"/>
    <s v="ZLIN"/>
    <n v="15"/>
    <n v="0"/>
  </r>
  <r>
    <s v="120306000235-0"/>
    <x v="8"/>
    <n v="344205"/>
    <s v="TORRE DE ILUMINACION PORTÁTIL"/>
    <s v="13.08.2015"/>
    <n v="6481259.6399999997"/>
    <n v="3132608.82"/>
    <s v="ZLIN"/>
    <n v="10"/>
    <n v="0"/>
    <n v="0"/>
    <n v="0"/>
    <m/>
    <m/>
    <m/>
    <n v="0"/>
    <n v="0"/>
    <s v="ZLIN"/>
    <n v="10"/>
    <n v="0"/>
  </r>
  <r>
    <s v="120306000236-0"/>
    <x v="8"/>
    <n v="344209"/>
    <s v="TORRE DE ILUMINACION PORTÁTIL"/>
    <s v="13.08.2015"/>
    <n v="6481259.6399999997"/>
    <n v="3132608.82"/>
    <s v="ZLIN"/>
    <n v="10"/>
    <n v="0"/>
    <n v="0"/>
    <n v="0"/>
    <m/>
    <m/>
    <m/>
    <n v="0"/>
    <n v="0"/>
    <s v="ZLIN"/>
    <n v="10"/>
    <n v="0"/>
  </r>
  <r>
    <s v="120306000239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0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1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2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3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4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5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6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7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8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49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0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1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2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3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4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5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6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7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8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59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60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61-0"/>
    <x v="8"/>
    <n v="342508"/>
    <s v="LUMINARIA (ILUMINACION SOLAR AJS)"/>
    <s v="13.04.2016"/>
    <n v="2448780.67"/>
    <n v="762069.60999999987"/>
    <s v="ZLIN"/>
    <n v="15"/>
    <n v="0"/>
    <n v="0"/>
    <n v="0"/>
    <m/>
    <m/>
    <m/>
    <n v="0"/>
    <n v="0"/>
    <s v="ZLIN"/>
    <n v="0"/>
    <n v="1"/>
  </r>
  <r>
    <s v="120306000262-0"/>
    <x v="8"/>
    <n v="342508"/>
    <s v="LUMINARIA (ILUMINACION SOLAR AJS)"/>
    <s v="13.04.2016"/>
    <n v="2448652.23"/>
    <n v="762029.62999999989"/>
    <s v="ZLIN"/>
    <n v="15"/>
    <n v="0"/>
    <n v="0"/>
    <n v="0"/>
    <m/>
    <m/>
    <m/>
    <n v="0"/>
    <n v="0"/>
    <s v="ZLIN"/>
    <n v="0"/>
    <n v="1"/>
  </r>
  <r>
    <s v="120306000263-0"/>
    <x v="8"/>
    <n v="342408"/>
    <s v="BANCO DE CAPACITORES"/>
    <s v="17.05.2016"/>
    <n v="136690554.44999999"/>
    <n v="21557239.519999981"/>
    <s v="ZLIN"/>
    <n v="30"/>
    <n v="0"/>
    <n v="0"/>
    <n v="0"/>
    <m/>
    <m/>
    <m/>
    <n v="0"/>
    <n v="0"/>
    <s v="ZLIN"/>
    <n v="0"/>
    <n v="1"/>
  </r>
  <r>
    <s v="120306000264-0"/>
    <x v="8"/>
    <n v="342409"/>
    <s v="BANCO DE CAPACITORES"/>
    <s v="17.05.2016"/>
    <n v="136690554.44999999"/>
    <n v="21557239.519999981"/>
    <s v="ZLIN"/>
    <n v="30"/>
    <n v="0"/>
    <n v="0"/>
    <n v="0"/>
    <m/>
    <m/>
    <m/>
    <n v="0"/>
    <n v="0"/>
    <s v="ZLIN"/>
    <n v="0"/>
    <n v="1"/>
  </r>
  <r>
    <s v="120306000265-0"/>
    <x v="8"/>
    <n v="342407"/>
    <s v="BANCO DE CAPACITORES"/>
    <s v="17.05.2016"/>
    <n v="140302283.49000001"/>
    <n v="22126839.290000007"/>
    <s v="ZLIN"/>
    <n v="30"/>
    <n v="0"/>
    <n v="0"/>
    <n v="0"/>
    <m/>
    <m/>
    <m/>
    <n v="0"/>
    <n v="0"/>
    <s v="ZLIN"/>
    <n v="0"/>
    <n v="1"/>
  </r>
  <r>
    <s v="120306000266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67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68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69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0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1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2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3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4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5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6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7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8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79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0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1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2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3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4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5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6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7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8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89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90-0"/>
    <x v="8"/>
    <n v="321100"/>
    <s v="LUMINARIA"/>
    <s v="01.06.2016"/>
    <n v="1175224.99"/>
    <n v="239941.77000000002"/>
    <s v="ZLIN"/>
    <n v="20"/>
    <n v="0"/>
    <n v="0"/>
    <n v="0"/>
    <m/>
    <m/>
    <m/>
    <n v="0"/>
    <n v="0"/>
    <s v="ZLIN"/>
    <n v="1"/>
    <n v="0"/>
  </r>
  <r>
    <s v="120306000291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292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293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294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295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296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297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298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299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300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301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302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303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304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305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306-0"/>
    <x v="8"/>
    <n v="321100"/>
    <s v="LUMINARIA"/>
    <s v="01.06.2016"/>
    <n v="540955.36"/>
    <n v="110445.04999999999"/>
    <s v="ZLIN"/>
    <n v="20"/>
    <n v="0"/>
    <n v="0"/>
    <n v="0"/>
    <m/>
    <m/>
    <m/>
    <n v="0"/>
    <n v="0"/>
    <s v="ZLIN"/>
    <n v="1"/>
    <n v="0"/>
  </r>
  <r>
    <s v="120306000307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08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09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0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1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2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3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4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5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6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7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8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19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0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1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2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3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4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5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6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7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8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29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0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1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2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3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4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5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6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7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8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39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0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1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2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3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4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5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6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7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8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49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0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1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2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3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4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5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6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7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8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59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60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61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62-0"/>
    <x v="8"/>
    <n v="321100"/>
    <s v="PANEL FOTOVOLTAICO"/>
    <s v="01.06.2016"/>
    <n v="1572569.12"/>
    <n v="917331.99000000011"/>
    <s v="ZLIN"/>
    <n v="7"/>
    <n v="0"/>
    <n v="0"/>
    <n v="0"/>
    <m/>
    <m/>
    <m/>
    <n v="0"/>
    <n v="0"/>
    <s v="ZLIN"/>
    <n v="1"/>
    <n v="0"/>
  </r>
  <r>
    <s v="120306000363-0"/>
    <x v="8"/>
    <n v="321100"/>
    <s v="INTERFASE DE MONITOREO WEB"/>
    <s v="01.06.2016"/>
    <n v="1342642.57"/>
    <n v="783208.16"/>
    <s v="ZLIN"/>
    <n v="7"/>
    <n v="0"/>
    <n v="0"/>
    <n v="0"/>
    <m/>
    <m/>
    <m/>
    <n v="0"/>
    <n v="0"/>
    <s v="ZLIN"/>
    <n v="1"/>
    <n v="0"/>
  </r>
  <r>
    <s v="120306000364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65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66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67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68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69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0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1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2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3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4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5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6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7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8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79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0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1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2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3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4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5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6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7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8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89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0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1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2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3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4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5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6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7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8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399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0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1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2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3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4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5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6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7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8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09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0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1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2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3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4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5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6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7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8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19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0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1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2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3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4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5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6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7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8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29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0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1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2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3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4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5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6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7-0"/>
    <x v="8"/>
    <n v="321100"/>
    <s v="PANEL FOTOVOLTAICO"/>
    <s v="01.06.2016"/>
    <n v="770765.75"/>
    <n v="449613.35"/>
    <s v="ZLIN"/>
    <n v="7"/>
    <n v="0"/>
    <n v="0"/>
    <n v="0"/>
    <m/>
    <m/>
    <m/>
    <n v="0"/>
    <n v="0"/>
    <s v="ZLIN"/>
    <n v="1"/>
    <n v="0"/>
  </r>
  <r>
    <s v="120306000438-0"/>
    <x v="8"/>
    <n v="321100"/>
    <s v="PROTECTOR DE RAYOS DC"/>
    <s v="01.06.2016"/>
    <n v="6523892.2199999997"/>
    <n v="3805603.7899999996"/>
    <s v="ZLIN"/>
    <n v="7"/>
    <n v="0"/>
    <n v="0"/>
    <n v="0"/>
    <m/>
    <m/>
    <m/>
    <n v="0"/>
    <n v="0"/>
    <s v="ZLIN"/>
    <n v="1"/>
    <n v="0"/>
  </r>
  <r>
    <s v="120306000439-0"/>
    <x v="8"/>
    <n v="321100"/>
    <s v="PROTECTOR DE RAYOS AC"/>
    <s v="01.06.2016"/>
    <n v="6523892.2199999997"/>
    <n v="3805603.7899999996"/>
    <s v="ZLIN"/>
    <n v="7"/>
    <n v="0"/>
    <n v="0"/>
    <n v="0"/>
    <m/>
    <m/>
    <m/>
    <n v="0"/>
    <n v="0"/>
    <s v="ZLIN"/>
    <n v="1"/>
    <n v="0"/>
  </r>
  <r>
    <s v="120306000440-0"/>
    <x v="8"/>
    <n v="321100"/>
    <s v="INTERFASE DE MONITOREO WEB"/>
    <s v="01.06.2016"/>
    <n v="658071.48"/>
    <n v="383875.02999999997"/>
    <s v="ZLIN"/>
    <n v="7"/>
    <n v="0"/>
    <n v="0"/>
    <n v="0"/>
    <m/>
    <m/>
    <m/>
    <n v="0"/>
    <n v="0"/>
    <s v="ZLIN"/>
    <n v="1"/>
    <n v="0"/>
  </r>
  <r>
    <s v="120306000441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42-0"/>
    <x v="8"/>
    <n v="321202"/>
    <s v="PROTECCIÓN CATÓDICA"/>
    <s v="01.06.2016"/>
    <n v="8855381.3900000006"/>
    <n v="3615947.4000000004"/>
    <s v="ZLIN"/>
    <n v="10"/>
    <n v="0"/>
    <n v="0"/>
    <n v="0"/>
    <m/>
    <m/>
    <m/>
    <n v="0"/>
    <n v="0"/>
    <s v="ZLIN"/>
    <n v="1"/>
    <n v="0"/>
  </r>
  <r>
    <s v="120306000443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44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45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46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47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48-0"/>
    <x v="8"/>
    <n v="321202"/>
    <s v="PROTECCIÓN CATÓDICA"/>
    <s v="01.06.2016"/>
    <n v="8028879.1299999999"/>
    <n v="3278458.9699999997"/>
    <s v="ZLIN"/>
    <n v="10"/>
    <n v="0"/>
    <n v="0"/>
    <n v="0"/>
    <m/>
    <m/>
    <m/>
    <n v="0"/>
    <n v="0"/>
    <s v="ZLIN"/>
    <n v="1"/>
    <n v="0"/>
  </r>
  <r>
    <s v="120306000449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0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1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2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3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4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5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6-0"/>
    <x v="8"/>
    <n v="321202"/>
    <s v="PROTECCIÓN CATÓDICA"/>
    <s v="01.06.2016"/>
    <n v="7674663.8700000001"/>
    <n v="3133821.09"/>
    <s v="ZLIN"/>
    <n v="10"/>
    <n v="0"/>
    <n v="0"/>
    <n v="0"/>
    <m/>
    <m/>
    <m/>
    <n v="0"/>
    <n v="0"/>
    <s v="ZLIN"/>
    <n v="1"/>
    <n v="0"/>
  </r>
  <r>
    <s v="120306000457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8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59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60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61-0"/>
    <x v="8"/>
    <n v="321202"/>
    <s v="PROTECCIÓN CATÓDICA"/>
    <s v="01.06.2016"/>
    <n v="5195157.08"/>
    <n v="2121355.81"/>
    <s v="ZLIN"/>
    <n v="10"/>
    <n v="0"/>
    <n v="0"/>
    <n v="0"/>
    <m/>
    <m/>
    <m/>
    <n v="0"/>
    <n v="0"/>
    <s v="ZLIN"/>
    <n v="1"/>
    <n v="0"/>
  </r>
  <r>
    <s v="120306000462-0"/>
    <x v="8"/>
    <n v="321202"/>
    <s v="ÁNODOS CORRIENTE IMPRESA"/>
    <s v="01.06.2016"/>
    <n v="32056009.100000001"/>
    <n v="13089537.050000001"/>
    <s v="ZLIN"/>
    <n v="10"/>
    <n v="0"/>
    <n v="0"/>
    <n v="0"/>
    <m/>
    <m/>
    <m/>
    <n v="0"/>
    <n v="0"/>
    <s v="ZLIN"/>
    <n v="1"/>
    <n v="0"/>
  </r>
  <r>
    <s v="120306000463-0"/>
    <x v="8"/>
    <n v="321202"/>
    <s v="ÁNODOS CORRIENTE IMPRESA"/>
    <s v="01.06.2016"/>
    <n v="32056009.100000001"/>
    <n v="13089537.050000001"/>
    <s v="ZLIN"/>
    <n v="10"/>
    <n v="0"/>
    <n v="0"/>
    <n v="0"/>
    <m/>
    <m/>
    <m/>
    <n v="0"/>
    <n v="0"/>
    <s v="ZLIN"/>
    <n v="1"/>
    <n v="0"/>
  </r>
  <r>
    <s v="120306000464-0"/>
    <x v="8"/>
    <n v="321202"/>
    <s v="ÁNODOS CORRIENTE IMPRESA"/>
    <s v="01.06.2016"/>
    <n v="32056009.100000001"/>
    <n v="13089537.050000001"/>
    <s v="ZLIN"/>
    <n v="10"/>
    <n v="0"/>
    <n v="0"/>
    <n v="0"/>
    <m/>
    <m/>
    <m/>
    <n v="0"/>
    <n v="0"/>
    <s v="ZLIN"/>
    <n v="1"/>
    <n v="0"/>
  </r>
  <r>
    <s v="120306000465-0"/>
    <x v="8"/>
    <n v="321202"/>
    <s v="ÁNODOS CORRIENTE IMPRESA"/>
    <s v="01.06.2016"/>
    <n v="32056009.100000001"/>
    <n v="13089537.050000001"/>
    <s v="ZLIN"/>
    <n v="10"/>
    <n v="0"/>
    <n v="0"/>
    <n v="0"/>
    <m/>
    <m/>
    <m/>
    <n v="0"/>
    <n v="0"/>
    <s v="ZLIN"/>
    <n v="1"/>
    <n v="0"/>
  </r>
  <r>
    <s v="120306000466-0"/>
    <x v="8"/>
    <n v="321202"/>
    <s v="ÁNODOS CORRIENTE IMPRESA"/>
    <s v="01.06.2016"/>
    <n v="32056009.100000001"/>
    <n v="13089537.050000001"/>
    <s v="ZLIN"/>
    <n v="10"/>
    <n v="0"/>
    <n v="0"/>
    <n v="0"/>
    <m/>
    <m/>
    <m/>
    <n v="0"/>
    <n v="0"/>
    <s v="ZLIN"/>
    <n v="1"/>
    <n v="0"/>
  </r>
  <r>
    <s v="12030600046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6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6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7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8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49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0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1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2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3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4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5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6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7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8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59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0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1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2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3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4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5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6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7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8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69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0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1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2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3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4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7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8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59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60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61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62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63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64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65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66-0"/>
    <x v="8"/>
    <n v="321100"/>
    <s v="LUMINARIA"/>
    <s v="01.06.2016"/>
    <n v="521404.19"/>
    <n v="106453.34999999998"/>
    <s v="ZLIN"/>
    <n v="20"/>
    <n v="0"/>
    <n v="0"/>
    <n v="0"/>
    <m/>
    <m/>
    <m/>
    <n v="0"/>
    <n v="0"/>
    <s v="ZLIN"/>
    <n v="1"/>
    <n v="0"/>
  </r>
  <r>
    <s v="120306000767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68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69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0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1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2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3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4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5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6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7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8-0"/>
    <x v="8"/>
    <n v="321100"/>
    <s v="REFLECTOR"/>
    <s v="01.06.2016"/>
    <n v="2809040.11"/>
    <n v="573512.35999999987"/>
    <s v="ZLIN"/>
    <n v="20"/>
    <n v="0"/>
    <n v="0"/>
    <n v="0"/>
    <m/>
    <m/>
    <m/>
    <n v="0"/>
    <n v="0"/>
    <s v="ZLIN"/>
    <n v="1"/>
    <n v="0"/>
  </r>
  <r>
    <s v="120306000779-0"/>
    <x v="8"/>
    <n v="322201"/>
    <s v="LUMINARIA"/>
    <s v="01.06.2016"/>
    <n v="706838.73"/>
    <n v="144312.91999999993"/>
    <s v="ZLIN"/>
    <n v="20"/>
    <n v="0"/>
    <n v="0"/>
    <n v="0"/>
    <m/>
    <m/>
    <m/>
    <n v="0"/>
    <n v="0"/>
    <s v="ZLIN"/>
    <n v="1"/>
    <n v="0"/>
  </r>
  <r>
    <s v="120306000780-0"/>
    <x v="8"/>
    <n v="322201"/>
    <s v="LUMINARIA"/>
    <s v="01.06.2016"/>
    <n v="706838.73"/>
    <n v="144312.91999999993"/>
    <s v="ZLIN"/>
    <n v="20"/>
    <n v="0"/>
    <n v="0"/>
    <n v="0"/>
    <m/>
    <m/>
    <m/>
    <n v="0"/>
    <n v="0"/>
    <s v="ZLIN"/>
    <n v="1"/>
    <n v="0"/>
  </r>
  <r>
    <s v="120306000781-0"/>
    <x v="8"/>
    <n v="322201"/>
    <s v="LUMINARIA"/>
    <s v="01.06.2016"/>
    <n v="706838.73"/>
    <n v="144312.91999999993"/>
    <s v="ZLIN"/>
    <n v="20"/>
    <n v="0"/>
    <n v="0"/>
    <n v="0"/>
    <m/>
    <m/>
    <m/>
    <n v="0"/>
    <n v="0"/>
    <s v="ZLIN"/>
    <n v="1"/>
    <n v="0"/>
  </r>
  <r>
    <s v="120306000782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83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84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85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86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87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88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89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0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1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2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3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4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5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6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7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8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799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0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1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2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3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4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5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6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7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8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09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0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1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2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3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4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5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6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7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8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19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0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1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2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3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4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5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6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7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8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29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0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1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2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3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4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5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6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7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8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39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0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1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2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3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4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5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6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7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8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49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50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51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52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53-0"/>
    <x v="8"/>
    <n v="322201"/>
    <s v="LUMINARIA"/>
    <s v="01.06.2016"/>
    <n v="887623.72"/>
    <n v="181223.18999999994"/>
    <s v="ZLIN"/>
    <n v="20"/>
    <n v="0"/>
    <n v="0"/>
    <n v="0"/>
    <m/>
    <m/>
    <m/>
    <n v="0"/>
    <n v="0"/>
    <s v="ZLIN"/>
    <n v="1"/>
    <n v="0"/>
  </r>
  <r>
    <s v="120306000854-0"/>
    <x v="8"/>
    <n v="323201"/>
    <s v="UPS"/>
    <s v="01.06.2016"/>
    <n v="34462524.969999999"/>
    <n v="9381465.1199999973"/>
    <s v="ZLIN"/>
    <n v="15"/>
    <n v="0"/>
    <n v="0"/>
    <n v="0"/>
    <m/>
    <m/>
    <m/>
    <n v="0"/>
    <n v="0"/>
    <s v="ZLIN"/>
    <n v="1"/>
    <n v="0"/>
  </r>
  <r>
    <s v="120306000855-0"/>
    <x v="8"/>
    <n v="322310"/>
    <s v="PANEL DE CONTROL"/>
    <s v="01.06.2016"/>
    <n v="9368388.4299999997"/>
    <n v="3825425.2699999996"/>
    <s v="ZLIN"/>
    <n v="10"/>
    <n v="0"/>
    <n v="0"/>
    <n v="0"/>
    <m/>
    <m/>
    <m/>
    <n v="0"/>
    <n v="0"/>
    <s v="ZLIN"/>
    <n v="1"/>
    <n v="0"/>
  </r>
  <r>
    <s v="120306000856-0"/>
    <x v="8"/>
    <n v="322310"/>
    <s v="SUBESTACIÓN ELÉCTRICA"/>
    <s v="01.06.2016"/>
    <n v="453754985.92000002"/>
    <n v="61761095.319999993"/>
    <s v="ZLIN"/>
    <n v="30"/>
    <n v="0"/>
    <n v="0"/>
    <n v="0"/>
    <m/>
    <m/>
    <m/>
    <n v="0"/>
    <n v="0"/>
    <s v="ZLIN"/>
    <n v="1"/>
    <n v="0"/>
  </r>
  <r>
    <s v="120306000857-0"/>
    <x v="8"/>
    <n v="342310"/>
    <s v="TORRE PARARRAYOS"/>
    <s v="31.07.2016"/>
    <n v="16140578.279999999"/>
    <n v="1806207.5699999984"/>
    <s v="ZLIN"/>
    <n v="35"/>
    <n v="0"/>
    <n v="0"/>
    <n v="0"/>
    <m/>
    <m/>
    <m/>
    <n v="0"/>
    <n v="0"/>
    <s v="ZLIN"/>
    <n v="0"/>
    <n v="1"/>
  </r>
  <r>
    <s v="120306000858-0"/>
    <x v="8"/>
    <n v="342310"/>
    <s v="TORRE PARARRAYOS"/>
    <s v="31.07.2016"/>
    <n v="16140578.279999999"/>
    <n v="1806207.5699999984"/>
    <s v="ZLIN"/>
    <n v="35"/>
    <n v="0"/>
    <n v="0"/>
    <n v="0"/>
    <m/>
    <m/>
    <m/>
    <n v="0"/>
    <n v="0"/>
    <s v="ZLIN"/>
    <n v="0"/>
    <n v="1"/>
  </r>
  <r>
    <s v="120306000859-0"/>
    <x v="8"/>
    <n v="342310"/>
    <s v="TORRE PARARRAYOS"/>
    <s v="31.07.2016"/>
    <n v="16140578.279999999"/>
    <n v="1806207.5699999984"/>
    <s v="ZLIN"/>
    <n v="35"/>
    <n v="0"/>
    <n v="0"/>
    <n v="0"/>
    <m/>
    <m/>
    <m/>
    <n v="0"/>
    <n v="0"/>
    <s v="ZLIN"/>
    <n v="0"/>
    <n v="1"/>
  </r>
  <r>
    <s v="120306000860-0"/>
    <x v="8"/>
    <n v="342310"/>
    <s v="TORRE PARARRAYOS"/>
    <s v="31.07.2016"/>
    <n v="16140578.279999999"/>
    <n v="1806207.5699999984"/>
    <s v="ZLIN"/>
    <n v="35"/>
    <n v="0"/>
    <n v="0"/>
    <n v="0"/>
    <m/>
    <m/>
    <m/>
    <n v="0"/>
    <n v="0"/>
    <s v="ZLIN"/>
    <n v="0"/>
    <n v="1"/>
  </r>
  <r>
    <s v="120306000861-0"/>
    <x v="8"/>
    <n v="342407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62-0"/>
    <x v="8"/>
    <n v="342407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63-0"/>
    <x v="8"/>
    <n v="342407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64-0"/>
    <x v="8"/>
    <n v="342407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65-0"/>
    <x v="8"/>
    <n v="342407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66-0"/>
    <x v="8"/>
    <n v="342407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67-0"/>
    <x v="8"/>
    <n v="342407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68-0"/>
    <x v="8"/>
    <n v="342407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69-0"/>
    <x v="8"/>
    <n v="342404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0-0"/>
    <x v="8"/>
    <n v="342404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1-0"/>
    <x v="8"/>
    <n v="342406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2-0"/>
    <x v="8"/>
    <n v="342406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3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4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5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6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7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8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79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0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1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2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3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4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5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6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7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8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89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0-0"/>
    <x v="8"/>
    <n v="342408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1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2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3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4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5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6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7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8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899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0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1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2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3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4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5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6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7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8-0"/>
    <x v="8"/>
    <n v="3424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09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0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1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2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3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4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5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6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7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8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19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0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1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2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3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4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5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6-0"/>
    <x v="8"/>
    <n v="342503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7-0"/>
    <x v="8"/>
    <n v="3425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8-0"/>
    <x v="8"/>
    <n v="3425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29-0"/>
    <x v="8"/>
    <n v="342509"/>
    <s v="LUMINARIA"/>
    <s v="30.09.2016"/>
    <n v="2487101.75"/>
    <n v="466331.58000000007"/>
    <s v="ZLIN"/>
    <n v="20"/>
    <n v="0"/>
    <n v="0"/>
    <n v="0"/>
    <m/>
    <m/>
    <m/>
    <n v="0"/>
    <n v="0"/>
    <s v="ZLIN"/>
    <n v="0"/>
    <n v="1"/>
  </r>
  <r>
    <s v="120306000930-0"/>
    <x v="8"/>
    <n v="322301"/>
    <s v="BANCO DE BATERIAS"/>
    <s v="31.10.2016"/>
    <n v="9217237.6899999995"/>
    <n v="4806618.7699999996"/>
    <s v="ZLIN"/>
    <n v="15"/>
    <n v="0"/>
    <n v="0"/>
    <n v="0"/>
    <m/>
    <m/>
    <m/>
    <n v="0"/>
    <n v="0"/>
    <s v="ZLIN"/>
    <n v="0"/>
    <n v="1"/>
  </r>
  <r>
    <s v="120306000931-0"/>
    <x v="8"/>
    <n v="322301"/>
    <s v="BANCO DE BATERIAS"/>
    <s v="31.10.2016"/>
    <n v="7842884.2800000003"/>
    <n v="4089918.91"/>
    <s v="ZLIN"/>
    <n v="15"/>
    <n v="0"/>
    <n v="0"/>
    <n v="0"/>
    <m/>
    <m/>
    <m/>
    <n v="0"/>
    <n v="0"/>
    <s v="ZLIN"/>
    <n v="0"/>
    <n v="1"/>
  </r>
  <r>
    <s v="120306000932-0"/>
    <x v="8"/>
    <n v="342515"/>
    <s v="TORRE PARARRAYOS"/>
    <s v="31.12.2016"/>
    <n v="11841599.17"/>
    <n v="1184159.9100000001"/>
    <s v="ZLIN"/>
    <n v="35"/>
    <n v="0"/>
    <n v="0"/>
    <n v="0"/>
    <m/>
    <m/>
    <m/>
    <n v="0"/>
    <n v="0"/>
    <s v="ZLIN"/>
    <n v="0"/>
    <n v="1"/>
  </r>
  <r>
    <s v="120306000933-0"/>
    <x v="8"/>
    <n v="342515"/>
    <s v="TORRE PARARRAYOS"/>
    <s v="31.12.2016"/>
    <n v="11841599.17"/>
    <n v="1184159.9100000001"/>
    <s v="ZLIN"/>
    <n v="35"/>
    <n v="0"/>
    <n v="0"/>
    <n v="0"/>
    <m/>
    <m/>
    <m/>
    <n v="0"/>
    <n v="0"/>
    <s v="ZLIN"/>
    <n v="0"/>
    <n v="1"/>
  </r>
  <r>
    <s v="120306000934-0"/>
    <x v="8"/>
    <n v="342515"/>
    <s v="TORRE PARARRAYOS"/>
    <s v="31.12.2016"/>
    <n v="11841599.17"/>
    <n v="1184159.9100000001"/>
    <s v="ZLIN"/>
    <n v="35"/>
    <n v="0"/>
    <n v="0"/>
    <n v="0"/>
    <m/>
    <m/>
    <m/>
    <n v="0"/>
    <n v="0"/>
    <s v="ZLIN"/>
    <n v="0"/>
    <n v="1"/>
  </r>
  <r>
    <s v="120306000935-0"/>
    <x v="8"/>
    <n v="342515"/>
    <s v="TORRE PARARRAYOS"/>
    <s v="31.12.2016"/>
    <n v="11841599.17"/>
    <n v="1184159.9100000001"/>
    <s v="ZLIN"/>
    <n v="35"/>
    <n v="0"/>
    <n v="0"/>
    <n v="0"/>
    <m/>
    <m/>
    <m/>
    <n v="0"/>
    <n v="0"/>
    <s v="ZLIN"/>
    <n v="0"/>
    <n v="1"/>
  </r>
  <r>
    <s v="120306000936-0"/>
    <x v="8"/>
    <n v="342515"/>
    <s v="TORRE PARARRAYOS"/>
    <s v="31.12.2016"/>
    <n v="11841599.17"/>
    <n v="1184159.9100000001"/>
    <s v="ZLIN"/>
    <n v="35"/>
    <n v="0"/>
    <n v="0"/>
    <n v="0"/>
    <m/>
    <m/>
    <m/>
    <n v="0"/>
    <n v="0"/>
    <s v="ZLIN"/>
    <n v="0"/>
    <n v="1"/>
  </r>
  <r>
    <s v="120306000937-0"/>
    <x v="8"/>
    <n v="342515"/>
    <s v="TORRE PARARRAYOS"/>
    <s v="31.12.2016"/>
    <n v="11841599.17"/>
    <n v="1184159.9100000001"/>
    <s v="ZLIN"/>
    <n v="35"/>
    <n v="0"/>
    <n v="0"/>
    <n v="0"/>
    <m/>
    <m/>
    <m/>
    <n v="0"/>
    <n v="0"/>
    <s v="ZLIN"/>
    <n v="0"/>
    <n v="1"/>
  </r>
  <r>
    <s v="120306000938-0"/>
    <x v="8"/>
    <n v="342515"/>
    <s v="TORRE PARARRAYOS"/>
    <s v="31.12.2016"/>
    <n v="11841599.17"/>
    <n v="1184159.9100000001"/>
    <s v="ZLIN"/>
    <n v="35"/>
    <n v="0"/>
    <n v="0"/>
    <n v="0"/>
    <m/>
    <m/>
    <m/>
    <n v="0"/>
    <n v="0"/>
    <s v="ZLIN"/>
    <n v="0"/>
    <n v="1"/>
  </r>
  <r>
    <s v="120306000939-0"/>
    <x v="8"/>
    <n v="342515"/>
    <s v="TORRE PARARRAYOS"/>
    <s v="31.12.2016"/>
    <n v="11841599.17"/>
    <n v="1184159.9100000001"/>
    <s v="ZLIN"/>
    <n v="35"/>
    <n v="0"/>
    <n v="0"/>
    <n v="0"/>
    <m/>
    <m/>
    <m/>
    <n v="0"/>
    <n v="0"/>
    <s v="ZLIN"/>
    <n v="0"/>
    <n v="1"/>
  </r>
  <r>
    <s v="120306000940-0"/>
    <x v="8"/>
    <n v="342303"/>
    <s v="TRANSFORMADOR TRIFASICO"/>
    <s v="25.04.2017"/>
    <n v="58394523.060000002"/>
    <n v="11536366"/>
    <s v="ZLIN"/>
    <n v="20"/>
    <n v="0"/>
    <n v="0"/>
    <n v="0"/>
    <m/>
    <m/>
    <m/>
    <n v="0"/>
    <n v="0"/>
    <s v="ZLIN"/>
    <n v="0"/>
    <n v="1"/>
  </r>
  <r>
    <s v="120306000941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42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43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44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45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46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47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48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49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50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51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52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53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54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55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56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57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58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59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60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61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62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63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64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65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66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67-0"/>
    <x v="8"/>
    <n v="323301"/>
    <s v="LUMINARIA LED"/>
    <s v="27.06.2017"/>
    <n v="828408.24"/>
    <n v="155866.80999999994"/>
    <s v="ZLIN"/>
    <n v="20"/>
    <n v="0"/>
    <n v="0"/>
    <n v="0"/>
    <m/>
    <m/>
    <m/>
    <n v="0"/>
    <n v="0"/>
    <s v="ZLIN"/>
    <n v="0"/>
    <n v="1"/>
  </r>
  <r>
    <s v="120306000968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69-0"/>
    <x v="8"/>
    <n v="323301"/>
    <s v="LUMINARIA LED"/>
    <s v="27.06.2017"/>
    <n v="828408.24"/>
    <n v="150666.74"/>
    <s v="ZLIN"/>
    <n v="20"/>
    <n v="0"/>
    <n v="0"/>
    <n v="0"/>
    <m/>
    <m/>
    <m/>
    <n v="0"/>
    <n v="0"/>
    <s v="ZLIN"/>
    <n v="0"/>
    <n v="1"/>
  </r>
  <r>
    <s v="120306000970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71-0"/>
    <x v="8"/>
    <n v="323301"/>
    <s v="LUMINARIA LED"/>
    <s v="27.06.2017"/>
    <n v="828408.24"/>
    <n v="155866.80000000005"/>
    <s v="ZLIN"/>
    <n v="20"/>
    <n v="0"/>
    <n v="0"/>
    <n v="0"/>
    <m/>
    <m/>
    <m/>
    <n v="0"/>
    <n v="0"/>
    <s v="ZLIN"/>
    <n v="0"/>
    <n v="1"/>
  </r>
  <r>
    <s v="120306000972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73-0"/>
    <x v="8"/>
    <n v="323301"/>
    <s v="LUMINARIA LED"/>
    <s v="27.06.2017"/>
    <n v="828408.24"/>
    <n v="155866.80000000005"/>
    <s v="ZLIN"/>
    <n v="20"/>
    <n v="0"/>
    <n v="0"/>
    <n v="0"/>
    <m/>
    <m/>
    <m/>
    <n v="0"/>
    <n v="0"/>
    <s v="ZLIN"/>
    <n v="0"/>
    <n v="1"/>
  </r>
  <r>
    <s v="120306000974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75-0"/>
    <x v="8"/>
    <n v="323301"/>
    <s v="LUMINARIA LED"/>
    <s v="27.06.2017"/>
    <n v="828408.24"/>
    <n v="155866.80000000005"/>
    <s v="ZLIN"/>
    <n v="20"/>
    <n v="0"/>
    <n v="0"/>
    <n v="0"/>
    <m/>
    <m/>
    <m/>
    <n v="0"/>
    <n v="0"/>
    <s v="ZLIN"/>
    <n v="0"/>
    <n v="1"/>
  </r>
  <r>
    <s v="120306000976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77-0"/>
    <x v="8"/>
    <n v="323301"/>
    <s v="LUMINARIA LED"/>
    <s v="27.06.2017"/>
    <n v="828408.24"/>
    <n v="155866.80000000005"/>
    <s v="ZLIN"/>
    <n v="20"/>
    <n v="0"/>
    <n v="0"/>
    <n v="0"/>
    <m/>
    <m/>
    <m/>
    <n v="0"/>
    <n v="0"/>
    <s v="ZLIN"/>
    <n v="0"/>
    <n v="1"/>
  </r>
  <r>
    <s v="120306000978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79-0"/>
    <x v="8"/>
    <n v="323301"/>
    <s v="LUMINARIA LED"/>
    <s v="27.06.2017"/>
    <n v="828408.24"/>
    <n v="155866.80000000005"/>
    <s v="ZLIN"/>
    <n v="20"/>
    <n v="0"/>
    <n v="0"/>
    <n v="0"/>
    <m/>
    <m/>
    <m/>
    <n v="0"/>
    <n v="0"/>
    <s v="ZLIN"/>
    <n v="0"/>
    <n v="1"/>
  </r>
  <r>
    <s v="120306000980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81-0"/>
    <x v="8"/>
    <n v="323301"/>
    <s v="LUMINARIA LED"/>
    <s v="27.06.2017"/>
    <n v="828408.24"/>
    <n v="155866.80000000005"/>
    <s v="ZLIN"/>
    <n v="20"/>
    <n v="0"/>
    <n v="0"/>
    <n v="0"/>
    <m/>
    <m/>
    <m/>
    <n v="0"/>
    <n v="0"/>
    <s v="ZLIN"/>
    <n v="0"/>
    <n v="1"/>
  </r>
  <r>
    <s v="120306000982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83-0"/>
    <x v="8"/>
    <n v="323301"/>
    <s v="LUMINARIA LED"/>
    <s v="27.06.2017"/>
    <n v="828408.24"/>
    <n v="155866.80000000005"/>
    <s v="ZLIN"/>
    <n v="20"/>
    <n v="0"/>
    <n v="0"/>
    <n v="0"/>
    <m/>
    <m/>
    <m/>
    <n v="0"/>
    <n v="0"/>
    <s v="ZLIN"/>
    <n v="0"/>
    <n v="1"/>
  </r>
  <r>
    <s v="120306000984-0"/>
    <x v="8"/>
    <n v="323301"/>
    <s v="LUMINARIA LED"/>
    <s v="27.06.2017"/>
    <n v="828408.24"/>
    <n v="155866.81999999995"/>
    <s v="ZLIN"/>
    <n v="20"/>
    <n v="0"/>
    <n v="0"/>
    <n v="0"/>
    <m/>
    <m/>
    <m/>
    <n v="0"/>
    <n v="0"/>
    <s v="ZLIN"/>
    <n v="0"/>
    <n v="1"/>
  </r>
  <r>
    <s v="120306000985-0"/>
    <x v="8"/>
    <n v="323301"/>
    <s v="LUMINARIA LED"/>
    <s v="27.06.2017"/>
    <n v="828408.24"/>
    <n v="155866.80000000005"/>
    <s v="ZLIN"/>
    <n v="20"/>
    <n v="0"/>
    <n v="0"/>
    <n v="0"/>
    <m/>
    <m/>
    <m/>
    <n v="0"/>
    <n v="0"/>
    <s v="ZLIN"/>
    <n v="0"/>
    <n v="1"/>
  </r>
  <r>
    <s v="120306000986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0987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0988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0989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0990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0991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0992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0993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0994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0995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0996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0997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0998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0999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00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1001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02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1003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04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1005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06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1007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08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1009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10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1011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12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1013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14-0"/>
    <x v="8"/>
    <n v="323301"/>
    <s v="LUMINARIA LED"/>
    <s v="27.06.2017"/>
    <n v="828408.26"/>
    <n v="155866.82000000007"/>
    <s v="ZLIN"/>
    <n v="20"/>
    <n v="0"/>
    <n v="0"/>
    <n v="0"/>
    <m/>
    <m/>
    <m/>
    <n v="0"/>
    <n v="0"/>
    <s v="ZLIN"/>
    <n v="0"/>
    <n v="1"/>
  </r>
  <r>
    <s v="120306001015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16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17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18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19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0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1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2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3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4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5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6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7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8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29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30-0"/>
    <x v="8"/>
    <n v="323301"/>
    <s v="LUMINARIA LED"/>
    <s v="27.06.2017"/>
    <n v="828408.26"/>
    <n v="155866.81000000006"/>
    <s v="ZLIN"/>
    <n v="20"/>
    <n v="0"/>
    <n v="0"/>
    <n v="0"/>
    <m/>
    <m/>
    <m/>
    <n v="0"/>
    <n v="0"/>
    <s v="ZLIN"/>
    <n v="0"/>
    <n v="1"/>
  </r>
  <r>
    <s v="120306001031-0"/>
    <x v="8"/>
    <n v="323301"/>
    <s v="LUMINARIA LED"/>
    <s v="27.06.2017"/>
    <n v="828408.11"/>
    <n v="155866.78000000003"/>
    <s v="ZLIN"/>
    <n v="20"/>
    <n v="0"/>
    <n v="0"/>
    <n v="0"/>
    <m/>
    <m/>
    <m/>
    <n v="0"/>
    <n v="0"/>
    <s v="ZLIN"/>
    <n v="0"/>
    <n v="1"/>
  </r>
  <r>
    <s v="120306001032-0"/>
    <x v="8"/>
    <n v="323301"/>
    <s v="LUMINARIA LED"/>
    <s v="27.06.2017"/>
    <n v="828408.09"/>
    <n v="155866.76"/>
    <s v="ZLIN"/>
    <n v="20"/>
    <n v="0"/>
    <n v="0"/>
    <n v="0"/>
    <m/>
    <m/>
    <m/>
    <n v="0"/>
    <n v="0"/>
    <s v="ZLIN"/>
    <n v="0"/>
    <n v="1"/>
  </r>
  <r>
    <s v="120306001033-0"/>
    <x v="8"/>
    <n v="323301"/>
    <s v="LUMINARIA LED"/>
    <s v="27.06.2017"/>
    <n v="828408.26"/>
    <n v="155866.80000000005"/>
    <s v="ZLIN"/>
    <n v="20"/>
    <n v="0"/>
    <n v="0"/>
    <n v="0"/>
    <m/>
    <m/>
    <m/>
    <n v="0"/>
    <n v="0"/>
    <s v="ZLIN"/>
    <n v="0"/>
    <n v="1"/>
  </r>
  <r>
    <s v="12030600103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3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3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3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3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3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4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5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6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7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8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09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0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1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2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3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4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5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6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7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8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19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1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2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3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4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5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6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7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8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09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10-0"/>
    <x v="8"/>
    <n v="323201"/>
    <s v="PANEL FOTOVOLTAICO 1250-303"/>
    <s v="31.08.2017"/>
    <n v="326091.93"/>
    <n v="46196.369999999995"/>
    <s v="ZLIN"/>
    <n v="20"/>
    <n v="0"/>
    <n v="0"/>
    <n v="0"/>
    <m/>
    <m/>
    <m/>
    <n v="0"/>
    <n v="0"/>
    <s v="ZLIN"/>
    <n v="0"/>
    <n v="1"/>
  </r>
  <r>
    <s v="120306001211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12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13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14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15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16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17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18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19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0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1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2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3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4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5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6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7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8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29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0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1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2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3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4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5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6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7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8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39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0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1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2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3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4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5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6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7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8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49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50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51-0"/>
    <x v="8"/>
    <n v="323201"/>
    <s v="PANEL FOTOVOLTAICO 1250-303"/>
    <s v="31.08.2017"/>
    <n v="323677.77"/>
    <n v="45854.350000000035"/>
    <s v="ZLIN"/>
    <n v="20"/>
    <n v="0"/>
    <n v="0"/>
    <n v="0"/>
    <m/>
    <m/>
    <m/>
    <n v="0"/>
    <n v="0"/>
    <s v="ZLIN"/>
    <n v="0"/>
    <n v="1"/>
  </r>
  <r>
    <s v="120306001252-0"/>
    <x v="8"/>
    <n v="322318"/>
    <s v="PANEL DE CONTROL ESFERA YT7712"/>
    <s v="31.08.2017"/>
    <n v="56411630.469999999"/>
    <n v="10655530.189999998"/>
    <s v="ZLIN"/>
    <n v="15"/>
    <n v="0"/>
    <n v="0"/>
    <n v="0"/>
    <m/>
    <m/>
    <m/>
    <n v="0"/>
    <n v="0"/>
    <s v="ZLIN"/>
    <n v="0"/>
    <n v="1"/>
  </r>
  <r>
    <s v="120306001252-1"/>
    <x v="8"/>
    <n v="322318"/>
    <s v="PANEL DE CONTROL ESFERA YT7712"/>
    <s v="31.08.2017"/>
    <n v="56411630.469999999"/>
    <n v="10655530.189999998"/>
    <s v="ZLIN"/>
    <n v="15"/>
    <n v="0"/>
    <n v="0"/>
    <n v="0"/>
    <m/>
    <m/>
    <m/>
    <n v="0"/>
    <n v="0"/>
    <s v="ZLIN"/>
    <n v="0"/>
    <n v="1"/>
  </r>
  <r>
    <s v="120306001252-2"/>
    <x v="8"/>
    <n v="322318"/>
    <s v="PANEL DE CONTROL ESFERA YT7712"/>
    <s v="31.08.2017"/>
    <n v="56411630.469999999"/>
    <n v="10655530.189999998"/>
    <s v="ZLIN"/>
    <n v="15"/>
    <n v="0"/>
    <n v="0"/>
    <n v="0"/>
    <m/>
    <m/>
    <m/>
    <n v="0"/>
    <n v="0"/>
    <s v="ZLIN"/>
    <n v="0"/>
    <n v="1"/>
  </r>
  <r>
    <s v="120306001252-3"/>
    <x v="8"/>
    <n v="322318"/>
    <s v="TRANSDUCTOR ESFERA YT7712 (DETECTOR DE GAS 207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4"/>
    <x v="8"/>
    <n v="322318"/>
    <s v="TRANSDUCTOR ESFERA YT7712 (DETECTOR DE GAS 208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5"/>
    <x v="8"/>
    <n v="322318"/>
    <s v="TRANSDUCTOR ESFERA YT7712 (DETECTOR DE GAS 209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6"/>
    <x v="8"/>
    <n v="322318"/>
    <s v="TRANSDUCTOR ESFERA YT7712 (DETECTOR DE GAS 206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7"/>
    <x v="8"/>
    <n v="322318"/>
    <s v="TRANSDUCTOR ESFERA YT7712 (DETECTOR DE GAS 201B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8"/>
    <x v="8"/>
    <n v="322318"/>
    <s v="TRANSDUCTOR ESFERA YT7712 (DETECTOR DE GAS 201A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9"/>
    <x v="8"/>
    <n v="322318"/>
    <s v="TRANSDUCTOR ESFERA YT7712 (DETECTOR DE GAS 205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10"/>
    <x v="8"/>
    <n v="322318"/>
    <s v="TRANSDUCTOR ESFERA YT7712 (DETECTOR DE GAS 204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11"/>
    <x v="8"/>
    <n v="322318"/>
    <s v="TRANSDUCTOR ESFERA YT7712 (DETECTOR DE GAS 203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12"/>
    <x v="8"/>
    <n v="322318"/>
    <s v="TRANSDUCTOR ESFERA YT7712 (DETECTOR DE GAS 202)"/>
    <s v="31.08.2017"/>
    <n v="7977723.79"/>
    <n v="1506903.38"/>
    <s v="ZLIN"/>
    <n v="15"/>
    <n v="0"/>
    <n v="0"/>
    <n v="0"/>
    <m/>
    <m/>
    <m/>
    <n v="0"/>
    <n v="0"/>
    <s v="ZLIN"/>
    <n v="0"/>
    <n v="1"/>
  </r>
  <r>
    <s v="120306001252-13"/>
    <x v="8"/>
    <n v="322318"/>
    <s v="TRANSDUCTOR ESFERA YT7712 (DETECTOR DE LLAMA 205)"/>
    <s v="31.08.2017"/>
    <n v="13296201.68"/>
    <n v="2511504.7599999998"/>
    <s v="ZLIN"/>
    <n v="15"/>
    <n v="0"/>
    <n v="0"/>
    <n v="0"/>
    <m/>
    <m/>
    <m/>
    <n v="0"/>
    <n v="0"/>
    <s v="ZLIN"/>
    <n v="0"/>
    <n v="1"/>
  </r>
  <r>
    <s v="120306001252-14"/>
    <x v="8"/>
    <n v="322318"/>
    <s v="TRANSDUCTOR ESFERA YT7712 (DETECTOR DE LLAMA 204)"/>
    <s v="31.08.2017"/>
    <n v="13296201.68"/>
    <n v="2511504.7599999998"/>
    <s v="ZLIN"/>
    <n v="15"/>
    <n v="0"/>
    <n v="0"/>
    <n v="0"/>
    <m/>
    <m/>
    <m/>
    <n v="0"/>
    <n v="0"/>
    <s v="ZLIN"/>
    <n v="0"/>
    <n v="1"/>
  </r>
  <r>
    <s v="120306001252-15"/>
    <x v="8"/>
    <n v="322318"/>
    <s v="TRANSDUCTOR ESFERA YT7712 (DETECTOR DE LLAMA 201"/>
    <s v="31.08.2017"/>
    <n v="13296201.68"/>
    <n v="2511504.7599999998"/>
    <s v="ZLIN"/>
    <n v="15"/>
    <n v="0"/>
    <n v="0"/>
    <n v="0"/>
    <m/>
    <m/>
    <m/>
    <n v="0"/>
    <n v="0"/>
    <s v="ZLIN"/>
    <n v="0"/>
    <n v="1"/>
  </r>
  <r>
    <s v="120306001252-16"/>
    <x v="8"/>
    <n v="322318"/>
    <s v="TRANSDUCTOR ESFERA YT7712 (DETECTOR DE LLAMA 201"/>
    <s v="31.08.2017"/>
    <n v="13296201.68"/>
    <n v="2511504.7599999998"/>
    <s v="ZLIN"/>
    <n v="15"/>
    <n v="0"/>
    <n v="0"/>
    <n v="0"/>
    <m/>
    <m/>
    <m/>
    <n v="0"/>
    <n v="0"/>
    <s v="ZLIN"/>
    <n v="0"/>
    <n v="1"/>
  </r>
  <r>
    <s v="120306001252-17"/>
    <x v="8"/>
    <n v="322318"/>
    <s v="TRANSDUCTOR ESFERA YT7712 (DETECTOR DE LLAMA 203)"/>
    <s v="31.08.2017"/>
    <n v="13296201.68"/>
    <n v="2511504.7599999998"/>
    <s v="ZLIN"/>
    <n v="15"/>
    <n v="0"/>
    <n v="0"/>
    <n v="0"/>
    <m/>
    <m/>
    <m/>
    <n v="0"/>
    <n v="0"/>
    <s v="ZLIN"/>
    <n v="0"/>
    <n v="1"/>
  </r>
  <r>
    <s v="120306001252-18"/>
    <x v="8"/>
    <n v="322318"/>
    <s v="TRANSDUCTOR ESFERA YT7712 (DETECTOR DE LLAMA 202)"/>
    <s v="31.08.2017"/>
    <n v="13296201.68"/>
    <n v="2511504.7599999998"/>
    <s v="ZLIN"/>
    <n v="15"/>
    <n v="0"/>
    <n v="0"/>
    <n v="0"/>
    <m/>
    <m/>
    <m/>
    <n v="0"/>
    <n v="0"/>
    <s v="ZLIN"/>
    <n v="0"/>
    <n v="1"/>
  </r>
  <r>
    <s v="120306001252-19"/>
    <x v="8"/>
    <n v="322318"/>
    <s v="TRANSDUCTOR ESFERA YT7712 (MEDIDOR DE NIVEL 201B)"/>
    <s v="31.08.2017"/>
    <n v="17019140.370000001"/>
    <n v="3214726.5200000014"/>
    <s v="ZLIN"/>
    <n v="15"/>
    <n v="0"/>
    <n v="0"/>
    <n v="0"/>
    <m/>
    <m/>
    <m/>
    <n v="0"/>
    <n v="0"/>
    <s v="ZLIN"/>
    <n v="0"/>
    <n v="1"/>
  </r>
  <r>
    <s v="120306001252-20"/>
    <x v="8"/>
    <n v="322318"/>
    <s v="TRANSDUCTOR ESFERA YT7712 (MEDIDOR DE NIVEL 202A)"/>
    <s v="31.08.2017"/>
    <n v="17019140.370000001"/>
    <n v="3214726.5200000014"/>
    <s v="ZLIN"/>
    <n v="15"/>
    <n v="0"/>
    <n v="0"/>
    <n v="0"/>
    <m/>
    <m/>
    <m/>
    <n v="0"/>
    <n v="0"/>
    <s v="ZLIN"/>
    <n v="0"/>
    <n v="1"/>
  </r>
  <r>
    <s v="120306001252-21"/>
    <x v="8"/>
    <n v="322318"/>
    <s v="TRANSDU ESFERA YT7712 (TRASMISOR DE PRESIÓN 202A)"/>
    <s v="31.08.2017"/>
    <n v="14359901.43"/>
    <n v="2712425.8200000003"/>
    <s v="ZLIN"/>
    <n v="15"/>
    <n v="0"/>
    <n v="0"/>
    <n v="0"/>
    <m/>
    <m/>
    <m/>
    <n v="0"/>
    <n v="0"/>
    <s v="ZLIN"/>
    <n v="0"/>
    <n v="1"/>
  </r>
  <r>
    <s v="120306001252-22"/>
    <x v="8"/>
    <n v="322318"/>
    <s v="TRANSDU ESFERA YT7712 (TRASMISOR DE PRESIÓN 202B)"/>
    <s v="31.08.2017"/>
    <n v="14359901.43"/>
    <n v="2712425.8200000003"/>
    <s v="ZLIN"/>
    <n v="15"/>
    <n v="0"/>
    <n v="0"/>
    <n v="0"/>
    <m/>
    <m/>
    <m/>
    <n v="0"/>
    <n v="0"/>
    <s v="ZLIN"/>
    <n v="0"/>
    <n v="1"/>
  </r>
  <r>
    <s v="120306001252-23"/>
    <x v="8"/>
    <n v="322318"/>
    <s v="TRANSDU ESFERA YT7712 (TRASMISOR DE TEMPERAT 202)"/>
    <s v="31.08.2017"/>
    <n v="35101973.539999999"/>
    <n v="6630372.7799999975"/>
    <s v="ZLIN"/>
    <n v="15"/>
    <n v="0"/>
    <n v="0"/>
    <n v="0"/>
    <m/>
    <m/>
    <m/>
    <n v="0"/>
    <n v="0"/>
    <s v="ZLIN"/>
    <n v="0"/>
    <n v="1"/>
  </r>
  <r>
    <s v="120306001252-24"/>
    <x v="8"/>
    <n v="322318"/>
    <s v="TRANSDUCTOR ESFERA YT7712 ( INTERRUPTOR DE NIVEL)"/>
    <s v="31.08.2017"/>
    <n v="17019140.370000001"/>
    <n v="3214726.5200000014"/>
    <s v="ZLIN"/>
    <n v="15"/>
    <n v="0"/>
    <n v="0"/>
    <n v="0"/>
    <m/>
    <m/>
    <m/>
    <n v="0"/>
    <n v="0"/>
    <s v="ZLIN"/>
    <n v="0"/>
    <n v="1"/>
  </r>
  <r>
    <s v="120306001252-25"/>
    <x v="8"/>
    <n v="322318"/>
    <s v="TRANSDUCTOR ESFERA YT7712 (GAVINETE)"/>
    <s v="31.08.2017"/>
    <n v="15955440.619999999"/>
    <n v="3013805.4499999993"/>
    <s v="ZLIN"/>
    <n v="15"/>
    <n v="0"/>
    <n v="0"/>
    <n v="0"/>
    <m/>
    <m/>
    <m/>
    <n v="0"/>
    <n v="0"/>
    <s v="ZLIN"/>
    <n v="0"/>
    <n v="1"/>
  </r>
  <r>
    <s v="120306001252-26"/>
    <x v="8"/>
    <n v="322318"/>
    <s v="TRANSDUCTOR ESFERA YT7712"/>
    <s v="31.08.2017"/>
    <n v="28719795.899999999"/>
    <n v="5424850.3399999999"/>
    <s v="ZLIN"/>
    <n v="15"/>
    <n v="0"/>
    <n v="0"/>
    <n v="0"/>
    <m/>
    <m/>
    <m/>
    <n v="0"/>
    <n v="0"/>
    <s v="ZLIN"/>
    <n v="0"/>
    <n v="1"/>
  </r>
  <r>
    <s v="120306001252-27"/>
    <x v="8"/>
    <n v="322318"/>
    <s v="PANEL ELECTRICO"/>
    <s v="31.08.2017"/>
    <n v="20982786.420000002"/>
    <n v="3963415.2100000009"/>
    <s v="ZLIN"/>
    <n v="15"/>
    <n v="0"/>
    <n v="0"/>
    <n v="0"/>
    <m/>
    <m/>
    <m/>
    <n v="0"/>
    <n v="0"/>
    <s v="ZLIN"/>
    <n v="0"/>
    <n v="1"/>
  </r>
  <r>
    <s v="120306001252-28"/>
    <x v="8"/>
    <n v="322318"/>
    <s v="PANEL ELECTRICO ESFERA YT7712"/>
    <s v="31.08.2017"/>
    <n v="20982786.420000002"/>
    <n v="3963415.2100000009"/>
    <s v="ZLIN"/>
    <n v="15"/>
    <n v="0"/>
    <n v="0"/>
    <n v="0"/>
    <m/>
    <m/>
    <m/>
    <n v="0"/>
    <n v="0"/>
    <s v="ZLIN"/>
    <n v="0"/>
    <n v="1"/>
  </r>
  <r>
    <s v="120306001252-29"/>
    <x v="8"/>
    <n v="322318"/>
    <s v="PANEL ELECTRICO ESFERA YT7712"/>
    <s v="31.08.2017"/>
    <n v="20982786.420000002"/>
    <n v="3963415.2100000009"/>
    <s v="ZLIN"/>
    <n v="15"/>
    <n v="0"/>
    <n v="0"/>
    <n v="0"/>
    <m/>
    <m/>
    <m/>
    <n v="0"/>
    <n v="0"/>
    <s v="ZLIN"/>
    <n v="0"/>
    <n v="1"/>
  </r>
  <r>
    <s v="120306001252-30"/>
    <x v="8"/>
    <n v="322318"/>
    <s v="PANEL ELECTRICO ESFERA YT7712"/>
    <s v="31.08.2017"/>
    <n v="20982786.420000002"/>
    <n v="3963415.2100000009"/>
    <s v="ZLIN"/>
    <n v="15"/>
    <n v="0"/>
    <n v="0"/>
    <n v="0"/>
    <m/>
    <m/>
    <m/>
    <n v="0"/>
    <n v="0"/>
    <s v="ZLIN"/>
    <n v="0"/>
    <n v="1"/>
  </r>
  <r>
    <s v="12030600125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5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5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5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5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5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5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6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7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8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29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0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1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2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3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4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5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6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7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8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39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0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1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2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0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1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2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3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4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5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6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7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8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39-0"/>
    <x v="8"/>
    <n v="323201"/>
    <s v="LUMINARIA"/>
    <s v="31.08.2017"/>
    <n v="386695"/>
    <n v="109563.58000000002"/>
    <s v="ZLIN"/>
    <n v="10"/>
    <n v="0"/>
    <n v="0"/>
    <n v="0"/>
    <m/>
    <m/>
    <m/>
    <n v="0"/>
    <n v="0"/>
    <s v="ZLIN"/>
    <n v="0"/>
    <n v="1"/>
  </r>
  <r>
    <s v="120306001440-0"/>
    <x v="8"/>
    <n v="323201"/>
    <s v="CELDA 1 SUBESTACION PRINCIPAL"/>
    <s v="31.08.2017"/>
    <n v="48378170.039999999"/>
    <n v="12375933.240000002"/>
    <s v="ZLIN"/>
    <n v="20"/>
    <n v="0"/>
    <n v="0"/>
    <n v="0"/>
    <m/>
    <m/>
    <m/>
    <n v="0"/>
    <n v="0"/>
    <s v="ZLIN"/>
    <n v="0"/>
    <n v="1"/>
  </r>
  <r>
    <s v="120306001440-1"/>
    <x v="8"/>
    <n v="323201"/>
    <s v="CELDA 2 SUBESTACION PRINCIPAL"/>
    <s v="31.08.2017"/>
    <n v="48338684.82"/>
    <n v="12365832.289999999"/>
    <s v="ZLIN"/>
    <n v="20"/>
    <n v="0"/>
    <n v="0"/>
    <n v="0"/>
    <m/>
    <m/>
    <m/>
    <n v="0"/>
    <n v="0"/>
    <s v="ZLIN"/>
    <n v="0"/>
    <n v="1"/>
  </r>
  <r>
    <s v="120306001440-2"/>
    <x v="8"/>
    <n v="323201"/>
    <s v="CELDA 3 SUBESTACION PRINCIPAL"/>
    <s v="31.08.2017"/>
    <n v="42181065.140000001"/>
    <n v="10790611.68"/>
    <s v="ZLIN"/>
    <n v="20"/>
    <n v="0"/>
    <n v="0"/>
    <n v="0"/>
    <m/>
    <m/>
    <m/>
    <n v="0"/>
    <n v="0"/>
    <s v="ZLIN"/>
    <n v="0"/>
    <n v="1"/>
  </r>
  <r>
    <s v="120306001440-3"/>
    <x v="8"/>
    <n v="323201"/>
    <s v="CELDA 4 SUBESTACION PRINCIPAL"/>
    <s v="31.08.2017"/>
    <n v="72870315"/>
    <n v="18641427.609999999"/>
    <s v="ZLIN"/>
    <n v="20"/>
    <n v="0"/>
    <n v="0"/>
    <n v="0"/>
    <m/>
    <m/>
    <m/>
    <n v="0"/>
    <n v="0"/>
    <s v="ZLIN"/>
    <n v="0"/>
    <n v="1"/>
  </r>
  <r>
    <s v="120306001440-4"/>
    <x v="8"/>
    <n v="323201"/>
    <s v="CELDA 5 SUBESTACION PRINCIPAL"/>
    <s v="31.08.2017"/>
    <n v="71381521.939999998"/>
    <n v="18260569.829999998"/>
    <s v="ZLIN"/>
    <n v="20"/>
    <n v="0"/>
    <n v="0"/>
    <n v="0"/>
    <m/>
    <m/>
    <m/>
    <n v="0"/>
    <n v="0"/>
    <s v="ZLIN"/>
    <n v="0"/>
    <n v="1"/>
  </r>
  <r>
    <s v="120306001440-5"/>
    <x v="8"/>
    <n v="323201"/>
    <s v="CELDA 6 SUBESTACION PRINCIPAL"/>
    <s v="31.08.2017"/>
    <n v="56360632.340000004"/>
    <n v="14417978.670000002"/>
    <s v="ZLIN"/>
    <n v="20"/>
    <n v="0"/>
    <n v="0"/>
    <n v="0"/>
    <m/>
    <m/>
    <m/>
    <n v="0"/>
    <n v="0"/>
    <s v="ZLIN"/>
    <n v="0"/>
    <n v="1"/>
  </r>
  <r>
    <s v="120306001440-6"/>
    <x v="8"/>
    <n v="323201"/>
    <s v="CELDA 7 SUBESTACION PRINCIPAL"/>
    <s v="31.08.2017"/>
    <n v="42251531.549999997"/>
    <n v="10629652.069999997"/>
    <s v="ZLIN"/>
    <n v="20"/>
    <n v="0"/>
    <n v="0"/>
    <n v="0"/>
    <m/>
    <m/>
    <m/>
    <n v="0"/>
    <n v="0"/>
    <s v="ZLIN"/>
    <n v="0"/>
    <n v="1"/>
  </r>
  <r>
    <s v="120306001440-7"/>
    <x v="8"/>
    <n v="323201"/>
    <s v="CELDA 8 SUBESTACION PRINCIPAL"/>
    <s v="31.08.2017"/>
    <n v="14718913.26"/>
    <n v="3702988.2999999989"/>
    <s v="ZLIN"/>
    <n v="20"/>
    <n v="0"/>
    <n v="0"/>
    <n v="0"/>
    <m/>
    <m/>
    <m/>
    <n v="0"/>
    <n v="0"/>
    <s v="ZLIN"/>
    <n v="0"/>
    <n v="1"/>
  </r>
  <r>
    <s v="120306001440-8"/>
    <x v="8"/>
    <n v="323201"/>
    <s v="CELDA 9 SUBESTACION PRINCIPAL"/>
    <s v="31.08.2017"/>
    <n v="14720810.720000001"/>
    <n v="3703465.66"/>
    <s v="ZLIN"/>
    <n v="20"/>
    <n v="0"/>
    <n v="0"/>
    <n v="0"/>
    <m/>
    <m/>
    <m/>
    <n v="0"/>
    <n v="0"/>
    <s v="ZLIN"/>
    <n v="0"/>
    <n v="1"/>
  </r>
  <r>
    <s v="120306001440-9"/>
    <x v="8"/>
    <n v="323201"/>
    <s v="ESTACION DE OPERADOR (COMPU) SUBESTACION PRINCIP"/>
    <s v="31.08.2017"/>
    <n v="1790318.96"/>
    <n v="450408.94999999995"/>
    <s v="ZLIN"/>
    <n v="20"/>
    <n v="0"/>
    <n v="0"/>
    <n v="0"/>
    <m/>
    <m/>
    <m/>
    <n v="0"/>
    <n v="0"/>
    <s v="ZLIN"/>
    <n v="0"/>
    <n v="1"/>
  </r>
  <r>
    <s v="120306001441-0"/>
    <x v="8"/>
    <n v="323201"/>
    <s v="CELDA SUBESTACION 3   (2.3K)"/>
    <s v="31.08.2017"/>
    <n v="32635308.670000002"/>
    <n v="8129851.1100000031"/>
    <s v="ZLIN"/>
    <n v="20"/>
    <n v="0"/>
    <n v="0"/>
    <n v="0"/>
    <m/>
    <m/>
    <m/>
    <n v="0"/>
    <n v="0"/>
    <s v="ZLIN"/>
    <n v="0"/>
    <n v="1"/>
  </r>
  <r>
    <s v="120306001442-0"/>
    <x v="8"/>
    <n v="323201"/>
    <s v="CELDA SUBESTACION 3   (2.3K)"/>
    <s v="31.08.2017"/>
    <n v="32635292.260000002"/>
    <n v="8129847.0200000033"/>
    <s v="ZLIN"/>
    <n v="20"/>
    <n v="0"/>
    <n v="0"/>
    <n v="0"/>
    <m/>
    <m/>
    <m/>
    <n v="0"/>
    <n v="0"/>
    <s v="ZLIN"/>
    <n v="0"/>
    <n v="1"/>
  </r>
  <r>
    <s v="120306001443-0"/>
    <x v="8"/>
    <n v="323201"/>
    <s v="CELDA CON ARRANCADOR SUBESTACION 3"/>
    <s v="31.08.2017"/>
    <n v="32657115.16"/>
    <n v="7472873.7300000004"/>
    <s v="ZLIN"/>
    <n v="20"/>
    <n v="0"/>
    <n v="0"/>
    <n v="0"/>
    <m/>
    <m/>
    <m/>
    <n v="0"/>
    <n v="0"/>
    <s v="ZLIN"/>
    <n v="0"/>
    <n v="1"/>
  </r>
  <r>
    <s v="120306001444-0"/>
    <x v="8"/>
    <n v="323201"/>
    <s v="CELDA CON ARRANCADOR SUBESTACION 3"/>
    <s v="31.08.2017"/>
    <n v="32657115.16"/>
    <n v="7787465.9299999997"/>
    <s v="ZLIN"/>
    <n v="20"/>
    <n v="0"/>
    <n v="0"/>
    <n v="0"/>
    <m/>
    <m/>
    <m/>
    <n v="0"/>
    <n v="0"/>
    <s v="ZLIN"/>
    <n v="0"/>
    <n v="1"/>
  </r>
  <r>
    <s v="120306001445-0"/>
    <x v="8"/>
    <n v="322318"/>
    <s v="PANEL DE CONTROL"/>
    <s v="31.10.2017"/>
    <n v="46307777.899999999"/>
    <n v="8232493.8500000015"/>
    <s v="ZLIN"/>
    <n v="15"/>
    <n v="0"/>
    <n v="0"/>
    <n v="0"/>
    <m/>
    <m/>
    <m/>
    <n v="0"/>
    <n v="0"/>
    <s v="ZLIN"/>
    <n v="0"/>
    <n v="1"/>
  </r>
  <r>
    <s v="120306001445-1"/>
    <x v="8"/>
    <n v="322318"/>
    <s v="PANEL DE CONTROL"/>
    <s v="31.10.2017"/>
    <n v="46307777.899999999"/>
    <n v="8232493.8500000015"/>
    <s v="ZLIN"/>
    <n v="15"/>
    <n v="0"/>
    <n v="0"/>
    <n v="0"/>
    <m/>
    <m/>
    <m/>
    <n v="0"/>
    <n v="0"/>
    <s v="ZLIN"/>
    <n v="0"/>
    <n v="1"/>
  </r>
  <r>
    <s v="120306001445-2"/>
    <x v="8"/>
    <n v="322318"/>
    <s v="PANEL DE CONTROL"/>
    <s v="31.10.2017"/>
    <n v="46307777.899999999"/>
    <n v="8232493.8500000015"/>
    <s v="ZLIN"/>
    <n v="15"/>
    <n v="0"/>
    <n v="0"/>
    <n v="0"/>
    <m/>
    <m/>
    <m/>
    <n v="0"/>
    <n v="0"/>
    <s v="ZLIN"/>
    <n v="0"/>
    <n v="1"/>
  </r>
  <r>
    <s v="120306001445-3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4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5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6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7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8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9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10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11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12"/>
    <x v="8"/>
    <n v="322318"/>
    <s v="TRANSDUCTOR"/>
    <s v="31.10.2017"/>
    <n v="6548838.5700000003"/>
    <n v="1164237.9700000007"/>
    <s v="ZLIN"/>
    <n v="15"/>
    <n v="0"/>
    <n v="0"/>
    <n v="0"/>
    <m/>
    <m/>
    <m/>
    <n v="0"/>
    <n v="0"/>
    <s v="ZLIN"/>
    <n v="0"/>
    <n v="1"/>
  </r>
  <r>
    <s v="120306001445-13"/>
    <x v="8"/>
    <n v="322318"/>
    <s v="TRANSDUCTOR"/>
    <s v="31.10.2017"/>
    <n v="10914727.140000001"/>
    <n v="1940395.9500000011"/>
    <s v="ZLIN"/>
    <n v="15"/>
    <n v="0"/>
    <n v="0"/>
    <n v="0"/>
    <m/>
    <m/>
    <m/>
    <n v="0"/>
    <n v="0"/>
    <s v="ZLIN"/>
    <n v="0"/>
    <n v="1"/>
  </r>
  <r>
    <s v="120306001445-14"/>
    <x v="8"/>
    <n v="322318"/>
    <s v="TRANSDUCTOR"/>
    <s v="31.10.2017"/>
    <n v="10914727.140000001"/>
    <n v="1940395.9500000011"/>
    <s v="ZLIN"/>
    <n v="15"/>
    <n v="0"/>
    <n v="0"/>
    <n v="0"/>
    <m/>
    <m/>
    <m/>
    <n v="0"/>
    <n v="0"/>
    <s v="ZLIN"/>
    <n v="0"/>
    <n v="1"/>
  </r>
  <r>
    <s v="120306001445-15"/>
    <x v="8"/>
    <n v="322318"/>
    <s v="TRANSDUCTOR"/>
    <s v="31.10.2017"/>
    <n v="10914727.140000001"/>
    <n v="1940395.9500000011"/>
    <s v="ZLIN"/>
    <n v="15"/>
    <n v="0"/>
    <n v="0"/>
    <n v="0"/>
    <m/>
    <m/>
    <m/>
    <n v="0"/>
    <n v="0"/>
    <s v="ZLIN"/>
    <n v="0"/>
    <n v="1"/>
  </r>
  <r>
    <s v="120306001445-16"/>
    <x v="8"/>
    <n v="322318"/>
    <s v="TRANSDUCTOR"/>
    <s v="31.10.2017"/>
    <n v="10914727.140000001"/>
    <n v="1940395.9500000011"/>
    <s v="ZLIN"/>
    <n v="15"/>
    <n v="0"/>
    <n v="0"/>
    <n v="0"/>
    <m/>
    <m/>
    <m/>
    <n v="0"/>
    <n v="0"/>
    <s v="ZLIN"/>
    <n v="0"/>
    <n v="1"/>
  </r>
  <r>
    <s v="120306001445-17"/>
    <x v="8"/>
    <n v="322318"/>
    <s v="TRANSDUCTOR"/>
    <s v="31.10.2017"/>
    <n v="10914727.140000001"/>
    <n v="1940395.9500000011"/>
    <s v="ZLIN"/>
    <n v="15"/>
    <n v="0"/>
    <n v="0"/>
    <n v="0"/>
    <m/>
    <m/>
    <m/>
    <n v="0"/>
    <n v="0"/>
    <s v="ZLIN"/>
    <n v="0"/>
    <n v="1"/>
  </r>
  <r>
    <s v="120306001445-18"/>
    <x v="8"/>
    <n v="322318"/>
    <s v="TRANSDUCTOR"/>
    <s v="31.10.2017"/>
    <n v="10914727.140000001"/>
    <n v="1940395.9500000011"/>
    <s v="ZLIN"/>
    <n v="15"/>
    <n v="0"/>
    <n v="0"/>
    <n v="0"/>
    <m/>
    <m/>
    <m/>
    <n v="0"/>
    <n v="0"/>
    <s v="ZLIN"/>
    <n v="0"/>
    <n v="1"/>
  </r>
  <r>
    <s v="120306001445-19"/>
    <x v="8"/>
    <n v="322318"/>
    <s v="TRANSDUCTOR"/>
    <s v="31.10.2017"/>
    <n v="13970852.57"/>
    <n v="2483707.1300000008"/>
    <s v="ZLIN"/>
    <n v="15"/>
    <n v="0"/>
    <n v="0"/>
    <n v="0"/>
    <m/>
    <m/>
    <m/>
    <n v="0"/>
    <n v="0"/>
    <s v="ZLIN"/>
    <n v="0"/>
    <n v="1"/>
  </r>
  <r>
    <s v="120306001445-20"/>
    <x v="8"/>
    <n v="322318"/>
    <s v="TRANSDUCTOR"/>
    <s v="31.10.2017"/>
    <n v="13970852.57"/>
    <n v="2483707.1300000008"/>
    <s v="ZLIN"/>
    <n v="15"/>
    <n v="0"/>
    <n v="0"/>
    <n v="0"/>
    <m/>
    <m/>
    <m/>
    <n v="0"/>
    <n v="0"/>
    <s v="ZLIN"/>
    <n v="0"/>
    <n v="1"/>
  </r>
  <r>
    <s v="120306001445-21"/>
    <x v="8"/>
    <n v="322318"/>
    <s v="TRANSDUCTOR"/>
    <s v="31.10.2017"/>
    <n v="11787908.279999999"/>
    <n v="2095628.1399999987"/>
    <s v="ZLIN"/>
    <n v="15"/>
    <n v="0"/>
    <n v="0"/>
    <n v="0"/>
    <m/>
    <m/>
    <m/>
    <n v="0"/>
    <n v="0"/>
    <s v="ZLIN"/>
    <n v="0"/>
    <n v="1"/>
  </r>
  <r>
    <s v="120306001445-22"/>
    <x v="8"/>
    <n v="322318"/>
    <s v="TRANSDUCTOR"/>
    <s v="31.10.2017"/>
    <n v="11787908.279999999"/>
    <n v="2095628.1399999987"/>
    <s v="ZLIN"/>
    <n v="15"/>
    <n v="0"/>
    <n v="0"/>
    <n v="0"/>
    <m/>
    <m/>
    <m/>
    <n v="0"/>
    <n v="0"/>
    <s v="ZLIN"/>
    <n v="0"/>
    <n v="1"/>
  </r>
  <r>
    <s v="120306001445-23"/>
    <x v="8"/>
    <n v="322318"/>
    <s v="TRANSDUCTOR"/>
    <s v="31.10.2017"/>
    <n v="28814880.57"/>
    <n v="5122645.4400000013"/>
    <s v="ZLIN"/>
    <n v="15"/>
    <n v="0"/>
    <n v="0"/>
    <n v="0"/>
    <m/>
    <m/>
    <m/>
    <n v="0"/>
    <n v="0"/>
    <s v="ZLIN"/>
    <n v="0"/>
    <n v="1"/>
  </r>
  <r>
    <s v="120306001445-24"/>
    <x v="8"/>
    <n v="322318"/>
    <s v="TRANSDUCTOR"/>
    <s v="31.10.2017"/>
    <n v="13970852.57"/>
    <n v="2483707.1300000008"/>
    <s v="ZLIN"/>
    <n v="15"/>
    <n v="0"/>
    <n v="0"/>
    <n v="0"/>
    <m/>
    <m/>
    <m/>
    <n v="0"/>
    <n v="0"/>
    <s v="ZLIN"/>
    <n v="0"/>
    <n v="1"/>
  </r>
  <r>
    <s v="120306001445-25"/>
    <x v="8"/>
    <n v="322318"/>
    <s v="TRANSDUCTOR"/>
    <s v="31.10.2017"/>
    <n v="13097671.43"/>
    <n v="2328474.9299999997"/>
    <s v="ZLIN"/>
    <n v="15"/>
    <n v="0"/>
    <n v="0"/>
    <n v="0"/>
    <m/>
    <m/>
    <m/>
    <n v="0"/>
    <n v="0"/>
    <s v="ZLIN"/>
    <n v="0"/>
    <n v="1"/>
  </r>
  <r>
    <s v="120306001445-26"/>
    <x v="8"/>
    <n v="322318"/>
    <s v="TRANSDUCTOR"/>
    <s v="31.10.2017"/>
    <n v="23575810.850000001"/>
    <n v="4191255.25"/>
    <s v="ZLIN"/>
    <n v="15"/>
    <n v="0"/>
    <n v="0"/>
    <n v="0"/>
    <m/>
    <m/>
    <m/>
    <n v="0"/>
    <n v="0"/>
    <s v="ZLIN"/>
    <n v="0"/>
    <n v="1"/>
  </r>
  <r>
    <s v="120306001445-27"/>
    <x v="8"/>
    <n v="322318"/>
    <s v="PANEL ELECTRICO"/>
    <s v="31.10.2017"/>
    <n v="17224572.390000001"/>
    <n v="3062146.2100000009"/>
    <s v="ZLIN"/>
    <n v="15"/>
    <n v="0"/>
    <n v="0"/>
    <n v="0"/>
    <m/>
    <m/>
    <m/>
    <n v="0"/>
    <n v="0"/>
    <s v="ZLIN"/>
    <n v="0"/>
    <n v="1"/>
  </r>
  <r>
    <s v="120306001445-28"/>
    <x v="8"/>
    <n v="322318"/>
    <s v="PANEL ELECTRICO"/>
    <s v="31.10.2017"/>
    <n v="17224572.390000001"/>
    <n v="3062146.2100000009"/>
    <s v="ZLIN"/>
    <n v="15"/>
    <n v="0"/>
    <n v="0"/>
    <n v="0"/>
    <m/>
    <m/>
    <m/>
    <n v="0"/>
    <n v="0"/>
    <s v="ZLIN"/>
    <n v="0"/>
    <n v="1"/>
  </r>
  <r>
    <s v="120306001445-29"/>
    <x v="8"/>
    <n v="322318"/>
    <s v="PANEL ELECTRICO"/>
    <s v="31.10.2017"/>
    <n v="17224572.390000001"/>
    <n v="3062146.2100000009"/>
    <s v="ZLIN"/>
    <n v="15"/>
    <n v="0"/>
    <n v="0"/>
    <n v="0"/>
    <m/>
    <m/>
    <m/>
    <n v="0"/>
    <n v="0"/>
    <s v="ZLIN"/>
    <n v="0"/>
    <n v="1"/>
  </r>
  <r>
    <s v="120306001445-30"/>
    <x v="8"/>
    <n v="322318"/>
    <s v="PANEL ELECTRICO"/>
    <s v="31.10.2017"/>
    <n v="17224572.390000001"/>
    <n v="3062146.2100000009"/>
    <s v="ZLIN"/>
    <n v="15"/>
    <n v="0"/>
    <n v="0"/>
    <n v="0"/>
    <m/>
    <m/>
    <m/>
    <n v="0"/>
    <n v="0"/>
    <s v="ZLIN"/>
    <n v="0"/>
    <n v="1"/>
  </r>
  <r>
    <s v="120306001446-0"/>
    <x v="8"/>
    <n v="344301"/>
    <s v="RECONECTOR TRIFASICO"/>
    <s v="19.12.2017"/>
    <n v="17379318.870000001"/>
    <n v="2823535.5600000005"/>
    <s v="ZLIN"/>
    <n v="20"/>
    <n v="0"/>
    <n v="0"/>
    <n v="0"/>
    <m/>
    <m/>
    <m/>
    <n v="0"/>
    <n v="0"/>
    <s v="ZLIN"/>
    <n v="0"/>
    <n v="1"/>
  </r>
  <r>
    <s v="120306001446-1"/>
    <x v="8"/>
    <n v="344301"/>
    <s v="CONTROL PARA RECONECTOR"/>
    <s v="19.12.2017"/>
    <n v="5418670.9199999999"/>
    <n v="944538.96999999974"/>
    <s v="ZLIN"/>
    <n v="10"/>
    <n v="0"/>
    <n v="0"/>
    <n v="0"/>
    <m/>
    <m/>
    <m/>
    <n v="0"/>
    <n v="0"/>
    <s v="ZLIN"/>
    <n v="0"/>
    <n v="1"/>
  </r>
  <r>
    <s v="120306001447-0"/>
    <x v="8"/>
    <n v="344301"/>
    <s v="RECONECTOR TRIFASICO"/>
    <s v="19.12.2017"/>
    <n v="17379318.870000001"/>
    <n v="2823535.5600000005"/>
    <s v="ZLIN"/>
    <n v="20"/>
    <n v="0"/>
    <n v="0"/>
    <n v="0"/>
    <m/>
    <m/>
    <m/>
    <n v="0"/>
    <n v="0"/>
    <s v="ZLIN"/>
    <n v="0"/>
    <n v="1"/>
  </r>
  <r>
    <s v="120306001447-1"/>
    <x v="8"/>
    <n v="344301"/>
    <s v="CONTROL PARA RECONECTOR"/>
    <s v="19.12.2017"/>
    <n v="5418670.9199999999"/>
    <n v="944538.96999999974"/>
    <s v="ZLIN"/>
    <n v="10"/>
    <n v="0"/>
    <n v="0"/>
    <n v="0"/>
    <m/>
    <m/>
    <m/>
    <n v="0"/>
    <n v="0"/>
    <s v="ZLIN"/>
    <n v="0"/>
    <n v="1"/>
  </r>
  <r>
    <s v="120306001448-0"/>
    <x v="8"/>
    <n v="344301"/>
    <s v="RECONECTOR TRIFASICO"/>
    <s v="19.12.2017"/>
    <n v="17379318.870000001"/>
    <n v="2823535.5600000005"/>
    <s v="ZLIN"/>
    <n v="20"/>
    <n v="0"/>
    <n v="0"/>
    <n v="0"/>
    <m/>
    <m/>
    <m/>
    <n v="0"/>
    <n v="0"/>
    <s v="ZLIN"/>
    <n v="0"/>
    <n v="1"/>
  </r>
  <r>
    <s v="120306001448-1"/>
    <x v="8"/>
    <n v="344301"/>
    <s v="CONTROL PARA RECONECTOR"/>
    <s v="19.12.2017"/>
    <n v="5418670.9199999999"/>
    <n v="944538.96999999974"/>
    <s v="ZLIN"/>
    <n v="10"/>
    <n v="0"/>
    <n v="0"/>
    <n v="0"/>
    <m/>
    <m/>
    <m/>
    <n v="0"/>
    <n v="0"/>
    <s v="ZLIN"/>
    <n v="0"/>
    <n v="1"/>
  </r>
  <r>
    <s v="120306001449-0"/>
    <x v="8"/>
    <n v="344301"/>
    <s v="RECONECTOR TRIFASICO"/>
    <s v="19.12.2017"/>
    <n v="17379318.870000001"/>
    <n v="2823535.5600000005"/>
    <s v="ZLIN"/>
    <n v="20"/>
    <n v="0"/>
    <n v="0"/>
    <n v="0"/>
    <m/>
    <m/>
    <m/>
    <n v="0"/>
    <n v="0"/>
    <s v="ZLIN"/>
    <n v="0"/>
    <n v="1"/>
  </r>
  <r>
    <s v="120306001449-1"/>
    <x v="8"/>
    <n v="344301"/>
    <s v="CONTROL PARA RECONECTOR"/>
    <s v="19.12.2017"/>
    <n v="5418670.9199999999"/>
    <n v="944538.96999999974"/>
    <s v="ZLIN"/>
    <n v="10"/>
    <n v="0"/>
    <n v="0"/>
    <n v="0"/>
    <m/>
    <m/>
    <m/>
    <n v="0"/>
    <n v="0"/>
    <s v="ZLIN"/>
    <n v="0"/>
    <n v="1"/>
  </r>
  <r>
    <s v="120306001450-0"/>
    <x v="8"/>
    <n v="344301"/>
    <s v="RECONECTOR TRIFASICO"/>
    <s v="19.12.2017"/>
    <n v="17379318.870000001"/>
    <n v="2823535.5600000005"/>
    <s v="ZLIN"/>
    <n v="20"/>
    <n v="0"/>
    <n v="0"/>
    <n v="0"/>
    <m/>
    <m/>
    <m/>
    <n v="0"/>
    <n v="0"/>
    <s v="ZLIN"/>
    <n v="0"/>
    <n v="1"/>
  </r>
  <r>
    <s v="120306001450-1"/>
    <x v="8"/>
    <n v="344301"/>
    <s v="CONTROL PARA RECONECTOR"/>
    <s v="19.12.2017"/>
    <n v="5418670.9199999999"/>
    <n v="944538.96999999974"/>
    <s v="ZLIN"/>
    <n v="10"/>
    <n v="0"/>
    <n v="0"/>
    <n v="0"/>
    <m/>
    <m/>
    <m/>
    <n v="0"/>
    <n v="0"/>
    <s v="ZLIN"/>
    <n v="0"/>
    <n v="1"/>
  </r>
  <r>
    <s v="120306001451-0"/>
    <x v="8"/>
    <n v="344301"/>
    <s v="RECONECTOR TRIFASICO"/>
    <s v="19.12.2017"/>
    <n v="17379318.870000001"/>
    <n v="2823535.5600000005"/>
    <s v="ZLIN"/>
    <n v="20"/>
    <n v="0"/>
    <n v="0"/>
    <n v="0"/>
    <m/>
    <m/>
    <m/>
    <n v="0"/>
    <n v="0"/>
    <s v="ZLIN"/>
    <n v="0"/>
    <n v="1"/>
  </r>
  <r>
    <s v="120306001451-1"/>
    <x v="8"/>
    <n v="344301"/>
    <s v="CONTROL PARA RECONECTOR"/>
    <s v="19.12.2017"/>
    <n v="5418670.9199999999"/>
    <n v="944538.96999999974"/>
    <s v="ZLIN"/>
    <n v="10"/>
    <n v="0"/>
    <n v="0"/>
    <n v="0"/>
    <m/>
    <m/>
    <m/>
    <n v="0"/>
    <n v="0"/>
    <s v="ZLIN"/>
    <n v="0"/>
    <n v="1"/>
  </r>
  <r>
    <s v="120306001452-0"/>
    <x v="8"/>
    <n v="341102"/>
    <s v="TRANSFORMADOR TRIFASICO"/>
    <s v="19.12.2017"/>
    <n v="32918431.800000001"/>
    <n v="6023433.5100000016"/>
    <s v="ZLIN"/>
    <n v="20"/>
    <n v="0"/>
    <n v="0"/>
    <n v="0"/>
    <m/>
    <m/>
    <m/>
    <n v="0"/>
    <n v="0"/>
    <s v="ZLIN"/>
    <n v="0"/>
    <n v="1"/>
  </r>
  <r>
    <s v="120306001453-0"/>
    <x v="8"/>
    <n v="342409"/>
    <s v="TRANSFORMADOR TRIFASICO"/>
    <s v="19.12.2017"/>
    <n v="26593774"/>
    <n v="4899798.1099999994"/>
    <s v="ZLIN"/>
    <n v="20"/>
    <n v="0"/>
    <n v="0"/>
    <n v="0"/>
    <m/>
    <m/>
    <m/>
    <n v="0"/>
    <n v="0"/>
    <s v="ZLIN"/>
    <n v="0"/>
    <n v="1"/>
  </r>
  <r>
    <s v="120306001454-0"/>
    <x v="8"/>
    <n v="321201"/>
    <s v="UPS"/>
    <s v="30.04.2018"/>
    <n v="16217703.92"/>
    <n v="3513835.8499999996"/>
    <s v="ZLIN"/>
    <n v="10"/>
    <n v="0"/>
    <n v="0"/>
    <n v="0"/>
    <m/>
    <m/>
    <m/>
    <n v="0"/>
    <n v="0"/>
    <s v="ZLIN"/>
    <n v="0"/>
    <n v="1"/>
  </r>
  <r>
    <s v="120306001455-0"/>
    <x v="8"/>
    <n v="315100"/>
    <s v="UPS"/>
    <s v="30.04.2018"/>
    <n v="16217703.92"/>
    <n v="3513835.8499999996"/>
    <s v="ZLIN"/>
    <n v="10"/>
    <n v="0"/>
    <n v="0"/>
    <n v="0"/>
    <m/>
    <m/>
    <m/>
    <n v="0"/>
    <n v="0"/>
    <s v="ZLIN"/>
    <n v="0"/>
    <n v="1"/>
  </r>
  <r>
    <s v="120306001456-0"/>
    <x v="8"/>
    <n v="322201"/>
    <s v="UPS"/>
    <s v="30.04.2018"/>
    <n v="16946063.890000001"/>
    <n v="3671647.17"/>
    <s v="ZLIN"/>
    <n v="10"/>
    <n v="0"/>
    <n v="0"/>
    <n v="0"/>
    <m/>
    <m/>
    <m/>
    <n v="0"/>
    <n v="0"/>
    <s v="ZLIN"/>
    <n v="0"/>
    <n v="1"/>
  </r>
  <r>
    <s v="12030600145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5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5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6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7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8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49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0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1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2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3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2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3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4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5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6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7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8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49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50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51-0"/>
    <x v="8"/>
    <n v="323201"/>
    <s v="LUMINARIA"/>
    <s v="30.04.2018"/>
    <n v="523766.32"/>
    <n v="113482.70000000001"/>
    <s v="ZLIN"/>
    <n v="10"/>
    <n v="0"/>
    <n v="0"/>
    <n v="0"/>
    <m/>
    <m/>
    <m/>
    <n v="0"/>
    <n v="0"/>
    <s v="ZLIN"/>
    <n v="0"/>
    <n v="1"/>
  </r>
  <r>
    <s v="120306001552-0"/>
    <x v="8"/>
    <n v="342310"/>
    <s v="UNIDAD ININTERRUMPIDA DE ENERGIA"/>
    <s v="31.05.2018"/>
    <n v="2199778.98"/>
    <n v="916574.58000000007"/>
    <s v="ZLIN"/>
    <n v="5"/>
    <n v="0"/>
    <n v="0"/>
    <n v="0"/>
    <m/>
    <m/>
    <m/>
    <n v="0"/>
    <n v="0"/>
    <s v="ZLIN"/>
    <n v="0"/>
    <n v="1"/>
  </r>
  <r>
    <s v="120306001553-0"/>
    <x v="8"/>
    <n v="322317"/>
    <s v="POSTE ILUMINACION"/>
    <s v="31.08.2018"/>
    <n v="2122489.66"/>
    <n v="194561.55000000005"/>
    <s v="ZLIN"/>
    <n v="20"/>
    <n v="0"/>
    <n v="0"/>
    <n v="0"/>
    <m/>
    <m/>
    <m/>
    <n v="0"/>
    <n v="0"/>
    <s v="ZLIN"/>
    <n v="0"/>
    <n v="1"/>
  </r>
  <r>
    <s v="120306001554-0"/>
    <x v="8"/>
    <n v="322317"/>
    <s v="POSTE ILUMINACION"/>
    <s v="31.08.2018"/>
    <n v="2122489.66"/>
    <n v="194561.55000000005"/>
    <s v="ZLIN"/>
    <n v="20"/>
    <n v="0"/>
    <n v="0"/>
    <n v="0"/>
    <m/>
    <m/>
    <m/>
    <n v="0"/>
    <n v="0"/>
    <s v="ZLIN"/>
    <n v="0"/>
    <n v="1"/>
  </r>
  <r>
    <s v="120306001555-0"/>
    <x v="8"/>
    <n v="322317"/>
    <s v="POSTE ILUMINACION"/>
    <s v="31.08.2018"/>
    <n v="2122489.66"/>
    <n v="194561.55000000005"/>
    <s v="ZLIN"/>
    <n v="20"/>
    <n v="0"/>
    <n v="0"/>
    <n v="0"/>
    <m/>
    <m/>
    <m/>
    <n v="0"/>
    <n v="0"/>
    <s v="ZLIN"/>
    <n v="0"/>
    <n v="1"/>
  </r>
  <r>
    <s v="120306001556-0"/>
    <x v="8"/>
    <n v="322317"/>
    <s v="POSTE ILUMINACION"/>
    <s v="31.08.2018"/>
    <n v="2122489.66"/>
    <n v="194561.55000000005"/>
    <s v="ZLIN"/>
    <n v="20"/>
    <n v="0"/>
    <n v="0"/>
    <n v="0"/>
    <m/>
    <m/>
    <m/>
    <n v="0"/>
    <n v="0"/>
    <s v="ZLIN"/>
    <n v="0"/>
    <n v="1"/>
  </r>
  <r>
    <s v="120306001557-0"/>
    <x v="8"/>
    <n v="322317"/>
    <s v="POSTE ILUMINACION"/>
    <s v="31.08.2018"/>
    <n v="2122489.66"/>
    <n v="194561.55000000005"/>
    <s v="ZLIN"/>
    <n v="20"/>
    <n v="0"/>
    <n v="0"/>
    <n v="0"/>
    <m/>
    <m/>
    <m/>
    <n v="0"/>
    <n v="0"/>
    <s v="ZLIN"/>
    <n v="0"/>
    <n v="1"/>
  </r>
  <r>
    <s v="120306001558-0"/>
    <x v="8"/>
    <n v="322317"/>
    <s v="POSTE ILUMINACION"/>
    <s v="31.08.2018"/>
    <n v="2122489.66"/>
    <n v="194561.55000000005"/>
    <s v="ZLIN"/>
    <n v="20"/>
    <n v="0"/>
    <n v="0"/>
    <n v="0"/>
    <m/>
    <m/>
    <m/>
    <n v="0"/>
    <n v="0"/>
    <s v="ZLIN"/>
    <n v="0"/>
    <n v="1"/>
  </r>
  <r>
    <s v="120306001559-0"/>
    <x v="8"/>
    <n v="322317"/>
    <s v="POSTE ILUMINACION"/>
    <s v="31.08.2018"/>
    <n v="2122489.66"/>
    <n v="194561.55000000005"/>
    <s v="ZLIN"/>
    <n v="20"/>
    <n v="0"/>
    <n v="0"/>
    <n v="0"/>
    <m/>
    <m/>
    <m/>
    <n v="0"/>
    <n v="0"/>
    <s v="ZLIN"/>
    <n v="0"/>
    <n v="1"/>
  </r>
  <r>
    <s v="120306001560-0"/>
    <x v="8"/>
    <n v="322317"/>
    <s v="POSTE ILUMINACION"/>
    <s v="31.08.2018"/>
    <n v="2122489.66"/>
    <n v="194561.55000000005"/>
    <s v="ZLIN"/>
    <n v="20"/>
    <n v="0"/>
    <n v="0"/>
    <n v="0"/>
    <m/>
    <m/>
    <m/>
    <n v="0"/>
    <n v="0"/>
    <s v="ZLIN"/>
    <n v="0"/>
    <n v="1"/>
  </r>
  <r>
    <s v="120306001561-0"/>
    <x v="8"/>
    <n v="322317"/>
    <s v="LAMPARA"/>
    <s v="31.08.2018"/>
    <n v="1272821.6399999999"/>
    <n v="233350.62999999989"/>
    <s v="ZLIN"/>
    <n v="10"/>
    <n v="0"/>
    <n v="0"/>
    <n v="0"/>
    <m/>
    <m/>
    <m/>
    <n v="0"/>
    <n v="0"/>
    <s v="ZLIN"/>
    <n v="0"/>
    <n v="1"/>
  </r>
  <r>
    <s v="120306001562-0"/>
    <x v="8"/>
    <n v="322317"/>
    <s v="LAMPARA"/>
    <s v="31.08.2018"/>
    <n v="1272821.6399999999"/>
    <n v="233350.62999999989"/>
    <s v="ZLIN"/>
    <n v="10"/>
    <n v="0"/>
    <n v="0"/>
    <n v="0"/>
    <m/>
    <m/>
    <m/>
    <n v="0"/>
    <n v="0"/>
    <s v="ZLIN"/>
    <n v="0"/>
    <n v="1"/>
  </r>
  <r>
    <s v="120306001563-0"/>
    <x v="8"/>
    <n v="322317"/>
    <s v="LAMPARA"/>
    <s v="31.08.2018"/>
    <n v="1272821.6399999999"/>
    <n v="233350.62999999989"/>
    <s v="ZLIN"/>
    <n v="10"/>
    <n v="0"/>
    <n v="0"/>
    <n v="0"/>
    <m/>
    <m/>
    <m/>
    <n v="0"/>
    <n v="0"/>
    <s v="ZLIN"/>
    <n v="0"/>
    <n v="1"/>
  </r>
  <r>
    <s v="120306001564-0"/>
    <x v="8"/>
    <n v="322317"/>
    <s v="LAMPARA"/>
    <s v="31.08.2018"/>
    <n v="1272821.6399999999"/>
    <n v="233350.62999999989"/>
    <s v="ZLIN"/>
    <n v="10"/>
    <n v="0"/>
    <n v="0"/>
    <n v="0"/>
    <m/>
    <m/>
    <m/>
    <n v="0"/>
    <n v="0"/>
    <s v="ZLIN"/>
    <n v="0"/>
    <n v="1"/>
  </r>
  <r>
    <s v="120306001565-0"/>
    <x v="8"/>
    <n v="322317"/>
    <s v="LAMPARA"/>
    <s v="31.08.2018"/>
    <n v="1272821.6399999999"/>
    <n v="233350.62999999989"/>
    <s v="ZLIN"/>
    <n v="10"/>
    <n v="0"/>
    <n v="0"/>
    <n v="0"/>
    <m/>
    <m/>
    <m/>
    <n v="0"/>
    <n v="0"/>
    <s v="ZLIN"/>
    <n v="0"/>
    <n v="1"/>
  </r>
  <r>
    <s v="120306001566-0"/>
    <x v="8"/>
    <n v="322317"/>
    <s v="LAMPARA"/>
    <s v="31.08.2018"/>
    <n v="1272821.6399999999"/>
    <n v="233350.62999999989"/>
    <s v="ZLIN"/>
    <n v="10"/>
    <n v="0"/>
    <n v="0"/>
    <n v="0"/>
    <m/>
    <m/>
    <m/>
    <n v="0"/>
    <n v="0"/>
    <s v="ZLIN"/>
    <n v="0"/>
    <n v="1"/>
  </r>
  <r>
    <s v="120306001567-0"/>
    <x v="8"/>
    <n v="322317"/>
    <s v="LAMPARA"/>
    <s v="31.08.2018"/>
    <n v="1272821.6399999999"/>
    <n v="233350.62999999989"/>
    <s v="ZLIN"/>
    <n v="10"/>
    <n v="0"/>
    <n v="0"/>
    <n v="0"/>
    <m/>
    <m/>
    <m/>
    <n v="0"/>
    <n v="0"/>
    <s v="ZLIN"/>
    <n v="0"/>
    <n v="1"/>
  </r>
  <r>
    <s v="120306001568-0"/>
    <x v="8"/>
    <n v="322317"/>
    <s v="LAMPARA"/>
    <s v="31.08.2018"/>
    <n v="1272821.6399999999"/>
    <n v="233350.62999999989"/>
    <s v="ZLIN"/>
    <n v="10"/>
    <n v="0"/>
    <n v="0"/>
    <n v="0"/>
    <m/>
    <m/>
    <m/>
    <n v="0"/>
    <n v="0"/>
    <s v="ZLIN"/>
    <n v="0"/>
    <n v="1"/>
  </r>
  <r>
    <s v="120306001569-0"/>
    <x v="8"/>
    <n v="322317"/>
    <s v="POSTE ILUMINACION"/>
    <s v="31.10.2018"/>
    <n v="2865178.66"/>
    <n v="238764.89000000013"/>
    <s v="ZLIN"/>
    <n v="20"/>
    <n v="0"/>
    <n v="0"/>
    <n v="0"/>
    <m/>
    <m/>
    <m/>
    <n v="0"/>
    <n v="0"/>
    <s v="ZLIN"/>
    <n v="0"/>
    <n v="1"/>
  </r>
  <r>
    <s v="120306001570-0"/>
    <x v="8"/>
    <n v="322317"/>
    <s v="POSTE ILUMINACION"/>
    <s v="31.10.2018"/>
    <n v="2865178.66"/>
    <n v="238764.89000000013"/>
    <s v="ZLIN"/>
    <n v="20"/>
    <n v="0"/>
    <n v="0"/>
    <n v="0"/>
    <m/>
    <m/>
    <m/>
    <n v="0"/>
    <n v="0"/>
    <s v="ZLIN"/>
    <n v="0"/>
    <n v="1"/>
  </r>
  <r>
    <s v="120306001571-0"/>
    <x v="8"/>
    <n v="322317"/>
    <s v="POSTE ILUMINACION"/>
    <s v="31.10.2018"/>
    <n v="2865178.66"/>
    <n v="238764.89000000013"/>
    <s v="ZLIN"/>
    <n v="20"/>
    <n v="0"/>
    <n v="0"/>
    <n v="0"/>
    <m/>
    <m/>
    <m/>
    <n v="0"/>
    <n v="0"/>
    <s v="ZLIN"/>
    <n v="0"/>
    <n v="1"/>
  </r>
  <r>
    <s v="120306001572-0"/>
    <x v="8"/>
    <n v="322317"/>
    <s v="POSTE ILUMINACION"/>
    <s v="31.10.2018"/>
    <n v="2865178.66"/>
    <n v="238764.89000000013"/>
    <s v="ZLIN"/>
    <n v="20"/>
    <n v="0"/>
    <n v="0"/>
    <n v="0"/>
    <m/>
    <m/>
    <m/>
    <n v="0"/>
    <n v="0"/>
    <s v="ZLIN"/>
    <n v="0"/>
    <n v="1"/>
  </r>
  <r>
    <s v="120306001573-0"/>
    <x v="8"/>
    <n v="322317"/>
    <s v="POSTE ILUMINACION"/>
    <s v="31.10.2018"/>
    <n v="2865178.66"/>
    <n v="238764.89000000013"/>
    <s v="ZLIN"/>
    <n v="20"/>
    <n v="0"/>
    <n v="0"/>
    <n v="0"/>
    <m/>
    <m/>
    <m/>
    <n v="0"/>
    <n v="0"/>
    <s v="ZLIN"/>
    <n v="0"/>
    <n v="1"/>
  </r>
  <r>
    <s v="120306001574-0"/>
    <x v="8"/>
    <n v="322317"/>
    <s v="POSTE ILUMINACION"/>
    <s v="31.10.2018"/>
    <n v="2865178.66"/>
    <n v="238764.89000000013"/>
    <s v="ZLIN"/>
    <n v="20"/>
    <n v="0"/>
    <n v="0"/>
    <n v="0"/>
    <m/>
    <m/>
    <m/>
    <n v="0"/>
    <n v="0"/>
    <s v="ZLIN"/>
    <n v="0"/>
    <n v="1"/>
  </r>
  <r>
    <s v="120306001575-0"/>
    <x v="8"/>
    <n v="322317"/>
    <s v="LAMPARA"/>
    <s v="31.10.2018"/>
    <n v="1222836"/>
    <n v="203806"/>
    <s v="ZLIN"/>
    <n v="10"/>
    <n v="0"/>
    <n v="0"/>
    <n v="0"/>
    <m/>
    <m/>
    <m/>
    <n v="0"/>
    <n v="0"/>
    <s v="ZLIN"/>
    <n v="0"/>
    <n v="1"/>
  </r>
  <r>
    <s v="120306001576-0"/>
    <x v="8"/>
    <n v="322317"/>
    <s v="LAMPARA"/>
    <s v="31.10.2018"/>
    <n v="1222836"/>
    <n v="203806"/>
    <s v="ZLIN"/>
    <n v="10"/>
    <n v="0"/>
    <n v="0"/>
    <n v="0"/>
    <m/>
    <m/>
    <m/>
    <n v="0"/>
    <n v="0"/>
    <s v="ZLIN"/>
    <n v="0"/>
    <n v="1"/>
  </r>
  <r>
    <s v="120306001577-0"/>
    <x v="8"/>
    <n v="322317"/>
    <s v="LAMPARA"/>
    <s v="31.10.2018"/>
    <n v="1222836"/>
    <n v="203806"/>
    <s v="ZLIN"/>
    <n v="10"/>
    <n v="0"/>
    <n v="0"/>
    <n v="0"/>
    <m/>
    <m/>
    <m/>
    <n v="0"/>
    <n v="0"/>
    <s v="ZLIN"/>
    <n v="0"/>
    <n v="1"/>
  </r>
  <r>
    <s v="120306001578-0"/>
    <x v="8"/>
    <n v="322317"/>
    <s v="LAMPARA"/>
    <s v="31.10.2018"/>
    <n v="1222836"/>
    <n v="203806"/>
    <s v="ZLIN"/>
    <n v="10"/>
    <n v="0"/>
    <n v="0"/>
    <n v="0"/>
    <m/>
    <m/>
    <m/>
    <n v="0"/>
    <n v="0"/>
    <s v="ZLIN"/>
    <n v="0"/>
    <n v="1"/>
  </r>
  <r>
    <s v="120306001579-0"/>
    <x v="8"/>
    <n v="322317"/>
    <s v="LAMPARA"/>
    <s v="31.10.2018"/>
    <n v="1222836"/>
    <n v="203806"/>
    <s v="ZLIN"/>
    <n v="10"/>
    <n v="0"/>
    <n v="0"/>
    <n v="0"/>
    <m/>
    <m/>
    <m/>
    <n v="0"/>
    <n v="0"/>
    <s v="ZLIN"/>
    <n v="0"/>
    <n v="1"/>
  </r>
  <r>
    <s v="120306001580-0"/>
    <x v="8"/>
    <n v="322317"/>
    <s v="LAMPARA"/>
    <s v="31.10.2018"/>
    <n v="1222836"/>
    <n v="203806"/>
    <s v="ZLIN"/>
    <n v="10"/>
    <n v="0"/>
    <n v="0"/>
    <n v="0"/>
    <m/>
    <m/>
    <m/>
    <n v="0"/>
    <n v="0"/>
    <s v="ZLIN"/>
    <n v="0"/>
    <n v="1"/>
  </r>
  <r>
    <s v="120306001581-0"/>
    <x v="8"/>
    <n v="322317"/>
    <s v="LAMPARA"/>
    <s v="31.10.2018"/>
    <n v="1222836"/>
    <n v="203806"/>
    <s v="ZLIN"/>
    <n v="10"/>
    <n v="0"/>
    <n v="0"/>
    <n v="0"/>
    <m/>
    <m/>
    <m/>
    <n v="0"/>
    <n v="0"/>
    <s v="ZLIN"/>
    <n v="0"/>
    <n v="1"/>
  </r>
  <r>
    <s v="120306001582-0"/>
    <x v="8"/>
    <n v="322317"/>
    <s v="LAMPARA"/>
    <s v="31.10.2018"/>
    <n v="1222836"/>
    <n v="203806"/>
    <s v="ZLIN"/>
    <n v="10"/>
    <n v="0"/>
    <n v="0"/>
    <n v="0"/>
    <m/>
    <m/>
    <m/>
    <n v="0"/>
    <n v="0"/>
    <s v="ZLIN"/>
    <n v="0"/>
    <n v="1"/>
  </r>
  <r>
    <s v="120306001583-0"/>
    <x v="8"/>
    <n v="322322"/>
    <s v="ACOMETIDA ELECTRICA MEDIA TENSION"/>
    <s v="31.12.2018"/>
    <n v="428221222.39999998"/>
    <n v="21411061.120000005"/>
    <s v="ZLIN"/>
    <n v="30"/>
    <n v="0"/>
    <n v="0"/>
    <n v="0"/>
    <m/>
    <m/>
    <m/>
    <n v="0"/>
    <n v="0"/>
    <s v="ZLIN"/>
    <n v="0"/>
    <n v="1"/>
  </r>
  <r>
    <s v="120306001584-0"/>
    <x v="8"/>
    <n v="342304"/>
    <s v="RECONECTADOR TRIFASICO"/>
    <s v="18.01.2019"/>
    <n v="17946759.719999999"/>
    <n v="1966042.589999998"/>
    <s v="ZLIN"/>
    <n v="20"/>
    <n v="0"/>
    <n v="0"/>
    <n v="0"/>
    <m/>
    <m/>
    <m/>
    <n v="0"/>
    <n v="0"/>
    <s v="ZLIN"/>
    <n v="0"/>
    <n v="1"/>
  </r>
  <r>
    <s v="120306001584-1"/>
    <x v="8"/>
    <n v="342304"/>
    <s v="CONTROL REMOTO PARA RECONECTADOR TRIFASICO"/>
    <s v="18.01.2019"/>
    <n v="5418670.9199999999"/>
    <n v="593545.15000000037"/>
    <s v="ZLIN"/>
    <n v="15"/>
    <n v="0"/>
    <n v="0"/>
    <n v="0"/>
    <m/>
    <m/>
    <m/>
    <n v="0"/>
    <n v="0"/>
    <s v="ZLIN"/>
    <n v="0"/>
    <n v="1"/>
  </r>
  <r>
    <s v="120306001585-0"/>
    <x v="8"/>
    <n v="342503"/>
    <s v="RECONECTADOR TRIFASICO"/>
    <s v="18.01.2019"/>
    <n v="17946759.719999999"/>
    <n v="1966042.589999998"/>
    <s v="ZLIN"/>
    <n v="20"/>
    <n v="0"/>
    <n v="0"/>
    <n v="0"/>
    <m/>
    <m/>
    <m/>
    <n v="0"/>
    <n v="0"/>
    <s v="ZLIN"/>
    <n v="0"/>
    <n v="1"/>
  </r>
  <r>
    <s v="120306001585-1"/>
    <x v="8"/>
    <n v="342503"/>
    <s v="CONTROL REMOTO PARA RECONECTADOR TRIFASICO"/>
    <s v="18.01.2019"/>
    <n v="5418670.9199999999"/>
    <n v="845162.15000000037"/>
    <s v="ZLIN"/>
    <n v="10"/>
    <n v="0"/>
    <n v="0"/>
    <n v="0"/>
    <m/>
    <m/>
    <m/>
    <n v="0"/>
    <n v="0"/>
    <s v="ZLIN"/>
    <n v="0"/>
    <n v="1"/>
  </r>
  <r>
    <s v="120306001586-0"/>
    <x v="8"/>
    <n v="342303"/>
    <s v="RECONECTADOR TRIFASICO"/>
    <s v="18.01.2019"/>
    <n v="18104528.530000001"/>
    <n v="1983325.9500000011"/>
    <s v="ZLIN"/>
    <n v="20"/>
    <n v="0"/>
    <n v="0"/>
    <n v="0"/>
    <m/>
    <m/>
    <m/>
    <n v="0"/>
    <n v="0"/>
    <s v="ZLIN"/>
    <n v="0"/>
    <n v="1"/>
  </r>
  <r>
    <s v="120306001586-1"/>
    <x v="8"/>
    <n v="342303"/>
    <s v="CONTROL REMOTO PARA RECONECTADOR TRIFASICO"/>
    <s v="18.01.2019"/>
    <n v="5418670.9199999999"/>
    <n v="845162.15000000037"/>
    <s v="ZLIN"/>
    <n v="10"/>
    <n v="0"/>
    <n v="0"/>
    <n v="0"/>
    <m/>
    <m/>
    <m/>
    <n v="0"/>
    <n v="0"/>
    <s v="ZLIN"/>
    <n v="0"/>
    <n v="1"/>
  </r>
  <r>
    <s v="120306001587-0"/>
    <x v="8"/>
    <n v="342503"/>
    <s v="ACOMETIDA ELECTRICA"/>
    <s v="31.03.2019"/>
    <n v="155269858"/>
    <n v="9704366.1299999952"/>
    <s v="ZLIN"/>
    <n v="20"/>
    <n v="0"/>
    <n v="0"/>
    <n v="0"/>
    <m/>
    <m/>
    <m/>
    <n v="0"/>
    <n v="0"/>
    <s v="ZLIN"/>
    <n v="0"/>
    <n v="1"/>
  </r>
  <r>
    <s v="120306001588-0"/>
    <x v="8"/>
    <n v="342302"/>
    <s v="ACOMETIDA ELECTRICA"/>
    <s v="31.03.2019"/>
    <n v="127556895.7"/>
    <n v="7972305.9800000042"/>
    <s v="ZLIN"/>
    <n v="20"/>
    <n v="0"/>
    <n v="0"/>
    <n v="0"/>
    <m/>
    <m/>
    <m/>
    <n v="0"/>
    <n v="0"/>
    <s v="ZLIN"/>
    <n v="0"/>
    <n v="1"/>
  </r>
  <r>
    <s v="120306001589-0"/>
    <x v="8"/>
    <n v="342407"/>
    <s v="ACOMETIDA ELECTRICA"/>
    <s v="31.03.2019"/>
    <n v="194828446"/>
    <n v="12176777.879999995"/>
    <s v="ZLIN"/>
    <n v="20"/>
    <n v="0"/>
    <n v="0"/>
    <n v="0"/>
    <m/>
    <m/>
    <m/>
    <n v="0"/>
    <n v="0"/>
    <s v="ZLIN"/>
    <n v="0"/>
    <n v="1"/>
  </r>
  <r>
    <s v="120306001590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1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2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3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4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5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6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7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8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599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0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1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2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3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4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5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6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7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8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09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0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1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2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3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4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5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6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7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8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19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0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1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2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3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4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5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6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7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8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29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0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1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2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3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4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5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6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7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8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39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0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1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2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3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4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5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6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7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8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49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0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1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2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3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4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5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6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7-0"/>
    <x v="8"/>
    <n v="323301"/>
    <s v="LUMINARIA LED"/>
    <s v="30.04.2019"/>
    <n v="498640"/>
    <n v="94880.109999999986"/>
    <s v="ZLIN"/>
    <n v="10"/>
    <n v="0"/>
    <n v="0"/>
    <n v="0"/>
    <m/>
    <m/>
    <m/>
    <n v="0"/>
    <n v="0"/>
    <s v="ZLIN"/>
    <n v="0"/>
    <n v="1"/>
  </r>
  <r>
    <s v="120306001658-0"/>
    <x v="8"/>
    <n v="323301"/>
    <s v="LUMINARIA LED"/>
    <s v="30.04.2019"/>
    <n v="498640.29"/>
    <n v="94880.159999999974"/>
    <s v="ZLIN"/>
    <n v="10"/>
    <n v="0"/>
    <n v="0"/>
    <n v="0"/>
    <m/>
    <m/>
    <m/>
    <n v="0"/>
    <n v="0"/>
    <s v="ZLIN"/>
    <n v="0"/>
    <n v="1"/>
  </r>
  <r>
    <s v="12030600165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2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4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6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8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6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2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4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6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8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7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2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4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6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8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8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2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4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6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8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69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2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4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6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8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0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2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4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6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8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1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2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4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6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8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2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2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4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6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8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3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40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4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4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4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4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4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4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4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4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4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5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5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5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5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5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5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5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5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5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5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6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6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6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6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6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6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6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6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6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6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7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7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7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7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7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7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7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7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7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7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8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8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8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8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8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8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8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8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8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8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9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9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9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9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9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9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9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9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79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79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80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0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80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0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80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05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80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07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80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09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81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11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81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13-0"/>
    <x v="8"/>
    <n v="323301"/>
    <s v="PANEL FOTOVOLTAICO"/>
    <s v="30.04.2019"/>
    <n v="275263.69"/>
    <n v="52057.98000000001"/>
    <s v="ZLIN"/>
    <n v="20"/>
    <n v="0"/>
    <n v="0"/>
    <n v="0"/>
    <m/>
    <m/>
    <m/>
    <n v="0"/>
    <n v="0"/>
    <s v="ZLIN"/>
    <n v="0"/>
    <n v="1"/>
  </r>
  <r>
    <s v="12030600181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15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1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17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1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19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2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21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2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23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2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25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26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27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28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29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30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31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32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33-0"/>
    <x v="8"/>
    <n v="323301"/>
    <s v="PANEL FOTOVOLTAICO"/>
    <s v="30.04.2019"/>
    <n v="275263.69"/>
    <n v="52057.989999999991"/>
    <s v="ZLIN"/>
    <n v="20"/>
    <n v="0"/>
    <n v="0"/>
    <n v="0"/>
    <m/>
    <m/>
    <m/>
    <n v="0"/>
    <n v="0"/>
    <s v="ZLIN"/>
    <n v="0"/>
    <n v="1"/>
  </r>
  <r>
    <s v="120306001834-0"/>
    <x v="8"/>
    <n v="323301"/>
    <s v="PANEL FOTOVOLTAICO"/>
    <s v="30.04.2019"/>
    <n v="275263.69"/>
    <n v="52057.97"/>
    <s v="ZLIN"/>
    <n v="20"/>
    <n v="0"/>
    <n v="0"/>
    <n v="0"/>
    <m/>
    <m/>
    <m/>
    <n v="0"/>
    <n v="0"/>
    <s v="ZLIN"/>
    <n v="0"/>
    <n v="1"/>
  </r>
  <r>
    <s v="120306001835-0"/>
    <x v="8"/>
    <n v="323301"/>
    <s v="MEDIDOR DE ENERGIA ELECTRICA"/>
    <s v="30.04.2019"/>
    <n v="3628590.56"/>
    <n v="686240.41999999993"/>
    <s v="ZLIN"/>
    <n v="20"/>
    <n v="0"/>
    <n v="0"/>
    <n v="0"/>
    <m/>
    <m/>
    <m/>
    <n v="0"/>
    <n v="0"/>
    <s v="ZLIN"/>
    <n v="0"/>
    <n v="1"/>
  </r>
  <r>
    <s v="120306001836-0"/>
    <x v="8"/>
    <n v="321201"/>
    <s v="COLECTOR SOLAR"/>
    <s v="30.04.2019"/>
    <n v="1091682.8999999999"/>
    <n v="229152.32999999996"/>
    <s v="ZLIN"/>
    <n v="10"/>
    <n v="0"/>
    <n v="0"/>
    <n v="0"/>
    <m/>
    <m/>
    <m/>
    <n v="0"/>
    <n v="0"/>
    <s v="ZLIN"/>
    <n v="0"/>
    <n v="1"/>
  </r>
  <r>
    <s v="120306001837-0"/>
    <x v="8"/>
    <n v="214501"/>
    <s v="UPS"/>
    <s v="29.11.2019"/>
    <n v="13459250"/>
    <n v="3541776.7100000009"/>
    <s v="ZLIN"/>
    <n v="15"/>
    <n v="0"/>
    <n v="0"/>
    <n v="0"/>
    <m/>
    <m/>
    <m/>
    <n v="0"/>
    <n v="0"/>
    <s v="ZLIN"/>
    <n v="0"/>
    <n v="1"/>
  </r>
  <r>
    <s v="120306001838-0"/>
    <x v="8"/>
    <n v="322310"/>
    <s v="DISYUNTOR AL  VACIO"/>
    <s v="29.11.2019"/>
    <n v="35369000"/>
    <n v="9043656.8000000007"/>
    <s v="ZLIN"/>
    <n v="20"/>
    <n v="0"/>
    <n v="0"/>
    <n v="0"/>
    <m/>
    <m/>
    <m/>
    <n v="0"/>
    <n v="0"/>
    <s v="ZLIN"/>
    <n v="0"/>
    <n v="1"/>
  </r>
  <r>
    <s v="120306001839-0"/>
    <x v="8"/>
    <n v="322310"/>
    <s v="DISYUNTOR AL  VACIO"/>
    <s v="29.11.2019"/>
    <n v="35369000"/>
    <n v="9043656.8000000007"/>
    <s v="ZLIN"/>
    <n v="20"/>
    <n v="0"/>
    <n v="0"/>
    <n v="0"/>
    <m/>
    <m/>
    <m/>
    <n v="0"/>
    <n v="0"/>
    <s v="ZLIN"/>
    <n v="0"/>
    <n v="1"/>
  </r>
  <r>
    <s v="120306001840-0"/>
    <x v="8"/>
    <n v="322310"/>
    <s v="GENERADOR ELECTRICO"/>
    <s v="29.11.2019"/>
    <n v="32256294"/>
    <n v="5464156.4699999988"/>
    <s v="ZLIN"/>
    <n v="20"/>
    <n v="0"/>
    <n v="0"/>
    <n v="0"/>
    <m/>
    <m/>
    <m/>
    <n v="0"/>
    <n v="0"/>
    <s v="ZLIN"/>
    <n v="0"/>
    <n v="1"/>
  </r>
  <r>
    <s v="120306001841-0"/>
    <x v="8"/>
    <n v="322310"/>
    <s v="TRANSFORMADOR"/>
    <s v="29.11.2019"/>
    <n v="25786690"/>
    <n v="3950974.5700000003"/>
    <s v="ZLIN"/>
    <n v="20"/>
    <n v="0"/>
    <n v="0"/>
    <n v="0"/>
    <m/>
    <m/>
    <m/>
    <n v="0"/>
    <n v="0"/>
    <s v="ZLIN"/>
    <n v="0"/>
    <n v="1"/>
  </r>
  <r>
    <s v="120306001842-0"/>
    <x v="8"/>
    <n v="322310"/>
    <s v="TRANSFORMADOR"/>
    <s v="29.11.2019"/>
    <n v="27131176"/>
    <n v="4156973.4800000004"/>
    <s v="ZLIN"/>
    <n v="20"/>
    <n v="0"/>
    <n v="0"/>
    <n v="0"/>
    <m/>
    <m/>
    <m/>
    <n v="0"/>
    <n v="0"/>
    <s v="ZLIN"/>
    <n v="0"/>
    <n v="1"/>
  </r>
  <r>
    <s v="120306001843-0"/>
    <x v="8"/>
    <n v="322310"/>
    <s v="TRANSFORMADOR"/>
    <s v="29.11.2019"/>
    <n v="29335429.010000002"/>
    <n v="4494703.8100000024"/>
    <s v="ZLIN"/>
    <n v="20"/>
    <n v="0"/>
    <n v="0"/>
    <n v="0"/>
    <m/>
    <m/>
    <m/>
    <n v="0"/>
    <n v="0"/>
    <s v="ZLIN"/>
    <n v="0"/>
    <n v="1"/>
  </r>
  <r>
    <s v="120306001844-0"/>
    <x v="8"/>
    <n v="342401"/>
    <s v="BANCO CAPACITOR"/>
    <s v="31.01.2020"/>
    <n v="40444436.509999998"/>
    <n v="3647723.0599999949"/>
    <s v="ZLIN"/>
    <n v="20"/>
    <n v="0"/>
    <n v="0"/>
    <n v="0"/>
    <m/>
    <m/>
    <m/>
    <n v="0"/>
    <n v="0"/>
    <s v="ZLIN"/>
    <n v="0"/>
    <n v="1"/>
  </r>
  <r>
    <s v="120306001845-0"/>
    <x v="8"/>
    <n v="342401"/>
    <s v="BANCO CAPACITOR"/>
    <s v="31.01.2020"/>
    <n v="40444435"/>
    <n v="3823953.7800000012"/>
    <s v="ZLIN"/>
    <n v="15"/>
    <n v="0"/>
    <n v="0"/>
    <n v="0"/>
    <m/>
    <m/>
    <m/>
    <n v="0"/>
    <n v="0"/>
    <s v="ZLIN"/>
    <n v="0"/>
    <n v="1"/>
  </r>
  <r>
    <s v="120306001846-0"/>
    <x v="8"/>
    <n v="342401"/>
    <s v="BANCO CAPACITOR"/>
    <s v="31.01.2020"/>
    <n v="40227766"/>
    <n v="3025814.0700000003"/>
    <s v="ZLIN"/>
    <n v="20"/>
    <n v="0"/>
    <n v="0"/>
    <n v="0"/>
    <m/>
    <m/>
    <m/>
    <n v="0"/>
    <n v="0"/>
    <s v="ZLIN"/>
    <n v="0"/>
    <n v="1"/>
  </r>
  <r>
    <s v="120307000001-0"/>
    <x v="9"/>
    <n v="322311"/>
    <s v="CHIMENEA"/>
    <s v="01.10.2015"/>
    <n v="1"/>
    <n v="1"/>
    <s v="ZLIN"/>
    <n v="0"/>
    <n v="1"/>
    <n v="0"/>
    <n v="0"/>
    <m/>
    <m/>
    <m/>
    <n v="21266354.670000002"/>
    <n v="4364363.8500000015"/>
    <s v="ZLIN"/>
    <n v="22"/>
    <n v="4"/>
  </r>
  <r>
    <s v="120307000008-0"/>
    <x v="9"/>
    <n v="322311"/>
    <s v="CALDERA"/>
    <s v="01.01.1987"/>
    <n v="7753549.7699999996"/>
    <n v="7753549.7699999996"/>
    <s v="ZLIN"/>
    <n v="32"/>
    <n v="9"/>
    <n v="0"/>
    <n v="0"/>
    <m/>
    <m/>
    <m/>
    <n v="128171548.5"/>
    <n v="128171548.5"/>
    <s v="ZLIN"/>
    <n v="4"/>
    <n v="0"/>
  </r>
  <r>
    <s v="120307000009-0"/>
    <x v="9"/>
    <n v="322311"/>
    <s v="CALDERA"/>
    <s v="30.11.2003"/>
    <n v="611218163.12"/>
    <n v="611218163.12"/>
    <s v="ZLIN"/>
    <n v="15"/>
    <n v="10"/>
    <n v="0"/>
    <n v="0"/>
    <m/>
    <m/>
    <m/>
    <n v="27975373.920000002"/>
    <n v="27975373.920000002"/>
    <s v="ZLIN"/>
    <n v="4"/>
    <n v="0"/>
  </r>
  <r>
    <s v="120307000009-1"/>
    <x v="9"/>
    <n v="322311"/>
    <s v="REDUCTOR"/>
    <s v="01.10.1993"/>
    <n v="6821.92"/>
    <n v="4525.22"/>
    <s v="ZLIN"/>
    <n v="25"/>
    <n v="0"/>
    <n v="0"/>
    <n v="0"/>
    <m/>
    <m/>
    <m/>
    <n v="14638.8"/>
    <n v="14638.8"/>
    <s v="ZLIN"/>
    <n v="3"/>
    <n v="0"/>
  </r>
  <r>
    <s v="120307000122-0"/>
    <x v="9"/>
    <n v="322311"/>
    <s v="RECIPIENTE"/>
    <s v="01.08.1967"/>
    <n v="1"/>
    <n v="1"/>
    <s v="ZLIN"/>
    <n v="51"/>
    <n v="2"/>
    <n v="0"/>
    <n v="0"/>
    <m/>
    <m/>
    <m/>
    <n v="1199211.23"/>
    <n v="1199211.23"/>
    <s v="ZLIN"/>
    <n v="3"/>
    <n v="0"/>
  </r>
  <r>
    <s v="120307000123-0"/>
    <x v="9"/>
    <n v="322311"/>
    <s v="RECIPIENTE"/>
    <s v="01.01.1987"/>
    <n v="333219.02"/>
    <n v="333219.02"/>
    <s v="ZLIN"/>
    <n v="31"/>
    <n v="9"/>
    <n v="0"/>
    <n v="0"/>
    <m/>
    <m/>
    <m/>
    <n v="35151.99"/>
    <n v="35151.99"/>
    <s v="ZLIN"/>
    <n v="3"/>
    <n v="0"/>
  </r>
  <r>
    <s v="120307000124-0"/>
    <x v="9"/>
    <n v="322311"/>
    <s v="RECIPIENTE"/>
    <s v="01.11.1989"/>
    <n v="22098.94"/>
    <n v="22098.94"/>
    <s v="ZLIN"/>
    <n v="28"/>
    <n v="11"/>
    <n v="0"/>
    <n v="0"/>
    <m/>
    <m/>
    <m/>
    <n v="316042.83"/>
    <n v="316042.83"/>
    <s v="ZLIN"/>
    <n v="3"/>
    <n v="0"/>
  </r>
  <r>
    <s v="120307000124-1"/>
    <x v="9"/>
    <n v="322311"/>
    <s v="DIQUE"/>
    <s v="01.11.1989"/>
    <n v="1590582.41"/>
    <n v="649325.66999999993"/>
    <s v="ZLIN"/>
    <n v="74"/>
    <n v="11"/>
    <n v="0"/>
    <n v="0"/>
    <m/>
    <m/>
    <m/>
    <n v="21869205.100000001"/>
    <n v="2045588.9200000018"/>
    <s v="ZLIN"/>
    <n v="49"/>
    <n v="0"/>
  </r>
  <r>
    <s v="120307000125-0"/>
    <x v="9"/>
    <n v="322311"/>
    <s v="RECIPIENTE"/>
    <s v="30.09.2012"/>
    <n v="12775742.189999999"/>
    <n v="4659388.3499999996"/>
    <s v="ZLIN"/>
    <n v="21"/>
    <n v="3"/>
    <n v="0"/>
    <n v="0"/>
    <m/>
    <m/>
    <m/>
    <n v="-1281144.8799999999"/>
    <n v="-321748.71999999986"/>
    <s v="ZLIN"/>
    <n v="18"/>
    <n v="3"/>
  </r>
  <r>
    <s v="120307000126-0"/>
    <x v="9"/>
    <n v="322311"/>
    <s v="CHIMENEA"/>
    <s v="01.10.2015"/>
    <n v="1"/>
    <n v="1"/>
    <s v="ZLIN"/>
    <n v="0"/>
    <n v="1"/>
    <n v="0"/>
    <n v="0"/>
    <m/>
    <m/>
    <m/>
    <n v="2976550.48"/>
    <n v="2976550.48"/>
    <s v="ZLIN"/>
    <n v="3"/>
    <n v="0"/>
  </r>
  <r>
    <s v="120307000127-0"/>
    <x v="9"/>
    <n v="322311"/>
    <s v="CHIMENEA"/>
    <s v="01.10.2015"/>
    <n v="1"/>
    <n v="1"/>
    <s v="ZLIN"/>
    <n v="0"/>
    <n v="1"/>
    <n v="0"/>
    <n v="0"/>
    <m/>
    <m/>
    <m/>
    <n v="1309682.21"/>
    <n v="1309682.21"/>
    <s v="ZLIN"/>
    <n v="3"/>
    <n v="0"/>
  </r>
  <r>
    <s v="120307000129-0"/>
    <x v="9"/>
    <n v="342402"/>
    <s v="INTERCAMBIADOR DE CALOR"/>
    <s v="31.12.2012"/>
    <n v="21402988"/>
    <n v="6806603.9499999993"/>
    <s v="ZLIN"/>
    <n v="23"/>
    <n v="7"/>
    <n v="0"/>
    <n v="0"/>
    <m/>
    <m/>
    <m/>
    <n v="19405243.780000001"/>
    <n v="4269153.6300000008"/>
    <s v="ZLIN"/>
    <n v="20"/>
    <n v="10"/>
  </r>
  <r>
    <s v="120307000134-0"/>
    <x v="9"/>
    <n v="322311"/>
    <s v="INTERCAMBIADOR DE CALOR"/>
    <s v="31.08.2014"/>
    <n v="34759161"/>
    <n v="13223593.850000001"/>
    <s v="ZLIN"/>
    <n v="15"/>
    <n v="4"/>
    <n v="0"/>
    <n v="0"/>
    <m/>
    <m/>
    <m/>
    <n v="-12557121.58"/>
    <n v="-4038840.290000001"/>
    <s v="ZLIN"/>
    <n v="14"/>
    <n v="3"/>
  </r>
  <r>
    <s v="120307000136-0"/>
    <x v="9"/>
    <n v="322311"/>
    <s v="RECIPIENTE"/>
    <s v="01.10.2015"/>
    <n v="1"/>
    <n v="1"/>
    <s v="ZLIN"/>
    <n v="0"/>
    <n v="1"/>
    <n v="0"/>
    <n v="0"/>
    <m/>
    <m/>
    <m/>
    <n v="139908.29"/>
    <n v="103985.89000000001"/>
    <s v="ZLIN"/>
    <n v="6"/>
    <n v="2"/>
  </r>
  <r>
    <s v="120307000137-0"/>
    <x v="9"/>
    <n v="322311"/>
    <s v="RECIPIENTE"/>
    <s v="01.10.2015"/>
    <n v="1"/>
    <n v="1"/>
    <s v="ZLIN"/>
    <n v="0"/>
    <n v="1"/>
    <n v="0"/>
    <n v="0"/>
    <m/>
    <m/>
    <m/>
    <n v="302940.21000000002"/>
    <n v="225158.27000000002"/>
    <s v="ZLIN"/>
    <n v="6"/>
    <n v="2"/>
  </r>
  <r>
    <s v="120307000138-0"/>
    <x v="9"/>
    <n v="322311"/>
    <s v="CALDERA"/>
    <s v="30.08.2008"/>
    <n v="1447075439.0599999"/>
    <n v="802674657.6099999"/>
    <s v="ZLIN"/>
    <n v="21"/>
    <n v="4"/>
    <n v="0"/>
    <n v="0"/>
    <m/>
    <m/>
    <m/>
    <n v="-97135222.659999996"/>
    <n v="-31242323.069999993"/>
    <s v="ZLIN"/>
    <n v="14"/>
    <n v="3"/>
  </r>
  <r>
    <s v="120307000196-0"/>
    <x v="9"/>
    <n v="342402"/>
    <s v="INTERCAMBIADOR DE CALOR"/>
    <s v="31.08.2014"/>
    <n v="44647255.039999999"/>
    <n v="8878715.4799999967"/>
    <s v="ZLIN"/>
    <n v="29"/>
    <n v="4"/>
    <n v="0"/>
    <n v="0"/>
    <m/>
    <m/>
    <m/>
    <n v="144588186.75999999"/>
    <n v="23458260.379999995"/>
    <s v="ZLIN"/>
    <n v="28"/>
    <n v="3"/>
  </r>
  <r>
    <s v="120307000197-0"/>
    <x v="9"/>
    <n v="322311"/>
    <s v="INTERCAMBIADOR DE CALOR"/>
    <s v="01.10.2015"/>
    <n v="1"/>
    <n v="1"/>
    <s v="ZLIN"/>
    <n v="0"/>
    <n v="1"/>
    <n v="0"/>
    <n v="0"/>
    <m/>
    <m/>
    <m/>
    <n v="40833806.560000002"/>
    <n v="11697184.170000002"/>
    <s v="ZLIN"/>
    <n v="16"/>
    <n v="0"/>
  </r>
  <r>
    <s v="120307000198-0"/>
    <x v="9"/>
    <n v="322311"/>
    <s v="INTERCAMBIADOR DE CALOR"/>
    <s v="01.10.2015"/>
    <n v="1"/>
    <n v="1"/>
    <s v="ZLIN"/>
    <n v="0"/>
    <n v="1"/>
    <n v="0"/>
    <n v="0"/>
    <m/>
    <m/>
    <m/>
    <n v="17081396.170000002"/>
    <n v="8540698.1000000015"/>
    <s v="ZLIN"/>
    <n v="9"/>
    <n v="2"/>
  </r>
  <r>
    <s v="120307000199-0"/>
    <x v="9"/>
    <n v="322311"/>
    <s v="INTERCAMBIADOR DE CALOR"/>
    <s v="01.10.2015"/>
    <n v="1"/>
    <n v="1"/>
    <s v="ZLIN"/>
    <n v="0"/>
    <n v="1"/>
    <n v="0"/>
    <n v="0"/>
    <m/>
    <m/>
    <m/>
    <n v="10740974.09"/>
    <n v="5370487.0499999998"/>
    <s v="ZLIN"/>
    <n v="9"/>
    <n v="2"/>
  </r>
  <r>
    <s v="120307000200-0"/>
    <x v="9"/>
    <n v="322320"/>
    <s v="BOMBA"/>
    <s v="01.08.1967"/>
    <n v="58754.47"/>
    <n v="58754.47"/>
    <s v="ZLIN"/>
    <n v="52"/>
    <n v="2"/>
    <n v="0"/>
    <n v="0"/>
    <m/>
    <m/>
    <m/>
    <n v="940754.6"/>
    <n v="940754.6"/>
    <s v="ZLIN"/>
    <n v="4"/>
    <n v="0"/>
  </r>
  <r>
    <s v="120307000207-0"/>
    <x v="9"/>
    <n v="322320"/>
    <s v="BOMBA"/>
    <s v="30.11.2003"/>
    <n v="7246654.04"/>
    <n v="7246654.04"/>
    <s v="ZLIN"/>
    <n v="14"/>
    <n v="10"/>
    <n v="0"/>
    <n v="0"/>
    <m/>
    <m/>
    <m/>
    <n v="1170469.31"/>
    <n v="1170469.31"/>
    <s v="ZLIN"/>
    <n v="3"/>
    <n v="0"/>
  </r>
  <r>
    <s v="120307000208-0"/>
    <x v="9"/>
    <n v="322320"/>
    <s v="BOMBA"/>
    <s v="01.08.1967"/>
    <n v="1"/>
    <n v="1"/>
    <s v="ZLIN"/>
    <n v="51"/>
    <n v="2"/>
    <n v="0"/>
    <n v="0"/>
    <m/>
    <m/>
    <m/>
    <n v="4922699.21"/>
    <n v="4922699.21"/>
    <s v="ZLIN"/>
    <n v="3"/>
    <n v="0"/>
  </r>
  <r>
    <s v="120307000212-0"/>
    <x v="9"/>
    <n v="322311"/>
    <s v="BOMBA"/>
    <s v="01.08.1967"/>
    <n v="1"/>
    <n v="1"/>
    <s v="ZLIN"/>
    <n v="51"/>
    <n v="2"/>
    <n v="0"/>
    <n v="0"/>
    <m/>
    <m/>
    <m/>
    <n v="4922699.21"/>
    <n v="4922699.21"/>
    <s v="ZLIN"/>
    <n v="3"/>
    <n v="0"/>
  </r>
  <r>
    <s v="120307000234-0"/>
    <x v="9"/>
    <n v="322320"/>
    <s v="BOMBA"/>
    <s v="30.11.2003"/>
    <n v="3097780.43"/>
    <n v="3097780.43"/>
    <s v="ZLIN"/>
    <n v="14"/>
    <n v="10"/>
    <n v="0"/>
    <n v="0"/>
    <m/>
    <m/>
    <m/>
    <n v="500349.11"/>
    <n v="500349.11"/>
    <s v="ZLIN"/>
    <n v="3"/>
    <n v="0"/>
  </r>
  <r>
    <s v="120307000236-0"/>
    <x v="9"/>
    <n v="322320"/>
    <s v="BOMBA"/>
    <s v="30.11.2003"/>
    <n v="3097780.43"/>
    <n v="3097780.43"/>
    <s v="ZLIN"/>
    <n v="14"/>
    <n v="10"/>
    <n v="0"/>
    <n v="0"/>
    <m/>
    <m/>
    <m/>
    <n v="500349.11"/>
    <n v="500349.11"/>
    <s v="ZLIN"/>
    <n v="3"/>
    <n v="0"/>
  </r>
  <r>
    <s v="120307000246-0"/>
    <x v="9"/>
    <n v="322320"/>
    <s v="BOMBA"/>
    <s v="01.08.1967"/>
    <n v="54097.47"/>
    <n v="54097.47"/>
    <s v="ZLIN"/>
    <n v="52"/>
    <n v="2"/>
    <n v="0"/>
    <n v="0"/>
    <m/>
    <m/>
    <m/>
    <n v="866188.42"/>
    <n v="866188.42"/>
    <s v="ZLIN"/>
    <n v="4"/>
    <n v="0"/>
  </r>
  <r>
    <s v="120307000247-0"/>
    <x v="9"/>
    <n v="322320"/>
    <s v="BOMBA"/>
    <s v="01.08.1967"/>
    <n v="54097.47"/>
    <n v="54097.47"/>
    <s v="ZLIN"/>
    <n v="52"/>
    <n v="2"/>
    <n v="0"/>
    <n v="0"/>
    <m/>
    <m/>
    <m/>
    <n v="866188.42"/>
    <n v="866188.42"/>
    <s v="ZLIN"/>
    <n v="4"/>
    <n v="0"/>
  </r>
  <r>
    <s v="120307000267-0"/>
    <x v="9"/>
    <n v="322311"/>
    <s v="MOTOR"/>
    <s v="01.10.2015"/>
    <n v="1"/>
    <n v="1"/>
    <s v="ZLIN"/>
    <n v="0"/>
    <n v="1"/>
    <n v="0"/>
    <n v="0"/>
    <m/>
    <m/>
    <m/>
    <n v="103116.14"/>
    <n v="103116.14"/>
    <s v="ZLIN"/>
    <n v="4"/>
    <n v="0"/>
  </r>
  <r>
    <s v="120307000296-0"/>
    <x v="9"/>
    <n v="322320"/>
    <s v="MOTOR"/>
    <s v="30.11.2003"/>
    <n v="2643124.9900000002"/>
    <n v="1977375.4400000002"/>
    <s v="ZLIN"/>
    <n v="22"/>
    <n v="2"/>
    <n v="0"/>
    <n v="0"/>
    <m/>
    <m/>
    <m/>
    <n v="-280479.96999999997"/>
    <n v="-124406.42999999996"/>
    <s v="ZLIN"/>
    <n v="10"/>
    <n v="4"/>
  </r>
  <r>
    <s v="120307000351-0"/>
    <x v="9"/>
    <n v="322309"/>
    <s v="PANEL ELECTRICO"/>
    <s v="01.10.2015"/>
    <n v="1"/>
    <n v="1"/>
    <s v="ZLIN"/>
    <n v="0"/>
    <n v="1"/>
    <n v="0"/>
    <n v="0"/>
    <m/>
    <m/>
    <m/>
    <n v="6156965.1500000004"/>
    <n v="6156965.1500000004"/>
    <s v="ZLIN"/>
    <n v="3"/>
    <n v="3"/>
  </r>
  <r>
    <s v="120307000351-1"/>
    <x v="9"/>
    <n v="322309"/>
    <s v="PANEL ELECTRICO"/>
    <s v="01.10.2015"/>
    <n v="1"/>
    <n v="1"/>
    <s v="ZLIN"/>
    <n v="0"/>
    <n v="1"/>
    <n v="0"/>
    <n v="0"/>
    <m/>
    <m/>
    <m/>
    <n v="5181664.0999999996"/>
    <n v="5181664.0999999996"/>
    <s v="ZLIN"/>
    <n v="4"/>
    <n v="0"/>
  </r>
  <r>
    <s v="120307000355-0"/>
    <x v="9"/>
    <n v="322310"/>
    <s v="CASETA"/>
    <s v="01.09.1979"/>
    <n v="3128.41"/>
    <n v="1989.3999999999999"/>
    <s v="ZLIN"/>
    <n v="64"/>
    <n v="1"/>
    <n v="0"/>
    <n v="0"/>
    <m/>
    <m/>
    <m/>
    <n v="839029.71"/>
    <n v="137341.17999999993"/>
    <s v="ZLIN"/>
    <n v="28"/>
    <n v="0"/>
  </r>
  <r>
    <s v="120307000356-0"/>
    <x v="9"/>
    <n v="322312"/>
    <s v="TUBERIA INTERNA"/>
    <s v="01.08.1967"/>
    <n v="0.01"/>
    <n v="0"/>
    <s v="ZLIN"/>
    <n v="57"/>
    <n v="8"/>
    <n v="0"/>
    <n v="0"/>
    <m/>
    <m/>
    <m/>
    <n v="243899.18"/>
    <n v="117670.67"/>
    <s v="ZLIN"/>
    <n v="9"/>
    <n v="6"/>
  </r>
  <r>
    <s v="120307000357-0"/>
    <x v="9"/>
    <n v="322312"/>
    <s v="TUBERIA INTERNA"/>
    <s v="01.08.1967"/>
    <n v="0.01"/>
    <n v="0"/>
    <s v="ZLIN"/>
    <n v="57"/>
    <n v="8"/>
    <n v="0"/>
    <n v="0"/>
    <m/>
    <m/>
    <m/>
    <n v="87061.07"/>
    <n v="42003.140000000007"/>
    <s v="ZLIN"/>
    <n v="9"/>
    <n v="6"/>
  </r>
  <r>
    <s v="120307000358-0"/>
    <x v="9"/>
    <n v="322312"/>
    <s v="TUBERIA INTERNA"/>
    <s v="01.08.1967"/>
    <n v="0.03"/>
    <n v="0"/>
    <s v="ZLIN"/>
    <n v="57"/>
    <n v="8"/>
    <n v="0"/>
    <n v="0"/>
    <m/>
    <m/>
    <m/>
    <n v="4136160.08"/>
    <n v="1995515.83"/>
    <s v="ZLIN"/>
    <n v="9"/>
    <n v="6"/>
  </r>
  <r>
    <s v="120307000359-0"/>
    <x v="9"/>
    <n v="322312"/>
    <s v="TUBERIA INTERNA"/>
    <s v="01.08.1967"/>
    <n v="0.01"/>
    <n v="0"/>
    <s v="ZLIN"/>
    <n v="57"/>
    <n v="8"/>
    <n v="0"/>
    <n v="0"/>
    <m/>
    <m/>
    <m/>
    <n v="1682943.48"/>
    <n v="811946.41"/>
    <s v="ZLIN"/>
    <n v="9"/>
    <n v="6"/>
  </r>
  <r>
    <s v="120307000360-0"/>
    <x v="9"/>
    <n v="322312"/>
    <s v="TUBERIA INTERNA"/>
    <s v="01.08.1967"/>
    <n v="0.01"/>
    <n v="0"/>
    <s v="ZLIN"/>
    <n v="57"/>
    <n v="8"/>
    <n v="0"/>
    <n v="0"/>
    <m/>
    <m/>
    <m/>
    <n v="116642.1"/>
    <n v="56274.700000000004"/>
    <s v="ZLIN"/>
    <n v="9"/>
    <n v="6"/>
  </r>
  <r>
    <s v="120307000361-0"/>
    <x v="9"/>
    <n v="322312"/>
    <s v="TUBERIA INTERNA"/>
    <s v="31.12.2001"/>
    <n v="13066.93"/>
    <n v="5372"/>
    <s v="ZLIN"/>
    <n v="45"/>
    <n v="0"/>
    <n v="0"/>
    <n v="0"/>
    <m/>
    <m/>
    <m/>
    <n v="14746.6"/>
    <n v="2162.83"/>
    <s v="ZLIN"/>
    <n v="31"/>
    <n v="3"/>
  </r>
  <r>
    <s v="120307000362-0"/>
    <x v="9"/>
    <n v="322312"/>
    <s v="TUBERIA INTERNA"/>
    <s v="31.12.2001"/>
    <n v="548589"/>
    <n v="225531.08000000002"/>
    <s v="ZLIN"/>
    <n v="45"/>
    <n v="0"/>
    <n v="0"/>
    <n v="0"/>
    <m/>
    <m/>
    <m/>
    <n v="619104.63"/>
    <n v="90802.020000000019"/>
    <s v="ZLIN"/>
    <n v="31"/>
    <n v="3"/>
  </r>
  <r>
    <s v="120307000363-0"/>
    <x v="9"/>
    <n v="322312"/>
    <s v="TUBERIA INTERNA"/>
    <s v="31.12.2001"/>
    <n v="1220176.57"/>
    <n v="501628.15"/>
    <s v="ZLIN"/>
    <n v="45"/>
    <n v="0"/>
    <n v="0"/>
    <n v="0"/>
    <m/>
    <m/>
    <m/>
    <n v="1377017.99"/>
    <n v="201962.65999999992"/>
    <s v="ZLIN"/>
    <n v="31"/>
    <n v="3"/>
  </r>
  <r>
    <s v="120307000364-0"/>
    <x v="9"/>
    <n v="322312"/>
    <s v="TUBERIA INTERNA"/>
    <s v="01.08.1967"/>
    <n v="0.16"/>
    <n v="0.13"/>
    <s v="ZLIN"/>
    <n v="57"/>
    <n v="8"/>
    <n v="0"/>
    <n v="0"/>
    <m/>
    <m/>
    <m/>
    <n v="22533118.02"/>
    <n v="10871241.15"/>
    <s v="ZLIN"/>
    <n v="9"/>
    <n v="6"/>
  </r>
  <r>
    <s v="120307000365-0"/>
    <x v="9"/>
    <n v="322312"/>
    <s v="TUBERIA INTERNA"/>
    <s v="31.12.2001"/>
    <n v="7251421.5599999996"/>
    <n v="2981139.9499999993"/>
    <s v="ZLIN"/>
    <n v="45"/>
    <n v="0"/>
    <n v="0"/>
    <n v="0"/>
    <m/>
    <m/>
    <m/>
    <n v="8183518.79"/>
    <n v="1200249.42"/>
    <s v="ZLIN"/>
    <n v="31"/>
    <n v="3"/>
  </r>
  <r>
    <s v="120307000366-0"/>
    <x v="9"/>
    <n v="322312"/>
    <s v="TUBERIA INTERNA"/>
    <s v="31.12.2001"/>
    <n v="10837672.210000001"/>
    <n v="4455487.4600000009"/>
    <s v="ZLIN"/>
    <n v="45"/>
    <n v="0"/>
    <n v="0"/>
    <n v="0"/>
    <m/>
    <m/>
    <m/>
    <n v="12230745.869999999"/>
    <n v="1793842.7299999986"/>
    <s v="ZLIN"/>
    <n v="31"/>
    <n v="3"/>
  </r>
  <r>
    <s v="120307000367-0"/>
    <x v="9"/>
    <n v="322312"/>
    <s v="TUBERIA INTERNA"/>
    <s v="31.12.2001"/>
    <n v="22710782.370000001"/>
    <n v="9336654.9300000016"/>
    <s v="ZLIN"/>
    <n v="45"/>
    <n v="0"/>
    <n v="0"/>
    <n v="0"/>
    <m/>
    <m/>
    <m/>
    <n v="25630024.789999999"/>
    <n v="3759070.2899999991"/>
    <s v="ZLIN"/>
    <n v="31"/>
    <n v="3"/>
  </r>
  <r>
    <s v="120307000368-0"/>
    <x v="9"/>
    <n v="322312"/>
    <s v="TUBERIA INTERNA"/>
    <s v="31.12.2001"/>
    <n v="14062528.039999999"/>
    <n v="5781261.4799999995"/>
    <s v="ZLIN"/>
    <n v="45"/>
    <n v="0"/>
    <n v="0"/>
    <n v="0"/>
    <m/>
    <m/>
    <m/>
    <n v="15870124.43"/>
    <n v="2327618.2400000002"/>
    <s v="ZLIN"/>
    <n v="31"/>
    <n v="3"/>
  </r>
  <r>
    <s v="120307000369-0"/>
    <x v="9"/>
    <n v="322312"/>
    <s v="TUBERIA INTERNA"/>
    <s v="31.12.2001"/>
    <n v="11175139.970000001"/>
    <n v="4594224.1800000006"/>
    <s v="ZLIN"/>
    <n v="45"/>
    <n v="0"/>
    <n v="0"/>
    <n v="0"/>
    <m/>
    <m/>
    <m/>
    <n v="12611591.68"/>
    <n v="1849700.0999999996"/>
    <s v="ZLIN"/>
    <n v="31"/>
    <n v="3"/>
  </r>
  <r>
    <s v="120307000370-0"/>
    <x v="9"/>
    <n v="322312"/>
    <s v="TUBERIA INTERNA"/>
    <s v="01.08.1967"/>
    <n v="0.01"/>
    <n v="0"/>
    <s v="ZLIN"/>
    <n v="57"/>
    <n v="8"/>
    <n v="0"/>
    <n v="0"/>
    <m/>
    <m/>
    <m/>
    <n v="144689.23000000001"/>
    <n v="69806.210000000006"/>
    <s v="ZLIN"/>
    <n v="9"/>
    <n v="6"/>
  </r>
  <r>
    <s v="120307000371-0"/>
    <x v="9"/>
    <n v="322312"/>
    <s v="TUBERIA INTERNA"/>
    <s v="01.08.1967"/>
    <n v="0.68"/>
    <n v="0.6100000000000001"/>
    <s v="ZLIN"/>
    <n v="57"/>
    <n v="8"/>
    <n v="0"/>
    <n v="0"/>
    <m/>
    <m/>
    <m/>
    <n v="93960176.159999996"/>
    <n v="45331663.939999998"/>
    <s v="ZLIN"/>
    <n v="9"/>
    <n v="6"/>
  </r>
  <r>
    <s v="120307000372-0"/>
    <x v="9"/>
    <n v="322312"/>
    <s v="TUBERIA INTERNA"/>
    <s v="01.08.1967"/>
    <n v="0.02"/>
    <n v="0"/>
    <s v="ZLIN"/>
    <n v="57"/>
    <n v="8"/>
    <n v="0"/>
    <n v="0"/>
    <m/>
    <m/>
    <m/>
    <n v="2379760.75"/>
    <n v="1148130.18"/>
    <s v="ZLIN"/>
    <n v="9"/>
    <n v="6"/>
  </r>
  <r>
    <s v="120307000374-0"/>
    <x v="9"/>
    <n v="323303"/>
    <s v="UPS"/>
    <s v="31.01.2015"/>
    <n v="8434112.8000000007"/>
    <n v="8434112.8000000007"/>
    <s v="ZLIN"/>
    <n v="5"/>
    <n v="0"/>
    <n v="0"/>
    <n v="0"/>
    <m/>
    <m/>
    <m/>
    <n v="0"/>
    <n v="0"/>
    <s v="ZLIN"/>
    <n v="5"/>
    <n v="0"/>
  </r>
  <r>
    <s v="120308000001-0"/>
    <x v="10"/>
    <n v="342302"/>
    <s v="MANIFOLD"/>
    <s v="01.10.2015"/>
    <n v="1"/>
    <n v="1"/>
    <s v="ZLIN"/>
    <n v="0"/>
    <n v="1"/>
    <n v="0"/>
    <n v="0"/>
    <m/>
    <m/>
    <m/>
    <n v="6437783.8799999999"/>
    <n v="1388541.63"/>
    <s v="ZLIN"/>
    <n v="21"/>
    <n v="3"/>
  </r>
  <r>
    <s v="120308000002-0"/>
    <x v="10"/>
    <n v="342302"/>
    <s v="MANIFOLD"/>
    <s v="01.10.2015"/>
    <n v="1"/>
    <n v="1"/>
    <s v="ZLIN"/>
    <n v="0"/>
    <n v="1"/>
    <n v="0"/>
    <n v="0"/>
    <m/>
    <m/>
    <m/>
    <n v="6437783.8799999999"/>
    <n v="1388541.63"/>
    <s v="ZLIN"/>
    <n v="21"/>
    <n v="3"/>
  </r>
  <r>
    <s v="120308000003-0"/>
    <x v="10"/>
    <n v="342309"/>
    <s v="TANQUE"/>
    <s v="01.12.1993"/>
    <n v="41751511.399999999"/>
    <n v="31839282.049999997"/>
    <s v="ZLIN"/>
    <n v="34"/>
    <n v="9"/>
    <n v="0"/>
    <n v="0"/>
    <m/>
    <m/>
    <m/>
    <n v="1022130668.58"/>
    <n v="362691527.55000007"/>
    <s v="ZLIN"/>
    <n v="12"/>
    <n v="11"/>
  </r>
  <r>
    <s v="120308000003-1"/>
    <x v="10"/>
    <n v="342309"/>
    <s v="CIMENTACION TANQUE"/>
    <s v="01.12.1993"/>
    <n v="830932.27"/>
    <n v="262660.58000000007"/>
    <s v="ZLIN"/>
    <n v="83"/>
    <n v="10"/>
    <n v="0"/>
    <n v="0"/>
    <m/>
    <m/>
    <m/>
    <n v="20035456.699999999"/>
    <n v="1481115.7599999979"/>
    <s v="ZLIN"/>
    <n v="62"/>
    <n v="0"/>
  </r>
  <r>
    <s v="120308000003-2"/>
    <x v="10"/>
    <n v="342309"/>
    <s v="DIQUE"/>
    <s v="30.12.1997"/>
    <n v="7539005.4199999999"/>
    <n v="2106258.29"/>
    <s v="ZLIN"/>
    <n v="84"/>
    <n v="9"/>
    <n v="0"/>
    <n v="0"/>
    <m/>
    <m/>
    <m/>
    <n v="62049527.530000001"/>
    <n v="4244681.6099999994"/>
    <s v="ZLIN"/>
    <n v="67"/>
    <n v="0"/>
  </r>
  <r>
    <s v="120308000004-0"/>
    <x v="10"/>
    <n v="342309"/>
    <s v="TANQUE"/>
    <s v="01.12.1993"/>
    <n v="10664655.73"/>
    <n v="5748068.6300000008"/>
    <s v="ZLIN"/>
    <n v="49"/>
    <n v="2"/>
    <n v="0"/>
    <n v="0"/>
    <m/>
    <m/>
    <m/>
    <n v="259112237.16999999"/>
    <n v="43448698.289999992"/>
    <s v="ZLIN"/>
    <n v="27"/>
    <n v="4"/>
  </r>
  <r>
    <s v="120308000004-1"/>
    <x v="10"/>
    <n v="342309"/>
    <s v="DIQUE"/>
    <s v="30.08.2008"/>
    <n v="8777165.4299999997"/>
    <n v="1728835.5999999996"/>
    <s v="ZLIN"/>
    <n v="75"/>
    <n v="1"/>
    <n v="0"/>
    <n v="0"/>
    <m/>
    <m/>
    <m/>
    <n v="-927827.83"/>
    <n v="-62537.419999999925"/>
    <s v="ZLIN"/>
    <n v="68"/>
    <n v="0"/>
  </r>
  <r>
    <s v="120308000004-2"/>
    <x v="10"/>
    <n v="342309"/>
    <s v="CIMENTACION TANQUE"/>
    <s v="01.12.1993"/>
    <n v="398721.41"/>
    <n v="126037.18"/>
    <s v="ZLIN"/>
    <n v="83"/>
    <n v="10"/>
    <n v="0"/>
    <n v="0"/>
    <m/>
    <m/>
    <m/>
    <n v="9613979.1899999995"/>
    <n v="710710.83000000007"/>
    <s v="ZLIN"/>
    <n v="62"/>
    <n v="0"/>
  </r>
  <r>
    <s v="120308000005-0"/>
    <x v="10"/>
    <n v="342309"/>
    <s v="TANQUE"/>
    <s v="30.12.1997"/>
    <n v="150484513.61000001"/>
    <n v="97202915.520000011"/>
    <s v="ZLIN"/>
    <n v="34"/>
    <n v="10"/>
    <n v="0"/>
    <n v="0"/>
    <m/>
    <m/>
    <m/>
    <n v="1282450034.03"/>
    <n v="344071960.35000002"/>
    <s v="ZLIN"/>
    <n v="17"/>
    <n v="1"/>
  </r>
  <r>
    <s v="120308000005-1"/>
    <x v="10"/>
    <n v="342309"/>
    <s v="CIMENTACION TANQUE"/>
    <s v="30.12.1997"/>
    <n v="2271715.79"/>
    <n v="640922.91999999993"/>
    <s v="ZLIN"/>
    <n v="79"/>
    <n v="9"/>
    <n v="0"/>
    <n v="0"/>
    <m/>
    <m/>
    <m/>
    <n v="18701777.420000002"/>
    <n v="1382523.870000001"/>
    <s v="ZLIN"/>
    <n v="62"/>
    <n v="0"/>
  </r>
  <r>
    <s v="120308000005-2"/>
    <x v="10"/>
    <n v="342309"/>
    <s v="DIQUE"/>
    <s v="30.12.1997"/>
    <n v="8857676.7899999991"/>
    <n v="2351595.5999999987"/>
    <s v="ZLIN"/>
    <n v="84"/>
    <n v="9"/>
    <n v="0"/>
    <n v="0"/>
    <m/>
    <m/>
    <m/>
    <n v="72802942.989999995"/>
    <n v="4980300.8199999928"/>
    <s v="ZLIN"/>
    <n v="67"/>
    <n v="0"/>
  </r>
  <r>
    <s v="120308000006-0"/>
    <x v="10"/>
    <n v="342309"/>
    <s v="TANQUE"/>
    <s v="30.12.1997"/>
    <n v="161654957.72"/>
    <n v="104418274.09999999"/>
    <s v="ZLIN"/>
    <n v="34"/>
    <n v="10"/>
    <n v="0"/>
    <n v="0"/>
    <m/>
    <m/>
    <m/>
    <n v="1259273633.21"/>
    <n v="337853901.59000003"/>
    <s v="ZLIN"/>
    <n v="17"/>
    <n v="1"/>
  </r>
  <r>
    <s v="120308000006-1"/>
    <x v="10"/>
    <n v="342309"/>
    <s v="CIMENTACION TANQUE"/>
    <s v="30.12.1997"/>
    <n v="1431578.67"/>
    <n v="403893.66999999993"/>
    <s v="ZLIN"/>
    <n v="79"/>
    <n v="9"/>
    <n v="0"/>
    <n v="0"/>
    <m/>
    <m/>
    <m/>
    <n v="10737114.859999999"/>
    <n v="793738.33000000007"/>
    <s v="ZLIN"/>
    <n v="62"/>
    <n v="0"/>
  </r>
  <r>
    <s v="120308000007-0"/>
    <x v="10"/>
    <n v="342502"/>
    <s v="MANIFOLD"/>
    <s v="30.04.2013"/>
    <n v="9096743.4100000001"/>
    <n v="1917450.8399999999"/>
    <s v="ZLIN"/>
    <n v="34"/>
    <n v="0"/>
    <n v="0"/>
    <n v="0"/>
    <m/>
    <m/>
    <m/>
    <n v="239296.7"/>
    <n v="34726.450000000012"/>
    <s v="ZLIN"/>
    <n v="31"/>
    <n v="7"/>
  </r>
  <r>
    <s v="120308000008-0"/>
    <x v="10"/>
    <n v="342502"/>
    <s v="TANQUE"/>
    <s v="30.04.2013"/>
    <n v="335612144.02999997"/>
    <n v="61672317.069999993"/>
    <s v="ZLIN"/>
    <n v="39"/>
    <n v="0"/>
    <n v="0"/>
    <n v="0"/>
    <m/>
    <m/>
    <m/>
    <n v="12918907.77"/>
    <n v="1618541.9800000004"/>
    <s v="ZLIN"/>
    <n v="36"/>
    <n v="7"/>
  </r>
  <r>
    <s v="120308000008-1"/>
    <x v="10"/>
    <n v="342502"/>
    <s v="CIMENTACION TANQUE"/>
    <s v="30.04.2013"/>
    <n v="10063547.960000001"/>
    <n v="1054159.7000000011"/>
    <s v="ZLIN"/>
    <n v="68"/>
    <n v="5"/>
    <n v="0"/>
    <n v="0"/>
    <m/>
    <m/>
    <m/>
    <n v="228744.14"/>
    <n v="15885.010000000009"/>
    <s v="ZLIN"/>
    <n v="66"/>
    <n v="0"/>
  </r>
  <r>
    <s v="120308000009-0"/>
    <x v="10"/>
    <n v="342502"/>
    <s v="VALVULA"/>
    <s v="31.03.2014"/>
    <n v="6336687.2400000002"/>
    <n v="2180052.9400000004"/>
    <s v="ZLIN"/>
    <n v="18"/>
    <n v="2"/>
    <n v="0"/>
    <n v="0"/>
    <m/>
    <m/>
    <m/>
    <n v="29131659.399999999"/>
    <n v="8011206.3200000003"/>
    <s v="ZLIN"/>
    <n v="16"/>
    <n v="8"/>
  </r>
  <r>
    <s v="120308000009-1"/>
    <x v="10"/>
    <n v="342502"/>
    <s v="ACTUADOR"/>
    <s v="31.03.2014"/>
    <n v="1754895.11"/>
    <n v="473442.93000000017"/>
    <s v="ZLIN"/>
    <n v="23"/>
    <n v="2"/>
    <n v="0"/>
    <n v="0"/>
    <m/>
    <m/>
    <m/>
    <n v="8033033.1699999999"/>
    <n v="1699295.4900000002"/>
    <s v="ZLIN"/>
    <n v="21"/>
    <n v="8"/>
  </r>
  <r>
    <s v="120308000010-0"/>
    <x v="10"/>
    <n v="342502"/>
    <s v="VALVULA"/>
    <s v="31.03.2014"/>
    <n v="620436.68999999994"/>
    <n v="213452.99999999994"/>
    <s v="ZLIN"/>
    <n v="18"/>
    <n v="2"/>
    <n v="0"/>
    <n v="0"/>
    <m/>
    <m/>
    <m/>
    <n v="2852334.3"/>
    <n v="784391.93999999971"/>
    <s v="ZLIN"/>
    <n v="16"/>
    <n v="8"/>
  </r>
  <r>
    <s v="120308000010-1"/>
    <x v="10"/>
    <n v="342502"/>
    <s v="ACTUADOR"/>
    <s v="31.03.2014"/>
    <n v="1487899.54"/>
    <n v="401411.75"/>
    <s v="ZLIN"/>
    <n v="23"/>
    <n v="2"/>
    <n v="0"/>
    <n v="0"/>
    <m/>
    <m/>
    <m/>
    <n v="6810860.8399999999"/>
    <n v="1440759.0099999998"/>
    <s v="ZLIN"/>
    <n v="21"/>
    <n v="8"/>
  </r>
  <r>
    <s v="120308000011-0"/>
    <x v="10"/>
    <n v="342502"/>
    <s v="TANQUE"/>
    <s v="30.04.2013"/>
    <n v="331279079.98000002"/>
    <n v="60876070.230000019"/>
    <s v="ZLIN"/>
    <n v="39"/>
    <n v="0"/>
    <n v="0"/>
    <n v="0"/>
    <m/>
    <m/>
    <m/>
    <n v="16964952.620000001"/>
    <n v="2125449.6500000004"/>
    <s v="ZLIN"/>
    <n v="36"/>
    <n v="7"/>
  </r>
  <r>
    <s v="120308000011-1"/>
    <x v="10"/>
    <n v="342502"/>
    <s v="CIMENTACION TANQUE"/>
    <s v="30.04.2013"/>
    <n v="10063547.960000001"/>
    <n v="1054159.7000000011"/>
    <s v="ZLIN"/>
    <n v="68"/>
    <n v="5"/>
    <n v="0"/>
    <n v="0"/>
    <m/>
    <m/>
    <m/>
    <n v="228744.14"/>
    <n v="15885.010000000009"/>
    <s v="ZLIN"/>
    <n v="66"/>
    <n v="0"/>
  </r>
  <r>
    <s v="120308000012-0"/>
    <x v="10"/>
    <n v="342502"/>
    <s v="VALVULA"/>
    <s v="31.03.2014"/>
    <n v="620436.68999999994"/>
    <n v="213452.99999999994"/>
    <s v="ZLIN"/>
    <n v="18"/>
    <n v="2"/>
    <n v="0"/>
    <n v="0"/>
    <m/>
    <m/>
    <m/>
    <n v="2852334.3"/>
    <n v="784391.93999999971"/>
    <s v="ZLIN"/>
    <n v="16"/>
    <n v="8"/>
  </r>
  <r>
    <s v="120308000012-1"/>
    <x v="10"/>
    <n v="342502"/>
    <s v="ACTUADOR"/>
    <s v="31.03.2014"/>
    <n v="1487899.54"/>
    <n v="401411.75"/>
    <s v="ZLIN"/>
    <n v="23"/>
    <n v="2"/>
    <n v="0"/>
    <n v="0"/>
    <m/>
    <m/>
    <m/>
    <n v="6810860.8399999999"/>
    <n v="1440759.0099999998"/>
    <s v="ZLIN"/>
    <n v="21"/>
    <n v="8"/>
  </r>
  <r>
    <s v="120308000013-0"/>
    <x v="10"/>
    <n v="342502"/>
    <s v="VALVULA"/>
    <s v="31.03.2014"/>
    <n v="6336687.2400000002"/>
    <n v="2180052.9400000004"/>
    <s v="ZLIN"/>
    <n v="18"/>
    <n v="2"/>
    <n v="0"/>
    <n v="0"/>
    <m/>
    <m/>
    <m/>
    <n v="29131659.399999999"/>
    <n v="8011206.3200000003"/>
    <s v="ZLIN"/>
    <n v="16"/>
    <n v="8"/>
  </r>
  <r>
    <s v="120308000013-1"/>
    <x v="10"/>
    <n v="342502"/>
    <s v="ACTUADOR"/>
    <s v="31.03.2014"/>
    <n v="1754895.11"/>
    <n v="473442.93000000017"/>
    <s v="ZLIN"/>
    <n v="23"/>
    <n v="2"/>
    <n v="0"/>
    <n v="0"/>
    <m/>
    <m/>
    <m/>
    <n v="8033033.1699999999"/>
    <n v="1699295.4900000002"/>
    <s v="ZLIN"/>
    <n v="21"/>
    <n v="8"/>
  </r>
  <r>
    <s v="120308000014-0"/>
    <x v="10"/>
    <n v="342502"/>
    <s v="TANQUE"/>
    <s v="30.04.2013"/>
    <n v="274344531"/>
    <n v="50413738.580000013"/>
    <s v="ZLIN"/>
    <n v="39"/>
    <n v="0"/>
    <n v="0"/>
    <n v="0"/>
    <m/>
    <m/>
    <m/>
    <n v="70128196"/>
    <n v="8785992.6499999985"/>
    <s v="ZLIN"/>
    <n v="36"/>
    <n v="7"/>
  </r>
  <r>
    <s v="120308000014-1"/>
    <x v="10"/>
    <n v="342502"/>
    <s v="CIMENTACION TANQUE"/>
    <s v="30.04.2013"/>
    <n v="8333998.4699999997"/>
    <n v="872988.87000000011"/>
    <s v="ZLIN"/>
    <n v="68"/>
    <n v="5"/>
    <n v="0"/>
    <n v="0"/>
    <m/>
    <m/>
    <m/>
    <n v="1892987.87"/>
    <n v="131457.48000000021"/>
    <s v="ZLIN"/>
    <n v="66"/>
    <n v="0"/>
  </r>
  <r>
    <s v="120308000014-2"/>
    <x v="10"/>
    <n v="342502"/>
    <s v="DIQUE"/>
    <s v="30.04.2013"/>
    <n v="203642143.02000001"/>
    <n v="19878801.680000007"/>
    <s v="ZLIN"/>
    <n v="73"/>
    <n v="5"/>
    <n v="0"/>
    <n v="0"/>
    <m/>
    <m/>
    <m/>
    <n v="-170294665.40000001"/>
    <n v="-10993200.219999999"/>
    <s v="ZLIN"/>
    <n v="71"/>
    <n v="0"/>
  </r>
  <r>
    <s v="120308000015-0"/>
    <x v="10"/>
    <n v="342502"/>
    <s v="VALVULA"/>
    <s v="30.04.2013"/>
    <n v="29332049.239999998"/>
    <n v="11015529.41"/>
    <s v="ZLIN"/>
    <n v="19"/>
    <n v="1"/>
    <n v="0"/>
    <n v="0"/>
    <m/>
    <m/>
    <m/>
    <n v="9525664.0399999991"/>
    <n v="2619557.5999999987"/>
    <s v="ZLIN"/>
    <n v="16"/>
    <n v="8"/>
  </r>
  <r>
    <s v="120308000015-1"/>
    <x v="10"/>
    <n v="342502"/>
    <s v="ACTUADOR"/>
    <s v="31.03.2014"/>
    <n v="1487899.54"/>
    <n v="421941.66999999993"/>
    <s v="ZLIN"/>
    <n v="23"/>
    <n v="2"/>
    <n v="0"/>
    <n v="0"/>
    <m/>
    <m/>
    <m/>
    <n v="6820406.8499999996"/>
    <n v="1442778.3699999992"/>
    <s v="ZLIN"/>
    <n v="21"/>
    <n v="8"/>
  </r>
  <r>
    <s v="120308000016-0"/>
    <x v="10"/>
    <n v="342502"/>
    <s v="VALVULA"/>
    <s v="30.04.2013"/>
    <n v="29332049.239999998"/>
    <n v="11015529.41"/>
    <s v="ZLIN"/>
    <n v="19"/>
    <n v="1"/>
    <n v="0"/>
    <n v="0"/>
    <m/>
    <m/>
    <m/>
    <n v="9525664.0399999991"/>
    <n v="2619557.5999999987"/>
    <s v="ZLIN"/>
    <n v="16"/>
    <n v="8"/>
  </r>
  <r>
    <s v="120308000016-1"/>
    <x v="10"/>
    <n v="342502"/>
    <s v="ACTUADOR"/>
    <s v="31.03.2014"/>
    <n v="1754895.11"/>
    <n v="497656.81000000006"/>
    <s v="ZLIN"/>
    <n v="23"/>
    <n v="2"/>
    <n v="0"/>
    <n v="0"/>
    <m/>
    <m/>
    <m/>
    <n v="8044292.1600000001"/>
    <n v="1701677.1799999997"/>
    <s v="ZLIN"/>
    <n v="21"/>
    <n v="8"/>
  </r>
  <r>
    <s v="120308000017-0"/>
    <x v="10"/>
    <n v="342502"/>
    <s v="TANQUE"/>
    <s v="30.04.2013"/>
    <n v="331279080.98000002"/>
    <n v="60876070.430000007"/>
    <s v="ZLIN"/>
    <n v="39"/>
    <n v="0"/>
    <n v="0"/>
    <n v="0"/>
    <m/>
    <m/>
    <m/>
    <n v="16964951.690000001"/>
    <n v="2125449.5200000014"/>
    <s v="ZLIN"/>
    <n v="36"/>
    <n v="7"/>
  </r>
  <r>
    <s v="120308000017-1"/>
    <x v="10"/>
    <n v="342502"/>
    <s v="CIMENTACION TANQUE"/>
    <s v="30.04.2013"/>
    <n v="10063547.960000001"/>
    <n v="1054159.7000000011"/>
    <s v="ZLIN"/>
    <n v="68"/>
    <n v="5"/>
    <n v="0"/>
    <n v="0"/>
    <m/>
    <m/>
    <m/>
    <n v="228744.14"/>
    <n v="15885.010000000009"/>
    <s v="ZLIN"/>
    <n v="66"/>
    <n v="0"/>
  </r>
  <r>
    <s v="120308000018-0"/>
    <x v="10"/>
    <n v="342502"/>
    <s v="VALVULA"/>
    <s v="31.03.2014"/>
    <n v="4964204.46"/>
    <n v="1707868.5"/>
    <s v="ZLIN"/>
    <n v="18"/>
    <n v="2"/>
    <n v="0"/>
    <n v="0"/>
    <m/>
    <m/>
    <m/>
    <n v="22821942.77"/>
    <n v="6276034.2699999996"/>
    <s v="ZLIN"/>
    <n v="16"/>
    <n v="8"/>
  </r>
  <r>
    <s v="120308000018-1"/>
    <x v="10"/>
    <n v="342502"/>
    <s v="ACTUADOR"/>
    <s v="31.03.2014"/>
    <n v="1754895.11"/>
    <n v="473442.93000000017"/>
    <s v="ZLIN"/>
    <n v="23"/>
    <n v="2"/>
    <n v="0"/>
    <n v="0"/>
    <m/>
    <m/>
    <m/>
    <n v="8033033.1699999999"/>
    <n v="1699295.4900000002"/>
    <s v="ZLIN"/>
    <n v="21"/>
    <n v="8"/>
  </r>
  <r>
    <s v="120308000019-0"/>
    <x v="10"/>
    <n v="342502"/>
    <s v="VALVULA"/>
    <s v="31.03.2014"/>
    <n v="4964204.46"/>
    <n v="1707868.5"/>
    <s v="ZLIN"/>
    <n v="18"/>
    <n v="2"/>
    <n v="0"/>
    <n v="0"/>
    <m/>
    <m/>
    <m/>
    <n v="22821942.77"/>
    <n v="6276034.2699999996"/>
    <s v="ZLIN"/>
    <n v="16"/>
    <n v="8"/>
  </r>
  <r>
    <s v="120308000019-1"/>
    <x v="10"/>
    <n v="342502"/>
    <s v="ACTUADOR"/>
    <s v="31.03.2014"/>
    <n v="1487899.54"/>
    <n v="401411.75"/>
    <s v="ZLIN"/>
    <n v="23"/>
    <n v="2"/>
    <n v="0"/>
    <n v="0"/>
    <m/>
    <m/>
    <m/>
    <n v="6810860.8399999999"/>
    <n v="1440759.0099999998"/>
    <s v="ZLIN"/>
    <n v="21"/>
    <n v="8"/>
  </r>
  <r>
    <s v="120308000020-0"/>
    <x v="10"/>
    <n v="342502"/>
    <s v="RECIPIENTE"/>
    <s v="30.04.2013"/>
    <n v="98818418.450000003"/>
    <n v="37110847.109999999"/>
    <s v="ZLIN"/>
    <n v="19"/>
    <n v="1"/>
    <n v="0"/>
    <n v="0"/>
    <m/>
    <m/>
    <m/>
    <n v="43447356.270000003"/>
    <n v="11948022.990000002"/>
    <s v="ZLIN"/>
    <n v="16"/>
    <n v="8"/>
  </r>
  <r>
    <s v="120308000021-0"/>
    <x v="10"/>
    <n v="342502"/>
    <s v="RECIPIENTE"/>
    <s v="30.04.2013"/>
    <n v="98818418.450000003"/>
    <n v="37110847.109999999"/>
    <s v="ZLIN"/>
    <n v="19"/>
    <n v="1"/>
    <n v="0"/>
    <n v="0"/>
    <m/>
    <m/>
    <m/>
    <n v="43447356.270000003"/>
    <n v="11948022.990000002"/>
    <s v="ZLIN"/>
    <n v="16"/>
    <n v="8"/>
  </r>
  <r>
    <s v="120308000021-1"/>
    <x v="10"/>
    <n v="342502"/>
    <s v="DIQUE"/>
    <s v="30.04.2013"/>
    <n v="27725513.66"/>
    <n v="2706463.2899999991"/>
    <s v="ZLIN"/>
    <n v="73"/>
    <n v="5"/>
    <n v="0"/>
    <n v="0"/>
    <m/>
    <m/>
    <m/>
    <n v="-23185314.210000001"/>
    <n v="-1496704.5500000007"/>
    <s v="ZLIN"/>
    <n v="71"/>
    <n v="0"/>
  </r>
  <r>
    <s v="120308000022-0"/>
    <x v="10"/>
    <n v="342502"/>
    <s v="RECIPIENTE"/>
    <s v="30.04.2013"/>
    <n v="98818418.450000003"/>
    <n v="37110847.109999999"/>
    <s v="ZLIN"/>
    <n v="19"/>
    <n v="1"/>
    <n v="0"/>
    <n v="0"/>
    <m/>
    <m/>
    <m/>
    <n v="43447356.270000003"/>
    <n v="11948022.990000002"/>
    <s v="ZLIN"/>
    <n v="16"/>
    <n v="8"/>
  </r>
  <r>
    <s v="120308000022-1"/>
    <x v="10"/>
    <n v="342502"/>
    <s v="DIQUE"/>
    <s v="30.04.2013"/>
    <n v="12150661.300000001"/>
    <n v="1186103.120000001"/>
    <s v="ZLIN"/>
    <n v="73"/>
    <n v="5"/>
    <n v="0"/>
    <n v="0"/>
    <m/>
    <m/>
    <m/>
    <n v="-10160926.27"/>
    <n v="-655928.34999999963"/>
    <s v="ZLIN"/>
    <n v="71"/>
    <n v="0"/>
  </r>
  <r>
    <s v="120308000023-0"/>
    <x v="10"/>
    <n v="342502"/>
    <s v="BOMBA"/>
    <s v="30.04.2013"/>
    <n v="5175467.57"/>
    <n v="1943625.37"/>
    <s v="ZLIN"/>
    <n v="19"/>
    <n v="1"/>
    <n v="0"/>
    <n v="0"/>
    <m/>
    <m/>
    <m/>
    <n v="2987670.76"/>
    <n v="821609.46"/>
    <s v="ZLIN"/>
    <n v="16"/>
    <n v="8"/>
  </r>
  <r>
    <s v="120308000023-1"/>
    <x v="10"/>
    <n v="342502"/>
    <s v="RECIPIENTE"/>
    <s v="30.04.2013"/>
    <n v="24680608.52"/>
    <n v="9268700.1600000001"/>
    <s v="ZLIN"/>
    <n v="19"/>
    <n v="1"/>
    <n v="0"/>
    <n v="0"/>
    <m/>
    <m/>
    <m/>
    <n v="15485751.369999999"/>
    <n v="4258581.6199999992"/>
    <s v="ZLIN"/>
    <n v="16"/>
    <n v="8"/>
  </r>
  <r>
    <s v="120308000023-2"/>
    <x v="10"/>
    <n v="342502"/>
    <s v="DIQUE"/>
    <s v="30.04.2013"/>
    <n v="11047082.380000001"/>
    <n v="1078375.790000001"/>
    <s v="ZLIN"/>
    <n v="73"/>
    <n v="5"/>
    <n v="0"/>
    <n v="0"/>
    <m/>
    <m/>
    <m/>
    <n v="-4079363.36"/>
    <n v="-263339.1799999997"/>
    <s v="ZLIN"/>
    <n v="71"/>
    <n v="0"/>
  </r>
  <r>
    <s v="120308000024-0"/>
    <x v="10"/>
    <n v="342305"/>
    <s v="VALVULA"/>
    <s v="30.11.2008"/>
    <n v="25083906.940000001"/>
    <n v="18745500.359999999"/>
    <s v="ZLIN"/>
    <n v="15"/>
    <n v="6"/>
    <n v="0"/>
    <n v="0"/>
    <m/>
    <m/>
    <m/>
    <n v="-11816060.58"/>
    <n v="-6248878.1900000004"/>
    <s v="ZLIN"/>
    <n v="8"/>
    <n v="8"/>
  </r>
  <r>
    <s v="120308000024-1"/>
    <x v="10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8000025-0"/>
    <x v="10"/>
    <n v="342409"/>
    <s v="RECIPIENTE"/>
    <s v="01.10.2015"/>
    <n v="1"/>
    <n v="1"/>
    <s v="ZLIN"/>
    <n v="0"/>
    <n v="1"/>
    <n v="0"/>
    <n v="0"/>
    <m/>
    <m/>
    <m/>
    <n v="650527.59"/>
    <n v="311121.88999999996"/>
    <s v="ZLIN"/>
    <n v="9"/>
    <n v="7"/>
  </r>
  <r>
    <s v="120308000026-0"/>
    <x v="10"/>
    <n v="342409"/>
    <s v="RECIPIENTE"/>
    <s v="01.10.2015"/>
    <n v="1"/>
    <n v="1"/>
    <s v="ZLIN"/>
    <n v="0"/>
    <n v="1"/>
    <n v="0"/>
    <n v="0"/>
    <m/>
    <m/>
    <m/>
    <n v="661530.30000000005"/>
    <n v="316384.06000000006"/>
    <s v="ZLIN"/>
    <n v="9"/>
    <n v="7"/>
  </r>
  <r>
    <s v="120308000027-0"/>
    <x v="10"/>
    <n v="342310"/>
    <s v="TANQUE"/>
    <s v="30.06.2011"/>
    <n v="2042458119.99"/>
    <n v="564157230.06999993"/>
    <s v="ZLIN"/>
    <n v="32"/>
    <n v="7"/>
    <n v="0"/>
    <n v="0"/>
    <m/>
    <m/>
    <m/>
    <n v="705655181.99000001"/>
    <n v="114150102.97000003"/>
    <s v="ZLIN"/>
    <n v="28"/>
    <n v="4"/>
  </r>
  <r>
    <s v="120308000027-1"/>
    <x v="10"/>
    <n v="342310"/>
    <s v="CIMENTACION TANQUE"/>
    <s v="30.11.2012"/>
    <n v="22369224.359999999"/>
    <n v="2578908.0500000007"/>
    <s v="ZLIN"/>
    <n v="67"/>
    <n v="10"/>
    <n v="0"/>
    <n v="0"/>
    <m/>
    <m/>
    <m/>
    <n v="-9163920.0899999999"/>
    <n v="-646173.86999999918"/>
    <s v="ZLIN"/>
    <n v="65"/>
    <n v="0"/>
  </r>
  <r>
    <s v="120308000027-2"/>
    <x v="10"/>
    <n v="342310"/>
    <s v="DIQUE"/>
    <s v="30.06.2011"/>
    <n v="57033540.07"/>
    <n v="6913156.3999999985"/>
    <s v="ZLIN"/>
    <n v="74"/>
    <n v="3"/>
    <n v="0"/>
    <n v="0"/>
    <m/>
    <m/>
    <m/>
    <n v="26184040.07"/>
    <n v="1714431.2199999988"/>
    <s v="ZLIN"/>
    <n v="70"/>
    <n v="0"/>
  </r>
  <r>
    <s v="120308000028-0"/>
    <x v="10"/>
    <n v="342310"/>
    <s v="TANQUE"/>
    <s v="30.06.2011"/>
    <n v="1991326949.9400001"/>
    <n v="550034042.42000008"/>
    <s v="ZLIN"/>
    <n v="32"/>
    <n v="7"/>
    <n v="0"/>
    <n v="0"/>
    <m/>
    <m/>
    <m/>
    <n v="547811565.46000004"/>
    <n v="88616576.770000041"/>
    <s v="ZLIN"/>
    <n v="28"/>
    <n v="4"/>
  </r>
  <r>
    <s v="120308000028-1"/>
    <x v="10"/>
    <n v="342310"/>
    <s v="CIMENTACION TANQUE"/>
    <s v="30.11.2012"/>
    <n v="22369224.359999999"/>
    <n v="2578908.0500000007"/>
    <s v="ZLIN"/>
    <n v="67"/>
    <n v="10"/>
    <n v="0"/>
    <n v="0"/>
    <m/>
    <m/>
    <m/>
    <n v="-314367.56"/>
    <n v="-22166.929999999993"/>
    <s v="ZLIN"/>
    <n v="65"/>
    <n v="0"/>
  </r>
  <r>
    <s v="120308000029-0"/>
    <x v="10"/>
    <n v="342310"/>
    <s v="TANQUE"/>
    <s v="01.10.2015"/>
    <n v="1"/>
    <n v="1"/>
    <s v="ZLIN"/>
    <n v="0"/>
    <n v="1"/>
    <n v="0"/>
    <n v="0"/>
    <m/>
    <m/>
    <m/>
    <n v="474412259.33999997"/>
    <n v="76743159.589999974"/>
    <s v="ZLIN"/>
    <n v="28"/>
    <n v="4"/>
  </r>
  <r>
    <s v="120308000029-1"/>
    <x v="10"/>
    <n v="342310"/>
    <s v="CIMENTACION TANQUE"/>
    <s v="30.11.2012"/>
    <n v="22369224.359999999"/>
    <n v="3960310.1400000006"/>
    <s v="ZLIN"/>
    <n v="42"/>
    <n v="10"/>
    <n v="0"/>
    <n v="0"/>
    <m/>
    <m/>
    <m/>
    <n v="-12792877.810000001"/>
    <n v="-1465850.5899999999"/>
    <s v="ZLIN"/>
    <n v="40"/>
    <n v="0"/>
  </r>
  <r>
    <s v="120308000029-2"/>
    <x v="10"/>
    <n v="342310"/>
    <s v="DIQUE"/>
    <s v="30.12.1996"/>
    <n v="10969629.720000001"/>
    <n v="4043706.5700000003"/>
    <s v="ZLIN"/>
    <n v="63"/>
    <n v="9"/>
    <n v="0"/>
    <n v="0"/>
    <m/>
    <m/>
    <m/>
    <n v="60393558.770000003"/>
    <n v="6151195.7800000012"/>
    <s v="ZLIN"/>
    <n v="45"/>
    <n v="0"/>
  </r>
  <r>
    <s v="120308000030-0"/>
    <x v="10"/>
    <n v="342310"/>
    <s v="TANQUE"/>
    <s v="01.10.2015"/>
    <n v="1"/>
    <n v="1"/>
    <s v="ZLIN"/>
    <n v="0"/>
    <n v="1"/>
    <n v="0"/>
    <n v="0"/>
    <m/>
    <m/>
    <m/>
    <n v="531769939.12"/>
    <n v="86021607.790000021"/>
    <s v="ZLIN"/>
    <n v="28"/>
    <n v="4"/>
  </r>
  <r>
    <s v="120308000030-1"/>
    <x v="10"/>
    <n v="342310"/>
    <s v="CIMENTACION TANQUE"/>
    <s v="30.12.1996"/>
    <n v="1222856.6100000001"/>
    <n v="489142.63000000012"/>
    <s v="ZLIN"/>
    <n v="58"/>
    <n v="9"/>
    <n v="0"/>
    <n v="0"/>
    <m/>
    <m/>
    <m/>
    <n v="6763348.0499999998"/>
    <n v="774966.96"/>
    <s v="ZLIN"/>
    <n v="40"/>
    <n v="0"/>
  </r>
  <r>
    <s v="120308000031-0"/>
    <x v="10"/>
    <n v="342310"/>
    <s v="TANQUE"/>
    <s v="01.12.1994"/>
    <n v="2191893.0299999998"/>
    <n v="1984376.5299999998"/>
    <s v="ZLIN"/>
    <n v="28"/>
    <n v="2"/>
    <n v="0"/>
    <n v="0"/>
    <m/>
    <m/>
    <m/>
    <n v="163745708.97"/>
    <n v="102341068.11"/>
    <s v="ZLIN"/>
    <n v="7"/>
    <n v="4"/>
  </r>
  <r>
    <s v="120308000031-1"/>
    <x v="10"/>
    <n v="342310"/>
    <s v="CIMENTACION TANQUE"/>
    <s v="30.12.1996"/>
    <n v="1645276.74"/>
    <n v="682717.46"/>
    <s v="ZLIN"/>
    <n v="58"/>
    <n v="9"/>
    <n v="0"/>
    <n v="0"/>
    <m/>
    <m/>
    <m/>
    <n v="9119937.9700000007"/>
    <n v="1044992.8900000006"/>
    <s v="ZLIN"/>
    <n v="40"/>
    <n v="0"/>
  </r>
  <r>
    <s v="120308000032-0"/>
    <x v="10"/>
    <n v="342310"/>
    <s v="TANQUE"/>
    <s v="01.12.1994"/>
    <n v="7391259.6699999999"/>
    <n v="6691495.4399999995"/>
    <s v="ZLIN"/>
    <n v="28"/>
    <n v="2"/>
    <n v="0"/>
    <n v="0"/>
    <m/>
    <m/>
    <m/>
    <n v="556592355.54999995"/>
    <n v="347870222.21999991"/>
    <s v="ZLIN"/>
    <n v="7"/>
    <n v="4"/>
  </r>
  <r>
    <s v="120308000032-1"/>
    <x v="10"/>
    <n v="342310"/>
    <s v="CIMENTACION TANQUE"/>
    <s v="30.12.1996"/>
    <n v="2777865.14"/>
    <n v="1152691.79"/>
    <s v="ZLIN"/>
    <n v="58"/>
    <n v="9"/>
    <n v="0"/>
    <n v="0"/>
    <m/>
    <m/>
    <m/>
    <n v="15397991.859999999"/>
    <n v="1764353.25"/>
    <s v="ZLIN"/>
    <n v="40"/>
    <n v="0"/>
  </r>
  <r>
    <s v="120308000033-0"/>
    <x v="10"/>
    <n v="342310"/>
    <s v="TANQUE"/>
    <s v="01.12.1994"/>
    <n v="306598.90999999997"/>
    <n v="277571.8"/>
    <s v="ZLIN"/>
    <n v="28"/>
    <n v="2"/>
    <n v="0"/>
    <n v="0"/>
    <m/>
    <m/>
    <m/>
    <n v="23088163.579999998"/>
    <n v="14430102.229999999"/>
    <s v="ZLIN"/>
    <n v="7"/>
    <n v="4"/>
  </r>
  <r>
    <s v="120308000033-1"/>
    <x v="10"/>
    <n v="342310"/>
    <s v="CIMENTACION TANQUE"/>
    <s v="30.12.1996"/>
    <n v="749052.5"/>
    <n v="224082.22999999998"/>
    <s v="ZLIN"/>
    <n v="80"/>
    <n v="9"/>
    <n v="0"/>
    <n v="0"/>
    <m/>
    <m/>
    <m/>
    <n v="4082191.24"/>
    <n v="301774.88000000035"/>
    <s v="ZLIN"/>
    <n v="62"/>
    <n v="0"/>
  </r>
  <r>
    <s v="120308000034-0"/>
    <x v="10"/>
    <n v="342310"/>
    <s v="TANQUE"/>
    <s v="01.12.1994"/>
    <n v="306598.90999999997"/>
    <n v="277571.8"/>
    <s v="ZLIN"/>
    <n v="28"/>
    <n v="2"/>
    <n v="0"/>
    <n v="0"/>
    <m/>
    <m/>
    <m/>
    <n v="23088163.579999998"/>
    <n v="14430102.229999999"/>
    <s v="ZLIN"/>
    <n v="7"/>
    <n v="4"/>
  </r>
  <r>
    <s v="120308000035-0"/>
    <x v="10"/>
    <n v="342310"/>
    <s v="TANQUE"/>
    <s v="01.12.1994"/>
    <n v="306598.90999999997"/>
    <n v="277571.8"/>
    <s v="ZLIN"/>
    <n v="28"/>
    <n v="2"/>
    <n v="0"/>
    <n v="0"/>
    <m/>
    <m/>
    <m/>
    <n v="23088163.579999998"/>
    <n v="14430102.229999999"/>
    <s v="ZLIN"/>
    <n v="7"/>
    <n v="4"/>
  </r>
  <r>
    <s v="120308000036-0"/>
    <x v="10"/>
    <n v="342310"/>
    <s v="TANQUE"/>
    <s v="01.10.2015"/>
    <n v="1"/>
    <n v="1"/>
    <s v="ZLIN"/>
    <n v="0"/>
    <n v="1"/>
    <n v="0"/>
    <n v="0"/>
    <m/>
    <m/>
    <m/>
    <n v="246162003.77000001"/>
    <n v="153851252.36000001"/>
    <s v="ZLIN"/>
    <n v="7"/>
    <n v="4"/>
  </r>
  <r>
    <s v="120308000036-1"/>
    <x v="10"/>
    <n v="342310"/>
    <s v="CIMENTACION TANQUE"/>
    <s v="30.12.1996"/>
    <n v="1834577.04"/>
    <n v="733830.75"/>
    <s v="ZLIN"/>
    <n v="58"/>
    <n v="9"/>
    <n v="0"/>
    <n v="0"/>
    <m/>
    <m/>
    <m/>
    <n v="10146637.76"/>
    <n v="1162635.5600000005"/>
    <s v="ZLIN"/>
    <n v="40"/>
    <n v="0"/>
  </r>
  <r>
    <s v="120308000037-0"/>
    <x v="10"/>
    <n v="342310"/>
    <s v="TANQUE"/>
    <s v="01.10.2015"/>
    <n v="1"/>
    <n v="1"/>
    <s v="ZLIN"/>
    <n v="0"/>
    <n v="1"/>
    <n v="0"/>
    <n v="0"/>
    <m/>
    <m/>
    <m/>
    <n v="179817906.31999999"/>
    <n v="112386191.44999999"/>
    <s v="ZLIN"/>
    <n v="7"/>
    <n v="4"/>
  </r>
  <r>
    <s v="120308000037-1"/>
    <x v="10"/>
    <n v="342310"/>
    <s v="CIMENTACION TANQUE"/>
    <s v="30.12.1996"/>
    <n v="1645276.74"/>
    <n v="658110.68999999994"/>
    <s v="ZLIN"/>
    <n v="58"/>
    <n v="9"/>
    <n v="0"/>
    <n v="0"/>
    <m/>
    <m/>
    <m/>
    <n v="9099659.8800000008"/>
    <n v="1042669.370000001"/>
    <s v="ZLIN"/>
    <n v="40"/>
    <n v="0"/>
  </r>
  <r>
    <s v="120308000038-0"/>
    <x v="10"/>
    <n v="342310"/>
    <s v="TANQUE"/>
    <s v="01.10.2015"/>
    <n v="1"/>
    <n v="1"/>
    <s v="ZLIN"/>
    <n v="0"/>
    <n v="1"/>
    <n v="0"/>
    <n v="0"/>
    <m/>
    <m/>
    <m/>
    <n v="96489698.280000001"/>
    <n v="60306061.420000002"/>
    <s v="ZLIN"/>
    <n v="7"/>
    <n v="4"/>
  </r>
  <r>
    <s v="120308000038-1"/>
    <x v="10"/>
    <n v="342310"/>
    <s v="CIMENTACION TANQUE"/>
    <s v="30.12.1996"/>
    <n v="1222856.6100000001"/>
    <n v="489142.63000000012"/>
    <s v="ZLIN"/>
    <n v="58"/>
    <n v="9"/>
    <n v="0"/>
    <n v="0"/>
    <m/>
    <m/>
    <m/>
    <n v="6763348.0499999998"/>
    <n v="774966.96"/>
    <s v="ZLIN"/>
    <n v="40"/>
    <n v="0"/>
  </r>
  <r>
    <s v="120308000038-2"/>
    <x v="10"/>
    <n v="342310"/>
    <s v="DIQUE"/>
    <s v="30.12.1996"/>
    <n v="5823459.8499999996"/>
    <n v="2146687.1599999997"/>
    <s v="ZLIN"/>
    <n v="63"/>
    <n v="9"/>
    <n v="0"/>
    <n v="0"/>
    <m/>
    <m/>
    <m/>
    <n v="32061197.48"/>
    <n v="3265492.34"/>
    <s v="ZLIN"/>
    <n v="45"/>
    <n v="0"/>
  </r>
  <r>
    <s v="120308000039-0"/>
    <x v="10"/>
    <n v="342310"/>
    <s v="TANQUE"/>
    <s v="01.10.2015"/>
    <n v="1"/>
    <n v="1"/>
    <s v="ZLIN"/>
    <n v="0"/>
    <n v="1"/>
    <n v="0"/>
    <n v="0"/>
    <m/>
    <m/>
    <m/>
    <n v="25524550.449999999"/>
    <n v="15952844.039999999"/>
    <s v="ZLIN"/>
    <n v="7"/>
    <n v="4"/>
  </r>
  <r>
    <s v="120308000039-1"/>
    <x v="10"/>
    <n v="342310"/>
    <s v="CIMENTACION TANQUE"/>
    <s v="30.12.1996"/>
    <n v="671899.24"/>
    <n v="268759.63"/>
    <s v="ZLIN"/>
    <n v="58"/>
    <n v="9"/>
    <n v="0"/>
    <n v="0"/>
    <m/>
    <m/>
    <m/>
    <n v="3716125.26"/>
    <n v="425806.01999999955"/>
    <s v="ZLIN"/>
    <n v="40"/>
    <n v="0"/>
  </r>
  <r>
    <s v="120308000040-0"/>
    <x v="10"/>
    <n v="342310"/>
    <s v="TANQUE"/>
    <s v="01.10.2015"/>
    <n v="1"/>
    <n v="1"/>
    <s v="ZLIN"/>
    <n v="0"/>
    <n v="1"/>
    <n v="0"/>
    <n v="0"/>
    <m/>
    <m/>
    <m/>
    <n v="90209110.579999998"/>
    <n v="56380694.109999999"/>
    <s v="ZLIN"/>
    <n v="7"/>
    <n v="4"/>
  </r>
  <r>
    <s v="120308000040-1"/>
    <x v="10"/>
    <n v="342310"/>
    <s v="CIMENTACION TANQUE"/>
    <s v="30.12.1996"/>
    <n v="1182542.6499999999"/>
    <n v="473017.07999999996"/>
    <s v="ZLIN"/>
    <n v="58"/>
    <n v="9"/>
    <n v="0"/>
    <n v="0"/>
    <m/>
    <m/>
    <m/>
    <n v="6540380.5700000003"/>
    <n v="749418.58999999985"/>
    <s v="ZLIN"/>
    <n v="40"/>
    <n v="0"/>
  </r>
  <r>
    <s v="120308000041-0"/>
    <x v="10"/>
    <n v="342310"/>
    <s v="TANQUE"/>
    <s v="01.12.1994"/>
    <n v="12076408.779999999"/>
    <n v="10805207.84"/>
    <s v="ZLIN"/>
    <n v="28"/>
    <n v="6"/>
    <n v="0"/>
    <n v="0"/>
    <m/>
    <m/>
    <m/>
    <n v="91927470.489999995"/>
    <n v="54956639.969999991"/>
    <s v="ZLIN"/>
    <n v="7"/>
    <n v="8"/>
  </r>
  <r>
    <s v="120308000042-0"/>
    <x v="10"/>
    <n v="342310"/>
    <s v="MANIFOLD"/>
    <s v="01.10.2015"/>
    <n v="1"/>
    <n v="1"/>
    <s v="ZLIN"/>
    <n v="0"/>
    <n v="1"/>
    <n v="0"/>
    <n v="0"/>
    <m/>
    <m/>
    <m/>
    <n v="1201489"/>
    <n v="1201489"/>
    <s v="ZLIN"/>
    <n v="4"/>
    <n v="7"/>
  </r>
  <r>
    <s v="120308000043-0"/>
    <x v="10"/>
    <n v="342310"/>
    <s v="MANIFOLD"/>
    <s v="01.10.2015"/>
    <n v="1"/>
    <n v="1"/>
    <s v="ZLIN"/>
    <n v="0"/>
    <n v="1"/>
    <n v="0"/>
    <n v="0"/>
    <m/>
    <m/>
    <m/>
    <n v="1201489"/>
    <n v="1201489"/>
    <s v="ZLIN"/>
    <n v="4"/>
    <n v="7"/>
  </r>
  <r>
    <s v="120308000044-0"/>
    <x v="10"/>
    <n v="342310"/>
    <s v="MANIFOLD"/>
    <s v="01.10.2015"/>
    <n v="1"/>
    <n v="1"/>
    <s v="ZLIN"/>
    <n v="0"/>
    <n v="1"/>
    <n v="0"/>
    <n v="0"/>
    <m/>
    <m/>
    <m/>
    <n v="1201489"/>
    <n v="1201489"/>
    <s v="ZLIN"/>
    <n v="4"/>
    <n v="7"/>
  </r>
  <r>
    <s v="120308000045-0"/>
    <x v="10"/>
    <n v="342310"/>
    <s v="MANIFOLD"/>
    <s v="01.10.2015"/>
    <n v="1"/>
    <n v="1"/>
    <s v="ZLIN"/>
    <n v="0"/>
    <n v="1"/>
    <n v="0"/>
    <n v="0"/>
    <m/>
    <m/>
    <m/>
    <n v="1201489"/>
    <n v="1201489"/>
    <s v="ZLIN"/>
    <n v="4"/>
    <n v="7"/>
  </r>
  <r>
    <s v="120308000046-0"/>
    <x v="10"/>
    <n v="342304"/>
    <s v="VALVULA"/>
    <s v="30.06.2014"/>
    <n v="9811184.9399999995"/>
    <n v="2943355.4899999993"/>
    <s v="ZLIN"/>
    <n v="20"/>
    <n v="0"/>
    <n v="0"/>
    <n v="0"/>
    <m/>
    <m/>
    <m/>
    <n v="-3714817.31"/>
    <n v="-908066.45000000019"/>
    <s v="ZLIN"/>
    <n v="18"/>
    <n v="9"/>
  </r>
  <r>
    <s v="120308000046-1"/>
    <x v="10"/>
    <n v="342304"/>
    <s v="ACTUADOR"/>
    <s v="30.06.2014"/>
    <n v="22898809.949999999"/>
    <n v="5495714.3999999985"/>
    <s v="ZLIN"/>
    <n v="25"/>
    <n v="0"/>
    <n v="0"/>
    <n v="0"/>
    <m/>
    <m/>
    <m/>
    <n v="-8994595.7100000009"/>
    <n v="-1735799.1700000009"/>
    <s v="ZLIN"/>
    <n v="23"/>
    <n v="9"/>
  </r>
  <r>
    <s v="120308000047-0"/>
    <x v="10"/>
    <n v="342304"/>
    <s v="TANQUE"/>
    <s v="30.06.2014"/>
    <n v="923646583.75999999"/>
    <n v="138546987.54999995"/>
    <s v="ZLIN"/>
    <n v="40"/>
    <n v="0"/>
    <n v="0"/>
    <n v="0"/>
    <m/>
    <m/>
    <m/>
    <n v="-414136603.70999998"/>
    <n v="-48983899.349999964"/>
    <s v="ZLIN"/>
    <n v="38"/>
    <n v="9"/>
  </r>
  <r>
    <s v="120308000047-1"/>
    <x v="10"/>
    <n v="342304"/>
    <s v="CIMENTACION TANQUE"/>
    <s v="30.06.2014"/>
    <n v="20381672.440000001"/>
    <n v="1740783.4100000001"/>
    <s v="ZLIN"/>
    <n v="70"/>
    <n v="3"/>
    <n v="0"/>
    <n v="0"/>
    <m/>
    <m/>
    <m/>
    <n v="-8749813.4800000004"/>
    <n v="-581207.42000000086"/>
    <s v="ZLIN"/>
    <n v="69"/>
    <n v="0"/>
  </r>
  <r>
    <s v="120308000048-0"/>
    <x v="10"/>
    <n v="342304"/>
    <s v="VALVULA"/>
    <s v="30.06.2014"/>
    <n v="43040105.149999999"/>
    <n v="12912031.559999999"/>
    <s v="ZLIN"/>
    <n v="20"/>
    <n v="0"/>
    <n v="0"/>
    <n v="0"/>
    <m/>
    <m/>
    <m/>
    <n v="-16296311.640000001"/>
    <n v="-3983542.84"/>
    <s v="ZLIN"/>
    <n v="18"/>
    <n v="9"/>
  </r>
  <r>
    <s v="120308000048-1"/>
    <x v="10"/>
    <n v="342304"/>
    <s v="ACTUADOR"/>
    <s v="30.06.2014"/>
    <n v="22898809.949999999"/>
    <n v="5495714.3999999985"/>
    <s v="ZLIN"/>
    <n v="25"/>
    <n v="0"/>
    <n v="0"/>
    <n v="0"/>
    <m/>
    <m/>
    <m/>
    <n v="-8994595.7100000009"/>
    <n v="-1735799.1700000009"/>
    <s v="ZLIN"/>
    <n v="23"/>
    <n v="9"/>
  </r>
  <r>
    <s v="120308000049-0"/>
    <x v="10"/>
    <n v="342304"/>
    <s v="VALVULA"/>
    <s v="30.06.2014"/>
    <n v="11166206.1"/>
    <n v="3349861.83"/>
    <s v="ZLIN"/>
    <n v="20"/>
    <n v="0"/>
    <n v="0"/>
    <n v="0"/>
    <m/>
    <m/>
    <m/>
    <n v="-4973857.8"/>
    <n v="-1215831.92"/>
    <s v="ZLIN"/>
    <n v="18"/>
    <n v="9"/>
  </r>
  <r>
    <s v="120308000049-1"/>
    <x v="10"/>
    <n v="342304"/>
    <s v="ACTUADOR"/>
    <s v="30.06.2014"/>
    <n v="26061360.890000001"/>
    <n v="6254726.629999999"/>
    <s v="ZLIN"/>
    <n v="25"/>
    <n v="0"/>
    <n v="0"/>
    <n v="0"/>
    <m/>
    <m/>
    <m/>
    <n v="-11977935.43"/>
    <n v="-2311531.379999999"/>
    <s v="ZLIN"/>
    <n v="23"/>
    <n v="9"/>
  </r>
  <r>
    <s v="120308000050-0"/>
    <x v="10"/>
    <n v="342304"/>
    <s v="TANQUE"/>
    <s v="30.06.2014"/>
    <n v="985672333.64999998"/>
    <n v="147850850.03999996"/>
    <s v="ZLIN"/>
    <n v="40"/>
    <n v="0"/>
    <n v="0"/>
    <n v="0"/>
    <m/>
    <m/>
    <m/>
    <n v="-473965608.30000001"/>
    <n v="-56060448.310000002"/>
    <s v="ZLIN"/>
    <n v="38"/>
    <n v="9"/>
  </r>
  <r>
    <s v="120308000050-1"/>
    <x v="10"/>
    <n v="342304"/>
    <s v="CIMENTACION TANQUE"/>
    <s v="30.06.2014"/>
    <n v="23196581.93"/>
    <n v="1981202.7100000009"/>
    <s v="ZLIN"/>
    <n v="70"/>
    <n v="3"/>
    <n v="0"/>
    <n v="0"/>
    <m/>
    <m/>
    <m/>
    <n v="-11507957.289999999"/>
    <n v="-764417.44999999925"/>
    <s v="ZLIN"/>
    <n v="69"/>
    <n v="0"/>
  </r>
  <r>
    <s v="120308000051-0"/>
    <x v="10"/>
    <n v="342304"/>
    <s v="VALVULA"/>
    <s v="30.06.2014"/>
    <n v="49467216.43"/>
    <n v="14840164.920000002"/>
    <s v="ZLIN"/>
    <n v="20"/>
    <n v="0"/>
    <n v="0"/>
    <n v="0"/>
    <m/>
    <m/>
    <m/>
    <n v="-22034601.379999999"/>
    <n v="-5386235.8899999987"/>
    <s v="ZLIN"/>
    <n v="18"/>
    <n v="9"/>
  </r>
  <r>
    <s v="120308000051-1"/>
    <x v="10"/>
    <n v="342304"/>
    <s v="ACTUADOR"/>
    <s v="30.06.2014"/>
    <n v="26061360.890000001"/>
    <n v="6254726.629999999"/>
    <s v="ZLIN"/>
    <n v="25"/>
    <n v="0"/>
    <n v="0"/>
    <n v="0"/>
    <m/>
    <m/>
    <m/>
    <n v="-11977935.43"/>
    <n v="-2311531.379999999"/>
    <s v="ZLIN"/>
    <n v="23"/>
    <n v="9"/>
  </r>
  <r>
    <s v="120308000052-0"/>
    <x v="10"/>
    <n v="342304"/>
    <s v="TANQUE"/>
    <s v="30.06.2014"/>
    <n v="304960202.13"/>
    <n v="45744030.310000002"/>
    <s v="ZLIN"/>
    <n v="40"/>
    <n v="0"/>
    <n v="0"/>
    <n v="0"/>
    <m/>
    <m/>
    <m/>
    <n v="-247720522.46000001"/>
    <n v="-29300276.870000005"/>
    <s v="ZLIN"/>
    <n v="38"/>
    <n v="9"/>
  </r>
  <r>
    <s v="120308000053-0"/>
    <x v="10"/>
    <n v="342304"/>
    <s v="TANQUE"/>
    <s v="30.06.2014"/>
    <n v="7934151.9400000004"/>
    <n v="1190122.8000000007"/>
    <s v="ZLIN"/>
    <n v="40"/>
    <n v="0"/>
    <n v="0"/>
    <n v="0"/>
    <m/>
    <m/>
    <m/>
    <n v="3158984.23"/>
    <n v="373643.2799999998"/>
    <s v="ZLIN"/>
    <n v="38"/>
    <n v="9"/>
  </r>
  <r>
    <s v="120308000054-0"/>
    <x v="10"/>
    <n v="342304"/>
    <s v="TANQUE"/>
    <s v="30.06.2014"/>
    <n v="153934710.06999999"/>
    <n v="23090206.50999999"/>
    <s v="ZLIN"/>
    <n v="40"/>
    <n v="0"/>
    <n v="0"/>
    <n v="0"/>
    <m/>
    <m/>
    <m/>
    <n v="-122781879.23999999"/>
    <n v="-14522587.879999995"/>
    <s v="ZLIN"/>
    <n v="38"/>
    <n v="9"/>
  </r>
  <r>
    <s v="120308000055-0"/>
    <x v="10"/>
    <n v="342506"/>
    <s v="AGITADOR"/>
    <s v="30.04.2013"/>
    <n v="16143799.789999999"/>
    <n v="12396131.979999999"/>
    <s v="ZLIN"/>
    <n v="9"/>
    <n v="4"/>
    <n v="0"/>
    <n v="0"/>
    <m/>
    <m/>
    <m/>
    <n v="-8513596.2300000004"/>
    <n v="-5641539.6600000001"/>
    <s v="ZLIN"/>
    <n v="6"/>
    <n v="11"/>
  </r>
  <r>
    <s v="120308000056-0"/>
    <x v="10"/>
    <n v="322317"/>
    <s v="MANIFOLD"/>
    <s v="01.10.2015"/>
    <n v="1"/>
    <n v="1"/>
    <s v="ZLIN"/>
    <n v="0"/>
    <n v="1"/>
    <n v="0"/>
    <n v="0"/>
    <m/>
    <m/>
    <m/>
    <n v="256181.14"/>
    <n v="256181.14"/>
    <s v="ZLIN"/>
    <n v="3"/>
    <n v="0"/>
  </r>
  <r>
    <s v="120308000057-0"/>
    <x v="10"/>
    <n v="322317"/>
    <s v="MANIFOLD"/>
    <s v="01.10.2015"/>
    <n v="1"/>
    <n v="1"/>
    <s v="ZLIN"/>
    <n v="0"/>
    <n v="1"/>
    <n v="0"/>
    <n v="0"/>
    <m/>
    <m/>
    <m/>
    <n v="256181.14"/>
    <n v="256181.14"/>
    <s v="ZLIN"/>
    <n v="3"/>
    <n v="0"/>
  </r>
  <r>
    <s v="120308000058-0"/>
    <x v="10"/>
    <n v="322317"/>
    <s v="MANIFOLD"/>
    <s v="01.10.2015"/>
    <n v="1"/>
    <n v="1"/>
    <s v="ZLIN"/>
    <n v="0"/>
    <n v="1"/>
    <n v="0"/>
    <n v="0"/>
    <m/>
    <m/>
    <m/>
    <n v="256181.14"/>
    <n v="256181.14"/>
    <s v="ZLIN"/>
    <n v="3"/>
    <n v="0"/>
  </r>
  <r>
    <s v="120308000059-0"/>
    <x v="10"/>
    <n v="322326"/>
    <s v="TANQUE 7215 BUNKER"/>
    <s v="01.09.1981"/>
    <n v="810519002.66999996"/>
    <n v="810519002.66999996"/>
    <s v="ZLIN"/>
    <n v="38"/>
    <n v="1"/>
    <n v="0"/>
    <n v="0"/>
    <m/>
    <m/>
    <m/>
    <n v="403046120.17000002"/>
    <n v="403046120.17000002"/>
    <s v="ZLIN"/>
    <n v="4"/>
    <n v="0"/>
  </r>
  <r>
    <s v="120308000059-1"/>
    <x v="10"/>
    <n v="322326"/>
    <s v="CIMENTACION TANQUE"/>
    <s v="01.09.1981"/>
    <n v="209022.28"/>
    <n v="115571.1"/>
    <s v="ZLIN"/>
    <n v="70"/>
    <n v="1"/>
    <n v="0"/>
    <n v="0"/>
    <m/>
    <m/>
    <m/>
    <n v="17880389.149999999"/>
    <n v="2276438.4499999993"/>
    <s v="ZLIN"/>
    <n v="36"/>
    <n v="0"/>
  </r>
  <r>
    <s v="120308000063-0"/>
    <x v="10"/>
    <n v="342503"/>
    <s v="BOMBA"/>
    <s v="23.12.2013"/>
    <n v="5691000"/>
    <n v="1938419.21"/>
    <s v="ZLIN"/>
    <n v="19"/>
    <n v="1"/>
    <n v="0"/>
    <n v="0"/>
    <m/>
    <m/>
    <m/>
    <n v="-2438743.31"/>
    <n v="-644860.01"/>
    <s v="ZLIN"/>
    <n v="17"/>
    <n v="4"/>
  </r>
  <r>
    <s v="120308000064-0"/>
    <x v="10"/>
    <n v="342503"/>
    <s v="BOMBA"/>
    <s v="23.12.2013"/>
    <n v="5691000"/>
    <n v="1938419.21"/>
    <s v="ZLIN"/>
    <n v="19"/>
    <n v="1"/>
    <n v="0"/>
    <n v="0"/>
    <m/>
    <m/>
    <m/>
    <n v="-2438743.31"/>
    <n v="-644860.01"/>
    <s v="ZLIN"/>
    <n v="17"/>
    <n v="4"/>
  </r>
  <r>
    <s v="120308000065-0"/>
    <x v="10"/>
    <n v="342503"/>
    <s v="RECIPIENTE LPG"/>
    <s v="23.12.2013"/>
    <n v="1897000"/>
    <n v="616525"/>
    <s v="ZLIN"/>
    <n v="20"/>
    <n v="0"/>
    <n v="0"/>
    <n v="0"/>
    <m/>
    <m/>
    <m/>
    <n v="1003954.22"/>
    <n v="252134.62"/>
    <s v="ZLIN"/>
    <n v="18"/>
    <n v="3"/>
  </r>
  <r>
    <s v="120308000066-0"/>
    <x v="10"/>
    <n v="342505"/>
    <s v="MANIFOLD"/>
    <s v="01.10.2015"/>
    <n v="1"/>
    <n v="1"/>
    <s v="ZLIN"/>
    <n v="0"/>
    <n v="1"/>
    <n v="0"/>
    <n v="0"/>
    <m/>
    <m/>
    <m/>
    <n v="2170815.2200000002"/>
    <n v="1270157.8500000001"/>
    <s v="ZLIN"/>
    <n v="7"/>
    <n v="10"/>
  </r>
  <r>
    <s v="120308000067-0"/>
    <x v="10"/>
    <n v="342504"/>
    <s v="TANQUE"/>
    <s v="01.12.1990"/>
    <n v="62515125.479999997"/>
    <n v="50874377.979999997"/>
    <s v="ZLIN"/>
    <n v="36"/>
    <n v="3"/>
    <n v="0"/>
    <n v="0"/>
    <m/>
    <m/>
    <m/>
    <n v="486473166.05000001"/>
    <n v="195299446.23000002"/>
    <s v="ZLIN"/>
    <n v="11"/>
    <n v="5"/>
  </r>
  <r>
    <s v="120308000067-1"/>
    <x v="10"/>
    <n v="342504"/>
    <s v="CIMENTACION TANQUE"/>
    <s v="01.03.1993"/>
    <n v="16030.22"/>
    <n v="6597.17"/>
    <s v="ZLIN"/>
    <n v="68"/>
    <n v="7"/>
    <n v="0"/>
    <n v="0"/>
    <m/>
    <m/>
    <m/>
    <n v="12627476.9"/>
    <n v="1258172.5199999996"/>
    <s v="ZLIN"/>
    <n v="46"/>
    <n v="0"/>
  </r>
  <r>
    <s v="120308000067-2"/>
    <x v="10"/>
    <n v="342504"/>
    <s v="DIQUE"/>
    <s v="30.06.2005"/>
    <n v="21783281.210000001"/>
    <n v="6218886.2400000002"/>
    <s v="ZLIN"/>
    <n v="67"/>
    <n v="3"/>
    <n v="0"/>
    <n v="0"/>
    <m/>
    <m/>
    <m/>
    <n v="127683296.05"/>
    <n v="10266931.719999999"/>
    <s v="ZLIN"/>
    <n v="57"/>
    <n v="0"/>
  </r>
  <r>
    <s v="120308000068-0"/>
    <x v="10"/>
    <n v="342504"/>
    <s v="RECIPIENTE"/>
    <s v="01.12.1990"/>
    <n v="50423.040000000001"/>
    <n v="50423.040000000001"/>
    <s v="ZLIN"/>
    <n v="28"/>
    <n v="10"/>
    <n v="0"/>
    <n v="0"/>
    <m/>
    <m/>
    <m/>
    <n v="401291.4"/>
    <n v="401291.4"/>
    <s v="ZLIN"/>
    <n v="4"/>
    <n v="0"/>
  </r>
  <r>
    <s v="120308000068-1"/>
    <x v="10"/>
    <n v="342504"/>
    <s v="RECIPIENTE"/>
    <s v="01.12.1990"/>
    <n v="66725.62"/>
    <n v="66725.62"/>
    <s v="ZLIN"/>
    <n v="28"/>
    <n v="10"/>
    <n v="0"/>
    <n v="0"/>
    <m/>
    <m/>
    <m/>
    <n v="531035.38"/>
    <n v="531035.38"/>
    <s v="ZLIN"/>
    <n v="4"/>
    <n v="0"/>
  </r>
  <r>
    <s v="120308000069-0"/>
    <x v="10"/>
    <n v="342505"/>
    <s v="BOMBA"/>
    <s v="01.10.2015"/>
    <n v="1"/>
    <n v="1"/>
    <s v="ZLIN"/>
    <n v="0"/>
    <n v="1"/>
    <n v="0"/>
    <n v="0"/>
    <m/>
    <m/>
    <m/>
    <n v="3994285.38"/>
    <n v="2646815.61"/>
    <s v="ZLIN"/>
    <n v="6"/>
    <n v="11"/>
  </r>
  <r>
    <s v="120308000070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1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2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3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4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5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6-0"/>
    <x v="10"/>
    <n v="342510"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7-0"/>
    <x v="10"/>
    <n v="322316"/>
    <s v="TANQUE"/>
    <s v="01.10.2015"/>
    <n v="1"/>
    <n v="1"/>
    <s v="ZLIN"/>
    <n v="0"/>
    <n v="1"/>
    <n v="0"/>
    <n v="0"/>
    <m/>
    <m/>
    <m/>
    <n v="2502503826"/>
    <n v="423500647.48000002"/>
    <s v="ZLIN"/>
    <n v="27"/>
    <n v="1"/>
  </r>
  <r>
    <s v="120308000077-1"/>
    <x v="10"/>
    <n v="322316"/>
    <s v="VALVULA"/>
    <s v="31.12.1999"/>
    <n v="24585.19"/>
    <n v="24585.19"/>
    <s v="ZLIN"/>
    <n v="18"/>
    <n v="9"/>
    <n v="0"/>
    <n v="0"/>
    <m/>
    <m/>
    <m/>
    <n v="56518.46"/>
    <n v="56518.46"/>
    <s v="ZLIN"/>
    <n v="3"/>
    <n v="0"/>
  </r>
  <r>
    <s v="120308000077-2"/>
    <x v="10"/>
    <n v="322316"/>
    <s v="VALVULA"/>
    <s v="31.12.1999"/>
    <n v="2382658.0499999998"/>
    <n v="2382658.0499999998"/>
    <s v="ZLIN"/>
    <n v="18"/>
    <n v="9"/>
    <n v="0"/>
    <n v="0"/>
    <m/>
    <m/>
    <m/>
    <n v="5477451.0499999998"/>
    <n v="5477451.0499999998"/>
    <s v="ZLIN"/>
    <n v="3"/>
    <n v="0"/>
  </r>
  <r>
    <s v="120308000077-3"/>
    <x v="10"/>
    <n v="322316"/>
    <s v="VALVULA"/>
    <s v="31.12.1999"/>
    <n v="9868353.5099999998"/>
    <n v="8342319.46"/>
    <s v="ZLIN"/>
    <n v="24"/>
    <n v="3"/>
    <n v="0"/>
    <n v="0"/>
    <m/>
    <m/>
    <m/>
    <n v="20786216.93"/>
    <n v="11208254.23"/>
    <s v="ZLIN"/>
    <n v="8"/>
    <n v="6"/>
  </r>
  <r>
    <s v="120308000077-4"/>
    <x v="10"/>
    <n v="322316"/>
    <s v="CIMENTACION TANQUE"/>
    <s v="31.12.1999"/>
    <n v="9850378.0099999998"/>
    <n v="2937203.6499999994"/>
    <s v="ZLIN"/>
    <n v="68"/>
    <n v="9"/>
    <n v="0"/>
    <n v="0"/>
    <m/>
    <m/>
    <m/>
    <n v="16563497.630000001"/>
    <n v="1432377.9300000016"/>
    <s v="ZLIN"/>
    <n v="53"/>
    <n v="0"/>
  </r>
  <r>
    <s v="120308000078-0"/>
    <x v="10"/>
    <n v="322316"/>
    <s v="TANQUE"/>
    <s v="31.12.1999"/>
    <n v="220351590.77000001"/>
    <n v="105460099.87"/>
    <s v="ZLIN"/>
    <n v="42"/>
    <n v="10"/>
    <n v="0"/>
    <n v="0"/>
    <m/>
    <m/>
    <m/>
    <n v="1512062001.49"/>
    <n v="255887415.63000011"/>
    <s v="ZLIN"/>
    <n v="27"/>
    <n v="1"/>
  </r>
  <r>
    <s v="120308000078-1"/>
    <x v="10"/>
    <n v="322316"/>
    <s v="VALVULA"/>
    <s v="31.12.1999"/>
    <n v="8041.38"/>
    <n v="8041.38"/>
    <s v="ZLIN"/>
    <n v="18"/>
    <n v="9"/>
    <n v="0"/>
    <n v="0"/>
    <m/>
    <m/>
    <m/>
    <n v="59018.42"/>
    <n v="59018.42"/>
    <s v="ZLIN"/>
    <n v="3"/>
    <n v="0"/>
  </r>
  <r>
    <s v="120308000078-2"/>
    <x v="10"/>
    <n v="322316"/>
    <s v="VALVULA"/>
    <s v="31.12.1999"/>
    <n v="779325.58"/>
    <n v="779325.58"/>
    <s v="ZLIN"/>
    <n v="18"/>
    <n v="9"/>
    <n v="0"/>
    <n v="0"/>
    <m/>
    <m/>
    <m/>
    <n v="5719732.4000000004"/>
    <n v="5719732.4000000004"/>
    <s v="ZLIN"/>
    <n v="3"/>
    <n v="0"/>
  </r>
  <r>
    <s v="120308000078-3"/>
    <x v="10"/>
    <n v="322316"/>
    <s v="VALVULA"/>
    <s v="31.12.1999"/>
    <n v="3227765.03"/>
    <n v="2728626.0999999996"/>
    <s v="ZLIN"/>
    <n v="24"/>
    <n v="3"/>
    <n v="0"/>
    <n v="0"/>
    <m/>
    <m/>
    <m/>
    <n v="23068206.100000001"/>
    <n v="12438738.580000002"/>
    <s v="ZLIN"/>
    <n v="8"/>
    <n v="6"/>
  </r>
  <r>
    <s v="120308000078-4"/>
    <x v="10"/>
    <n v="322316"/>
    <s v="CIMENTACION TANQUE"/>
    <s v="31.12.1999"/>
    <n v="2466200.48"/>
    <n v="735376.2"/>
    <s v="ZLIN"/>
    <n v="68"/>
    <n v="9"/>
    <n v="0"/>
    <n v="0"/>
    <m/>
    <m/>
    <m/>
    <n v="16577706.960000001"/>
    <n v="1433606.7200000007"/>
    <s v="ZLIN"/>
    <n v="53"/>
    <n v="0"/>
  </r>
  <r>
    <s v="120308000078-5"/>
    <x v="10"/>
    <n v="322316"/>
    <s v="DIQUE"/>
    <s v="31.12.1999"/>
    <n v="6241890.0999999996"/>
    <n v="1735033.8999999994"/>
    <s v="ZLIN"/>
    <n v="73"/>
    <n v="9"/>
    <n v="0"/>
    <n v="0"/>
    <m/>
    <m/>
    <m/>
    <n v="41859778.340000004"/>
    <n v="3307884.8000000045"/>
    <s v="ZLIN"/>
    <n v="58"/>
    <n v="0"/>
  </r>
  <r>
    <s v="120308000079-0"/>
    <x v="10"/>
    <n v="322316"/>
    <s v="RECIPIENTE"/>
    <s v="31.08.2014"/>
    <n v="369347217.11000001"/>
    <n v="99219115.379999995"/>
    <s v="ZLIN"/>
    <n v="17"/>
    <n v="5"/>
    <n v="0"/>
    <n v="0"/>
    <m/>
    <m/>
    <m/>
    <n v="196561252.66"/>
    <n v="55157494.370000005"/>
    <s v="ZLIN"/>
    <n v="16"/>
    <n v="4"/>
  </r>
  <r>
    <s v="120308000080-0"/>
    <x v="10"/>
    <n v="322316"/>
    <s v="TANQUE"/>
    <s v="19.09.2013"/>
    <n v="3567422756.1999998"/>
    <n v="728414553.96000004"/>
    <s v="ZLIN"/>
    <n v="31"/>
    <n v="4"/>
    <n v="0"/>
    <n v="0"/>
    <m/>
    <m/>
    <m/>
    <n v="4055008493.23"/>
    <n v="633595077.07000017"/>
    <s v="ZLIN"/>
    <n v="29"/>
    <n v="4"/>
  </r>
  <r>
    <s v="120308000080-1"/>
    <x v="10"/>
    <n v="322316"/>
    <s v="CIMENTACION TANQUE"/>
    <s v="19.09.2013"/>
    <n v="30440698.870000001"/>
    <n v="3021687.0400000028"/>
    <s v="ZLIN"/>
    <n v="68"/>
    <n v="0"/>
    <n v="0"/>
    <n v="0"/>
    <m/>
    <m/>
    <m/>
    <n v="35778045.850000001"/>
    <n v="2484586.5"/>
    <s v="ZLIN"/>
    <n v="66"/>
    <n v="0"/>
  </r>
  <r>
    <s v="120308000080-2"/>
    <x v="10"/>
    <n v="322316"/>
    <s v="DIQUE"/>
    <s v="19.09.2013"/>
    <n v="120902360.52"/>
    <n v="11179327.859999999"/>
    <s v="ZLIN"/>
    <n v="73"/>
    <n v="0"/>
    <n v="0"/>
    <n v="0"/>
    <m/>
    <m/>
    <m/>
    <n v="141837028.47"/>
    <n v="9156146.2199999988"/>
    <s v="ZLIN"/>
    <n v="71"/>
    <n v="0"/>
  </r>
  <r>
    <s v="120308000083-0"/>
    <x v="10"/>
    <n v="322316"/>
    <s v="TANQUE"/>
    <s v="01.12.1993"/>
    <n v="495907483.30000001"/>
    <n v="270694338.35000002"/>
    <s v="ZLIN"/>
    <n v="34"/>
    <n v="9"/>
    <n v="0"/>
    <n v="0"/>
    <m/>
    <m/>
    <m/>
    <n v="1260693163.6099999"/>
    <n v="447342735.48999989"/>
    <s v="ZLIN"/>
    <n v="12"/>
    <n v="11"/>
  </r>
  <r>
    <s v="120308000083-1"/>
    <x v="10"/>
    <n v="322316"/>
    <s v="CIMENTACION TANQUE"/>
    <s v="01.12.1993"/>
    <n v="4609755.4000000004"/>
    <n v="1749286.7300000004"/>
    <s v="ZLIN"/>
    <n v="69"/>
    <n v="10"/>
    <n v="0"/>
    <n v="0"/>
    <m/>
    <m/>
    <m/>
    <n v="19631988.190000001"/>
    <n v="1874582.1900000013"/>
    <s v="ZLIN"/>
    <n v="48"/>
    <n v="0"/>
  </r>
  <r>
    <s v="120308000083-2"/>
    <x v="10"/>
    <n v="322316"/>
    <s v="DIQUE"/>
    <s v="01.12.1993"/>
    <n v="17117794.440000001"/>
    <n v="6061757.870000001"/>
    <s v="ZLIN"/>
    <n v="74"/>
    <n v="10"/>
    <n v="0"/>
    <n v="0"/>
    <m/>
    <m/>
    <m/>
    <n v="72542170.790000007"/>
    <n v="6273300.9200000092"/>
    <s v="ZLIN"/>
    <n v="53"/>
    <n v="0"/>
  </r>
  <r>
    <s v="120308000084-0"/>
    <x v="10"/>
    <n v="322316"/>
    <s v="TANQUE"/>
    <s v="01.10.2015"/>
    <n v="1"/>
    <n v="1"/>
    <s v="ZLIN"/>
    <n v="0"/>
    <n v="1"/>
    <n v="0"/>
    <n v="0"/>
    <m/>
    <m/>
    <m/>
    <n v="647857741.67999995"/>
    <n v="468844418.31999993"/>
    <s v="ZLIN"/>
    <n v="6"/>
    <n v="4"/>
  </r>
  <r>
    <s v="120308000084-1"/>
    <x v="10"/>
    <n v="322316"/>
    <s v="CIMENTACION TANQUE"/>
    <s v="01.10.2015"/>
    <n v="1"/>
    <n v="1"/>
    <s v="ZLIN"/>
    <n v="0"/>
    <n v="1"/>
    <n v="0"/>
    <n v="0"/>
    <m/>
    <m/>
    <m/>
    <n v="23126409.829999998"/>
    <n v="2163184.5999999978"/>
    <s v="ZLIN"/>
    <n v="49"/>
    <n v="0"/>
  </r>
  <r>
    <s v="120308000084-2"/>
    <x v="10"/>
    <n v="322316"/>
    <s v="DIQUE"/>
    <s v="01.10.2015"/>
    <n v="1"/>
    <n v="1"/>
    <s v="ZLIN"/>
    <n v="0"/>
    <n v="1"/>
    <n v="0"/>
    <n v="0"/>
    <m/>
    <m/>
    <m/>
    <n v="96007217.400000006"/>
    <n v="8148760.7300000042"/>
    <s v="ZLIN"/>
    <n v="54"/>
    <n v="0"/>
  </r>
  <r>
    <s v="120308000085-0"/>
    <x v="10"/>
    <n v="322316"/>
    <s v="TANQUE"/>
    <s v="01.10.2015"/>
    <n v="202779751.22"/>
    <n v="1"/>
    <s v="ZLIN"/>
    <n v="0"/>
    <n v="1"/>
    <n v="0"/>
    <n v="0"/>
    <m/>
    <m/>
    <m/>
    <n v="370456823"/>
    <n v="370456823"/>
    <s v="ZLIN"/>
    <n v="4"/>
    <n v="0"/>
  </r>
  <r>
    <s v="120308000085-1"/>
    <x v="10"/>
    <n v="322317"/>
    <s v="CIMENTACION TANQUE"/>
    <s v="01.10.2015"/>
    <n v="1"/>
    <n v="1"/>
    <s v="ZLIN"/>
    <n v="0"/>
    <n v="1"/>
    <n v="0"/>
    <n v="0"/>
    <m/>
    <m/>
    <m/>
    <n v="16275299.07"/>
    <n v="2486504.0199999996"/>
    <s v="ZLIN"/>
    <n v="30"/>
    <n v="0"/>
  </r>
  <r>
    <s v="120308000086-0"/>
    <x v="10"/>
    <n v="322317"/>
    <s v="MANIFOLD"/>
    <s v="01.10.2015"/>
    <n v="1"/>
    <n v="1"/>
    <s v="ZLIN"/>
    <n v="0"/>
    <n v="1"/>
    <n v="0"/>
    <n v="0"/>
    <m/>
    <m/>
    <m/>
    <n v="256181.14"/>
    <n v="256181.14"/>
    <s v="ZLIN"/>
    <n v="3"/>
    <n v="0"/>
  </r>
  <r>
    <s v="120308000087-0"/>
    <x v="10"/>
    <n v="322324"/>
    <s v="TANQUE"/>
    <s v="01.08.1994"/>
    <n v="724153476.16999996"/>
    <n v="724153476.16999996"/>
    <s v="ZLIN"/>
    <n v="25"/>
    <n v="2"/>
    <n v="0"/>
    <n v="0"/>
    <m/>
    <m/>
    <m/>
    <n v="1484991590.9300001"/>
    <n v="1484991590.9300001"/>
    <s v="ZLIN"/>
    <n v="4"/>
    <n v="0"/>
  </r>
  <r>
    <s v="120308000087-1"/>
    <x v="10"/>
    <n v="322324"/>
    <s v="MOTOR"/>
    <s v="01.08.1967"/>
    <n v="32038.54"/>
    <n v="12636.120000000003"/>
    <s v="ZLIN"/>
    <n v="65"/>
    <n v="6"/>
    <n v="0"/>
    <n v="0"/>
    <m/>
    <m/>
    <m/>
    <n v="327541.21000000002"/>
    <n v="86609.460000000021"/>
    <s v="ZLIN"/>
    <n v="17"/>
    <n v="4"/>
  </r>
  <r>
    <s v="120308000087-2"/>
    <x v="10"/>
    <n v="322324"/>
    <s v="BOMBA"/>
    <s v="01.08.1967"/>
    <n v="268217.17"/>
    <n v="105785.43"/>
    <s v="ZLIN"/>
    <n v="65"/>
    <n v="6"/>
    <n v="0"/>
    <n v="0"/>
    <m/>
    <m/>
    <m/>
    <n v="2742077.6"/>
    <n v="725068.59000000008"/>
    <s v="ZLIN"/>
    <n v="17"/>
    <n v="4"/>
  </r>
  <r>
    <s v="120308000087-3"/>
    <x v="10"/>
    <n v="322324"/>
    <s v="MOTOR"/>
    <s v="01.08.1967"/>
    <n v="152497.85999999999"/>
    <n v="60145.429999999993"/>
    <s v="ZLIN"/>
    <n v="65"/>
    <n v="6"/>
    <n v="0"/>
    <n v="0"/>
    <m/>
    <m/>
    <m/>
    <n v="1559038.74"/>
    <n v="412245.81000000006"/>
    <s v="ZLIN"/>
    <n v="17"/>
    <n v="4"/>
  </r>
  <r>
    <s v="120308000087-4"/>
    <x v="10"/>
    <n v="322324"/>
    <s v="BOMBA"/>
    <s v="01.08.1967"/>
    <n v="268217.17"/>
    <n v="105785.43"/>
    <s v="ZLIN"/>
    <n v="65"/>
    <n v="6"/>
    <n v="0"/>
    <n v="0"/>
    <m/>
    <m/>
    <m/>
    <n v="2742077.6"/>
    <n v="725068.59000000008"/>
    <s v="ZLIN"/>
    <n v="17"/>
    <n v="4"/>
  </r>
  <r>
    <s v="120308000087-5"/>
    <x v="10"/>
    <n v="322324"/>
    <s v="CIMENTACION TANQUE"/>
    <s v="01.08.1967"/>
    <n v="1442200.48"/>
    <n v="482810.02"/>
    <s v="ZLIN"/>
    <n v="77"/>
    <n v="2"/>
    <n v="0"/>
    <n v="0"/>
    <m/>
    <m/>
    <m/>
    <n v="14673378.560000001"/>
    <n v="2319068.4500000011"/>
    <s v="ZLIN"/>
    <n v="29"/>
    <n v="0"/>
  </r>
  <r>
    <s v="120308000087-6"/>
    <x v="10"/>
    <n v="322324"/>
    <s v="DIQUE"/>
    <s v="01.08.1967"/>
    <n v="5856096.7699999996"/>
    <n v="1841166.3099999996"/>
    <s v="ZLIN"/>
    <n v="82"/>
    <n v="2"/>
    <n v="0"/>
    <n v="0"/>
    <m/>
    <m/>
    <m/>
    <n v="59483545.93"/>
    <n v="8018615.2700000033"/>
    <s v="ZLIN"/>
    <n v="34"/>
    <n v="0"/>
  </r>
  <r>
    <s v="120308000089-0"/>
    <x v="10"/>
    <n v="322326"/>
    <s v="TANQUE 7018 BUNKER"/>
    <s v="31.08.2014"/>
    <n v="6617380286.8800001"/>
    <n v="1312228385.4899998"/>
    <s v="ZLIN"/>
    <n v="29"/>
    <n v="5"/>
    <n v="0"/>
    <n v="0"/>
    <m/>
    <m/>
    <m/>
    <n v="-5152601921.9899998"/>
    <n v="-833509134.42999935"/>
    <s v="ZLIN"/>
    <n v="28"/>
    <n v="4"/>
  </r>
  <r>
    <s v="120308000089-1"/>
    <x v="10"/>
    <n v="322326"/>
    <s v="MANIFOLD"/>
    <s v="31.08.2014"/>
    <n v="41063856.390000001"/>
    <n v="9518112.4000000022"/>
    <s v="ZLIN"/>
    <n v="25"/>
    <n v="2"/>
    <n v="0"/>
    <n v="0"/>
    <m/>
    <m/>
    <m/>
    <n v="-31679567.539999999"/>
    <n v="-6028983.4399999976"/>
    <s v="ZLIN"/>
    <n v="24"/>
    <n v="1"/>
  </r>
  <r>
    <s v="120308000089-2"/>
    <x v="10"/>
    <n v="322326"/>
    <s v="CIMENTACION TANQUE"/>
    <s v="31.08.2014"/>
    <n v="91533296.900000006"/>
    <n v="8079862.2900000066"/>
    <s v="ZLIN"/>
    <n v="66"/>
    <n v="1"/>
    <n v="0"/>
    <n v="0"/>
    <m/>
    <m/>
    <m/>
    <n v="-73430225.659999996"/>
    <n v="-5177772.3199999928"/>
    <s v="ZLIN"/>
    <n v="65"/>
    <n v="0"/>
  </r>
  <r>
    <s v="120308000089-3"/>
    <x v="10"/>
    <n v="322326"/>
    <s v="DIQUE"/>
    <s v="31.08.2014"/>
    <n v="283581404.17000002"/>
    <n v="23271627.520000011"/>
    <s v="ZLIN"/>
    <n v="71"/>
    <n v="1"/>
    <n v="0"/>
    <n v="0"/>
    <m/>
    <m/>
    <m/>
    <n v="-227873174.18000001"/>
    <n v="-14920267.360000014"/>
    <s v="ZLIN"/>
    <n v="70"/>
    <n v="0"/>
  </r>
  <r>
    <s v="120308000090-0"/>
    <x v="10"/>
    <n v="322326"/>
    <s v="TANQUE 7017 BUNKER"/>
    <s v="31.08.2014"/>
    <n v="2521392162.8499999"/>
    <n v="499992780.16999984"/>
    <s v="ZLIN"/>
    <n v="29"/>
    <n v="5"/>
    <n v="0"/>
    <n v="0"/>
    <m/>
    <m/>
    <m/>
    <n v="-1230664284.8099999"/>
    <n v="-199078046.06999993"/>
    <s v="ZLIN"/>
    <n v="28"/>
    <n v="4"/>
  </r>
  <r>
    <s v="120308000090-1"/>
    <x v="10"/>
    <n v="322326"/>
    <s v="MANIFOLD"/>
    <s v="31.08.2014"/>
    <n v="15646385.91"/>
    <n v="3626645.75"/>
    <s v="ZLIN"/>
    <n v="25"/>
    <n v="2"/>
    <n v="0"/>
    <n v="0"/>
    <m/>
    <m/>
    <m/>
    <n v="-7524554.21"/>
    <n v="-1432008.5999999996"/>
    <s v="ZLIN"/>
    <n v="24"/>
    <n v="1"/>
  </r>
  <r>
    <s v="120308000090-2"/>
    <x v="10"/>
    <n v="322326"/>
    <s v="MANIFOLD"/>
    <s v="31.08.2014"/>
    <n v="15646385.91"/>
    <n v="3626645.75"/>
    <s v="ZLIN"/>
    <n v="25"/>
    <n v="2"/>
    <n v="0"/>
    <n v="0"/>
    <m/>
    <m/>
    <m/>
    <n v="-7524554.21"/>
    <n v="-1432008.5999999996"/>
    <s v="ZLIN"/>
    <n v="24"/>
    <n v="1"/>
  </r>
  <r>
    <s v="120308000090-3"/>
    <x v="10"/>
    <n v="322326"/>
    <s v="CIMENTACION TANQUE"/>
    <s v="31.08.2014"/>
    <n v="34876541.380000003"/>
    <n v="3078635.4100000039"/>
    <s v="ZLIN"/>
    <n v="66"/>
    <n v="1"/>
    <n v="0"/>
    <n v="0"/>
    <m/>
    <m/>
    <m/>
    <n v="-17845161.609999999"/>
    <n v="-1258312.6799999997"/>
    <s v="ZLIN"/>
    <n v="65"/>
    <n v="0"/>
  </r>
  <r>
    <s v="120308000091-0"/>
    <x v="10"/>
    <n v="322319"/>
    <s v="BOMBA"/>
    <s v="01.10.2015"/>
    <n v="1"/>
    <n v="1"/>
    <s v="ZLIN"/>
    <n v="0"/>
    <n v="1"/>
    <n v="0"/>
    <n v="0"/>
    <m/>
    <m/>
    <m/>
    <n v="24029200.350000001"/>
    <n v="9646759.2700000014"/>
    <s v="ZLIN"/>
    <n v="11"/>
    <n v="5"/>
  </r>
  <r>
    <s v="120308000091-1"/>
    <x v="10"/>
    <n v="322319"/>
    <s v="REDUCTOR"/>
    <s v="01.10.2015"/>
    <n v="1"/>
    <n v="1"/>
    <s v="ZLIN"/>
    <n v="0"/>
    <n v="1"/>
    <n v="0"/>
    <n v="0"/>
    <m/>
    <m/>
    <m/>
    <n v="230135.47"/>
    <n v="67326.87"/>
    <s v="ZLIN"/>
    <n v="15"/>
    <n v="8"/>
  </r>
  <r>
    <s v="120308000092-0"/>
    <x v="10"/>
    <n v="322326"/>
    <s v="TANQUE 7016 SLOP"/>
    <s v="01.10.2015"/>
    <n v="1"/>
    <n v="1"/>
    <s v="ZLIN"/>
    <n v="0"/>
    <n v="1"/>
    <n v="0"/>
    <n v="0"/>
    <m/>
    <m/>
    <m/>
    <n v="272545815.30000001"/>
    <n v="272545815.30000001"/>
    <s v="ZLIN"/>
    <n v="4"/>
    <n v="0"/>
  </r>
  <r>
    <s v="120308000092-1"/>
    <x v="10"/>
    <n v="322326"/>
    <s v="CIMENTACION TANQUE"/>
    <s v="01.10.2015"/>
    <n v="1"/>
    <n v="1"/>
    <s v="ZLIN"/>
    <n v="0"/>
    <n v="1"/>
    <n v="0"/>
    <n v="0"/>
    <m/>
    <m/>
    <m/>
    <n v="12911055.779999999"/>
    <n v="1690733.5"/>
    <s v="ZLIN"/>
    <n v="35"/>
    <n v="0"/>
  </r>
  <r>
    <s v="120308000092-2"/>
    <x v="10"/>
    <n v="322326"/>
    <s v="DIQUE"/>
    <s v="01.10.2015"/>
    <n v="1"/>
    <n v="1"/>
    <s v="ZLIN"/>
    <n v="0"/>
    <n v="1"/>
    <n v="0"/>
    <n v="0"/>
    <m/>
    <m/>
    <m/>
    <n v="38436139.020000003"/>
    <n v="4404140.950000003"/>
    <s v="ZLIN"/>
    <n v="40"/>
    <n v="0"/>
  </r>
  <r>
    <s v="120308000093-0"/>
    <x v="10"/>
    <n v="322326"/>
    <s v="TANQUE 7214 BUNKER"/>
    <s v="01.12.1990"/>
    <n v="267549839"/>
    <n v="253242360.97999999"/>
    <s v="ZLIN"/>
    <n v="31"/>
    <n v="2"/>
    <n v="0"/>
    <n v="0"/>
    <m/>
    <m/>
    <m/>
    <n v="692518929.96000004"/>
    <n v="501165015.10000002"/>
    <s v="ZLIN"/>
    <n v="6"/>
    <n v="4"/>
  </r>
  <r>
    <s v="120308000093-1"/>
    <x v="10"/>
    <n v="322326"/>
    <s v="CIMENTACION TANQUE"/>
    <s v="01.09.1981"/>
    <n v="87484.69"/>
    <n v="36824.720000000001"/>
    <s v="ZLIN"/>
    <n v="70"/>
    <n v="1"/>
    <n v="0"/>
    <n v="0"/>
    <m/>
    <m/>
    <m/>
    <n v="18226827.539999999"/>
    <n v="2320545.17"/>
    <s v="ZLIN"/>
    <n v="36"/>
    <n v="0"/>
  </r>
  <r>
    <s v="120308000093-2"/>
    <x v="10"/>
    <n v="322326"/>
    <s v="DIQUE"/>
    <s v="01.09.1981"/>
    <n v="650199.25"/>
    <n v="255461.15000000002"/>
    <s v="ZLIN"/>
    <n v="75"/>
    <n v="1"/>
    <n v="0"/>
    <n v="0"/>
    <m/>
    <m/>
    <m/>
    <n v="135449106.88"/>
    <n v="15141668.439999998"/>
    <s v="ZLIN"/>
    <n v="41"/>
    <n v="0"/>
  </r>
  <r>
    <s v="120308000094-0"/>
    <x v="10"/>
    <n v="322316"/>
    <s v="TANQUE"/>
    <s v="31.08.2014"/>
    <n v="408267438.27999997"/>
    <n v="82553609.729999959"/>
    <s v="ZLIN"/>
    <n v="28"/>
    <n v="6"/>
    <n v="0"/>
    <n v="0"/>
    <m/>
    <m/>
    <m/>
    <n v="161549317.22"/>
    <n v="27006724.75999999"/>
    <s v="ZLIN"/>
    <n v="27"/>
    <n v="5"/>
  </r>
  <r>
    <s v="120308000094-1"/>
    <x v="10"/>
    <n v="322316"/>
    <s v="VALVULA"/>
    <s v="31.08.2014"/>
    <n v="1723484.96"/>
    <n v="867942.07"/>
    <s v="ZLIN"/>
    <n v="11"/>
    <n v="7"/>
    <n v="0"/>
    <n v="0"/>
    <m/>
    <m/>
    <m/>
    <n v="836148.47"/>
    <n v="364985.44999999995"/>
    <s v="ZLIN"/>
    <n v="10"/>
    <n v="6"/>
  </r>
  <r>
    <s v="120308000094-2"/>
    <x v="10"/>
    <n v="322316"/>
    <s v="CIMENTACION TANQUE"/>
    <s v="31.08.2014"/>
    <n v="9794559.8200000003"/>
    <n v="877873.5"/>
    <s v="ZLIN"/>
    <n v="65"/>
    <n v="1"/>
    <n v="0"/>
    <n v="0"/>
    <m/>
    <m/>
    <m/>
    <n v="3882978.09"/>
    <n v="278077.84999999963"/>
    <s v="ZLIN"/>
    <n v="64"/>
    <n v="0"/>
  </r>
  <r>
    <s v="120308000094-3"/>
    <x v="10"/>
    <n v="322316"/>
    <s v="DIQUE"/>
    <s v="31.08.2014"/>
    <n v="12223360.529999999"/>
    <n v="1017402.1699999999"/>
    <s v="ZLIN"/>
    <n v="70"/>
    <n v="1"/>
    <n v="0"/>
    <n v="0"/>
    <m/>
    <m/>
    <m/>
    <n v="4829108.5999999996"/>
    <n v="320774.11999999918"/>
    <s v="ZLIN"/>
    <n v="69"/>
    <n v="0"/>
  </r>
  <r>
    <s v="120308000095-0"/>
    <x v="10"/>
    <n v="322316"/>
    <s v="TANQUE"/>
    <s v="31.08.2014"/>
    <n v="301689734.30000001"/>
    <n v="81606782.640000015"/>
    <s v="ZLIN"/>
    <n v="28"/>
    <n v="6"/>
    <n v="0"/>
    <n v="0"/>
    <m/>
    <m/>
    <m/>
    <n v="17006.02"/>
    <n v="17006.02"/>
    <s v="ZLIN"/>
    <n v="27"/>
    <n v="5"/>
  </r>
  <r>
    <s v="120308000095-1"/>
    <x v="10"/>
    <n v="322316"/>
    <s v="VALVULA"/>
    <s v="31.08.2014"/>
    <n v="2563460.9500000002"/>
    <n v="1290951.5500000003"/>
    <s v="ZLIN"/>
    <n v="11"/>
    <n v="7"/>
    <n v="0"/>
    <n v="0"/>
    <m/>
    <m/>
    <m/>
    <n v="86817.37"/>
    <n v="37896.469999999994"/>
    <s v="ZLIN"/>
    <n v="10"/>
    <n v="6"/>
  </r>
  <r>
    <s v="120308000095-2"/>
    <x v="10"/>
    <n v="322316"/>
    <s v="CIMENTACION TANQUE"/>
    <s v="31.08.2014"/>
    <n v="10153552.710000001"/>
    <n v="910049.53000000119"/>
    <s v="ZLIN"/>
    <n v="65"/>
    <n v="1"/>
    <n v="0"/>
    <n v="0"/>
    <m/>
    <m/>
    <m/>
    <n v="-556823.63"/>
    <n v="-39876.69"/>
    <s v="ZLIN"/>
    <n v="64"/>
    <n v="0"/>
  </r>
  <r>
    <s v="120308000096-0"/>
    <x v="10"/>
    <n v="322316"/>
    <s v="TANQUE"/>
    <s v="31.08.2014"/>
    <n v="599047122.13"/>
    <n v="121130165.42000002"/>
    <s v="ZLIN"/>
    <n v="28"/>
    <n v="6"/>
    <n v="0"/>
    <n v="0"/>
    <m/>
    <m/>
    <m/>
    <n v="204869118.09"/>
    <n v="34248636.770000011"/>
    <s v="ZLIN"/>
    <n v="27"/>
    <n v="5"/>
  </r>
  <r>
    <s v="120308000096-1"/>
    <x v="10"/>
    <n v="322324"/>
    <s v="VALVULA"/>
    <s v="31.08.2014"/>
    <n v="1798099.93"/>
    <n v="905517.95"/>
    <s v="ZLIN"/>
    <n v="11"/>
    <n v="7"/>
    <n v="0"/>
    <n v="0"/>
    <m/>
    <m/>
    <m/>
    <n v="769585.47"/>
    <n v="335930.16"/>
    <s v="ZLIN"/>
    <n v="10"/>
    <n v="6"/>
  </r>
  <r>
    <s v="120308000096-2"/>
    <x v="10"/>
    <n v="322324"/>
    <s v="CIMENTACION TANQUE"/>
    <s v="31.08.2014"/>
    <n v="10235744.869999999"/>
    <n v="1027980.0999999996"/>
    <s v="ZLIN"/>
    <n v="58"/>
    <n v="1"/>
    <n v="0"/>
    <n v="0"/>
    <m/>
    <m/>
    <m/>
    <n v="3496596.11"/>
    <n v="281159.04000000004"/>
    <s v="ZLIN"/>
    <n v="57"/>
    <n v="0"/>
  </r>
  <r>
    <s v="120308000096-3"/>
    <x v="10"/>
    <n v="322324"/>
    <s v="DIQUE"/>
    <s v="31.08.2014"/>
    <n v="15606152.279999999"/>
    <n v="1443105.2400000002"/>
    <s v="ZLIN"/>
    <n v="63"/>
    <n v="1"/>
    <n v="0"/>
    <n v="0"/>
    <m/>
    <m/>
    <m/>
    <n v="5304541.6399999997"/>
    <n v="392136.79999999981"/>
    <s v="ZLIN"/>
    <n v="62"/>
    <n v="0"/>
  </r>
  <r>
    <s v="120308000097-0"/>
    <x v="10"/>
    <n v="322324"/>
    <s v="TANQUE"/>
    <s v="01.12.1993"/>
    <n v="168472430.47999999"/>
    <n v="128475378.64999999"/>
    <s v="ZLIN"/>
    <n v="34"/>
    <n v="9"/>
    <n v="0"/>
    <n v="0"/>
    <m/>
    <m/>
    <m/>
    <n v="925793851.25"/>
    <n v="328507495.62"/>
    <s v="ZLIN"/>
    <n v="12"/>
    <n v="11"/>
  </r>
  <r>
    <s v="120308000097-1"/>
    <x v="10"/>
    <n v="322324"/>
    <s v="VALVULA"/>
    <s v="01.12.1993"/>
    <n v="4198859.2699999996"/>
    <n v="3648189.2099999995"/>
    <s v="ZLIN"/>
    <n v="30"/>
    <n v="6"/>
    <n v="0"/>
    <n v="0"/>
    <m/>
    <m/>
    <m/>
    <n v="23442686.600000001"/>
    <n v="12397574.650000002"/>
    <s v="ZLIN"/>
    <n v="8"/>
    <n v="8"/>
  </r>
  <r>
    <s v="120308000098-0"/>
    <x v="10"/>
    <n v="322312"/>
    <s v="TANQUE 744 AGUA"/>
    <s v="01.08.1967"/>
    <n v="0.69"/>
    <n v="0.69"/>
    <s v="ZLIN"/>
    <n v="52"/>
    <n v="2"/>
    <n v="0"/>
    <n v="0"/>
    <m/>
    <m/>
    <m/>
    <n v="31868499.25"/>
    <n v="31868499.25"/>
    <s v="ZLIN"/>
    <n v="4"/>
    <n v="0"/>
  </r>
  <r>
    <s v="120308000098-1"/>
    <x v="10"/>
    <n v="322312"/>
    <s v="CIMENTACION TANQUE"/>
    <s v="01.08.1967"/>
    <n v="0.22"/>
    <n v="0.14000000000000001"/>
    <s v="ZLIN"/>
    <n v="68"/>
    <n v="2"/>
    <n v="0"/>
    <n v="0"/>
    <m/>
    <m/>
    <m/>
    <n v="10186263.220000001"/>
    <n v="2334351.9800000004"/>
    <s v="ZLIN"/>
    <n v="20"/>
    <n v="0"/>
  </r>
  <r>
    <s v="120308000099-0"/>
    <x v="10"/>
    <n v="322312"/>
    <s v="TANQUE 743 AGUA"/>
    <s v="01.08.1967"/>
    <n v="0.56999999999999995"/>
    <n v="0.56999999999999995"/>
    <s v="ZLIN"/>
    <n v="52"/>
    <n v="2"/>
    <n v="0"/>
    <n v="0"/>
    <m/>
    <m/>
    <m/>
    <n v="31868499.25"/>
    <n v="31868499.25"/>
    <s v="ZLIN"/>
    <n v="4"/>
    <n v="0"/>
  </r>
  <r>
    <s v="120308000099-1"/>
    <x v="10"/>
    <n v="322312"/>
    <s v="CIMENTACION TANQUE"/>
    <s v="01.08.1967"/>
    <n v="0.18"/>
    <n v="9.9999999999999992E-2"/>
    <s v="ZLIN"/>
    <n v="68"/>
    <n v="2"/>
    <n v="0"/>
    <n v="0"/>
    <m/>
    <m/>
    <m/>
    <n v="10186263.220000001"/>
    <n v="2334351.9800000004"/>
    <s v="ZLIN"/>
    <n v="20"/>
    <n v="0"/>
  </r>
  <r>
    <s v="120308000099-2"/>
    <x v="10"/>
    <n v="322312"/>
    <s v="DIQUE"/>
    <s v="01.08.1967"/>
    <n v="0.17"/>
    <n v="7.0000000000000007E-2"/>
    <s v="ZLIN"/>
    <n v="73"/>
    <n v="2"/>
    <n v="0"/>
    <n v="0"/>
    <m/>
    <m/>
    <m/>
    <n v="9790156.5700000003"/>
    <n v="1794862.0300000003"/>
    <s v="ZLIN"/>
    <n v="25"/>
    <n v="0"/>
  </r>
  <r>
    <s v="120308000100-0"/>
    <x v="10"/>
    <n v="322324"/>
    <s v="TANQUE"/>
    <s v="01.08.1967"/>
    <n v="0.48"/>
    <n v="0.48"/>
    <s v="ZLIN"/>
    <n v="52"/>
    <n v="2"/>
    <n v="0"/>
    <n v="0"/>
    <m/>
    <m/>
    <m/>
    <n v="41132993.590000004"/>
    <n v="41132993.590000004"/>
    <s v="ZLIN"/>
    <n v="4"/>
    <n v="0"/>
  </r>
  <r>
    <s v="120308000100-1"/>
    <x v="10"/>
    <n v="322316"/>
    <s v="VALVULA"/>
    <s v="01.08.1967"/>
    <n v="0.26"/>
    <n v="0.24000000000000002"/>
    <s v="ZLIN"/>
    <n v="55"/>
    <n v="11"/>
    <n v="0"/>
    <n v="0"/>
    <m/>
    <m/>
    <m/>
    <n v="21986976.899999999"/>
    <n v="13003050.869999999"/>
    <s v="ZLIN"/>
    <n v="7"/>
    <n v="9"/>
  </r>
  <r>
    <s v="120308000100-2"/>
    <x v="10"/>
    <n v="322316"/>
    <s v="CIMENTACION TANQUE"/>
    <s v="01.08.1967"/>
    <n v="0.05"/>
    <n v="0"/>
    <s v="ZLIN"/>
    <n v="68"/>
    <n v="2"/>
    <n v="0"/>
    <n v="0"/>
    <m/>
    <m/>
    <m/>
    <n v="4587057.32"/>
    <n v="1051200.6500000004"/>
    <s v="ZLIN"/>
    <n v="20"/>
    <n v="0"/>
  </r>
  <r>
    <s v="120308000100-3"/>
    <x v="10"/>
    <n v="322316"/>
    <s v="DIQUE"/>
    <s v="01.08.1967"/>
    <n v="0.11"/>
    <n v="9.999999999999995E-3"/>
    <s v="ZLIN"/>
    <n v="73"/>
    <n v="2"/>
    <n v="0"/>
    <n v="0"/>
    <m/>
    <m/>
    <m/>
    <n v="9143626.3000000007"/>
    <n v="1676331.4800000004"/>
    <s v="ZLIN"/>
    <n v="25"/>
    <n v="0"/>
  </r>
  <r>
    <s v="120308000101-0"/>
    <x v="10"/>
    <n v="322324"/>
    <s v="TANQUE"/>
    <s v="01.08.1967"/>
    <n v="0.65"/>
    <n v="0.65"/>
    <s v="ZLIN"/>
    <n v="52"/>
    <n v="2"/>
    <n v="0"/>
    <n v="0"/>
    <m/>
    <m/>
    <m/>
    <n v="41132993.549999997"/>
    <n v="41132993.549999997"/>
    <s v="ZLIN"/>
    <n v="4"/>
    <n v="0"/>
  </r>
  <r>
    <s v="120308000101-1"/>
    <x v="10"/>
    <n v="322324"/>
    <s v="VALVULA"/>
    <s v="01.08.1967"/>
    <n v="0.19"/>
    <n v="0.19"/>
    <s v="ZLIN"/>
    <n v="52"/>
    <n v="2"/>
    <n v="0"/>
    <n v="0"/>
    <m/>
    <m/>
    <m/>
    <n v="11827548.02"/>
    <n v="11827548.02"/>
    <s v="ZLIN"/>
    <n v="4"/>
    <n v="0"/>
  </r>
  <r>
    <s v="120308000101-2"/>
    <x v="10"/>
    <n v="322324"/>
    <s v="CIMENTACION TANQUE"/>
    <s v="01.08.1967"/>
    <n v="7.0000000000000007E-2"/>
    <n v="0"/>
    <s v="ZLIN"/>
    <n v="67"/>
    <n v="2"/>
    <n v="0"/>
    <n v="0"/>
    <m/>
    <m/>
    <m/>
    <n v="4379883.1399999997"/>
    <n v="1056550.7599999998"/>
    <s v="ZLIN"/>
    <n v="19"/>
    <n v="0"/>
  </r>
  <r>
    <s v="120308000103-0"/>
    <x v="10"/>
    <n v="322312"/>
    <s v="TANQUE 701 AGUA"/>
    <s v="31.03.2012"/>
    <n v="16766094.050000001"/>
    <n v="10640021.210000001"/>
    <s v="ZLIN"/>
    <n v="13"/>
    <n v="0"/>
    <n v="0"/>
    <n v="0"/>
    <m/>
    <m/>
    <m/>
    <n v="1118955253.27"/>
    <n v="539846832.71000004"/>
    <s v="ZLIN"/>
    <n v="9"/>
    <n v="6"/>
  </r>
  <r>
    <s v="120308000103-1"/>
    <x v="10"/>
    <n v="322312"/>
    <s v="CIMENTACION TANQUE"/>
    <s v="31.03.2012"/>
    <n v="352658.52"/>
    <n v="55417.770000000019"/>
    <s v="ZLIN"/>
    <n v="52"/>
    <n v="6"/>
    <n v="0"/>
    <n v="0"/>
    <m/>
    <m/>
    <m/>
    <n v="23461300.640000001"/>
    <n v="2194509.4000000022"/>
    <s v="ZLIN"/>
    <n v="49"/>
    <n v="0"/>
  </r>
  <r>
    <s v="120308000104-0"/>
    <x v="10"/>
    <n v="322316"/>
    <s v="TANQUE"/>
    <s v="01.08.1967"/>
    <n v="320559978.32999998"/>
    <n v="293692234.47999996"/>
    <s v="ZLIN"/>
    <n v="57"/>
    <n v="8"/>
    <n v="0"/>
    <n v="0"/>
    <m/>
    <m/>
    <m/>
    <n v="1078646672.1900001"/>
    <n v="520399710.2700001"/>
    <s v="ZLIN"/>
    <n v="9"/>
    <n v="6"/>
  </r>
  <r>
    <s v="120308000104-1"/>
    <x v="10"/>
    <n v="322316"/>
    <s v="CIMENTACION TANQUE"/>
    <s v="01.08.1967"/>
    <n v="0.02"/>
    <n v="0"/>
    <s v="ZLIN"/>
    <n v="97"/>
    <n v="2"/>
    <n v="0"/>
    <n v="0"/>
    <m/>
    <m/>
    <m/>
    <n v="23789329.010000002"/>
    <n v="2225192.34"/>
    <s v="ZLIN"/>
    <n v="49"/>
    <n v="0"/>
  </r>
  <r>
    <s v="120308000104-2"/>
    <x v="10"/>
    <n v="322316"/>
    <s v="DIQUE"/>
    <s v="31.03.2012"/>
    <n v="2055934.45"/>
    <n v="1317906.69"/>
    <s v="ZLIN"/>
    <n v="57"/>
    <n v="6"/>
    <n v="0"/>
    <n v="0"/>
    <m/>
    <m/>
    <m/>
    <n v="137224543.94"/>
    <n v="11647144.939999998"/>
    <s v="ZLIN"/>
    <n v="54"/>
    <n v="0"/>
  </r>
  <r>
    <s v="120308000105-0"/>
    <x v="10"/>
    <n v="322316"/>
    <s v="TANQUE"/>
    <s v="31.03.2014"/>
    <n v="518470035.88"/>
    <n v="128759114.87"/>
    <s v="ZLIN"/>
    <n v="25"/>
    <n v="2"/>
    <n v="0"/>
    <n v="0"/>
    <m/>
    <m/>
    <m/>
    <n v="941252694.08000004"/>
    <n v="182284852.73000002"/>
    <s v="ZLIN"/>
    <n v="23"/>
    <n v="8"/>
  </r>
  <r>
    <s v="120308000105-1"/>
    <x v="10"/>
    <n v="322316"/>
    <s v="VALVULA"/>
    <s v="31.03.2014"/>
    <n v="7997539.6100000003"/>
    <n v="5403742.9900000002"/>
    <s v="ZLIN"/>
    <n v="9"/>
    <n v="3"/>
    <n v="0"/>
    <n v="0"/>
    <m/>
    <m/>
    <m/>
    <n v="15430435.460000001"/>
    <n v="9125526.3500000015"/>
    <s v="ZLIN"/>
    <n v="7"/>
    <n v="9"/>
  </r>
  <r>
    <s v="120308000105-2"/>
    <x v="10"/>
    <n v="322316"/>
    <s v="CIMENTACION TANQUE"/>
    <s v="31.03.2014"/>
    <n v="4592954.82"/>
    <n v="568435.00000000047"/>
    <s v="ZLIN"/>
    <n v="50"/>
    <n v="6"/>
    <n v="0"/>
    <n v="0"/>
    <m/>
    <m/>
    <m/>
    <n v="8185660.2400000002"/>
    <n v="765665.5"/>
    <s v="ZLIN"/>
    <n v="49"/>
    <n v="0"/>
  </r>
  <r>
    <s v="120308000106-0"/>
    <x v="10"/>
    <n v="322316"/>
    <s v="TANQUE"/>
    <s v="30.06.2005"/>
    <n v="660277754.63999999"/>
    <n v="250105233.75999999"/>
    <s v="ZLIN"/>
    <n v="34"/>
    <n v="9"/>
    <n v="0"/>
    <n v="0"/>
    <m/>
    <m/>
    <m/>
    <n v="1565894706.72"/>
    <n v="292939485.94000006"/>
    <s v="ZLIN"/>
    <n v="24"/>
    <n v="6"/>
  </r>
  <r>
    <s v="120308000106-1"/>
    <x v="10"/>
    <n v="322316"/>
    <s v="VALVULA"/>
    <s v="30.06.2005"/>
    <n v="6197189.9800000004"/>
    <n v="5164324.9800000004"/>
    <s v="ZLIN"/>
    <n v="18"/>
    <n v="0"/>
    <n v="0"/>
    <n v="0"/>
    <m/>
    <m/>
    <m/>
    <n v="19376123.739999998"/>
    <n v="11458997.919999998"/>
    <s v="ZLIN"/>
    <n v="7"/>
    <n v="9"/>
  </r>
  <r>
    <s v="120308000106-2"/>
    <x v="10"/>
    <n v="322316"/>
    <s v="MOTOR"/>
    <s v="30.06.2005"/>
    <n v="295486.65999999997"/>
    <n v="246238.87999999998"/>
    <s v="ZLIN"/>
    <n v="18"/>
    <n v="0"/>
    <n v="0"/>
    <n v="0"/>
    <m/>
    <m/>
    <m/>
    <n v="923868.12"/>
    <n v="546373.62"/>
    <s v="ZLIN"/>
    <n v="7"/>
    <n v="9"/>
  </r>
  <r>
    <s v="120308000106-3"/>
    <x v="10"/>
    <n v="322316"/>
    <s v="BOMBA"/>
    <s v="30.06.2005"/>
    <n v="1002088.66"/>
    <n v="835073.88"/>
    <s v="ZLIN"/>
    <n v="18"/>
    <n v="0"/>
    <n v="0"/>
    <n v="0"/>
    <m/>
    <m/>
    <m/>
    <n v="3133128.71"/>
    <n v="1852925.58"/>
    <s v="ZLIN"/>
    <n v="7"/>
    <n v="9"/>
  </r>
  <r>
    <s v="120308000106-4"/>
    <x v="10"/>
    <n v="322316"/>
    <s v="DIQUE"/>
    <s v="30.06.2005"/>
    <n v="701114.74"/>
    <n v="147603.14000000001"/>
    <s v="ZLIN"/>
    <n v="71"/>
    <n v="3"/>
    <n v="0"/>
    <n v="0"/>
    <m/>
    <m/>
    <m/>
    <n v="1888868.64"/>
    <n v="141923.18999999994"/>
    <s v="ZLIN"/>
    <n v="61"/>
    <n v="0"/>
  </r>
  <r>
    <s v="120308000106-5"/>
    <x v="10"/>
    <n v="322316"/>
    <s v="DIQUE"/>
    <s v="31.03.2014"/>
    <n v="35653563.700000003"/>
    <n v="4194536.9000000022"/>
    <s v="ZLIN"/>
    <n v="62"/>
    <n v="6"/>
    <n v="0"/>
    <n v="0"/>
    <m/>
    <m/>
    <m/>
    <n v="63524859.159999996"/>
    <n v="4773042.68"/>
    <s v="ZLIN"/>
    <n v="61"/>
    <n v="0"/>
  </r>
  <r>
    <s v="120308000106-6"/>
    <x v="10"/>
    <n v="322316"/>
    <s v="CIMENTACION TANQUE"/>
    <s v="30.06.2005"/>
    <n v="3138440.45"/>
    <n v="710590.34000000032"/>
    <s v="ZLIN"/>
    <n v="66"/>
    <n v="3"/>
    <n v="0"/>
    <n v="0"/>
    <m/>
    <m/>
    <m/>
    <n v="8489881.0199999996"/>
    <n v="694856.33999999985"/>
    <s v="ZLIN"/>
    <n v="56"/>
    <n v="0"/>
  </r>
  <r>
    <s v="120308000107-0"/>
    <x v="10"/>
    <n v="322317"/>
    <s v="RECIPIENTE"/>
    <s v="01.10.2015"/>
    <n v="1"/>
    <n v="1"/>
    <s v="ZLIN"/>
    <n v="0"/>
    <n v="1"/>
    <n v="0"/>
    <n v="0"/>
    <m/>
    <m/>
    <m/>
    <n v="906633.14"/>
    <n v="906633.14"/>
    <s v="ZLIN"/>
    <n v="4"/>
    <n v="0"/>
  </r>
  <r>
    <s v="120308000108-0"/>
    <x v="10"/>
    <n v="322317"/>
    <s v="RECIPIENTE"/>
    <s v="01.10.2015"/>
    <n v="1"/>
    <n v="1"/>
    <s v="ZLIN"/>
    <n v="0"/>
    <n v="1"/>
    <n v="0"/>
    <n v="0"/>
    <m/>
    <m/>
    <m/>
    <n v="985470.81"/>
    <n v="985470.81"/>
    <s v="ZLIN"/>
    <n v="4"/>
    <n v="0"/>
  </r>
  <r>
    <s v="120308000110-0"/>
    <x v="10"/>
    <n v="322310"/>
    <s v="TANQUE"/>
    <s v="01.10.2015"/>
    <n v="1"/>
    <n v="1"/>
    <s v="ZLIN"/>
    <n v="0"/>
    <n v="1"/>
    <n v="0"/>
    <n v="0"/>
    <m/>
    <m/>
    <m/>
    <n v="11625791.380000001"/>
    <n v="4995457.2300000004"/>
    <s v="ZLIN"/>
    <n v="10"/>
    <n v="8"/>
  </r>
  <r>
    <s v="120308000111-0"/>
    <x v="10"/>
    <n v="322324"/>
    <s v="TANQUE"/>
    <s v="01.10.2015"/>
    <n v="1"/>
    <n v="1"/>
    <s v="ZLIN"/>
    <n v="0"/>
    <n v="1"/>
    <n v="0"/>
    <n v="0"/>
    <m/>
    <m/>
    <m/>
    <n v="412208256.5"/>
    <n v="146267445.87"/>
    <s v="ZLIN"/>
    <n v="12"/>
    <n v="11"/>
  </r>
  <r>
    <s v="120308000111-1"/>
    <x v="10"/>
    <n v="322324"/>
    <s v="VALVULA"/>
    <s v="01.10.2015"/>
    <n v="1"/>
    <n v="1"/>
    <s v="ZLIN"/>
    <n v="0"/>
    <n v="1"/>
    <n v="0"/>
    <n v="0"/>
    <m/>
    <m/>
    <m/>
    <n v="24624332.77"/>
    <n v="13022483.68"/>
    <s v="ZLIN"/>
    <n v="8"/>
    <n v="8"/>
  </r>
  <r>
    <s v="120308000112-0"/>
    <x v="10"/>
    <n v="342409"/>
    <s v="TANQUE"/>
    <s v="01.09.1982"/>
    <n v="3475763.36"/>
    <n v="3475763.36"/>
    <s v="ZLIN"/>
    <n v="37"/>
    <n v="9"/>
    <n v="0"/>
    <n v="0"/>
    <m/>
    <m/>
    <m/>
    <n v="10071355.99"/>
    <n v="9891510.3499999996"/>
    <s v="ZLIN"/>
    <n v="4"/>
    <n v="8"/>
  </r>
  <r>
    <s v="120308000112-1"/>
    <x v="10"/>
    <n v="342409"/>
    <s v="CIMENTACION TANQUE"/>
    <s v="01.11.1989"/>
    <n v="11710.39"/>
    <n v="9015.5299999999988"/>
    <s v="ZLIN"/>
    <n v="46"/>
    <n v="11"/>
    <n v="0"/>
    <n v="0"/>
    <m/>
    <m/>
    <m/>
    <n v="1687678.99"/>
    <n v="368342.64999999991"/>
    <s v="ZLIN"/>
    <n v="21"/>
    <n v="0"/>
  </r>
  <r>
    <s v="120308000112-2"/>
    <x v="10"/>
    <n v="342409"/>
    <s v="DIQUE"/>
    <s v="01.11.1989"/>
    <n v="30582.25"/>
    <n v="20918.669999999998"/>
    <s v="ZLIN"/>
    <n v="51"/>
    <n v="11"/>
    <n v="0"/>
    <n v="0"/>
    <m/>
    <m/>
    <m/>
    <n v="4405222.97"/>
    <n v="776561.72999999952"/>
    <s v="ZLIN"/>
    <n v="26"/>
    <n v="0"/>
  </r>
  <r>
    <s v="120308000113-0"/>
    <x v="10"/>
    <n v="342409"/>
    <s v="TANQUE"/>
    <s v="01.09.1982"/>
    <n v="3475763.36"/>
    <n v="3475763.36"/>
    <s v="ZLIN"/>
    <n v="37"/>
    <n v="9"/>
    <n v="0"/>
    <n v="0"/>
    <m/>
    <m/>
    <m/>
    <n v="10071355.99"/>
    <n v="9891510.3499999996"/>
    <s v="ZLIN"/>
    <n v="4"/>
    <n v="8"/>
  </r>
  <r>
    <s v="120308000113-1"/>
    <x v="10"/>
    <n v="342409"/>
    <s v="CIMENTACION TANQUE"/>
    <s v="01.11.1989"/>
    <n v="11710.39"/>
    <n v="9015.5299999999988"/>
    <s v="ZLIN"/>
    <n v="46"/>
    <n v="11"/>
    <n v="0"/>
    <n v="0"/>
    <m/>
    <m/>
    <m/>
    <n v="1687678.99"/>
    <n v="368342.64999999991"/>
    <s v="ZLIN"/>
    <n v="21"/>
    <n v="0"/>
  </r>
  <r>
    <s v="120308000114-0"/>
    <x v="10"/>
    <n v="342409"/>
    <s v="TANQUE"/>
    <s v="01.11.1989"/>
    <n v="174022.76"/>
    <n v="174022.76"/>
    <s v="ZLIN"/>
    <n v="28"/>
    <n v="11"/>
    <n v="0"/>
    <n v="0"/>
    <m/>
    <m/>
    <m/>
    <n v="7431145.4100000001"/>
    <n v="7431145.4100000001"/>
    <s v="ZLIN"/>
    <n v="3"/>
    <n v="0"/>
  </r>
  <r>
    <s v="120308000114-1"/>
    <x v="10"/>
    <n v="342409"/>
    <s v="CIMENTACION TANQUE"/>
    <s v="01.11.1989"/>
    <n v="27394.51"/>
    <n v="18246.419999999998"/>
    <s v="ZLIN"/>
    <n v="45"/>
    <n v="11"/>
    <n v="0"/>
    <n v="0"/>
    <m/>
    <m/>
    <m/>
    <n v="3945618.37"/>
    <n v="904204.2200000002"/>
    <s v="ZLIN"/>
    <n v="20"/>
    <n v="0"/>
  </r>
  <r>
    <s v="120308000115-0"/>
    <x v="10"/>
    <n v="342409"/>
    <s v="TANQUE"/>
    <s v="01.11.1989"/>
    <n v="36556.769999999997"/>
    <n v="36556.769999999997"/>
    <s v="ZLIN"/>
    <n v="28"/>
    <n v="11"/>
    <n v="0"/>
    <n v="0"/>
    <m/>
    <m/>
    <m/>
    <n v="5277423.21"/>
    <n v="5277423.21"/>
    <s v="ZLIN"/>
    <n v="3"/>
    <n v="0"/>
  </r>
  <r>
    <s v="120308000115-1"/>
    <x v="10"/>
    <n v="342409"/>
    <s v="DIQUE"/>
    <s v="01.11.1989"/>
    <n v="60694.69"/>
    <n v="36456.559999999998"/>
    <s v="ZLIN"/>
    <n v="50"/>
    <n v="11"/>
    <n v="0"/>
    <n v="0"/>
    <m/>
    <m/>
    <m/>
    <n v="8738453.4299999997"/>
    <n v="1602049.8099999996"/>
    <s v="ZLIN"/>
    <n v="25"/>
    <n v="0"/>
  </r>
  <r>
    <s v="120308000115-2"/>
    <x v="10"/>
    <n v="342409"/>
    <s v="CIMENTACION TANQUE"/>
    <s v="01.11.1989"/>
    <n v="21593.32"/>
    <n v="14382.439999999999"/>
    <s v="ZLIN"/>
    <n v="45"/>
    <n v="11"/>
    <n v="0"/>
    <n v="0"/>
    <m/>
    <m/>
    <m/>
    <n v="3110075.63"/>
    <n v="712725.65999999968"/>
    <s v="ZLIN"/>
    <n v="20"/>
    <n v="0"/>
  </r>
  <r>
    <s v="120308000116-0"/>
    <x v="10"/>
    <n v="342409"/>
    <s v="TANQUE"/>
    <s v="01.11.1989"/>
    <n v="373636.96"/>
    <n v="318894.82"/>
    <s v="ZLIN"/>
    <n v="35"/>
    <n v="10"/>
    <n v="0"/>
    <n v="0"/>
    <m/>
    <m/>
    <m/>
    <n v="53874290.270000003"/>
    <n v="24899882.060000002"/>
    <s v="ZLIN"/>
    <n v="9"/>
    <n v="11"/>
  </r>
  <r>
    <s v="120308000117-0"/>
    <x v="10"/>
    <n v="322316"/>
    <s v="VALVULA"/>
    <s v="01.10.2015"/>
    <n v="1"/>
    <n v="1"/>
    <s v="ZLIN"/>
    <n v="0"/>
    <n v="1"/>
    <n v="0"/>
    <n v="0"/>
    <m/>
    <m/>
    <m/>
    <n v="14804330.539999999"/>
    <n v="8755249.25"/>
    <s v="ZLIN"/>
    <n v="7"/>
    <n v="9"/>
  </r>
  <r>
    <s v="120308000117-1"/>
    <x v="10"/>
    <n v="322316"/>
    <s v="ACTUADOR"/>
    <s v="01.10.2015"/>
    <n v="1"/>
    <n v="1"/>
    <s v="ZLIN"/>
    <n v="0"/>
    <n v="1"/>
    <n v="0"/>
    <n v="0"/>
    <m/>
    <m/>
    <m/>
    <n v="4364967.2300000004"/>
    <n v="1690656.3200000003"/>
    <s v="ZLIN"/>
    <n v="11"/>
    <n v="10"/>
  </r>
  <r>
    <s v="120308000118-0"/>
    <x v="10"/>
    <n v="322316"/>
    <s v="VALVULA"/>
    <s v="01.10.2015"/>
    <n v="1"/>
    <n v="1"/>
    <s v="ZLIN"/>
    <n v="0"/>
    <n v="1"/>
    <n v="0"/>
    <n v="0"/>
    <m/>
    <m/>
    <m/>
    <n v="14804330.539999999"/>
    <n v="8755249.25"/>
    <s v="ZLIN"/>
    <n v="7"/>
    <n v="9"/>
  </r>
  <r>
    <s v="120308000118-1"/>
    <x v="10"/>
    <n v="322316"/>
    <s v="ACTUADOR"/>
    <s v="01.10.2015"/>
    <n v="1"/>
    <n v="1"/>
    <s v="ZLIN"/>
    <n v="0"/>
    <n v="1"/>
    <n v="0"/>
    <n v="0"/>
    <m/>
    <m/>
    <m/>
    <n v="4364967.2300000004"/>
    <n v="1690656.3200000003"/>
    <s v="ZLIN"/>
    <n v="11"/>
    <n v="10"/>
  </r>
  <r>
    <s v="120308000119-0"/>
    <x v="10"/>
    <n v="322316"/>
    <s v="VALVULA"/>
    <s v="01.10.2015"/>
    <n v="1"/>
    <n v="1"/>
    <s v="ZLIN"/>
    <n v="0"/>
    <n v="1"/>
    <n v="0"/>
    <n v="0"/>
    <m/>
    <m/>
    <m/>
    <n v="14804330.539999999"/>
    <n v="8755249.25"/>
    <s v="ZLIN"/>
    <n v="7"/>
    <n v="9"/>
  </r>
  <r>
    <s v="120308000119-1"/>
    <x v="10"/>
    <n v="322316"/>
    <s v="ACTUADOR"/>
    <s v="01.10.2015"/>
    <n v="1"/>
    <n v="1"/>
    <s v="ZLIN"/>
    <n v="0"/>
    <n v="1"/>
    <n v="0"/>
    <n v="0"/>
    <m/>
    <m/>
    <m/>
    <n v="4364967.2300000004"/>
    <n v="1690656.3200000003"/>
    <s v="ZLIN"/>
    <n v="11"/>
    <n v="10"/>
  </r>
  <r>
    <s v="120308000120-0"/>
    <x v="10"/>
    <n v="322316"/>
    <s v="VALVULA"/>
    <s v="01.10.2015"/>
    <n v="1"/>
    <n v="1"/>
    <s v="ZLIN"/>
    <n v="0"/>
    <n v="1"/>
    <n v="0"/>
    <n v="0"/>
    <m/>
    <m/>
    <m/>
    <n v="14804330.539999999"/>
    <n v="8755249.25"/>
    <s v="ZLIN"/>
    <n v="7"/>
    <n v="9"/>
  </r>
  <r>
    <s v="120308000120-1"/>
    <x v="10"/>
    <n v="322316"/>
    <s v="ACTUADOR"/>
    <s v="01.10.2015"/>
    <n v="1"/>
    <n v="1"/>
    <s v="ZLIN"/>
    <n v="0"/>
    <n v="1"/>
    <n v="0"/>
    <n v="0"/>
    <m/>
    <m/>
    <m/>
    <n v="4364967.2300000004"/>
    <n v="1690656.3200000003"/>
    <s v="ZLIN"/>
    <n v="11"/>
    <n v="10"/>
  </r>
  <r>
    <s v="120308000121-0"/>
    <x v="10"/>
    <n v="322316"/>
    <s v="VALVULA"/>
    <s v="01.10.2015"/>
    <n v="1"/>
    <n v="1"/>
    <s v="ZLIN"/>
    <n v="0"/>
    <n v="1"/>
    <n v="0"/>
    <n v="0"/>
    <m/>
    <m/>
    <m/>
    <n v="14804330.539999999"/>
    <n v="8755249.25"/>
    <s v="ZLIN"/>
    <n v="7"/>
    <n v="9"/>
  </r>
  <r>
    <s v="120308000121-1"/>
    <x v="10"/>
    <n v="322316"/>
    <s v="ACTUADOR"/>
    <s v="01.10.2015"/>
    <n v="1"/>
    <n v="1"/>
    <s v="ZLIN"/>
    <n v="0"/>
    <n v="1"/>
    <n v="0"/>
    <n v="0"/>
    <m/>
    <m/>
    <m/>
    <n v="4364967.2300000004"/>
    <n v="1690656.3200000003"/>
    <s v="ZLIN"/>
    <n v="11"/>
    <n v="10"/>
  </r>
  <r>
    <s v="120308000122-0"/>
    <x v="10"/>
    <n v="322316"/>
    <s v="VALVULA"/>
    <s v="01.10.2015"/>
    <n v="1"/>
    <n v="1"/>
    <s v="ZLIN"/>
    <n v="0"/>
    <n v="1"/>
    <n v="0"/>
    <n v="0"/>
    <m/>
    <m/>
    <m/>
    <n v="9301752.0399999991"/>
    <n v="6163811.5899999989"/>
    <s v="ZLIN"/>
    <n v="6"/>
    <n v="11"/>
  </r>
  <r>
    <s v="120308000123-0"/>
    <x v="10"/>
    <n v="322316"/>
    <s v="VALVULA"/>
    <s v="01.10.2015"/>
    <n v="1"/>
    <n v="1"/>
    <s v="ZLIN"/>
    <n v="0"/>
    <n v="1"/>
    <n v="0"/>
    <n v="0"/>
    <m/>
    <m/>
    <m/>
    <n v="9301752.0399999991"/>
    <n v="6163811.5899999989"/>
    <s v="ZLIN"/>
    <n v="6"/>
    <n v="11"/>
  </r>
  <r>
    <s v="120308000124-0"/>
    <x v="10"/>
    <n v="322316"/>
    <s v="VALVULA"/>
    <s v="01.10.2015"/>
    <n v="1"/>
    <n v="1"/>
    <s v="ZLIN"/>
    <n v="0"/>
    <n v="1"/>
    <n v="0"/>
    <n v="0"/>
    <m/>
    <m/>
    <m/>
    <n v="9301752.0399999991"/>
    <n v="6163811.5899999989"/>
    <s v="ZLIN"/>
    <n v="6"/>
    <n v="11"/>
  </r>
  <r>
    <s v="120308000125-0"/>
    <x v="10"/>
    <n v="322324"/>
    <s v="VALVULA"/>
    <s v="01.10.2015"/>
    <n v="1"/>
    <n v="1"/>
    <s v="ZLIN"/>
    <n v="0"/>
    <n v="1"/>
    <n v="0"/>
    <n v="0"/>
    <m/>
    <m/>
    <m/>
    <n v="4955177.38"/>
    <n v="2930481.25"/>
    <s v="ZLIN"/>
    <n v="7"/>
    <n v="9"/>
  </r>
  <r>
    <s v="120308000126-0"/>
    <x v="10"/>
    <n v="322324"/>
    <s v="VALVULA"/>
    <s v="01.10.2015"/>
    <n v="1"/>
    <n v="1"/>
    <s v="ZLIN"/>
    <n v="0"/>
    <n v="1"/>
    <n v="0"/>
    <n v="0"/>
    <m/>
    <m/>
    <m/>
    <n v="4955177.38"/>
    <n v="2930481.25"/>
    <s v="ZLIN"/>
    <n v="7"/>
    <n v="9"/>
  </r>
  <r>
    <s v="120308000127-0"/>
    <x v="10"/>
    <n v="322317"/>
    <s v="MOTOR"/>
    <s v="01.10.2015"/>
    <n v="1"/>
    <n v="1"/>
    <s v="ZLIN"/>
    <n v="0"/>
    <n v="1"/>
    <n v="0"/>
    <n v="0"/>
    <m/>
    <m/>
    <m/>
    <n v="567738.49"/>
    <n v="335759.31999999995"/>
    <s v="ZLIN"/>
    <n v="7"/>
    <n v="9"/>
  </r>
  <r>
    <s v="120308000127-1"/>
    <x v="10"/>
    <n v="322317"/>
    <s v="BOMBA"/>
    <s v="01.10.2015"/>
    <n v="1"/>
    <n v="1"/>
    <s v="ZLIN"/>
    <n v="0"/>
    <n v="1"/>
    <n v="0"/>
    <n v="0"/>
    <m/>
    <m/>
    <m/>
    <n v="2417094.23"/>
    <n v="1429464.33"/>
    <s v="ZLIN"/>
    <n v="7"/>
    <n v="9"/>
  </r>
  <r>
    <s v="120308000128-0"/>
    <x v="10"/>
    <n v="322317"/>
    <s v="BOMBA"/>
    <s v="01.10.2015"/>
    <n v="1"/>
    <n v="1"/>
    <s v="ZLIN"/>
    <n v="0"/>
    <n v="1"/>
    <n v="0"/>
    <n v="0"/>
    <m/>
    <m/>
    <m/>
    <n v="1424776.5"/>
    <n v="842609.76"/>
    <s v="ZLIN"/>
    <n v="7"/>
    <n v="9"/>
  </r>
  <r>
    <s v="120308000128-1"/>
    <x v="10"/>
    <n v="322317"/>
    <s v="MOTOR"/>
    <s v="01.10.2015"/>
    <n v="1"/>
    <n v="1"/>
    <s v="ZLIN"/>
    <n v="0"/>
    <n v="1"/>
    <n v="0"/>
    <n v="0"/>
    <m/>
    <m/>
    <m/>
    <n v="170189.55"/>
    <n v="100649.72999999998"/>
    <s v="ZLIN"/>
    <n v="7"/>
    <n v="9"/>
  </r>
  <r>
    <s v="120308000129-0"/>
    <x v="10"/>
    <n v="322316"/>
    <s v="VALVULA"/>
    <s v="01.10.2015"/>
    <n v="1"/>
    <n v="1"/>
    <s v="ZLIN"/>
    <n v="0"/>
    <n v="1"/>
    <n v="0"/>
    <n v="0"/>
    <m/>
    <m/>
    <m/>
    <n v="21986976.940000001"/>
    <n v="13003050.870000001"/>
    <s v="ZLIN"/>
    <n v="7"/>
    <n v="9"/>
  </r>
  <r>
    <s v="120308000130-0"/>
    <x v="10"/>
    <n v="322319"/>
    <s v="BOMBA"/>
    <s v="01.10.2015"/>
    <n v="1"/>
    <n v="1"/>
    <s v="ZLIN"/>
    <n v="0"/>
    <n v="1"/>
    <n v="0"/>
    <n v="0"/>
    <m/>
    <m/>
    <m/>
    <n v="2969617.8"/>
    <n v="2969617.8"/>
    <s v="ZLIN"/>
    <n v="3"/>
    <n v="5"/>
  </r>
  <r>
    <s v="120308000130-1"/>
    <x v="10"/>
    <n v="322319"/>
    <s v="MOTOR"/>
    <s v="01.10.2015"/>
    <n v="1"/>
    <n v="1"/>
    <s v="ZLIN"/>
    <n v="0"/>
    <n v="1"/>
    <n v="0"/>
    <n v="0"/>
    <m/>
    <m/>
    <m/>
    <n v="59319.26"/>
    <n v="59319.26"/>
    <s v="ZLIN"/>
    <n v="3"/>
    <n v="5"/>
  </r>
  <r>
    <s v="120308000131-0"/>
    <x v="10"/>
    <n v="322316"/>
    <s v="BOMBA"/>
    <s v="01.10.2015"/>
    <n v="1"/>
    <n v="1"/>
    <s v="ZLIN"/>
    <n v="0"/>
    <n v="1"/>
    <n v="0"/>
    <n v="0"/>
    <m/>
    <m/>
    <m/>
    <n v="3939459.64"/>
    <n v="3939459.64"/>
    <s v="ZLIN"/>
    <n v="3"/>
    <n v="0"/>
  </r>
  <r>
    <s v="120308000131-1"/>
    <x v="10"/>
    <n v="322316"/>
    <s v="RECIPIENTE"/>
    <s v="01.10.2015"/>
    <n v="1"/>
    <n v="1"/>
    <s v="ZLIN"/>
    <n v="0"/>
    <n v="1"/>
    <n v="0"/>
    <n v="0"/>
    <m/>
    <m/>
    <m/>
    <n v="139521.82999999999"/>
    <n v="139521.82999999999"/>
    <s v="ZLIN"/>
    <n v="3"/>
    <n v="0"/>
  </r>
  <r>
    <s v="120308000132-0"/>
    <x v="10"/>
    <n v="322316"/>
    <s v="VALVULA"/>
    <s v="01.10.2015"/>
    <n v="1"/>
    <n v="1"/>
    <s v="ZLIN"/>
    <n v="0"/>
    <n v="1"/>
    <n v="0"/>
    <n v="0"/>
    <m/>
    <m/>
    <m/>
    <n v="8850195.2300000004"/>
    <n v="8850195.2300000004"/>
    <s v="ZLIN"/>
    <n v="3"/>
    <n v="5"/>
  </r>
  <r>
    <s v="120308000133-0"/>
    <x v="10"/>
    <n v="322316"/>
    <s v="VALVULA"/>
    <s v="01.10.2015"/>
    <n v="1"/>
    <n v="1"/>
    <s v="ZLIN"/>
    <n v="0"/>
    <n v="1"/>
    <n v="0"/>
    <n v="0"/>
    <m/>
    <m/>
    <m/>
    <n v="7119871.2599999998"/>
    <n v="7119871.2599999998"/>
    <s v="ZLIN"/>
    <n v="3"/>
    <n v="5"/>
  </r>
  <r>
    <s v="120308000134-0"/>
    <x v="10"/>
    <n v="322324"/>
    <s v="BOMBA"/>
    <s v="01.10.2015"/>
    <n v="1"/>
    <n v="1"/>
    <s v="ZLIN"/>
    <n v="0"/>
    <n v="1"/>
    <n v="0"/>
    <n v="0"/>
    <m/>
    <m/>
    <m/>
    <n v="620969.19999999995"/>
    <n v="620969.19999999995"/>
    <s v="ZLIN"/>
    <n v="3"/>
    <n v="5"/>
  </r>
  <r>
    <s v="120308000134-1"/>
    <x v="10"/>
    <n v="322324"/>
    <s v="MOTOR"/>
    <s v="01.10.2015"/>
    <n v="1"/>
    <n v="1"/>
    <s v="ZLIN"/>
    <n v="0"/>
    <n v="1"/>
    <n v="0"/>
    <n v="0"/>
    <m/>
    <m/>
    <m/>
    <n v="86951.38"/>
    <n v="86951.38"/>
    <s v="ZLIN"/>
    <n v="3"/>
    <n v="5"/>
  </r>
  <r>
    <s v="120308000135-0"/>
    <x v="10"/>
    <n v="321201"/>
    <s v="BOMBA"/>
    <s v="31.12.1995"/>
    <n v="913922.36"/>
    <n v="913922.36"/>
    <s v="ZLIN"/>
    <n v="22"/>
    <n v="9"/>
    <n v="0"/>
    <n v="0"/>
    <m/>
    <m/>
    <m/>
    <n v="-7942.53"/>
    <n v="-7942.53"/>
    <s v="ZLIN"/>
    <n v="3"/>
    <n v="0"/>
  </r>
  <r>
    <s v="120308000136-0"/>
    <x v="10"/>
    <n v="321201"/>
    <s v="BOMBA"/>
    <s v="31.08.2014"/>
    <n v="721642.26"/>
    <n v="228574.47999999998"/>
    <s v="ZLIN"/>
    <n v="18"/>
    <n v="5"/>
    <n v="0"/>
    <n v="0"/>
    <m/>
    <m/>
    <m/>
    <n v="32209245.710000001"/>
    <n v="8516867.8500000015"/>
    <s v="ZLIN"/>
    <n v="17"/>
    <n v="4"/>
  </r>
  <r>
    <s v="120308000137-0"/>
    <x v="10"/>
    <n v="321201"/>
    <s v="BOMBA"/>
    <s v="31.08.2014"/>
    <n v="1123262.0900000001"/>
    <n v="355784.39000000013"/>
    <s v="ZLIN"/>
    <n v="18"/>
    <n v="5"/>
    <n v="0"/>
    <n v="0"/>
    <m/>
    <m/>
    <m/>
    <n v="31834885.140000001"/>
    <n v="8417878.2800000012"/>
    <s v="ZLIN"/>
    <n v="17"/>
    <n v="4"/>
  </r>
  <r>
    <s v="120308000138-0"/>
    <x v="10"/>
    <n v="322321"/>
    <s v="RECIPIENTE"/>
    <s v="01.04.1992"/>
    <n v="1390000"/>
    <n v="1390000"/>
    <s v="ZLIN"/>
    <n v="27"/>
    <n v="0"/>
    <n v="0"/>
    <n v="0"/>
    <m/>
    <m/>
    <m/>
    <n v="27073.37"/>
    <n v="27073.37"/>
    <s v="ZLIN"/>
    <n v="3"/>
    <n v="6"/>
  </r>
  <r>
    <s v="120308000139-0"/>
    <x v="10"/>
    <n v="322317"/>
    <s v="RECIPIENTE"/>
    <s v="30.04.2007"/>
    <n v="11619263.51"/>
    <n v="7879157.2300000004"/>
    <s v="ZLIN"/>
    <n v="19"/>
    <n v="5"/>
    <n v="0"/>
    <n v="0"/>
    <m/>
    <m/>
    <m/>
    <n v="889874.11"/>
    <n v="370780.89"/>
    <s v="ZLIN"/>
    <n v="11"/>
    <n v="0"/>
  </r>
  <r>
    <s v="120308000140-0"/>
    <x v="10"/>
    <n v="322317"/>
    <s v="RECIPIENTE"/>
    <s v="30.04.2007"/>
    <n v="11619263.51"/>
    <n v="7879157.2300000004"/>
    <s v="ZLIN"/>
    <n v="19"/>
    <n v="5"/>
    <n v="0"/>
    <n v="0"/>
    <m/>
    <m/>
    <m/>
    <n v="889874.11"/>
    <n v="370780.89"/>
    <s v="ZLIN"/>
    <n v="11"/>
    <n v="0"/>
  </r>
  <r>
    <s v="120308000141-0"/>
    <x v="10"/>
    <n v="321201"/>
    <s v="TANQUE"/>
    <s v="15.06.2011"/>
    <n v="366625.11"/>
    <n v="172906.18"/>
    <s v="ZLIN"/>
    <n v="19"/>
    <n v="1"/>
    <n v="0"/>
    <n v="0"/>
    <m/>
    <m/>
    <m/>
    <n v="37092.67"/>
    <n v="11461.219999999998"/>
    <s v="ZLIN"/>
    <n v="14"/>
    <n v="10"/>
  </r>
  <r>
    <s v="120308000142-0"/>
    <x v="10"/>
    <n v="322317"/>
    <s v="RECIPIENTE"/>
    <s v="08.07.2011"/>
    <n v="398542.24"/>
    <n v="187035.19"/>
    <s v="ZLIN"/>
    <n v="19"/>
    <n v="0"/>
    <n v="0"/>
    <n v="0"/>
    <m/>
    <m/>
    <m/>
    <n v="40446.29"/>
    <n v="12497.46"/>
    <s v="ZLIN"/>
    <n v="14"/>
    <n v="10"/>
  </r>
  <r>
    <s v="120308000143-0"/>
    <x v="10"/>
    <n v="342305"/>
    <s v="VALVULA"/>
    <s v="30.11.2008"/>
    <n v="25083906.940000001"/>
    <n v="18745500.359999999"/>
    <s v="ZLIN"/>
    <n v="15"/>
    <n v="6"/>
    <n v="0"/>
    <n v="0"/>
    <m/>
    <m/>
    <m/>
    <n v="-11816060.58"/>
    <n v="-6248878.1900000004"/>
    <s v="ZLIN"/>
    <n v="8"/>
    <n v="8"/>
  </r>
  <r>
    <s v="120308000143-1"/>
    <x v="10"/>
    <n v="342305"/>
    <s v="ACTUADOR"/>
    <s v="30.11.2008"/>
    <n v="27772727.329999998"/>
    <n v="16357665.679999998"/>
    <s v="ZLIN"/>
    <n v="19"/>
    <n v="8"/>
    <n v="0"/>
    <n v="0"/>
    <m/>
    <m/>
    <m/>
    <n v="-15739974.09"/>
    <n v="-5621419.3200000003"/>
    <s v="ZLIN"/>
    <n v="12"/>
    <n v="10"/>
  </r>
  <r>
    <s v="120308000144-0"/>
    <x v="10"/>
    <n v="342305"/>
    <s v="VALVULA"/>
    <s v="30.11.2008"/>
    <n v="25083906.940000001"/>
    <n v="18745500.359999999"/>
    <s v="ZLIN"/>
    <n v="15"/>
    <n v="6"/>
    <n v="0"/>
    <n v="0"/>
    <m/>
    <m/>
    <m/>
    <n v="-11816060.58"/>
    <n v="-6248878.1900000004"/>
    <s v="ZLIN"/>
    <n v="8"/>
    <n v="8"/>
  </r>
  <r>
    <s v="120308000144-1"/>
    <x v="10"/>
    <n v="342305"/>
    <s v="ACTUADOR"/>
    <s v="30.11.2008"/>
    <n v="41001801.009999998"/>
    <n v="24149365.849999998"/>
    <s v="ZLIN"/>
    <n v="19"/>
    <n v="8"/>
    <n v="0"/>
    <n v="0"/>
    <m/>
    <m/>
    <m/>
    <n v="-23237447.25"/>
    <n v="-8299088.3100000005"/>
    <s v="ZLIN"/>
    <n v="12"/>
    <n v="10"/>
  </r>
  <r>
    <s v="120308000145-0"/>
    <x v="10"/>
    <n v="342305"/>
    <s v="VALVULA"/>
    <s v="30.11.2008"/>
    <n v="46466902.82"/>
    <n v="34725266.100000001"/>
    <s v="ZLIN"/>
    <n v="15"/>
    <n v="6"/>
    <n v="0"/>
    <n v="0"/>
    <m/>
    <m/>
    <m/>
    <n v="-21888764.789999999"/>
    <n v="-11575789.079999998"/>
    <s v="ZLIN"/>
    <n v="8"/>
    <n v="8"/>
  </r>
  <r>
    <s v="120308000145-1"/>
    <x v="10"/>
    <n v="342305"/>
    <s v="VALVULA"/>
    <s v="30.11.2008"/>
    <n v="10572683.41"/>
    <n v="7901091.3700000001"/>
    <s v="ZLIN"/>
    <n v="15"/>
    <n v="6"/>
    <n v="0"/>
    <n v="0"/>
    <m/>
    <m/>
    <m/>
    <n v="-4980383.1500000004"/>
    <n v="-2633856.4700000002"/>
    <s v="ZLIN"/>
    <n v="8"/>
    <n v="8"/>
  </r>
  <r>
    <s v="120308000145-2"/>
    <x v="10"/>
    <n v="342305"/>
    <s v="FILTRO"/>
    <s v="30.11.2008"/>
    <n v="228899888.24000001"/>
    <n v="134818154.53000003"/>
    <s v="ZLIN"/>
    <n v="19"/>
    <n v="8"/>
    <n v="0"/>
    <n v="0"/>
    <m/>
    <m/>
    <m/>
    <n v="-129727205.79000001"/>
    <n v="-46331144.930000007"/>
    <s v="ZLIN"/>
    <n v="12"/>
    <n v="10"/>
  </r>
  <r>
    <s v="120308000145-3"/>
    <x v="10"/>
    <n v="342305"/>
    <s v="FILTRO"/>
    <s v="30.11.2008"/>
    <n v="228899888.24000001"/>
    <n v="134818154.53000003"/>
    <s v="ZLIN"/>
    <n v="19"/>
    <n v="8"/>
    <n v="0"/>
    <n v="0"/>
    <m/>
    <m/>
    <m/>
    <n v="-129727205.79000001"/>
    <n v="-46331144.930000007"/>
    <s v="ZLIN"/>
    <n v="12"/>
    <n v="10"/>
  </r>
  <r>
    <s v="120308000145-4"/>
    <x v="10"/>
    <n v="342305"/>
    <s v="ACTUADOR"/>
    <s v="30.11.2008"/>
    <n v="16209536.029999999"/>
    <n v="9547142"/>
    <s v="ZLIN"/>
    <n v="19"/>
    <n v="8"/>
    <n v="0"/>
    <n v="0"/>
    <m/>
    <m/>
    <m/>
    <n v="-9186626.6500000004"/>
    <n v="-3280938.1000000006"/>
    <s v="ZLIN"/>
    <n v="12"/>
    <n v="10"/>
  </r>
  <r>
    <s v="120308000146-0"/>
    <x v="10"/>
    <n v="342305"/>
    <s v="VALVULA"/>
    <s v="30.11.2008"/>
    <n v="74866916.230000004"/>
    <n v="55948932.030000001"/>
    <s v="ZLIN"/>
    <n v="15"/>
    <n v="6"/>
    <n v="0"/>
    <n v="0"/>
    <m/>
    <m/>
    <m/>
    <n v="-35266915.18"/>
    <n v="-18650772.439999998"/>
    <s v="ZLIN"/>
    <n v="8"/>
    <n v="8"/>
  </r>
  <r>
    <s v="120308000146-1"/>
    <x v="10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8000147-0"/>
    <x v="10"/>
    <n v="342305"/>
    <s v="VALVULA"/>
    <s v="30.11.2008"/>
    <n v="74866916.230000004"/>
    <n v="55948932.030000001"/>
    <s v="ZLIN"/>
    <n v="15"/>
    <n v="6"/>
    <n v="0"/>
    <n v="0"/>
    <m/>
    <m/>
    <m/>
    <n v="-35266915.18"/>
    <n v="-18650772.439999998"/>
    <s v="ZLIN"/>
    <n v="8"/>
    <n v="8"/>
  </r>
  <r>
    <s v="120308000147-1"/>
    <x v="10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8000148-0"/>
    <x v="10"/>
    <n v="342305"/>
    <s v="VALVULA"/>
    <s v="30.11.2008"/>
    <n v="74866916.230000004"/>
    <n v="55948932.030000001"/>
    <s v="ZLIN"/>
    <n v="15"/>
    <n v="6"/>
    <n v="0"/>
    <n v="0"/>
    <m/>
    <m/>
    <m/>
    <n v="-35266915.18"/>
    <n v="-18650772.439999998"/>
    <s v="ZLIN"/>
    <n v="8"/>
    <n v="8"/>
  </r>
  <r>
    <s v="120308000148-1"/>
    <x v="10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8000149-0"/>
    <x v="10"/>
    <n v="342305"/>
    <s v="VALVULA"/>
    <s v="30.11.2008"/>
    <n v="74866916.230000004"/>
    <n v="55948932.030000001"/>
    <s v="ZLIN"/>
    <n v="15"/>
    <n v="6"/>
    <n v="0"/>
    <n v="0"/>
    <m/>
    <m/>
    <m/>
    <n v="-35266915.18"/>
    <n v="-18650772.439999998"/>
    <s v="ZLIN"/>
    <n v="8"/>
    <n v="8"/>
  </r>
  <r>
    <s v="120308000149-1"/>
    <x v="10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8000150-0"/>
    <x v="10"/>
    <n v="342305"/>
    <s v="VALVULA"/>
    <s v="30.11.2008"/>
    <n v="74866916.230000004"/>
    <n v="55948932.030000001"/>
    <s v="ZLIN"/>
    <n v="15"/>
    <n v="6"/>
    <n v="0"/>
    <n v="0"/>
    <m/>
    <m/>
    <m/>
    <n v="-35266915.18"/>
    <n v="-18650772.439999998"/>
    <s v="ZLIN"/>
    <n v="8"/>
    <n v="8"/>
  </r>
  <r>
    <s v="120308000150-1"/>
    <x v="10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8000151-0"/>
    <x v="10"/>
    <n v="342305"/>
    <s v="VALVULA"/>
    <s v="30.11.2008"/>
    <n v="74866916.230000004"/>
    <n v="55948932.030000001"/>
    <s v="ZLIN"/>
    <n v="15"/>
    <n v="6"/>
    <n v="0"/>
    <n v="0"/>
    <m/>
    <m/>
    <m/>
    <n v="-35266915.18"/>
    <n v="-18650772.439999998"/>
    <s v="ZLIN"/>
    <n v="8"/>
    <n v="8"/>
  </r>
  <r>
    <s v="120308000151-1"/>
    <x v="10"/>
    <n v="342305"/>
    <s v="ACTUADOR"/>
    <s v="30.11.2008"/>
    <n v="61050952.520000003"/>
    <n v="35957976.260000005"/>
    <s v="ZLIN"/>
    <n v="19"/>
    <n v="8"/>
    <n v="0"/>
    <n v="0"/>
    <m/>
    <m/>
    <m/>
    <n v="-34600145.700000003"/>
    <n v="-12357194.890000004"/>
    <s v="ZLIN"/>
    <n v="12"/>
    <n v="10"/>
  </r>
  <r>
    <s v="120308000152-0"/>
    <x v="10"/>
    <n v="342305"/>
    <s v="VALVULA"/>
    <s v="30.11.2008"/>
    <n v="74866916.230000004"/>
    <n v="55948932.030000001"/>
    <s v="ZLIN"/>
    <n v="15"/>
    <n v="6"/>
    <n v="0"/>
    <n v="0"/>
    <m/>
    <m/>
    <m/>
    <n v="-35266915.18"/>
    <n v="-18650772.439999998"/>
    <s v="ZLIN"/>
    <n v="8"/>
    <n v="8"/>
  </r>
  <r>
    <s v="120308000153-0"/>
    <x v="10"/>
    <n v="342309"/>
    <s v="BOMBA"/>
    <s v="01.10.2015"/>
    <n v="1"/>
    <n v="1"/>
    <s v="ZLIN"/>
    <n v="0"/>
    <n v="1"/>
    <n v="0"/>
    <n v="0"/>
    <m/>
    <m/>
    <m/>
    <n v="405687.46"/>
    <n v="405687.46"/>
    <s v="ZLIN"/>
    <n v="4"/>
    <n v="5"/>
  </r>
  <r>
    <s v="120308000153-1"/>
    <x v="10"/>
    <n v="342309"/>
    <s v="RECIPIENTE"/>
    <s v="01.10.2015"/>
    <n v="1"/>
    <n v="1"/>
    <s v="ZLIN"/>
    <n v="0"/>
    <n v="1"/>
    <n v="0"/>
    <n v="0"/>
    <m/>
    <m/>
    <m/>
    <n v="499936.06"/>
    <n v="499936.06"/>
    <s v="ZLIN"/>
    <n v="4"/>
    <n v="5"/>
  </r>
  <r>
    <s v="120308000153-2"/>
    <x v="10"/>
    <n v="342309"/>
    <s v="MOTOR"/>
    <s v="01.10.2015"/>
    <n v="1"/>
    <n v="1"/>
    <s v="ZLIN"/>
    <n v="0"/>
    <n v="1"/>
    <n v="0"/>
    <n v="0"/>
    <m/>
    <m/>
    <m/>
    <n v="65704.44"/>
    <n v="65704.44"/>
    <s v="ZLIN"/>
    <n v="4"/>
    <n v="5"/>
  </r>
  <r>
    <s v="120308000154-0"/>
    <x v="10"/>
    <n v="342309"/>
    <s v="BOMBA"/>
    <s v="01.10.2015"/>
    <n v="1"/>
    <n v="1"/>
    <s v="ZLIN"/>
    <n v="0"/>
    <n v="1"/>
    <n v="0"/>
    <n v="0"/>
    <m/>
    <m/>
    <m/>
    <n v="649372.79"/>
    <n v="649372.79"/>
    <s v="ZLIN"/>
    <n v="4"/>
    <n v="5"/>
  </r>
  <r>
    <s v="120308000154-1"/>
    <x v="10"/>
    <n v="342309"/>
    <s v="RECIPIENTE"/>
    <s v="01.10.2015"/>
    <n v="1"/>
    <n v="1"/>
    <s v="ZLIN"/>
    <n v="0"/>
    <n v="1"/>
    <n v="0"/>
    <n v="0"/>
    <m/>
    <m/>
    <m/>
    <n v="406198.05"/>
    <n v="406198.05"/>
    <s v="ZLIN"/>
    <n v="4"/>
    <n v="5"/>
  </r>
  <r>
    <s v="120308000154-2"/>
    <x v="10"/>
    <n v="342309"/>
    <s v="MOTOR"/>
    <s v="01.10.2015"/>
    <n v="1"/>
    <n v="1"/>
    <s v="ZLIN"/>
    <n v="0"/>
    <n v="1"/>
    <n v="0"/>
    <n v="0"/>
    <m/>
    <m/>
    <m/>
    <n v="165216.71"/>
    <n v="165216.71"/>
    <s v="ZLIN"/>
    <n v="4"/>
    <n v="5"/>
  </r>
  <r>
    <s v="120308000155-0"/>
    <x v="10"/>
    <n v="342309"/>
    <s v="BOMBA"/>
    <s v="01.10.2015"/>
    <n v="1"/>
    <n v="1"/>
    <s v="ZLIN"/>
    <n v="0"/>
    <n v="1"/>
    <n v="0"/>
    <n v="0"/>
    <m/>
    <m/>
    <m/>
    <n v="649372.79"/>
    <n v="649372.79"/>
    <s v="ZLIN"/>
    <n v="4"/>
    <n v="5"/>
  </r>
  <r>
    <s v="120308000155-1"/>
    <x v="10"/>
    <n v="342309"/>
    <s v="RECIPIENTE"/>
    <s v="01.10.2015"/>
    <n v="1"/>
    <n v="1"/>
    <s v="ZLIN"/>
    <n v="0"/>
    <n v="1"/>
    <n v="0"/>
    <n v="0"/>
    <m/>
    <m/>
    <m/>
    <n v="624920.07999999996"/>
    <n v="624920.07999999996"/>
    <s v="ZLIN"/>
    <n v="4"/>
    <n v="5"/>
  </r>
  <r>
    <s v="120308000155-2"/>
    <x v="10"/>
    <n v="342309"/>
    <s v="MOTOR"/>
    <s v="01.10.2015"/>
    <n v="1"/>
    <n v="1"/>
    <s v="ZLIN"/>
    <n v="0"/>
    <n v="1"/>
    <n v="0"/>
    <n v="0"/>
    <m/>
    <m/>
    <m/>
    <n v="165216.71"/>
    <n v="165216.71"/>
    <s v="ZLIN"/>
    <n v="4"/>
    <n v="5"/>
  </r>
  <r>
    <s v="120308000156-0"/>
    <x v="10"/>
    <n v="342309"/>
    <s v="TANQUE"/>
    <s v="30.04.2014"/>
    <n v="1478964131.1500001"/>
    <n v="288008804.5"/>
    <s v="ZLIN"/>
    <n v="31"/>
    <n v="8"/>
    <n v="0"/>
    <n v="0"/>
    <m/>
    <m/>
    <m/>
    <n v="211679058.41"/>
    <n v="32072584.590000004"/>
    <s v="ZLIN"/>
    <n v="30"/>
    <n v="3"/>
  </r>
  <r>
    <s v="120308000156-1"/>
    <x v="10"/>
    <n v="342309"/>
    <s v="MOTOR"/>
    <s v="30.04.2014"/>
    <n v="30265.89"/>
    <n v="30265.89"/>
    <s v="ZLIN"/>
    <n v="4"/>
    <n v="5"/>
    <n v="0"/>
    <n v="0"/>
    <m/>
    <m/>
    <m/>
    <n v="13668.6"/>
    <n v="13668.6"/>
    <s v="ZLIN"/>
    <n v="3"/>
    <n v="0"/>
  </r>
  <r>
    <s v="120308000156-2"/>
    <x v="10"/>
    <n v="342309"/>
    <s v="BOMBA"/>
    <s v="30.04.2014"/>
    <n v="317329.89"/>
    <n v="317329.89"/>
    <s v="ZLIN"/>
    <n v="4"/>
    <n v="5"/>
    <n v="0"/>
    <n v="0"/>
    <m/>
    <m/>
    <m/>
    <n v="143311.60999999999"/>
    <n v="143311.60999999999"/>
    <s v="ZLIN"/>
    <n v="3"/>
    <n v="0"/>
  </r>
  <r>
    <s v="120308000156-3"/>
    <x v="10"/>
    <n v="342309"/>
    <s v="RECIPIENTE"/>
    <s v="30.04.2014"/>
    <n v="189647.35"/>
    <n v="189647.35"/>
    <s v="ZLIN"/>
    <n v="4"/>
    <n v="5"/>
    <n v="0"/>
    <n v="0"/>
    <m/>
    <m/>
    <m/>
    <n v="85648"/>
    <n v="85648"/>
    <s v="ZLIN"/>
    <n v="3"/>
    <n v="0"/>
  </r>
  <r>
    <s v="120308000156-4"/>
    <x v="10"/>
    <n v="342309"/>
    <s v="CIMENTACION TANQUE"/>
    <s v="31.12.1995"/>
    <n v="935179.07"/>
    <n v="79270.63"/>
    <s v="ZLIN"/>
    <n v="72"/>
    <n v="9"/>
    <n v="0"/>
    <n v="0"/>
    <m/>
    <m/>
    <m/>
    <n v="23313988.260000002"/>
    <n v="2016146.7800000012"/>
    <s v="ZLIN"/>
    <n v="53"/>
    <n v="0"/>
  </r>
  <r>
    <s v="120308000156-5"/>
    <x v="10"/>
    <n v="342309"/>
    <s v="DIQUE"/>
    <s v="31.12.1995"/>
    <n v="3914820.93"/>
    <n v="310500.25"/>
    <s v="ZLIN"/>
    <n v="77"/>
    <n v="9"/>
    <n v="0"/>
    <n v="0"/>
    <m/>
    <m/>
    <m/>
    <n v="97590897.299999997"/>
    <n v="7711924.3699999899"/>
    <s v="ZLIN"/>
    <n v="58"/>
    <n v="0"/>
  </r>
  <r>
    <s v="120308000157-0"/>
    <x v="10"/>
    <n v="342309"/>
    <s v="TANQUE"/>
    <s v="30.04.2014"/>
    <n v="1370236668.73"/>
    <n v="223835570.62000012"/>
    <s v="ZLIN"/>
    <n v="37"/>
    <n v="9"/>
    <n v="0"/>
    <n v="0"/>
    <m/>
    <m/>
    <m/>
    <n v="421023506.43000001"/>
    <n v="53110763.420000017"/>
    <s v="ZLIN"/>
    <n v="36"/>
    <n v="4"/>
  </r>
  <r>
    <s v="120308000157-1"/>
    <x v="10"/>
    <n v="342309"/>
    <s v="MOTOR"/>
    <s v="30.04.2014"/>
    <n v="190387.7"/>
    <n v="66144.090000000011"/>
    <s v="ZLIN"/>
    <n v="17"/>
    <n v="9"/>
    <n v="0"/>
    <n v="0"/>
    <m/>
    <m/>
    <m/>
    <n v="67496.75"/>
    <n v="18940.410000000003"/>
    <s v="ZLIN"/>
    <n v="16"/>
    <n v="4"/>
  </r>
  <r>
    <s v="120308000157-2"/>
    <x v="10"/>
    <n v="342309"/>
    <s v="BOMBA"/>
    <s v="30.04.2014"/>
    <n v="1996165.1200000001"/>
    <n v="693503.39000000013"/>
    <s v="ZLIN"/>
    <n v="17"/>
    <n v="9"/>
    <n v="0"/>
    <n v="0"/>
    <m/>
    <m/>
    <m/>
    <n v="707685.69"/>
    <n v="198585.27999999997"/>
    <s v="ZLIN"/>
    <n v="16"/>
    <n v="4"/>
  </r>
  <r>
    <s v="120308000157-3"/>
    <x v="10"/>
    <n v="342309"/>
    <s v="RECIPIENTE"/>
    <s v="30.04.2014"/>
    <n v="1192977.52"/>
    <n v="414461.67000000004"/>
    <s v="ZLIN"/>
    <n v="17"/>
    <n v="9"/>
    <n v="0"/>
    <n v="0"/>
    <m/>
    <m/>
    <m/>
    <n v="422937.53"/>
    <n v="118681.45000000001"/>
    <s v="ZLIN"/>
    <n v="16"/>
    <n v="4"/>
  </r>
  <r>
    <s v="120308000157-4"/>
    <x v="10"/>
    <n v="342309"/>
    <s v="CIMENTACION TANQUE"/>
    <s v="31.12.1995"/>
    <n v="5336899.2"/>
    <n v="379376.11000000034"/>
    <s v="ZLIN"/>
    <n v="86"/>
    <n v="9"/>
    <n v="0"/>
    <n v="0"/>
    <m/>
    <m/>
    <m/>
    <n v="22655084.609999999"/>
    <n v="1549788.129999999"/>
    <s v="ZLIN"/>
    <n v="67"/>
    <n v="0"/>
  </r>
  <r>
    <s v="120308000158-0"/>
    <x v="10"/>
    <n v="342309"/>
    <s v="TANQUE"/>
    <s v="30.08.2008"/>
    <n v="1116493577.8599999"/>
    <n v="417140615.91999984"/>
    <s v="ZLIN"/>
    <n v="31"/>
    <n v="7"/>
    <n v="0"/>
    <n v="0"/>
    <m/>
    <m/>
    <m/>
    <n v="1095887193.4100001"/>
    <n v="205012910.34000003"/>
    <s v="ZLIN"/>
    <n v="24"/>
    <n v="6"/>
  </r>
  <r>
    <s v="120308000158-1"/>
    <x v="10"/>
    <n v="342309"/>
    <s v="MOTOR"/>
    <s v="30.08.2008"/>
    <n v="70922.350000000006"/>
    <n v="56578.490000000005"/>
    <s v="ZLIN"/>
    <n v="14"/>
    <n v="10"/>
    <n v="0"/>
    <n v="0"/>
    <m/>
    <m/>
    <m/>
    <n v="88354.74"/>
    <n v="52252.800000000003"/>
    <s v="ZLIN"/>
    <n v="7"/>
    <n v="9"/>
  </r>
  <r>
    <s v="120308000158-2"/>
    <x v="10"/>
    <n v="342309"/>
    <s v="BOMBA"/>
    <s v="30.08.2008"/>
    <n v="743602.24"/>
    <n v="593210.78"/>
    <s v="ZLIN"/>
    <n v="14"/>
    <n v="10"/>
    <n v="0"/>
    <n v="0"/>
    <m/>
    <m/>
    <m/>
    <n v="926376.47"/>
    <n v="547857.06000000006"/>
    <s v="ZLIN"/>
    <n v="7"/>
    <n v="9"/>
  </r>
  <r>
    <s v="120308000158-3"/>
    <x v="10"/>
    <n v="342309"/>
    <s v="RECIPIENTE"/>
    <s v="30.08.2008"/>
    <n v="518469.58"/>
    <n v="413610.56"/>
    <s v="ZLIN"/>
    <n v="14"/>
    <n v="10"/>
    <n v="0"/>
    <n v="0"/>
    <m/>
    <m/>
    <m/>
    <n v="645907.16"/>
    <n v="381988.11000000004"/>
    <s v="ZLIN"/>
    <n v="7"/>
    <n v="9"/>
  </r>
  <r>
    <s v="120308000158-4"/>
    <x v="10"/>
    <n v="342309"/>
    <s v="CIMENTACION TANQUE"/>
    <s v="30.08.2008"/>
    <n v="11273923.92"/>
    <n v="1959482.4900000002"/>
    <s v="ZLIN"/>
    <n v="68"/>
    <n v="1"/>
    <n v="0"/>
    <n v="0"/>
    <m/>
    <m/>
    <m/>
    <n v="9735245.0500000007"/>
    <n v="731473.33000000007"/>
    <s v="ZLIN"/>
    <n v="61"/>
    <n v="0"/>
  </r>
  <r>
    <s v="120308000159-0"/>
    <x v="10"/>
    <n v="342309"/>
    <s v="TANQUE"/>
    <s v="30.08.2008"/>
    <n v="1086833717.5999999"/>
    <n v="406027950.61999989"/>
    <s v="ZLIN"/>
    <n v="31"/>
    <n v="7"/>
    <n v="0"/>
    <n v="0"/>
    <m/>
    <m/>
    <m/>
    <n v="1118738589.72"/>
    <n v="209287831.41000009"/>
    <s v="ZLIN"/>
    <n v="24"/>
    <n v="6"/>
  </r>
  <r>
    <s v="120308000159-1"/>
    <x v="10"/>
    <n v="342309"/>
    <s v="MOTOR"/>
    <s v="30.08.2008"/>
    <n v="69028.61"/>
    <n v="55067.770000000004"/>
    <s v="ZLIN"/>
    <n v="14"/>
    <n v="10"/>
    <n v="0"/>
    <n v="0"/>
    <m/>
    <m/>
    <m/>
    <n v="89322.89"/>
    <n v="52825.37"/>
    <s v="ZLIN"/>
    <n v="7"/>
    <n v="9"/>
  </r>
  <r>
    <s v="120308000159-2"/>
    <x v="10"/>
    <n v="342309"/>
    <s v="BOMBA"/>
    <s v="30.08.2008"/>
    <n v="723746.89"/>
    <n v="577371.11"/>
    <s v="ZLIN"/>
    <n v="14"/>
    <n v="10"/>
    <n v="0"/>
    <n v="0"/>
    <m/>
    <m/>
    <m/>
    <n v="936527.23"/>
    <n v="553860.17999999993"/>
    <s v="ZLIN"/>
    <n v="7"/>
    <n v="9"/>
  </r>
  <r>
    <s v="120308000159-3"/>
    <x v="10"/>
    <n v="342309"/>
    <s v="RECIPIENTE"/>
    <s v="30.08.2008"/>
    <n v="504625.62"/>
    <n v="402566.5"/>
    <s v="ZLIN"/>
    <n v="14"/>
    <n v="10"/>
    <n v="0"/>
    <n v="0"/>
    <m/>
    <m/>
    <m/>
    <n v="652984.68999999994"/>
    <n v="386173.73999999993"/>
    <s v="ZLIN"/>
    <n v="7"/>
    <n v="9"/>
  </r>
  <r>
    <s v="120308000159-4"/>
    <x v="10"/>
    <n v="342309"/>
    <s v="CIMENTACION TANQUE"/>
    <s v="30.08.2008"/>
    <n v="11381186.039999999"/>
    <n v="1978125.3199999984"/>
    <s v="ZLIN"/>
    <n v="68"/>
    <n v="1"/>
    <n v="0"/>
    <n v="0"/>
    <m/>
    <m/>
    <m/>
    <n v="10376470.65"/>
    <n v="779652.87000000104"/>
    <s v="ZLIN"/>
    <n v="61"/>
    <n v="0"/>
  </r>
  <r>
    <s v="120308000159-5"/>
    <x v="10"/>
    <n v="342309"/>
    <s v="DIQUE"/>
    <s v="30.08.2008"/>
    <n v="38985750.32"/>
    <n v="6312401.9699999988"/>
    <s v="ZLIN"/>
    <n v="73"/>
    <n v="1"/>
    <n v="0"/>
    <n v="0"/>
    <m/>
    <m/>
    <m/>
    <n v="35260118.399999999"/>
    <n v="2448619.34"/>
    <s v="ZLIN"/>
    <n v="66"/>
    <n v="0"/>
  </r>
  <r>
    <s v="120308000160-0"/>
    <x v="10"/>
    <n v="342309"/>
    <s v="TANQUE"/>
    <s v="30.04.2014"/>
    <n v="93603429.890000001"/>
    <n v="84436621.879999995"/>
    <s v="ZLIN"/>
    <n v="6"/>
    <n v="10"/>
    <n v="0"/>
    <n v="0"/>
    <m/>
    <m/>
    <m/>
    <n v="79924952.090000004"/>
    <n v="67628805.620000005"/>
    <s v="ZLIN"/>
    <n v="5"/>
    <n v="5"/>
  </r>
  <r>
    <s v="120308000160-1"/>
    <x v="10"/>
    <n v="342309"/>
    <s v="CIMENTACION TANQUE"/>
    <s v="30.04.2014"/>
    <n v="3018810.37"/>
    <n v="525628.16999999993"/>
    <s v="ZLIN"/>
    <n v="35"/>
    <n v="5"/>
    <n v="0"/>
    <n v="0"/>
    <m/>
    <m/>
    <m/>
    <n v="2034454.06"/>
    <n v="274252.37000000011"/>
    <s v="ZLIN"/>
    <n v="34"/>
    <n v="0"/>
  </r>
  <r>
    <s v="120308000161-0"/>
    <x v="10"/>
    <n v="342309"/>
    <s v="TANQUE"/>
    <s v="30.04.2014"/>
    <n v="90478743.700000003"/>
    <n v="81616783.120000005"/>
    <s v="ZLIN"/>
    <n v="6"/>
    <n v="10"/>
    <n v="0"/>
    <n v="0"/>
    <m/>
    <m/>
    <m/>
    <n v="83825581.900000006"/>
    <n v="70929338.530000001"/>
    <s v="ZLIN"/>
    <n v="5"/>
    <n v="5"/>
  </r>
  <r>
    <s v="120308000161-1"/>
    <x v="10"/>
    <n v="342309"/>
    <s v="CIMENTACION TANQUE"/>
    <s v="30.04.2014"/>
    <n v="2888073.78"/>
    <n v="502864.59999999963"/>
    <s v="ZLIN"/>
    <n v="35"/>
    <n v="5"/>
    <n v="0"/>
    <n v="0"/>
    <m/>
    <m/>
    <m/>
    <n v="2159345.94"/>
    <n v="291088.29000000004"/>
    <s v="ZLIN"/>
    <n v="34"/>
    <n v="0"/>
  </r>
  <r>
    <s v="120308000161-2"/>
    <x v="10"/>
    <n v="342309"/>
    <s v="DIQUE"/>
    <s v="30.04.2014"/>
    <n v="10408014.76"/>
    <n v="1588026.9900000002"/>
    <s v="ZLIN"/>
    <n v="40"/>
    <n v="5"/>
    <n v="0"/>
    <n v="0"/>
    <m/>
    <m/>
    <m/>
    <n v="7724269.0099999998"/>
    <n v="907766.66000000015"/>
    <s v="ZLIN"/>
    <n v="39"/>
    <n v="0"/>
  </r>
  <r>
    <s v="120308000162-0"/>
    <x v="10"/>
    <n v="342309"/>
    <s v="TANQUE"/>
    <s v="01.09.1975"/>
    <n v="220700.19"/>
    <n v="217062.28"/>
    <s v="ZLIN"/>
    <n v="45"/>
    <n v="6"/>
    <n v="0"/>
    <n v="0"/>
    <m/>
    <m/>
    <m/>
    <n v="26609979.59"/>
    <n v="22516136.579999998"/>
    <s v="ZLIN"/>
    <n v="5"/>
    <n v="5"/>
  </r>
  <r>
    <s v="120308000162-1"/>
    <x v="10"/>
    <n v="342309"/>
    <s v="CIMENTACION TANQUE"/>
    <s v="01.09.1975"/>
    <n v="37711.050000000003"/>
    <n v="22779.360000000001"/>
    <s v="ZLIN"/>
    <n v="74"/>
    <n v="1"/>
    <n v="0"/>
    <n v="0"/>
    <m/>
    <m/>
    <m/>
    <n v="4534003.32"/>
    <n v="611201.43000000017"/>
    <s v="ZLIN"/>
    <n v="34"/>
    <n v="0"/>
  </r>
  <r>
    <s v="120308000163-0"/>
    <x v="10"/>
    <n v="342309"/>
    <s v="TANQUE"/>
    <s v="01.09.1978"/>
    <n v="837123.73"/>
    <n v="822350.96"/>
    <s v="ZLIN"/>
    <n v="42"/>
    <n v="6"/>
    <n v="0"/>
    <n v="0"/>
    <m/>
    <m/>
    <m/>
    <n v="35450509.520000003"/>
    <n v="29996584.980000004"/>
    <s v="ZLIN"/>
    <n v="5"/>
    <n v="5"/>
  </r>
  <r>
    <s v="120308000163-1"/>
    <x v="10"/>
    <n v="342309"/>
    <s v="CIMENTACION TANQUE"/>
    <s v="01.09.1978"/>
    <n v="113773.54"/>
    <n v="69768.039999999994"/>
    <s v="ZLIN"/>
    <n v="68"/>
    <n v="1"/>
    <n v="0"/>
    <n v="0"/>
    <m/>
    <m/>
    <m/>
    <n v="4780693.9400000004"/>
    <n v="706823.02000000048"/>
    <s v="ZLIN"/>
    <n v="31"/>
    <n v="0"/>
  </r>
  <r>
    <s v="120308000163-2"/>
    <x v="10"/>
    <n v="342309"/>
    <s v="DIQUE"/>
    <s v="01.09.1978"/>
    <n v="117763.03"/>
    <n v="67273.91"/>
    <s v="ZLIN"/>
    <n v="73"/>
    <n v="1"/>
    <n v="0"/>
    <n v="0"/>
    <m/>
    <m/>
    <m/>
    <n v="4943931.4000000004"/>
    <n v="629435.72000000067"/>
    <s v="ZLIN"/>
    <n v="36"/>
    <n v="0"/>
  </r>
  <r>
    <s v="120308000164-0"/>
    <x v="10"/>
    <n v="342309"/>
    <s v="TANQUE"/>
    <s v="01.09.1975"/>
    <n v="374438.17"/>
    <n v="368266.11"/>
    <s v="ZLIN"/>
    <n v="45"/>
    <n v="6"/>
    <n v="0"/>
    <n v="0"/>
    <m/>
    <m/>
    <m/>
    <n v="45146277.869999997"/>
    <n v="38200696.659999996"/>
    <s v="ZLIN"/>
    <n v="5"/>
    <n v="5"/>
  </r>
  <r>
    <s v="120308000164-1"/>
    <x v="10"/>
    <n v="342309"/>
    <s v="CIMENTACION TANQUE"/>
    <s v="01.09.1975"/>
    <n v="53574.8"/>
    <n v="33727.630000000005"/>
    <s v="ZLIN"/>
    <n v="71"/>
    <n v="1"/>
    <n v="0"/>
    <n v="0"/>
    <m/>
    <m/>
    <m/>
    <n v="6442530.3600000003"/>
    <n v="952524.65000000037"/>
    <s v="ZLIN"/>
    <n v="31"/>
    <n v="0"/>
  </r>
  <r>
    <s v="120308000165-0"/>
    <x v="10"/>
    <n v="342309"/>
    <s v="TANQUE"/>
    <s v="31.12.1995"/>
    <n v="852907827.49000001"/>
    <n v="609166297.02999997"/>
    <s v="ZLIN"/>
    <n v="34"/>
    <n v="3"/>
    <n v="0"/>
    <n v="0"/>
    <m/>
    <m/>
    <m/>
    <n v="226383069.69"/>
    <n v="71557866.870000005"/>
    <s v="ZLIN"/>
    <n v="14"/>
    <n v="6"/>
  </r>
  <r>
    <s v="120308000165-1"/>
    <x v="10"/>
    <n v="342309"/>
    <s v="MOTOR"/>
    <s v="31.12.1995"/>
    <n v="2565.89"/>
    <n v="2565.89"/>
    <s v="ZLIN"/>
    <n v="22"/>
    <n v="9"/>
    <n v="0"/>
    <n v="0"/>
    <m/>
    <m/>
    <m/>
    <n v="15251.77"/>
    <n v="15251.77"/>
    <s v="ZLIN"/>
    <n v="3"/>
    <n v="0"/>
  </r>
  <r>
    <s v="120308000165-2"/>
    <x v="10"/>
    <n v="342309"/>
    <s v="BOMBA"/>
    <s v="31.12.1995"/>
    <n v="26902.639999999999"/>
    <n v="26902.639999999999"/>
    <s v="ZLIN"/>
    <n v="22"/>
    <n v="9"/>
    <n v="0"/>
    <n v="0"/>
    <m/>
    <m/>
    <m/>
    <n v="159910.67000000001"/>
    <n v="159910.67000000001"/>
    <s v="ZLIN"/>
    <n v="3"/>
    <n v="0"/>
  </r>
  <r>
    <s v="120308000165-3"/>
    <x v="10"/>
    <n v="342309"/>
    <s v="RECIPIENTE"/>
    <s v="31.12.1995"/>
    <n v="18757.61"/>
    <n v="18757.61"/>
    <s v="ZLIN"/>
    <n v="22"/>
    <n v="9"/>
    <n v="0"/>
    <n v="0"/>
    <m/>
    <m/>
    <m/>
    <n v="111496.19"/>
    <n v="111496.19"/>
    <s v="ZLIN"/>
    <n v="3"/>
    <n v="0"/>
  </r>
  <r>
    <s v="120308000165-4"/>
    <x v="10"/>
    <n v="342309"/>
    <s v="CIMENTACION TANQUE"/>
    <s v="31.12.1995"/>
    <n v="3344006.18"/>
    <n v="1174597.1300000004"/>
    <s v="ZLIN"/>
    <n v="69"/>
    <n v="9"/>
    <n v="0"/>
    <n v="0"/>
    <m/>
    <m/>
    <m/>
    <n v="17904264.420000002"/>
    <n v="1641224.2400000021"/>
    <s v="ZLIN"/>
    <n v="50"/>
    <n v="0"/>
  </r>
  <r>
    <s v="120308000165-5"/>
    <x v="10"/>
    <n v="342309"/>
    <s v="DIQUE"/>
    <s v="31.12.1995"/>
    <n v="4981613.38"/>
    <n v="1632769.67"/>
    <s v="ZLIN"/>
    <n v="74"/>
    <n v="9"/>
    <n v="0"/>
    <n v="0"/>
    <m/>
    <m/>
    <m/>
    <n v="26577088.030000001"/>
    <n v="2214757.3300000019"/>
    <s v="ZLIN"/>
    <n v="55"/>
    <n v="0"/>
  </r>
  <r>
    <s v="120308000166-0"/>
    <x v="10"/>
    <n v="342309"/>
    <s v="TANQUE"/>
    <s v="31.12.1995"/>
    <n v="810502811.19000006"/>
    <n v="578832781.73000002"/>
    <s v="ZLIN"/>
    <n v="34"/>
    <n v="3"/>
    <n v="0"/>
    <n v="0"/>
    <m/>
    <m/>
    <m/>
    <n v="244129207.91"/>
    <n v="77167278.370000005"/>
    <s v="ZLIN"/>
    <n v="14"/>
    <n v="6"/>
  </r>
  <r>
    <s v="120308000166-1"/>
    <x v="10"/>
    <n v="342309"/>
    <s v="MOTOR"/>
    <s v="31.12.1995"/>
    <n v="1432.1"/>
    <n v="1432.1"/>
    <s v="ZLIN"/>
    <n v="22"/>
    <n v="9"/>
    <n v="0"/>
    <n v="0"/>
    <m/>
    <m/>
    <m/>
    <n v="15392.97"/>
    <n v="15392.97"/>
    <s v="ZLIN"/>
    <n v="3"/>
    <n v="0"/>
  </r>
  <r>
    <s v="120308000166-2"/>
    <x v="10"/>
    <n v="342309"/>
    <s v="BOMBA"/>
    <s v="31.12.1995"/>
    <n v="15015.22"/>
    <n v="15015.22"/>
    <s v="ZLIN"/>
    <n v="22"/>
    <n v="9"/>
    <n v="0"/>
    <n v="0"/>
    <m/>
    <m/>
    <m/>
    <n v="161391.17000000001"/>
    <n v="161391.17000000001"/>
    <s v="ZLIN"/>
    <n v="3"/>
    <n v="0"/>
  </r>
  <r>
    <s v="120308000166-3"/>
    <x v="10"/>
    <n v="342309"/>
    <s v="RECIPIENTE"/>
    <s v="31.12.1995"/>
    <n v="10469.219999999999"/>
    <n v="10469.219999999999"/>
    <s v="ZLIN"/>
    <n v="22"/>
    <n v="9"/>
    <n v="0"/>
    <n v="0"/>
    <m/>
    <m/>
    <m/>
    <n v="112528.46"/>
    <n v="112528.46"/>
    <s v="ZLIN"/>
    <n v="3"/>
    <n v="0"/>
  </r>
  <r>
    <s v="120308000166-4"/>
    <x v="10"/>
    <n v="342309"/>
    <s v="CIMENTACION TANQUE"/>
    <s v="31.12.1995"/>
    <n v="1866395.9"/>
    <n v="655579.87999999989"/>
    <s v="ZLIN"/>
    <n v="69"/>
    <n v="9"/>
    <n v="0"/>
    <n v="0"/>
    <m/>
    <m/>
    <m/>
    <n v="18959952.510000002"/>
    <n v="1737995.6500000022"/>
    <s v="ZLIN"/>
    <n v="50"/>
    <n v="0"/>
  </r>
  <r>
    <s v="120308000167-0"/>
    <x v="10"/>
    <n v="342309"/>
    <s v="TANQUE"/>
    <s v="01.12.1985"/>
    <n v="1659821.69"/>
    <n v="1624506.3299999998"/>
    <s v="ZLIN"/>
    <n v="35"/>
    <n v="3"/>
    <n v="0"/>
    <n v="0"/>
    <m/>
    <m/>
    <m/>
    <n v="219635752.5"/>
    <n v="185845636.72999999"/>
    <s v="ZLIN"/>
    <n v="5"/>
    <n v="5"/>
  </r>
  <r>
    <s v="120308000167-1"/>
    <x v="10"/>
    <n v="342309"/>
    <s v="CIMENTACION TANQUE"/>
    <s v="01.12.1987"/>
    <n v="47806.3"/>
    <n v="27367.880000000005"/>
    <s v="ZLIN"/>
    <n v="58"/>
    <n v="10"/>
    <n v="0"/>
    <n v="0"/>
    <m/>
    <m/>
    <m/>
    <n v="9326754.8800000008"/>
    <n v="1378955.6900000004"/>
    <s v="ZLIN"/>
    <n v="31"/>
    <n v="0"/>
  </r>
  <r>
    <s v="120308000167-2"/>
    <x v="10"/>
    <n v="342309"/>
    <s v="DIQUE"/>
    <s v="01.12.1987"/>
    <n v="111209.60000000001"/>
    <n v="58523.560000000005"/>
    <s v="ZLIN"/>
    <n v="63"/>
    <n v="10"/>
    <n v="0"/>
    <n v="0"/>
    <m/>
    <m/>
    <m/>
    <n v="21691982.260000002"/>
    <n v="2761710.6900000013"/>
    <s v="ZLIN"/>
    <n v="36"/>
    <n v="0"/>
  </r>
  <r>
    <s v="120308000168-0"/>
    <x v="10"/>
    <n v="342309"/>
    <s v="TANQUE"/>
    <s v="01.12.1985"/>
    <n v="1659821.69"/>
    <n v="1624506.3299999998"/>
    <s v="ZLIN"/>
    <n v="35"/>
    <n v="3"/>
    <n v="0"/>
    <n v="0"/>
    <m/>
    <m/>
    <m/>
    <n v="219635752.5"/>
    <n v="185845636.72999999"/>
    <s v="ZLIN"/>
    <n v="5"/>
    <n v="5"/>
  </r>
  <r>
    <s v="120308000168-1"/>
    <x v="10"/>
    <n v="342309"/>
    <s v="CIMENTACION TANQUE"/>
    <s v="01.12.1985"/>
    <n v="70586.58"/>
    <n v="40031.350000000006"/>
    <s v="ZLIN"/>
    <n v="60"/>
    <n v="10"/>
    <n v="0"/>
    <n v="0"/>
    <m/>
    <m/>
    <m/>
    <n v="9315169.6199999992"/>
    <n v="1377242.8099999996"/>
    <s v="ZLIN"/>
    <n v="31"/>
    <n v="0"/>
  </r>
  <r>
    <s v="120308000169-0"/>
    <x v="10"/>
    <n v="342309"/>
    <s v="BOMBA"/>
    <s v="01.10.2015"/>
    <n v="1"/>
    <n v="1"/>
    <s v="ZLIN"/>
    <n v="0"/>
    <n v="1"/>
    <n v="0"/>
    <n v="0"/>
    <m/>
    <m/>
    <m/>
    <n v="313696.69"/>
    <n v="313696.69"/>
    <s v="ZLIN"/>
    <n v="4"/>
    <n v="5"/>
  </r>
  <r>
    <s v="120308000169-1"/>
    <x v="10"/>
    <n v="342309"/>
    <s v="RECIPIENTE"/>
    <s v="01.10.2015"/>
    <n v="1"/>
    <n v="1"/>
    <s v="ZLIN"/>
    <n v="0"/>
    <n v="1"/>
    <n v="0"/>
    <n v="0"/>
    <m/>
    <m/>
    <m/>
    <n v="187476.02"/>
    <n v="187476.02"/>
    <s v="ZLIN"/>
    <n v="4"/>
    <n v="5"/>
  </r>
  <r>
    <s v="120308000169-2"/>
    <x v="10"/>
    <n v="342309"/>
    <s v="MOTOR"/>
    <s v="01.10.2015"/>
    <n v="1"/>
    <n v="1"/>
    <s v="ZLIN"/>
    <n v="0"/>
    <n v="1"/>
    <n v="0"/>
    <n v="0"/>
    <m/>
    <m/>
    <m/>
    <n v="29919.360000000001"/>
    <n v="29919.360000000001"/>
    <s v="ZLIN"/>
    <n v="4"/>
    <n v="5"/>
  </r>
  <r>
    <s v="120308000170-0"/>
    <x v="10"/>
    <n v="342309"/>
    <s v="TANQUE"/>
    <s v="01.09.1975"/>
    <n v="110995.26"/>
    <n v="109165.67"/>
    <s v="ZLIN"/>
    <n v="45"/>
    <n v="6"/>
    <n v="0"/>
    <n v="0"/>
    <m/>
    <m/>
    <m/>
    <n v="13382777.82"/>
    <n v="11323888.93"/>
    <s v="ZLIN"/>
    <n v="5"/>
    <n v="5"/>
  </r>
  <r>
    <s v="120308000170-1"/>
    <x v="10"/>
    <n v="342309"/>
    <s v="CIMENTACION TANQUE"/>
    <s v="01.09.1975"/>
    <n v="43185.23"/>
    <n v="26086.090000000004"/>
    <s v="ZLIN"/>
    <n v="74"/>
    <n v="1"/>
    <n v="0"/>
    <n v="0"/>
    <m/>
    <m/>
    <m/>
    <n v="5192165.16"/>
    <n v="699924.23000000045"/>
    <s v="ZLIN"/>
    <n v="34"/>
    <n v="0"/>
  </r>
  <r>
    <s v="120308000171-0"/>
    <x v="10"/>
    <n v="342309"/>
    <s v="TANQUE"/>
    <s v="01.09.1975"/>
    <n v="131627.69"/>
    <n v="129458.01000000001"/>
    <s v="ZLIN"/>
    <n v="45"/>
    <n v="6"/>
    <n v="0"/>
    <n v="0"/>
    <m/>
    <m/>
    <m/>
    <n v="15870444.92"/>
    <n v="13428838.01"/>
    <s v="ZLIN"/>
    <n v="5"/>
    <n v="5"/>
  </r>
  <r>
    <s v="120308000171-1"/>
    <x v="10"/>
    <n v="342309"/>
    <s v="CIMENTACION TANQUE"/>
    <s v="01.09.1975"/>
    <n v="27767.599999999999"/>
    <n v="16773.03"/>
    <s v="ZLIN"/>
    <n v="74"/>
    <n v="1"/>
    <n v="0"/>
    <n v="0"/>
    <m/>
    <m/>
    <m/>
    <n v="3338501.75"/>
    <n v="450043.12999999989"/>
    <s v="ZLIN"/>
    <n v="34"/>
    <n v="0"/>
  </r>
  <r>
    <s v="120308000172-0"/>
    <x v="10"/>
    <n v="342309"/>
    <s v="TANQUE"/>
    <s v="30.08.2008"/>
    <n v="239505483.38999999"/>
    <n v="92669696.539999992"/>
    <s v="ZLIN"/>
    <n v="30"/>
    <n v="7"/>
    <n v="0"/>
    <n v="0"/>
    <m/>
    <m/>
    <m/>
    <n v="2427585.1"/>
    <n v="473465.17000000016"/>
    <s v="ZLIN"/>
    <n v="23"/>
    <n v="6"/>
  </r>
  <r>
    <s v="120308000172-1"/>
    <x v="10"/>
    <n v="342309"/>
    <s v="CIMENTACION TANQUE"/>
    <s v="30.08.2008"/>
    <n v="10571306.24"/>
    <n v="1864752.1600000001"/>
    <s v="ZLIN"/>
    <n v="67"/>
    <n v="1"/>
    <n v="0"/>
    <n v="0"/>
    <m/>
    <m/>
    <m/>
    <n v="-1256366.5900000001"/>
    <n v="-95972.430000000168"/>
    <s v="ZLIN"/>
    <n v="60"/>
    <n v="0"/>
  </r>
  <r>
    <s v="120308000173-0"/>
    <x v="10"/>
    <n v="342309"/>
    <s v="TANQUE"/>
    <s v="30.08.2008"/>
    <n v="34920404.890000001"/>
    <n v="13511437.289999999"/>
    <s v="ZLIN"/>
    <n v="30"/>
    <n v="7"/>
    <n v="0"/>
    <n v="0"/>
    <m/>
    <m/>
    <m/>
    <n v="44025987.68"/>
    <n v="8586628.7899999991"/>
    <s v="ZLIN"/>
    <n v="23"/>
    <n v="6"/>
  </r>
  <r>
    <s v="120308000173-1"/>
    <x v="10"/>
    <n v="342309"/>
    <s v="CIMENTACION TANQUE"/>
    <s v="30.08.2008"/>
    <n v="2432044.39"/>
    <n v="429006.6100000001"/>
    <s v="ZLIN"/>
    <n v="67"/>
    <n v="1"/>
    <n v="0"/>
    <n v="0"/>
    <m/>
    <m/>
    <m/>
    <n v="2752514.43"/>
    <n v="210261.52000000002"/>
    <s v="ZLIN"/>
    <n v="60"/>
    <n v="0"/>
  </r>
  <r>
    <s v="120308000173-2"/>
    <x v="10"/>
    <n v="342309"/>
    <s v="DIQUE"/>
    <s v="30.08.2008"/>
    <n v="6853410.25"/>
    <n v="1125068.4900000002"/>
    <s v="ZLIN"/>
    <n v="72"/>
    <n v="1"/>
    <n v="0"/>
    <n v="0"/>
    <m/>
    <m/>
    <m/>
    <n v="7705106.2300000004"/>
    <n v="543308.79"/>
    <s v="ZLIN"/>
    <n v="65"/>
    <n v="0"/>
  </r>
  <r>
    <s v="120308000174-0"/>
    <x v="10"/>
    <n v="342309"/>
    <s v="BOMBA"/>
    <s v="01.10.2015"/>
    <n v="1"/>
    <n v="1"/>
    <s v="ZLIN"/>
    <n v="0"/>
    <n v="1"/>
    <n v="0"/>
    <n v="0"/>
    <m/>
    <m/>
    <m/>
    <n v="716155.7"/>
    <n v="716155.7"/>
    <s v="ZLIN"/>
    <n v="4"/>
    <n v="0"/>
  </r>
  <r>
    <s v="120308000174-1"/>
    <x v="10"/>
    <n v="342309"/>
    <s v="RECIPIENTE"/>
    <s v="01.10.2015"/>
    <n v="1"/>
    <n v="1"/>
    <s v="ZLIN"/>
    <n v="0"/>
    <n v="1"/>
    <n v="0"/>
    <n v="0"/>
    <m/>
    <m/>
    <m/>
    <n v="1007509.21"/>
    <n v="1007509.21"/>
    <s v="ZLIN"/>
    <n v="4"/>
    <n v="0"/>
  </r>
  <r>
    <s v="120308000174-2"/>
    <x v="10"/>
    <n v="342309"/>
    <s v="MOTOR"/>
    <s v="01.10.2015"/>
    <n v="1"/>
    <n v="1"/>
    <s v="ZLIN"/>
    <n v="0"/>
    <n v="1"/>
    <n v="0"/>
    <n v="0"/>
    <m/>
    <m/>
    <m/>
    <n v="151109.78"/>
    <n v="151109.78"/>
    <s v="ZLIN"/>
    <n v="4"/>
    <n v="0"/>
  </r>
  <r>
    <s v="120308000174-3"/>
    <x v="10"/>
    <n v="342309"/>
    <s v="DIQUE"/>
    <s v="30.12.1997"/>
    <n v="367652.84"/>
    <n v="110664.68000000002"/>
    <s v="ZLIN"/>
    <n v="74"/>
    <n v="9"/>
    <n v="0"/>
    <n v="0"/>
    <m/>
    <m/>
    <m/>
    <n v="3032206.97"/>
    <n v="243817.80000000028"/>
    <s v="ZLIN"/>
    <n v="57"/>
    <n v="0"/>
  </r>
  <r>
    <s v="120308000175-0"/>
    <x v="10"/>
    <n v="342302"/>
    <s v="TANQUE"/>
    <s v="01.10.2015"/>
    <n v="1"/>
    <n v="1"/>
    <s v="ZLIN"/>
    <n v="0"/>
    <n v="1"/>
    <n v="0"/>
    <n v="0"/>
    <m/>
    <m/>
    <m/>
    <n v="2041732.85"/>
    <n v="1403691.34"/>
    <s v="ZLIN"/>
    <n v="6"/>
    <n v="8"/>
  </r>
  <r>
    <s v="120308000176-0"/>
    <x v="10"/>
    <n v="342309"/>
    <s v="RECIPIENTE"/>
    <s v="01.10.2015"/>
    <n v="1"/>
    <n v="1"/>
    <s v="ZLIN"/>
    <n v="0"/>
    <n v="1"/>
    <n v="0"/>
    <n v="0"/>
    <m/>
    <m/>
    <m/>
    <n v="1414346.8"/>
    <n v="1414346.8"/>
    <s v="ZLIN"/>
    <n v="3"/>
    <n v="5"/>
  </r>
  <r>
    <s v="120308000177-0"/>
    <x v="10"/>
    <n v="322327"/>
    <s v="TANQUE"/>
    <s v="01.08.1967"/>
    <n v="1178795.81"/>
    <n v="1178795.81"/>
    <s v="ZLIN"/>
    <n v="51"/>
    <n v="2"/>
    <n v="0"/>
    <n v="0"/>
    <m/>
    <m/>
    <m/>
    <n v="1350486.66"/>
    <n v="1350486.66"/>
    <s v="ZLIN"/>
    <n v="3"/>
    <n v="0"/>
  </r>
  <r>
    <s v="120308000177-1"/>
    <x v="10"/>
    <n v="322327"/>
    <s v="CIMENTACION TANQUE"/>
    <s v="01.08.1967"/>
    <n v="1767353.27"/>
    <n v="1369806.78"/>
    <s v="ZLIN"/>
    <n v="68"/>
    <n v="2"/>
    <n v="0"/>
    <n v="0"/>
    <m/>
    <m/>
    <m/>
    <n v="1609133.7"/>
    <n v="368759.80000000005"/>
    <s v="ZLIN"/>
    <n v="20"/>
    <n v="0"/>
  </r>
  <r>
    <s v="120308000177-2"/>
    <x v="10"/>
    <n v="322327"/>
    <s v="DIQUE"/>
    <s v="01.08.1967"/>
    <n v="675452.12"/>
    <n v="487740.99"/>
    <s v="ZLIN"/>
    <n v="73"/>
    <n v="2"/>
    <n v="0"/>
    <n v="0"/>
    <m/>
    <m/>
    <m/>
    <n v="582311.19999999995"/>
    <n v="106757.05999999994"/>
    <s v="ZLIN"/>
    <n v="25"/>
    <n v="0"/>
  </r>
  <r>
    <s v="120308000178-0"/>
    <x v="10"/>
    <n v="322316"/>
    <s v="TANQUE"/>
    <s v="31.08.2014"/>
    <n v="776216481.49000001"/>
    <n v="176474567.54999995"/>
    <s v="ZLIN"/>
    <n v="30"/>
    <n v="5"/>
    <n v="0"/>
    <n v="0"/>
    <m/>
    <m/>
    <m/>
    <n v="-352203132.42000002"/>
    <n v="-54873594.00999999"/>
    <s v="ZLIN"/>
    <n v="29"/>
    <n v="4"/>
  </r>
  <r>
    <s v="120308000178-1"/>
    <x v="10"/>
    <n v="322316"/>
    <s v="CIMENTACION TANQUE"/>
    <s v="31.08.2014"/>
    <n v="12792272.58"/>
    <n v="1112371.5199999996"/>
    <s v="ZLIN"/>
    <n v="67"/>
    <n v="1"/>
    <n v="0"/>
    <n v="0"/>
    <m/>
    <m/>
    <m/>
    <n v="-5090525.1900000004"/>
    <n v="-353508.69000000041"/>
    <s v="ZLIN"/>
    <n v="66"/>
    <n v="0"/>
  </r>
  <r>
    <s v="120308000179-0"/>
    <x v="10"/>
    <n v="322316"/>
    <s v="TANQUE"/>
    <s v="31.08.2014"/>
    <n v="628114045.15999997"/>
    <n v="142803144.65999997"/>
    <s v="ZLIN"/>
    <n v="30"/>
    <n v="5"/>
    <n v="0"/>
    <n v="0"/>
    <m/>
    <m/>
    <m/>
    <n v="-220858624.06999999"/>
    <n v="-34381188.789999992"/>
    <s v="ZLIN"/>
    <n v="29"/>
    <n v="4"/>
  </r>
  <r>
    <s v="120308000179-1"/>
    <x v="10"/>
    <n v="322316"/>
    <s v="CIMENTACION TANQUE"/>
    <s v="31.08.2014"/>
    <n v="12253060.98"/>
    <n v="1065483.5700000003"/>
    <s v="ZLIN"/>
    <n v="67"/>
    <n v="1"/>
    <n v="0"/>
    <n v="0"/>
    <m/>
    <m/>
    <m/>
    <n v="-4561361.01"/>
    <n v="-316761.1799999997"/>
    <s v="ZLIN"/>
    <n v="66"/>
    <n v="0"/>
  </r>
  <r>
    <s v="120308000180-0"/>
    <x v="10"/>
    <n v="322316"/>
    <s v="TANQUE"/>
    <s v="31.08.2014"/>
    <n v="776216481.49000001"/>
    <n v="147241606.13"/>
    <s v="ZLIN"/>
    <n v="30"/>
    <n v="5"/>
    <n v="0"/>
    <n v="0"/>
    <m/>
    <m/>
    <m/>
    <n v="-363235357.36000001"/>
    <n v="-56755524.600000024"/>
    <s v="ZLIN"/>
    <n v="29"/>
    <n v="4"/>
  </r>
  <r>
    <s v="120308000180-1"/>
    <x v="10"/>
    <n v="322316"/>
    <s v="CIMENTACION TANQUE"/>
    <s v="31.08.2014"/>
    <n v="12792272.58"/>
    <n v="1112371.5199999996"/>
    <s v="ZLIN"/>
    <n v="67"/>
    <n v="1"/>
    <n v="0"/>
    <n v="0"/>
    <m/>
    <m/>
    <m/>
    <n v="-5090525.1900000004"/>
    <n v="-353508.69000000041"/>
    <s v="ZLIN"/>
    <n v="66"/>
    <n v="0"/>
  </r>
  <r>
    <s v="120308000180-2"/>
    <x v="10"/>
    <n v="322316"/>
    <s v="DIQUE"/>
    <s v="31.08.2014"/>
    <n v="25039156.82"/>
    <n v="2026290.1600000001"/>
    <s v="ZLIN"/>
    <n v="72"/>
    <n v="1"/>
    <n v="0"/>
    <n v="0"/>
    <m/>
    <m/>
    <m/>
    <n v="-9353514.2799999993"/>
    <n v="-603806.6799999997"/>
    <s v="ZLIN"/>
    <n v="71"/>
    <n v="0"/>
  </r>
  <r>
    <s v="120308000181-0"/>
    <x v="10"/>
    <n v="322316"/>
    <s v="VALVULA"/>
    <s v="01.10.2015"/>
    <n v="1"/>
    <n v="1"/>
    <s v="ZLIN"/>
    <n v="0"/>
    <n v="1"/>
    <n v="0"/>
    <n v="0"/>
    <m/>
    <m/>
    <m/>
    <n v="659511.98"/>
    <n v="245088.89999999997"/>
    <s v="ZLIN"/>
    <n v="12"/>
    <n v="4"/>
  </r>
  <r>
    <s v="120308000182-0"/>
    <x v="10"/>
    <n v="342503"/>
    <s v="TANQUE"/>
    <s v="31.01.2014"/>
    <n v="416107351.49000001"/>
    <n v="68500499.25999999"/>
    <s v="ZLIN"/>
    <n v="39"/>
    <n v="0"/>
    <n v="0"/>
    <n v="0"/>
    <m/>
    <m/>
    <m/>
    <n v="-159027241.81999999"/>
    <n v="-19523433.689999998"/>
    <s v="ZLIN"/>
    <n v="37"/>
    <n v="4"/>
  </r>
  <r>
    <s v="120308000183-0"/>
    <x v="10"/>
    <n v="342515"/>
    <s v="TANQUE"/>
    <s v="30.12.1997"/>
    <n v="42271801"/>
    <n v="22511610"/>
    <s v="ZLIN"/>
    <n v="42"/>
    <n v="3"/>
    <n v="0"/>
    <n v="0"/>
    <m/>
    <m/>
    <m/>
    <n v="289556368.11000001"/>
    <n v="54168708.320000023"/>
    <s v="ZLIN"/>
    <n v="24"/>
    <n v="6"/>
  </r>
  <r>
    <s v="120308000183-1"/>
    <x v="10"/>
    <n v="342515"/>
    <s v="CIMENTACION TANQUE"/>
    <s v="30.12.1997"/>
    <n v="1333034.3500000001"/>
    <n v="436265.78000000014"/>
    <s v="ZLIN"/>
    <n v="68"/>
    <n v="9"/>
    <n v="0"/>
    <n v="0"/>
    <m/>
    <m/>
    <m/>
    <n v="8913218.9399999995"/>
    <n v="801024.57999999914"/>
    <s v="ZLIN"/>
    <n v="51"/>
    <n v="0"/>
  </r>
  <r>
    <s v="120308000183-2"/>
    <x v="10"/>
    <n v="342515"/>
    <s v="VALVULA BOLA"/>
    <s v="30.12.1997"/>
    <n v="2981922.49"/>
    <n v="2981922.49"/>
    <s v="ZLIN"/>
    <n v="20"/>
    <n v="3"/>
    <n v="0"/>
    <n v="0"/>
    <m/>
    <m/>
    <m/>
    <n v="0"/>
    <n v="0"/>
    <s v="ZLIN"/>
    <n v="0"/>
    <n v="6"/>
  </r>
  <r>
    <s v="120308000183-3"/>
    <x v="10"/>
    <n v="342515"/>
    <s v="VALVULA TAPON"/>
    <s v="30.12.1997"/>
    <n v="6187274.3200000003"/>
    <n v="6187274.3200000003"/>
    <s v="ZLIN"/>
    <n v="20"/>
    <n v="3"/>
    <n v="0"/>
    <n v="0"/>
    <m/>
    <m/>
    <m/>
    <n v="0"/>
    <n v="0"/>
    <s v="ZLIN"/>
    <n v="0"/>
    <n v="6"/>
  </r>
  <r>
    <s v="120308000184-0"/>
    <x v="10"/>
    <n v="342515"/>
    <s v="TANQUE"/>
    <s v="30.12.1996"/>
    <n v="111983467.84"/>
    <n v="79146210.350000009"/>
    <s v="ZLIN"/>
    <n v="33"/>
    <n v="3"/>
    <n v="0"/>
    <n v="0"/>
    <m/>
    <m/>
    <m/>
    <n v="522393360.26999998"/>
    <n v="165124338.00999999"/>
    <s v="ZLIN"/>
    <n v="14"/>
    <n v="6"/>
  </r>
  <r>
    <s v="120308000184-1"/>
    <x v="10"/>
    <n v="342515"/>
    <s v="VALVULA"/>
    <s v="30.12.1996"/>
    <n v="40327.1"/>
    <n v="40327.1"/>
    <s v="ZLIN"/>
    <n v="21"/>
    <n v="9"/>
    <n v="0"/>
    <n v="0"/>
    <m/>
    <m/>
    <m/>
    <n v="200253.3"/>
    <n v="200253.3"/>
    <s v="ZLIN"/>
    <n v="3"/>
    <n v="0"/>
  </r>
  <r>
    <s v="120308000184-2"/>
    <x v="10"/>
    <n v="342515"/>
    <s v="VALVULA"/>
    <s v="30.12.1996"/>
    <n v="17899.63"/>
    <n v="17899.63"/>
    <s v="ZLIN"/>
    <n v="21"/>
    <n v="9"/>
    <n v="0"/>
    <n v="0"/>
    <m/>
    <m/>
    <m/>
    <n v="88884.59"/>
    <n v="88884.59"/>
    <s v="ZLIN"/>
    <n v="3"/>
    <n v="0"/>
  </r>
  <r>
    <s v="120308000184-3"/>
    <x v="10"/>
    <n v="342515"/>
    <s v="CIMENTACION TANQUE"/>
    <s v="30.12.1996"/>
    <n v="2727129.73"/>
    <n v="932182.49"/>
    <s v="ZLIN"/>
    <n v="68"/>
    <n v="9"/>
    <n v="0"/>
    <n v="0"/>
    <m/>
    <m/>
    <m/>
    <n v="11920677.359999999"/>
    <n v="1092728.7699999996"/>
    <s v="ZLIN"/>
    <n v="50"/>
    <n v="0"/>
  </r>
  <r>
    <s v="120308000184-4"/>
    <x v="10"/>
    <n v="342515"/>
    <s v="DIQUE"/>
    <s v="30.12.1996"/>
    <n v="7724899.6299999999"/>
    <n v="2461493.3999999994"/>
    <s v="ZLIN"/>
    <n v="73"/>
    <n v="9"/>
    <n v="0"/>
    <n v="0"/>
    <m/>
    <m/>
    <m/>
    <n v="33622547.439999998"/>
    <n v="2801878.929999996"/>
    <s v="ZLIN"/>
    <n v="55"/>
    <n v="0"/>
  </r>
  <r>
    <s v="120308000185-0"/>
    <x v="10"/>
    <n v="342515"/>
    <s v="TANQUE"/>
    <s v="30.12.1996"/>
    <n v="124652144.58"/>
    <n v="88100011.979999989"/>
    <s v="ZLIN"/>
    <n v="33"/>
    <n v="3"/>
    <n v="0"/>
    <n v="0"/>
    <m/>
    <m/>
    <m/>
    <n v="516932176.33999997"/>
    <n v="163398101.71999997"/>
    <s v="ZLIN"/>
    <n v="14"/>
    <n v="6"/>
  </r>
  <r>
    <s v="120308000185-1"/>
    <x v="10"/>
    <n v="342515"/>
    <s v="VALVULA"/>
    <s v="30.12.1996"/>
    <n v="42374.45"/>
    <n v="42374.45"/>
    <s v="ZLIN"/>
    <n v="21"/>
    <n v="9"/>
    <n v="0"/>
    <n v="0"/>
    <m/>
    <m/>
    <m/>
    <n v="199986.58"/>
    <n v="199986.58"/>
    <s v="ZLIN"/>
    <n v="3"/>
    <n v="0"/>
  </r>
  <r>
    <s v="120308000185-2"/>
    <x v="10"/>
    <n v="342515"/>
    <s v="VALVULA"/>
    <s v="30.12.1996"/>
    <n v="18808.36"/>
    <n v="18808.36"/>
    <s v="ZLIN"/>
    <n v="21"/>
    <n v="9"/>
    <n v="0"/>
    <n v="0"/>
    <m/>
    <m/>
    <m/>
    <n v="88766.22"/>
    <n v="88766.22"/>
    <s v="ZLIN"/>
    <n v="3"/>
    <n v="0"/>
  </r>
  <r>
    <s v="120308000185-3"/>
    <x v="10"/>
    <n v="342515"/>
    <s v="CIMENTACION TANQUE"/>
    <s v="30.12.1996"/>
    <n v="2865581.99"/>
    <n v="979507.9700000002"/>
    <s v="ZLIN"/>
    <n v="68"/>
    <n v="9"/>
    <n v="0"/>
    <n v="0"/>
    <m/>
    <m/>
    <m/>
    <n v="11820320.43"/>
    <n v="1083529.3699999992"/>
    <s v="ZLIN"/>
    <n v="50"/>
    <n v="0"/>
  </r>
  <r>
    <s v="120308000186-0"/>
    <x v="10"/>
    <n v="342515"/>
    <s v="TANQUE"/>
    <s v="30.12.1996"/>
    <n v="118664351.72"/>
    <n v="81617919.99000001"/>
    <s v="ZLIN"/>
    <n v="34"/>
    <n v="2"/>
    <n v="0"/>
    <n v="0"/>
    <m/>
    <m/>
    <m/>
    <n v="553316143.63"/>
    <n v="164499394.04000002"/>
    <s v="ZLIN"/>
    <n v="15"/>
    <n v="5"/>
  </r>
  <r>
    <s v="120308000186-1"/>
    <x v="10"/>
    <n v="342515"/>
    <s v="CIMENTACION TANQUE"/>
    <s v="30.12.1996"/>
    <n v="2757145.86"/>
    <n v="928930.79999999981"/>
    <s v="ZLIN"/>
    <n v="69"/>
    <n v="9"/>
    <n v="0"/>
    <n v="0"/>
    <m/>
    <m/>
    <m/>
    <n v="12077444.699999999"/>
    <n v="1085391.2699999996"/>
    <s v="ZLIN"/>
    <n v="51"/>
    <n v="0"/>
  </r>
  <r>
    <s v="120308000187-0"/>
    <x v="10"/>
    <n v="342515"/>
    <s v="TANQUE"/>
    <s v="30.12.1997"/>
    <n v="146543890.52000001"/>
    <n v="99414197.100000009"/>
    <s v="ZLIN"/>
    <n v="33"/>
    <n v="2"/>
    <n v="0"/>
    <n v="0"/>
    <m/>
    <m/>
    <m/>
    <n v="538900230.42999995"/>
    <n v="160213582.00999993"/>
    <s v="ZLIN"/>
    <n v="15"/>
    <n v="5"/>
  </r>
  <r>
    <s v="120308000187-1"/>
    <x v="10"/>
    <n v="342515"/>
    <s v="VALVULA"/>
    <s v="30.12.1997"/>
    <n v="64882.63"/>
    <n v="64882.63"/>
    <s v="ZLIN"/>
    <n v="20"/>
    <n v="9"/>
    <n v="0"/>
    <n v="0"/>
    <m/>
    <m/>
    <m/>
    <n v="259572.74"/>
    <n v="259572.74"/>
    <s v="ZLIN"/>
    <n v="3"/>
    <n v="0"/>
  </r>
  <r>
    <s v="120308000187-2"/>
    <x v="10"/>
    <n v="342515"/>
    <s v="VALVULA"/>
    <s v="30.12.1997"/>
    <n v="28798.86"/>
    <n v="28798.86"/>
    <s v="ZLIN"/>
    <n v="20"/>
    <n v="9"/>
    <n v="0"/>
    <n v="0"/>
    <m/>
    <m/>
    <m/>
    <n v="115214.2"/>
    <n v="115214.2"/>
    <s v="ZLIN"/>
    <n v="3"/>
    <n v="0"/>
  </r>
  <r>
    <s v="120308000187-3"/>
    <x v="10"/>
    <n v="342515"/>
    <s v="CIMENTACION TANQUE"/>
    <s v="30.12.1997"/>
    <n v="3404922.16"/>
    <n v="1114338.1500000004"/>
    <s v="ZLIN"/>
    <n v="68"/>
    <n v="9"/>
    <n v="0"/>
    <n v="0"/>
    <m/>
    <m/>
    <m/>
    <n v="11569255.390000001"/>
    <n v="1039720.6600000001"/>
    <s v="ZLIN"/>
    <n v="51"/>
    <n v="0"/>
  </r>
  <r>
    <s v="120308000187-4"/>
    <x v="10"/>
    <n v="342515"/>
    <s v="VALVULA TAPON"/>
    <s v="30.12.1997"/>
    <n v="6187274.3200000003"/>
    <n v="6187274.3200000003"/>
    <s v="ZLIN"/>
    <n v="20"/>
    <n v="2"/>
    <n v="0"/>
    <n v="0"/>
    <m/>
    <m/>
    <m/>
    <n v="0"/>
    <n v="0"/>
    <s v="ZLIN"/>
    <n v="0"/>
    <n v="5"/>
  </r>
  <r>
    <s v="120308000188-0"/>
    <x v="10"/>
    <n v="342515"/>
    <s v="TANQUE"/>
    <s v="01.09.1975"/>
    <n v="403356.84"/>
    <n v="403356.84"/>
    <s v="ZLIN"/>
    <n v="44"/>
    <n v="1"/>
    <n v="0"/>
    <n v="0"/>
    <m/>
    <m/>
    <m/>
    <n v="2967351.39"/>
    <n v="2967351.39"/>
    <s v="ZLIN"/>
    <n v="4"/>
    <n v="0"/>
  </r>
  <r>
    <s v="120308000188-1"/>
    <x v="10"/>
    <n v="342515"/>
    <s v="CIMENTACION TANQUE"/>
    <s v="01.09.1975"/>
    <n v="46643.16"/>
    <n v="40075.83"/>
    <s v="ZLIN"/>
    <n v="52"/>
    <n v="1"/>
    <n v="0"/>
    <n v="0"/>
    <m/>
    <m/>
    <m/>
    <n v="336609.14"/>
    <n v="128565.98000000001"/>
    <s v="ZLIN"/>
    <n v="12"/>
    <n v="0"/>
  </r>
  <r>
    <s v="120308000188-2"/>
    <x v="10"/>
    <n v="342515"/>
    <s v="DIQUE"/>
    <s v="30.12.1997"/>
    <n v="9841743.8599999994"/>
    <n v="4308744.1099999994"/>
    <s v="ZLIN"/>
    <n v="73"/>
    <n v="9"/>
    <n v="0"/>
    <n v="0"/>
    <m/>
    <m/>
    <m/>
    <n v="34309766.399999999"/>
    <n v="2808091"/>
    <s v="ZLIN"/>
    <n v="56"/>
    <n v="0"/>
  </r>
  <r>
    <s v="120308000189-0"/>
    <x v="10"/>
    <n v="342515"/>
    <s v="TANQUE"/>
    <s v="01.12.1975"/>
    <n v="3593431.57"/>
    <n v="3593431.57"/>
    <s v="ZLIN"/>
    <n v="42"/>
    <n v="10"/>
    <n v="0"/>
    <n v="0"/>
    <m/>
    <m/>
    <m/>
    <n v="1645211.94"/>
    <n v="1645211.94"/>
    <s v="ZLIN"/>
    <n v="3"/>
    <n v="0"/>
  </r>
  <r>
    <s v="120308000189-1"/>
    <x v="10"/>
    <n v="342515"/>
    <s v="CIMENTACION TANQUE"/>
    <s v="01.09.1979"/>
    <n v="0.24"/>
    <n v="0.16999999999999998"/>
    <s v="ZLIN"/>
    <n v="57"/>
    <n v="1"/>
    <n v="0"/>
    <n v="0"/>
    <m/>
    <m/>
    <m/>
    <n v="581529.1"/>
    <n v="126921.02999999997"/>
    <s v="ZLIN"/>
    <n v="21"/>
    <n v="0"/>
  </r>
  <r>
    <s v="120308000190-0"/>
    <x v="10"/>
    <n v="342515"/>
    <s v="TANQUE"/>
    <s v="01.09.1975"/>
    <n v="233623.93"/>
    <n v="233623.93"/>
    <s v="ZLIN"/>
    <n v="44"/>
    <n v="1"/>
    <n v="0"/>
    <n v="0"/>
    <m/>
    <m/>
    <m/>
    <n v="4427915.34"/>
    <n v="4427915.34"/>
    <s v="ZLIN"/>
    <n v="4"/>
    <n v="0"/>
  </r>
  <r>
    <s v="120308000190-1"/>
    <x v="10"/>
    <n v="342515"/>
    <s v="VALVULA"/>
    <s v="01.09.1975"/>
    <n v="167809.41"/>
    <n v="167809.41"/>
    <s v="ZLIN"/>
    <n v="44"/>
    <n v="1"/>
    <n v="0"/>
    <n v="0"/>
    <m/>
    <m/>
    <m/>
    <n v="3180521.19"/>
    <n v="3180521.19"/>
    <s v="ZLIN"/>
    <n v="4"/>
    <n v="0"/>
  </r>
  <r>
    <s v="120308000191-0"/>
    <x v="10"/>
    <n v="342515"/>
    <s v="TANQUE"/>
    <s v="01.09.1975"/>
    <n v="189716.95"/>
    <n v="189716.95"/>
    <s v="ZLIN"/>
    <n v="44"/>
    <n v="1"/>
    <n v="0"/>
    <n v="0"/>
    <m/>
    <m/>
    <m/>
    <n v="2986332.65"/>
    <n v="2986332.65"/>
    <s v="ZLIN"/>
    <n v="4"/>
    <n v="0"/>
  </r>
  <r>
    <s v="120308000191-1"/>
    <x v="10"/>
    <n v="342515"/>
    <s v="VALVULA"/>
    <s v="01.09.1975"/>
    <n v="201861.25"/>
    <n v="201861.25"/>
    <s v="ZLIN"/>
    <n v="44"/>
    <n v="1"/>
    <n v="0"/>
    <n v="0"/>
    <m/>
    <m/>
    <m/>
    <n v="3177495.8"/>
    <n v="3177495.8"/>
    <s v="ZLIN"/>
    <n v="4"/>
    <n v="0"/>
  </r>
  <r>
    <s v="120308000192-0"/>
    <x v="10"/>
    <n v="342515"/>
    <s v="TANQUE"/>
    <s v="30.06.2011"/>
    <n v="3990080081.4099998"/>
    <n v="1069301858.04"/>
    <s v="ZLIN"/>
    <n v="33"/>
    <n v="7"/>
    <n v="0"/>
    <n v="0"/>
    <m/>
    <m/>
    <m/>
    <n v="96157928.480000004"/>
    <n v="15024676.329999998"/>
    <s v="ZLIN"/>
    <n v="29"/>
    <n v="4"/>
  </r>
  <r>
    <s v="120308000192-1"/>
    <x v="10"/>
    <n v="342515"/>
    <s v="VALVULA"/>
    <s v="30.06.2011"/>
    <n v="4846714.45"/>
    <n v="2630377.7000000002"/>
    <s v="ZLIN"/>
    <n v="16"/>
    <n v="7"/>
    <n v="0"/>
    <n v="0"/>
    <m/>
    <m/>
    <m/>
    <n v="1672802.39"/>
    <n v="621649.5399999998"/>
    <s v="ZLIN"/>
    <n v="12"/>
    <n v="4"/>
  </r>
  <r>
    <s v="120308000192-2"/>
    <x v="10"/>
    <n v="342515"/>
    <s v="VALVULA"/>
    <s v="30.06.2011"/>
    <n v="11590728.199999999"/>
    <n v="6290445.4399999995"/>
    <s v="ZLIN"/>
    <n v="16"/>
    <n v="7"/>
    <n v="0"/>
    <n v="0"/>
    <m/>
    <m/>
    <m/>
    <n v="4000441.52"/>
    <n v="1486650.5499999998"/>
    <s v="ZLIN"/>
    <n v="12"/>
    <n v="4"/>
  </r>
  <r>
    <s v="120308000192-3"/>
    <x v="10"/>
    <n v="342515"/>
    <s v="DIQUE"/>
    <s v="30.06.2011"/>
    <n v="104124765.31999999"/>
    <n v="12453460.299999997"/>
    <s v="ZLIN"/>
    <n v="75"/>
    <n v="3"/>
    <n v="0"/>
    <n v="0"/>
    <m/>
    <m/>
    <m/>
    <n v="14317478.529999999"/>
    <n v="924250.37999999896"/>
    <s v="ZLIN"/>
    <n v="71"/>
    <n v="0"/>
  </r>
  <r>
    <s v="120308000192-4"/>
    <x v="10"/>
    <n v="342515"/>
    <s v="CIMENTACION TANQUE"/>
    <s v="30.06.2011"/>
    <n v="25463726.32"/>
    <n v="3262256.7400000021"/>
    <s v="ZLIN"/>
    <n v="70"/>
    <n v="3"/>
    <n v="0"/>
    <n v="0"/>
    <m/>
    <m/>
    <m/>
    <n v="3607715"/>
    <n v="250535.77000000002"/>
    <s v="ZLIN"/>
    <n v="66"/>
    <n v="0"/>
  </r>
  <r>
    <s v="120308000193-0"/>
    <x v="10"/>
    <n v="342515"/>
    <s v="TANQUE"/>
    <s v="01.12.1993"/>
    <n v="40575782.93"/>
    <n v="30942683.390000001"/>
    <s v="ZLIN"/>
    <n v="34"/>
    <n v="9"/>
    <n v="0"/>
    <n v="0"/>
    <m/>
    <m/>
    <m/>
    <n v="1029078872.49"/>
    <n v="365157019.27999997"/>
    <s v="ZLIN"/>
    <n v="12"/>
    <n v="11"/>
  </r>
  <r>
    <s v="120308000193-1"/>
    <x v="10"/>
    <n v="342515"/>
    <s v="VALVULA"/>
    <s v="01.12.1993"/>
    <n v="41968.63"/>
    <n v="41968.63"/>
    <s v="ZLIN"/>
    <n v="25"/>
    <n v="10"/>
    <n v="0"/>
    <n v="0"/>
    <m/>
    <m/>
    <m/>
    <n v="1073540.44"/>
    <n v="1073540.44"/>
    <s v="ZLIN"/>
    <n v="4"/>
    <n v="0"/>
  </r>
  <r>
    <s v="120308000193-2"/>
    <x v="10"/>
    <n v="342515"/>
    <s v="VALVULA"/>
    <s v="01.12.1993"/>
    <n v="9549.19"/>
    <n v="9549.19"/>
    <s v="ZLIN"/>
    <n v="25"/>
    <n v="10"/>
    <n v="0"/>
    <n v="0"/>
    <m/>
    <m/>
    <m/>
    <n v="244264.25"/>
    <n v="244264.25"/>
    <s v="ZLIN"/>
    <n v="4"/>
    <n v="0"/>
  </r>
  <r>
    <s v="120308000193-3"/>
    <x v="10"/>
    <n v="342515"/>
    <s v="CIMENTACION TANQUE"/>
    <s v="01.12.1993"/>
    <n v="732154.87"/>
    <n v="277834.48"/>
    <s v="ZLIN"/>
    <n v="69"/>
    <n v="10"/>
    <n v="0"/>
    <n v="0"/>
    <m/>
    <m/>
    <m/>
    <n v="18336851.940000001"/>
    <n v="1750914.6800000016"/>
    <s v="ZLIN"/>
    <n v="48"/>
    <n v="0"/>
  </r>
  <r>
    <s v="120308000193-4"/>
    <x v="10"/>
    <n v="342515"/>
    <s v="DIQUE"/>
    <s v="01.12.1993"/>
    <n v="6215011.5700000003"/>
    <n v="2200861.5700000003"/>
    <s v="ZLIN"/>
    <n v="74"/>
    <n v="10"/>
    <n v="0"/>
    <n v="0"/>
    <m/>
    <m/>
    <m/>
    <n v="155524920.06999999"/>
    <n v="13449482.069999993"/>
    <s v="ZLIN"/>
    <n v="53"/>
    <n v="0"/>
  </r>
  <r>
    <s v="120308000194-0"/>
    <x v="10"/>
    <n v="342515"/>
    <s v="TANQUE"/>
    <s v="31.08.2014"/>
    <n v="93242492.430000007"/>
    <n v="38851038.510000005"/>
    <s v="ZLIN"/>
    <n v="14"/>
    <n v="0"/>
    <n v="0"/>
    <n v="0"/>
    <m/>
    <m/>
    <m/>
    <n v="959146424.11000001"/>
    <n v="340342279.52999997"/>
    <s v="ZLIN"/>
    <n v="12"/>
    <n v="11"/>
  </r>
  <r>
    <s v="120308000194-1"/>
    <x v="10"/>
    <n v="342515"/>
    <s v="VALVULA"/>
    <s v="31.08.2014"/>
    <n v="21943.87"/>
    <n v="21943.87"/>
    <s v="ZLIN"/>
    <n v="5"/>
    <n v="1"/>
    <n v="0"/>
    <n v="0"/>
    <m/>
    <m/>
    <m/>
    <n v="229164.19"/>
    <n v="229164.19"/>
    <s v="ZLIN"/>
    <n v="4"/>
    <n v="0"/>
  </r>
  <r>
    <s v="120308000194-2"/>
    <x v="10"/>
    <n v="342515"/>
    <s v="VALVULA"/>
    <s v="31.08.2014"/>
    <n v="96443.24"/>
    <n v="96443.24"/>
    <s v="ZLIN"/>
    <n v="5"/>
    <n v="1"/>
    <n v="0"/>
    <n v="0"/>
    <m/>
    <m/>
    <m/>
    <n v="1007175.75"/>
    <n v="1007175.75"/>
    <s v="ZLIN"/>
    <n v="4"/>
    <n v="0"/>
  </r>
  <r>
    <s v="120308000194-3"/>
    <x v="10"/>
    <n v="342515"/>
    <s v="VALVULA"/>
    <s v="31.08.2014"/>
    <n v="52062.29"/>
    <n v="52062.29"/>
    <s v="ZLIN"/>
    <n v="5"/>
    <n v="1"/>
    <n v="0"/>
    <n v="0"/>
    <m/>
    <m/>
    <m/>
    <n v="543696.72"/>
    <n v="543696.72"/>
    <s v="ZLIN"/>
    <n v="4"/>
    <n v="0"/>
  </r>
  <r>
    <s v="120308000194-4"/>
    <x v="10"/>
    <n v="342515"/>
    <s v="CIMENTACION TANQUE"/>
    <s v="31.08.2014"/>
    <n v="1682480.05"/>
    <n v="199955.17999999993"/>
    <s v="ZLIN"/>
    <n v="49"/>
    <n v="1"/>
    <n v="0"/>
    <n v="0"/>
    <m/>
    <m/>
    <m/>
    <n v="17199592.960000001"/>
    <n v="1642322.2300000004"/>
    <s v="ZLIN"/>
    <n v="48"/>
    <n v="0"/>
  </r>
  <r>
    <s v="120308000195-0"/>
    <x v="10"/>
    <n v="342515"/>
    <s v="TANQUE"/>
    <s v="01.09.1979"/>
    <n v="201839.65"/>
    <n v="201839.65"/>
    <s v="ZLIN"/>
    <n v="39"/>
    <n v="1"/>
    <n v="0"/>
    <n v="0"/>
    <m/>
    <m/>
    <m/>
    <n v="177710509.00999999"/>
    <n v="177710509.00999999"/>
    <s v="ZLIN"/>
    <n v="3"/>
    <n v="0"/>
  </r>
  <r>
    <s v="120308000195-1"/>
    <x v="10"/>
    <n v="342515"/>
    <s v="VALVULA"/>
    <s v="01.09.1979"/>
    <n v="313.66000000000003"/>
    <n v="294.97000000000003"/>
    <s v="ZLIN"/>
    <n v="43"/>
    <n v="4"/>
    <n v="0"/>
    <n v="0"/>
    <m/>
    <m/>
    <m/>
    <n v="381353.27"/>
    <n v="241085.40000000002"/>
    <s v="ZLIN"/>
    <n v="7"/>
    <n v="3"/>
  </r>
  <r>
    <s v="120308000195-2"/>
    <x v="10"/>
    <n v="342515"/>
    <s v="CIMENTACION TANQUE"/>
    <s v="01.09.1979"/>
    <n v="9988.5300000000007"/>
    <n v="6159.3700000000008"/>
    <s v="ZLIN"/>
    <n v="66"/>
    <n v="1"/>
    <n v="0"/>
    <n v="0"/>
    <m/>
    <m/>
    <m/>
    <n v="12141481.52"/>
    <n v="1854948.5700000003"/>
    <s v="ZLIN"/>
    <n v="30"/>
    <n v="0"/>
  </r>
  <r>
    <s v="120308000196-0"/>
    <x v="10"/>
    <n v="342515"/>
    <s v="TANQUE"/>
    <s v="01.09.1979"/>
    <n v="162471.92000000001"/>
    <n v="162471.92000000001"/>
    <s v="ZLIN"/>
    <n v="39"/>
    <n v="1"/>
    <n v="0"/>
    <n v="0"/>
    <m/>
    <m/>
    <m/>
    <n v="177713446.91"/>
    <n v="177713446.91"/>
    <s v="ZLIN"/>
    <n v="3"/>
    <n v="0"/>
  </r>
  <r>
    <s v="120308000196-1"/>
    <x v="10"/>
    <n v="342515"/>
    <s v="VALVULA"/>
    <s v="01.09.1979"/>
    <n v="313.66000000000003"/>
    <n v="294.97000000000003"/>
    <s v="ZLIN"/>
    <n v="43"/>
    <n v="4"/>
    <n v="0"/>
    <n v="0"/>
    <m/>
    <m/>
    <m/>
    <n v="381353.27"/>
    <n v="241085.40000000002"/>
    <s v="ZLIN"/>
    <n v="7"/>
    <n v="3"/>
  </r>
  <r>
    <s v="120308000196-2"/>
    <x v="10"/>
    <n v="342515"/>
    <s v="CIMENTACION TANQUE"/>
    <s v="01.09.1979"/>
    <n v="11103.55"/>
    <n v="6846.9099999999989"/>
    <s v="ZLIN"/>
    <n v="66"/>
    <n v="1"/>
    <n v="0"/>
    <n v="0"/>
    <m/>
    <m/>
    <m/>
    <n v="12140976.699999999"/>
    <n v="1854871.4299999997"/>
    <s v="ZLIN"/>
    <n v="30"/>
    <n v="0"/>
  </r>
  <r>
    <s v="120308000196-3"/>
    <x v="10"/>
    <n v="342515"/>
    <s v="DIQUE"/>
    <s v="01.09.1979"/>
    <n v="48267.22"/>
    <n v="26196.13"/>
    <s v="ZLIN"/>
    <n v="75"/>
    <n v="1"/>
    <n v="0"/>
    <n v="0"/>
    <m/>
    <m/>
    <m/>
    <n v="58667683.350000001"/>
    <n v="6894706.3700000048"/>
    <s v="ZLIN"/>
    <n v="39"/>
    <n v="0"/>
  </r>
  <r>
    <s v="120308000197-0"/>
    <x v="10"/>
    <n v="342515"/>
    <s v="TANQUE"/>
    <s v="30.06.2005"/>
    <n v="281035542"/>
    <n v="128391871.96000001"/>
    <s v="ZLIN"/>
    <n v="32"/>
    <n v="10"/>
    <n v="0"/>
    <n v="0"/>
    <m/>
    <m/>
    <m/>
    <n v="1680606016.1900001"/>
    <n v="341082401.82000017"/>
    <s v="ZLIN"/>
    <n v="22"/>
    <n v="7"/>
  </r>
  <r>
    <s v="120308000197-1"/>
    <x v="10"/>
    <n v="342515"/>
    <s v="VALVULA"/>
    <s v="30.06.2005"/>
    <n v="891574.27"/>
    <n v="814636.39"/>
    <s v="ZLIN"/>
    <n v="16"/>
    <n v="5"/>
    <n v="0"/>
    <n v="0"/>
    <m/>
    <m/>
    <m/>
    <n v="5614516.7000000002"/>
    <n v="4172951.6"/>
    <s v="ZLIN"/>
    <n v="6"/>
    <n v="2"/>
  </r>
  <r>
    <s v="120308000197-2"/>
    <x v="10"/>
    <n v="342515"/>
    <s v="CIMENTACION TANQUE"/>
    <s v="30.06.2005"/>
    <n v="3212390.67"/>
    <n v="695824.66000000015"/>
    <s v="ZLIN"/>
    <n v="69"/>
    <n v="3"/>
    <n v="0"/>
    <n v="0"/>
    <m/>
    <m/>
    <m/>
    <n v="18674302.309999999"/>
    <n v="1450687.3299999982"/>
    <s v="ZLIN"/>
    <n v="59"/>
    <n v="0"/>
  </r>
  <r>
    <s v="120308000197-3"/>
    <x v="10"/>
    <n v="342515"/>
    <s v="VALVULA TAPON"/>
    <s v="30.06.2005"/>
    <n v="6187274.3200000003"/>
    <n v="2578030.9600000004"/>
    <s v="ZLIN"/>
    <n v="20"/>
    <n v="10"/>
    <n v="0"/>
    <n v="0"/>
    <m/>
    <m/>
    <m/>
    <n v="0"/>
    <n v="0"/>
    <s v="ZLIN"/>
    <n v="0"/>
    <n v="7"/>
  </r>
  <r>
    <s v="120308000198-0"/>
    <x v="10"/>
    <n v="342515"/>
    <s v="TANQUE"/>
    <s v="30.06.2005"/>
    <n v="281035542"/>
    <n v="128391871.96000001"/>
    <s v="ZLIN"/>
    <n v="32"/>
    <n v="10"/>
    <n v="0"/>
    <n v="0"/>
    <m/>
    <m/>
    <m/>
    <n v="1680606016.1900001"/>
    <n v="341082401.82000017"/>
    <s v="ZLIN"/>
    <n v="22"/>
    <n v="7"/>
  </r>
  <r>
    <s v="120308000198-1"/>
    <x v="10"/>
    <n v="342515"/>
    <s v="VALVULA"/>
    <s v="30.06.2005"/>
    <n v="891574.27"/>
    <n v="814636.39"/>
    <s v="ZLIN"/>
    <n v="16"/>
    <n v="5"/>
    <n v="0"/>
    <n v="0"/>
    <m/>
    <m/>
    <m/>
    <n v="5614516.7000000002"/>
    <n v="4172951.6"/>
    <s v="ZLIN"/>
    <n v="6"/>
    <n v="2"/>
  </r>
  <r>
    <s v="120308000198-2"/>
    <x v="10"/>
    <n v="342515"/>
    <s v="CIMENTACION TANQUE"/>
    <s v="30.06.2005"/>
    <n v="3225945.06"/>
    <n v="698760.62000000011"/>
    <s v="ZLIN"/>
    <n v="69"/>
    <n v="3"/>
    <n v="0"/>
    <n v="0"/>
    <m/>
    <m/>
    <m/>
    <n v="18753096.82"/>
    <n v="1456808.370000001"/>
    <s v="ZLIN"/>
    <n v="59"/>
    <n v="0"/>
  </r>
  <r>
    <s v="120308000198-3"/>
    <x v="10"/>
    <n v="342515"/>
    <s v="DIQUE"/>
    <s v="30.06.2005"/>
    <n v="11825630.92"/>
    <n v="2389016.4000000004"/>
    <s v="ZLIN"/>
    <n v="74"/>
    <n v="3"/>
    <n v="0"/>
    <n v="0"/>
    <m/>
    <m/>
    <m/>
    <n v="68625092.609999999"/>
    <n v="4914557.4099999964"/>
    <s v="ZLIN"/>
    <n v="64"/>
    <n v="0"/>
  </r>
  <r>
    <s v="120308000198-4"/>
    <x v="10"/>
    <n v="342515"/>
    <s v="VALVULA TAPON"/>
    <s v="30.06.2005"/>
    <n v="6187274.3200000003"/>
    <n v="2578030.9600000004"/>
    <s v="ZLIN"/>
    <n v="20"/>
    <n v="10"/>
    <n v="0"/>
    <n v="0"/>
    <m/>
    <m/>
    <m/>
    <n v="0"/>
    <n v="0"/>
    <s v="ZLIN"/>
    <n v="0"/>
    <n v="7"/>
  </r>
  <r>
    <s v="120308000199-0"/>
    <x v="10"/>
    <n v="342504"/>
    <s v="TANQUE"/>
    <s v="01.12.1994"/>
    <n v="79653036.599999994"/>
    <n v="40488088.339999996"/>
    <s v="ZLIN"/>
    <n v="50"/>
    <n v="2"/>
    <n v="0"/>
    <n v="0"/>
    <m/>
    <m/>
    <m/>
    <n v="464010672.74000001"/>
    <n v="72501667.610000014"/>
    <s v="ZLIN"/>
    <n v="29"/>
    <n v="4"/>
  </r>
  <r>
    <s v="120308000200-0"/>
    <x v="10"/>
    <n v="342504"/>
    <s v="TANQUE"/>
    <s v="30.12.1997"/>
    <n v="1302069.43"/>
    <n v="622227.82999999996"/>
    <s v="ZLIN"/>
    <n v="47"/>
    <n v="1"/>
    <n v="0"/>
    <n v="0"/>
    <m/>
    <m/>
    <m/>
    <n v="509646300.06999999"/>
    <n v="79632234.370000005"/>
    <s v="ZLIN"/>
    <n v="29"/>
    <n v="4"/>
  </r>
  <r>
    <s v="120308000201-0"/>
    <x v="10"/>
    <n v="342504"/>
    <s v="TANQUE"/>
    <s v="01.12.1990"/>
    <n v="1739372.53"/>
    <n v="1181838.5"/>
    <s v="ZLIN"/>
    <n v="43"/>
    <n v="5"/>
    <n v="0"/>
    <n v="0"/>
    <m/>
    <m/>
    <m/>
    <n v="66679871.810000002"/>
    <n v="16445708.310000002"/>
    <s v="ZLIN"/>
    <n v="18"/>
    <n v="7"/>
  </r>
  <r>
    <s v="120308000202-0"/>
    <x v="10"/>
    <n v="342504"/>
    <s v="TANQUE"/>
    <s v="30.12.1997"/>
    <n v="1352133.38"/>
    <n v="646152.28999999992"/>
    <s v="ZLIN"/>
    <n v="47"/>
    <n v="1"/>
    <n v="0"/>
    <n v="0"/>
    <m/>
    <m/>
    <m/>
    <n v="509615287.07999998"/>
    <n v="79627388.589999974"/>
    <s v="ZLIN"/>
    <n v="29"/>
    <n v="4"/>
  </r>
  <r>
    <s v="120308000203-0"/>
    <x v="10"/>
    <n v="342504"/>
    <s v="TANQUE"/>
    <s v="01.12.1985"/>
    <n v="10228643.390000001"/>
    <n v="9185809.9199999999"/>
    <s v="ZLIN"/>
    <n v="38"/>
    <n v="5"/>
    <n v="0"/>
    <n v="0"/>
    <m/>
    <m/>
    <m/>
    <n v="18721276.57"/>
    <n v="9996798.1699999999"/>
    <s v="ZLIN"/>
    <n v="8"/>
    <n v="7"/>
  </r>
  <r>
    <s v="120308000203-1"/>
    <x v="10"/>
    <n v="342504"/>
    <s v="CIMENTACION TANQUE"/>
    <s v="01.12.1990"/>
    <n v="29410.73"/>
    <n v="13402.789999999999"/>
    <s v="ZLIN"/>
    <n v="69"/>
    <n v="10"/>
    <n v="0"/>
    <n v="0"/>
    <m/>
    <m/>
    <m/>
    <n v="2259669.94"/>
    <n v="230151.56999999983"/>
    <s v="ZLIN"/>
    <n v="45"/>
    <n v="0"/>
  </r>
  <r>
    <s v="120308000204-0"/>
    <x v="10"/>
    <n v="342504"/>
    <s v="RECIPIENTE"/>
    <s v="01.09.1979"/>
    <n v="0.68"/>
    <n v="0.68"/>
    <s v="ZLIN"/>
    <n v="40"/>
    <n v="1"/>
    <n v="0"/>
    <n v="0"/>
    <m/>
    <m/>
    <m/>
    <n v="157209.43"/>
    <n v="157209.43"/>
    <s v="ZLIN"/>
    <n v="4"/>
    <n v="0"/>
  </r>
  <r>
    <s v="120308000205-0"/>
    <x v="10"/>
    <n v="342504"/>
    <s v="RECIPIENTE"/>
    <s v="01.09.1979"/>
    <n v="0.01"/>
    <n v="0.01"/>
    <s v="ZLIN"/>
    <n v="40"/>
    <n v="1"/>
    <n v="0"/>
    <n v="0"/>
    <m/>
    <m/>
    <m/>
    <n v="108480.73"/>
    <n v="108480.73"/>
    <s v="ZLIN"/>
    <n v="4"/>
    <n v="0"/>
  </r>
  <r>
    <s v="120308000206-0"/>
    <x v="10"/>
    <n v="342504"/>
    <s v="RECIPIENTE"/>
    <s v="31.07.2011"/>
    <n v="6108640.9800000004"/>
    <n v="3188412.6000000006"/>
    <s v="ZLIN"/>
    <n v="17"/>
    <n v="1"/>
    <n v="0"/>
    <n v="0"/>
    <m/>
    <m/>
    <m/>
    <n v="-2287612.36"/>
    <n v="-811733.40999999992"/>
    <s v="ZLIN"/>
    <n v="12"/>
    <n v="11"/>
  </r>
  <r>
    <s v="120308000206-1"/>
    <x v="10"/>
    <n v="342504"/>
    <s v="AGITADOR"/>
    <s v="31.07.2011"/>
    <n v="16395391.07"/>
    <n v="8557594.370000001"/>
    <s v="ZLIN"/>
    <n v="17"/>
    <n v="1"/>
    <n v="0"/>
    <n v="0"/>
    <m/>
    <m/>
    <m/>
    <n v="-6139876.1900000004"/>
    <n v="-2178665.7300000004"/>
    <s v="ZLIN"/>
    <n v="12"/>
    <n v="11"/>
  </r>
  <r>
    <s v="120308000206-2"/>
    <x v="10"/>
    <n v="342504"/>
    <s v="MOTOR"/>
    <s v="31.07.2011"/>
    <n v="1587861.75"/>
    <n v="828786.37"/>
    <s v="ZLIN"/>
    <n v="17"/>
    <n v="1"/>
    <n v="0"/>
    <n v="0"/>
    <m/>
    <m/>
    <m/>
    <n v="-594635.06999999995"/>
    <n v="-210999.52999999997"/>
    <s v="ZLIN"/>
    <n v="12"/>
    <n v="11"/>
  </r>
  <r>
    <s v="120308000207-0"/>
    <x v="10"/>
    <n v="342504"/>
    <s v="AGITADOR"/>
    <s v="31.07.2011"/>
    <n v="16395391.07"/>
    <n v="8557594.370000001"/>
    <s v="ZLIN"/>
    <n v="17"/>
    <n v="1"/>
    <n v="0"/>
    <n v="0"/>
    <m/>
    <m/>
    <m/>
    <n v="-6139876.1900000004"/>
    <n v="-2178665.7300000004"/>
    <s v="ZLIN"/>
    <n v="12"/>
    <n v="11"/>
  </r>
  <r>
    <s v="120308000207-1"/>
    <x v="10"/>
    <n v="342504"/>
    <s v="MOTOR"/>
    <s v="31.07.2011"/>
    <n v="1587861.75"/>
    <n v="828786.37"/>
    <s v="ZLIN"/>
    <n v="17"/>
    <n v="1"/>
    <n v="0"/>
    <n v="0"/>
    <m/>
    <m/>
    <m/>
    <n v="-594635.06999999995"/>
    <n v="-210999.52999999997"/>
    <s v="ZLIN"/>
    <n v="12"/>
    <n v="11"/>
  </r>
  <r>
    <s v="120308000207-2"/>
    <x v="10"/>
    <n v="342504"/>
    <s v="RECIPIENTE"/>
    <s v="31.07.2011"/>
    <n v="6108640.9800000004"/>
    <n v="3188412.6000000006"/>
    <s v="ZLIN"/>
    <n v="17"/>
    <n v="1"/>
    <n v="0"/>
    <n v="0"/>
    <m/>
    <m/>
    <m/>
    <n v="-2287612.36"/>
    <n v="-811733.40999999992"/>
    <s v="ZLIN"/>
    <n v="12"/>
    <n v="11"/>
  </r>
  <r>
    <s v="120308000208-0"/>
    <x v="10"/>
    <n v="342504"/>
    <s v="TANQUE"/>
    <s v="01.08.1983"/>
    <n v="77374.679999999993"/>
    <n v="58661.459999999992"/>
    <s v="ZLIN"/>
    <n v="48"/>
    <n v="7"/>
    <n v="0"/>
    <n v="0"/>
    <m/>
    <m/>
    <m/>
    <n v="38707958.07"/>
    <n v="10806790.32"/>
    <s v="ZLIN"/>
    <n v="16"/>
    <n v="5"/>
  </r>
  <r>
    <s v="120308000208-1"/>
    <x v="10"/>
    <n v="342504"/>
    <s v="BOMBA"/>
    <s v="01.08.1983"/>
    <n v="395.16"/>
    <n v="395.16"/>
    <s v="ZLIN"/>
    <n v="35"/>
    <n v="2"/>
    <n v="0"/>
    <n v="0"/>
    <m/>
    <m/>
    <m/>
    <n v="197784.38"/>
    <n v="197784.38"/>
    <s v="ZLIN"/>
    <n v="3"/>
    <n v="0"/>
  </r>
  <r>
    <s v="120308000208-2"/>
    <x v="10"/>
    <n v="342504"/>
    <s v="MOTOR"/>
    <s v="01.08.1983"/>
    <n v="55.33"/>
    <n v="55.33"/>
    <s v="ZLIN"/>
    <n v="35"/>
    <n v="2"/>
    <n v="0"/>
    <n v="0"/>
    <m/>
    <m/>
    <m/>
    <n v="27694.799999999999"/>
    <n v="27694.799999999999"/>
    <s v="ZLIN"/>
    <n v="3"/>
    <n v="0"/>
  </r>
  <r>
    <s v="120308000209-0"/>
    <x v="10"/>
    <n v="342504"/>
    <s v="TANQUE"/>
    <s v="01.01.1987"/>
    <n v="6215776.71"/>
    <n v="4388250.83"/>
    <s v="ZLIN"/>
    <n v="47"/>
    <n v="4"/>
    <n v="0"/>
    <n v="0"/>
    <m/>
    <m/>
    <m/>
    <n v="80153207.099999994"/>
    <n v="19768728.189999998"/>
    <s v="ZLIN"/>
    <n v="18"/>
    <n v="7"/>
  </r>
  <r>
    <s v="120308000210-0"/>
    <x v="10"/>
    <n v="342504"/>
    <s v="TANQUE"/>
    <s v="01.09.1979"/>
    <n v="0.22"/>
    <n v="0.2"/>
    <s v="ZLIN"/>
    <n v="44"/>
    <n v="8"/>
    <n v="0"/>
    <n v="0"/>
    <m/>
    <m/>
    <m/>
    <n v="20984447.059999999"/>
    <n v="11205287.27"/>
    <s v="ZLIN"/>
    <n v="8"/>
    <n v="7"/>
  </r>
  <r>
    <s v="120308000210-2"/>
    <x v="10"/>
    <n v="342504"/>
    <s v="CIMENTACION TANQUE"/>
    <s v="01.12.1990"/>
    <n v="29410.73"/>
    <n v="14830.72"/>
    <s v="ZLIN"/>
    <n v="69"/>
    <n v="10"/>
    <n v="0"/>
    <n v="0"/>
    <m/>
    <m/>
    <m/>
    <n v="2260876.66"/>
    <n v="230274.4600000002"/>
    <s v="ZLIN"/>
    <n v="45"/>
    <n v="0"/>
  </r>
  <r>
    <s v="120308000211-0"/>
    <x v="10"/>
    <n v="342504"/>
    <s v="TANQUE"/>
    <s v="01.09.1979"/>
    <n v="0.99"/>
    <n v="0.89"/>
    <s v="ZLIN"/>
    <n v="44"/>
    <n v="8"/>
    <n v="0"/>
    <n v="0"/>
    <m/>
    <m/>
    <m/>
    <n v="20984446.890000001"/>
    <n v="11205287.17"/>
    <s v="ZLIN"/>
    <n v="8"/>
    <n v="7"/>
  </r>
  <r>
    <s v="120308000211-2"/>
    <x v="10"/>
    <n v="342504"/>
    <s v="CIMENTACION TANQUE"/>
    <s v="01.12.1990"/>
    <n v="29410.73"/>
    <n v="14830.72"/>
    <s v="ZLIN"/>
    <n v="69"/>
    <n v="10"/>
    <n v="0"/>
    <n v="0"/>
    <m/>
    <m/>
    <m/>
    <n v="2260876.66"/>
    <n v="230274.4600000002"/>
    <s v="ZLIN"/>
    <n v="45"/>
    <n v="0"/>
  </r>
  <r>
    <s v="120308000212-0"/>
    <x v="10"/>
    <n v="342504"/>
    <s v="TANQUE"/>
    <s v="01.09.1979"/>
    <n v="1"/>
    <n v="0.81"/>
    <s v="ZLIN"/>
    <n v="50"/>
    <n v="3"/>
    <n v="0"/>
    <n v="0"/>
    <m/>
    <m/>
    <m/>
    <n v="37630567.299999997"/>
    <n v="12174595.309999999"/>
    <s v="ZLIN"/>
    <n v="14"/>
    <n v="2"/>
  </r>
  <r>
    <s v="120308000212-1"/>
    <x v="10"/>
    <n v="342504"/>
    <s v="CIMENTACION TANQUE"/>
    <s v="01.12.1990"/>
    <n v="29410.73"/>
    <n v="14830.72"/>
    <s v="ZLIN"/>
    <n v="69"/>
    <n v="10"/>
    <n v="0"/>
    <n v="0"/>
    <m/>
    <m/>
    <m/>
    <n v="2260876.66"/>
    <n v="230274.4600000002"/>
    <s v="ZLIN"/>
    <n v="45"/>
    <n v="0"/>
  </r>
  <r>
    <s v="120308000213-0"/>
    <x v="10"/>
    <n v="322316"/>
    <s v="TANQUE"/>
    <s v="01.10.2015"/>
    <n v="1"/>
    <n v="1"/>
    <s v="ZLIN"/>
    <n v="0"/>
    <n v="1"/>
    <n v="0"/>
    <n v="0"/>
    <m/>
    <m/>
    <m/>
    <n v="2502503826"/>
    <n v="423500647.48000002"/>
    <s v="ZLIN"/>
    <n v="27"/>
    <n v="1"/>
  </r>
  <r>
    <s v="120308000213-1"/>
    <x v="10"/>
    <n v="322316"/>
    <s v="VALVULA"/>
    <s v="31.12.1999"/>
    <n v="2268331.3199999998"/>
    <n v="2268331.3199999998"/>
    <s v="ZLIN"/>
    <n v="18"/>
    <n v="9"/>
    <n v="0"/>
    <n v="0"/>
    <m/>
    <m/>
    <m/>
    <n v="5494727.0899999999"/>
    <n v="5494727.0899999999"/>
    <s v="ZLIN"/>
    <n v="3"/>
    <n v="0"/>
  </r>
  <r>
    <s v="120308000213-2"/>
    <x v="10"/>
    <n v="322316"/>
    <s v="VALVULA"/>
    <s v="31.12.1999"/>
    <n v="37801.24"/>
    <n v="37801.24"/>
    <s v="ZLIN"/>
    <n v="18"/>
    <n v="9"/>
    <n v="0"/>
    <n v="0"/>
    <m/>
    <m/>
    <m/>
    <n v="91568.42"/>
    <n v="91568.42"/>
    <s v="ZLIN"/>
    <n v="3"/>
    <n v="0"/>
  </r>
  <r>
    <s v="120308000213-3"/>
    <x v="10"/>
    <n v="322316"/>
    <s v="DIQUE"/>
    <s v="31.12.1999"/>
    <n v="35299295.840000004"/>
    <n v="9812007.6600000039"/>
    <s v="ZLIN"/>
    <n v="73"/>
    <n v="9"/>
    <n v="0"/>
    <n v="0"/>
    <m/>
    <m/>
    <m/>
    <n v="63160875.619999997"/>
    <n v="4991161.1299999952"/>
    <s v="ZLIN"/>
    <n v="58"/>
    <n v="0"/>
  </r>
  <r>
    <s v="120308000213-4"/>
    <x v="10"/>
    <n v="322316"/>
    <s v="CIMENTACION TANQUE"/>
    <s v="31.12.1999"/>
    <n v="419548.13"/>
    <n v="125101.66000000003"/>
    <s v="ZLIN"/>
    <n v="68"/>
    <n v="9"/>
    <n v="0"/>
    <n v="0"/>
    <m/>
    <m/>
    <m/>
    <n v="757280.86"/>
    <n v="65488.130000000005"/>
    <s v="ZLIN"/>
    <n v="53"/>
    <n v="0"/>
  </r>
  <r>
    <s v="120308000213-5"/>
    <x v="10"/>
    <n v="322316"/>
    <s v="CIMENTACION TANQUE"/>
    <s v="31.12.1999"/>
    <n v="9377728.7799999993"/>
    <n v="2796268.26"/>
    <s v="ZLIN"/>
    <n v="68"/>
    <n v="9"/>
    <n v="0"/>
    <n v="0"/>
    <m/>
    <m/>
    <m/>
    <n v="16926721.399999999"/>
    <n v="1463788.7899999991"/>
    <s v="ZLIN"/>
    <n v="53"/>
    <n v="0"/>
  </r>
  <r>
    <s v="120308000214-0"/>
    <x v="10"/>
    <n v="322316"/>
    <s v="TANQUE"/>
    <s v="31.12.1999"/>
    <n v="213019439.13999999"/>
    <n v="133001984.84999998"/>
    <s v="ZLIN"/>
    <n v="32"/>
    <n v="10"/>
    <n v="0"/>
    <n v="0"/>
    <m/>
    <m/>
    <m/>
    <n v="1228428924.5799999"/>
    <n v="329578491.95999992"/>
    <s v="ZLIN"/>
    <n v="17"/>
    <n v="1"/>
  </r>
  <r>
    <s v="120308000214-1"/>
    <x v="10"/>
    <n v="322316"/>
    <s v="VALVULA"/>
    <s v="31.12.1999"/>
    <n v="15485.67"/>
    <n v="15485.67"/>
    <s v="ZLIN"/>
    <n v="18"/>
    <n v="9"/>
    <n v="0"/>
    <n v="0"/>
    <m/>
    <m/>
    <m/>
    <n v="94940.54"/>
    <n v="94940.54"/>
    <s v="ZLIN"/>
    <n v="3"/>
    <n v="0"/>
  </r>
  <r>
    <s v="120308000215-0"/>
    <x v="10"/>
    <n v="322316"/>
    <s v="TANQUE"/>
    <s v="30.10.2008"/>
    <n v="2000691207.6500001"/>
    <n v="700241922.68000007"/>
    <s v="ZLIN"/>
    <n v="33"/>
    <n v="4"/>
    <n v="0"/>
    <n v="0"/>
    <m/>
    <m/>
    <m/>
    <n v="534374852.98000002"/>
    <n v="92714879.860000014"/>
    <s v="ZLIN"/>
    <n v="26"/>
    <n v="5"/>
  </r>
  <r>
    <s v="120308000215-1"/>
    <x v="10"/>
    <n v="322316"/>
    <s v="VALVULA"/>
    <s v="30.10.2008"/>
    <n v="25916711.829999998"/>
    <n v="18324947.77"/>
    <s v="ZLIN"/>
    <n v="16"/>
    <n v="6"/>
    <n v="0"/>
    <n v="0"/>
    <m/>
    <m/>
    <m/>
    <n v="12552460.060000001"/>
    <n v="6003350.4700000007"/>
    <s v="ZLIN"/>
    <n v="9"/>
    <n v="7"/>
  </r>
  <r>
    <s v="120308000216-0"/>
    <x v="10"/>
    <n v="322316"/>
    <s v="TANQUE"/>
    <s v="31.08.2012"/>
    <n v="68107642"/>
    <n v="13535133.950000003"/>
    <s v="ZLIN"/>
    <n v="39"/>
    <n v="5"/>
    <n v="0"/>
    <n v="0"/>
    <m/>
    <m/>
    <m/>
    <n v="3886879582.6799998"/>
    <n v="490317378.55999994"/>
    <s v="ZLIN"/>
    <n v="36"/>
    <n v="4"/>
  </r>
  <r>
    <s v="120308000216-1"/>
    <x v="10"/>
    <n v="322316"/>
    <s v="CIMENTACION TANQUE"/>
    <s v="31.08.2012"/>
    <n v="845126.85"/>
    <n v="94461.260000000009"/>
    <s v="ZLIN"/>
    <n v="70"/>
    <n v="1"/>
    <n v="0"/>
    <n v="0"/>
    <m/>
    <m/>
    <m/>
    <n v="48200605.759999998"/>
    <n v="3297305.1299999952"/>
    <s v="ZLIN"/>
    <n v="67"/>
    <n v="0"/>
  </r>
  <r>
    <s v="120308000216-2"/>
    <x v="10"/>
    <n v="322316"/>
    <s v="DIQUE"/>
    <s v="31.08.2012"/>
    <n v="2447106.4300000002"/>
    <n v="255302.99000000022"/>
    <s v="ZLIN"/>
    <n v="75"/>
    <n v="1"/>
    <n v="0"/>
    <n v="0"/>
    <m/>
    <m/>
    <m/>
    <n v="139559671.71000001"/>
    <n v="8884006.8700000048"/>
    <s v="ZLIN"/>
    <n v="72"/>
    <n v="0"/>
  </r>
  <r>
    <s v="120308000217-0"/>
    <x v="10"/>
    <n v="322316"/>
    <s v="TANQUE"/>
    <s v="01.10.2015"/>
    <n v="1"/>
    <n v="1"/>
    <s v="ZLIN"/>
    <n v="0"/>
    <n v="1"/>
    <n v="0"/>
    <n v="0"/>
    <m/>
    <m/>
    <m/>
    <n v="2720858930"/>
    <n v="552203841.88000011"/>
    <s v="ZLIN"/>
    <n v="22"/>
    <n v="7"/>
  </r>
  <r>
    <s v="120308000217-1"/>
    <x v="10"/>
    <n v="322316"/>
    <s v="CIMENTACION TANQUE"/>
    <s v="01.10.2015"/>
    <n v="1"/>
    <n v="1"/>
    <s v="ZLIN"/>
    <n v="0"/>
    <n v="1"/>
    <n v="0"/>
    <n v="0"/>
    <m/>
    <m/>
    <m/>
    <n v="24724963.329999998"/>
    <n v="2060413.6199999973"/>
    <s v="ZLIN"/>
    <n v="55"/>
    <n v="0"/>
  </r>
  <r>
    <s v="120308000217-2"/>
    <x v="10"/>
    <n v="322316"/>
    <s v="DIQUE"/>
    <s v="01.10.2015"/>
    <n v="1"/>
    <n v="1"/>
    <s v="ZLIN"/>
    <n v="0"/>
    <n v="1"/>
    <n v="0"/>
    <n v="0"/>
    <m/>
    <m/>
    <m/>
    <n v="127366924.14"/>
    <n v="9729417.8200000077"/>
    <s v="ZLIN"/>
    <n v="60"/>
    <n v="0"/>
  </r>
  <r>
    <s v="120308000218-0"/>
    <x v="10"/>
    <n v="322316"/>
    <s v="TANQUE"/>
    <s v="01.08.1967"/>
    <n v="867209923.47000003"/>
    <n v="53307524.930000067"/>
    <s v="ZLIN"/>
    <n v="72"/>
    <n v="9"/>
    <n v="0"/>
    <n v="0"/>
    <m/>
    <m/>
    <m/>
    <n v="3292328030.6300001"/>
    <n v="613823870.13000011"/>
    <s v="ZLIN"/>
    <n v="24"/>
    <n v="7"/>
  </r>
  <r>
    <s v="120308000218-1"/>
    <x v="10"/>
    <n v="322316"/>
    <s v="VALVULA"/>
    <s v="01.12.1985"/>
    <n v="3426060.12"/>
    <n v="3426060.12"/>
    <s v="ZLIN"/>
    <n v="36"/>
    <n v="0"/>
    <n v="0"/>
    <n v="0"/>
    <m/>
    <m/>
    <m/>
    <n v="21832494.07"/>
    <n v="16226853.699999999"/>
    <s v="ZLIN"/>
    <n v="6"/>
    <n v="2"/>
  </r>
  <r>
    <s v="120308000218-2"/>
    <x v="10"/>
    <n v="322316"/>
    <s v="DIQUE"/>
    <s v="01.08.1967"/>
    <n v="7.0000000000000007E-2"/>
    <n v="0"/>
    <s v="ZLIN"/>
    <n v="112"/>
    <n v="2"/>
    <n v="0"/>
    <n v="0"/>
    <m/>
    <m/>
    <m/>
    <n v="268530517.19"/>
    <n v="19230701.099999994"/>
    <s v="ZLIN"/>
    <n v="64"/>
    <n v="0"/>
  </r>
  <r>
    <s v="120308000218-3"/>
    <x v="10"/>
    <n v="322316"/>
    <s v="CIMENTACION TANQUE"/>
    <s v="01.08.1967"/>
    <n v="0.01"/>
    <n v="0"/>
    <s v="ZLIN"/>
    <n v="107"/>
    <n v="2"/>
    <n v="0"/>
    <n v="0"/>
    <m/>
    <m/>
    <m/>
    <n v="3327212.29"/>
    <n v="258469.87999999989"/>
    <s v="ZLIN"/>
    <n v="59"/>
    <n v="0"/>
  </r>
  <r>
    <s v="120308000219-0"/>
    <x v="10"/>
    <n v="322316"/>
    <s v="TANQUE"/>
    <s v="30.06.2005"/>
    <n v="2220497779.7800002"/>
    <n v="636252252.59000015"/>
    <s v="ZLIN"/>
    <n v="34"/>
    <n v="10"/>
    <n v="0"/>
    <n v="0"/>
    <m/>
    <m/>
    <m/>
    <n v="2343731518.6900001"/>
    <n v="436966893.32000017"/>
    <s v="ZLIN"/>
    <n v="24"/>
    <n v="7"/>
  </r>
  <r>
    <s v="120308000219-1"/>
    <x v="10"/>
    <n v="322316"/>
    <s v="MOTOR"/>
    <s v="30.06.2005"/>
    <n v="69899.38"/>
    <n v="69899.38"/>
    <s v="ZLIN"/>
    <n v="14"/>
    <n v="3"/>
    <n v="0"/>
    <n v="0"/>
    <m/>
    <m/>
    <m/>
    <n v="151250.42000000001"/>
    <n v="151250.42000000001"/>
    <s v="ZLIN"/>
    <n v="4"/>
    <n v="0"/>
  </r>
  <r>
    <s v="120308000219-2"/>
    <x v="10"/>
    <n v="322316"/>
    <s v="BOMBA"/>
    <s v="30.06.2005"/>
    <n v="137332.03"/>
    <n v="137332.03"/>
    <s v="ZLIN"/>
    <n v="13"/>
    <n v="3"/>
    <n v="0"/>
    <n v="0"/>
    <m/>
    <m/>
    <m/>
    <n v="304739.76"/>
    <n v="304739.76"/>
    <s v="ZLIN"/>
    <n v="3"/>
    <n v="0"/>
  </r>
  <r>
    <s v="120308000219-3"/>
    <x v="10"/>
    <n v="322316"/>
    <s v="VALVULA"/>
    <s v="30.06.2005"/>
    <n v="6997362.1399999997"/>
    <n v="6393528.8599999994"/>
    <s v="ZLIN"/>
    <n v="16"/>
    <n v="5"/>
    <n v="0"/>
    <n v="0"/>
    <m/>
    <m/>
    <m/>
    <n v="14466026.17"/>
    <n v="10751776.199999999"/>
    <s v="ZLIN"/>
    <n v="6"/>
    <n v="2"/>
  </r>
  <r>
    <s v="120308000219-4"/>
    <x v="10"/>
    <n v="322316"/>
    <s v="CIMENTACION TANQUE"/>
    <s v="30.06.2005"/>
    <n v="10655766.41"/>
    <n v="2308108.2000000002"/>
    <s v="ZLIN"/>
    <n v="69"/>
    <n v="3"/>
    <n v="0"/>
    <n v="0"/>
    <m/>
    <m/>
    <m/>
    <n v="16870823.489999998"/>
    <n v="1310586.5699999984"/>
    <s v="ZLIN"/>
    <n v="59"/>
    <n v="0"/>
  </r>
  <r>
    <s v="120308000219-5"/>
    <x v="10"/>
    <n v="322316"/>
    <s v="DIQUE"/>
    <s v="30.06.2005"/>
    <n v="111854647.81999999"/>
    <n v="22596898.5"/>
    <s v="ZLIN"/>
    <n v="74"/>
    <n v="3"/>
    <n v="0"/>
    <n v="0"/>
    <m/>
    <m/>
    <m/>
    <n v="175961707.55000001"/>
    <n v="12601424.370000005"/>
    <s v="ZLIN"/>
    <n v="64"/>
    <n v="0"/>
  </r>
  <r>
    <s v="120308000220-0"/>
    <x v="10"/>
    <n v="322316"/>
    <s v="TANQUE"/>
    <s v="01.09.1981"/>
    <n v="4784104.68"/>
    <n v="2833896.3899999997"/>
    <s v="ZLIN"/>
    <n v="65"/>
    <n v="5"/>
    <n v="0"/>
    <n v="0"/>
    <m/>
    <m/>
    <m/>
    <n v="4222699521.6599998"/>
    <n v="617682110.87999964"/>
    <s v="ZLIN"/>
    <n v="31"/>
    <n v="4"/>
  </r>
  <r>
    <s v="120308000220-1"/>
    <x v="10"/>
    <n v="322316"/>
    <s v="CIMENTACION TANQUE"/>
    <s v="01.09.1981"/>
    <n v="20671.02"/>
    <n v="11268.5"/>
    <s v="ZLIN"/>
    <n v="71"/>
    <n v="1"/>
    <n v="0"/>
    <n v="0"/>
    <m/>
    <m/>
    <m/>
    <n v="18244455.850000001"/>
    <n v="2260011.4200000018"/>
    <s v="ZLIN"/>
    <n v="37"/>
    <n v="0"/>
  </r>
  <r>
    <s v="120308000220-2"/>
    <x v="10"/>
    <n v="322316"/>
    <s v="DIQUE"/>
    <s v="01.09.1981"/>
    <n v="249134.73"/>
    <n v="126886.87000000001"/>
    <s v="ZLIN"/>
    <n v="76"/>
    <n v="1"/>
    <n v="0"/>
    <n v="0"/>
    <m/>
    <m/>
    <m/>
    <n v="219881020.22999999"/>
    <n v="23994952.619999975"/>
    <s v="ZLIN"/>
    <n v="42"/>
    <n v="0"/>
  </r>
  <r>
    <s v="120308000220-3"/>
    <x v="10"/>
    <n v="322316"/>
    <s v="COBERTIZO"/>
    <s v="01.09.1981"/>
    <n v="1233.44"/>
    <n v="1192.4100000000001"/>
    <s v="ZLIN"/>
    <n v="40"/>
    <n v="1"/>
    <n v="0"/>
    <n v="0"/>
    <m/>
    <m/>
    <m/>
    <n v="1089102.6599999999"/>
    <n v="831953.41999999993"/>
    <s v="ZLIN"/>
    <n v="6"/>
    <n v="0"/>
  </r>
  <r>
    <s v="120308000221-0"/>
    <x v="10"/>
    <n v="322319"/>
    <s v="TANQUE"/>
    <s v="31.12.1996"/>
    <n v="40274803.829999998"/>
    <n v="27701206.549999997"/>
    <s v="ZLIN"/>
    <n v="34"/>
    <n v="2"/>
    <n v="0"/>
    <n v="0"/>
    <m/>
    <m/>
    <m/>
    <n v="271873389.06999999"/>
    <n v="80827223.769999981"/>
    <s v="ZLIN"/>
    <n v="15"/>
    <n v="5"/>
  </r>
  <r>
    <s v="120308000221-1"/>
    <x v="10"/>
    <n v="322319"/>
    <s v="ACTUADOR"/>
    <s v="31.12.1996"/>
    <n v="131309.82999999999"/>
    <n v="131309.82999999999"/>
    <s v="ZLIN"/>
    <n v="23"/>
    <n v="1"/>
    <n v="0"/>
    <n v="0"/>
    <m/>
    <m/>
    <m/>
    <n v="921308.42"/>
    <n v="921308.42"/>
    <s v="ZLIN"/>
    <n v="4"/>
    <n v="4"/>
  </r>
  <r>
    <s v="120308000221-2"/>
    <x v="10"/>
    <n v="322319"/>
    <s v="VALVULA"/>
    <s v="31.12.1996"/>
    <n v="16555.490000000002"/>
    <n v="16555.490000000002"/>
    <s v="ZLIN"/>
    <n v="21"/>
    <n v="9"/>
    <n v="0"/>
    <n v="0"/>
    <m/>
    <m/>
    <m/>
    <n v="116989.9"/>
    <n v="116989.9"/>
    <s v="ZLIN"/>
    <n v="3"/>
    <n v="0"/>
  </r>
  <r>
    <s v="120308000221-3"/>
    <x v="10"/>
    <n v="322319"/>
    <s v="CIMENTACION TANQUE"/>
    <s v="31.12.1996"/>
    <n v="1454805.54"/>
    <n v="490149.60000000009"/>
    <s v="ZLIN"/>
    <n v="69"/>
    <n v="9"/>
    <n v="0"/>
    <n v="0"/>
    <m/>
    <m/>
    <m/>
    <n v="9409691.8599999994"/>
    <n v="845642.22999999858"/>
    <s v="ZLIN"/>
    <n v="51"/>
    <n v="0"/>
  </r>
  <r>
    <s v="120308000222-0"/>
    <x v="10"/>
    <n v="322319"/>
    <s v="TANQUE"/>
    <s v="01.08.1967"/>
    <n v="3034170.71"/>
    <n v="3034170.71"/>
    <s v="ZLIN"/>
    <n v="52"/>
    <n v="2"/>
    <n v="0"/>
    <n v="0"/>
    <m/>
    <m/>
    <m/>
    <n v="3421248.18"/>
    <n v="3421248.18"/>
    <s v="ZLIN"/>
    <n v="4"/>
    <n v="0"/>
  </r>
  <r>
    <s v="120308000223-0"/>
    <x v="10"/>
    <n v="322326"/>
    <s v="TANQUE 7213 BUNKER"/>
    <s v="01.09.1981"/>
    <n v="4210740.32"/>
    <n v="4165945.2100000004"/>
    <s v="ZLIN"/>
    <n v="39"/>
    <n v="2"/>
    <n v="0"/>
    <n v="0"/>
    <m/>
    <m/>
    <m/>
    <n v="481878341.17000002"/>
    <n v="434480471.55000001"/>
    <s v="ZLIN"/>
    <n v="5"/>
    <n v="1"/>
  </r>
  <r>
    <s v="120308000223-1"/>
    <x v="10"/>
    <n v="322326"/>
    <s v="CIMENTACION TANQUE"/>
    <s v="01.09.1981"/>
    <n v="153765.81"/>
    <n v="85019.06"/>
    <s v="ZLIN"/>
    <n v="70"/>
    <n v="1"/>
    <n v="0"/>
    <n v="0"/>
    <m/>
    <m/>
    <m/>
    <n v="17537830.77"/>
    <n v="2232825.6899999995"/>
    <s v="ZLIN"/>
    <n v="36"/>
    <n v="0"/>
  </r>
  <r>
    <s v="120308000223-2"/>
    <x v="10"/>
    <n v="322326"/>
    <s v="DIQUE"/>
    <s v="01.09.1981"/>
    <n v="646929.62"/>
    <n v="333875.99"/>
    <s v="ZLIN"/>
    <n v="75"/>
    <n v="1"/>
    <n v="0"/>
    <n v="0"/>
    <m/>
    <m/>
    <m/>
    <n v="73764855.299999997"/>
    <n v="8246071.2199999988"/>
    <s v="ZLIN"/>
    <n v="41"/>
    <n v="0"/>
  </r>
  <r>
    <s v="120308000224-0"/>
    <x v="10"/>
    <n v="322317"/>
    <s v="BOMBA"/>
    <s v="31.08.2014"/>
    <n v="1100936.46"/>
    <n v="478668.03999999992"/>
    <s v="ZLIN"/>
    <n v="13"/>
    <n v="5"/>
    <n v="0"/>
    <n v="0"/>
    <m/>
    <m/>
    <m/>
    <n v="83891245.840000004"/>
    <n v="31175800.82"/>
    <s v="ZLIN"/>
    <n v="12"/>
    <n v="4"/>
  </r>
  <r>
    <s v="120308000225-0"/>
    <x v="10"/>
    <n v="322317"/>
    <s v="RECIPIENTE"/>
    <s v="31.12.2001"/>
    <n v="4274.1400000000003"/>
    <n v="4274.1400000000003"/>
    <s v="ZLIN"/>
    <n v="17"/>
    <n v="9"/>
    <n v="0"/>
    <n v="0"/>
    <m/>
    <m/>
    <m/>
    <n v="708615.93"/>
    <n v="708615.93"/>
    <s v="ZLIN"/>
    <n v="4"/>
    <n v="0"/>
  </r>
  <r>
    <s v="120308000226-0"/>
    <x v="10"/>
    <n v="322327"/>
    <s v="TANQUE"/>
    <s v="31.08.2014"/>
    <n v="55865015.090000004"/>
    <n v="14688987.490000002"/>
    <s v="ZLIN"/>
    <n v="21"/>
    <n v="10"/>
    <n v="0"/>
    <n v="0"/>
    <m/>
    <m/>
    <m/>
    <n v="79649714.480000004"/>
    <n v="17593310.440000005"/>
    <s v="ZLIN"/>
    <n v="20"/>
    <n v="9"/>
  </r>
  <r>
    <s v="120308000226-1"/>
    <x v="10"/>
    <n v="322327"/>
    <s v="CIMENTACION TANQUE"/>
    <s v="31.08.2014"/>
    <n v="1408006.36"/>
    <n v="141406.65000000014"/>
    <s v="ZLIN"/>
    <n v="58"/>
    <n v="1"/>
    <n v="0"/>
    <n v="0"/>
    <m/>
    <m/>
    <m/>
    <n v="5020050.53"/>
    <n v="403659.03000000026"/>
    <s v="ZLIN"/>
    <n v="57"/>
    <n v="0"/>
  </r>
  <r>
    <s v="120308000227-0"/>
    <x v="10"/>
    <n v="322327"/>
    <s v="TANQUE"/>
    <s v="01.10.2015"/>
    <n v="1"/>
    <n v="1"/>
    <s v="ZLIN"/>
    <n v="0"/>
    <n v="1"/>
    <n v="0"/>
    <n v="0"/>
    <m/>
    <m/>
    <m/>
    <n v="62851934.439999998"/>
    <n v="27006690.57"/>
    <s v="ZLIN"/>
    <n v="10"/>
    <n v="8"/>
  </r>
  <r>
    <s v="120308000228-0"/>
    <x v="10"/>
    <n v="342407"/>
    <s v="MANIFOLD"/>
    <s v="01.11.1989"/>
    <n v="39890.910000000003"/>
    <n v="33424.550000000003"/>
    <s v="ZLIN"/>
    <n v="36"/>
    <n v="6"/>
    <n v="0"/>
    <n v="0"/>
    <m/>
    <m/>
    <m/>
    <n v="3068989.2"/>
    <n v="1329089.8100000003"/>
    <s v="ZLIN"/>
    <n v="10"/>
    <n v="7"/>
  </r>
  <r>
    <s v="120308000229-0"/>
    <x v="10"/>
    <n v="322326"/>
    <s v="TANQUE 7218 BUNKER"/>
    <s v="01.08.1967"/>
    <n v="0.96"/>
    <n v="0.87"/>
    <s v="ZLIN"/>
    <n v="59"/>
    <n v="2"/>
    <n v="0"/>
    <n v="0"/>
    <m/>
    <m/>
    <m/>
    <n v="157099467.83000001"/>
    <n v="65458111.580000013"/>
    <s v="ZLIN"/>
    <n v="11"/>
    <n v="0"/>
  </r>
  <r>
    <s v="120308000229-1"/>
    <x v="10"/>
    <n v="322326"/>
    <s v="CIMENTACION TANQUE"/>
    <s v="01.08.1967"/>
    <n v="0.03"/>
    <n v="0"/>
    <s v="ZLIN"/>
    <n v="68"/>
    <n v="2"/>
    <n v="0"/>
    <n v="0"/>
    <m/>
    <m/>
    <m/>
    <n v="5566817.1600000001"/>
    <n v="1275728.9400000004"/>
    <s v="ZLIN"/>
    <n v="20"/>
    <n v="0"/>
  </r>
  <r>
    <s v="120308000229-2"/>
    <x v="10"/>
    <n v="322326"/>
    <s v="DIQUE"/>
    <s v="01.08.1967"/>
    <n v="0.24"/>
    <n v="0.13999999999999999"/>
    <s v="ZLIN"/>
    <n v="73"/>
    <n v="2"/>
    <n v="0"/>
    <n v="0"/>
    <m/>
    <m/>
    <m/>
    <n v="48653728.109999999"/>
    <n v="8919850.1400000006"/>
    <s v="ZLIN"/>
    <n v="25"/>
    <n v="0"/>
  </r>
  <r>
    <s v="120308000230-0"/>
    <x v="10"/>
    <n v="322326"/>
    <s v="TANQUE 7216 BUNKER"/>
    <s v="01.08.1967"/>
    <n v="0.72"/>
    <n v="0.63"/>
    <s v="ZLIN"/>
    <n v="59"/>
    <n v="2"/>
    <n v="0"/>
    <n v="0"/>
    <m/>
    <m/>
    <m/>
    <n v="146393400.75999999"/>
    <n v="60997250.319999993"/>
    <s v="ZLIN"/>
    <n v="11"/>
    <n v="0"/>
  </r>
  <r>
    <s v="120308000230-1"/>
    <x v="10"/>
    <n v="322326"/>
    <s v="CIMENTACION TANQUE"/>
    <s v="01.08.1967"/>
    <n v="0.03"/>
    <n v="0"/>
    <s v="ZLIN"/>
    <n v="68"/>
    <n v="2"/>
    <n v="0"/>
    <n v="0"/>
    <m/>
    <m/>
    <m/>
    <n v="5566817.1600000001"/>
    <n v="1275728.9400000004"/>
    <s v="ZLIN"/>
    <n v="20"/>
    <n v="0"/>
  </r>
  <r>
    <s v="120308000231-0"/>
    <x v="10"/>
    <n v="322326"/>
    <s v="TANQUE 7217 BUNKER"/>
    <s v="01.08.1967"/>
    <n v="0.95"/>
    <n v="0.86"/>
    <s v="ZLIN"/>
    <n v="59"/>
    <n v="2"/>
    <n v="0"/>
    <n v="0"/>
    <m/>
    <m/>
    <m/>
    <n v="151022441.11000001"/>
    <n v="62926017.13000001"/>
    <s v="ZLIN"/>
    <n v="11"/>
    <n v="0"/>
  </r>
  <r>
    <s v="120308000231-1"/>
    <x v="10"/>
    <n v="322326"/>
    <s v="CIMENTACION TANQUE"/>
    <s v="01.08.1967"/>
    <n v="0.04"/>
    <n v="0"/>
    <s v="ZLIN"/>
    <n v="68"/>
    <n v="2"/>
    <n v="0"/>
    <n v="0"/>
    <m/>
    <m/>
    <m/>
    <n v="5566817.1500000004"/>
    <n v="1275728.9400000004"/>
    <s v="ZLIN"/>
    <n v="20"/>
    <n v="0"/>
  </r>
  <r>
    <s v="120308000232-0"/>
    <x v="10"/>
    <n v="322327"/>
    <s v="TANQUE"/>
    <s v="31.08.2014"/>
    <n v="88956825.390000001"/>
    <n v="22048243.060000002"/>
    <s v="ZLIN"/>
    <n v="27"/>
    <n v="4"/>
    <n v="0"/>
    <n v="0"/>
    <m/>
    <m/>
    <m/>
    <n v="301319652.55000001"/>
    <n v="52619801.950000018"/>
    <s v="ZLIN"/>
    <n v="26"/>
    <n v="3"/>
  </r>
  <r>
    <s v="120308000232-1"/>
    <x v="10"/>
    <n v="322327"/>
    <s v="CIMENTACION TANQUE"/>
    <s v="01.10.2015"/>
    <n v="1"/>
    <n v="0"/>
    <s v="ZLIN"/>
    <n v="0"/>
    <n v="1"/>
    <n v="0"/>
    <n v="0"/>
    <m/>
    <m/>
    <m/>
    <n v="6150077.9800000004"/>
    <n v="542074.18000000063"/>
    <s v="ZLIN"/>
    <n v="52"/>
    <n v="0"/>
  </r>
  <r>
    <s v="120308000232-2"/>
    <x v="10"/>
    <n v="322327"/>
    <s v="DIQUE"/>
    <s v="01.10.2015"/>
    <n v="1"/>
    <n v="0"/>
    <s v="ZLIN"/>
    <n v="0"/>
    <n v="1"/>
    <n v="0"/>
    <n v="0"/>
    <m/>
    <m/>
    <m/>
    <n v="36734371.009999998"/>
    <n v="2953787.1400000006"/>
    <s v="ZLIN"/>
    <n v="57"/>
    <n v="0"/>
  </r>
  <r>
    <s v="120308000233-0"/>
    <x v="10"/>
    <n v="322316"/>
    <s v="TANQUE"/>
    <s v="31.12.1999"/>
    <n v="290145701.91000003"/>
    <n v="153827247.10000002"/>
    <s v="ZLIN"/>
    <n v="38"/>
    <n v="8"/>
    <n v="0"/>
    <n v="0"/>
    <m/>
    <m/>
    <m/>
    <n v="540144409.84000003"/>
    <n v="108028881.95000005"/>
    <s v="ZLIN"/>
    <n v="22"/>
    <n v="11"/>
  </r>
  <r>
    <s v="120308000233-1"/>
    <x v="10"/>
    <n v="322316"/>
    <s v="CIMENTACION TANQUE"/>
    <s v="01.10.2015"/>
    <n v="1"/>
    <n v="0"/>
    <s v="ZLIN"/>
    <n v="0"/>
    <n v="1"/>
    <n v="0"/>
    <n v="0"/>
    <m/>
    <m/>
    <m/>
    <n v="16080342.08"/>
    <n v="1535449.3399999999"/>
    <s v="ZLIN"/>
    <n v="48"/>
    <n v="0"/>
  </r>
  <r>
    <s v="120308000233-2"/>
    <x v="10"/>
    <n v="322316"/>
    <s v="DIQUE"/>
    <s v="01.10.2015"/>
    <n v="1"/>
    <n v="0"/>
    <s v="ZLIN"/>
    <n v="0"/>
    <n v="1"/>
    <n v="0"/>
    <n v="0"/>
    <m/>
    <m/>
    <m/>
    <n v="34615809.130000003"/>
    <n v="2993505.4900000021"/>
    <s v="ZLIN"/>
    <n v="53"/>
    <n v="0"/>
  </r>
  <r>
    <s v="120308000234-0"/>
    <x v="10"/>
    <n v="322316"/>
    <s v="TANQUE"/>
    <s v="31.12.1999"/>
    <n v="276223683.63"/>
    <n v="146446177.12"/>
    <s v="ZLIN"/>
    <n v="38"/>
    <n v="8"/>
    <n v="0"/>
    <n v="0"/>
    <m/>
    <m/>
    <m/>
    <n v="548335597.38"/>
    <n v="109667119.46999997"/>
    <s v="ZLIN"/>
    <n v="22"/>
    <n v="11"/>
  </r>
  <r>
    <s v="120308000234-1"/>
    <x v="10"/>
    <n v="322316"/>
    <s v="CIMENTACION TANQUE"/>
    <s v="01.10.2015"/>
    <n v="1"/>
    <n v="0"/>
    <s v="ZLIN"/>
    <n v="0"/>
    <n v="1"/>
    <n v="0"/>
    <n v="0"/>
    <m/>
    <m/>
    <m/>
    <n v="16080342.08"/>
    <n v="1535449.3399999999"/>
    <s v="ZLIN"/>
    <n v="48"/>
    <n v="0"/>
  </r>
  <r>
    <s v="120308000235-0"/>
    <x v="10"/>
    <n v="322316"/>
    <s v="TANQUE"/>
    <s v="30.12.1996"/>
    <n v="75251089.780000001"/>
    <n v="42441614.630000003"/>
    <s v="ZLIN"/>
    <n v="41"/>
    <n v="8"/>
    <n v="0"/>
    <n v="0"/>
    <m/>
    <m/>
    <m/>
    <n v="393271526.81999999"/>
    <n v="78654305.360000014"/>
    <s v="ZLIN"/>
    <n v="22"/>
    <n v="11"/>
  </r>
  <r>
    <s v="120308000235-1"/>
    <x v="10"/>
    <n v="322316"/>
    <s v="CIMENTACION TANQUE"/>
    <s v="30.12.1996"/>
    <n v="1976553.54"/>
    <n v="695865.31"/>
    <s v="ZLIN"/>
    <n v="66"/>
    <n v="9"/>
    <n v="0"/>
    <n v="0"/>
    <m/>
    <m/>
    <m/>
    <n v="9992505.5"/>
    <n v="954145.5"/>
    <s v="ZLIN"/>
    <n v="48"/>
    <n v="0"/>
  </r>
  <r>
    <s v="120308000236-0"/>
    <x v="10"/>
    <n v="322316"/>
    <s v="RECIPIENTE"/>
    <s v="01.10.2015"/>
    <n v="1"/>
    <n v="1"/>
    <s v="ZLIN"/>
    <n v="0"/>
    <n v="1"/>
    <n v="0"/>
    <n v="0"/>
    <m/>
    <m/>
    <m/>
    <n v="367998.41"/>
    <n v="103264.85999999999"/>
    <s v="ZLIN"/>
    <n v="16"/>
    <n v="4"/>
  </r>
  <r>
    <s v="120308000237-0"/>
    <x v="10"/>
    <n v="322318"/>
    <s v="ESFERA"/>
    <s v="31.07.2014"/>
    <n v="517188116.79000002"/>
    <n v="66649903.060000002"/>
    <s v="ZLIN"/>
    <n v="39"/>
    <n v="5"/>
    <n v="0"/>
    <n v="0"/>
    <m/>
    <m/>
    <m/>
    <n v="-168592450.24000001"/>
    <n v="-20201709.74000001"/>
    <s v="ZLIN"/>
    <n v="38"/>
    <n v="3"/>
  </r>
  <r>
    <s v="120308000237-1"/>
    <x v="10"/>
    <n v="322318"/>
    <s v="CIMENTACION ESFERA"/>
    <s v="01.12.1994"/>
    <n v="86062830.299999997"/>
    <n v="7506708.7699999958"/>
    <s v="ZLIN"/>
    <n v="67"/>
    <n v="10"/>
    <n v="0"/>
    <n v="0"/>
    <m/>
    <m/>
    <m/>
    <n v="496230786.31999999"/>
    <n v="48391300.099999964"/>
    <s v="ZLIN"/>
    <n v="47"/>
    <n v="0"/>
  </r>
  <r>
    <s v="120308000238-0"/>
    <x v="10"/>
    <n v="322318"/>
    <s v="ESFERA"/>
    <s v="31.07.2014"/>
    <n v="923859900.16999996"/>
    <n v="132105313.38"/>
    <s v="ZLIN"/>
    <n v="39"/>
    <n v="5"/>
    <n v="0"/>
    <n v="0"/>
    <m/>
    <m/>
    <m/>
    <n v="-578143515.16999996"/>
    <n v="-69276456.059999943"/>
    <s v="ZLIN"/>
    <n v="38"/>
    <n v="3"/>
  </r>
  <r>
    <s v="120308000239-0"/>
    <x v="10"/>
    <n v="322318"/>
    <s v="ESFERA"/>
    <s v="31.07.2014"/>
    <n v="923859900.16999996"/>
    <n v="130841223.96999991"/>
    <s v="ZLIN"/>
    <n v="39"/>
    <n v="5"/>
    <n v="0"/>
    <n v="0"/>
    <m/>
    <m/>
    <m/>
    <n v="-572283783.08000004"/>
    <n v="-68574309.530000031"/>
    <s v="ZLIN"/>
    <n v="38"/>
    <n v="3"/>
  </r>
  <r>
    <s v="120308000240-0"/>
    <x v="10"/>
    <n v="322318"/>
    <s v="ESFERA"/>
    <s v="31.07.2014"/>
    <n v="902858245.04999995"/>
    <n v="127722049.92999995"/>
    <s v="ZLIN"/>
    <n v="39"/>
    <n v="5"/>
    <n v="0"/>
    <n v="0"/>
    <m/>
    <m/>
    <m/>
    <n v="-552343884.95000005"/>
    <n v="-66184997.110000074"/>
    <s v="ZLIN"/>
    <n v="38"/>
    <n v="3"/>
  </r>
  <r>
    <s v="120308000241-0"/>
    <x v="10"/>
    <n v="322318"/>
    <s v="ESFERA"/>
    <s v="31.07.2014"/>
    <n v="923859900.16999996"/>
    <n v="132105313.38"/>
    <s v="ZLIN"/>
    <n v="39"/>
    <n v="5"/>
    <n v="0"/>
    <n v="0"/>
    <m/>
    <m/>
    <m/>
    <n v="-578143515.16999996"/>
    <n v="-69276456.069999933"/>
    <s v="ZLIN"/>
    <n v="38"/>
    <n v="3"/>
  </r>
  <r>
    <s v="120308000242-0"/>
    <x v="10"/>
    <n v="322318"/>
    <s v="ESFERA"/>
    <s v="31.07.2014"/>
    <n v="923859900.16999996"/>
    <n v="132105313.38"/>
    <s v="ZLIN"/>
    <n v="39"/>
    <n v="5"/>
    <n v="0"/>
    <n v="0"/>
    <m/>
    <m/>
    <m/>
    <n v="-578143515.16999996"/>
    <n v="-69276456.059999943"/>
    <s v="ZLIN"/>
    <n v="38"/>
    <n v="3"/>
  </r>
  <r>
    <s v="120308000243-0"/>
    <x v="10"/>
    <n v="322318"/>
    <s v="BOMBA"/>
    <s v="31.07.2014"/>
    <n v="689672.97"/>
    <n v="689672.97"/>
    <s v="ZLIN"/>
    <n v="4"/>
    <n v="2"/>
    <n v="0"/>
    <n v="0"/>
    <m/>
    <m/>
    <m/>
    <n v="327864.09999999998"/>
    <n v="327864.09999999998"/>
    <s v="ZLIN"/>
    <n v="3"/>
    <n v="0"/>
  </r>
  <r>
    <s v="120308000243-1"/>
    <x v="10"/>
    <n v="322318"/>
    <s v="MOTOR"/>
    <s v="31.07.2014"/>
    <n v="161993.64000000001"/>
    <n v="161993.64000000001"/>
    <s v="ZLIN"/>
    <n v="4"/>
    <n v="2"/>
    <n v="0"/>
    <n v="0"/>
    <m/>
    <m/>
    <m/>
    <n v="77010.259999999995"/>
    <n v="77010.259999999995"/>
    <s v="ZLIN"/>
    <n v="3"/>
    <n v="0"/>
  </r>
  <r>
    <s v="120308000244-0"/>
    <x v="10"/>
    <n v="322318"/>
    <s v="BOMBA"/>
    <s v="31.07.2014"/>
    <n v="689672.97"/>
    <n v="689672.97"/>
    <s v="ZLIN"/>
    <n v="4"/>
    <n v="2"/>
    <n v="0"/>
    <n v="0"/>
    <m/>
    <m/>
    <m/>
    <n v="327864.09999999998"/>
    <n v="327864.09999999998"/>
    <s v="ZLIN"/>
    <n v="3"/>
    <n v="0"/>
  </r>
  <r>
    <s v="120308000244-1"/>
    <x v="10"/>
    <n v="322318"/>
    <s v="MOTOR"/>
    <s v="31.07.2014"/>
    <n v="161993.64000000001"/>
    <n v="161993.64000000001"/>
    <s v="ZLIN"/>
    <n v="4"/>
    <n v="2"/>
    <n v="0"/>
    <n v="0"/>
    <m/>
    <m/>
    <m/>
    <n v="77010.259999999995"/>
    <n v="77010.259999999995"/>
    <s v="ZLIN"/>
    <n v="3"/>
    <n v="0"/>
  </r>
  <r>
    <s v="120308000245-0"/>
    <x v="10"/>
    <n v="322318"/>
    <s v="BOMBA"/>
    <s v="31.07.2014"/>
    <n v="689672.97"/>
    <n v="689672.97"/>
    <s v="ZLIN"/>
    <n v="4"/>
    <n v="2"/>
    <n v="0"/>
    <n v="0"/>
    <m/>
    <m/>
    <m/>
    <n v="327864.09999999998"/>
    <n v="327864.09999999998"/>
    <s v="ZLIN"/>
    <n v="3"/>
    <n v="0"/>
  </r>
  <r>
    <s v="120308000245-1"/>
    <x v="10"/>
    <n v="322318"/>
    <s v="MOTOR"/>
    <s v="31.07.2014"/>
    <n v="161993.64000000001"/>
    <n v="161993.64000000001"/>
    <s v="ZLIN"/>
    <n v="4"/>
    <n v="2"/>
    <n v="0"/>
    <n v="0"/>
    <m/>
    <m/>
    <m/>
    <n v="77010.259999999995"/>
    <n v="77010.259999999995"/>
    <s v="ZLIN"/>
    <n v="3"/>
    <n v="0"/>
  </r>
  <r>
    <s v="120308000246-0"/>
    <x v="10"/>
    <n v="322318"/>
    <s v="ESFERA"/>
    <s v="31.07.2014"/>
    <n v="6330997188.79"/>
    <n v="1076217418.4499998"/>
    <s v="ZLIN"/>
    <n v="33"/>
    <n v="6"/>
    <n v="0"/>
    <n v="0"/>
    <m/>
    <m/>
    <m/>
    <n v="1064011504.96"/>
    <n v="150826373.13"/>
    <s v="ZLIN"/>
    <n v="32"/>
    <n v="4"/>
  </r>
  <r>
    <s v="120308000246-1"/>
    <x v="10"/>
    <n v="322318"/>
    <s v="MOTOR"/>
    <s v="20.05.2013"/>
    <n v="169600"/>
    <n v="51023.729999999996"/>
    <s v="ZLIN"/>
    <n v="19"/>
    <n v="8"/>
    <n v="0"/>
    <n v="0"/>
    <m/>
    <m/>
    <m/>
    <n v="97822"/>
    <n v="25866.410000000003"/>
    <s v="ZLIN"/>
    <n v="17"/>
    <n v="4"/>
  </r>
  <r>
    <s v="120308000246-2"/>
    <x v="10"/>
    <n v="322318"/>
    <s v="CIMENTACION TANQUE"/>
    <s v="31.07.2014"/>
    <n v="638090211.40999997"/>
    <n v="53805706.649999976"/>
    <s v="ZLIN"/>
    <n v="70"/>
    <n v="2"/>
    <n v="0"/>
    <n v="0"/>
    <m/>
    <m/>
    <m/>
    <n v="111278503.94"/>
    <n v="7391688.0600000024"/>
    <s v="ZLIN"/>
    <n v="69"/>
    <n v="0"/>
  </r>
  <r>
    <s v="120308000247-0"/>
    <x v="10"/>
    <n v="322318"/>
    <s v="ESFERA"/>
    <s v="31.12.2001"/>
    <n v="1198636431.03"/>
    <n v="653801689.63"/>
    <s v="ZLIN"/>
    <n v="33"/>
    <n v="11"/>
    <n v="0"/>
    <n v="0"/>
    <m/>
    <m/>
    <m/>
    <n v="3130440726.5"/>
    <n v="711463801.48999977"/>
    <s v="ZLIN"/>
    <n v="20"/>
    <n v="2"/>
  </r>
  <r>
    <s v="120308000247-1"/>
    <x v="10"/>
    <n v="322318"/>
    <s v="CIMENTACION TANQUE"/>
    <s v="31.12.2001"/>
    <n v="203684318.19999999"/>
    <n v="54023797.679999977"/>
    <s v="ZLIN"/>
    <n v="69"/>
    <n v="9"/>
    <n v="0"/>
    <n v="0"/>
    <m/>
    <m/>
    <m/>
    <n v="490552845.49000001"/>
    <n v="40149414.430000007"/>
    <s v="ZLIN"/>
    <n v="56"/>
    <n v="0"/>
  </r>
  <r>
    <s v="120308000248-0"/>
    <x v="10"/>
    <n v="322318"/>
    <s v="BOMBA"/>
    <s v="31.12.2001"/>
    <n v="445975.82"/>
    <n v="445975.82"/>
    <s v="ZLIN"/>
    <n v="17"/>
    <n v="2"/>
    <n v="0"/>
    <n v="0"/>
    <m/>
    <m/>
    <m/>
    <n v="1346648.6"/>
    <n v="1346648.6"/>
    <s v="ZLIN"/>
    <n v="3"/>
    <n v="5"/>
  </r>
  <r>
    <s v="120308000248-1"/>
    <x v="10"/>
    <n v="322318"/>
    <s v="MOTOR"/>
    <s v="31.12.2001"/>
    <n v="131505.24"/>
    <n v="131505.24"/>
    <s v="ZLIN"/>
    <n v="17"/>
    <n v="2"/>
    <n v="0"/>
    <n v="0"/>
    <m/>
    <m/>
    <m/>
    <n v="397087.32"/>
    <n v="397087.32"/>
    <s v="ZLIN"/>
    <n v="3"/>
    <n v="5"/>
  </r>
  <r>
    <s v="120308000249-0"/>
    <x v="10"/>
    <n v="322318"/>
    <s v="ESFERA"/>
    <s v="01.12.1994"/>
    <n v="378809166.63"/>
    <n v="275989535.69999999"/>
    <s v="ZLIN"/>
    <n v="35"/>
    <n v="0"/>
    <n v="0"/>
    <n v="0"/>
    <m/>
    <m/>
    <m/>
    <n v="2403118365.79"/>
    <n v="777479471.26999998"/>
    <s v="ZLIN"/>
    <n v="14"/>
    <n v="2"/>
  </r>
  <r>
    <s v="120308000250-0"/>
    <x v="10"/>
    <n v="322316"/>
    <s v="TANQUE"/>
    <s v="30.12.1997"/>
    <n v="142883454.41999999"/>
    <n v="74475931.849999994"/>
    <s v="ZLIN"/>
    <n v="43"/>
    <n v="2"/>
    <n v="0"/>
    <n v="0"/>
    <m/>
    <m/>
    <m/>
    <n v="712670240.38"/>
    <n v="128514305.64999998"/>
    <s v="ZLIN"/>
    <n v="25"/>
    <n v="5"/>
  </r>
  <r>
    <s v="120308000250-1"/>
    <x v="10"/>
    <n v="322316"/>
    <s v="CIMENTACION TANQUE"/>
    <s v="30.12.1997"/>
    <n v="1878786.93"/>
    <n v="614875.72"/>
    <s v="ZLIN"/>
    <n v="68"/>
    <n v="9"/>
    <n v="0"/>
    <n v="0"/>
    <m/>
    <m/>
    <m/>
    <n v="9080780.6799999997"/>
    <n v="816083.21999999974"/>
    <s v="ZLIN"/>
    <n v="51"/>
    <n v="0"/>
  </r>
  <r>
    <s v="120308000250-2"/>
    <x v="10"/>
    <n v="322316"/>
    <s v="DIQUE"/>
    <s v="30.12.1997"/>
    <n v="3722545.95"/>
    <n v="1135692"/>
    <s v="ZLIN"/>
    <n v="73"/>
    <n v="9"/>
    <n v="0"/>
    <n v="0"/>
    <m/>
    <m/>
    <m/>
    <n v="17926489.48"/>
    <n v="1467197.7800000012"/>
    <s v="ZLIN"/>
    <n v="56"/>
    <n v="0"/>
  </r>
  <r>
    <s v="120308000251-0"/>
    <x v="10"/>
    <n v="322316"/>
    <s v="TANQUE"/>
    <s v="01.12.1987"/>
    <n v="380939.97"/>
    <n v="286255.44999999995"/>
    <s v="ZLIN"/>
    <n v="43"/>
    <n v="3"/>
    <n v="0"/>
    <n v="0"/>
    <m/>
    <m/>
    <m/>
    <n v="7906392.3799999999"/>
    <n v="2350549.08"/>
    <s v="ZLIN"/>
    <n v="15"/>
    <n v="5"/>
  </r>
  <r>
    <s v="120308000251-1"/>
    <x v="10"/>
    <n v="322316"/>
    <s v="CIMENTACION TANQUE"/>
    <s v="01.12.1987"/>
    <n v="568125.93000000005"/>
    <n v="234216.78000000003"/>
    <s v="ZLIN"/>
    <n v="78"/>
    <n v="10"/>
    <n v="0"/>
    <n v="0"/>
    <m/>
    <m/>
    <m/>
    <n v="11625905.619999999"/>
    <n v="1044811.7699999996"/>
    <s v="ZLIN"/>
    <n v="51"/>
    <n v="0"/>
  </r>
  <r>
    <s v="120308000252-0"/>
    <x v="10"/>
    <n v="322318"/>
    <s v="MOTOR"/>
    <s v="20.05.2013"/>
    <n v="169600"/>
    <n v="61084.75"/>
    <s v="ZLIN"/>
    <n v="19"/>
    <n v="8"/>
    <n v="0"/>
    <n v="0"/>
    <m/>
    <m/>
    <m/>
    <n v="107883.02"/>
    <n v="28526.760000000009"/>
    <s v="ZLIN"/>
    <n v="17"/>
    <n v="4"/>
  </r>
  <r>
    <s v="120308000253-0"/>
    <x v="10"/>
    <n v="322316"/>
    <s v="TANQUE"/>
    <s v="30.12.1997"/>
    <n v="189564878.19"/>
    <n v="98807948.099999994"/>
    <s v="ZLIN"/>
    <n v="43"/>
    <n v="2"/>
    <n v="0"/>
    <n v="0"/>
    <m/>
    <m/>
    <m/>
    <n v="685364311.03999996"/>
    <n v="123590285.58999991"/>
    <s v="ZLIN"/>
    <n v="25"/>
    <n v="5"/>
  </r>
  <r>
    <s v="120308000253-1"/>
    <x v="10"/>
    <n v="322316"/>
    <s v="CIMENTACION TANQUE"/>
    <s v="30.12.1997"/>
    <n v="6414852.9299999997"/>
    <n v="2099406.38"/>
    <s v="ZLIN"/>
    <n v="68"/>
    <n v="9"/>
    <n v="0"/>
    <n v="0"/>
    <m/>
    <m/>
    <m/>
    <n v="22201860.800000001"/>
    <n v="1995265.25"/>
    <s v="ZLIN"/>
    <n v="51"/>
    <n v="0"/>
  </r>
  <r>
    <s v="120308000253-2"/>
    <x v="10"/>
    <n v="322316"/>
    <s v="DIQUE"/>
    <s v="30.12.1997"/>
    <n v="10817617.210000001"/>
    <n v="3300290.0200000005"/>
    <s v="ZLIN"/>
    <n v="73"/>
    <n v="9"/>
    <n v="0"/>
    <n v="0"/>
    <m/>
    <m/>
    <m/>
    <n v="37248737.770000003"/>
    <n v="3048631.8100000024"/>
    <s v="ZLIN"/>
    <n v="56"/>
    <n v="0"/>
  </r>
  <r>
    <s v="120308000254-0"/>
    <x v="10"/>
    <n v="322316"/>
    <s v="TANQUE"/>
    <s v="30.12.1997"/>
    <n v="185214216.49000001"/>
    <n v="96540228.670000017"/>
    <s v="ZLIN"/>
    <n v="43"/>
    <n v="2"/>
    <n v="0"/>
    <n v="0"/>
    <m/>
    <m/>
    <m/>
    <n v="687909196.15999997"/>
    <n v="124049199.30999994"/>
    <s v="ZLIN"/>
    <n v="25"/>
    <n v="5"/>
  </r>
  <r>
    <s v="120308000254-1"/>
    <x v="10"/>
    <n v="322316"/>
    <s v="CIMENTACION TANQUE"/>
    <s v="30.12.1997"/>
    <n v="6267627.0599999996"/>
    <n v="2051223.38"/>
    <s v="ZLIN"/>
    <n v="68"/>
    <n v="9"/>
    <n v="0"/>
    <n v="0"/>
    <m/>
    <m/>
    <m/>
    <n v="22310718.719999999"/>
    <n v="2005048.2399999984"/>
    <s v="ZLIN"/>
    <n v="51"/>
    <n v="0"/>
  </r>
  <r>
    <s v="120308000255-0"/>
    <x v="10"/>
    <n v="322327"/>
    <s v="TANQUE"/>
    <s v="31.08.2014"/>
    <n v="74825588.140000001"/>
    <n v="13754890.259999998"/>
    <s v="ZLIN"/>
    <n v="40"/>
    <n v="0"/>
    <n v="0"/>
    <n v="0"/>
    <m/>
    <m/>
    <m/>
    <n v="252435278.47999999"/>
    <n v="29763047.829999983"/>
    <s v="ZLIN"/>
    <n v="38"/>
    <n v="11"/>
  </r>
  <r>
    <s v="120308000255-1"/>
    <x v="10"/>
    <n v="322327"/>
    <s v="CIMENTACION TANQUE"/>
    <s v="01.10.2015"/>
    <n v="1"/>
    <n v="0"/>
    <s v="ZLIN"/>
    <n v="0"/>
    <n v="1"/>
    <n v="0"/>
    <n v="0"/>
    <m/>
    <m/>
    <m/>
    <n v="3398793.93"/>
    <n v="778890.29"/>
    <s v="ZLIN"/>
    <n v="20"/>
    <n v="0"/>
  </r>
  <r>
    <s v="120308000255-2"/>
    <x v="10"/>
    <n v="322327"/>
    <s v="DIQUE"/>
    <s v="01.10.2015"/>
    <n v="1"/>
    <n v="0"/>
    <s v="ZLIN"/>
    <n v="0"/>
    <n v="1"/>
    <n v="0"/>
    <n v="0"/>
    <m/>
    <m/>
    <m/>
    <n v="12483242.68"/>
    <n v="2288594.5"/>
    <s v="ZLIN"/>
    <n v="25"/>
    <n v="0"/>
  </r>
  <r>
    <s v="120308000256-0"/>
    <x v="10"/>
    <n v="322318"/>
    <s v="RECIPIENTE"/>
    <s v="01.10.2015"/>
    <n v="1"/>
    <n v="1"/>
    <s v="ZLIN"/>
    <n v="0"/>
    <n v="1"/>
    <n v="0"/>
    <n v="0"/>
    <m/>
    <m/>
    <m/>
    <n v="241859.98"/>
    <n v="241859.98"/>
    <s v="ZLIN"/>
    <n v="3"/>
    <n v="0"/>
  </r>
  <r>
    <s v="120308000257-0"/>
    <x v="10"/>
    <n v="322326"/>
    <s v="TANQUE 7210 BUNKER"/>
    <s v="30.09.2012"/>
    <n v="1157798624.4300001"/>
    <n v="277513587.82000005"/>
    <s v="ZLIN"/>
    <n v="32"/>
    <n v="4"/>
    <n v="0"/>
    <n v="0"/>
    <m/>
    <m/>
    <m/>
    <n v="-710922871.89999998"/>
    <n v="-111081698.75"/>
    <s v="ZLIN"/>
    <n v="29"/>
    <n v="4"/>
  </r>
  <r>
    <s v="120308000257-1"/>
    <x v="10"/>
    <n v="322326"/>
    <s v="COBERTIZO"/>
    <s v="30.09.2012"/>
    <n v="5434104.8700000001"/>
    <n v="5434104.8700000001"/>
    <s v="ZLIN"/>
    <n v="7"/>
    <n v="0"/>
    <n v="0"/>
    <n v="0"/>
    <m/>
    <m/>
    <m/>
    <n v="-1410623"/>
    <n v="-1410623"/>
    <s v="ZLIN"/>
    <n v="4"/>
    <n v="0"/>
  </r>
  <r>
    <s v="120308000257-2"/>
    <x v="10"/>
    <n v="322326"/>
    <s v="DIQUE"/>
    <s v="30.09.2012"/>
    <n v="43758473.109999999"/>
    <n v="12560302.469999999"/>
    <s v="ZLIN"/>
    <n v="27"/>
    <n v="0"/>
    <n v="0"/>
    <n v="0"/>
    <m/>
    <m/>
    <m/>
    <n v="-26022464.079999998"/>
    <n v="-4969567.8099999987"/>
    <s v="ZLIN"/>
    <n v="24"/>
    <n v="0"/>
  </r>
  <r>
    <s v="120308000257-3"/>
    <x v="10"/>
    <n v="322326"/>
    <s v="CIMENTACION TANQUE"/>
    <s v="30.09.2012"/>
    <n v="14817020.720000001"/>
    <n v="5219632.290000001"/>
    <s v="ZLIN"/>
    <n v="22"/>
    <n v="0"/>
    <n v="0"/>
    <n v="0"/>
    <m/>
    <m/>
    <m/>
    <n v="-8416490.9800000004"/>
    <n v="-2030293.87"/>
    <s v="ZLIN"/>
    <n v="19"/>
    <n v="0"/>
  </r>
  <r>
    <s v="120308000258-0"/>
    <x v="10"/>
    <n v="322325"/>
    <s v="REDUCTOR"/>
    <s v="31.08.2014"/>
    <n v="19367.400000000001"/>
    <n v="9349.7800000000007"/>
    <s v="ZLIN"/>
    <n v="12"/>
    <n v="1"/>
    <n v="0"/>
    <n v="0"/>
    <m/>
    <m/>
    <m/>
    <n v="141518.35999999999"/>
    <n v="58965.979999999981"/>
    <s v="ZLIN"/>
    <n v="11"/>
    <n v="0"/>
  </r>
  <r>
    <s v="120308000258-1"/>
    <x v="10"/>
    <n v="322325"/>
    <s v="MOTOR"/>
    <s v="31.08.2014"/>
    <n v="141643.35999999999"/>
    <n v="103281.62"/>
    <s v="ZLIN"/>
    <n v="8"/>
    <n v="0"/>
    <n v="0"/>
    <n v="0"/>
    <m/>
    <m/>
    <m/>
    <n v="1042472.78"/>
    <n v="690795.22"/>
    <s v="ZLIN"/>
    <n v="6"/>
    <n v="11"/>
  </r>
  <r>
    <s v="120308000258-2"/>
    <x v="10"/>
    <n v="322325"/>
    <s v="BOMBA"/>
    <s v="31.08.2014"/>
    <n v="989587.24"/>
    <n v="313443.90000000002"/>
    <s v="ZLIN"/>
    <n v="18"/>
    <n v="5"/>
    <n v="0"/>
    <n v="0"/>
    <m/>
    <m/>
    <m/>
    <n v="7195749.4000000004"/>
    <n v="1902722.2000000002"/>
    <s v="ZLIN"/>
    <n v="17"/>
    <n v="4"/>
  </r>
  <r>
    <s v="120308000259-0"/>
    <x v="10"/>
    <n v="322325"/>
    <s v="BOMBA"/>
    <s v="30.04.2013"/>
    <n v="802419.83"/>
    <n v="616143.79999999993"/>
    <s v="ZLIN"/>
    <n v="9"/>
    <n v="4"/>
    <n v="0"/>
    <n v="0"/>
    <m/>
    <m/>
    <m/>
    <n v="3022090.89"/>
    <n v="2002590.34"/>
    <s v="ZLIN"/>
    <n v="6"/>
    <n v="11"/>
  </r>
  <r>
    <s v="120308000259-1"/>
    <x v="10"/>
    <n v="322325"/>
    <s v="REDUCTOR"/>
    <s v="30.04.2013"/>
    <n v="35390.25"/>
    <n v="18904.09"/>
    <s v="ZLIN"/>
    <n v="13"/>
    <n v="5"/>
    <n v="0"/>
    <n v="0"/>
    <m/>
    <m/>
    <m/>
    <n v="130306.26"/>
    <n v="54294.259999999995"/>
    <s v="ZLIN"/>
    <n v="11"/>
    <n v="0"/>
  </r>
  <r>
    <s v="120308000259-2"/>
    <x v="10"/>
    <n v="322325"/>
    <s v="MOTOR"/>
    <s v="30.04.2013"/>
    <n v="258826.36"/>
    <n v="198741.66999999998"/>
    <s v="ZLIN"/>
    <n v="9"/>
    <n v="4"/>
    <n v="0"/>
    <n v="0"/>
    <m/>
    <m/>
    <m/>
    <n v="974797.45"/>
    <n v="645950.11999999988"/>
    <s v="ZLIN"/>
    <n v="6"/>
    <n v="11"/>
  </r>
  <r>
    <s v="120308000260-0"/>
    <x v="10"/>
    <n v="322325"/>
    <s v="BOMBA"/>
    <s v="30.06.1997"/>
    <n v="70458.42"/>
    <n v="64392.46"/>
    <s v="ZLIN"/>
    <n v="25"/>
    <n v="2"/>
    <n v="0"/>
    <n v="0"/>
    <m/>
    <m/>
    <m/>
    <n v="6429976.1200000001"/>
    <n v="4260827.54"/>
    <s v="ZLIN"/>
    <n v="6"/>
    <n v="11"/>
  </r>
  <r>
    <s v="120308000260-1"/>
    <x v="10"/>
    <n v="322325"/>
    <s v="REDUCTOR"/>
    <s v="30.06.1997"/>
    <n v="3081.65"/>
    <n v="1790.5600000000002"/>
    <s v="ZLIN"/>
    <n v="39"/>
    <n v="7"/>
    <n v="0"/>
    <n v="0"/>
    <m/>
    <m/>
    <m/>
    <n v="280407.12"/>
    <n v="60243.699999999983"/>
    <s v="ZLIN"/>
    <n v="21"/>
    <n v="4"/>
  </r>
  <r>
    <s v="120308000260-2"/>
    <x v="10"/>
    <n v="322325"/>
    <s v="RECIPIENTE"/>
    <s v="30.06.1997"/>
    <n v="32984.65"/>
    <n v="21936.760000000002"/>
    <s v="ZLIN"/>
    <n v="34"/>
    <n v="7"/>
    <n v="0"/>
    <n v="0"/>
    <m/>
    <m/>
    <m/>
    <n v="3003579.05"/>
    <n v="842841.05999999959"/>
    <s v="ZLIN"/>
    <n v="16"/>
    <n v="4"/>
  </r>
  <r>
    <s v="120308000260-3"/>
    <x v="10"/>
    <n v="322325"/>
    <s v="MOTOR"/>
    <s v="30.06.1997"/>
    <n v="170820.28"/>
    <n v="113605.73999999999"/>
    <s v="ZLIN"/>
    <n v="34"/>
    <n v="7"/>
    <n v="0"/>
    <n v="0"/>
    <m/>
    <m/>
    <m/>
    <n v="15554877.85"/>
    <n v="4364889.1899999995"/>
    <s v="ZLIN"/>
    <n v="16"/>
    <n v="4"/>
  </r>
  <r>
    <s v="120308000261-0"/>
    <x v="10"/>
    <n v="322325"/>
    <s v="BOMBA"/>
    <s v="30.04.2013"/>
    <n v="776335.19"/>
    <n v="596114.5199999999"/>
    <s v="ZLIN"/>
    <n v="9"/>
    <n v="4"/>
    <n v="0"/>
    <n v="0"/>
    <m/>
    <m/>
    <m/>
    <n v="3040955.68"/>
    <n v="2015091.1100000003"/>
    <s v="ZLIN"/>
    <n v="6"/>
    <n v="11"/>
  </r>
  <r>
    <s v="120308000261-1"/>
    <x v="10"/>
    <n v="322325"/>
    <s v="REDUCTOR"/>
    <s v="30.04.2013"/>
    <n v="37217.22"/>
    <n v="18717.43"/>
    <s v="ZLIN"/>
    <n v="14"/>
    <n v="3"/>
    <n v="0"/>
    <n v="0"/>
    <m/>
    <m/>
    <m/>
    <n v="142228.09"/>
    <n v="55088.349999999991"/>
    <s v="ZLIN"/>
    <n v="11"/>
    <n v="10"/>
  </r>
  <r>
    <s v="120308000261-2"/>
    <x v="10"/>
    <n v="322325"/>
    <s v="MOTOR"/>
    <s v="30.04.2013"/>
    <n v="283084.02"/>
    <n v="199551.03000000003"/>
    <s v="ZLIN"/>
    <n v="10"/>
    <n v="2"/>
    <n v="0"/>
    <n v="0"/>
    <m/>
    <m/>
    <m/>
    <n v="1102436.21"/>
    <n v="651978.39999999991"/>
    <s v="ZLIN"/>
    <n v="7"/>
    <n v="9"/>
  </r>
  <r>
    <s v="120308000262-0"/>
    <x v="10"/>
    <n v="322325"/>
    <s v="TANQUE 7515 ASFALTO"/>
    <s v="31.12.2001"/>
    <n v="355225897.67000002"/>
    <n v="190319740.58000001"/>
    <s v="ZLIN"/>
    <n v="33"/>
    <n v="6"/>
    <n v="0"/>
    <n v="0"/>
    <m/>
    <m/>
    <m/>
    <n v="363626715.12"/>
    <n v="84385946.560000002"/>
    <s v="ZLIN"/>
    <n v="19"/>
    <n v="9"/>
  </r>
  <r>
    <s v="120308000262-1"/>
    <x v="10"/>
    <n v="322325"/>
    <s v="CIMENTACION TANQUE"/>
    <s v="31.12.2001"/>
    <n v="7344566.0899999999"/>
    <n v="1948021.1399999997"/>
    <s v="ZLIN"/>
    <n v="69"/>
    <n v="9"/>
    <n v="0"/>
    <n v="0"/>
    <m/>
    <m/>
    <m/>
    <n v="7482664.3499999996"/>
    <n v="612420.46"/>
    <s v="ZLIN"/>
    <n v="56"/>
    <n v="0"/>
  </r>
  <r>
    <s v="120308000263-0"/>
    <x v="10"/>
    <n v="322325"/>
    <s v="TANQUE 7513 ASFALTO"/>
    <s v="31.12.2001"/>
    <n v="77976391.5"/>
    <n v="37211804.299999997"/>
    <s v="ZLIN"/>
    <n v="33"/>
    <n v="6"/>
    <n v="0"/>
    <n v="0"/>
    <m/>
    <m/>
    <m/>
    <n v="79323918.519999996"/>
    <n v="18408504.309999995"/>
    <s v="ZLIN"/>
    <n v="19"/>
    <n v="9"/>
  </r>
  <r>
    <s v="120308000263-1"/>
    <x v="10"/>
    <n v="322325"/>
    <s v="CIMENTACION TANQUE"/>
    <s v="31.12.2001"/>
    <n v="3477540.76"/>
    <n v="922358.48999999976"/>
    <s v="ZLIN"/>
    <n v="69"/>
    <n v="9"/>
    <n v="0"/>
    <n v="0"/>
    <m/>
    <m/>
    <m/>
    <n v="3542928.21"/>
    <n v="289971.81000000006"/>
    <s v="ZLIN"/>
    <n v="56"/>
    <n v="0"/>
  </r>
  <r>
    <s v="120308000263-2"/>
    <x v="10"/>
    <n v="322325"/>
    <s v="DIQUE"/>
    <s v="31.12.2001"/>
    <n v="14906356.09"/>
    <n v="3689198.5"/>
    <s v="ZLIN"/>
    <n v="74"/>
    <n v="9"/>
    <n v="0"/>
    <n v="0"/>
    <m/>
    <m/>
    <m/>
    <n v="14987697.33"/>
    <n v="1126124.8200000003"/>
    <s v="ZLIN"/>
    <n v="61"/>
    <n v="0"/>
  </r>
  <r>
    <s v="120308000264-0"/>
    <x v="10"/>
    <n v="322325"/>
    <s v="TANQUE 7514 ASFALTO"/>
    <s v="31.12.2001"/>
    <n v="323335185.83999997"/>
    <n v="172708451.98999998"/>
    <s v="ZLIN"/>
    <n v="33"/>
    <n v="6"/>
    <n v="0"/>
    <n v="0"/>
    <m/>
    <m/>
    <m/>
    <n v="382269295.44999999"/>
    <n v="88712283.75"/>
    <s v="ZLIN"/>
    <n v="19"/>
    <n v="9"/>
  </r>
  <r>
    <s v="120308000264-1"/>
    <x v="10"/>
    <n v="322325"/>
    <s v="CIMENTACION TANQUE"/>
    <s v="31.12.2001"/>
    <n v="7344566.0899999999"/>
    <n v="1948021.1399999997"/>
    <s v="ZLIN"/>
    <n v="69"/>
    <n v="9"/>
    <n v="0"/>
    <n v="0"/>
    <m/>
    <m/>
    <m/>
    <n v="7482664.3499999996"/>
    <n v="612420.46"/>
    <s v="ZLIN"/>
    <n v="56"/>
    <n v="0"/>
  </r>
  <r>
    <s v="120308000265-0"/>
    <x v="10"/>
    <n v="322201"/>
    <s v="MANIFOLD"/>
    <s v="31.08.2014"/>
    <n v="9071820.3399999999"/>
    <n v="1583609.5300000003"/>
    <s v="ZLIN"/>
    <n v="33"/>
    <n v="5"/>
    <n v="0"/>
    <n v="0"/>
    <m/>
    <m/>
    <m/>
    <n v="95341.3"/>
    <n v="13514.880000000005"/>
    <s v="ZLIN"/>
    <n v="32"/>
    <n v="4"/>
  </r>
  <r>
    <s v="120308000266-0"/>
    <x v="10"/>
    <n v="322325"/>
    <s v="TANQUE 7511 ASFALTO"/>
    <s v="01.12.1994"/>
    <n v="24520783.41"/>
    <n v="15667620.25"/>
    <s v="ZLIN"/>
    <n v="29"/>
    <n v="5"/>
    <n v="0"/>
    <n v="0"/>
    <m/>
    <m/>
    <m/>
    <n v="143108151.25999999"/>
    <n v="76416973.969999999"/>
    <s v="ZLIN"/>
    <n v="8"/>
    <n v="7"/>
  </r>
  <r>
    <s v="120308000266-1"/>
    <x v="10"/>
    <n v="322325"/>
    <s v="CIMENTACION TANQUE"/>
    <s v="01.12.1991"/>
    <n v="91325.65"/>
    <n v="35374.239999999991"/>
    <s v="ZLIN"/>
    <n v="65"/>
    <n v="10"/>
    <n v="0"/>
    <n v="0"/>
    <m/>
    <m/>
    <m/>
    <n v="21077849.140000001"/>
    <n v="2300162.1099999994"/>
    <s v="ZLIN"/>
    <n v="42"/>
    <n v="0"/>
  </r>
  <r>
    <s v="120308000266-2"/>
    <x v="10"/>
    <n v="322325"/>
    <s v="DIQUE"/>
    <s v="01.12.1991"/>
    <n v="125056.69"/>
    <n v="45020.460000000006"/>
    <s v="ZLIN"/>
    <n v="70"/>
    <n v="10"/>
    <n v="0"/>
    <n v="0"/>
    <m/>
    <m/>
    <m/>
    <n v="28860127.66"/>
    <n v="2814374.1499999985"/>
    <s v="ZLIN"/>
    <n v="47"/>
    <n v="0"/>
  </r>
  <r>
    <s v="120308000267-0"/>
    <x v="10"/>
    <n v="322325"/>
    <s v="TANQUE 7512 ASFALTO"/>
    <s v="01.12.1991"/>
    <n v="11577989.02"/>
    <n v="4455914.97"/>
    <s v="ZLIN"/>
    <n v="32"/>
    <n v="5"/>
    <n v="0"/>
    <n v="0"/>
    <m/>
    <m/>
    <m/>
    <n v="146883388.44999999"/>
    <n v="78432877.329999983"/>
    <s v="ZLIN"/>
    <n v="8"/>
    <n v="7"/>
  </r>
  <r>
    <s v="120308000267-1"/>
    <x v="10"/>
    <n v="322325"/>
    <s v="CIMENTACION TANQUE"/>
    <s v="01.12.1991"/>
    <n v="38280.019999999997"/>
    <n v="16571.889999999996"/>
    <s v="ZLIN"/>
    <n v="65"/>
    <n v="10"/>
    <n v="0"/>
    <n v="0"/>
    <m/>
    <m/>
    <m/>
    <n v="8836726.0700000003"/>
    <n v="964325.27000000048"/>
    <s v="ZLIN"/>
    <n v="42"/>
    <n v="0"/>
  </r>
  <r>
    <s v="120308000268-0"/>
    <x v="10"/>
    <n v="322317"/>
    <s v="RECIPIENTE"/>
    <s v="01.10.2015"/>
    <n v="1"/>
    <n v="1"/>
    <s v="ZLIN"/>
    <n v="0"/>
    <n v="1"/>
    <n v="0"/>
    <n v="0"/>
    <m/>
    <m/>
    <m/>
    <n v="6141238.8399999999"/>
    <n v="1623885.2699999996"/>
    <s v="ZLIN"/>
    <n v="17"/>
    <n v="4"/>
  </r>
  <r>
    <s v="120308000268-1"/>
    <x v="10"/>
    <n v="322317"/>
    <s v="COBERTIZO"/>
    <s v="01.10.2015"/>
    <n v="1"/>
    <n v="1"/>
    <s v="ZLIN"/>
    <n v="0"/>
    <n v="1"/>
    <n v="0"/>
    <n v="0"/>
    <m/>
    <m/>
    <m/>
    <n v="2458137.0699999998"/>
    <n v="1877743.5899999999"/>
    <s v="ZLIN"/>
    <n v="6"/>
    <n v="0"/>
  </r>
  <r>
    <s v="120308000269-0"/>
    <x v="10"/>
    <n v="322318"/>
    <s v="MOTOR"/>
    <s v="01.10.2015"/>
    <n v="1"/>
    <n v="1"/>
    <s v="ZLIN"/>
    <n v="0"/>
    <n v="1"/>
    <n v="0"/>
    <n v="0"/>
    <m/>
    <m/>
    <m/>
    <n v="9102861.5600000005"/>
    <n v="4037559.5700000003"/>
    <s v="ZLIN"/>
    <n v="10"/>
    <n v="4"/>
  </r>
  <r>
    <s v="120308000270-0"/>
    <x v="10"/>
    <n v="322316"/>
    <s v="MOTOR"/>
    <s v="01.10.2015"/>
    <n v="1"/>
    <n v="1"/>
    <s v="ZLIN"/>
    <n v="0"/>
    <n v="1"/>
    <n v="0"/>
    <n v="0"/>
    <m/>
    <m/>
    <m/>
    <n v="902876.57"/>
    <n v="902876.57"/>
    <s v="ZLIN"/>
    <n v="4"/>
    <n v="0"/>
  </r>
  <r>
    <s v="120308000271-0"/>
    <x v="10"/>
    <n v="322316"/>
    <s v="MOTOR"/>
    <s v="01.10.2015"/>
    <n v="1"/>
    <n v="1"/>
    <s v="ZLIN"/>
    <n v="0"/>
    <n v="1"/>
    <n v="0"/>
    <n v="0"/>
    <m/>
    <m/>
    <m/>
    <n v="116521.23"/>
    <n v="116521.23"/>
    <s v="ZLIN"/>
    <n v="4"/>
    <n v="0"/>
  </r>
  <r>
    <s v="120308000272-0"/>
    <x v="10"/>
    <n v="322316"/>
    <s v="MOTOR"/>
    <s v="20.05.2013"/>
    <n v="532162.81000000006"/>
    <n v="257010.46000000008"/>
    <s v="ZLIN"/>
    <n v="14"/>
    <n v="8"/>
    <n v="0"/>
    <n v="0"/>
    <m/>
    <m/>
    <m/>
    <n v="-89396.29"/>
    <n v="-33221.599999999991"/>
    <s v="ZLIN"/>
    <n v="12"/>
    <n v="4"/>
  </r>
  <r>
    <s v="120308000273-0"/>
    <x v="10"/>
    <n v="322316"/>
    <s v="MOTOR"/>
    <s v="20.05.2013"/>
    <n v="2342447.63"/>
    <n v="1131295.74"/>
    <s v="ZLIN"/>
    <n v="14"/>
    <n v="8"/>
    <n v="0"/>
    <n v="0"/>
    <m/>
    <m/>
    <m/>
    <n v="-234598.33"/>
    <n v="-87181.819999999978"/>
    <s v="ZLIN"/>
    <n v="12"/>
    <n v="4"/>
  </r>
  <r>
    <s v="120308000274-0"/>
    <x v="10"/>
    <n v="322311"/>
    <s v="MOTOR"/>
    <s v="20.05.2013"/>
    <n v="2342447.63"/>
    <n v="1131295.74"/>
    <s v="ZLIN"/>
    <n v="14"/>
    <n v="8"/>
    <n v="0"/>
    <n v="0"/>
    <m/>
    <m/>
    <m/>
    <n v="-1249941.99"/>
    <n v="-464505.47"/>
    <s v="ZLIN"/>
    <n v="12"/>
    <n v="4"/>
  </r>
  <r>
    <s v="120308000275-0"/>
    <x v="10"/>
    <n v="322317"/>
    <s v="BOMBA"/>
    <s v="01.10.2015"/>
    <n v="1"/>
    <n v="1"/>
    <s v="ZLIN"/>
    <n v="0"/>
    <n v="1"/>
    <n v="0"/>
    <n v="0"/>
    <m/>
    <m/>
    <m/>
    <n v="7957195.1799999997"/>
    <n v="7957195.1799999997"/>
    <s v="ZLIN"/>
    <n v="4"/>
    <n v="0"/>
  </r>
  <r>
    <s v="120308000276-0"/>
    <x v="10"/>
    <n v="322317"/>
    <s v="MOTOR"/>
    <s v="01.12.1991"/>
    <n v="1177.94"/>
    <n v="1177.94"/>
    <s v="ZLIN"/>
    <n v="27"/>
    <n v="10"/>
    <n v="0"/>
    <n v="0"/>
    <m/>
    <m/>
    <m/>
    <n v="272506.07"/>
    <n v="272506.07"/>
    <s v="ZLIN"/>
    <n v="4"/>
    <n v="0"/>
  </r>
  <r>
    <s v="120308000277-0"/>
    <x v="10"/>
    <n v="322317"/>
    <s v="MOTOR"/>
    <s v="20.05.2013"/>
    <n v="2342447.63"/>
    <n v="1131295.74"/>
    <s v="ZLIN"/>
    <n v="14"/>
    <n v="8"/>
    <n v="0"/>
    <n v="0"/>
    <m/>
    <m/>
    <m/>
    <n v="-821695.7"/>
    <n v="-305359.89999999997"/>
    <s v="ZLIN"/>
    <n v="12"/>
    <n v="4"/>
  </r>
  <r>
    <s v="120308000278-0"/>
    <x v="10"/>
    <n v="322317"/>
    <s v="REDUCTOR"/>
    <s v="01.10.2015"/>
    <n v="1"/>
    <n v="1"/>
    <s v="ZLIN"/>
    <n v="0"/>
    <n v="1"/>
    <n v="0"/>
    <n v="0"/>
    <m/>
    <m/>
    <m/>
    <n v="46946.67"/>
    <n v="46946.67"/>
    <s v="ZLIN"/>
    <n v="4"/>
    <n v="0"/>
  </r>
  <r>
    <s v="120308000279-0"/>
    <x v="10"/>
    <n v="322317"/>
    <s v="REDUCTOR"/>
    <s v="01.10.2015"/>
    <n v="1"/>
    <n v="1"/>
    <s v="ZLIN"/>
    <n v="0"/>
    <n v="1"/>
    <n v="0"/>
    <n v="0"/>
    <m/>
    <m/>
    <m/>
    <n v="244803.02"/>
    <n v="67659.129999999976"/>
    <s v="ZLIN"/>
    <n v="16"/>
    <n v="7"/>
  </r>
  <r>
    <s v="120308000280-0"/>
    <x v="10"/>
    <n v="322317"/>
    <s v="REDUCTOR"/>
    <s v="01.10.2015"/>
    <n v="1"/>
    <n v="1"/>
    <s v="ZLIN"/>
    <n v="0"/>
    <n v="1"/>
    <n v="0"/>
    <n v="0"/>
    <m/>
    <m/>
    <m/>
    <n v="235343.55"/>
    <n v="76591.09"/>
    <s v="ZLIN"/>
    <n v="14"/>
    <n v="1"/>
  </r>
  <r>
    <s v="120308000281-0"/>
    <x v="10"/>
    <n v="322316"/>
    <s v="MOTOR"/>
    <s v="01.10.2015"/>
    <n v="1"/>
    <n v="1"/>
    <s v="ZLIN"/>
    <n v="0"/>
    <n v="1"/>
    <n v="0"/>
    <n v="0"/>
    <m/>
    <m/>
    <m/>
    <n v="72711.899999999994"/>
    <n v="72711.899999999994"/>
    <s v="ZLIN"/>
    <n v="4"/>
    <n v="0"/>
  </r>
  <r>
    <s v="120308000282-0"/>
    <x v="10"/>
    <n v="322316"/>
    <s v="MOTOR"/>
    <s v="01.10.2015"/>
    <n v="1"/>
    <n v="1"/>
    <s v="ZLIN"/>
    <n v="0"/>
    <n v="1"/>
    <n v="0"/>
    <n v="0"/>
    <m/>
    <m/>
    <m/>
    <n v="665907.74"/>
    <n v="665907.74"/>
    <s v="ZLIN"/>
    <n v="4"/>
    <n v="0"/>
  </r>
  <r>
    <s v="120308000283-0"/>
    <x v="10"/>
    <n v="322318"/>
    <s v="MOTOR"/>
    <s v="01.10.2015"/>
    <n v="1"/>
    <n v="1"/>
    <s v="ZLIN"/>
    <n v="0"/>
    <n v="1"/>
    <n v="0"/>
    <n v="0"/>
    <m/>
    <m/>
    <m/>
    <n v="1982926.53"/>
    <n v="1982926.53"/>
    <s v="ZLIN"/>
    <n v="4"/>
    <n v="0"/>
  </r>
  <r>
    <s v="120308000284-0"/>
    <x v="10"/>
    <n v="322318"/>
    <s v="BOMBA"/>
    <s v="01.06.1987"/>
    <n v="685235.15"/>
    <n v="685235.15"/>
    <s v="ZLIN"/>
    <n v="32"/>
    <n v="4"/>
    <n v="0"/>
    <n v="0"/>
    <m/>
    <m/>
    <m/>
    <n v="11696868.15"/>
    <n v="11696868.15"/>
    <s v="ZLIN"/>
    <n v="4"/>
    <n v="0"/>
  </r>
  <r>
    <s v="120308000285-0"/>
    <x v="10"/>
    <n v="323302"/>
    <s v="BOMBA"/>
    <s v="01.10.2015"/>
    <n v="1"/>
    <n v="1"/>
    <s v="ZLIN"/>
    <n v="0"/>
    <n v="1"/>
    <n v="0"/>
    <n v="0"/>
    <m/>
    <m/>
    <m/>
    <n v="12408389.5"/>
    <n v="9222451.6600000001"/>
    <s v="ZLIN"/>
    <n v="6"/>
    <n v="2"/>
  </r>
  <r>
    <s v="120308000286-0"/>
    <x v="10"/>
    <n v="342402"/>
    <s v="BOMBA"/>
    <s v="01.10.2015"/>
    <n v="1"/>
    <n v="1"/>
    <s v="ZLIN"/>
    <n v="0"/>
    <n v="1"/>
    <n v="0"/>
    <n v="0"/>
    <m/>
    <m/>
    <m/>
    <n v="8203229.3499999996"/>
    <n v="3293267.2699999996"/>
    <s v="ZLIN"/>
    <n v="11"/>
    <n v="5"/>
  </r>
  <r>
    <s v="120308000286-1"/>
    <x v="10"/>
    <n v="342402"/>
    <s v="MOTOR"/>
    <s v="20.05.2013"/>
    <n v="532162.81000000006"/>
    <n v="274144.4800000001"/>
    <s v="ZLIN"/>
    <n v="13"/>
    <n v="9"/>
    <n v="0"/>
    <n v="0"/>
    <m/>
    <m/>
    <m/>
    <n v="2530813.9300000002"/>
    <n v="1016020.1800000002"/>
    <s v="ZLIN"/>
    <n v="11"/>
    <n v="5"/>
  </r>
  <r>
    <s v="120308000287-0"/>
    <x v="10"/>
    <n v="323301"/>
    <s v="PROTECCION CATODICA"/>
    <s v="01.10.2015"/>
    <n v="1"/>
    <n v="1"/>
    <s v="ZLIN"/>
    <n v="0"/>
    <n v="1"/>
    <n v="0"/>
    <n v="0"/>
    <m/>
    <m/>
    <m/>
    <n v="15092333.890000001"/>
    <n v="7218072.7300000004"/>
    <s v="ZLIN"/>
    <n v="9"/>
    <n v="7"/>
  </r>
  <r>
    <s v="120308000288-0"/>
    <x v="10"/>
    <n v="323301"/>
    <s v="PROTECCION CATODICA"/>
    <s v="01.10.2015"/>
    <n v="1"/>
    <n v="1"/>
    <s v="ZLIN"/>
    <n v="0"/>
    <n v="1"/>
    <n v="0"/>
    <n v="0"/>
    <m/>
    <m/>
    <m/>
    <n v="15092333.890000001"/>
    <n v="7218072.7300000004"/>
    <s v="ZLIN"/>
    <n v="9"/>
    <n v="7"/>
  </r>
  <r>
    <s v="120308000289-0"/>
    <x v="10"/>
    <n v="323301"/>
    <s v="PROTECCION CATODICA"/>
    <s v="01.10.2015"/>
    <n v="1"/>
    <n v="1"/>
    <s v="ZLIN"/>
    <n v="0"/>
    <n v="1"/>
    <n v="0"/>
    <n v="0"/>
    <m/>
    <m/>
    <m/>
    <n v="15092333.890000001"/>
    <n v="7218072.7300000004"/>
    <s v="ZLIN"/>
    <n v="9"/>
    <n v="7"/>
  </r>
  <r>
    <s v="120308000290-0"/>
    <x v="10"/>
    <n v="342502"/>
    <s v="RECIPIENTE"/>
    <s v="30.04.2013"/>
    <n v="8723452.0800000001"/>
    <n v="3219814.92"/>
    <s v="ZLIN"/>
    <n v="19"/>
    <n v="5"/>
    <n v="0"/>
    <n v="0"/>
    <m/>
    <m/>
    <m/>
    <n v="24551144.41"/>
    <n v="6619181.0899999999"/>
    <s v="ZLIN"/>
    <n v="17"/>
    <n v="0"/>
  </r>
  <r>
    <s v="120308000291-0"/>
    <x v="10"/>
    <n v="322321"/>
    <s v="RECIPIENTE"/>
    <s v="01.12.1991"/>
    <n v="4116836.23"/>
    <n v="2850117.42"/>
    <s v="ZLIN"/>
    <n v="41"/>
    <n v="2"/>
    <n v="0"/>
    <n v="0"/>
    <m/>
    <m/>
    <m/>
    <n v="11625448.199999999"/>
    <n v="3074036.7799999993"/>
    <s v="ZLIN"/>
    <n v="17"/>
    <n v="4"/>
  </r>
  <r>
    <s v="120308000292-0"/>
    <x v="10"/>
    <n v="342402"/>
    <s v="RECIPIENTE"/>
    <s v="01.10.2015"/>
    <n v="1"/>
    <n v="1"/>
    <s v="ZLIN"/>
    <n v="0"/>
    <n v="1"/>
    <n v="0"/>
    <n v="0"/>
    <m/>
    <m/>
    <m/>
    <n v="837254.88"/>
    <n v="837254.88"/>
    <s v="ZLIN"/>
    <n v="3"/>
    <n v="9"/>
  </r>
  <r>
    <s v="120308000293-0"/>
    <x v="10"/>
    <n v="342502"/>
    <s v="RECIPIENTE"/>
    <s v="30.04.2013"/>
    <n v="8498802.0199999996"/>
    <n v="3191689.84"/>
    <s v="ZLIN"/>
    <n v="19"/>
    <n v="1"/>
    <n v="0"/>
    <n v="0"/>
    <m/>
    <m/>
    <m/>
    <n v="3736656.44"/>
    <n v="1027580.5299999998"/>
    <s v="ZLIN"/>
    <n v="16"/>
    <n v="8"/>
  </r>
  <r>
    <s v="120308000294-0"/>
    <x v="10"/>
    <n v="342502"/>
    <s v="RECIPIENTE"/>
    <s v="30.04.2013"/>
    <n v="166096.29999999999"/>
    <n v="62376.789999999994"/>
    <s v="ZLIN"/>
    <n v="19"/>
    <n v="1"/>
    <n v="0"/>
    <n v="0"/>
    <m/>
    <m/>
    <m/>
    <n v="1258039.17"/>
    <n v="345960.7699999999"/>
    <s v="ZLIN"/>
    <n v="16"/>
    <n v="8"/>
  </r>
  <r>
    <s v="120308000294-1"/>
    <x v="10"/>
    <n v="342502"/>
    <s v="RECIPIENTE"/>
    <s v="30.04.2013"/>
    <n v="166096.29999999999"/>
    <n v="62376.789999999994"/>
    <s v="ZLIN"/>
    <n v="19"/>
    <n v="1"/>
    <n v="0"/>
    <n v="0"/>
    <m/>
    <m/>
    <m/>
    <n v="1258039.17"/>
    <n v="345960.7699999999"/>
    <s v="ZLIN"/>
    <n v="16"/>
    <n v="8"/>
  </r>
  <r>
    <s v="120308000295-0"/>
    <x v="10"/>
    <n v="342509"/>
    <s v="RECIPIENTE"/>
    <s v="31.01.2014"/>
    <n v="625499.07999999996"/>
    <n v="288403.75999999995"/>
    <s v="ZLIN"/>
    <n v="13"/>
    <n v="11"/>
    <n v="0"/>
    <n v="0"/>
    <m/>
    <m/>
    <m/>
    <n v="902181.63"/>
    <n v="337550.94999999995"/>
    <s v="ZLIN"/>
    <n v="12"/>
    <n v="3"/>
  </r>
  <r>
    <s v="120308000296-0"/>
    <x v="10"/>
    <n v="322316"/>
    <s v="MOTOR"/>
    <s v="01.10.2015"/>
    <n v="1"/>
    <n v="1"/>
    <s v="ZLIN"/>
    <n v="0"/>
    <n v="1"/>
    <n v="0"/>
    <n v="0"/>
    <m/>
    <m/>
    <m/>
    <n v="641217.75"/>
    <n v="179933.55"/>
    <s v="ZLIN"/>
    <n v="16"/>
    <n v="4"/>
  </r>
  <r>
    <s v="120308000296-1"/>
    <x v="10"/>
    <n v="322316"/>
    <s v="MOTOR"/>
    <s v="01.10.2015"/>
    <n v="1"/>
    <n v="1"/>
    <s v="ZLIN"/>
    <n v="0"/>
    <n v="1"/>
    <n v="0"/>
    <n v="0"/>
    <m/>
    <m/>
    <m/>
    <n v="641217.75"/>
    <n v="179933.55"/>
    <s v="ZLIN"/>
    <n v="16"/>
    <n v="4"/>
  </r>
  <r>
    <s v="120308000296-2"/>
    <x v="10"/>
    <n v="322316"/>
    <s v="RECIPIENTE"/>
    <s v="01.10.2015"/>
    <n v="1"/>
    <n v="1"/>
    <s v="ZLIN"/>
    <n v="0"/>
    <n v="1"/>
    <n v="0"/>
    <n v="0"/>
    <m/>
    <m/>
    <m/>
    <n v="1509499.21"/>
    <n v="423583.97"/>
    <s v="ZLIN"/>
    <n v="16"/>
    <n v="4"/>
  </r>
  <r>
    <s v="120308000297-0"/>
    <x v="10"/>
    <n v="342309"/>
    <s v="RECIPIENTE"/>
    <s v="01.10.2015"/>
    <n v="1"/>
    <n v="1"/>
    <s v="ZLIN"/>
    <n v="0"/>
    <n v="1"/>
    <n v="0"/>
    <n v="0"/>
    <m/>
    <m/>
    <m/>
    <n v="781150.09"/>
    <n v="781150.09"/>
    <s v="ZLIN"/>
    <n v="4"/>
    <n v="5"/>
  </r>
  <r>
    <s v="120308000298-0"/>
    <x v="10"/>
    <n v="322317"/>
    <s v="MOTOR"/>
    <s v="31.08.2004"/>
    <n v="96008.9"/>
    <n v="85641.739999999991"/>
    <s v="ZLIN"/>
    <n v="17"/>
    <n v="9"/>
    <n v="0"/>
    <n v="0"/>
    <m/>
    <m/>
    <m/>
    <n v="547585.81000000006"/>
    <n v="376465.24000000005"/>
    <s v="ZLIN"/>
    <n v="6"/>
    <n v="8"/>
  </r>
  <r>
    <s v="120308000299-0"/>
    <x v="10"/>
    <n v="321201"/>
    <s v="BOMBA"/>
    <s v="01.10.2015"/>
    <n v="1"/>
    <n v="1"/>
    <s v="ZLIN"/>
    <n v="0"/>
    <n v="1"/>
    <n v="0"/>
    <n v="0"/>
    <m/>
    <m/>
    <m/>
    <n v="10817575.939999999"/>
    <n v="10817575.939999999"/>
    <s v="ZLIN"/>
    <n v="4"/>
    <n v="0"/>
  </r>
  <r>
    <s v="120308000300-0"/>
    <x v="10"/>
    <n v="342402"/>
    <s v="RECIPIENTE"/>
    <s v="30.06.1997"/>
    <n v="19860.669999999998"/>
    <n v="13208.529999999999"/>
    <s v="ZLIN"/>
    <n v="34"/>
    <n v="7"/>
    <n v="0"/>
    <n v="0"/>
    <m/>
    <m/>
    <m/>
    <n v="2506547.7400000002"/>
    <n v="703368.00000000023"/>
    <s v="ZLIN"/>
    <n v="16"/>
    <n v="4"/>
  </r>
  <r>
    <s v="120308000301-0"/>
    <x v="10"/>
    <n v="323302"/>
    <s v="BOMBA"/>
    <s v="01.10.2015"/>
    <n v="1"/>
    <n v="1"/>
    <s v="ZLIN"/>
    <n v="0"/>
    <n v="1"/>
    <n v="0"/>
    <n v="0"/>
    <m/>
    <m/>
    <m/>
    <n v="5827090.3700000001"/>
    <n v="5827090.3700000001"/>
    <s v="ZLIN"/>
    <n v="4"/>
    <n v="0"/>
  </r>
  <r>
    <s v="120308000302-0"/>
    <x v="10"/>
    <n v="342404"/>
    <s v="RECIPIENTE"/>
    <s v="01.10.2015"/>
    <n v="1"/>
    <n v="1"/>
    <s v="ZLIN"/>
    <n v="0"/>
    <n v="1"/>
    <n v="0"/>
    <n v="0"/>
    <m/>
    <m/>
    <m/>
    <n v="3270581.62"/>
    <n v="917765.25"/>
    <s v="ZLIN"/>
    <n v="16"/>
    <n v="4"/>
  </r>
  <r>
    <s v="120308000303-0"/>
    <x v="10"/>
    <n v="342515"/>
    <s v="CIMENTACION TANQUE"/>
    <s v="01.01.1974"/>
    <n v="516906.51"/>
    <n v="343986.79000000004"/>
    <s v="ZLIN"/>
    <n v="69"/>
    <n v="9"/>
    <n v="0"/>
    <n v="0"/>
    <m/>
    <m/>
    <m/>
    <n v="7944394.9100000001"/>
    <n v="1300421.7800000003"/>
    <s v="ZLIN"/>
    <n v="28"/>
    <n v="0"/>
  </r>
  <r>
    <s v="120308000304-0"/>
    <x v="10"/>
    <n v="342515"/>
    <s v="CIMENTACION TANQUE"/>
    <s v="01.01.1974"/>
    <n v="573380.1"/>
    <n v="370932.29"/>
    <s v="ZLIN"/>
    <n v="71"/>
    <n v="9"/>
    <n v="0"/>
    <n v="0"/>
    <m/>
    <m/>
    <m/>
    <n v="8802757.9399999995"/>
    <n v="1344865.7899999991"/>
    <s v="ZLIN"/>
    <n v="30"/>
    <n v="0"/>
  </r>
  <r>
    <s v="120308000305-0"/>
    <x v="10"/>
    <n v="342515"/>
    <s v="DIQUE"/>
    <s v="31.03.2012"/>
    <n v="918680.38"/>
    <n v="100385.58999999997"/>
    <s v="ZLIN"/>
    <n v="75"/>
    <n v="6"/>
    <n v="0"/>
    <n v="0"/>
    <m/>
    <m/>
    <m/>
    <n v="1199255.71"/>
    <n v="76341.510000000009"/>
    <s v="ZLIN"/>
    <n v="72"/>
    <n v="0"/>
  </r>
  <r>
    <s v="120308000306-0"/>
    <x v="10"/>
    <n v="342309"/>
    <s v="DIQUE"/>
    <s v="01.10.2015"/>
    <n v="1"/>
    <n v="1"/>
    <s v="ZLIN"/>
    <n v="0"/>
    <n v="1"/>
    <n v="0"/>
    <n v="0"/>
    <m/>
    <m/>
    <m/>
    <n v="3318252.66"/>
    <n v="434533.09000000032"/>
    <s v="ZLIN"/>
    <n v="35"/>
    <n v="0"/>
  </r>
  <r>
    <s v="120308000307-0"/>
    <x v="10"/>
    <n v="342309"/>
    <s v="DIQUE"/>
    <s v="28.02.2013"/>
    <n v="5629691.6900000004"/>
    <n v="546210.43000000063"/>
    <s v="ZLIN"/>
    <n v="75"/>
    <n v="7"/>
    <n v="0"/>
    <n v="0"/>
    <m/>
    <m/>
    <m/>
    <n v="9285679.9000000004"/>
    <n v="583005"/>
    <s v="ZLIN"/>
    <n v="73"/>
    <n v="0"/>
  </r>
  <r>
    <s v="120308000308-0"/>
    <x v="10"/>
    <n v="342309"/>
    <s v="DIQUE"/>
    <s v="28.02.2013"/>
    <n v="3604849.81"/>
    <n v="349753.87999999989"/>
    <s v="ZLIN"/>
    <n v="75"/>
    <n v="7"/>
    <n v="0"/>
    <n v="0"/>
    <m/>
    <m/>
    <m/>
    <n v="5945881.8200000003"/>
    <n v="373314.52000000048"/>
    <s v="ZLIN"/>
    <n v="73"/>
    <n v="0"/>
  </r>
  <r>
    <s v="120308000309-0"/>
    <x v="10"/>
    <n v="322316"/>
    <s v="DIQUE"/>
    <s v="01.10.2015"/>
    <n v="1"/>
    <n v="1"/>
    <s v="ZLIN"/>
    <n v="0"/>
    <n v="1"/>
    <n v="0"/>
    <n v="0"/>
    <m/>
    <m/>
    <m/>
    <n v="11521307.42"/>
    <n v="910448.1400000006"/>
    <s v="ZLIN"/>
    <n v="58"/>
    <n v="0"/>
  </r>
  <r>
    <s v="120308000310-0"/>
    <x v="10"/>
    <n v="322316"/>
    <s v="DIQUE"/>
    <s v="31.12.1999"/>
    <n v="9193637.7799999993"/>
    <n v="2555519.669999999"/>
    <s v="ZLIN"/>
    <n v="73"/>
    <n v="9"/>
    <n v="0"/>
    <n v="0"/>
    <m/>
    <m/>
    <m/>
    <n v="50544720.090000004"/>
    <n v="3994194.8300000057"/>
    <s v="ZLIN"/>
    <n v="58"/>
    <n v="0"/>
  </r>
  <r>
    <s v="120308000311-0"/>
    <x v="10"/>
    <n v="322316"/>
    <s v="CIMENTACION TANQUE"/>
    <s v="31.12.1999"/>
    <n v="3841684.72"/>
    <n v="1145520.5300000003"/>
    <s v="ZLIN"/>
    <n v="68"/>
    <n v="9"/>
    <n v="0"/>
    <n v="0"/>
    <m/>
    <m/>
    <m/>
    <n v="21181087.34"/>
    <n v="1831697.8200000003"/>
    <s v="ZLIN"/>
    <n v="53"/>
    <n v="0"/>
  </r>
  <r>
    <s v="120308000312-0"/>
    <x v="10"/>
    <n v="322316"/>
    <s v="DIQUE"/>
    <s v="30.10.2008"/>
    <n v="71753836.260000005"/>
    <n v="11174123.570000008"/>
    <s v="ZLIN"/>
    <n v="74"/>
    <n v="11"/>
    <n v="0"/>
    <n v="0"/>
    <m/>
    <m/>
    <m/>
    <n v="10734016.619999999"/>
    <n v="723493.77999999933"/>
    <s v="ZLIN"/>
    <n v="68"/>
    <n v="0"/>
  </r>
  <r>
    <s v="120308000313-0"/>
    <x v="10"/>
    <n v="322316"/>
    <s v="CIMENTACION TANQUE"/>
    <s v="30.10.2008"/>
    <n v="19574952.460000001"/>
    <n v="3266380.6000000015"/>
    <s v="ZLIN"/>
    <n v="69"/>
    <n v="11"/>
    <n v="0"/>
    <n v="0"/>
    <m/>
    <m/>
    <m/>
    <n v="3060673.11"/>
    <n v="222668.00999999978"/>
    <s v="ZLIN"/>
    <n v="63"/>
    <n v="0"/>
  </r>
  <r>
    <s v="120308000314-0"/>
    <x v="10"/>
    <n v="322316"/>
    <s v="DIQUE"/>
    <s v="30.10.2008"/>
    <n v="3295269.13"/>
    <n v="513167.60000000009"/>
    <s v="ZLIN"/>
    <n v="74"/>
    <n v="11"/>
    <n v="0"/>
    <n v="0"/>
    <m/>
    <m/>
    <m/>
    <n v="492955.83"/>
    <n v="33226.19"/>
    <s v="ZLIN"/>
    <n v="68"/>
    <n v="0"/>
  </r>
  <r>
    <s v="120308000315-0"/>
    <x v="10"/>
    <n v="322324"/>
    <s v="DIQUE"/>
    <s v="01.08.1967"/>
    <n v="0.21"/>
    <n v="0"/>
    <s v="ZLIN"/>
    <n v="101"/>
    <n v="2"/>
    <n v="0"/>
    <n v="0"/>
    <m/>
    <m/>
    <m/>
    <n v="33910689.289999999"/>
    <n v="2932528.1699999981"/>
    <s v="ZLIN"/>
    <n v="53"/>
    <n v="0"/>
  </r>
  <r>
    <s v="120308000316-0"/>
    <x v="10"/>
    <n v="342515"/>
    <s v="CIMENTACION TANQUE"/>
    <s v="01.09.1975"/>
    <n v="21938.38"/>
    <n v="18849.47"/>
    <s v="ZLIN"/>
    <n v="52"/>
    <n v="1"/>
    <n v="0"/>
    <n v="0"/>
    <m/>
    <m/>
    <m/>
    <n v="342261.57"/>
    <n v="130724.92000000001"/>
    <s v="ZLIN"/>
    <n v="12"/>
    <n v="0"/>
  </r>
  <r>
    <s v="120308000317-0"/>
    <x v="10"/>
    <n v="342515"/>
    <s v="CIMENTACION TANQUE"/>
    <s v="01.09.1975"/>
    <n v="18237.61"/>
    <n v="15669.73"/>
    <s v="ZLIN"/>
    <n v="52"/>
    <n v="1"/>
    <n v="0"/>
    <n v="0"/>
    <m/>
    <m/>
    <m/>
    <n v="343108.25"/>
    <n v="131048.29000000001"/>
    <s v="ZLIN"/>
    <n v="12"/>
    <n v="0"/>
  </r>
  <r>
    <s v="120308000318-0"/>
    <x v="10"/>
    <n v="322319"/>
    <s v="DIQUE"/>
    <s v="31.12.1996"/>
    <n v="5285098.8600000003"/>
    <n v="1661536.0300000003"/>
    <s v="ZLIN"/>
    <n v="74"/>
    <n v="9"/>
    <n v="0"/>
    <n v="0"/>
    <m/>
    <m/>
    <m/>
    <n v="34088177.630000003"/>
    <n v="2789955.0200000033"/>
    <s v="ZLIN"/>
    <n v="56"/>
    <n v="0"/>
  </r>
  <r>
    <s v="120308000319-0"/>
    <x v="10"/>
    <n v="322319"/>
    <s v="CIMENTACION TANQUE"/>
    <s v="31.12.1996"/>
    <n v="2220577.36"/>
    <n v="748151.48999999976"/>
    <s v="ZLIN"/>
    <n v="69"/>
    <n v="9"/>
    <n v="0"/>
    <n v="0"/>
    <m/>
    <m/>
    <m/>
    <n v="8851602.4100000001"/>
    <n v="795487.1400000006"/>
    <s v="ZLIN"/>
    <n v="51"/>
    <n v="0"/>
  </r>
  <r>
    <s v="120308000320-0"/>
    <x v="10"/>
    <n v="342515"/>
    <s v="DIQUE"/>
    <s v="30.12.1997"/>
    <n v="16265029.220000001"/>
    <n v="5030421.4000000004"/>
    <s v="ZLIN"/>
    <n v="72"/>
    <n v="9"/>
    <n v="0"/>
    <n v="0"/>
    <m/>
    <m/>
    <m/>
    <n v="108521652.89"/>
    <n v="9043471.0700000077"/>
    <s v="ZLIN"/>
    <n v="55"/>
    <n v="0"/>
  </r>
  <r>
    <s v="120308000321-0"/>
    <x v="10"/>
    <n v="322324"/>
    <s v="CIMENTACION TANQUE"/>
    <s v="01.08.1967"/>
    <n v="0.73"/>
    <n v="0.51"/>
    <s v="ZLIN"/>
    <n v="96"/>
    <n v="2"/>
    <n v="0"/>
    <n v="0"/>
    <m/>
    <m/>
    <m/>
    <n v="119104064.09"/>
    <n v="11372783.900000006"/>
    <s v="ZLIN"/>
    <n v="48"/>
    <n v="0"/>
  </r>
  <r>
    <s v="120308000322-0"/>
    <x v="10"/>
    <n v="322324"/>
    <s v="CIMENTACION TANQUE"/>
    <s v="01.08.1967"/>
    <n v="0.06"/>
    <n v="0"/>
    <s v="ZLIN"/>
    <n v="70"/>
    <n v="2"/>
    <n v="0"/>
    <n v="0"/>
    <m/>
    <m/>
    <m/>
    <n v="9212440.75"/>
    <n v="1919258.5"/>
    <s v="ZLIN"/>
    <n v="22"/>
    <n v="0"/>
  </r>
  <r>
    <s v="120308000323-0"/>
    <x v="10"/>
    <n v="322324"/>
    <s v="DIQUE"/>
    <s v="01.12.1993"/>
    <n v="9408309.1799999997"/>
    <n v="3331673.01"/>
    <s v="ZLIN"/>
    <n v="74"/>
    <n v="10"/>
    <n v="0"/>
    <n v="0"/>
    <m/>
    <m/>
    <m/>
    <n v="48522434.979999997"/>
    <n v="4196122.5199999958"/>
    <s v="ZLIN"/>
    <n v="53"/>
    <n v="0"/>
  </r>
  <r>
    <s v="120308000324-0"/>
    <x v="10"/>
    <n v="321201"/>
    <s v="CASETA"/>
    <s v="30.12.1997"/>
    <n v="1691896.25"/>
    <n v="750101.85"/>
    <s v="ZLIN"/>
    <n v="50"/>
    <n v="9"/>
    <n v="0"/>
    <n v="0"/>
    <m/>
    <m/>
    <m/>
    <n v="7626242.8399999999"/>
    <n v="1059200.3999999994"/>
    <s v="ZLIN"/>
    <n v="33"/>
    <n v="0"/>
  </r>
  <r>
    <s v="120308000325-0"/>
    <x v="10"/>
    <n v="342408"/>
    <s v="DIQUE"/>
    <s v="01.01.1993"/>
    <n v="5033203.58"/>
    <n v="1821698.5"/>
    <s v="ZLIN"/>
    <n v="75"/>
    <n v="9"/>
    <n v="0"/>
    <n v="0"/>
    <m/>
    <m/>
    <m/>
    <n v="-963924.8"/>
    <n v="-83358.280000000028"/>
    <s v="ZLIN"/>
    <n v="53"/>
    <n v="0"/>
  </r>
  <r>
    <s v="120308000326-0"/>
    <x v="10"/>
    <n v="342408"/>
    <s v="DIQUE"/>
    <s v="01.01.1993"/>
    <n v="4145900.65"/>
    <n v="1500551.4499999997"/>
    <s v="ZLIN"/>
    <n v="75"/>
    <n v="9"/>
    <n v="0"/>
    <n v="0"/>
    <m/>
    <m/>
    <m/>
    <n v="-793994.6"/>
    <n v="-68663.059999999939"/>
    <s v="ZLIN"/>
    <n v="53"/>
    <n v="0"/>
  </r>
  <r>
    <s v="120308000327-0"/>
    <x v="10"/>
    <n v="342408"/>
    <s v="DIQUE"/>
    <s v="01.12.1993"/>
    <n v="28730.71"/>
    <n v="10174.14"/>
    <s v="ZLIN"/>
    <n v="74"/>
    <n v="10"/>
    <n v="0"/>
    <n v="0"/>
    <m/>
    <m/>
    <m/>
    <n v="1911609.55"/>
    <n v="165312.13000000012"/>
    <s v="ZLIN"/>
    <n v="53"/>
    <n v="0"/>
  </r>
  <r>
    <s v="120308000328-0"/>
    <x v="10"/>
    <n v="342408"/>
    <s v="DIQUE"/>
    <s v="01.12.1993"/>
    <n v="17622.09"/>
    <n v="6240.3099999999995"/>
    <s v="ZLIN"/>
    <n v="74"/>
    <n v="10"/>
    <n v="0"/>
    <n v="0"/>
    <m/>
    <m/>
    <m/>
    <n v="1172493.07"/>
    <n v="101394.84000000008"/>
    <s v="ZLIN"/>
    <n v="53"/>
    <n v="0"/>
  </r>
  <r>
    <s v="120308000329-0"/>
    <x v="10"/>
    <n v="342408"/>
    <s v="DIQUE"/>
    <s v="01.12.1993"/>
    <n v="47826.78"/>
    <n v="17643.699999999997"/>
    <s v="ZLIN"/>
    <n v="71"/>
    <n v="10"/>
    <n v="0"/>
    <n v="0"/>
    <m/>
    <m/>
    <m/>
    <n v="3182759.26"/>
    <n v="291752.93999999994"/>
    <s v="ZLIN"/>
    <n v="50"/>
    <n v="0"/>
  </r>
  <r>
    <s v="120308000330-0"/>
    <x v="10"/>
    <n v="342408"/>
    <s v="DIQUE"/>
    <s v="01.01.1993"/>
    <n v="7244455.3099999996"/>
    <n v="2622030.5199999996"/>
    <s v="ZLIN"/>
    <n v="75"/>
    <n v="9"/>
    <n v="0"/>
    <n v="0"/>
    <m/>
    <m/>
    <m/>
    <n v="-1387408.64"/>
    <n v="-119980.29999999981"/>
    <s v="ZLIN"/>
    <n v="53"/>
    <n v="0"/>
  </r>
  <r>
    <s v="120308000331-0"/>
    <x v="10"/>
    <n v="342408"/>
    <s v="DIQUE"/>
    <s v="01.12.1993"/>
    <n v="57628.33"/>
    <n v="20407.380000000005"/>
    <s v="ZLIN"/>
    <n v="74"/>
    <n v="10"/>
    <n v="0"/>
    <n v="0"/>
    <m/>
    <m/>
    <m/>
    <n v="3834324.33"/>
    <n v="331584.64000000013"/>
    <s v="ZLIN"/>
    <n v="53"/>
    <n v="0"/>
  </r>
  <r>
    <s v="120308000332-0"/>
    <x v="10"/>
    <n v="342504"/>
    <s v="DIQUE"/>
    <s v="01.09.1975"/>
    <n v="35000"/>
    <n v="20860.21"/>
    <s v="ZLIN"/>
    <n v="75"/>
    <n v="1"/>
    <n v="0"/>
    <n v="0"/>
    <m/>
    <m/>
    <m/>
    <n v="11969582.779999999"/>
    <n v="1567445.3699999992"/>
    <s v="ZLIN"/>
    <n v="35"/>
    <n v="0"/>
  </r>
  <r>
    <s v="120308000333-0"/>
    <x v="10"/>
    <n v="342408"/>
    <s v="DIQUE"/>
    <s v="01.01.1993"/>
    <n v="10420588.279999999"/>
    <n v="3771588.01"/>
    <s v="ZLIN"/>
    <n v="75"/>
    <n v="9"/>
    <n v="0"/>
    <n v="0"/>
    <m/>
    <m/>
    <m/>
    <n v="-1995679.89"/>
    <n v="-172582.3899999999"/>
    <s v="ZLIN"/>
    <n v="53"/>
    <n v="0"/>
  </r>
  <r>
    <s v="120308000334-0"/>
    <x v="10"/>
    <n v="342408"/>
    <s v="DIQUE"/>
    <s v="01.01.1993"/>
    <n v="4878148.49"/>
    <n v="1765578.5"/>
    <s v="ZLIN"/>
    <n v="75"/>
    <n v="9"/>
    <n v="0"/>
    <n v="0"/>
    <m/>
    <m/>
    <m/>
    <n v="-934229.66"/>
    <n v="-80790.290000000037"/>
    <s v="ZLIN"/>
    <n v="53"/>
    <n v="0"/>
  </r>
  <r>
    <s v="120308000335-0"/>
    <x v="10"/>
    <n v="342504"/>
    <s v="CIMENTACION TANQUE"/>
    <s v="01.09.1979"/>
    <n v="8336.1299999999992"/>
    <n v="5561.16"/>
    <s v="ZLIN"/>
    <n v="61"/>
    <n v="1"/>
    <n v="0"/>
    <n v="0"/>
    <m/>
    <m/>
    <m/>
    <n v="10301725.449999999"/>
    <n v="1888649.67"/>
    <s v="ZLIN"/>
    <n v="25"/>
    <n v="0"/>
  </r>
  <r>
    <s v="120308000336-0"/>
    <x v="10"/>
    <n v="342506"/>
    <s v="CIMENTACION TANQUE"/>
    <s v="01.12.1990"/>
    <n v="49870.36"/>
    <n v="21066.920000000002"/>
    <s v="ZLIN"/>
    <n v="69"/>
    <n v="10"/>
    <n v="0"/>
    <n v="0"/>
    <m/>
    <m/>
    <m/>
    <n v="3830202.62"/>
    <n v="390113.2200000002"/>
    <s v="ZLIN"/>
    <n v="45"/>
    <n v="0"/>
  </r>
  <r>
    <s v="120308000337-0"/>
    <x v="10"/>
    <n v="342409"/>
    <s v="DIQUE"/>
    <s v="30.11.2008"/>
    <n v="7933480.3700000001"/>
    <n v="1228010.9000000004"/>
    <s v="ZLIN"/>
    <n v="74"/>
    <n v="10"/>
    <n v="0"/>
    <n v="0"/>
    <m/>
    <m/>
    <m/>
    <n v="-5447635.5"/>
    <n v="-367181.3200000003"/>
    <s v="ZLIN"/>
    <n v="68"/>
    <n v="0"/>
  </r>
  <r>
    <s v="120308000338-0"/>
    <x v="10"/>
    <n v="342409"/>
    <s v="DIQUE"/>
    <s v="30.11.2008"/>
    <n v="1872342"/>
    <n v="289816.85000000009"/>
    <s v="ZLIN"/>
    <n v="74"/>
    <n v="10"/>
    <n v="0"/>
    <n v="0"/>
    <m/>
    <m/>
    <m/>
    <n v="-1285669.8899999999"/>
    <n v="-86656.679999999935"/>
    <s v="ZLIN"/>
    <n v="68"/>
    <n v="0"/>
  </r>
  <r>
    <s v="120308000339-0"/>
    <x v="10"/>
    <n v="342409"/>
    <s v="DIQUE"/>
    <s v="30.11.2008"/>
    <n v="24514759.09"/>
    <n v="3794600.8299999982"/>
    <s v="ZLIN"/>
    <n v="74"/>
    <n v="10"/>
    <n v="0"/>
    <n v="0"/>
    <m/>
    <m/>
    <m/>
    <n v="-16833402.969999999"/>
    <n v="-1134604.3499999996"/>
    <s v="ZLIN"/>
    <n v="68"/>
    <n v="0"/>
  </r>
  <r>
    <s v="120308000340-0"/>
    <x v="10"/>
    <n v="342409"/>
    <s v="DIQUE"/>
    <s v="30.11.2008"/>
    <n v="15259731.77"/>
    <n v="2362029.7799999993"/>
    <s v="ZLIN"/>
    <n v="74"/>
    <n v="10"/>
    <n v="0"/>
    <n v="0"/>
    <m/>
    <m/>
    <m/>
    <n v="-10478308.73"/>
    <n v="-706258.5700000003"/>
    <s v="ZLIN"/>
    <n v="68"/>
    <n v="0"/>
  </r>
  <r>
    <s v="120308000341-0"/>
    <x v="10"/>
    <n v="342409"/>
    <s v="DIQUE"/>
    <s v="30.11.2008"/>
    <n v="22600385.109999999"/>
    <n v="3498277.870000001"/>
    <s v="ZLIN"/>
    <n v="74"/>
    <n v="10"/>
    <n v="0"/>
    <n v="0"/>
    <m/>
    <m/>
    <m/>
    <n v="-15518871.279999999"/>
    <n v="-1046002.3699999992"/>
    <s v="ZLIN"/>
    <n v="68"/>
    <n v="0"/>
  </r>
  <r>
    <s v="120308000342-0"/>
    <x v="10"/>
    <n v="342506"/>
    <s v="CIMENTACION TANQUE"/>
    <s v="01.12.1990"/>
    <n v="49870.36"/>
    <n v="21066.920000000002"/>
    <s v="ZLIN"/>
    <n v="69"/>
    <n v="10"/>
    <n v="0"/>
    <n v="0"/>
    <m/>
    <m/>
    <m/>
    <n v="3830202.62"/>
    <n v="390113.2200000002"/>
    <s v="ZLIN"/>
    <n v="45"/>
    <n v="0"/>
  </r>
  <r>
    <s v="120308000343-0"/>
    <x v="10"/>
    <n v="342506"/>
    <s v="CIMENTACION TANQUE"/>
    <s v="01.12.1990"/>
    <n v="49870.36"/>
    <n v="21066.920000000002"/>
    <s v="ZLIN"/>
    <n v="69"/>
    <n v="10"/>
    <n v="0"/>
    <n v="0"/>
    <m/>
    <m/>
    <m/>
    <n v="3830202.62"/>
    <n v="390113.2200000002"/>
    <s v="ZLIN"/>
    <n v="45"/>
    <n v="0"/>
  </r>
  <r>
    <s v="120308000344-0"/>
    <x v="10"/>
    <n v="342409"/>
    <s v="DIQUE"/>
    <s v="30.11.2008"/>
    <n v="14098231.42"/>
    <n v="2182242.9299999997"/>
    <s v="ZLIN"/>
    <n v="74"/>
    <n v="10"/>
    <n v="0"/>
    <n v="0"/>
    <m/>
    <m/>
    <m/>
    <n v="-9680748.2699999996"/>
    <n v="-652501.41999999993"/>
    <s v="ZLIN"/>
    <n v="68"/>
    <n v="0"/>
  </r>
  <r>
    <s v="120308000345-0"/>
    <x v="10"/>
    <n v="342509"/>
    <s v="DIQUE"/>
    <s v="31.01.2014"/>
    <n v="2227242.9"/>
    <n v="199415.93999999994"/>
    <s v="ZLIN"/>
    <n v="71"/>
    <n v="8"/>
    <n v="0"/>
    <n v="0"/>
    <m/>
    <m/>
    <m/>
    <n v="2976005.76"/>
    <n v="194857.51999999955"/>
    <s v="ZLIN"/>
    <n v="70"/>
    <n v="0"/>
  </r>
  <r>
    <s v="120308000346-0"/>
    <x v="10"/>
    <n v="342504"/>
    <s v="CIMENTACION TANQUE"/>
    <s v="01.09.1979"/>
    <n v="8440.32"/>
    <n v="5630.76"/>
    <s v="ZLIN"/>
    <n v="61"/>
    <n v="1"/>
    <n v="0"/>
    <n v="0"/>
    <m/>
    <m/>
    <m/>
    <n v="10301683.050000001"/>
    <n v="1888641.8800000008"/>
    <s v="ZLIN"/>
    <n v="25"/>
    <n v="0"/>
  </r>
  <r>
    <s v="120308000347-0"/>
    <x v="10"/>
    <n v="342504"/>
    <s v="CIMENTACION TANQUE"/>
    <s v="01.09.1979"/>
    <n v="5063.76"/>
    <n v="3378.17"/>
    <s v="ZLIN"/>
    <n v="61"/>
    <n v="1"/>
    <n v="0"/>
    <n v="0"/>
    <m/>
    <m/>
    <m/>
    <n v="5964059.9800000004"/>
    <n v="1093411"/>
    <s v="ZLIN"/>
    <n v="25"/>
    <n v="0"/>
  </r>
  <r>
    <s v="120308000348-0"/>
    <x v="10"/>
    <n v="342504"/>
    <s v="DIQUE"/>
    <s v="01.09.1979"/>
    <n v="5659.63"/>
    <n v="3071.73"/>
    <s v="ZLIN"/>
    <n v="75"/>
    <n v="1"/>
    <n v="0"/>
    <n v="0"/>
    <m/>
    <m/>
    <m/>
    <n v="6993505.3899999997"/>
    <n v="821886.31999999937"/>
    <s v="ZLIN"/>
    <n v="39"/>
    <n v="0"/>
  </r>
  <r>
    <s v="120308000349-0"/>
    <x v="10"/>
    <n v="342310"/>
    <s v="DIQUE"/>
    <s v="30.12.1996"/>
    <n v="143090.89000000001"/>
    <n v="62560.700000000012"/>
    <s v="ZLIN"/>
    <n v="53"/>
    <n v="9"/>
    <n v="0"/>
    <n v="0"/>
    <m/>
    <m/>
    <m/>
    <n v="795689.83"/>
    <n v="104197.47999999998"/>
    <s v="ZLIN"/>
    <n v="35"/>
    <n v="0"/>
  </r>
  <r>
    <s v="120308000350-0"/>
    <x v="10"/>
    <n v="342304"/>
    <s v="DIQUE"/>
    <s v="30.06.2014"/>
    <n v="1652043.64"/>
    <n v="131724.40999999992"/>
    <s v="ZLIN"/>
    <n v="75"/>
    <n v="3"/>
    <n v="0"/>
    <n v="0"/>
    <m/>
    <m/>
    <m/>
    <n v="2359638.25"/>
    <n v="146148.75"/>
    <s v="ZLIN"/>
    <n v="74"/>
    <n v="0"/>
  </r>
  <r>
    <s v="120308000351-0"/>
    <x v="10"/>
    <n v="342304"/>
    <s v="DIQUE"/>
    <s v="31.07.2011"/>
    <n v="29000000"/>
    <n v="3308102.3299999982"/>
    <s v="ZLIN"/>
    <n v="78"/>
    <n v="2"/>
    <n v="0"/>
    <n v="0"/>
    <m/>
    <m/>
    <m/>
    <n v="4423717.5599999996"/>
    <n v="273991.51999999955"/>
    <s v="ZLIN"/>
    <n v="74"/>
    <n v="0"/>
  </r>
  <r>
    <s v="120308000352-0"/>
    <x v="10"/>
    <n v="342304"/>
    <s v="DIQUE"/>
    <s v="30.06.2014"/>
    <n v="8359868.3300000001"/>
    <n v="666567.59999999963"/>
    <s v="ZLIN"/>
    <n v="75"/>
    <n v="3"/>
    <n v="0"/>
    <n v="0"/>
    <m/>
    <m/>
    <m/>
    <n v="-6806718.6799999997"/>
    <n v="-421587.29000000004"/>
    <s v="ZLIN"/>
    <n v="74"/>
    <n v="0"/>
  </r>
  <r>
    <s v="120308000353-0"/>
    <x v="10"/>
    <n v="342304"/>
    <s v="DIQUE"/>
    <s v="30.06.2014"/>
    <n v="984230.23"/>
    <n v="78476.829999999958"/>
    <s v="ZLIN"/>
    <n v="75"/>
    <n v="3"/>
    <n v="0"/>
    <n v="0"/>
    <m/>
    <m/>
    <m/>
    <n v="375542.58"/>
    <n v="23259.960000000021"/>
    <s v="ZLIN"/>
    <n v="74"/>
    <n v="0"/>
  </r>
  <r>
    <s v="120308000354-0"/>
    <x v="10"/>
    <n v="342515"/>
    <s v="DIQUE"/>
    <s v="01.12.1993"/>
    <n v="385279.77"/>
    <n v="134636.17000000001"/>
    <s v="ZLIN"/>
    <n v="75"/>
    <n v="10"/>
    <n v="0"/>
    <n v="0"/>
    <m/>
    <m/>
    <m/>
    <n v="9639782.0500000007"/>
    <n v="818191.37000000104"/>
    <s v="ZLIN"/>
    <n v="54"/>
    <n v="0"/>
  </r>
  <r>
    <s v="120308000355-0"/>
    <x v="10"/>
    <n v="342302"/>
    <s v="DIQUE"/>
    <s v="01.10.2015"/>
    <n v="1"/>
    <n v="1"/>
    <s v="ZLIN"/>
    <n v="0"/>
    <n v="1"/>
    <n v="0"/>
    <n v="0"/>
    <m/>
    <m/>
    <m/>
    <n v="12358068.67"/>
    <n v="1618318.5299999993"/>
    <s v="ZLIN"/>
    <n v="35"/>
    <n v="0"/>
  </r>
  <r>
    <s v="120308000356-0"/>
    <x v="10"/>
    <n v="342407"/>
    <s v="TUBERIA INTERNA"/>
    <s v="01.06.1968"/>
    <n v="42734.1"/>
    <n v="42734.1"/>
    <s v="ZLIN"/>
    <n v="50"/>
    <n v="4"/>
    <n v="0"/>
    <n v="0"/>
    <m/>
    <m/>
    <m/>
    <n v="4168531.1"/>
    <n v="4168531.1"/>
    <s v="ZLIN"/>
    <n v="3"/>
    <n v="0"/>
  </r>
  <r>
    <s v="120308000357-0"/>
    <x v="10"/>
    <n v="342407"/>
    <s v="TUBERIA INTERNA"/>
    <s v="01.06.1968"/>
    <n v="5457.26"/>
    <n v="5457.26"/>
    <s v="ZLIN"/>
    <n v="50"/>
    <n v="4"/>
    <n v="0"/>
    <n v="0"/>
    <m/>
    <m/>
    <m/>
    <n v="532332.68999999994"/>
    <n v="532332.68999999994"/>
    <s v="ZLIN"/>
    <n v="3"/>
    <n v="0"/>
  </r>
  <r>
    <s v="120308000358-0"/>
    <x v="10"/>
    <n v="342407"/>
    <s v="TUBERIA INTERNA"/>
    <s v="01.06.1968"/>
    <n v="10407.59"/>
    <n v="10407.59"/>
    <s v="ZLIN"/>
    <n v="50"/>
    <n v="4"/>
    <n v="0"/>
    <n v="0"/>
    <m/>
    <m/>
    <m/>
    <n v="1015216.07"/>
    <n v="1015216.07"/>
    <s v="ZLIN"/>
    <n v="3"/>
    <n v="0"/>
  </r>
  <r>
    <s v="120308000359-0"/>
    <x v="10"/>
    <n v="342407"/>
    <s v="TUBERIA INTERNA"/>
    <s v="01.06.1968"/>
    <n v="3455.83"/>
    <n v="3455.83"/>
    <s v="ZLIN"/>
    <n v="50"/>
    <n v="4"/>
    <n v="0"/>
    <n v="0"/>
    <m/>
    <m/>
    <m/>
    <n v="337101.16"/>
    <n v="337101.16"/>
    <s v="ZLIN"/>
    <n v="3"/>
    <n v="0"/>
  </r>
  <r>
    <s v="120308000360-0"/>
    <x v="10"/>
    <n v="342402"/>
    <s v="TUBERIA INTERNA"/>
    <s v="31.08.2014"/>
    <n v="631977.32999999996"/>
    <n v="65538.38"/>
    <s v="ZLIN"/>
    <n v="56"/>
    <n v="3"/>
    <n v="0"/>
    <n v="0"/>
    <m/>
    <m/>
    <m/>
    <n v="333512.14"/>
    <n v="27708.72000000003"/>
    <s v="ZLIN"/>
    <n v="55"/>
    <n v="2"/>
  </r>
  <r>
    <s v="120308000360-1"/>
    <x v="10"/>
    <n v="322316"/>
    <s v="TUBERIA INTERNA"/>
    <s v="31.12.1999"/>
    <n v="58914.77"/>
    <n v="6942.8299999999945"/>
    <s v="ZLIN"/>
    <n v="49"/>
    <n v="6"/>
    <n v="0"/>
    <n v="0"/>
    <m/>
    <m/>
    <m/>
    <n v="86913.77"/>
    <n v="11803.090000000011"/>
    <s v="ZLIN"/>
    <n v="33"/>
    <n v="9"/>
  </r>
  <r>
    <s v="120308000360-2"/>
    <x v="10"/>
    <n v="322316"/>
    <s v="TUBERIA INTERNA"/>
    <s v="01.10.2015"/>
    <n v="1"/>
    <n v="0"/>
    <s v="ZLIN"/>
    <n v="0"/>
    <n v="1"/>
    <n v="0"/>
    <n v="0"/>
    <m/>
    <m/>
    <m/>
    <n v="30953.4"/>
    <n v="4878.0400000000009"/>
    <s v="ZLIN"/>
    <n v="29"/>
    <n v="1"/>
  </r>
  <r>
    <s v="120308000360-3"/>
    <x v="10"/>
    <n v="322316"/>
    <s v="TUBERIA INTERNA"/>
    <s v="01.10.2015"/>
    <n v="1"/>
    <n v="0"/>
    <s v="ZLIN"/>
    <n v="0"/>
    <n v="1"/>
    <n v="0"/>
    <n v="0"/>
    <m/>
    <m/>
    <m/>
    <n v="30953.4"/>
    <n v="4878.0400000000009"/>
    <s v="ZLIN"/>
    <n v="29"/>
    <n v="1"/>
  </r>
  <r>
    <s v="120308000360-4"/>
    <x v="10"/>
    <n v="322316"/>
    <s v="TUBERIA INTERNA"/>
    <s v="31.12.1999"/>
    <n v="9634.99"/>
    <n v="1135.4499999999989"/>
    <s v="ZLIN"/>
    <n v="49"/>
    <n v="6"/>
    <n v="0"/>
    <n v="0"/>
    <m/>
    <m/>
    <m/>
    <n v="62778.720000000001"/>
    <n v="8525.510000000002"/>
    <s v="ZLIN"/>
    <n v="33"/>
    <n v="9"/>
  </r>
  <r>
    <s v="120308000360-5"/>
    <x v="10"/>
    <n v="322316"/>
    <s v="TUBERIA INTERNA"/>
    <s v="31.12.1999"/>
    <n v="56087.87"/>
    <n v="6609.6900000000023"/>
    <s v="ZLIN"/>
    <n v="49"/>
    <n v="6"/>
    <n v="0"/>
    <n v="0"/>
    <m/>
    <m/>
    <m/>
    <n v="89669.29"/>
    <n v="12177.319999999992"/>
    <s v="ZLIN"/>
    <n v="33"/>
    <n v="9"/>
  </r>
  <r>
    <s v="120308000360-6"/>
    <x v="10"/>
    <n v="322316"/>
    <s v="TUBERIA INTERNA"/>
    <s v="30.10.2008"/>
    <n v="88483.62"/>
    <n v="10254.709999999992"/>
    <s v="ZLIN"/>
    <n v="50"/>
    <n v="4"/>
    <n v="0"/>
    <n v="0"/>
    <m/>
    <m/>
    <m/>
    <n v="7068.06"/>
    <n v="746.17000000000007"/>
    <s v="ZLIN"/>
    <n v="43"/>
    <n v="5"/>
  </r>
  <r>
    <s v="120308000360-7"/>
    <x v="10"/>
    <n v="322316"/>
    <s v="TUBERIA INTERNA"/>
    <s v="31.12.1999"/>
    <n v="11488.49"/>
    <n v="1353.8600000000006"/>
    <s v="ZLIN"/>
    <n v="49"/>
    <n v="6"/>
    <n v="0"/>
    <n v="0"/>
    <m/>
    <m/>
    <m/>
    <n v="60972.02"/>
    <n v="8280.1599999999962"/>
    <s v="ZLIN"/>
    <n v="33"/>
    <n v="9"/>
  </r>
  <r>
    <s v="120308000360-8"/>
    <x v="10"/>
    <n v="322316"/>
    <s v="TUBERIA INTERNA"/>
    <s v="31.08.2014"/>
    <n v="13867.53"/>
    <n v="1777.880000000001"/>
    <s v="ZLIN"/>
    <n v="45"/>
    <n v="6"/>
    <n v="0"/>
    <n v="0"/>
    <m/>
    <m/>
    <m/>
    <n v="5612.31"/>
    <n v="579.15000000000055"/>
    <s v="ZLIN"/>
    <n v="44"/>
    <n v="5"/>
  </r>
  <r>
    <s v="120308000360-9"/>
    <x v="10"/>
    <n v="322316"/>
    <s v="TUBERIA INTERNA"/>
    <s v="31.08.2014"/>
    <n v="9657.51"/>
    <n v="1238.130000000001"/>
    <s v="ZLIN"/>
    <n v="45"/>
    <n v="6"/>
    <n v="0"/>
    <n v="0"/>
    <m/>
    <m/>
    <m/>
    <n v="-449.78"/>
    <n v="-46.419999999999959"/>
    <s v="ZLIN"/>
    <n v="44"/>
    <n v="5"/>
  </r>
  <r>
    <s v="120308000361-0"/>
    <x v="10"/>
    <n v="342402"/>
    <s v="TUBERIA INTERNA"/>
    <s v="31.08.2014"/>
    <n v="64597.96"/>
    <n v="6699.0499999999956"/>
    <s v="ZLIN"/>
    <n v="56"/>
    <n v="3"/>
    <n v="0"/>
    <n v="0"/>
    <m/>
    <m/>
    <m/>
    <n v="345872.6"/>
    <n v="28735.630000000005"/>
    <s v="ZLIN"/>
    <n v="55"/>
    <n v="2"/>
  </r>
  <r>
    <s v="120308000361-1"/>
    <x v="10"/>
    <n v="322316"/>
    <s v="TUBERIA INTERNA"/>
    <s v="30.10.2008"/>
    <n v="38006.959999999999"/>
    <n v="4404.7900000000009"/>
    <s v="ZLIN"/>
    <n v="50"/>
    <n v="4"/>
    <n v="0"/>
    <n v="0"/>
    <m/>
    <m/>
    <m/>
    <n v="3035.99"/>
    <n v="320.50999999999976"/>
    <s v="ZLIN"/>
    <n v="43"/>
    <n v="5"/>
  </r>
  <r>
    <s v="120308000361-2"/>
    <x v="10"/>
    <n v="322316"/>
    <s v="TUBERIA INTERNA"/>
    <s v="31.12.1999"/>
    <n v="4138.58"/>
    <n v="487.7199999999998"/>
    <s v="ZLIN"/>
    <n v="49"/>
    <n v="6"/>
    <n v="0"/>
    <n v="0"/>
    <m/>
    <m/>
    <m/>
    <n v="26965.759999999998"/>
    <n v="3662.0299999999988"/>
    <s v="ZLIN"/>
    <n v="33"/>
    <n v="9"/>
  </r>
  <r>
    <s v="120308000361-3"/>
    <x v="10"/>
    <n v="322316"/>
    <s v="TUBERIA INTERNA"/>
    <s v="31.12.1999"/>
    <n v="4934.7299999999996"/>
    <n v="581.52999999999975"/>
    <s v="ZLIN"/>
    <n v="49"/>
    <n v="6"/>
    <n v="0"/>
    <n v="0"/>
    <m/>
    <m/>
    <m/>
    <n v="26189.71"/>
    <n v="3556.6299999999974"/>
    <s v="ZLIN"/>
    <n v="33"/>
    <n v="9"/>
  </r>
  <r>
    <s v="120308000361-4"/>
    <x v="10"/>
    <n v="322316"/>
    <s v="TUBERIA INTERNA"/>
    <s v="01.10.2015"/>
    <n v="1"/>
    <n v="0"/>
    <s v="ZLIN"/>
    <n v="0"/>
    <n v="1"/>
    <n v="0"/>
    <n v="0"/>
    <m/>
    <m/>
    <m/>
    <n v="13279.79"/>
    <n v="2092.8000000000011"/>
    <s v="ZLIN"/>
    <n v="29"/>
    <n v="1"/>
  </r>
  <r>
    <s v="120308000361-5"/>
    <x v="10"/>
    <n v="322316"/>
    <s v="TUBERIA INTERNA"/>
    <s v="01.10.2015"/>
    <n v="1"/>
    <n v="0"/>
    <s v="ZLIN"/>
    <n v="0"/>
    <n v="1"/>
    <n v="0"/>
    <n v="0"/>
    <m/>
    <m/>
    <m/>
    <n v="13279.79"/>
    <n v="2092.8000000000011"/>
    <s v="ZLIN"/>
    <n v="29"/>
    <n v="1"/>
  </r>
  <r>
    <s v="120308000361-6"/>
    <x v="10"/>
    <n v="322316"/>
    <s v="TUBERIA INTERNA"/>
    <s v="31.12.1999"/>
    <n v="24091.8"/>
    <n v="2839.0799999999981"/>
    <s v="ZLIN"/>
    <n v="49"/>
    <n v="6"/>
    <n v="0"/>
    <n v="0"/>
    <m/>
    <m/>
    <m/>
    <n v="38516.239999999998"/>
    <n v="5230.5899999999965"/>
    <s v="ZLIN"/>
    <n v="33"/>
    <n v="9"/>
  </r>
  <r>
    <s v="120308000361-7"/>
    <x v="10"/>
    <n v="322316"/>
    <s v="TUBERIA INTERNA"/>
    <s v="31.08.2014"/>
    <n v="6023.46"/>
    <n v="772.22000000000025"/>
    <s v="ZLIN"/>
    <n v="45"/>
    <n v="6"/>
    <n v="0"/>
    <n v="0"/>
    <m/>
    <m/>
    <m/>
    <n v="2437.75"/>
    <n v="251.5300000000002"/>
    <s v="ZLIN"/>
    <n v="44"/>
    <n v="5"/>
  </r>
  <r>
    <s v="120308000361-8"/>
    <x v="10"/>
    <n v="322316"/>
    <s v="TUBERIA INTERNA"/>
    <s v="31.08.2014"/>
    <n v="4230.92"/>
    <n v="542.44000000000005"/>
    <s v="ZLIN"/>
    <n v="45"/>
    <n v="6"/>
    <n v="0"/>
    <n v="0"/>
    <m/>
    <m/>
    <m/>
    <n v="-197.04"/>
    <n v="-20.349999999999994"/>
    <s v="ZLIN"/>
    <n v="44"/>
    <n v="5"/>
  </r>
  <r>
    <s v="120308000361-9"/>
    <x v="10"/>
    <n v="322316"/>
    <s v="TUBERIA INTERNA"/>
    <s v="31.12.1999"/>
    <n v="25306.05"/>
    <n v="2982.1800000000003"/>
    <s v="ZLIN"/>
    <n v="49"/>
    <n v="6"/>
    <n v="0"/>
    <n v="0"/>
    <m/>
    <m/>
    <m/>
    <n v="37332.660000000003"/>
    <n v="5069.8600000000042"/>
    <s v="ZLIN"/>
    <n v="33"/>
    <n v="9"/>
  </r>
  <r>
    <s v="120308000362-0"/>
    <x v="10"/>
    <n v="342402"/>
    <s v="TUBERIA INTERNA"/>
    <s v="31.08.2014"/>
    <n v="2281910.4900000002"/>
    <n v="236642.58000000031"/>
    <s v="ZLIN"/>
    <n v="56"/>
    <n v="3"/>
    <n v="0"/>
    <n v="0"/>
    <m/>
    <m/>
    <m/>
    <n v="12217883.74"/>
    <n v="1015080.9700000007"/>
    <s v="ZLIN"/>
    <n v="55"/>
    <n v="2"/>
  </r>
  <r>
    <s v="120308000362-1"/>
    <x v="10"/>
    <n v="322316"/>
    <s v="TUBERIA INTERNA"/>
    <s v="01.10.2015"/>
    <n v="1"/>
    <n v="0"/>
    <s v="ZLIN"/>
    <n v="0"/>
    <n v="1"/>
    <n v="0"/>
    <n v="0"/>
    <m/>
    <m/>
    <m/>
    <n v="469731.73"/>
    <n v="74026.479999999981"/>
    <s v="ZLIN"/>
    <n v="29"/>
    <n v="1"/>
  </r>
  <r>
    <s v="120308000362-2"/>
    <x v="10"/>
    <n v="322316"/>
    <s v="TUBERIA INTERNA"/>
    <s v="31.12.1999"/>
    <n v="894939.77"/>
    <n v="105464.28000000003"/>
    <s v="ZLIN"/>
    <n v="49"/>
    <n v="6"/>
    <n v="0"/>
    <n v="0"/>
    <m/>
    <m/>
    <m/>
    <n v="1320256.51"/>
    <n v="179294.09000000008"/>
    <s v="ZLIN"/>
    <n v="33"/>
    <n v="9"/>
  </r>
  <r>
    <s v="120308000362-3"/>
    <x v="10"/>
    <n v="322316"/>
    <s v="TUBERIA INTERNA"/>
    <s v="30.10.2008"/>
    <n v="1343917.98"/>
    <n v="155752.10000000009"/>
    <s v="ZLIN"/>
    <n v="50"/>
    <n v="4"/>
    <n v="0"/>
    <n v="0"/>
    <m/>
    <m/>
    <m/>
    <n v="107352.11"/>
    <n v="11332.75"/>
    <s v="ZLIN"/>
    <n v="43"/>
    <n v="5"/>
  </r>
  <r>
    <s v="120308000362-4"/>
    <x v="10"/>
    <n v="322316"/>
    <s v="TUBERIA INTERNA"/>
    <s v="31.12.1999"/>
    <n v="851998.01"/>
    <n v="100403.80000000005"/>
    <s v="ZLIN"/>
    <n v="49"/>
    <n v="6"/>
    <n v="0"/>
    <n v="0"/>
    <m/>
    <m/>
    <m/>
    <n v="1362113.88"/>
    <n v="184978.41999999993"/>
    <s v="ZLIN"/>
    <n v="33"/>
    <n v="9"/>
  </r>
  <r>
    <s v="120308000362-5"/>
    <x v="10"/>
    <n v="322316"/>
    <s v="TUBERIA INTERNA"/>
    <s v="31.08.2014"/>
    <n v="210740.9"/>
    <n v="27018.070000000007"/>
    <s v="ZLIN"/>
    <n v="45"/>
    <n v="6"/>
    <n v="0"/>
    <n v="0"/>
    <m/>
    <m/>
    <m/>
    <n v="85288.68"/>
    <n v="8800.9199999999983"/>
    <s v="ZLIN"/>
    <n v="44"/>
    <n v="5"/>
  </r>
  <r>
    <s v="120308000362-6"/>
    <x v="10"/>
    <n v="322316"/>
    <s v="TUBERIA INTERNA"/>
    <s v="31.12.1999"/>
    <n v="174490.94"/>
    <n v="20562.899999999994"/>
    <s v="ZLIN"/>
    <n v="49"/>
    <n v="6"/>
    <n v="0"/>
    <n v="0"/>
    <m/>
    <m/>
    <m/>
    <n v="926062.93"/>
    <n v="125761.63"/>
    <s v="ZLIN"/>
    <n v="33"/>
    <n v="9"/>
  </r>
  <r>
    <s v="120308000362-7"/>
    <x v="10"/>
    <n v="322316"/>
    <s v="TUBERIA INTERNA"/>
    <s v="01.10.2015"/>
    <n v="1"/>
    <n v="0"/>
    <s v="ZLIN"/>
    <n v="0"/>
    <n v="1"/>
    <n v="0"/>
    <n v="0"/>
    <m/>
    <m/>
    <m/>
    <n v="469731.73"/>
    <n v="74026.479999999981"/>
    <s v="ZLIN"/>
    <n v="29"/>
    <n v="1"/>
  </r>
  <r>
    <s v="120308000362-8"/>
    <x v="10"/>
    <n v="322316"/>
    <s v="TUBERIA INTERNA"/>
    <s v="31.12.1999"/>
    <n v="146339.4"/>
    <n v="17245.37999999999"/>
    <s v="ZLIN"/>
    <n v="49"/>
    <n v="6"/>
    <n v="0"/>
    <n v="0"/>
    <m/>
    <m/>
    <m/>
    <n v="953503.58"/>
    <n v="129488.14999999991"/>
    <s v="ZLIN"/>
    <n v="33"/>
    <n v="9"/>
  </r>
  <r>
    <s v="120308000362-9"/>
    <x v="10"/>
    <n v="322316"/>
    <s v="TUBERIA INTERNA"/>
    <s v="31.08.2014"/>
    <n v="146593.1"/>
    <n v="18794"/>
    <s v="ZLIN"/>
    <n v="45"/>
    <n v="6"/>
    <n v="0"/>
    <n v="0"/>
    <m/>
    <m/>
    <m/>
    <n v="-6827.41"/>
    <n v="-704.51000000000022"/>
    <s v="ZLIN"/>
    <n v="44"/>
    <n v="5"/>
  </r>
  <r>
    <s v="120308000363-0"/>
    <x v="10"/>
    <n v="342402"/>
    <s v="TUBERIA INTERNA"/>
    <s v="31.08.2014"/>
    <n v="5298621.17"/>
    <n v="549486.63999999966"/>
    <s v="ZLIN"/>
    <n v="56"/>
    <n v="3"/>
    <n v="0"/>
    <n v="0"/>
    <m/>
    <m/>
    <m/>
    <n v="28370059.920000002"/>
    <n v="2357029.1400000006"/>
    <s v="ZLIN"/>
    <n v="55"/>
    <n v="2"/>
  </r>
  <r>
    <s v="120308000363-1"/>
    <x v="10"/>
    <n v="322316"/>
    <s v="TUBERIA INTERNA"/>
    <s v="31.12.1999"/>
    <n v="2078070.22"/>
    <n v="244890.44999999995"/>
    <s v="ZLIN"/>
    <n v="49"/>
    <n v="6"/>
    <n v="0"/>
    <n v="0"/>
    <m/>
    <m/>
    <m/>
    <n v="3065665.2"/>
    <n v="416324.89000000013"/>
    <s v="ZLIN"/>
    <n v="33"/>
    <n v="9"/>
  </r>
  <r>
    <s v="120308000363-2"/>
    <x v="10"/>
    <n v="322316"/>
    <s v="TUBERIA INTERNA"/>
    <s v="01.10.2015"/>
    <n v="1"/>
    <n v="0"/>
    <s v="ZLIN"/>
    <n v="0"/>
    <n v="1"/>
    <n v="0"/>
    <n v="0"/>
    <m/>
    <m/>
    <m/>
    <n v="1090387.17"/>
    <n v="171837.50999999989"/>
    <s v="ZLIN"/>
    <n v="29"/>
    <n v="1"/>
  </r>
  <r>
    <s v="120308000363-3"/>
    <x v="10"/>
    <n v="322316"/>
    <s v="TUBERIA INTERNA"/>
    <s v="31.12.1999"/>
    <n v="339850.15"/>
    <n v="40049.680000000051"/>
    <s v="ZLIN"/>
    <n v="49"/>
    <n v="6"/>
    <n v="0"/>
    <n v="0"/>
    <m/>
    <m/>
    <m/>
    <n v="2214361.52"/>
    <n v="300715.76"/>
    <s v="ZLIN"/>
    <n v="33"/>
    <n v="9"/>
  </r>
  <r>
    <s v="120308000363-4"/>
    <x v="10"/>
    <n v="322316"/>
    <s v="TUBERIA INTERNA"/>
    <s v="31.12.1999"/>
    <n v="405227.65"/>
    <n v="47754.119999999995"/>
    <s v="ZLIN"/>
    <n v="49"/>
    <n v="6"/>
    <n v="0"/>
    <n v="0"/>
    <m/>
    <m/>
    <m/>
    <n v="2150634.98"/>
    <n v="292061.55000000005"/>
    <s v="ZLIN"/>
    <n v="33"/>
    <n v="9"/>
  </r>
  <r>
    <s v="120308000363-5"/>
    <x v="10"/>
    <n v="322316"/>
    <s v="TUBERIA INTERNA"/>
    <s v="30.10.2008"/>
    <n v="3121037.33"/>
    <n v="361709.60000000009"/>
    <s v="ZLIN"/>
    <n v="50"/>
    <n v="4"/>
    <n v="0"/>
    <n v="0"/>
    <m/>
    <m/>
    <m/>
    <n v="249308.33"/>
    <n v="26318.549999999988"/>
    <s v="ZLIN"/>
    <n v="43"/>
    <n v="5"/>
  </r>
  <r>
    <s v="120308000363-6"/>
    <x v="10"/>
    <n v="322316"/>
    <s v="TUBERIA INTERNA"/>
    <s v="31.08.2014"/>
    <n v="489229.49"/>
    <n v="62721.75"/>
    <s v="ZLIN"/>
    <n v="45"/>
    <n v="6"/>
    <n v="0"/>
    <n v="0"/>
    <m/>
    <m/>
    <m/>
    <n v="197995.43"/>
    <n v="20431.03"/>
    <s v="ZLIN"/>
    <n v="44"/>
    <n v="5"/>
  </r>
  <r>
    <s v="120308000363-7"/>
    <x v="10"/>
    <n v="322316"/>
    <s v="TUBERIA INTERNA"/>
    <s v="31.08.2014"/>
    <n v="340813.49"/>
    <n v="43694.049999999988"/>
    <s v="ZLIN"/>
    <n v="45"/>
    <n v="6"/>
    <n v="0"/>
    <n v="0"/>
    <m/>
    <m/>
    <m/>
    <n v="-15873.01"/>
    <n v="-1637.9400000000005"/>
    <s v="ZLIN"/>
    <n v="44"/>
    <n v="5"/>
  </r>
  <r>
    <s v="120308000363-8"/>
    <x v="10"/>
    <n v="322316"/>
    <s v="TUBERIA INTERNA"/>
    <s v="01.10.2015"/>
    <n v="1"/>
    <n v="0"/>
    <s v="ZLIN"/>
    <n v="0"/>
    <n v="1"/>
    <n v="0"/>
    <n v="0"/>
    <m/>
    <m/>
    <m/>
    <n v="1090387.17"/>
    <n v="171837.50999999989"/>
    <s v="ZLIN"/>
    <n v="29"/>
    <n v="1"/>
  </r>
  <r>
    <s v="120308000363-9"/>
    <x v="10"/>
    <n v="322316"/>
    <s v="TUBERIA INTERNA"/>
    <s v="31.12.1999"/>
    <n v="1978358.48"/>
    <n v="233139.89999999991"/>
    <s v="ZLIN"/>
    <n v="49"/>
    <n v="6"/>
    <n v="0"/>
    <n v="0"/>
    <m/>
    <m/>
    <m/>
    <n v="3162858.97"/>
    <n v="429524.06000000006"/>
    <s v="ZLIN"/>
    <n v="33"/>
    <n v="9"/>
  </r>
  <r>
    <s v="120308000364-0"/>
    <x v="10"/>
    <n v="342402"/>
    <s v="TUBERIA INTERNA"/>
    <s v="31.08.2014"/>
    <n v="38692648.939999998"/>
    <n v="4012570.9799999967"/>
    <s v="ZLIN"/>
    <n v="56"/>
    <n v="3"/>
    <n v="0"/>
    <n v="0"/>
    <m/>
    <m/>
    <m/>
    <n v="207169513.18000001"/>
    <n v="17211968.620000005"/>
    <s v="ZLIN"/>
    <n v="55"/>
    <n v="2"/>
  </r>
  <r>
    <s v="120308000364-1"/>
    <x v="10"/>
    <n v="322316"/>
    <s v="TUBERIA INTERNA"/>
    <s v="31.08.2014"/>
    <n v="2489407.96"/>
    <n v="319154.85000000009"/>
    <s v="ZLIN"/>
    <n v="45"/>
    <n v="6"/>
    <n v="0"/>
    <n v="0"/>
    <m/>
    <m/>
    <m/>
    <n v="-115941.42"/>
    <n v="-11963.929999999993"/>
    <s v="ZLIN"/>
    <n v="44"/>
    <n v="5"/>
  </r>
  <r>
    <s v="120308000364-2"/>
    <x v="10"/>
    <n v="322316"/>
    <s v="TUBERIA INTERNA"/>
    <s v="31.12.1999"/>
    <n v="2481700.0299999998"/>
    <n v="292456.20999999996"/>
    <s v="ZLIN"/>
    <n v="49"/>
    <n v="6"/>
    <n v="0"/>
    <n v="0"/>
    <m/>
    <m/>
    <m/>
    <n v="16170012.369999999"/>
    <n v="2195927.6199999992"/>
    <s v="ZLIN"/>
    <n v="33"/>
    <n v="9"/>
  </r>
  <r>
    <s v="120308000364-3"/>
    <x v="10"/>
    <n v="322316"/>
    <s v="TUBERIA INTERNA"/>
    <s v="31.12.1999"/>
    <n v="15174768.369999999"/>
    <n v="1788272.379999999"/>
    <s v="ZLIN"/>
    <n v="49"/>
    <n v="6"/>
    <n v="0"/>
    <n v="0"/>
    <m/>
    <m/>
    <m/>
    <n v="22386519.43"/>
    <n v="3040144.620000001"/>
    <s v="ZLIN"/>
    <n v="33"/>
    <n v="9"/>
  </r>
  <r>
    <s v="120308000364-4"/>
    <x v="10"/>
    <n v="322316"/>
    <s v="TUBERIA INTERNA"/>
    <s v="01.10.2015"/>
    <n v="1"/>
    <n v="0"/>
    <s v="ZLIN"/>
    <n v="0"/>
    <n v="1"/>
    <n v="0"/>
    <n v="0"/>
    <m/>
    <m/>
    <m/>
    <n v="7963780.3499999996"/>
    <n v="1255037.0199999996"/>
    <s v="ZLIN"/>
    <n v="29"/>
    <n v="1"/>
  </r>
  <r>
    <s v="120308000364-5"/>
    <x v="10"/>
    <n v="322316"/>
    <s v="TUBERIA INTERNA"/>
    <s v="01.10.2015"/>
    <n v="1"/>
    <n v="0"/>
    <s v="ZLIN"/>
    <n v="0"/>
    <n v="1"/>
    <n v="0"/>
    <n v="0"/>
    <m/>
    <m/>
    <m/>
    <n v="7963780.3499999996"/>
    <n v="1255037.0199999996"/>
    <s v="ZLIN"/>
    <n v="29"/>
    <n v="1"/>
  </r>
  <r>
    <s v="120308000364-6"/>
    <x v="10"/>
    <n v="322316"/>
    <s v="TUBERIA INTERNA"/>
    <s v="31.08.2014"/>
    <n v="3572176.45"/>
    <n v="457971.33000000007"/>
    <s v="ZLIN"/>
    <n v="45"/>
    <n v="6"/>
    <n v="0"/>
    <n v="0"/>
    <m/>
    <m/>
    <m/>
    <n v="1445690.91"/>
    <n v="149180.11999999988"/>
    <s v="ZLIN"/>
    <n v="44"/>
    <n v="5"/>
  </r>
  <r>
    <s v="120308000364-7"/>
    <x v="10"/>
    <n v="322316"/>
    <s v="TUBERIA INTERNA"/>
    <s v="31.12.1999"/>
    <n v="2959108.55"/>
    <n v="348716.5"/>
    <s v="ZLIN"/>
    <n v="49"/>
    <n v="6"/>
    <n v="0"/>
    <n v="0"/>
    <m/>
    <m/>
    <m/>
    <n v="15704659.630000001"/>
    <n v="2132731.5600000005"/>
    <s v="ZLIN"/>
    <n v="33"/>
    <n v="9"/>
  </r>
  <r>
    <s v="120308000364-8"/>
    <x v="10"/>
    <n v="322316"/>
    <s v="TUBERIA INTERNA"/>
    <s v="31.12.1999"/>
    <n v="14446639.710000001"/>
    <n v="1702465.9700000007"/>
    <s v="ZLIN"/>
    <n v="49"/>
    <n v="6"/>
    <n v="0"/>
    <n v="0"/>
    <m/>
    <m/>
    <m/>
    <n v="23096261"/>
    <n v="3136529.2699999996"/>
    <s v="ZLIN"/>
    <n v="33"/>
    <n v="9"/>
  </r>
  <r>
    <s v="120308000364-9"/>
    <x v="10"/>
    <n v="322316"/>
    <s v="TUBERIA INTERNA"/>
    <s v="30.10.2008"/>
    <n v="22790863.879999999"/>
    <n v="2641325.2799999975"/>
    <s v="ZLIN"/>
    <n v="50"/>
    <n v="4"/>
    <n v="0"/>
    <n v="0"/>
    <m/>
    <m/>
    <m/>
    <n v="1820533.25"/>
    <n v="192186.82000000007"/>
    <s v="ZLIN"/>
    <n v="43"/>
    <n v="5"/>
  </r>
  <r>
    <s v="120308000365-0"/>
    <x v="10"/>
    <n v="342402"/>
    <s v="TUBERIA INTERNA"/>
    <s v="31.08.2014"/>
    <n v="894748.58"/>
    <n v="92788.729999999981"/>
    <s v="ZLIN"/>
    <n v="56"/>
    <n v="3"/>
    <n v="0"/>
    <n v="0"/>
    <m/>
    <m/>
    <m/>
    <n v="4790693.62"/>
    <n v="398018.36000000034"/>
    <s v="ZLIN"/>
    <n v="55"/>
    <n v="2"/>
  </r>
  <r>
    <s v="120308000365-1"/>
    <x v="10"/>
    <n v="322316"/>
    <s v="TUBERIA INTERNA"/>
    <s v="01.10.2015"/>
    <n v="1"/>
    <n v="0"/>
    <s v="ZLIN"/>
    <n v="0"/>
    <n v="1"/>
    <n v="0"/>
    <n v="0"/>
    <m/>
    <m/>
    <m/>
    <n v="184404.37"/>
    <n v="29060.859999999986"/>
    <s v="ZLIN"/>
    <n v="29"/>
    <n v="1"/>
  </r>
  <r>
    <s v="120308000365-2"/>
    <x v="10"/>
    <n v="322316"/>
    <s v="TUBERIA INTERNA"/>
    <s v="31.08.2014"/>
    <n v="83170.83"/>
    <n v="10662.930000000008"/>
    <s v="ZLIN"/>
    <n v="45"/>
    <n v="6"/>
    <n v="0"/>
    <n v="0"/>
    <m/>
    <m/>
    <m/>
    <n v="33659.96"/>
    <n v="3473.34"/>
    <s v="ZLIN"/>
    <n v="44"/>
    <n v="5"/>
  </r>
  <r>
    <s v="120308000365-3"/>
    <x v="10"/>
    <n v="322316"/>
    <s v="TUBERIA INTERNA"/>
    <s v="31.12.1999"/>
    <n v="68519.67"/>
    <n v="8074.7299999999959"/>
    <s v="ZLIN"/>
    <n v="49"/>
    <n v="6"/>
    <n v="0"/>
    <n v="0"/>
    <m/>
    <m/>
    <m/>
    <n v="363649.43"/>
    <n v="49384.5"/>
    <s v="ZLIN"/>
    <n v="33"/>
    <n v="9"/>
  </r>
  <r>
    <s v="120308000365-4"/>
    <x v="10"/>
    <n v="322316"/>
    <s v="TUBERIA INTERNA"/>
    <s v="30.10.2008"/>
    <n v="527734.12"/>
    <n v="61161.219999999972"/>
    <s v="ZLIN"/>
    <n v="50"/>
    <n v="4"/>
    <n v="0"/>
    <n v="0"/>
    <m/>
    <m/>
    <m/>
    <n v="42155.38"/>
    <n v="4450.18"/>
    <s v="ZLIN"/>
    <n v="43"/>
    <n v="5"/>
  </r>
  <r>
    <s v="120308000365-5"/>
    <x v="10"/>
    <n v="322316"/>
    <s v="TUBERIA INTERNA"/>
    <s v="31.12.1999"/>
    <n v="57465.03"/>
    <n v="6771.9700000000012"/>
    <s v="ZLIN"/>
    <n v="49"/>
    <n v="6"/>
    <n v="0"/>
    <n v="0"/>
    <m/>
    <m/>
    <m/>
    <n v="374424.92"/>
    <n v="50847.829999999958"/>
    <s v="ZLIN"/>
    <n v="33"/>
    <n v="9"/>
  </r>
  <r>
    <s v="120308000365-6"/>
    <x v="10"/>
    <n v="322316"/>
    <s v="TUBERIA INTERNA"/>
    <s v="01.10.2015"/>
    <n v="1"/>
    <n v="0"/>
    <s v="ZLIN"/>
    <n v="0"/>
    <n v="1"/>
    <n v="0"/>
    <n v="0"/>
    <m/>
    <m/>
    <m/>
    <n v="184404.37"/>
    <n v="29060.859999999986"/>
    <s v="ZLIN"/>
    <n v="29"/>
    <n v="1"/>
  </r>
  <r>
    <s v="120308000365-7"/>
    <x v="10"/>
    <n v="322316"/>
    <s v="TUBERIA INTERNA"/>
    <s v="31.12.1999"/>
    <n v="334052.09000000003"/>
    <n v="39366.420000000042"/>
    <s v="ZLIN"/>
    <n v="49"/>
    <n v="6"/>
    <n v="0"/>
    <n v="0"/>
    <m/>
    <m/>
    <m/>
    <n v="534058.75"/>
    <n v="72526.479999999981"/>
    <s v="ZLIN"/>
    <n v="33"/>
    <n v="9"/>
  </r>
  <r>
    <s v="120308000365-8"/>
    <x v="10"/>
    <n v="322316"/>
    <s v="TUBERIA INTERNA"/>
    <s v="31.08.2014"/>
    <n v="58417.03"/>
    <n v="7489.3600000000006"/>
    <s v="ZLIN"/>
    <n v="45"/>
    <n v="6"/>
    <n v="0"/>
    <n v="0"/>
    <m/>
    <m/>
    <m/>
    <n v="-2720.71"/>
    <n v="-280.73"/>
    <s v="ZLIN"/>
    <n v="44"/>
    <n v="5"/>
  </r>
  <r>
    <s v="120308000365-9"/>
    <x v="10"/>
    <n v="322316"/>
    <s v="TUBERIA INTERNA"/>
    <s v="31.12.1999"/>
    <n v="350888.73"/>
    <n v="41350.51999999996"/>
    <s v="ZLIN"/>
    <n v="49"/>
    <n v="6"/>
    <n v="0"/>
    <n v="0"/>
    <m/>
    <m/>
    <m/>
    <n v="517647.28"/>
    <n v="70297.790000000037"/>
    <s v="ZLIN"/>
    <n v="33"/>
    <n v="9"/>
  </r>
  <r>
    <s v="120308000366-0"/>
    <x v="10"/>
    <n v="342402"/>
    <s v="TUBERIA INTERNA"/>
    <s v="31.08.2014"/>
    <n v="100275377.36"/>
    <n v="10398928.040000007"/>
    <s v="ZLIN"/>
    <n v="56"/>
    <n v="3"/>
    <n v="0"/>
    <n v="0"/>
    <m/>
    <m/>
    <m/>
    <n v="536897878.03999996"/>
    <n v="44606319.169999957"/>
    <s v="ZLIN"/>
    <n v="55"/>
    <n v="2"/>
  </r>
  <r>
    <s v="120308000366-1"/>
    <x v="10"/>
    <n v="322316"/>
    <s v="TUBERIA INTERNA"/>
    <s v="31.12.1999"/>
    <n v="6431424.75"/>
    <n v="757912"/>
    <s v="ZLIN"/>
    <n v="49"/>
    <n v="6"/>
    <n v="0"/>
    <n v="0"/>
    <m/>
    <m/>
    <m/>
    <n v="41905232.869999997"/>
    <n v="5690834.0899999961"/>
    <s v="ZLIN"/>
    <n v="33"/>
    <n v="9"/>
  </r>
  <r>
    <s v="120308000366-2"/>
    <x v="10"/>
    <n v="322316"/>
    <s v="TUBERIA INTERNA"/>
    <s v="01.10.2015"/>
    <n v="1"/>
    <n v="0"/>
    <s v="ZLIN"/>
    <n v="0"/>
    <n v="1"/>
    <n v="0"/>
    <n v="0"/>
    <m/>
    <m/>
    <m/>
    <n v="20638456.57"/>
    <n v="3252478.8200000003"/>
    <s v="ZLIN"/>
    <n v="29"/>
    <n v="1"/>
  </r>
  <r>
    <s v="120308000366-3"/>
    <x v="10"/>
    <n v="322316"/>
    <s v="TUBERIA INTERNA"/>
    <s v="31.12.1999"/>
    <n v="7668647.9900000002"/>
    <n v="903712.72000000067"/>
    <s v="ZLIN"/>
    <n v="49"/>
    <n v="6"/>
    <n v="0"/>
    <n v="0"/>
    <m/>
    <m/>
    <m/>
    <n v="40699252.640000001"/>
    <n v="5527058.9900000021"/>
    <s v="ZLIN"/>
    <n v="33"/>
    <n v="9"/>
  </r>
  <r>
    <s v="120308000366-4"/>
    <x v="10"/>
    <n v="322316"/>
    <s v="TUBERIA INTERNA"/>
    <s v="31.12.1999"/>
    <n v="39326018.259999998"/>
    <n v="4634379.2699999958"/>
    <s v="ZLIN"/>
    <n v="49"/>
    <n v="6"/>
    <n v="0"/>
    <n v="0"/>
    <m/>
    <m/>
    <m/>
    <n v="58015559.119999997"/>
    <n v="7878656.1699999943"/>
    <s v="ZLIN"/>
    <n v="33"/>
    <n v="9"/>
  </r>
  <r>
    <s v="120308000366-5"/>
    <x v="10"/>
    <n v="322316"/>
    <s v="TUBERIA INTERNA"/>
    <s v="30.10.2008"/>
    <n v="59063433.979999997"/>
    <n v="6845099.9699999988"/>
    <s v="ZLIN"/>
    <n v="50"/>
    <n v="4"/>
    <n v="0"/>
    <n v="0"/>
    <m/>
    <m/>
    <m/>
    <n v="4717984.6399999997"/>
    <n v="498059.79000000004"/>
    <s v="ZLIN"/>
    <n v="43"/>
    <n v="5"/>
  </r>
  <r>
    <s v="120308000366-6"/>
    <x v="10"/>
    <n v="322316"/>
    <s v="TUBERIA INTERNA"/>
    <s v="01.10.2015"/>
    <n v="1"/>
    <n v="0"/>
    <s v="ZLIN"/>
    <n v="0"/>
    <n v="1"/>
    <n v="0"/>
    <n v="0"/>
    <m/>
    <m/>
    <m/>
    <n v="20638456.57"/>
    <n v="3252478.8200000003"/>
    <s v="ZLIN"/>
    <n v="29"/>
    <n v="1"/>
  </r>
  <r>
    <s v="120308000366-7"/>
    <x v="10"/>
    <n v="322316"/>
    <s v="TUBERIA INTERNA"/>
    <s v="31.12.1999"/>
    <n v="37439043.740000002"/>
    <n v="4412008.5300000012"/>
    <s v="ZLIN"/>
    <n v="49"/>
    <n v="6"/>
    <n v="0"/>
    <n v="0"/>
    <m/>
    <m/>
    <m/>
    <n v="59854882.759999998"/>
    <n v="8128440.8699999973"/>
    <s v="ZLIN"/>
    <n v="33"/>
    <n v="9"/>
  </r>
  <r>
    <s v="120308000366-8"/>
    <x v="10"/>
    <n v="322316"/>
    <s v="TUBERIA INTERNA"/>
    <s v="31.08.2014"/>
    <n v="9255858.1699999999"/>
    <n v="1186648.46"/>
    <s v="ZLIN"/>
    <n v="45"/>
    <n v="6"/>
    <n v="0"/>
    <n v="0"/>
    <m/>
    <m/>
    <m/>
    <n v="3745926.39"/>
    <n v="386540.23"/>
    <s v="ZLIN"/>
    <n v="44"/>
    <n v="5"/>
  </r>
  <r>
    <s v="120308000366-9"/>
    <x v="10"/>
    <n v="322316"/>
    <s v="TUBERIA INTERNA"/>
    <s v="31.08.2014"/>
    <n v="6450505.3399999999"/>
    <n v="826987.87000000011"/>
    <s v="ZLIN"/>
    <n v="45"/>
    <n v="6"/>
    <n v="0"/>
    <n v="0"/>
    <m/>
    <m/>
    <m/>
    <n v="-300425.14"/>
    <n v="-31000.710000000021"/>
    <s v="ZLIN"/>
    <n v="44"/>
    <n v="5"/>
  </r>
  <r>
    <s v="120308000367-0"/>
    <x v="10"/>
    <n v="342402"/>
    <s v="TUBERIA INTERNA"/>
    <s v="31.08.2014"/>
    <n v="5134888.46"/>
    <n v="532506.96999999974"/>
    <s v="ZLIN"/>
    <n v="56"/>
    <n v="3"/>
    <n v="0"/>
    <n v="0"/>
    <m/>
    <m/>
    <m/>
    <n v="27493396.620000001"/>
    <n v="2284194.59"/>
    <s v="ZLIN"/>
    <n v="55"/>
    <n v="2"/>
  </r>
  <r>
    <s v="120308000367-1"/>
    <x v="10"/>
    <n v="322316"/>
    <s v="TUBERIA INTERNA"/>
    <s v="01.10.2015"/>
    <n v="1"/>
    <n v="0"/>
    <s v="ZLIN"/>
    <n v="0"/>
    <n v="1"/>
    <n v="0"/>
    <n v="0"/>
    <m/>
    <m/>
    <m/>
    <n v="1057102.26"/>
    <n v="166592.07000000007"/>
    <s v="ZLIN"/>
    <n v="29"/>
    <n v="1"/>
  </r>
  <r>
    <s v="120308000367-2"/>
    <x v="10"/>
    <n v="322316"/>
    <s v="TUBERIA INTERNA"/>
    <s v="01.10.2015"/>
    <n v="1"/>
    <n v="0"/>
    <s v="ZLIN"/>
    <n v="0"/>
    <n v="1"/>
    <n v="0"/>
    <n v="0"/>
    <m/>
    <m/>
    <m/>
    <n v="1057102.26"/>
    <n v="166592.07000000007"/>
    <s v="ZLIN"/>
    <n v="29"/>
    <n v="1"/>
  </r>
  <r>
    <s v="120308000367-3"/>
    <x v="10"/>
    <n v="322316"/>
    <s v="TUBERIA INTERNA"/>
    <s v="31.12.1999"/>
    <n v="392788.74"/>
    <n v="46288.25"/>
    <s v="ZLIN"/>
    <n v="49"/>
    <n v="6"/>
    <n v="0"/>
    <n v="0"/>
    <m/>
    <m/>
    <m/>
    <n v="2084618.88"/>
    <n v="283096.39999999991"/>
    <s v="ZLIN"/>
    <n v="33"/>
    <n v="9"/>
  </r>
  <r>
    <s v="120308000367-4"/>
    <x v="10"/>
    <n v="322316"/>
    <s v="TUBERIA INTERNA"/>
    <s v="31.12.1999"/>
    <n v="329418.07"/>
    <n v="38820.31"/>
    <s v="ZLIN"/>
    <n v="49"/>
    <n v="6"/>
    <n v="0"/>
    <n v="0"/>
    <m/>
    <m/>
    <m/>
    <n v="2146389.27"/>
    <n v="291484.96999999997"/>
    <s v="ZLIN"/>
    <n v="33"/>
    <n v="9"/>
  </r>
  <r>
    <s v="120308000367-5"/>
    <x v="10"/>
    <n v="322316"/>
    <s v="TUBERIA INTERNA"/>
    <s v="31.08.2014"/>
    <n v="473540.44"/>
    <n v="60710.299999999988"/>
    <s v="ZLIN"/>
    <n v="45"/>
    <n v="6"/>
    <n v="0"/>
    <n v="0"/>
    <m/>
    <m/>
    <m/>
    <n v="191645.94"/>
    <n v="19775.850000000006"/>
    <s v="ZLIN"/>
    <n v="44"/>
    <n v="5"/>
  </r>
  <r>
    <s v="120308000367-6"/>
    <x v="10"/>
    <n v="322316"/>
    <s v="TUBERIA INTERNA"/>
    <s v="31.12.1999"/>
    <n v="2014281.63"/>
    <n v="237373.26999999979"/>
    <s v="ZLIN"/>
    <n v="49"/>
    <n v="6"/>
    <n v="0"/>
    <n v="0"/>
    <m/>
    <m/>
    <m/>
    <n v="2971561.34"/>
    <n v="403545.35999999987"/>
    <s v="ZLIN"/>
    <n v="33"/>
    <n v="9"/>
  </r>
  <r>
    <s v="120308000367-7"/>
    <x v="10"/>
    <n v="322316"/>
    <s v="TUBERIA INTERNA"/>
    <s v="30.10.2008"/>
    <n v="3025233.67"/>
    <n v="350606.54999999981"/>
    <s v="ZLIN"/>
    <n v="50"/>
    <n v="4"/>
    <n v="0"/>
    <n v="0"/>
    <m/>
    <m/>
    <m/>
    <n v="241655.54"/>
    <n v="25510.649999999994"/>
    <s v="ZLIN"/>
    <n v="43"/>
    <n v="5"/>
  </r>
  <r>
    <s v="120308000367-8"/>
    <x v="10"/>
    <n v="322316"/>
    <s v="TUBERIA INTERNA"/>
    <s v="31.08.2014"/>
    <n v="332479"/>
    <n v="42625.510000000009"/>
    <s v="ZLIN"/>
    <n v="45"/>
    <n v="6"/>
    <n v="0"/>
    <n v="0"/>
    <m/>
    <m/>
    <m/>
    <n v="-15484.85"/>
    <n v="-1597.880000000001"/>
    <s v="ZLIN"/>
    <n v="44"/>
    <n v="5"/>
  </r>
  <r>
    <s v="120308000367-9"/>
    <x v="10"/>
    <n v="322316"/>
    <s v="TUBERIA INTERNA"/>
    <s v="31.12.1999"/>
    <n v="1917630.66"/>
    <n v="225983.39999999991"/>
    <s v="ZLIN"/>
    <n v="49"/>
    <n v="6"/>
    <n v="0"/>
    <n v="0"/>
    <m/>
    <m/>
    <m/>
    <n v="3065771.63"/>
    <n v="416339.37000000011"/>
    <s v="ZLIN"/>
    <n v="33"/>
    <n v="9"/>
  </r>
  <r>
    <s v="120308000368-0"/>
    <x v="10"/>
    <n v="342402"/>
    <s v="TUBERIA INTERNA"/>
    <s v="31.08.2014"/>
    <n v="100710689.81999999"/>
    <n v="10444071.519999996"/>
    <s v="ZLIN"/>
    <n v="56"/>
    <n v="3"/>
    <n v="0"/>
    <n v="0"/>
    <m/>
    <m/>
    <m/>
    <n v="539228643.00999999"/>
    <n v="44799962.810000002"/>
    <s v="ZLIN"/>
    <n v="55"/>
    <n v="2"/>
  </r>
  <r>
    <s v="120308000368-1"/>
    <x v="10"/>
    <n v="322316"/>
    <s v="TUBERIA INTERNA"/>
    <s v="31.08.2014"/>
    <n v="6480610.0999999996"/>
    <n v="830847.44999999925"/>
    <s v="ZLIN"/>
    <n v="45"/>
    <n v="6"/>
    <n v="0"/>
    <n v="0"/>
    <m/>
    <m/>
    <m/>
    <n v="-301827.24"/>
    <n v="-31145.399999999965"/>
    <s v="ZLIN"/>
    <n v="44"/>
    <n v="5"/>
  </r>
  <r>
    <s v="120308000368-2"/>
    <x v="10"/>
    <n v="322316"/>
    <s v="TUBERIA INTERNA"/>
    <s v="31.08.2014"/>
    <n v="9298301.2899999991"/>
    <n v="1192089.9099999992"/>
    <s v="ZLIN"/>
    <n v="45"/>
    <n v="6"/>
    <n v="0"/>
    <n v="0"/>
    <m/>
    <m/>
    <m/>
    <n v="3763103.48"/>
    <n v="388312.73999999976"/>
    <s v="ZLIN"/>
    <n v="44"/>
    <n v="5"/>
  </r>
  <r>
    <s v="120308000368-3"/>
    <x v="10"/>
    <n v="322316"/>
    <s v="TUBERIA INTERNA"/>
    <s v="31.12.1999"/>
    <n v="37602068.450000003"/>
    <n v="4431220.200000003"/>
    <s v="ZLIN"/>
    <n v="49"/>
    <n v="6"/>
    <n v="0"/>
    <n v="0"/>
    <m/>
    <m/>
    <m/>
    <n v="60115515.090000004"/>
    <n v="8163835.3900000006"/>
    <s v="ZLIN"/>
    <n v="33"/>
    <n v="9"/>
  </r>
  <r>
    <s v="120308000368-4"/>
    <x v="10"/>
    <n v="322316"/>
    <s v="TUBERIA INTERNA"/>
    <s v="30.10.2008"/>
    <n v="59317859.359999999"/>
    <n v="6874586.3699999973"/>
    <s v="ZLIN"/>
    <n v="50"/>
    <n v="4"/>
    <n v="0"/>
    <n v="0"/>
    <m/>
    <m/>
    <m/>
    <n v="4738308.1399999997"/>
    <n v="500205.29000000004"/>
    <s v="ZLIN"/>
    <n v="43"/>
    <n v="5"/>
  </r>
  <r>
    <s v="120308000368-5"/>
    <x v="10"/>
    <n v="322316"/>
    <s v="TUBERIA INTERNA"/>
    <s v="31.12.1999"/>
    <n v="7701681.9400000004"/>
    <n v="907605.60000000056"/>
    <s v="ZLIN"/>
    <n v="49"/>
    <n v="6"/>
    <n v="0"/>
    <n v="0"/>
    <m/>
    <m/>
    <m/>
    <n v="40874571.32"/>
    <n v="5550867.7100000009"/>
    <s v="ZLIN"/>
    <n v="33"/>
    <n v="9"/>
  </r>
  <r>
    <s v="120308000368-6"/>
    <x v="10"/>
    <n v="322316"/>
    <s v="TUBERIA INTERNA"/>
    <s v="31.12.1999"/>
    <n v="6459129.1600000001"/>
    <n v="761176.85000000056"/>
    <s v="ZLIN"/>
    <n v="49"/>
    <n v="6"/>
    <n v="0"/>
    <n v="0"/>
    <m/>
    <m/>
    <m/>
    <n v="42085746.5"/>
    <n v="5715348.2800000012"/>
    <s v="ZLIN"/>
    <n v="33"/>
    <n v="9"/>
  </r>
  <r>
    <s v="120308000368-7"/>
    <x v="10"/>
    <n v="322316"/>
    <s v="TUBERIA INTERNA"/>
    <s v="31.12.1999"/>
    <n v="39497259.619999997"/>
    <n v="4654559.2299999967"/>
    <s v="ZLIN"/>
    <n v="49"/>
    <n v="6"/>
    <n v="0"/>
    <n v="0"/>
    <m/>
    <m/>
    <m/>
    <n v="58268182.280000001"/>
    <n v="7912963.0300000012"/>
    <s v="ZLIN"/>
    <n v="33"/>
    <n v="9"/>
  </r>
  <r>
    <s v="120308000368-8"/>
    <x v="10"/>
    <n v="322316"/>
    <s v="TUBERIA INTERNA"/>
    <s v="01.10.2015"/>
    <n v="1"/>
    <n v="0"/>
    <s v="ZLIN"/>
    <n v="0"/>
    <n v="1"/>
    <n v="0"/>
    <n v="0"/>
    <m/>
    <m/>
    <m/>
    <n v="20729289.460000001"/>
    <n v="3266793.4700000025"/>
    <s v="ZLIN"/>
    <n v="29"/>
    <n v="1"/>
  </r>
  <r>
    <s v="120308000368-9"/>
    <x v="10"/>
    <n v="322316"/>
    <s v="TUBERIA INTERNA"/>
    <s v="01.10.2015"/>
    <n v="1"/>
    <n v="0"/>
    <s v="ZLIN"/>
    <n v="0"/>
    <n v="1"/>
    <n v="0"/>
    <n v="0"/>
    <m/>
    <m/>
    <m/>
    <n v="20729289.460000001"/>
    <n v="3266793.4700000025"/>
    <s v="ZLIN"/>
    <n v="29"/>
    <n v="1"/>
  </r>
  <r>
    <s v="120308000369-0"/>
    <x v="10"/>
    <n v="322316"/>
    <s v="TUBERIA INTERNA"/>
    <s v="31.08.2014"/>
    <n v="7530932.2199999997"/>
    <n v="1456257.5999999996"/>
    <s v="ZLIN"/>
    <n v="30"/>
    <n v="2"/>
    <n v="0"/>
    <n v="0"/>
    <m/>
    <m/>
    <m/>
    <n v="40467077.719999999"/>
    <n v="6377333.1700000018"/>
    <s v="ZLIN"/>
    <n v="29"/>
    <n v="1"/>
  </r>
  <r>
    <s v="120308000369-1"/>
    <x v="10"/>
    <n v="322316"/>
    <s v="TUBERIA INTERNA"/>
    <s v="31.12.1999"/>
    <n v="17718708.010000002"/>
    <n v="2088063.2500000019"/>
    <s v="ZLIN"/>
    <n v="49"/>
    <n v="6"/>
    <n v="0"/>
    <n v="0"/>
    <m/>
    <m/>
    <m/>
    <n v="94037198.530000001"/>
    <n v="12770483.730000004"/>
    <s v="ZLIN"/>
    <n v="33"/>
    <n v="9"/>
  </r>
  <r>
    <s v="120308000369-2"/>
    <x v="10"/>
    <n v="322316"/>
    <s v="TUBERIA INTERNA"/>
    <s v="31.08.2014"/>
    <n v="21387954.190000001"/>
    <n v="2742045.4200000018"/>
    <s v="ZLIN"/>
    <n v="45"/>
    <n v="6"/>
    <n v="0"/>
    <n v="0"/>
    <m/>
    <m/>
    <m/>
    <n v="8655891.2899999991"/>
    <n v="893197.02999999933"/>
    <s v="ZLIN"/>
    <n v="44"/>
    <n v="5"/>
  </r>
  <r>
    <s v="120308000369-3"/>
    <x v="10"/>
    <n v="322316"/>
    <s v="TUBERIA INTERNA"/>
    <s v="30.10.2008"/>
    <n v="136468350.33000001"/>
    <n v="15815868.420000017"/>
    <s v="ZLIN"/>
    <n v="50"/>
    <n v="4"/>
    <n v="0"/>
    <n v="0"/>
    <m/>
    <m/>
    <m/>
    <n v="10901086.130000001"/>
    <n v="1150786.4500000011"/>
    <s v="ZLIN"/>
    <n v="43"/>
    <n v="5"/>
  </r>
  <r>
    <s v="120308000369-4"/>
    <x v="10"/>
    <n v="322316"/>
    <s v="TUBERIA INTERNA"/>
    <s v="31.08.2014"/>
    <n v="14909079.630000001"/>
    <n v="1911420.4700000007"/>
    <s v="ZLIN"/>
    <n v="45"/>
    <n v="6"/>
    <n v="0"/>
    <n v="0"/>
    <m/>
    <m/>
    <m/>
    <n v="-694373.88"/>
    <n v="-71652.079999999958"/>
    <s v="ZLIN"/>
    <n v="44"/>
    <n v="5"/>
  </r>
  <r>
    <s v="120308000369-5"/>
    <x v="10"/>
    <n v="322316"/>
    <s v="TUBERIA INTERNA"/>
    <s v="31.12.1999"/>
    <n v="90864287.120000005"/>
    <n v="10707912.600000009"/>
    <s v="ZLIN"/>
    <n v="49"/>
    <n v="6"/>
    <n v="0"/>
    <n v="0"/>
    <m/>
    <m/>
    <m/>
    <n v="134047194.58"/>
    <n v="18203940.010000005"/>
    <s v="ZLIN"/>
    <n v="33"/>
    <n v="9"/>
  </r>
  <r>
    <s v="120308000369-6"/>
    <x v="10"/>
    <n v="322316"/>
    <s v="TUBERIA INTERNA"/>
    <s v="31.12.1999"/>
    <n v="14860055.82"/>
    <n v="1751185.040000001"/>
    <s v="ZLIN"/>
    <n v="49"/>
    <n v="6"/>
    <n v="0"/>
    <n v="0"/>
    <m/>
    <m/>
    <m/>
    <n v="96823662.540000007"/>
    <n v="13148892.440000013"/>
    <s v="ZLIN"/>
    <n v="33"/>
    <n v="9"/>
  </r>
  <r>
    <s v="120308000369-7"/>
    <x v="10"/>
    <n v="322316"/>
    <s v="TUBERIA INTERNA"/>
    <s v="31.12.1999"/>
    <n v="86504359.480000004"/>
    <n v="10194116.450000003"/>
    <s v="ZLIN"/>
    <n v="49"/>
    <n v="6"/>
    <n v="0"/>
    <n v="0"/>
    <m/>
    <m/>
    <m/>
    <n v="138297023.03999999"/>
    <n v="18781077.199999988"/>
    <s v="ZLIN"/>
    <n v="33"/>
    <n v="9"/>
  </r>
  <r>
    <s v="120308000369-8"/>
    <x v="10"/>
    <n v="322316"/>
    <s v="TUBERIA INTERNA"/>
    <s v="01.10.2015"/>
    <n v="1"/>
    <n v="0"/>
    <s v="ZLIN"/>
    <n v="0"/>
    <n v="1"/>
    <n v="0"/>
    <n v="0"/>
    <m/>
    <m/>
    <m/>
    <n v="47685953.740000002"/>
    <n v="7514978.3900000006"/>
    <s v="ZLIN"/>
    <n v="29"/>
    <n v="1"/>
  </r>
  <r>
    <s v="120308000370-0"/>
    <x v="10"/>
    <n v="342402"/>
    <s v="TUBERIA INTERNA"/>
    <s v="31.08.2014"/>
    <n v="91569594.709999993"/>
    <n v="9496106.1400000006"/>
    <s v="ZLIN"/>
    <n v="56"/>
    <n v="3"/>
    <n v="0"/>
    <n v="0"/>
    <m/>
    <m/>
    <m/>
    <n v="490285076.79000002"/>
    <n v="40733654.410000026"/>
    <s v="ZLIN"/>
    <n v="55"/>
    <n v="2"/>
  </r>
  <r>
    <s v="120308000370-1"/>
    <x v="10"/>
    <n v="322316"/>
    <s v="TUBERIA INTERNA"/>
    <s v="01.10.2015"/>
    <n v="1"/>
    <n v="0"/>
    <s v="ZLIN"/>
    <n v="0"/>
    <n v="1"/>
    <n v="0"/>
    <n v="0"/>
    <m/>
    <m/>
    <m/>
    <n v="18845341.93"/>
    <n v="2969896.2799999993"/>
    <s v="ZLIN"/>
    <n v="29"/>
    <n v="1"/>
  </r>
  <r>
    <s v="120308000370-2"/>
    <x v="10"/>
    <n v="322316"/>
    <s v="TUBERIA INTERNA"/>
    <s v="31.12.1999"/>
    <n v="34189938.020000003"/>
    <n v="4029117.2800000049"/>
    <s v="ZLIN"/>
    <n v="49"/>
    <n v="6"/>
    <n v="0"/>
    <n v="0"/>
    <m/>
    <m/>
    <m/>
    <n v="54660443.409999996"/>
    <n v="7423023.1699999943"/>
    <s v="ZLIN"/>
    <n v="33"/>
    <n v="9"/>
  </r>
  <r>
    <s v="120308000370-3"/>
    <x v="10"/>
    <n v="322316"/>
    <s v="TUBERIA INTERNA"/>
    <s v="31.08.2014"/>
    <n v="8454273.9399999995"/>
    <n v="1083881.2799999993"/>
    <s v="ZLIN"/>
    <n v="45"/>
    <n v="6"/>
    <n v="0"/>
    <n v="0"/>
    <m/>
    <m/>
    <m/>
    <n v="3421518.28"/>
    <n v="353064.75"/>
    <s v="ZLIN"/>
    <n v="44"/>
    <n v="5"/>
  </r>
  <r>
    <s v="120308000370-4"/>
    <x v="10"/>
    <n v="322316"/>
    <s v="TUBERIA INTERNA"/>
    <s v="31.12.1999"/>
    <n v="5872648.4400000004"/>
    <n v="692062.93000000063"/>
    <s v="ZLIN"/>
    <n v="49"/>
    <n v="6"/>
    <n v="0"/>
    <n v="0"/>
    <m/>
    <m/>
    <m/>
    <n v="38264414.219999999"/>
    <n v="5196401.93"/>
    <s v="ZLIN"/>
    <n v="33"/>
    <n v="9"/>
  </r>
  <r>
    <s v="120308000370-5"/>
    <x v="10"/>
    <n v="322316"/>
    <s v="TUBERIA INTERNA"/>
    <s v="31.08.2014"/>
    <n v="5888017.21"/>
    <n v="754874"/>
    <s v="ZLIN"/>
    <n v="45"/>
    <n v="6"/>
    <n v="0"/>
    <n v="0"/>
    <m/>
    <m/>
    <m/>
    <n v="-274227.88"/>
    <n v="-28297.450000000012"/>
    <s v="ZLIN"/>
    <n v="44"/>
    <n v="5"/>
  </r>
  <r>
    <s v="120308000370-6"/>
    <x v="10"/>
    <n v="322316"/>
    <s v="TUBERIA INTERNA"/>
    <s v="31.12.1999"/>
    <n v="35913153.549999997"/>
    <n v="4232189.799999997"/>
    <s v="ZLIN"/>
    <n v="49"/>
    <n v="6"/>
    <n v="0"/>
    <n v="0"/>
    <m/>
    <m/>
    <m/>
    <n v="52980743.43"/>
    <n v="7194915.7800000012"/>
    <s v="ZLIN"/>
    <n v="33"/>
    <n v="9"/>
  </r>
  <r>
    <s v="120308000370-7"/>
    <x v="10"/>
    <n v="322316"/>
    <s v="TUBERIA INTERNA"/>
    <s v="30.10.2008"/>
    <n v="53931873.140000001"/>
    <n v="6250382.6499999985"/>
    <s v="ZLIN"/>
    <n v="50"/>
    <n v="4"/>
    <n v="0"/>
    <n v="0"/>
    <m/>
    <m/>
    <m/>
    <n v="4308075.78"/>
    <n v="454787.26000000024"/>
    <s v="ZLIN"/>
    <n v="43"/>
    <n v="5"/>
  </r>
  <r>
    <s v="120308000370-8"/>
    <x v="10"/>
    <n v="322316"/>
    <s v="TUBERIA INTERNA"/>
    <s v="31.12.1999"/>
    <n v="7002379.0099999998"/>
    <n v="825196.16999999993"/>
    <s v="ZLIN"/>
    <n v="49"/>
    <n v="6"/>
    <n v="0"/>
    <n v="0"/>
    <m/>
    <m/>
    <m/>
    <n v="37163212.210000001"/>
    <n v="5046855.9700000025"/>
    <s v="ZLIN"/>
    <n v="33"/>
    <n v="9"/>
  </r>
  <r>
    <s v="120308000370-9"/>
    <x v="10"/>
    <n v="322316"/>
    <s v="TUBERIA INTERNA"/>
    <s v="01.10.2015"/>
    <n v="1"/>
    <n v="0"/>
    <s v="ZLIN"/>
    <n v="0"/>
    <n v="1"/>
    <n v="0"/>
    <n v="0"/>
    <m/>
    <m/>
    <m/>
    <n v="18845341.93"/>
    <n v="2969896.2799999993"/>
    <s v="ZLIN"/>
    <n v="29"/>
    <n v="1"/>
  </r>
  <r>
    <s v="120308000371-0"/>
    <x v="10"/>
    <n v="322317"/>
    <s v="TUBERIA INTERNA"/>
    <s v="30.09.2012"/>
    <n v="7121.64"/>
    <n v="981.22000000000025"/>
    <s v="ZLIN"/>
    <n v="56"/>
    <n v="3"/>
    <n v="0"/>
    <n v="0"/>
    <m/>
    <m/>
    <m/>
    <n v="58991.69"/>
    <n v="5077.5400000000009"/>
    <s v="ZLIN"/>
    <n v="53"/>
    <n v="3"/>
  </r>
  <r>
    <s v="120308000372-0"/>
    <x v="10"/>
    <n v="322317"/>
    <s v="TUBERIA INTERNA"/>
    <s v="30.09.2012"/>
    <n v="128.77000000000001"/>
    <n v="17.740000000000009"/>
    <s v="ZLIN"/>
    <n v="56"/>
    <n v="3"/>
    <n v="0"/>
    <n v="0"/>
    <m/>
    <m/>
    <m/>
    <n v="1066.6400000000001"/>
    <n v="91.810000000000059"/>
    <s v="ZLIN"/>
    <n v="53"/>
    <n v="3"/>
  </r>
  <r>
    <s v="120308000373-0"/>
    <x v="10"/>
    <n v="322317"/>
    <s v="TUBERIA INTERNA"/>
    <s v="30.09.2012"/>
    <n v="17654.98"/>
    <n v="2432.4899999999998"/>
    <s v="ZLIN"/>
    <n v="56"/>
    <n v="3"/>
    <n v="0"/>
    <n v="0"/>
    <m/>
    <m/>
    <m/>
    <n v="146243.89000000001"/>
    <n v="12587.48000000001"/>
    <s v="ZLIN"/>
    <n v="53"/>
    <n v="3"/>
  </r>
  <r>
    <s v="120308000374-0"/>
    <x v="10"/>
    <n v="322317"/>
    <s v="TUBERIA INTERNA"/>
    <s v="30.09.2012"/>
    <n v="185454.57"/>
    <n v="25551.520000000019"/>
    <s v="ZLIN"/>
    <n v="56"/>
    <n v="3"/>
    <n v="0"/>
    <n v="0"/>
    <m/>
    <m/>
    <m/>
    <n v="1536201.01"/>
    <n v="132223.88000000012"/>
    <s v="ZLIN"/>
    <n v="53"/>
    <n v="3"/>
  </r>
  <r>
    <s v="120308000375-0"/>
    <x v="10"/>
    <n v="322317"/>
    <s v="TUBERIA INTERNA"/>
    <s v="30.09.2012"/>
    <n v="966673.56"/>
    <n v="133186.15000000002"/>
    <s v="ZLIN"/>
    <n v="56"/>
    <n v="3"/>
    <n v="0"/>
    <n v="0"/>
    <m/>
    <m/>
    <m/>
    <n v="8007378.1699999999"/>
    <n v="689210.96"/>
    <s v="ZLIN"/>
    <n v="53"/>
    <n v="3"/>
  </r>
  <r>
    <s v="120308000376-0"/>
    <x v="10"/>
    <n v="322317"/>
    <s v="TUBERIA INTERNA"/>
    <s v="30.09.2012"/>
    <n v="2030968.42"/>
    <n v="279822.32999999984"/>
    <s v="ZLIN"/>
    <n v="56"/>
    <n v="3"/>
    <n v="0"/>
    <n v="0"/>
    <m/>
    <m/>
    <m/>
    <n v="16823396.140000001"/>
    <n v="1448023.1300000008"/>
    <s v="ZLIN"/>
    <n v="53"/>
    <n v="3"/>
  </r>
  <r>
    <s v="120308000377-0"/>
    <x v="10"/>
    <n v="322317"/>
    <s v="TUBERIA INTERNA"/>
    <s v="30.09.2012"/>
    <n v="2882866.45"/>
    <n v="397194.94000000041"/>
    <s v="ZLIN"/>
    <n v="56"/>
    <n v="3"/>
    <n v="0"/>
    <n v="0"/>
    <m/>
    <m/>
    <m/>
    <n v="23880038.620000001"/>
    <n v="2055402.3800000027"/>
    <s v="ZLIN"/>
    <n v="53"/>
    <n v="3"/>
  </r>
  <r>
    <s v="120308000378-0"/>
    <x v="10"/>
    <n v="322317"/>
    <s v="TUBERIA INTERNA"/>
    <s v="30.09.2012"/>
    <n v="20999480.25"/>
    <n v="2893261.6999999993"/>
    <s v="ZLIN"/>
    <n v="56"/>
    <n v="3"/>
    <n v="0"/>
    <n v="0"/>
    <m/>
    <m/>
    <m/>
    <n v="173947842.55000001"/>
    <n v="14972036.530000001"/>
    <s v="ZLIN"/>
    <n v="53"/>
    <n v="3"/>
  </r>
  <r>
    <s v="120308000379-0"/>
    <x v="10"/>
    <n v="322317"/>
    <s v="TUBERIA INTERNA"/>
    <s v="30.09.2012"/>
    <n v="2162933.81"/>
    <n v="298004.24"/>
    <s v="ZLIN"/>
    <n v="56"/>
    <n v="3"/>
    <n v="0"/>
    <n v="0"/>
    <m/>
    <m/>
    <m/>
    <n v="17916522.920000002"/>
    <n v="1542110.7200000025"/>
    <s v="ZLIN"/>
    <n v="53"/>
    <n v="3"/>
  </r>
  <r>
    <s v="120308000380-0"/>
    <x v="10"/>
    <n v="322317"/>
    <s v="TUBERIA INTERNA"/>
    <s v="30.09.2012"/>
    <n v="41701.949999999997"/>
    <n v="5745.6100000000006"/>
    <s v="ZLIN"/>
    <n v="56"/>
    <n v="3"/>
    <n v="0"/>
    <n v="0"/>
    <m/>
    <m/>
    <m/>
    <n v="345435.44"/>
    <n v="29732.320000000007"/>
    <s v="ZLIN"/>
    <n v="53"/>
    <n v="3"/>
  </r>
  <r>
    <s v="120308000381-0"/>
    <x v="10"/>
    <n v="322317"/>
    <s v="TUBERIA INTERNA"/>
    <s v="30.09.2012"/>
    <n v="68940150.359999999"/>
    <n v="9498420.700000003"/>
    <s v="ZLIN"/>
    <n v="56"/>
    <n v="3"/>
    <n v="0"/>
    <n v="0"/>
    <m/>
    <m/>
    <m/>
    <n v="571061296.62"/>
    <n v="49152380.769999981"/>
    <s v="ZLIN"/>
    <n v="53"/>
    <n v="3"/>
  </r>
  <r>
    <s v="120308000382-0"/>
    <x v="10"/>
    <n v="322324"/>
    <s v="TUBERIA INTERNA"/>
    <s v="01.12.1993"/>
    <n v="11092.86"/>
    <n v="5773.3200000000006"/>
    <s v="ZLIN"/>
    <n v="50"/>
    <n v="11"/>
    <n v="0"/>
    <n v="0"/>
    <m/>
    <m/>
    <m/>
    <n v="58736.3"/>
    <n v="9256.4500000000044"/>
    <s v="ZLIN"/>
    <n v="29"/>
    <n v="1"/>
  </r>
  <r>
    <s v="120308000382-1"/>
    <x v="10"/>
    <n v="322324"/>
    <s v="TUBERIA INTERNA"/>
    <s v="01.08.1967"/>
    <n v="0.01"/>
    <n v="0"/>
    <s v="ZLIN"/>
    <n v="56"/>
    <n v="6"/>
    <n v="0"/>
    <n v="0"/>
    <m/>
    <m/>
    <m/>
    <n v="362.19"/>
    <n v="199.19"/>
    <s v="ZLIN"/>
    <n v="8"/>
    <n v="4"/>
  </r>
  <r>
    <s v="120308000382-2"/>
    <x v="10"/>
    <n v="322324"/>
    <s v="TUBERIA INTERNA"/>
    <s v="01.08.1967"/>
    <n v="0.01"/>
    <n v="0"/>
    <s v="ZLIN"/>
    <n v="56"/>
    <n v="6"/>
    <n v="0"/>
    <n v="0"/>
    <m/>
    <m/>
    <m/>
    <n v="362.19"/>
    <n v="199.19"/>
    <s v="ZLIN"/>
    <n v="8"/>
    <n v="4"/>
  </r>
  <r>
    <s v="120308000382-3"/>
    <x v="10"/>
    <n v="322324"/>
    <s v="TUBERIA INTERNA"/>
    <s v="01.08.1967"/>
    <n v="1052.02"/>
    <n v="449.69999999999993"/>
    <s v="ZLIN"/>
    <n v="62"/>
    <n v="0"/>
    <n v="0"/>
    <n v="0"/>
    <m/>
    <m/>
    <m/>
    <n v="10785.77"/>
    <n v="3573.59"/>
    <s v="ZLIN"/>
    <n v="13"/>
    <n v="10"/>
  </r>
  <r>
    <s v="120308000382-4"/>
    <x v="10"/>
    <n v="322324"/>
    <s v="TUBERIA INTERNA"/>
    <s v="01.08.1967"/>
    <n v="0.01"/>
    <n v="0"/>
    <s v="ZLIN"/>
    <n v="56"/>
    <n v="6"/>
    <n v="0"/>
    <n v="0"/>
    <m/>
    <m/>
    <m/>
    <n v="488.94"/>
    <n v="268.90999999999997"/>
    <s v="ZLIN"/>
    <n v="8"/>
    <n v="4"/>
  </r>
  <r>
    <s v="120308000382-5"/>
    <x v="10"/>
    <n v="322324"/>
    <s v="TUBERIA INTERNA"/>
    <s v="01.09.1981"/>
    <n v="81.48"/>
    <n v="35.750000000000007"/>
    <s v="ZLIN"/>
    <n v="60"/>
    <n v="6"/>
    <n v="0"/>
    <n v="0"/>
    <m/>
    <m/>
    <m/>
    <n v="16977.43"/>
    <n v="2945.6200000000008"/>
    <s v="ZLIN"/>
    <n v="26"/>
    <n v="5"/>
  </r>
  <r>
    <s v="120308000382-6"/>
    <x v="10"/>
    <n v="322324"/>
    <s v="TUBERIA INTERNA"/>
    <s v="01.10.2015"/>
    <n v="1"/>
    <n v="0"/>
    <s v="ZLIN"/>
    <n v="0"/>
    <n v="1"/>
    <n v="0"/>
    <n v="0"/>
    <m/>
    <m/>
    <m/>
    <n v="4431.22"/>
    <n v="698.32000000000016"/>
    <s v="ZLIN"/>
    <n v="29"/>
    <n v="1"/>
  </r>
  <r>
    <s v="120308000383-0"/>
    <x v="10"/>
    <n v="322324"/>
    <s v="TUBERIA INTERNA"/>
    <s v="01.12.1993"/>
    <n v="457763.42"/>
    <n v="238246.71999999997"/>
    <s v="ZLIN"/>
    <n v="50"/>
    <n v="11"/>
    <n v="0"/>
    <n v="0"/>
    <m/>
    <m/>
    <m/>
    <n v="2423844.06"/>
    <n v="381981.14000000013"/>
    <s v="ZLIN"/>
    <n v="29"/>
    <n v="1"/>
  </r>
  <r>
    <s v="120308000383-1"/>
    <x v="10"/>
    <n v="322324"/>
    <s v="TUBERIA INTERNA"/>
    <s v="01.09.1981"/>
    <n v="3363.2"/>
    <n v="1473.1399999999999"/>
    <s v="ZLIN"/>
    <n v="60"/>
    <n v="6"/>
    <n v="0"/>
    <n v="0"/>
    <m/>
    <m/>
    <m/>
    <n v="700721.69"/>
    <n v="121576.30999999994"/>
    <s v="ZLIN"/>
    <n v="26"/>
    <n v="5"/>
  </r>
  <r>
    <s v="120308000383-2"/>
    <x v="10"/>
    <n v="322324"/>
    <s v="TUBERIA INTERNA"/>
    <s v="01.08.1967"/>
    <n v="0.01"/>
    <n v="0"/>
    <s v="ZLIN"/>
    <n v="56"/>
    <n v="6"/>
    <n v="0"/>
    <n v="0"/>
    <m/>
    <m/>
    <m/>
    <n v="15161.06"/>
    <n v="8338.59"/>
    <s v="ZLIN"/>
    <n v="8"/>
    <n v="4"/>
  </r>
  <r>
    <s v="120308000383-3"/>
    <x v="10"/>
    <n v="322324"/>
    <s v="TUBERIA INTERNA"/>
    <s v="01.08.1967"/>
    <n v="0.01"/>
    <n v="0"/>
    <s v="ZLIN"/>
    <n v="56"/>
    <n v="6"/>
    <n v="0"/>
    <n v="0"/>
    <m/>
    <m/>
    <m/>
    <n v="15161.06"/>
    <n v="8338.59"/>
    <s v="ZLIN"/>
    <n v="8"/>
    <n v="4"/>
  </r>
  <r>
    <s v="120308000383-4"/>
    <x v="10"/>
    <n v="322324"/>
    <s v="TUBERIA INTERNA"/>
    <s v="01.10.2015"/>
    <n v="1"/>
    <n v="0"/>
    <s v="ZLIN"/>
    <n v="0"/>
    <n v="1"/>
    <n v="0"/>
    <n v="0"/>
    <m/>
    <m/>
    <m/>
    <n v="182775.59"/>
    <n v="28804.179999999993"/>
    <s v="ZLIN"/>
    <n v="29"/>
    <n v="1"/>
  </r>
  <r>
    <s v="120308000383-5"/>
    <x v="10"/>
    <n v="322324"/>
    <s v="TUBERIA INTERNA"/>
    <s v="01.08.1967"/>
    <n v="0.01"/>
    <n v="0"/>
    <s v="ZLIN"/>
    <n v="56"/>
    <n v="6"/>
    <n v="0"/>
    <n v="0"/>
    <m/>
    <m/>
    <m/>
    <n v="20360.79"/>
    <n v="11198.44"/>
    <s v="ZLIN"/>
    <n v="8"/>
    <n v="4"/>
  </r>
  <r>
    <s v="120308000383-6"/>
    <x v="10"/>
    <n v="322324"/>
    <s v="TUBERIA INTERNA"/>
    <s v="01.08.1967"/>
    <n v="43427.94"/>
    <n v="18561.930000000004"/>
    <s v="ZLIN"/>
    <n v="62"/>
    <n v="0"/>
    <n v="0"/>
    <n v="0"/>
    <m/>
    <m/>
    <m/>
    <n v="445241.26"/>
    <n v="147519.70000000001"/>
    <s v="ZLIN"/>
    <n v="13"/>
    <n v="10"/>
  </r>
  <r>
    <s v="120308000384-0"/>
    <x v="10"/>
    <n v="322324"/>
    <s v="TUBERIA INTERNA"/>
    <s v="01.12.1993"/>
    <n v="406098.68"/>
    <n v="211357.38"/>
    <s v="ZLIN"/>
    <n v="50"/>
    <n v="11"/>
    <n v="0"/>
    <n v="0"/>
    <m/>
    <m/>
    <m/>
    <n v="2150280.73"/>
    <n v="338869.43999999994"/>
    <s v="ZLIN"/>
    <n v="29"/>
    <n v="1"/>
  </r>
  <r>
    <s v="120308000384-1"/>
    <x v="10"/>
    <n v="322324"/>
    <s v="TUBERIA INTERNA"/>
    <s v="01.08.1967"/>
    <n v="0.01"/>
    <n v="0"/>
    <s v="ZLIN"/>
    <n v="56"/>
    <n v="6"/>
    <n v="0"/>
    <n v="0"/>
    <m/>
    <m/>
    <m/>
    <n v="13457.12"/>
    <n v="7401.420000000001"/>
    <s v="ZLIN"/>
    <n v="8"/>
    <n v="4"/>
  </r>
  <r>
    <s v="120308000384-2"/>
    <x v="10"/>
    <n v="322324"/>
    <s v="TUBERIA INTERNA"/>
    <s v="01.08.1967"/>
    <n v="0.01"/>
    <n v="0"/>
    <s v="ZLIN"/>
    <n v="56"/>
    <n v="6"/>
    <n v="0"/>
    <n v="0"/>
    <m/>
    <m/>
    <m/>
    <n v="13457.12"/>
    <n v="7401.420000000001"/>
    <s v="ZLIN"/>
    <n v="8"/>
    <n v="4"/>
  </r>
  <r>
    <s v="120308000384-3"/>
    <x v="10"/>
    <n v="322324"/>
    <s v="TUBERIA INTERNA"/>
    <s v="01.09.1981"/>
    <n v="2983.61"/>
    <n v="1306.9000000000001"/>
    <s v="ZLIN"/>
    <n v="60"/>
    <n v="6"/>
    <n v="0"/>
    <n v="0"/>
    <m/>
    <m/>
    <m/>
    <n v="621635.16"/>
    <n v="107854.68000000005"/>
    <s v="ZLIN"/>
    <n v="26"/>
    <n v="5"/>
  </r>
  <r>
    <s v="120308000384-4"/>
    <x v="10"/>
    <n v="322324"/>
    <s v="TUBERIA INTERNA"/>
    <s v="01.10.2015"/>
    <n v="1"/>
    <n v="0"/>
    <s v="ZLIN"/>
    <n v="0"/>
    <n v="1"/>
    <n v="0"/>
    <n v="0"/>
    <m/>
    <m/>
    <m/>
    <n v="162202.95000000001"/>
    <n v="25562.070000000007"/>
    <s v="ZLIN"/>
    <n v="29"/>
    <n v="1"/>
  </r>
  <r>
    <s v="120308000384-5"/>
    <x v="10"/>
    <n v="322324"/>
    <s v="TUBERIA INTERNA"/>
    <s v="01.08.1967"/>
    <n v="38525.949999999997"/>
    <n v="16466.78"/>
    <s v="ZLIN"/>
    <n v="62"/>
    <n v="0"/>
    <n v="0"/>
    <n v="0"/>
    <m/>
    <m/>
    <m/>
    <n v="394984.14"/>
    <n v="130868.23999999999"/>
    <s v="ZLIN"/>
    <n v="13"/>
    <n v="10"/>
  </r>
  <r>
    <s v="120308000384-6"/>
    <x v="10"/>
    <n v="322324"/>
    <s v="TUBERIA INTERNA"/>
    <s v="01.08.1967"/>
    <n v="0.01"/>
    <n v="0"/>
    <s v="ZLIN"/>
    <n v="56"/>
    <n v="6"/>
    <n v="0"/>
    <n v="0"/>
    <m/>
    <m/>
    <m/>
    <n v="18068.830000000002"/>
    <n v="9937.86"/>
    <s v="ZLIN"/>
    <n v="8"/>
    <n v="4"/>
  </r>
  <r>
    <s v="120308000385-0"/>
    <x v="10"/>
    <n v="322324"/>
    <s v="TUBERIA INTERNA"/>
    <s v="01.12.1993"/>
    <n v="2368092.88"/>
    <n v="1232493.5299999998"/>
    <s v="ZLIN"/>
    <n v="50"/>
    <n v="11"/>
    <n v="0"/>
    <n v="0"/>
    <m/>
    <m/>
    <m/>
    <n v="12538983.35"/>
    <n v="1976057.5499999989"/>
    <s v="ZLIN"/>
    <n v="29"/>
    <n v="1"/>
  </r>
  <r>
    <s v="120308000385-1"/>
    <x v="10"/>
    <n v="322324"/>
    <s v="TUBERIA INTERNA"/>
    <s v="01.08.1967"/>
    <n v="0.01"/>
    <n v="0"/>
    <s v="ZLIN"/>
    <n v="56"/>
    <n v="6"/>
    <n v="0"/>
    <n v="0"/>
    <m/>
    <m/>
    <m/>
    <n v="78520.94"/>
    <n v="43186.51"/>
    <s v="ZLIN"/>
    <n v="8"/>
    <n v="4"/>
  </r>
  <r>
    <s v="120308000385-2"/>
    <x v="10"/>
    <n v="322324"/>
    <s v="TUBERIA INTERNA"/>
    <s v="01.08.1967"/>
    <n v="224658.11"/>
    <n v="96023.279999999984"/>
    <s v="ZLIN"/>
    <n v="62"/>
    <n v="0"/>
    <n v="0"/>
    <n v="0"/>
    <m/>
    <m/>
    <m/>
    <n v="2303288.2999999998"/>
    <n v="763137.68999999971"/>
    <s v="ZLIN"/>
    <n v="13"/>
    <n v="10"/>
  </r>
  <r>
    <s v="120308000385-3"/>
    <x v="10"/>
    <n v="322324"/>
    <s v="TUBERIA INTERNA"/>
    <s v="01.08.1967"/>
    <n v="0.01"/>
    <n v="0"/>
    <s v="ZLIN"/>
    <n v="56"/>
    <n v="6"/>
    <n v="0"/>
    <n v="0"/>
    <m/>
    <m/>
    <m/>
    <n v="105371.37"/>
    <n v="57954.249999999993"/>
    <s v="ZLIN"/>
    <n v="8"/>
    <n v="4"/>
  </r>
  <r>
    <s v="120308000385-4"/>
    <x v="10"/>
    <n v="322324"/>
    <s v="TUBERIA INTERNA"/>
    <s v="01.09.1981"/>
    <n v="17397.8"/>
    <n v="7620.59"/>
    <s v="ZLIN"/>
    <n v="60"/>
    <n v="6"/>
    <n v="0"/>
    <n v="0"/>
    <m/>
    <m/>
    <m/>
    <n v="3624827.67"/>
    <n v="628913.31999999983"/>
    <s v="ZLIN"/>
    <n v="26"/>
    <n v="5"/>
  </r>
  <r>
    <s v="120308000385-5"/>
    <x v="10"/>
    <n v="322324"/>
    <s v="TUBERIA INTERNA"/>
    <s v="01.10.2015"/>
    <n v="1"/>
    <n v="0"/>
    <s v="ZLIN"/>
    <n v="0"/>
    <n v="1"/>
    <n v="0"/>
    <n v="0"/>
    <m/>
    <m/>
    <m/>
    <n v="945668.9"/>
    <n v="149030.93000000005"/>
    <s v="ZLIN"/>
    <n v="29"/>
    <n v="1"/>
  </r>
  <r>
    <s v="120308000385-6"/>
    <x v="10"/>
    <n v="322324"/>
    <s v="TUBERIA INTERNA"/>
    <s v="01.08.1967"/>
    <n v="0.01"/>
    <n v="0"/>
    <s v="ZLIN"/>
    <n v="56"/>
    <n v="6"/>
    <n v="0"/>
    <n v="0"/>
    <m/>
    <m/>
    <m/>
    <n v="78520.94"/>
    <n v="43186.51"/>
    <s v="ZLIN"/>
    <n v="8"/>
    <n v="4"/>
  </r>
  <r>
    <s v="120308000386-0"/>
    <x v="10"/>
    <n v="322324"/>
    <s v="TUBERIA INTERNA"/>
    <s v="01.12.1993"/>
    <n v="35303.07"/>
    <n v="18373.77"/>
    <s v="ZLIN"/>
    <n v="50"/>
    <n v="11"/>
    <n v="0"/>
    <n v="0"/>
    <m/>
    <m/>
    <m/>
    <n v="186928.74"/>
    <n v="29458.679999999993"/>
    <s v="ZLIN"/>
    <n v="29"/>
    <n v="1"/>
  </r>
  <r>
    <s v="120308000386-1"/>
    <x v="10"/>
    <n v="322324"/>
    <s v="TUBERIA INTERNA"/>
    <s v="01.08.1967"/>
    <n v="0.01"/>
    <n v="0"/>
    <s v="ZLIN"/>
    <n v="56"/>
    <n v="6"/>
    <n v="0"/>
    <n v="0"/>
    <m/>
    <m/>
    <m/>
    <n v="1553.96"/>
    <n v="854.68000000000006"/>
    <s v="ZLIN"/>
    <n v="8"/>
    <n v="4"/>
  </r>
  <r>
    <s v="120308000386-2"/>
    <x v="10"/>
    <n v="322324"/>
    <s v="TUBERIA INTERNA"/>
    <s v="01.10.2015"/>
    <n v="1"/>
    <n v="0"/>
    <s v="ZLIN"/>
    <n v="0"/>
    <n v="1"/>
    <n v="0"/>
    <n v="0"/>
    <m/>
    <m/>
    <m/>
    <n v="14184.78"/>
    <n v="2235.42"/>
    <s v="ZLIN"/>
    <n v="29"/>
    <n v="1"/>
  </r>
  <r>
    <s v="120308000386-3"/>
    <x v="10"/>
    <n v="322324"/>
    <s v="TUBERIA INTERNA"/>
    <s v="01.09.1981"/>
    <n v="259.89"/>
    <n v="113.85999999999999"/>
    <s v="ZLIN"/>
    <n v="60"/>
    <n v="6"/>
    <n v="0"/>
    <n v="0"/>
    <m/>
    <m/>
    <m/>
    <n v="54147.75"/>
    <n v="9394.7300000000032"/>
    <s v="ZLIN"/>
    <n v="26"/>
    <n v="5"/>
  </r>
  <r>
    <s v="120308000386-4"/>
    <x v="10"/>
    <n v="322324"/>
    <s v="TUBERIA INTERNA"/>
    <s v="01.08.1967"/>
    <n v="0.01"/>
    <n v="0"/>
    <s v="ZLIN"/>
    <n v="56"/>
    <n v="6"/>
    <n v="0"/>
    <n v="0"/>
    <m/>
    <m/>
    <m/>
    <n v="1165.47"/>
    <n v="641.02"/>
    <s v="ZLIN"/>
    <n v="8"/>
    <n v="4"/>
  </r>
  <r>
    <s v="120308000386-5"/>
    <x v="10"/>
    <n v="322324"/>
    <s v="TUBERIA INTERNA"/>
    <s v="01.08.1967"/>
    <n v="3350.96"/>
    <n v="1432.32"/>
    <s v="ZLIN"/>
    <n v="62"/>
    <n v="0"/>
    <n v="0"/>
    <n v="0"/>
    <m/>
    <m/>
    <m/>
    <n v="34355.5"/>
    <n v="11382.849999999999"/>
    <s v="ZLIN"/>
    <n v="13"/>
    <n v="10"/>
  </r>
  <r>
    <s v="120308000386-6"/>
    <x v="10"/>
    <n v="322324"/>
    <s v="TUBERIA INTERNA"/>
    <s v="01.08.1967"/>
    <n v="0.01"/>
    <n v="0"/>
    <s v="ZLIN"/>
    <n v="56"/>
    <n v="6"/>
    <n v="0"/>
    <n v="0"/>
    <m/>
    <m/>
    <m/>
    <n v="1165.47"/>
    <n v="641.02"/>
    <s v="ZLIN"/>
    <n v="8"/>
    <n v="4"/>
  </r>
  <r>
    <s v="120308000387-0"/>
    <x v="10"/>
    <n v="322324"/>
    <s v="TUBERIA INTERNA"/>
    <s v="01.12.1993"/>
    <n v="2480988.54"/>
    <n v="1291250.93"/>
    <s v="ZLIN"/>
    <n v="50"/>
    <n v="11"/>
    <n v="0"/>
    <n v="0"/>
    <m/>
    <m/>
    <m/>
    <n v="13136762.58"/>
    <n v="2070263.4299999997"/>
    <s v="ZLIN"/>
    <n v="29"/>
    <n v="1"/>
  </r>
  <r>
    <s v="120308000387-1"/>
    <x v="10"/>
    <n v="322324"/>
    <s v="TUBERIA INTERNA"/>
    <s v="01.08.1967"/>
    <n v="0.01"/>
    <n v="0"/>
    <s v="ZLIN"/>
    <n v="56"/>
    <n v="6"/>
    <n v="0"/>
    <n v="0"/>
    <m/>
    <m/>
    <m/>
    <n v="110459.98"/>
    <n v="60752.999999999993"/>
    <s v="ZLIN"/>
    <n v="8"/>
    <n v="4"/>
  </r>
  <r>
    <s v="120308000387-2"/>
    <x v="10"/>
    <n v="322324"/>
    <s v="TUBERIA INTERNA"/>
    <s v="01.09.1981"/>
    <n v="18225.62"/>
    <n v="7983.119999999999"/>
    <s v="ZLIN"/>
    <n v="60"/>
    <n v="6"/>
    <n v="0"/>
    <n v="0"/>
    <m/>
    <m/>
    <m/>
    <n v="3797304.16"/>
    <n v="658838.26000000024"/>
    <s v="ZLIN"/>
    <n v="26"/>
    <n v="5"/>
  </r>
  <r>
    <s v="120308000387-3"/>
    <x v="10"/>
    <n v="322324"/>
    <s v="TUBERIA INTERNA"/>
    <s v="01.08.1967"/>
    <n v="235370.73"/>
    <n v="100601.95000000001"/>
    <s v="ZLIN"/>
    <n v="62"/>
    <n v="0"/>
    <n v="0"/>
    <n v="0"/>
    <m/>
    <m/>
    <m/>
    <n v="2413118.42"/>
    <n v="799527.19"/>
    <s v="ZLIN"/>
    <n v="13"/>
    <n v="10"/>
  </r>
  <r>
    <s v="120308000387-4"/>
    <x v="10"/>
    <n v="322324"/>
    <s v="TUBERIA INTERNA"/>
    <s v="01.08.1967"/>
    <n v="0.01"/>
    <n v="0"/>
    <s v="ZLIN"/>
    <n v="56"/>
    <n v="6"/>
    <n v="0"/>
    <n v="0"/>
    <m/>
    <m/>
    <m/>
    <n v="82319.399999999994"/>
    <n v="45275.669999999991"/>
    <s v="ZLIN"/>
    <n v="8"/>
    <n v="4"/>
  </r>
  <r>
    <s v="120308000387-5"/>
    <x v="10"/>
    <n v="322324"/>
    <s v="TUBERIA INTERNA"/>
    <s v="01.10.2015"/>
    <n v="1"/>
    <n v="0"/>
    <s v="ZLIN"/>
    <n v="0"/>
    <n v="1"/>
    <n v="0"/>
    <n v="0"/>
    <m/>
    <m/>
    <m/>
    <n v="990842.96"/>
    <n v="156150.03999999992"/>
    <s v="ZLIN"/>
    <n v="29"/>
    <n v="1"/>
  </r>
  <r>
    <s v="120308000387-6"/>
    <x v="10"/>
    <n v="322324"/>
    <s v="TUBERIA INTERNA"/>
    <s v="01.08.1967"/>
    <n v="0.01"/>
    <n v="0"/>
    <s v="ZLIN"/>
    <n v="56"/>
    <n v="6"/>
    <n v="0"/>
    <n v="0"/>
    <m/>
    <m/>
    <m/>
    <n v="82319.399999999994"/>
    <n v="45275.669999999991"/>
    <s v="ZLIN"/>
    <n v="8"/>
    <n v="4"/>
  </r>
  <r>
    <s v="120308000388-0"/>
    <x v="10"/>
    <n v="322324"/>
    <s v="TUBERIA INTERNA"/>
    <s v="01.12.1993"/>
    <n v="75536.320000000007"/>
    <n v="39313.540000000008"/>
    <s v="ZLIN"/>
    <n v="50"/>
    <n v="11"/>
    <n v="0"/>
    <n v="0"/>
    <m/>
    <m/>
    <m/>
    <n v="399962.68"/>
    <n v="63031.369999999995"/>
    <s v="ZLIN"/>
    <n v="29"/>
    <n v="1"/>
  </r>
  <r>
    <s v="120308000388-1"/>
    <x v="10"/>
    <n v="322324"/>
    <s v="TUBERIA INTERNA"/>
    <s v="01.10.2015"/>
    <n v="1"/>
    <n v="0"/>
    <s v="ZLIN"/>
    <n v="0"/>
    <n v="1"/>
    <n v="0"/>
    <n v="0"/>
    <m/>
    <m/>
    <m/>
    <n v="29874.86"/>
    <n v="4708.09"/>
    <s v="ZLIN"/>
    <n v="29"/>
    <n v="1"/>
  </r>
  <r>
    <s v="120308000388-2"/>
    <x v="10"/>
    <n v="322324"/>
    <s v="TUBERIA INTERNA"/>
    <s v="01.09.1981"/>
    <n v="555.99"/>
    <n v="243.53000000000003"/>
    <s v="ZLIN"/>
    <n v="60"/>
    <n v="6"/>
    <n v="0"/>
    <n v="0"/>
    <m/>
    <m/>
    <m/>
    <n v="115840.21"/>
    <n v="20098.47"/>
    <s v="ZLIN"/>
    <n v="26"/>
    <n v="5"/>
  </r>
  <r>
    <s v="120308000388-3"/>
    <x v="10"/>
    <n v="322324"/>
    <s v="TUBERIA INTERNA"/>
    <s v="01.08.1967"/>
    <n v="0.01"/>
    <n v="0"/>
    <s v="ZLIN"/>
    <n v="56"/>
    <n v="6"/>
    <n v="0"/>
    <n v="0"/>
    <m/>
    <m/>
    <m/>
    <n v="3392.62"/>
    <n v="1865.9399999999998"/>
    <s v="ZLIN"/>
    <n v="8"/>
    <n v="4"/>
  </r>
  <r>
    <s v="120308000388-4"/>
    <x v="10"/>
    <n v="322324"/>
    <s v="TUBERIA INTERNA"/>
    <s v="01.08.1967"/>
    <n v="7161.37"/>
    <n v="3060.9399999999996"/>
    <s v="ZLIN"/>
    <n v="62"/>
    <n v="0"/>
    <n v="0"/>
    <n v="0"/>
    <m/>
    <m/>
    <m/>
    <n v="73421.37"/>
    <n v="24326.359999999993"/>
    <s v="ZLIN"/>
    <n v="13"/>
    <n v="10"/>
  </r>
  <r>
    <s v="120308000388-5"/>
    <x v="10"/>
    <n v="322324"/>
    <s v="TUBERIA INTERNA"/>
    <s v="01.08.1967"/>
    <n v="0.01"/>
    <n v="0"/>
    <s v="ZLIN"/>
    <n v="56"/>
    <n v="6"/>
    <n v="0"/>
    <n v="0"/>
    <m/>
    <m/>
    <m/>
    <n v="2609.71"/>
    <n v="1435.3400000000001"/>
    <s v="ZLIN"/>
    <n v="8"/>
    <n v="4"/>
  </r>
  <r>
    <s v="120308000388-6"/>
    <x v="10"/>
    <n v="322324"/>
    <s v="TUBERIA INTERNA"/>
    <s v="01.08.1967"/>
    <n v="0.01"/>
    <n v="0"/>
    <s v="ZLIN"/>
    <n v="56"/>
    <n v="6"/>
    <n v="0"/>
    <n v="0"/>
    <m/>
    <m/>
    <m/>
    <n v="2609.71"/>
    <n v="1435.3400000000001"/>
    <s v="ZLIN"/>
    <n v="8"/>
    <n v="4"/>
  </r>
  <r>
    <s v="120308000389-0"/>
    <x v="10"/>
    <n v="322324"/>
    <s v="TUBERIA INTERNA"/>
    <s v="01.12.1993"/>
    <n v="82112568.890000001"/>
    <n v="42736165.210000001"/>
    <s v="ZLIN"/>
    <n v="50"/>
    <n v="11"/>
    <n v="0"/>
    <n v="0"/>
    <m/>
    <m/>
    <m/>
    <n v="434783678.88"/>
    <n v="68518917.870000005"/>
    <s v="ZLIN"/>
    <n v="29"/>
    <n v="1"/>
  </r>
  <r>
    <s v="120308000389-1"/>
    <x v="10"/>
    <n v="322324"/>
    <s v="TUBERIA INTERNA"/>
    <s v="01.08.1967"/>
    <n v="0.06"/>
    <n v="0"/>
    <s v="ZLIN"/>
    <n v="56"/>
    <n v="6"/>
    <n v="0"/>
    <n v="0"/>
    <m/>
    <m/>
    <m/>
    <n v="2722175.95"/>
    <n v="1497196.7700000003"/>
    <s v="ZLIN"/>
    <n v="8"/>
    <n v="4"/>
  </r>
  <r>
    <s v="120308000389-2"/>
    <x v="10"/>
    <n v="322324"/>
    <s v="TUBERIA INTERNA"/>
    <s v="01.08.1967"/>
    <n v="7789752.1500000004"/>
    <n v="3329490.79"/>
    <s v="ZLIN"/>
    <n v="62"/>
    <n v="0"/>
    <n v="0"/>
    <n v="0"/>
    <m/>
    <m/>
    <m/>
    <n v="79863775.030000001"/>
    <n v="26460889.310000002"/>
    <s v="ZLIN"/>
    <n v="13"/>
    <n v="10"/>
  </r>
  <r>
    <s v="120308000389-3"/>
    <x v="10"/>
    <n v="322324"/>
    <s v="TUBERIA INTERNA"/>
    <s v="01.08.1967"/>
    <n v="0.05"/>
    <n v="0"/>
    <s v="ZLIN"/>
    <n v="56"/>
    <n v="6"/>
    <n v="0"/>
    <n v="0"/>
    <m/>
    <m/>
    <m/>
    <n v="2722175.96"/>
    <n v="1497196.78"/>
    <s v="ZLIN"/>
    <n v="8"/>
    <n v="4"/>
  </r>
  <r>
    <s v="120308000389-4"/>
    <x v="10"/>
    <n v="322324"/>
    <s v="TUBERIA INTERNA"/>
    <s v="01.08.1967"/>
    <n v="0.06"/>
    <n v="0"/>
    <s v="ZLIN"/>
    <n v="56"/>
    <n v="6"/>
    <n v="0"/>
    <n v="0"/>
    <m/>
    <m/>
    <m/>
    <n v="3654641.89"/>
    <n v="2010053.04"/>
    <s v="ZLIN"/>
    <n v="8"/>
    <n v="4"/>
  </r>
  <r>
    <s v="120308000389-5"/>
    <x v="10"/>
    <n v="322324"/>
    <s v="TUBERIA INTERNA"/>
    <s v="01.10.2015"/>
    <n v="1"/>
    <n v="0"/>
    <s v="ZLIN"/>
    <n v="0"/>
    <n v="1"/>
    <n v="0"/>
    <n v="0"/>
    <m/>
    <m/>
    <m/>
    <n v="32788832.43"/>
    <n v="5167294.5099999979"/>
    <s v="ZLIN"/>
    <n v="29"/>
    <n v="1"/>
  </r>
  <r>
    <s v="120308000389-6"/>
    <x v="10"/>
    <n v="322324"/>
    <s v="TUBERIA INTERNA"/>
    <s v="01.09.1981"/>
    <n v="603245.94999999995"/>
    <n v="264231.75999999995"/>
    <s v="ZLIN"/>
    <n v="60"/>
    <n v="6"/>
    <n v="0"/>
    <n v="0"/>
    <m/>
    <m/>
    <m/>
    <n v="125686166.59"/>
    <n v="21806748.150000006"/>
    <s v="ZLIN"/>
    <n v="26"/>
    <n v="5"/>
  </r>
  <r>
    <s v="120308000390-0"/>
    <x v="10"/>
    <n v="322324"/>
    <s v="TUBERIA INTERNA"/>
    <s v="01.12.1993"/>
    <n v="13418.43"/>
    <n v="6983.79"/>
    <s v="ZLIN"/>
    <n v="50"/>
    <n v="11"/>
    <n v="0"/>
    <n v="0"/>
    <m/>
    <m/>
    <m/>
    <n v="71050.240000000005"/>
    <n v="11197.030000000006"/>
    <s v="ZLIN"/>
    <n v="29"/>
    <n v="1"/>
  </r>
  <r>
    <s v="120308000390-1"/>
    <x v="10"/>
    <n v="322324"/>
    <s v="TUBERIA INTERNA"/>
    <s v="01.10.2015"/>
    <n v="1"/>
    <n v="0"/>
    <s v="ZLIN"/>
    <n v="0"/>
    <n v="1"/>
    <n v="0"/>
    <n v="0"/>
    <m/>
    <m/>
    <m/>
    <n v="5245.2"/>
    <n v="826.60999999999967"/>
    <s v="ZLIN"/>
    <n v="29"/>
    <n v="1"/>
  </r>
  <r>
    <s v="120308000390-2"/>
    <x v="10"/>
    <n v="322324"/>
    <s v="TUBERIA INTERNA"/>
    <s v="01.08.1967"/>
    <n v="0.01"/>
    <n v="0"/>
    <s v="ZLIN"/>
    <n v="56"/>
    <n v="6"/>
    <n v="0"/>
    <n v="0"/>
    <m/>
    <m/>
    <m/>
    <n v="664.46"/>
    <n v="365.46000000000004"/>
    <s v="ZLIN"/>
    <n v="8"/>
    <n v="4"/>
  </r>
  <r>
    <s v="120308000390-3"/>
    <x v="10"/>
    <n v="322324"/>
    <s v="TUBERIA INTERNA"/>
    <s v="01.08.1967"/>
    <n v="1279.5999999999999"/>
    <n v="546.95999999999992"/>
    <s v="ZLIN"/>
    <n v="62"/>
    <n v="0"/>
    <n v="0"/>
    <n v="0"/>
    <m/>
    <m/>
    <m/>
    <n v="13119.01"/>
    <n v="4346.6499999999996"/>
    <s v="ZLIN"/>
    <n v="13"/>
    <n v="10"/>
  </r>
  <r>
    <s v="120308000390-4"/>
    <x v="10"/>
    <n v="322324"/>
    <s v="TUBERIA INTERNA"/>
    <s v="01.08.1967"/>
    <n v="0.01"/>
    <n v="0"/>
    <s v="ZLIN"/>
    <n v="56"/>
    <n v="6"/>
    <n v="0"/>
    <n v="0"/>
    <m/>
    <m/>
    <m/>
    <n v="664.46"/>
    <n v="365.46000000000004"/>
    <s v="ZLIN"/>
    <n v="8"/>
    <n v="4"/>
  </r>
  <r>
    <s v="120308000390-5"/>
    <x v="10"/>
    <n v="322324"/>
    <s v="TUBERIA INTERNA"/>
    <s v="01.08.1967"/>
    <n v="0.01"/>
    <n v="0"/>
    <s v="ZLIN"/>
    <n v="56"/>
    <n v="6"/>
    <n v="0"/>
    <n v="0"/>
    <m/>
    <m/>
    <m/>
    <n v="664.46"/>
    <n v="365.46000000000004"/>
    <s v="ZLIN"/>
    <n v="8"/>
    <n v="4"/>
  </r>
  <r>
    <s v="120308000390-6"/>
    <x v="10"/>
    <n v="322324"/>
    <s v="TUBERIA INTERNA"/>
    <s v="01.09.1981"/>
    <n v="101.93"/>
    <n v="44.640000000000008"/>
    <s v="ZLIN"/>
    <n v="60"/>
    <n v="6"/>
    <n v="0"/>
    <n v="0"/>
    <m/>
    <m/>
    <m/>
    <n v="21236.47"/>
    <n v="3684.5400000000009"/>
    <s v="ZLIN"/>
    <n v="26"/>
    <n v="5"/>
  </r>
  <r>
    <s v="120308000391-0"/>
    <x v="10"/>
    <n v="322324"/>
    <s v="TUBERIA INTERNA"/>
    <s v="01.12.1993"/>
    <n v="36220621.200000003"/>
    <n v="18851321.690000001"/>
    <s v="ZLIN"/>
    <n v="50"/>
    <n v="11"/>
    <n v="0"/>
    <n v="0"/>
    <m/>
    <m/>
    <m/>
    <n v="191787142.31999999"/>
    <n v="30224334.75"/>
    <s v="ZLIN"/>
    <n v="29"/>
    <n v="1"/>
  </r>
  <r>
    <s v="120308000391-1"/>
    <x v="10"/>
    <n v="322324"/>
    <s v="TUBERIA INTERNA"/>
    <s v="01.08.1967"/>
    <n v="0.03"/>
    <n v="0"/>
    <s v="ZLIN"/>
    <n v="56"/>
    <n v="6"/>
    <n v="0"/>
    <n v="0"/>
    <m/>
    <m/>
    <m/>
    <n v="1200742.6000000001"/>
    <n v="660408.43000000005"/>
    <s v="ZLIN"/>
    <n v="8"/>
    <n v="4"/>
  </r>
  <r>
    <s v="120308000391-2"/>
    <x v="10"/>
    <n v="322324"/>
    <s v="TUBERIA INTERNA"/>
    <s v="01.08.1967"/>
    <n v="0.02"/>
    <n v="0"/>
    <s v="ZLIN"/>
    <n v="56"/>
    <n v="6"/>
    <n v="0"/>
    <n v="0"/>
    <m/>
    <m/>
    <m/>
    <n v="1200742.6100000001"/>
    <n v="660408.43000000005"/>
    <s v="ZLIN"/>
    <n v="8"/>
    <n v="4"/>
  </r>
  <r>
    <s v="120308000391-3"/>
    <x v="10"/>
    <n v="322324"/>
    <s v="TUBERIA INTERNA"/>
    <s v="01.08.1967"/>
    <n v="0.03"/>
    <n v="0"/>
    <s v="ZLIN"/>
    <n v="56"/>
    <n v="6"/>
    <n v="0"/>
    <n v="0"/>
    <m/>
    <m/>
    <m/>
    <n v="1611523.01"/>
    <n v="886337.65"/>
    <s v="ZLIN"/>
    <n v="8"/>
    <n v="4"/>
  </r>
  <r>
    <s v="120308000391-4"/>
    <x v="10"/>
    <n v="322324"/>
    <s v="TUBERIA INTERNA"/>
    <s v="01.08.1967"/>
    <n v="3436089.99"/>
    <n v="1468651.4100000001"/>
    <s v="ZLIN"/>
    <n v="62"/>
    <n v="0"/>
    <n v="0"/>
    <n v="0"/>
    <m/>
    <m/>
    <m/>
    <n v="35228222.07"/>
    <n v="11672001.280000001"/>
    <s v="ZLIN"/>
    <n v="13"/>
    <n v="10"/>
  </r>
  <r>
    <s v="120308000391-5"/>
    <x v="10"/>
    <n v="322324"/>
    <s v="TUBERIA INTERNA"/>
    <s v="01.10.2015"/>
    <n v="1"/>
    <n v="0"/>
    <s v="ZLIN"/>
    <n v="0"/>
    <n v="1"/>
    <n v="0"/>
    <n v="0"/>
    <m/>
    <m/>
    <m/>
    <n v="14464305.65"/>
    <n v="2279475.09"/>
    <s v="ZLIN"/>
    <n v="29"/>
    <n v="1"/>
  </r>
  <r>
    <s v="120308000391-6"/>
    <x v="10"/>
    <n v="322324"/>
    <s v="TUBERIA INTERNA"/>
    <s v="01.09.1981"/>
    <n v="266091.95"/>
    <n v="116552.64000000001"/>
    <s v="ZLIN"/>
    <n v="60"/>
    <n v="6"/>
    <n v="0"/>
    <n v="0"/>
    <m/>
    <m/>
    <m/>
    <n v="55440202.009999998"/>
    <n v="9618962.5099999979"/>
    <s v="ZLIN"/>
    <n v="26"/>
    <n v="5"/>
  </r>
  <r>
    <s v="120308000392-0"/>
    <x v="10"/>
    <n v="342402"/>
    <s v="TUBERIA INTERNA"/>
    <s v="31.08.2014"/>
    <n v="307305.14"/>
    <n v="31868.670000000042"/>
    <s v="ZLIN"/>
    <n v="56"/>
    <n v="3"/>
    <n v="0"/>
    <n v="0"/>
    <m/>
    <m/>
    <m/>
    <n v="382297.04"/>
    <n v="31761.859999999986"/>
    <s v="ZLIN"/>
    <n v="55"/>
    <n v="2"/>
  </r>
  <r>
    <s v="120308000393-0"/>
    <x v="10"/>
    <n v="342402"/>
    <s v="TUBERIA INTERNA"/>
    <s v="31.08.2014"/>
    <n v="20154898.66"/>
    <n v="2090137.6400000006"/>
    <s v="ZLIN"/>
    <n v="56"/>
    <n v="3"/>
    <n v="0"/>
    <n v="0"/>
    <m/>
    <m/>
    <m/>
    <n v="25073312.16"/>
    <n v="2083130.1700000018"/>
    <s v="ZLIN"/>
    <n v="55"/>
    <n v="2"/>
  </r>
  <r>
    <s v="120308000394-0"/>
    <x v="10"/>
    <n v="342402"/>
    <s v="TUBERIA INTERNA"/>
    <s v="31.08.2014"/>
    <n v="11947455.34"/>
    <n v="1238995.3900000006"/>
    <s v="ZLIN"/>
    <n v="56"/>
    <n v="3"/>
    <n v="0"/>
    <n v="0"/>
    <m/>
    <m/>
    <m/>
    <n v="14863000.91"/>
    <n v="1234841.4800000004"/>
    <s v="ZLIN"/>
    <n v="55"/>
    <n v="2"/>
  </r>
  <r>
    <s v="120308000395-0"/>
    <x v="10"/>
    <n v="342402"/>
    <s v="TUBERIA INTERNA"/>
    <s v="31.08.2014"/>
    <n v="28577153.48"/>
    <n v="2963556.629999999"/>
    <s v="ZLIN"/>
    <n v="56"/>
    <n v="3"/>
    <n v="0"/>
    <n v="0"/>
    <m/>
    <m/>
    <m/>
    <n v="35550855.469999999"/>
    <n v="2953620.91"/>
    <s v="ZLIN"/>
    <n v="55"/>
    <n v="2"/>
  </r>
  <r>
    <s v="120308000396-0"/>
    <x v="10"/>
    <n v="342402"/>
    <s v="TUBERIA INTERNA"/>
    <s v="31.08.2014"/>
    <n v="60684044.869999997"/>
    <n v="6293160.1799999997"/>
    <s v="ZLIN"/>
    <n v="56"/>
    <n v="3"/>
    <n v="0"/>
    <n v="0"/>
    <m/>
    <m/>
    <m/>
    <n v="75492813.189999998"/>
    <n v="6272061.5300000012"/>
    <s v="ZLIN"/>
    <n v="55"/>
    <n v="2"/>
  </r>
  <r>
    <s v="120308000397-0"/>
    <x v="10"/>
    <n v="342402"/>
    <s v="TUBERIA INTERNA"/>
    <s v="31.08.2014"/>
    <n v="20223950.579999998"/>
    <n v="2097298.5799999982"/>
    <s v="ZLIN"/>
    <n v="56"/>
    <n v="3"/>
    <n v="0"/>
    <n v="0"/>
    <m/>
    <m/>
    <m/>
    <n v="25159214.84"/>
    <n v="2090267.1000000015"/>
    <s v="ZLIN"/>
    <n v="55"/>
    <n v="2"/>
  </r>
  <r>
    <s v="120308000398-0"/>
    <x v="10"/>
    <n v="342402"/>
    <s v="TUBERIA INTERNA"/>
    <s v="31.08.2014"/>
    <n v="212468091.19999999"/>
    <n v="22033727.979999989"/>
    <s v="ZLIN"/>
    <n v="56"/>
    <n v="3"/>
    <n v="0"/>
    <n v="0"/>
    <m/>
    <m/>
    <m/>
    <n v="264316822.50999999"/>
    <n v="21959856.870000005"/>
    <s v="ZLIN"/>
    <n v="55"/>
    <n v="2"/>
  </r>
  <r>
    <s v="120308000399-0"/>
    <x v="10"/>
    <n v="342402"/>
    <s v="TUBERIA INTERNA"/>
    <s v="31.08.2014"/>
    <n v="203534.2"/>
    <n v="21107.270000000019"/>
    <s v="ZLIN"/>
    <n v="56"/>
    <n v="3"/>
    <n v="0"/>
    <n v="0"/>
    <m/>
    <m/>
    <m/>
    <n v="253202.77"/>
    <n v="21036.489999999991"/>
    <s v="ZLIN"/>
    <n v="55"/>
    <n v="2"/>
  </r>
  <r>
    <s v="120308000400-0"/>
    <x v="10"/>
    <n v="342402"/>
    <s v="TUBERIA INTERNA"/>
    <s v="31.08.2014"/>
    <n v="97878700.739999995"/>
    <n v="10150383.780000001"/>
    <s v="ZLIN"/>
    <n v="56"/>
    <n v="3"/>
    <n v="0"/>
    <n v="0"/>
    <m/>
    <m/>
    <m/>
    <n v="121764105.97"/>
    <n v="10116353.219999999"/>
    <s v="ZLIN"/>
    <n v="55"/>
    <n v="2"/>
  </r>
  <r>
    <s v="120308000401-0"/>
    <x v="10"/>
    <n v="342402"/>
    <s v="TUBERIA INTERNA"/>
    <s v="31.08.2014"/>
    <n v="130597969.56"/>
    <n v="13543493.129999995"/>
    <s v="ZLIN"/>
    <n v="56"/>
    <n v="3"/>
    <n v="0"/>
    <n v="0"/>
    <m/>
    <m/>
    <m/>
    <n v="162467879.97"/>
    <n v="13498086.710000008"/>
    <s v="ZLIN"/>
    <n v="55"/>
    <n v="2"/>
  </r>
  <r>
    <s v="120308000408-0"/>
    <x v="10"/>
    <n v="322316"/>
    <s v="TUBERIA INTERNA"/>
    <s v="30.11.2003"/>
    <n v="63178.29"/>
    <n v="20576.93"/>
    <s v="ZLIN"/>
    <n v="50"/>
    <n v="11"/>
    <n v="0"/>
    <n v="0"/>
    <m/>
    <m/>
    <m/>
    <n v="-26016.22"/>
    <n v="-3050.9400000000023"/>
    <s v="ZLIN"/>
    <n v="39"/>
    <n v="1"/>
  </r>
  <r>
    <s v="120308000409-0"/>
    <x v="10"/>
    <n v="322316"/>
    <s v="TUBERIA INTERNA"/>
    <s v="30.11.2003"/>
    <n v="5636145.7699999996"/>
    <n v="1835667.7399999998"/>
    <s v="ZLIN"/>
    <n v="50"/>
    <n v="11"/>
    <n v="0"/>
    <n v="0"/>
    <m/>
    <m/>
    <m/>
    <n v="-2320913.9500000002"/>
    <n v="-272175.42000000016"/>
    <s v="ZLIN"/>
    <n v="39"/>
    <n v="1"/>
  </r>
  <r>
    <s v="120308000410-0"/>
    <x v="10"/>
    <n v="322316"/>
    <s v="TUBERIA INTERNA"/>
    <s v="30.11.2003"/>
    <n v="17917843.149999999"/>
    <n v="5835762.379999999"/>
    <s v="ZLIN"/>
    <n v="50"/>
    <n v="11"/>
    <n v="0"/>
    <n v="0"/>
    <m/>
    <m/>
    <m/>
    <n v="-7378405.8700000001"/>
    <n v="-865271.46"/>
    <s v="ZLIN"/>
    <n v="39"/>
    <n v="1"/>
  </r>
  <r>
    <s v="120308000411-0"/>
    <x v="10"/>
    <n v="322316"/>
    <s v="TUBERIA INTERNA"/>
    <s v="30.11.2003"/>
    <n v="57683494.049999997"/>
    <n v="18787259.159999996"/>
    <s v="ZLIN"/>
    <n v="50"/>
    <n v="11"/>
    <n v="0"/>
    <n v="0"/>
    <m/>
    <m/>
    <m/>
    <n v="-23753541.629999999"/>
    <n v="-2785596.5500000007"/>
    <s v="ZLIN"/>
    <n v="39"/>
    <n v="1"/>
  </r>
  <r>
    <s v="120308000412-0"/>
    <x v="10"/>
    <n v="322316"/>
    <s v="TUBERIA INTERNA"/>
    <s v="30.11.2003"/>
    <n v="287358209.79000002"/>
    <n v="93591299.130000025"/>
    <s v="ZLIN"/>
    <n v="50"/>
    <n v="11"/>
    <n v="0"/>
    <n v="0"/>
    <m/>
    <m/>
    <m/>
    <n v="-118331514.41"/>
    <n v="-13876830.049999997"/>
    <s v="ZLIN"/>
    <n v="39"/>
    <n v="1"/>
  </r>
  <r>
    <s v="120308000413-0"/>
    <x v="10"/>
    <n v="322316"/>
    <s v="TUBERIA INTERNA"/>
    <s v="30.11.2003"/>
    <n v="93905140.260000005"/>
    <n v="30584489.260000005"/>
    <s v="ZLIN"/>
    <n v="50"/>
    <n v="11"/>
    <n v="0"/>
    <n v="0"/>
    <m/>
    <m/>
    <m/>
    <n v="-38669288.270000003"/>
    <n v="-4534777.9600000009"/>
    <s v="ZLIN"/>
    <n v="39"/>
    <n v="1"/>
  </r>
  <r>
    <s v="120308000414-0"/>
    <x v="10"/>
    <n v="322316"/>
    <s v="TUBERIA INTERNA"/>
    <s v="30.11.2003"/>
    <n v="80079317.060000002"/>
    <n v="26081479.68"/>
    <s v="ZLIN"/>
    <n v="50"/>
    <n v="11"/>
    <n v="0"/>
    <n v="0"/>
    <m/>
    <m/>
    <m/>
    <n v="-32975939.25"/>
    <n v="-3867114.3999999985"/>
    <s v="ZLIN"/>
    <n v="39"/>
    <n v="1"/>
  </r>
  <r>
    <s v="120308000415-0"/>
    <x v="10"/>
    <n v="322316"/>
    <s v="TUBERIA INTERNA"/>
    <s v="30.11.2003"/>
    <n v="119049037.69"/>
    <n v="38773745.549999997"/>
    <s v="ZLIN"/>
    <n v="50"/>
    <n v="11"/>
    <n v="0"/>
    <n v="0"/>
    <m/>
    <m/>
    <m/>
    <n v="-49023318.049999997"/>
    <n v="-5749003.1899999976"/>
    <s v="ZLIN"/>
    <n v="39"/>
    <n v="1"/>
  </r>
  <r>
    <s v="120308000416-0"/>
    <x v="10"/>
    <n v="322316"/>
    <s v="TUBERIA INTERNA"/>
    <s v="30.11.2003"/>
    <n v="503948.51"/>
    <n v="164133.83000000002"/>
    <s v="ZLIN"/>
    <n v="50"/>
    <n v="11"/>
    <n v="0"/>
    <n v="0"/>
    <m/>
    <m/>
    <m/>
    <n v="-207521.41"/>
    <n v="-24336.22"/>
    <s v="ZLIN"/>
    <n v="39"/>
    <n v="1"/>
  </r>
  <r>
    <s v="120308000417-0"/>
    <x v="10"/>
    <n v="322316"/>
    <s v="TUBERIA INTERNA"/>
    <s v="30.11.2003"/>
    <n v="80510422.769999996"/>
    <n v="26221888.889999993"/>
    <s v="ZLIN"/>
    <n v="50"/>
    <n v="11"/>
    <n v="0"/>
    <n v="0"/>
    <m/>
    <m/>
    <m/>
    <n v="-33153464.68"/>
    <n v="-3887932.9499999993"/>
    <s v="ZLIN"/>
    <n v="39"/>
    <n v="1"/>
  </r>
  <r>
    <s v="120308000418-0"/>
    <x v="10"/>
    <n v="322316"/>
    <s v="TUBERIA INTERNA"/>
    <s v="30.11.2003"/>
    <n v="120821335.75"/>
    <n v="39350975.120000005"/>
    <s v="ZLIN"/>
    <n v="50"/>
    <n v="11"/>
    <n v="0"/>
    <n v="0"/>
    <m/>
    <m/>
    <m/>
    <n v="-49753134.43"/>
    <n v="-5834589.3299999982"/>
    <s v="ZLIN"/>
    <n v="39"/>
    <n v="1"/>
  </r>
  <r>
    <s v="120308000419-0"/>
    <x v="10"/>
    <n v="342407"/>
    <s v="TUBERIA INTERNA"/>
    <s v="01.12.1994"/>
    <n v="51921.98"/>
    <n v="26046.140000000003"/>
    <s v="ZLIN"/>
    <n v="50"/>
    <n v="10"/>
    <n v="0"/>
    <n v="0"/>
    <m/>
    <m/>
    <m/>
    <n v="515926.67"/>
    <n v="78822.149999999965"/>
    <s v="ZLIN"/>
    <n v="30"/>
    <n v="0"/>
  </r>
  <r>
    <s v="120308000420-0"/>
    <x v="10"/>
    <n v="342407"/>
    <s v="TUBERIA INTERNA"/>
    <s v="01.12.1994"/>
    <n v="4753.63"/>
    <n v="2384.59"/>
    <s v="ZLIN"/>
    <n v="50"/>
    <n v="10"/>
    <n v="0"/>
    <n v="0"/>
    <m/>
    <m/>
    <m/>
    <n v="47234.77"/>
    <n v="7216.4199999999983"/>
    <s v="ZLIN"/>
    <n v="30"/>
    <n v="0"/>
  </r>
  <r>
    <s v="120308000421-0"/>
    <x v="10"/>
    <n v="342407"/>
    <s v="TUBERIA INTERNA"/>
    <s v="01.12.1994"/>
    <n v="332022.64"/>
    <n v="166555.57"/>
    <s v="ZLIN"/>
    <n v="50"/>
    <n v="10"/>
    <n v="0"/>
    <n v="0"/>
    <m/>
    <m/>
    <m/>
    <n v="3299167.92"/>
    <n v="504039.5299999998"/>
    <s v="ZLIN"/>
    <n v="30"/>
    <n v="0"/>
  </r>
  <r>
    <s v="120308000422-0"/>
    <x v="10"/>
    <n v="342407"/>
    <s v="TUBERIA INTERNA"/>
    <s v="01.12.1994"/>
    <n v="515335.59"/>
    <n v="258512.62000000002"/>
    <s v="ZLIN"/>
    <n v="50"/>
    <n v="10"/>
    <n v="0"/>
    <n v="0"/>
    <m/>
    <m/>
    <m/>
    <n v="5120670.84"/>
    <n v="782324.71999999974"/>
    <s v="ZLIN"/>
    <n v="30"/>
    <n v="0"/>
  </r>
  <r>
    <s v="120308000423-0"/>
    <x v="10"/>
    <n v="342407"/>
    <s v="TUBERIA INTERNA"/>
    <s v="01.12.1994"/>
    <n v="1346030.23"/>
    <n v="675221.66999999993"/>
    <s v="ZLIN"/>
    <n v="50"/>
    <n v="10"/>
    <n v="0"/>
    <n v="0"/>
    <m/>
    <m/>
    <m/>
    <n v="13374930.6"/>
    <n v="2043392.1799999997"/>
    <s v="ZLIN"/>
    <n v="30"/>
    <n v="0"/>
  </r>
  <r>
    <s v="120308000424-0"/>
    <x v="10"/>
    <n v="342407"/>
    <s v="TUBERIA INTERNA"/>
    <s v="01.12.1994"/>
    <n v="309404.34000000003"/>
    <n v="155209.33000000002"/>
    <s v="ZLIN"/>
    <n v="50"/>
    <n v="10"/>
    <n v="0"/>
    <n v="0"/>
    <m/>
    <m/>
    <m/>
    <n v="3074419.42"/>
    <n v="469702.96999999974"/>
    <s v="ZLIN"/>
    <n v="30"/>
    <n v="0"/>
  </r>
  <r>
    <s v="120308000425-0"/>
    <x v="10"/>
    <n v="342407"/>
    <s v="TUBERIA INTERNA"/>
    <s v="01.12.1994"/>
    <n v="818698.23999999999"/>
    <n v="410691.27"/>
    <s v="ZLIN"/>
    <n v="50"/>
    <n v="10"/>
    <n v="0"/>
    <n v="0"/>
    <m/>
    <m/>
    <m/>
    <n v="8135056.6799999997"/>
    <n v="1242855.8999999994"/>
    <s v="ZLIN"/>
    <n v="30"/>
    <n v="0"/>
  </r>
  <r>
    <s v="120308000426-0"/>
    <x v="10"/>
    <n v="342407"/>
    <s v="TUBERIA INTERNA"/>
    <s v="01.12.1994"/>
    <n v="162855.06"/>
    <n v="81694.53"/>
    <s v="ZLIN"/>
    <n v="50"/>
    <n v="10"/>
    <n v="0"/>
    <n v="0"/>
    <m/>
    <m/>
    <m/>
    <n v="1618221.59"/>
    <n v="247228.30000000005"/>
    <s v="ZLIN"/>
    <n v="30"/>
    <n v="0"/>
  </r>
  <r>
    <s v="120308000427-0"/>
    <x v="10"/>
    <n v="322316"/>
    <s v="TUBERIA INTERNA"/>
    <s v="01.08.1967"/>
    <n v="0.01"/>
    <n v="0"/>
    <s v="ZLIN"/>
    <n v="56"/>
    <n v="6"/>
    <n v="0"/>
    <n v="0"/>
    <m/>
    <m/>
    <m/>
    <n v="1448.73"/>
    <n v="796.81000000000006"/>
    <s v="ZLIN"/>
    <n v="8"/>
    <n v="4"/>
  </r>
  <r>
    <s v="120308000428-0"/>
    <x v="10"/>
    <n v="322316"/>
    <s v="TUBERIA INTERNA"/>
    <s v="01.08.1967"/>
    <n v="0.01"/>
    <n v="0"/>
    <s v="ZLIN"/>
    <n v="56"/>
    <n v="6"/>
    <n v="0"/>
    <n v="0"/>
    <m/>
    <m/>
    <m/>
    <n v="13437.54"/>
    <n v="7390.6400000000012"/>
    <s v="ZLIN"/>
    <n v="8"/>
    <n v="4"/>
  </r>
  <r>
    <s v="120308000429-0"/>
    <x v="10"/>
    <n v="322316"/>
    <s v="TUBERIA INTERNA"/>
    <s v="01.08.1967"/>
    <n v="0.01"/>
    <n v="0"/>
    <s v="ZLIN"/>
    <n v="56"/>
    <n v="6"/>
    <n v="0"/>
    <n v="0"/>
    <m/>
    <m/>
    <m/>
    <n v="998700.67"/>
    <n v="549285.37000000011"/>
    <s v="ZLIN"/>
    <n v="8"/>
    <n v="4"/>
  </r>
  <r>
    <s v="120308000430-0"/>
    <x v="10"/>
    <n v="322316"/>
    <s v="TUBERIA INTERNA"/>
    <s v="01.08.1967"/>
    <n v="0.03"/>
    <n v="9.9999999999999985E-3"/>
    <s v="ZLIN"/>
    <n v="56"/>
    <n v="6"/>
    <n v="0"/>
    <n v="0"/>
    <m/>
    <m/>
    <m/>
    <n v="2358903.9900000002"/>
    <n v="1297397.2000000002"/>
    <s v="ZLIN"/>
    <n v="8"/>
    <n v="4"/>
  </r>
  <r>
    <s v="120308000431-0"/>
    <x v="10"/>
    <n v="322316"/>
    <s v="TUBERIA INTERNA"/>
    <s v="01.08.1967"/>
    <n v="0.01"/>
    <n v="0"/>
    <s v="ZLIN"/>
    <n v="56"/>
    <n v="6"/>
    <n v="0"/>
    <n v="0"/>
    <m/>
    <m/>
    <m/>
    <n v="623529.85"/>
    <n v="342941.41"/>
    <s v="ZLIN"/>
    <n v="8"/>
    <n v="4"/>
  </r>
  <r>
    <s v="120308000432-0"/>
    <x v="10"/>
    <n v="322316"/>
    <s v="TUBERIA INTERNA"/>
    <s v="01.08.1967"/>
    <n v="0.01"/>
    <n v="0"/>
    <s v="ZLIN"/>
    <n v="56"/>
    <n v="6"/>
    <n v="0"/>
    <n v="0"/>
    <m/>
    <m/>
    <m/>
    <n v="399467.3"/>
    <n v="219707.02"/>
    <s v="ZLIN"/>
    <n v="8"/>
    <n v="4"/>
  </r>
  <r>
    <s v="120308000433-0"/>
    <x v="10"/>
    <n v="322316"/>
    <s v="TUBERIA INTERNA"/>
    <s v="01.08.1967"/>
    <n v="0.01"/>
    <n v="0"/>
    <s v="ZLIN"/>
    <n v="56"/>
    <n v="6"/>
    <n v="0"/>
    <n v="0"/>
    <m/>
    <m/>
    <m/>
    <n v="23487.35"/>
    <n v="12918.029999999999"/>
    <s v="ZLIN"/>
    <n v="8"/>
    <n v="4"/>
  </r>
  <r>
    <s v="120308000434-0"/>
    <x v="10"/>
    <n v="322316"/>
    <s v="TUBERIA INTERNA"/>
    <s v="01.08.1967"/>
    <n v="0.05"/>
    <n v="3.0000000000000002E-2"/>
    <s v="ZLIN"/>
    <n v="56"/>
    <n v="6"/>
    <n v="0"/>
    <n v="0"/>
    <m/>
    <m/>
    <m/>
    <n v="4120638.3"/>
    <n v="2266351.0699999998"/>
    <s v="ZLIN"/>
    <n v="8"/>
    <n v="4"/>
  </r>
  <r>
    <s v="120308000435-0"/>
    <x v="10"/>
    <n v="322316"/>
    <s v="TUBERIA INTERNA"/>
    <s v="31.12.1996"/>
    <n v="243403.67"/>
    <n v="112894.47000000002"/>
    <s v="ZLIN"/>
    <n v="50"/>
    <n v="8"/>
    <n v="0"/>
    <n v="0"/>
    <m/>
    <m/>
    <m/>
    <n v="995112.14"/>
    <n v="142901.21999999997"/>
    <s v="ZLIN"/>
    <n v="31"/>
    <n v="11"/>
  </r>
  <r>
    <s v="120308000435-1"/>
    <x v="10"/>
    <n v="322316"/>
    <s v="TUBERIA INTERNA"/>
    <s v="31.12.1996"/>
    <n v="39822.29"/>
    <n v="18470.240000000002"/>
    <s v="ZLIN"/>
    <n v="50"/>
    <n v="8"/>
    <n v="0"/>
    <n v="0"/>
    <m/>
    <m/>
    <m/>
    <n v="261638.64"/>
    <n v="37572.140000000014"/>
    <s v="ZLIN"/>
    <n v="31"/>
    <n v="11"/>
  </r>
  <r>
    <s v="120308000436-0"/>
    <x v="10"/>
    <n v="322316"/>
    <s v="TUBERIA INTERNA"/>
    <s v="31.12.1996"/>
    <n v="310096.46000000002"/>
    <n v="143827.63000000003"/>
    <s v="ZLIN"/>
    <n v="50"/>
    <n v="8"/>
    <n v="0"/>
    <n v="0"/>
    <m/>
    <m/>
    <m/>
    <n v="1267773.6000000001"/>
    <n v="182056.27000000002"/>
    <s v="ZLIN"/>
    <n v="31"/>
    <n v="11"/>
  </r>
  <r>
    <s v="120308000436-1"/>
    <x v="10"/>
    <n v="322316"/>
    <s v="TUBERIA INTERNA"/>
    <s v="31.12.1996"/>
    <n v="50778.31"/>
    <n v="23551.739999999998"/>
    <s v="ZLIN"/>
    <n v="50"/>
    <n v="8"/>
    <n v="0"/>
    <n v="0"/>
    <m/>
    <m/>
    <m/>
    <n v="333621.31"/>
    <n v="47909.070000000007"/>
    <s v="ZLIN"/>
    <n v="31"/>
    <n v="11"/>
  </r>
  <r>
    <s v="120308000437-0"/>
    <x v="10"/>
    <n v="322316"/>
    <s v="TUBERIA INTERNA"/>
    <s v="31.12.1996"/>
    <n v="5829948.0899999999"/>
    <n v="2704021.9699999997"/>
    <s v="ZLIN"/>
    <n v="50"/>
    <n v="8"/>
    <n v="0"/>
    <n v="0"/>
    <m/>
    <m/>
    <m/>
    <n v="23834694.41"/>
    <n v="3422736.8099999987"/>
    <s v="ZLIN"/>
    <n v="31"/>
    <n v="11"/>
  </r>
  <r>
    <s v="120308000437-1"/>
    <x v="10"/>
    <n v="322316"/>
    <s v="TUBERIA INTERNA"/>
    <s v="31.12.1996"/>
    <n v="1909737.72"/>
    <n v="885766.47"/>
    <s v="ZLIN"/>
    <n v="50"/>
    <n v="8"/>
    <n v="0"/>
    <n v="0"/>
    <m/>
    <m/>
    <m/>
    <n v="12547273.08"/>
    <n v="1801827.7200000007"/>
    <s v="ZLIN"/>
    <n v="31"/>
    <n v="11"/>
  </r>
  <r>
    <s v="120308000438-0"/>
    <x v="10"/>
    <n v="322316"/>
    <s v="TUBERIA INTERNA"/>
    <s v="31.12.1996"/>
    <n v="3304100.36"/>
    <n v="1532493.97"/>
    <s v="ZLIN"/>
    <n v="50"/>
    <n v="8"/>
    <n v="0"/>
    <n v="0"/>
    <m/>
    <m/>
    <m/>
    <n v="13508220.199999999"/>
    <n v="1939822.7299999986"/>
    <s v="ZLIN"/>
    <n v="31"/>
    <n v="11"/>
  </r>
  <r>
    <s v="120308000438-1"/>
    <x v="10"/>
    <n v="322316"/>
    <s v="TUBERIA INTERNA"/>
    <s v="31.12.1996"/>
    <n v="1082336.42"/>
    <n v="502004.66999999993"/>
    <s v="ZLIN"/>
    <n v="50"/>
    <n v="8"/>
    <n v="0"/>
    <n v="0"/>
    <m/>
    <m/>
    <m/>
    <n v="7111118.1600000001"/>
    <n v="1021178.8600000003"/>
    <s v="ZLIN"/>
    <n v="31"/>
    <n v="11"/>
  </r>
  <r>
    <s v="120308000439-0"/>
    <x v="10"/>
    <n v="322316"/>
    <s v="TUBERIA INTERNA"/>
    <s v="31.12.1996"/>
    <n v="3552804.19"/>
    <n v="1647846.69"/>
    <s v="ZLIN"/>
    <n v="50"/>
    <n v="8"/>
    <n v="0"/>
    <n v="0"/>
    <m/>
    <m/>
    <m/>
    <n v="14525001.07"/>
    <n v="2085835.67"/>
    <s v="ZLIN"/>
    <n v="31"/>
    <n v="11"/>
  </r>
  <r>
    <s v="120308000439-1"/>
    <x v="10"/>
    <n v="322316"/>
    <s v="TUBERIA INTERNA"/>
    <s v="31.12.1996"/>
    <n v="1163805.25"/>
    <n v="539791.24"/>
    <s v="ZLIN"/>
    <n v="50"/>
    <n v="8"/>
    <n v="0"/>
    <n v="0"/>
    <m/>
    <m/>
    <m/>
    <n v="7646381.0300000003"/>
    <n v="1098044.29"/>
    <s v="ZLIN"/>
    <n v="31"/>
    <n v="11"/>
  </r>
  <r>
    <s v="120308000440-0"/>
    <x v="10"/>
    <n v="322316"/>
    <s v="TUBERIA INTERNA"/>
    <s v="31.12.1996"/>
    <n v="24027.47"/>
    <n v="11144.36"/>
    <s v="ZLIN"/>
    <n v="50"/>
    <n v="8"/>
    <n v="0"/>
    <n v="0"/>
    <m/>
    <m/>
    <m/>
    <n v="98232.02"/>
    <n v="14106.440000000002"/>
    <s v="ZLIN"/>
    <n v="31"/>
    <n v="11"/>
  </r>
  <r>
    <s v="120308000440-1"/>
    <x v="10"/>
    <n v="322316"/>
    <s v="TUBERIA INTERNA"/>
    <s v="31.12.1996"/>
    <n v="472245.86"/>
    <n v="219035.03999999998"/>
    <s v="ZLIN"/>
    <n v="50"/>
    <n v="8"/>
    <n v="0"/>
    <n v="0"/>
    <m/>
    <m/>
    <m/>
    <n v="3102728.51"/>
    <n v="445561.54999999981"/>
    <s v="ZLIN"/>
    <n v="31"/>
    <n v="11"/>
  </r>
  <r>
    <s v="120308000441-0"/>
    <x v="10"/>
    <n v="322316"/>
    <s v="TUBERIA INTERNA"/>
    <s v="31.12.1996"/>
    <n v="30589.3"/>
    <n v="14187.84"/>
    <s v="ZLIN"/>
    <n v="50"/>
    <n v="8"/>
    <n v="0"/>
    <n v="0"/>
    <m/>
    <m/>
    <m/>
    <n v="125058.89"/>
    <n v="17958.830000000002"/>
    <s v="ZLIN"/>
    <n v="31"/>
    <n v="11"/>
  </r>
  <r>
    <s v="120308000441-1"/>
    <x v="10"/>
    <n v="322316"/>
    <s v="TUBERIA INTERNA"/>
    <s v="31.12.1996"/>
    <n v="1002025.32"/>
    <n v="464755.17999999993"/>
    <s v="ZLIN"/>
    <n v="50"/>
    <n v="8"/>
    <n v="0"/>
    <n v="0"/>
    <m/>
    <m/>
    <m/>
    <n v="6583461.8499999996"/>
    <n v="945405.75"/>
    <s v="ZLIN"/>
    <n v="31"/>
    <n v="11"/>
  </r>
  <r>
    <s v="120308000442-0"/>
    <x v="10"/>
    <n v="322320"/>
    <s v="TUBERIA INTERNA"/>
    <s v="01.08.1967"/>
    <n v="0.78"/>
    <n v="0.71"/>
    <s v="ZLIN"/>
    <n v="57"/>
    <n v="8"/>
    <n v="0"/>
    <n v="0"/>
    <m/>
    <m/>
    <m/>
    <n v="1576150.84"/>
    <n v="760423.65000000014"/>
    <s v="ZLIN"/>
    <n v="9"/>
    <n v="6"/>
  </r>
  <r>
    <s v="120308000443-0"/>
    <x v="10"/>
    <n v="322320"/>
    <s v="TUBERIA INTERNA"/>
    <s v="01.12.1993"/>
    <n v="146808310.69"/>
    <n v="79803492.00999999"/>
    <s v="ZLIN"/>
    <n v="48"/>
    <n v="9"/>
    <n v="0"/>
    <n v="0"/>
    <m/>
    <m/>
    <m/>
    <n v="2369365181.5799999"/>
    <n v="403452275.50999999"/>
    <s v="ZLIN"/>
    <n v="26"/>
    <n v="11"/>
  </r>
  <r>
    <s v="120308000444-0"/>
    <x v="10"/>
    <n v="342515"/>
    <s v="TUBERIA INTERNA"/>
    <s v="01.12.1993"/>
    <n v="77744958.299999997"/>
    <n v="40463006.089999996"/>
    <s v="ZLIN"/>
    <n v="50"/>
    <n v="11"/>
    <n v="0"/>
    <n v="0"/>
    <m/>
    <m/>
    <m/>
    <n v="1956191008.1199999"/>
    <n v="308282250.55999994"/>
    <s v="ZLIN"/>
    <n v="29"/>
    <n v="1"/>
  </r>
  <r>
    <s v="120308000444-1"/>
    <x v="10"/>
    <n v="342515"/>
    <s v="TUBERIA INTERNA"/>
    <s v="30.06.2011"/>
    <n v="583514669.66999996"/>
    <n v="333000518.30999994"/>
    <s v="ZLIN"/>
    <n v="33"/>
    <n v="4"/>
    <n v="0"/>
    <n v="0"/>
    <m/>
    <m/>
    <m/>
    <n v="210959443.38"/>
    <n v="33245757.549999982"/>
    <s v="ZLIN"/>
    <n v="29"/>
    <n v="1"/>
  </r>
  <r>
    <s v="120308000444-2"/>
    <x v="10"/>
    <n v="342515"/>
    <s v="TUBERIA INTERNA"/>
    <s v="31.08.2014"/>
    <n v="30609283.370000001"/>
    <n v="18897905.399999999"/>
    <s v="ZLIN"/>
    <n v="30"/>
    <n v="2"/>
    <n v="0"/>
    <n v="0"/>
    <m/>
    <m/>
    <m/>
    <n v="316390575.17000002"/>
    <n v="49860978.890000015"/>
    <s v="ZLIN"/>
    <n v="29"/>
    <n v="1"/>
  </r>
  <r>
    <s v="120308000444-3"/>
    <x v="10"/>
    <n v="342515"/>
    <s v="TUBERIA INTERNA"/>
    <s v="01.09.1979"/>
    <n v="281860.65999999997"/>
    <n v="114618.58999999997"/>
    <s v="ZLIN"/>
    <n v="65"/>
    <n v="2"/>
    <n v="0"/>
    <n v="0"/>
    <m/>
    <m/>
    <m/>
    <n v="342554109.58999997"/>
    <n v="53984172"/>
    <s v="ZLIN"/>
    <n v="29"/>
    <n v="1"/>
  </r>
  <r>
    <s v="120308000444-4"/>
    <x v="10"/>
    <n v="342515"/>
    <s v="TUBERIA INTERNA"/>
    <s v="01.09.1979"/>
    <n v="313324.74"/>
    <n v="127413.32999999999"/>
    <s v="ZLIN"/>
    <n v="65"/>
    <n v="2"/>
    <n v="0"/>
    <n v="0"/>
    <m/>
    <m/>
    <m/>
    <n v="342533227.31999999"/>
    <n v="53980881.089999974"/>
    <s v="ZLIN"/>
    <n v="29"/>
    <n v="1"/>
  </r>
  <r>
    <s v="120308000445-0"/>
    <x v="10"/>
    <n v="342515"/>
    <s v="TUBERIA INTERNA"/>
    <s v="30.06.2005"/>
    <n v="285620447.23000002"/>
    <n v="86116717.800000012"/>
    <s v="ZLIN"/>
    <n v="49"/>
    <n v="9"/>
    <n v="0"/>
    <n v="0"/>
    <m/>
    <m/>
    <m/>
    <n v="1677211621.02"/>
    <n v="194613162.78999996"/>
    <s v="ZLIN"/>
    <n v="39"/>
    <n v="6"/>
  </r>
  <r>
    <s v="120308000445-1"/>
    <x v="10"/>
    <n v="342515"/>
    <s v="TUBERIA INTERNA"/>
    <s v="30.12.1996"/>
    <n v="39288773.990000002"/>
    <n v="11865737.100000001"/>
    <s v="ZLIN"/>
    <n v="49"/>
    <n v="8"/>
    <n v="0"/>
    <n v="0"/>
    <m/>
    <m/>
    <m/>
    <n v="159493108.38999999"/>
    <n v="23644530.889999986"/>
    <s v="ZLIN"/>
    <n v="30"/>
    <n v="11"/>
  </r>
  <r>
    <s v="120308000445-2"/>
    <x v="10"/>
    <n v="342515"/>
    <s v="TUBERIA INTERNA"/>
    <s v="30.06.2005"/>
    <n v="80750647.069999993"/>
    <n v="24346928.739999995"/>
    <s v="ZLIN"/>
    <n v="49"/>
    <n v="9"/>
    <n v="0"/>
    <n v="0"/>
    <m/>
    <m/>
    <m/>
    <n v="474181470.52999997"/>
    <n v="55021056.709999979"/>
    <s v="ZLIN"/>
    <n v="39"/>
    <n v="6"/>
  </r>
  <r>
    <s v="120308000445-3"/>
    <x v="10"/>
    <n v="342515"/>
    <s v="TUBERIA INTERNA"/>
    <s v="30.12.1997"/>
    <n v="9578525.3399999999"/>
    <n v="2952285.17"/>
    <s v="ZLIN"/>
    <n v="48"/>
    <n v="8"/>
    <n v="0"/>
    <n v="0"/>
    <m/>
    <m/>
    <m/>
    <n v="63599958.079999998"/>
    <n v="9428565.2100000009"/>
    <s v="ZLIN"/>
    <n v="30"/>
    <n v="11"/>
  </r>
  <r>
    <s v="120308000445-4"/>
    <x v="10"/>
    <n v="342515"/>
    <s v="TUBERIA INTERNA"/>
    <s v="30.12.1996"/>
    <n v="38462740.460000001"/>
    <n v="11386995.550000001"/>
    <s v="ZLIN"/>
    <n v="50"/>
    <n v="8"/>
    <n v="0"/>
    <n v="0"/>
    <m/>
    <m/>
    <m/>
    <n v="165959071.87"/>
    <n v="23832242.680000007"/>
    <s v="ZLIN"/>
    <n v="31"/>
    <n v="11"/>
  </r>
  <r>
    <s v="120308000445-5"/>
    <x v="10"/>
    <n v="342515"/>
    <s v="TUBERIA INTERNA"/>
    <s v="30.12.1996"/>
    <n v="37390514.100000001"/>
    <n v="11292437.100000001"/>
    <s v="ZLIN"/>
    <n v="49"/>
    <n v="8"/>
    <n v="0"/>
    <n v="0"/>
    <m/>
    <m/>
    <m/>
    <n v="160993243.28"/>
    <n v="23866922.840000004"/>
    <s v="ZLIN"/>
    <n v="30"/>
    <n v="11"/>
  </r>
  <r>
    <s v="120308000446-0"/>
    <x v="10"/>
    <n v="342309"/>
    <s v="TUBERIA INTERNA"/>
    <s v="31.03.2012"/>
    <n v="8105083.0800000001"/>
    <n v="1178272.0099999998"/>
    <s v="ZLIN"/>
    <n v="56"/>
    <n v="9"/>
    <n v="0"/>
    <n v="0"/>
    <m/>
    <m/>
    <m/>
    <n v="4965256653.3699999"/>
    <n v="427369508.5"/>
    <s v="ZLIN"/>
    <n v="53"/>
    <n v="3"/>
  </r>
  <r>
    <s v="120308000446-1"/>
    <x v="10"/>
    <n v="342309"/>
    <s v="TUBERIA INTERNA"/>
    <s v="30.04.2014"/>
    <n v="164812599.56999999"/>
    <n v="56186113.5"/>
    <s v="ZLIN"/>
    <n v="20"/>
    <n v="4"/>
    <n v="0"/>
    <n v="0"/>
    <m/>
    <m/>
    <m/>
    <n v="118686326.28"/>
    <n v="28756598.879999995"/>
    <s v="ZLIN"/>
    <n v="18"/>
    <n v="11"/>
  </r>
  <r>
    <s v="120308000446-2"/>
    <x v="10"/>
    <n v="342309"/>
    <s v="TUBERIA INTERNA"/>
    <s v="30.08.2008"/>
    <n v="350500406.16000003"/>
    <n v="59621203.120000005"/>
    <s v="ZLIN"/>
    <n v="48"/>
    <n v="6"/>
    <n v="0"/>
    <n v="0"/>
    <m/>
    <m/>
    <m/>
    <n v="291838207.69"/>
    <n v="32295978.729999989"/>
    <s v="ZLIN"/>
    <n v="41"/>
    <n v="5"/>
  </r>
  <r>
    <s v="120308000446-3"/>
    <x v="10"/>
    <n v="342309"/>
    <s v="TUBERIA INTERNA"/>
    <s v="30.04.2014"/>
    <n v="157675007.59"/>
    <n v="53752843.5"/>
    <s v="ZLIN"/>
    <n v="20"/>
    <n v="4"/>
    <n v="0"/>
    <n v="0"/>
    <m/>
    <m/>
    <m/>
    <n v="125175046.26000001"/>
    <n v="30328755.690000013"/>
    <s v="ZLIN"/>
    <n v="18"/>
    <n v="11"/>
  </r>
  <r>
    <s v="120308000446-4"/>
    <x v="10"/>
    <n v="342309"/>
    <s v="TUBERIA INTERNA"/>
    <s v="30.04.2014"/>
    <n v="456373709.43000001"/>
    <n v="86000070.870000005"/>
    <s v="ZLIN"/>
    <n v="35"/>
    <n v="2"/>
    <n v="0"/>
    <n v="0"/>
    <m/>
    <m/>
    <m/>
    <n v="65433868.799999997"/>
    <n v="8886080.9599999934"/>
    <s v="ZLIN"/>
    <n v="33"/>
    <n v="9"/>
  </r>
  <r>
    <s v="120308000446-5"/>
    <x v="10"/>
    <n v="342309"/>
    <s v="TUBERIA INTERNA"/>
    <s v="30.04.2014"/>
    <n v="561443946.52999997"/>
    <n v="66627050.619999945"/>
    <s v="ZLIN"/>
    <n v="54"/>
    <n v="8"/>
    <n v="0"/>
    <n v="0"/>
    <m/>
    <m/>
    <m/>
    <n v="166729938.47999999"/>
    <n v="14350777.189999998"/>
    <s v="ZLIN"/>
    <n v="53"/>
    <n v="3"/>
  </r>
  <r>
    <s v="120308000446-6"/>
    <x v="10"/>
    <n v="342309"/>
    <s v="TUBERIA INTERNA"/>
    <s v="30.08.2008"/>
    <n v="341141492.51999998"/>
    <n v="58029222.969999969"/>
    <s v="ZLIN"/>
    <n v="48"/>
    <n v="6"/>
    <n v="0"/>
    <n v="0"/>
    <m/>
    <m/>
    <m/>
    <n v="300489574.60000002"/>
    <n v="33253373.450000018"/>
    <s v="ZLIN"/>
    <n v="41"/>
    <n v="5"/>
  </r>
  <r>
    <s v="120308000447-0"/>
    <x v="10"/>
    <n v="342309"/>
    <s v="TUBERIA INTERNA"/>
    <s v="01.12.1993"/>
    <n v="113723484.40000001"/>
    <n v="46844647.74000001"/>
    <s v="ZLIN"/>
    <n v="64"/>
    <n v="4"/>
    <n v="0"/>
    <n v="0"/>
    <m/>
    <m/>
    <m/>
    <n v="2751114785.6199999"/>
    <n v="296688849.42000008"/>
    <s v="ZLIN"/>
    <n v="42"/>
    <n v="6"/>
  </r>
  <r>
    <s v="120308000447-1"/>
    <x v="10"/>
    <n v="342309"/>
    <s v="TUBERIA INTERNA"/>
    <s v="30.12.1997"/>
    <n v="78434807.019999996"/>
    <n v="31443539.449999996"/>
    <s v="ZLIN"/>
    <n v="60"/>
    <n v="3"/>
    <n v="0"/>
    <n v="0"/>
    <m/>
    <m/>
    <m/>
    <n v="653151123.03999996"/>
    <n v="70437866.219999909"/>
    <s v="ZLIN"/>
    <n v="42"/>
    <n v="6"/>
  </r>
  <r>
    <s v="120308000447-2"/>
    <x v="10"/>
    <n v="342309"/>
    <s v="TUBERIA INTERNA"/>
    <s v="30.12.1997"/>
    <n v="85375049.930000007"/>
    <n v="34225796.63000001"/>
    <s v="ZLIN"/>
    <n v="60"/>
    <n v="3"/>
    <n v="0"/>
    <n v="0"/>
    <m/>
    <m/>
    <m/>
    <n v="648428472.57000005"/>
    <n v="69928560.7700001"/>
    <s v="ZLIN"/>
    <n v="42"/>
    <n v="6"/>
  </r>
  <r>
    <s v="120308000448-0"/>
    <x v="10"/>
    <n v="342309"/>
    <s v="TUBERIA INTERNA"/>
    <s v="31.12.1995"/>
    <n v="66410936.210000001"/>
    <n v="32113182.920000002"/>
    <s v="ZLIN"/>
    <n v="50"/>
    <n v="8"/>
    <n v="0"/>
    <n v="0"/>
    <m/>
    <m/>
    <m/>
    <n v="681783934.04999995"/>
    <n v="101073089.95999992"/>
    <s v="ZLIN"/>
    <n v="30"/>
    <n v="11"/>
  </r>
  <r>
    <s v="120308000448-1"/>
    <x v="10"/>
    <n v="342309"/>
    <s v="TUBERIA INTERNA"/>
    <s v="31.12.1995"/>
    <n v="17525386.640000001"/>
    <n v="11104447.609999999"/>
    <s v="ZLIN"/>
    <n v="38"/>
    <n v="8"/>
    <n v="0"/>
    <n v="0"/>
    <m/>
    <m/>
    <m/>
    <n v="97856129.219999999"/>
    <n v="23709634.849999994"/>
    <s v="ZLIN"/>
    <n v="18"/>
    <n v="11"/>
  </r>
  <r>
    <s v="120308000448-2"/>
    <x v="10"/>
    <n v="342309"/>
    <s v="TUBERIA INTERNA"/>
    <s v="01.12.1985"/>
    <n v="1362677.24"/>
    <n v="549557.05000000005"/>
    <s v="ZLIN"/>
    <n v="60"/>
    <n v="9"/>
    <n v="0"/>
    <n v="0"/>
    <m/>
    <m/>
    <m/>
    <n v="179606385.30000001"/>
    <n v="26626283.530000001"/>
    <s v="ZLIN"/>
    <n v="30"/>
    <n v="11"/>
  </r>
  <r>
    <s v="120308000448-3"/>
    <x v="10"/>
    <n v="342309"/>
    <s v="TUBERIA INTERNA"/>
    <s v="01.12.1985"/>
    <n v="802819.11"/>
    <n v="403468.05"/>
    <s v="ZLIN"/>
    <n v="48"/>
    <n v="9"/>
    <n v="0"/>
    <n v="0"/>
    <m/>
    <m/>
    <m/>
    <n v="105879601.09999999"/>
    <n v="25653647.839999989"/>
    <s v="ZLIN"/>
    <n v="18"/>
    <n v="11"/>
  </r>
  <r>
    <s v="120308000449-0"/>
    <x v="10"/>
    <n v="342310"/>
    <s v="TUBERIA INTERNA"/>
    <s v="01.09.1975"/>
    <n v="3780000"/>
    <n v="2695697.19"/>
    <s v="ZLIN"/>
    <n v="62"/>
    <n v="9"/>
    <n v="0"/>
    <n v="0"/>
    <m/>
    <m/>
    <m/>
    <n v="664412937.49000001"/>
    <n v="134348204.28000003"/>
    <s v="ZLIN"/>
    <n v="22"/>
    <n v="8"/>
  </r>
  <r>
    <s v="120308000449-1"/>
    <x v="10"/>
    <n v="342310"/>
    <s v="TUBERIA INTERNA"/>
    <s v="30.06.2011"/>
    <n v="95323705.519999996"/>
    <n v="0"/>
    <s v="ZLIN"/>
    <n v="26"/>
    <n v="11"/>
    <n v="0"/>
    <n v="0"/>
    <m/>
    <m/>
    <m/>
    <n v="38092806.759999998"/>
    <n v="7702589.5799999982"/>
    <s v="ZLIN"/>
    <n v="22"/>
    <n v="8"/>
  </r>
  <r>
    <s v="120308000449-2"/>
    <x v="10"/>
    <n v="342310"/>
    <s v="TUBERIA INTERNA"/>
    <s v="30.06.2011"/>
    <n v="101326852.52"/>
    <n v="0"/>
    <s v="ZLIN"/>
    <n v="26"/>
    <n v="11"/>
    <n v="0"/>
    <n v="0"/>
    <m/>
    <m/>
    <m/>
    <n v="-40962258.670000002"/>
    <n v="-8282809.6600000001"/>
    <s v="ZLIN"/>
    <n v="22"/>
    <n v="8"/>
  </r>
  <r>
    <s v="120308000449-3"/>
    <x v="10"/>
    <n v="342310"/>
    <s v="TUBERIA INTERNA"/>
    <s v="01.10.2015"/>
    <n v="1"/>
    <n v="0"/>
    <s v="ZLIN"/>
    <n v="0"/>
    <n v="1"/>
    <n v="0"/>
    <n v="0"/>
    <m/>
    <m/>
    <m/>
    <n v="39723186.950000003"/>
    <n v="8032262.0600000024"/>
    <s v="ZLIN"/>
    <n v="22"/>
    <n v="8"/>
  </r>
  <r>
    <s v="120308000449-4"/>
    <x v="10"/>
    <n v="342310"/>
    <s v="TUBERIA INTERNA"/>
    <s v="01.10.2015"/>
    <n v="1"/>
    <n v="0"/>
    <s v="ZLIN"/>
    <n v="0"/>
    <n v="1"/>
    <n v="0"/>
    <n v="0"/>
    <m/>
    <m/>
    <m/>
    <n v="2442455.7599999998"/>
    <n v="493878.91999999969"/>
    <s v="ZLIN"/>
    <n v="22"/>
    <n v="8"/>
  </r>
  <r>
    <s v="120308000449-5"/>
    <x v="10"/>
    <n v="342310"/>
    <s v="TUBERIA INTERNA"/>
    <s v="01.12.1994"/>
    <n v="32324.080000000002"/>
    <n v="32324.080000000002"/>
    <s v="ZLIN"/>
    <n v="43"/>
    <n v="6"/>
    <n v="0"/>
    <n v="0"/>
    <m/>
    <m/>
    <m/>
    <n v="25908220.07"/>
    <n v="5238794.5"/>
    <s v="ZLIN"/>
    <n v="22"/>
    <n v="8"/>
  </r>
  <r>
    <s v="120308000449-6"/>
    <x v="10"/>
    <n v="342310"/>
    <s v="TUBERIA INTERNA"/>
    <s v="01.12.1994"/>
    <n v="1937134.54"/>
    <n v="1937134.54"/>
    <s v="ZLIN"/>
    <n v="43"/>
    <n v="6"/>
    <n v="0"/>
    <n v="0"/>
    <m/>
    <m/>
    <m/>
    <n v="149458520.31"/>
    <n v="30221391.969999999"/>
    <s v="ZLIN"/>
    <n v="22"/>
    <n v="8"/>
  </r>
  <r>
    <s v="120308000449-7"/>
    <x v="10"/>
    <n v="342310"/>
    <s v="TUBERIA INTERNA"/>
    <s v="01.10.2015"/>
    <n v="1"/>
    <n v="0"/>
    <s v="ZLIN"/>
    <n v="0"/>
    <n v="1"/>
    <n v="0"/>
    <n v="0"/>
    <m/>
    <m/>
    <m/>
    <n v="24048252.760000002"/>
    <n v="4862698.1700000018"/>
    <s v="ZLIN"/>
    <n v="22"/>
    <n v="8"/>
  </r>
  <r>
    <s v="120308000449-8"/>
    <x v="10"/>
    <n v="342310"/>
    <s v="TUBERIA INTERNA"/>
    <s v="01.10.2015"/>
    <n v="1"/>
    <n v="0"/>
    <s v="ZLIN"/>
    <n v="0"/>
    <n v="1"/>
    <n v="0"/>
    <n v="0"/>
    <m/>
    <m/>
    <m/>
    <n v="19015962.170000002"/>
    <n v="3845139.4200000018"/>
    <s v="ZLIN"/>
    <n v="22"/>
    <n v="8"/>
  </r>
  <r>
    <s v="120308000449-9"/>
    <x v="10"/>
    <n v="342310"/>
    <s v="TUBERIA INTERNA"/>
    <s v="01.10.2015"/>
    <n v="1"/>
    <n v="0"/>
    <s v="ZLIN"/>
    <n v="0"/>
    <n v="1"/>
    <n v="0"/>
    <n v="0"/>
    <m/>
    <m/>
    <m/>
    <n v="2442455.7599999998"/>
    <n v="493878.91999999969"/>
    <s v="ZLIN"/>
    <n v="22"/>
    <n v="8"/>
  </r>
  <r>
    <s v="120308000449-10"/>
    <x v="10"/>
    <n v="342310"/>
    <s v="TUBERIA INTERNA"/>
    <s v="01.10.2015"/>
    <n v="1"/>
    <n v="0"/>
    <s v="ZLIN"/>
    <n v="0"/>
    <n v="1"/>
    <n v="0"/>
    <n v="0"/>
    <m/>
    <m/>
    <m/>
    <n v="146372835.28999999"/>
    <n v="29597448.319999993"/>
    <s v="ZLIN"/>
    <n v="22"/>
    <n v="8"/>
  </r>
  <r>
    <s v="120308000449-11"/>
    <x v="10"/>
    <n v="342310"/>
    <s v="TUBERIA INTERNA"/>
    <s v="01.10.2015"/>
    <n v="1"/>
    <n v="0"/>
    <s v="ZLIN"/>
    <n v="0"/>
    <n v="1"/>
    <n v="0"/>
    <n v="0"/>
    <m/>
    <m/>
    <m/>
    <n v="2689992.29"/>
    <n v="543932.27"/>
    <s v="ZLIN"/>
    <n v="22"/>
    <n v="8"/>
  </r>
  <r>
    <s v="120308000449-12"/>
    <x v="10"/>
    <n v="342310"/>
    <s v="TUBERIA INTERNA"/>
    <s v="01.10.2015"/>
    <n v="1"/>
    <n v="0"/>
    <s v="ZLIN"/>
    <n v="0"/>
    <n v="1"/>
    <n v="0"/>
    <n v="0"/>
    <m/>
    <m/>
    <m/>
    <n v="2442455.7599999998"/>
    <n v="493878.91999999969"/>
    <s v="ZLIN"/>
    <n v="22"/>
    <n v="8"/>
  </r>
  <r>
    <s v="120308000449-13"/>
    <x v="10"/>
    <n v="342310"/>
    <s v="TUBERIA INTERNA"/>
    <s v="01.10.2015"/>
    <n v="1"/>
    <n v="0"/>
    <s v="ZLIN"/>
    <n v="0"/>
    <n v="1"/>
    <n v="0"/>
    <n v="0"/>
    <m/>
    <m/>
    <m/>
    <n v="20339496.129999999"/>
    <n v="4112765.76"/>
    <s v="ZLIN"/>
    <n v="22"/>
    <n v="8"/>
  </r>
  <r>
    <s v="120308000450-0"/>
    <x v="10"/>
    <n v="342304"/>
    <s v="TUBERIA INTERNA"/>
    <s v="30.06.2014"/>
    <n v="136533663.03"/>
    <n v="14477796.359999999"/>
    <s v="ZLIN"/>
    <n v="56"/>
    <n v="7"/>
    <n v="0"/>
    <n v="0"/>
    <m/>
    <m/>
    <m/>
    <n v="-57948622.899999999"/>
    <n v="-4799961.2299999967"/>
    <s v="ZLIN"/>
    <n v="55"/>
    <n v="4"/>
  </r>
  <r>
    <s v="120308000451-0"/>
    <x v="10"/>
    <n v="342304"/>
    <s v="TUBERIA INTERNA"/>
    <s v="30.06.2014"/>
    <n v="36131178.100000001"/>
    <n v="3831288.41"/>
    <s v="ZLIN"/>
    <n v="56"/>
    <n v="7"/>
    <n v="0"/>
    <n v="0"/>
    <m/>
    <m/>
    <m/>
    <n v="-29724552.079999998"/>
    <n v="-2462124.0399999991"/>
    <s v="ZLIN"/>
    <n v="55"/>
    <n v="4"/>
  </r>
  <r>
    <s v="120308000452-0"/>
    <x v="10"/>
    <n v="342304"/>
    <s v="TUBERIA INTERNA"/>
    <s v="30.06.2014"/>
    <n v="4022891.71"/>
    <n v="426580.56000000006"/>
    <s v="ZLIN"/>
    <n v="56"/>
    <n v="7"/>
    <n v="0"/>
    <n v="0"/>
    <m/>
    <m/>
    <m/>
    <n v="1559958.15"/>
    <n v="129213.3899999999"/>
    <s v="ZLIN"/>
    <n v="55"/>
    <n v="4"/>
  </r>
  <r>
    <s v="120308000453-0"/>
    <x v="10"/>
    <n v="342304"/>
    <s v="TUBERIA INTERNA"/>
    <s v="30.06.2014"/>
    <n v="33946643.899999999"/>
    <n v="3599644.129999999"/>
    <s v="ZLIN"/>
    <n v="56"/>
    <n v="7"/>
    <n v="0"/>
    <n v="0"/>
    <m/>
    <m/>
    <m/>
    <n v="-27428988.039999999"/>
    <n v="-2271979.4199999981"/>
    <s v="ZLIN"/>
    <n v="55"/>
    <n v="4"/>
  </r>
  <r>
    <s v="120308000454-0"/>
    <x v="10"/>
    <n v="342502"/>
    <s v="TUBERIA INTERNA"/>
    <s v="30.04.2013"/>
    <n v="379557100.13"/>
    <n v="55419203.089999974"/>
    <s v="ZLIN"/>
    <n v="49"/>
    <n v="1"/>
    <n v="0"/>
    <n v="0"/>
    <m/>
    <m/>
    <m/>
    <n v="-203814828.15000001"/>
    <n v="-20017527.75"/>
    <s v="ZLIN"/>
    <n v="46"/>
    <n v="8"/>
  </r>
  <r>
    <s v="120308000455-0"/>
    <x v="10"/>
    <n v="342502"/>
    <s v="TUBERIA INTERNA"/>
    <s v="30.04.2013"/>
    <n v="452739010.06"/>
    <n v="66104507.420000017"/>
    <s v="ZLIN"/>
    <n v="49"/>
    <n v="1"/>
    <n v="0"/>
    <n v="0"/>
    <m/>
    <m/>
    <m/>
    <n v="-243112099.61000001"/>
    <n v="-23877081.210000008"/>
    <s v="ZLIN"/>
    <n v="46"/>
    <n v="8"/>
  </r>
  <r>
    <s v="120308000456-0"/>
    <x v="10"/>
    <n v="342502"/>
    <s v="TUBERIA INTERNA"/>
    <s v="30.04.2013"/>
    <n v="1497021996.05"/>
    <n v="218580461.22000003"/>
    <s v="ZLIN"/>
    <n v="49"/>
    <n v="1"/>
    <n v="0"/>
    <n v="0"/>
    <m/>
    <m/>
    <m/>
    <n v="-803871883.21000004"/>
    <n v="-78951702.820000052"/>
    <s v="ZLIN"/>
    <n v="46"/>
    <n v="8"/>
  </r>
  <r>
    <s v="120308000457-0"/>
    <x v="10"/>
    <n v="342402"/>
    <s v="TUBERIA INTERNA"/>
    <s v="31.08.2014"/>
    <n v="3474388.93"/>
    <n v="360306.98"/>
    <s v="ZLIN"/>
    <n v="56"/>
    <n v="3"/>
    <n v="0"/>
    <n v="0"/>
    <m/>
    <m/>
    <m/>
    <n v="-1835644.41"/>
    <n v="-152508.21999999997"/>
    <s v="ZLIN"/>
    <n v="55"/>
    <n v="2"/>
  </r>
  <r>
    <s v="120308000457-1"/>
    <x v="10"/>
    <n v="322318"/>
    <s v="TUBERIA INTERNA"/>
    <s v="31.12.2001"/>
    <n v="158852.81"/>
    <n v="18410.119999999995"/>
    <s v="ZLIN"/>
    <n v="50"/>
    <n v="4"/>
    <n v="0"/>
    <n v="0"/>
    <m/>
    <m/>
    <m/>
    <n v="134090.06"/>
    <n v="16799.429999999993"/>
    <s v="ZLIN"/>
    <n v="36"/>
    <n v="7"/>
  </r>
  <r>
    <s v="120308000457-2"/>
    <x v="10"/>
    <n v="322318"/>
    <s v="TUBERIA INTERNA"/>
    <s v="01.12.1991"/>
    <n v="484.52"/>
    <n v="59.279999999999973"/>
    <s v="ZLIN"/>
    <n v="47"/>
    <n v="8"/>
    <n v="0"/>
    <n v="0"/>
    <m/>
    <m/>
    <m/>
    <n v="111686.03"/>
    <n v="21478.089999999997"/>
    <s v="ZLIN"/>
    <n v="23"/>
    <n v="10"/>
  </r>
  <r>
    <s v="120308000457-3"/>
    <x v="10"/>
    <n v="322318"/>
    <s v="TUBERIA INTERNA"/>
    <s v="31.12.2001"/>
    <n v="158852.81"/>
    <n v="18410.119999999995"/>
    <s v="ZLIN"/>
    <n v="50"/>
    <n v="4"/>
    <n v="0"/>
    <n v="0"/>
    <m/>
    <m/>
    <m/>
    <n v="134090.06"/>
    <n v="16799.429999999993"/>
    <s v="ZLIN"/>
    <n v="36"/>
    <n v="7"/>
  </r>
  <r>
    <s v="120308000457-4"/>
    <x v="10"/>
    <n v="322318"/>
    <s v="TUBERIA INTERNA"/>
    <s v="31.12.2001"/>
    <n v="20611.37"/>
    <n v="2388.75"/>
    <s v="ZLIN"/>
    <n v="50"/>
    <n v="4"/>
    <n v="0"/>
    <n v="0"/>
    <m/>
    <m/>
    <m/>
    <n v="17398.36"/>
    <n v="2179.7399999999998"/>
    <s v="ZLIN"/>
    <n v="36"/>
    <n v="7"/>
  </r>
  <r>
    <s v="120308000457-5"/>
    <x v="10"/>
    <n v="322318"/>
    <s v="TUBERIA INTERNA"/>
    <s v="01.12.1991"/>
    <n v="484.52"/>
    <n v="59.279999999999973"/>
    <s v="ZLIN"/>
    <n v="47"/>
    <n v="8"/>
    <n v="0"/>
    <n v="0"/>
    <m/>
    <m/>
    <m/>
    <n v="111686.03"/>
    <n v="21478.089999999997"/>
    <s v="ZLIN"/>
    <n v="23"/>
    <n v="10"/>
  </r>
  <r>
    <s v="120308000458-0"/>
    <x v="10"/>
    <n v="342402"/>
    <s v="TUBERIA INTERNA"/>
    <s v="31.08.2014"/>
    <n v="8848140.3800000008"/>
    <n v="969279.85000000056"/>
    <s v="ZLIN"/>
    <n v="53"/>
    <n v="3"/>
    <n v="0"/>
    <n v="0"/>
    <m/>
    <m/>
    <m/>
    <n v="3144710.04"/>
    <n v="276292.41000000015"/>
    <s v="ZLIN"/>
    <n v="52"/>
    <n v="2"/>
  </r>
  <r>
    <s v="120308000458-1"/>
    <x v="10"/>
    <n v="322318"/>
    <s v="TUBERIA INTERNA"/>
    <s v="31.12.2001"/>
    <n v="1200918.52"/>
    <n v="139179.30000000005"/>
    <s v="ZLIN"/>
    <n v="50"/>
    <n v="4"/>
    <n v="0"/>
    <n v="0"/>
    <m/>
    <m/>
    <m/>
    <n v="1013713.47"/>
    <n v="127002.82999999996"/>
    <s v="ZLIN"/>
    <n v="36"/>
    <n v="7"/>
  </r>
  <r>
    <s v="120308000458-2"/>
    <x v="10"/>
    <n v="322318"/>
    <s v="TUBERIA INTERNA"/>
    <s v="31.12.2001"/>
    <n v="155818.28"/>
    <n v="18058.420000000013"/>
    <s v="ZLIN"/>
    <n v="50"/>
    <n v="4"/>
    <n v="0"/>
    <n v="0"/>
    <m/>
    <m/>
    <m/>
    <n v="131528.56"/>
    <n v="16478.509999999995"/>
    <s v="ZLIN"/>
    <n v="36"/>
    <n v="7"/>
  </r>
  <r>
    <s v="120308000458-3"/>
    <x v="10"/>
    <n v="322318"/>
    <s v="TUBERIA INTERNA"/>
    <s v="01.12.1991"/>
    <n v="3664.23"/>
    <n v="448.40999999999985"/>
    <s v="ZLIN"/>
    <n v="47"/>
    <n v="8"/>
    <n v="0"/>
    <n v="0"/>
    <m/>
    <m/>
    <m/>
    <n v="844630.93"/>
    <n v="162429.03000000003"/>
    <s v="ZLIN"/>
    <n v="23"/>
    <n v="10"/>
  </r>
  <r>
    <s v="120308000458-4"/>
    <x v="10"/>
    <n v="322318"/>
    <s v="TUBERIA INTERNA"/>
    <s v="01.12.1991"/>
    <n v="3664.23"/>
    <n v="448.40999999999985"/>
    <s v="ZLIN"/>
    <n v="47"/>
    <n v="8"/>
    <n v="0"/>
    <n v="0"/>
    <m/>
    <m/>
    <m/>
    <n v="844630.93"/>
    <n v="162429.03000000003"/>
    <s v="ZLIN"/>
    <n v="23"/>
    <n v="10"/>
  </r>
  <r>
    <s v="120308000458-5"/>
    <x v="10"/>
    <n v="322318"/>
    <s v="TUBERIA INTERNA"/>
    <s v="31.12.2001"/>
    <n v="1200918.52"/>
    <n v="139179.30000000005"/>
    <s v="ZLIN"/>
    <n v="50"/>
    <n v="4"/>
    <n v="0"/>
    <n v="0"/>
    <m/>
    <m/>
    <m/>
    <n v="1013713.47"/>
    <n v="127002.82999999996"/>
    <s v="ZLIN"/>
    <n v="36"/>
    <n v="7"/>
  </r>
  <r>
    <s v="120308000459-0"/>
    <x v="10"/>
    <n v="342402"/>
    <s v="TUBERIA INTERNA"/>
    <s v="31.08.2014"/>
    <n v="31219048.48"/>
    <n v="3237530.9699999988"/>
    <s v="ZLIN"/>
    <n v="56"/>
    <n v="3"/>
    <n v="0"/>
    <n v="0"/>
    <m/>
    <m/>
    <m/>
    <n v="11056450.539999999"/>
    <n v="918587.26999999955"/>
    <s v="ZLIN"/>
    <n v="55"/>
    <n v="2"/>
  </r>
  <r>
    <s v="120308000459-1"/>
    <x v="10"/>
    <n v="322318"/>
    <s v="TUBERIA INTERNA"/>
    <s v="31.12.2001"/>
    <n v="4229625.5999999996"/>
    <n v="490188.41999999946"/>
    <s v="ZLIN"/>
    <n v="50"/>
    <n v="4"/>
    <n v="0"/>
    <n v="0"/>
    <m/>
    <m/>
    <m/>
    <n v="3570290.9"/>
    <n v="447302.94999999972"/>
    <s v="ZLIN"/>
    <n v="36"/>
    <n v="7"/>
  </r>
  <r>
    <s v="120308000459-2"/>
    <x v="10"/>
    <n v="322318"/>
    <s v="TUBERIA INTERNA"/>
    <s v="31.12.2001"/>
    <n v="548562.24"/>
    <n v="63575.099999999977"/>
    <s v="ZLIN"/>
    <n v="50"/>
    <n v="4"/>
    <n v="0"/>
    <n v="0"/>
    <m/>
    <m/>
    <m/>
    <n v="463049.67"/>
    <n v="58013.039999999979"/>
    <s v="ZLIN"/>
    <n v="36"/>
    <n v="7"/>
  </r>
  <r>
    <s v="120308000459-3"/>
    <x v="10"/>
    <n v="322318"/>
    <s v="TUBERIA INTERNA"/>
    <s v="31.12.2001"/>
    <n v="4229625.5999999996"/>
    <n v="490188.41999999946"/>
    <s v="ZLIN"/>
    <n v="50"/>
    <n v="4"/>
    <n v="0"/>
    <n v="0"/>
    <m/>
    <m/>
    <m/>
    <n v="3570290.9"/>
    <n v="447302.94999999972"/>
    <s v="ZLIN"/>
    <n v="36"/>
    <n v="7"/>
  </r>
  <r>
    <s v="120308000459-4"/>
    <x v="10"/>
    <n v="322318"/>
    <s v="TUBERIA INTERNA"/>
    <s v="01.12.1991"/>
    <n v="12904.96"/>
    <n v="1579.2599999999984"/>
    <s v="ZLIN"/>
    <n v="47"/>
    <n v="8"/>
    <n v="0"/>
    <n v="0"/>
    <m/>
    <m/>
    <m/>
    <n v="2974686.56"/>
    <n v="572055.08999999985"/>
    <s v="ZLIN"/>
    <n v="23"/>
    <n v="10"/>
  </r>
  <r>
    <s v="120308000459-5"/>
    <x v="10"/>
    <n v="322318"/>
    <s v="TUBERIA INTERNA"/>
    <s v="01.12.1991"/>
    <n v="12904.96"/>
    <n v="1579.2599999999984"/>
    <s v="ZLIN"/>
    <n v="47"/>
    <n v="8"/>
    <n v="0"/>
    <n v="0"/>
    <m/>
    <m/>
    <m/>
    <n v="2974686.56"/>
    <n v="572055.08999999985"/>
    <s v="ZLIN"/>
    <n v="23"/>
    <n v="10"/>
  </r>
  <r>
    <s v="120308000460-0"/>
    <x v="10"/>
    <n v="342402"/>
    <s v="TUBERIA INTERNA"/>
    <s v="31.08.2014"/>
    <n v="52960526.950000003"/>
    <n v="5492202.8000000045"/>
    <s v="ZLIN"/>
    <n v="56"/>
    <n v="3"/>
    <n v="0"/>
    <n v="0"/>
    <m/>
    <m/>
    <m/>
    <n v="18756351.52"/>
    <n v="1558307.1600000001"/>
    <s v="ZLIN"/>
    <n v="55"/>
    <n v="2"/>
  </r>
  <r>
    <s v="120308000460-1"/>
    <x v="10"/>
    <n v="322318"/>
    <s v="TUBERIA INTERNA"/>
    <s v="31.12.2001"/>
    <n v="7175377.2400000002"/>
    <n v="831583.43000000063"/>
    <s v="ZLIN"/>
    <n v="50"/>
    <n v="4"/>
    <n v="0"/>
    <n v="0"/>
    <m/>
    <m/>
    <m/>
    <n v="6056844.3499999996"/>
    <n v="758830.13999999966"/>
    <s v="ZLIN"/>
    <n v="36"/>
    <n v="7"/>
  </r>
  <r>
    <s v="120308000460-2"/>
    <x v="10"/>
    <n v="322318"/>
    <s v="TUBERIA INTERNA"/>
    <s v="01.12.1991"/>
    <n v="21892.14"/>
    <n v="2679.130000000001"/>
    <s v="ZLIN"/>
    <n v="47"/>
    <n v="8"/>
    <n v="0"/>
    <n v="0"/>
    <m/>
    <m/>
    <m/>
    <n v="5046297.21"/>
    <n v="970441.77"/>
    <s v="ZLIN"/>
    <n v="23"/>
    <n v="10"/>
  </r>
  <r>
    <s v="120308000460-3"/>
    <x v="10"/>
    <n v="322318"/>
    <s v="TUBERIA INTERNA"/>
    <s v="01.12.1991"/>
    <n v="21892.14"/>
    <n v="2679.130000000001"/>
    <s v="ZLIN"/>
    <n v="47"/>
    <n v="8"/>
    <n v="0"/>
    <n v="0"/>
    <m/>
    <m/>
    <m/>
    <n v="5046297.21"/>
    <n v="970441.77"/>
    <s v="ZLIN"/>
    <n v="23"/>
    <n v="10"/>
  </r>
  <r>
    <s v="120308000460-4"/>
    <x v="10"/>
    <n v="322318"/>
    <s v="TUBERIA INTERNA"/>
    <s v="31.12.2001"/>
    <n v="930380.73"/>
    <n v="107825.59999999998"/>
    <s v="ZLIN"/>
    <n v="50"/>
    <n v="4"/>
    <n v="0"/>
    <n v="0"/>
    <m/>
    <m/>
    <m/>
    <n v="785348.43"/>
    <n v="98392.160000000033"/>
    <s v="ZLIN"/>
    <n v="36"/>
    <n v="7"/>
  </r>
  <r>
    <s v="120308000460-5"/>
    <x v="10"/>
    <n v="322318"/>
    <s v="TUBERIA INTERNA"/>
    <s v="31.12.2001"/>
    <n v="7175377.2400000002"/>
    <n v="831583.43000000063"/>
    <s v="ZLIN"/>
    <n v="50"/>
    <n v="4"/>
    <n v="0"/>
    <n v="0"/>
    <m/>
    <m/>
    <m/>
    <n v="6056844.3499999996"/>
    <n v="758830.13999999966"/>
    <s v="ZLIN"/>
    <n v="36"/>
    <n v="7"/>
  </r>
  <r>
    <s v="120308000461-0"/>
    <x v="10"/>
    <n v="342402"/>
    <s v="TUBERIA INTERNA"/>
    <s v="31.08.2014"/>
    <n v="108274228.20999999"/>
    <n v="11228438.489999995"/>
    <s v="ZLIN"/>
    <n v="56"/>
    <n v="3"/>
    <n v="0"/>
    <n v="0"/>
    <m/>
    <m/>
    <m/>
    <n v="38346096.630000003"/>
    <n v="3185853.9600000009"/>
    <s v="ZLIN"/>
    <n v="55"/>
    <n v="2"/>
  </r>
  <r>
    <s v="120308000461-1"/>
    <x v="10"/>
    <n v="322318"/>
    <s v="TUBERIA INTERNA"/>
    <s v="01.12.1991"/>
    <n v="44757.599999999999"/>
    <n v="5477.3300000000017"/>
    <s v="ZLIN"/>
    <n v="47"/>
    <n v="8"/>
    <n v="0"/>
    <n v="0"/>
    <m/>
    <m/>
    <m/>
    <n v="10316953.189999999"/>
    <n v="1984029.459999999"/>
    <s v="ZLIN"/>
    <n v="23"/>
    <n v="10"/>
  </r>
  <r>
    <s v="120308000461-2"/>
    <x v="10"/>
    <n v="322318"/>
    <s v="TUBERIA INTERNA"/>
    <s v="31.12.2001"/>
    <n v="1902318.52"/>
    <n v="220467.39000000013"/>
    <s v="ZLIN"/>
    <n v="50"/>
    <n v="4"/>
    <n v="0"/>
    <n v="0"/>
    <m/>
    <m/>
    <m/>
    <n v="1605775.81"/>
    <n v="201179.18000000017"/>
    <s v="ZLIN"/>
    <n v="36"/>
    <n v="7"/>
  </r>
  <r>
    <s v="120308000461-3"/>
    <x v="10"/>
    <n v="322318"/>
    <s v="TUBERIA INTERNA"/>
    <s v="31.12.2001"/>
    <n v="14669484.279999999"/>
    <n v="1700105.7999999989"/>
    <s v="ZLIN"/>
    <n v="50"/>
    <n v="4"/>
    <n v="0"/>
    <n v="0"/>
    <m/>
    <m/>
    <m/>
    <n v="12382733.35"/>
    <n v="1551367.4900000002"/>
    <s v="ZLIN"/>
    <n v="36"/>
    <n v="7"/>
  </r>
  <r>
    <s v="120308000461-4"/>
    <x v="10"/>
    <n v="322318"/>
    <s v="TUBERIA INTERNA"/>
    <s v="31.12.2001"/>
    <n v="14669484.279999999"/>
    <n v="1700105.7999999989"/>
    <s v="ZLIN"/>
    <n v="50"/>
    <n v="4"/>
    <n v="0"/>
    <n v="0"/>
    <m/>
    <m/>
    <m/>
    <n v="12382733.35"/>
    <n v="1551367.4900000002"/>
    <s v="ZLIN"/>
    <n v="36"/>
    <n v="7"/>
  </r>
  <r>
    <s v="120308000461-5"/>
    <x v="10"/>
    <n v="322318"/>
    <s v="TUBERIA INTERNA"/>
    <s v="01.12.1991"/>
    <n v="44757.599999999999"/>
    <n v="5477.3300000000017"/>
    <s v="ZLIN"/>
    <n v="47"/>
    <n v="8"/>
    <n v="0"/>
    <n v="0"/>
    <m/>
    <m/>
    <m/>
    <n v="10316953.189999999"/>
    <n v="1984029.459999999"/>
    <s v="ZLIN"/>
    <n v="23"/>
    <n v="10"/>
  </r>
  <r>
    <s v="120308000462-0"/>
    <x v="10"/>
    <n v="322324"/>
    <s v="TUBERIA INTERNA"/>
    <s v="31.07.2014"/>
    <n v="2452171.5299999998"/>
    <n v="257550.54999999981"/>
    <s v="ZLIN"/>
    <n v="56"/>
    <n v="4"/>
    <n v="0"/>
    <n v="0"/>
    <m/>
    <m/>
    <m/>
    <n v="-1197430.3700000001"/>
    <n v="-99484.410000000149"/>
    <s v="ZLIN"/>
    <n v="55"/>
    <n v="2"/>
  </r>
  <r>
    <s v="120308000463-0"/>
    <x v="10"/>
    <n v="322324"/>
    <s v="TUBERIA INTERNA"/>
    <s v="31.07.2014"/>
    <n v="1249328.3600000001"/>
    <n v="131216.45000000019"/>
    <s v="ZLIN"/>
    <n v="56"/>
    <n v="4"/>
    <n v="0"/>
    <n v="0"/>
    <m/>
    <m/>
    <m/>
    <n v="-610064.88"/>
    <n v="-50685.160000000033"/>
    <s v="ZLIN"/>
    <n v="55"/>
    <n v="2"/>
  </r>
  <r>
    <s v="120308000464-0"/>
    <x v="10"/>
    <n v="322324"/>
    <s v="TUBERIA INTERNA"/>
    <s v="31.07.2014"/>
    <n v="1707788.21"/>
    <n v="179368.30000000005"/>
    <s v="ZLIN"/>
    <n v="56"/>
    <n v="4"/>
    <n v="0"/>
    <n v="0"/>
    <m/>
    <m/>
    <m/>
    <n v="-833937.37"/>
    <n v="-69284.819999999949"/>
    <s v="ZLIN"/>
    <n v="55"/>
    <n v="2"/>
  </r>
  <r>
    <s v="120308000465-0"/>
    <x v="10"/>
    <n v="322324"/>
    <s v="TUBERIA INTERNA"/>
    <s v="31.07.2014"/>
    <n v="19625302.539999999"/>
    <n v="2061237.3900000006"/>
    <s v="ZLIN"/>
    <n v="56"/>
    <n v="4"/>
    <n v="0"/>
    <n v="0"/>
    <m/>
    <m/>
    <m/>
    <n v="-9583315.4600000009"/>
    <n v="-796196.91000000015"/>
    <s v="ZLIN"/>
    <n v="55"/>
    <n v="2"/>
  </r>
  <r>
    <s v="120308000466-0"/>
    <x v="10"/>
    <n v="322324"/>
    <s v="TUBERIA INTERNA"/>
    <s v="31.07.2014"/>
    <n v="281329816.49000001"/>
    <n v="29547954.100000024"/>
    <s v="ZLIN"/>
    <n v="56"/>
    <n v="4"/>
    <n v="0"/>
    <n v="0"/>
    <m/>
    <m/>
    <m/>
    <n v="-137377366.43000001"/>
    <n v="-11413527.410000011"/>
    <s v="ZLIN"/>
    <n v="55"/>
    <n v="2"/>
  </r>
  <r>
    <s v="120308000467-0"/>
    <x v="10"/>
    <n v="322324"/>
    <s v="TUBERIA INTERNA"/>
    <s v="31.07.2014"/>
    <n v="104192969.01000001"/>
    <n v="10943344.370000005"/>
    <s v="ZLIN"/>
    <n v="56"/>
    <n v="4"/>
    <n v="0"/>
    <n v="0"/>
    <m/>
    <m/>
    <m/>
    <n v="-50878914.520000003"/>
    <n v="-4227100.1700000018"/>
    <s v="ZLIN"/>
    <n v="55"/>
    <n v="2"/>
  </r>
  <r>
    <s v="120308000468-0"/>
    <x v="10"/>
    <n v="322324"/>
    <s v="TUBERIA INTERNA"/>
    <s v="31.07.2014"/>
    <n v="52515216.210000001"/>
    <n v="5515651.3999999985"/>
    <s v="ZLIN"/>
    <n v="56"/>
    <n v="4"/>
    <n v="0"/>
    <n v="0"/>
    <m/>
    <m/>
    <m/>
    <n v="-25643929.920000002"/>
    <n v="-2130537.9800000004"/>
    <s v="ZLIN"/>
    <n v="55"/>
    <n v="2"/>
  </r>
  <r>
    <s v="120308000469-0"/>
    <x v="10"/>
    <n v="342402"/>
    <s v="TUBERIA INTERNA"/>
    <s v="31.08.2014"/>
    <n v="210886.51"/>
    <n v="21869.700000000012"/>
    <s v="ZLIN"/>
    <n v="56"/>
    <n v="3"/>
    <n v="0"/>
    <n v="0"/>
    <m/>
    <m/>
    <m/>
    <n v="588716.93999999994"/>
    <n v="48911.539999999921"/>
    <s v="ZLIN"/>
    <n v="55"/>
    <n v="2"/>
  </r>
  <r>
    <s v="120308000469-1"/>
    <x v="10"/>
    <n v="322317"/>
    <s v="TUBERIA INTERNA"/>
    <s v="01.08.1967"/>
    <n v="0.01"/>
    <n v="0"/>
    <s v="ZLIN"/>
    <n v="56"/>
    <n v="6"/>
    <n v="0"/>
    <n v="0"/>
    <m/>
    <m/>
    <m/>
    <n v="2230.2399999999998"/>
    <n v="1226.6299999999997"/>
    <s v="ZLIN"/>
    <n v="8"/>
    <n v="4"/>
  </r>
  <r>
    <s v="120308000469-2"/>
    <x v="10"/>
    <n v="322324"/>
    <s v="TUBERIA INTERNA"/>
    <s v="31.07.2014"/>
    <n v="104626.51"/>
    <n v="10834.12999999999"/>
    <s v="ZLIN"/>
    <n v="56"/>
    <n v="4"/>
    <n v="0"/>
    <n v="0"/>
    <m/>
    <m/>
    <m/>
    <n v="-77567.09"/>
    <n v="-6444.3899999999994"/>
    <s v="ZLIN"/>
    <n v="55"/>
    <n v="2"/>
  </r>
  <r>
    <s v="120308000469-3"/>
    <x v="10"/>
    <n v="322324"/>
    <s v="TUBERIA INTERNA"/>
    <s v="31.07.2014"/>
    <n v="107570.09"/>
    <n v="11138.919999999998"/>
    <s v="ZLIN"/>
    <n v="56"/>
    <n v="4"/>
    <n v="0"/>
    <n v="0"/>
    <m/>
    <m/>
    <m/>
    <n v="-103104.13"/>
    <n v="-8566.070000000007"/>
    <s v="ZLIN"/>
    <n v="55"/>
    <n v="2"/>
  </r>
  <r>
    <s v="120308000469-4"/>
    <x v="10"/>
    <n v="322317"/>
    <s v="TUBERIA INTERNA"/>
    <s v="01.08.1967"/>
    <n v="0.01"/>
    <n v="0"/>
    <s v="ZLIN"/>
    <n v="56"/>
    <n v="6"/>
    <n v="0"/>
    <n v="0"/>
    <m/>
    <m/>
    <m/>
    <n v="347959.95"/>
    <n v="191377.97"/>
    <s v="ZLIN"/>
    <n v="8"/>
    <n v="4"/>
  </r>
  <r>
    <s v="120308000469-5"/>
    <x v="10"/>
    <n v="322324"/>
    <s v="TUBERIA INTERNA"/>
    <s v="31.07.2014"/>
    <n v="107570.09"/>
    <n v="11138.919999999998"/>
    <s v="ZLIN"/>
    <n v="56"/>
    <n v="4"/>
    <n v="0"/>
    <n v="0"/>
    <m/>
    <m/>
    <m/>
    <n v="-80445.350000000006"/>
    <n v="-6683.5100000000093"/>
    <s v="ZLIN"/>
    <n v="55"/>
    <n v="2"/>
  </r>
  <r>
    <s v="120308000469-6"/>
    <x v="10"/>
    <n v="322324"/>
    <s v="TUBERIA INTERNA"/>
    <s v="31.07.2014"/>
    <n v="107570.09"/>
    <n v="11138.919999999998"/>
    <s v="ZLIN"/>
    <n v="56"/>
    <n v="4"/>
    <n v="0"/>
    <n v="0"/>
    <m/>
    <m/>
    <m/>
    <n v="-43983.47"/>
    <n v="-3654.2000000000044"/>
    <s v="ZLIN"/>
    <n v="55"/>
    <n v="2"/>
  </r>
  <r>
    <s v="120308000469-7"/>
    <x v="10"/>
    <n v="322324"/>
    <s v="TUBERIA INTERNA"/>
    <s v="01.12.1994"/>
    <n v="37623.74"/>
    <n v="3884.4700000000012"/>
    <s v="ZLIN"/>
    <n v="56"/>
    <n v="6"/>
    <n v="0"/>
    <n v="0"/>
    <m/>
    <m/>
    <m/>
    <n v="-18349.28"/>
    <n v="-2357.9799999999996"/>
    <s v="ZLIN"/>
    <n v="35"/>
    <n v="8"/>
  </r>
  <r>
    <s v="120308000469-8"/>
    <x v="10"/>
    <n v="322317"/>
    <s v="TUBERIA INTERNA"/>
    <s v="30.09.2012"/>
    <n v="20060.46"/>
    <n v="2376.0299999999988"/>
    <s v="ZLIN"/>
    <n v="49"/>
    <n v="3"/>
    <n v="0"/>
    <n v="0"/>
    <m/>
    <m/>
    <m/>
    <n v="13538.5"/>
    <n v="1341.6299999999992"/>
    <s v="ZLIN"/>
    <n v="46"/>
    <n v="3"/>
  </r>
  <r>
    <s v="120308000469-9"/>
    <x v="10"/>
    <n v="322317"/>
    <s v="TUBERIA INTERNA"/>
    <s v="01.09.1981"/>
    <n v="411.75"/>
    <n v="45.319999999999993"/>
    <s v="ZLIN"/>
    <n v="53"/>
    <n v="0"/>
    <n v="0"/>
    <n v="0"/>
    <m/>
    <m/>
    <m/>
    <n v="21905.07"/>
    <n v="5307.41"/>
    <s v="ZLIN"/>
    <n v="18"/>
    <n v="11"/>
  </r>
  <r>
    <s v="120308000469-10"/>
    <x v="10"/>
    <n v="322317"/>
    <s v="TUBERIA INTERNA"/>
    <s v="31.08.2014"/>
    <n v="52698.95"/>
    <n v="6622.8600000000006"/>
    <s v="ZLIN"/>
    <n v="46"/>
    <n v="5"/>
    <n v="0"/>
    <n v="0"/>
    <m/>
    <m/>
    <m/>
    <n v="202539.63"/>
    <n v="20477.369999999995"/>
    <s v="ZLIN"/>
    <n v="45"/>
    <n v="4"/>
  </r>
  <r>
    <s v="120308000469-11"/>
    <x v="10"/>
    <n v="322317"/>
    <s v="TUBERIA INTERNA"/>
    <s v="01.08.1967"/>
    <n v="0.01"/>
    <n v="0"/>
    <s v="ZLIN"/>
    <n v="56"/>
    <n v="6"/>
    <n v="0"/>
    <n v="0"/>
    <m/>
    <m/>
    <m/>
    <n v="22307.1"/>
    <n v="12268.899999999998"/>
    <s v="ZLIN"/>
    <n v="8"/>
    <n v="4"/>
  </r>
  <r>
    <s v="120308000469-12"/>
    <x v="10"/>
    <n v="322324"/>
    <s v="TUBERIA INTERNA"/>
    <s v="31.07.2014"/>
    <n v="301162.17"/>
    <n v="31701.289999999979"/>
    <s v="ZLIN"/>
    <n v="55"/>
    <n v="5"/>
    <n v="0"/>
    <n v="0"/>
    <m/>
    <m/>
    <m/>
    <n v="-272061.93"/>
    <n v="-22985.26999999999"/>
    <s v="ZLIN"/>
    <n v="54"/>
    <n v="3"/>
  </r>
  <r>
    <s v="120308000469-13"/>
    <x v="10"/>
    <n v="322317"/>
    <s v="TUBERIA INTERNA"/>
    <s v="31.08.2014"/>
    <n v="138308.10999999999"/>
    <n v="17381.639999999985"/>
    <s v="ZLIN"/>
    <n v="46"/>
    <n v="5"/>
    <n v="0"/>
    <n v="0"/>
    <m/>
    <m/>
    <m/>
    <n v="-132428.82"/>
    <n v="-13388.930000000008"/>
    <s v="ZLIN"/>
    <n v="45"/>
    <n v="4"/>
  </r>
  <r>
    <s v="120308000469-14"/>
    <x v="10"/>
    <n v="322317"/>
    <s v="TUBERIA INTERNA"/>
    <s v="01.08.1967"/>
    <n v="50887.27"/>
    <n v="5253.8499999999985"/>
    <s v="ZLIN"/>
    <n v="56"/>
    <n v="6"/>
    <n v="0"/>
    <n v="0"/>
    <m/>
    <m/>
    <m/>
    <n v="-27454.34"/>
    <n v="-15099.880000000001"/>
    <s v="ZLIN"/>
    <n v="8"/>
    <n v="4"/>
  </r>
  <r>
    <s v="120308000469-15"/>
    <x v="10"/>
    <n v="322317"/>
    <s v="TUBERIA INTERNA"/>
    <s v="01.10.2015"/>
    <n v="1"/>
    <n v="0"/>
    <s v="ZLIN"/>
    <n v="0"/>
    <n v="1"/>
    <n v="0"/>
    <n v="0"/>
    <m/>
    <m/>
    <m/>
    <n v="22306.11"/>
    <n v="5627.6900000000023"/>
    <s v="ZLIN"/>
    <n v="18"/>
    <n v="2"/>
  </r>
  <r>
    <s v="120308000469-16"/>
    <x v="10"/>
    <n v="322317"/>
    <s v="TUBERIA INTERNA"/>
    <s v="01.09.1981"/>
    <n v="288.82"/>
    <n v="31.79000000000002"/>
    <s v="ZLIN"/>
    <n v="53"/>
    <n v="0"/>
    <n v="0"/>
    <n v="0"/>
    <m/>
    <m/>
    <m/>
    <n v="253537.4"/>
    <n v="61429.76999999999"/>
    <s v="ZLIN"/>
    <n v="18"/>
    <n v="11"/>
  </r>
  <r>
    <s v="120308000469-17"/>
    <x v="10"/>
    <n v="322324"/>
    <s v="TUBERIA INTERNA"/>
    <s v="31.07.2014"/>
    <n v="107570.09"/>
    <n v="11138.919999999998"/>
    <s v="ZLIN"/>
    <n v="56"/>
    <n v="4"/>
    <n v="0"/>
    <n v="0"/>
    <m/>
    <m/>
    <m/>
    <n v="-99405.119999999995"/>
    <n v="-8258.75"/>
    <s v="ZLIN"/>
    <n v="55"/>
    <n v="2"/>
  </r>
  <r>
    <s v="120308000469-18"/>
    <x v="10"/>
    <n v="322324"/>
    <s v="TUBERIA INTERNA"/>
    <s v="31.12.2001"/>
    <n v="79099.17"/>
    <n v="9337.179999999993"/>
    <s v="ZLIN"/>
    <n v="49"/>
    <n v="5"/>
    <n v="0"/>
    <n v="0"/>
    <m/>
    <m/>
    <m/>
    <n v="-41665.11"/>
    <n v="-5354.1600000000035"/>
    <s v="ZLIN"/>
    <n v="35"/>
    <n v="8"/>
  </r>
  <r>
    <s v="120308000470-0"/>
    <x v="10"/>
    <n v="342402"/>
    <s v="TUBERIA INTERNA"/>
    <s v="31.08.2014"/>
    <n v="383088.66"/>
    <n v="39727.709999999963"/>
    <s v="ZLIN"/>
    <n v="56"/>
    <n v="3"/>
    <n v="0"/>
    <n v="0"/>
    <m/>
    <m/>
    <m/>
    <n v="1069441.49"/>
    <n v="88850.890000000014"/>
    <s v="ZLIN"/>
    <n v="55"/>
    <n v="2"/>
  </r>
  <r>
    <s v="120308000470-1"/>
    <x v="10"/>
    <n v="322324"/>
    <s v="TUBERIA INTERNA"/>
    <s v="31.12.2001"/>
    <n v="40315.089999999997"/>
    <n v="4758.9499999999971"/>
    <s v="ZLIN"/>
    <n v="49"/>
    <n v="5"/>
    <n v="0"/>
    <n v="0"/>
    <m/>
    <m/>
    <m/>
    <n v="90070.78"/>
    <n v="11574.520000000004"/>
    <s v="ZLIN"/>
    <n v="35"/>
    <n v="8"/>
  </r>
  <r>
    <s v="120308000470-2"/>
    <x v="10"/>
    <n v="322324"/>
    <s v="TUBERIA INTERNA"/>
    <s v="31.07.2014"/>
    <n v="153495.65"/>
    <n v="16157.449999999983"/>
    <s v="ZLIN"/>
    <n v="55"/>
    <n v="5"/>
    <n v="0"/>
    <n v="0"/>
    <m/>
    <m/>
    <m/>
    <n v="-116532.19"/>
    <n v="-9845.2700000000041"/>
    <s v="ZLIN"/>
    <n v="54"/>
    <n v="3"/>
  </r>
  <r>
    <s v="120308000470-3"/>
    <x v="10"/>
    <n v="322317"/>
    <s v="TUBERIA INTERNA"/>
    <s v="01.08.1967"/>
    <n v="0.01"/>
    <n v="0"/>
    <s v="ZLIN"/>
    <n v="56"/>
    <n v="6"/>
    <n v="0"/>
    <n v="0"/>
    <m/>
    <m/>
    <m/>
    <n v="111134.36"/>
    <n v="61123.89"/>
    <s v="ZLIN"/>
    <n v="8"/>
    <n v="4"/>
  </r>
  <r>
    <s v="120308000470-4"/>
    <x v="10"/>
    <n v="322324"/>
    <s v="TUBERIA INTERNA"/>
    <s v="01.12.1994"/>
    <n v="19175.98"/>
    <n v="1979.8299999999981"/>
    <s v="ZLIN"/>
    <n v="56"/>
    <n v="6"/>
    <n v="0"/>
    <n v="0"/>
    <m/>
    <m/>
    <m/>
    <n v="-7432.71"/>
    <n v="-955.13000000000011"/>
    <s v="ZLIN"/>
    <n v="35"/>
    <n v="8"/>
  </r>
  <r>
    <s v="120308000470-5"/>
    <x v="10"/>
    <n v="322317"/>
    <s v="TUBERIA INTERNA"/>
    <s v="01.09.1981"/>
    <n v="747.31"/>
    <n v="82.25"/>
    <s v="ZLIN"/>
    <n v="53"/>
    <n v="0"/>
    <n v="0"/>
    <n v="0"/>
    <m/>
    <m/>
    <m/>
    <n v="10589.35"/>
    <n v="2565.7000000000007"/>
    <s v="ZLIN"/>
    <n v="18"/>
    <n v="11"/>
  </r>
  <r>
    <s v="120308000470-6"/>
    <x v="10"/>
    <n v="322317"/>
    <s v="TUBERIA INTERNA"/>
    <s v="01.08.1967"/>
    <n v="0.01"/>
    <n v="0"/>
    <s v="ZLIN"/>
    <n v="56"/>
    <n v="6"/>
    <n v="0"/>
    <n v="0"/>
    <m/>
    <m/>
    <m/>
    <n v="11319.02"/>
    <n v="6225.4500000000007"/>
    <s v="ZLIN"/>
    <n v="8"/>
    <n v="4"/>
  </r>
  <r>
    <s v="120308000470-7"/>
    <x v="10"/>
    <n v="322317"/>
    <s v="TUBERIA INTERNA"/>
    <s v="31.08.2014"/>
    <n v="251021.28"/>
    <n v="31546.670000000013"/>
    <s v="ZLIN"/>
    <n v="46"/>
    <n v="5"/>
    <n v="0"/>
    <n v="0"/>
    <m/>
    <m/>
    <m/>
    <n v="-232942.25"/>
    <n v="-23551.140000000014"/>
    <s v="ZLIN"/>
    <n v="45"/>
    <n v="4"/>
  </r>
  <r>
    <s v="120308000470-8"/>
    <x v="10"/>
    <n v="322317"/>
    <s v="TUBERIA INTERNA"/>
    <s v="31.08.2014"/>
    <n v="95645.57"/>
    <n v="12020.100000000006"/>
    <s v="ZLIN"/>
    <n v="46"/>
    <n v="5"/>
    <n v="0"/>
    <n v="0"/>
    <m/>
    <m/>
    <m/>
    <n v="-82642.44"/>
    <n v="-8355.4000000000087"/>
    <s v="ZLIN"/>
    <n v="45"/>
    <n v="4"/>
  </r>
  <r>
    <s v="120308000470-9"/>
    <x v="10"/>
    <n v="322317"/>
    <s v="TUBERIA INTERNA"/>
    <s v="01.09.1981"/>
    <n v="524.47"/>
    <n v="57.75"/>
    <s v="ZLIN"/>
    <n v="53"/>
    <n v="0"/>
    <n v="0"/>
    <n v="0"/>
    <m/>
    <m/>
    <m/>
    <n v="3351.74"/>
    <n v="812.08999999999969"/>
    <s v="ZLIN"/>
    <n v="18"/>
    <n v="11"/>
  </r>
  <r>
    <s v="120308000470-10"/>
    <x v="10"/>
    <n v="322317"/>
    <s v="TUBERIA INTERNA"/>
    <s v="01.10.2015"/>
    <n v="1"/>
    <n v="0"/>
    <s v="ZLIN"/>
    <n v="0"/>
    <n v="1"/>
    <n v="0"/>
    <n v="0"/>
    <m/>
    <m/>
    <m/>
    <n v="11318.03"/>
    <n v="2855.4700000000012"/>
    <s v="ZLIN"/>
    <n v="18"/>
    <n v="2"/>
  </r>
  <r>
    <s v="120308000470-11"/>
    <x v="10"/>
    <n v="322317"/>
    <s v="TUBERIA INTERNA"/>
    <s v="01.08.1967"/>
    <n v="92407.71"/>
    <n v="9540.61"/>
    <s v="ZLIN"/>
    <n v="56"/>
    <n v="6"/>
    <n v="0"/>
    <n v="0"/>
    <m/>
    <m/>
    <m/>
    <n v="86984.15"/>
    <n v="47841.289999999994"/>
    <s v="ZLIN"/>
    <n v="8"/>
    <n v="4"/>
  </r>
  <r>
    <s v="120308000470-12"/>
    <x v="10"/>
    <n v="322324"/>
    <s v="TUBERIA INTERNA"/>
    <s v="31.07.2014"/>
    <n v="54583"/>
    <n v="5652.0899999999965"/>
    <s v="ZLIN"/>
    <n v="56"/>
    <n v="4"/>
    <n v="0"/>
    <n v="0"/>
    <m/>
    <m/>
    <m/>
    <n v="-49639.01"/>
    <n v="-4124.0800000000017"/>
    <s v="ZLIN"/>
    <n v="55"/>
    <n v="2"/>
  </r>
  <r>
    <s v="120308000470-13"/>
    <x v="10"/>
    <n v="322324"/>
    <s v="TUBERIA INTERNA"/>
    <s v="31.07.2014"/>
    <n v="54583"/>
    <n v="5652.0899999999965"/>
    <s v="ZLIN"/>
    <n v="56"/>
    <n v="4"/>
    <n v="0"/>
    <n v="0"/>
    <m/>
    <m/>
    <m/>
    <n v="75994.259999999995"/>
    <n v="6313.7200000000012"/>
    <s v="ZLIN"/>
    <n v="55"/>
    <n v="2"/>
  </r>
  <r>
    <s v="120308000470-14"/>
    <x v="10"/>
    <n v="322324"/>
    <s v="TUBERIA INTERNA"/>
    <s v="31.07.2014"/>
    <n v="54583"/>
    <n v="5652.0899999999965"/>
    <s v="ZLIN"/>
    <n v="56"/>
    <n v="4"/>
    <n v="0"/>
    <n v="0"/>
    <m/>
    <m/>
    <m/>
    <n v="10938.02"/>
    <n v="908.73999999999978"/>
    <s v="ZLIN"/>
    <n v="55"/>
    <n v="2"/>
  </r>
  <r>
    <s v="120308000470-15"/>
    <x v="10"/>
    <n v="322324"/>
    <s v="TUBERIA INTERNA"/>
    <s v="31.07.2014"/>
    <n v="53089.38"/>
    <n v="5497.43"/>
    <s v="ZLIN"/>
    <n v="56"/>
    <n v="4"/>
    <n v="0"/>
    <n v="0"/>
    <m/>
    <m/>
    <m/>
    <n v="-47851.06"/>
    <n v="-3975.5400000000009"/>
    <s v="ZLIN"/>
    <n v="55"/>
    <n v="2"/>
  </r>
  <r>
    <s v="120308000470-16"/>
    <x v="10"/>
    <n v="322317"/>
    <s v="TUBERIA INTERNA"/>
    <s v="30.09.2012"/>
    <n v="36202.21"/>
    <n v="4287.91"/>
    <s v="ZLIN"/>
    <n v="49"/>
    <n v="3"/>
    <n v="0"/>
    <n v="0"/>
    <m/>
    <m/>
    <m/>
    <n v="9614.36"/>
    <n v="952.78000000000065"/>
    <s v="ZLIN"/>
    <n v="46"/>
    <n v="3"/>
  </r>
  <r>
    <s v="120308000470-17"/>
    <x v="10"/>
    <n v="322317"/>
    <s v="TUBERIA INTERNA"/>
    <s v="01.08.1967"/>
    <n v="0.01"/>
    <n v="0"/>
    <s v="ZLIN"/>
    <n v="56"/>
    <n v="6"/>
    <n v="0"/>
    <n v="0"/>
    <m/>
    <m/>
    <m/>
    <n v="44897.73"/>
    <n v="24693.760000000002"/>
    <s v="ZLIN"/>
    <n v="8"/>
    <n v="4"/>
  </r>
  <r>
    <s v="120308000470-18"/>
    <x v="10"/>
    <n v="322324"/>
    <s v="TUBERIA INTERNA"/>
    <s v="31.07.2014"/>
    <n v="54583"/>
    <n v="5652.0899999999965"/>
    <s v="ZLIN"/>
    <n v="56"/>
    <n v="4"/>
    <n v="0"/>
    <n v="0"/>
    <m/>
    <m/>
    <m/>
    <n v="6715.71"/>
    <n v="557.94999999999982"/>
    <s v="ZLIN"/>
    <n v="55"/>
    <n v="2"/>
  </r>
  <r>
    <s v="120308000471-0"/>
    <x v="10"/>
    <n v="342402"/>
    <s v="TUBERIA INTERNA"/>
    <s v="31.08.2014"/>
    <n v="8916633.7400000002"/>
    <n v="924687.93000000063"/>
    <s v="ZLIN"/>
    <n v="56"/>
    <n v="3"/>
    <n v="0"/>
    <n v="0"/>
    <m/>
    <m/>
    <m/>
    <n v="24891935.109999999"/>
    <n v="2068061.0799999982"/>
    <s v="ZLIN"/>
    <n v="55"/>
    <n v="2"/>
  </r>
  <r>
    <s v="120308000471-1"/>
    <x v="10"/>
    <n v="322317"/>
    <s v="TUBERIA INTERNA"/>
    <s v="31.08.2014"/>
    <n v="2220553.12"/>
    <n v="279064.10000000009"/>
    <s v="ZLIN"/>
    <n v="46"/>
    <n v="5"/>
    <n v="0"/>
    <n v="0"/>
    <m/>
    <m/>
    <m/>
    <n v="-1118386.33"/>
    <n v="-113072.16000000003"/>
    <s v="ZLIN"/>
    <n v="45"/>
    <n v="4"/>
  </r>
  <r>
    <s v="120308000471-2"/>
    <x v="10"/>
    <n v="322317"/>
    <s v="TUBERIA INTERNA"/>
    <s v="01.08.1967"/>
    <n v="0.01"/>
    <n v="0"/>
    <s v="ZLIN"/>
    <n v="56"/>
    <n v="6"/>
    <n v="0"/>
    <n v="0"/>
    <m/>
    <m/>
    <m/>
    <n v="15598.88"/>
    <n v="8579.3799999999992"/>
    <s v="ZLIN"/>
    <n v="8"/>
    <n v="4"/>
  </r>
  <r>
    <s v="120308000471-3"/>
    <x v="10"/>
    <n v="322324"/>
    <s v="TUBERIA INTERNA"/>
    <s v="31.07.2014"/>
    <n v="75221.5"/>
    <n v="7789.1999999999971"/>
    <s v="ZLIN"/>
    <n v="56"/>
    <n v="4"/>
    <n v="0"/>
    <n v="0"/>
    <m/>
    <m/>
    <m/>
    <n v="16772.05"/>
    <n v="1393.4499999999989"/>
    <s v="ZLIN"/>
    <n v="55"/>
    <n v="2"/>
  </r>
  <r>
    <s v="120308000471-4"/>
    <x v="10"/>
    <n v="322324"/>
    <s v="TUBERIA INTERNA"/>
    <s v="31.07.2014"/>
    <n v="75221.5"/>
    <n v="7789.1999999999971"/>
    <s v="ZLIN"/>
    <n v="56"/>
    <n v="4"/>
    <n v="0"/>
    <n v="0"/>
    <m/>
    <m/>
    <m/>
    <n v="103318.94"/>
    <n v="8583.9000000000087"/>
    <s v="ZLIN"/>
    <n v="55"/>
    <n v="2"/>
  </r>
  <r>
    <s v="120308000471-5"/>
    <x v="10"/>
    <n v="322317"/>
    <s v="TUBERIA INTERNA"/>
    <s v="01.09.1981"/>
    <n v="12220.12"/>
    <n v="1344.9900000000016"/>
    <s v="ZLIN"/>
    <n v="53"/>
    <n v="0"/>
    <n v="0"/>
    <n v="0"/>
    <m/>
    <m/>
    <m/>
    <n v="228077.57"/>
    <n v="55261.070000000007"/>
    <s v="ZLIN"/>
    <n v="18"/>
    <n v="11"/>
  </r>
  <r>
    <s v="120308000471-6"/>
    <x v="10"/>
    <n v="322317"/>
    <s v="TUBERIA INTERNA"/>
    <s v="01.08.1967"/>
    <n v="0.01"/>
    <n v="0"/>
    <s v="ZLIN"/>
    <n v="56"/>
    <n v="6"/>
    <n v="0"/>
    <n v="0"/>
    <m/>
    <m/>
    <m/>
    <n v="15598.88"/>
    <n v="8579.3799999999992"/>
    <s v="ZLIN"/>
    <n v="8"/>
    <n v="4"/>
  </r>
  <r>
    <s v="120308000471-7"/>
    <x v="10"/>
    <n v="322317"/>
    <s v="TUBERIA INTERNA"/>
    <s v="01.10.2015"/>
    <n v="1"/>
    <n v="0"/>
    <s v="ZLIN"/>
    <n v="0"/>
    <n v="1"/>
    <n v="0"/>
    <n v="0"/>
    <m/>
    <m/>
    <m/>
    <n v="242471.16"/>
    <n v="61173.929999999993"/>
    <s v="ZLIN"/>
    <n v="18"/>
    <n v="2"/>
  </r>
  <r>
    <s v="120308000471-8"/>
    <x v="10"/>
    <n v="322317"/>
    <s v="TUBERIA INTERNA"/>
    <s v="01.08.1967"/>
    <n v="2151052.6"/>
    <n v="222085.09000000008"/>
    <s v="ZLIN"/>
    <n v="56"/>
    <n v="6"/>
    <n v="0"/>
    <n v="0"/>
    <m/>
    <m/>
    <m/>
    <n v="-605163.99"/>
    <n v="-332840.2"/>
    <s v="ZLIN"/>
    <n v="8"/>
    <n v="4"/>
  </r>
  <r>
    <s v="120308000471-9"/>
    <x v="10"/>
    <n v="322317"/>
    <s v="TUBERIA INTERNA"/>
    <s v="31.08.2014"/>
    <n v="5827829.8099999996"/>
    <n v="732402.29999999981"/>
    <s v="ZLIN"/>
    <n v="46"/>
    <n v="5"/>
    <n v="0"/>
    <n v="0"/>
    <m/>
    <m/>
    <m/>
    <n v="-5494015.1399999997"/>
    <n v="-555461.08999999985"/>
    <s v="ZLIN"/>
    <n v="45"/>
    <n v="4"/>
  </r>
  <r>
    <s v="120308000471-10"/>
    <x v="10"/>
    <n v="322324"/>
    <s v="TUBERIA INTERNA"/>
    <s v="31.07.2014"/>
    <n v="73163.12"/>
    <n v="7576.0499999999884"/>
    <s v="ZLIN"/>
    <n v="56"/>
    <n v="4"/>
    <n v="0"/>
    <n v="0"/>
    <m/>
    <m/>
    <m/>
    <n v="-55940.79"/>
    <n v="-4647.6399999999994"/>
    <s v="ZLIN"/>
    <n v="55"/>
    <n v="2"/>
  </r>
  <r>
    <s v="120308000471-11"/>
    <x v="10"/>
    <n v="322317"/>
    <s v="TUBERIA INTERNA"/>
    <s v="01.08.1967"/>
    <n v="0.01"/>
    <n v="0"/>
    <s v="ZLIN"/>
    <n v="56"/>
    <n v="6"/>
    <n v="0"/>
    <n v="0"/>
    <m/>
    <m/>
    <m/>
    <n v="93917.97"/>
    <n v="51654.89"/>
    <s v="ZLIN"/>
    <n v="8"/>
    <n v="4"/>
  </r>
  <r>
    <s v="120308000471-12"/>
    <x v="10"/>
    <n v="322324"/>
    <s v="TUBERIA INTERNA"/>
    <s v="01.12.1994"/>
    <n v="26217.7"/>
    <n v="2706.8500000000022"/>
    <s v="ZLIN"/>
    <n v="56"/>
    <n v="6"/>
    <n v="0"/>
    <n v="0"/>
    <m/>
    <m/>
    <m/>
    <n v="-10038.77"/>
    <n v="-1290.0300000000007"/>
    <s v="ZLIN"/>
    <n v="35"/>
    <n v="8"/>
  </r>
  <r>
    <s v="120308000471-13"/>
    <x v="10"/>
    <n v="322317"/>
    <s v="TUBERIA INTERNA"/>
    <s v="30.09.2012"/>
    <n v="833273.53"/>
    <n v="98695.680000000051"/>
    <s v="ZLIN"/>
    <n v="49"/>
    <n v="3"/>
    <n v="0"/>
    <n v="0"/>
    <m/>
    <m/>
    <m/>
    <n v="-796525.57"/>
    <n v="-78934.949999999953"/>
    <s v="ZLIN"/>
    <n v="46"/>
    <n v="3"/>
  </r>
  <r>
    <s v="120308000471-14"/>
    <x v="10"/>
    <n v="322324"/>
    <s v="TUBERIA INTERNA"/>
    <s v="31.07.2014"/>
    <n v="75221.5"/>
    <n v="7789.1999999999971"/>
    <s v="ZLIN"/>
    <n v="56"/>
    <n v="4"/>
    <n v="0"/>
    <n v="0"/>
    <m/>
    <m/>
    <m/>
    <n v="1326481.6499999999"/>
    <n v="110206.15999999992"/>
    <s v="ZLIN"/>
    <n v="55"/>
    <n v="2"/>
  </r>
  <r>
    <s v="120308000471-15"/>
    <x v="10"/>
    <n v="322324"/>
    <s v="TUBERIA INTERNA"/>
    <s v="31.07.2014"/>
    <n v="209861.62"/>
    <n v="22090.720000000001"/>
    <s v="ZLIN"/>
    <n v="55"/>
    <n v="5"/>
    <n v="0"/>
    <n v="0"/>
    <m/>
    <m/>
    <m/>
    <n v="-117522.91"/>
    <n v="-9928.9700000000012"/>
    <s v="ZLIN"/>
    <n v="54"/>
    <n v="3"/>
  </r>
  <r>
    <s v="120308000471-16"/>
    <x v="10"/>
    <n v="322317"/>
    <s v="TUBERIA INTERNA"/>
    <s v="01.09.1981"/>
    <n v="17410.849999999999"/>
    <n v="1916.2999999999993"/>
    <s v="ZLIN"/>
    <n v="53"/>
    <n v="0"/>
    <n v="0"/>
    <n v="0"/>
    <m/>
    <m/>
    <m/>
    <n v="764140.37"/>
    <n v="185144.15000000002"/>
    <s v="ZLIN"/>
    <n v="18"/>
    <n v="11"/>
  </r>
  <r>
    <s v="120308000471-17"/>
    <x v="10"/>
    <n v="322324"/>
    <s v="TUBERIA INTERNA"/>
    <s v="31.12.2001"/>
    <n v="55119.41"/>
    <n v="6506.5"/>
    <s v="ZLIN"/>
    <n v="49"/>
    <n v="5"/>
    <n v="0"/>
    <n v="0"/>
    <m/>
    <m/>
    <m/>
    <n v="2533243.86"/>
    <n v="325533.66999999993"/>
    <s v="ZLIN"/>
    <n v="35"/>
    <n v="8"/>
  </r>
  <r>
    <s v="120308000471-18"/>
    <x v="10"/>
    <n v="322324"/>
    <s v="TUBERIA INTERNA"/>
    <s v="31.07.2014"/>
    <n v="75221.5"/>
    <n v="7789.1999999999971"/>
    <s v="ZLIN"/>
    <n v="56"/>
    <n v="4"/>
    <n v="0"/>
    <n v="0"/>
    <m/>
    <m/>
    <m/>
    <n v="968814.96"/>
    <n v="80490.669999999925"/>
    <s v="ZLIN"/>
    <n v="55"/>
    <n v="2"/>
  </r>
  <r>
    <s v="120308000472-0"/>
    <x v="10"/>
    <n v="342402"/>
    <s v="TUBERIA INTERNA"/>
    <s v="31.08.2014"/>
    <n v="18576576.579999998"/>
    <n v="1926459.7999999989"/>
    <s v="ZLIN"/>
    <n v="56"/>
    <n v="3"/>
    <n v="0"/>
    <n v="0"/>
    <m/>
    <m/>
    <m/>
    <n v="51858913.609999999"/>
    <n v="4308520.0199999958"/>
    <s v="ZLIN"/>
    <n v="55"/>
    <n v="2"/>
  </r>
  <r>
    <s v="120308000472-1"/>
    <x v="10"/>
    <n v="322324"/>
    <s v="TUBERIA INTERNA"/>
    <s v="31.07.2014"/>
    <n v="860587.51"/>
    <n v="89114.079999999958"/>
    <s v="ZLIN"/>
    <n v="56"/>
    <n v="4"/>
    <n v="0"/>
    <n v="0"/>
    <m/>
    <m/>
    <m/>
    <n v="-663029.19999999995"/>
    <n v="-55085.519999999902"/>
    <s v="ZLIN"/>
    <n v="55"/>
    <n v="2"/>
  </r>
  <r>
    <s v="120308000472-2"/>
    <x v="10"/>
    <n v="322317"/>
    <s v="TUBERIA INTERNA"/>
    <s v="01.10.2015"/>
    <n v="1"/>
    <n v="0"/>
    <s v="ZLIN"/>
    <n v="0"/>
    <n v="1"/>
    <n v="0"/>
    <n v="0"/>
    <m/>
    <m/>
    <m/>
    <n v="2031708.71"/>
    <n v="512587.07000000007"/>
    <s v="ZLIN"/>
    <n v="18"/>
    <n v="2"/>
  </r>
  <r>
    <s v="120308000472-3"/>
    <x v="10"/>
    <n v="322324"/>
    <s v="TUBERIA INTERNA"/>
    <s v="31.07.2014"/>
    <n v="2410667.16"/>
    <n v="253754.43000000017"/>
    <s v="ZLIN"/>
    <n v="55"/>
    <n v="5"/>
    <n v="0"/>
    <n v="0"/>
    <m/>
    <m/>
    <m/>
    <n v="-2177828.77"/>
    <n v="-183994.75"/>
    <s v="ZLIN"/>
    <n v="54"/>
    <n v="3"/>
  </r>
  <r>
    <s v="120308000472-4"/>
    <x v="10"/>
    <n v="322324"/>
    <s v="TUBERIA INTERNA"/>
    <s v="31.07.2014"/>
    <n v="860587.51"/>
    <n v="89114.079999999958"/>
    <s v="ZLIN"/>
    <n v="56"/>
    <n v="4"/>
    <n v="0"/>
    <n v="0"/>
    <m/>
    <m/>
    <m/>
    <n v="1330693.8400000001"/>
    <n v="110556.14000000013"/>
    <s v="ZLIN"/>
    <n v="55"/>
    <n v="2"/>
  </r>
  <r>
    <s v="120308000472-5"/>
    <x v="10"/>
    <n v="322317"/>
    <s v="TUBERIA INTERNA"/>
    <s v="01.09.1981"/>
    <n v="36271.78"/>
    <n v="3992.16"/>
    <s v="ZLIN"/>
    <n v="53"/>
    <n v="0"/>
    <n v="0"/>
    <n v="0"/>
    <m/>
    <m/>
    <m/>
    <n v="147012.46"/>
    <n v="35619.739999999991"/>
    <s v="ZLIN"/>
    <n v="18"/>
    <n v="11"/>
  </r>
  <r>
    <s v="120308000472-6"/>
    <x v="10"/>
    <n v="322324"/>
    <s v="TUBERIA INTERNA"/>
    <s v="31.12.2001"/>
    <n v="633153.15"/>
    <n v="74739.820000000065"/>
    <s v="ZLIN"/>
    <n v="49"/>
    <n v="5"/>
    <n v="0"/>
    <n v="0"/>
    <m/>
    <m/>
    <m/>
    <n v="-421447"/>
    <n v="-54157.909999999974"/>
    <s v="ZLIN"/>
    <n v="35"/>
    <n v="8"/>
  </r>
  <r>
    <s v="120308000472-7"/>
    <x v="10"/>
    <n v="322324"/>
    <s v="TUBERIA INTERNA"/>
    <s v="31.07.2014"/>
    <n v="860587.51"/>
    <n v="89114.079999999958"/>
    <s v="ZLIN"/>
    <n v="56"/>
    <n v="4"/>
    <n v="0"/>
    <n v="0"/>
    <m/>
    <m/>
    <m/>
    <n v="2074956.17"/>
    <n v="172390.61999999988"/>
    <s v="ZLIN"/>
    <n v="55"/>
    <n v="2"/>
  </r>
  <r>
    <s v="120308000472-8"/>
    <x v="10"/>
    <n v="322317"/>
    <s v="TUBERIA INTERNA"/>
    <s v="31.08.2014"/>
    <n v="12144593.210000001"/>
    <n v="1526250.4800000004"/>
    <s v="ZLIN"/>
    <n v="46"/>
    <n v="5"/>
    <n v="0"/>
    <n v="0"/>
    <m/>
    <m/>
    <m/>
    <n v="-6427803.8700000001"/>
    <n v="-649869.87999999989"/>
    <s v="ZLIN"/>
    <n v="45"/>
    <n v="4"/>
  </r>
  <r>
    <s v="120308000472-9"/>
    <x v="10"/>
    <n v="322324"/>
    <s v="TUBERIA INTERNA"/>
    <s v="31.07.2014"/>
    <n v="860587.51"/>
    <n v="89114.079999999958"/>
    <s v="ZLIN"/>
    <n v="56"/>
    <n v="4"/>
    <n v="0"/>
    <n v="0"/>
    <m/>
    <m/>
    <m/>
    <n v="-653240.62"/>
    <n v="-54272.260000000009"/>
    <s v="ZLIN"/>
    <n v="55"/>
    <n v="2"/>
  </r>
  <r>
    <s v="120308000472-10"/>
    <x v="10"/>
    <n v="322324"/>
    <s v="TUBERIA INTERNA"/>
    <s v="01.12.1994"/>
    <n v="301161.03000000003"/>
    <n v="31093.300000000047"/>
    <s v="ZLIN"/>
    <n v="56"/>
    <n v="6"/>
    <n v="0"/>
    <n v="0"/>
    <m/>
    <m/>
    <m/>
    <n v="205077.02"/>
    <n v="26353.339999999997"/>
    <s v="ZLIN"/>
    <n v="35"/>
    <n v="8"/>
  </r>
  <r>
    <s v="120308000472-11"/>
    <x v="10"/>
    <n v="322324"/>
    <s v="TUBERIA INTERNA"/>
    <s v="31.07.2014"/>
    <n v="837038.15"/>
    <n v="86675.570000000065"/>
    <s v="ZLIN"/>
    <n v="56"/>
    <n v="4"/>
    <n v="0"/>
    <n v="0"/>
    <m/>
    <m/>
    <m/>
    <n v="808995.23"/>
    <n v="67212.609999999986"/>
    <s v="ZLIN"/>
    <n v="55"/>
    <n v="2"/>
  </r>
  <r>
    <s v="120308000472-12"/>
    <x v="10"/>
    <n v="322317"/>
    <s v="TUBERIA INTERNA"/>
    <s v="31.08.2014"/>
    <n v="4627402.51"/>
    <n v="581540.69999999972"/>
    <s v="ZLIN"/>
    <n v="46"/>
    <n v="5"/>
    <n v="0"/>
    <n v="0"/>
    <m/>
    <m/>
    <m/>
    <n v="-1717524.26"/>
    <n v="-173646.72999999998"/>
    <s v="ZLIN"/>
    <n v="45"/>
    <n v="4"/>
  </r>
  <r>
    <s v="120308000472-13"/>
    <x v="10"/>
    <n v="322317"/>
    <s v="TUBERIA INTERNA"/>
    <s v="01.08.1967"/>
    <n v="0.01"/>
    <n v="0"/>
    <s v="ZLIN"/>
    <n v="56"/>
    <n v="6"/>
    <n v="0"/>
    <n v="0"/>
    <m/>
    <m/>
    <m/>
    <n v="178462.43"/>
    <n v="98154.329999999987"/>
    <s v="ZLIN"/>
    <n v="8"/>
    <n v="4"/>
  </r>
  <r>
    <s v="120308000472-14"/>
    <x v="10"/>
    <n v="322317"/>
    <s v="TUBERIA INTERNA"/>
    <s v="01.08.1967"/>
    <n v="0.01"/>
    <n v="0"/>
    <s v="ZLIN"/>
    <n v="56"/>
    <n v="6"/>
    <n v="0"/>
    <n v="0"/>
    <m/>
    <m/>
    <m/>
    <n v="3121385.19"/>
    <n v="1716761.8399999999"/>
    <s v="ZLIN"/>
    <n v="8"/>
    <n v="4"/>
  </r>
  <r>
    <s v="120308000472-15"/>
    <x v="10"/>
    <n v="322317"/>
    <s v="TUBERIA INTERNA"/>
    <s v="01.09.1981"/>
    <n v="25456.05"/>
    <n v="2801.75"/>
    <s v="ZLIN"/>
    <n v="53"/>
    <n v="0"/>
    <n v="0"/>
    <n v="0"/>
    <m/>
    <m/>
    <m/>
    <n v="2006854.04"/>
    <n v="486242.16999999993"/>
    <s v="ZLIN"/>
    <n v="18"/>
    <n v="11"/>
  </r>
  <r>
    <s v="120308000472-16"/>
    <x v="10"/>
    <n v="322317"/>
    <s v="TUBERIA INTERNA"/>
    <s v="01.08.1967"/>
    <n v="4481539.92"/>
    <n v="462695.85999999987"/>
    <s v="ZLIN"/>
    <n v="56"/>
    <n v="6"/>
    <n v="0"/>
    <n v="0"/>
    <m/>
    <m/>
    <m/>
    <n v="-4203928.37"/>
    <n v="-2312160.6"/>
    <s v="ZLIN"/>
    <n v="8"/>
    <n v="4"/>
  </r>
  <r>
    <s v="120308000472-17"/>
    <x v="10"/>
    <n v="322317"/>
    <s v="TUBERIA INTERNA"/>
    <s v="01.08.1967"/>
    <n v="0.01"/>
    <n v="0"/>
    <s v="ZLIN"/>
    <n v="56"/>
    <n v="6"/>
    <n v="0"/>
    <n v="0"/>
    <m/>
    <m/>
    <m/>
    <n v="2172185.4700000002"/>
    <n v="1194702.0200000003"/>
    <s v="ZLIN"/>
    <n v="8"/>
    <n v="4"/>
  </r>
  <r>
    <s v="120308000472-18"/>
    <x v="10"/>
    <n v="322317"/>
    <s v="TUBERIA INTERNA"/>
    <s v="30.09.2012"/>
    <n v="1734443.15"/>
    <n v="205433.19999999995"/>
    <s v="ZLIN"/>
    <n v="49"/>
    <n v="3"/>
    <n v="0"/>
    <n v="0"/>
    <m/>
    <m/>
    <m/>
    <n v="-1511959.31"/>
    <n v="-149833.80000000005"/>
    <s v="ZLIN"/>
    <n v="46"/>
    <n v="3"/>
  </r>
  <r>
    <s v="120308000473-0"/>
    <x v="10"/>
    <n v="342402"/>
    <s v="TUBERIA INTERNA"/>
    <s v="31.08.2014"/>
    <n v="51046725.670000002"/>
    <n v="5293734.5200000033"/>
    <s v="ZLIN"/>
    <n v="56"/>
    <n v="3"/>
    <n v="0"/>
    <n v="0"/>
    <m/>
    <m/>
    <m/>
    <n v="142503529.96000001"/>
    <n v="11839417.150000006"/>
    <s v="ZLIN"/>
    <n v="55"/>
    <n v="2"/>
  </r>
  <r>
    <s v="120308000473-1"/>
    <x v="10"/>
    <n v="322324"/>
    <s v="TUBERIA INTERNA"/>
    <s v="01.12.1994"/>
    <n v="4316820.09"/>
    <n v="445689.40999999968"/>
    <s v="ZLIN"/>
    <n v="56"/>
    <n v="6"/>
    <n v="0"/>
    <n v="0"/>
    <m/>
    <m/>
    <m/>
    <n v="24901062.18"/>
    <n v="3199902.84"/>
    <s v="ZLIN"/>
    <n v="35"/>
    <n v="8"/>
  </r>
  <r>
    <s v="120308000473-2"/>
    <x v="10"/>
    <n v="322317"/>
    <s v="TUBERIA INTERNA"/>
    <s v="31.08.2014"/>
    <n v="12712903.789999999"/>
    <n v="1597671.9499999993"/>
    <s v="ZLIN"/>
    <n v="46"/>
    <n v="5"/>
    <n v="0"/>
    <n v="0"/>
    <m/>
    <m/>
    <m/>
    <n v="-9815961.5800000001"/>
    <n v="-992422.5700000003"/>
    <s v="ZLIN"/>
    <n v="45"/>
    <n v="4"/>
  </r>
  <r>
    <s v="120308000473-3"/>
    <x v="10"/>
    <n v="322317"/>
    <s v="TUBERIA INTERNA"/>
    <s v="01.09.1981"/>
    <n v="69952.81"/>
    <n v="7699.18"/>
    <s v="ZLIN"/>
    <n v="53"/>
    <n v="0"/>
    <n v="0"/>
    <n v="0"/>
    <m/>
    <m/>
    <m/>
    <n v="2486280.96"/>
    <n v="602402.86999999988"/>
    <s v="ZLIN"/>
    <n v="18"/>
    <n v="11"/>
  </r>
  <r>
    <s v="120308000473-4"/>
    <x v="10"/>
    <n v="322324"/>
    <s v="TUBERIA INTERNA"/>
    <s v="31.07.2014"/>
    <n v="12318799.98"/>
    <n v="1275615.370000001"/>
    <s v="ZLIN"/>
    <n v="56"/>
    <n v="4"/>
    <n v="0"/>
    <n v="0"/>
    <m/>
    <m/>
    <m/>
    <n v="2764879.56"/>
    <n v="229710.53000000026"/>
    <s v="ZLIN"/>
    <n v="55"/>
    <n v="2"/>
  </r>
  <r>
    <s v="120308000473-5"/>
    <x v="10"/>
    <n v="322324"/>
    <s v="TUBERIA INTERNA"/>
    <s v="31.07.2014"/>
    <n v="34554325.710000001"/>
    <n v="3637297.4200000018"/>
    <s v="ZLIN"/>
    <n v="55"/>
    <n v="5"/>
    <n v="0"/>
    <n v="0"/>
    <m/>
    <m/>
    <m/>
    <n v="-31220320.890000001"/>
    <n v="-2637661.5300000012"/>
    <s v="ZLIN"/>
    <n v="54"/>
    <n v="3"/>
  </r>
  <r>
    <s v="120308000473-6"/>
    <x v="10"/>
    <n v="322324"/>
    <s v="TUBERIA INTERNA"/>
    <s v="31.12.2001"/>
    <n v="9075570.6899999995"/>
    <n v="1071315.2299999995"/>
    <s v="ZLIN"/>
    <n v="49"/>
    <n v="5"/>
    <n v="0"/>
    <n v="0"/>
    <m/>
    <m/>
    <m/>
    <n v="-7473080.1699999999"/>
    <n v="-960325.71999999974"/>
    <s v="ZLIN"/>
    <n v="35"/>
    <n v="8"/>
  </r>
  <r>
    <s v="120308000473-7"/>
    <x v="10"/>
    <n v="322317"/>
    <s v="TUBERIA INTERNA"/>
    <s v="31.08.2014"/>
    <n v="33364948.210000001"/>
    <n v="4193081.4600000009"/>
    <s v="ZLIN"/>
    <n v="46"/>
    <n v="5"/>
    <n v="0"/>
    <n v="0"/>
    <m/>
    <m/>
    <m/>
    <n v="-31949187.34"/>
    <n v="-3230156.8200000003"/>
    <s v="ZLIN"/>
    <n v="45"/>
    <n v="4"/>
  </r>
  <r>
    <s v="120308000473-8"/>
    <x v="10"/>
    <n v="322317"/>
    <s v="TUBERIA INTERNA"/>
    <s v="01.08.1967"/>
    <n v="0.01"/>
    <n v="0"/>
    <s v="ZLIN"/>
    <n v="56"/>
    <n v="6"/>
    <n v="0"/>
    <n v="0"/>
    <m/>
    <m/>
    <m/>
    <n v="4472282.34"/>
    <n v="2459755.2799999998"/>
    <s v="ZLIN"/>
    <n v="8"/>
    <n v="4"/>
  </r>
  <r>
    <s v="120308000473-9"/>
    <x v="10"/>
    <n v="322317"/>
    <s v="TUBERIA INTERNA"/>
    <s v="01.09.1981"/>
    <n v="99672.62"/>
    <n v="10970.279999999999"/>
    <s v="ZLIN"/>
    <n v="53"/>
    <n v="0"/>
    <n v="0"/>
    <n v="0"/>
    <m/>
    <m/>
    <m/>
    <n v="2457262.09"/>
    <n v="595371.87999999989"/>
    <s v="ZLIN"/>
    <n v="18"/>
    <n v="11"/>
  </r>
  <r>
    <s v="120308000473-10"/>
    <x v="10"/>
    <n v="322324"/>
    <s v="TUBERIA INTERNA"/>
    <s v="31.07.2014"/>
    <n v="12318799.98"/>
    <n v="1275615.370000001"/>
    <s v="ZLIN"/>
    <n v="56"/>
    <n v="4"/>
    <n v="0"/>
    <n v="0"/>
    <m/>
    <m/>
    <m/>
    <n v="-11544129.6"/>
    <n v="-959104.4299999997"/>
    <s v="ZLIN"/>
    <n v="55"/>
    <n v="2"/>
  </r>
  <r>
    <s v="120308000473-11"/>
    <x v="10"/>
    <n v="322324"/>
    <s v="TUBERIA INTERNA"/>
    <s v="31.07.2014"/>
    <n v="11981704.84"/>
    <n v="1240709.0999999996"/>
    <s v="ZLIN"/>
    <n v="56"/>
    <n v="4"/>
    <n v="0"/>
    <n v="0"/>
    <m/>
    <m/>
    <m/>
    <n v="-5748174.2400000002"/>
    <n v="-477567.33999999985"/>
    <s v="ZLIN"/>
    <n v="55"/>
    <n v="2"/>
  </r>
  <r>
    <s v="120308000473-12"/>
    <x v="10"/>
    <n v="322317"/>
    <s v="TUBERIA INTERNA"/>
    <s v="01.08.1967"/>
    <n v="12314722.720000001"/>
    <n v="1271431.5300000012"/>
    <s v="ZLIN"/>
    <n v="56"/>
    <n v="6"/>
    <n v="0"/>
    <n v="0"/>
    <m/>
    <m/>
    <m/>
    <n v="-4027922.68"/>
    <n v="-2215357.4700000002"/>
    <s v="ZLIN"/>
    <n v="8"/>
    <n v="4"/>
  </r>
  <r>
    <s v="120308000473-13"/>
    <x v="10"/>
    <n v="322324"/>
    <s v="TUBERIA INTERNA"/>
    <s v="31.07.2014"/>
    <n v="12318799.98"/>
    <n v="1275615.370000001"/>
    <s v="ZLIN"/>
    <n v="56"/>
    <n v="4"/>
    <n v="0"/>
    <n v="0"/>
    <m/>
    <m/>
    <m/>
    <n v="-9490869.8800000008"/>
    <n v="-788516.3900000006"/>
    <s v="ZLIN"/>
    <n v="55"/>
    <n v="2"/>
  </r>
  <r>
    <s v="120308000473-14"/>
    <x v="10"/>
    <n v="322317"/>
    <s v="TUBERIA INTERNA"/>
    <s v="30.09.2012"/>
    <n v="4766563.3099999996"/>
    <n v="564567.55999999959"/>
    <s v="ZLIN"/>
    <n v="49"/>
    <n v="3"/>
    <n v="0"/>
    <n v="0"/>
    <m/>
    <m/>
    <m/>
    <n v="35278161.460000001"/>
    <n v="3496034.0199999996"/>
    <s v="ZLIN"/>
    <n v="46"/>
    <n v="3"/>
  </r>
  <r>
    <s v="120308000473-15"/>
    <x v="10"/>
    <n v="322317"/>
    <s v="TUBERIA INTERNA"/>
    <s v="01.08.1967"/>
    <n v="0.01"/>
    <n v="0"/>
    <s v="ZLIN"/>
    <n v="56"/>
    <n v="6"/>
    <n v="0"/>
    <n v="0"/>
    <m/>
    <m/>
    <m/>
    <n v="29122377.390000001"/>
    <n v="16017307.57"/>
    <s v="ZLIN"/>
    <n v="8"/>
    <n v="4"/>
  </r>
  <r>
    <s v="120308000473-16"/>
    <x v="10"/>
    <n v="322317"/>
    <s v="TUBERIA INTERNA"/>
    <s v="01.10.2015"/>
    <n v="1"/>
    <n v="0"/>
    <s v="ZLIN"/>
    <n v="0"/>
    <n v="1"/>
    <n v="0"/>
    <n v="0"/>
    <m/>
    <m/>
    <m/>
    <n v="5967663.3700000001"/>
    <n v="1505603.1399999997"/>
    <s v="ZLIN"/>
    <n v="18"/>
    <n v="2"/>
  </r>
  <r>
    <s v="120308000473-17"/>
    <x v="10"/>
    <n v="322324"/>
    <s v="TUBERIA INTERNA"/>
    <s v="31.07.2014"/>
    <n v="12318799.98"/>
    <n v="1275615.370000001"/>
    <s v="ZLIN"/>
    <n v="56"/>
    <n v="4"/>
    <n v="0"/>
    <n v="0"/>
    <m/>
    <m/>
    <m/>
    <n v="-11507593.73"/>
    <n v="-956068.97000000067"/>
    <s v="ZLIN"/>
    <n v="55"/>
    <n v="2"/>
  </r>
  <r>
    <s v="120308000473-18"/>
    <x v="10"/>
    <n v="322317"/>
    <s v="TUBERIA INTERNA"/>
    <s v="01.08.1967"/>
    <n v="0.01"/>
    <n v="0"/>
    <s v="ZLIN"/>
    <n v="56"/>
    <n v="6"/>
    <n v="0"/>
    <n v="0"/>
    <m/>
    <m/>
    <m/>
    <n v="8577374.1500000004"/>
    <n v="4717555.790000001"/>
    <s v="ZLIN"/>
    <n v="8"/>
    <n v="4"/>
  </r>
  <r>
    <s v="120308000474-0"/>
    <x v="10"/>
    <n v="342402"/>
    <s v="TUBERIA INTERNA"/>
    <s v="31.08.2014"/>
    <n v="24753263.629999999"/>
    <n v="2567005.1199999973"/>
    <s v="ZLIN"/>
    <n v="56"/>
    <n v="3"/>
    <n v="0"/>
    <n v="0"/>
    <m/>
    <m/>
    <m/>
    <n v="69101933.530000001"/>
    <n v="5741097.1799999997"/>
    <s v="ZLIN"/>
    <n v="55"/>
    <n v="2"/>
  </r>
  <r>
    <s v="120308000474-1"/>
    <x v="10"/>
    <n v="322317"/>
    <s v="TUBERIA INTERNA"/>
    <s v="30.09.2012"/>
    <n v="2311918.67"/>
    <n v="273831.30999999982"/>
    <s v="ZLIN"/>
    <n v="49"/>
    <n v="3"/>
    <n v="0"/>
    <n v="0"/>
    <m/>
    <m/>
    <m/>
    <n v="-1587333.87"/>
    <n v="-157303.35000000009"/>
    <s v="ZLIN"/>
    <n v="46"/>
    <n v="3"/>
  </r>
  <r>
    <s v="120308000474-2"/>
    <x v="10"/>
    <n v="322317"/>
    <s v="TUBERIA INTERNA"/>
    <s v="01.08.1967"/>
    <n v="0.01"/>
    <n v="0"/>
    <s v="ZLIN"/>
    <n v="56"/>
    <n v="6"/>
    <n v="0"/>
    <n v="0"/>
    <m/>
    <m/>
    <m/>
    <n v="4158901.63"/>
    <n v="2287395.9"/>
    <s v="ZLIN"/>
    <n v="8"/>
    <n v="4"/>
  </r>
  <r>
    <s v="120308000474-3"/>
    <x v="10"/>
    <n v="322324"/>
    <s v="TUBERIA INTERNA"/>
    <s v="31.07.2014"/>
    <n v="4564859.9800000004"/>
    <n v="472692.62000000058"/>
    <s v="ZLIN"/>
    <n v="56"/>
    <n v="4"/>
    <n v="0"/>
    <n v="0"/>
    <m/>
    <m/>
    <m/>
    <n v="10323092.42"/>
    <n v="857658.73000000045"/>
    <s v="ZLIN"/>
    <n v="55"/>
    <n v="2"/>
  </r>
  <r>
    <s v="120308000474-4"/>
    <x v="10"/>
    <n v="322324"/>
    <s v="TUBERIA INTERNA"/>
    <s v="31.07.2014"/>
    <n v="4564859.9800000004"/>
    <n v="472692.62000000058"/>
    <s v="ZLIN"/>
    <n v="56"/>
    <n v="4"/>
    <n v="0"/>
    <n v="0"/>
    <m/>
    <m/>
    <m/>
    <n v="-3516940.94"/>
    <n v="-292193"/>
    <s v="ZLIN"/>
    <n v="55"/>
    <n v="2"/>
  </r>
  <r>
    <s v="120308000474-5"/>
    <x v="10"/>
    <n v="322317"/>
    <s v="TUBERIA INTERNA"/>
    <s v="01.08.1967"/>
    <n v="0.01"/>
    <n v="0"/>
    <s v="ZLIN"/>
    <n v="56"/>
    <n v="6"/>
    <n v="0"/>
    <n v="0"/>
    <m/>
    <m/>
    <m/>
    <n v="10786130.27"/>
    <n v="5932371.6399999997"/>
    <s v="ZLIN"/>
    <n v="8"/>
    <n v="4"/>
  </r>
  <r>
    <s v="120308000474-6"/>
    <x v="10"/>
    <n v="322317"/>
    <s v="TUBERIA INTERNA"/>
    <s v="01.08.1967"/>
    <n v="0.01"/>
    <n v="0"/>
    <s v="ZLIN"/>
    <n v="56"/>
    <n v="6"/>
    <n v="0"/>
    <n v="0"/>
    <m/>
    <m/>
    <m/>
    <n v="7181548.7599999998"/>
    <n v="3949851.82"/>
    <s v="ZLIN"/>
    <n v="8"/>
    <n v="4"/>
  </r>
  <r>
    <s v="120308000474-7"/>
    <x v="10"/>
    <n v="322324"/>
    <s v="TUBERIA INTERNA"/>
    <s v="31.12.2001"/>
    <n v="3361342.6"/>
    <n v="396785.78000000026"/>
    <s v="ZLIN"/>
    <n v="49"/>
    <n v="5"/>
    <n v="0"/>
    <n v="0"/>
    <m/>
    <m/>
    <m/>
    <n v="-380819.69"/>
    <n v="-48937.119999999995"/>
    <s v="ZLIN"/>
    <n v="35"/>
    <n v="8"/>
  </r>
  <r>
    <s v="120308000474-8"/>
    <x v="10"/>
    <n v="322324"/>
    <s v="TUBERIA INTERNA"/>
    <s v="31.07.2014"/>
    <n v="4564859.9800000004"/>
    <n v="472692.62000000058"/>
    <s v="ZLIN"/>
    <n v="56"/>
    <n v="4"/>
    <n v="0"/>
    <n v="0"/>
    <m/>
    <m/>
    <m/>
    <n v="-2294411.44"/>
    <n v="-190623.31000000006"/>
    <s v="ZLIN"/>
    <n v="55"/>
    <n v="2"/>
  </r>
  <r>
    <s v="120308000474-9"/>
    <x v="10"/>
    <n v="322324"/>
    <s v="TUBERIA INTERNA"/>
    <s v="31.07.2014"/>
    <n v="4564859.9800000004"/>
    <n v="472692.62000000058"/>
    <s v="ZLIN"/>
    <n v="56"/>
    <n v="4"/>
    <n v="0"/>
    <n v="0"/>
    <m/>
    <m/>
    <m/>
    <n v="-576843.38"/>
    <n v="-47925.069999999949"/>
    <s v="ZLIN"/>
    <n v="55"/>
    <n v="2"/>
  </r>
  <r>
    <s v="120308000474-10"/>
    <x v="10"/>
    <n v="322317"/>
    <s v="TUBERIA INTERNA"/>
    <s v="01.09.1981"/>
    <n v="48328.15"/>
    <n v="5319.1300000000047"/>
    <s v="ZLIN"/>
    <n v="53"/>
    <n v="0"/>
    <n v="0"/>
    <n v="0"/>
    <m/>
    <m/>
    <m/>
    <n v="2848309.04"/>
    <n v="690118.91999999993"/>
    <s v="ZLIN"/>
    <n v="18"/>
    <n v="11"/>
  </r>
  <r>
    <s v="120308000474-11"/>
    <x v="10"/>
    <n v="322324"/>
    <s v="TUBERIA INTERNA"/>
    <s v="31.07.2014"/>
    <n v="12797975.029999999"/>
    <n v="1347155.25"/>
    <s v="ZLIN"/>
    <n v="55"/>
    <n v="5"/>
    <n v="0"/>
    <n v="0"/>
    <m/>
    <m/>
    <m/>
    <n v="-12258559.689999999"/>
    <n v="-1035669.3899999987"/>
    <s v="ZLIN"/>
    <n v="54"/>
    <n v="3"/>
  </r>
  <r>
    <s v="120308000474-12"/>
    <x v="10"/>
    <n v="322324"/>
    <s v="TUBERIA INTERNA"/>
    <s v="31.07.2014"/>
    <n v="4439945.8600000003"/>
    <n v="459757.7200000002"/>
    <s v="ZLIN"/>
    <n v="56"/>
    <n v="4"/>
    <n v="0"/>
    <n v="0"/>
    <m/>
    <m/>
    <m/>
    <n v="-3394798.59"/>
    <n v="-282045.1799999997"/>
    <s v="ZLIN"/>
    <n v="55"/>
    <n v="2"/>
  </r>
  <r>
    <s v="120308000474-13"/>
    <x v="10"/>
    <n v="322324"/>
    <s v="TUBERIA INTERNA"/>
    <s v="01.12.1994"/>
    <n v="1598831.83"/>
    <n v="165071.14000000013"/>
    <s v="ZLIN"/>
    <n v="56"/>
    <n v="6"/>
    <n v="0"/>
    <n v="0"/>
    <m/>
    <m/>
    <m/>
    <n v="-616831.68000000005"/>
    <n v="-79265.770000000019"/>
    <s v="ZLIN"/>
    <n v="35"/>
    <n v="8"/>
  </r>
  <r>
    <s v="120308000474-14"/>
    <x v="10"/>
    <n v="322317"/>
    <s v="TUBERIA INTERNA"/>
    <s v="01.08.1967"/>
    <n v="5971424.1100000003"/>
    <n v="616518.70000000019"/>
    <s v="ZLIN"/>
    <n v="56"/>
    <n v="6"/>
    <n v="0"/>
    <n v="0"/>
    <m/>
    <m/>
    <m/>
    <n v="-5578638.8300000001"/>
    <n v="-3068251.36"/>
    <s v="ZLIN"/>
    <n v="8"/>
    <n v="4"/>
  </r>
  <r>
    <s v="120308000474-15"/>
    <x v="10"/>
    <n v="322317"/>
    <s v="TUBERIA INTERNA"/>
    <s v="31.08.2014"/>
    <n v="16188598.109999999"/>
    <n v="2034473.7299999986"/>
    <s v="ZLIN"/>
    <n v="46"/>
    <n v="5"/>
    <n v="0"/>
    <n v="0"/>
    <m/>
    <m/>
    <m/>
    <n v="-15509469.75"/>
    <n v="-1568053.0199999996"/>
    <s v="ZLIN"/>
    <n v="45"/>
    <n v="4"/>
  </r>
  <r>
    <s v="120308000474-16"/>
    <x v="10"/>
    <n v="322317"/>
    <s v="TUBERIA INTERNA"/>
    <s v="01.10.2015"/>
    <n v="1"/>
    <n v="0"/>
    <s v="ZLIN"/>
    <n v="0"/>
    <n v="1"/>
    <n v="0"/>
    <n v="0"/>
    <m/>
    <m/>
    <m/>
    <n v="10786129.279999999"/>
    <n v="2721271.1599999992"/>
    <s v="ZLIN"/>
    <n v="18"/>
    <n v="2"/>
  </r>
  <r>
    <s v="120308000474-17"/>
    <x v="10"/>
    <n v="322317"/>
    <s v="TUBERIA INTERNA"/>
    <s v="01.09.1981"/>
    <n v="33925.07"/>
    <n v="3733.9199999999983"/>
    <s v="ZLIN"/>
    <n v="53"/>
    <n v="0"/>
    <n v="0"/>
    <n v="0"/>
    <m/>
    <m/>
    <m/>
    <n v="913502.81"/>
    <n v="221333.29000000004"/>
    <s v="ZLIN"/>
    <n v="18"/>
    <n v="11"/>
  </r>
  <r>
    <s v="120308000474-18"/>
    <x v="10"/>
    <n v="322317"/>
    <s v="TUBERIA INTERNA"/>
    <s v="31.08.2014"/>
    <n v="6168272.4299999997"/>
    <n v="775186.83000000007"/>
    <s v="ZLIN"/>
    <n v="46"/>
    <n v="5"/>
    <n v="0"/>
    <n v="0"/>
    <m/>
    <m/>
    <m/>
    <n v="-5055533.21"/>
    <n v="-511129.28000000026"/>
    <s v="ZLIN"/>
    <n v="45"/>
    <n v="4"/>
  </r>
  <r>
    <s v="120308000475-0"/>
    <x v="10"/>
    <n v="342402"/>
    <s v="TUBERIA INTERNA"/>
    <s v="31.08.2014"/>
    <n v="3491112.37"/>
    <n v="362041.28000000026"/>
    <s v="ZLIN"/>
    <n v="56"/>
    <n v="3"/>
    <n v="0"/>
    <n v="0"/>
    <m/>
    <m/>
    <m/>
    <n v="9745891.2200000007"/>
    <n v="809703.95000000112"/>
    <s v="ZLIN"/>
    <n v="55"/>
    <n v="2"/>
  </r>
  <r>
    <s v="120308000475-1"/>
    <x v="10"/>
    <n v="322324"/>
    <s v="TUBERIA INTERNA"/>
    <s v="31.07.2014"/>
    <n v="2297824.77"/>
    <n v="237940.43999999994"/>
    <s v="ZLIN"/>
    <n v="56"/>
    <n v="4"/>
    <n v="0"/>
    <n v="0"/>
    <m/>
    <m/>
    <m/>
    <n v="-1770331.19"/>
    <n v="-147081.91999999993"/>
    <s v="ZLIN"/>
    <n v="55"/>
    <n v="2"/>
  </r>
  <r>
    <s v="120308000475-2"/>
    <x v="10"/>
    <n v="322317"/>
    <s v="TUBERIA INTERNA"/>
    <s v="01.09.1981"/>
    <n v="6816.65"/>
    <n v="750.27999999999975"/>
    <s v="ZLIN"/>
    <n v="53"/>
    <n v="0"/>
    <n v="0"/>
    <n v="0"/>
    <m/>
    <m/>
    <m/>
    <n v="298642.21999999997"/>
    <n v="72358.229999999981"/>
    <s v="ZLIN"/>
    <n v="18"/>
    <n v="11"/>
  </r>
  <r>
    <s v="120308000475-3"/>
    <x v="10"/>
    <n v="322317"/>
    <s v="TUBERIA INTERNA"/>
    <s v="01.09.1981"/>
    <n v="4789.3900000000003"/>
    <n v="527.15000000000055"/>
    <s v="ZLIN"/>
    <n v="53"/>
    <n v="0"/>
    <n v="0"/>
    <n v="0"/>
    <m/>
    <m/>
    <m/>
    <n v="88430.09"/>
    <n v="21425.800000000003"/>
    <s v="ZLIN"/>
    <n v="18"/>
    <n v="11"/>
  </r>
  <r>
    <s v="120308000475-4"/>
    <x v="10"/>
    <n v="322324"/>
    <s v="TUBERIA INTERNA"/>
    <s v="01.12.1994"/>
    <n v="805793.91"/>
    <n v="83194.070000000065"/>
    <s v="ZLIN"/>
    <n v="56"/>
    <n v="6"/>
    <n v="0"/>
    <n v="0"/>
    <m/>
    <m/>
    <m/>
    <n v="-311460.27"/>
    <n v="-40024.100000000035"/>
    <s v="ZLIN"/>
    <n v="35"/>
    <n v="8"/>
  </r>
  <r>
    <s v="120308000475-5"/>
    <x v="10"/>
    <n v="322324"/>
    <s v="TUBERIA INTERNA"/>
    <s v="31.07.2014"/>
    <n v="2297824.77"/>
    <n v="237940.43999999994"/>
    <s v="ZLIN"/>
    <n v="56"/>
    <n v="4"/>
    <n v="0"/>
    <n v="0"/>
    <m/>
    <m/>
    <m/>
    <n v="-1234167.24"/>
    <n v="-102536.55000000005"/>
    <s v="ZLIN"/>
    <n v="55"/>
    <n v="2"/>
  </r>
  <r>
    <s v="120308000475-6"/>
    <x v="10"/>
    <n v="322317"/>
    <s v="TUBERIA INTERNA"/>
    <s v="31.08.2014"/>
    <n v="873421.79"/>
    <n v="109765.77000000002"/>
    <s v="ZLIN"/>
    <n v="46"/>
    <n v="5"/>
    <n v="0"/>
    <n v="0"/>
    <m/>
    <m/>
    <m/>
    <n v="-814683"/>
    <n v="-82366.849999999977"/>
    <s v="ZLIN"/>
    <n v="45"/>
    <n v="4"/>
  </r>
  <r>
    <s v="120308000475-7"/>
    <x v="10"/>
    <n v="322324"/>
    <s v="TUBERIA INTERNA"/>
    <s v="31.07.2014"/>
    <n v="6450040.6500000004"/>
    <n v="678951.65000000037"/>
    <s v="ZLIN"/>
    <n v="55"/>
    <n v="5"/>
    <n v="0"/>
    <n v="0"/>
    <m/>
    <m/>
    <m/>
    <n v="-6269997.96"/>
    <n v="-529723.33000000007"/>
    <s v="ZLIN"/>
    <n v="54"/>
    <n v="3"/>
  </r>
  <r>
    <s v="120308000475-8"/>
    <x v="10"/>
    <n v="322324"/>
    <s v="TUBERIA INTERNA"/>
    <s v="31.07.2014"/>
    <n v="2297824.77"/>
    <n v="237940.43999999994"/>
    <s v="ZLIN"/>
    <n v="56"/>
    <n v="4"/>
    <n v="0"/>
    <n v="0"/>
    <m/>
    <m/>
    <m/>
    <n v="-1836837.72"/>
    <n v="-152607.35999999987"/>
    <s v="ZLIN"/>
    <n v="55"/>
    <n v="2"/>
  </r>
  <r>
    <s v="120308000475-9"/>
    <x v="10"/>
    <n v="322324"/>
    <s v="TUBERIA INTERNA"/>
    <s v="31.07.2014"/>
    <n v="2234946.44"/>
    <n v="231429.3899999999"/>
    <s v="ZLIN"/>
    <n v="56"/>
    <n v="4"/>
    <n v="0"/>
    <n v="0"/>
    <m/>
    <m/>
    <m/>
    <n v="3250738.28"/>
    <n v="270076.43999999994"/>
    <s v="ZLIN"/>
    <n v="55"/>
    <n v="2"/>
  </r>
  <r>
    <s v="120308000475-10"/>
    <x v="10"/>
    <n v="322317"/>
    <s v="TUBERIA INTERNA"/>
    <s v="01.10.2015"/>
    <n v="1"/>
    <n v="0"/>
    <s v="ZLIN"/>
    <n v="0"/>
    <n v="1"/>
    <n v="0"/>
    <n v="0"/>
    <m/>
    <m/>
    <m/>
    <n v="36545.53"/>
    <n v="9220.1999999999971"/>
    <s v="ZLIN"/>
    <n v="18"/>
    <n v="2"/>
  </r>
  <r>
    <s v="120308000475-11"/>
    <x v="10"/>
    <n v="322317"/>
    <s v="TUBERIA INTERNA"/>
    <s v="30.09.2012"/>
    <n v="323250.57"/>
    <n v="38286.850000000035"/>
    <s v="ZLIN"/>
    <n v="49"/>
    <n v="3"/>
    <n v="0"/>
    <n v="0"/>
    <m/>
    <m/>
    <m/>
    <n v="271563.37"/>
    <n v="26911.679999999993"/>
    <s v="ZLIN"/>
    <n v="46"/>
    <n v="3"/>
  </r>
  <r>
    <s v="120308000475-12"/>
    <x v="10"/>
    <n v="322324"/>
    <s v="TUBERIA INTERNA"/>
    <s v="31.07.2014"/>
    <n v="2297824.77"/>
    <n v="237940.43999999994"/>
    <s v="ZLIN"/>
    <n v="56"/>
    <n v="4"/>
    <n v="0"/>
    <n v="0"/>
    <m/>
    <m/>
    <m/>
    <n v="-1698126.86"/>
    <n v="-141083.07000000007"/>
    <s v="ZLIN"/>
    <n v="55"/>
    <n v="2"/>
  </r>
  <r>
    <s v="120308000475-13"/>
    <x v="10"/>
    <n v="322317"/>
    <s v="TUBERIA INTERNA"/>
    <s v="01.08.1967"/>
    <n v="842030.6"/>
    <n v="86935.329999999958"/>
    <s v="ZLIN"/>
    <n v="56"/>
    <n v="6"/>
    <n v="0"/>
    <n v="0"/>
    <m/>
    <m/>
    <m/>
    <n v="4612691.0999999996"/>
    <n v="2536980.0999999996"/>
    <s v="ZLIN"/>
    <n v="8"/>
    <n v="4"/>
  </r>
  <r>
    <s v="120308000475-14"/>
    <x v="10"/>
    <n v="322317"/>
    <s v="TUBERIA INTERNA"/>
    <s v="01.08.1967"/>
    <n v="0.01"/>
    <n v="0"/>
    <s v="ZLIN"/>
    <n v="56"/>
    <n v="6"/>
    <n v="0"/>
    <n v="0"/>
    <m/>
    <m/>
    <m/>
    <n v="476506.33"/>
    <n v="262078.48"/>
    <s v="ZLIN"/>
    <n v="8"/>
    <n v="4"/>
  </r>
  <r>
    <s v="120308000475-15"/>
    <x v="10"/>
    <n v="322317"/>
    <s v="TUBERIA INTERNA"/>
    <s v="01.08.1967"/>
    <n v="0.01"/>
    <n v="0"/>
    <s v="ZLIN"/>
    <n v="56"/>
    <n v="6"/>
    <n v="0"/>
    <n v="0"/>
    <m/>
    <m/>
    <m/>
    <n v="409999.8"/>
    <n v="225499.9"/>
    <s v="ZLIN"/>
    <n v="8"/>
    <n v="4"/>
  </r>
  <r>
    <s v="120308000475-16"/>
    <x v="10"/>
    <n v="322317"/>
    <s v="TUBERIA INTERNA"/>
    <s v="31.08.2014"/>
    <n v="2292290.83"/>
    <n v="288079.63000000012"/>
    <s v="ZLIN"/>
    <n v="46"/>
    <n v="5"/>
    <n v="0"/>
    <n v="0"/>
    <m/>
    <m/>
    <m/>
    <n v="5221757.3899999997"/>
    <n v="527935.01999999955"/>
    <s v="ZLIN"/>
    <n v="45"/>
    <n v="4"/>
  </r>
  <r>
    <s v="120308000475-17"/>
    <x v="10"/>
    <n v="322324"/>
    <s v="TUBERIA INTERNA"/>
    <s v="31.12.2001"/>
    <n v="1694080.22"/>
    <n v="199975.77000000002"/>
    <s v="ZLIN"/>
    <n v="49"/>
    <n v="5"/>
    <n v="0"/>
    <n v="0"/>
    <m/>
    <m/>
    <m/>
    <n v="-1174721.93"/>
    <n v="-150957.25999999989"/>
    <s v="ZLIN"/>
    <n v="35"/>
    <n v="8"/>
  </r>
  <r>
    <s v="120308000475-18"/>
    <x v="10"/>
    <n v="322317"/>
    <s v="TUBERIA INTERNA"/>
    <s v="01.08.1967"/>
    <n v="0.01"/>
    <n v="0"/>
    <s v="ZLIN"/>
    <n v="56"/>
    <n v="6"/>
    <n v="0"/>
    <n v="0"/>
    <m/>
    <m/>
    <m/>
    <n v="476506.33"/>
    <n v="262078.48"/>
    <s v="ZLIN"/>
    <n v="8"/>
    <n v="4"/>
  </r>
  <r>
    <s v="120308000476-0"/>
    <x v="10"/>
    <n v="342402"/>
    <s v="TUBERIA INTERNA"/>
    <s v="31.08.2014"/>
    <n v="1482470.75"/>
    <n v="153737.72999999998"/>
    <s v="ZLIN"/>
    <n v="56"/>
    <n v="3"/>
    <n v="0"/>
    <n v="0"/>
    <m/>
    <m/>
    <m/>
    <n v="4138508.64"/>
    <n v="343833.78000000026"/>
    <s v="ZLIN"/>
    <n v="55"/>
    <n v="2"/>
  </r>
  <r>
    <s v="120308000476-1"/>
    <x v="10"/>
    <n v="322324"/>
    <s v="TUBERIA INTERNA"/>
    <s v="01.12.1994"/>
    <n v="495690.81"/>
    <n v="51177.520000000019"/>
    <s v="ZLIN"/>
    <n v="56"/>
    <n v="6"/>
    <n v="0"/>
    <n v="0"/>
    <m/>
    <m/>
    <m/>
    <n v="-54621.82"/>
    <n v="-7019.1500000000015"/>
    <s v="ZLIN"/>
    <n v="35"/>
    <n v="8"/>
  </r>
  <r>
    <s v="120308000476-2"/>
    <x v="10"/>
    <n v="322317"/>
    <s v="TUBERIA INTERNA"/>
    <s v="01.08.1967"/>
    <n v="0.01"/>
    <n v="0"/>
    <s v="ZLIN"/>
    <n v="56"/>
    <n v="6"/>
    <n v="0"/>
    <n v="0"/>
    <m/>
    <m/>
    <m/>
    <n v="37354.78"/>
    <n v="20545.129999999997"/>
    <s v="ZLIN"/>
    <n v="8"/>
    <n v="4"/>
  </r>
  <r>
    <s v="120308000476-3"/>
    <x v="10"/>
    <n v="322317"/>
    <s v="TUBERIA INTERNA"/>
    <s v="01.08.1967"/>
    <n v="0.01"/>
    <n v="0"/>
    <s v="ZLIN"/>
    <n v="56"/>
    <n v="6"/>
    <n v="0"/>
    <n v="0"/>
    <m/>
    <m/>
    <m/>
    <n v="15640.1"/>
    <n v="8602.0499999999993"/>
    <s v="ZLIN"/>
    <n v="8"/>
    <n v="4"/>
  </r>
  <r>
    <s v="120308000476-4"/>
    <x v="10"/>
    <n v="322317"/>
    <s v="TUBERIA INTERNA"/>
    <s v="01.10.2015"/>
    <n v="1"/>
    <n v="0"/>
    <s v="ZLIN"/>
    <n v="0"/>
    <n v="1"/>
    <n v="0"/>
    <n v="0"/>
    <m/>
    <m/>
    <m/>
    <n v="3344056.58"/>
    <n v="843684"/>
    <s v="ZLIN"/>
    <n v="18"/>
    <n v="2"/>
  </r>
  <r>
    <s v="120308000476-5"/>
    <x v="10"/>
    <n v="322317"/>
    <s v="TUBERIA INTERNA"/>
    <s v="01.08.1967"/>
    <n v="357628.11"/>
    <n v="36923.25"/>
    <s v="ZLIN"/>
    <n v="56"/>
    <n v="6"/>
    <n v="0"/>
    <n v="0"/>
    <m/>
    <m/>
    <m/>
    <n v="-117010.6"/>
    <n v="-64355.830000000009"/>
    <s v="ZLIN"/>
    <n v="8"/>
    <n v="4"/>
  </r>
  <r>
    <s v="120308000476-6"/>
    <x v="10"/>
    <n v="322317"/>
    <s v="TUBERIA INTERNA"/>
    <s v="30.09.2012"/>
    <n v="129689.69"/>
    <n v="15360.86"/>
    <s v="ZLIN"/>
    <n v="49"/>
    <n v="3"/>
    <n v="0"/>
    <n v="0"/>
    <m/>
    <m/>
    <m/>
    <n v="44187.73"/>
    <n v="4378.9700000000012"/>
    <s v="ZLIN"/>
    <n v="46"/>
    <n v="3"/>
  </r>
  <r>
    <s v="120308000476-7"/>
    <x v="10"/>
    <n v="322317"/>
    <s v="TUBERIA INTERNA"/>
    <s v="01.08.1967"/>
    <n v="0.01"/>
    <n v="0"/>
    <s v="ZLIN"/>
    <n v="56"/>
    <n v="6"/>
    <n v="0"/>
    <n v="0"/>
    <m/>
    <m/>
    <m/>
    <n v="249673.48"/>
    <n v="137320.42000000001"/>
    <s v="ZLIN"/>
    <n v="8"/>
    <n v="4"/>
  </r>
  <r>
    <s v="120308000476-8"/>
    <x v="10"/>
    <n v="322324"/>
    <s v="TUBERIA INTERNA"/>
    <s v="31.12.2001"/>
    <n v="1042127.52"/>
    <n v="123016.71999999997"/>
    <s v="ZLIN"/>
    <n v="49"/>
    <n v="5"/>
    <n v="0"/>
    <n v="0"/>
    <m/>
    <m/>
    <m/>
    <n v="-845180.98"/>
    <n v="-108609.68999999994"/>
    <s v="ZLIN"/>
    <n v="35"/>
    <n v="8"/>
  </r>
  <r>
    <s v="120308000476-9"/>
    <x v="10"/>
    <n v="322317"/>
    <s v="TUBERIA INTERNA"/>
    <s v="01.09.1981"/>
    <n v="2031.16"/>
    <n v="223.52999999999997"/>
    <s v="ZLIN"/>
    <n v="53"/>
    <n v="0"/>
    <n v="0"/>
    <n v="0"/>
    <m/>
    <m/>
    <m/>
    <n v="3342074.32"/>
    <n v="809753.6799999997"/>
    <s v="ZLIN"/>
    <n v="18"/>
    <n v="11"/>
  </r>
  <r>
    <s v="120308000476-10"/>
    <x v="10"/>
    <n v="322317"/>
    <s v="TUBERIA INTERNA"/>
    <s v="31.08.2014"/>
    <n v="953737.74"/>
    <n v="119859.30999999994"/>
    <s v="ZLIN"/>
    <n v="46"/>
    <n v="5"/>
    <n v="0"/>
    <n v="0"/>
    <m/>
    <m/>
    <m/>
    <n v="-913391.02"/>
    <n v="-92346.520000000019"/>
    <s v="ZLIN"/>
    <n v="45"/>
    <n v="4"/>
  </r>
  <r>
    <s v="120308000476-11"/>
    <x v="10"/>
    <n v="322317"/>
    <s v="TUBERIA INTERNA"/>
    <s v="01.09.1981"/>
    <n v="2901.31"/>
    <n v="319.32000000000016"/>
    <s v="ZLIN"/>
    <n v="53"/>
    <n v="0"/>
    <n v="0"/>
    <n v="0"/>
    <m/>
    <m/>
    <m/>
    <n v="11829.7"/>
    <n v="2866.2300000000014"/>
    <s v="ZLIN"/>
    <n v="18"/>
    <n v="11"/>
  </r>
  <r>
    <s v="120308000476-12"/>
    <x v="10"/>
    <n v="322317"/>
    <s v="TUBERIA INTERNA"/>
    <s v="31.08.2014"/>
    <n v="363398.62"/>
    <n v="45669.469999999972"/>
    <s v="ZLIN"/>
    <n v="46"/>
    <n v="5"/>
    <n v="0"/>
    <n v="0"/>
    <m/>
    <m/>
    <m/>
    <n v="-223970.05"/>
    <n v="-22644.049999999988"/>
    <s v="ZLIN"/>
    <n v="45"/>
    <n v="4"/>
  </r>
  <r>
    <s v="120308000477-0"/>
    <x v="10"/>
    <n v="322317"/>
    <s v="TUBERIA INTERNA"/>
    <s v="30.09.2012"/>
    <n v="262018.71"/>
    <n v="41231.389999999985"/>
    <s v="ZLIN"/>
    <n v="49"/>
    <n v="3"/>
    <n v="0"/>
    <n v="0"/>
    <m/>
    <m/>
    <m/>
    <n v="-169701.69"/>
    <n v="-16817.299999999988"/>
    <s v="ZLIN"/>
    <n v="46"/>
    <n v="3"/>
  </r>
  <r>
    <s v="120308000477-1"/>
    <x v="10"/>
    <n v="322317"/>
    <s v="TUBERIA INTERNA"/>
    <s v="01.09.1981"/>
    <n v="3733.18"/>
    <n v="545.90999999999985"/>
    <s v="ZLIN"/>
    <n v="53"/>
    <n v="0"/>
    <n v="0"/>
    <n v="0"/>
    <m/>
    <m/>
    <m/>
    <n v="789085.35"/>
    <n v="191188.06999999995"/>
    <s v="ZLIN"/>
    <n v="18"/>
    <n v="11"/>
  </r>
  <r>
    <s v="120308000477-2"/>
    <x v="10"/>
    <n v="322317"/>
    <s v="TUBERIA INTERNA"/>
    <s v="01.08.1967"/>
    <n v="0.01"/>
    <n v="0"/>
    <s v="ZLIN"/>
    <n v="56"/>
    <n v="6"/>
    <n v="0"/>
    <n v="0"/>
    <m/>
    <m/>
    <m/>
    <n v="427703.16"/>
    <n v="235236.73999999996"/>
    <s v="ZLIN"/>
    <n v="8"/>
    <n v="4"/>
  </r>
  <r>
    <s v="120308000477-3"/>
    <x v="10"/>
    <n v="322317"/>
    <s v="TUBERIA INTERNA"/>
    <s v="01.08.1967"/>
    <n v="0.01"/>
    <n v="0"/>
    <s v="ZLIN"/>
    <n v="56"/>
    <n v="6"/>
    <n v="0"/>
    <n v="0"/>
    <m/>
    <m/>
    <m/>
    <n v="27648.66"/>
    <n v="15206.77"/>
    <s v="ZLIN"/>
    <n v="8"/>
    <n v="4"/>
  </r>
  <r>
    <s v="120308000477-4"/>
    <x v="10"/>
    <n v="322317"/>
    <s v="TUBERIA INTERNA"/>
    <s v="01.10.2015"/>
    <n v="1"/>
    <n v="0"/>
    <s v="ZLIN"/>
    <n v="0"/>
    <n v="1"/>
    <n v="0"/>
    <n v="0"/>
    <m/>
    <m/>
    <m/>
    <n v="28964.28"/>
    <n v="7307.489999999998"/>
    <s v="ZLIN"/>
    <n v="18"/>
    <n v="2"/>
  </r>
  <r>
    <s v="120308000477-5"/>
    <x v="10"/>
    <n v="322317"/>
    <s v="TUBERIA INTERNA"/>
    <s v="31.08.2014"/>
    <n v="681750.86"/>
    <n v="90475.349999999977"/>
    <s v="ZLIN"/>
    <n v="46"/>
    <n v="5"/>
    <n v="0"/>
    <n v="0"/>
    <m/>
    <m/>
    <m/>
    <n v="-421265.96"/>
    <n v="-42591.23000000004"/>
    <s v="ZLIN"/>
    <n v="45"/>
    <n v="4"/>
  </r>
  <r>
    <s v="120308000477-6"/>
    <x v="10"/>
    <n v="322317"/>
    <s v="TUBERIA INTERNA"/>
    <s v="01.08.1967"/>
    <n v="0.01"/>
    <n v="0"/>
    <s v="ZLIN"/>
    <n v="56"/>
    <n v="6"/>
    <n v="0"/>
    <n v="0"/>
    <m/>
    <m/>
    <m/>
    <n v="320026.03000000003"/>
    <n v="176014.31000000003"/>
    <s v="ZLIN"/>
    <n v="8"/>
    <n v="4"/>
  </r>
  <r>
    <s v="120308000477-7"/>
    <x v="10"/>
    <n v="322317"/>
    <s v="TUBERIA INTERNA"/>
    <s v="01.09.1981"/>
    <n v="5349.48"/>
    <n v="782.20999999999913"/>
    <s v="ZLIN"/>
    <n v="53"/>
    <n v="0"/>
    <n v="0"/>
    <n v="0"/>
    <m/>
    <m/>
    <m/>
    <n v="21302.22"/>
    <n v="5161.3300000000017"/>
    <s v="ZLIN"/>
    <n v="18"/>
    <n v="11"/>
  </r>
  <r>
    <s v="120308000477-8"/>
    <x v="10"/>
    <n v="322317"/>
    <s v="TUBERIA INTERNA"/>
    <s v="31.08.2014"/>
    <n v="1789251.49"/>
    <n v="237452.05000000005"/>
    <s v="ZLIN"/>
    <n v="46"/>
    <n v="5"/>
    <n v="0"/>
    <n v="0"/>
    <m/>
    <m/>
    <m/>
    <n v="-1275388.83"/>
    <n v="-128945.57000000007"/>
    <s v="ZLIN"/>
    <n v="45"/>
    <n v="4"/>
  </r>
  <r>
    <s v="120308000477-9"/>
    <x v="10"/>
    <n v="322317"/>
    <s v="TUBERIA INTERNA"/>
    <s v="01.08.1967"/>
    <n v="659039.42000000004"/>
    <n v="90399.190000000061"/>
    <s v="ZLIN"/>
    <n v="56"/>
    <n v="6"/>
    <n v="0"/>
    <n v="0"/>
    <m/>
    <m/>
    <m/>
    <n v="-302076.08"/>
    <n v="-166141.84000000003"/>
    <s v="ZLIN"/>
    <n v="8"/>
    <n v="4"/>
  </r>
  <r>
    <s v="120308000478-0"/>
    <x v="10"/>
    <n v="342402"/>
    <s v="TUBERIA INTERNA"/>
    <s v="31.08.2014"/>
    <n v="275251.21999999997"/>
    <n v="28544.569999999978"/>
    <s v="ZLIN"/>
    <n v="56"/>
    <n v="3"/>
    <n v="0"/>
    <n v="0"/>
    <m/>
    <m/>
    <m/>
    <n v="768399.37"/>
    <n v="63839.819999999949"/>
    <s v="ZLIN"/>
    <n v="55"/>
    <n v="2"/>
  </r>
  <r>
    <s v="120308000478-1"/>
    <x v="10"/>
    <n v="322317"/>
    <s v="TUBERIA INTERNA"/>
    <s v="30.09.2012"/>
    <n v="37456.74"/>
    <n v="4436.4799999999959"/>
    <s v="ZLIN"/>
    <n v="49"/>
    <n v="3"/>
    <n v="0"/>
    <n v="0"/>
    <m/>
    <m/>
    <m/>
    <n v="-25717.33"/>
    <n v="-2548.5700000000033"/>
    <s v="ZLIN"/>
    <n v="46"/>
    <n v="3"/>
  </r>
  <r>
    <s v="120308000478-2"/>
    <x v="10"/>
    <n v="322317"/>
    <s v="TUBERIA INTERNA"/>
    <s v="31.08.2014"/>
    <n v="67472.36"/>
    <n v="8479.4499999999971"/>
    <s v="ZLIN"/>
    <n v="46"/>
    <n v="5"/>
    <n v="0"/>
    <n v="0"/>
    <m/>
    <m/>
    <m/>
    <n v="-23649"/>
    <n v="-2390.9799999999996"/>
    <s v="ZLIN"/>
    <n v="45"/>
    <n v="4"/>
  </r>
  <r>
    <s v="120308000478-3"/>
    <x v="10"/>
    <n v="322317"/>
    <s v="TUBERIA INTERNA"/>
    <s v="01.09.1981"/>
    <n v="536.94000000000005"/>
    <n v="59.10000000000008"/>
    <s v="ZLIN"/>
    <n v="53"/>
    <n v="0"/>
    <n v="0"/>
    <n v="0"/>
    <m/>
    <m/>
    <m/>
    <n v="31148.46"/>
    <n v="7546.98"/>
    <s v="ZLIN"/>
    <n v="18"/>
    <n v="11"/>
  </r>
  <r>
    <s v="120308000478-4"/>
    <x v="10"/>
    <n v="322317"/>
    <s v="TUBERIA INTERNA"/>
    <s v="01.10.2015"/>
    <n v="1"/>
    <n v="0"/>
    <s v="ZLIN"/>
    <n v="0"/>
    <n v="1"/>
    <n v="0"/>
    <n v="0"/>
    <m/>
    <m/>
    <m/>
    <n v="46206.02"/>
    <n v="11657.479999999996"/>
    <s v="ZLIN"/>
    <n v="18"/>
    <n v="2"/>
  </r>
  <r>
    <s v="120308000478-5"/>
    <x v="10"/>
    <n v="322317"/>
    <s v="TUBERIA INTERNA"/>
    <s v="01.08.1967"/>
    <n v="0.01"/>
    <n v="0"/>
    <s v="ZLIN"/>
    <n v="56"/>
    <n v="6"/>
    <n v="0"/>
    <n v="0"/>
    <m/>
    <m/>
    <m/>
    <n v="24070.73"/>
    <n v="13238.91"/>
    <s v="ZLIN"/>
    <n v="8"/>
    <n v="4"/>
  </r>
  <r>
    <s v="120308000478-6"/>
    <x v="10"/>
    <n v="322317"/>
    <s v="TUBERIA INTERNA"/>
    <s v="01.08.1967"/>
    <n v="66199.820000000007"/>
    <n v="6834.8000000000102"/>
    <s v="ZLIN"/>
    <n v="56"/>
    <n v="6"/>
    <n v="0"/>
    <n v="0"/>
    <m/>
    <m/>
    <m/>
    <n v="-61347.29"/>
    <n v="-33741.01"/>
    <s v="ZLIN"/>
    <n v="8"/>
    <n v="4"/>
  </r>
  <r>
    <s v="120308000478-7"/>
    <x v="10"/>
    <n v="322317"/>
    <s v="TUBERIA INTERNA"/>
    <s v="01.08.1967"/>
    <n v="0.01"/>
    <n v="0"/>
    <s v="ZLIN"/>
    <n v="56"/>
    <n v="6"/>
    <n v="0"/>
    <n v="0"/>
    <m/>
    <m/>
    <m/>
    <n v="79615.38"/>
    <n v="43788.460000000006"/>
    <s v="ZLIN"/>
    <n v="8"/>
    <n v="4"/>
  </r>
  <r>
    <s v="120308000478-8"/>
    <x v="10"/>
    <n v="322317"/>
    <s v="TUBERIA INTERNA"/>
    <s v="31.08.2014"/>
    <n v="177080.85"/>
    <n v="22254.339999999997"/>
    <s v="ZLIN"/>
    <n v="46"/>
    <n v="5"/>
    <n v="0"/>
    <n v="0"/>
    <m/>
    <m/>
    <m/>
    <n v="-168924.13"/>
    <n v="-17078.73000000001"/>
    <s v="ZLIN"/>
    <n v="45"/>
    <n v="4"/>
  </r>
  <r>
    <s v="120308000478-9"/>
    <x v="10"/>
    <n v="322317"/>
    <s v="TUBERIA INTERNA"/>
    <s v="01.08.1967"/>
    <n v="0.01"/>
    <n v="0"/>
    <s v="ZLIN"/>
    <n v="56"/>
    <n v="6"/>
    <n v="0"/>
    <n v="0"/>
    <m/>
    <m/>
    <m/>
    <n v="31672.720000000001"/>
    <n v="17420"/>
    <s v="ZLIN"/>
    <n v="8"/>
    <n v="4"/>
  </r>
  <r>
    <s v="120308000478-10"/>
    <x v="10"/>
    <n v="322317"/>
    <s v="TUBERIA INTERNA"/>
    <s v="01.09.1981"/>
    <n v="366.65"/>
    <n v="40.370000000000005"/>
    <s v="ZLIN"/>
    <n v="53"/>
    <n v="0"/>
    <n v="0"/>
    <n v="0"/>
    <m/>
    <m/>
    <m/>
    <n v="3029.93"/>
    <n v="734.11999999999989"/>
    <s v="ZLIN"/>
    <n v="18"/>
    <n v="11"/>
  </r>
  <r>
    <s v="120308000479-0"/>
    <x v="10"/>
    <n v="342402"/>
    <s v="TUBERIA INTERNA"/>
    <s v="31.08.2014"/>
    <n v="56272921.140000001"/>
    <n v="5835710.3500000015"/>
    <s v="ZLIN"/>
    <n v="56"/>
    <n v="3"/>
    <n v="0"/>
    <n v="0"/>
    <m/>
    <m/>
    <m/>
    <n v="157093129.83000001"/>
    <n v="13051544"/>
    <s v="ZLIN"/>
    <n v="55"/>
    <n v="2"/>
  </r>
  <r>
    <s v="120308000479-1"/>
    <x v="10"/>
    <n v="322317"/>
    <s v="TUBERIA INTERNA"/>
    <s v="01.09.1981"/>
    <n v="109899.07"/>
    <n v="12095.820000000007"/>
    <s v="ZLIN"/>
    <n v="53"/>
    <n v="0"/>
    <n v="0"/>
    <n v="0"/>
    <m/>
    <m/>
    <m/>
    <n v="9350109.1199999992"/>
    <n v="2265444.959999999"/>
    <s v="ZLIN"/>
    <n v="18"/>
    <n v="11"/>
  </r>
  <r>
    <s v="120308000479-2"/>
    <x v="10"/>
    <n v="322317"/>
    <s v="TUBERIA INTERNA"/>
    <s v="01.09.1981"/>
    <n v="77119.47"/>
    <n v="8487.9700000000012"/>
    <s v="ZLIN"/>
    <n v="53"/>
    <n v="0"/>
    <n v="0"/>
    <n v="0"/>
    <m/>
    <m/>
    <m/>
    <n v="516812.98"/>
    <n v="125219"/>
    <s v="ZLIN"/>
    <n v="18"/>
    <n v="11"/>
  </r>
  <r>
    <s v="120308000479-3"/>
    <x v="10"/>
    <n v="322317"/>
    <s v="TUBERIA INTERNA"/>
    <s v="31.08.2014"/>
    <n v="36752028.439999998"/>
    <n v="4618746.8299999982"/>
    <s v="ZLIN"/>
    <n v="46"/>
    <n v="5"/>
    <n v="0"/>
    <n v="0"/>
    <m/>
    <m/>
    <m/>
    <n v="-26926878"/>
    <n v="-2722386.5599999987"/>
    <s v="ZLIN"/>
    <n v="45"/>
    <n v="4"/>
  </r>
  <r>
    <s v="120308000479-4"/>
    <x v="10"/>
    <n v="322317"/>
    <s v="TUBERIA INTERNA"/>
    <s v="31.08.2014"/>
    <n v="14003468.51"/>
    <n v="1759861.3699999992"/>
    <s v="ZLIN"/>
    <n v="46"/>
    <n v="5"/>
    <n v="0"/>
    <n v="0"/>
    <m/>
    <m/>
    <m/>
    <n v="-7052876.8200000003"/>
    <n v="-713066.58999999985"/>
    <s v="ZLIN"/>
    <n v="45"/>
    <n v="4"/>
  </r>
  <r>
    <s v="120308000479-5"/>
    <x v="10"/>
    <n v="322317"/>
    <s v="TUBERIA INTERNA"/>
    <s v="01.08.1967"/>
    <n v="13575240"/>
    <n v="1401573.4299999997"/>
    <s v="ZLIN"/>
    <n v="56"/>
    <n v="6"/>
    <n v="0"/>
    <n v="0"/>
    <m/>
    <m/>
    <m/>
    <n v="-6701424.2999999998"/>
    <n v="-3685783.3699999996"/>
    <s v="ZLIN"/>
    <n v="8"/>
    <n v="4"/>
  </r>
  <r>
    <s v="120308000479-6"/>
    <x v="10"/>
    <n v="322317"/>
    <s v="TUBERIA INTERNA"/>
    <s v="01.10.2015"/>
    <n v="1"/>
    <n v="0"/>
    <s v="ZLIN"/>
    <n v="0"/>
    <n v="1"/>
    <n v="0"/>
    <n v="0"/>
    <m/>
    <m/>
    <m/>
    <n v="16326296.77"/>
    <n v="4119019.83"/>
    <s v="ZLIN"/>
    <n v="18"/>
    <n v="2"/>
  </r>
  <r>
    <s v="120308000479-7"/>
    <x v="10"/>
    <n v="322317"/>
    <s v="TUBERIA INTERNA"/>
    <s v="01.08.1967"/>
    <n v="0.01"/>
    <n v="0"/>
    <s v="ZLIN"/>
    <n v="56"/>
    <n v="6"/>
    <n v="0"/>
    <n v="0"/>
    <m/>
    <m/>
    <m/>
    <n v="4932434.18"/>
    <n v="2712838.7899999996"/>
    <s v="ZLIN"/>
    <n v="8"/>
    <n v="4"/>
  </r>
  <r>
    <s v="120308000479-8"/>
    <x v="10"/>
    <n v="322317"/>
    <s v="TUBERIA INTERNA"/>
    <s v="01.08.1967"/>
    <n v="0.01"/>
    <n v="0"/>
    <s v="ZLIN"/>
    <n v="56"/>
    <n v="6"/>
    <n v="0"/>
    <n v="0"/>
    <m/>
    <m/>
    <m/>
    <n v="569498.07999999996"/>
    <n v="313223.93999999994"/>
    <s v="ZLIN"/>
    <n v="8"/>
    <n v="4"/>
  </r>
  <r>
    <s v="120308000479-9"/>
    <x v="10"/>
    <n v="322317"/>
    <s v="TUBERIA INTERNA"/>
    <s v="30.09.2012"/>
    <n v="5273567.42"/>
    <n v="624618.80999999959"/>
    <s v="ZLIN"/>
    <n v="49"/>
    <n v="3"/>
    <n v="0"/>
    <n v="0"/>
    <m/>
    <m/>
    <m/>
    <n v="-4586670.0199999996"/>
    <n v="-454534.84999999963"/>
    <s v="ZLIN"/>
    <n v="46"/>
    <n v="3"/>
  </r>
  <r>
    <s v="120308000479-10"/>
    <x v="10"/>
    <n v="322317"/>
    <s v="TUBERIA INTERNA"/>
    <s v="01.08.1967"/>
    <n v="0.01"/>
    <n v="0"/>
    <s v="ZLIN"/>
    <n v="56"/>
    <n v="6"/>
    <n v="0"/>
    <n v="0"/>
    <m/>
    <m/>
    <m/>
    <n v="1518956.39"/>
    <n v="835426.0199999999"/>
    <s v="ZLIN"/>
    <n v="8"/>
    <n v="4"/>
  </r>
  <r>
    <s v="120308000480-0"/>
    <x v="10"/>
    <n v="322316"/>
    <s v="TUBERIA INTERNA"/>
    <s v="01.12.1993"/>
    <n v="6352.52"/>
    <n v="3247.8000000000006"/>
    <s v="ZLIN"/>
    <n v="51"/>
    <n v="10"/>
    <n v="0"/>
    <n v="0"/>
    <m/>
    <m/>
    <m/>
    <n v="102354.61"/>
    <n v="15637.509999999995"/>
    <s v="ZLIN"/>
    <n v="30"/>
    <n v="0"/>
  </r>
  <r>
    <s v="120308000480-1"/>
    <x v="10"/>
    <n v="322316"/>
    <s v="TUBERIA INTERNA"/>
    <s v="01.12.1993"/>
    <n v="2285.36"/>
    <n v="1189.42"/>
    <s v="ZLIN"/>
    <n v="50"/>
    <n v="11"/>
    <n v="0"/>
    <n v="0"/>
    <m/>
    <m/>
    <m/>
    <n v="9999.34"/>
    <n v="1575.8400000000001"/>
    <s v="ZLIN"/>
    <n v="29"/>
    <n v="1"/>
  </r>
  <r>
    <s v="120308000480-2"/>
    <x v="10"/>
    <n v="322316"/>
    <s v="TUBERIA INTERNA"/>
    <s v="01.12.1993"/>
    <n v="1939.44"/>
    <n v="991.6"/>
    <s v="ZLIN"/>
    <n v="51"/>
    <n v="10"/>
    <n v="0"/>
    <n v="0"/>
    <m/>
    <m/>
    <m/>
    <n v="8648.8799999999992"/>
    <n v="1321.369999999999"/>
    <s v="ZLIN"/>
    <n v="30"/>
    <n v="0"/>
  </r>
  <r>
    <s v="120308000480-3"/>
    <x v="10"/>
    <n v="322316"/>
    <s v="TUBERIA INTERNA"/>
    <s v="01.10.2015"/>
    <n v="1"/>
    <n v="0"/>
    <s v="ZLIN"/>
    <n v="0"/>
    <n v="1"/>
    <n v="0"/>
    <n v="0"/>
    <m/>
    <m/>
    <m/>
    <n v="6146.61"/>
    <n v="1942.88"/>
    <s v="ZLIN"/>
    <n v="14"/>
    <n v="6"/>
  </r>
  <r>
    <s v="120308000480-4"/>
    <x v="10"/>
    <n v="322316"/>
    <s v="TUBERIA INTERNA"/>
    <s v="01.10.2015"/>
    <n v="1"/>
    <n v="0"/>
    <s v="ZLIN"/>
    <n v="0"/>
    <n v="1"/>
    <n v="0"/>
    <n v="0"/>
    <m/>
    <m/>
    <m/>
    <n v="13579.09"/>
    <n v="2074.6000000000004"/>
    <s v="ZLIN"/>
    <n v="30"/>
    <n v="0"/>
  </r>
  <r>
    <s v="120308000480-5"/>
    <x v="10"/>
    <n v="322316"/>
    <s v="TUBERIA INTERNA"/>
    <s v="01.10.2015"/>
    <n v="1"/>
    <n v="0"/>
    <s v="ZLIN"/>
    <n v="0"/>
    <n v="1"/>
    <n v="0"/>
    <n v="0"/>
    <m/>
    <m/>
    <m/>
    <n v="7698.96"/>
    <n v="1335.7700000000004"/>
    <s v="ZLIN"/>
    <n v="26"/>
    <n v="5"/>
  </r>
  <r>
    <s v="120308000480-6"/>
    <x v="10"/>
    <n v="322316"/>
    <s v="TUBERIA INTERNA"/>
    <s v="31.03.2012"/>
    <n v="157.16999999999999"/>
    <n v="85.419999999999987"/>
    <s v="ZLIN"/>
    <n v="33"/>
    <n v="6"/>
    <n v="0"/>
    <n v="0"/>
    <m/>
    <m/>
    <m/>
    <n v="10483.540000000001"/>
    <n v="1601.6500000000015"/>
    <s v="ZLIN"/>
    <n v="30"/>
    <n v="0"/>
  </r>
  <r>
    <s v="120308000480-7"/>
    <x v="10"/>
    <n v="322316"/>
    <s v="TUBERIA INTERNA"/>
    <s v="31.03.2014"/>
    <n v="2469.7800000000002"/>
    <n v="1380.1600000000003"/>
    <s v="ZLIN"/>
    <n v="31"/>
    <n v="6"/>
    <n v="0"/>
    <n v="0"/>
    <m/>
    <m/>
    <m/>
    <n v="4701.5600000000004"/>
    <n v="718.30000000000018"/>
    <s v="ZLIN"/>
    <n v="30"/>
    <n v="0"/>
  </r>
  <r>
    <s v="120308000480-8"/>
    <x v="10"/>
    <n v="322316"/>
    <s v="TUBERIA INTERNA"/>
    <s v="30.06.2005"/>
    <n v="2669.14"/>
    <n v="1000.2199999999998"/>
    <s v="ZLIN"/>
    <n v="51"/>
    <n v="8"/>
    <n v="0"/>
    <n v="0"/>
    <m/>
    <m/>
    <m/>
    <n v="7496.96"/>
    <n v="829.63000000000011"/>
    <s v="ZLIN"/>
    <n v="41"/>
    <n v="5"/>
  </r>
  <r>
    <s v="120308000480-9"/>
    <x v="10"/>
    <n v="322316"/>
    <s v="TUBERIA INTERNA"/>
    <s v="01.08.1967"/>
    <n v="0.01"/>
    <n v="0"/>
    <s v="ZLIN"/>
    <n v="78"/>
    <n v="2"/>
    <n v="0"/>
    <n v="0"/>
    <m/>
    <m/>
    <m/>
    <n v="10602.26"/>
    <n v="1619.7900000000009"/>
    <s v="ZLIN"/>
    <n v="30"/>
    <n v="0"/>
  </r>
  <r>
    <s v="120308000481-0"/>
    <x v="10"/>
    <n v="322316"/>
    <s v="TUBERIA INTERNA"/>
    <s v="01.12.1993"/>
    <n v="4433.3999999999996"/>
    <n v="2266.5499999999997"/>
    <s v="ZLIN"/>
    <n v="51"/>
    <n v="10"/>
    <n v="0"/>
    <n v="0"/>
    <m/>
    <m/>
    <m/>
    <n v="71432.899999999994"/>
    <n v="10913.369999999995"/>
    <s v="ZLIN"/>
    <n v="30"/>
    <n v="0"/>
  </r>
  <r>
    <s v="120308000481-1"/>
    <x v="10"/>
    <n v="322316"/>
    <s v="TUBERIA INTERNA"/>
    <s v="31.03.2012"/>
    <n v="109.69"/>
    <n v="59.61"/>
    <s v="ZLIN"/>
    <n v="33"/>
    <n v="6"/>
    <n v="0"/>
    <n v="0"/>
    <m/>
    <m/>
    <m/>
    <n v="7316.33"/>
    <n v="1117.7799999999997"/>
    <s v="ZLIN"/>
    <n v="30"/>
    <n v="0"/>
  </r>
  <r>
    <s v="120308000481-2"/>
    <x v="10"/>
    <n v="322316"/>
    <s v="TUBERIA INTERNA"/>
    <s v="30.06.2005"/>
    <n v="1878.45"/>
    <n v="703.93000000000006"/>
    <s v="ZLIN"/>
    <n v="51"/>
    <n v="8"/>
    <n v="0"/>
    <n v="0"/>
    <m/>
    <m/>
    <m/>
    <n v="5276.14"/>
    <n v="583.88000000000011"/>
    <s v="ZLIN"/>
    <n v="41"/>
    <n v="5"/>
  </r>
  <r>
    <s v="120308000481-3"/>
    <x v="10"/>
    <n v="322316"/>
    <s v="TUBERIA INTERNA"/>
    <s v="31.03.2014"/>
    <n v="1738.15"/>
    <n v="971.32"/>
    <s v="ZLIN"/>
    <n v="31"/>
    <n v="6"/>
    <n v="0"/>
    <n v="0"/>
    <m/>
    <m/>
    <m/>
    <n v="3308.81"/>
    <n v="505.5"/>
    <s v="ZLIN"/>
    <n v="30"/>
    <n v="0"/>
  </r>
  <r>
    <s v="120308000481-4"/>
    <x v="10"/>
    <n v="322316"/>
    <s v="TUBERIA INTERNA"/>
    <s v="01.10.2015"/>
    <n v="1"/>
    <n v="0"/>
    <s v="ZLIN"/>
    <n v="0"/>
    <n v="1"/>
    <n v="0"/>
    <n v="0"/>
    <m/>
    <m/>
    <m/>
    <n v="4325.57"/>
    <n v="1367.2799999999997"/>
    <s v="ZLIN"/>
    <n v="14"/>
    <n v="6"/>
  </r>
  <r>
    <s v="120308000481-5"/>
    <x v="10"/>
    <n v="322316"/>
    <s v="TUBERIA INTERNA"/>
    <s v="01.12.1993"/>
    <n v="1599.36"/>
    <n v="832.36999999999989"/>
    <s v="ZLIN"/>
    <n v="50"/>
    <n v="11"/>
    <n v="0"/>
    <n v="0"/>
    <m/>
    <m/>
    <m/>
    <n v="6997.8"/>
    <n v="1102.8000000000002"/>
    <s v="ZLIN"/>
    <n v="29"/>
    <n v="1"/>
  </r>
  <r>
    <s v="120308000481-6"/>
    <x v="10"/>
    <n v="322316"/>
    <s v="TUBERIA INTERNA"/>
    <s v="01.12.1993"/>
    <n v="1346.63"/>
    <n v="688.47000000000014"/>
    <s v="ZLIN"/>
    <n v="51"/>
    <n v="10"/>
    <n v="0"/>
    <n v="0"/>
    <m/>
    <m/>
    <m/>
    <n v="6005.25"/>
    <n v="917.47000000000025"/>
    <s v="ZLIN"/>
    <n v="30"/>
    <n v="0"/>
  </r>
  <r>
    <s v="120308000481-7"/>
    <x v="10"/>
    <n v="322316"/>
    <s v="TUBERIA INTERNA"/>
    <s v="01.10.2015"/>
    <n v="1"/>
    <n v="0"/>
    <s v="ZLIN"/>
    <n v="0"/>
    <n v="1"/>
    <n v="0"/>
    <n v="0"/>
    <m/>
    <m/>
    <m/>
    <n v="5384.81"/>
    <n v="934.27000000000044"/>
    <s v="ZLIN"/>
    <n v="26"/>
    <n v="5"/>
  </r>
  <r>
    <s v="120308000481-8"/>
    <x v="10"/>
    <n v="322316"/>
    <s v="TUBERIA INTERNA"/>
    <s v="01.10.2015"/>
    <n v="1"/>
    <n v="0"/>
    <s v="ZLIN"/>
    <n v="0"/>
    <n v="1"/>
    <n v="0"/>
    <n v="0"/>
    <m/>
    <m/>
    <m/>
    <n v="9556.4"/>
    <n v="1460.0199999999995"/>
    <s v="ZLIN"/>
    <n v="30"/>
    <n v="0"/>
  </r>
  <r>
    <s v="120308000481-9"/>
    <x v="10"/>
    <n v="322316"/>
    <s v="TUBERIA INTERNA"/>
    <s v="01.08.1967"/>
    <n v="0.01"/>
    <n v="0"/>
    <s v="ZLIN"/>
    <n v="78"/>
    <n v="2"/>
    <n v="0"/>
    <n v="0"/>
    <m/>
    <m/>
    <m/>
    <n v="7399.19"/>
    <n v="1130.4299999999994"/>
    <s v="ZLIN"/>
    <n v="30"/>
    <n v="0"/>
  </r>
  <r>
    <s v="120308000482-0"/>
    <x v="10"/>
    <n v="322316"/>
    <s v="TUBERIA INTERNA"/>
    <s v="01.12.1993"/>
    <n v="290467.46999999997"/>
    <n v="148502.63999999998"/>
    <s v="ZLIN"/>
    <n v="51"/>
    <n v="10"/>
    <n v="0"/>
    <n v="0"/>
    <m/>
    <m/>
    <m/>
    <n v="4680137.59"/>
    <n v="715021.0299999998"/>
    <s v="ZLIN"/>
    <n v="30"/>
    <n v="0"/>
  </r>
  <r>
    <s v="120308000482-1"/>
    <x v="10"/>
    <n v="322316"/>
    <s v="TUBERIA INTERNA"/>
    <s v="01.10.2015"/>
    <n v="1"/>
    <n v="0"/>
    <s v="ZLIN"/>
    <n v="0"/>
    <n v="1"/>
    <n v="0"/>
    <n v="0"/>
    <m/>
    <m/>
    <m/>
    <n v="282387.11"/>
    <n v="89260.28"/>
    <s v="ZLIN"/>
    <n v="14"/>
    <n v="6"/>
  </r>
  <r>
    <s v="120308000482-2"/>
    <x v="10"/>
    <n v="322316"/>
    <s v="TUBERIA INTERNA"/>
    <s v="01.12.1993"/>
    <n v="88544.44"/>
    <n v="45268.65"/>
    <s v="ZLIN"/>
    <n v="51"/>
    <n v="10"/>
    <n v="0"/>
    <n v="0"/>
    <m/>
    <m/>
    <m/>
    <n v="394859.47"/>
    <n v="60325.739999999991"/>
    <s v="ZLIN"/>
    <n v="30"/>
    <n v="0"/>
  </r>
  <r>
    <s v="120308000482-3"/>
    <x v="10"/>
    <n v="322316"/>
    <s v="TUBERIA INTERNA"/>
    <s v="01.12.1993"/>
    <n v="104360.18"/>
    <n v="54315.169999999991"/>
    <s v="ZLIN"/>
    <n v="50"/>
    <n v="11"/>
    <n v="0"/>
    <n v="0"/>
    <m/>
    <m/>
    <m/>
    <n v="456616.66"/>
    <n v="71959.659999999974"/>
    <s v="ZLIN"/>
    <n v="29"/>
    <n v="1"/>
  </r>
  <r>
    <s v="120308000482-4"/>
    <x v="10"/>
    <n v="322316"/>
    <s v="TUBERIA INTERNA"/>
    <s v="01.08.1967"/>
    <n v="0.01"/>
    <n v="0"/>
    <s v="ZLIN"/>
    <n v="78"/>
    <n v="2"/>
    <n v="0"/>
    <n v="0"/>
    <m/>
    <m/>
    <m/>
    <n v="484382.67"/>
    <n v="74002.909999999974"/>
    <s v="ZLIN"/>
    <n v="30"/>
    <n v="0"/>
  </r>
  <r>
    <s v="120308000482-5"/>
    <x v="10"/>
    <n v="322316"/>
    <s v="TUBERIA INTERNA"/>
    <s v="01.10.2015"/>
    <n v="1"/>
    <n v="0"/>
    <s v="ZLIN"/>
    <n v="0"/>
    <n v="1"/>
    <n v="0"/>
    <n v="0"/>
    <m/>
    <m/>
    <m/>
    <n v="623795.03"/>
    <n v="95302.020000000019"/>
    <s v="ZLIN"/>
    <n v="30"/>
    <n v="0"/>
  </r>
  <r>
    <s v="120308000482-6"/>
    <x v="10"/>
    <n v="322316"/>
    <s v="TUBERIA INTERNA"/>
    <s v="31.03.2014"/>
    <n v="113377.68"/>
    <n v="63358.109999999993"/>
    <s v="ZLIN"/>
    <n v="31"/>
    <n v="6"/>
    <n v="0"/>
    <n v="0"/>
    <m/>
    <m/>
    <m/>
    <n v="215829.08"/>
    <n v="32973.879999999976"/>
    <s v="ZLIN"/>
    <n v="30"/>
    <n v="0"/>
  </r>
  <r>
    <s v="120308000482-7"/>
    <x v="10"/>
    <n v="322316"/>
    <s v="TUBERIA INTERNA"/>
    <s v="31.03.2012"/>
    <n v="7180.6"/>
    <n v="3902.5000000000005"/>
    <s v="ZLIN"/>
    <n v="33"/>
    <n v="6"/>
    <n v="0"/>
    <n v="0"/>
    <m/>
    <m/>
    <m/>
    <n v="478958.21"/>
    <n v="73174.160000000033"/>
    <s v="ZLIN"/>
    <n v="30"/>
    <n v="0"/>
  </r>
  <r>
    <s v="120308000482-8"/>
    <x v="10"/>
    <n v="322316"/>
    <s v="TUBERIA INTERNA"/>
    <s v="01.10.2015"/>
    <n v="1"/>
    <n v="0"/>
    <s v="ZLIN"/>
    <n v="0"/>
    <n v="1"/>
    <n v="0"/>
    <n v="0"/>
    <m/>
    <m/>
    <m/>
    <n v="351133.81"/>
    <n v="60922.270000000019"/>
    <s v="ZLIN"/>
    <n v="26"/>
    <n v="5"/>
  </r>
  <r>
    <s v="120308000482-9"/>
    <x v="10"/>
    <n v="322316"/>
    <s v="TUBERIA INTERNA"/>
    <s v="30.06.2005"/>
    <n v="122529.36"/>
    <n v="45916.83"/>
    <s v="ZLIN"/>
    <n v="51"/>
    <n v="8"/>
    <n v="0"/>
    <n v="0"/>
    <m/>
    <m/>
    <m/>
    <n v="344156.1"/>
    <n v="38085.669999999984"/>
    <s v="ZLIN"/>
    <n v="41"/>
    <n v="5"/>
  </r>
  <r>
    <s v="120308000483-0"/>
    <x v="10"/>
    <n v="322316"/>
    <s v="TUBERIA INTERNA"/>
    <s v="01.12.1993"/>
    <n v="40701.97"/>
    <n v="20809.09"/>
    <s v="ZLIN"/>
    <n v="51"/>
    <n v="10"/>
    <n v="0"/>
    <n v="0"/>
    <m/>
    <m/>
    <m/>
    <n v="655807.81000000006"/>
    <n v="100192.8600000001"/>
    <s v="ZLIN"/>
    <n v="30"/>
    <n v="0"/>
  </r>
  <r>
    <s v="120308000483-1"/>
    <x v="10"/>
    <n v="322316"/>
    <s v="TUBERIA INTERNA"/>
    <s v="01.10.2015"/>
    <n v="1"/>
    <n v="0"/>
    <s v="ZLIN"/>
    <n v="0"/>
    <n v="1"/>
    <n v="0"/>
    <n v="0"/>
    <m/>
    <m/>
    <m/>
    <n v="87054.94"/>
    <n v="13300.059999999998"/>
    <s v="ZLIN"/>
    <n v="30"/>
    <n v="0"/>
  </r>
  <r>
    <s v="120308000483-2"/>
    <x v="10"/>
    <n v="322316"/>
    <s v="TUBERIA INTERNA"/>
    <s v="01.10.2015"/>
    <n v="1"/>
    <n v="0"/>
    <s v="ZLIN"/>
    <n v="0"/>
    <n v="1"/>
    <n v="0"/>
    <n v="0"/>
    <m/>
    <m/>
    <m/>
    <n v="39408.620000000003"/>
    <n v="12456.760000000002"/>
    <s v="ZLIN"/>
    <n v="14"/>
    <n v="6"/>
  </r>
  <r>
    <s v="120308000483-3"/>
    <x v="10"/>
    <n v="322316"/>
    <s v="TUBERIA INTERNA"/>
    <s v="31.03.2012"/>
    <n v="1007.01"/>
    <n v="547.29"/>
    <s v="ZLIN"/>
    <n v="33"/>
    <n v="6"/>
    <n v="0"/>
    <n v="0"/>
    <m/>
    <m/>
    <m/>
    <n v="67169.149999999994"/>
    <n v="10261.949999999997"/>
    <s v="ZLIN"/>
    <n v="30"/>
    <n v="0"/>
  </r>
  <r>
    <s v="120308000483-4"/>
    <x v="10"/>
    <n v="322316"/>
    <s v="TUBERIA INTERNA"/>
    <s v="01.12.1993"/>
    <n v="14589.17"/>
    <n v="7593.05"/>
    <s v="ZLIN"/>
    <n v="50"/>
    <n v="11"/>
    <n v="0"/>
    <n v="0"/>
    <m/>
    <m/>
    <m/>
    <n v="63833.31"/>
    <n v="10059.68"/>
    <s v="ZLIN"/>
    <n v="29"/>
    <n v="1"/>
  </r>
  <r>
    <s v="120308000483-5"/>
    <x v="10"/>
    <n v="322316"/>
    <s v="TUBERIA INTERNA"/>
    <s v="01.10.2015"/>
    <n v="1"/>
    <n v="0"/>
    <s v="ZLIN"/>
    <n v="0"/>
    <n v="1"/>
    <n v="0"/>
    <n v="0"/>
    <m/>
    <m/>
    <m/>
    <n v="48964.38"/>
    <n v="8495.39"/>
    <s v="ZLIN"/>
    <n v="26"/>
    <n v="5"/>
  </r>
  <r>
    <s v="120308000483-6"/>
    <x v="10"/>
    <n v="322316"/>
    <s v="TUBERIA INTERNA"/>
    <s v="01.12.1993"/>
    <n v="12439.67"/>
    <n v="6359.8"/>
    <s v="ZLIN"/>
    <n v="51"/>
    <n v="10"/>
    <n v="0"/>
    <n v="0"/>
    <m/>
    <m/>
    <m/>
    <n v="55474.04"/>
    <n v="8475.1900000000023"/>
    <s v="ZLIN"/>
    <n v="30"/>
    <n v="0"/>
  </r>
  <r>
    <s v="120308000483-7"/>
    <x v="10"/>
    <n v="322316"/>
    <s v="TUBERIA INTERNA"/>
    <s v="30.06.2005"/>
    <n v="17110.810000000001"/>
    <n v="6412.090000000002"/>
    <s v="ZLIN"/>
    <n v="51"/>
    <n v="8"/>
    <n v="0"/>
    <n v="0"/>
    <m/>
    <m/>
    <m/>
    <n v="48060.2"/>
    <n v="5318.5399999999936"/>
    <s v="ZLIN"/>
    <n v="41"/>
    <n v="5"/>
  </r>
  <r>
    <s v="120308000483-8"/>
    <x v="10"/>
    <n v="322316"/>
    <s v="TUBERIA INTERNA"/>
    <s v="31.03.2014"/>
    <n v="15832.81"/>
    <n v="8847.74"/>
    <s v="ZLIN"/>
    <n v="31"/>
    <n v="6"/>
    <n v="0"/>
    <n v="0"/>
    <m/>
    <m/>
    <m/>
    <n v="30139.79"/>
    <n v="4604.6900000000023"/>
    <s v="ZLIN"/>
    <n v="30"/>
    <n v="0"/>
  </r>
  <r>
    <s v="120308000483-9"/>
    <x v="10"/>
    <n v="322316"/>
    <s v="TUBERIA INTERNA"/>
    <s v="01.08.1967"/>
    <n v="0.01"/>
    <n v="0"/>
    <s v="ZLIN"/>
    <n v="78"/>
    <n v="2"/>
    <n v="0"/>
    <n v="0"/>
    <m/>
    <m/>
    <m/>
    <n v="67929.88"/>
    <n v="10378.170000000006"/>
    <s v="ZLIN"/>
    <n v="30"/>
    <n v="0"/>
  </r>
  <r>
    <s v="120308000484-0"/>
    <x v="10"/>
    <n v="322316"/>
    <s v="TUBERIA INTERNA"/>
    <s v="01.12.1993"/>
    <n v="11846975.82"/>
    <n v="6056814.0300000003"/>
    <s v="ZLIN"/>
    <n v="51"/>
    <n v="10"/>
    <n v="0"/>
    <n v="0"/>
    <m/>
    <m/>
    <m/>
    <n v="190883604.72999999"/>
    <n v="29162772.929999977"/>
    <s v="ZLIN"/>
    <n v="30"/>
    <n v="0"/>
  </r>
  <r>
    <s v="120308000484-1"/>
    <x v="10"/>
    <n v="322316"/>
    <s v="TUBERIA INTERNA"/>
    <s v="31.03.2012"/>
    <n v="292759.59999999998"/>
    <n v="159108.49999999997"/>
    <s v="ZLIN"/>
    <n v="33"/>
    <n v="6"/>
    <n v="0"/>
    <n v="0"/>
    <m/>
    <m/>
    <m/>
    <n v="19527559.219999999"/>
    <n v="2983377.0999999996"/>
    <s v="ZLIN"/>
    <n v="30"/>
    <n v="0"/>
  </r>
  <r>
    <s v="120308000484-2"/>
    <x v="10"/>
    <n v="322316"/>
    <s v="TUBERIA INTERNA"/>
    <s v="01.08.1967"/>
    <n v="0.01"/>
    <n v="0"/>
    <s v="ZLIN"/>
    <n v="78"/>
    <n v="2"/>
    <n v="0"/>
    <n v="0"/>
    <m/>
    <m/>
    <m/>
    <n v="19748719.989999998"/>
    <n v="3017165.5699999984"/>
    <s v="ZLIN"/>
    <n v="30"/>
    <n v="0"/>
  </r>
  <r>
    <s v="120308000484-3"/>
    <x v="10"/>
    <n v="322316"/>
    <s v="TUBERIA INTERNA"/>
    <s v="30.06.2005"/>
    <n v="4999223.83"/>
    <n v="1873415.1600000001"/>
    <s v="ZLIN"/>
    <n v="51"/>
    <n v="8"/>
    <n v="0"/>
    <n v="0"/>
    <m/>
    <m/>
    <m/>
    <n v="14041640.84"/>
    <n v="1553903.9100000001"/>
    <s v="ZLIN"/>
    <n v="41"/>
    <n v="5"/>
  </r>
  <r>
    <s v="120308000484-4"/>
    <x v="10"/>
    <n v="322316"/>
    <s v="TUBERIA INTERNA"/>
    <s v="01.10.2015"/>
    <n v="1"/>
    <n v="0"/>
    <s v="ZLIN"/>
    <n v="0"/>
    <n v="1"/>
    <n v="0"/>
    <n v="0"/>
    <m/>
    <m/>
    <m/>
    <n v="25433779.210000001"/>
    <n v="3885716.2699999996"/>
    <s v="ZLIN"/>
    <n v="30"/>
    <n v="0"/>
  </r>
  <r>
    <s v="120308000484-5"/>
    <x v="10"/>
    <n v="322316"/>
    <s v="TUBERIA INTERNA"/>
    <s v="31.03.2014"/>
    <n v="4625833.2699999996"/>
    <n v="2585024.4799999995"/>
    <s v="ZLIN"/>
    <n v="31"/>
    <n v="6"/>
    <n v="0"/>
    <n v="0"/>
    <m/>
    <m/>
    <m/>
    <n v="8805872.2100000009"/>
    <n v="1345341.580000001"/>
    <s v="ZLIN"/>
    <n v="30"/>
    <n v="0"/>
  </r>
  <r>
    <s v="120308000484-6"/>
    <x v="10"/>
    <n v="322316"/>
    <s v="TUBERIA INTERNA"/>
    <s v="01.10.2015"/>
    <n v="1"/>
    <n v="0"/>
    <s v="ZLIN"/>
    <n v="0"/>
    <n v="1"/>
    <n v="0"/>
    <n v="0"/>
    <m/>
    <m/>
    <m/>
    <n v="14317064.32"/>
    <n v="2484033.2400000002"/>
    <s v="ZLIN"/>
    <n v="26"/>
    <n v="5"/>
  </r>
  <r>
    <s v="120308000484-7"/>
    <x v="10"/>
    <n v="322316"/>
    <s v="TUBERIA INTERNA"/>
    <s v="01.12.1993"/>
    <n v="3612533.23"/>
    <n v="1846922.13"/>
    <s v="ZLIN"/>
    <n v="51"/>
    <n v="10"/>
    <n v="0"/>
    <n v="0"/>
    <m/>
    <m/>
    <m/>
    <n v="16109912.35"/>
    <n v="2461236.6199999992"/>
    <s v="ZLIN"/>
    <n v="30"/>
    <n v="0"/>
  </r>
  <r>
    <s v="120308000484-8"/>
    <x v="10"/>
    <n v="322316"/>
    <s v="TUBERIA INTERNA"/>
    <s v="01.12.1993"/>
    <n v="4255625.3"/>
    <n v="2214875.2999999998"/>
    <s v="ZLIN"/>
    <n v="50"/>
    <n v="11"/>
    <n v="0"/>
    <n v="0"/>
    <m/>
    <m/>
    <m/>
    <n v="18620025.190000001"/>
    <n v="2934387.9200000018"/>
    <s v="ZLIN"/>
    <n v="29"/>
    <n v="1"/>
  </r>
  <r>
    <s v="120308000484-9"/>
    <x v="10"/>
    <n v="322316"/>
    <s v="TUBERIA INTERNA"/>
    <s v="01.10.2015"/>
    <n v="1"/>
    <n v="0"/>
    <s v="ZLIN"/>
    <n v="0"/>
    <n v="1"/>
    <n v="0"/>
    <n v="0"/>
    <m/>
    <m/>
    <m/>
    <n v="11513693.68"/>
    <n v="3639385.9299999997"/>
    <s v="ZLIN"/>
    <n v="14"/>
    <n v="6"/>
  </r>
  <r>
    <s v="120308000485-0"/>
    <x v="10"/>
    <n v="322316"/>
    <s v="TUBERIA INTERNA"/>
    <s v="01.12.1993"/>
    <n v="26586.92"/>
    <n v="13592.649999999998"/>
    <s v="ZLIN"/>
    <n v="51"/>
    <n v="10"/>
    <n v="0"/>
    <n v="0"/>
    <m/>
    <m/>
    <m/>
    <n v="428379.98"/>
    <n v="65446.929999999993"/>
    <s v="ZLIN"/>
    <n v="30"/>
    <n v="0"/>
  </r>
  <r>
    <s v="120308000485-1"/>
    <x v="10"/>
    <n v="322316"/>
    <s v="TUBERIA INTERNA"/>
    <s v="30.06.2005"/>
    <n v="11375.82"/>
    <n v="4263"/>
    <s v="ZLIN"/>
    <n v="51"/>
    <n v="8"/>
    <n v="0"/>
    <n v="0"/>
    <m/>
    <m/>
    <m/>
    <n v="31952"/>
    <n v="3535.9500000000007"/>
    <s v="ZLIN"/>
    <n v="41"/>
    <n v="5"/>
  </r>
  <r>
    <s v="120308000485-2"/>
    <x v="10"/>
    <n v="322316"/>
    <s v="TUBERIA INTERNA"/>
    <s v="01.12.1993"/>
    <n v="8043.89"/>
    <n v="4112.5300000000007"/>
    <s v="ZLIN"/>
    <n v="51"/>
    <n v="10"/>
    <n v="0"/>
    <n v="0"/>
    <m/>
    <m/>
    <m/>
    <n v="35871.4"/>
    <n v="5480.34"/>
    <s v="ZLIN"/>
    <n v="30"/>
    <n v="0"/>
  </r>
  <r>
    <s v="120308000485-3"/>
    <x v="10"/>
    <n v="322316"/>
    <s v="TUBERIA INTERNA"/>
    <s v="31.03.2014"/>
    <n v="10526.16"/>
    <n v="5882.2699999999995"/>
    <s v="ZLIN"/>
    <n v="31"/>
    <n v="6"/>
    <n v="0"/>
    <n v="0"/>
    <m/>
    <m/>
    <m/>
    <n v="20037.900000000001"/>
    <n v="3061.3500000000022"/>
    <s v="ZLIN"/>
    <n v="30"/>
    <n v="0"/>
  </r>
  <r>
    <s v="120308000485-4"/>
    <x v="10"/>
    <n v="322316"/>
    <s v="TUBERIA INTERNA"/>
    <s v="01.12.1993"/>
    <n v="9441.75"/>
    <n v="4914.05"/>
    <s v="ZLIN"/>
    <n v="50"/>
    <n v="11"/>
    <n v="0"/>
    <n v="0"/>
    <m/>
    <m/>
    <m/>
    <n v="41311.360000000001"/>
    <n v="6510.3899999999994"/>
    <s v="ZLIN"/>
    <n v="29"/>
    <n v="1"/>
  </r>
  <r>
    <s v="120308000485-5"/>
    <x v="10"/>
    <n v="322316"/>
    <s v="TUBERIA INTERNA"/>
    <s v="01.08.1967"/>
    <n v="0.01"/>
    <n v="0"/>
    <s v="ZLIN"/>
    <n v="78"/>
    <n v="2"/>
    <n v="0"/>
    <n v="0"/>
    <m/>
    <m/>
    <m/>
    <n v="44372.58"/>
    <n v="6779.1600000000035"/>
    <s v="ZLIN"/>
    <n v="30"/>
    <n v="0"/>
  </r>
  <r>
    <s v="120308000485-6"/>
    <x v="10"/>
    <n v="322316"/>
    <s v="TUBERIA INTERNA"/>
    <s v="01.10.2015"/>
    <n v="1"/>
    <n v="0"/>
    <s v="ZLIN"/>
    <n v="0"/>
    <n v="1"/>
    <n v="0"/>
    <n v="0"/>
    <m/>
    <m/>
    <m/>
    <n v="32016.32"/>
    <n v="5554.869999999999"/>
    <s v="ZLIN"/>
    <n v="26"/>
    <n v="5"/>
  </r>
  <r>
    <s v="120308000485-7"/>
    <x v="10"/>
    <n v="322316"/>
    <s v="TUBERIA INTERNA"/>
    <s v="31.03.2012"/>
    <n v="657.79"/>
    <n v="357.49999999999994"/>
    <s v="ZLIN"/>
    <n v="33"/>
    <n v="6"/>
    <n v="0"/>
    <n v="0"/>
    <m/>
    <m/>
    <m/>
    <n v="43875.67"/>
    <n v="6703.2200000000012"/>
    <s v="ZLIN"/>
    <n v="30"/>
    <n v="0"/>
  </r>
  <r>
    <s v="120308000485-8"/>
    <x v="10"/>
    <n v="322316"/>
    <s v="TUBERIA INTERNA"/>
    <s v="01.10.2015"/>
    <n v="1"/>
    <n v="0"/>
    <s v="ZLIN"/>
    <n v="0"/>
    <n v="1"/>
    <n v="0"/>
    <n v="0"/>
    <m/>
    <m/>
    <m/>
    <n v="26199.57"/>
    <n v="8281.48"/>
    <s v="ZLIN"/>
    <n v="14"/>
    <n v="6"/>
  </r>
  <r>
    <s v="120308000485-9"/>
    <x v="10"/>
    <n v="322316"/>
    <s v="TUBERIA INTERNA"/>
    <s v="01.10.2015"/>
    <n v="1"/>
    <n v="0"/>
    <s v="ZLIN"/>
    <n v="0"/>
    <n v="1"/>
    <n v="0"/>
    <n v="0"/>
    <m/>
    <m/>
    <m/>
    <n v="57876.13"/>
    <n v="8842.1699999999983"/>
    <s v="ZLIN"/>
    <n v="30"/>
    <n v="0"/>
  </r>
  <r>
    <s v="120308000486-0"/>
    <x v="10"/>
    <n v="322316"/>
    <s v="TUBERIA INTERNA"/>
    <s v="01.12.1993"/>
    <n v="2165871.96"/>
    <n v="1107310.72"/>
    <s v="ZLIN"/>
    <n v="51"/>
    <n v="10"/>
    <n v="0"/>
    <n v="0"/>
    <m/>
    <m/>
    <m/>
    <n v="34897466.890000001"/>
    <n v="5331557.4600000009"/>
    <s v="ZLIN"/>
    <n v="30"/>
    <n v="0"/>
  </r>
  <r>
    <s v="120308000486-1"/>
    <x v="10"/>
    <n v="322316"/>
    <s v="TUBERIA INTERNA"/>
    <s v="01.10.2015"/>
    <n v="1"/>
    <n v="0"/>
    <s v="ZLIN"/>
    <n v="0"/>
    <n v="1"/>
    <n v="0"/>
    <n v="0"/>
    <m/>
    <m/>
    <m/>
    <n v="2104960"/>
    <n v="665360.91999999993"/>
    <s v="ZLIN"/>
    <n v="14"/>
    <n v="6"/>
  </r>
  <r>
    <s v="120308000486-2"/>
    <x v="10"/>
    <n v="322316"/>
    <s v="TUBERIA INTERNA"/>
    <s v="31.03.2012"/>
    <n v="53505.62"/>
    <n v="29079.160000000003"/>
    <s v="ZLIN"/>
    <n v="33"/>
    <n v="6"/>
    <n v="0"/>
    <n v="0"/>
    <m/>
    <m/>
    <m/>
    <n v="3568915.02"/>
    <n v="545250.89000000013"/>
    <s v="ZLIN"/>
    <n v="30"/>
    <n v="0"/>
  </r>
  <r>
    <s v="120308000486-3"/>
    <x v="10"/>
    <n v="322316"/>
    <s v="TUBERIA INTERNA"/>
    <s v="01.12.1993"/>
    <n v="778181.1"/>
    <n v="405010.8"/>
    <s v="ZLIN"/>
    <n v="50"/>
    <n v="11"/>
    <n v="0"/>
    <n v="0"/>
    <m/>
    <m/>
    <m/>
    <n v="3404846.7"/>
    <n v="536580.42000000039"/>
    <s v="ZLIN"/>
    <n v="29"/>
    <n v="1"/>
  </r>
  <r>
    <s v="120308000486-4"/>
    <x v="10"/>
    <n v="322316"/>
    <s v="TUBERIA INTERNA"/>
    <s v="01.10.2015"/>
    <n v="1"/>
    <n v="0"/>
    <s v="ZLIN"/>
    <n v="0"/>
    <n v="1"/>
    <n v="0"/>
    <n v="0"/>
    <m/>
    <m/>
    <m/>
    <n v="2617722.64"/>
    <n v="454179"/>
    <s v="ZLIN"/>
    <n v="26"/>
    <n v="5"/>
  </r>
  <r>
    <s v="120308000486-5"/>
    <x v="10"/>
    <n v="322316"/>
    <s v="TUBERIA INTERNA"/>
    <s v="01.12.1993"/>
    <n v="660666.17000000004"/>
    <n v="337768.21"/>
    <s v="ZLIN"/>
    <n v="51"/>
    <n v="10"/>
    <n v="0"/>
    <n v="0"/>
    <m/>
    <m/>
    <m/>
    <n v="2946207.94"/>
    <n v="450115.10000000009"/>
    <s v="ZLIN"/>
    <n v="30"/>
    <n v="0"/>
  </r>
  <r>
    <s v="120308000486-6"/>
    <x v="10"/>
    <n v="322316"/>
    <s v="TUBERIA INTERNA"/>
    <s v="30.06.2005"/>
    <n v="913931.66"/>
    <n v="342487.89"/>
    <s v="ZLIN"/>
    <n v="51"/>
    <n v="8"/>
    <n v="0"/>
    <n v="0"/>
    <m/>
    <m/>
    <m/>
    <n v="2567018.5499999998"/>
    <n v="284076.50999999978"/>
    <s v="ZLIN"/>
    <n v="41"/>
    <n v="5"/>
  </r>
  <r>
    <s v="120308000486-7"/>
    <x v="10"/>
    <n v="322316"/>
    <s v="TUBERIA INTERNA"/>
    <s v="01.08.1967"/>
    <n v="0.01"/>
    <n v="0"/>
    <s v="ZLIN"/>
    <n v="78"/>
    <n v="2"/>
    <n v="0"/>
    <n v="0"/>
    <m/>
    <m/>
    <m/>
    <n v="3609335.01"/>
    <n v="551426.18999999994"/>
    <s v="ZLIN"/>
    <n v="30"/>
    <n v="0"/>
  </r>
  <r>
    <s v="120308000486-8"/>
    <x v="10"/>
    <n v="322316"/>
    <s v="TUBERIA INTERNA"/>
    <s v="31.03.2014"/>
    <n v="845670.37"/>
    <n v="472580.5"/>
    <s v="ZLIN"/>
    <n v="31"/>
    <n v="6"/>
    <n v="0"/>
    <n v="0"/>
    <m/>
    <m/>
    <m/>
    <n v="1609842.98"/>
    <n v="245948.22999999998"/>
    <s v="ZLIN"/>
    <n v="30"/>
    <n v="0"/>
  </r>
  <r>
    <s v="120308000486-9"/>
    <x v="10"/>
    <n v="322316"/>
    <s v="TUBERIA INTERNA"/>
    <s v="01.10.2015"/>
    <n v="1"/>
    <n v="0"/>
    <s v="ZLIN"/>
    <n v="0"/>
    <n v="1"/>
    <n v="0"/>
    <n v="0"/>
    <m/>
    <m/>
    <m/>
    <n v="4649863.08"/>
    <n v="710395.77"/>
    <s v="ZLIN"/>
    <n v="30"/>
    <n v="0"/>
  </r>
  <r>
    <s v="120308000487-0"/>
    <x v="10"/>
    <n v="322316"/>
    <s v="TUBERIA INTERNA"/>
    <s v="01.12.1993"/>
    <n v="2739532.06"/>
    <n v="1400596.81"/>
    <s v="ZLIN"/>
    <n v="51"/>
    <n v="10"/>
    <n v="0"/>
    <n v="0"/>
    <m/>
    <m/>
    <m/>
    <n v="44140526.909999996"/>
    <n v="6743691.6199999973"/>
    <s v="ZLIN"/>
    <n v="30"/>
    <n v="0"/>
  </r>
  <r>
    <s v="120308000487-1"/>
    <x v="10"/>
    <n v="322316"/>
    <s v="TUBERIA INTERNA"/>
    <s v="01.12.1993"/>
    <n v="835764"/>
    <n v="427287.68"/>
    <s v="ZLIN"/>
    <n v="51"/>
    <n v="10"/>
    <n v="0"/>
    <n v="0"/>
    <m/>
    <m/>
    <m/>
    <n v="3727047.99"/>
    <n v="569410.10000000009"/>
    <s v="ZLIN"/>
    <n v="30"/>
    <n v="0"/>
  </r>
  <r>
    <s v="120308000487-2"/>
    <x v="10"/>
    <n v="322316"/>
    <s v="TUBERIA INTERNA"/>
    <s v="01.10.2015"/>
    <n v="1"/>
    <n v="0"/>
    <s v="ZLIN"/>
    <n v="0"/>
    <n v="1"/>
    <n v="0"/>
    <n v="0"/>
    <m/>
    <m/>
    <m/>
    <n v="3311197.34"/>
    <n v="574497.96"/>
    <s v="ZLIN"/>
    <n v="26"/>
    <n v="5"/>
  </r>
  <r>
    <s v="120308000487-3"/>
    <x v="10"/>
    <n v="322316"/>
    <s v="TUBERIA INTERNA"/>
    <s v="01.08.1967"/>
    <n v="0.01"/>
    <n v="0"/>
    <s v="ZLIN"/>
    <n v="78"/>
    <n v="2"/>
    <n v="0"/>
    <n v="0"/>
    <m/>
    <m/>
    <m/>
    <n v="4568184.12"/>
    <n v="697917"/>
    <s v="ZLIN"/>
    <n v="30"/>
    <n v="0"/>
  </r>
  <r>
    <s v="120308000487-4"/>
    <x v="10"/>
    <n v="322316"/>
    <s v="TUBERIA INTERNA"/>
    <s v="31.03.2014"/>
    <n v="1070055.31"/>
    <n v="597972.08000000007"/>
    <s v="ZLIN"/>
    <n v="31"/>
    <n v="6"/>
    <n v="0"/>
    <n v="0"/>
    <m/>
    <m/>
    <m/>
    <n v="2036988.74"/>
    <n v="311206.60000000009"/>
    <s v="ZLIN"/>
    <n v="30"/>
    <n v="0"/>
  </r>
  <r>
    <s v="120308000487-5"/>
    <x v="10"/>
    <n v="322316"/>
    <s v="TUBERIA INTERNA"/>
    <s v="01.12.1993"/>
    <n v="984014.91"/>
    <n v="512138.73000000004"/>
    <s v="ZLIN"/>
    <n v="50"/>
    <n v="11"/>
    <n v="0"/>
    <n v="0"/>
    <m/>
    <m/>
    <m/>
    <n v="4305450.13"/>
    <n v="678509.33000000007"/>
    <s v="ZLIN"/>
    <n v="29"/>
    <n v="1"/>
  </r>
  <r>
    <s v="120308000487-6"/>
    <x v="10"/>
    <n v="322316"/>
    <s v="TUBERIA INTERNA"/>
    <s v="01.10.2015"/>
    <n v="1"/>
    <n v="0"/>
    <s v="ZLIN"/>
    <n v="0"/>
    <n v="1"/>
    <n v="0"/>
    <n v="0"/>
    <m/>
    <m/>
    <m/>
    <n v="5879642.6799999997"/>
    <n v="898278.73999999929"/>
    <s v="ZLIN"/>
    <n v="30"/>
    <n v="0"/>
  </r>
  <r>
    <s v="120308000487-7"/>
    <x v="10"/>
    <n v="322316"/>
    <s v="TUBERIA INTERNA"/>
    <s v="30.06.2005"/>
    <n v="1156428.6200000001"/>
    <n v="433361.47000000009"/>
    <s v="ZLIN"/>
    <n v="51"/>
    <n v="8"/>
    <n v="0"/>
    <n v="0"/>
    <m/>
    <m/>
    <m/>
    <n v="3248135.31"/>
    <n v="359451.58000000007"/>
    <s v="ZLIN"/>
    <n v="41"/>
    <n v="5"/>
  </r>
  <r>
    <s v="120308000487-8"/>
    <x v="10"/>
    <n v="322316"/>
    <s v="TUBERIA INTERNA"/>
    <s v="01.10.2015"/>
    <n v="1"/>
    <n v="0"/>
    <s v="ZLIN"/>
    <n v="0"/>
    <n v="1"/>
    <n v="0"/>
    <n v="0"/>
    <m/>
    <m/>
    <m/>
    <n v="2661672.63"/>
    <n v="841333.29999999981"/>
    <s v="ZLIN"/>
    <n v="14"/>
    <n v="6"/>
  </r>
  <r>
    <s v="120308000487-9"/>
    <x v="10"/>
    <n v="322316"/>
    <s v="TUBERIA INTERNA"/>
    <s v="31.03.2012"/>
    <n v="67719.820000000007"/>
    <n v="36804.250000000007"/>
    <s v="ZLIN"/>
    <n v="33"/>
    <n v="6"/>
    <n v="0"/>
    <n v="0"/>
    <m/>
    <m/>
    <m/>
    <n v="4517026.2300000004"/>
    <n v="690101.23000000045"/>
    <s v="ZLIN"/>
    <n v="30"/>
    <n v="0"/>
  </r>
  <r>
    <s v="120308000488-0"/>
    <x v="10"/>
    <n v="322316"/>
    <s v="TUBERIA INTERNA"/>
    <s v="01.12.1993"/>
    <n v="4381532.68"/>
    <n v="2240076.2499999995"/>
    <s v="ZLIN"/>
    <n v="51"/>
    <n v="10"/>
    <n v="0"/>
    <n v="0"/>
    <m/>
    <m/>
    <m/>
    <n v="70597152"/>
    <n v="10785676"/>
    <s v="ZLIN"/>
    <n v="30"/>
    <n v="0"/>
  </r>
  <r>
    <s v="120308000488-1"/>
    <x v="10"/>
    <n v="322316"/>
    <s v="TUBERIA INTERNA"/>
    <s v="01.12.1993"/>
    <n v="1573418.92"/>
    <n v="818898.86999999988"/>
    <s v="ZLIN"/>
    <n v="50"/>
    <n v="11"/>
    <n v="0"/>
    <n v="0"/>
    <m/>
    <m/>
    <m/>
    <n v="6884323.2000000002"/>
    <n v="1084921.9800000004"/>
    <s v="ZLIN"/>
    <n v="29"/>
    <n v="1"/>
  </r>
  <r>
    <s v="120308000488-2"/>
    <x v="10"/>
    <n v="322316"/>
    <s v="TUBERIA INTERNA"/>
    <s v="01.10.2015"/>
    <n v="1"/>
    <n v="0"/>
    <s v="ZLIN"/>
    <n v="0"/>
    <n v="1"/>
    <n v="0"/>
    <n v="0"/>
    <m/>
    <m/>
    <m/>
    <n v="9406520.8900000006"/>
    <n v="1437107.370000001"/>
    <s v="ZLIN"/>
    <n v="30"/>
    <n v="0"/>
  </r>
  <r>
    <s v="120308000488-3"/>
    <x v="10"/>
    <n v="322316"/>
    <s v="TUBERIA INTERNA"/>
    <s v="01.10.2015"/>
    <n v="1"/>
    <n v="0"/>
    <s v="ZLIN"/>
    <n v="0"/>
    <n v="1"/>
    <n v="0"/>
    <n v="0"/>
    <m/>
    <m/>
    <m/>
    <n v="4258265.7699999996"/>
    <n v="1346003.5399999996"/>
    <s v="ZLIN"/>
    <n v="14"/>
    <n v="6"/>
  </r>
  <r>
    <s v="120308000488-4"/>
    <x v="10"/>
    <n v="322316"/>
    <s v="TUBERIA INTERNA"/>
    <s v="31.03.2014"/>
    <n v="1710763.36"/>
    <n v="956014.82000000007"/>
    <s v="ZLIN"/>
    <n v="31"/>
    <n v="6"/>
    <n v="0"/>
    <n v="0"/>
    <m/>
    <m/>
    <m/>
    <n v="3256659.44"/>
    <n v="497545.18999999994"/>
    <s v="ZLIN"/>
    <n v="30"/>
    <n v="0"/>
  </r>
  <r>
    <s v="120308000488-5"/>
    <x v="10"/>
    <n v="322316"/>
    <s v="TUBERIA INTERNA"/>
    <s v="31.03.2012"/>
    <n v="108244.56"/>
    <n v="58828.579999999994"/>
    <s v="ZLIN"/>
    <n v="33"/>
    <n v="6"/>
    <n v="0"/>
    <n v="0"/>
    <m/>
    <m/>
    <m/>
    <n v="7220094.6200000001"/>
    <n v="1103070.0099999998"/>
    <s v="ZLIN"/>
    <n v="30"/>
    <n v="0"/>
  </r>
  <r>
    <s v="120308000488-6"/>
    <x v="10"/>
    <n v="322316"/>
    <s v="TUBERIA INTERNA"/>
    <s v="01.12.1993"/>
    <n v="1335693.45"/>
    <n v="682878.64999999991"/>
    <s v="ZLIN"/>
    <n v="51"/>
    <n v="10"/>
    <n v="0"/>
    <n v="0"/>
    <m/>
    <m/>
    <m/>
    <n v="5956458.5499999998"/>
    <n v="910014.50999999978"/>
    <s v="ZLIN"/>
    <n v="30"/>
    <n v="0"/>
  </r>
  <r>
    <s v="120308000488-7"/>
    <x v="10"/>
    <n v="322316"/>
    <s v="TUBERIA INTERNA"/>
    <s v="30.06.2005"/>
    <n v="1848853.7"/>
    <n v="692841.61999999988"/>
    <s v="ZLIN"/>
    <n v="51"/>
    <n v="8"/>
    <n v="0"/>
    <n v="0"/>
    <m/>
    <m/>
    <m/>
    <n v="5192994.03"/>
    <n v="574677.40000000037"/>
    <s v="ZLIN"/>
    <n v="41"/>
    <n v="5"/>
  </r>
  <r>
    <s v="120308000488-8"/>
    <x v="10"/>
    <n v="322316"/>
    <s v="TUBERIA INTERNA"/>
    <s v="01.08.1967"/>
    <n v="0.01"/>
    <n v="0"/>
    <s v="ZLIN"/>
    <n v="78"/>
    <n v="2"/>
    <n v="0"/>
    <n v="0"/>
    <m/>
    <m/>
    <m/>
    <n v="7301866.3099999996"/>
    <n v="1115562.8899999997"/>
    <s v="ZLIN"/>
    <n v="30"/>
    <n v="0"/>
  </r>
  <r>
    <s v="120308000488-9"/>
    <x v="10"/>
    <n v="322316"/>
    <s v="TUBERIA INTERNA"/>
    <s v="01.10.2015"/>
    <n v="1"/>
    <n v="0"/>
    <s v="ZLIN"/>
    <n v="0"/>
    <n v="1"/>
    <n v="0"/>
    <n v="0"/>
    <m/>
    <m/>
    <m/>
    <n v="5294616.57"/>
    <n v="918624.33999999985"/>
    <s v="ZLIN"/>
    <n v="26"/>
    <n v="5"/>
  </r>
  <r>
    <s v="120308000489-0"/>
    <x v="10"/>
    <n v="322316"/>
    <s v="TUBERIA INTERNA"/>
    <s v="01.12.1993"/>
    <n v="65059342.640000001"/>
    <n v="33261850.460000001"/>
    <s v="ZLIN"/>
    <n v="51"/>
    <n v="10"/>
    <n v="0"/>
    <n v="0"/>
    <m/>
    <m/>
    <m/>
    <n v="1048264302.0599999"/>
    <n v="160151490.57999992"/>
    <s v="ZLIN"/>
    <n v="30"/>
    <n v="0"/>
  </r>
  <r>
    <s v="120308000489-1"/>
    <x v="10"/>
    <n v="322316"/>
    <s v="TUBERIA INTERNA"/>
    <s v="01.12.1993"/>
    <n v="23370041.390000001"/>
    <n v="12163131.15"/>
    <s v="ZLIN"/>
    <n v="50"/>
    <n v="11"/>
    <n v="0"/>
    <n v="0"/>
    <m/>
    <m/>
    <m/>
    <n v="102253071.93000001"/>
    <n v="16114380.970000014"/>
    <s v="ZLIN"/>
    <n v="29"/>
    <n v="1"/>
  </r>
  <r>
    <s v="120308000489-2"/>
    <x v="10"/>
    <n v="322316"/>
    <s v="TUBERIA INTERNA"/>
    <s v="30.06.2005"/>
    <n v="27453699.32"/>
    <n v="10288032.280000001"/>
    <s v="ZLIN"/>
    <n v="51"/>
    <n v="8"/>
    <n v="0"/>
    <n v="0"/>
    <m/>
    <m/>
    <m/>
    <n v="77110967.299999997"/>
    <n v="8533406.8400000036"/>
    <s v="ZLIN"/>
    <n v="41"/>
    <n v="5"/>
  </r>
  <r>
    <s v="120308000489-3"/>
    <x v="10"/>
    <n v="322316"/>
    <s v="TUBERIA INTERNA"/>
    <s v="01.10.2015"/>
    <n v="1"/>
    <n v="0"/>
    <s v="ZLIN"/>
    <n v="0"/>
    <n v="1"/>
    <n v="0"/>
    <n v="0"/>
    <m/>
    <m/>
    <m/>
    <n v="139677798"/>
    <n v="21339663.579999998"/>
    <s v="ZLIN"/>
    <n v="30"/>
    <n v="0"/>
  </r>
  <r>
    <s v="120308000489-4"/>
    <x v="10"/>
    <n v="322316"/>
    <s v="TUBERIA INTERNA"/>
    <s v="31.03.2014"/>
    <n v="25403190.57"/>
    <n v="14195900.609999999"/>
    <s v="ZLIN"/>
    <n v="31"/>
    <n v="6"/>
    <n v="0"/>
    <n v="0"/>
    <m/>
    <m/>
    <m/>
    <n v="48358260.399999999"/>
    <n v="7388067.549999997"/>
    <s v="ZLIN"/>
    <n v="30"/>
    <n v="0"/>
  </r>
  <r>
    <s v="120308000489-5"/>
    <x v="10"/>
    <n v="322316"/>
    <s v="TUBERIA INTERNA"/>
    <s v="01.10.2015"/>
    <n v="1"/>
    <n v="0"/>
    <s v="ZLIN"/>
    <n v="0"/>
    <n v="1"/>
    <n v="0"/>
    <n v="0"/>
    <m/>
    <m/>
    <m/>
    <n v="63231163.109999999"/>
    <n v="19986861.899999999"/>
    <s v="ZLIN"/>
    <n v="14"/>
    <n v="6"/>
  </r>
  <r>
    <s v="120308000489-6"/>
    <x v="10"/>
    <n v="322316"/>
    <s v="TUBERIA INTERNA"/>
    <s v="01.12.1993"/>
    <n v="19838851.18"/>
    <n v="10142692.41"/>
    <s v="ZLIN"/>
    <n v="51"/>
    <n v="10"/>
    <n v="0"/>
    <n v="0"/>
    <m/>
    <m/>
    <m/>
    <n v="88470370.700000003"/>
    <n v="13516306.650000006"/>
    <s v="ZLIN"/>
    <n v="30"/>
    <n v="0"/>
  </r>
  <r>
    <s v="120308000489-7"/>
    <x v="10"/>
    <n v="322316"/>
    <s v="TUBERIA INTERNA"/>
    <s v="01.10.2015"/>
    <n v="1"/>
    <n v="0"/>
    <s v="ZLIN"/>
    <n v="0"/>
    <n v="1"/>
    <n v="0"/>
    <n v="0"/>
    <m/>
    <m/>
    <m/>
    <n v="78621365.760000005"/>
    <n v="13640930.970000006"/>
    <s v="ZLIN"/>
    <n v="26"/>
    <n v="5"/>
  </r>
  <r>
    <s v="120308000489-8"/>
    <x v="10"/>
    <n v="322316"/>
    <s v="TUBERIA INTERNA"/>
    <s v="01.08.1967"/>
    <n v="0.08"/>
    <n v="0"/>
    <s v="ZLIN"/>
    <n v="78"/>
    <n v="2"/>
    <n v="0"/>
    <n v="0"/>
    <m/>
    <m/>
    <m/>
    <n v="108455702.62"/>
    <n v="16569621.24000001"/>
    <s v="ZLIN"/>
    <n v="30"/>
    <n v="0"/>
  </r>
  <r>
    <s v="120308000489-9"/>
    <x v="10"/>
    <n v="322316"/>
    <s v="TUBERIA INTERNA"/>
    <s v="31.03.2012"/>
    <n v="1607772.46"/>
    <n v="873789.38"/>
    <s v="ZLIN"/>
    <n v="33"/>
    <n v="6"/>
    <n v="0"/>
    <n v="0"/>
    <m/>
    <m/>
    <m/>
    <n v="107241135.47"/>
    <n v="16384062.379999995"/>
    <s v="ZLIN"/>
    <n v="30"/>
    <n v="0"/>
  </r>
  <r>
    <s v="120308000490-0"/>
    <x v="10"/>
    <n v="322317"/>
    <s v="TUBERIA INTERNA"/>
    <s v="01.12.1993"/>
    <n v="1477.8"/>
    <n v="755.52"/>
    <s v="ZLIN"/>
    <n v="51"/>
    <n v="10"/>
    <n v="0"/>
    <n v="0"/>
    <m/>
    <m/>
    <m/>
    <n v="23810.880000000001"/>
    <n v="3637.7900000000009"/>
    <s v="ZLIN"/>
    <n v="30"/>
    <n v="0"/>
  </r>
  <r>
    <s v="120308000490-1"/>
    <x v="10"/>
    <n v="322317"/>
    <s v="TUBERIA INTERNA"/>
    <s v="31.03.2014"/>
    <n v="560.69000000000005"/>
    <n v="313.32000000000005"/>
    <s v="ZLIN"/>
    <n v="31"/>
    <n v="6"/>
    <n v="0"/>
    <n v="0"/>
    <m/>
    <m/>
    <m/>
    <n v="1067.3599999999999"/>
    <n v="163.06999999999994"/>
    <s v="ZLIN"/>
    <n v="30"/>
    <n v="0"/>
  </r>
  <r>
    <s v="120308000490-2"/>
    <x v="10"/>
    <n v="322317"/>
    <s v="TUBERIA INTERNA"/>
    <s v="30.06.2005"/>
    <n v="605.95000000000005"/>
    <n v="227.07000000000005"/>
    <s v="ZLIN"/>
    <n v="51"/>
    <n v="8"/>
    <n v="0"/>
    <n v="0"/>
    <m/>
    <m/>
    <m/>
    <n v="1701.97"/>
    <n v="188.32999999999993"/>
    <s v="ZLIN"/>
    <n v="41"/>
    <n v="5"/>
  </r>
  <r>
    <s v="120308000490-3"/>
    <x v="10"/>
    <n v="322317"/>
    <s v="TUBERIA INTERNA"/>
    <s v="01.12.1993"/>
    <n v="459.08"/>
    <n v="234.76"/>
    <s v="ZLIN"/>
    <n v="51"/>
    <n v="10"/>
    <n v="0"/>
    <n v="0"/>
    <m/>
    <m/>
    <m/>
    <n v="2047.3"/>
    <n v="312.77"/>
    <s v="ZLIN"/>
    <n v="30"/>
    <n v="0"/>
  </r>
  <r>
    <s v="120308000490-4"/>
    <x v="10"/>
    <n v="322317"/>
    <s v="TUBERIA INTERNA"/>
    <s v="01.10.2015"/>
    <n v="1"/>
    <n v="0"/>
    <s v="ZLIN"/>
    <n v="0"/>
    <n v="1"/>
    <n v="0"/>
    <n v="0"/>
    <m/>
    <m/>
    <m/>
    <n v="1464.41"/>
    <n v="462.88000000000011"/>
    <s v="ZLIN"/>
    <n v="14"/>
    <n v="6"/>
  </r>
  <r>
    <s v="120308000490-5"/>
    <x v="10"/>
    <n v="322317"/>
    <s v="TUBERIA INTERNA"/>
    <s v="01.10.2015"/>
    <n v="1"/>
    <n v="0"/>
    <s v="ZLIN"/>
    <n v="0"/>
    <n v="1"/>
    <n v="0"/>
    <n v="0"/>
    <m/>
    <m/>
    <m/>
    <n v="3236.09"/>
    <n v="494.40000000000009"/>
    <s v="ZLIN"/>
    <n v="30"/>
    <n v="0"/>
  </r>
  <r>
    <s v="120308000490-6"/>
    <x v="10"/>
    <n v="322317"/>
    <s v="TUBERIA INTERNA"/>
    <s v="31.03.2012"/>
    <n v="36.56"/>
    <n v="19.860000000000003"/>
    <s v="ZLIN"/>
    <n v="33"/>
    <n v="6"/>
    <n v="0"/>
    <n v="0"/>
    <m/>
    <m/>
    <m/>
    <n v="2438.7399999999998"/>
    <n v="372.57999999999993"/>
    <s v="ZLIN"/>
    <n v="30"/>
    <n v="0"/>
  </r>
  <r>
    <s v="120308000490-7"/>
    <x v="10"/>
    <n v="322317"/>
    <s v="TUBERIA INTERNA"/>
    <s v="01.10.2015"/>
    <n v="1"/>
    <n v="0"/>
    <s v="ZLIN"/>
    <n v="0"/>
    <n v="1"/>
    <n v="0"/>
    <n v="0"/>
    <m/>
    <m/>
    <m/>
    <n v="1749.23"/>
    <n v="303.51"/>
    <s v="ZLIN"/>
    <n v="26"/>
    <n v="5"/>
  </r>
  <r>
    <s v="120308000490-8"/>
    <x v="10"/>
    <n v="322317"/>
    <s v="TUBERIA INTERNA"/>
    <s v="01.08.1967"/>
    <n v="0.01"/>
    <n v="0"/>
    <s v="ZLIN"/>
    <n v="78"/>
    <n v="2"/>
    <n v="0"/>
    <n v="0"/>
    <m/>
    <m/>
    <m/>
    <n v="2466.35"/>
    <n v="376.79999999999973"/>
    <s v="ZLIN"/>
    <n v="30"/>
    <n v="0"/>
  </r>
  <r>
    <s v="120308000490-9"/>
    <x v="10"/>
    <n v="322317"/>
    <s v="TUBERIA INTERNA"/>
    <s v="01.12.1993"/>
    <n v="543.20000000000005"/>
    <n v="282.75000000000006"/>
    <s v="ZLIN"/>
    <n v="50"/>
    <n v="11"/>
    <n v="0"/>
    <n v="0"/>
    <m/>
    <m/>
    <m/>
    <n v="2376.73"/>
    <n v="374.54999999999995"/>
    <s v="ZLIN"/>
    <n v="29"/>
    <n v="1"/>
  </r>
  <r>
    <s v="120308000491-0"/>
    <x v="10"/>
    <n v="322317"/>
    <s v="TUBERIA INTERNA"/>
    <s v="01.12.1993"/>
    <n v="533710.24"/>
    <n v="272861.49"/>
    <s v="ZLIN"/>
    <n v="51"/>
    <n v="10"/>
    <n v="0"/>
    <n v="0"/>
    <m/>
    <m/>
    <m/>
    <n v="8599370.5600000005"/>
    <n v="1313792.7300000004"/>
    <s v="ZLIN"/>
    <n v="30"/>
    <n v="0"/>
  </r>
  <r>
    <s v="120308000491-1"/>
    <x v="10"/>
    <n v="322317"/>
    <s v="TUBERIA INTERNA"/>
    <s v="01.08.1967"/>
    <n v="0.01"/>
    <n v="0"/>
    <s v="ZLIN"/>
    <n v="78"/>
    <n v="2"/>
    <n v="0"/>
    <n v="0"/>
    <m/>
    <m/>
    <m/>
    <n v="889553"/>
    <n v="135903.93999999994"/>
    <s v="ZLIN"/>
    <n v="30"/>
    <n v="0"/>
  </r>
  <r>
    <s v="120308000491-2"/>
    <x v="10"/>
    <n v="322317"/>
    <s v="TUBERIA INTERNA"/>
    <s v="30.06.2005"/>
    <n v="225285.93"/>
    <n v="84423.94"/>
    <s v="ZLIN"/>
    <n v="51"/>
    <n v="8"/>
    <n v="0"/>
    <n v="0"/>
    <m/>
    <m/>
    <m/>
    <n v="632775.06000000006"/>
    <n v="70025.410000000033"/>
    <s v="ZLIN"/>
    <n v="41"/>
    <n v="5"/>
  </r>
  <r>
    <s v="120308000491-3"/>
    <x v="10"/>
    <n v="322317"/>
    <s v="TUBERIA INTERNA"/>
    <s v="01.10.2015"/>
    <n v="1"/>
    <n v="0"/>
    <s v="ZLIN"/>
    <n v="0"/>
    <n v="1"/>
    <n v="0"/>
    <n v="0"/>
    <m/>
    <m/>
    <m/>
    <n v="518696.64"/>
    <n v="163955.83000000002"/>
    <s v="ZLIN"/>
    <n v="14"/>
    <n v="6"/>
  </r>
  <r>
    <s v="120308000491-4"/>
    <x v="10"/>
    <n v="322317"/>
    <s v="TUBERIA INTERNA"/>
    <s v="01.10.2015"/>
    <n v="1"/>
    <n v="0"/>
    <s v="ZLIN"/>
    <n v="0"/>
    <n v="1"/>
    <n v="0"/>
    <n v="0"/>
    <m/>
    <m/>
    <m/>
    <n v="1145803.3799999999"/>
    <n v="175053.30999999994"/>
    <s v="ZLIN"/>
    <n v="30"/>
    <n v="0"/>
  </r>
  <r>
    <s v="120308000491-5"/>
    <x v="10"/>
    <n v="322317"/>
    <s v="TUBERIA INTERNA"/>
    <s v="31.03.2012"/>
    <n v="13186.94"/>
    <n v="7166.8300000000008"/>
    <s v="ZLIN"/>
    <n v="33"/>
    <n v="6"/>
    <n v="0"/>
    <n v="0"/>
    <m/>
    <m/>
    <m/>
    <n v="879591.14"/>
    <n v="134381.96999999997"/>
    <s v="ZLIN"/>
    <n v="30"/>
    <n v="0"/>
  </r>
  <r>
    <s v="120308000491-6"/>
    <x v="10"/>
    <n v="322317"/>
    <s v="TUBERIA INTERNA"/>
    <s v="01.10.2015"/>
    <n v="1"/>
    <n v="0"/>
    <s v="ZLIN"/>
    <n v="0"/>
    <n v="1"/>
    <n v="0"/>
    <n v="0"/>
    <m/>
    <m/>
    <m/>
    <n v="644841.65"/>
    <n v="111881.04000000004"/>
    <s v="ZLIN"/>
    <n v="26"/>
    <n v="5"/>
  </r>
  <r>
    <s v="120308000491-7"/>
    <x v="10"/>
    <n v="322317"/>
    <s v="TUBERIA INTERNA"/>
    <s v="01.12.1993"/>
    <n v="191740.48"/>
    <n v="99792.91"/>
    <s v="ZLIN"/>
    <n v="50"/>
    <n v="11"/>
    <n v="0"/>
    <n v="0"/>
    <m/>
    <m/>
    <m/>
    <n v="838939.59"/>
    <n v="132211.10999999999"/>
    <s v="ZLIN"/>
    <n v="29"/>
    <n v="1"/>
  </r>
  <r>
    <s v="120308000491-8"/>
    <x v="10"/>
    <n v="322317"/>
    <s v="TUBERIA INTERNA"/>
    <s v="01.12.1993"/>
    <n v="162777.04999999999"/>
    <n v="83220.37999999999"/>
    <s v="ZLIN"/>
    <n v="51"/>
    <n v="10"/>
    <n v="0"/>
    <n v="0"/>
    <m/>
    <m/>
    <m/>
    <n v="725896.11"/>
    <n v="110900.80999999994"/>
    <s v="ZLIN"/>
    <n v="30"/>
    <n v="0"/>
  </r>
  <r>
    <s v="120308000491-9"/>
    <x v="10"/>
    <n v="322317"/>
    <s v="TUBERIA INTERNA"/>
    <s v="31.03.2014"/>
    <n v="208459.39"/>
    <n v="116492.02000000002"/>
    <s v="ZLIN"/>
    <n v="31"/>
    <n v="6"/>
    <n v="0"/>
    <n v="0"/>
    <m/>
    <m/>
    <m/>
    <n v="396829.42"/>
    <n v="60626.719999999972"/>
    <s v="ZLIN"/>
    <n v="30"/>
    <n v="0"/>
  </r>
  <r>
    <s v="120308000492-0"/>
    <x v="10"/>
    <n v="322317"/>
    <s v="TUBERIA INTERNA"/>
    <s v="01.12.1993"/>
    <n v="350511.08"/>
    <n v="179200.16"/>
    <s v="ZLIN"/>
    <n v="51"/>
    <n v="10"/>
    <n v="0"/>
    <n v="0"/>
    <m/>
    <m/>
    <m/>
    <n v="5647586.25"/>
    <n v="862825.6799999997"/>
    <s v="ZLIN"/>
    <n v="30"/>
    <n v="0"/>
  </r>
  <r>
    <s v="120308000492-1"/>
    <x v="10"/>
    <n v="322317"/>
    <s v="TUBERIA INTERNA"/>
    <s v="30.06.2005"/>
    <n v="148034.75"/>
    <n v="55474.69"/>
    <s v="ZLIN"/>
    <n v="51"/>
    <n v="8"/>
    <n v="0"/>
    <n v="0"/>
    <m/>
    <m/>
    <m/>
    <n v="415794.69"/>
    <n v="46013.5"/>
    <s v="ZLIN"/>
    <n v="41"/>
    <n v="5"/>
  </r>
  <r>
    <s v="120308000492-2"/>
    <x v="10"/>
    <n v="322317"/>
    <s v="TUBERIA INTERNA"/>
    <s v="01.10.2015"/>
    <n v="1"/>
    <n v="0"/>
    <s v="ZLIN"/>
    <n v="0"/>
    <n v="1"/>
    <n v="0"/>
    <n v="0"/>
    <m/>
    <m/>
    <m/>
    <n v="340653.03"/>
    <n v="107677.68000000002"/>
    <s v="ZLIN"/>
    <n v="14"/>
    <n v="6"/>
  </r>
  <r>
    <s v="120308000492-3"/>
    <x v="10"/>
    <n v="322317"/>
    <s v="TUBERIA INTERNA"/>
    <s v="01.12.1993"/>
    <n v="106850.12"/>
    <n v="54627.609999999993"/>
    <s v="ZLIN"/>
    <n v="51"/>
    <n v="10"/>
    <n v="0"/>
    <n v="0"/>
    <m/>
    <m/>
    <m/>
    <n v="476492.85"/>
    <n v="72797.51999999996"/>
    <s v="ZLIN"/>
    <n v="30"/>
    <n v="0"/>
  </r>
  <r>
    <s v="120308000492-4"/>
    <x v="10"/>
    <n v="322317"/>
    <s v="TUBERIA INTERNA"/>
    <s v="31.03.2014"/>
    <n v="136978.07999999999"/>
    <n v="76546.569999999978"/>
    <s v="ZLIN"/>
    <n v="31"/>
    <n v="6"/>
    <n v="0"/>
    <n v="0"/>
    <m/>
    <m/>
    <m/>
    <n v="260755.5"/>
    <n v="39837.649999999994"/>
    <s v="ZLIN"/>
    <n v="30"/>
    <n v="0"/>
  </r>
  <r>
    <s v="120308000492-5"/>
    <x v="10"/>
    <n v="322317"/>
    <s v="TUBERIA INTERNA"/>
    <s v="31.03.2012"/>
    <n v="8662.24"/>
    <n v="4707.74"/>
    <s v="ZLIN"/>
    <n v="33"/>
    <n v="6"/>
    <n v="0"/>
    <n v="0"/>
    <m/>
    <m/>
    <m/>
    <n v="577785.73"/>
    <n v="88272.799999999988"/>
    <s v="ZLIN"/>
    <n v="30"/>
    <n v="0"/>
  </r>
  <r>
    <s v="120308000492-6"/>
    <x v="10"/>
    <n v="322317"/>
    <s v="TUBERIA INTERNA"/>
    <s v="01.10.2015"/>
    <n v="1"/>
    <n v="0"/>
    <s v="ZLIN"/>
    <n v="0"/>
    <n v="1"/>
    <n v="0"/>
    <n v="0"/>
    <m/>
    <m/>
    <m/>
    <n v="752504.6"/>
    <n v="114965.98999999999"/>
    <s v="ZLIN"/>
    <n v="30"/>
    <n v="0"/>
  </r>
  <r>
    <s v="120308000492-7"/>
    <x v="10"/>
    <n v="322317"/>
    <s v="TUBERIA INTERNA"/>
    <s v="01.12.1993"/>
    <n v="125879.88"/>
    <n v="65515.170000000006"/>
    <s v="ZLIN"/>
    <n v="50"/>
    <n v="11"/>
    <n v="0"/>
    <n v="0"/>
    <m/>
    <m/>
    <m/>
    <n v="550773.63"/>
    <n v="86798.150000000023"/>
    <s v="ZLIN"/>
    <n v="29"/>
    <n v="1"/>
  </r>
  <r>
    <s v="120308000492-8"/>
    <x v="10"/>
    <n v="322317"/>
    <s v="TUBERIA INTERNA"/>
    <s v="01.08.1967"/>
    <n v="0.01"/>
    <n v="0"/>
    <s v="ZLIN"/>
    <n v="78"/>
    <n v="2"/>
    <n v="0"/>
    <n v="0"/>
    <m/>
    <m/>
    <m/>
    <n v="584329.48"/>
    <n v="89272.56"/>
    <s v="ZLIN"/>
    <n v="30"/>
    <n v="0"/>
  </r>
  <r>
    <s v="120308000492-9"/>
    <x v="10"/>
    <n v="322317"/>
    <s v="TUBERIA INTERNA"/>
    <s v="01.10.2015"/>
    <n v="1"/>
    <n v="0"/>
    <s v="ZLIN"/>
    <n v="0"/>
    <n v="1"/>
    <n v="0"/>
    <n v="0"/>
    <m/>
    <m/>
    <m/>
    <n v="423405.28"/>
    <n v="73461.48000000004"/>
    <s v="ZLIN"/>
    <n v="26"/>
    <n v="5"/>
  </r>
  <r>
    <s v="120308000493-0"/>
    <x v="10"/>
    <n v="322317"/>
    <s v="TUBERIA INTERNA"/>
    <s v="01.12.1993"/>
    <n v="721186.8"/>
    <n v="368709.61000000004"/>
    <s v="ZLIN"/>
    <n v="51"/>
    <n v="10"/>
    <n v="0"/>
    <n v="0"/>
    <m/>
    <m/>
    <m/>
    <n v="11620073.939999999"/>
    <n v="1775289.08"/>
    <s v="ZLIN"/>
    <n v="30"/>
    <n v="0"/>
  </r>
  <r>
    <s v="120308000493-1"/>
    <x v="10"/>
    <n v="322317"/>
    <s v="TUBERIA INTERNA"/>
    <s v="01.10.2015"/>
    <n v="1"/>
    <n v="0"/>
    <s v="ZLIN"/>
    <n v="0"/>
    <n v="1"/>
    <n v="0"/>
    <n v="0"/>
    <m/>
    <m/>
    <m/>
    <n v="1548438.19"/>
    <n v="236566.95999999996"/>
    <s v="ZLIN"/>
    <n v="30"/>
    <n v="0"/>
  </r>
  <r>
    <s v="120308000493-2"/>
    <x v="10"/>
    <n v="322317"/>
    <s v="TUBERIA INTERNA"/>
    <s v="01.12.1993"/>
    <n v="219959.49"/>
    <n v="112455.13999999998"/>
    <s v="ZLIN"/>
    <n v="51"/>
    <n v="10"/>
    <n v="0"/>
    <n v="0"/>
    <m/>
    <m/>
    <m/>
    <n v="980898.37"/>
    <n v="149859.46999999997"/>
    <s v="ZLIN"/>
    <n v="30"/>
    <n v="0"/>
  </r>
  <r>
    <s v="120308000493-3"/>
    <x v="10"/>
    <n v="322317"/>
    <s v="TUBERIA INTERNA"/>
    <s v="01.08.1967"/>
    <n v="0.01"/>
    <n v="0"/>
    <s v="ZLIN"/>
    <n v="78"/>
    <n v="2"/>
    <n v="0"/>
    <n v="0"/>
    <m/>
    <m/>
    <m/>
    <n v="1202567.8899999999"/>
    <n v="183725.66999999993"/>
    <s v="ZLIN"/>
    <n v="30"/>
    <n v="0"/>
  </r>
  <r>
    <s v="120308000493-4"/>
    <x v="10"/>
    <n v="322317"/>
    <s v="TUBERIA INTERNA"/>
    <s v="01.12.1993"/>
    <n v="258958.33"/>
    <n v="134776.99"/>
    <s v="ZLIN"/>
    <n v="50"/>
    <n v="11"/>
    <n v="0"/>
    <n v="0"/>
    <m/>
    <m/>
    <m/>
    <n v="1133043.97"/>
    <n v="178559.92999999993"/>
    <s v="ZLIN"/>
    <n v="29"/>
    <n v="1"/>
  </r>
  <r>
    <s v="120308000493-5"/>
    <x v="10"/>
    <n v="322317"/>
    <s v="TUBERIA INTERNA"/>
    <s v="31.03.2012"/>
    <n v="17827.150000000001"/>
    <n v="9688.6700000000019"/>
    <s v="ZLIN"/>
    <n v="33"/>
    <n v="6"/>
    <n v="0"/>
    <n v="0"/>
    <m/>
    <m/>
    <m/>
    <n v="1189100.6499999999"/>
    <n v="181668.15999999992"/>
    <s v="ZLIN"/>
    <n v="30"/>
    <n v="0"/>
  </r>
  <r>
    <s v="120308000493-6"/>
    <x v="10"/>
    <n v="322317"/>
    <s v="TUBERIA INTERNA"/>
    <s v="01.10.2015"/>
    <n v="1"/>
    <n v="0"/>
    <s v="ZLIN"/>
    <n v="0"/>
    <n v="1"/>
    <n v="0"/>
    <n v="0"/>
    <m/>
    <m/>
    <m/>
    <n v="871925.24"/>
    <n v="151280.39000000001"/>
    <s v="ZLIN"/>
    <n v="26"/>
    <n v="5"/>
  </r>
  <r>
    <s v="120308000493-7"/>
    <x v="10"/>
    <n v="322317"/>
    <s v="TUBERIA INTERNA"/>
    <s v="30.06.2005"/>
    <n v="304136.82"/>
    <n v="113972.58000000002"/>
    <s v="ZLIN"/>
    <n v="51"/>
    <n v="8"/>
    <n v="0"/>
    <n v="0"/>
    <m/>
    <m/>
    <m/>
    <n v="854248.57"/>
    <n v="94534.54999999993"/>
    <s v="ZLIN"/>
    <n v="41"/>
    <n v="5"/>
  </r>
  <r>
    <s v="120308000493-8"/>
    <x v="10"/>
    <n v="322317"/>
    <s v="TUBERIA INTERNA"/>
    <s v="01.10.2015"/>
    <n v="1"/>
    <n v="0"/>
    <s v="ZLIN"/>
    <n v="0"/>
    <n v="1"/>
    <n v="0"/>
    <n v="0"/>
    <m/>
    <m/>
    <m/>
    <n v="700966.61"/>
    <n v="221569.89999999997"/>
    <s v="ZLIN"/>
    <n v="14"/>
    <n v="6"/>
  </r>
  <r>
    <s v="120308000493-9"/>
    <x v="10"/>
    <n v="322317"/>
    <s v="TUBERIA INTERNA"/>
    <s v="31.03.2014"/>
    <n v="281420.93"/>
    <n v="157264.65"/>
    <s v="ZLIN"/>
    <n v="31"/>
    <n v="6"/>
    <n v="0"/>
    <n v="0"/>
    <m/>
    <m/>
    <m/>
    <n v="535721.15"/>
    <n v="81846.280000000028"/>
    <s v="ZLIN"/>
    <n v="30"/>
    <n v="0"/>
  </r>
  <r>
    <s v="120308000494-0"/>
    <x v="10"/>
    <n v="322317"/>
    <s v="TUBERIA INTERNA"/>
    <s v="01.12.1993"/>
    <n v="701302.59"/>
    <n v="358543.73"/>
    <s v="ZLIN"/>
    <n v="51"/>
    <n v="10"/>
    <n v="0"/>
    <n v="0"/>
    <m/>
    <m/>
    <m/>
    <n v="11299691.060000001"/>
    <n v="1726341.6900000013"/>
    <s v="ZLIN"/>
    <n v="30"/>
    <n v="0"/>
  </r>
  <r>
    <s v="120308000494-1"/>
    <x v="10"/>
    <n v="322317"/>
    <s v="TUBERIA INTERNA"/>
    <s v="01.10.2015"/>
    <n v="1"/>
    <n v="0"/>
    <s v="ZLIN"/>
    <n v="0"/>
    <n v="1"/>
    <n v="0"/>
    <n v="0"/>
    <m/>
    <m/>
    <m/>
    <n v="848826.09"/>
    <n v="147272.66999999993"/>
    <s v="ZLIN"/>
    <n v="26"/>
    <n v="5"/>
  </r>
  <r>
    <s v="120308000494-2"/>
    <x v="10"/>
    <n v="322317"/>
    <s v="TUBERIA INTERNA"/>
    <s v="01.10.2015"/>
    <n v="1"/>
    <n v="0"/>
    <s v="ZLIN"/>
    <n v="0"/>
    <n v="1"/>
    <n v="0"/>
    <n v="0"/>
    <m/>
    <m/>
    <m/>
    <n v="1503324.45"/>
    <n v="229674.57000000007"/>
    <s v="ZLIN"/>
    <n v="30"/>
    <n v="0"/>
  </r>
  <r>
    <s v="120308000494-3"/>
    <x v="10"/>
    <n v="322317"/>
    <s v="TUBERIA INTERNA"/>
    <s v="01.12.1993"/>
    <n v="252251.51"/>
    <n v="131286.34000000003"/>
    <s v="ZLIN"/>
    <n v="50"/>
    <n v="11"/>
    <n v="0"/>
    <n v="0"/>
    <m/>
    <m/>
    <m/>
    <n v="1103698.98"/>
    <n v="173935.38"/>
    <s v="ZLIN"/>
    <n v="29"/>
    <n v="1"/>
  </r>
  <r>
    <s v="120308000494-4"/>
    <x v="10"/>
    <n v="322317"/>
    <s v="TUBERIA INTERNA"/>
    <s v="01.12.1993"/>
    <n v="214265.28"/>
    <n v="109544"/>
    <s v="ZLIN"/>
    <n v="51"/>
    <n v="10"/>
    <n v="0"/>
    <n v="0"/>
    <m/>
    <m/>
    <m/>
    <n v="955505.37"/>
    <n v="145979.99"/>
    <s v="ZLIN"/>
    <n v="30"/>
    <n v="0"/>
  </r>
  <r>
    <s v="120308000494-5"/>
    <x v="10"/>
    <n v="322317"/>
    <s v="TUBERIA INTERNA"/>
    <s v="01.08.1967"/>
    <n v="0.01"/>
    <n v="0"/>
    <s v="ZLIN"/>
    <n v="78"/>
    <n v="2"/>
    <n v="0"/>
    <n v="0"/>
    <m/>
    <m/>
    <m/>
    <n v="1170446.25"/>
    <n v="178818.18000000005"/>
    <s v="ZLIN"/>
    <n v="30"/>
    <n v="0"/>
  </r>
  <r>
    <s v="120308000494-6"/>
    <x v="10"/>
    <n v="322317"/>
    <s v="TUBERIA INTERNA"/>
    <s v="31.03.2012"/>
    <n v="17350.97"/>
    <n v="9429.8700000000008"/>
    <s v="ZLIN"/>
    <n v="33"/>
    <n v="6"/>
    <n v="0"/>
    <n v="0"/>
    <m/>
    <m/>
    <m/>
    <n v="1157338.74"/>
    <n v="176815.65000000002"/>
    <s v="ZLIN"/>
    <n v="30"/>
    <n v="0"/>
  </r>
  <r>
    <s v="120308000494-7"/>
    <x v="10"/>
    <n v="322317"/>
    <s v="TUBERIA INTERNA"/>
    <s v="31.03.2014"/>
    <n v="273409.71000000002"/>
    <n v="152787.78000000003"/>
    <s v="ZLIN"/>
    <n v="31"/>
    <n v="6"/>
    <n v="0"/>
    <n v="0"/>
    <m/>
    <m/>
    <m/>
    <n v="520470.76"/>
    <n v="79516.37"/>
    <s v="ZLIN"/>
    <n v="30"/>
    <n v="0"/>
  </r>
  <r>
    <s v="120308000494-8"/>
    <x v="10"/>
    <n v="322317"/>
    <s v="TUBERIA INTERNA"/>
    <s v="01.10.2015"/>
    <n v="1"/>
    <n v="0"/>
    <s v="ZLIN"/>
    <n v="0"/>
    <n v="1"/>
    <n v="0"/>
    <n v="0"/>
    <m/>
    <m/>
    <m/>
    <n v="680543.93"/>
    <n v="215114.45000000007"/>
    <s v="ZLIN"/>
    <n v="14"/>
    <n v="6"/>
  </r>
  <r>
    <s v="120308000494-9"/>
    <x v="10"/>
    <n v="322317"/>
    <s v="TUBERIA INTERNA"/>
    <s v="30.06.2005"/>
    <n v="295478.94"/>
    <n v="110728.11000000002"/>
    <s v="ZLIN"/>
    <n v="51"/>
    <n v="8"/>
    <n v="0"/>
    <n v="0"/>
    <m/>
    <m/>
    <m/>
    <n v="829930.66"/>
    <n v="91843.440000000061"/>
    <s v="ZLIN"/>
    <n v="41"/>
    <n v="5"/>
  </r>
  <r>
    <s v="120308000495-0"/>
    <x v="10"/>
    <n v="322317"/>
    <s v="TUBERIA INTERNA"/>
    <s v="01.12.1993"/>
    <n v="37250.78"/>
    <n v="19044.599999999999"/>
    <s v="ZLIN"/>
    <n v="51"/>
    <n v="10"/>
    <n v="0"/>
    <n v="0"/>
    <m/>
    <m/>
    <m/>
    <n v="600200.68000000005"/>
    <n v="91697.320000000065"/>
    <s v="ZLIN"/>
    <n v="30"/>
    <n v="0"/>
  </r>
  <r>
    <s v="120308000495-1"/>
    <x v="10"/>
    <n v="322317"/>
    <s v="TUBERIA INTERNA"/>
    <s v="01.10.2015"/>
    <n v="1"/>
    <n v="0"/>
    <s v="ZLIN"/>
    <n v="0"/>
    <n v="1"/>
    <n v="0"/>
    <n v="0"/>
    <m/>
    <m/>
    <m/>
    <n v="37524.269999999997"/>
    <n v="11861.119999999995"/>
    <s v="ZLIN"/>
    <n v="14"/>
    <n v="6"/>
  </r>
  <r>
    <s v="120308000495-2"/>
    <x v="10"/>
    <n v="322317"/>
    <s v="TUBERIA INTERNA"/>
    <s v="30.06.2005"/>
    <n v="16292.72"/>
    <n v="6105.58"/>
    <s v="ZLIN"/>
    <n v="51"/>
    <n v="8"/>
    <n v="0"/>
    <n v="0"/>
    <m/>
    <m/>
    <m/>
    <n v="45762.42"/>
    <n v="5064.2599999999948"/>
    <s v="ZLIN"/>
    <n v="41"/>
    <n v="5"/>
  </r>
  <r>
    <s v="120308000495-3"/>
    <x v="10"/>
    <n v="322317"/>
    <s v="TUBERIA INTERNA"/>
    <s v="01.12.1993"/>
    <n v="10972.1"/>
    <n v="5609.52"/>
    <s v="ZLIN"/>
    <n v="51"/>
    <n v="10"/>
    <n v="0"/>
    <n v="0"/>
    <m/>
    <m/>
    <m/>
    <n v="48929.54"/>
    <n v="7475.3400000000038"/>
    <s v="ZLIN"/>
    <n v="30"/>
    <n v="0"/>
  </r>
  <r>
    <s v="120308000495-4"/>
    <x v="10"/>
    <n v="322317"/>
    <s v="TUBERIA INTERNA"/>
    <s v="31.03.2014"/>
    <n v="15075.82"/>
    <n v="8424.73"/>
    <s v="ZLIN"/>
    <n v="31"/>
    <n v="6"/>
    <n v="0"/>
    <n v="0"/>
    <m/>
    <m/>
    <m/>
    <n v="28698.78"/>
    <n v="4384.5499999999993"/>
    <s v="ZLIN"/>
    <n v="30"/>
    <n v="0"/>
  </r>
  <r>
    <s v="120308000495-5"/>
    <x v="10"/>
    <n v="322317"/>
    <s v="TUBERIA INTERNA"/>
    <s v="01.08.1967"/>
    <n v="0.01"/>
    <n v="0"/>
    <s v="ZLIN"/>
    <n v="78"/>
    <n v="2"/>
    <n v="0"/>
    <n v="0"/>
    <m/>
    <m/>
    <m/>
    <n v="62170.05"/>
    <n v="9498.2000000000044"/>
    <s v="ZLIN"/>
    <n v="30"/>
    <n v="0"/>
  </r>
  <r>
    <s v="120308000495-6"/>
    <x v="10"/>
    <n v="322317"/>
    <s v="TUBERIA INTERNA"/>
    <s v="01.12.1993"/>
    <n v="13522.78"/>
    <n v="7038.0800000000008"/>
    <s v="ZLIN"/>
    <n v="50"/>
    <n v="11"/>
    <n v="0"/>
    <n v="0"/>
    <m/>
    <m/>
    <m/>
    <n v="59167.51"/>
    <n v="9324.3800000000047"/>
    <s v="ZLIN"/>
    <n v="29"/>
    <n v="1"/>
  </r>
  <r>
    <s v="120308000495-7"/>
    <x v="10"/>
    <n v="322317"/>
    <s v="TUBERIA INTERNA"/>
    <s v="01.10.2015"/>
    <n v="1"/>
    <n v="0"/>
    <s v="ZLIN"/>
    <n v="0"/>
    <n v="1"/>
    <n v="0"/>
    <n v="0"/>
    <m/>
    <m/>
    <m/>
    <n v="42234.93"/>
    <n v="7327.8300000000017"/>
    <s v="ZLIN"/>
    <n v="26"/>
    <n v="5"/>
  </r>
  <r>
    <s v="120308000495-8"/>
    <x v="10"/>
    <n v="322317"/>
    <s v="TUBERIA INTERNA"/>
    <s v="31.03.2012"/>
    <n v="921.62"/>
    <n v="500.88"/>
    <s v="ZLIN"/>
    <n v="33"/>
    <n v="6"/>
    <n v="0"/>
    <n v="0"/>
    <m/>
    <m/>
    <m/>
    <n v="61473.85"/>
    <n v="9391.8399999999965"/>
    <s v="ZLIN"/>
    <n v="30"/>
    <n v="0"/>
  </r>
  <r>
    <s v="120308000495-9"/>
    <x v="10"/>
    <n v="322317"/>
    <s v="TUBERIA INTERNA"/>
    <s v="01.10.2015"/>
    <n v="1"/>
    <n v="0"/>
    <s v="ZLIN"/>
    <n v="0"/>
    <n v="1"/>
    <n v="0"/>
    <n v="0"/>
    <m/>
    <m/>
    <m/>
    <n v="82892.41"/>
    <n v="12664.12000000001"/>
    <s v="ZLIN"/>
    <n v="30"/>
    <n v="0"/>
  </r>
  <r>
    <s v="120308000496-0"/>
    <x v="10"/>
    <n v="322317"/>
    <s v="TUBERIA INTERNA"/>
    <s v="01.12.1993"/>
    <n v="27850281.5"/>
    <n v="14238568.380000001"/>
    <s v="ZLIN"/>
    <n v="51"/>
    <n v="10"/>
    <n v="0"/>
    <n v="0"/>
    <m/>
    <m/>
    <m/>
    <n v="448735795.93000001"/>
    <n v="68556857.689999998"/>
    <s v="ZLIN"/>
    <n v="30"/>
    <n v="0"/>
  </r>
  <r>
    <s v="120308000496-1"/>
    <x v="10"/>
    <n v="322317"/>
    <s v="TUBERIA INTERNA"/>
    <s v="31.03.2012"/>
    <n v="688175.33"/>
    <n v="374008.32999999996"/>
    <s v="ZLIN"/>
    <n v="33"/>
    <n v="6"/>
    <n v="0"/>
    <n v="0"/>
    <m/>
    <m/>
    <m/>
    <n v="45902455.57"/>
    <n v="7012875.1499999985"/>
    <s v="ZLIN"/>
    <n v="30"/>
    <n v="0"/>
  </r>
  <r>
    <s v="120308000496-2"/>
    <x v="10"/>
    <n v="322317"/>
    <s v="TUBERIA INTERNA"/>
    <s v="01.08.1967"/>
    <n v="0.03"/>
    <n v="0"/>
    <s v="ZLIN"/>
    <n v="78"/>
    <n v="2"/>
    <n v="0"/>
    <n v="0"/>
    <m/>
    <m/>
    <m/>
    <n v="46422327.119999997"/>
    <n v="7092299.9600000009"/>
    <s v="ZLIN"/>
    <n v="30"/>
    <n v="0"/>
  </r>
  <r>
    <s v="120308000496-3"/>
    <x v="10"/>
    <n v="322317"/>
    <s v="TUBERIA INTERNA"/>
    <s v="01.10.2015"/>
    <n v="1"/>
    <n v="0"/>
    <s v="ZLIN"/>
    <n v="0"/>
    <n v="1"/>
    <n v="0"/>
    <n v="0"/>
    <m/>
    <m/>
    <m/>
    <n v="59794840.619999997"/>
    <n v="9135322.8599999994"/>
    <s v="ZLIN"/>
    <n v="30"/>
    <n v="0"/>
  </r>
  <r>
    <s v="120308000496-4"/>
    <x v="10"/>
    <n v="322317"/>
    <s v="TUBERIA INTERNA"/>
    <s v="31.03.2014"/>
    <n v="10874883.279999999"/>
    <n v="6077140.6499999994"/>
    <s v="ZLIN"/>
    <n v="31"/>
    <n v="6"/>
    <n v="0"/>
    <n v="0"/>
    <m/>
    <m/>
    <m/>
    <n v="20701747.52"/>
    <n v="3162766.9800000004"/>
    <s v="ZLIN"/>
    <n v="30"/>
    <n v="0"/>
  </r>
  <r>
    <s v="120308000496-5"/>
    <x v="10"/>
    <n v="322317"/>
    <s v="TUBERIA INTERNA"/>
    <s v="01.10.2015"/>
    <n v="1"/>
    <n v="0"/>
    <s v="ZLIN"/>
    <n v="0"/>
    <n v="1"/>
    <n v="0"/>
    <n v="0"/>
    <m/>
    <m/>
    <m/>
    <n v="33657208.630000003"/>
    <n v="5839578.8000000045"/>
    <s v="ZLIN"/>
    <n v="26"/>
    <n v="5"/>
  </r>
  <r>
    <s v="120308000496-6"/>
    <x v="10"/>
    <n v="322317"/>
    <s v="TUBERIA INTERNA"/>
    <s v="01.12.1993"/>
    <n v="10003539.76"/>
    <n v="5206424.97"/>
    <s v="ZLIN"/>
    <n v="50"/>
    <n v="11"/>
    <n v="0"/>
    <n v="0"/>
    <m/>
    <m/>
    <m/>
    <n v="43769399.240000002"/>
    <n v="6897756.3400000036"/>
    <s v="ZLIN"/>
    <n v="29"/>
    <n v="1"/>
  </r>
  <r>
    <s v="120308000496-7"/>
    <x v="10"/>
    <n v="322317"/>
    <s v="TUBERIA INTERNA"/>
    <s v="30.06.2005"/>
    <n v="11752688.109999999"/>
    <n v="4404216.4399999995"/>
    <s v="ZLIN"/>
    <n v="51"/>
    <n v="8"/>
    <n v="0"/>
    <n v="0"/>
    <m/>
    <m/>
    <m/>
    <n v="33010529.359999999"/>
    <n v="3653076.6799999997"/>
    <s v="ZLIN"/>
    <n v="41"/>
    <n v="5"/>
  </r>
  <r>
    <s v="120308000496-8"/>
    <x v="10"/>
    <n v="322317"/>
    <s v="TUBERIA INTERNA"/>
    <s v="01.12.1993"/>
    <n v="8492852.7400000002"/>
    <n v="4342005.12"/>
    <s v="ZLIN"/>
    <n v="51"/>
    <n v="10"/>
    <n v="0"/>
    <n v="0"/>
    <m/>
    <m/>
    <m/>
    <n v="37873454.659999996"/>
    <n v="5786222.2399999946"/>
    <s v="ZLIN"/>
    <n v="30"/>
    <n v="0"/>
  </r>
  <r>
    <s v="120308000496-9"/>
    <x v="10"/>
    <n v="322317"/>
    <s v="TUBERIA INTERNA"/>
    <s v="01.10.2015"/>
    <n v="1"/>
    <n v="0"/>
    <s v="ZLIN"/>
    <n v="0"/>
    <n v="1"/>
    <n v="0"/>
    <n v="0"/>
    <m/>
    <m/>
    <m/>
    <n v="27068706.210000001"/>
    <n v="8556200.2300000004"/>
    <s v="ZLIN"/>
    <n v="14"/>
    <n v="6"/>
  </r>
  <r>
    <s v="120308000497-0"/>
    <x v="10"/>
    <n v="322316"/>
    <s v="TUBERIA INTERNA"/>
    <s v="19.09.2013"/>
    <n v="197662.68"/>
    <n v="27652.320000000007"/>
    <s v="ZLIN"/>
    <n v="48"/>
    <n v="3"/>
    <n v="0"/>
    <n v="0"/>
    <m/>
    <m/>
    <m/>
    <n v="234898.01"/>
    <n v="23278.200000000012"/>
    <s v="ZLIN"/>
    <n v="46"/>
    <n v="3"/>
  </r>
  <r>
    <s v="120308000497-1"/>
    <x v="10"/>
    <n v="322316"/>
    <s v="TUBERIA INTERNA"/>
    <s v="01.09.1981"/>
    <n v="25.26"/>
    <n v="3.1700000000000017"/>
    <s v="ZLIN"/>
    <n v="53"/>
    <n v="9"/>
    <n v="0"/>
    <n v="0"/>
    <m/>
    <m/>
    <m/>
    <n v="22285.4"/>
    <n v="5193.6500000000015"/>
    <s v="ZLIN"/>
    <n v="19"/>
    <n v="8"/>
  </r>
  <r>
    <s v="120308000497-2"/>
    <x v="10"/>
    <n v="322316"/>
    <s v="TUBERIA INTERNA"/>
    <s v="01.10.2015"/>
    <n v="1"/>
    <n v="0"/>
    <s v="ZLIN"/>
    <n v="0"/>
    <n v="1"/>
    <n v="0"/>
    <n v="0"/>
    <m/>
    <m/>
    <m/>
    <n v="51278.11"/>
    <n v="5949.989999999998"/>
    <s v="ZLIN"/>
    <n v="39"/>
    <n v="6"/>
  </r>
  <r>
    <s v="120308000497-3"/>
    <x v="10"/>
    <n v="322316"/>
    <s v="TUBERIA INTERNA"/>
    <s v="30.06.2005"/>
    <n v="19151.990000000002"/>
    <n v="2598.4900000000016"/>
    <s v="ZLIN"/>
    <n v="49"/>
    <n v="9"/>
    <n v="0"/>
    <n v="0"/>
    <m/>
    <m/>
    <m/>
    <n v="28275.759999999998"/>
    <n v="3280.9299999999967"/>
    <s v="ZLIN"/>
    <n v="39"/>
    <n v="6"/>
  </r>
  <r>
    <s v="120308000497-4"/>
    <x v="10"/>
    <n v="322316"/>
    <s v="TUBERIA INTERNA"/>
    <s v="31.08.2014"/>
    <n v="6570.14"/>
    <n v="870.29"/>
    <s v="ZLIN"/>
    <n v="45"/>
    <n v="6"/>
    <n v="0"/>
    <n v="0"/>
    <m/>
    <m/>
    <m/>
    <n v="2299.13"/>
    <n v="237.23000000000002"/>
    <s v="ZLIN"/>
    <n v="44"/>
    <n v="5"/>
  </r>
  <r>
    <s v="120308000497-5"/>
    <x v="10"/>
    <n v="322316"/>
    <s v="TUBERIA INTERNA"/>
    <s v="01.08.1967"/>
    <n v="0.01"/>
    <n v="0"/>
    <s v="ZLIN"/>
    <n v="87"/>
    <n v="8"/>
    <n v="0"/>
    <n v="0"/>
    <m/>
    <m/>
    <m/>
    <n v="46593.66"/>
    <n v="5406.4500000000044"/>
    <s v="ZLIN"/>
    <n v="39"/>
    <n v="6"/>
  </r>
  <r>
    <s v="120308000497-6"/>
    <x v="10"/>
    <n v="322316"/>
    <s v="TUBERIA INTERNA"/>
    <s v="30.12.1996"/>
    <n v="907.28"/>
    <n v="128.03999999999996"/>
    <s v="ZLIN"/>
    <n v="47"/>
    <n v="10"/>
    <n v="0"/>
    <n v="0"/>
    <m/>
    <m/>
    <m/>
    <n v="4370.75"/>
    <n v="688.7800000000002"/>
    <s v="ZLIN"/>
    <n v="29"/>
    <n v="1"/>
  </r>
  <r>
    <s v="120308000497-7"/>
    <x v="10"/>
    <n v="322316"/>
    <s v="TUBERIA INTERNA"/>
    <s v="31.08.2012"/>
    <n v="1071.32"/>
    <n v="128.37999999999988"/>
    <s v="ZLIN"/>
    <n v="56"/>
    <n v="4"/>
    <n v="0"/>
    <n v="0"/>
    <m/>
    <m/>
    <m/>
    <n v="61092.79"/>
    <n v="5258.3700000000026"/>
    <s v="ZLIN"/>
    <n v="53"/>
    <n v="3"/>
  </r>
  <r>
    <s v="120308000498-0"/>
    <x v="10"/>
    <n v="322316"/>
    <s v="TUBERIA INTERNA"/>
    <s v="19.09.2013"/>
    <n v="101396.26"/>
    <n v="14184.989999999991"/>
    <s v="ZLIN"/>
    <n v="48"/>
    <n v="3"/>
    <n v="0"/>
    <n v="0"/>
    <m/>
    <m/>
    <m/>
    <n v="120497.09"/>
    <n v="11941.14"/>
    <s v="ZLIN"/>
    <n v="46"/>
    <n v="3"/>
  </r>
  <r>
    <s v="120308000498-1"/>
    <x v="10"/>
    <n v="322316"/>
    <s v="TUBERIA INTERNA"/>
    <s v="01.10.2015"/>
    <n v="1"/>
    <n v="0"/>
    <s v="ZLIN"/>
    <n v="0"/>
    <n v="1"/>
    <n v="0"/>
    <n v="0"/>
    <m/>
    <m/>
    <m/>
    <n v="26300.45"/>
    <n v="3051.7299999999996"/>
    <s v="ZLIN"/>
    <n v="39"/>
    <n v="6"/>
  </r>
  <r>
    <s v="120308000498-2"/>
    <x v="10"/>
    <n v="322316"/>
    <s v="TUBERIA INTERNA"/>
    <s v="31.08.2012"/>
    <n v="549.49"/>
    <n v="65.819999999999993"/>
    <s v="ZLIN"/>
    <n v="56"/>
    <n v="4"/>
    <n v="0"/>
    <n v="0"/>
    <m/>
    <m/>
    <m/>
    <n v="31334.95"/>
    <n v="2697.0600000000013"/>
    <s v="ZLIN"/>
    <n v="53"/>
    <n v="3"/>
  </r>
  <r>
    <s v="120308000498-3"/>
    <x v="10"/>
    <n v="322316"/>
    <s v="TUBERIA INTERNA"/>
    <s v="31.08.2014"/>
    <n v="3388.39"/>
    <n v="448.83999999999969"/>
    <s v="ZLIN"/>
    <n v="45"/>
    <n v="6"/>
    <n v="0"/>
    <n v="0"/>
    <m/>
    <m/>
    <m/>
    <n v="1185.73"/>
    <n v="122.37000000000012"/>
    <s v="ZLIN"/>
    <n v="44"/>
    <n v="5"/>
  </r>
  <r>
    <s v="120308000498-4"/>
    <x v="10"/>
    <n v="322316"/>
    <s v="TUBERIA INTERNA"/>
    <s v="30.12.1996"/>
    <n v="461.98"/>
    <n v="65.200000000000045"/>
    <s v="ZLIN"/>
    <n v="47"/>
    <n v="10"/>
    <n v="0"/>
    <n v="0"/>
    <m/>
    <m/>
    <m/>
    <n v="2225.5300000000002"/>
    <n v="350.72000000000025"/>
    <s v="ZLIN"/>
    <n v="29"/>
    <n v="1"/>
  </r>
  <r>
    <s v="120308000498-5"/>
    <x v="10"/>
    <n v="322316"/>
    <s v="TUBERIA INTERNA"/>
    <s v="01.09.1981"/>
    <n v="12.96"/>
    <n v="1.620000000000001"/>
    <s v="ZLIN"/>
    <n v="53"/>
    <n v="9"/>
    <n v="0"/>
    <n v="0"/>
    <m/>
    <m/>
    <m/>
    <n v="11433.25"/>
    <n v="2664.5300000000007"/>
    <s v="ZLIN"/>
    <n v="19"/>
    <n v="8"/>
  </r>
  <r>
    <s v="120308000498-6"/>
    <x v="10"/>
    <n v="322316"/>
    <s v="TUBERIA INTERNA"/>
    <s v="01.08.1967"/>
    <n v="0.01"/>
    <n v="0"/>
    <s v="ZLIN"/>
    <n v="87"/>
    <n v="8"/>
    <n v="0"/>
    <n v="0"/>
    <m/>
    <m/>
    <m/>
    <n v="23904.31"/>
    <n v="2773.7000000000007"/>
    <s v="ZLIN"/>
    <n v="39"/>
    <n v="6"/>
  </r>
  <r>
    <s v="120308000498-7"/>
    <x v="10"/>
    <n v="322316"/>
    <s v="TUBERIA INTERNA"/>
    <s v="30.06.2005"/>
    <n v="9825.7000000000007"/>
    <n v="1333.130000000001"/>
    <s v="ZLIN"/>
    <n v="49"/>
    <n v="9"/>
    <n v="0"/>
    <n v="0"/>
    <m/>
    <m/>
    <m/>
    <n v="14506.54"/>
    <n v="1683.2300000000014"/>
    <s v="ZLIN"/>
    <n v="39"/>
    <n v="6"/>
  </r>
  <r>
    <s v="120308000499-0"/>
    <x v="10"/>
    <n v="322316"/>
    <s v="TUBERIA INTERNA"/>
    <s v="19.09.2013"/>
    <n v="1534121.77"/>
    <n v="214618.07000000007"/>
    <s v="ZLIN"/>
    <n v="48"/>
    <n v="3"/>
    <n v="0"/>
    <n v="0"/>
    <m/>
    <m/>
    <m/>
    <n v="1823116.79"/>
    <n v="180669.22999999998"/>
    <s v="ZLIN"/>
    <n v="46"/>
    <n v="3"/>
  </r>
  <r>
    <s v="120308000499-1"/>
    <x v="10"/>
    <n v="322316"/>
    <s v="TUBERIA INTERNA"/>
    <s v="01.09.1981"/>
    <n v="195.99"/>
    <n v="24.629999999999995"/>
    <s v="ZLIN"/>
    <n v="53"/>
    <n v="9"/>
    <n v="0"/>
    <n v="0"/>
    <m/>
    <m/>
    <m/>
    <n v="172900.54"/>
    <n v="40294.610000000015"/>
    <s v="ZLIN"/>
    <n v="19"/>
    <n v="8"/>
  </r>
  <r>
    <s v="120308000499-2"/>
    <x v="10"/>
    <n v="322316"/>
    <s v="TUBERIA INTERNA"/>
    <s v="30.06.2005"/>
    <n v="148590.13"/>
    <n v="20160.490000000005"/>
    <s v="ZLIN"/>
    <n v="49"/>
    <n v="9"/>
    <n v="0"/>
    <n v="0"/>
    <m/>
    <m/>
    <m/>
    <n v="219376.61"/>
    <n v="25455.099999999977"/>
    <s v="ZLIN"/>
    <n v="39"/>
    <n v="6"/>
  </r>
  <r>
    <s v="120308000499-3"/>
    <x v="10"/>
    <n v="322316"/>
    <s v="TUBERIA INTERNA"/>
    <s v="01.10.2015"/>
    <n v="1"/>
    <n v="0"/>
    <s v="ZLIN"/>
    <n v="0"/>
    <n v="1"/>
    <n v="0"/>
    <n v="0"/>
    <m/>
    <m/>
    <m/>
    <n v="397781.49"/>
    <n v="46156.089999999967"/>
    <s v="ZLIN"/>
    <n v="39"/>
    <n v="6"/>
  </r>
  <r>
    <s v="120308000499-4"/>
    <x v="10"/>
    <n v="322316"/>
    <s v="TUBERIA INTERNA"/>
    <s v="31.08.2014"/>
    <n v="50846.82"/>
    <n v="6735.3000000000029"/>
    <s v="ZLIN"/>
    <n v="45"/>
    <n v="6"/>
    <n v="0"/>
    <n v="0"/>
    <m/>
    <m/>
    <m/>
    <n v="17793.150000000001"/>
    <n v="1836.0800000000017"/>
    <s v="ZLIN"/>
    <n v="44"/>
    <n v="5"/>
  </r>
  <r>
    <s v="120308000499-5"/>
    <x v="10"/>
    <n v="322316"/>
    <s v="TUBERIA INTERNA"/>
    <s v="01.08.1967"/>
    <n v="0.01"/>
    <n v="0"/>
    <s v="ZLIN"/>
    <n v="87"/>
    <n v="8"/>
    <n v="0"/>
    <n v="0"/>
    <m/>
    <m/>
    <m/>
    <n v="361495.47"/>
    <n v="41945.659999999974"/>
    <s v="ZLIN"/>
    <n v="39"/>
    <n v="6"/>
  </r>
  <r>
    <s v="120308000499-6"/>
    <x v="10"/>
    <n v="322316"/>
    <s v="TUBERIA INTERNA"/>
    <s v="31.08.2012"/>
    <n v="8310.4599999999991"/>
    <n v="995.75999999999931"/>
    <s v="ZLIN"/>
    <n v="56"/>
    <n v="4"/>
    <n v="0"/>
    <n v="0"/>
    <m/>
    <m/>
    <m/>
    <n v="473909.22"/>
    <n v="40790.289999999979"/>
    <s v="ZLIN"/>
    <n v="53"/>
    <n v="3"/>
  </r>
  <r>
    <s v="120308000499-7"/>
    <x v="10"/>
    <n v="322316"/>
    <s v="TUBERIA INTERNA"/>
    <s v="30.12.1996"/>
    <n v="7034.74"/>
    <n v="992.71999999999935"/>
    <s v="ZLIN"/>
    <n v="47"/>
    <n v="10"/>
    <n v="0"/>
    <n v="0"/>
    <m/>
    <m/>
    <m/>
    <n v="33889.31"/>
    <n v="5340.7199999999975"/>
    <s v="ZLIN"/>
    <n v="29"/>
    <n v="1"/>
  </r>
  <r>
    <s v="120308000500-0"/>
    <x v="10"/>
    <n v="322316"/>
    <s v="TUBERIA INTERNA"/>
    <s v="19.09.2013"/>
    <n v="2318422.42"/>
    <n v="324338.90999999992"/>
    <s v="ZLIN"/>
    <n v="48"/>
    <n v="3"/>
    <n v="0"/>
    <n v="0"/>
    <m/>
    <m/>
    <m/>
    <n v="2755162.56"/>
    <n v="273034.12000000011"/>
    <s v="ZLIN"/>
    <n v="46"/>
    <n v="3"/>
  </r>
  <r>
    <s v="120308000500-1"/>
    <x v="10"/>
    <n v="322316"/>
    <s v="TUBERIA INTERNA"/>
    <s v="01.08.1967"/>
    <n v="0.01"/>
    <n v="0"/>
    <s v="ZLIN"/>
    <n v="87"/>
    <n v="8"/>
    <n v="0"/>
    <n v="0"/>
    <m/>
    <m/>
    <m/>
    <n v="546261.04"/>
    <n v="63384.710000000021"/>
    <s v="ZLIN"/>
    <n v="39"/>
    <n v="6"/>
  </r>
  <r>
    <s v="120308000500-2"/>
    <x v="10"/>
    <n v="322316"/>
    <s v="TUBERIA INTERNA"/>
    <s v="30.12.1996"/>
    <n v="10628.41"/>
    <n v="1499.8500000000004"/>
    <s v="ZLIN"/>
    <n v="47"/>
    <n v="10"/>
    <n v="0"/>
    <n v="0"/>
    <m/>
    <m/>
    <m/>
    <n v="51201.52"/>
    <n v="8069.0099999999948"/>
    <s v="ZLIN"/>
    <n v="29"/>
    <n v="1"/>
  </r>
  <r>
    <s v="120308000500-3"/>
    <x v="10"/>
    <n v="322316"/>
    <s v="TUBERIA INTERNA"/>
    <s v="31.08.2012"/>
    <n v="12559.33"/>
    <n v="1504.9099999999999"/>
    <s v="ZLIN"/>
    <n v="56"/>
    <n v="4"/>
    <n v="0"/>
    <n v="0"/>
    <m/>
    <m/>
    <m/>
    <n v="716204.29"/>
    <n v="61645.140000000014"/>
    <s v="ZLIN"/>
    <n v="53"/>
    <n v="3"/>
  </r>
  <r>
    <s v="120308000500-4"/>
    <x v="10"/>
    <n v="322316"/>
    <s v="TUBERIA INTERNA"/>
    <s v="01.10.2015"/>
    <n v="1"/>
    <n v="0"/>
    <s v="ZLIN"/>
    <n v="0"/>
    <n v="1"/>
    <n v="0"/>
    <n v="0"/>
    <m/>
    <m/>
    <m/>
    <n v="601155.31999999995"/>
    <n v="69754.29999999993"/>
    <s v="ZLIN"/>
    <n v="39"/>
    <n v="6"/>
  </r>
  <r>
    <s v="120308000500-5"/>
    <x v="10"/>
    <n v="322316"/>
    <s v="TUBERIA INTERNA"/>
    <s v="30.06.2005"/>
    <n v="224536.69"/>
    <n v="30464.78"/>
    <s v="ZLIN"/>
    <n v="49"/>
    <n v="9"/>
    <n v="0"/>
    <n v="0"/>
    <m/>
    <m/>
    <m/>
    <n v="331503.18"/>
    <n v="38465.570000000007"/>
    <s v="ZLIN"/>
    <n v="39"/>
    <n v="6"/>
  </r>
  <r>
    <s v="120308000500-6"/>
    <x v="10"/>
    <n v="322316"/>
    <s v="TUBERIA INTERNA"/>
    <s v="01.09.1981"/>
    <n v="296.17"/>
    <n v="37.199999999999989"/>
    <s v="ZLIN"/>
    <n v="53"/>
    <n v="9"/>
    <n v="0"/>
    <n v="0"/>
    <m/>
    <m/>
    <m/>
    <n v="261272.5"/>
    <n v="60889.76999999999"/>
    <s v="ZLIN"/>
    <n v="19"/>
    <n v="8"/>
  </r>
  <r>
    <s v="120308000500-7"/>
    <x v="10"/>
    <n v="322316"/>
    <s v="TUBERIA INTERNA"/>
    <s v="31.08.2014"/>
    <n v="76893.69"/>
    <n v="10185.540000000008"/>
    <s v="ZLIN"/>
    <n v="45"/>
    <n v="6"/>
    <n v="0"/>
    <n v="0"/>
    <m/>
    <m/>
    <m/>
    <n v="26907.9"/>
    <n v="2776.6200000000026"/>
    <s v="ZLIN"/>
    <n v="44"/>
    <n v="5"/>
  </r>
  <r>
    <s v="120308000501-0"/>
    <x v="10"/>
    <n v="322316"/>
    <s v="TUBERIA INTERNA"/>
    <s v="19.09.2013"/>
    <n v="5304900.1900000004"/>
    <n v="742136.31000000052"/>
    <s v="ZLIN"/>
    <n v="48"/>
    <n v="3"/>
    <n v="0"/>
    <n v="0"/>
    <m/>
    <m/>
    <m/>
    <n v="6304227.5"/>
    <n v="624743.25999999978"/>
    <s v="ZLIN"/>
    <n v="46"/>
    <n v="3"/>
  </r>
  <r>
    <s v="120308000501-1"/>
    <x v="10"/>
    <n v="322316"/>
    <s v="TUBERIA INTERNA"/>
    <s v="30.12.1996"/>
    <n v="24300.99"/>
    <n v="3429.2200000000012"/>
    <s v="ZLIN"/>
    <n v="47"/>
    <n v="10"/>
    <n v="0"/>
    <n v="0"/>
    <m/>
    <m/>
    <m/>
    <n v="117068.06"/>
    <n v="18449.11"/>
    <s v="ZLIN"/>
    <n v="29"/>
    <n v="1"/>
  </r>
  <r>
    <s v="120308000501-2"/>
    <x v="10"/>
    <n v="322316"/>
    <s v="TUBERIA INTERNA"/>
    <s v="31.08.2012"/>
    <n v="28740.39"/>
    <n v="3443.7200000000012"/>
    <s v="ZLIN"/>
    <n v="56"/>
    <n v="4"/>
    <n v="0"/>
    <n v="0"/>
    <m/>
    <m/>
    <m/>
    <n v="1638939.82"/>
    <n v="141066.80000000005"/>
    <s v="ZLIN"/>
    <n v="53"/>
    <n v="3"/>
  </r>
  <r>
    <s v="120308000501-3"/>
    <x v="10"/>
    <n v="322316"/>
    <s v="TUBERIA INTERNA"/>
    <s v="01.09.1981"/>
    <n v="677.71"/>
    <n v="85.110000000000014"/>
    <s v="ZLIN"/>
    <n v="53"/>
    <n v="9"/>
    <n v="0"/>
    <n v="0"/>
    <m/>
    <m/>
    <m/>
    <n v="597853.18000000005"/>
    <n v="139330.18000000005"/>
    <s v="ZLIN"/>
    <n v="19"/>
    <n v="8"/>
  </r>
  <r>
    <s v="120308000501-4"/>
    <x v="10"/>
    <n v="322316"/>
    <s v="TUBERIA INTERNA"/>
    <s v="31.08.2014"/>
    <n v="175961.35"/>
    <n v="23308.300000000017"/>
    <s v="ZLIN"/>
    <n v="45"/>
    <n v="6"/>
    <n v="0"/>
    <n v="0"/>
    <m/>
    <m/>
    <m/>
    <n v="61575.27"/>
    <n v="6353.9199999999983"/>
    <s v="ZLIN"/>
    <n v="44"/>
    <n v="5"/>
  </r>
  <r>
    <s v="120308000501-5"/>
    <x v="10"/>
    <n v="322316"/>
    <s v="TUBERIA INTERNA"/>
    <s v="01.10.2015"/>
    <n v="1"/>
    <n v="0"/>
    <s v="ZLIN"/>
    <n v="0"/>
    <n v="1"/>
    <n v="0"/>
    <n v="0"/>
    <m/>
    <m/>
    <m/>
    <n v="1375666.61"/>
    <n v="159623.75"/>
    <s v="ZLIN"/>
    <n v="39"/>
    <n v="6"/>
  </r>
  <r>
    <s v="120308000501-6"/>
    <x v="10"/>
    <n v="322316"/>
    <s v="TUBERIA INTERNA"/>
    <s v="01.08.1967"/>
    <n v="0.01"/>
    <n v="0"/>
    <s v="ZLIN"/>
    <n v="87"/>
    <n v="8"/>
    <n v="0"/>
    <n v="0"/>
    <m/>
    <m/>
    <m/>
    <n v="1249974.29"/>
    <n v="145039.21999999997"/>
    <s v="ZLIN"/>
    <n v="39"/>
    <n v="6"/>
  </r>
  <r>
    <s v="120308000501-7"/>
    <x v="10"/>
    <n v="322316"/>
    <s v="TUBERIA INTERNA"/>
    <s v="30.06.2005"/>
    <n v="513792.98"/>
    <n v="69710.62"/>
    <s v="ZLIN"/>
    <n v="49"/>
    <n v="9"/>
    <n v="0"/>
    <n v="0"/>
    <m/>
    <m/>
    <m/>
    <n v="758557.56"/>
    <n v="88018.280000000028"/>
    <s v="ZLIN"/>
    <n v="39"/>
    <n v="6"/>
  </r>
  <r>
    <s v="120308000502-0"/>
    <x v="10"/>
    <n v="322316"/>
    <s v="TUBERIA INTERNA"/>
    <s v="19.09.2013"/>
    <n v="2459633.4700000002"/>
    <n v="344093.80000000028"/>
    <s v="ZLIN"/>
    <n v="48"/>
    <n v="3"/>
    <n v="0"/>
    <n v="0"/>
    <m/>
    <m/>
    <m/>
    <n v="2922974.67"/>
    <n v="289664.14999999991"/>
    <s v="ZLIN"/>
    <n v="46"/>
    <n v="3"/>
  </r>
  <r>
    <s v="120308000502-1"/>
    <x v="10"/>
    <n v="322316"/>
    <s v="TUBERIA INTERNA"/>
    <s v="30.06.2005"/>
    <n v="238203.08"/>
    <n v="32319"/>
    <s v="ZLIN"/>
    <n v="49"/>
    <n v="9"/>
    <n v="0"/>
    <n v="0"/>
    <m/>
    <m/>
    <m/>
    <n v="351680.07"/>
    <n v="40806.75"/>
    <s v="ZLIN"/>
    <n v="39"/>
    <n v="6"/>
  </r>
  <r>
    <s v="120308000502-2"/>
    <x v="10"/>
    <n v="322316"/>
    <s v="TUBERIA INTERNA"/>
    <s v="31.08.2012"/>
    <n v="13322.23"/>
    <n v="1596.2999999999993"/>
    <s v="ZLIN"/>
    <n v="56"/>
    <n v="4"/>
    <n v="0"/>
    <n v="0"/>
    <m/>
    <m/>
    <m/>
    <n v="759709.15"/>
    <n v="65389.680000000051"/>
    <s v="ZLIN"/>
    <n v="53"/>
    <n v="3"/>
  </r>
  <r>
    <s v="120308000502-3"/>
    <x v="10"/>
    <n v="322316"/>
    <s v="TUBERIA INTERNA"/>
    <s v="01.09.1981"/>
    <n v="314.2"/>
    <n v="39.479999999999961"/>
    <s v="ZLIN"/>
    <n v="53"/>
    <n v="9"/>
    <n v="0"/>
    <n v="0"/>
    <m/>
    <m/>
    <m/>
    <n v="277174.81"/>
    <n v="64595.820000000007"/>
    <s v="ZLIN"/>
    <n v="19"/>
    <n v="8"/>
  </r>
  <r>
    <s v="120308000502-4"/>
    <x v="10"/>
    <n v="322316"/>
    <s v="TUBERIA INTERNA"/>
    <s v="31.08.2014"/>
    <n v="81655.47"/>
    <n v="10816.309999999998"/>
    <s v="ZLIN"/>
    <n v="45"/>
    <n v="6"/>
    <n v="0"/>
    <n v="0"/>
    <m/>
    <m/>
    <m/>
    <n v="28574.22"/>
    <n v="2948.5500000000029"/>
    <s v="ZLIN"/>
    <n v="44"/>
    <n v="5"/>
  </r>
  <r>
    <s v="120308000502-5"/>
    <x v="10"/>
    <n v="322316"/>
    <s v="TUBERIA INTERNA"/>
    <s v="01.10.2015"/>
    <n v="1"/>
    <n v="0"/>
    <s v="ZLIN"/>
    <n v="0"/>
    <n v="1"/>
    <n v="0"/>
    <n v="0"/>
    <m/>
    <m/>
    <m/>
    <n v="637671.76"/>
    <n v="73991.449999999953"/>
    <s v="ZLIN"/>
    <n v="39"/>
    <n v="6"/>
  </r>
  <r>
    <s v="120308000502-6"/>
    <x v="10"/>
    <n v="322316"/>
    <s v="TUBERIA INTERNA"/>
    <s v="30.12.1996"/>
    <n v="11286.56"/>
    <n v="1592.7299999999996"/>
    <s v="ZLIN"/>
    <n v="47"/>
    <n v="10"/>
    <n v="0"/>
    <n v="0"/>
    <m/>
    <m/>
    <m/>
    <n v="54372.09"/>
    <n v="8568.6699999999983"/>
    <s v="ZLIN"/>
    <n v="29"/>
    <n v="1"/>
  </r>
  <r>
    <s v="120308000502-7"/>
    <x v="10"/>
    <n v="322316"/>
    <s v="TUBERIA INTERNA"/>
    <s v="01.08.1967"/>
    <n v="0.01"/>
    <n v="0"/>
    <s v="ZLIN"/>
    <n v="87"/>
    <n v="8"/>
    <n v="0"/>
    <n v="0"/>
    <m/>
    <m/>
    <m/>
    <n v="579509.14"/>
    <n v="67242.63"/>
    <s v="ZLIN"/>
    <n v="39"/>
    <n v="6"/>
  </r>
  <r>
    <s v="120308000503-0"/>
    <x v="10"/>
    <n v="322316"/>
    <s v="TUBERIA INTERNA"/>
    <s v="19.09.2013"/>
    <n v="8634566.7599999998"/>
    <n v="1207944.5699999994"/>
    <s v="ZLIN"/>
    <n v="48"/>
    <n v="3"/>
    <n v="0"/>
    <n v="0"/>
    <m/>
    <m/>
    <m/>
    <n v="10261130.49"/>
    <n v="1016868.7799999993"/>
    <s v="ZLIN"/>
    <n v="46"/>
    <n v="3"/>
  </r>
  <r>
    <s v="120308000503-1"/>
    <x v="10"/>
    <n v="322316"/>
    <s v="TUBERIA INTERNA"/>
    <s v="30.06.2005"/>
    <n v="836252.6"/>
    <n v="113461.41999999993"/>
    <s v="ZLIN"/>
    <n v="49"/>
    <n v="9"/>
    <n v="0"/>
    <n v="0"/>
    <m/>
    <m/>
    <m/>
    <n v="1234632.9099999999"/>
    <n v="143259.08999999985"/>
    <s v="ZLIN"/>
    <n v="39"/>
    <n v="6"/>
  </r>
  <r>
    <s v="120308000503-2"/>
    <x v="10"/>
    <n v="322316"/>
    <s v="TUBERIA INTERNA"/>
    <s v="31.08.2012"/>
    <n v="46778.54"/>
    <n v="5605.1299999999974"/>
    <s v="ZLIN"/>
    <n v="56"/>
    <n v="4"/>
    <n v="0"/>
    <n v="0"/>
    <m/>
    <m/>
    <m/>
    <n v="2667577.4900000002"/>
    <n v="229603.69000000041"/>
    <s v="ZLIN"/>
    <n v="53"/>
    <n v="3"/>
  </r>
  <r>
    <s v="120308000503-3"/>
    <x v="10"/>
    <n v="322316"/>
    <s v="TUBERIA INTERNA"/>
    <s v="01.09.1981"/>
    <n v="1103.04"/>
    <n v="138.51"/>
    <s v="ZLIN"/>
    <n v="53"/>
    <n v="9"/>
    <n v="0"/>
    <n v="0"/>
    <m/>
    <m/>
    <m/>
    <n v="973069.49"/>
    <n v="226774.67000000004"/>
    <s v="ZLIN"/>
    <n v="19"/>
    <n v="8"/>
  </r>
  <r>
    <s v="120308000503-4"/>
    <x v="10"/>
    <n v="322316"/>
    <s v="TUBERIA INTERNA"/>
    <s v="30.12.1996"/>
    <n v="39587.879999999997"/>
    <n v="5586.4399999999951"/>
    <s v="ZLIN"/>
    <n v="47"/>
    <n v="10"/>
    <n v="0"/>
    <n v="0"/>
    <m/>
    <m/>
    <m/>
    <n v="190711.43"/>
    <n v="30054.799999999988"/>
    <s v="ZLIN"/>
    <n v="29"/>
    <n v="1"/>
  </r>
  <r>
    <s v="120308000503-5"/>
    <x v="10"/>
    <n v="322316"/>
    <s v="TUBERIA INTERNA"/>
    <s v="01.10.2015"/>
    <n v="1"/>
    <n v="0"/>
    <s v="ZLIN"/>
    <n v="0"/>
    <n v="1"/>
    <n v="0"/>
    <n v="0"/>
    <m/>
    <m/>
    <m/>
    <n v="2239068.36"/>
    <n v="259807.50999999978"/>
    <s v="ZLIN"/>
    <n v="39"/>
    <n v="6"/>
  </r>
  <r>
    <s v="120308000503-6"/>
    <x v="10"/>
    <n v="322316"/>
    <s v="TUBERIA INTERNA"/>
    <s v="01.08.1967"/>
    <n v="0.01"/>
    <n v="0"/>
    <s v="ZLIN"/>
    <n v="87"/>
    <n v="8"/>
    <n v="0"/>
    <n v="0"/>
    <m/>
    <m/>
    <m/>
    <n v="2034465.79"/>
    <n v="236066.68999999994"/>
    <s v="ZLIN"/>
    <n v="39"/>
    <n v="6"/>
  </r>
  <r>
    <s v="120308000503-7"/>
    <x v="10"/>
    <n v="322316"/>
    <s v="TUBERIA INTERNA"/>
    <s v="31.08.2014"/>
    <n v="286600.74"/>
    <n v="37963.889999999985"/>
    <s v="ZLIN"/>
    <n v="45"/>
    <n v="6"/>
    <n v="0"/>
    <n v="0"/>
    <m/>
    <m/>
    <m/>
    <n v="100292.01"/>
    <n v="10349.080000000002"/>
    <s v="ZLIN"/>
    <n v="44"/>
    <n v="5"/>
  </r>
  <r>
    <s v="120308000504-0"/>
    <x v="10"/>
    <n v="322316"/>
    <s v="TUBERIA INTERNA"/>
    <s v="19.09.2013"/>
    <n v="103294799.84"/>
    <n v="14450567.870000005"/>
    <s v="ZLIN"/>
    <n v="48"/>
    <n v="3"/>
    <n v="0"/>
    <n v="0"/>
    <m/>
    <m/>
    <m/>
    <n v="122753283.37"/>
    <n v="12164739.810000002"/>
    <s v="ZLIN"/>
    <n v="46"/>
    <n v="3"/>
  </r>
  <r>
    <s v="120308000504-1"/>
    <x v="10"/>
    <n v="322316"/>
    <s v="TUBERIA INTERNA"/>
    <s v="01.10.2015"/>
    <n v="1"/>
    <n v="0"/>
    <s v="ZLIN"/>
    <n v="0"/>
    <n v="1"/>
    <n v="0"/>
    <n v="0"/>
    <m/>
    <m/>
    <m/>
    <n v="26785887.010000002"/>
    <n v="3108067.0500000007"/>
    <s v="ZLIN"/>
    <n v="39"/>
    <n v="6"/>
  </r>
  <r>
    <s v="120308000504-2"/>
    <x v="10"/>
    <n v="322316"/>
    <s v="TUBERIA INTERNA"/>
    <s v="30.12.1996"/>
    <n v="473392.87"/>
    <n v="66802.830000000016"/>
    <s v="ZLIN"/>
    <n v="47"/>
    <n v="10"/>
    <n v="0"/>
    <n v="0"/>
    <m/>
    <m/>
    <m/>
    <n v="2280532.39"/>
    <n v="359396.2200000002"/>
    <s v="ZLIN"/>
    <n v="29"/>
    <n v="1"/>
  </r>
  <r>
    <s v="120308000504-3"/>
    <x v="10"/>
    <n v="322316"/>
    <s v="TUBERIA INTERNA"/>
    <s v="01.08.1967"/>
    <n v="0.01"/>
    <n v="0"/>
    <s v="ZLIN"/>
    <n v="87"/>
    <n v="8"/>
    <n v="0"/>
    <n v="0"/>
    <m/>
    <m/>
    <m/>
    <n v="24338784.449999999"/>
    <n v="2824120.5700000003"/>
    <s v="ZLIN"/>
    <n v="39"/>
    <n v="6"/>
  </r>
  <r>
    <s v="120308000504-4"/>
    <x v="10"/>
    <n v="322316"/>
    <s v="TUBERIA INTERNA"/>
    <s v="01.09.1981"/>
    <n v="13195.93"/>
    <n v="1657.1900000000005"/>
    <s v="ZLIN"/>
    <n v="53"/>
    <n v="9"/>
    <n v="0"/>
    <n v="0"/>
    <m/>
    <m/>
    <m/>
    <n v="11641055.17"/>
    <n v="2712957.7699999996"/>
    <s v="ZLIN"/>
    <n v="19"/>
    <n v="8"/>
  </r>
  <r>
    <s v="120308000504-5"/>
    <x v="10"/>
    <n v="322316"/>
    <s v="TUBERIA INTERNA"/>
    <s v="31.08.2012"/>
    <n v="559609.65"/>
    <n v="67053.820000000007"/>
    <s v="ZLIN"/>
    <n v="56"/>
    <n v="4"/>
    <n v="0"/>
    <n v="0"/>
    <m/>
    <m/>
    <m/>
    <n v="31912111.77"/>
    <n v="2746738.870000001"/>
    <s v="ZLIN"/>
    <n v="53"/>
    <n v="3"/>
  </r>
  <r>
    <s v="120308000504-6"/>
    <x v="10"/>
    <n v="322316"/>
    <s v="TUBERIA INTERNA"/>
    <s v="31.08.2014"/>
    <n v="3425842.77"/>
    <n v="453796.33000000007"/>
    <s v="ZLIN"/>
    <n v="45"/>
    <n v="6"/>
    <n v="0"/>
    <n v="0"/>
    <m/>
    <m/>
    <m/>
    <n v="1198826.94"/>
    <n v="123706.35999999987"/>
    <s v="ZLIN"/>
    <n v="44"/>
    <n v="5"/>
  </r>
  <r>
    <s v="120308000504-7"/>
    <x v="10"/>
    <n v="322316"/>
    <s v="TUBERIA INTERNA"/>
    <s v="30.06.2005"/>
    <n v="10004283.039999999"/>
    <n v="1357365.0599999987"/>
    <s v="ZLIN"/>
    <n v="49"/>
    <n v="9"/>
    <n v="0"/>
    <n v="0"/>
    <m/>
    <m/>
    <m/>
    <n v="14770198.84"/>
    <n v="1713841.6199999992"/>
    <s v="ZLIN"/>
    <n v="39"/>
    <n v="6"/>
  </r>
  <r>
    <s v="120308000505-0"/>
    <x v="10"/>
    <n v="322316"/>
    <s v="TUBERIA INTERNA"/>
    <s v="19.09.2013"/>
    <n v="67416730.370000005"/>
    <n v="9431356.0700000077"/>
    <s v="ZLIN"/>
    <n v="48"/>
    <n v="3"/>
    <n v="0"/>
    <n v="0"/>
    <m/>
    <m/>
    <m/>
    <n v="80116569.489999995"/>
    <n v="7939479.8599999994"/>
    <s v="ZLIN"/>
    <n v="46"/>
    <n v="3"/>
  </r>
  <r>
    <s v="120308000505-1"/>
    <x v="10"/>
    <n v="322316"/>
    <s v="TUBERIA INTERNA"/>
    <s v="01.10.2015"/>
    <n v="1"/>
    <n v="0"/>
    <s v="ZLIN"/>
    <n v="0"/>
    <n v="1"/>
    <n v="0"/>
    <n v="0"/>
    <m/>
    <m/>
    <m/>
    <n v="17482465.5"/>
    <n v="2028556.1099999994"/>
    <s v="ZLIN"/>
    <n v="39"/>
    <n v="6"/>
  </r>
  <r>
    <s v="120308000505-2"/>
    <x v="10"/>
    <n v="322316"/>
    <s v="TUBERIA INTERNA"/>
    <s v="01.08.1967"/>
    <n v="0.01"/>
    <n v="0"/>
    <s v="ZLIN"/>
    <n v="87"/>
    <n v="8"/>
    <n v="0"/>
    <n v="0"/>
    <m/>
    <m/>
    <m/>
    <n v="15885442.74"/>
    <n v="1843247.58"/>
    <s v="ZLIN"/>
    <n v="39"/>
    <n v="6"/>
  </r>
  <r>
    <s v="120308000505-3"/>
    <x v="10"/>
    <n v="322316"/>
    <s v="TUBERIA INTERNA"/>
    <s v="30.06.2005"/>
    <n v="6529597.4699999997"/>
    <n v="885925.29"/>
    <s v="ZLIN"/>
    <n v="49"/>
    <n v="9"/>
    <n v="0"/>
    <n v="0"/>
    <m/>
    <m/>
    <m/>
    <n v="9640216.3599999994"/>
    <n v="1118590.5099999998"/>
    <s v="ZLIN"/>
    <n v="39"/>
    <n v="6"/>
  </r>
  <r>
    <s v="120308000505-4"/>
    <x v="10"/>
    <n v="322316"/>
    <s v="TUBERIA INTERNA"/>
    <s v="30.12.1996"/>
    <n v="308945.63"/>
    <n v="43596.840000000026"/>
    <s v="ZLIN"/>
    <n v="47"/>
    <n v="10"/>
    <n v="0"/>
    <n v="0"/>
    <m/>
    <m/>
    <m/>
    <n v="1488320.9"/>
    <n v="234549.14999999991"/>
    <s v="ZLIN"/>
    <n v="29"/>
    <n v="1"/>
  </r>
  <r>
    <s v="120308000505-5"/>
    <x v="10"/>
    <n v="322316"/>
    <s v="TUBERIA INTERNA"/>
    <s v="31.08.2012"/>
    <n v="365242.96"/>
    <n v="43764.300000000047"/>
    <s v="ZLIN"/>
    <n v="56"/>
    <n v="4"/>
    <n v="0"/>
    <n v="0"/>
    <m/>
    <m/>
    <m/>
    <n v="20828222.109999999"/>
    <n v="1792726.4699999988"/>
    <s v="ZLIN"/>
    <n v="53"/>
    <n v="3"/>
  </r>
  <r>
    <s v="120308000505-6"/>
    <x v="10"/>
    <n v="322316"/>
    <s v="TUBERIA INTERNA"/>
    <s v="31.08.2014"/>
    <n v="2235577.0499999998"/>
    <n v="296130.5299999998"/>
    <s v="ZLIN"/>
    <n v="45"/>
    <n v="6"/>
    <n v="0"/>
    <n v="0"/>
    <m/>
    <m/>
    <m/>
    <n v="782309.69"/>
    <n v="80726.159999999916"/>
    <s v="ZLIN"/>
    <n v="44"/>
    <n v="5"/>
  </r>
  <r>
    <s v="120308000505-7"/>
    <x v="10"/>
    <n v="322316"/>
    <s v="TUBERIA INTERNA"/>
    <s v="01.09.1981"/>
    <n v="8612.7199999999993"/>
    <n v="1081.619999999999"/>
    <s v="ZLIN"/>
    <n v="53"/>
    <n v="9"/>
    <n v="0"/>
    <n v="0"/>
    <m/>
    <m/>
    <m/>
    <n v="7597886.2300000004"/>
    <n v="1770693.83"/>
    <s v="ZLIN"/>
    <n v="19"/>
    <n v="8"/>
  </r>
  <r>
    <s v="120308000506-0"/>
    <x v="10"/>
    <n v="322316"/>
    <s v="TUBERIA INTERNA"/>
    <s v="19.09.2013"/>
    <n v="48582158.890000001"/>
    <n v="6796467.8100000024"/>
    <s v="ZLIN"/>
    <n v="48"/>
    <n v="3"/>
    <n v="0"/>
    <n v="0"/>
    <m/>
    <m/>
    <m/>
    <n v="57733976.210000001"/>
    <n v="5721385.0300000012"/>
    <s v="ZLIN"/>
    <n v="46"/>
    <n v="3"/>
  </r>
  <r>
    <s v="120308000506-1"/>
    <x v="10"/>
    <n v="322316"/>
    <s v="TUBERIA INTERNA"/>
    <s v="30.12.1996"/>
    <n v="222601.68"/>
    <n v="31412.410000000003"/>
    <s v="ZLIN"/>
    <n v="47"/>
    <n v="10"/>
    <n v="0"/>
    <n v="0"/>
    <m/>
    <m/>
    <m/>
    <n v="1072365.8500000001"/>
    <n v="168997.49000000011"/>
    <s v="ZLIN"/>
    <n v="29"/>
    <n v="1"/>
  </r>
  <r>
    <s v="120308000506-2"/>
    <x v="10"/>
    <n v="322316"/>
    <s v="TUBERIA INTERNA"/>
    <s v="01.10.2015"/>
    <n v="1"/>
    <n v="0"/>
    <s v="ZLIN"/>
    <n v="0"/>
    <n v="1"/>
    <n v="0"/>
    <n v="0"/>
    <m/>
    <m/>
    <m/>
    <n v="12597611.41"/>
    <n v="1461748.1600000001"/>
    <s v="ZLIN"/>
    <n v="39"/>
    <n v="6"/>
  </r>
  <r>
    <s v="120308000506-3"/>
    <x v="10"/>
    <n v="322316"/>
    <s v="TUBERIA INTERNA"/>
    <s v="31.08.2014"/>
    <n v="1612341.81"/>
    <n v="213575.1100000001"/>
    <s v="ZLIN"/>
    <n v="45"/>
    <n v="6"/>
    <n v="0"/>
    <n v="0"/>
    <m/>
    <m/>
    <m/>
    <n v="564217.01"/>
    <n v="58221.260000000009"/>
    <s v="ZLIN"/>
    <n v="44"/>
    <n v="5"/>
  </r>
  <r>
    <s v="120308000506-4"/>
    <x v="10"/>
    <n v="322316"/>
    <s v="TUBERIA INTERNA"/>
    <s v="01.08.1967"/>
    <n v="0.01"/>
    <n v="0"/>
    <s v="ZLIN"/>
    <n v="87"/>
    <n v="8"/>
    <n v="0"/>
    <n v="0"/>
    <m/>
    <m/>
    <m/>
    <n v="11447250.9"/>
    <n v="1328267.5099999998"/>
    <s v="ZLIN"/>
    <n v="39"/>
    <n v="6"/>
  </r>
  <r>
    <s v="120308000506-5"/>
    <x v="10"/>
    <n v="322316"/>
    <s v="TUBERIA INTERNA"/>
    <s v="01.09.1981"/>
    <n v="6206.44"/>
    <n v="779.41999999999916"/>
    <s v="ZLIN"/>
    <n v="53"/>
    <n v="9"/>
    <n v="0"/>
    <n v="0"/>
    <m/>
    <m/>
    <m/>
    <n v="5475132.8899999997"/>
    <n v="1275984.3700000001"/>
    <s v="ZLIN"/>
    <n v="19"/>
    <n v="8"/>
  </r>
  <r>
    <s v="120308000506-6"/>
    <x v="10"/>
    <n v="322316"/>
    <s v="TUBERIA INTERNA"/>
    <s v="30.06.2005"/>
    <n v="4705310.5"/>
    <n v="638408.98"/>
    <s v="ZLIN"/>
    <n v="49"/>
    <n v="9"/>
    <n v="0"/>
    <n v="0"/>
    <m/>
    <m/>
    <m/>
    <n v="6946861.8099999996"/>
    <n v="806070.46999999974"/>
    <s v="ZLIN"/>
    <n v="39"/>
    <n v="6"/>
  </r>
  <r>
    <s v="120308000506-7"/>
    <x v="10"/>
    <n v="322316"/>
    <s v="TUBERIA INTERNA"/>
    <s v="31.08.2012"/>
    <n v="263188.78999999998"/>
    <n v="31535.939999999973"/>
    <s v="ZLIN"/>
    <n v="56"/>
    <n v="4"/>
    <n v="0"/>
    <n v="0"/>
    <m/>
    <m/>
    <m/>
    <n v="15008515.5"/>
    <n v="1291812.7699999996"/>
    <s v="ZLIN"/>
    <n v="53"/>
    <n v="3"/>
  </r>
  <r>
    <s v="120308000507-0"/>
    <x v="10"/>
    <n v="322316"/>
    <s v="TUBERIA INTERNA"/>
    <s v="19.09.2013"/>
    <n v="71161407.530000001"/>
    <n v="9955222.7899999991"/>
    <s v="ZLIN"/>
    <n v="48"/>
    <n v="3"/>
    <n v="0"/>
    <n v="0"/>
    <m/>
    <m/>
    <m/>
    <n v="84566661.989999995"/>
    <n v="8380480.0199999958"/>
    <s v="ZLIN"/>
    <n v="46"/>
    <n v="3"/>
  </r>
  <r>
    <s v="120308000507-1"/>
    <x v="10"/>
    <n v="322316"/>
    <s v="TUBERIA INTERNA"/>
    <s v="30.06.2005"/>
    <n v="6893204.9199999999"/>
    <n v="935258.93999999948"/>
    <s v="ZLIN"/>
    <n v="49"/>
    <n v="9"/>
    <n v="0"/>
    <n v="0"/>
    <m/>
    <m/>
    <m/>
    <n v="10177041.859999999"/>
    <n v="1180880.379999999"/>
    <s v="ZLIN"/>
    <n v="39"/>
    <n v="6"/>
  </r>
  <r>
    <s v="120308000507-2"/>
    <x v="10"/>
    <n v="322316"/>
    <s v="TUBERIA INTERNA"/>
    <s v="01.10.2015"/>
    <n v="1"/>
    <n v="0"/>
    <s v="ZLIN"/>
    <n v="0"/>
    <n v="1"/>
    <n v="0"/>
    <n v="0"/>
    <m/>
    <m/>
    <m/>
    <n v="18452747.420000002"/>
    <n v="2141141.5700000022"/>
    <s v="ZLIN"/>
    <n v="39"/>
    <n v="6"/>
  </r>
  <r>
    <s v="120308000507-3"/>
    <x v="10"/>
    <n v="322316"/>
    <s v="TUBERIA INTERNA"/>
    <s v="31.08.2014"/>
    <n v="2359072.09"/>
    <n v="312489.0399999998"/>
    <s v="ZLIN"/>
    <n v="45"/>
    <n v="6"/>
    <n v="0"/>
    <n v="0"/>
    <m/>
    <m/>
    <m/>
    <n v="825525.09"/>
    <n v="85185.520000000019"/>
    <s v="ZLIN"/>
    <n v="44"/>
    <n v="5"/>
  </r>
  <r>
    <s v="120308000507-4"/>
    <x v="10"/>
    <n v="322316"/>
    <s v="TUBERIA INTERNA"/>
    <s v="01.08.1967"/>
    <n v="0.01"/>
    <n v="0"/>
    <s v="ZLIN"/>
    <n v="87"/>
    <n v="8"/>
    <n v="0"/>
    <n v="0"/>
    <m/>
    <m/>
    <m/>
    <n v="16770040.189999999"/>
    <n v="1945890.7400000002"/>
    <s v="ZLIN"/>
    <n v="39"/>
    <n v="6"/>
  </r>
  <r>
    <s v="120308000507-5"/>
    <x v="10"/>
    <n v="322316"/>
    <s v="TUBERIA INTERNA"/>
    <s v="01.09.1981"/>
    <n v="9092.33"/>
    <n v="1141.83"/>
    <s v="ZLIN"/>
    <n v="53"/>
    <n v="9"/>
    <n v="0"/>
    <n v="0"/>
    <m/>
    <m/>
    <m/>
    <n v="8020982.4500000002"/>
    <n v="1869296.7599999998"/>
    <s v="ZLIN"/>
    <n v="19"/>
    <n v="8"/>
  </r>
  <r>
    <s v="120308000507-6"/>
    <x v="10"/>
    <n v="322316"/>
    <s v="TUBERIA INTERNA"/>
    <s v="30.12.1996"/>
    <n v="325954.75"/>
    <n v="45997.099999999977"/>
    <s v="ZLIN"/>
    <n v="47"/>
    <n v="10"/>
    <n v="0"/>
    <n v="0"/>
    <m/>
    <m/>
    <m/>
    <n v="1570261.01"/>
    <n v="247462.33000000007"/>
    <s v="ZLIN"/>
    <n v="29"/>
    <n v="1"/>
  </r>
  <r>
    <s v="120308000508-0"/>
    <x v="10"/>
    <n v="322316"/>
    <s v="TUBERIA INTERNA"/>
    <s v="19.09.2013"/>
    <n v="846583515.07000005"/>
    <n v="118433963.23000002"/>
    <s v="ZLIN"/>
    <n v="48"/>
    <n v="3"/>
    <n v="0"/>
    <n v="0"/>
    <m/>
    <m/>
    <m/>
    <n v="1006061352.98"/>
    <n v="99699773.710000038"/>
    <s v="ZLIN"/>
    <n v="46"/>
    <n v="3"/>
  </r>
  <r>
    <s v="120308000508-1"/>
    <x v="10"/>
    <n v="322316"/>
    <s v="TUBERIA INTERNA"/>
    <s v="31.08.2014"/>
    <n v="28084396.469999999"/>
    <n v="3720134.5999999978"/>
    <s v="ZLIN"/>
    <n v="45"/>
    <n v="6"/>
    <n v="0"/>
    <n v="0"/>
    <m/>
    <m/>
    <m/>
    <n v="9827751.4199999999"/>
    <n v="1014120.709999999"/>
    <s v="ZLIN"/>
    <n v="44"/>
    <n v="5"/>
  </r>
  <r>
    <s v="120308000508-2"/>
    <x v="10"/>
    <n v="322316"/>
    <s v="TUBERIA INTERNA"/>
    <s v="01.09.1981"/>
    <n v="108152.47"/>
    <n v="13581.940000000002"/>
    <s v="ZLIN"/>
    <n v="53"/>
    <n v="9"/>
    <n v="0"/>
    <n v="0"/>
    <m/>
    <m/>
    <m/>
    <n v="95408863.260000005"/>
    <n v="22235116.430000007"/>
    <s v="ZLIN"/>
    <n v="19"/>
    <n v="8"/>
  </r>
  <r>
    <s v="120308000508-3"/>
    <x v="10"/>
    <n v="322316"/>
    <s v="TUBERIA INTERNA"/>
    <s v="01.10.2015"/>
    <n v="1"/>
    <n v="0"/>
    <s v="ZLIN"/>
    <n v="0"/>
    <n v="1"/>
    <n v="0"/>
    <n v="0"/>
    <m/>
    <m/>
    <m/>
    <n v="219530587.84"/>
    <n v="25472958.5"/>
    <s v="ZLIN"/>
    <n v="39"/>
    <n v="6"/>
  </r>
  <r>
    <s v="120308000508-4"/>
    <x v="10"/>
    <n v="322316"/>
    <s v="TUBERIA INTERNA"/>
    <s v="30.06.2005"/>
    <n v="81994051.189999998"/>
    <n v="11124821.00999999"/>
    <s v="ZLIN"/>
    <n v="49"/>
    <n v="9"/>
    <n v="0"/>
    <n v="0"/>
    <m/>
    <m/>
    <m/>
    <n v="121054995.73"/>
    <n v="14046465.770000011"/>
    <s v="ZLIN"/>
    <n v="39"/>
    <n v="6"/>
  </r>
  <r>
    <s v="120308000508-5"/>
    <x v="10"/>
    <n v="322316"/>
    <s v="TUBERIA INTERNA"/>
    <s v="30.12.1996"/>
    <n v="3879340.3"/>
    <n v="547433.04"/>
    <s v="ZLIN"/>
    <n v="47"/>
    <n v="10"/>
    <n v="0"/>
    <n v="0"/>
    <m/>
    <m/>
    <m/>
    <n v="18688412.199999999"/>
    <n v="2945165.25"/>
    <s v="ZLIN"/>
    <n v="29"/>
    <n v="1"/>
  </r>
  <r>
    <s v="120308000508-6"/>
    <x v="10"/>
    <n v="322316"/>
    <s v="TUBERIA INTERNA"/>
    <s v="01.08.1967"/>
    <n v="0.05"/>
    <n v="0"/>
    <s v="ZLIN"/>
    <n v="87"/>
    <n v="8"/>
    <n v="0"/>
    <n v="0"/>
    <m/>
    <m/>
    <m/>
    <n v="199478116.66999999"/>
    <n v="23146194.959999979"/>
    <s v="ZLIN"/>
    <n v="39"/>
    <n v="6"/>
  </r>
  <r>
    <s v="120308000508-7"/>
    <x v="10"/>
    <n v="322316"/>
    <s v="TUBERIA INTERNA"/>
    <s v="31.08.2012"/>
    <n v="4586423.9000000004"/>
    <n v="549556.71000000043"/>
    <s v="ZLIN"/>
    <n v="56"/>
    <n v="4"/>
    <n v="0"/>
    <n v="0"/>
    <m/>
    <m/>
    <m/>
    <n v="261543865.38999999"/>
    <n v="22511600.319999993"/>
    <s v="ZLIN"/>
    <n v="53"/>
    <n v="3"/>
  </r>
  <r>
    <s v="120308000509-0"/>
    <x v="10"/>
    <n v="342402"/>
    <s v="TUBERIA INTERNA"/>
    <s v="31.08.2014"/>
    <n v="2944.02"/>
    <n v="301.73"/>
    <s v="ZLIN"/>
    <n v="56"/>
    <n v="11"/>
    <n v="0"/>
    <n v="0"/>
    <m/>
    <m/>
    <m/>
    <n v="10497.77"/>
    <n v="861.76000000000022"/>
    <s v="ZLIN"/>
    <n v="55"/>
    <n v="10"/>
  </r>
  <r>
    <s v="120308000510-0"/>
    <x v="10"/>
    <n v="342402"/>
    <s v="TUBERIA INTERNA"/>
    <s v="31.08.2014"/>
    <n v="12255.81"/>
    <n v="1256.0900000000001"/>
    <s v="ZLIN"/>
    <n v="56"/>
    <n v="11"/>
    <n v="0"/>
    <n v="0"/>
    <m/>
    <m/>
    <m/>
    <n v="43701.8"/>
    <n v="3587.4700000000012"/>
    <s v="ZLIN"/>
    <n v="55"/>
    <n v="10"/>
  </r>
  <r>
    <s v="120308000511-0"/>
    <x v="10"/>
    <n v="342402"/>
    <s v="TUBERIA INTERNA"/>
    <s v="31.08.2014"/>
    <n v="110748.41"/>
    <n v="11350.5"/>
    <s v="ZLIN"/>
    <n v="56"/>
    <n v="11"/>
    <n v="0"/>
    <n v="0"/>
    <m/>
    <m/>
    <m/>
    <n v="394906.88"/>
    <n v="32417.729999999981"/>
    <s v="ZLIN"/>
    <n v="55"/>
    <n v="10"/>
  </r>
  <r>
    <s v="120308000512-0"/>
    <x v="10"/>
    <n v="342402"/>
    <s v="TUBERIA INTERNA"/>
    <s v="31.08.2014"/>
    <n v="311602.27"/>
    <n v="31935.809999999998"/>
    <s v="ZLIN"/>
    <n v="56"/>
    <n v="11"/>
    <n v="0"/>
    <n v="0"/>
    <m/>
    <m/>
    <m/>
    <n v="1111111.93"/>
    <n v="91210.679999999935"/>
    <s v="ZLIN"/>
    <n v="55"/>
    <n v="10"/>
  </r>
  <r>
    <s v="120308000513-0"/>
    <x v="10"/>
    <n v="342407"/>
    <s v="TUBERIA INTERNA"/>
    <s v="30.06.2005"/>
    <n v="668.86"/>
    <n v="426.91"/>
    <s v="ZLIN"/>
    <n v="23"/>
    <n v="6"/>
    <n v="0"/>
    <n v="0"/>
    <m/>
    <m/>
    <m/>
    <n v="14137.53"/>
    <n v="4890.33"/>
    <s v="ZLIN"/>
    <n v="13"/>
    <n v="3"/>
  </r>
  <r>
    <s v="120308000514-0"/>
    <x v="10"/>
    <n v="342407"/>
    <s v="TUBERIA INTERNA"/>
    <s v="30.06.2005"/>
    <n v="107231.79"/>
    <n v="68445.829999999987"/>
    <s v="ZLIN"/>
    <n v="23"/>
    <n v="6"/>
    <n v="0"/>
    <n v="0"/>
    <m/>
    <m/>
    <m/>
    <n v="2266537.23"/>
    <n v="784022.3"/>
    <s v="ZLIN"/>
    <n v="13"/>
    <n v="3"/>
  </r>
  <r>
    <s v="120308000515-0"/>
    <x v="10"/>
    <n v="342407"/>
    <s v="TUBERIA INTERNA"/>
    <s v="30.06.2005"/>
    <n v="144622.32999999999"/>
    <n v="92312.099999999977"/>
    <s v="ZLIN"/>
    <n v="23"/>
    <n v="6"/>
    <n v="0"/>
    <n v="0"/>
    <m/>
    <m/>
    <m/>
    <n v="3056853.76"/>
    <n v="1057402.2299999997"/>
    <s v="ZLIN"/>
    <n v="13"/>
    <n v="3"/>
  </r>
  <r>
    <s v="120308000516-0"/>
    <x v="10"/>
    <n v="342407"/>
    <s v="TUBERIA INTERNA"/>
    <s v="30.06.2005"/>
    <n v="1206353.8899999999"/>
    <n v="770013.1399999999"/>
    <s v="ZLIN"/>
    <n v="23"/>
    <n v="6"/>
    <n v="0"/>
    <n v="0"/>
    <m/>
    <m/>
    <m/>
    <n v="25498465.199999999"/>
    <n v="8820223.8199999984"/>
    <s v="ZLIN"/>
    <n v="13"/>
    <n v="3"/>
  </r>
  <r>
    <s v="120308000517-0"/>
    <x v="10"/>
    <n v="342407"/>
    <s v="TUBERIA INTERNA"/>
    <s v="30.06.2005"/>
    <n v="1555555.57"/>
    <n v="992907.81"/>
    <s v="ZLIN"/>
    <n v="23"/>
    <n v="6"/>
    <n v="0"/>
    <n v="0"/>
    <m/>
    <m/>
    <m/>
    <n v="32879472.59"/>
    <n v="11373402.469999999"/>
    <s v="ZLIN"/>
    <n v="13"/>
    <n v="3"/>
  </r>
  <r>
    <s v="120308000518-0"/>
    <x v="10"/>
    <n v="342407"/>
    <s v="TUBERIA INTERNA"/>
    <s v="30.06.2005"/>
    <n v="2886566.49"/>
    <n v="1842489.2700000003"/>
    <s v="ZLIN"/>
    <n v="23"/>
    <n v="6"/>
    <n v="0"/>
    <n v="0"/>
    <m/>
    <m/>
    <m/>
    <n v="61012788.829999998"/>
    <n v="21105052.739999995"/>
    <s v="ZLIN"/>
    <n v="13"/>
    <n v="3"/>
  </r>
  <r>
    <s v="120308000519-0"/>
    <x v="10"/>
    <n v="342302"/>
    <s v="AGITADOR"/>
    <s v="31.12.2014"/>
    <n v="494197144.87"/>
    <n v="271808429.69"/>
    <s v="ZLIN"/>
    <n v="10"/>
    <n v="0"/>
    <n v="0"/>
    <n v="0"/>
    <m/>
    <m/>
    <m/>
    <n v="0"/>
    <n v="0"/>
    <s v="ZLIN"/>
    <n v="10"/>
    <n v="0"/>
  </r>
  <r>
    <s v="120308000519-1"/>
    <x v="10"/>
    <n v="342302"/>
    <s v="AGITADOR"/>
    <s v="31.12.2014"/>
    <n v="494197144.87"/>
    <n v="271808429.69"/>
    <s v="ZLIN"/>
    <n v="10"/>
    <n v="0"/>
    <n v="0"/>
    <n v="0"/>
    <m/>
    <m/>
    <m/>
    <n v="0"/>
    <n v="0"/>
    <s v="ZLIN"/>
    <n v="10"/>
    <n v="0"/>
  </r>
  <r>
    <s v="120308000519-2"/>
    <x v="10"/>
    <n v="342302"/>
    <s v="AGITADOR"/>
    <s v="31.12.2014"/>
    <n v="494197144.87"/>
    <n v="271808429.69"/>
    <s v="ZLIN"/>
    <n v="10"/>
    <n v="0"/>
    <n v="0"/>
    <n v="0"/>
    <m/>
    <m/>
    <m/>
    <n v="0"/>
    <n v="0"/>
    <s v="ZLIN"/>
    <n v="10"/>
    <n v="0"/>
  </r>
  <r>
    <s v="120308000519-3"/>
    <x v="10"/>
    <n v="342302"/>
    <s v="AGITADOR"/>
    <s v="31.12.2014"/>
    <n v="494197144.87"/>
    <n v="271808429.69"/>
    <s v="ZLIN"/>
    <n v="10"/>
    <n v="0"/>
    <n v="0"/>
    <n v="0"/>
    <m/>
    <m/>
    <m/>
    <n v="0"/>
    <n v="0"/>
    <s v="ZLIN"/>
    <n v="10"/>
    <n v="0"/>
  </r>
  <r>
    <s v="120308000520-0"/>
    <x v="10"/>
    <n v="342302"/>
    <s v="BOMBA"/>
    <s v="31.12.2014"/>
    <n v="494197144.87"/>
    <n v="271808429.69"/>
    <s v="ZLIN"/>
    <n v="10"/>
    <n v="0"/>
    <n v="0"/>
    <n v="0"/>
    <m/>
    <m/>
    <m/>
    <n v="0"/>
    <n v="0"/>
    <s v="ZLIN"/>
    <n v="10"/>
    <n v="0"/>
  </r>
  <r>
    <s v="120308000521-0"/>
    <x v="10"/>
    <n v="342302"/>
    <s v="MOTOR"/>
    <s v="31.12.2014"/>
    <n v="494197144.87"/>
    <n v="271808429.69"/>
    <s v="ZLIN"/>
    <n v="10"/>
    <n v="0"/>
    <n v="0"/>
    <n v="0"/>
    <m/>
    <m/>
    <m/>
    <n v="0"/>
    <n v="0"/>
    <s v="ZLIN"/>
    <n v="10"/>
    <n v="0"/>
  </r>
  <r>
    <s v="120308000522-0"/>
    <x v="10"/>
    <n v="342302"/>
    <s v="TUBERÍA"/>
    <s v="31.12.2014"/>
    <n v="494197144.87"/>
    <n v="271808429.69"/>
    <s v="ZLIN"/>
    <n v="10"/>
    <n v="0"/>
    <n v="0"/>
    <n v="0"/>
    <m/>
    <m/>
    <m/>
    <n v="0"/>
    <n v="0"/>
    <s v="ZLIN"/>
    <n v="10"/>
    <n v="0"/>
  </r>
  <r>
    <s v="120308000523-0"/>
    <x v="10"/>
    <n v="342407"/>
    <s v="FILTRO DUPLEX"/>
    <s v="31.03.2015"/>
    <n v="17533211.91"/>
    <n v="9204936.25"/>
    <s v="ZLIN"/>
    <n v="10"/>
    <n v="0"/>
    <n v="0"/>
    <n v="0"/>
    <m/>
    <m/>
    <m/>
    <n v="0"/>
    <n v="0"/>
    <s v="ZLIN"/>
    <n v="10"/>
    <n v="0"/>
  </r>
  <r>
    <s v="120308000524-0"/>
    <x v="10"/>
    <n v="342407"/>
    <s v="FILTRO DUPLEX"/>
    <s v="31.03.2015"/>
    <n v="17533211.91"/>
    <n v="9204936.25"/>
    <s v="ZLIN"/>
    <n v="10"/>
    <n v="0"/>
    <n v="0"/>
    <n v="0"/>
    <m/>
    <m/>
    <m/>
    <n v="0"/>
    <n v="0"/>
    <s v="ZLIN"/>
    <n v="10"/>
    <n v="0"/>
  </r>
  <r>
    <s v="120308000525-0"/>
    <x v="10"/>
    <n v="342407"/>
    <s v="FILTRO DUPLEX"/>
    <s v="31.03.2015"/>
    <n v="18064526.43"/>
    <n v="9483876.3599999994"/>
    <s v="ZLIN"/>
    <n v="10"/>
    <n v="0"/>
    <n v="0"/>
    <n v="0"/>
    <m/>
    <m/>
    <m/>
    <n v="0"/>
    <n v="0"/>
    <s v="ZLIN"/>
    <n v="10"/>
    <n v="0"/>
  </r>
  <r>
    <s v="120308000527-0"/>
    <x v="10"/>
    <n v="342515"/>
    <s v="TANQUE"/>
    <s v="31.05.2016"/>
    <n v="1463060056.74"/>
    <n v="149354047.46000004"/>
    <s v="ZLIN"/>
    <n v="40"/>
    <n v="0"/>
    <n v="0"/>
    <n v="0"/>
    <m/>
    <m/>
    <m/>
    <n v="0"/>
    <n v="0"/>
    <s v="ZLIN"/>
    <n v="0"/>
    <n v="1"/>
  </r>
  <r>
    <s v="120308000527-1"/>
    <x v="10"/>
    <n v="342515"/>
    <s v="CIMENTACION TANQUE"/>
    <s v="31.05.2016"/>
    <n v="204223608.78"/>
    <n v="11913043.860000014"/>
    <s v="ZLIN"/>
    <n v="70"/>
    <n v="0"/>
    <n v="0"/>
    <n v="0"/>
    <m/>
    <m/>
    <m/>
    <n v="0"/>
    <n v="0"/>
    <s v="ZLIN"/>
    <n v="0"/>
    <n v="1"/>
  </r>
  <r>
    <s v="120308000527-2"/>
    <x v="10"/>
    <n v="342515"/>
    <s v="VALVULA TAPON"/>
    <s v="31.05.2016"/>
    <n v="6187274.3200000003"/>
    <n v="1263235.1900000004"/>
    <s v="ZLIN"/>
    <n v="20"/>
    <n v="0"/>
    <n v="0"/>
    <n v="0"/>
    <m/>
    <m/>
    <m/>
    <n v="0"/>
    <n v="0"/>
    <s v="ZLIN"/>
    <n v="0"/>
    <n v="1"/>
  </r>
  <r>
    <s v="120308000527-3"/>
    <x v="10"/>
    <n v="342515"/>
    <s v="VALVULA BOLA"/>
    <s v="31.05.2016"/>
    <n v="2981922.49"/>
    <n v="608809.16000000015"/>
    <s v="ZLIN"/>
    <n v="20"/>
    <n v="0"/>
    <n v="0"/>
    <n v="0"/>
    <m/>
    <m/>
    <m/>
    <n v="0"/>
    <n v="0"/>
    <s v="ZLIN"/>
    <n v="0"/>
    <n v="1"/>
  </r>
  <r>
    <s v="120308000527-4"/>
    <x v="10"/>
    <n v="342515"/>
    <s v="VALVULA BOLA"/>
    <s v="31.05.2016"/>
    <n v="2338274.09"/>
    <n v="477397.61999999988"/>
    <s v="ZLIN"/>
    <n v="20"/>
    <n v="0"/>
    <n v="0"/>
    <n v="0"/>
    <m/>
    <m/>
    <m/>
    <n v="0"/>
    <n v="0"/>
    <s v="ZLIN"/>
    <n v="0"/>
    <n v="1"/>
  </r>
  <r>
    <s v="120308000527-5"/>
    <x v="10"/>
    <n v="342515"/>
    <s v="VALVULA RETENCION"/>
    <s v="31.05.2016"/>
    <n v="588650.4"/>
    <n v="120182.79000000004"/>
    <s v="ZLIN"/>
    <n v="20"/>
    <n v="0"/>
    <n v="0"/>
    <n v="0"/>
    <m/>
    <m/>
    <m/>
    <n v="0"/>
    <n v="0"/>
    <s v="ZLIN"/>
    <n v="0"/>
    <n v="1"/>
  </r>
  <r>
    <s v="120308000527-6"/>
    <x v="10"/>
    <n v="342515"/>
    <s v="PAQUETE DRENADOS"/>
    <s v="31.05.2016"/>
    <n v="6453288.4500000002"/>
    <n v="1317546.3799999999"/>
    <s v="ZLIN"/>
    <n v="20"/>
    <n v="0"/>
    <n v="0"/>
    <n v="0"/>
    <m/>
    <m/>
    <m/>
    <n v="0"/>
    <n v="0"/>
    <s v="ZLIN"/>
    <n v="0"/>
    <n v="1"/>
  </r>
  <r>
    <s v="120308000528-0"/>
    <x v="10"/>
    <n v="342515"/>
    <s v="TANQUE"/>
    <s v="31.05.2016"/>
    <n v="1463060056.74"/>
    <n v="149354047.46000004"/>
    <s v="ZLIN"/>
    <n v="40"/>
    <n v="0"/>
    <n v="0"/>
    <n v="0"/>
    <m/>
    <m/>
    <m/>
    <n v="0"/>
    <n v="0"/>
    <s v="ZLIN"/>
    <n v="0"/>
    <n v="1"/>
  </r>
  <r>
    <s v="120308000528-1"/>
    <x v="10"/>
    <n v="342515"/>
    <s v="CIMENTACION DE TANQUE"/>
    <s v="31.05.2016"/>
    <n v="204223608.78"/>
    <n v="11913043.860000014"/>
    <s v="ZLIN"/>
    <n v="70"/>
    <n v="0"/>
    <n v="0"/>
    <n v="0"/>
    <m/>
    <m/>
    <m/>
    <n v="0"/>
    <n v="0"/>
    <s v="ZLIN"/>
    <n v="0"/>
    <n v="1"/>
  </r>
  <r>
    <s v="120308000528-2"/>
    <x v="10"/>
    <n v="342515"/>
    <s v="VALVULA TAPON"/>
    <s v="31.05.2016"/>
    <n v="6187274.3200000003"/>
    <n v="1263235.1900000004"/>
    <s v="ZLIN"/>
    <n v="20"/>
    <n v="0"/>
    <n v="0"/>
    <n v="0"/>
    <m/>
    <m/>
    <m/>
    <n v="0"/>
    <n v="0"/>
    <s v="ZLIN"/>
    <n v="0"/>
    <n v="1"/>
  </r>
  <r>
    <s v="120308000528-3"/>
    <x v="10"/>
    <n v="342515"/>
    <s v="VALVULA BOLA"/>
    <s v="31.05.2016"/>
    <n v="2981922.49"/>
    <n v="608809.16000000015"/>
    <s v="ZLIN"/>
    <n v="20"/>
    <n v="0"/>
    <n v="0"/>
    <n v="0"/>
    <m/>
    <m/>
    <m/>
    <n v="0"/>
    <n v="0"/>
    <s v="ZLIN"/>
    <n v="0"/>
    <n v="1"/>
  </r>
  <r>
    <s v="120308000528-4"/>
    <x v="10"/>
    <n v="342515"/>
    <s v="VALVULA BOLA"/>
    <s v="31.05.2016"/>
    <n v="2338274.09"/>
    <n v="238698.81000000006"/>
    <s v="ZLIN"/>
    <n v="40"/>
    <n v="0"/>
    <n v="0"/>
    <n v="0"/>
    <m/>
    <m/>
    <m/>
    <n v="0"/>
    <n v="0"/>
    <s v="ZLIN"/>
    <n v="0"/>
    <n v="1"/>
  </r>
  <r>
    <s v="120308000528-5"/>
    <x v="10"/>
    <n v="342515"/>
    <s v="VALVULA RETENCION"/>
    <s v="31.05.2016"/>
    <n v="588650.4"/>
    <n v="120182.79000000004"/>
    <s v="ZLIN"/>
    <n v="20"/>
    <n v="0"/>
    <n v="0"/>
    <n v="0"/>
    <m/>
    <m/>
    <m/>
    <n v="0"/>
    <n v="0"/>
    <s v="ZLIN"/>
    <n v="0"/>
    <n v="1"/>
  </r>
  <r>
    <s v="120308000528-6"/>
    <x v="10"/>
    <n v="342515"/>
    <s v="PAQUETE DRENADOS"/>
    <s v="31.05.2016"/>
    <n v="6453288.4500000002"/>
    <n v="1317546.3799999999"/>
    <s v="ZLIN"/>
    <n v="20"/>
    <n v="0"/>
    <n v="0"/>
    <n v="0"/>
    <m/>
    <m/>
    <m/>
    <n v="0"/>
    <n v="0"/>
    <s v="ZLIN"/>
    <n v="0"/>
    <n v="1"/>
  </r>
  <r>
    <s v="120308000528-7"/>
    <x v="10"/>
    <n v="342515"/>
    <s v="DIQUE"/>
    <s v="31.05.2016"/>
    <n v="1061582302.78"/>
    <n v="57797258.689999938"/>
    <s v="ZLIN"/>
    <n v="75"/>
    <n v="0"/>
    <n v="0"/>
    <n v="0"/>
    <m/>
    <m/>
    <m/>
    <n v="0"/>
    <n v="0"/>
    <s v="ZLIN"/>
    <n v="0"/>
    <n v="1"/>
  </r>
  <r>
    <s v="120308000529-0"/>
    <x v="10"/>
    <n v="342515"/>
    <s v="TUBERIAS TRASIEGO DE PRODUCTO"/>
    <s v="31.05.2016"/>
    <n v="262612186.83000001"/>
    <n v="17872218.270000011"/>
    <s v="ZLIN"/>
    <n v="60"/>
    <n v="0"/>
    <n v="0"/>
    <n v="0"/>
    <m/>
    <m/>
    <m/>
    <n v="0"/>
    <n v="0"/>
    <s v="ZLIN"/>
    <n v="0"/>
    <n v="1"/>
  </r>
  <r>
    <s v="120308000530-0"/>
    <x v="10"/>
    <n v="322316"/>
    <s v="SELLO DE TECHO FLOTANTE"/>
    <s v="01.06.2016"/>
    <n v="25923540.539999999"/>
    <n v="21170891.439999998"/>
    <s v="ZLIN"/>
    <n v="5"/>
    <n v="0"/>
    <n v="0"/>
    <n v="0"/>
    <m/>
    <m/>
    <m/>
    <n v="0"/>
    <n v="0"/>
    <s v="ZLIN"/>
    <n v="1"/>
    <n v="0"/>
  </r>
  <r>
    <s v="120308000531-0"/>
    <x v="10"/>
    <n v="322316"/>
    <s v="SELLO DE TECHO FLOTANTE"/>
    <s v="01.06.2016"/>
    <n v="25923540.539999999"/>
    <n v="21170891.439999998"/>
    <s v="ZLIN"/>
    <n v="5"/>
    <n v="0"/>
    <n v="0"/>
    <n v="0"/>
    <m/>
    <m/>
    <m/>
    <n v="0"/>
    <n v="0"/>
    <s v="ZLIN"/>
    <n v="1"/>
    <n v="0"/>
  </r>
  <r>
    <s v="120308000532-0"/>
    <x v="10"/>
    <n v="342503"/>
    <s v="TANQUE"/>
    <s v="01.06.2016"/>
    <n v="3840000"/>
    <n v="1568000"/>
    <s v="ZLIN"/>
    <n v="10"/>
    <n v="0"/>
    <n v="0"/>
    <n v="0"/>
    <m/>
    <m/>
    <m/>
    <n v="0"/>
    <n v="0"/>
    <s v="ZLIN"/>
    <n v="1"/>
    <n v="0"/>
  </r>
  <r>
    <s v="120308000533-0"/>
    <x v="10"/>
    <n v="342503"/>
    <s v="TANQUE"/>
    <s v="01.06.2016"/>
    <n v="3840000"/>
    <n v="1568000"/>
    <s v="ZLIN"/>
    <n v="10"/>
    <n v="0"/>
    <n v="0"/>
    <n v="0"/>
    <m/>
    <m/>
    <m/>
    <n v="0"/>
    <n v="0"/>
    <s v="ZLIN"/>
    <n v="1"/>
    <n v="0"/>
  </r>
  <r>
    <s v="120308000534-0"/>
    <x v="10"/>
    <n v="342503"/>
    <s v="TANQUE"/>
    <s v="01.06.2016"/>
    <n v="3840000"/>
    <n v="1568000"/>
    <s v="ZLIN"/>
    <n v="10"/>
    <n v="0"/>
    <n v="0"/>
    <n v="0"/>
    <m/>
    <m/>
    <m/>
    <n v="0"/>
    <n v="0"/>
    <s v="ZLIN"/>
    <n v="1"/>
    <n v="0"/>
  </r>
  <r>
    <s v="120308000535-0"/>
    <x v="10"/>
    <n v="342503"/>
    <s v="TANQUE"/>
    <s v="01.06.2016"/>
    <n v="3840000"/>
    <n v="1568000"/>
    <s v="ZLIN"/>
    <n v="10"/>
    <n v="0"/>
    <n v="0"/>
    <n v="0"/>
    <m/>
    <m/>
    <m/>
    <n v="0"/>
    <n v="0"/>
    <s v="ZLIN"/>
    <n v="1"/>
    <n v="0"/>
  </r>
  <r>
    <s v="120308000536-0"/>
    <x v="10"/>
    <n v="342503"/>
    <s v="TANQUE"/>
    <s v="01.06.2016"/>
    <n v="3840000"/>
    <n v="1568000"/>
    <s v="ZLIN"/>
    <n v="10"/>
    <n v="0"/>
    <n v="0"/>
    <n v="0"/>
    <m/>
    <m/>
    <m/>
    <n v="0"/>
    <n v="0"/>
    <s v="ZLIN"/>
    <n v="1"/>
    <n v="0"/>
  </r>
  <r>
    <s v="120308000537-0"/>
    <x v="10"/>
    <n v="322311"/>
    <s v="TUBERÍA"/>
    <s v="01.06.2016"/>
    <n v="614244505.39999998"/>
    <n v="50163301.279999971"/>
    <s v="ZLIN"/>
    <n v="50"/>
    <n v="0"/>
    <n v="0"/>
    <n v="0"/>
    <m/>
    <m/>
    <m/>
    <n v="0"/>
    <n v="0"/>
    <s v="ZLIN"/>
    <n v="1"/>
    <n v="0"/>
  </r>
  <r>
    <s v="120308000538-0"/>
    <x v="10"/>
    <n v="322311"/>
    <s v="TUBERÍA"/>
    <s v="01.06.2016"/>
    <n v="306502548.56"/>
    <n v="25031041.470000029"/>
    <s v="ZLIN"/>
    <n v="50"/>
    <n v="0"/>
    <n v="0"/>
    <n v="0"/>
    <m/>
    <m/>
    <m/>
    <n v="0"/>
    <n v="0"/>
    <s v="ZLIN"/>
    <n v="1"/>
    <n v="0"/>
  </r>
  <r>
    <s v="120308000539-0"/>
    <x v="10"/>
    <n v="322316"/>
    <s v="TUBERÍA"/>
    <s v="01.06.2016"/>
    <n v="69682399.939999998"/>
    <n v="5690729.3299999982"/>
    <s v="ZLIN"/>
    <n v="50"/>
    <n v="0"/>
    <n v="0"/>
    <n v="0"/>
    <m/>
    <m/>
    <m/>
    <n v="0"/>
    <n v="0"/>
    <s v="ZLIN"/>
    <n v="1"/>
    <n v="0"/>
  </r>
  <r>
    <s v="120308000540-0"/>
    <x v="10"/>
    <n v="322316"/>
    <s v="VALVULA"/>
    <s v="01.06.2016"/>
    <n v="9241119.9399999995"/>
    <n v="1886728.6599999992"/>
    <s v="ZLIN"/>
    <n v="20"/>
    <n v="0"/>
    <n v="0"/>
    <n v="0"/>
    <m/>
    <m/>
    <m/>
    <n v="0"/>
    <n v="0"/>
    <s v="ZLIN"/>
    <n v="1"/>
    <n v="0"/>
  </r>
  <r>
    <s v="120308000541-0"/>
    <x v="10"/>
    <n v="322316"/>
    <s v="VALVULA"/>
    <s v="01.06.2016"/>
    <n v="9241119.9399999995"/>
    <n v="1886728.6599999992"/>
    <s v="ZLIN"/>
    <n v="20"/>
    <n v="0"/>
    <n v="0"/>
    <n v="0"/>
    <m/>
    <m/>
    <m/>
    <n v="0"/>
    <n v="0"/>
    <s v="ZLIN"/>
    <n v="1"/>
    <n v="0"/>
  </r>
  <r>
    <s v="120308000542-0"/>
    <x v="10"/>
    <n v="322316"/>
    <s v="VALVULA"/>
    <s v="01.06.2016"/>
    <n v="5650155.0599999996"/>
    <n v="1153573.3199999994"/>
    <s v="ZLIN"/>
    <n v="20"/>
    <n v="0"/>
    <n v="0"/>
    <n v="0"/>
    <m/>
    <m/>
    <m/>
    <n v="0"/>
    <n v="0"/>
    <s v="ZLIN"/>
    <n v="1"/>
    <n v="0"/>
  </r>
  <r>
    <s v="120308000543-0"/>
    <x v="10"/>
    <n v="322316"/>
    <s v="VALVULA"/>
    <s v="01.06.2016"/>
    <n v="5650155.0599999996"/>
    <n v="1153573.3199999994"/>
    <s v="ZLIN"/>
    <n v="20"/>
    <n v="0"/>
    <n v="0"/>
    <n v="0"/>
    <m/>
    <m/>
    <m/>
    <n v="0"/>
    <n v="0"/>
    <s v="ZLIN"/>
    <n v="1"/>
    <n v="0"/>
  </r>
  <r>
    <s v="120308000544-0"/>
    <x v="10"/>
    <n v="322316"/>
    <s v="VALVULA"/>
    <s v="01.06.2016"/>
    <n v="5481981.6900000004"/>
    <n v="1119237.9200000009"/>
    <s v="ZLIN"/>
    <n v="20"/>
    <n v="0"/>
    <n v="0"/>
    <n v="0"/>
    <m/>
    <m/>
    <m/>
    <n v="0"/>
    <n v="0"/>
    <s v="ZLIN"/>
    <n v="1"/>
    <n v="0"/>
  </r>
  <r>
    <s v="120308000545-0"/>
    <x v="10"/>
    <n v="322316"/>
    <s v="VALVULA"/>
    <s v="01.06.2016"/>
    <n v="5481981.6900000004"/>
    <n v="1119237.9200000009"/>
    <s v="ZLIN"/>
    <n v="20"/>
    <n v="0"/>
    <n v="0"/>
    <n v="0"/>
    <m/>
    <m/>
    <m/>
    <n v="0"/>
    <n v="0"/>
    <s v="ZLIN"/>
    <n v="1"/>
    <n v="0"/>
  </r>
  <r>
    <s v="120308000546-0"/>
    <x v="10"/>
    <n v="322316"/>
    <s v="VALVULA"/>
    <s v="01.06.2016"/>
    <n v="5481981.6900000004"/>
    <n v="1119237.9200000009"/>
    <s v="ZLIN"/>
    <n v="20"/>
    <n v="0"/>
    <n v="0"/>
    <n v="0"/>
    <m/>
    <m/>
    <m/>
    <n v="0"/>
    <n v="0"/>
    <s v="ZLIN"/>
    <n v="1"/>
    <n v="0"/>
  </r>
  <r>
    <s v="120308000547-0"/>
    <x v="10"/>
    <n v="322316"/>
    <s v="VALVULA"/>
    <s v="01.06.2016"/>
    <n v="7579822.1100000003"/>
    <n v="1547547.0200000005"/>
    <s v="ZLIN"/>
    <n v="20"/>
    <n v="0"/>
    <n v="0"/>
    <n v="0"/>
    <m/>
    <m/>
    <m/>
    <n v="0"/>
    <n v="0"/>
    <s v="ZLIN"/>
    <n v="1"/>
    <n v="0"/>
  </r>
  <r>
    <s v="120308000548-0"/>
    <x v="10"/>
    <n v="322316"/>
    <s v="VALVULA"/>
    <s v="01.06.2016"/>
    <n v="7579822.1100000003"/>
    <n v="1547547.0200000005"/>
    <s v="ZLIN"/>
    <n v="20"/>
    <n v="0"/>
    <n v="0"/>
    <n v="0"/>
    <m/>
    <m/>
    <m/>
    <n v="0"/>
    <n v="0"/>
    <s v="ZLIN"/>
    <n v="1"/>
    <n v="0"/>
  </r>
  <r>
    <s v="120308000549-0"/>
    <x v="10"/>
    <n v="322317"/>
    <s v="TUBERÍA"/>
    <s v="01.06.2016"/>
    <n v="123292098.06"/>
    <n v="10068854.670000002"/>
    <s v="ZLIN"/>
    <n v="50"/>
    <n v="0"/>
    <n v="0"/>
    <n v="0"/>
    <m/>
    <m/>
    <m/>
    <n v="0"/>
    <n v="0"/>
    <s v="ZLIN"/>
    <n v="1"/>
    <n v="0"/>
  </r>
  <r>
    <s v="120308000550-0"/>
    <x v="10"/>
    <n v="342310"/>
    <s v="TANQUE"/>
    <s v="31.07.2016"/>
    <n v="1339904945.6099999"/>
    <n v="130323580.6099999"/>
    <s v="ZLIN"/>
    <n v="40"/>
    <n v="0"/>
    <n v="0"/>
    <n v="0"/>
    <m/>
    <m/>
    <m/>
    <n v="0"/>
    <n v="0"/>
    <s v="ZLIN"/>
    <n v="0"/>
    <n v="1"/>
  </r>
  <r>
    <s v="120308000550-1"/>
    <x v="10"/>
    <n v="342310"/>
    <s v="CIMENTACION TANQUE"/>
    <s v="31.07.2016"/>
    <n v="85662830.079999998"/>
    <n v="4793039.3199999928"/>
    <s v="ZLIN"/>
    <n v="70"/>
    <n v="0"/>
    <n v="0"/>
    <n v="0"/>
    <m/>
    <m/>
    <m/>
    <n v="0"/>
    <n v="0"/>
    <s v="ZLIN"/>
    <n v="0"/>
    <n v="1"/>
  </r>
  <r>
    <s v="120308000550-2"/>
    <x v="10"/>
    <n v="342310"/>
    <s v="VALVULA"/>
    <s v="31.07.2016"/>
    <n v="51138322.640000001"/>
    <n v="10014588.18"/>
    <s v="ZLIN"/>
    <n v="20"/>
    <n v="0"/>
    <n v="0"/>
    <n v="0"/>
    <m/>
    <m/>
    <m/>
    <n v="0"/>
    <n v="0"/>
    <s v="ZLIN"/>
    <n v="0"/>
    <n v="1"/>
  </r>
  <r>
    <s v="120308000550-3"/>
    <x v="10"/>
    <n v="342310"/>
    <s v="VALVULA"/>
    <s v="31.07.2016"/>
    <n v="56011589.710000001"/>
    <n v="10968936.32"/>
    <s v="ZLIN"/>
    <n v="20"/>
    <n v="0"/>
    <n v="0"/>
    <n v="0"/>
    <m/>
    <m/>
    <m/>
    <n v="0"/>
    <n v="0"/>
    <s v="ZLIN"/>
    <n v="0"/>
    <n v="1"/>
  </r>
  <r>
    <s v="120308000550-4"/>
    <x v="10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8000550-5"/>
    <x v="10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8000550-6"/>
    <x v="10"/>
    <n v="342310"/>
    <s v="UNIDAD DE DRENADO"/>
    <s v="31.07.2016"/>
    <n v="15753925.289999999"/>
    <n v="3085143.6899999995"/>
    <s v="ZLIN"/>
    <n v="20"/>
    <n v="0"/>
    <n v="0"/>
    <n v="0"/>
    <m/>
    <m/>
    <m/>
    <n v="0"/>
    <n v="0"/>
    <s v="ZLIN"/>
    <n v="0"/>
    <n v="1"/>
  </r>
  <r>
    <s v="120308000551-0"/>
    <x v="10"/>
    <n v="342310"/>
    <s v="TANQUE"/>
    <s v="31.07.2016"/>
    <n v="1339904945.6099999"/>
    <n v="130323580.6099999"/>
    <s v="ZLIN"/>
    <n v="40"/>
    <n v="0"/>
    <n v="0"/>
    <n v="0"/>
    <m/>
    <m/>
    <m/>
    <n v="0"/>
    <n v="0"/>
    <s v="ZLIN"/>
    <n v="0"/>
    <n v="1"/>
  </r>
  <r>
    <s v="120308000551-1"/>
    <x v="10"/>
    <n v="342310"/>
    <s v="CIMENTACION TANQUE"/>
    <s v="31.07.2016"/>
    <n v="85662830.079999998"/>
    <n v="4793039.3199999928"/>
    <s v="ZLIN"/>
    <n v="70"/>
    <n v="0"/>
    <n v="0"/>
    <n v="0"/>
    <m/>
    <m/>
    <m/>
    <n v="0"/>
    <n v="0"/>
    <s v="ZLIN"/>
    <n v="0"/>
    <n v="1"/>
  </r>
  <r>
    <s v="120308000551-2"/>
    <x v="10"/>
    <n v="342310"/>
    <s v="VALVULA"/>
    <s v="31.07.2016"/>
    <n v="51138322.640000001"/>
    <n v="10014588.18"/>
    <s v="ZLIN"/>
    <n v="20"/>
    <n v="0"/>
    <n v="0"/>
    <n v="0"/>
    <m/>
    <m/>
    <m/>
    <n v="0"/>
    <n v="0"/>
    <s v="ZLIN"/>
    <n v="0"/>
    <n v="1"/>
  </r>
  <r>
    <s v="120308000551-3"/>
    <x v="10"/>
    <n v="342310"/>
    <s v="VALVULA"/>
    <s v="31.07.2016"/>
    <n v="56011589.710000001"/>
    <n v="10968936.32"/>
    <s v="ZLIN"/>
    <n v="20"/>
    <n v="0"/>
    <n v="0"/>
    <n v="0"/>
    <m/>
    <m/>
    <m/>
    <n v="0"/>
    <n v="0"/>
    <s v="ZLIN"/>
    <n v="0"/>
    <n v="1"/>
  </r>
  <r>
    <s v="120308000551-4"/>
    <x v="10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8000551-5"/>
    <x v="10"/>
    <n v="342310"/>
    <s v="VALVULA"/>
    <s v="31.07.2016"/>
    <n v="10250118.609999999"/>
    <n v="2007314.8999999994"/>
    <s v="ZLIN"/>
    <n v="20"/>
    <n v="0"/>
    <n v="0"/>
    <n v="0"/>
    <m/>
    <m/>
    <m/>
    <n v="0"/>
    <n v="0"/>
    <s v="ZLIN"/>
    <n v="0"/>
    <n v="1"/>
  </r>
  <r>
    <s v="120308000551-6"/>
    <x v="10"/>
    <n v="342310"/>
    <s v="UNIDAD DE DRENADO"/>
    <s v="31.07.2016"/>
    <n v="15753925.289999999"/>
    <n v="3085143.6899999995"/>
    <s v="ZLIN"/>
    <n v="20"/>
    <n v="0"/>
    <n v="0"/>
    <n v="0"/>
    <m/>
    <m/>
    <m/>
    <n v="0"/>
    <n v="0"/>
    <s v="ZLIN"/>
    <n v="0"/>
    <n v="1"/>
  </r>
  <r>
    <s v="120308000552-0"/>
    <x v="10"/>
    <n v="342310"/>
    <s v="TANQUE"/>
    <s v="31.07.2016"/>
    <n v="103544692.5"/>
    <n v="10138751.140000001"/>
    <s v="ZLIN"/>
    <n v="40"/>
    <n v="0"/>
    <n v="0"/>
    <n v="0"/>
    <m/>
    <m/>
    <m/>
    <n v="0"/>
    <n v="0"/>
    <s v="ZLIN"/>
    <n v="0"/>
    <n v="1"/>
  </r>
  <r>
    <s v="120308000552-1"/>
    <x v="10"/>
    <n v="342310"/>
    <s v="CIMENTACION"/>
    <s v="31.07.2016"/>
    <n v="7138567.4900000002"/>
    <n v="399419.86000000034"/>
    <s v="ZLIN"/>
    <n v="70"/>
    <n v="0"/>
    <n v="0"/>
    <n v="0"/>
    <m/>
    <m/>
    <m/>
    <n v="0"/>
    <n v="0"/>
    <s v="ZLIN"/>
    <n v="0"/>
    <n v="1"/>
  </r>
  <r>
    <s v="120308000552-2"/>
    <x v="10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8000552-3"/>
    <x v="10"/>
    <n v="342310"/>
    <s v="VALVULA"/>
    <s v="31.07.2016"/>
    <n v="5406328.9299999997"/>
    <n v="1058739.42"/>
    <s v="ZLIN"/>
    <n v="20"/>
    <n v="0"/>
    <n v="0"/>
    <n v="0"/>
    <m/>
    <m/>
    <m/>
    <n v="0"/>
    <n v="0"/>
    <s v="ZLIN"/>
    <n v="0"/>
    <n v="1"/>
  </r>
  <r>
    <s v="120308000552-4"/>
    <x v="10"/>
    <n v="342310"/>
    <s v="VALVULA"/>
    <s v="31.07.2016"/>
    <n v="3263288.86"/>
    <n v="639060.71999999974"/>
    <s v="ZLIN"/>
    <n v="20"/>
    <n v="0"/>
    <n v="0"/>
    <n v="0"/>
    <m/>
    <m/>
    <m/>
    <n v="0"/>
    <n v="0"/>
    <s v="ZLIN"/>
    <n v="0"/>
    <n v="1"/>
  </r>
  <r>
    <s v="120308000552-5"/>
    <x v="10"/>
    <n v="342310"/>
    <s v="DIQUE"/>
    <s v="31.07.2016"/>
    <n v="232496647.56999999"/>
    <n v="12062311.780000001"/>
    <s v="ZLIN"/>
    <n v="75"/>
    <n v="0"/>
    <n v="0"/>
    <n v="0"/>
    <m/>
    <m/>
    <m/>
    <n v="0"/>
    <n v="0"/>
    <s v="ZLIN"/>
    <n v="0"/>
    <n v="1"/>
  </r>
  <r>
    <s v="120308000552-6"/>
    <x v="10"/>
    <n v="342310"/>
    <s v="TUBERIA TRASIEGO"/>
    <s v="31.07.2016"/>
    <n v="273157438.80000001"/>
    <n v="17713082.370000005"/>
    <s v="ZLIN"/>
    <n v="60"/>
    <n v="0"/>
    <n v="0"/>
    <n v="0"/>
    <m/>
    <m/>
    <m/>
    <n v="0"/>
    <n v="0"/>
    <s v="ZLIN"/>
    <n v="0"/>
    <n v="1"/>
  </r>
  <r>
    <s v="120308000553-0"/>
    <x v="10"/>
    <n v="342506"/>
    <s v="BASES DE CONCRETO"/>
    <s v="30.09.2016"/>
    <n v="16093387.5"/>
    <n v="1207004.0600000005"/>
    <s v="ZLIN"/>
    <n v="50"/>
    <n v="0"/>
    <n v="0"/>
    <n v="0"/>
    <m/>
    <m/>
    <m/>
    <n v="0"/>
    <n v="0"/>
    <s v="ZLIN"/>
    <n v="0"/>
    <n v="1"/>
  </r>
  <r>
    <s v="120308000554-0"/>
    <x v="10"/>
    <n v="342515"/>
    <s v="TANQUE 524"/>
    <s v="31.12.2016"/>
    <n v="1619469775.4200001"/>
    <n v="141135573.83000016"/>
    <s v="ZLIN"/>
    <n v="40"/>
    <n v="0"/>
    <n v="0"/>
    <n v="0"/>
    <m/>
    <m/>
    <m/>
    <n v="0"/>
    <n v="0"/>
    <s v="ZLIN"/>
    <n v="0"/>
    <n v="1"/>
  </r>
  <r>
    <s v="120308000554-1"/>
    <x v="10"/>
    <n v="342515"/>
    <s v="CIMENTACION TANQUE"/>
    <s v="31.12.2016"/>
    <n v="73616501.650000006"/>
    <n v="3680825.0800000131"/>
    <s v="ZLIN"/>
    <n v="70"/>
    <n v="0"/>
    <n v="0"/>
    <n v="0"/>
    <m/>
    <m/>
    <m/>
    <n v="0"/>
    <n v="0"/>
    <s v="ZLIN"/>
    <n v="0"/>
    <n v="1"/>
  </r>
  <r>
    <s v="120308000554-2"/>
    <x v="10"/>
    <n v="342515"/>
    <s v="VALVULA DE BOLA"/>
    <s v="31.12.2016"/>
    <n v="41370623.759999998"/>
    <n v="7239859.1599999964"/>
    <s v="ZLIN"/>
    <n v="20"/>
    <n v="0"/>
    <n v="0"/>
    <n v="0"/>
    <m/>
    <m/>
    <m/>
    <n v="0"/>
    <n v="0"/>
    <s v="ZLIN"/>
    <n v="0"/>
    <n v="1"/>
  </r>
  <r>
    <s v="120308000554-3"/>
    <x v="10"/>
    <n v="342515"/>
    <s v="VALVULA DE BOLA"/>
    <s v="31.12.2016"/>
    <n v="7496672.71"/>
    <n v="1311917.7400000002"/>
    <s v="ZLIN"/>
    <n v="20"/>
    <n v="0"/>
    <n v="0"/>
    <n v="0"/>
    <m/>
    <m/>
    <m/>
    <n v="0"/>
    <n v="0"/>
    <s v="ZLIN"/>
    <n v="0"/>
    <n v="1"/>
  </r>
  <r>
    <s v="120308000554-4"/>
    <x v="10"/>
    <n v="342515"/>
    <s v="VALVULA DE RETENCION"/>
    <s v="31.12.2016"/>
    <n v="4277513.25"/>
    <n v="748564.81"/>
    <s v="ZLIN"/>
    <n v="20"/>
    <n v="0"/>
    <n v="0"/>
    <n v="0"/>
    <m/>
    <m/>
    <m/>
    <n v="0"/>
    <n v="0"/>
    <s v="ZLIN"/>
    <n v="0"/>
    <n v="1"/>
  </r>
  <r>
    <s v="120308000554-5"/>
    <x v="10"/>
    <n v="342515"/>
    <s v="PAQUETE DE DRENADOS"/>
    <s v="31.12.2016"/>
    <n v="9846992.9000000004"/>
    <n v="1723223.7600000007"/>
    <s v="ZLIN"/>
    <n v="20"/>
    <n v="0"/>
    <n v="0"/>
    <n v="0"/>
    <m/>
    <m/>
    <m/>
    <n v="0"/>
    <n v="0"/>
    <s v="ZLIN"/>
    <n v="0"/>
    <n v="1"/>
  </r>
  <r>
    <s v="120308000555-0"/>
    <x v="10"/>
    <n v="342515"/>
    <s v="TANQUE 525"/>
    <s v="31.12.2016"/>
    <n v="1619469775.4200001"/>
    <n v="141135573.82000017"/>
    <s v="ZLIN"/>
    <n v="40"/>
    <n v="0"/>
    <n v="0"/>
    <n v="0"/>
    <m/>
    <m/>
    <m/>
    <n v="0"/>
    <n v="0"/>
    <s v="ZLIN"/>
    <n v="0"/>
    <n v="1"/>
  </r>
  <r>
    <s v="120308000555-1"/>
    <x v="10"/>
    <n v="342515"/>
    <s v="CIMENTACION TANQUE"/>
    <s v="31.12.2016"/>
    <n v="73616501.650000006"/>
    <n v="3680825.0800000131"/>
    <s v="ZLIN"/>
    <n v="70"/>
    <n v="0"/>
    <n v="0"/>
    <n v="0"/>
    <m/>
    <m/>
    <m/>
    <n v="0"/>
    <n v="0"/>
    <s v="ZLIN"/>
    <n v="0"/>
    <n v="1"/>
  </r>
  <r>
    <s v="120308000555-2"/>
    <x v="10"/>
    <n v="342515"/>
    <s v="VALVULA DE BOLA"/>
    <s v="31.12.2016"/>
    <n v="41370623.759999998"/>
    <n v="7239859.1599999964"/>
    <s v="ZLIN"/>
    <n v="20"/>
    <n v="0"/>
    <n v="0"/>
    <n v="0"/>
    <m/>
    <m/>
    <m/>
    <n v="0"/>
    <n v="0"/>
    <s v="ZLIN"/>
    <n v="0"/>
    <n v="1"/>
  </r>
  <r>
    <s v="120308000555-3"/>
    <x v="10"/>
    <n v="342515"/>
    <s v="VALVULA DE BOLA"/>
    <s v="31.12.2016"/>
    <n v="7496672.71"/>
    <n v="1311917.7400000002"/>
    <s v="ZLIN"/>
    <n v="20"/>
    <n v="0"/>
    <n v="0"/>
    <n v="0"/>
    <m/>
    <m/>
    <m/>
    <n v="0"/>
    <n v="0"/>
    <s v="ZLIN"/>
    <n v="0"/>
    <n v="1"/>
  </r>
  <r>
    <s v="120308000555-4"/>
    <x v="10"/>
    <n v="342515"/>
    <s v="VALVULA DE RETENCION"/>
    <s v="31.12.2016"/>
    <n v="4277513.25"/>
    <n v="748564.81"/>
    <s v="ZLIN"/>
    <n v="20"/>
    <n v="0"/>
    <n v="0"/>
    <n v="0"/>
    <m/>
    <m/>
    <m/>
    <n v="0"/>
    <n v="0"/>
    <s v="ZLIN"/>
    <n v="0"/>
    <n v="1"/>
  </r>
  <r>
    <s v="120308000555-5"/>
    <x v="10"/>
    <n v="342515"/>
    <s v="PAQUETE DE DRENADOS"/>
    <s v="31.12.2016"/>
    <n v="9846992.9000000004"/>
    <n v="1723223.7600000007"/>
    <s v="ZLIN"/>
    <n v="20"/>
    <n v="0"/>
    <n v="0"/>
    <n v="0"/>
    <m/>
    <m/>
    <m/>
    <n v="0"/>
    <n v="0"/>
    <s v="ZLIN"/>
    <n v="0"/>
    <n v="1"/>
  </r>
  <r>
    <s v="120308000555-6"/>
    <x v="10"/>
    <n v="342515"/>
    <s v="DIQUE"/>
    <s v="31.12.2016"/>
    <n v="1367994211.45"/>
    <n v="63595580.340000153"/>
    <s v="ZLIN"/>
    <n v="75"/>
    <n v="0"/>
    <n v="0"/>
    <n v="0"/>
    <m/>
    <m/>
    <m/>
    <n v="0"/>
    <n v="0"/>
    <s v="ZLIN"/>
    <n v="0"/>
    <n v="1"/>
  </r>
  <r>
    <s v="120308000556-0"/>
    <x v="10"/>
    <n v="342515"/>
    <s v="TANQUE 526"/>
    <s v="31.12.2016"/>
    <n v="1651623882.9400001"/>
    <n v="143937780.1400001"/>
    <s v="ZLIN"/>
    <n v="40"/>
    <n v="0"/>
    <n v="0"/>
    <n v="0"/>
    <m/>
    <m/>
    <m/>
    <n v="0"/>
    <n v="0"/>
    <s v="ZLIN"/>
    <n v="0"/>
    <n v="1"/>
  </r>
  <r>
    <s v="120308000556-1"/>
    <x v="10"/>
    <n v="342515"/>
    <s v="CIMENTACION TANQUE"/>
    <s v="31.12.2016"/>
    <n v="73616501.650000006"/>
    <n v="3680825.0800000131"/>
    <s v="ZLIN"/>
    <n v="70"/>
    <n v="0"/>
    <n v="0"/>
    <n v="0"/>
    <m/>
    <m/>
    <m/>
    <n v="0"/>
    <n v="0"/>
    <s v="ZLIN"/>
    <n v="0"/>
    <n v="1"/>
  </r>
  <r>
    <s v="120308000556-2"/>
    <x v="10"/>
    <n v="342515"/>
    <s v="VALVULA DE BOLA"/>
    <s v="31.12.2016"/>
    <n v="41370623.759999998"/>
    <n v="7239859.1599999964"/>
    <s v="ZLIN"/>
    <n v="20"/>
    <n v="0"/>
    <n v="0"/>
    <n v="0"/>
    <m/>
    <m/>
    <m/>
    <n v="0"/>
    <n v="0"/>
    <s v="ZLIN"/>
    <n v="0"/>
    <n v="1"/>
  </r>
  <r>
    <s v="120308000556-3"/>
    <x v="10"/>
    <n v="342515"/>
    <s v="VALVULA DE BOLA"/>
    <s v="31.12.2016"/>
    <n v="7496672.71"/>
    <n v="1311917.7400000002"/>
    <s v="ZLIN"/>
    <n v="20"/>
    <n v="0"/>
    <n v="0"/>
    <n v="0"/>
    <m/>
    <m/>
    <m/>
    <n v="0"/>
    <n v="0"/>
    <s v="ZLIN"/>
    <n v="0"/>
    <n v="1"/>
  </r>
  <r>
    <s v="120308000556-4"/>
    <x v="10"/>
    <n v="342515"/>
    <s v="VALVULA DE RETENCION"/>
    <s v="31.12.2016"/>
    <n v="4277513.25"/>
    <n v="748564.81"/>
    <s v="ZLIN"/>
    <n v="20"/>
    <n v="0"/>
    <n v="0"/>
    <n v="0"/>
    <m/>
    <m/>
    <m/>
    <n v="0"/>
    <n v="0"/>
    <s v="ZLIN"/>
    <n v="0"/>
    <n v="1"/>
  </r>
  <r>
    <s v="120308000556-5"/>
    <x v="10"/>
    <n v="342515"/>
    <s v="PAQUETE DE DRENADOS"/>
    <s v="31.12.2016"/>
    <n v="9846992.9000000004"/>
    <n v="1723223.7600000007"/>
    <s v="ZLIN"/>
    <n v="20"/>
    <n v="0"/>
    <n v="0"/>
    <n v="0"/>
    <m/>
    <m/>
    <m/>
    <n v="0"/>
    <n v="0"/>
    <s v="ZLIN"/>
    <n v="0"/>
    <n v="1"/>
  </r>
  <r>
    <s v="120308000557-0"/>
    <x v="10"/>
    <n v="342515"/>
    <s v="TANQUE 527"/>
    <s v="31.12.2016"/>
    <n v="1651623882.9400001"/>
    <n v="143937780.1400001"/>
    <s v="ZLIN"/>
    <n v="40"/>
    <n v="0"/>
    <n v="0"/>
    <n v="0"/>
    <m/>
    <m/>
    <m/>
    <n v="0"/>
    <n v="0"/>
    <s v="ZLIN"/>
    <n v="0"/>
    <n v="1"/>
  </r>
  <r>
    <s v="120308000557-1"/>
    <x v="10"/>
    <n v="342515"/>
    <s v="CIMENTACION TANQUE"/>
    <s v="31.12.2016"/>
    <n v="73616501.650000006"/>
    <n v="3680825.0800000131"/>
    <s v="ZLIN"/>
    <n v="70"/>
    <n v="0"/>
    <n v="0"/>
    <n v="0"/>
    <m/>
    <m/>
    <m/>
    <n v="0"/>
    <n v="0"/>
    <s v="ZLIN"/>
    <n v="0"/>
    <n v="1"/>
  </r>
  <r>
    <s v="120308000557-2"/>
    <x v="10"/>
    <n v="342515"/>
    <s v="VALVULA DE BOLA"/>
    <s v="31.12.2016"/>
    <n v="41370623.759999998"/>
    <n v="7239859.1599999964"/>
    <s v="ZLIN"/>
    <n v="20"/>
    <n v="0"/>
    <n v="0"/>
    <n v="0"/>
    <m/>
    <m/>
    <m/>
    <n v="0"/>
    <n v="0"/>
    <s v="ZLIN"/>
    <n v="0"/>
    <n v="1"/>
  </r>
  <r>
    <s v="120308000557-3"/>
    <x v="10"/>
    <n v="342515"/>
    <s v="VALVULA DE BOLA"/>
    <s v="31.12.2016"/>
    <n v="7496672.71"/>
    <n v="1311917.7400000002"/>
    <s v="ZLIN"/>
    <n v="20"/>
    <n v="0"/>
    <n v="0"/>
    <n v="0"/>
    <m/>
    <m/>
    <m/>
    <n v="0"/>
    <n v="0"/>
    <s v="ZLIN"/>
    <n v="0"/>
    <n v="1"/>
  </r>
  <r>
    <s v="120308000557-4"/>
    <x v="10"/>
    <n v="342515"/>
    <s v="VALVULA DE RETENCION"/>
    <s v="31.12.2016"/>
    <n v="4277513.25"/>
    <n v="748564.81"/>
    <s v="ZLIN"/>
    <n v="20"/>
    <n v="0"/>
    <n v="0"/>
    <n v="0"/>
    <m/>
    <m/>
    <m/>
    <n v="0"/>
    <n v="0"/>
    <s v="ZLIN"/>
    <n v="0"/>
    <n v="1"/>
  </r>
  <r>
    <s v="120308000557-5"/>
    <x v="10"/>
    <n v="342515"/>
    <s v="PAQUETE DE DRENADOS"/>
    <s v="31.12.2016"/>
    <n v="9846992.9000000004"/>
    <n v="1723223.7600000007"/>
    <s v="ZLIN"/>
    <n v="20"/>
    <n v="0"/>
    <n v="0"/>
    <n v="0"/>
    <m/>
    <m/>
    <m/>
    <n v="0"/>
    <n v="0"/>
    <s v="ZLIN"/>
    <n v="0"/>
    <n v="1"/>
  </r>
  <r>
    <s v="120308000557-6"/>
    <x v="10"/>
    <n v="342515"/>
    <s v="DIQUE"/>
    <s v="31.12.2016"/>
    <n v="1367994211.45"/>
    <n v="63595580.340000153"/>
    <s v="ZLIN"/>
    <n v="75"/>
    <n v="0"/>
    <n v="0"/>
    <n v="0"/>
    <m/>
    <m/>
    <m/>
    <n v="0"/>
    <n v="0"/>
    <s v="ZLIN"/>
    <n v="0"/>
    <n v="1"/>
  </r>
  <r>
    <s v="120308000558-0"/>
    <x v="10"/>
    <n v="342506"/>
    <s v="TANQUE"/>
    <s v="13.06.2017"/>
    <n v="21056128.960000001"/>
    <n v="1845835.5"/>
    <s v="ZLIN"/>
    <n v="40"/>
    <n v="0"/>
    <n v="0"/>
    <n v="0"/>
    <m/>
    <m/>
    <m/>
    <n v="0"/>
    <n v="0"/>
    <s v="ZLIN"/>
    <n v="0"/>
    <n v="1"/>
  </r>
  <r>
    <s v="120308000559-0"/>
    <x v="10"/>
    <n v="342506"/>
    <s v="TANQUE"/>
    <s v="13.06.2017"/>
    <n v="21056128.960000001"/>
    <n v="1845835.5"/>
    <s v="ZLIN"/>
    <n v="40"/>
    <n v="0"/>
    <n v="0"/>
    <n v="0"/>
    <m/>
    <m/>
    <m/>
    <n v="0"/>
    <n v="0"/>
    <s v="ZLIN"/>
    <n v="0"/>
    <n v="1"/>
  </r>
  <r>
    <s v="120308000560-0"/>
    <x v="10"/>
    <n v="342506"/>
    <s v="TANQUE"/>
    <s v="13.06.2017"/>
    <n v="21694182.030000001"/>
    <n v="1901768.9000000022"/>
    <s v="ZLIN"/>
    <n v="40"/>
    <n v="0"/>
    <n v="0"/>
    <n v="0"/>
    <m/>
    <m/>
    <m/>
    <n v="0"/>
    <n v="0"/>
    <s v="ZLIN"/>
    <n v="0"/>
    <n v="1"/>
  </r>
  <r>
    <s v="120308000561-0"/>
    <x v="10"/>
    <n v="322318"/>
    <s v="ESFERA YT7712"/>
    <s v="31.08.2017"/>
    <n v="2964411275.8400002"/>
    <n v="279972176.05000019"/>
    <s v="ZLIN"/>
    <n v="30"/>
    <n v="0"/>
    <n v="0"/>
    <n v="0"/>
    <m/>
    <m/>
    <m/>
    <n v="0"/>
    <n v="0"/>
    <s v="ZLIN"/>
    <n v="0"/>
    <n v="1"/>
  </r>
  <r>
    <s v="120308000561-1"/>
    <x v="10"/>
    <n v="322318"/>
    <s v="CIMENTACION ESFERA YT7712"/>
    <s v="31.08.2017"/>
    <n v="1154260384.76"/>
    <n v="46720063.190000057"/>
    <s v="ZLIN"/>
    <n v="70"/>
    <n v="0"/>
    <n v="0"/>
    <n v="0"/>
    <m/>
    <m/>
    <m/>
    <n v="0"/>
    <n v="0"/>
    <s v="ZLIN"/>
    <n v="0"/>
    <n v="1"/>
  </r>
  <r>
    <s v="120308000561-2"/>
    <x v="10"/>
    <n v="322318"/>
    <s v="TUBERIA INTERNA ESFERA YT7712"/>
    <s v="31.08.2017"/>
    <n v="57887577.799999997"/>
    <n v="2733580.049999997"/>
    <s v="ZLIN"/>
    <n v="60"/>
    <n v="0"/>
    <n v="0"/>
    <n v="0"/>
    <m/>
    <m/>
    <m/>
    <n v="0"/>
    <n v="0"/>
    <s v="ZLIN"/>
    <n v="0"/>
    <n v="1"/>
  </r>
  <r>
    <s v="120308000561-3"/>
    <x v="10"/>
    <n v="322318"/>
    <s v="TUBERIA INTERNA ESFERA YT7712"/>
    <s v="31.08.2017"/>
    <n v="31812090.989999998"/>
    <n v="1502237.6399999969"/>
    <s v="ZLIN"/>
    <n v="60"/>
    <n v="0"/>
    <n v="0"/>
    <n v="0"/>
    <m/>
    <m/>
    <m/>
    <n v="0"/>
    <n v="0"/>
    <s v="ZLIN"/>
    <n v="0"/>
    <n v="1"/>
  </r>
  <r>
    <s v="120308000561-4"/>
    <x v="10"/>
    <n v="322318"/>
    <s v="TUBERIA INTERNA ESFERA YT7712"/>
    <s v="31.08.2017"/>
    <n v="14033350.93"/>
    <n v="662686.00999999978"/>
    <s v="ZLIN"/>
    <n v="60"/>
    <n v="0"/>
    <n v="0"/>
    <n v="0"/>
    <m/>
    <m/>
    <m/>
    <n v="0"/>
    <n v="0"/>
    <s v="ZLIN"/>
    <n v="0"/>
    <n v="1"/>
  </r>
  <r>
    <s v="120308000561-5"/>
    <x v="10"/>
    <n v="322318"/>
    <s v="TUBERIA INTERNA ESFERA YT7712"/>
    <s v="31.08.2017"/>
    <n v="7328991.8200000003"/>
    <n v="346091.27000000048"/>
    <s v="ZLIN"/>
    <n v="60"/>
    <n v="0"/>
    <n v="0"/>
    <n v="0"/>
    <m/>
    <m/>
    <m/>
    <n v="0"/>
    <n v="0"/>
    <s v="ZLIN"/>
    <n v="0"/>
    <n v="1"/>
  </r>
  <r>
    <s v="120308000561-6"/>
    <x v="10"/>
    <n v="322318"/>
    <s v="TUBERIA INTERNA ESFERA YT7712"/>
    <s v="31.08.2017"/>
    <n v="26075486.809999999"/>
    <n v="1231342.4399999976"/>
    <s v="ZLIN"/>
    <n v="60"/>
    <n v="0"/>
    <n v="0"/>
    <n v="0"/>
    <m/>
    <m/>
    <m/>
    <n v="0"/>
    <n v="0"/>
    <s v="ZLIN"/>
    <n v="0"/>
    <n v="1"/>
  </r>
  <r>
    <s v="120308000561-7"/>
    <x v="10"/>
    <n v="322318"/>
    <s v="TUBERIA INTERNA ESFERA YT7712"/>
    <s v="31.08.2017"/>
    <n v="43854226.869999997"/>
    <n v="2070894.0399999991"/>
    <s v="ZLIN"/>
    <n v="60"/>
    <n v="0"/>
    <n v="0"/>
    <n v="0"/>
    <m/>
    <m/>
    <m/>
    <n v="0"/>
    <n v="0"/>
    <s v="ZLIN"/>
    <n v="0"/>
    <n v="1"/>
  </r>
  <r>
    <s v="120308000561-8"/>
    <x v="10"/>
    <n v="322318"/>
    <s v="TUBERIA INTERNA ESFERA YT7712"/>
    <s v="31.08.2017"/>
    <n v="17177323.059999999"/>
    <n v="811151.36999999918"/>
    <s v="ZLIN"/>
    <n v="60"/>
    <n v="0"/>
    <n v="0"/>
    <n v="0"/>
    <m/>
    <m/>
    <m/>
    <n v="0"/>
    <n v="0"/>
    <s v="ZLIN"/>
    <n v="0"/>
    <n v="1"/>
  </r>
  <r>
    <s v="120308000561-9"/>
    <x v="10"/>
    <n v="322318"/>
    <s v="TUBERIA INTERNA ESFERA YT7712"/>
    <s v="31.08.2017"/>
    <n v="11733965.93"/>
    <n v="554103.94999999925"/>
    <s v="ZLIN"/>
    <n v="60"/>
    <n v="0"/>
    <n v="0"/>
    <n v="0"/>
    <m/>
    <m/>
    <m/>
    <n v="0"/>
    <n v="0"/>
    <s v="ZLIN"/>
    <n v="0"/>
    <n v="1"/>
  </r>
  <r>
    <s v="120308000561-10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1-11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12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13"/>
    <x v="10"/>
    <n v="322318"/>
    <s v="VALVULA DE PROCESO ESFERA YT7712"/>
    <s v="31.08.2017"/>
    <n v="10231519.17"/>
    <n v="1449465.2200000007"/>
    <s v="ZLIN"/>
    <n v="20"/>
    <n v="0"/>
    <n v="0"/>
    <n v="0"/>
    <m/>
    <m/>
    <m/>
    <n v="0"/>
    <n v="0"/>
    <s v="ZLIN"/>
    <n v="0"/>
    <n v="1"/>
  </r>
  <r>
    <s v="120308000561-14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15"/>
    <x v="10"/>
    <n v="322318"/>
    <s v="VALVULA DE PROCESO ESFERA YT7712"/>
    <s v="31.08.2017"/>
    <n v="5846581.3899999997"/>
    <n v="828265.68999999948"/>
    <s v="ZLIN"/>
    <n v="20"/>
    <n v="0"/>
    <n v="0"/>
    <n v="0"/>
    <m/>
    <m/>
    <m/>
    <n v="0"/>
    <n v="0"/>
    <s v="ZLIN"/>
    <n v="0"/>
    <n v="1"/>
  </r>
  <r>
    <s v="120308000561-16"/>
    <x v="10"/>
    <n v="322318"/>
    <s v="VALVULA DE PROCESO ESFERA YT7712"/>
    <s v="31.08.2017"/>
    <n v="5846581.3899999997"/>
    <n v="828265.68999999948"/>
    <s v="ZLIN"/>
    <n v="20"/>
    <n v="0"/>
    <n v="0"/>
    <n v="0"/>
    <m/>
    <m/>
    <m/>
    <n v="0"/>
    <n v="0"/>
    <s v="ZLIN"/>
    <n v="0"/>
    <n v="1"/>
  </r>
  <r>
    <s v="120308000561-17"/>
    <x v="10"/>
    <n v="322318"/>
    <s v="VALVULA DE PROCESO ESFERA YT7712"/>
    <s v="31.08.2017"/>
    <n v="5846581.3899999997"/>
    <n v="828265.68999999948"/>
    <s v="ZLIN"/>
    <n v="20"/>
    <n v="0"/>
    <n v="0"/>
    <n v="0"/>
    <m/>
    <m/>
    <m/>
    <n v="0"/>
    <n v="0"/>
    <s v="ZLIN"/>
    <n v="0"/>
    <n v="1"/>
  </r>
  <r>
    <s v="120308000561-18"/>
    <x v="10"/>
    <n v="322318"/>
    <s v="VALVULA DE PROCESO ESFERA YT7712"/>
    <s v="31.08.2017"/>
    <n v="5846581.3899999997"/>
    <n v="828265.68999999948"/>
    <s v="ZLIN"/>
    <n v="20"/>
    <n v="0"/>
    <n v="0"/>
    <n v="0"/>
    <m/>
    <m/>
    <m/>
    <n v="0"/>
    <n v="0"/>
    <s v="ZLIN"/>
    <n v="0"/>
    <n v="1"/>
  </r>
  <r>
    <s v="120308000561-19"/>
    <x v="10"/>
    <n v="322318"/>
    <s v="VALVULA DE PROCESO ESFERA YT7712"/>
    <s v="31.08.2017"/>
    <n v="5846581.3899999997"/>
    <n v="828265.68999999948"/>
    <s v="ZLIN"/>
    <n v="20"/>
    <n v="0"/>
    <n v="0"/>
    <n v="0"/>
    <m/>
    <m/>
    <m/>
    <n v="0"/>
    <n v="0"/>
    <s v="ZLIN"/>
    <n v="0"/>
    <n v="1"/>
  </r>
  <r>
    <s v="120308000561-20"/>
    <x v="10"/>
    <n v="322318"/>
    <s v="VALVULA DE PROCESO ESFERA YT7712"/>
    <s v="31.08.2017"/>
    <n v="10231519.17"/>
    <n v="1449465.2200000007"/>
    <s v="ZLIN"/>
    <n v="20"/>
    <n v="0"/>
    <n v="0"/>
    <n v="0"/>
    <m/>
    <m/>
    <m/>
    <n v="0"/>
    <n v="0"/>
    <s v="ZLIN"/>
    <n v="0"/>
    <n v="1"/>
  </r>
  <r>
    <s v="120308000561-21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22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23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24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25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26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27"/>
    <x v="10"/>
    <n v="322318"/>
    <s v="VALVULA DE PROCESO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308000561-28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1-29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1-30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1-31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1-32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1-33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1-34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1-35"/>
    <x v="10"/>
    <n v="322318"/>
    <s v="VALVULA DE PROCESO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308000562-0"/>
    <x v="10"/>
    <n v="322318"/>
    <s v="ESFERA"/>
    <s v="31.10.2017"/>
    <n v="2585844627.4400001"/>
    <n v="229852855.76999998"/>
    <s v="ZLIN"/>
    <n v="30"/>
    <n v="0"/>
    <n v="0"/>
    <n v="0"/>
    <m/>
    <m/>
    <m/>
    <n v="0"/>
    <n v="0"/>
    <s v="ZLIN"/>
    <n v="0"/>
    <n v="1"/>
  </r>
  <r>
    <s v="120308000562-1"/>
    <x v="10"/>
    <n v="322318"/>
    <s v="CIMENTACION DE TANQUE"/>
    <s v="31.10.2017"/>
    <n v="947521514.35000002"/>
    <n v="36096057.690000057"/>
    <s v="ZLIN"/>
    <n v="70"/>
    <n v="0"/>
    <n v="0"/>
    <n v="0"/>
    <m/>
    <m/>
    <m/>
    <n v="0"/>
    <n v="0"/>
    <s v="ZLIN"/>
    <n v="0"/>
    <n v="1"/>
  </r>
  <r>
    <s v="120308000562-2"/>
    <x v="10"/>
    <n v="322318"/>
    <s v="TUBERIA"/>
    <s v="31.10.2017"/>
    <n v="47519369.200000003"/>
    <n v="2111971.9700000063"/>
    <s v="ZLIN"/>
    <n v="60"/>
    <n v="0"/>
    <n v="0"/>
    <n v="0"/>
    <m/>
    <m/>
    <m/>
    <n v="0"/>
    <n v="0"/>
    <s v="ZLIN"/>
    <n v="0"/>
    <n v="1"/>
  </r>
  <r>
    <s v="120308000562-3"/>
    <x v="10"/>
    <n v="322318"/>
    <s v="TUBERIA"/>
    <s v="31.10.2017"/>
    <n v="26114246.859999999"/>
    <n v="1160633.1899999976"/>
    <s v="ZLIN"/>
    <n v="60"/>
    <n v="0"/>
    <n v="0"/>
    <n v="0"/>
    <m/>
    <m/>
    <m/>
    <n v="0"/>
    <n v="0"/>
    <s v="ZLIN"/>
    <n v="0"/>
    <n v="1"/>
  </r>
  <r>
    <s v="120308000562-4"/>
    <x v="10"/>
    <n v="322318"/>
    <s v="TUBERIA"/>
    <s v="31.10.2017"/>
    <n v="11519846.039999999"/>
    <n v="511993.14999999851"/>
    <s v="ZLIN"/>
    <n v="60"/>
    <n v="0"/>
    <n v="0"/>
    <n v="0"/>
    <m/>
    <m/>
    <m/>
    <n v="0"/>
    <n v="0"/>
    <s v="ZLIN"/>
    <n v="0"/>
    <n v="1"/>
  </r>
  <r>
    <s v="120308000562-5"/>
    <x v="10"/>
    <n v="322318"/>
    <s v="TUBERIA"/>
    <s v="31.10.2017"/>
    <n v="6016300.5899999999"/>
    <n v="267391.14999999944"/>
    <s v="ZLIN"/>
    <n v="60"/>
    <n v="0"/>
    <n v="0"/>
    <n v="0"/>
    <m/>
    <m/>
    <m/>
    <n v="0"/>
    <n v="0"/>
    <s v="ZLIN"/>
    <n v="0"/>
    <n v="1"/>
  </r>
  <r>
    <s v="120308000562-6"/>
    <x v="10"/>
    <n v="322318"/>
    <s v="TUBERIA"/>
    <s v="31.10.2017"/>
    <n v="21405122.34"/>
    <n v="951338.76999999955"/>
    <s v="ZLIN"/>
    <n v="60"/>
    <n v="0"/>
    <n v="0"/>
    <n v="0"/>
    <m/>
    <m/>
    <m/>
    <n v="0"/>
    <n v="0"/>
    <s v="ZLIN"/>
    <n v="0"/>
    <n v="1"/>
  </r>
  <r>
    <s v="120308000562-7"/>
    <x v="10"/>
    <n v="322318"/>
    <s v="TUBERIA"/>
    <s v="31.10.2017"/>
    <n v="35999523.159999996"/>
    <n v="1599978.8099999949"/>
    <s v="ZLIN"/>
    <n v="60"/>
    <n v="0"/>
    <n v="0"/>
    <n v="0"/>
    <m/>
    <m/>
    <m/>
    <n v="0"/>
    <n v="0"/>
    <s v="ZLIN"/>
    <n v="0"/>
    <n v="1"/>
  </r>
  <r>
    <s v="120308000562-8"/>
    <x v="10"/>
    <n v="322318"/>
    <s v="TUBERIA"/>
    <s v="31.10.2017"/>
    <n v="14100703.25"/>
    <n v="626697.91999999993"/>
    <s v="ZLIN"/>
    <n v="60"/>
    <n v="0"/>
    <n v="0"/>
    <n v="0"/>
    <m/>
    <m/>
    <m/>
    <n v="0"/>
    <n v="0"/>
    <s v="ZLIN"/>
    <n v="0"/>
    <n v="1"/>
  </r>
  <r>
    <s v="120308000562-9"/>
    <x v="10"/>
    <n v="322318"/>
    <s v="TUBERIA"/>
    <s v="31.10.2017"/>
    <n v="9632302.4800000004"/>
    <n v="428102.33000000007"/>
    <s v="ZLIN"/>
    <n v="60"/>
    <n v="0"/>
    <n v="0"/>
    <n v="0"/>
    <m/>
    <m/>
    <m/>
    <n v="0"/>
    <n v="0"/>
    <s v="ZLIN"/>
    <n v="0"/>
    <n v="1"/>
  </r>
  <r>
    <s v="120308000562-10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2-11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12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13"/>
    <x v="10"/>
    <n v="322318"/>
    <s v="VALVULA"/>
    <s v="31.10.2017"/>
    <n v="8398958.0399999991"/>
    <n v="1119861.0699999994"/>
    <s v="ZLIN"/>
    <n v="20"/>
    <n v="0"/>
    <n v="0"/>
    <n v="0"/>
    <m/>
    <m/>
    <m/>
    <n v="0"/>
    <n v="0"/>
    <s v="ZLIN"/>
    <n v="0"/>
    <n v="1"/>
  </r>
  <r>
    <s v="120308000562-14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15"/>
    <x v="10"/>
    <n v="322318"/>
    <s v="VALVULA"/>
    <s v="31.10.2017"/>
    <n v="4799403.78"/>
    <n v="639920.50000000047"/>
    <s v="ZLIN"/>
    <n v="20"/>
    <n v="0"/>
    <n v="0"/>
    <n v="0"/>
    <m/>
    <m/>
    <m/>
    <n v="0"/>
    <n v="0"/>
    <s v="ZLIN"/>
    <n v="0"/>
    <n v="1"/>
  </r>
  <r>
    <s v="120308000562-16"/>
    <x v="10"/>
    <n v="322318"/>
    <s v="VALVULA"/>
    <s v="31.10.2017"/>
    <n v="4799403.78"/>
    <n v="639920.50000000047"/>
    <s v="ZLIN"/>
    <n v="20"/>
    <n v="0"/>
    <n v="0"/>
    <n v="0"/>
    <m/>
    <m/>
    <m/>
    <n v="0"/>
    <n v="0"/>
    <s v="ZLIN"/>
    <n v="0"/>
    <n v="1"/>
  </r>
  <r>
    <s v="120308000562-17"/>
    <x v="10"/>
    <n v="322318"/>
    <s v="VALVULA"/>
    <s v="31.10.2017"/>
    <n v="4799403.78"/>
    <n v="639920.50000000047"/>
    <s v="ZLIN"/>
    <n v="20"/>
    <n v="0"/>
    <n v="0"/>
    <n v="0"/>
    <m/>
    <m/>
    <m/>
    <n v="0"/>
    <n v="0"/>
    <s v="ZLIN"/>
    <n v="0"/>
    <n v="1"/>
  </r>
  <r>
    <s v="120308000562-18"/>
    <x v="10"/>
    <n v="322318"/>
    <s v="VALVULA"/>
    <s v="31.10.2017"/>
    <n v="4799403.78"/>
    <n v="639920.50000000047"/>
    <s v="ZLIN"/>
    <n v="20"/>
    <n v="0"/>
    <n v="0"/>
    <n v="0"/>
    <m/>
    <m/>
    <m/>
    <n v="0"/>
    <n v="0"/>
    <s v="ZLIN"/>
    <n v="0"/>
    <n v="1"/>
  </r>
  <r>
    <s v="120308000562-19"/>
    <x v="10"/>
    <n v="322318"/>
    <s v="VALVULA"/>
    <s v="31.10.2017"/>
    <n v="4799403.78"/>
    <n v="639920.50000000047"/>
    <s v="ZLIN"/>
    <n v="20"/>
    <n v="0"/>
    <n v="0"/>
    <n v="0"/>
    <m/>
    <m/>
    <m/>
    <n v="0"/>
    <n v="0"/>
    <s v="ZLIN"/>
    <n v="0"/>
    <n v="1"/>
  </r>
  <r>
    <s v="120308000562-20"/>
    <x v="10"/>
    <n v="322318"/>
    <s v="VALVULA"/>
    <s v="31.10.2017"/>
    <n v="8398958.0399999991"/>
    <n v="1119861.0699999994"/>
    <s v="ZLIN"/>
    <n v="20"/>
    <n v="0"/>
    <n v="0"/>
    <n v="0"/>
    <m/>
    <m/>
    <m/>
    <n v="0"/>
    <n v="0"/>
    <s v="ZLIN"/>
    <n v="0"/>
    <n v="1"/>
  </r>
  <r>
    <s v="120308000562-21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22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23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24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25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26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27"/>
    <x v="10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308000562-28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2-29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2-30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2-31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2-32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2-33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2-34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2-35"/>
    <x v="10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308000563-0"/>
    <x v="10"/>
    <n v="322325"/>
    <s v="TANQUE ASFALTO YT-7516"/>
    <s v="31.08.2018"/>
    <n v="1435557776.2"/>
    <n v="65796398.069999933"/>
    <s v="ZLIN"/>
    <n v="40"/>
    <n v="0"/>
    <n v="0"/>
    <n v="0"/>
    <m/>
    <m/>
    <m/>
    <n v="0"/>
    <n v="0"/>
    <s v="ZLIN"/>
    <n v="0"/>
    <n v="1"/>
  </r>
  <r>
    <s v="120308000563-1"/>
    <x v="10"/>
    <n v="322325"/>
    <s v="CIMENTACION"/>
    <s v="31.08.2018"/>
    <n v="45681074.149999999"/>
    <n v="1196409.0799999982"/>
    <s v="ZLIN"/>
    <n v="70"/>
    <n v="0"/>
    <n v="0"/>
    <n v="0"/>
    <m/>
    <m/>
    <m/>
    <n v="0"/>
    <n v="0"/>
    <s v="ZLIN"/>
    <n v="0"/>
    <n v="1"/>
  </r>
  <r>
    <s v="120308000563-2"/>
    <x v="10"/>
    <n v="322325"/>
    <s v="DIQUE"/>
    <s v="31.08.2018"/>
    <n v="966790588.63"/>
    <n v="23632658.830000043"/>
    <s v="ZLIN"/>
    <n v="75"/>
    <n v="0"/>
    <n v="0"/>
    <n v="0"/>
    <m/>
    <m/>
    <m/>
    <n v="0"/>
    <n v="0"/>
    <s v="ZLIN"/>
    <n v="0"/>
    <n v="1"/>
  </r>
  <r>
    <s v="120308000564-0"/>
    <x v="10"/>
    <n v="322325"/>
    <s v="TANQUE ASFALTO YT-7517"/>
    <s v="31.08.2018"/>
    <n v="1390951243.6900001"/>
    <n v="63751932"/>
    <s v="ZLIN"/>
    <n v="40"/>
    <n v="0"/>
    <n v="0"/>
    <n v="0"/>
    <m/>
    <m/>
    <m/>
    <n v="0"/>
    <n v="0"/>
    <s v="ZLIN"/>
    <n v="0"/>
    <n v="1"/>
  </r>
  <r>
    <s v="120308000564-1"/>
    <x v="10"/>
    <n v="322325"/>
    <s v="CIMENTACION"/>
    <s v="31.08.2018"/>
    <n v="45681074.149999999"/>
    <n v="1196409.0799999982"/>
    <s v="ZLIN"/>
    <n v="70"/>
    <n v="0"/>
    <n v="0"/>
    <n v="0"/>
    <m/>
    <m/>
    <m/>
    <n v="0"/>
    <n v="0"/>
    <s v="ZLIN"/>
    <n v="0"/>
    <n v="1"/>
  </r>
  <r>
    <s v="120308000565-0"/>
    <x v="10"/>
    <n v="322326"/>
    <s v="TANQUE BUNKER YT-7221"/>
    <s v="31.10.2018"/>
    <n v="1692151820.05"/>
    <n v="70506325.829999924"/>
    <s v="ZLIN"/>
    <n v="40"/>
    <n v="0"/>
    <n v="0"/>
    <n v="0"/>
    <m/>
    <m/>
    <m/>
    <n v="0"/>
    <n v="0"/>
    <s v="ZLIN"/>
    <n v="0"/>
    <n v="1"/>
  </r>
  <r>
    <s v="120308000565-1"/>
    <x v="10"/>
    <n v="322326"/>
    <s v="CIMENTACION TANQUE BUNKER YT-7221"/>
    <s v="31.10.2018"/>
    <n v="45016075.789999999"/>
    <n v="1071811.3299999982"/>
    <s v="ZLIN"/>
    <n v="70"/>
    <n v="0"/>
    <n v="0"/>
    <n v="0"/>
    <m/>
    <m/>
    <m/>
    <n v="0"/>
    <n v="0"/>
    <s v="ZLIN"/>
    <n v="0"/>
    <n v="1"/>
  </r>
  <r>
    <s v="120308000565-2"/>
    <x v="10"/>
    <n v="322326"/>
    <s v="DIQUE TANQUE BUNKER YT-7221"/>
    <s v="31.10.2018"/>
    <n v="498521977.57999998"/>
    <n v="11078266.169999957"/>
    <s v="ZLIN"/>
    <n v="75"/>
    <n v="0"/>
    <n v="0"/>
    <n v="0"/>
    <m/>
    <m/>
    <m/>
    <n v="0"/>
    <n v="0"/>
    <s v="ZLIN"/>
    <n v="0"/>
    <n v="1"/>
  </r>
  <r>
    <s v="120308000566-0"/>
    <x v="10"/>
    <n v="322326"/>
    <s v="TANQUE BUNKER YT-7222"/>
    <s v="31.10.2018"/>
    <n v="1359922261.0699999"/>
    <n v="56663427.539999962"/>
    <s v="ZLIN"/>
    <n v="40"/>
    <n v="0"/>
    <n v="0"/>
    <n v="0"/>
    <m/>
    <m/>
    <m/>
    <n v="0"/>
    <n v="0"/>
    <s v="ZLIN"/>
    <n v="0"/>
    <n v="1"/>
  </r>
  <r>
    <s v="120308000566-1"/>
    <x v="10"/>
    <n v="322326"/>
    <s v="CIMETACION TANQUE BUNKER YT-7222"/>
    <s v="31.10.2018"/>
    <n v="45016075.789999999"/>
    <n v="1071811.3299999982"/>
    <s v="ZLIN"/>
    <n v="70"/>
    <n v="0"/>
    <n v="0"/>
    <n v="0"/>
    <m/>
    <m/>
    <m/>
    <n v="0"/>
    <n v="0"/>
    <s v="ZLIN"/>
    <n v="0"/>
    <n v="1"/>
  </r>
  <r>
    <s v="120380000001-0"/>
    <x v="11"/>
    <n v="342505"/>
    <s v="CALDERA"/>
    <s v="01.10.2015"/>
    <n v="1"/>
    <n v="1"/>
    <s v="ZLIN"/>
    <n v="0"/>
    <n v="1"/>
    <n v="0"/>
    <n v="0"/>
    <m/>
    <m/>
    <m/>
    <n v="33024701.469999999"/>
    <n v="21883838.32"/>
    <s v="ZLIN"/>
    <n v="6"/>
    <n v="11"/>
  </r>
  <r>
    <s v="120380000001-1"/>
    <x v="11"/>
    <n v="342505"/>
    <s v="MOTOR"/>
    <s v="01.10.2015"/>
    <n v="1"/>
    <n v="1"/>
    <s v="ZLIN"/>
    <n v="0"/>
    <n v="1"/>
    <n v="0"/>
    <n v="0"/>
    <m/>
    <m/>
    <m/>
    <n v="24187.25"/>
    <n v="24187.25"/>
    <s v="ZLIN"/>
    <n v="3"/>
    <n v="0"/>
  </r>
  <r>
    <s v="120380000002-0"/>
    <x v="11"/>
    <n v="342505"/>
    <s v="CALDERA"/>
    <s v="07.07.2010"/>
    <n v="2713130.94"/>
    <n v="2713130.94"/>
    <s v="ZLIN"/>
    <n v="9"/>
    <n v="2"/>
    <n v="0"/>
    <n v="0"/>
    <m/>
    <m/>
    <m/>
    <n v="549190.27"/>
    <n v="549190.27"/>
    <s v="ZLIN"/>
    <n v="4"/>
    <n v="0"/>
  </r>
  <r>
    <s v="120380000002-1"/>
    <x v="11"/>
    <n v="342505"/>
    <s v="MOTOR"/>
    <s v="01.09.1979"/>
    <n v="0.03"/>
    <n v="0"/>
    <s v="ZLIN"/>
    <n v="41"/>
    <n v="1"/>
    <n v="0"/>
    <n v="0"/>
    <m/>
    <m/>
    <m/>
    <n v="51464.95"/>
    <n v="47176.2"/>
    <s v="ZLIN"/>
    <n v="5"/>
    <n v="0"/>
  </r>
  <r>
    <s v="120380000003-0"/>
    <x v="11"/>
    <n v="342505"/>
    <s v="CALDERA"/>
    <s v="01.09.2010"/>
    <n v="6647783.9000000004"/>
    <n v="6647783.9000000004"/>
    <s v="ZLIN"/>
    <n v="9"/>
    <n v="1"/>
    <n v="0"/>
    <n v="0"/>
    <m/>
    <m/>
    <m/>
    <n v="24812849.149999999"/>
    <n v="24812849.149999999"/>
    <s v="ZLIN"/>
    <n v="4"/>
    <n v="0"/>
  </r>
  <r>
    <s v="120380000004-0"/>
    <x v="11"/>
    <n v="342505"/>
    <s v="COMPRESOR"/>
    <s v="01.10.2015"/>
    <n v="1"/>
    <n v="1"/>
    <s v="ZLIN"/>
    <n v="0"/>
    <n v="1"/>
    <n v="0"/>
    <n v="0"/>
    <m/>
    <m/>
    <m/>
    <n v="1635560.75"/>
    <n v="508225.09000000008"/>
    <s v="ZLIN"/>
    <n v="14"/>
    <n v="9"/>
  </r>
  <r>
    <s v="120380000004-1"/>
    <x v="11"/>
    <n v="342505"/>
    <s v="MOTOR"/>
    <s v="01.10.2015"/>
    <n v="1"/>
    <n v="1"/>
    <s v="ZLIN"/>
    <n v="0"/>
    <n v="1"/>
    <n v="0"/>
    <n v="0"/>
    <m/>
    <m/>
    <m/>
    <n v="81624.59"/>
    <n v="81624.59"/>
    <s v="ZLIN"/>
    <n v="3"/>
    <n v="5"/>
  </r>
  <r>
    <s v="120380000005-0"/>
    <x v="11"/>
    <n v="342505"/>
    <s v="COMPRESOR"/>
    <s v="01.10.2015"/>
    <n v="1"/>
    <n v="1"/>
    <s v="ZLIN"/>
    <n v="0"/>
    <n v="1"/>
    <n v="0"/>
    <n v="0"/>
    <m/>
    <m/>
    <m/>
    <n v="2064570.27"/>
    <n v="641533.14000000013"/>
    <s v="ZLIN"/>
    <n v="14"/>
    <n v="9"/>
  </r>
  <r>
    <s v="120380000005-1"/>
    <x v="11"/>
    <n v="342505"/>
    <s v="MOTOR"/>
    <s v="01.10.2015"/>
    <n v="1"/>
    <n v="1"/>
    <s v="ZLIN"/>
    <n v="0"/>
    <n v="1"/>
    <n v="0"/>
    <n v="0"/>
    <m/>
    <m/>
    <m/>
    <n v="276982.05"/>
    <n v="276982.05"/>
    <s v="ZLIN"/>
    <n v="3"/>
    <n v="5"/>
  </r>
  <r>
    <s v="120380000006-0"/>
    <x v="11"/>
    <n v="342506"/>
    <s v="COMPRESOR"/>
    <s v="30.09.2012"/>
    <n v="2986965.26"/>
    <n v="1036521.5099999998"/>
    <s v="ZLIN"/>
    <n v="22"/>
    <n v="4"/>
    <n v="0"/>
    <n v="0"/>
    <m/>
    <m/>
    <m/>
    <n v="-498870.07"/>
    <n v="-118266.60000000003"/>
    <s v="ZLIN"/>
    <n v="19"/>
    <n v="4"/>
  </r>
  <r>
    <s v="120380000007-0"/>
    <x v="11"/>
    <n v="344208"/>
    <s v="CALENTADOR DE ROLES"/>
    <s v="31.12.2004"/>
    <n v="1816144"/>
    <n v="1816144"/>
    <s v="ZLIN"/>
    <n v="13"/>
    <n v="9"/>
    <n v="0"/>
    <n v="0"/>
    <m/>
    <m/>
    <m/>
    <n v="-44916.79"/>
    <n v="-44916.79"/>
    <s v="ZLIN"/>
    <n v="3"/>
    <n v="0"/>
  </r>
  <r>
    <s v="120380000008-0"/>
    <x v="11"/>
    <n v="344208"/>
    <s v="TORNO"/>
    <s v="30.09.2004"/>
    <n v="4088274.46"/>
    <n v="3054086.44"/>
    <s v="ZLIN"/>
    <n v="21"/>
    <n v="1"/>
    <n v="0"/>
    <n v="0"/>
    <m/>
    <m/>
    <m/>
    <n v="622310.79"/>
    <n v="282868.53000000003"/>
    <s v="ZLIN"/>
    <n v="10"/>
    <n v="1"/>
  </r>
  <r>
    <s v="120380000009-0"/>
    <x v="11"/>
    <n v="344208"/>
    <s v="TORNO"/>
    <s v="01.10.2015"/>
    <n v="1"/>
    <n v="1"/>
    <s v="ZLIN"/>
    <n v="0"/>
    <n v="1"/>
    <n v="0"/>
    <n v="0"/>
    <m/>
    <m/>
    <m/>
    <n v="52417083.009999998"/>
    <n v="14487133.509999998"/>
    <s v="ZLIN"/>
    <n v="16"/>
    <n v="7"/>
  </r>
  <r>
    <s v="120380000011-0"/>
    <x v="11"/>
    <n v="344208"/>
    <s v="EQUIPO DE SOLDADURA"/>
    <s v="19.07.2011"/>
    <n v="2738347.93"/>
    <n v="1979751.54"/>
    <s v="ZLIN"/>
    <n v="12"/>
    <n v="4"/>
    <n v="0"/>
    <n v="0"/>
    <m/>
    <m/>
    <m/>
    <n v="85450.26"/>
    <n v="47956.789999999994"/>
    <s v="ZLIN"/>
    <n v="8"/>
    <n v="2"/>
  </r>
  <r>
    <s v="120380000012-0"/>
    <x v="11"/>
    <n v="344208"/>
    <s v="EQUIPO DE SOLDADURA"/>
    <s v="31.10.2003"/>
    <n v="831364.81"/>
    <n v="831364.81"/>
    <s v="ZLIN"/>
    <n v="14"/>
    <n v="11"/>
    <n v="0"/>
    <n v="0"/>
    <m/>
    <m/>
    <m/>
    <n v="1151920.69"/>
    <n v="1151920.69"/>
    <s v="ZLIN"/>
    <n v="3"/>
    <n v="0"/>
  </r>
  <r>
    <s v="120380000013-0"/>
    <x v="11"/>
    <n v="344208"/>
    <s v="EQUIPO DE SOLDADURA"/>
    <s v="25.02.2009"/>
    <n v="1416192.39"/>
    <n v="1242594.5999999999"/>
    <s v="ZLIN"/>
    <n v="12"/>
    <n v="11"/>
    <n v="0"/>
    <n v="0"/>
    <m/>
    <m/>
    <m/>
    <n v="89433.32"/>
    <n v="64721.48000000001"/>
    <s v="ZLIN"/>
    <n v="6"/>
    <n v="4"/>
  </r>
  <r>
    <s v="120380000015-0"/>
    <x v="11"/>
    <n v="344208"/>
    <s v="EQUIPO DE SOLDADURA"/>
    <s v="19.07.2011"/>
    <n v="1637129.31"/>
    <n v="1183600.24"/>
    <s v="ZLIN"/>
    <n v="12"/>
    <n v="4"/>
    <n v="0"/>
    <n v="0"/>
    <m/>
    <m/>
    <m/>
    <n v="-139351.73000000001"/>
    <n v="-78207.610000000015"/>
    <s v="ZLIN"/>
    <n v="8"/>
    <n v="2"/>
  </r>
  <r>
    <s v="120380000016-0"/>
    <x v="11"/>
    <n v="344208"/>
    <s v="EQUIPO DE SOLDADURA"/>
    <s v="19.07.2011"/>
    <n v="434031.03"/>
    <n v="313792.7"/>
    <s v="ZLIN"/>
    <n v="12"/>
    <n v="4"/>
    <n v="0"/>
    <n v="0"/>
    <m/>
    <m/>
    <m/>
    <n v="641036.35"/>
    <n v="359765.3"/>
    <s v="ZLIN"/>
    <n v="8"/>
    <n v="2"/>
  </r>
  <r>
    <s v="120380000017-0"/>
    <x v="11"/>
    <n v="344208"/>
    <s v="EQUIPO DE SOLDADURA"/>
    <s v="19.07.2011"/>
    <n v="434031.03"/>
    <n v="313792.7"/>
    <s v="ZLIN"/>
    <n v="12"/>
    <n v="4"/>
    <n v="0"/>
    <n v="0"/>
    <m/>
    <m/>
    <m/>
    <n v="806485.04"/>
    <n v="452619.16000000003"/>
    <s v="ZLIN"/>
    <n v="8"/>
    <n v="2"/>
  </r>
  <r>
    <s v="120380000018-0"/>
    <x v="11"/>
    <n v="344208"/>
    <s v="EQUIPO DE SOLDADURA"/>
    <s v="30.10.2008"/>
    <n v="2179137"/>
    <n v="2047511.27"/>
    <s v="ZLIN"/>
    <n v="12"/>
    <n v="5"/>
    <n v="0"/>
    <n v="0"/>
    <m/>
    <m/>
    <m/>
    <n v="-35341.97"/>
    <n v="-29451.64"/>
    <s v="ZLIN"/>
    <n v="5"/>
    <n v="6"/>
  </r>
  <r>
    <s v="120380000019-0"/>
    <x v="11"/>
    <n v="344208"/>
    <s v="PUENTE GRUA"/>
    <s v="01.10.2015"/>
    <n v="1"/>
    <n v="1"/>
    <s v="ZLIN"/>
    <n v="0"/>
    <n v="1"/>
    <n v="0"/>
    <n v="0"/>
    <m/>
    <m/>
    <m/>
    <n v="778806.5"/>
    <n v="276350.71000000002"/>
    <s v="ZLIN"/>
    <n v="12"/>
    <n v="11"/>
  </r>
  <r>
    <s v="120380000019-1"/>
    <x v="11"/>
    <n v="344208"/>
    <s v="MOTOR"/>
    <s v="01.10.2015"/>
    <n v="1"/>
    <n v="1"/>
    <s v="ZLIN"/>
    <n v="0"/>
    <n v="1"/>
    <n v="0"/>
    <n v="0"/>
    <m/>
    <m/>
    <m/>
    <n v="564173.25"/>
    <n v="209658.99"/>
    <s v="ZLIN"/>
    <n v="12"/>
    <n v="4"/>
  </r>
  <r>
    <s v="120380000019-2"/>
    <x v="11"/>
    <n v="344208"/>
    <s v="MOTOR"/>
    <s v="01.10.2015"/>
    <n v="1"/>
    <n v="1"/>
    <s v="ZLIN"/>
    <n v="0"/>
    <n v="1"/>
    <n v="0"/>
    <n v="0"/>
    <m/>
    <m/>
    <m/>
    <n v="564173.25"/>
    <n v="209658.99"/>
    <s v="ZLIN"/>
    <n v="12"/>
    <n v="4"/>
  </r>
  <r>
    <s v="120380000019-3"/>
    <x v="11"/>
    <n v="344208"/>
    <s v="MOTOR"/>
    <s v="01.10.2015"/>
    <n v="1"/>
    <n v="1"/>
    <s v="ZLIN"/>
    <n v="0"/>
    <n v="1"/>
    <n v="0"/>
    <n v="0"/>
    <m/>
    <m/>
    <m/>
    <n v="564173.25"/>
    <n v="209658.99"/>
    <s v="ZLIN"/>
    <n v="12"/>
    <n v="4"/>
  </r>
  <r>
    <s v="120380000019-4"/>
    <x v="11"/>
    <n v="344208"/>
    <s v="MOTOR"/>
    <s v="01.10.2015"/>
    <n v="1"/>
    <n v="1"/>
    <s v="ZLIN"/>
    <n v="0"/>
    <n v="1"/>
    <n v="0"/>
    <n v="0"/>
    <m/>
    <m/>
    <m/>
    <n v="564173.25"/>
    <n v="209658.99"/>
    <s v="ZLIN"/>
    <n v="12"/>
    <n v="4"/>
  </r>
  <r>
    <s v="120380000020-0"/>
    <x v="11"/>
    <n v="344208"/>
    <s v="EQUIPO DE SOLDADURA"/>
    <s v="01.10.2015"/>
    <n v="1"/>
    <n v="1"/>
    <s v="ZLIN"/>
    <n v="0"/>
    <n v="1"/>
    <n v="0"/>
    <n v="0"/>
    <m/>
    <m/>
    <m/>
    <n v="2461699.48"/>
    <n v="1381566.03"/>
    <s v="ZLIN"/>
    <n v="8"/>
    <n v="2"/>
  </r>
  <r>
    <s v="120380000020-1"/>
    <x v="11"/>
    <n v="344208"/>
    <s v="MOTOR"/>
    <s v="01.10.2015"/>
    <n v="1"/>
    <n v="1"/>
    <s v="ZLIN"/>
    <n v="0"/>
    <n v="1"/>
    <n v="0"/>
    <n v="0"/>
    <m/>
    <m/>
    <m/>
    <n v="13825590.640000001"/>
    <n v="5137888.42"/>
    <s v="ZLIN"/>
    <n v="12"/>
    <n v="4"/>
  </r>
  <r>
    <s v="120380000021-0"/>
    <x v="11"/>
    <n v="344208"/>
    <s v="EQUIPO DE SOLDADURA"/>
    <s v="31.12.2001"/>
    <n v="1190548.72"/>
    <n v="1190548.72"/>
    <s v="ZLIN"/>
    <n v="16"/>
    <n v="9"/>
    <n v="0"/>
    <n v="0"/>
    <m/>
    <m/>
    <m/>
    <n v="4995534.7699999996"/>
    <n v="4995534.7699999996"/>
    <s v="ZLIN"/>
    <n v="3"/>
    <n v="0"/>
  </r>
  <r>
    <s v="120380000021-1"/>
    <x v="11"/>
    <n v="344208"/>
    <s v="MOTOR"/>
    <s v="31.12.2001"/>
    <n v="3167267.47"/>
    <n v="3167267.47"/>
    <s v="ZLIN"/>
    <n v="17"/>
    <n v="9"/>
    <n v="0"/>
    <n v="0"/>
    <m/>
    <m/>
    <m/>
    <n v="13141579.82"/>
    <n v="13141579.82"/>
    <s v="ZLIN"/>
    <n v="4"/>
    <n v="0"/>
  </r>
  <r>
    <s v="120380000022-0"/>
    <x v="11"/>
    <n v="344208"/>
    <s v="EQUIPO DE SOLDADURA"/>
    <s v="31.10.2009"/>
    <n v="10696960.859999999"/>
    <n v="9314360.4800000004"/>
    <s v="ZLIN"/>
    <n v="12"/>
    <n v="3"/>
    <n v="0"/>
    <n v="0"/>
    <m/>
    <m/>
    <m/>
    <n v="3971410.28"/>
    <n v="2874046.9099999997"/>
    <s v="ZLIN"/>
    <n v="6"/>
    <n v="4"/>
  </r>
  <r>
    <s v="120380000022-1"/>
    <x v="11"/>
    <n v="344208"/>
    <s v="MOTOR"/>
    <s v="31.10.2009"/>
    <n v="1841746.91"/>
    <n v="1196668.0499999998"/>
    <s v="ZLIN"/>
    <n v="16"/>
    <n v="5"/>
    <n v="0"/>
    <n v="0"/>
    <m/>
    <m/>
    <m/>
    <n v="451642.44"/>
    <n v="197145.51"/>
    <s v="ZLIN"/>
    <n v="10"/>
    <n v="6"/>
  </r>
  <r>
    <s v="120380000022-2"/>
    <x v="11"/>
    <n v="344208"/>
    <s v="TORRE DE ILUMINACION"/>
    <s v="31.10.2009"/>
    <n v="6815921.7199999997"/>
    <n v="4428619.1899999995"/>
    <s v="ZLIN"/>
    <n v="16"/>
    <n v="5"/>
    <n v="0"/>
    <n v="0"/>
    <m/>
    <m/>
    <m/>
    <n v="1671434.6"/>
    <n v="729594.47000000009"/>
    <s v="ZLIN"/>
    <n v="10"/>
    <n v="6"/>
  </r>
  <r>
    <s v="120380000023-0"/>
    <x v="11"/>
    <n v="344208"/>
    <s v="EQUIPO DE SOLDADURA"/>
    <s v="25.02.2009"/>
    <n v="1416192.39"/>
    <n v="1106908.9899999998"/>
    <s v="ZLIN"/>
    <n v="14"/>
    <n v="6"/>
    <n v="0"/>
    <n v="0"/>
    <m/>
    <m/>
    <m/>
    <n v="1704769.06"/>
    <n v="986971.56"/>
    <s v="ZLIN"/>
    <n v="7"/>
    <n v="11"/>
  </r>
  <r>
    <s v="120380000023-1"/>
    <x v="11"/>
    <n v="344208"/>
    <s v="COMPRESOR"/>
    <s v="01.10.2015"/>
    <n v="1"/>
    <n v="0"/>
    <s v="ZLIN"/>
    <n v="0"/>
    <n v="1"/>
    <n v="0"/>
    <n v="0"/>
    <m/>
    <m/>
    <m/>
    <n v="3475699.35"/>
    <n v="570637.18999999994"/>
    <s v="ZLIN"/>
    <n v="27"/>
    <n v="11"/>
  </r>
  <r>
    <s v="120380000024-0"/>
    <x v="11"/>
    <n v="344208"/>
    <s v="EQUIPO DE SOLDADURA"/>
    <s v="30.10.2008"/>
    <n v="5243772.66"/>
    <n v="4927034.71"/>
    <s v="ZLIN"/>
    <n v="12"/>
    <n v="5"/>
    <n v="0"/>
    <n v="0"/>
    <m/>
    <m/>
    <m/>
    <n v="11789045.689999999"/>
    <n v="9824204.7400000002"/>
    <s v="ZLIN"/>
    <n v="5"/>
    <n v="6"/>
  </r>
  <r>
    <s v="120380000024-1"/>
    <x v="11"/>
    <n v="344208"/>
    <s v="MOTOR"/>
    <s v="30.10.2008"/>
    <n v="5163176.84"/>
    <n v="3650731.11"/>
    <s v="ZLIN"/>
    <n v="16"/>
    <n v="6"/>
    <n v="0"/>
    <n v="0"/>
    <m/>
    <m/>
    <m/>
    <n v="10878929.119999999"/>
    <n v="5202966.0899999989"/>
    <s v="ZLIN"/>
    <n v="9"/>
    <n v="7"/>
  </r>
  <r>
    <s v="120380000025-0"/>
    <x v="11"/>
    <n v="344208"/>
    <s v="TARIMA ELECTRICA"/>
    <s v="01.10.2015"/>
    <n v="1"/>
    <n v="1"/>
    <s v="ZLIN"/>
    <n v="0"/>
    <n v="1"/>
    <n v="0"/>
    <n v="0"/>
    <m/>
    <m/>
    <m/>
    <n v="9481376.4100000001"/>
    <n v="9148696.540000001"/>
    <s v="ZLIN"/>
    <n v="4"/>
    <n v="9"/>
  </r>
  <r>
    <s v="120380000026-0"/>
    <x v="11"/>
    <n v="344208"/>
    <s v="PUENTE GRUA"/>
    <s v="01.10.2015"/>
    <n v="1"/>
    <n v="1"/>
    <s v="ZLIN"/>
    <n v="0"/>
    <n v="1"/>
    <n v="0"/>
    <n v="0"/>
    <m/>
    <m/>
    <m/>
    <n v="40148520.399999999"/>
    <n v="34502634.719999999"/>
    <s v="ZLIN"/>
    <n v="5"/>
    <n v="4"/>
  </r>
  <r>
    <s v="120380000027-0"/>
    <x v="11"/>
    <n v="344208"/>
    <s v="EQUIPO DE SOLDADURA"/>
    <s v="30.10.2008"/>
    <n v="5243772.66"/>
    <n v="4927034.71"/>
    <s v="ZLIN"/>
    <n v="12"/>
    <n v="5"/>
    <n v="0"/>
    <n v="0"/>
    <m/>
    <m/>
    <m/>
    <n v="11789045.689999999"/>
    <n v="9824204.7400000002"/>
    <s v="ZLIN"/>
    <n v="5"/>
    <n v="6"/>
  </r>
  <r>
    <s v="120380000027-1"/>
    <x v="11"/>
    <n v="344208"/>
    <s v="MOTOR"/>
    <s v="30.10.2008"/>
    <n v="5163176.84"/>
    <n v="3650731.11"/>
    <s v="ZLIN"/>
    <n v="16"/>
    <n v="6"/>
    <n v="0"/>
    <n v="0"/>
    <m/>
    <m/>
    <m/>
    <n v="10878929.119999999"/>
    <n v="5202966.0899999989"/>
    <s v="ZLIN"/>
    <n v="9"/>
    <n v="7"/>
  </r>
  <r>
    <s v="120380000028-0"/>
    <x v="11"/>
    <n v="344208"/>
    <s v="COMPRESOR"/>
    <s v="01.10.2015"/>
    <n v="1"/>
    <n v="1"/>
    <s v="ZLIN"/>
    <n v="0"/>
    <n v="1"/>
    <n v="0"/>
    <n v="0"/>
    <m/>
    <m/>
    <m/>
    <n v="7584127.2699999996"/>
    <n v="1245155.2299999995"/>
    <s v="ZLIN"/>
    <n v="27"/>
    <n v="11"/>
  </r>
  <r>
    <s v="120380000028-1"/>
    <x v="11"/>
    <n v="344208"/>
    <s v="MOTOR"/>
    <s v="01.10.2015"/>
    <n v="1"/>
    <n v="1"/>
    <s v="ZLIN"/>
    <n v="0"/>
    <n v="1"/>
    <n v="0"/>
    <n v="0"/>
    <m/>
    <m/>
    <m/>
    <n v="101861.6"/>
    <n v="36144.44"/>
    <s v="ZLIN"/>
    <n v="12"/>
    <n v="11"/>
  </r>
  <r>
    <s v="120380000029-0"/>
    <x v="11"/>
    <n v="344208"/>
    <s v="COMPRESOR"/>
    <s v="01.10.2015"/>
    <n v="1"/>
    <n v="1"/>
    <s v="ZLIN"/>
    <n v="0"/>
    <n v="1"/>
    <n v="0"/>
    <n v="0"/>
    <m/>
    <m/>
    <m/>
    <n v="26357885.66"/>
    <n v="4816224.9699999988"/>
    <s v="ZLIN"/>
    <n v="25"/>
    <n v="1"/>
  </r>
  <r>
    <s v="120380000029-1"/>
    <x v="11"/>
    <n v="344208"/>
    <s v="RECIPIENTE"/>
    <s v="01.10.2015"/>
    <n v="1"/>
    <n v="1"/>
    <s v="ZLIN"/>
    <n v="0"/>
    <n v="1"/>
    <n v="0"/>
    <n v="0"/>
    <m/>
    <m/>
    <m/>
    <n v="20790.43"/>
    <n v="7377.24"/>
    <s v="ZLIN"/>
    <n v="12"/>
    <n v="11"/>
  </r>
  <r>
    <s v="120380000029-2"/>
    <x v="11"/>
    <n v="344208"/>
    <s v="MOTOR"/>
    <s v="01.10.2015"/>
    <n v="1"/>
    <n v="1"/>
    <s v="ZLIN"/>
    <n v="0"/>
    <n v="1"/>
    <n v="0"/>
    <n v="0"/>
    <m/>
    <m/>
    <m/>
    <n v="445993.84"/>
    <n v="165740.94"/>
    <s v="ZLIN"/>
    <n v="12"/>
    <n v="4"/>
  </r>
  <r>
    <s v="120380000029-3"/>
    <x v="11"/>
    <n v="344208"/>
    <s v="RECIPIENTE"/>
    <s v="01.10.2015"/>
    <n v="1"/>
    <n v="1"/>
    <s v="ZLIN"/>
    <n v="0"/>
    <n v="1"/>
    <n v="0"/>
    <n v="0"/>
    <m/>
    <m/>
    <m/>
    <n v="21893.57"/>
    <n v="7768.6900000000005"/>
    <s v="ZLIN"/>
    <n v="12"/>
    <n v="11"/>
  </r>
  <r>
    <s v="120380000030-0"/>
    <x v="11"/>
    <n v="341202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31-0"/>
    <x v="11"/>
    <n v="341202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32-0"/>
    <x v="11"/>
    <n v="214403"/>
    <s v="COMPRESOR"/>
    <s v="01.10.2015"/>
    <n v="1"/>
    <n v="1"/>
    <s v="ZLIN"/>
    <n v="0"/>
    <n v="1"/>
    <n v="0"/>
    <n v="0"/>
    <m/>
    <m/>
    <m/>
    <n v="19108107.870000001"/>
    <n v="4755411.4700000007"/>
    <s v="ZLIN"/>
    <n v="18"/>
    <n v="5"/>
  </r>
  <r>
    <s v="120380000032-1"/>
    <x v="11"/>
    <n v="214403"/>
    <s v="RECIPIENTE"/>
    <s v="01.10.2015"/>
    <n v="1"/>
    <n v="1"/>
    <s v="ZLIN"/>
    <n v="0"/>
    <n v="1"/>
    <n v="0"/>
    <n v="0"/>
    <m/>
    <m/>
    <m/>
    <n v="114562.99"/>
    <n v="85148.160000000003"/>
    <s v="ZLIN"/>
    <n v="6"/>
    <n v="2"/>
  </r>
  <r>
    <s v="120380000032-2"/>
    <x v="11"/>
    <n v="214403"/>
    <s v="MOTOR"/>
    <s v="01.10.2015"/>
    <n v="1"/>
    <n v="1"/>
    <s v="ZLIN"/>
    <n v="0"/>
    <n v="1"/>
    <n v="0"/>
    <n v="0"/>
    <m/>
    <m/>
    <m/>
    <n v="114101.18"/>
    <n v="84804.93"/>
    <s v="ZLIN"/>
    <n v="6"/>
    <n v="2"/>
  </r>
  <r>
    <s v="120380000034-0"/>
    <x v="11"/>
    <n v="341202"/>
    <s v="DUCHA LAVAOJOS"/>
    <s v="30.10.2006"/>
    <n v="249294.85"/>
    <n v="156047.15000000002"/>
    <s v="ZLIN"/>
    <n v="21"/>
    <n v="10"/>
    <n v="0"/>
    <n v="0"/>
    <m/>
    <m/>
    <m/>
    <n v="-127049.84"/>
    <n v="-45082.22"/>
    <s v="ZLIN"/>
    <n v="12"/>
    <n v="11"/>
  </r>
  <r>
    <s v="120380000035-0"/>
    <x v="11"/>
    <n v="341202"/>
    <s v="DUCHA LAVAOJOS"/>
    <s v="30.10.2006"/>
    <n v="249294.85"/>
    <n v="156047.15000000002"/>
    <s v="ZLIN"/>
    <n v="21"/>
    <n v="10"/>
    <n v="0"/>
    <n v="0"/>
    <m/>
    <m/>
    <m/>
    <n v="-127049.84"/>
    <n v="-45082.22"/>
    <s v="ZLIN"/>
    <n v="12"/>
    <n v="11"/>
  </r>
  <r>
    <s v="120380000036-0"/>
    <x v="11"/>
    <n v="341202"/>
    <s v="DUCHA LAVAOJOS"/>
    <s v="30.11.2008"/>
    <n v="3364131.93"/>
    <n v="2373676.83"/>
    <s v="ZLIN"/>
    <n v="16"/>
    <n v="5"/>
    <n v="0"/>
    <n v="0"/>
    <m/>
    <m/>
    <m/>
    <n v="-1632494.44"/>
    <n v="-780758.21"/>
    <s v="ZLIN"/>
    <n v="9"/>
    <n v="7"/>
  </r>
  <r>
    <s v="120380000037-0"/>
    <x v="11"/>
    <n v="341202"/>
    <s v="DUCHA LAVAOJOS"/>
    <s v="01.10.2015"/>
    <n v="1"/>
    <n v="1"/>
    <s v="ZLIN"/>
    <n v="0"/>
    <n v="1"/>
    <n v="0"/>
    <n v="0"/>
    <m/>
    <m/>
    <m/>
    <n v="18530.740000000002"/>
    <n v="6575.4300000000021"/>
    <s v="ZLIN"/>
    <n v="12"/>
    <n v="11"/>
  </r>
  <r>
    <s v="120380000038-0"/>
    <x v="11"/>
    <n v="341202"/>
    <s v="DUCHA LAVAOJOS"/>
    <s v="01.10.2015"/>
    <n v="1"/>
    <n v="1"/>
    <s v="ZLIN"/>
    <n v="0"/>
    <n v="1"/>
    <n v="0"/>
    <n v="0"/>
    <m/>
    <m/>
    <m/>
    <n v="18530.740000000002"/>
    <n v="6575.4300000000021"/>
    <s v="ZLIN"/>
    <n v="12"/>
    <n v="11"/>
  </r>
  <r>
    <s v="120380000039-0"/>
    <x v="11"/>
    <n v="342503"/>
    <s v="COMPRESOR"/>
    <s v="23.12.2013"/>
    <n v="11195261.09"/>
    <n v="2084082"/>
    <s v="ZLIN"/>
    <n v="34"/>
    <n v="11"/>
    <n v="0"/>
    <n v="0"/>
    <m/>
    <m/>
    <m/>
    <n v="-5352713.0599999996"/>
    <n v="-739696.51999999955"/>
    <s v="ZLIN"/>
    <n v="33"/>
    <n v="2"/>
  </r>
  <r>
    <s v="120380000039-1"/>
    <x v="11"/>
    <n v="342503"/>
    <s v="MOTOR"/>
    <s v="23.12.2013"/>
    <n v="2083738.83"/>
    <n v="677215.1100000001"/>
    <s v="ZLIN"/>
    <n v="20"/>
    <n v="0"/>
    <n v="0"/>
    <n v="0"/>
    <m/>
    <m/>
    <m/>
    <n v="-910973.9"/>
    <n v="-228783.41000000003"/>
    <s v="ZLIN"/>
    <n v="18"/>
    <n v="3"/>
  </r>
  <r>
    <s v="120380000040-0"/>
    <x v="11"/>
    <n v="344208"/>
    <s v="ELEVADOR DE VEHICULOS"/>
    <s v="18.07.2013"/>
    <n v="2517015.6800000002"/>
    <n v="892787.63000000012"/>
    <s v="ZLIN"/>
    <n v="19"/>
    <n v="6"/>
    <n v="0"/>
    <n v="0"/>
    <m/>
    <m/>
    <m/>
    <n v="143368.51"/>
    <n v="37909.94"/>
    <s v="ZLIN"/>
    <n v="17"/>
    <n v="4"/>
  </r>
  <r>
    <s v="120380000041-0"/>
    <x v="11"/>
    <n v="341203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43-0"/>
    <x v="11"/>
    <n v="344208"/>
    <s v="COMPRESOR"/>
    <s v="31.12.2003"/>
    <n v="275921.05"/>
    <n v="155647.79999999999"/>
    <s v="ZLIN"/>
    <n v="29"/>
    <n v="3"/>
    <n v="0"/>
    <n v="0"/>
    <m/>
    <m/>
    <m/>
    <n v="1715409.51"/>
    <n v="449273.91999999993"/>
    <s v="ZLIN"/>
    <n v="17"/>
    <n v="6"/>
  </r>
  <r>
    <s v="120380000043-1"/>
    <x v="11"/>
    <n v="344208"/>
    <s v="MOTOR"/>
    <s v="31.12.2003"/>
    <n v="34079.82"/>
    <n v="32756.329999999998"/>
    <s v="ZLIN"/>
    <n v="17"/>
    <n v="2"/>
    <n v="0"/>
    <n v="0"/>
    <m/>
    <m/>
    <m/>
    <n v="221648.22"/>
    <n v="187548.49"/>
    <s v="ZLIN"/>
    <n v="5"/>
    <n v="5"/>
  </r>
  <r>
    <s v="120380000044-0"/>
    <x v="11"/>
    <n v="344208"/>
    <s v="GIB CRANE"/>
    <s v="30.12.2000"/>
    <n v="152547.88"/>
    <n v="113682.18000000001"/>
    <s v="ZLIN"/>
    <n v="26"/>
    <n v="2"/>
    <n v="0"/>
    <n v="0"/>
    <m/>
    <m/>
    <m/>
    <n v="35933.75"/>
    <n v="14425.95"/>
    <s v="ZLIN"/>
    <n v="11"/>
    <n v="5"/>
  </r>
  <r>
    <s v="120380000046-0"/>
    <x v="11"/>
    <n v="341203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47-0"/>
    <x v="11"/>
    <n v="344202"/>
    <s v="PRENSA HIDRAULICA"/>
    <s v="31.01.2000"/>
    <n v="241446.74"/>
    <n v="167576.32999999999"/>
    <s v="ZLIN"/>
    <n v="29"/>
    <n v="5"/>
    <n v="0"/>
    <n v="0"/>
    <m/>
    <m/>
    <m/>
    <n v="58839.42"/>
    <n v="19613.14"/>
    <s v="ZLIN"/>
    <n v="13"/>
    <n v="9"/>
  </r>
  <r>
    <s v="120380000048-0"/>
    <x v="11"/>
    <n v="344202"/>
    <s v="COMPRESOR"/>
    <s v="01.10.2015"/>
    <n v="1"/>
    <n v="1"/>
    <s v="ZLIN"/>
    <n v="0"/>
    <n v="1"/>
    <n v="0"/>
    <n v="0"/>
    <m/>
    <m/>
    <m/>
    <n v="1878918.26"/>
    <n v="492097.64999999991"/>
    <s v="ZLIN"/>
    <n v="17"/>
    <n v="6"/>
  </r>
  <r>
    <s v="120380000048-1"/>
    <x v="11"/>
    <n v="344202"/>
    <s v="MOTOR"/>
    <s v="01.10.2015"/>
    <n v="1"/>
    <n v="1"/>
    <s v="ZLIN"/>
    <n v="0"/>
    <n v="1"/>
    <n v="0"/>
    <n v="0"/>
    <m/>
    <m/>
    <m/>
    <n v="232070.7"/>
    <n v="196367.51"/>
    <s v="ZLIN"/>
    <n v="5"/>
    <n v="5"/>
  </r>
  <r>
    <s v="120380000049-0"/>
    <x v="11"/>
    <n v="344202"/>
    <s v="TECLE"/>
    <s v="01.10.2015"/>
    <n v="1"/>
    <n v="1"/>
    <s v="ZLIN"/>
    <n v="0"/>
    <n v="1"/>
    <n v="0"/>
    <n v="0"/>
    <m/>
    <m/>
    <m/>
    <n v="558781.29"/>
    <n v="353252.53"/>
    <s v="ZLIN"/>
    <n v="7"/>
    <n v="3"/>
  </r>
  <r>
    <s v="120380000050-0"/>
    <x v="11"/>
    <n v="344208"/>
    <s v="TECLE"/>
    <s v="31.12.2007"/>
    <n v="147131.63"/>
    <n v="138803.43"/>
    <s v="ZLIN"/>
    <n v="13"/>
    <n v="3"/>
    <n v="0"/>
    <n v="0"/>
    <m/>
    <m/>
    <m/>
    <n v="7791.36"/>
    <n v="6492.7999999999993"/>
    <s v="ZLIN"/>
    <n v="5"/>
    <n v="6"/>
  </r>
  <r>
    <s v="120380000051-0"/>
    <x v="11"/>
    <n v="344209"/>
    <s v="EQUIPO DE SOLDADURA"/>
    <s v="30.10.2006"/>
    <n v="2529641.35"/>
    <n v="2529641.35"/>
    <s v="ZLIN"/>
    <n v="12"/>
    <n v="10"/>
    <n v="0"/>
    <n v="0"/>
    <m/>
    <m/>
    <m/>
    <n v="-104563.75"/>
    <n v="-104563.75"/>
    <s v="ZLIN"/>
    <n v="3"/>
    <n v="11"/>
  </r>
  <r>
    <s v="120380000052-0"/>
    <x v="11"/>
    <n v="344208"/>
    <s v="EQUIPO DE SOLDADURA"/>
    <s v="31.08.2002"/>
    <n v="1383702.8"/>
    <n v="1010622.5"/>
    <s v="ZLIN"/>
    <n v="24"/>
    <n v="5"/>
    <n v="0"/>
    <n v="0"/>
    <m/>
    <m/>
    <m/>
    <n v="463889.51"/>
    <n v="187602.38"/>
    <s v="ZLIN"/>
    <n v="11"/>
    <n v="4"/>
  </r>
  <r>
    <s v="120380000053-0"/>
    <x v="11"/>
    <n v="344208"/>
    <s v="EQUIPO DE SOLDADURA"/>
    <s v="01.10.2015"/>
    <n v="1"/>
    <n v="1"/>
    <s v="ZLIN"/>
    <n v="0"/>
    <n v="1"/>
    <n v="0"/>
    <n v="0"/>
    <m/>
    <m/>
    <m/>
    <n v="2461699.48"/>
    <n v="2461699.48"/>
    <s v="ZLIN"/>
    <n v="3"/>
    <n v="11"/>
  </r>
  <r>
    <s v="120380000054-0"/>
    <x v="11"/>
    <n v="344208"/>
    <s v="EQUIPO DE SOLDADURA"/>
    <s v="01.10.2015"/>
    <n v="1"/>
    <n v="1"/>
    <s v="ZLIN"/>
    <n v="0"/>
    <n v="1"/>
    <n v="0"/>
    <n v="0"/>
    <m/>
    <m/>
    <m/>
    <n v="683805.41"/>
    <n v="683805.41"/>
    <s v="ZLIN"/>
    <n v="3"/>
    <n v="11"/>
  </r>
  <r>
    <s v="120380000055-0"/>
    <x v="11"/>
    <n v="344208"/>
    <s v="TECLE"/>
    <s v="31.12.2007"/>
    <n v="147131.63"/>
    <n v="138803.43"/>
    <s v="ZLIN"/>
    <n v="13"/>
    <n v="3"/>
    <n v="0"/>
    <n v="0"/>
    <m/>
    <m/>
    <m/>
    <n v="499558.49"/>
    <n v="416298.75"/>
    <s v="ZLIN"/>
    <n v="5"/>
    <n v="6"/>
  </r>
  <r>
    <s v="120380000056-0"/>
    <x v="11"/>
    <n v="341203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57-0"/>
    <x v="11"/>
    <n v="341203"/>
    <s v="DUCHA LAVAOJOS"/>
    <s v="01.10.2015"/>
    <n v="1"/>
    <n v="1"/>
    <s v="ZLIN"/>
    <n v="0"/>
    <n v="1"/>
    <n v="0"/>
    <n v="0"/>
    <m/>
    <m/>
    <m/>
    <n v="297185.31"/>
    <n v="142132.1"/>
    <s v="ZLIN"/>
    <n v="9"/>
    <n v="7"/>
  </r>
  <r>
    <s v="120380000058-0"/>
    <x v="11"/>
    <n v="341203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59-0"/>
    <x v="11"/>
    <n v="344208"/>
    <s v="CAMION GRUA"/>
    <s v="01.10.2015"/>
    <n v="1"/>
    <n v="1"/>
    <s v="ZLIN"/>
    <n v="0"/>
    <n v="1"/>
    <n v="0"/>
    <n v="0"/>
    <m/>
    <m/>
    <m/>
    <n v="12689500.77"/>
    <n v="12689500.77"/>
    <s v="ZLIN"/>
    <n v="4"/>
    <n v="0"/>
  </r>
  <r>
    <s v="120380000060-0"/>
    <x v="11"/>
    <n v="344208"/>
    <s v="EQUIPO DE SOLDADURA"/>
    <s v="30.06.2003"/>
    <n v="103361.13"/>
    <n v="103361.13"/>
    <s v="ZLIN"/>
    <n v="15"/>
    <n v="3"/>
    <n v="0"/>
    <n v="0"/>
    <m/>
    <m/>
    <m/>
    <n v="1107016.79"/>
    <n v="1107016.79"/>
    <s v="ZLIN"/>
    <n v="3"/>
    <n v="0"/>
  </r>
  <r>
    <s v="120380000060-1"/>
    <x v="11"/>
    <n v="344208"/>
    <s v="MOTOR"/>
    <s v="30.06.2003"/>
    <n v="22899.87"/>
    <n v="21527.989999999998"/>
    <s v="ZLIN"/>
    <n v="18"/>
    <n v="1"/>
    <n v="0"/>
    <n v="0"/>
    <m/>
    <m/>
    <m/>
    <n v="242340.39"/>
    <n v="190410.31"/>
    <s v="ZLIN"/>
    <n v="5"/>
    <n v="10"/>
  </r>
  <r>
    <s v="120380000061-0"/>
    <x v="11"/>
    <n v="344208"/>
    <s v="EQUIPO DE SOLDADURA"/>
    <s v="30.12.1997"/>
    <n v="4986929.0199999996"/>
    <n v="4986929.0199999996"/>
    <s v="ZLIN"/>
    <n v="21"/>
    <n v="0"/>
    <n v="0"/>
    <n v="0"/>
    <m/>
    <m/>
    <m/>
    <n v="903747.8"/>
    <n v="903747.8"/>
    <s v="ZLIN"/>
    <n v="3"/>
    <n v="3"/>
  </r>
  <r>
    <s v="120380000061-1"/>
    <x v="11"/>
    <n v="344208"/>
    <s v="MOTOR"/>
    <s v="30.12.1997"/>
    <n v="933450.18"/>
    <n v="851457.94000000006"/>
    <s v="ZLIN"/>
    <n v="24"/>
    <n v="8"/>
    <n v="0"/>
    <n v="0"/>
    <m/>
    <m/>
    <m/>
    <n v="50779.75"/>
    <n v="33649.229999999996"/>
    <s v="ZLIN"/>
    <n v="6"/>
    <n v="11"/>
  </r>
  <r>
    <s v="120380000062-0"/>
    <x v="11"/>
    <n v="344209"/>
    <s v="EQUIPO DE SOLDADURA"/>
    <s v="31.08.2004"/>
    <n v="755064.63"/>
    <n v="755064.63"/>
    <s v="ZLIN"/>
    <n v="15"/>
    <n v="0"/>
    <n v="0"/>
    <n v="0"/>
    <m/>
    <m/>
    <m/>
    <n v="2515186.89"/>
    <n v="2515186.89"/>
    <s v="ZLIN"/>
    <n v="3"/>
    <n v="11"/>
  </r>
  <r>
    <s v="120380000062-1"/>
    <x v="11"/>
    <n v="344209"/>
    <s v="MOTOR"/>
    <s v="31.08.2004"/>
    <n v="110565.42"/>
    <n v="92953.23"/>
    <s v="ZLIN"/>
    <n v="18"/>
    <n v="10"/>
    <n v="0"/>
    <n v="0"/>
    <m/>
    <m/>
    <m/>
    <n v="351424.81"/>
    <n v="207831.88999999998"/>
    <s v="ZLIN"/>
    <n v="7"/>
    <n v="9"/>
  </r>
  <r>
    <s v="120380000063-0"/>
    <x v="11"/>
    <n v="344208"/>
    <s v="EQUIPO DE SOLDADURA"/>
    <s v="30.11.2008"/>
    <n v="10406949"/>
    <n v="10406949"/>
    <s v="ZLIN"/>
    <n v="10"/>
    <n v="9"/>
    <n v="0"/>
    <n v="0"/>
    <m/>
    <m/>
    <m/>
    <n v="10411073.380000001"/>
    <n v="10411073.380000001"/>
    <s v="ZLIN"/>
    <n v="3"/>
    <n v="11"/>
  </r>
  <r>
    <s v="120380000064-0"/>
    <x v="11"/>
    <n v="341203"/>
    <s v="DUCHA LAVAOJOS"/>
    <s v="30.07.2008"/>
    <n v="344136.75"/>
    <n v="259008.18"/>
    <s v="ZLIN"/>
    <n v="15"/>
    <n v="10"/>
    <n v="0"/>
    <n v="0"/>
    <m/>
    <m/>
    <m/>
    <n v="82886.53"/>
    <n v="43834.22"/>
    <s v="ZLIN"/>
    <n v="8"/>
    <n v="8"/>
  </r>
  <r>
    <s v="120380000065-0"/>
    <x v="11"/>
    <n v="342502"/>
    <s v="UNIDAD DE AIRE ACONDICIONADO"/>
    <s v="30.04.2013"/>
    <n v="25099264.010000002"/>
    <n v="12772406.530000001"/>
    <s v="ZLIN"/>
    <n v="14"/>
    <n v="1"/>
    <n v="0"/>
    <n v="0"/>
    <m/>
    <m/>
    <m/>
    <n v="3299325.07"/>
    <n v="1296163.42"/>
    <s v="ZLIN"/>
    <n v="11"/>
    <n v="8"/>
  </r>
  <r>
    <s v="120380000066-0"/>
    <x v="11"/>
    <n v="342502"/>
    <s v="UNIDAD DE AIRE ACONDICIONADO"/>
    <s v="30.04.2013"/>
    <n v="25099264.010000002"/>
    <n v="12772406.530000001"/>
    <s v="ZLIN"/>
    <n v="14"/>
    <n v="1"/>
    <n v="0"/>
    <n v="0"/>
    <m/>
    <m/>
    <m/>
    <n v="3299325.07"/>
    <n v="1296163.42"/>
    <s v="ZLIN"/>
    <n v="11"/>
    <n v="8"/>
  </r>
  <r>
    <s v="120380000067-0"/>
    <x v="11"/>
    <n v="342502"/>
    <s v="ASCENSOR"/>
    <s v="30.04.2013"/>
    <n v="10014561.33"/>
    <n v="2980111.7"/>
    <s v="ZLIN"/>
    <n v="24"/>
    <n v="1"/>
    <n v="0"/>
    <n v="0"/>
    <m/>
    <m/>
    <m/>
    <n v="553660.54"/>
    <n v="117120.48000000004"/>
    <s v="ZLIN"/>
    <n v="21"/>
    <n v="8"/>
  </r>
  <r>
    <s v="120380000068-0"/>
    <x v="11"/>
    <n v="342502"/>
    <s v="UNIDAD DE AIRE ACONDICIONADO"/>
    <s v="30.04.2013"/>
    <n v="1418530.15"/>
    <n v="721855.58"/>
    <s v="ZLIN"/>
    <n v="14"/>
    <n v="1"/>
    <n v="0"/>
    <n v="0"/>
    <m/>
    <m/>
    <m/>
    <n v="186467.29"/>
    <n v="73255.010000000009"/>
    <s v="ZLIN"/>
    <n v="11"/>
    <n v="8"/>
  </r>
  <r>
    <s v="120380000069-0"/>
    <x v="11"/>
    <n v="342502"/>
    <s v="PUENTE GRUA"/>
    <s v="30.04.2013"/>
    <n v="3628290.11"/>
    <n v="1362589.2999999998"/>
    <s v="ZLIN"/>
    <n v="19"/>
    <n v="1"/>
    <n v="0"/>
    <n v="0"/>
    <m/>
    <m/>
    <m/>
    <n v="20791599.350000001"/>
    <n v="5717689.8200000022"/>
    <s v="ZLIN"/>
    <n v="16"/>
    <n v="8"/>
  </r>
  <r>
    <s v="120380000070-0"/>
    <x v="11"/>
    <n v="342502"/>
    <s v="DETECTOR DE FUGAS"/>
    <s v="30.04.2013"/>
    <n v="675831747.08000004"/>
    <n v="343914380.18000007"/>
    <s v="ZLIN"/>
    <n v="14"/>
    <n v="1"/>
    <n v="0"/>
    <n v="0"/>
    <m/>
    <m/>
    <m/>
    <n v="57838035.960000001"/>
    <n v="22722085.560000002"/>
    <s v="ZLIN"/>
    <n v="11"/>
    <n v="8"/>
  </r>
  <r>
    <s v="120380000071-0"/>
    <x v="11"/>
    <n v="342502"/>
    <s v="DUCHA LAVAOJOS"/>
    <s v="30.04.2013"/>
    <n v="128030.96"/>
    <n v="48081.5"/>
    <s v="ZLIN"/>
    <n v="19"/>
    <n v="1"/>
    <n v="0"/>
    <n v="0"/>
    <m/>
    <m/>
    <m/>
    <n v="360625.84"/>
    <n v="99172.110000000015"/>
    <s v="ZLIN"/>
    <n v="16"/>
    <n v="8"/>
  </r>
  <r>
    <s v="120380000072-0"/>
    <x v="11"/>
    <n v="342502"/>
    <s v="SURTIDOR DE COMBUSTIBLE"/>
    <s v="30.04.2013"/>
    <n v="2554802.3199999998"/>
    <n v="760252.60999999987"/>
    <s v="ZLIN"/>
    <n v="24"/>
    <n v="1"/>
    <n v="0"/>
    <n v="0"/>
    <m/>
    <m/>
    <m/>
    <n v="19278667.18"/>
    <n v="4078179.5999999996"/>
    <s v="ZLIN"/>
    <n v="21"/>
    <n v="8"/>
  </r>
  <r>
    <s v="120380000073-0"/>
    <x v="11"/>
    <n v="342502"/>
    <s v="DUCHA LAVAOJOS"/>
    <s v="30.04.2013"/>
    <n v="128030.96"/>
    <n v="48081.5"/>
    <s v="ZLIN"/>
    <n v="19"/>
    <n v="1"/>
    <n v="0"/>
    <n v="0"/>
    <m/>
    <m/>
    <m/>
    <n v="360625.84"/>
    <n v="99172.110000000015"/>
    <s v="ZLIN"/>
    <n v="16"/>
    <n v="8"/>
  </r>
  <r>
    <s v="120380000074-0"/>
    <x v="11"/>
    <n v="342502"/>
    <s v="EQUIPO DE SOLDADURA"/>
    <s v="19.07.2011"/>
    <n v="621526.38"/>
    <n v="350017.51"/>
    <s v="ZLIN"/>
    <n v="15"/>
    <n v="10"/>
    <n v="0"/>
    <n v="0"/>
    <m/>
    <m/>
    <m/>
    <n v="953244.01"/>
    <n v="374488.72"/>
    <s v="ZLIN"/>
    <n v="11"/>
    <n v="8"/>
  </r>
  <r>
    <s v="120380000075-0"/>
    <x v="11"/>
    <n v="342502"/>
    <s v="DUCHA LAVAOJOS"/>
    <s v="30.04.2013"/>
    <n v="952638.04"/>
    <n v="357759.28"/>
    <s v="ZLIN"/>
    <n v="19"/>
    <n v="1"/>
    <n v="0"/>
    <n v="0"/>
    <m/>
    <m/>
    <m/>
    <n v="-255161.76"/>
    <n v="-70169.49000000002"/>
    <s v="ZLIN"/>
    <n v="16"/>
    <n v="8"/>
  </r>
  <r>
    <s v="120380000076-0"/>
    <x v="11"/>
    <n v="342502"/>
    <s v="UNIDAD DE AIRE ACONDICIONADO"/>
    <s v="30.04.2013"/>
    <n v="5930353.04"/>
    <n v="3017812.8"/>
    <s v="ZLIN"/>
    <n v="14"/>
    <n v="1"/>
    <n v="0"/>
    <n v="0"/>
    <m/>
    <m/>
    <m/>
    <n v="8473464.4299999997"/>
    <n v="3328861.0299999993"/>
    <s v="ZLIN"/>
    <n v="11"/>
    <n v="8"/>
  </r>
  <r>
    <s v="120380000077-0"/>
    <x v="11"/>
    <n v="342502"/>
    <s v="SURTIDOR DE COMBUSTIBLE"/>
    <s v="30.04.2013"/>
    <n v="1328357.01"/>
    <n v="395289.62"/>
    <s v="ZLIN"/>
    <n v="24"/>
    <n v="1"/>
    <n v="0"/>
    <n v="0"/>
    <m/>
    <m/>
    <m/>
    <n v="10023849.029999999"/>
    <n v="2120429.6199999992"/>
    <s v="ZLIN"/>
    <n v="21"/>
    <n v="8"/>
  </r>
  <r>
    <s v="120380000078-0"/>
    <x v="11"/>
    <n v="342509"/>
    <s v="SURTIDOR DE COMBUSTIBLE"/>
    <s v="31.01.2014"/>
    <n v="2842297.95"/>
    <n v="1003930.9300000002"/>
    <s v="ZLIN"/>
    <n v="18"/>
    <n v="2"/>
    <n v="0"/>
    <n v="0"/>
    <m/>
    <m/>
    <m/>
    <n v="4011959.76"/>
    <n v="1114433.2799999998"/>
    <s v="ZLIN"/>
    <n v="16"/>
    <n v="6"/>
  </r>
  <r>
    <s v="120380000079-0"/>
    <x v="11"/>
    <n v="342509"/>
    <s v="DUCHA LAVAOJOS"/>
    <s v="31.01.2014"/>
    <n v="167070.15"/>
    <n v="77032.34"/>
    <s v="ZLIN"/>
    <n v="13"/>
    <n v="11"/>
    <n v="0"/>
    <n v="0"/>
    <m/>
    <m/>
    <m/>
    <n v="240971.76"/>
    <n v="90159.49000000002"/>
    <s v="ZLIN"/>
    <n v="12"/>
    <n v="3"/>
  </r>
  <r>
    <s v="120380000080-0"/>
    <x v="11"/>
    <n v="342509"/>
    <s v="CARGADOR DE BATERIAS"/>
    <s v="01.10.2015"/>
    <n v="1"/>
    <n v="1"/>
    <s v="ZLIN"/>
    <n v="0"/>
    <n v="1"/>
    <n v="0"/>
    <n v="0"/>
    <m/>
    <m/>
    <m/>
    <n v="560608.96"/>
    <n v="317871.05999999994"/>
    <s v="ZLIN"/>
    <n v="8"/>
    <n v="1"/>
  </r>
  <r>
    <s v="120380000081-0"/>
    <x v="11"/>
    <n v="342509"/>
    <s v="PRENSA HIDRAULICA"/>
    <s v="30.01.2012"/>
    <n v="418100"/>
    <n v="174496.28"/>
    <s v="ZLIN"/>
    <n v="20"/>
    <n v="2"/>
    <n v="0"/>
    <n v="0"/>
    <m/>
    <m/>
    <m/>
    <n v="32170.05"/>
    <n v="8936.130000000001"/>
    <s v="ZLIN"/>
    <n v="16"/>
    <n v="6"/>
  </r>
  <r>
    <s v="120380000082-0"/>
    <x v="11"/>
    <n v="342408"/>
    <s v="DUCHA LAVAOJOS"/>
    <s v="30.11.2008"/>
    <n v="1578979.71"/>
    <n v="1091931.24"/>
    <s v="ZLIN"/>
    <n v="16"/>
    <n v="9"/>
    <n v="0"/>
    <n v="0"/>
    <m/>
    <m/>
    <m/>
    <n v="-611962.56999999995"/>
    <n v="-282839.83999999997"/>
    <s v="ZLIN"/>
    <n v="9"/>
    <n v="11"/>
  </r>
  <r>
    <s v="120380000083-0"/>
    <x v="11"/>
    <n v="342408"/>
    <s v="PUENTE GRUA"/>
    <s v="01.10.2015"/>
    <n v="1"/>
    <n v="1"/>
    <s v="ZLIN"/>
    <n v="0"/>
    <n v="1"/>
    <n v="0"/>
    <n v="0"/>
    <m/>
    <m/>
    <m/>
    <n v="13592785.710000001"/>
    <n v="4423687.6700000018"/>
    <s v="ZLIN"/>
    <n v="14"/>
    <n v="1"/>
  </r>
  <r>
    <s v="120380000084-0"/>
    <x v="11"/>
    <n v="342408"/>
    <s v="DUCHA LAVAOJOS"/>
    <s v="01.10.2015"/>
    <n v="1"/>
    <n v="1"/>
    <s v="ZLIN"/>
    <n v="0"/>
    <n v="1"/>
    <n v="0"/>
    <n v="0"/>
    <m/>
    <m/>
    <m/>
    <n v="307145.02"/>
    <n v="141957.79"/>
    <s v="ZLIN"/>
    <n v="9"/>
    <n v="11"/>
  </r>
  <r>
    <s v="120380000085-0"/>
    <x v="11"/>
    <n v="342408"/>
    <s v="CARGADOR DE BATERIAS"/>
    <s v="01.10.2015"/>
    <n v="1"/>
    <n v="1"/>
    <s v="ZLIN"/>
    <n v="0"/>
    <n v="1"/>
    <n v="0"/>
    <n v="0"/>
    <m/>
    <m/>
    <m/>
    <n v="371689.03"/>
    <n v="309740.85000000003"/>
    <s v="ZLIN"/>
    <n v="5"/>
    <n v="6"/>
  </r>
  <r>
    <s v="120380000086-0"/>
    <x v="11"/>
    <n v="342408"/>
    <s v="CARGADOR DE BATERIAS"/>
    <s v="01.10.2015"/>
    <n v="1"/>
    <n v="1"/>
    <s v="ZLIN"/>
    <n v="0"/>
    <n v="1"/>
    <n v="0"/>
    <n v="0"/>
    <m/>
    <m/>
    <m/>
    <n v="371689.03"/>
    <n v="309740.85000000003"/>
    <s v="ZLIN"/>
    <n v="5"/>
    <n v="6"/>
  </r>
  <r>
    <s v="120380000087-0"/>
    <x v="11"/>
    <n v="342408"/>
    <s v="UNIDAD DE AIRE ACONDICIONADO"/>
    <s v="01.10.2015"/>
    <n v="1"/>
    <n v="1"/>
    <s v="ZLIN"/>
    <n v="0"/>
    <n v="1"/>
    <n v="0"/>
    <n v="0"/>
    <m/>
    <m/>
    <m/>
    <n v="1441950.88"/>
    <n v="1441950.88"/>
    <s v="ZLIN"/>
    <n v="4"/>
    <n v="0"/>
  </r>
  <r>
    <s v="120380000088-0"/>
    <x v="11"/>
    <n v="342408"/>
    <s v="UNIDAD CONDENSADORA"/>
    <s v="01.10.2015"/>
    <n v="1"/>
    <n v="1"/>
    <s v="ZLIN"/>
    <n v="0"/>
    <n v="1"/>
    <n v="0"/>
    <n v="0"/>
    <m/>
    <m/>
    <m/>
    <n v="2737656.15"/>
    <n v="2737656.15"/>
    <s v="ZLIN"/>
    <n v="4"/>
    <n v="0"/>
  </r>
  <r>
    <s v="120380000089-0"/>
    <x v="11"/>
    <n v="342408"/>
    <s v="UNIDAD CONDENSADORA"/>
    <s v="01.10.2015"/>
    <n v="1"/>
    <n v="1"/>
    <s v="ZLIN"/>
    <n v="0"/>
    <n v="1"/>
    <n v="0"/>
    <n v="0"/>
    <m/>
    <m/>
    <m/>
    <n v="2737656.15"/>
    <n v="2737656.15"/>
    <s v="ZLIN"/>
    <n v="4"/>
    <n v="0"/>
  </r>
  <r>
    <s v="120380000090-0"/>
    <x v="11"/>
    <n v="342408"/>
    <s v="UNIDAD CONDENSADORA"/>
    <s v="01.10.2015"/>
    <n v="1"/>
    <n v="1"/>
    <s v="ZLIN"/>
    <n v="0"/>
    <n v="1"/>
    <n v="0"/>
    <n v="0"/>
    <m/>
    <m/>
    <m/>
    <n v="2737656.15"/>
    <n v="2737656.15"/>
    <s v="ZLIN"/>
    <n v="4"/>
    <n v="0"/>
  </r>
  <r>
    <s v="120380000090-1"/>
    <x v="11"/>
    <n v="342408"/>
    <s v="UNIDAD DE AIRE ACONDICIONADO"/>
    <s v="01.10.2015"/>
    <n v="1"/>
    <n v="1"/>
    <s v="ZLIN"/>
    <n v="0"/>
    <n v="1"/>
    <n v="0"/>
    <n v="0"/>
    <m/>
    <m/>
    <m/>
    <n v="59652.38"/>
    <n v="59652.38"/>
    <s v="ZLIN"/>
    <n v="4"/>
    <n v="0"/>
  </r>
  <r>
    <s v="120380000091-0"/>
    <x v="11"/>
    <n v="342409"/>
    <s v="PUENTE GRUA"/>
    <s v="31.08.2012"/>
    <n v="1533227.93"/>
    <n v="713482.32"/>
    <s v="ZLIN"/>
    <n v="16"/>
    <n v="10"/>
    <n v="0"/>
    <n v="0"/>
    <m/>
    <m/>
    <m/>
    <n v="18543488.07"/>
    <n v="6181162.6899999995"/>
    <s v="ZLIN"/>
    <n v="13"/>
    <n v="9"/>
  </r>
  <r>
    <s v="120380000092-0"/>
    <x v="11"/>
    <n v="342409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93-0"/>
    <x v="11"/>
    <n v="342409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94-0"/>
    <x v="11"/>
    <n v="342409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095-0"/>
    <x v="11"/>
    <n v="342409"/>
    <s v="CARGADOR DE BATERIAS"/>
    <s v="01.10.2015"/>
    <n v="1"/>
    <n v="1"/>
    <s v="ZLIN"/>
    <n v="0"/>
    <n v="1"/>
    <n v="0"/>
    <n v="0"/>
    <m/>
    <m/>
    <m/>
    <n v="371689.03"/>
    <n v="309740.85000000003"/>
    <s v="ZLIN"/>
    <n v="5"/>
    <n v="6"/>
  </r>
  <r>
    <s v="120380000096-0"/>
    <x v="11"/>
    <n v="342409"/>
    <s v="CARGADOR DE BATERIAS"/>
    <s v="01.10.2015"/>
    <n v="1"/>
    <n v="1"/>
    <s v="ZLIN"/>
    <n v="0"/>
    <n v="1"/>
    <n v="0"/>
    <n v="0"/>
    <m/>
    <m/>
    <m/>
    <n v="371689.03"/>
    <n v="309740.85000000003"/>
    <s v="ZLIN"/>
    <n v="5"/>
    <n v="6"/>
  </r>
  <r>
    <s v="120380000097-0"/>
    <x v="11"/>
    <n v="342409"/>
    <s v="UNIDAD DE AIRE ACONDICIONADO"/>
    <s v="01.10.2015"/>
    <n v="1"/>
    <n v="1"/>
    <s v="ZLIN"/>
    <n v="0"/>
    <n v="1"/>
    <n v="0"/>
    <n v="0"/>
    <m/>
    <m/>
    <m/>
    <n v="3989089.61"/>
    <n v="3324241.34"/>
    <s v="ZLIN"/>
    <n v="5"/>
    <n v="6"/>
  </r>
  <r>
    <s v="120380000098-0"/>
    <x v="11"/>
    <n v="342409"/>
    <s v="UNIDAD CONDENSADORA"/>
    <s v="01.10.2015"/>
    <n v="1"/>
    <n v="1"/>
    <s v="ZLIN"/>
    <n v="0"/>
    <n v="1"/>
    <n v="0"/>
    <n v="0"/>
    <m/>
    <m/>
    <m/>
    <n v="7573597.5899999999"/>
    <n v="6311331.3200000003"/>
    <s v="ZLIN"/>
    <n v="5"/>
    <n v="6"/>
  </r>
  <r>
    <s v="120380000099-0"/>
    <x v="11"/>
    <n v="342409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100-0"/>
    <x v="11"/>
    <n v="342409"/>
    <s v="DUCHA LAVAOJOS"/>
    <s v="30.07.2008"/>
    <n v="344136.75"/>
    <n v="244833.62"/>
    <s v="ZLIN"/>
    <n v="16"/>
    <n v="9"/>
    <n v="0"/>
    <n v="0"/>
    <m/>
    <m/>
    <m/>
    <n v="103715.41"/>
    <n v="49603.030000000006"/>
    <s v="ZLIN"/>
    <n v="9"/>
    <n v="7"/>
  </r>
  <r>
    <s v="120380000101-0"/>
    <x v="11"/>
    <n v="344207"/>
    <s v="CAMION GRUA"/>
    <s v="01.10.2015"/>
    <n v="1"/>
    <n v="1"/>
    <s v="ZLIN"/>
    <n v="0"/>
    <n v="1"/>
    <n v="0"/>
    <n v="0"/>
    <m/>
    <m/>
    <m/>
    <n v="19624852.16"/>
    <n v="19624852.16"/>
    <s v="ZLIN"/>
    <n v="3"/>
    <n v="5"/>
  </r>
  <r>
    <s v="120380000102-0"/>
    <x v="11"/>
    <n v="344207"/>
    <s v="EQUIPO DE SOLDADURA"/>
    <s v="19.07.2011"/>
    <n v="1637129.31"/>
    <n v="1510110.6500000001"/>
    <s v="ZLIN"/>
    <n v="9"/>
    <n v="8"/>
    <n v="0"/>
    <n v="0"/>
    <m/>
    <m/>
    <m/>
    <n v="-191399.7"/>
    <n v="-159499.75"/>
    <s v="ZLIN"/>
    <n v="5"/>
    <n v="6"/>
  </r>
  <r>
    <s v="120380000103-0"/>
    <x v="11"/>
    <n v="341202"/>
    <s v="DUCHA LAVAOJOS"/>
    <s v="30.07.2008"/>
    <n v="344136.75"/>
    <n v="344136.75"/>
    <s v="ZLIN"/>
    <n v="10"/>
    <n v="2"/>
    <n v="0"/>
    <n v="0"/>
    <m/>
    <m/>
    <m/>
    <n v="-74757.45"/>
    <n v="-74757.45"/>
    <s v="ZLIN"/>
    <n v="3"/>
    <n v="0"/>
  </r>
  <r>
    <s v="120380000104-0"/>
    <x v="11"/>
    <n v="342303"/>
    <s v="DUCHA LAVAOJOS"/>
    <s v="01.10.2015"/>
    <n v="1"/>
    <n v="1"/>
    <s v="ZLIN"/>
    <n v="0"/>
    <n v="1"/>
    <n v="0"/>
    <n v="0"/>
    <m/>
    <m/>
    <m/>
    <n v="540090.71"/>
    <n v="540090.71"/>
    <s v="ZLIN"/>
    <n v="3"/>
    <n v="0"/>
  </r>
  <r>
    <s v="120380000105-0"/>
    <x v="11"/>
    <n v="343207"/>
    <s v="SURTIDOR DE COMBUSTIBLE"/>
    <s v="30.06.2014"/>
    <n v="20899749.23"/>
    <n v="5214837.0199999996"/>
    <s v="ZLIN"/>
    <n v="25"/>
    <n v="0"/>
    <n v="0"/>
    <n v="0"/>
    <m/>
    <m/>
    <m/>
    <n v="10491643.18"/>
    <n v="2024703.08"/>
    <s v="ZLIN"/>
    <n v="23"/>
    <n v="9"/>
  </r>
  <r>
    <s v="120380000106-0"/>
    <x v="11"/>
    <n v="343207"/>
    <s v="SURTIDOR DE COMBUSTIBLE"/>
    <s v="30.06.2014"/>
    <n v="32678103.02"/>
    <n v="7842744.7199999988"/>
    <s v="ZLIN"/>
    <n v="25"/>
    <n v="0"/>
    <n v="0"/>
    <n v="0"/>
    <m/>
    <m/>
    <m/>
    <n v="2352458.84"/>
    <n v="453983.2899999998"/>
    <s v="ZLIN"/>
    <n v="23"/>
    <n v="9"/>
  </r>
  <r>
    <s v="120380000107-0"/>
    <x v="11"/>
    <n v="342304"/>
    <s v="DUCHA LAVAOJOS"/>
    <s v="30.06.2014"/>
    <n v="55275.63"/>
    <n v="16582.68"/>
    <s v="ZLIN"/>
    <n v="20"/>
    <n v="0"/>
    <n v="0"/>
    <n v="0"/>
    <m/>
    <m/>
    <m/>
    <n v="693935.72"/>
    <n v="169628.72999999998"/>
    <s v="ZLIN"/>
    <n v="18"/>
    <n v="9"/>
  </r>
  <r>
    <s v="120380000108-0"/>
    <x v="11"/>
    <n v="342304"/>
    <s v="UNIDAD CONDENSADORA"/>
    <s v="30.06.2014"/>
    <n v="29075357.48"/>
    <n v="11630142.990000002"/>
    <s v="ZLIN"/>
    <n v="15"/>
    <n v="0"/>
    <n v="0"/>
    <n v="0"/>
    <m/>
    <m/>
    <m/>
    <n v="-1527619.84"/>
    <n v="-509206.6100000001"/>
    <s v="ZLIN"/>
    <n v="13"/>
    <n v="9"/>
  </r>
  <r>
    <s v="120380000109-0"/>
    <x v="11"/>
    <n v="342304"/>
    <s v="UNIDAD CONDENSADORA"/>
    <s v="30.06.2014"/>
    <n v="660351.81999999995"/>
    <n v="264140.72999999992"/>
    <s v="ZLIN"/>
    <n v="15"/>
    <n v="0"/>
    <n v="0"/>
    <n v="0"/>
    <m/>
    <m/>
    <m/>
    <n v="-34694.9"/>
    <n v="-11564.970000000001"/>
    <s v="ZLIN"/>
    <n v="13"/>
    <n v="9"/>
  </r>
  <r>
    <s v="120380000110-0"/>
    <x v="11"/>
    <n v="342304"/>
    <s v="UNIDAD CONDENSADORA"/>
    <s v="30.06.2014"/>
    <n v="660351.81999999995"/>
    <n v="264140.72999999992"/>
    <s v="ZLIN"/>
    <n v="15"/>
    <n v="0"/>
    <n v="0"/>
    <n v="0"/>
    <m/>
    <m/>
    <m/>
    <n v="-34694.9"/>
    <n v="-11564.970000000001"/>
    <s v="ZLIN"/>
    <n v="13"/>
    <n v="9"/>
  </r>
  <r>
    <s v="120380000111-0"/>
    <x v="11"/>
    <n v="344301"/>
    <s v="CONDENSADOR"/>
    <s v="01.10.2015"/>
    <n v="1"/>
    <n v="1"/>
    <s v="ZLIN"/>
    <n v="0"/>
    <n v="1"/>
    <n v="0"/>
    <n v="0"/>
    <m/>
    <m/>
    <m/>
    <n v="925635.17"/>
    <n v="227276.5"/>
    <s v="ZLIN"/>
    <n v="18"/>
    <n v="8"/>
  </r>
  <r>
    <s v="120380000112-0"/>
    <x v="11"/>
    <n v="344301"/>
    <s v="CONDENSADOR"/>
    <s v="01.10.2015"/>
    <n v="1"/>
    <n v="1"/>
    <s v="ZLIN"/>
    <n v="0"/>
    <n v="1"/>
    <n v="0"/>
    <n v="0"/>
    <m/>
    <m/>
    <m/>
    <n v="925635.17"/>
    <n v="227276.5"/>
    <s v="ZLIN"/>
    <n v="18"/>
    <n v="8"/>
  </r>
  <r>
    <s v="120380000113-0"/>
    <x v="11"/>
    <n v="342402"/>
    <s v="BASCULA"/>
    <s v="31.08.2014"/>
    <n v="4609834.3499999996"/>
    <n v="2165693.9999999995"/>
    <s v="ZLIN"/>
    <n v="12"/>
    <n v="5"/>
    <n v="0"/>
    <n v="0"/>
    <m/>
    <m/>
    <m/>
    <n v="-573506.6"/>
    <n v="-231932.79999999999"/>
    <s v="ZLIN"/>
    <n v="11"/>
    <n v="4"/>
  </r>
  <r>
    <s v="120380000114-0"/>
    <x v="11"/>
    <n v="342402"/>
    <s v="BASCULA"/>
    <s v="31.08.2014"/>
    <n v="4609834.3499999996"/>
    <n v="2165693.9999999995"/>
    <s v="ZLIN"/>
    <n v="12"/>
    <n v="5"/>
    <n v="0"/>
    <n v="0"/>
    <m/>
    <m/>
    <m/>
    <n v="-573506.6"/>
    <n v="-231932.79999999999"/>
    <s v="ZLIN"/>
    <n v="11"/>
    <n v="4"/>
  </r>
  <r>
    <s v="120380000115-0"/>
    <x v="11"/>
    <n v="342402"/>
    <s v="BASCULA"/>
    <s v="31.08.2014"/>
    <n v="13464885.869999999"/>
    <n v="6325785.3199999994"/>
    <s v="ZLIN"/>
    <n v="12"/>
    <n v="5"/>
    <n v="0"/>
    <n v="0"/>
    <m/>
    <m/>
    <m/>
    <n v="-5056048.3600000003"/>
    <n v="-2044725.4400000004"/>
    <s v="ZLIN"/>
    <n v="11"/>
    <n v="4"/>
  </r>
  <r>
    <s v="120380000116-0"/>
    <x v="11"/>
    <n v="334303"/>
    <s v="BASCULA"/>
    <s v="31.08.2014"/>
    <n v="8345918.0999999996"/>
    <n v="3920901.13"/>
    <s v="ZLIN"/>
    <n v="12"/>
    <n v="5"/>
    <n v="0"/>
    <n v="0"/>
    <m/>
    <m/>
    <m/>
    <n v="-452412.93"/>
    <n v="-182961.12"/>
    <s v="ZLIN"/>
    <n v="11"/>
    <n v="4"/>
  </r>
  <r>
    <s v="120380000117-0"/>
    <x v="11"/>
    <n v="322319"/>
    <s v="COMPRESOR"/>
    <s v="01.10.2015"/>
    <n v="1"/>
    <n v="1"/>
    <s v="ZLIN"/>
    <n v="0"/>
    <n v="1"/>
    <n v="0"/>
    <n v="0"/>
    <m/>
    <m/>
    <m/>
    <n v="2677814.0099999998"/>
    <n v="391701.51999999955"/>
    <s v="ZLIN"/>
    <n v="31"/>
    <n v="4"/>
  </r>
  <r>
    <s v="120380000118-0"/>
    <x v="11"/>
    <n v="322317"/>
    <s v="DUCHA LAVAOJOS"/>
    <s v="01.02.2011"/>
    <n v="491255.32"/>
    <n v="285080.79000000004"/>
    <s v="ZLIN"/>
    <n v="16"/>
    <n v="1"/>
    <n v="0"/>
    <n v="0"/>
    <m/>
    <m/>
    <m/>
    <n v="12130.93"/>
    <n v="4870.0700000000006"/>
    <s v="ZLIN"/>
    <n v="11"/>
    <n v="5"/>
  </r>
  <r>
    <s v="120380000119-0"/>
    <x v="11"/>
    <n v="344209"/>
    <s v="CAMION GRUA"/>
    <s v="30.09.2003"/>
    <n v="73765887.400000006"/>
    <n v="69284782.080000013"/>
    <s v="ZLIN"/>
    <n v="17"/>
    <n v="10"/>
    <n v="0"/>
    <n v="0"/>
    <m/>
    <m/>
    <m/>
    <n v="4879859.45"/>
    <n v="3834175.2800000003"/>
    <s v="ZLIN"/>
    <n v="5"/>
    <n v="10"/>
  </r>
  <r>
    <s v="120380000120-0"/>
    <x v="11"/>
    <n v="344208"/>
    <s v="EQUIPO DE SOLDADURA"/>
    <s v="25.02.2009"/>
    <n v="1450022.48"/>
    <n v="1256070.42"/>
    <s v="ZLIN"/>
    <n v="13"/>
    <n v="1"/>
    <n v="0"/>
    <n v="0"/>
    <m/>
    <m/>
    <m/>
    <n v="80772.55"/>
    <n v="56955"/>
    <s v="ZLIN"/>
    <n v="6"/>
    <n v="6"/>
  </r>
  <r>
    <s v="120380000121-0"/>
    <x v="11"/>
    <n v="344208"/>
    <s v="DOBLADORA DE TUBO"/>
    <s v="28.01.2011"/>
    <n v="154067126.15000001"/>
    <n v="84924806.109999999"/>
    <s v="ZLIN"/>
    <n v="17"/>
    <n v="1"/>
    <n v="0"/>
    <n v="0"/>
    <m/>
    <m/>
    <m/>
    <n v="-107386403.44"/>
    <n v="-39639276.429999992"/>
    <s v="ZLIN"/>
    <n v="12"/>
    <n v="5"/>
  </r>
  <r>
    <s v="120380000122-0"/>
    <x v="11"/>
    <n v="344208"/>
    <s v="SURTIDOR DE COMBUSTIBLE"/>
    <s v="01.10.2015"/>
    <n v="1"/>
    <n v="1"/>
    <s v="ZLIN"/>
    <n v="0"/>
    <n v="1"/>
    <n v="0"/>
    <n v="0"/>
    <m/>
    <m/>
    <m/>
    <n v="814062.61"/>
    <n v="208248.56999999995"/>
    <s v="ZLIN"/>
    <n v="17"/>
    <n v="11"/>
  </r>
  <r>
    <s v="120380000123-0"/>
    <x v="11"/>
    <n v="322317"/>
    <s v="VENTILADOR"/>
    <s v="31.05.2007"/>
    <n v="3269171"/>
    <n v="1981698.23"/>
    <s v="ZLIN"/>
    <n v="21"/>
    <n v="7"/>
    <n v="0"/>
    <n v="0"/>
    <m/>
    <m/>
    <m/>
    <n v="336506.84"/>
    <n v="116401.73000000004"/>
    <s v="ZLIN"/>
    <n v="13"/>
    <n v="3"/>
  </r>
  <r>
    <s v="120380000124-0"/>
    <x v="11"/>
    <n v="322317"/>
    <s v="VENTILADOR"/>
    <s v="31.05.2007"/>
    <n v="3269171"/>
    <n v="1981698.23"/>
    <s v="ZLIN"/>
    <n v="21"/>
    <n v="7"/>
    <n v="0"/>
    <n v="0"/>
    <m/>
    <m/>
    <m/>
    <n v="336506.84"/>
    <n v="116401.73000000004"/>
    <s v="ZLIN"/>
    <n v="13"/>
    <n v="3"/>
  </r>
  <r>
    <s v="120380000125-0"/>
    <x v="11"/>
    <n v="322317"/>
    <s v="PERFORADOR"/>
    <s v="30.09.2004"/>
    <n v="13871181.380000001"/>
    <n v="13871181.380000001"/>
    <s v="ZLIN"/>
    <n v="14"/>
    <n v="1"/>
    <n v="0"/>
    <n v="0"/>
    <m/>
    <m/>
    <m/>
    <n v="145509.04999999999"/>
    <n v="145509.04999999999"/>
    <s v="ZLIN"/>
    <n v="3"/>
    <n v="1"/>
  </r>
  <r>
    <s v="120380000126-0"/>
    <x v="11"/>
    <n v="322317"/>
    <s v="EXTRACTOR"/>
    <s v="19.01.2010"/>
    <n v="3965827.1"/>
    <n v="3965827.1"/>
    <s v="ZLIN"/>
    <n v="8"/>
    <n v="8"/>
    <n v="0"/>
    <n v="0"/>
    <m/>
    <m/>
    <m/>
    <n v="362569.03"/>
    <n v="362569.03"/>
    <s v="ZLIN"/>
    <n v="3"/>
    <n v="0"/>
  </r>
  <r>
    <s v="120380000127-0"/>
    <x v="11"/>
    <n v="322317"/>
    <s v="EXTRACTOR"/>
    <s v="19.01.2010"/>
    <n v="3965827.1"/>
    <n v="3965827.1"/>
    <s v="ZLIN"/>
    <n v="8"/>
    <n v="8"/>
    <n v="0"/>
    <n v="0"/>
    <m/>
    <m/>
    <m/>
    <n v="362569.03"/>
    <n v="362569.03"/>
    <s v="ZLIN"/>
    <n v="3"/>
    <n v="0"/>
  </r>
  <r>
    <s v="120380000128-0"/>
    <x v="11"/>
    <n v="322317"/>
    <s v="JUEGO DE UÑAS HIDRAULICAS"/>
    <s v="14.09.2010"/>
    <n v="27773770.989999998"/>
    <n v="20964717.449999999"/>
    <s v="ZLIN"/>
    <n v="12"/>
    <n v="11"/>
    <n v="0"/>
    <n v="0"/>
    <m/>
    <m/>
    <m/>
    <n v="251308.81"/>
    <n v="145494.58000000002"/>
    <s v="ZLIN"/>
    <n v="7"/>
    <n v="11"/>
  </r>
  <r>
    <s v="120380000129-0"/>
    <x v="11"/>
    <n v="322201"/>
    <s v="TANQUE PARA AGUA 2500 LTS"/>
    <s v="10.12.2013"/>
    <n v="227670"/>
    <n v="73992.75"/>
    <s v="ZLIN"/>
    <n v="20"/>
    <n v="0"/>
    <n v="0"/>
    <n v="0"/>
    <m/>
    <m/>
    <m/>
    <n v="119852.47"/>
    <n v="30099.940000000002"/>
    <s v="ZLIN"/>
    <n v="18"/>
    <n v="3"/>
  </r>
  <r>
    <s v="120380000130-0"/>
    <x v="11"/>
    <n v="344207"/>
    <s v="EQUIPO DE SOLDADURA"/>
    <s v="30.11.2008"/>
    <n v="10406949"/>
    <n v="9774094"/>
    <s v="ZLIN"/>
    <n v="12"/>
    <n v="4"/>
    <n v="0"/>
    <n v="0"/>
    <m/>
    <m/>
    <m/>
    <n v="9541102.1500000004"/>
    <n v="7950918.4600000009"/>
    <s v="ZLIN"/>
    <n v="5"/>
    <n v="6"/>
  </r>
  <r>
    <s v="120380000131-0"/>
    <x v="11"/>
    <n v="344207"/>
    <s v="EQUIPO DE SOLDADURA"/>
    <s v="01.10.2015"/>
    <n v="1"/>
    <n v="1"/>
    <s v="ZLIN"/>
    <n v="0"/>
    <n v="1"/>
    <n v="0"/>
    <n v="0"/>
    <m/>
    <m/>
    <m/>
    <n v="711844.06"/>
    <n v="593203.38000000012"/>
    <s v="ZLIN"/>
    <n v="5"/>
    <n v="6"/>
  </r>
  <r>
    <s v="120380000132-0"/>
    <x v="11"/>
    <n v="322309"/>
    <s v="SECADOR"/>
    <s v="31.03.2012"/>
    <n v="9898884.3800000008"/>
    <n v="2344472.620000001"/>
    <s v="ZLIN"/>
    <n v="34"/>
    <n v="10"/>
    <n v="0"/>
    <n v="0"/>
    <m/>
    <m/>
    <m/>
    <n v="-5823199.0700000003"/>
    <n v="-851797.74000000022"/>
    <s v="ZLIN"/>
    <n v="31"/>
    <n v="4"/>
  </r>
  <r>
    <s v="120380000133-0"/>
    <x v="11"/>
    <n v="322309"/>
    <s v="RECIPIENTE"/>
    <s v="31.03.2012"/>
    <n v="7388191.2599999998"/>
    <n v="3073239.2199999997"/>
    <s v="ZLIN"/>
    <n v="19"/>
    <n v="10"/>
    <n v="0"/>
    <n v="0"/>
    <m/>
    <m/>
    <m/>
    <n v="-3758058.36"/>
    <n v="-1054557.1999999997"/>
    <s v="ZLIN"/>
    <n v="16"/>
    <n v="4"/>
  </r>
  <r>
    <s v="120380000134-0"/>
    <x v="11"/>
    <n v="322317"/>
    <s v="PUENTE GRUA"/>
    <s v="30.07.2008"/>
    <n v="3559500"/>
    <n v="2120868.75"/>
    <s v="ZLIN"/>
    <n v="20"/>
    <n v="0"/>
    <n v="0"/>
    <n v="0"/>
    <m/>
    <m/>
    <m/>
    <n v="10079517.460000001"/>
    <n v="3599827.6600000011"/>
    <s v="ZLIN"/>
    <n v="12"/>
    <n v="10"/>
  </r>
  <r>
    <s v="120380000135-0"/>
    <x v="11"/>
    <n v="342409"/>
    <s v="PUENTE GRUA"/>
    <s v="01.10.2015"/>
    <n v="1"/>
    <n v="1"/>
    <s v="ZLIN"/>
    <n v="0"/>
    <n v="1"/>
    <n v="0"/>
    <n v="0"/>
    <m/>
    <m/>
    <m/>
    <n v="30257712.02"/>
    <n v="30257712.02"/>
    <s v="ZLIN"/>
    <n v="4"/>
    <n v="0"/>
  </r>
  <r>
    <s v="120380000136-0"/>
    <x v="11"/>
    <n v="342409"/>
    <s v="RECIPIENTE"/>
    <s v="01.10.2015"/>
    <n v="1"/>
    <n v="1"/>
    <s v="ZLIN"/>
    <n v="0"/>
    <n v="1"/>
    <n v="0"/>
    <n v="0"/>
    <m/>
    <m/>
    <m/>
    <n v="122596.04"/>
    <n v="122596.04"/>
    <s v="ZLIN"/>
    <n v="3"/>
    <n v="5"/>
  </r>
  <r>
    <s v="120380000137-0"/>
    <x v="11"/>
    <n v="342409"/>
    <s v="UNIDAD CONDENSADORA"/>
    <s v="01.10.2015"/>
    <n v="1"/>
    <n v="1"/>
    <s v="ZLIN"/>
    <n v="0"/>
    <n v="1"/>
    <n v="0"/>
    <n v="0"/>
    <m/>
    <m/>
    <m/>
    <n v="188258.03"/>
    <n v="188258.03"/>
    <s v="ZLIN"/>
    <n v="4"/>
    <n v="0"/>
  </r>
  <r>
    <s v="120380000138-0"/>
    <x v="11"/>
    <n v="342409"/>
    <s v="UNIDAD CONDENSADORA"/>
    <s v="01.10.2015"/>
    <n v="1"/>
    <n v="1"/>
    <s v="ZLIN"/>
    <n v="0"/>
    <n v="1"/>
    <n v="0"/>
    <n v="0"/>
    <m/>
    <m/>
    <m/>
    <n v="323744.73"/>
    <n v="312385.26999999996"/>
    <s v="ZLIN"/>
    <n v="4"/>
    <n v="9"/>
  </r>
  <r>
    <s v="120380000139-0"/>
    <x v="11"/>
    <n v="342409"/>
    <s v="UNIDAD CONDENSADORA"/>
    <s v="01.10.2015"/>
    <n v="1"/>
    <n v="1"/>
    <s v="ZLIN"/>
    <n v="0"/>
    <n v="1"/>
    <n v="0"/>
    <n v="0"/>
    <m/>
    <m/>
    <m/>
    <n v="323744.73"/>
    <n v="312385.26999999996"/>
    <s v="ZLIN"/>
    <n v="4"/>
    <n v="9"/>
  </r>
  <r>
    <s v="120380000140-0"/>
    <x v="11"/>
    <n v="342409"/>
    <s v="UNIDAD DE AIRE ACONDICIONADO"/>
    <s v="01.10.2015"/>
    <n v="1"/>
    <n v="1"/>
    <s v="ZLIN"/>
    <n v="0"/>
    <n v="1"/>
    <n v="0"/>
    <n v="0"/>
    <m/>
    <m/>
    <m/>
    <n v="96741.81"/>
    <n v="96741.81"/>
    <s v="ZLIN"/>
    <n v="3"/>
    <n v="0"/>
  </r>
  <r>
    <s v="120380000141-0"/>
    <x v="11"/>
    <n v="344207"/>
    <s v="MEZCLADORA DE CONCRETO"/>
    <s v="30.11.2007"/>
    <n v="2535912"/>
    <n v="2535912"/>
    <s v="ZLIN"/>
    <n v="10"/>
    <n v="10"/>
    <n v="0"/>
    <n v="0"/>
    <m/>
    <m/>
    <m/>
    <n v="-180816.8"/>
    <n v="-180816.8"/>
    <s v="ZLIN"/>
    <n v="3"/>
    <n v="0"/>
  </r>
  <r>
    <s v="120380000142-0"/>
    <x v="11"/>
    <n v="344207"/>
    <s v="CARRETA PARA TRANSPORTAR MAQUINARIA"/>
    <s v="01.10.2015"/>
    <n v="1"/>
    <n v="1"/>
    <s v="ZLIN"/>
    <n v="0"/>
    <n v="1"/>
    <n v="0"/>
    <n v="0"/>
    <m/>
    <m/>
    <m/>
    <n v="9245049.1500000004"/>
    <n v="9245049.1500000004"/>
    <s v="ZLIN"/>
    <n v="3"/>
    <n v="5"/>
  </r>
  <r>
    <s v="120380000143-0"/>
    <x v="11"/>
    <n v="342303"/>
    <s v="UNIDAD DE AIRE ACONDICIONADO"/>
    <s v="01.10.2015"/>
    <n v="1"/>
    <n v="1"/>
    <s v="ZLIN"/>
    <n v="0"/>
    <n v="1"/>
    <n v="0"/>
    <n v="0"/>
    <m/>
    <m/>
    <m/>
    <n v="350061.61"/>
    <n v="350061.61"/>
    <s v="ZLIN"/>
    <n v="3"/>
    <n v="11"/>
  </r>
  <r>
    <s v="120380000144-0"/>
    <x v="11"/>
    <n v="341202"/>
    <s v="DUCHA LAVAOJOS"/>
    <s v="30.07.2008"/>
    <n v="344136.75"/>
    <n v="237736.99"/>
    <s v="ZLIN"/>
    <n v="17"/>
    <n v="3"/>
    <n v="0"/>
    <n v="0"/>
    <m/>
    <m/>
    <m/>
    <n v="116761.92"/>
    <n v="53073.599999999999"/>
    <s v="ZLIN"/>
    <n v="10"/>
    <n v="1"/>
  </r>
  <r>
    <s v="120380000145-0"/>
    <x v="11"/>
    <n v="341202"/>
    <s v="DUCHA LAVAOJOS"/>
    <s v="30.07.2008"/>
    <n v="344136.75"/>
    <n v="237736.99"/>
    <s v="ZLIN"/>
    <n v="17"/>
    <n v="3"/>
    <n v="0"/>
    <n v="0"/>
    <m/>
    <m/>
    <m/>
    <n v="116761.92"/>
    <n v="53073.599999999999"/>
    <s v="ZLIN"/>
    <n v="10"/>
    <n v="1"/>
  </r>
  <r>
    <s v="120380000146-0"/>
    <x v="11"/>
    <n v="341202"/>
    <s v="DUCHA LAVAOJOS"/>
    <s v="01.10.2015"/>
    <n v="1"/>
    <n v="1"/>
    <s v="ZLIN"/>
    <n v="0"/>
    <n v="1"/>
    <n v="0"/>
    <n v="0"/>
    <m/>
    <m/>
    <m/>
    <n v="461975.11"/>
    <n v="129635.88"/>
    <s v="ZLIN"/>
    <n v="16"/>
    <n v="4"/>
  </r>
  <r>
    <s v="120380000149-0"/>
    <x v="11"/>
    <n v="344205"/>
    <s v="CARGADOR DE BATERIAS"/>
    <s v="01.10.2015"/>
    <n v="1"/>
    <n v="1"/>
    <s v="ZLIN"/>
    <n v="0"/>
    <n v="1"/>
    <n v="0"/>
    <n v="0"/>
    <m/>
    <m/>
    <m/>
    <n v="481432.69"/>
    <n v="304354"/>
    <s v="ZLIN"/>
    <n v="7"/>
    <n v="3"/>
  </r>
  <r>
    <s v="120380000150-0"/>
    <x v="11"/>
    <n v="341202"/>
    <s v="DUCHA LAVAOJOS"/>
    <s v="01.10.2015"/>
    <n v="1"/>
    <n v="1"/>
    <s v="ZLIN"/>
    <n v="0"/>
    <n v="1"/>
    <n v="0"/>
    <n v="0"/>
    <m/>
    <m/>
    <m/>
    <n v="461975.11"/>
    <n v="129635.88"/>
    <s v="ZLIN"/>
    <n v="16"/>
    <n v="4"/>
  </r>
  <r>
    <s v="120380000151-0"/>
    <x v="11"/>
    <n v="342303"/>
    <s v="UNIDAD CONDENSADORA"/>
    <s v="01.10.2015"/>
    <n v="1"/>
    <n v="1"/>
    <s v="ZLIN"/>
    <n v="0"/>
    <n v="1"/>
    <n v="0"/>
    <n v="0"/>
    <m/>
    <m/>
    <m/>
    <n v="518566.79"/>
    <n v="327829.57999999996"/>
    <s v="ZLIN"/>
    <n v="7"/>
    <n v="3"/>
  </r>
  <r>
    <s v="120380000152-0"/>
    <x v="11"/>
    <n v="342303"/>
    <s v="UNIDAD CONDENSADORA"/>
    <s v="01.10.2015"/>
    <n v="1"/>
    <n v="1"/>
    <s v="ZLIN"/>
    <n v="0"/>
    <n v="1"/>
    <n v="0"/>
    <n v="0"/>
    <m/>
    <m/>
    <m/>
    <n v="15802134.07"/>
    <n v="5872414.6799999997"/>
    <s v="ZLIN"/>
    <n v="12"/>
    <n v="4"/>
  </r>
  <r>
    <s v="120380000153-0"/>
    <x v="11"/>
    <n v="341202"/>
    <s v="DUCHA LAVAOJOS"/>
    <s v="01.10.2015"/>
    <n v="1"/>
    <n v="1"/>
    <s v="ZLIN"/>
    <n v="0"/>
    <n v="1"/>
    <n v="0"/>
    <n v="0"/>
    <m/>
    <m/>
    <m/>
    <n v="461975.11"/>
    <n v="129635.88"/>
    <s v="ZLIN"/>
    <n v="16"/>
    <n v="4"/>
  </r>
  <r>
    <s v="120380000154-0"/>
    <x v="11"/>
    <n v="344205"/>
    <s v="PRENSA HIDRAULICA"/>
    <s v="04.07.2011"/>
    <n v="1154860"/>
    <n v="496265.12"/>
    <s v="ZLIN"/>
    <n v="20"/>
    <n v="9"/>
    <n v="0"/>
    <n v="0"/>
    <m/>
    <m/>
    <m/>
    <n v="129830.01"/>
    <n v="35882.67"/>
    <s v="ZLIN"/>
    <n v="16"/>
    <n v="7"/>
  </r>
  <r>
    <s v="120380000155-0"/>
    <x v="11"/>
    <n v="344205"/>
    <s v="TECLE"/>
    <s v="04.07.2011"/>
    <n v="315001.06"/>
    <n v="315001.06"/>
    <s v="ZLIN"/>
    <n v="7"/>
    <n v="2"/>
    <n v="0"/>
    <n v="0"/>
    <m/>
    <m/>
    <m/>
    <n v="-58286.04"/>
    <n v="-58286.04"/>
    <s v="ZLIN"/>
    <n v="3"/>
    <n v="0"/>
  </r>
  <r>
    <s v="120380000156-0"/>
    <x v="11"/>
    <n v="344205"/>
    <s v="PRENSA HIDRAULICA"/>
    <s v="23.09.2011"/>
    <n v="620120.77"/>
    <n v="263614.09000000003"/>
    <s v="ZLIN"/>
    <n v="20"/>
    <n v="7"/>
    <n v="0"/>
    <n v="0"/>
    <m/>
    <m/>
    <m/>
    <n v="65741.710000000006"/>
    <n v="18169.810000000005"/>
    <s v="ZLIN"/>
    <n v="16"/>
    <n v="7"/>
  </r>
  <r>
    <s v="120380000157-0"/>
    <x v="11"/>
    <n v="342303"/>
    <s v="RECIPIENTE"/>
    <s v="01.10.2015"/>
    <n v="1"/>
    <n v="1"/>
    <s v="ZLIN"/>
    <n v="0"/>
    <n v="1"/>
    <n v="0"/>
    <n v="0"/>
    <m/>
    <m/>
    <m/>
    <n v="1170743.3899999999"/>
    <n v="470006.47999999986"/>
    <s v="ZLIN"/>
    <n v="11"/>
    <n v="5"/>
  </r>
  <r>
    <s v="120380000158-0"/>
    <x v="11"/>
    <n v="342303"/>
    <s v="RECOLECTOR DE DERRAMES"/>
    <s v="01.10.2015"/>
    <n v="1"/>
    <n v="1"/>
    <s v="ZLIN"/>
    <n v="0"/>
    <n v="1"/>
    <n v="0"/>
    <n v="0"/>
    <m/>
    <m/>
    <m/>
    <n v="9232396.0099999998"/>
    <n v="5836572.1899999995"/>
    <s v="ZLIN"/>
    <n v="7"/>
    <n v="3"/>
  </r>
  <r>
    <s v="120380000159-0"/>
    <x v="11"/>
    <n v="342303"/>
    <s v="BARRERA MARINA"/>
    <s v="01.05.1992"/>
    <n v="9739452.5"/>
    <n v="8919009.4800000004"/>
    <s v="ZLIN"/>
    <n v="30"/>
    <n v="8"/>
    <n v="0"/>
    <n v="0"/>
    <m/>
    <m/>
    <m/>
    <n v="11568026.99"/>
    <n v="7313120.5099999998"/>
    <s v="ZLIN"/>
    <n v="7"/>
    <n v="3"/>
  </r>
  <r>
    <s v="120380000160-0"/>
    <x v="11"/>
    <n v="342303"/>
    <s v="CAMION"/>
    <s v="01.10.2015"/>
    <n v="1"/>
    <n v="1"/>
    <s v="ZLIN"/>
    <n v="0"/>
    <n v="1"/>
    <n v="0"/>
    <n v="0"/>
    <m/>
    <m/>
    <m/>
    <n v="22130678.300000001"/>
    <n v="18166974.73"/>
    <s v="ZLIN"/>
    <n v="5"/>
    <n v="7"/>
  </r>
  <r>
    <s v="120380000161-0"/>
    <x v="11"/>
    <n v="342303"/>
    <s v="RECIPIENTE"/>
    <s v="30.12.1996"/>
    <n v="114279.72"/>
    <n v="114279.72"/>
    <s v="ZLIN"/>
    <n v="22"/>
    <n v="9"/>
    <n v="0"/>
    <n v="0"/>
    <m/>
    <m/>
    <m/>
    <n v="690283.06"/>
    <n v="690283.06"/>
    <s v="ZLIN"/>
    <n v="4"/>
    <n v="0"/>
  </r>
  <r>
    <s v="120380000162-0"/>
    <x v="11"/>
    <n v="342303"/>
    <s v="RECIPIENTE"/>
    <s v="30.12.1996"/>
    <n v="114279.72"/>
    <n v="114279.72"/>
    <s v="ZLIN"/>
    <n v="22"/>
    <n v="9"/>
    <n v="0"/>
    <n v="0"/>
    <m/>
    <m/>
    <m/>
    <n v="690283.06"/>
    <n v="690283.06"/>
    <s v="ZLIN"/>
    <n v="4"/>
    <n v="0"/>
  </r>
  <r>
    <s v="120380000163-0"/>
    <x v="11"/>
    <n v="342303"/>
    <s v="RECIPIENTE"/>
    <s v="30.12.1996"/>
    <n v="158721.82999999999"/>
    <n v="158721.82999999999"/>
    <s v="ZLIN"/>
    <n v="22"/>
    <n v="9"/>
    <n v="0"/>
    <n v="0"/>
    <m/>
    <m/>
    <m/>
    <n v="958726.47"/>
    <n v="958726.47"/>
    <s v="ZLIN"/>
    <n v="4"/>
    <n v="0"/>
  </r>
  <r>
    <s v="120380000164-0"/>
    <x v="11"/>
    <n v="342303"/>
    <s v="RECIPIENTE"/>
    <s v="30.12.1996"/>
    <n v="82535.350000000006"/>
    <n v="82535.350000000006"/>
    <s v="ZLIN"/>
    <n v="22"/>
    <n v="9"/>
    <n v="0"/>
    <n v="0"/>
    <m/>
    <m/>
    <m/>
    <n v="498537.78"/>
    <n v="498537.78"/>
    <s v="ZLIN"/>
    <n v="4"/>
    <n v="0"/>
  </r>
  <r>
    <s v="120380000165-0"/>
    <x v="11"/>
    <n v="342303"/>
    <s v="RECIPIENTE"/>
    <s v="30.12.1996"/>
    <n v="82535.350000000006"/>
    <n v="82535.350000000006"/>
    <s v="ZLIN"/>
    <n v="22"/>
    <n v="9"/>
    <n v="0"/>
    <n v="0"/>
    <m/>
    <m/>
    <m/>
    <n v="498537.78"/>
    <n v="498537.78"/>
    <s v="ZLIN"/>
    <n v="4"/>
    <n v="0"/>
  </r>
  <r>
    <s v="120380000166-0"/>
    <x v="11"/>
    <n v="342304"/>
    <s v="DUCHA LAVAOJOS"/>
    <s v="30.06.2014"/>
    <n v="1850107"/>
    <n v="566841.29"/>
    <s v="ZLIN"/>
    <n v="19"/>
    <n v="7"/>
    <n v="0"/>
    <n v="0"/>
    <m/>
    <m/>
    <m/>
    <n v="-991037.17"/>
    <n v="-247759.28000000003"/>
    <s v="ZLIN"/>
    <n v="18"/>
    <n v="4"/>
  </r>
  <r>
    <s v="120380000167-0"/>
    <x v="11"/>
    <n v="342304"/>
    <s v="DUCHA LAVAOJOS"/>
    <s v="30.06.2014"/>
    <n v="511577.04"/>
    <n v="156738.47999999998"/>
    <s v="ZLIN"/>
    <n v="19"/>
    <n v="7"/>
    <n v="0"/>
    <n v="0"/>
    <m/>
    <m/>
    <m/>
    <n v="250662.97"/>
    <n v="62665.75"/>
    <s v="ZLIN"/>
    <n v="18"/>
    <n v="4"/>
  </r>
  <r>
    <s v="120380000168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169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170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171-0"/>
    <x v="11"/>
    <n v="322317"/>
    <s v="DUCHA LAVAOJOS"/>
    <s v="01.02.2011"/>
    <n v="491255.32"/>
    <n v="285080.79000000004"/>
    <s v="ZLIN"/>
    <n v="16"/>
    <n v="1"/>
    <n v="0"/>
    <n v="0"/>
    <m/>
    <m/>
    <m/>
    <n v="30769.73"/>
    <n v="12352.82"/>
    <s v="ZLIN"/>
    <n v="11"/>
    <n v="5"/>
  </r>
  <r>
    <s v="120380000172-0"/>
    <x v="11"/>
    <n v="322317"/>
    <s v="DUCHA LAVAOJOS"/>
    <s v="01.02.2011"/>
    <n v="491255.32"/>
    <n v="285080.79000000004"/>
    <s v="ZLIN"/>
    <n v="16"/>
    <n v="1"/>
    <n v="0"/>
    <n v="0"/>
    <m/>
    <m/>
    <m/>
    <n v="193921.15"/>
    <n v="77851.549999999988"/>
    <s v="ZLIN"/>
    <n v="11"/>
    <n v="5"/>
  </r>
  <r>
    <s v="120380000173-0"/>
    <x v="11"/>
    <n v="322317"/>
    <s v="DUCHA LAVAOJOS"/>
    <s v="01.10.2015"/>
    <n v="1"/>
    <n v="1"/>
    <s v="ZLIN"/>
    <n v="0"/>
    <n v="1"/>
    <n v="0"/>
    <n v="0"/>
    <m/>
    <m/>
    <m/>
    <n v="461975.11"/>
    <n v="129635.88"/>
    <s v="ZLIN"/>
    <n v="16"/>
    <n v="4"/>
  </r>
  <r>
    <s v="120380000174-0"/>
    <x v="11"/>
    <n v="322317"/>
    <s v="DUCHA LAVAOJOS"/>
    <s v="01.02.2011"/>
    <n v="491255.32"/>
    <n v="321757.89"/>
    <s v="ZLIN"/>
    <n v="14"/>
    <n v="3"/>
    <n v="0"/>
    <n v="0"/>
    <m/>
    <m/>
    <m/>
    <n v="-30318.23"/>
    <n v="-14500.02"/>
    <s v="ZLIN"/>
    <n v="9"/>
    <n v="7"/>
  </r>
  <r>
    <s v="120380000175-0"/>
    <x v="11"/>
    <n v="322317"/>
    <s v="EQUIPO DE SOLDADURA"/>
    <s v="30.04.1999"/>
    <n v="4000000"/>
    <n v="4000000"/>
    <s v="ZLIN"/>
    <n v="20"/>
    <n v="5"/>
    <n v="0"/>
    <n v="0"/>
    <m/>
    <m/>
    <m/>
    <n v="8799826.5299999993"/>
    <n v="8799826.5299999993"/>
    <s v="ZLIN"/>
    <n v="4"/>
    <n v="0"/>
  </r>
  <r>
    <s v="120380000176-0"/>
    <x v="11"/>
    <n v="322317"/>
    <s v="EQUIPO DE SOLDADURA"/>
    <s v="31.08.2002"/>
    <n v="3320379.51"/>
    <n v="3320379.51"/>
    <s v="ZLIN"/>
    <n v="17"/>
    <n v="1"/>
    <n v="0"/>
    <n v="0"/>
    <m/>
    <m/>
    <m/>
    <n v="9860.41"/>
    <n v="9860.41"/>
    <s v="ZLIN"/>
    <n v="4"/>
    <n v="0"/>
  </r>
  <r>
    <s v="120380000177-0"/>
    <x v="11"/>
    <n v="322317"/>
    <s v="EQUIPO DE SOLDADURA"/>
    <s v="28.02.2002"/>
    <n v="3884895.8"/>
    <n v="3884895.8"/>
    <s v="ZLIN"/>
    <n v="17"/>
    <n v="7"/>
    <n v="0"/>
    <n v="0"/>
    <m/>
    <m/>
    <m/>
    <n v="-92022.95"/>
    <n v="-92022.95"/>
    <s v="ZLIN"/>
    <n v="4"/>
    <n v="0"/>
  </r>
  <r>
    <s v="120380000178-0"/>
    <x v="11"/>
    <n v="322317"/>
    <s v="EQUIPO DE SOLDADURA"/>
    <s v="30.06.1998"/>
    <n v="1000000"/>
    <n v="1000000"/>
    <s v="ZLIN"/>
    <n v="21"/>
    <n v="3"/>
    <n v="0"/>
    <n v="0"/>
    <m/>
    <m/>
    <m/>
    <n v="-158360.37"/>
    <n v="-158360.37"/>
    <s v="ZLIN"/>
    <n v="4"/>
    <n v="0"/>
  </r>
  <r>
    <s v="120380000180-0"/>
    <x v="11"/>
    <n v="323305"/>
    <s v="EQUIPO DE SOLDADURA"/>
    <s v="30.06.2008"/>
    <n v="8818407"/>
    <n v="8299677.1699999999"/>
    <s v="ZLIN"/>
    <n v="12"/>
    <n v="9"/>
    <n v="0"/>
    <n v="0"/>
    <m/>
    <m/>
    <m/>
    <n v="-43993.17"/>
    <n v="-36660.979999999996"/>
    <s v="ZLIN"/>
    <n v="5"/>
    <n v="6"/>
  </r>
  <r>
    <s v="120380000182-0"/>
    <x v="11"/>
    <n v="344208"/>
    <s v="MAQUINA PARA CORTAR Y TROQUELEAR"/>
    <s v="31.12.2003"/>
    <n v="1696126.55"/>
    <n v="1696126.55"/>
    <s v="ZLIN"/>
    <n v="15"/>
    <n v="9"/>
    <n v="0"/>
    <n v="0"/>
    <m/>
    <m/>
    <m/>
    <n v="-9008.06"/>
    <n v="-9008.06"/>
    <s v="ZLIN"/>
    <n v="4"/>
    <n v="0"/>
  </r>
  <r>
    <s v="120380000183-0"/>
    <x v="11"/>
    <n v="341203"/>
    <s v="TANQUE AUTOSOSTENIDO"/>
    <s v="31.12.1998"/>
    <n v="536671.80000000005"/>
    <n v="386763.50000000006"/>
    <s v="ZLIN"/>
    <n v="29"/>
    <n v="10"/>
    <n v="0"/>
    <n v="0"/>
    <m/>
    <m/>
    <m/>
    <n v="65766.759999999995"/>
    <n v="23039.319999999992"/>
    <s v="ZLIN"/>
    <n v="13"/>
    <n v="1"/>
  </r>
  <r>
    <s v="120380000184-0"/>
    <x v="11"/>
    <n v="341203"/>
    <s v="CABEZAL DE SUCCION"/>
    <s v="30.10.1997"/>
    <n v="1143830.75"/>
    <n v="1107195.6000000001"/>
    <s v="ZLIN"/>
    <n v="23"/>
    <n v="5"/>
    <n v="0"/>
    <n v="0"/>
    <m/>
    <m/>
    <m/>
    <n v="8407136.1500000004"/>
    <n v="7005946.79"/>
    <s v="ZLIN"/>
    <n v="5"/>
    <n v="6"/>
  </r>
  <r>
    <s v="120380000185-0"/>
    <x v="11"/>
    <n v="341202"/>
    <s v="DETECTOR DE GAS"/>
    <s v="30.11.2006"/>
    <n v="1200503.07"/>
    <n v="839836.91000000015"/>
    <s v="ZLIN"/>
    <n v="19"/>
    <n v="5"/>
    <n v="0"/>
    <n v="0"/>
    <m/>
    <m/>
    <m/>
    <n v="90692.21"/>
    <n v="39276.140000000007"/>
    <s v="ZLIN"/>
    <n v="10"/>
    <n v="7"/>
  </r>
  <r>
    <s v="120380000187-0"/>
    <x v="11"/>
    <n v="344203"/>
    <s v="PROCESADOR AUTOMATICO DE PLACAS X-RAY"/>
    <s v="18.05.2012"/>
    <n v="7534036"/>
    <n v="3191272.9000000004"/>
    <s v="ZLIN"/>
    <n v="19"/>
    <n v="1"/>
    <n v="0"/>
    <n v="0"/>
    <m/>
    <m/>
    <m/>
    <n v="809230.36"/>
    <n v="235490.31999999995"/>
    <s v="ZLIN"/>
    <n v="15"/>
    <n v="9"/>
  </r>
  <r>
    <s v="120380000188-0"/>
    <x v="11"/>
    <n v="344203"/>
    <s v="COLECTOR ANALIZADOR DE DATOS"/>
    <s v="06.11.2013"/>
    <n v="25270337.420000002"/>
    <n v="8755950.2500000019"/>
    <s v="ZLIN"/>
    <n v="19"/>
    <n v="0"/>
    <n v="0"/>
    <n v="0"/>
    <m/>
    <m/>
    <m/>
    <n v="2931301.82"/>
    <n v="782629.12999999989"/>
    <s v="ZLIN"/>
    <n v="17"/>
    <n v="2"/>
  </r>
  <r>
    <s v="120380000189-0"/>
    <x v="11"/>
    <n v="344203"/>
    <s v="COLECTOR ANALIZADOR DE DATOS"/>
    <s v="06.11.2013"/>
    <n v="14357861.800000001"/>
    <n v="4974873.1900000013"/>
    <s v="ZLIN"/>
    <n v="19"/>
    <n v="0"/>
    <n v="0"/>
    <n v="0"/>
    <m/>
    <m/>
    <m/>
    <n v="1665479.41"/>
    <n v="444666.83999999985"/>
    <s v="ZLIN"/>
    <n v="17"/>
    <n v="2"/>
  </r>
  <r>
    <s v="120380000190-0"/>
    <x v="11"/>
    <n v="214301"/>
    <s v="CALIBRADOR"/>
    <s v="30.12.1997"/>
    <n v="27269159.66"/>
    <n v="27269159.66"/>
    <s v="ZLIN"/>
    <n v="22"/>
    <n v="6"/>
    <n v="0"/>
    <n v="0"/>
    <m/>
    <m/>
    <m/>
    <n v="-4262512.4800000004"/>
    <n v="-4112950.6400000006"/>
    <s v="ZLIN"/>
    <n v="4"/>
    <n v="9"/>
  </r>
  <r>
    <s v="120380000191-0"/>
    <x v="11"/>
    <n v="334302"/>
    <s v="ESTIBADORA"/>
    <s v="17.10.2013"/>
    <n v="995662.21"/>
    <n v="349355.14999999991"/>
    <s v="ZLIN"/>
    <n v="19"/>
    <n v="0"/>
    <n v="0"/>
    <n v="0"/>
    <m/>
    <m/>
    <m/>
    <n v="116635.81"/>
    <n v="31292.53"/>
    <s v="ZLIN"/>
    <n v="17"/>
    <n v="1"/>
  </r>
  <r>
    <s v="120380000192-0"/>
    <x v="11"/>
    <n v="344202"/>
    <s v="DOBLADORA DE TUBO"/>
    <s v="30.04.1997"/>
    <n v="309782.84000000003"/>
    <n v="309782.84000000003"/>
    <s v="ZLIN"/>
    <n v="22"/>
    <n v="11"/>
    <n v="0"/>
    <n v="0"/>
    <m/>
    <m/>
    <m/>
    <n v="9602.83"/>
    <n v="9602.83"/>
    <s v="ZLIN"/>
    <n v="4"/>
    <n v="6"/>
  </r>
  <r>
    <s v="120380000193-0"/>
    <x v="11"/>
    <n v="344208"/>
    <s v="PERFORADORA DE TUBERIA"/>
    <s v="28.02.2005"/>
    <n v="11982832.91"/>
    <n v="9303127.6699999999"/>
    <s v="ZLIN"/>
    <n v="19"/>
    <n v="9"/>
    <n v="0"/>
    <n v="0"/>
    <m/>
    <m/>
    <m/>
    <n v="772566.13"/>
    <n v="386283.06"/>
    <s v="ZLIN"/>
    <n v="9"/>
    <n v="2"/>
  </r>
  <r>
    <s v="120380000194-0"/>
    <x v="11"/>
    <n v="322317"/>
    <s v="EXTRACTOR INDUSTRIAL"/>
    <s v="25.10.2013"/>
    <n v="588730"/>
    <n v="461749.02"/>
    <s v="ZLIN"/>
    <n v="8"/>
    <n v="6"/>
    <n v="0"/>
    <n v="0"/>
    <m/>
    <m/>
    <m/>
    <n v="51822.52"/>
    <n v="36078.97"/>
    <s v="ZLIN"/>
    <n v="6"/>
    <n v="7"/>
  </r>
  <r>
    <s v="120380000195-0"/>
    <x v="11"/>
    <n v="322317"/>
    <s v="EXTRACTOR INDUSTRIAL"/>
    <s v="25.10.2013"/>
    <n v="588730"/>
    <n v="461749.02"/>
    <s v="ZLIN"/>
    <n v="8"/>
    <n v="6"/>
    <n v="0"/>
    <n v="0"/>
    <m/>
    <m/>
    <m/>
    <n v="51822.52"/>
    <n v="36078.97"/>
    <s v="ZLIN"/>
    <n v="6"/>
    <n v="7"/>
  </r>
  <r>
    <s v="120380000196-0"/>
    <x v="11"/>
    <n v="322317"/>
    <s v="EXTRACTOR INDUSTRIAL"/>
    <s v="25.10.2013"/>
    <n v="588730"/>
    <n v="461749.02"/>
    <s v="ZLIN"/>
    <n v="8"/>
    <n v="6"/>
    <n v="0"/>
    <n v="0"/>
    <m/>
    <m/>
    <m/>
    <n v="51822.52"/>
    <n v="36078.97"/>
    <s v="ZLIN"/>
    <n v="6"/>
    <n v="7"/>
  </r>
  <r>
    <s v="120380000197-0"/>
    <x v="11"/>
    <n v="322317"/>
    <s v="CARRETA"/>
    <s v="30.11.2008"/>
    <n v="627769.5"/>
    <n v="377748.73"/>
    <s v="ZLIN"/>
    <n v="19"/>
    <n v="3"/>
    <n v="0"/>
    <n v="0"/>
    <m/>
    <m/>
    <m/>
    <n v="54497.4"/>
    <n v="20116.480000000003"/>
    <s v="ZLIN"/>
    <n v="12"/>
    <n v="5"/>
  </r>
  <r>
    <s v="120380000198-0"/>
    <x v="11"/>
    <n v="323303"/>
    <s v="CALENTADOR DE RODAMIENTOS"/>
    <s v="30.06.2008"/>
    <n v="5043824"/>
    <n v="3130649.3899999997"/>
    <s v="ZLIN"/>
    <n v="19"/>
    <n v="4"/>
    <n v="0"/>
    <n v="0"/>
    <m/>
    <m/>
    <m/>
    <n v="419200.74"/>
    <n v="159007.18"/>
    <s v="ZLIN"/>
    <n v="12"/>
    <n v="1"/>
  </r>
  <r>
    <s v="120380000199-0"/>
    <x v="11"/>
    <n v="322317"/>
    <s v="GIB CRANE"/>
    <s v="01.10.1995"/>
    <n v="99800"/>
    <n v="99800"/>
    <s v="ZLIN"/>
    <n v="24"/>
    <n v="1"/>
    <n v="0"/>
    <n v="0"/>
    <m/>
    <m/>
    <m/>
    <n v="2093.3000000000002"/>
    <n v="2093.3000000000002"/>
    <s v="ZLIN"/>
    <n v="4"/>
    <n v="1"/>
  </r>
  <r>
    <s v="120380000200-0"/>
    <x v="11"/>
    <n v="323303"/>
    <s v="PRENSA HIDRAULICA"/>
    <s v="30.09.1998"/>
    <n v="1905052"/>
    <n v="1876296.5"/>
    <s v="ZLIN"/>
    <n v="22"/>
    <n v="1"/>
    <n v="0"/>
    <n v="0"/>
    <m/>
    <m/>
    <m/>
    <n v="67304.06"/>
    <n v="60683.99"/>
    <s v="ZLIN"/>
    <n v="5"/>
    <n v="1"/>
  </r>
  <r>
    <s v="120380000201-0"/>
    <x v="11"/>
    <n v="323303"/>
    <s v="FORMADORA MANUAL"/>
    <s v="31.03.2000"/>
    <n v="474584.63"/>
    <n v="450484.63"/>
    <s v="ZLIN"/>
    <n v="21"/>
    <n v="4"/>
    <n v="0"/>
    <n v="0"/>
    <m/>
    <m/>
    <m/>
    <n v="19410.400000000001"/>
    <n v="15251.030000000002"/>
    <s v="ZLIN"/>
    <n v="5"/>
    <n v="10"/>
  </r>
  <r>
    <s v="120380000202-0"/>
    <x v="11"/>
    <n v="323303"/>
    <s v="FORMADORA MANUAL"/>
    <s v="31.03.2000"/>
    <n v="474579.33"/>
    <n v="450479.60000000003"/>
    <s v="ZLIN"/>
    <n v="21"/>
    <n v="4"/>
    <n v="0"/>
    <n v="0"/>
    <m/>
    <m/>
    <m/>
    <n v="19410.189999999999"/>
    <n v="15250.859999999999"/>
    <s v="ZLIN"/>
    <n v="5"/>
    <n v="10"/>
  </r>
  <r>
    <s v="120380000203-0"/>
    <x v="11"/>
    <n v="322317"/>
    <s v="DOBLADORA DE LAMINA"/>
    <s v="30.11.2003"/>
    <n v="490012.07"/>
    <n v="404615.76"/>
    <s v="ZLIN"/>
    <n v="20"/>
    <n v="1"/>
    <n v="0"/>
    <n v="0"/>
    <m/>
    <m/>
    <m/>
    <n v="27677.87"/>
    <n v="15376.589999999998"/>
    <s v="ZLIN"/>
    <n v="8"/>
    <n v="3"/>
  </r>
  <r>
    <s v="120380000204-0"/>
    <x v="11"/>
    <n v="322317"/>
    <s v="CALENTADOR DE RODAMIENTOS"/>
    <s v="31.12.2003"/>
    <n v="2046598.86"/>
    <n v="1681438.08"/>
    <s v="ZLIN"/>
    <n v="20"/>
    <n v="1"/>
    <n v="0"/>
    <n v="0"/>
    <m/>
    <m/>
    <m/>
    <n v="115357.08"/>
    <n v="63446.39"/>
    <s v="ZLIN"/>
    <n v="8"/>
    <n v="4"/>
  </r>
  <r>
    <s v="120380000205-0"/>
    <x v="11"/>
    <n v="322317"/>
    <s v="EXTRACTOR MECANICO"/>
    <s v="31.12.2003"/>
    <n v="1108708.03"/>
    <n v="910888.77"/>
    <s v="ZLIN"/>
    <n v="20"/>
    <n v="1"/>
    <n v="0"/>
    <n v="0"/>
    <m/>
    <m/>
    <m/>
    <n v="62492.62"/>
    <n v="34370.94"/>
    <s v="ZLIN"/>
    <n v="8"/>
    <n v="4"/>
  </r>
  <r>
    <s v="120380000206-0"/>
    <x v="11"/>
    <n v="323302"/>
    <s v="ROSCADORA"/>
    <s v="31.07.2004"/>
    <n v="2053202.52"/>
    <n v="1640843.86"/>
    <s v="ZLIN"/>
    <n v="19"/>
    <n v="11"/>
    <n v="0"/>
    <n v="0"/>
    <m/>
    <m/>
    <m/>
    <n v="123727.26"/>
    <n v="64809.52"/>
    <s v="ZLIN"/>
    <n v="8"/>
    <n v="9"/>
  </r>
  <r>
    <s v="120380000207-0"/>
    <x v="11"/>
    <n v="323303"/>
    <s v="PRENSA HIDRAULICA"/>
    <s v="31.03.2005"/>
    <n v="156113.39000000001"/>
    <n v="120543.26000000001"/>
    <s v="ZLIN"/>
    <n v="19"/>
    <n v="9"/>
    <n v="0"/>
    <n v="0"/>
    <m/>
    <m/>
    <m/>
    <n v="10077.69"/>
    <n v="4993.4500000000007"/>
    <s v="ZLIN"/>
    <n v="9"/>
    <n v="3"/>
  </r>
  <r>
    <s v="120380000208-0"/>
    <x v="11"/>
    <n v="322317"/>
    <s v="PROBADOR DE AISLAMIENTO"/>
    <s v="31.08.2005"/>
    <n v="808202.02"/>
    <n v="609576.12"/>
    <s v="ZLIN"/>
    <n v="19"/>
    <n v="8"/>
    <n v="0"/>
    <n v="0"/>
    <m/>
    <m/>
    <m/>
    <n v="54245.11"/>
    <n v="25943.32"/>
    <s v="ZLIN"/>
    <n v="9"/>
    <n v="7"/>
  </r>
  <r>
    <s v="120380000209-0"/>
    <x v="11"/>
    <n v="344206"/>
    <s v="PONCHADORA HIDRAULICA"/>
    <s v="31.08.2005"/>
    <n v="1003242.28"/>
    <n v="756682.75"/>
    <s v="ZLIN"/>
    <n v="19"/>
    <n v="8"/>
    <n v="0"/>
    <n v="0"/>
    <m/>
    <m/>
    <m/>
    <n v="67335.86"/>
    <n v="32204.11"/>
    <s v="ZLIN"/>
    <n v="9"/>
    <n v="7"/>
  </r>
  <r>
    <s v="120380000210-0"/>
    <x v="11"/>
    <n v="322317"/>
    <s v="TARRAJA"/>
    <s v="31.08.2005"/>
    <n v="339719.16"/>
    <n v="256228.86"/>
    <s v="ZLIN"/>
    <n v="19"/>
    <n v="8"/>
    <n v="0"/>
    <n v="0"/>
    <m/>
    <m/>
    <m/>
    <n v="22801.360000000001"/>
    <n v="10904.99"/>
    <s v="ZLIN"/>
    <n v="9"/>
    <n v="7"/>
  </r>
  <r>
    <s v="120380000213-0"/>
    <x v="11"/>
    <n v="322317"/>
    <s v="ANTORCHA DE CORTE"/>
    <s v="30.10.2006"/>
    <n v="2027085.9"/>
    <n v="1426790.0699999998"/>
    <s v="ZLIN"/>
    <n v="19"/>
    <n v="5"/>
    <n v="0"/>
    <n v="0"/>
    <m/>
    <m/>
    <m/>
    <n v="152543.38"/>
    <n v="66586.39"/>
    <s v="ZLIN"/>
    <n v="10"/>
    <n v="6"/>
  </r>
  <r>
    <s v="120380000214-0"/>
    <x v="11"/>
    <n v="342402"/>
    <s v="SURTIDOR DE COMBUSTIBLE"/>
    <s v="31.03.2007"/>
    <n v="4158977"/>
    <n v="2838100.1799999997"/>
    <s v="ZLIN"/>
    <n v="19"/>
    <n v="5"/>
    <n v="0"/>
    <n v="0"/>
    <m/>
    <m/>
    <m/>
    <n v="317687.75"/>
    <n v="133380.35999999999"/>
    <s v="ZLIN"/>
    <n v="10"/>
    <n v="11"/>
  </r>
  <r>
    <s v="120380000215-0"/>
    <x v="11"/>
    <n v="322317"/>
    <s v="CIZALLA HIDRAULICA"/>
    <s v="30.06.2007"/>
    <n v="15420631.199999999"/>
    <n v="10324542.799999999"/>
    <s v="ZLIN"/>
    <n v="19"/>
    <n v="5"/>
    <n v="0"/>
    <n v="0"/>
    <m/>
    <m/>
    <m/>
    <n v="1189974.58"/>
    <n v="488422.41000000003"/>
    <s v="ZLIN"/>
    <n v="11"/>
    <n v="2"/>
  </r>
  <r>
    <s v="120380000216-0"/>
    <x v="11"/>
    <n v="322317"/>
    <s v="TECLE"/>
    <s v="31.12.2007"/>
    <n v="147131.63"/>
    <n v="94719.930000000008"/>
    <s v="ZLIN"/>
    <n v="19"/>
    <n v="5"/>
    <n v="0"/>
    <n v="0"/>
    <m/>
    <m/>
    <m/>
    <n v="11668.33"/>
    <n v="4583.9799999999996"/>
    <s v="ZLIN"/>
    <n v="11"/>
    <n v="8"/>
  </r>
  <r>
    <s v="120380000217-0"/>
    <x v="11"/>
    <n v="322317"/>
    <s v="TECLE"/>
    <s v="31.12.2007"/>
    <n v="147131.63"/>
    <n v="94719.930000000008"/>
    <s v="ZLIN"/>
    <n v="19"/>
    <n v="5"/>
    <n v="0"/>
    <n v="0"/>
    <m/>
    <m/>
    <m/>
    <n v="11668.33"/>
    <n v="4583.9799999999996"/>
    <s v="ZLIN"/>
    <n v="11"/>
    <n v="8"/>
  </r>
  <r>
    <s v="120380000218-0"/>
    <x v="11"/>
    <n v="322317"/>
    <s v="CALIBRADOR DE PRESION"/>
    <s v="31.12.2007"/>
    <n v="488772"/>
    <n v="314660.09999999998"/>
    <s v="ZLIN"/>
    <n v="19"/>
    <n v="5"/>
    <n v="0"/>
    <n v="0"/>
    <m/>
    <m/>
    <m/>
    <n v="38762.28"/>
    <n v="15228.029999999999"/>
    <s v="ZLIN"/>
    <n v="11"/>
    <n v="8"/>
  </r>
  <r>
    <s v="120380000219-0"/>
    <x v="11"/>
    <n v="322317"/>
    <s v="EQUIPO DE SOLDADURA"/>
    <s v="30.11.1997"/>
    <n v="78900"/>
    <n v="78900"/>
    <s v="ZLIN"/>
    <n v="22"/>
    <n v="7"/>
    <n v="0"/>
    <n v="0"/>
    <m/>
    <m/>
    <m/>
    <n v="2511.87"/>
    <n v="2423.7399999999998"/>
    <s v="ZLIN"/>
    <n v="4"/>
    <n v="9"/>
  </r>
  <r>
    <s v="120380000220-0"/>
    <x v="11"/>
    <n v="322317"/>
    <s v="EQUIPO DE LLENADO DE POLVO QUIMICO SECO"/>
    <s v="02.11.2010"/>
    <n v="1024973.28"/>
    <n v="512486.65"/>
    <s v="ZLIN"/>
    <n v="19"/>
    <n v="2"/>
    <n v="0"/>
    <n v="0"/>
    <m/>
    <m/>
    <m/>
    <n v="97026.65"/>
    <n v="31207.409999999989"/>
    <s v="ZLIN"/>
    <n v="14"/>
    <n v="3"/>
  </r>
  <r>
    <s v="120380000221-0"/>
    <x v="11"/>
    <n v="323302"/>
    <s v="RANURADOR"/>
    <s v="25.02.2011"/>
    <n v="1494971.02"/>
    <n v="731164.85"/>
    <s v="ZLIN"/>
    <n v="19"/>
    <n v="1"/>
    <n v="0"/>
    <n v="0"/>
    <m/>
    <m/>
    <m/>
    <n v="151064.41"/>
    <n v="47750.25"/>
    <s v="ZLIN"/>
    <n v="14"/>
    <n v="6"/>
  </r>
  <r>
    <s v="120380000222-0"/>
    <x v="11"/>
    <n v="323302"/>
    <s v="RANURADOR"/>
    <s v="25.02.2011"/>
    <n v="2672826.9700000002"/>
    <n v="1307234.1300000001"/>
    <s v="ZLIN"/>
    <n v="19"/>
    <n v="1"/>
    <n v="0"/>
    <n v="0"/>
    <m/>
    <m/>
    <m/>
    <n v="270084.84000000003"/>
    <n v="85371.640000000014"/>
    <s v="ZLIN"/>
    <n v="14"/>
    <n v="6"/>
  </r>
  <r>
    <s v="120380000223-0"/>
    <x v="11"/>
    <n v="322317"/>
    <s v="EQUIPO INSPECCION DE PINTURA"/>
    <s v="09.02.2011"/>
    <n v="1772620.4"/>
    <n v="866958.45"/>
    <s v="ZLIN"/>
    <n v="19"/>
    <n v="1"/>
    <n v="0"/>
    <n v="0"/>
    <m/>
    <m/>
    <m/>
    <n v="174590.51"/>
    <n v="55186.650000000009"/>
    <s v="ZLIN"/>
    <n v="14"/>
    <n v="6"/>
  </r>
  <r>
    <s v="120380000224-0"/>
    <x v="11"/>
    <n v="323305"/>
    <s v="GPS"/>
    <s v="09.06.2011"/>
    <n v="4826548.76"/>
    <n v="2276276.2799999998"/>
    <s v="ZLIN"/>
    <n v="19"/>
    <n v="1"/>
    <n v="0"/>
    <n v="0"/>
    <m/>
    <m/>
    <m/>
    <n v="483681.47"/>
    <n v="149452.13999999996"/>
    <s v="ZLIN"/>
    <n v="14"/>
    <n v="10"/>
  </r>
  <r>
    <s v="120380000225-0"/>
    <x v="11"/>
    <n v="323305"/>
    <s v="MAQUINA UNIVERSAL DE ENSAYOS"/>
    <s v="01.02.2011"/>
    <n v="15537169.76"/>
    <n v="7598965.1200000001"/>
    <s v="ZLIN"/>
    <n v="19"/>
    <n v="1"/>
    <n v="0"/>
    <n v="0"/>
    <m/>
    <m/>
    <m/>
    <n v="1510453.45"/>
    <n v="480201.97"/>
    <s v="ZLIN"/>
    <n v="14"/>
    <n v="5"/>
  </r>
  <r>
    <s v="120380000226-0"/>
    <x v="11"/>
    <n v="322317"/>
    <s v="RANURADOR"/>
    <s v="11.11.2010"/>
    <n v="870100"/>
    <n v="435049.98"/>
    <s v="ZLIN"/>
    <n v="19"/>
    <n v="2"/>
    <n v="0"/>
    <n v="0"/>
    <m/>
    <m/>
    <m/>
    <n v="83613.710000000006"/>
    <n v="26736.94000000001"/>
    <s v="ZLIN"/>
    <n v="14"/>
    <n v="4"/>
  </r>
  <r>
    <s v="120380000227-0"/>
    <x v="11"/>
    <n v="322317"/>
    <s v="CALENTADOR DE RODAMIENTOS"/>
    <s v="15.04.2011"/>
    <n v="1794802.24"/>
    <n v="862132.05999999994"/>
    <s v="ZLIN"/>
    <n v="19"/>
    <n v="1"/>
    <n v="0"/>
    <n v="0"/>
    <m/>
    <m/>
    <m/>
    <n v="179742.94"/>
    <n v="56169.67"/>
    <s v="ZLIN"/>
    <n v="14"/>
    <n v="8"/>
  </r>
  <r>
    <s v="120380000228-0"/>
    <x v="11"/>
    <n v="322317"/>
    <s v="MAQUINA DE LIMPIEZA PARA TUBOS CURVOS"/>
    <s v="09.08.2011"/>
    <n v="24899104.280000001"/>
    <n v="11525349.590000002"/>
    <s v="ZLIN"/>
    <n v="19"/>
    <n v="1"/>
    <n v="0"/>
    <n v="0"/>
    <m/>
    <m/>
    <m/>
    <n v="2521031.89"/>
    <n v="770315.29"/>
    <s v="ZLIN"/>
    <n v="15"/>
    <n v="0"/>
  </r>
  <r>
    <s v="120380000229-0"/>
    <x v="11"/>
    <n v="323303"/>
    <s v="MAQUINA DE LIMPIEZA PARA TUBOS CURVOS"/>
    <s v="03.06.2011"/>
    <n v="2066974"/>
    <n v="974817.44"/>
    <s v="ZLIN"/>
    <n v="19"/>
    <n v="1"/>
    <n v="0"/>
    <n v="0"/>
    <m/>
    <m/>
    <m/>
    <n v="205151.8"/>
    <n v="63747.75"/>
    <s v="ZLIN"/>
    <n v="14"/>
    <n v="9"/>
  </r>
  <r>
    <s v="120380000230-0"/>
    <x v="11"/>
    <n v="322317"/>
    <s v="DETECTOR DE CORROSION POR ULTRASONIDO"/>
    <s v="25.11.2011"/>
    <n v="203216129.84999999"/>
    <n v="91402888.11999999"/>
    <s v="ZLIN"/>
    <n v="19"/>
    <n v="1"/>
    <n v="0"/>
    <n v="0"/>
    <m/>
    <m/>
    <m/>
    <n v="21434151.350000001"/>
    <n v="6441958.0500000007"/>
    <s v="ZLIN"/>
    <n v="15"/>
    <n v="3"/>
  </r>
  <r>
    <s v="120380000231-0"/>
    <x v="11"/>
    <n v="322317"/>
    <s v="DETECTOR DE DEFECTOS"/>
    <s v="20.01.2012"/>
    <n v="126124427.31"/>
    <n v="55626930.829999998"/>
    <s v="ZLIN"/>
    <n v="19"/>
    <n v="1"/>
    <n v="0"/>
    <n v="0"/>
    <m/>
    <m/>
    <m/>
    <n v="13335965.99"/>
    <n v="3964746.6400000006"/>
    <s v="ZLIN"/>
    <n v="15"/>
    <n v="5"/>
  </r>
  <r>
    <s v="120380000232-0"/>
    <x v="11"/>
    <n v="322317"/>
    <s v="MAQUINA DE CORTE TIPO TORTUGA"/>
    <s v="27.04.2011"/>
    <n v="1254999.47"/>
    <n v="602838.15999999992"/>
    <s v="ZLIN"/>
    <n v="19"/>
    <n v="1"/>
    <n v="0"/>
    <n v="0"/>
    <m/>
    <m/>
    <m/>
    <n v="128092.2"/>
    <n v="40028.819999999992"/>
    <s v="ZLIN"/>
    <n v="14"/>
    <n v="8"/>
  </r>
  <r>
    <s v="120380000233-0"/>
    <x v="11"/>
    <n v="321201"/>
    <s v="195 METROS BARRERA DE CONTENCION"/>
    <s v="14.09.2011"/>
    <n v="6799824.7199999997"/>
    <n v="3117823.5399999996"/>
    <s v="ZLIN"/>
    <n v="19"/>
    <n v="1"/>
    <n v="0"/>
    <n v="0"/>
    <m/>
    <m/>
    <m/>
    <n v="698033.16"/>
    <n v="212109.52000000002"/>
    <s v="ZLIN"/>
    <n v="15"/>
    <n v="1"/>
  </r>
  <r>
    <s v="120380000234-0"/>
    <x v="11"/>
    <n v="323303"/>
    <s v="GRUA HIDRAULICA PLEGABLE"/>
    <s v="09.09.2011"/>
    <n v="175150"/>
    <n v="80308.960000000006"/>
    <s v="ZLIN"/>
    <n v="19"/>
    <n v="1"/>
    <n v="0"/>
    <n v="0"/>
    <m/>
    <m/>
    <m/>
    <n v="17839.52"/>
    <n v="5420.85"/>
    <s v="ZLIN"/>
    <n v="15"/>
    <n v="1"/>
  </r>
  <r>
    <s v="120380000235-0"/>
    <x v="11"/>
    <n v="323303"/>
    <s v="BANCO DE PRUEBA ALTERNADOR / ARRANQUE"/>
    <s v="01.12.2011"/>
    <n v="4972000"/>
    <n v="2214602.61"/>
    <s v="ZLIN"/>
    <n v="19"/>
    <n v="1"/>
    <n v="0"/>
    <n v="0"/>
    <m/>
    <m/>
    <m/>
    <n v="507498.35"/>
    <n v="152526.82999999996"/>
    <s v="ZLIN"/>
    <n v="15"/>
    <n v="3"/>
  </r>
  <r>
    <s v="120380000236-0"/>
    <x v="11"/>
    <n v="323303"/>
    <s v="DESMONTADORA DE LLANTAS"/>
    <s v="01.01.2012"/>
    <n v="7739703.0899999999"/>
    <n v="3413580.83"/>
    <s v="ZLIN"/>
    <n v="19"/>
    <n v="1"/>
    <n v="0"/>
    <n v="0"/>
    <m/>
    <m/>
    <m/>
    <n v="794740.86"/>
    <n v="237558.41000000003"/>
    <s v="ZLIN"/>
    <n v="15"/>
    <n v="4"/>
  </r>
  <r>
    <s v="120380000237-0"/>
    <x v="11"/>
    <n v="323303"/>
    <s v="BALANCEADORA DE LLANTAS"/>
    <s v="22.09.2011"/>
    <n v="2047560"/>
    <n v="938837.55"/>
    <s v="ZLIN"/>
    <n v="19"/>
    <n v="1"/>
    <n v="0"/>
    <n v="0"/>
    <m/>
    <m/>
    <m/>
    <n v="212818.54"/>
    <n v="64668.630000000005"/>
    <s v="ZLIN"/>
    <n v="15"/>
    <n v="1"/>
  </r>
  <r>
    <s v="120380000238-0"/>
    <x v="11"/>
    <n v="323303"/>
    <s v="PRENSA HIDRAULICA"/>
    <s v="22.09.2011"/>
    <n v="226000"/>
    <n v="103624.45"/>
    <s v="ZLIN"/>
    <n v="19"/>
    <n v="1"/>
    <n v="0"/>
    <n v="0"/>
    <m/>
    <m/>
    <m/>
    <n v="23489.91"/>
    <n v="7137.8099999999995"/>
    <s v="ZLIN"/>
    <n v="15"/>
    <n v="1"/>
  </r>
  <r>
    <s v="120380000239-0"/>
    <x v="11"/>
    <n v="322317"/>
    <s v="CARRETE"/>
    <s v="29.07.2011"/>
    <n v="1095309"/>
    <n v="511781.93000000005"/>
    <s v="ZLIN"/>
    <n v="19"/>
    <n v="1"/>
    <n v="0"/>
    <n v="0"/>
    <m/>
    <m/>
    <m/>
    <n v="113752.17"/>
    <n v="34951.770000000004"/>
    <s v="ZLIN"/>
    <n v="14"/>
    <n v="11"/>
  </r>
  <r>
    <s v="120380000240-0"/>
    <x v="11"/>
    <n v="322317"/>
    <s v="MAQUINA DE BLASTING NEUMATICA"/>
    <s v="19.10.2011"/>
    <n v="1909634.54"/>
    <n v="867257.61"/>
    <s v="ZLIN"/>
    <n v="19"/>
    <n v="1"/>
    <n v="0"/>
    <n v="0"/>
    <m/>
    <m/>
    <m/>
    <n v="198415.64"/>
    <n v="59960.770000000019"/>
    <s v="ZLIN"/>
    <n v="15"/>
    <n v="2"/>
  </r>
  <r>
    <s v="120380000241-0"/>
    <x v="11"/>
    <n v="322317"/>
    <s v="MAQUINA DE BLASTING NEUMATICA"/>
    <s v="19.10.2011"/>
    <n v="1909634.54"/>
    <n v="867257.61"/>
    <s v="ZLIN"/>
    <n v="19"/>
    <n v="1"/>
    <n v="0"/>
    <n v="0"/>
    <m/>
    <m/>
    <m/>
    <n v="198415.64"/>
    <n v="59960.770000000019"/>
    <s v="ZLIN"/>
    <n v="15"/>
    <n v="2"/>
  </r>
  <r>
    <s v="120380000242-0"/>
    <x v="11"/>
    <n v="322317"/>
    <s v="MAQUINA DE BLASTING NEUMATICA"/>
    <s v="19.10.2011"/>
    <n v="1909629.41"/>
    <n v="867255.29999999993"/>
    <s v="ZLIN"/>
    <n v="19"/>
    <n v="1"/>
    <n v="0"/>
    <n v="0"/>
    <m/>
    <m/>
    <m/>
    <n v="198415.11"/>
    <n v="59960.609999999986"/>
    <s v="ZLIN"/>
    <n v="15"/>
    <n v="2"/>
  </r>
  <r>
    <s v="120380000243-0"/>
    <x v="11"/>
    <n v="323303"/>
    <s v="EXTRACTOR DE CASQUILLOS HIDRAULICO"/>
    <s v="18.01.2012"/>
    <n v="7633131.6399999997"/>
    <n v="3366577.71"/>
    <s v="ZLIN"/>
    <n v="19"/>
    <n v="1"/>
    <n v="0"/>
    <n v="0"/>
    <m/>
    <m/>
    <m/>
    <n v="804647.94"/>
    <n v="239219.65999999992"/>
    <s v="ZLIN"/>
    <n v="15"/>
    <n v="5"/>
  </r>
  <r>
    <s v="120380000244-0"/>
    <x v="11"/>
    <n v="323303"/>
    <s v="MARTILLO DEMOLEDOR"/>
    <s v="16.03.2012"/>
    <n v="712146.48"/>
    <n v="307871.19"/>
    <s v="ZLIN"/>
    <n v="19"/>
    <n v="1"/>
    <n v="0"/>
    <n v="0"/>
    <m/>
    <m/>
    <m/>
    <n v="75491.95"/>
    <n v="22203.5"/>
    <s v="ZLIN"/>
    <n v="15"/>
    <n v="7"/>
  </r>
  <r>
    <s v="120380000245-0"/>
    <x v="11"/>
    <n v="323303"/>
    <s v="MARTILLO DEMOLEDOR"/>
    <s v="16.03.2012"/>
    <n v="581249.13"/>
    <n v="251282.37"/>
    <s v="ZLIN"/>
    <n v="19"/>
    <n v="1"/>
    <n v="0"/>
    <n v="0"/>
    <m/>
    <m/>
    <m/>
    <n v="61616.01"/>
    <n v="18122.36"/>
    <s v="ZLIN"/>
    <n v="15"/>
    <n v="7"/>
  </r>
  <r>
    <s v="120380000246-0"/>
    <x v="11"/>
    <n v="322317"/>
    <s v="TALADRO DEMOLEDOR"/>
    <s v="23.11.2012"/>
    <n v="17510850"/>
    <n v="6988979.5899999999"/>
    <s v="ZLIN"/>
    <n v="19"/>
    <n v="0"/>
    <n v="0"/>
    <n v="0"/>
    <m/>
    <m/>
    <m/>
    <n v="1967543.56"/>
    <n v="557808.74"/>
    <s v="ZLIN"/>
    <n v="16"/>
    <n v="2"/>
  </r>
  <r>
    <s v="120380000247-0"/>
    <x v="11"/>
    <n v="323303"/>
    <s v="CALENTADOR"/>
    <s v="20.08.2013"/>
    <n v="1446459.04"/>
    <n v="520217.70000000007"/>
    <s v="ZLIN"/>
    <n v="19"/>
    <n v="0"/>
    <n v="0"/>
    <n v="0"/>
    <m/>
    <m/>
    <m/>
    <n v="168548.28"/>
    <n v="45665.789999999994"/>
    <s v="ZLIN"/>
    <n v="16"/>
    <n v="11"/>
  </r>
  <r>
    <s v="120380000248-0"/>
    <x v="11"/>
    <n v="322317"/>
    <s v="EQUIPO DE ALINEACION LASER"/>
    <s v="17.07.2013"/>
    <n v="10590000.01"/>
    <n v="3855131.5699999994"/>
    <s v="ZLIN"/>
    <n v="19"/>
    <n v="0"/>
    <n v="0"/>
    <n v="0"/>
    <m/>
    <m/>
    <m/>
    <n v="1222174.94"/>
    <n v="332770.39999999991"/>
    <s v="ZLIN"/>
    <n v="16"/>
    <n v="10"/>
  </r>
  <r>
    <s v="120380000249-0"/>
    <x v="11"/>
    <n v="323303"/>
    <s v="MEZCLADORA DE CONCRETO"/>
    <s v="23.07.2013"/>
    <n v="2553978"/>
    <n v="929737.60000000009"/>
    <s v="ZLIN"/>
    <n v="19"/>
    <n v="0"/>
    <n v="0"/>
    <n v="0"/>
    <m/>
    <m/>
    <m/>
    <n v="297230.03000000003"/>
    <n v="80928.97000000003"/>
    <s v="ZLIN"/>
    <n v="16"/>
    <n v="10"/>
  </r>
  <r>
    <s v="120380000250-0"/>
    <x v="11"/>
    <n v="323303"/>
    <s v="LANZADORA DE CONCRETO"/>
    <s v="19.08.2013"/>
    <n v="13389493.5"/>
    <n v="4815519.58"/>
    <s v="ZLIN"/>
    <n v="19"/>
    <n v="0"/>
    <n v="0"/>
    <n v="0"/>
    <m/>
    <m/>
    <m/>
    <n v="1558040.22"/>
    <n v="422129.11999999988"/>
    <s v="ZLIN"/>
    <n v="16"/>
    <n v="11"/>
  </r>
  <r>
    <s v="120380000251-0"/>
    <x v="11"/>
    <n v="323303"/>
    <s v="MARTILLO DEMOLEDOR"/>
    <s v="30.04.2013"/>
    <n v="699470"/>
    <n v="262683.05"/>
    <s v="ZLIN"/>
    <n v="19"/>
    <n v="1"/>
    <n v="0"/>
    <n v="0"/>
    <m/>
    <m/>
    <m/>
    <n v="72909824.969999999"/>
    <n v="20050201.869999997"/>
    <s v="ZLIN"/>
    <n v="16"/>
    <n v="8"/>
  </r>
  <r>
    <s v="120380000252-0"/>
    <x v="11"/>
    <n v="323303"/>
    <s v="MARTILLO DEMOLEDOR"/>
    <s v="30.04.2013"/>
    <n v="699470"/>
    <n v="262683.05"/>
    <s v="ZLIN"/>
    <n v="19"/>
    <n v="1"/>
    <n v="0"/>
    <n v="0"/>
    <m/>
    <m/>
    <m/>
    <n v="72909824.969999999"/>
    <n v="20050201.869999997"/>
    <s v="ZLIN"/>
    <n v="16"/>
    <n v="8"/>
  </r>
  <r>
    <s v="120380000253-0"/>
    <x v="11"/>
    <n v="323303"/>
    <s v="PROBADOR DE TUBOS NEUMATICO"/>
    <s v="07.10.2013"/>
    <n v="2463947.62"/>
    <n v="864543.01"/>
    <s v="ZLIN"/>
    <n v="19"/>
    <n v="0"/>
    <n v="0"/>
    <n v="0"/>
    <m/>
    <m/>
    <m/>
    <n v="284645.99"/>
    <n v="76368.429999999993"/>
    <s v="ZLIN"/>
    <n v="17"/>
    <n v="1"/>
  </r>
  <r>
    <s v="120380000254-0"/>
    <x v="11"/>
    <n v="322317"/>
    <s v="CARRETA"/>
    <s v="17.10.2013"/>
    <n v="995662.21"/>
    <n v="349355.14999999991"/>
    <s v="ZLIN"/>
    <n v="19"/>
    <n v="0"/>
    <n v="0"/>
    <n v="0"/>
    <m/>
    <m/>
    <m/>
    <n v="116635.81"/>
    <n v="31292.53"/>
    <s v="ZLIN"/>
    <n v="17"/>
    <n v="1"/>
  </r>
  <r>
    <s v="120380000255-0"/>
    <x v="11"/>
    <n v="334303"/>
    <s v="CARRETA"/>
    <s v="17.10.2013"/>
    <n v="995662.21"/>
    <n v="349355.14999999991"/>
    <s v="ZLIN"/>
    <n v="19"/>
    <n v="0"/>
    <n v="0"/>
    <n v="0"/>
    <m/>
    <m/>
    <m/>
    <n v="116635.81"/>
    <n v="31292.53"/>
    <s v="ZLIN"/>
    <n v="17"/>
    <n v="1"/>
  </r>
  <r>
    <s v="120380000256-0"/>
    <x v="11"/>
    <n v="322317"/>
    <s v="SEPARADOR HIDRAULICO DE BRIDAS"/>
    <s v="06.12.2013"/>
    <n v="8369024.0800000001"/>
    <n v="2863087.1799999997"/>
    <s v="ZLIN"/>
    <n v="19"/>
    <n v="0"/>
    <n v="0"/>
    <n v="0"/>
    <m/>
    <m/>
    <m/>
    <n v="974763.22"/>
    <n v="258995.04999999993"/>
    <s v="ZLIN"/>
    <n v="17"/>
    <n v="3"/>
  </r>
  <r>
    <s v="120380000257-0"/>
    <x v="11"/>
    <n v="334303"/>
    <s v="CARRETA"/>
    <s v="17.10.2013"/>
    <n v="157993.21"/>
    <n v="55436.209999999992"/>
    <s v="ZLIN"/>
    <n v="19"/>
    <n v="0"/>
    <n v="0"/>
    <n v="0"/>
    <m/>
    <m/>
    <m/>
    <n v="18507.95"/>
    <n v="4965.5400000000009"/>
    <s v="ZLIN"/>
    <n v="17"/>
    <n v="1"/>
  </r>
  <r>
    <s v="120380000258-0"/>
    <x v="11"/>
    <n v="322317"/>
    <s v="CARRETE"/>
    <s v="09.12.2013"/>
    <n v="248990.55"/>
    <n v="85180.989999999991"/>
    <s v="ZLIN"/>
    <n v="19"/>
    <n v="0"/>
    <n v="0"/>
    <n v="0"/>
    <m/>
    <m/>
    <m/>
    <n v="29121.67"/>
    <n v="7737.6299999999974"/>
    <s v="ZLIN"/>
    <n v="17"/>
    <n v="3"/>
  </r>
  <r>
    <s v="120380000259-0"/>
    <x v="11"/>
    <n v="342504"/>
    <s v="BASCULA"/>
    <s v="31.12.2012"/>
    <n v="13677743.26"/>
    <n v="13677743.26"/>
    <s v="ZLIN"/>
    <n v="5"/>
    <n v="9"/>
    <n v="0"/>
    <n v="0"/>
    <m/>
    <m/>
    <m/>
    <n v="-6169458.3600000003"/>
    <n v="-6169458.3600000003"/>
    <s v="ZLIN"/>
    <n v="3"/>
    <n v="0"/>
  </r>
  <r>
    <s v="120380000260-0"/>
    <x v="11"/>
    <n v="341202"/>
    <s v="DUCHA LAVAOJOS"/>
    <s v="01.10.2015"/>
    <n v="1"/>
    <n v="1"/>
    <s v="ZLIN"/>
    <n v="0"/>
    <n v="1"/>
    <n v="0"/>
    <n v="0"/>
    <m/>
    <m/>
    <m/>
    <n v="18530.740000000002"/>
    <n v="6575.4300000000021"/>
    <s v="ZLIN"/>
    <n v="12"/>
    <n v="11"/>
  </r>
  <r>
    <s v="120380000261-0"/>
    <x v="11"/>
    <n v="344208"/>
    <s v="ELEVADOR DE VEHICULOS"/>
    <s v="01.10.2015"/>
    <n v="1"/>
    <n v="1"/>
    <s v="ZLIN"/>
    <n v="0"/>
    <n v="1"/>
    <n v="0"/>
    <n v="0"/>
    <m/>
    <m/>
    <m/>
    <n v="1177512.94"/>
    <n v="437589.25999999989"/>
    <s v="ZLIN"/>
    <n v="12"/>
    <n v="4"/>
  </r>
  <r>
    <s v="120380000262-0"/>
    <x v="11"/>
    <n v="344208"/>
    <s v="ELEVADOR DE VEHICULOS"/>
    <s v="01.10.2015"/>
    <n v="1"/>
    <n v="1"/>
    <s v="ZLIN"/>
    <n v="0"/>
    <n v="1"/>
    <n v="0"/>
    <n v="0"/>
    <m/>
    <m/>
    <m/>
    <n v="1177512.94"/>
    <n v="437589.25999999989"/>
    <s v="ZLIN"/>
    <n v="12"/>
    <n v="4"/>
  </r>
  <r>
    <s v="120380000263-0"/>
    <x v="11"/>
    <n v="344208"/>
    <s v="ELEVADOR DE VEHICULOS"/>
    <s v="01.10.2015"/>
    <n v="1"/>
    <n v="1"/>
    <s v="ZLIN"/>
    <n v="0"/>
    <n v="1"/>
    <n v="0"/>
    <n v="0"/>
    <m/>
    <m/>
    <m/>
    <n v="1177512.94"/>
    <n v="437589.25999999989"/>
    <s v="ZLIN"/>
    <n v="12"/>
    <n v="4"/>
  </r>
  <r>
    <s v="120380000264-0"/>
    <x v="11"/>
    <n v="344208"/>
    <s v="TECLE"/>
    <s v="01.10.2015"/>
    <n v="1"/>
    <n v="1"/>
    <s v="ZLIN"/>
    <n v="0"/>
    <n v="1"/>
    <n v="0"/>
    <n v="0"/>
    <m/>
    <m/>
    <m/>
    <n v="26487.26"/>
    <n v="15334.729999999998"/>
    <s v="ZLIN"/>
    <n v="7"/>
    <n v="11"/>
  </r>
  <r>
    <s v="120380000265-0"/>
    <x v="11"/>
    <n v="214301"/>
    <s v="TECLE"/>
    <s v="01.10.2015"/>
    <n v="1"/>
    <n v="1"/>
    <s v="ZLIN"/>
    <n v="0"/>
    <n v="1"/>
    <n v="0"/>
    <n v="0"/>
    <m/>
    <m/>
    <m/>
    <n v="869802.1"/>
    <n v="503569.63999999996"/>
    <s v="ZLIN"/>
    <n v="7"/>
    <n v="11"/>
  </r>
  <r>
    <s v="120380000266-0"/>
    <x v="11"/>
    <n v="344301"/>
    <s v="CONDENSADOR"/>
    <s v="01.10.2015"/>
    <n v="1"/>
    <n v="1"/>
    <s v="ZLIN"/>
    <n v="0"/>
    <n v="1"/>
    <n v="0"/>
    <n v="0"/>
    <m/>
    <m/>
    <m/>
    <n v="1262859.75"/>
    <n v="310077.17000000004"/>
    <s v="ZLIN"/>
    <n v="18"/>
    <n v="8"/>
  </r>
  <r>
    <s v="120380000267-0"/>
    <x v="11"/>
    <n v="344301"/>
    <s v="CONDENSADOR"/>
    <s v="01.10.2015"/>
    <n v="1"/>
    <n v="1"/>
    <s v="ZLIN"/>
    <n v="0"/>
    <n v="1"/>
    <n v="0"/>
    <n v="0"/>
    <m/>
    <m/>
    <m/>
    <n v="1262859.75"/>
    <n v="310077.17000000004"/>
    <s v="ZLIN"/>
    <n v="18"/>
    <n v="8"/>
  </r>
  <r>
    <s v="120380000268-0"/>
    <x v="11"/>
    <n v="344301"/>
    <s v="CONDENSADOR"/>
    <s v="01.10.2015"/>
    <n v="1"/>
    <n v="1"/>
    <s v="ZLIN"/>
    <n v="0"/>
    <n v="1"/>
    <n v="0"/>
    <n v="0"/>
    <m/>
    <m/>
    <m/>
    <n v="1262859.75"/>
    <n v="310077.17000000004"/>
    <s v="ZLIN"/>
    <n v="18"/>
    <n v="8"/>
  </r>
  <r>
    <s v="120380000269-0"/>
    <x v="11"/>
    <n v="344301"/>
    <s v="CONDENSADOR"/>
    <s v="01.10.2015"/>
    <n v="1"/>
    <n v="1"/>
    <s v="ZLIN"/>
    <n v="0"/>
    <n v="1"/>
    <n v="0"/>
    <n v="0"/>
    <m/>
    <m/>
    <m/>
    <n v="1262859.75"/>
    <n v="310077.17000000004"/>
    <s v="ZLIN"/>
    <n v="18"/>
    <n v="8"/>
  </r>
  <r>
    <s v="120380000270-0"/>
    <x v="11"/>
    <n v="344301"/>
    <s v="CONDENSADOR"/>
    <s v="01.10.2015"/>
    <n v="1"/>
    <n v="1"/>
    <s v="ZLIN"/>
    <n v="0"/>
    <n v="1"/>
    <n v="0"/>
    <n v="0"/>
    <m/>
    <m/>
    <m/>
    <n v="1262859.75"/>
    <n v="310077.17000000004"/>
    <s v="ZLIN"/>
    <n v="18"/>
    <n v="8"/>
  </r>
  <r>
    <s v="120380000271-0"/>
    <x v="11"/>
    <n v="344301"/>
    <s v="CONDENSADOR"/>
    <s v="01.10.2015"/>
    <n v="1"/>
    <n v="1"/>
    <s v="ZLIN"/>
    <n v="0"/>
    <n v="1"/>
    <n v="0"/>
    <n v="0"/>
    <m/>
    <m/>
    <m/>
    <n v="925635.17"/>
    <n v="227276.5"/>
    <s v="ZLIN"/>
    <n v="18"/>
    <n v="8"/>
  </r>
  <r>
    <s v="120380000272-0"/>
    <x v="11"/>
    <n v="341203"/>
    <s v="DUCHA LAVAOJOS"/>
    <s v="01.10.2015"/>
    <n v="1"/>
    <n v="1"/>
    <s v="ZLIN"/>
    <n v="0"/>
    <n v="1"/>
    <n v="0"/>
    <n v="0"/>
    <m/>
    <m/>
    <m/>
    <n v="51766.23"/>
    <n v="51766.23"/>
    <s v="ZLIN"/>
    <n v="4"/>
    <n v="0"/>
  </r>
  <r>
    <s v="120380000273-0"/>
    <x v="11"/>
    <n v="341203"/>
    <s v="DUCHA LAVAOJOS"/>
    <s v="30.07.2008"/>
    <n v="344136.75"/>
    <n v="259008.18"/>
    <s v="ZLIN"/>
    <n v="15"/>
    <n v="10"/>
    <n v="0"/>
    <n v="0"/>
    <m/>
    <m/>
    <m/>
    <n v="82886.53"/>
    <n v="43834.22"/>
    <s v="ZLIN"/>
    <n v="8"/>
    <n v="8"/>
  </r>
  <r>
    <s v="120380000274-0"/>
    <x v="11"/>
    <n v="342302"/>
    <s v="MALACATE"/>
    <s v="01.10.2015"/>
    <n v="1"/>
    <n v="1"/>
    <s v="ZLIN"/>
    <n v="0"/>
    <n v="1"/>
    <n v="0"/>
    <n v="0"/>
    <m/>
    <m/>
    <m/>
    <n v="1509840.49"/>
    <n v="643730.44999999995"/>
    <s v="ZLIN"/>
    <n v="10"/>
    <n v="9"/>
  </r>
  <r>
    <s v="120380000275-0"/>
    <x v="11"/>
    <n v="342309"/>
    <s v="RECIPIENTE"/>
    <s v="01.10.2015"/>
    <n v="1"/>
    <n v="1"/>
    <s v="ZLIN"/>
    <n v="0"/>
    <n v="1"/>
    <n v="0"/>
    <n v="0"/>
    <m/>
    <m/>
    <m/>
    <n v="628598.57999999996"/>
    <n v="628598.57999999996"/>
    <s v="ZLIN"/>
    <n v="3"/>
    <n v="5"/>
  </r>
  <r>
    <s v="120380000276-0"/>
    <x v="11"/>
    <n v="342309"/>
    <s v="RECIPIENTE"/>
    <s v="01.10.2015"/>
    <n v="1"/>
    <n v="1"/>
    <s v="ZLIN"/>
    <n v="0"/>
    <n v="1"/>
    <n v="0"/>
    <n v="0"/>
    <m/>
    <m/>
    <m/>
    <n v="709538.98"/>
    <n v="709538.98"/>
    <s v="ZLIN"/>
    <n v="4"/>
    <n v="0"/>
  </r>
  <r>
    <s v="120380000277-0"/>
    <x v="11"/>
    <n v="344208"/>
    <s v="UNIDAD CONDENSADORA"/>
    <s v="01.10.2015"/>
    <n v="1"/>
    <n v="1"/>
    <s v="ZLIN"/>
    <n v="0"/>
    <n v="1"/>
    <n v="0"/>
    <n v="0"/>
    <m/>
    <m/>
    <m/>
    <n v="518566.79"/>
    <n v="327829.57999999996"/>
    <s v="ZLIN"/>
    <n v="7"/>
    <n v="3"/>
  </r>
  <r>
    <s v="120380000278-0"/>
    <x v="11"/>
    <n v="342402"/>
    <s v="BASCULA"/>
    <s v="31.08.2014"/>
    <n v="48951041.82"/>
    <n v="22997133.73"/>
    <s v="ZLIN"/>
    <n v="12"/>
    <n v="5"/>
    <n v="0"/>
    <n v="0"/>
    <m/>
    <m/>
    <m/>
    <n v="-19680844.52"/>
    <n v="-7959165.0599999987"/>
    <s v="ZLIN"/>
    <n v="11"/>
    <n v="4"/>
  </r>
  <r>
    <s v="120380000279-0"/>
    <x v="11"/>
    <n v="342402"/>
    <s v="BASCULA"/>
    <s v="31.08.2014"/>
    <n v="18613679.68"/>
    <n v="8744681.7400000002"/>
    <s v="ZLIN"/>
    <n v="12"/>
    <n v="5"/>
    <n v="0"/>
    <n v="0"/>
    <m/>
    <m/>
    <m/>
    <n v="7602420.7599999998"/>
    <n v="3074508.3899999997"/>
    <s v="ZLIN"/>
    <n v="11"/>
    <n v="4"/>
  </r>
  <r>
    <s v="120380000280-0"/>
    <x v="11"/>
    <n v="342402"/>
    <s v="UNIDAD CONDENSADORA"/>
    <s v="01.10.2015"/>
    <n v="1"/>
    <n v="1"/>
    <s v="ZLIN"/>
    <n v="0"/>
    <n v="1"/>
    <n v="0"/>
    <n v="0"/>
    <m/>
    <m/>
    <m/>
    <n v="917487.95"/>
    <n v="580021.10999999987"/>
    <s v="ZLIN"/>
    <n v="7"/>
    <n v="3"/>
  </r>
  <r>
    <s v="120380000281-0"/>
    <x v="11"/>
    <n v="342402"/>
    <s v="UNIDAD CONDENSADORA"/>
    <s v="01.10.2015"/>
    <n v="1"/>
    <n v="1"/>
    <s v="ZLIN"/>
    <n v="0"/>
    <n v="1"/>
    <n v="0"/>
    <n v="0"/>
    <m/>
    <m/>
    <m/>
    <n v="917487.95"/>
    <n v="580021.10999999987"/>
    <s v="ZLIN"/>
    <n v="7"/>
    <n v="3"/>
  </r>
  <r>
    <s v="120380000282-0"/>
    <x v="11"/>
    <n v="322317"/>
    <s v="DUCHA LAVAOJOS"/>
    <s v="01.02.2011"/>
    <n v="491305.35"/>
    <n v="491305.35"/>
    <s v="ZLIN"/>
    <n v="8"/>
    <n v="5"/>
    <n v="0"/>
    <n v="0"/>
    <m/>
    <m/>
    <m/>
    <n v="-160120.54"/>
    <n v="-160120.54"/>
    <s v="ZLIN"/>
    <n v="3"/>
    <n v="9"/>
  </r>
  <r>
    <s v="120380000283-0"/>
    <x v="11"/>
    <n v="322318"/>
    <s v="UNIDAD DE AIRE ACONDICIONADO"/>
    <s v="01.10.2015"/>
    <n v="1"/>
    <n v="1"/>
    <s v="ZLIN"/>
    <n v="0"/>
    <n v="1"/>
    <n v="0"/>
    <n v="0"/>
    <m/>
    <m/>
    <m/>
    <n v="1306885.46"/>
    <n v="528519.84"/>
    <s v="ZLIN"/>
    <n v="11"/>
    <n v="4"/>
  </r>
  <r>
    <s v="120380000284-0"/>
    <x v="11"/>
    <n v="322317"/>
    <s v="PUENTE GRUA"/>
    <s v="01.10.2015"/>
    <n v="1"/>
    <n v="1"/>
    <s v="ZLIN"/>
    <n v="0"/>
    <n v="1"/>
    <n v="0"/>
    <n v="0"/>
    <m/>
    <m/>
    <m/>
    <n v="3676285.47"/>
    <n v="3676285.47"/>
    <s v="ZLIN"/>
    <n v="4"/>
    <n v="4"/>
  </r>
  <r>
    <s v="120380000286-0"/>
    <x v="11"/>
    <n v="342407"/>
    <s v="UNIDAD DE AIRE ACONDICIONADO"/>
    <s v="30.11.2008"/>
    <n v="28569720.510000002"/>
    <n v="28569720.510000002"/>
    <s v="ZLIN"/>
    <n v="11"/>
    <n v="3"/>
    <n v="0"/>
    <n v="0"/>
    <m/>
    <m/>
    <m/>
    <n v="-7894916.5199999996"/>
    <n v="-7894916.5199999996"/>
    <s v="ZLIN"/>
    <n v="4"/>
    <n v="5"/>
  </r>
  <r>
    <s v="120380000287-0"/>
    <x v="11"/>
    <n v="342407"/>
    <s v="UNIDAD DE AIRE ACONDICIONADO"/>
    <s v="30.11.2008"/>
    <n v="31054044.030000001"/>
    <n v="31054044.030000001"/>
    <s v="ZLIN"/>
    <n v="11"/>
    <n v="3"/>
    <n v="0"/>
    <n v="0"/>
    <m/>
    <m/>
    <m/>
    <n v="-8581430.9800000004"/>
    <n v="-8581430.9800000004"/>
    <s v="ZLIN"/>
    <n v="4"/>
    <n v="5"/>
  </r>
  <r>
    <s v="120380000288-0"/>
    <x v="11"/>
    <n v="342407"/>
    <s v="RECIPIENTE"/>
    <s v="01.11.1989"/>
    <n v="604.07000000000005"/>
    <n v="604.07000000000005"/>
    <s v="ZLIN"/>
    <n v="28"/>
    <n v="11"/>
    <n v="0"/>
    <n v="0"/>
    <m/>
    <m/>
    <m/>
    <n v="46586.57"/>
    <n v="46586.57"/>
    <s v="ZLIN"/>
    <n v="3"/>
    <n v="0"/>
  </r>
  <r>
    <s v="120380000289-0"/>
    <x v="11"/>
    <n v="322317"/>
    <s v="PUENTE GRUA"/>
    <s v="01.11.1989"/>
    <n v="147680.01999999999"/>
    <n v="119643.62999999999"/>
    <s v="ZLIN"/>
    <n v="37"/>
    <n v="9"/>
    <n v="0"/>
    <n v="0"/>
    <m/>
    <m/>
    <m/>
    <n v="11358212.710000001"/>
    <n v="4399307.7300000004"/>
    <s v="ZLIN"/>
    <n v="11"/>
    <n v="10"/>
  </r>
  <r>
    <s v="120380000290-0"/>
    <x v="11"/>
    <n v="322310"/>
    <s v="UNIDAD CONDENSADORA"/>
    <s v="01.10.2015"/>
    <n v="1"/>
    <n v="1"/>
    <s v="ZLIN"/>
    <n v="0"/>
    <n v="1"/>
    <n v="0"/>
    <n v="0"/>
    <m/>
    <m/>
    <m/>
    <n v="188258.03"/>
    <n v="188258.03"/>
    <s v="ZLIN"/>
    <n v="4"/>
    <n v="0"/>
  </r>
  <r>
    <s v="120380000291-0"/>
    <x v="11"/>
    <n v="322310"/>
    <s v="UNIDAD CONDENSADORA"/>
    <s v="01.10.2015"/>
    <n v="1"/>
    <n v="1"/>
    <s v="ZLIN"/>
    <n v="0"/>
    <n v="1"/>
    <n v="0"/>
    <n v="0"/>
    <m/>
    <m/>
    <m/>
    <n v="188258.03"/>
    <n v="188258.03"/>
    <s v="ZLIN"/>
    <n v="4"/>
    <n v="0"/>
  </r>
  <r>
    <s v="120380000292-0"/>
    <x v="11"/>
    <n v="322201"/>
    <s v="GIB CRANE"/>
    <s v="01.10.2015"/>
    <n v="1"/>
    <n v="1"/>
    <s v="ZLIN"/>
    <n v="0"/>
    <n v="1"/>
    <n v="0"/>
    <n v="0"/>
    <m/>
    <m/>
    <m/>
    <n v="3510887.45"/>
    <n v="3510887.45"/>
    <s v="ZLIN"/>
    <n v="4"/>
    <n v="0"/>
  </r>
  <r>
    <s v="120380000293-0"/>
    <x v="11"/>
    <n v="322317"/>
    <s v="TECLE"/>
    <s v="20.02.2014"/>
    <n v="1432944.15"/>
    <n v="1027393.9199999999"/>
    <s v="ZLIN"/>
    <n v="8"/>
    <n v="10"/>
    <n v="0"/>
    <n v="0"/>
    <m/>
    <m/>
    <m/>
    <n v="326685.55"/>
    <n v="206525.34999999998"/>
    <s v="ZLIN"/>
    <n v="7"/>
    <n v="3"/>
  </r>
  <r>
    <s v="120380000294-0"/>
    <x v="11"/>
    <n v="322317"/>
    <s v="PUENTE GRUA"/>
    <s v="01.09.1984"/>
    <n v="48598"/>
    <n v="47062.17"/>
    <s v="ZLIN"/>
    <n v="36"/>
    <n v="11"/>
    <n v="0"/>
    <n v="0"/>
    <m/>
    <m/>
    <m/>
    <n v="6150455.04"/>
    <n v="4832500.38"/>
    <s v="ZLIN"/>
    <n v="5"/>
    <n v="10"/>
  </r>
  <r>
    <s v="120380000295-0"/>
    <x v="11"/>
    <n v="322317"/>
    <s v="MEZCLADORA DE CONCRETO"/>
    <s v="30.10.2008"/>
    <n v="9175600"/>
    <n v="9175600"/>
    <s v="ZLIN"/>
    <n v="10"/>
    <n v="11"/>
    <n v="0"/>
    <n v="0"/>
    <m/>
    <m/>
    <m/>
    <n v="-3002880.78"/>
    <n v="-3002880.78"/>
    <s v="ZLIN"/>
    <n v="4"/>
    <n v="0"/>
  </r>
  <r>
    <s v="120380000296-0"/>
    <x v="11"/>
    <n v="322317"/>
    <s v="CAMION"/>
    <s v="01.06.2009"/>
    <n v="95438075.209999993"/>
    <n v="80755294.399999991"/>
    <s v="ZLIN"/>
    <n v="13"/>
    <n v="0"/>
    <n v="0"/>
    <n v="0"/>
    <m/>
    <m/>
    <m/>
    <n v="38026293.280000001"/>
    <n v="26143076.630000003"/>
    <s v="ZLIN"/>
    <n v="6"/>
    <n v="8"/>
  </r>
  <r>
    <s v="120380000297-0"/>
    <x v="11"/>
    <n v="322317"/>
    <s v="EQUIPO DE SOLDADURA"/>
    <s v="31.10.2003"/>
    <n v="831364.81"/>
    <n v="831364.81"/>
    <s v="ZLIN"/>
    <n v="14"/>
    <n v="11"/>
    <n v="0"/>
    <n v="0"/>
    <m/>
    <m/>
    <m/>
    <n v="4738133.87"/>
    <n v="4738133.87"/>
    <s v="ZLIN"/>
    <n v="3"/>
    <n v="0"/>
  </r>
  <r>
    <s v="120380000298-0"/>
    <x v="11"/>
    <n v="322317"/>
    <s v="DOBLADORA DE TUBO"/>
    <s v="30.04.2005"/>
    <n v="4463500"/>
    <n v="3427666.67"/>
    <s v="ZLIN"/>
    <n v="19"/>
    <n v="9"/>
    <n v="0"/>
    <n v="0"/>
    <m/>
    <m/>
    <m/>
    <n v="287947.38"/>
    <n v="141402.73000000001"/>
    <s v="ZLIN"/>
    <n v="9"/>
    <n v="4"/>
  </r>
  <r>
    <s v="120380000299-0"/>
    <x v="11"/>
    <n v="322317"/>
    <s v="EQUIPO DE SOLDADURA"/>
    <s v="30.11.2005"/>
    <n v="7371826"/>
    <n v="7371826"/>
    <s v="ZLIN"/>
    <n v="13"/>
    <n v="10"/>
    <n v="0"/>
    <n v="0"/>
    <m/>
    <m/>
    <m/>
    <n v="-176610.1"/>
    <n v="-176610.1"/>
    <s v="ZLIN"/>
    <n v="4"/>
    <n v="0"/>
  </r>
  <r>
    <s v="120380000300-0"/>
    <x v="11"/>
    <n v="323301"/>
    <s v="VENTILADOR"/>
    <s v="01.10.2015"/>
    <n v="1"/>
    <n v="1"/>
    <s v="ZLIN"/>
    <n v="0"/>
    <n v="1"/>
    <n v="0"/>
    <n v="0"/>
    <m/>
    <m/>
    <m/>
    <n v="79695323.920000002"/>
    <n v="25936348.020000003"/>
    <s v="ZLIN"/>
    <n v="14"/>
    <n v="1"/>
  </r>
  <r>
    <s v="120380000301-0"/>
    <x v="11"/>
    <n v="322317"/>
    <s v="ROSCADORA"/>
    <s v="30.11.2003"/>
    <n v="3964692.2"/>
    <n v="3652656.25"/>
    <s v="ZLIN"/>
    <n v="18"/>
    <n v="0"/>
    <n v="0"/>
    <n v="0"/>
    <m/>
    <m/>
    <m/>
    <n v="40913.64"/>
    <n v="30408.78"/>
    <s v="ZLIN"/>
    <n v="6"/>
    <n v="2"/>
  </r>
  <r>
    <s v="120380000302-0"/>
    <x v="11"/>
    <n v="322317"/>
    <s v="DUCHA LAVAOJOS"/>
    <s v="01.02.2011"/>
    <n v="491255.32"/>
    <n v="423235.35"/>
    <s v="ZLIN"/>
    <n v="10"/>
    <n v="10"/>
    <n v="0"/>
    <n v="0"/>
    <m/>
    <m/>
    <m/>
    <n v="-81211.839999999997"/>
    <n v="-60360.149999999994"/>
    <s v="ZLIN"/>
    <n v="6"/>
    <n v="2"/>
  </r>
  <r>
    <s v="120380000303-0"/>
    <x v="11"/>
    <n v="322317"/>
    <s v="EQUIPO DE SOLDADURA"/>
    <s v="31.12.2006"/>
    <n v="5645502.5899999999"/>
    <n v="5645502.5899999999"/>
    <s v="ZLIN"/>
    <n v="12"/>
    <n v="0"/>
    <n v="0"/>
    <n v="0"/>
    <m/>
    <m/>
    <m/>
    <n v="-1053136.67"/>
    <n v="-1053136.67"/>
    <s v="ZLIN"/>
    <n v="3"/>
    <n v="3"/>
  </r>
  <r>
    <s v="120380000304-0"/>
    <x v="11"/>
    <n v="322317"/>
    <s v="EQUIPO DE SOLDADURA"/>
    <s v="01.10.2015"/>
    <n v="1"/>
    <n v="1"/>
    <s v="ZLIN"/>
    <n v="0"/>
    <n v="1"/>
    <n v="0"/>
    <n v="0"/>
    <m/>
    <m/>
    <m/>
    <n v="397443.85"/>
    <n v="397443.85"/>
    <s v="ZLIN"/>
    <n v="3"/>
    <n v="3"/>
  </r>
  <r>
    <s v="120380000305-0"/>
    <x v="11"/>
    <n v="322317"/>
    <s v="PRENSA MANUAL"/>
    <s v="30.11.2003"/>
    <n v="645872.97"/>
    <n v="645872.97"/>
    <s v="ZLIN"/>
    <n v="15"/>
    <n v="1"/>
    <n v="0"/>
    <n v="0"/>
    <m/>
    <m/>
    <m/>
    <n v="17015.21"/>
    <n v="17015.21"/>
    <s v="ZLIN"/>
    <n v="3"/>
    <n v="3"/>
  </r>
  <r>
    <s v="120380000306-0"/>
    <x v="11"/>
    <n v="322317"/>
    <s v="EQUIPO DE SOLDADURA"/>
    <s v="31.08.2002"/>
    <n v="3306300.2"/>
    <n v="3306300.2"/>
    <s v="ZLIN"/>
    <n v="16"/>
    <n v="1"/>
    <n v="0"/>
    <n v="0"/>
    <m/>
    <m/>
    <m/>
    <n v="-335120.03000000003"/>
    <n v="-335120.03000000003"/>
    <s v="ZLIN"/>
    <n v="3"/>
    <n v="0"/>
  </r>
  <r>
    <s v="120380000307-0"/>
    <x v="11"/>
    <n v="322317"/>
    <s v="EQUIPO DE SOLDADURA"/>
    <s v="30.11.2003"/>
    <n v="830970.36"/>
    <n v="830970.36"/>
    <s v="ZLIN"/>
    <n v="15"/>
    <n v="1"/>
    <n v="0"/>
    <n v="0"/>
    <m/>
    <m/>
    <m/>
    <n v="190546.75"/>
    <n v="190546.75"/>
    <s v="ZLIN"/>
    <n v="3"/>
    <n v="3"/>
  </r>
  <r>
    <s v="120380000308-0"/>
    <x v="11"/>
    <n v="322317"/>
    <s v="DUCHA LAVAOJOS"/>
    <s v="01.02.2011"/>
    <n v="491255.32"/>
    <n v="369265.75"/>
    <s v="ZLIN"/>
    <n v="12"/>
    <n v="5"/>
    <n v="0"/>
    <n v="0"/>
    <m/>
    <m/>
    <m/>
    <n v="-51925.13"/>
    <n v="-30708.42"/>
    <s v="ZLIN"/>
    <n v="7"/>
    <n v="9"/>
  </r>
  <r>
    <s v="120380000310-0"/>
    <x v="11"/>
    <n v="344206"/>
    <s v="UNIDAD DE AIRE ACONDICIONADO"/>
    <s v="01.10.2015"/>
    <n v="1"/>
    <n v="1"/>
    <s v="ZLIN"/>
    <n v="0"/>
    <n v="1"/>
    <n v="0"/>
    <n v="0"/>
    <m/>
    <m/>
    <m/>
    <n v="1033059.82"/>
    <n v="1033059.82"/>
    <s v="ZLIN"/>
    <n v="4"/>
    <n v="0"/>
  </r>
  <r>
    <s v="120380000311-0"/>
    <x v="11"/>
    <n v="322317"/>
    <s v="EQUIPO DE SOLDADURA"/>
    <s v="30.08.2013"/>
    <n v="13955838.439999999"/>
    <n v="7107942.5699999994"/>
    <s v="ZLIN"/>
    <n v="13"/>
    <n v="5"/>
    <n v="0"/>
    <n v="0"/>
    <m/>
    <m/>
    <m/>
    <n v="-1561895.24"/>
    <n v="-631648.80999999994"/>
    <s v="ZLIN"/>
    <n v="11"/>
    <n v="4"/>
  </r>
  <r>
    <s v="120380000312-0"/>
    <x v="11"/>
    <n v="322317"/>
    <s v="EQUIPO DE SOLDADURA"/>
    <s v="31.12.2006"/>
    <n v="8201526.5800000001"/>
    <n v="8201526.5800000001"/>
    <s v="ZLIN"/>
    <n v="13"/>
    <n v="5"/>
    <n v="0"/>
    <n v="0"/>
    <m/>
    <m/>
    <m/>
    <n v="-545157.72"/>
    <n v="-535422.76"/>
    <s v="ZLIN"/>
    <n v="4"/>
    <n v="8"/>
  </r>
  <r>
    <s v="120380000313-0"/>
    <x v="11"/>
    <n v="322317"/>
    <s v="EQUIPO DE SOLDADURA"/>
    <s v="01.10.2015"/>
    <n v="1"/>
    <n v="1"/>
    <s v="ZLIN"/>
    <n v="0"/>
    <n v="1"/>
    <n v="0"/>
    <n v="0"/>
    <m/>
    <m/>
    <m/>
    <n v="10053523.08"/>
    <n v="4065763.01"/>
    <s v="ZLIN"/>
    <n v="11"/>
    <n v="4"/>
  </r>
  <r>
    <s v="120380000314-0"/>
    <x v="11"/>
    <n v="322317"/>
    <s v="EQUIPO DE SOLDADURA"/>
    <s v="30.07.2009"/>
    <n v="9690787.3300000001"/>
    <n v="6045205.4399999995"/>
    <s v="ZLIN"/>
    <n v="17"/>
    <n v="6"/>
    <n v="0"/>
    <n v="0"/>
    <m/>
    <m/>
    <m/>
    <n v="-4818572.8600000003"/>
    <n v="-1948687.5500000003"/>
    <s v="ZLIN"/>
    <n v="11"/>
    <n v="4"/>
  </r>
  <r>
    <s v="120380000315-0"/>
    <x v="11"/>
    <n v="322317"/>
    <s v="EQUIPO DE SOLDADURA"/>
    <s v="30.08.2013"/>
    <n v="13955838.439999999"/>
    <n v="7107942.5699999994"/>
    <s v="ZLIN"/>
    <n v="13"/>
    <n v="5"/>
    <n v="0"/>
    <n v="0"/>
    <m/>
    <m/>
    <m/>
    <n v="-1561895.24"/>
    <n v="-631648.80999999994"/>
    <s v="ZLIN"/>
    <n v="11"/>
    <n v="4"/>
  </r>
  <r>
    <s v="120380000316-0"/>
    <x v="11"/>
    <n v="322317"/>
    <s v="EQUIPO DE SOLDADURA"/>
    <s v="31.08.2007"/>
    <n v="8801573"/>
    <n v="8471514.0199999996"/>
    <s v="ZLIN"/>
    <n v="13"/>
    <n v="4"/>
    <n v="0"/>
    <n v="0"/>
    <m/>
    <m/>
    <m/>
    <n v="82360.17"/>
    <n v="71901.739999999991"/>
    <s v="ZLIN"/>
    <n v="5"/>
    <n v="3"/>
  </r>
  <r>
    <s v="120380000317-0"/>
    <x v="11"/>
    <n v="322317"/>
    <s v="EQUIPO DE SOLDADURA"/>
    <s v="31.08.2007"/>
    <n v="8801573"/>
    <n v="8471514.0199999996"/>
    <s v="ZLIN"/>
    <n v="13"/>
    <n v="4"/>
    <n v="0"/>
    <n v="0"/>
    <m/>
    <m/>
    <m/>
    <n v="82360.17"/>
    <n v="71901.739999999991"/>
    <s v="ZLIN"/>
    <n v="5"/>
    <n v="3"/>
  </r>
  <r>
    <s v="120380000318-0"/>
    <x v="11"/>
    <n v="322317"/>
    <s v="EQUIPO DE SOLDADURA"/>
    <s v="30.04.2005"/>
    <n v="976500.1"/>
    <n v="796964.2"/>
    <s v="ZLIN"/>
    <n v="18"/>
    <n v="7"/>
    <n v="0"/>
    <n v="0"/>
    <m/>
    <m/>
    <m/>
    <n v="263428.68"/>
    <n v="147842.62"/>
    <s v="ZLIN"/>
    <n v="8"/>
    <n v="2"/>
  </r>
  <r>
    <s v="120380000319-0"/>
    <x v="11"/>
    <n v="322317"/>
    <s v="EQUIPO DE SOLDADURA"/>
    <s v="31.12.2000"/>
    <n v="386030.11"/>
    <n v="342163.05"/>
    <s v="ZLIN"/>
    <n v="22"/>
    <n v="0"/>
    <n v="0"/>
    <n v="0"/>
    <m/>
    <m/>
    <m/>
    <n v="1300479.6100000001"/>
    <n v="822142.29"/>
    <s v="ZLIN"/>
    <n v="7"/>
    <n v="3"/>
  </r>
  <r>
    <s v="120380000319-1"/>
    <x v="11"/>
    <n v="322317"/>
    <s v="ALIMENTADOR DE CABLE"/>
    <s v="31.12.2000"/>
    <n v="105631.08"/>
    <n v="105631.08"/>
    <s v="ZLIN"/>
    <n v="17"/>
    <n v="11"/>
    <n v="0"/>
    <n v="0"/>
    <m/>
    <m/>
    <m/>
    <n v="372178.8"/>
    <n v="372178.8"/>
    <s v="ZLIN"/>
    <n v="3"/>
    <n v="2"/>
  </r>
  <r>
    <s v="120380000319-2"/>
    <x v="11"/>
    <n v="322317"/>
    <s v="ENFRIADOR"/>
    <s v="31.12.2000"/>
    <n v="491661.2"/>
    <n v="315201.96000000002"/>
    <s v="ZLIN"/>
    <n v="30"/>
    <n v="5"/>
    <n v="0"/>
    <n v="0"/>
    <m/>
    <m/>
    <m/>
    <n v="212114.25"/>
    <n v="62054.709999999992"/>
    <s v="ZLIN"/>
    <n v="15"/>
    <n v="8"/>
  </r>
  <r>
    <s v="120380000320-0"/>
    <x v="11"/>
    <n v="322317"/>
    <s v="TALADRO"/>
    <s v="01.10.2015"/>
    <n v="1"/>
    <n v="1"/>
    <s v="ZLIN"/>
    <n v="0"/>
    <n v="1"/>
    <n v="0"/>
    <n v="0"/>
    <m/>
    <m/>
    <m/>
    <n v="357510.63"/>
    <n v="119170.20000000001"/>
    <s v="ZLIN"/>
    <n v="13"/>
    <n v="9"/>
  </r>
  <r>
    <s v="120380000322-0"/>
    <x v="11"/>
    <n v="322317"/>
    <s v="EQUIPO DE SOLDADURA"/>
    <s v="30.11.2008"/>
    <n v="7073774.6699999999"/>
    <n v="6643612.7000000002"/>
    <s v="ZLIN"/>
    <n v="12"/>
    <n v="4"/>
    <n v="0"/>
    <n v="0"/>
    <m/>
    <m/>
    <m/>
    <n v="10982474.84"/>
    <n v="9152062.3699999992"/>
    <s v="ZLIN"/>
    <n v="5"/>
    <n v="6"/>
  </r>
  <r>
    <s v="120380000323-0"/>
    <x v="11"/>
    <n v="322317"/>
    <s v="EQUIPO DE SOLDADURA"/>
    <s v="31.12.2006"/>
    <n v="8201526.5800000001"/>
    <n v="5490278.1400000006"/>
    <s v="ZLIN"/>
    <n v="20"/>
    <n v="2"/>
    <n v="0"/>
    <n v="0"/>
    <m/>
    <m/>
    <m/>
    <n v="470579.67"/>
    <n v="188918.86"/>
    <s v="ZLIN"/>
    <n v="11"/>
    <n v="5"/>
  </r>
  <r>
    <s v="120380000324-0"/>
    <x v="11"/>
    <n v="322317"/>
    <s v="EQUIPO DE SOLDADURA"/>
    <s v="31.08.2007"/>
    <n v="6379827"/>
    <n v="6379827"/>
    <s v="ZLIN"/>
    <n v="12"/>
    <n v="0"/>
    <n v="0"/>
    <n v="0"/>
    <m/>
    <m/>
    <m/>
    <n v="-1500636.96"/>
    <n v="-1500636.96"/>
    <s v="ZLIN"/>
    <n v="3"/>
    <n v="11"/>
  </r>
  <r>
    <s v="120380000325-0"/>
    <x v="11"/>
    <n v="322317"/>
    <s v="EQUIPO DE SOLDADURA"/>
    <s v="31.08.2007"/>
    <n v="6379827"/>
    <n v="6379827"/>
    <s v="ZLIN"/>
    <n v="12"/>
    <n v="0"/>
    <n v="0"/>
    <n v="0"/>
    <m/>
    <m/>
    <m/>
    <n v="-1500636.96"/>
    <n v="-1500636.96"/>
    <s v="ZLIN"/>
    <n v="3"/>
    <n v="11"/>
  </r>
  <r>
    <s v="120380000326-0"/>
    <x v="11"/>
    <n v="322317"/>
    <s v="EQUIPO DE SOLDADURA"/>
    <s v="30.07.2009"/>
    <n v="9690787.3300000001"/>
    <n v="7885050.5700000003"/>
    <s v="ZLIN"/>
    <n v="13"/>
    <n v="5"/>
    <n v="0"/>
    <n v="0"/>
    <m/>
    <m/>
    <m/>
    <n v="276002.90000000002"/>
    <n v="174484.59000000003"/>
    <s v="ZLIN"/>
    <n v="7"/>
    <n v="3"/>
  </r>
  <r>
    <s v="120380000327-0"/>
    <x v="11"/>
    <n v="322317"/>
    <s v="EQUIPO DE SOLDADURA"/>
    <s v="20.07.2011"/>
    <n v="95495.06"/>
    <n v="88085.97"/>
    <s v="ZLIN"/>
    <n v="9"/>
    <n v="8"/>
    <n v="0"/>
    <n v="0"/>
    <m/>
    <m/>
    <m/>
    <n v="-7608.65"/>
    <n v="-6340.54"/>
    <s v="ZLIN"/>
    <n v="5"/>
    <n v="6"/>
  </r>
  <r>
    <s v="120380000328-0"/>
    <x v="11"/>
    <n v="322317"/>
    <s v="TECLE"/>
    <s v="07.02.2013"/>
    <n v="38427110.530000001"/>
    <n v="20249016.330000002"/>
    <s v="ZLIN"/>
    <n v="13"/>
    <n v="11"/>
    <n v="0"/>
    <n v="0"/>
    <m/>
    <m/>
    <m/>
    <n v="3726996.65"/>
    <n v="1507241.29"/>
    <s v="ZLIN"/>
    <n v="11"/>
    <n v="4"/>
  </r>
  <r>
    <s v="120380000329-0"/>
    <x v="11"/>
    <n v="322317"/>
    <s v="EQUIPO DE SOLDADURA"/>
    <s v="30.11.2008"/>
    <n v="7073774.6699999999"/>
    <n v="6223130.8799999999"/>
    <s v="ZLIN"/>
    <n v="13"/>
    <n v="2"/>
    <n v="0"/>
    <n v="0"/>
    <m/>
    <m/>
    <m/>
    <n v="10728370.720000001"/>
    <n v="7763952.4900000002"/>
    <s v="ZLIN"/>
    <n v="6"/>
    <n v="4"/>
  </r>
  <r>
    <s v="120380000330-0"/>
    <x v="11"/>
    <n v="322317"/>
    <s v="SANDBLASTEADORA"/>
    <s v="01.10.2015"/>
    <n v="1"/>
    <n v="1"/>
    <s v="ZLIN"/>
    <n v="0"/>
    <n v="1"/>
    <n v="0"/>
    <n v="0"/>
    <m/>
    <m/>
    <m/>
    <n v="12811776.23"/>
    <n v="3387729.3100000005"/>
    <s v="ZLIN"/>
    <n v="17"/>
    <n v="4"/>
  </r>
  <r>
    <s v="120380000331-0"/>
    <x v="11"/>
    <n v="322317"/>
    <s v="SANDBLASTEADORA"/>
    <s v="24.05.2013"/>
    <n v="13668787.359999999"/>
    <n v="4923080.1999999993"/>
    <s v="ZLIN"/>
    <n v="19"/>
    <n v="8"/>
    <n v="0"/>
    <n v="0"/>
    <m/>
    <m/>
    <m/>
    <n v="880546.59"/>
    <n v="232836.82999999996"/>
    <s v="ZLIN"/>
    <n v="17"/>
    <n v="4"/>
  </r>
  <r>
    <s v="120380000332-0"/>
    <x v="11"/>
    <n v="322317"/>
    <s v="HORMIGONERA"/>
    <s v="06.01.2011"/>
    <n v="36357800.810000002"/>
    <n v="28730290.150000002"/>
    <s v="ZLIN"/>
    <n v="11"/>
    <n v="11"/>
    <n v="0"/>
    <n v="0"/>
    <m/>
    <m/>
    <m/>
    <n v="-7835609.9400000004"/>
    <n v="-4953546.51"/>
    <s v="ZLIN"/>
    <n v="7"/>
    <n v="3"/>
  </r>
  <r>
    <s v="120380000333-0"/>
    <x v="11"/>
    <n v="322317"/>
    <s v="SANDBLASTEADORA"/>
    <s v="30.09.2004"/>
    <n v="5058679"/>
    <n v="4446931.7699999996"/>
    <s v="ZLIN"/>
    <n v="17"/>
    <n v="11"/>
    <n v="0"/>
    <n v="0"/>
    <m/>
    <m/>
    <m/>
    <n v="80340.5"/>
    <n v="53237.68"/>
    <s v="ZLIN"/>
    <n v="6"/>
    <n v="11"/>
  </r>
  <r>
    <s v="120380000334-0"/>
    <x v="11"/>
    <n v="322201"/>
    <s v="SANDBLASTEADORA"/>
    <s v="31.05.2005"/>
    <n v="2354953"/>
    <n v="2059161.8"/>
    <s v="ZLIN"/>
    <n v="17"/>
    <n v="3"/>
    <n v="0"/>
    <n v="0"/>
    <m/>
    <m/>
    <m/>
    <n v="3112.19"/>
    <n v="2062.3000000000002"/>
    <s v="ZLIN"/>
    <n v="6"/>
    <n v="11"/>
  </r>
  <r>
    <s v="120380000335-0"/>
    <x v="11"/>
    <n v="341203"/>
    <s v="BARRERA MARINA"/>
    <s v="31.12.2008"/>
    <n v="23337294.800000001"/>
    <n v="20513036.199999999"/>
    <s v="ZLIN"/>
    <n v="13"/>
    <n v="1"/>
    <n v="0"/>
    <n v="0"/>
    <m/>
    <m/>
    <m/>
    <n v="1027639.2"/>
    <n v="743686.26"/>
    <s v="ZLIN"/>
    <n v="6"/>
    <n v="4"/>
  </r>
  <r>
    <s v="120380000335-1"/>
    <x v="11"/>
    <n v="341203"/>
    <s v="BARRERA MARINA"/>
    <s v="31.01.2008"/>
    <n v="11147195"/>
    <n v="11066999.35"/>
    <s v="ZLIN"/>
    <n v="11"/>
    <n v="7"/>
    <n v="0"/>
    <n v="0"/>
    <m/>
    <m/>
    <m/>
    <n v="2627765.7799999998"/>
    <n v="2627765.7799999998"/>
    <s v="ZLIN"/>
    <n v="3"/>
    <n v="11"/>
  </r>
  <r>
    <s v="120380000335-2"/>
    <x v="11"/>
    <n v="341203"/>
    <s v="BARRERA MARINA"/>
    <s v="07.11.2012"/>
    <n v="7924113.4000000004"/>
    <n v="7924113.4000000004"/>
    <s v="ZLIN"/>
    <n v="9"/>
    <n v="2"/>
    <n v="0"/>
    <n v="0"/>
    <m/>
    <m/>
    <m/>
    <n v="8684397.8800000008"/>
    <n v="6284761.6300000008"/>
    <s v="ZLIN"/>
    <n v="6"/>
    <n v="4"/>
  </r>
  <r>
    <s v="120380000336-0"/>
    <x v="11"/>
    <n v="341203"/>
    <s v="RECOLECTOR DE DERRAMES"/>
    <s v="01.10.2015"/>
    <n v="1"/>
    <n v="1"/>
    <s v="ZLIN"/>
    <n v="0"/>
    <n v="1"/>
    <n v="0"/>
    <n v="0"/>
    <m/>
    <m/>
    <m/>
    <n v="8020861.4100000001"/>
    <n v="5804570.75"/>
    <s v="ZLIN"/>
    <n v="6"/>
    <n v="4"/>
  </r>
  <r>
    <s v="120380000337-0"/>
    <x v="11"/>
    <n v="323302"/>
    <s v="EQUIPO DE SOLDADURA"/>
    <s v="21.07.2011"/>
    <n v="11545275.74"/>
    <n v="9017113.1799999997"/>
    <s v="ZLIN"/>
    <n v="11"/>
    <n v="5"/>
    <n v="0"/>
    <n v="0"/>
    <m/>
    <m/>
    <m/>
    <n v="-2267080.54"/>
    <n v="-1433211.83"/>
    <s v="ZLIN"/>
    <n v="7"/>
    <n v="3"/>
  </r>
  <r>
    <s v="120380000338-0"/>
    <x v="11"/>
    <n v="322201"/>
    <s v="CARGADOR DE BATERIAS"/>
    <s v="01.10.2015"/>
    <n v="1"/>
    <n v="1"/>
    <s v="ZLIN"/>
    <n v="0"/>
    <n v="1"/>
    <n v="0"/>
    <n v="0"/>
    <m/>
    <m/>
    <m/>
    <n v="867934.96"/>
    <n v="867934.96"/>
    <s v="ZLIN"/>
    <n v="3"/>
    <n v="0"/>
  </r>
  <r>
    <s v="120380000339-0"/>
    <x v="11"/>
    <n v="322201"/>
    <s v="TALADRO"/>
    <s v="01.10.2015"/>
    <n v="1"/>
    <n v="1"/>
    <s v="ZLIN"/>
    <n v="0"/>
    <n v="1"/>
    <n v="0"/>
    <n v="0"/>
    <m/>
    <m/>
    <m/>
    <n v="212565.6"/>
    <n v="114618.72"/>
    <s v="ZLIN"/>
    <n v="8"/>
    <n v="6"/>
  </r>
  <r>
    <s v="120380000340-0"/>
    <x v="11"/>
    <n v="322317"/>
    <s v="DUCHA LAVAOJOS"/>
    <s v="01.02.2011"/>
    <n v="491255.32"/>
    <n v="321757.89"/>
    <s v="ZLIN"/>
    <n v="14"/>
    <n v="3"/>
    <n v="0"/>
    <n v="0"/>
    <m/>
    <m/>
    <m/>
    <n v="-30318.23"/>
    <n v="-14500.02"/>
    <s v="ZLIN"/>
    <n v="9"/>
    <n v="7"/>
  </r>
  <r>
    <s v="120380000341-0"/>
    <x v="11"/>
    <n v="322310"/>
    <s v="UNIDAD CONDENSADORA"/>
    <s v="31.08.2014"/>
    <n v="207649.52"/>
    <n v="145354.65999999997"/>
    <s v="ZLIN"/>
    <n v="8"/>
    <n v="4"/>
    <n v="0"/>
    <n v="0"/>
    <m/>
    <m/>
    <m/>
    <n v="605632.92000000004"/>
    <n v="382871.39"/>
    <s v="ZLIN"/>
    <n v="7"/>
    <n v="3"/>
  </r>
  <r>
    <s v="120380000342-0"/>
    <x v="11"/>
    <n v="322310"/>
    <s v="UNIDAD CONDENSADORA"/>
    <s v="31.08.2014"/>
    <n v="207649.52"/>
    <n v="145354.65999999997"/>
    <s v="ZLIN"/>
    <n v="8"/>
    <n v="4"/>
    <n v="0"/>
    <n v="0"/>
    <m/>
    <m/>
    <m/>
    <n v="605632.92000000004"/>
    <n v="382871.39"/>
    <s v="ZLIN"/>
    <n v="7"/>
    <n v="3"/>
  </r>
  <r>
    <s v="120380000343-0"/>
    <x v="11"/>
    <n v="322310"/>
    <s v="UNIDAD CONDENSADORA"/>
    <s v="31.08.2014"/>
    <n v="207649.52"/>
    <n v="145354.65999999997"/>
    <s v="ZLIN"/>
    <n v="8"/>
    <n v="4"/>
    <n v="0"/>
    <n v="0"/>
    <m/>
    <m/>
    <m/>
    <n v="605632.92000000004"/>
    <n v="382871.39"/>
    <s v="ZLIN"/>
    <n v="7"/>
    <n v="3"/>
  </r>
  <r>
    <s v="120380000344-0"/>
    <x v="11"/>
    <n v="322310"/>
    <s v="UNIDAD CONDENSADORA"/>
    <s v="31.08.2014"/>
    <n v="207649.52"/>
    <n v="145354.65999999997"/>
    <s v="ZLIN"/>
    <n v="8"/>
    <n v="4"/>
    <n v="0"/>
    <n v="0"/>
    <m/>
    <m/>
    <m/>
    <n v="605632.92000000004"/>
    <n v="382871.39"/>
    <s v="ZLIN"/>
    <n v="7"/>
    <n v="3"/>
  </r>
  <r>
    <s v="120380000345-0"/>
    <x v="11"/>
    <n v="323301"/>
    <s v="UNIDAD CONDENSADORA"/>
    <s v="01.10.2015"/>
    <n v="1"/>
    <n v="1"/>
    <s v="ZLIN"/>
    <n v="0"/>
    <n v="1"/>
    <n v="0"/>
    <n v="0"/>
    <m/>
    <m/>
    <m/>
    <n v="518566.79"/>
    <n v="327829.57999999996"/>
    <s v="ZLIN"/>
    <n v="7"/>
    <n v="3"/>
  </r>
  <r>
    <s v="120380000346-0"/>
    <x v="11"/>
    <n v="322301"/>
    <s v="TECLE"/>
    <s v="31.05.2005"/>
    <n v="3310900"/>
    <n v="3310900"/>
    <s v="ZLIN"/>
    <n v="13"/>
    <n v="10"/>
    <n v="0"/>
    <n v="0"/>
    <m/>
    <m/>
    <m/>
    <n v="-166900.20000000001"/>
    <n v="-166900.20000000001"/>
    <s v="ZLIN"/>
    <n v="3"/>
    <n v="6"/>
  </r>
  <r>
    <s v="120380000347-0"/>
    <x v="11"/>
    <n v="322317"/>
    <s v="ASPIRADORA"/>
    <s v="30.07.2013"/>
    <n v="66935.55"/>
    <n v="66935.55"/>
    <s v="ZLIN"/>
    <n v="6"/>
    <n v="2"/>
    <n v="0"/>
    <n v="0"/>
    <m/>
    <m/>
    <m/>
    <n v="185164.84"/>
    <n v="185164.84"/>
    <s v="ZLIN"/>
    <n v="4"/>
    <n v="0"/>
  </r>
  <r>
    <s v="120380000348-0"/>
    <x v="11"/>
    <n v="341202"/>
    <s v="ESTACION DE LLENADO"/>
    <s v="01.10.2009"/>
    <n v="1949927.95"/>
    <n v="1260559.47"/>
    <s v="ZLIN"/>
    <n v="16"/>
    <n v="6"/>
    <n v="0"/>
    <n v="0"/>
    <m/>
    <m/>
    <m/>
    <n v="1899132.61"/>
    <n v="828986.45000000019"/>
    <s v="ZLIN"/>
    <n v="10"/>
    <n v="6"/>
  </r>
  <r>
    <s v="120380000349-0"/>
    <x v="11"/>
    <n v="322317"/>
    <s v="DUCHA LAVAOJOS"/>
    <s v="01.10.2015"/>
    <n v="1"/>
    <n v="1"/>
    <s v="ZLIN"/>
    <n v="0"/>
    <n v="1"/>
    <n v="0"/>
    <n v="0"/>
    <m/>
    <m/>
    <m/>
    <n v="51247.58"/>
    <n v="51247.58"/>
    <s v="ZLIN"/>
    <n v="3"/>
    <n v="9"/>
  </r>
  <r>
    <s v="120380000350-0"/>
    <x v="11"/>
    <n v="322317"/>
    <s v="DUCHA LAVAOJOS"/>
    <s v="01.10.2015"/>
    <n v="1"/>
    <n v="1"/>
    <s v="ZLIN"/>
    <n v="0"/>
    <n v="1"/>
    <n v="0"/>
    <n v="0"/>
    <m/>
    <m/>
    <m/>
    <n v="51247.58"/>
    <n v="51247.58"/>
    <s v="ZLIN"/>
    <n v="3"/>
    <n v="9"/>
  </r>
  <r>
    <s v="120380000351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352-0"/>
    <x v="11"/>
    <n v="322317"/>
    <s v="TALADRO"/>
    <s v="01.10.2015"/>
    <n v="1"/>
    <n v="1"/>
    <s v="ZLIN"/>
    <n v="0"/>
    <n v="1"/>
    <n v="0"/>
    <n v="0"/>
    <m/>
    <m/>
    <m/>
    <n v="84436.479999999996"/>
    <n v="84436.479999999996"/>
    <s v="ZLIN"/>
    <n v="3"/>
    <n v="8"/>
  </r>
  <r>
    <s v="120380000353-0"/>
    <x v="11"/>
    <n v="322317"/>
    <s v="TECLE"/>
    <s v="01.06.1995"/>
    <n v="26174.81"/>
    <n v="26174.81"/>
    <s v="ZLIN"/>
    <n v="24"/>
    <n v="4"/>
    <n v="0"/>
    <n v="0"/>
    <m/>
    <m/>
    <m/>
    <n v="366143.31"/>
    <n v="366143.31"/>
    <s v="ZLIN"/>
    <n v="4"/>
    <n v="0"/>
  </r>
  <r>
    <s v="120380000353-1"/>
    <x v="11"/>
    <n v="322317"/>
    <s v="TECLE"/>
    <s v="01.06.1995"/>
    <n v="497340.82"/>
    <n v="497340.82"/>
    <s v="ZLIN"/>
    <n v="24"/>
    <n v="4"/>
    <n v="0"/>
    <n v="0"/>
    <m/>
    <m/>
    <m/>
    <n v="6956995.2400000002"/>
    <n v="6956995.2400000002"/>
    <s v="ZLIN"/>
    <n v="4"/>
    <n v="0"/>
  </r>
  <r>
    <s v="120380000354-0"/>
    <x v="11"/>
    <n v="322317"/>
    <s v="BANCO DE PRUEBAS"/>
    <s v="07.02.2013"/>
    <n v="38427110.530000001"/>
    <n v="16576400.630000003"/>
    <s v="ZLIN"/>
    <n v="17"/>
    <n v="0"/>
    <n v="0"/>
    <n v="0"/>
    <m/>
    <m/>
    <m/>
    <n v="3655067.5"/>
    <n v="1162015.67"/>
    <s v="ZLIN"/>
    <n v="14"/>
    <n v="5"/>
  </r>
  <r>
    <s v="120380000355-0"/>
    <x v="11"/>
    <n v="322317"/>
    <s v="TECLE"/>
    <s v="01.06.1995"/>
    <n v="64321.18"/>
    <n v="64321.18"/>
    <s v="ZLIN"/>
    <n v="24"/>
    <n v="4"/>
    <n v="0"/>
    <n v="0"/>
    <m/>
    <m/>
    <m/>
    <n v="899749.55"/>
    <n v="899749.55"/>
    <s v="ZLIN"/>
    <n v="4"/>
    <n v="0"/>
  </r>
  <r>
    <s v="120380000356-0"/>
    <x v="11"/>
    <n v="322317"/>
    <s v="DUCHA LAVAOJOS"/>
    <s v="01.02.2011"/>
    <n v="491255.32"/>
    <n v="491255.32"/>
    <s v="ZLIN"/>
    <n v="7"/>
    <n v="8"/>
    <n v="0"/>
    <n v="0"/>
    <m/>
    <m/>
    <m/>
    <n v="353200.1"/>
    <n v="353200.1"/>
    <s v="ZLIN"/>
    <n v="3"/>
    <n v="0"/>
  </r>
  <r>
    <s v="120380000357-0"/>
    <x v="11"/>
    <n v="322317"/>
    <s v="TECLE"/>
    <s v="30.09.2006"/>
    <n v="142098"/>
    <n v="142098"/>
    <s v="ZLIN"/>
    <n v="13"/>
    <n v="0"/>
    <n v="0"/>
    <n v="0"/>
    <m/>
    <m/>
    <m/>
    <n v="-10254.1"/>
    <n v="-10254.1"/>
    <s v="ZLIN"/>
    <n v="4"/>
    <n v="0"/>
  </r>
  <r>
    <s v="120380000358-0"/>
    <x v="11"/>
    <n v="322317"/>
    <s v="PUENTE GRUA"/>
    <s v="01.10.2015"/>
    <n v="1"/>
    <n v="1"/>
    <s v="ZLIN"/>
    <n v="0"/>
    <n v="1"/>
    <n v="0"/>
    <n v="0"/>
    <m/>
    <m/>
    <m/>
    <n v="8884220.9700000007"/>
    <n v="5887134.370000001"/>
    <s v="ZLIN"/>
    <n v="6"/>
    <n v="11"/>
  </r>
  <r>
    <s v="120380000359-0"/>
    <x v="11"/>
    <n v="322317"/>
    <s v="DUCHA LAVAOJOS"/>
    <s v="01.02.2011"/>
    <n v="491255.32"/>
    <n v="491255.32"/>
    <s v="ZLIN"/>
    <n v="8"/>
    <n v="8"/>
    <n v="0"/>
    <n v="0"/>
    <m/>
    <m/>
    <m/>
    <n v="318081.09999999998"/>
    <n v="318081.09999999998"/>
    <s v="ZLIN"/>
    <n v="4"/>
    <n v="0"/>
  </r>
  <r>
    <s v="120380000360-0"/>
    <x v="11"/>
    <n v="322317"/>
    <s v="EQUIPO DE SOLDADURA"/>
    <s v="01.10.2015"/>
    <n v="1"/>
    <n v="1"/>
    <s v="ZLIN"/>
    <n v="0"/>
    <n v="1"/>
    <n v="0"/>
    <n v="0"/>
    <m/>
    <m/>
    <m/>
    <n v="373131.15"/>
    <n v="173917.06000000003"/>
    <s v="ZLIN"/>
    <n v="9"/>
    <n v="10"/>
  </r>
  <r>
    <s v="120380000362-0"/>
    <x v="11"/>
    <n v="322317"/>
    <s v="FRESADORA"/>
    <s v="01.05.1985"/>
    <n v="1031716.87"/>
    <n v="1031716.87"/>
    <s v="ZLIN"/>
    <n v="33"/>
    <n v="5"/>
    <n v="0"/>
    <n v="0"/>
    <m/>
    <m/>
    <m/>
    <n v="44592.84"/>
    <n v="44592.84"/>
    <s v="ZLIN"/>
    <n v="3"/>
    <n v="0"/>
  </r>
  <r>
    <s v="120380000364-0"/>
    <x v="11"/>
    <n v="322317"/>
    <s v="TORNO"/>
    <s v="01.10.2015"/>
    <n v="1"/>
    <n v="1"/>
    <s v="ZLIN"/>
    <n v="0"/>
    <n v="1"/>
    <n v="0"/>
    <n v="0"/>
    <m/>
    <m/>
    <m/>
    <n v="64915.75"/>
    <n v="64915.75"/>
    <s v="ZLIN"/>
    <n v="3"/>
    <n v="0"/>
  </r>
  <r>
    <s v="120380000364-1"/>
    <x v="11"/>
    <n v="322317"/>
    <s v="PANEL ELECTRICO"/>
    <s v="01.10.2015"/>
    <n v="1"/>
    <n v="1"/>
    <s v="ZLIN"/>
    <n v="0"/>
    <n v="1"/>
    <n v="0"/>
    <n v="0"/>
    <m/>
    <m/>
    <m/>
    <n v="6531769.7999999998"/>
    <n v="3044468.98"/>
    <s v="ZLIN"/>
    <n v="9"/>
    <n v="10"/>
  </r>
  <r>
    <s v="120380000365-0"/>
    <x v="11"/>
    <n v="323303"/>
    <s v="TORNO"/>
    <s v="11.11.2010"/>
    <n v="22825003.579999998"/>
    <n v="18616137.68"/>
    <s v="ZLIN"/>
    <n v="11"/>
    <n v="9"/>
    <n v="0"/>
    <n v="0"/>
    <m/>
    <m/>
    <m/>
    <n v="-10843369.74"/>
    <n v="-7185365.4900000002"/>
    <s v="ZLIN"/>
    <n v="6"/>
    <n v="11"/>
  </r>
  <r>
    <s v="120380000367-0"/>
    <x v="11"/>
    <n v="323302"/>
    <s v="TORNO"/>
    <s v="30.09.2003"/>
    <n v="4951911.04"/>
    <n v="4951911.04"/>
    <s v="ZLIN"/>
    <n v="15"/>
    <n v="0"/>
    <n v="0"/>
    <n v="0"/>
    <m/>
    <m/>
    <m/>
    <n v="1002399.57"/>
    <n v="1002399.57"/>
    <s v="ZLIN"/>
    <n v="3"/>
    <n v="0"/>
  </r>
  <r>
    <s v="120380000368-0"/>
    <x v="11"/>
    <n v="322317"/>
    <s v="TECLE"/>
    <s v="01.06.1995"/>
    <n v="601788"/>
    <n v="601788"/>
    <s v="ZLIN"/>
    <n v="24"/>
    <n v="4"/>
    <n v="0"/>
    <n v="0"/>
    <m/>
    <m/>
    <m/>
    <n v="8711485.8399999999"/>
    <n v="8711485.8399999999"/>
    <s v="ZLIN"/>
    <n v="4"/>
    <n v="0"/>
  </r>
  <r>
    <s v="120380000369-0"/>
    <x v="11"/>
    <n v="323302"/>
    <s v="TORNO"/>
    <s v="30.09.1999"/>
    <n v="3439459"/>
    <n v="3439459"/>
    <s v="ZLIN"/>
    <n v="19"/>
    <n v="0"/>
    <n v="0"/>
    <n v="0"/>
    <m/>
    <m/>
    <m/>
    <n v="-438527.67"/>
    <n v="-438527.67"/>
    <s v="ZLIN"/>
    <n v="3"/>
    <n v="0"/>
  </r>
  <r>
    <s v="120380000370-0"/>
    <x v="11"/>
    <n v="322317"/>
    <s v="TORNO"/>
    <s v="30.10.2008"/>
    <n v="58643655.100000001"/>
    <n v="49458504.310000002"/>
    <s v="ZLIN"/>
    <n v="13"/>
    <n v="10"/>
    <n v="0"/>
    <n v="0"/>
    <m/>
    <m/>
    <m/>
    <n v="-25361321.050000001"/>
    <n v="-16805694.670000002"/>
    <s v="ZLIN"/>
    <n v="6"/>
    <n v="11"/>
  </r>
  <r>
    <s v="120380000371-0"/>
    <x v="11"/>
    <n v="323302"/>
    <s v="TORNO"/>
    <s v="11.11.2010"/>
    <n v="22825003.579999998"/>
    <n v="22825003.579999998"/>
    <s v="ZLIN"/>
    <n v="7"/>
    <n v="10"/>
    <n v="0"/>
    <n v="0"/>
    <m/>
    <m/>
    <m/>
    <n v="-5986986.0099999998"/>
    <n v="-5986986.0099999998"/>
    <s v="ZLIN"/>
    <n v="3"/>
    <n v="0"/>
  </r>
  <r>
    <s v="120380000372-0"/>
    <x v="11"/>
    <n v="322317"/>
    <s v="TECLE"/>
    <s v="31.10.2004"/>
    <n v="87662.93"/>
    <n v="87662.93"/>
    <s v="ZLIN"/>
    <n v="13"/>
    <n v="11"/>
    <n v="0"/>
    <n v="0"/>
    <m/>
    <m/>
    <m/>
    <n v="6029194.79"/>
    <n v="6029194.79"/>
    <s v="ZLIN"/>
    <n v="3"/>
    <n v="0"/>
  </r>
  <r>
    <s v="120380000373-0"/>
    <x v="11"/>
    <n v="322317"/>
    <s v="PRENSA HIDRAULICA"/>
    <s v="01.10.2015"/>
    <n v="1"/>
    <n v="1"/>
    <s v="ZLIN"/>
    <n v="0"/>
    <n v="1"/>
    <n v="0"/>
    <n v="0"/>
    <m/>
    <m/>
    <m/>
    <n v="237453.16"/>
    <n v="237453.16"/>
    <s v="ZLIN"/>
    <n v="4"/>
    <n v="0"/>
  </r>
  <r>
    <s v="120380000374-0"/>
    <x v="11"/>
    <n v="323302"/>
    <s v="CORTADORA AUTOMATICA"/>
    <s v="30.11.2005"/>
    <n v="1690530"/>
    <n v="1690530"/>
    <s v="ZLIN"/>
    <n v="13"/>
    <n v="10"/>
    <n v="0"/>
    <n v="0"/>
    <m/>
    <m/>
    <m/>
    <n v="183607.91"/>
    <n v="183607.91"/>
    <s v="ZLIN"/>
    <n v="4"/>
    <n v="0"/>
  </r>
  <r>
    <s v="120380000375-0"/>
    <x v="11"/>
    <n v="322317"/>
    <s v="TECLE"/>
    <s v="18.12.2013"/>
    <n v="203400"/>
    <n v="203400"/>
    <s v="ZLIN"/>
    <n v="5"/>
    <n v="0"/>
    <n v="0"/>
    <n v="0"/>
    <m/>
    <m/>
    <m/>
    <n v="9937001.9199999999"/>
    <n v="9937001.9199999999"/>
    <s v="ZLIN"/>
    <n v="3"/>
    <n v="3"/>
  </r>
  <r>
    <s v="120380000376-0"/>
    <x v="11"/>
    <n v="322317"/>
    <s v="TECLE"/>
    <s v="18.12.2013"/>
    <n v="203400"/>
    <n v="203400"/>
    <s v="ZLIN"/>
    <n v="5"/>
    <n v="0"/>
    <n v="0"/>
    <n v="0"/>
    <m/>
    <m/>
    <m/>
    <n v="9937001.9199999999"/>
    <n v="9937001.9199999999"/>
    <s v="ZLIN"/>
    <n v="3"/>
    <n v="3"/>
  </r>
  <r>
    <s v="120380000377-0"/>
    <x v="11"/>
    <n v="322317"/>
    <s v="TECLE"/>
    <s v="18.12.2013"/>
    <n v="203400"/>
    <n v="203400"/>
    <s v="ZLIN"/>
    <n v="5"/>
    <n v="0"/>
    <n v="0"/>
    <n v="0"/>
    <m/>
    <m/>
    <m/>
    <n v="9937001.9199999999"/>
    <n v="9937001.9199999999"/>
    <s v="ZLIN"/>
    <n v="3"/>
    <n v="3"/>
  </r>
  <r>
    <s v="120380000378-0"/>
    <x v="11"/>
    <n v="323302"/>
    <s v="TORNO"/>
    <s v="31.12.2007"/>
    <n v="64079193"/>
    <n v="37255344.75"/>
    <s v="ZLIN"/>
    <n v="21"/>
    <n v="6"/>
    <n v="0"/>
    <n v="0"/>
    <m/>
    <m/>
    <m/>
    <n v="2568022.06"/>
    <n v="856007.35000000009"/>
    <s v="ZLIN"/>
    <n v="13"/>
    <n v="9"/>
  </r>
  <r>
    <s v="120380000379-0"/>
    <x v="11"/>
    <n v="322317"/>
    <s v="FRESADORA"/>
    <s v="16.08.2011"/>
    <n v="15449909.41"/>
    <n v="5369476.7200000007"/>
    <s v="ZLIN"/>
    <n v="25"/>
    <n v="5"/>
    <n v="0"/>
    <n v="0"/>
    <m/>
    <m/>
    <m/>
    <n v="-8670115.5299999993"/>
    <n v="-1862720.1399999997"/>
    <s v="ZLIN"/>
    <n v="21"/>
    <n v="4"/>
  </r>
  <r>
    <s v="120380000380-0"/>
    <x v="11"/>
    <n v="323303"/>
    <s v="TECLE"/>
    <s v="30.06.2005"/>
    <n v="3310900"/>
    <n v="3310900"/>
    <s v="ZLIN"/>
    <n v="13"/>
    <n v="6"/>
    <n v="0"/>
    <n v="0"/>
    <m/>
    <m/>
    <m/>
    <n v="-605414.13"/>
    <n v="-605414.13"/>
    <s v="ZLIN"/>
    <n v="3"/>
    <n v="3"/>
  </r>
  <r>
    <s v="120380000381-0"/>
    <x v="11"/>
    <n v="323302"/>
    <s v="PRENSA HIDRAULICA"/>
    <s v="17.01.2012"/>
    <n v="6434720.0300000003"/>
    <n v="3692651.83"/>
    <s v="ZLIN"/>
    <n v="14"/>
    <n v="8"/>
    <n v="0"/>
    <n v="0"/>
    <m/>
    <m/>
    <m/>
    <n v="-3770664.79"/>
    <n v="-1571110.33"/>
    <s v="ZLIN"/>
    <n v="11"/>
    <n v="0"/>
  </r>
  <r>
    <s v="120380000382-0"/>
    <x v="11"/>
    <n v="322317"/>
    <s v="TALADRO"/>
    <s v="01.10.2015"/>
    <n v="1"/>
    <n v="1"/>
    <s v="ZLIN"/>
    <n v="0"/>
    <n v="1"/>
    <n v="0"/>
    <n v="0"/>
    <m/>
    <m/>
    <m/>
    <n v="16091.41"/>
    <n v="16091.41"/>
    <s v="ZLIN"/>
    <n v="3"/>
    <n v="0"/>
  </r>
  <r>
    <s v="120380000383-0"/>
    <x v="11"/>
    <n v="322317"/>
    <s v="TORNO"/>
    <s v="30.11.2005"/>
    <n v="815063"/>
    <n v="815063"/>
    <s v="ZLIN"/>
    <n v="12"/>
    <n v="10"/>
    <n v="0"/>
    <n v="0"/>
    <m/>
    <m/>
    <m/>
    <n v="1757811.57"/>
    <n v="1757811.57"/>
    <s v="ZLIN"/>
    <n v="3"/>
    <n v="0"/>
  </r>
  <r>
    <s v="120380000384-0"/>
    <x v="11"/>
    <n v="322317"/>
    <s v="TALADRO"/>
    <s v="01.10.2015"/>
    <n v="1"/>
    <n v="1"/>
    <s v="ZLIN"/>
    <n v="0"/>
    <n v="1"/>
    <n v="0"/>
    <n v="0"/>
    <m/>
    <m/>
    <m/>
    <n v="16091.41"/>
    <n v="16091.41"/>
    <s v="ZLIN"/>
    <n v="3"/>
    <n v="0"/>
  </r>
  <r>
    <s v="120380000385-0"/>
    <x v="11"/>
    <n v="322317"/>
    <s v="DUCHA LAVAOJOS"/>
    <s v="01.10.2015"/>
    <n v="1"/>
    <n v="1"/>
    <s v="ZLIN"/>
    <n v="0"/>
    <n v="1"/>
    <n v="0"/>
    <n v="0"/>
    <m/>
    <m/>
    <m/>
    <n v="540090.71"/>
    <n v="540090.71"/>
    <s v="ZLIN"/>
    <n v="3"/>
    <n v="9"/>
  </r>
  <r>
    <s v="120380000386-0"/>
    <x v="11"/>
    <n v="322317"/>
    <s v="TECLE"/>
    <s v="01.10.2015"/>
    <n v="1"/>
    <n v="1"/>
    <s v="ZLIN"/>
    <n v="0"/>
    <n v="1"/>
    <n v="0"/>
    <n v="0"/>
    <m/>
    <m/>
    <m/>
    <n v="9446886.2699999996"/>
    <n v="4403209.71"/>
    <s v="ZLIN"/>
    <n v="9"/>
    <n v="10"/>
  </r>
  <r>
    <s v="120380000387-0"/>
    <x v="11"/>
    <n v="322317"/>
    <s v="TECLE"/>
    <s v="01.06.1995"/>
    <n v="13951.19"/>
    <n v="13951.19"/>
    <s v="ZLIN"/>
    <n v="23"/>
    <n v="4"/>
    <n v="0"/>
    <n v="0"/>
    <m/>
    <m/>
    <m/>
    <n v="195656.35"/>
    <n v="195656.35"/>
    <s v="ZLIN"/>
    <n v="3"/>
    <n v="0"/>
  </r>
  <r>
    <s v="120380000388-0"/>
    <x v="11"/>
    <n v="322317"/>
    <s v="TECLE"/>
    <s v="01.10.2015"/>
    <n v="1"/>
    <n v="1"/>
    <s v="ZLIN"/>
    <n v="0"/>
    <n v="1"/>
    <n v="0"/>
    <n v="0"/>
    <m/>
    <m/>
    <m/>
    <n v="540555.88"/>
    <n v="251954.01"/>
    <s v="ZLIN"/>
    <n v="9"/>
    <n v="10"/>
  </r>
  <r>
    <s v="120380000389-0"/>
    <x v="11"/>
    <n v="322317"/>
    <s v="ALINEADOR LASER"/>
    <s v="06.09.2011"/>
    <n v="20562564.5"/>
    <n v="9469602.0899999999"/>
    <s v="ZLIN"/>
    <n v="19"/>
    <n v="0"/>
    <n v="0"/>
    <n v="0"/>
    <m/>
    <m/>
    <m/>
    <n v="2104153.79"/>
    <n v="642935.88000000012"/>
    <s v="ZLIN"/>
    <n v="15"/>
    <n v="0"/>
  </r>
  <r>
    <s v="120380000390-0"/>
    <x v="11"/>
    <n v="322317"/>
    <s v="ALINEADOR LASER"/>
    <s v="30.11.2005"/>
    <n v="9142129"/>
    <n v="6807968.4199999999"/>
    <s v="ZLIN"/>
    <n v="19"/>
    <n v="7"/>
    <n v="0"/>
    <n v="0"/>
    <m/>
    <m/>
    <m/>
    <n v="635522.72"/>
    <n v="298750.00999999995"/>
    <s v="ZLIN"/>
    <n v="9"/>
    <n v="9"/>
  </r>
  <r>
    <s v="120380000391-0"/>
    <x v="11"/>
    <n v="322317"/>
    <s v="PRENSA HIDRAULICA"/>
    <s v="17.01.2012"/>
    <n v="6434720.0300000003"/>
    <n v="6434720.0300000003"/>
    <s v="ZLIN"/>
    <n v="6"/>
    <n v="8"/>
    <n v="0"/>
    <n v="0"/>
    <m/>
    <m/>
    <m/>
    <n v="-2308002.5299999998"/>
    <n v="-2308002.5299999998"/>
    <s v="ZLIN"/>
    <n v="3"/>
    <n v="0"/>
  </r>
  <r>
    <s v="120380000392-0"/>
    <x v="11"/>
    <n v="322317"/>
    <s v="PRENSA HIDRAULICA"/>
    <s v="01.10.2015"/>
    <n v="1"/>
    <n v="1"/>
    <s v="ZLIN"/>
    <n v="0"/>
    <n v="1"/>
    <n v="0"/>
    <n v="0"/>
    <m/>
    <m/>
    <m/>
    <n v="24564.28"/>
    <n v="24564.28"/>
    <s v="ZLIN"/>
    <n v="3"/>
    <n v="0"/>
  </r>
  <r>
    <s v="120380000393-0"/>
    <x v="11"/>
    <n v="322317"/>
    <s v="DUCHA LAVAOJOS"/>
    <s v="01.02.2011"/>
    <n v="491255.32"/>
    <n v="491255.32"/>
    <s v="ZLIN"/>
    <n v="8"/>
    <n v="1"/>
    <n v="0"/>
    <n v="0"/>
    <m/>
    <m/>
    <m/>
    <n v="337511.2"/>
    <n v="337511.2"/>
    <s v="ZLIN"/>
    <n v="3"/>
    <n v="5"/>
  </r>
  <r>
    <s v="120380000394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395-0"/>
    <x v="11"/>
    <n v="322317"/>
    <s v="TECLE"/>
    <s v="26.11.2012"/>
    <n v="1531715"/>
    <n v="1151950.95"/>
    <s v="ZLIN"/>
    <n v="10"/>
    <n v="1"/>
    <n v="0"/>
    <n v="0"/>
    <m/>
    <m/>
    <m/>
    <n v="23187068.98"/>
    <n v="14658491.880000001"/>
    <s v="ZLIN"/>
    <n v="7"/>
    <n v="3"/>
  </r>
  <r>
    <s v="120380000396-0"/>
    <x v="11"/>
    <n v="322317"/>
    <s v="RECIPIENTE"/>
    <s v="01.10.2015"/>
    <n v="1"/>
    <n v="1"/>
    <s v="ZLIN"/>
    <n v="0"/>
    <n v="1"/>
    <n v="0"/>
    <n v="0"/>
    <m/>
    <m/>
    <m/>
    <n v="52103.32"/>
    <n v="52103.32"/>
    <s v="ZLIN"/>
    <n v="3"/>
    <n v="5"/>
  </r>
  <r>
    <s v="120380000396-1"/>
    <x v="11"/>
    <n v="322317"/>
    <s v="RECIPIENTE"/>
    <s v="01.10.2015"/>
    <n v="1"/>
    <n v="1"/>
    <s v="ZLIN"/>
    <n v="0"/>
    <n v="1"/>
    <n v="0"/>
    <n v="0"/>
    <m/>
    <m/>
    <m/>
    <n v="61298.02"/>
    <n v="61298.02"/>
    <s v="ZLIN"/>
    <n v="3"/>
    <n v="5"/>
  </r>
  <r>
    <s v="120380000397-0"/>
    <x v="11"/>
    <n v="322317"/>
    <s v="TORNO"/>
    <s v="01.07.2011"/>
    <n v="5051649.42"/>
    <n v="5051649.42"/>
    <s v="ZLIN"/>
    <n v="7"/>
    <n v="11"/>
    <n v="0"/>
    <n v="0"/>
    <m/>
    <m/>
    <m/>
    <n v="-1454961.91"/>
    <n v="-1454961.91"/>
    <s v="ZLIN"/>
    <n v="3"/>
    <n v="8"/>
  </r>
  <r>
    <s v="120380000398-0"/>
    <x v="11"/>
    <n v="322317"/>
    <s v="TORNO"/>
    <s v="30.09.2003"/>
    <n v="3880288.65"/>
    <n v="3880288.65"/>
    <s v="ZLIN"/>
    <n v="15"/>
    <n v="8"/>
    <n v="0"/>
    <n v="0"/>
    <m/>
    <m/>
    <m/>
    <n v="-35298.85"/>
    <n v="-35298.85"/>
    <s v="ZLIN"/>
    <n v="3"/>
    <n v="8"/>
  </r>
  <r>
    <s v="120380000399-0"/>
    <x v="11"/>
    <n v="322317"/>
    <s v="TORNO"/>
    <s v="30.11.2005"/>
    <n v="4622763"/>
    <n v="4622763"/>
    <s v="ZLIN"/>
    <n v="13"/>
    <n v="6"/>
    <n v="0"/>
    <n v="0"/>
    <m/>
    <m/>
    <m/>
    <n v="-623175.13"/>
    <n v="-623175.13"/>
    <s v="ZLIN"/>
    <n v="3"/>
    <n v="8"/>
  </r>
  <r>
    <s v="120380000400-0"/>
    <x v="11"/>
    <n v="322317"/>
    <s v="CORTADORA AUTOMATICA"/>
    <s v="30.11.2008"/>
    <n v="645490"/>
    <n v="388411.75"/>
    <s v="ZLIN"/>
    <n v="19"/>
    <n v="3"/>
    <n v="0"/>
    <n v="0"/>
    <m/>
    <m/>
    <m/>
    <n v="56035.76"/>
    <n v="20684.349999999999"/>
    <s v="ZLIN"/>
    <n v="12"/>
    <n v="5"/>
  </r>
  <r>
    <s v="120380000401-0"/>
    <x v="11"/>
    <n v="322317"/>
    <s v="TECLE"/>
    <s v="26.11.2012"/>
    <n v="1531715"/>
    <n v="1151950.95"/>
    <s v="ZLIN"/>
    <n v="10"/>
    <n v="1"/>
    <n v="0"/>
    <n v="0"/>
    <m/>
    <m/>
    <m/>
    <n v="23187068.98"/>
    <n v="14658491.880000001"/>
    <s v="ZLIN"/>
    <n v="7"/>
    <n v="3"/>
  </r>
  <r>
    <s v="120380000402-0"/>
    <x v="11"/>
    <n v="322317"/>
    <s v="PUENTE GRUA"/>
    <s v="30.09.2012"/>
    <n v="26298121.800000001"/>
    <n v="26298121.800000001"/>
    <s v="ZLIN"/>
    <n v="6"/>
    <n v="5"/>
    <n v="0"/>
    <n v="0"/>
    <m/>
    <m/>
    <m/>
    <n v="-8436363.1699999999"/>
    <n v="-8436363.1699999999"/>
    <s v="ZLIN"/>
    <n v="3"/>
    <n v="5"/>
  </r>
  <r>
    <s v="120380000403-0"/>
    <x v="11"/>
    <n v="322317"/>
    <s v="TORNO"/>
    <s v="01.07.2011"/>
    <n v="3477148.74"/>
    <n v="2776529.22"/>
    <s v="ZLIN"/>
    <n v="11"/>
    <n v="2"/>
    <n v="0"/>
    <n v="0"/>
    <m/>
    <m/>
    <m/>
    <n v="-968379.1"/>
    <n v="-641697"/>
    <s v="ZLIN"/>
    <n v="6"/>
    <n v="11"/>
  </r>
  <r>
    <s v="120380000404-0"/>
    <x v="11"/>
    <n v="322317"/>
    <s v="DUCHA LAVAOJOS"/>
    <s v="01.02.2011"/>
    <n v="491255.32"/>
    <n v="395831.62"/>
    <s v="ZLIN"/>
    <n v="11"/>
    <n v="7"/>
    <n v="0"/>
    <n v="0"/>
    <m/>
    <m/>
    <m/>
    <n v="-78416.23"/>
    <n v="-51962.559999999998"/>
    <s v="ZLIN"/>
    <n v="6"/>
    <n v="11"/>
  </r>
  <r>
    <s v="120380000405-0"/>
    <x v="11"/>
    <n v="322317"/>
    <s v="TALADRO"/>
    <s v="01.10.2015"/>
    <n v="1"/>
    <n v="1"/>
    <s v="ZLIN"/>
    <n v="0"/>
    <n v="1"/>
    <n v="0"/>
    <n v="0"/>
    <m/>
    <m/>
    <m/>
    <n v="32336.37"/>
    <n v="32336.37"/>
    <s v="ZLIN"/>
    <n v="3"/>
    <n v="0"/>
  </r>
  <r>
    <s v="120380000406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407-0"/>
    <x v="11"/>
    <n v="322317"/>
    <s v="CANTEADORA"/>
    <s v="28.02.2005"/>
    <n v="529458.48"/>
    <n v="397634.12"/>
    <s v="ZLIN"/>
    <n v="20"/>
    <n v="5"/>
    <n v="0"/>
    <n v="0"/>
    <m/>
    <m/>
    <m/>
    <n v="-99898.61"/>
    <n v="-46562.91"/>
    <s v="ZLIN"/>
    <n v="9"/>
    <n v="10"/>
  </r>
  <r>
    <s v="120380000407-1"/>
    <x v="11"/>
    <n v="322317"/>
    <s v="RECIPIENTE"/>
    <s v="01.10.2015"/>
    <n v="1"/>
    <n v="0"/>
    <s v="ZLIN"/>
    <n v="0"/>
    <n v="1"/>
    <n v="0"/>
    <n v="0"/>
    <m/>
    <m/>
    <m/>
    <n v="659528.94999999995"/>
    <n v="659528.94999999995"/>
    <s v="ZLIN"/>
    <n v="3"/>
    <n v="9"/>
  </r>
  <r>
    <s v="120380000408-0"/>
    <x v="11"/>
    <n v="322317"/>
    <s v="CANTEADORA"/>
    <s v="30.11.2005"/>
    <n v="243553"/>
    <n v="180600.73"/>
    <s v="ZLIN"/>
    <n v="19"/>
    <n v="8"/>
    <n v="0"/>
    <n v="0"/>
    <m/>
    <m/>
    <m/>
    <n v="31071.27"/>
    <n v="14482.369999999999"/>
    <s v="ZLIN"/>
    <n v="9"/>
    <n v="10"/>
  </r>
  <r>
    <s v="120380000409-0"/>
    <x v="11"/>
    <n v="322317"/>
    <s v="EQUIPO PRUEBA DE CONCRETO"/>
    <s v="01.10.2015"/>
    <n v="1"/>
    <n v="1"/>
    <s v="ZLIN"/>
    <n v="0"/>
    <n v="1"/>
    <n v="0"/>
    <n v="0"/>
    <m/>
    <m/>
    <m/>
    <n v="1531724.12"/>
    <n v="713939.21000000008"/>
    <s v="ZLIN"/>
    <n v="9"/>
    <n v="10"/>
  </r>
  <r>
    <s v="120380000410-0"/>
    <x v="11"/>
    <n v="322317"/>
    <s v="PUENTE GRUA"/>
    <s v="30.09.2012"/>
    <n v="21770208.52"/>
    <n v="21770208.52"/>
    <s v="ZLIN"/>
    <n v="6"/>
    <n v="5"/>
    <n v="0"/>
    <n v="0"/>
    <m/>
    <m/>
    <m/>
    <n v="-6983821.3799999999"/>
    <n v="-6983821.3799999999"/>
    <s v="ZLIN"/>
    <n v="3"/>
    <n v="5"/>
  </r>
  <r>
    <s v="120380000411-0"/>
    <x v="11"/>
    <n v="322317"/>
    <s v="EQUIPO DE SOLDADURA"/>
    <s v="01.03.1991"/>
    <n v="1507228.09"/>
    <n v="1461428.34"/>
    <s v="ZLIN"/>
    <n v="30"/>
    <n v="2"/>
    <n v="0"/>
    <n v="0"/>
    <m/>
    <m/>
    <m/>
    <n v="-258016.74"/>
    <n v="-211804.78999999998"/>
    <s v="ZLIN"/>
    <n v="5"/>
    <n v="7"/>
  </r>
  <r>
    <s v="120380000412-0"/>
    <x v="11"/>
    <n v="322317"/>
    <s v="EQUIPO DE SOLDADURA"/>
    <s v="01.10.2015"/>
    <n v="1"/>
    <n v="1"/>
    <s v="ZLIN"/>
    <n v="0"/>
    <n v="1"/>
    <n v="0"/>
    <n v="0"/>
    <m/>
    <m/>
    <m/>
    <n v="109408.87"/>
    <n v="89813.26"/>
    <s v="ZLIN"/>
    <n v="5"/>
    <n v="7"/>
  </r>
  <r>
    <s v="120380000413-0"/>
    <x v="11"/>
    <n v="322317"/>
    <s v="EQUIPO DE SOLDADURA"/>
    <s v="01.10.2015"/>
    <n v="1"/>
    <n v="1"/>
    <s v="ZLIN"/>
    <n v="0"/>
    <n v="1"/>
    <n v="0"/>
    <n v="0"/>
    <m/>
    <m/>
    <m/>
    <n v="373131.15"/>
    <n v="173917.06000000003"/>
    <s v="ZLIN"/>
    <n v="9"/>
    <n v="10"/>
  </r>
  <r>
    <s v="120380000414-0"/>
    <x v="11"/>
    <n v="322317"/>
    <s v="EQUIPO DE SOLDADURA"/>
    <s v="31.10.2003"/>
    <n v="831923.57"/>
    <n v="831923.57"/>
    <s v="ZLIN"/>
    <n v="15"/>
    <n v="11"/>
    <n v="0"/>
    <n v="0"/>
    <m/>
    <m/>
    <m/>
    <n v="-90949.68"/>
    <n v="-90949.68"/>
    <s v="ZLIN"/>
    <n v="4"/>
    <n v="0"/>
  </r>
  <r>
    <s v="120380000414-1"/>
    <x v="11"/>
    <n v="322317"/>
    <s v="EQUIPO DE SOLDADURA"/>
    <s v="31.10.2003"/>
    <n v="2645442.0299999998"/>
    <n v="2645442.0299999998"/>
    <s v="ZLIN"/>
    <n v="15"/>
    <n v="11"/>
    <n v="0"/>
    <n v="0"/>
    <m/>
    <m/>
    <m/>
    <n v="-289211.84000000003"/>
    <n v="-289211.84000000003"/>
    <s v="ZLIN"/>
    <n v="4"/>
    <n v="0"/>
  </r>
  <r>
    <s v="120380000415-0"/>
    <x v="11"/>
    <n v="322317"/>
    <s v="EQUIPO DE SOLDADURA"/>
    <s v="30.06.2008"/>
    <n v="3484636.83"/>
    <n v="3484636.83"/>
    <s v="ZLIN"/>
    <n v="11"/>
    <n v="3"/>
    <n v="0"/>
    <n v="0"/>
    <m/>
    <m/>
    <m/>
    <n v="297104.87"/>
    <n v="297104.87"/>
    <s v="ZLIN"/>
    <n v="4"/>
    <n v="0"/>
  </r>
  <r>
    <s v="120380000415-1"/>
    <x v="11"/>
    <n v="322317"/>
    <s v="EQUIPO DE SOLDADURA"/>
    <s v="30.06.2008"/>
    <n v="816686.91"/>
    <n v="816686.91"/>
    <s v="ZLIN"/>
    <n v="11"/>
    <n v="3"/>
    <n v="0"/>
    <n v="0"/>
    <m/>
    <m/>
    <m/>
    <n v="69631.83"/>
    <n v="69631.83"/>
    <s v="ZLIN"/>
    <n v="4"/>
    <n v="0"/>
  </r>
  <r>
    <s v="120380000415-2"/>
    <x v="11"/>
    <n v="322317"/>
    <s v="EQUIPO DE SOLDADURA"/>
    <s v="30.07.2009"/>
    <n v="8102664.9900000002"/>
    <n v="8102664.9900000002"/>
    <s v="ZLIN"/>
    <n v="10"/>
    <n v="2"/>
    <n v="0"/>
    <n v="0"/>
    <m/>
    <m/>
    <m/>
    <n v="-2082889.16"/>
    <n v="-2082889.16"/>
    <s v="ZLIN"/>
    <n v="4"/>
    <n v="0"/>
  </r>
  <r>
    <s v="120380000415-3"/>
    <x v="11"/>
    <n v="322317"/>
    <s v="ENFRIADOR"/>
    <s v="30.06.2008"/>
    <n v="2230662.34"/>
    <n v="1889502.23"/>
    <s v="ZLIN"/>
    <n v="14"/>
    <n v="2"/>
    <n v="0"/>
    <n v="0"/>
    <m/>
    <m/>
    <m/>
    <n v="-112578.15"/>
    <n v="-74599.98"/>
    <s v="ZLIN"/>
    <n v="6"/>
    <n v="11"/>
  </r>
  <r>
    <s v="120380000415-4"/>
    <x v="11"/>
    <n v="322317"/>
    <s v="EQUIPO DE SOLDADURA"/>
    <s v="30.06.2008"/>
    <n v="816686.91"/>
    <n v="816686.91"/>
    <s v="ZLIN"/>
    <n v="11"/>
    <n v="3"/>
    <n v="0"/>
    <n v="0"/>
    <m/>
    <m/>
    <m/>
    <n v="69631.83"/>
    <n v="69631.83"/>
    <s v="ZLIN"/>
    <n v="4"/>
    <n v="0"/>
  </r>
  <r>
    <s v="120380000416-0"/>
    <x v="11"/>
    <n v="322317"/>
    <s v="DUCHA LAVAOJOS"/>
    <s v="01.10.2015"/>
    <n v="1"/>
    <n v="1"/>
    <s v="ZLIN"/>
    <n v="0"/>
    <n v="1"/>
    <n v="0"/>
    <n v="0"/>
    <m/>
    <m/>
    <m/>
    <n v="51247.58"/>
    <n v="51247.58"/>
    <s v="ZLIN"/>
    <n v="3"/>
    <n v="9"/>
  </r>
  <r>
    <s v="120380000418-0"/>
    <x v="11"/>
    <n v="322317"/>
    <s v="EQUIPO DE SOLDADURA"/>
    <s v="30.08.2013"/>
    <n v="4216626.41"/>
    <n v="4216626.41"/>
    <s v="ZLIN"/>
    <n v="5"/>
    <n v="4"/>
    <n v="0"/>
    <n v="0"/>
    <m/>
    <m/>
    <m/>
    <n v="-1395633.41"/>
    <n v="-1395633.41"/>
    <s v="ZLIN"/>
    <n v="3"/>
    <n v="3"/>
  </r>
  <r>
    <s v="120380000419-0"/>
    <x v="11"/>
    <n v="323303"/>
    <s v="ELEVADOR DOS COLUMNAS (TECLE)"/>
    <s v="31.08.2001"/>
    <n v="1100519.77"/>
    <n v="1100519.77"/>
    <s v="ZLIN"/>
    <n v="18"/>
    <n v="1"/>
    <n v="0"/>
    <n v="0"/>
    <m/>
    <m/>
    <m/>
    <n v="8575059.0800000001"/>
    <n v="8575059.0800000001"/>
    <s v="ZLIN"/>
    <n v="4"/>
    <n v="0"/>
  </r>
  <r>
    <s v="120380000420-0"/>
    <x v="11"/>
    <n v="322317"/>
    <s v="TECLE"/>
    <s v="01.10.2015"/>
    <n v="1"/>
    <n v="1"/>
    <s v="ZLIN"/>
    <n v="0"/>
    <n v="1"/>
    <n v="0"/>
    <n v="0"/>
    <m/>
    <m/>
    <m/>
    <n v="8808348.9800000004"/>
    <n v="8808348.9800000004"/>
    <s v="ZLIN"/>
    <n v="4"/>
    <n v="0"/>
  </r>
  <r>
    <s v="120380000421-0"/>
    <x v="11"/>
    <n v="322317"/>
    <s v="EQUIPO DE SOLDADURA"/>
    <s v="30.08.2013"/>
    <n v="4216626.41"/>
    <n v="4216626.41"/>
    <s v="ZLIN"/>
    <n v="5"/>
    <n v="4"/>
    <n v="0"/>
    <n v="0"/>
    <m/>
    <m/>
    <m/>
    <n v="-1395633.41"/>
    <n v="-1395633.41"/>
    <s v="ZLIN"/>
    <n v="3"/>
    <n v="3"/>
  </r>
  <r>
    <s v="120380000422-2"/>
    <x v="11"/>
    <n v="322317"/>
    <s v="ENFRIADOR"/>
    <s v="30.07.2009"/>
    <n v="8102664.9900000002"/>
    <n v="8102664.9900000002"/>
    <s v="ZLIN"/>
    <n v="13"/>
    <n v="1"/>
    <n v="0"/>
    <n v="0"/>
    <m/>
    <m/>
    <m/>
    <n v="950266.84"/>
    <n v="629694.89999999991"/>
    <s v="ZLIN"/>
    <n v="6"/>
    <n v="11"/>
  </r>
  <r>
    <s v="120380000423-0"/>
    <x v="11"/>
    <n v="322317"/>
    <s v="EQUIPO DE SOLDADURA"/>
    <s v="28.02.2002"/>
    <n v="1667683.9"/>
    <n v="1667683.9"/>
    <s v="ZLIN"/>
    <n v="17"/>
    <n v="7"/>
    <n v="0"/>
    <n v="0"/>
    <m/>
    <m/>
    <m/>
    <n v="-15660.57"/>
    <n v="-15660.57"/>
    <s v="ZLIN"/>
    <n v="4"/>
    <n v="0"/>
  </r>
  <r>
    <s v="120380000423-1"/>
    <x v="11"/>
    <n v="322317"/>
    <s v="EQUIPO DE SOLDADURA"/>
    <s v="28.02.2002"/>
    <n v="1667683.9"/>
    <n v="1667683.9"/>
    <s v="ZLIN"/>
    <n v="17"/>
    <n v="7"/>
    <n v="0"/>
    <n v="0"/>
    <m/>
    <m/>
    <m/>
    <n v="-15660.57"/>
    <n v="-15660.57"/>
    <s v="ZLIN"/>
    <n v="4"/>
    <n v="0"/>
  </r>
  <r>
    <s v="120380000424-0"/>
    <x v="11"/>
    <n v="322317"/>
    <s v="ENFRIADOR"/>
    <s v="01.10.2015"/>
    <n v="1"/>
    <n v="1"/>
    <s v="ZLIN"/>
    <n v="0"/>
    <n v="1"/>
    <n v="0"/>
    <n v="0"/>
    <m/>
    <m/>
    <m/>
    <n v="72704.28"/>
    <n v="72704.28"/>
    <s v="ZLIN"/>
    <n v="4"/>
    <n v="0"/>
  </r>
  <r>
    <s v="120380000424-1"/>
    <x v="11"/>
    <n v="322317"/>
    <s v="EQUIPO DE SOLDADURA"/>
    <s v="01.10.2015"/>
    <n v="1"/>
    <n v="1"/>
    <s v="ZLIN"/>
    <n v="0"/>
    <n v="1"/>
    <n v="0"/>
    <n v="0"/>
    <m/>
    <m/>
    <m/>
    <n v="146001.44"/>
    <n v="119851.93000000001"/>
    <s v="ZLIN"/>
    <n v="5"/>
    <n v="7"/>
  </r>
  <r>
    <s v="120380000425-0"/>
    <x v="11"/>
    <n v="322317"/>
    <s v="EQUIPO DE SOLDADURA"/>
    <s v="30.12.1997"/>
    <n v="5920379.2000000002"/>
    <n v="5920379.2000000002"/>
    <s v="ZLIN"/>
    <n v="21"/>
    <n v="9"/>
    <n v="0"/>
    <n v="0"/>
    <m/>
    <m/>
    <m/>
    <n v="-949528.23"/>
    <n v="-949528.23"/>
    <s v="ZLIN"/>
    <n v="4"/>
    <n v="0"/>
  </r>
  <r>
    <s v="120380000426-0"/>
    <x v="11"/>
    <n v="322317"/>
    <s v="EQUIPO DE SOLDADURA"/>
    <s v="30.06.1998"/>
    <n v="1500000"/>
    <n v="1500000"/>
    <s v="ZLIN"/>
    <n v="21"/>
    <n v="3"/>
    <n v="0"/>
    <n v="0"/>
    <m/>
    <m/>
    <m/>
    <n v="32418.02"/>
    <n v="32418.02"/>
    <s v="ZLIN"/>
    <n v="4"/>
    <n v="0"/>
  </r>
  <r>
    <s v="120380000427-0"/>
    <x v="11"/>
    <n v="322317"/>
    <s v="DUCHA LAVAOJOS"/>
    <s v="01.02.2011"/>
    <n v="491255.32"/>
    <n v="491255.32"/>
    <s v="ZLIN"/>
    <n v="7"/>
    <n v="8"/>
    <n v="0"/>
    <n v="0"/>
    <m/>
    <m/>
    <m/>
    <n v="-157029.6"/>
    <n v="-157029.6"/>
    <s v="ZLIN"/>
    <n v="3"/>
    <n v="0"/>
  </r>
  <r>
    <s v="120380000428-0"/>
    <x v="11"/>
    <n v="322317"/>
    <s v="EQUIPO DE SOLDADURA"/>
    <s v="31.05.2002"/>
    <n v="2956538.69"/>
    <n v="2956538.69"/>
    <s v="ZLIN"/>
    <n v="16"/>
    <n v="4"/>
    <n v="0"/>
    <n v="0"/>
    <m/>
    <m/>
    <m/>
    <n v="-118086.89"/>
    <n v="-118086.89"/>
    <s v="ZLIN"/>
    <n v="3"/>
    <n v="0"/>
  </r>
  <r>
    <s v="120380000429-0"/>
    <x v="11"/>
    <n v="322317"/>
    <s v="EQUIPO DE SOLDADURA"/>
    <s v="01.10.2015"/>
    <n v="1"/>
    <n v="1"/>
    <s v="ZLIN"/>
    <n v="0"/>
    <n v="1"/>
    <n v="0"/>
    <n v="0"/>
    <m/>
    <m/>
    <m/>
    <n v="373131.15"/>
    <n v="173917.06000000003"/>
    <s v="ZLIN"/>
    <n v="9"/>
    <n v="10"/>
  </r>
  <r>
    <s v="120380000430-0"/>
    <x v="11"/>
    <n v="322317"/>
    <s v="EQUIPO DE SOLDADURA"/>
    <s v="01.10.2015"/>
    <n v="1"/>
    <n v="1"/>
    <s v="ZLIN"/>
    <n v="0"/>
    <n v="1"/>
    <n v="0"/>
    <n v="0"/>
    <m/>
    <m/>
    <m/>
    <n v="373131.15"/>
    <n v="173917.06000000003"/>
    <s v="ZLIN"/>
    <n v="9"/>
    <n v="10"/>
  </r>
  <r>
    <s v="120380000431-0"/>
    <x v="11"/>
    <n v="322317"/>
    <s v="EQUIPO DE SOLDADURA"/>
    <s v="01.10.2015"/>
    <n v="1"/>
    <n v="1"/>
    <s v="ZLIN"/>
    <n v="0"/>
    <n v="1"/>
    <n v="0"/>
    <n v="0"/>
    <m/>
    <m/>
    <m/>
    <n v="373131.15"/>
    <n v="173917.06000000003"/>
    <s v="ZLIN"/>
    <n v="9"/>
    <n v="10"/>
  </r>
  <r>
    <s v="120380000432-0"/>
    <x v="11"/>
    <n v="322317"/>
    <s v="EQUIPO DE SOLDADURA"/>
    <s v="01.10.2015"/>
    <n v="1"/>
    <n v="1"/>
    <s v="ZLIN"/>
    <n v="0"/>
    <n v="1"/>
    <n v="0"/>
    <n v="0"/>
    <m/>
    <m/>
    <m/>
    <n v="109408.87"/>
    <n v="89813.26"/>
    <s v="ZLIN"/>
    <n v="5"/>
    <n v="7"/>
  </r>
  <r>
    <s v="120380000432-1"/>
    <x v="11"/>
    <n v="322317"/>
    <s v="EQUIPO DE SOLDADURA"/>
    <s v="01.10.2015"/>
    <n v="1"/>
    <n v="1"/>
    <s v="ZLIN"/>
    <n v="0"/>
    <n v="1"/>
    <n v="0"/>
    <n v="0"/>
    <m/>
    <m/>
    <m/>
    <n v="265005.87"/>
    <n v="217542.13999999998"/>
    <s v="ZLIN"/>
    <n v="5"/>
    <n v="7"/>
  </r>
  <r>
    <s v="120380000433-0"/>
    <x v="11"/>
    <n v="323302"/>
    <s v="EQUIPO DE SOLDADURA"/>
    <s v="21.07.2011"/>
    <n v="940841.46"/>
    <n v="734817.78"/>
    <s v="ZLIN"/>
    <n v="11"/>
    <n v="5"/>
    <n v="0"/>
    <n v="0"/>
    <m/>
    <m/>
    <m/>
    <n v="-259940.12"/>
    <n v="-164329.96"/>
    <s v="ZLIN"/>
    <n v="7"/>
    <n v="3"/>
  </r>
  <r>
    <s v="120380000433-1"/>
    <x v="11"/>
    <n v="323302"/>
    <s v="EQUIPO DE SOLDADURA"/>
    <s v="21.07.2011"/>
    <n v="6309108.9500000002"/>
    <n v="4927552.24"/>
    <s v="ZLIN"/>
    <n v="11"/>
    <n v="5"/>
    <n v="0"/>
    <n v="0"/>
    <m/>
    <m/>
    <m/>
    <n v="-1743110.41"/>
    <n v="-1101966.3399999999"/>
    <s v="ZLIN"/>
    <n v="7"/>
    <n v="3"/>
  </r>
  <r>
    <s v="120380000433-2"/>
    <x v="11"/>
    <n v="323302"/>
    <s v="EQUIPO DE SOLDADURA"/>
    <s v="21.07.2011"/>
    <n v="1534151.7"/>
    <n v="1198206.0699999998"/>
    <s v="ZLIN"/>
    <n v="11"/>
    <n v="5"/>
    <n v="0"/>
    <n v="0"/>
    <m/>
    <m/>
    <m/>
    <n v="-423862.68"/>
    <n v="-267959.17"/>
    <s v="ZLIN"/>
    <n v="7"/>
    <n v="3"/>
  </r>
  <r>
    <s v="120380000433-3"/>
    <x v="11"/>
    <n v="323302"/>
    <s v="ENFRIADOR"/>
    <s v="21.07.2011"/>
    <n v="2761173.63"/>
    <n v="1241367.99"/>
    <s v="ZLIN"/>
    <n v="19"/>
    <n v="10"/>
    <n v="0"/>
    <n v="0"/>
    <m/>
    <m/>
    <m/>
    <n v="-1207625.1499999999"/>
    <n v="-353294.60999999987"/>
    <s v="ZLIN"/>
    <n v="15"/>
    <n v="8"/>
  </r>
  <r>
    <s v="120380000434-0"/>
    <x v="11"/>
    <n v="322317"/>
    <s v="EQUIPO DE SOLDADURA"/>
    <s v="21.07.2011"/>
    <n v="792061.59"/>
    <n v="792061.59"/>
    <s v="ZLIN"/>
    <n v="7"/>
    <n v="2"/>
    <n v="0"/>
    <n v="0"/>
    <m/>
    <m/>
    <m/>
    <n v="-131785.18"/>
    <n v="-131785.18"/>
    <s v="ZLIN"/>
    <n v="3"/>
    <n v="0"/>
  </r>
  <r>
    <s v="120380000434-1"/>
    <x v="11"/>
    <n v="322317"/>
    <s v="EQUIPO DE SOLDADURA"/>
    <s v="21.07.2011"/>
    <n v="5311418.63"/>
    <n v="5311418.63"/>
    <s v="ZLIN"/>
    <n v="7"/>
    <n v="2"/>
    <n v="0"/>
    <n v="0"/>
    <m/>
    <m/>
    <m/>
    <n v="-883727.05"/>
    <n v="-883727.05"/>
    <s v="ZLIN"/>
    <n v="3"/>
    <n v="0"/>
  </r>
  <r>
    <s v="120380000434-2"/>
    <x v="11"/>
    <n v="322317"/>
    <s v="ENFRIADOR"/>
    <s v="21.07.2011"/>
    <n v="4150246.74"/>
    <n v="3020927.89"/>
    <s v="ZLIN"/>
    <n v="12"/>
    <n v="3"/>
    <n v="0"/>
    <n v="0"/>
    <m/>
    <m/>
    <m/>
    <n v="-1731865.41"/>
    <n v="-981985.53999999992"/>
    <s v="ZLIN"/>
    <n v="8"/>
    <n v="1"/>
  </r>
  <r>
    <s v="120380000435-0"/>
    <x v="11"/>
    <n v="322317"/>
    <s v="TECLE"/>
    <s v="01.03.1995"/>
    <n v="524415.61"/>
    <n v="524415.61"/>
    <s v="ZLIN"/>
    <n v="24"/>
    <n v="7"/>
    <n v="0"/>
    <n v="0"/>
    <m/>
    <m/>
    <m/>
    <n v="828385"/>
    <n v="828385"/>
    <s v="ZLIN"/>
    <n v="4"/>
    <n v="0"/>
  </r>
  <r>
    <s v="120380000436-0"/>
    <x v="11"/>
    <n v="322317"/>
    <s v="DUCHA LAVAOJOS"/>
    <s v="01.02.2011"/>
    <n v="491255.32"/>
    <n v="491255.32"/>
    <s v="ZLIN"/>
    <n v="7"/>
    <n v="8"/>
    <n v="0"/>
    <n v="0"/>
    <m/>
    <m/>
    <m/>
    <n v="-157029.6"/>
    <n v="-157029.6"/>
    <s v="ZLIN"/>
    <n v="3"/>
    <n v="0"/>
  </r>
  <r>
    <s v="120380000437-0"/>
    <x v="11"/>
    <n v="322317"/>
    <s v="EQUIPO DE SOLDADURA"/>
    <s v="01.10.2015"/>
    <n v="1"/>
    <n v="1"/>
    <s v="ZLIN"/>
    <n v="0"/>
    <n v="1"/>
    <n v="0"/>
    <n v="0"/>
    <m/>
    <m/>
    <m/>
    <n v="323793.63"/>
    <n v="204697.12"/>
    <s v="ZLIN"/>
    <n v="7"/>
    <n v="3"/>
  </r>
  <r>
    <s v="120380000437-1"/>
    <x v="11"/>
    <n v="322317"/>
    <s v="EQUIPO DE SOLDADURA"/>
    <s v="01.10.2015"/>
    <n v="1"/>
    <n v="1"/>
    <s v="ZLIN"/>
    <n v="0"/>
    <n v="1"/>
    <n v="0"/>
    <n v="0"/>
    <m/>
    <m/>
    <m/>
    <n v="2171300.2599999998"/>
    <n v="1372661.0799999996"/>
    <s v="ZLIN"/>
    <n v="7"/>
    <n v="3"/>
  </r>
  <r>
    <s v="120380000437-2"/>
    <x v="11"/>
    <n v="322317"/>
    <s v="ENFRIADOR"/>
    <s v="01.10.2015"/>
    <n v="1"/>
    <n v="1"/>
    <s v="ZLIN"/>
    <n v="0"/>
    <n v="1"/>
    <n v="0"/>
    <n v="0"/>
    <m/>
    <m/>
    <m/>
    <n v="950266.84"/>
    <n v="278003.59999999998"/>
    <s v="ZLIN"/>
    <n v="15"/>
    <n v="8"/>
  </r>
  <r>
    <s v="120380000438-0"/>
    <x v="11"/>
    <n v="322317"/>
    <s v="EQUIPO DE SOLDADURA"/>
    <s v="01.10.2015"/>
    <n v="1"/>
    <n v="1"/>
    <s v="ZLIN"/>
    <n v="0"/>
    <n v="1"/>
    <n v="0"/>
    <n v="0"/>
    <m/>
    <m/>
    <m/>
    <n v="323793.63"/>
    <n v="204697.12"/>
    <s v="ZLIN"/>
    <n v="7"/>
    <n v="3"/>
  </r>
  <r>
    <s v="120380000438-1"/>
    <x v="11"/>
    <n v="322317"/>
    <s v="EQUIPO DE SOLDADURA"/>
    <s v="01.10.2015"/>
    <n v="1"/>
    <n v="1"/>
    <s v="ZLIN"/>
    <n v="0"/>
    <n v="1"/>
    <n v="0"/>
    <n v="0"/>
    <m/>
    <m/>
    <m/>
    <n v="2171300.2599999998"/>
    <n v="1372661.0799999996"/>
    <s v="ZLIN"/>
    <n v="7"/>
    <n v="3"/>
  </r>
  <r>
    <s v="120380000438-2"/>
    <x v="11"/>
    <n v="322317"/>
    <s v="ENFRIADOR"/>
    <s v="01.10.2015"/>
    <n v="1"/>
    <n v="1"/>
    <s v="ZLIN"/>
    <n v="0"/>
    <n v="1"/>
    <n v="0"/>
    <n v="0"/>
    <m/>
    <m/>
    <m/>
    <n v="950266.84"/>
    <n v="278003.59999999998"/>
    <s v="ZLIN"/>
    <n v="15"/>
    <n v="8"/>
  </r>
  <r>
    <s v="120380000439-0"/>
    <x v="11"/>
    <n v="322317"/>
    <s v="EQUIPO DE SOLDADURA"/>
    <s v="30.09.2002"/>
    <n v="3321957.36"/>
    <n v="3321957.36"/>
    <s v="ZLIN"/>
    <n v="17"/>
    <n v="0"/>
    <n v="0"/>
    <n v="0"/>
    <m/>
    <m/>
    <m/>
    <n v="-639659.93999999994"/>
    <n v="-639659.93999999994"/>
    <s v="ZLIN"/>
    <n v="4"/>
    <n v="0"/>
  </r>
  <r>
    <s v="120380000439-1"/>
    <x v="11"/>
    <n v="322317"/>
    <s v="ENFRIADOR"/>
    <s v="01.10.2015"/>
    <n v="1"/>
    <n v="0"/>
    <s v="ZLIN"/>
    <n v="0"/>
    <n v="1"/>
    <n v="0"/>
    <n v="0"/>
    <m/>
    <m/>
    <m/>
    <n v="192092.65"/>
    <n v="127290.31"/>
    <s v="ZLIN"/>
    <n v="6"/>
    <n v="11"/>
  </r>
  <r>
    <s v="120380000440-0"/>
    <x v="11"/>
    <n v="322317"/>
    <s v="ENFRIADOR"/>
    <s v="01.10.2015"/>
    <n v="1"/>
    <n v="1"/>
    <s v="ZLIN"/>
    <n v="0"/>
    <n v="1"/>
    <n v="0"/>
    <n v="0"/>
    <m/>
    <m/>
    <m/>
    <n v="950266.84"/>
    <n v="950266.84"/>
    <s v="ZLIN"/>
    <n v="3"/>
    <n v="8"/>
  </r>
  <r>
    <s v="120380000441-0"/>
    <x v="11"/>
    <n v="322317"/>
    <s v="HORNO PARA SOLDADURA"/>
    <s v="20.12.2011"/>
    <n v="146900"/>
    <n v="77636.28"/>
    <s v="ZLIN"/>
    <n v="16"/>
    <n v="1"/>
    <n v="0"/>
    <n v="0"/>
    <m/>
    <m/>
    <m/>
    <n v="378580.47"/>
    <n v="140688.67999999996"/>
    <s v="ZLIN"/>
    <n v="12"/>
    <n v="4"/>
  </r>
  <r>
    <s v="120380000442-0"/>
    <x v="11"/>
    <n v="322317"/>
    <s v="HORNO PARA SOLDADURA"/>
    <s v="01.10.2015"/>
    <n v="1"/>
    <n v="1"/>
    <s v="ZLIN"/>
    <n v="0"/>
    <n v="1"/>
    <n v="0"/>
    <n v="0"/>
    <m/>
    <m/>
    <m/>
    <n v="489706.89"/>
    <n v="181985.66000000003"/>
    <s v="ZLIN"/>
    <n v="12"/>
    <n v="4"/>
  </r>
  <r>
    <s v="120380000443-0"/>
    <x v="11"/>
    <n v="322317"/>
    <s v="PUENTE GRUA"/>
    <s v="30.09.2012"/>
    <n v="36005968.219999999"/>
    <n v="36005968.219999999"/>
    <s v="ZLIN"/>
    <n v="6"/>
    <n v="5"/>
    <n v="0"/>
    <n v="0"/>
    <m/>
    <m/>
    <m/>
    <n v="-14893700.99"/>
    <n v="-14893700.99"/>
    <s v="ZLIN"/>
    <n v="3"/>
    <n v="5"/>
  </r>
  <r>
    <s v="120380000444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445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446-0"/>
    <x v="11"/>
    <n v="323301"/>
    <s v="UNIDAD CONDENSADORA"/>
    <s v="01.10.2015"/>
    <n v="1"/>
    <n v="1"/>
    <s v="ZLIN"/>
    <n v="0"/>
    <n v="1"/>
    <n v="0"/>
    <n v="0"/>
    <m/>
    <m/>
    <m/>
    <n v="738655.37"/>
    <n v="298720.92"/>
    <s v="ZLIN"/>
    <n v="11"/>
    <n v="4"/>
  </r>
  <r>
    <s v="120380000447-0"/>
    <x v="11"/>
    <n v="322317"/>
    <s v="DUCHA LAVAOJOS"/>
    <s v="01.10.2015"/>
    <n v="1"/>
    <n v="1"/>
    <s v="ZLIN"/>
    <n v="0"/>
    <n v="1"/>
    <n v="0"/>
    <n v="0"/>
    <m/>
    <m/>
    <m/>
    <n v="518678.81"/>
    <n v="129669.70000000001"/>
    <s v="ZLIN"/>
    <n v="18"/>
    <n v="4"/>
  </r>
  <r>
    <s v="120380000448-0"/>
    <x v="11"/>
    <n v="322317"/>
    <s v="DUCHA LAVAOJOS"/>
    <s v="01.10.2015"/>
    <n v="1"/>
    <n v="1"/>
    <s v="ZLIN"/>
    <n v="0"/>
    <n v="1"/>
    <n v="0"/>
    <n v="0"/>
    <m/>
    <m/>
    <m/>
    <n v="518678.81"/>
    <n v="129669.70000000001"/>
    <s v="ZLIN"/>
    <n v="18"/>
    <n v="4"/>
  </r>
  <r>
    <s v="120380000449-0"/>
    <x v="11"/>
    <n v="322317"/>
    <s v="LUJADORA"/>
    <s v="24.11.2011"/>
    <n v="1772370.07"/>
    <n v="1772370.07"/>
    <s v="ZLIN"/>
    <n v="8"/>
    <n v="7"/>
    <n v="0"/>
    <n v="0"/>
    <m/>
    <m/>
    <m/>
    <n v="186135.02"/>
    <n v="179603.97"/>
    <s v="ZLIN"/>
    <n v="4"/>
    <n v="9"/>
  </r>
  <r>
    <s v="120380000450-0"/>
    <x v="11"/>
    <n v="322317"/>
    <s v="PUENTE GRUA"/>
    <s v="01.10.2015"/>
    <n v="1"/>
    <n v="1"/>
    <s v="ZLIN"/>
    <n v="0"/>
    <n v="1"/>
    <n v="0"/>
    <n v="0"/>
    <m/>
    <m/>
    <m/>
    <n v="1254992.9099999999"/>
    <n v="1254992.9099999999"/>
    <s v="ZLIN"/>
    <n v="3"/>
    <n v="0"/>
  </r>
  <r>
    <s v="120380000451-0"/>
    <x v="11"/>
    <n v="322317"/>
    <s v="DUCHA LAVAOJOS"/>
    <s v="01.02.2011"/>
    <n v="491255.32"/>
    <n v="491255.32"/>
    <s v="ZLIN"/>
    <n v="8"/>
    <n v="1"/>
    <n v="0"/>
    <n v="0"/>
    <m/>
    <m/>
    <m/>
    <n v="-106389.7"/>
    <n v="-106389.7"/>
    <s v="ZLIN"/>
    <n v="3"/>
    <n v="5"/>
  </r>
  <r>
    <s v="120380000452-0"/>
    <x v="11"/>
    <n v="322317"/>
    <s v="PUENTE GRUA"/>
    <s v="30.09.2012"/>
    <n v="21770208.52"/>
    <n v="7908708.5499999989"/>
    <s v="ZLIN"/>
    <n v="21"/>
    <n v="4"/>
    <n v="0"/>
    <n v="0"/>
    <m/>
    <m/>
    <m/>
    <n v="3260244.57"/>
    <n v="815061.12999999989"/>
    <s v="ZLIN"/>
    <n v="18"/>
    <n v="4"/>
  </r>
  <r>
    <s v="120380000453-0"/>
    <x v="11"/>
    <n v="322317"/>
    <s v="DUCHA LAVAOJOS"/>
    <s v="01.02.2011"/>
    <n v="491255.32"/>
    <n v="285080.79000000004"/>
    <s v="ZLIN"/>
    <n v="16"/>
    <n v="1"/>
    <n v="0"/>
    <n v="0"/>
    <m/>
    <m/>
    <m/>
    <n v="12130.93"/>
    <n v="4870.0700000000006"/>
    <s v="ZLIN"/>
    <n v="11"/>
    <n v="5"/>
  </r>
  <r>
    <s v="120380000454-0"/>
    <x v="11"/>
    <n v="322317"/>
    <s v="DUCHA LAVAOJOS"/>
    <s v="01.02.2011"/>
    <n v="491255.32"/>
    <n v="285080.79000000004"/>
    <s v="ZLIN"/>
    <n v="16"/>
    <n v="1"/>
    <n v="0"/>
    <n v="0"/>
    <m/>
    <m/>
    <m/>
    <n v="12130.93"/>
    <n v="4870.0700000000006"/>
    <s v="ZLIN"/>
    <n v="11"/>
    <n v="5"/>
  </r>
  <r>
    <s v="120380000455-0"/>
    <x v="11"/>
    <n v="321101"/>
    <s v="UNIDAD CONDENSADORA"/>
    <s v="01.10.2015"/>
    <n v="1"/>
    <n v="1"/>
    <s v="ZLIN"/>
    <n v="0"/>
    <n v="1"/>
    <n v="0"/>
    <n v="0"/>
    <m/>
    <m/>
    <m/>
    <n v="569187.05000000005"/>
    <n v="569187.05000000005"/>
    <s v="ZLIN"/>
    <n v="3"/>
    <n v="11"/>
  </r>
  <r>
    <s v="120380000456-0"/>
    <x v="11"/>
    <n v="323301"/>
    <s v="EQUIPO DE SOLDADURA"/>
    <s v="01.10.2015"/>
    <n v="1"/>
    <n v="1"/>
    <s v="ZLIN"/>
    <n v="0"/>
    <n v="1"/>
    <n v="0"/>
    <n v="0"/>
    <m/>
    <m/>
    <m/>
    <n v="131530.62"/>
    <n v="131530.62"/>
    <s v="ZLIN"/>
    <n v="4"/>
    <n v="0"/>
  </r>
  <r>
    <s v="120380000457-0"/>
    <x v="11"/>
    <n v="323301"/>
    <s v="TALADRO"/>
    <s v="01.10.2015"/>
    <n v="1"/>
    <n v="1"/>
    <s v="ZLIN"/>
    <n v="0"/>
    <n v="1"/>
    <n v="0"/>
    <n v="0"/>
    <m/>
    <m/>
    <m/>
    <n v="42669.760000000002"/>
    <n v="42669.760000000002"/>
    <s v="ZLIN"/>
    <n v="4"/>
    <n v="0"/>
  </r>
  <r>
    <s v="120380000458-0"/>
    <x v="11"/>
    <n v="342502"/>
    <s v="EQUIPO DE SOLDADURA"/>
    <s v="19.07.2011"/>
    <n v="563618.16"/>
    <n v="317406.03000000003"/>
    <s v="ZLIN"/>
    <n v="15"/>
    <n v="10"/>
    <n v="0"/>
    <n v="0"/>
    <m/>
    <m/>
    <m/>
    <n v="864429.32"/>
    <n v="339597.23"/>
    <s v="ZLIN"/>
    <n v="11"/>
    <n v="8"/>
  </r>
  <r>
    <s v="120380000459-0"/>
    <x v="11"/>
    <n v="342502"/>
    <s v="RECIPIENTE"/>
    <s v="30.04.2013"/>
    <n v="6398300.3399999999"/>
    <n v="2402855.1399999997"/>
    <s v="ZLIN"/>
    <n v="19"/>
    <n v="1"/>
    <n v="0"/>
    <n v="0"/>
    <m/>
    <m/>
    <m/>
    <n v="533556.15"/>
    <n v="146727.94"/>
    <s v="ZLIN"/>
    <n v="16"/>
    <n v="8"/>
  </r>
  <r>
    <s v="120380000460-0"/>
    <x v="11"/>
    <n v="342509"/>
    <s v="SECADOR"/>
    <s v="01.10.2015"/>
    <n v="1"/>
    <n v="1"/>
    <s v="ZLIN"/>
    <n v="0"/>
    <n v="1"/>
    <n v="0"/>
    <n v="0"/>
    <m/>
    <m/>
    <m/>
    <n v="2700550"/>
    <n v="495100.83000000007"/>
    <s v="ZLIN"/>
    <n v="25"/>
    <n v="0"/>
  </r>
  <r>
    <s v="120380000461-0"/>
    <x v="11"/>
    <n v="342408"/>
    <s v="RECIPIENTE"/>
    <s v="01.10.2015"/>
    <n v="1"/>
    <n v="1"/>
    <s v="ZLIN"/>
    <n v="0"/>
    <n v="1"/>
    <n v="0"/>
    <n v="0"/>
    <m/>
    <m/>
    <m/>
    <n v="54809.01"/>
    <n v="54809.01"/>
    <s v="ZLIN"/>
    <n v="4"/>
    <n v="0"/>
  </r>
  <r>
    <s v="120380000461-1"/>
    <x v="11"/>
    <n v="342408"/>
    <s v="RECIPIENTE HIDRONEUMATICO"/>
    <s v="01.10.2015"/>
    <n v="1"/>
    <n v="1"/>
    <s v="ZLIN"/>
    <n v="0"/>
    <n v="1"/>
    <n v="0"/>
    <n v="0"/>
    <m/>
    <m/>
    <m/>
    <n v="194643.03"/>
    <n v="194643.03"/>
    <s v="ZLIN"/>
    <n v="4"/>
    <n v="0"/>
  </r>
  <r>
    <s v="120380000462-0"/>
    <x v="11"/>
    <n v="342408"/>
    <s v="RECIPIENTE"/>
    <s v="01.10.2015"/>
    <n v="1"/>
    <n v="1"/>
    <s v="ZLIN"/>
    <n v="0"/>
    <n v="1"/>
    <n v="0"/>
    <n v="0"/>
    <m/>
    <m/>
    <m/>
    <n v="54809.01"/>
    <n v="54809.01"/>
    <s v="ZLIN"/>
    <n v="4"/>
    <n v="0"/>
  </r>
  <r>
    <s v="120380000463-0"/>
    <x v="11"/>
    <n v="342409"/>
    <s v="SURTIDOR DE COMBUSTIBLE"/>
    <s v="01.10.2015"/>
    <n v="1"/>
    <n v="1"/>
    <s v="ZLIN"/>
    <n v="0"/>
    <n v="1"/>
    <n v="0"/>
    <n v="0"/>
    <m/>
    <m/>
    <m/>
    <n v="15134124.35"/>
    <n v="5044708.1199999992"/>
    <s v="ZLIN"/>
    <n v="13"/>
    <n v="9"/>
  </r>
  <r>
    <s v="120380000464-0"/>
    <x v="11"/>
    <n v="342409"/>
    <s v="SURTIDOR DE COMBUSTIBLE"/>
    <s v="01.10.2015"/>
    <n v="1"/>
    <n v="1"/>
    <s v="ZLIN"/>
    <n v="0"/>
    <n v="1"/>
    <n v="0"/>
    <n v="0"/>
    <m/>
    <m/>
    <m/>
    <n v="15134124.35"/>
    <n v="5044708.1199999992"/>
    <s v="ZLIN"/>
    <n v="13"/>
    <n v="9"/>
  </r>
  <r>
    <s v="120380000465-0"/>
    <x v="11"/>
    <n v="342304"/>
    <s v="RECIPIENTE"/>
    <s v="30.06.2014"/>
    <n v="2848591.89"/>
    <n v="854577.56"/>
    <s v="ZLIN"/>
    <n v="20"/>
    <n v="0"/>
    <n v="0"/>
    <n v="0"/>
    <m/>
    <m/>
    <m/>
    <n v="-2085450.03"/>
    <n v="-509776.66999999993"/>
    <s v="ZLIN"/>
    <n v="18"/>
    <n v="9"/>
  </r>
  <r>
    <s v="120380000465-1"/>
    <x v="11"/>
    <n v="342304"/>
    <s v="ENFRIADOR"/>
    <s v="30.06.2014"/>
    <n v="7097154.7999999998"/>
    <n v="1703317.1499999994"/>
    <s v="ZLIN"/>
    <n v="25"/>
    <n v="0"/>
    <n v="0"/>
    <n v="0"/>
    <m/>
    <m/>
    <m/>
    <n v="-5296359.8600000003"/>
    <n v="-1022104.5500000007"/>
    <s v="ZLIN"/>
    <n v="23"/>
    <n v="9"/>
  </r>
  <r>
    <s v="120380000466-0"/>
    <x v="11"/>
    <n v="322317"/>
    <s v="RECIPIENTE"/>
    <s v="01.10.2015"/>
    <n v="1"/>
    <n v="1"/>
    <s v="ZLIN"/>
    <n v="0"/>
    <n v="1"/>
    <n v="0"/>
    <n v="0"/>
    <m/>
    <m/>
    <m/>
    <n v="157171.42000000001"/>
    <n v="60030.760000000009"/>
    <s v="ZLIN"/>
    <n v="12"/>
    <n v="0"/>
  </r>
  <r>
    <s v="120380000467-0"/>
    <x v="11"/>
    <n v="322309"/>
    <s v="SECADOR"/>
    <s v="31.03.2012"/>
    <n v="9898884.3800000008"/>
    <n v="2344472.620000001"/>
    <s v="ZLIN"/>
    <n v="34"/>
    <n v="10"/>
    <n v="0"/>
    <n v="0"/>
    <m/>
    <m/>
    <m/>
    <n v="-5823199.0700000003"/>
    <n v="-851797.74000000022"/>
    <s v="ZLIN"/>
    <n v="31"/>
    <n v="4"/>
  </r>
  <r>
    <s v="120380000468-0"/>
    <x v="11"/>
    <n v="322309"/>
    <s v="SECADOR"/>
    <s v="31.03.2012"/>
    <n v="9898884.3800000008"/>
    <n v="2344472.620000001"/>
    <s v="ZLIN"/>
    <n v="34"/>
    <n v="10"/>
    <n v="0"/>
    <n v="0"/>
    <m/>
    <m/>
    <m/>
    <n v="-5823199.0700000003"/>
    <n v="-851797.74000000022"/>
    <s v="ZLIN"/>
    <n v="31"/>
    <n v="4"/>
  </r>
  <r>
    <s v="120380000469-0"/>
    <x v="11"/>
    <n v="214301"/>
    <s v="RECIPIENTE"/>
    <s v="01.10.2015"/>
    <n v="1"/>
    <n v="1"/>
    <s v="ZLIN"/>
    <n v="0"/>
    <n v="1"/>
    <n v="0"/>
    <n v="0"/>
    <m/>
    <m/>
    <m/>
    <n v="91947.03"/>
    <n v="91947.03"/>
    <s v="ZLIN"/>
    <n v="3"/>
    <n v="5"/>
  </r>
  <r>
    <s v="120380000469-1"/>
    <x v="11"/>
    <n v="214301"/>
    <s v="MOTOR"/>
    <s v="01.10.2015"/>
    <n v="1"/>
    <n v="1"/>
    <s v="ZLIN"/>
    <n v="0"/>
    <n v="1"/>
    <n v="0"/>
    <n v="0"/>
    <m/>
    <m/>
    <m/>
    <n v="86951.38"/>
    <n v="86951.38"/>
    <s v="ZLIN"/>
    <n v="3"/>
    <n v="5"/>
  </r>
  <r>
    <s v="120380000470-0"/>
    <x v="11"/>
    <n v="344208"/>
    <s v="RECIPIENTE"/>
    <s v="30.11.2007"/>
    <n v="1811358.44"/>
    <n v="1381389.52"/>
    <s v="ZLIN"/>
    <n v="16"/>
    <n v="6"/>
    <n v="0"/>
    <n v="0"/>
    <m/>
    <m/>
    <m/>
    <n v="524359.86"/>
    <n v="277305.68999999994"/>
    <s v="ZLIN"/>
    <n v="8"/>
    <n v="8"/>
  </r>
  <r>
    <s v="120380000471-0"/>
    <x v="11"/>
    <n v="342503"/>
    <s v="RECIPIENTE"/>
    <s v="01.10.2015"/>
    <n v="1"/>
    <n v="1"/>
    <s v="ZLIN"/>
    <n v="0"/>
    <n v="1"/>
    <n v="0"/>
    <n v="0"/>
    <m/>
    <m/>
    <m/>
    <n v="40993.879999999997"/>
    <n v="40993.879999999997"/>
    <s v="ZLIN"/>
    <n v="4"/>
    <n v="0"/>
  </r>
  <r>
    <s v="120380000471-1"/>
    <x v="11"/>
    <n v="342503"/>
    <s v="MOTOR"/>
    <s v="01.10.2015"/>
    <n v="1"/>
    <n v="1"/>
    <s v="ZLIN"/>
    <n v="0"/>
    <n v="1"/>
    <n v="0"/>
    <n v="0"/>
    <m/>
    <m/>
    <m/>
    <n v="46747.79"/>
    <n v="46747.79"/>
    <s v="ZLIN"/>
    <n v="4"/>
    <n v="0"/>
  </r>
  <r>
    <s v="120380000472-0"/>
    <x v="11"/>
    <n v="344208"/>
    <s v="RECIPIENTE"/>
    <s v="01.11.1985"/>
    <n v="81600"/>
    <n v="81600"/>
    <s v="ZLIN"/>
    <n v="32"/>
    <n v="11"/>
    <n v="0"/>
    <n v="0"/>
    <m/>
    <m/>
    <m/>
    <n v="-2034.85"/>
    <n v="-2034.85"/>
    <s v="ZLIN"/>
    <n v="3"/>
    <n v="0"/>
  </r>
  <r>
    <s v="120380000473-0"/>
    <x v="11"/>
    <n v="342305"/>
    <s v="RECIPIENTE"/>
    <s v="30.09.2003"/>
    <n v="246.68"/>
    <n v="229.55"/>
    <s v="ZLIN"/>
    <n v="18"/>
    <n v="0"/>
    <n v="0"/>
    <n v="0"/>
    <m/>
    <m/>
    <m/>
    <n v="121582.5"/>
    <n v="92875.520000000004"/>
    <s v="ZLIN"/>
    <n v="6"/>
    <n v="0"/>
  </r>
  <r>
    <s v="120380000473-1"/>
    <x v="11"/>
    <n v="342305"/>
    <s v="SECADOR"/>
    <s v="30.09.2003"/>
    <n v="265536.15000000002"/>
    <n v="147438.56000000003"/>
    <s v="ZLIN"/>
    <n v="30"/>
    <n v="2"/>
    <n v="0"/>
    <n v="0"/>
    <m/>
    <m/>
    <m/>
    <n v="130802495.95"/>
    <n v="33000629.710000008"/>
    <s v="ZLIN"/>
    <n v="18"/>
    <n v="2"/>
  </r>
  <r>
    <s v="120380000474-0"/>
    <x v="11"/>
    <n v="342302"/>
    <s v="ESTACION DE LLENADO"/>
    <s v="01.10.2009"/>
    <n v="4515110.18"/>
    <n v="4187928.2899999996"/>
    <s v="ZLIN"/>
    <n v="11"/>
    <n v="6"/>
    <n v="0"/>
    <n v="0"/>
    <m/>
    <m/>
    <m/>
    <n v="-485549.34"/>
    <n v="-404624.46"/>
    <s v="ZLIN"/>
    <n v="5"/>
    <n v="6"/>
  </r>
  <r>
    <s v="120380000475-0"/>
    <x v="11"/>
    <n v="342309"/>
    <s v="RECIPIENTE"/>
    <s v="01.10.2015"/>
    <n v="1"/>
    <n v="1"/>
    <s v="ZLIN"/>
    <n v="0"/>
    <n v="1"/>
    <n v="0"/>
    <n v="0"/>
    <m/>
    <m/>
    <m/>
    <n v="87561.51"/>
    <n v="58022.689999999995"/>
    <s v="ZLIN"/>
    <n v="6"/>
    <n v="11"/>
  </r>
  <r>
    <s v="120380000476-0"/>
    <x v="11"/>
    <n v="344208"/>
    <s v="RECIPIENTE"/>
    <s v="31.03.2012"/>
    <n v="691330.41"/>
    <n v="360219.52"/>
    <s v="ZLIN"/>
    <n v="15"/>
    <n v="10"/>
    <n v="0"/>
    <n v="0"/>
    <m/>
    <m/>
    <m/>
    <n v="211096.53"/>
    <n v="78448.040000000008"/>
    <s v="ZLIN"/>
    <n v="12"/>
    <n v="4"/>
  </r>
  <r>
    <s v="120380000476-1"/>
    <x v="11"/>
    <n v="344208"/>
    <s v="RECIPIENTE"/>
    <s v="31.03.2012"/>
    <n v="462276.59"/>
    <n v="240870.45"/>
    <s v="ZLIN"/>
    <n v="15"/>
    <n v="10"/>
    <n v="0"/>
    <n v="0"/>
    <m/>
    <m/>
    <m/>
    <n v="141155.35999999999"/>
    <n v="52456.37999999999"/>
    <s v="ZLIN"/>
    <n v="12"/>
    <n v="4"/>
  </r>
  <r>
    <s v="120380000477-0"/>
    <x v="11"/>
    <n v="342402"/>
    <s v="BASCULA"/>
    <s v="31.08.2014"/>
    <n v="110053684.67"/>
    <n v="51703073.329999998"/>
    <s v="ZLIN"/>
    <n v="12"/>
    <n v="5"/>
    <n v="0"/>
    <n v="0"/>
    <m/>
    <m/>
    <m/>
    <n v="-77861381.459999993"/>
    <n v="-31488058.669999994"/>
    <s v="ZLIN"/>
    <n v="11"/>
    <n v="4"/>
  </r>
  <r>
    <s v="120380000478-0"/>
    <x v="11"/>
    <n v="342402"/>
    <s v="BASCULA"/>
    <s v="31.08.2014"/>
    <n v="27245505.620000001"/>
    <n v="12799901.970000001"/>
    <s v="ZLIN"/>
    <n v="12"/>
    <n v="5"/>
    <n v="0"/>
    <n v="0"/>
    <m/>
    <m/>
    <m/>
    <n v="-3389596.27"/>
    <n v="-1370792.6"/>
    <s v="ZLIN"/>
    <n v="11"/>
    <n v="4"/>
  </r>
  <r>
    <s v="120380000479-0"/>
    <x v="11"/>
    <n v="322317"/>
    <s v="COMPRESOR"/>
    <s v="31.08.2004"/>
    <n v="2082516.71"/>
    <n v="1096061.3999999999"/>
    <s v="ZLIN"/>
    <n v="30"/>
    <n v="1"/>
    <n v="0"/>
    <n v="0"/>
    <m/>
    <m/>
    <m/>
    <n v="11336489.92"/>
    <n v="2734679.5700000003"/>
    <s v="ZLIN"/>
    <n v="19"/>
    <n v="0"/>
  </r>
  <r>
    <s v="120380000480-0"/>
    <x v="11"/>
    <n v="322311"/>
    <s v="VENTILADOR"/>
    <s v="30.08.2008"/>
    <n v="9099325.2100000009"/>
    <n v="4732982.3600000013"/>
    <s v="ZLIN"/>
    <n v="22"/>
    <n v="9"/>
    <n v="0"/>
    <n v="0"/>
    <m/>
    <m/>
    <m/>
    <n v="-803357.82"/>
    <n v="-235024.89999999991"/>
    <s v="ZLIN"/>
    <n v="15"/>
    <n v="8"/>
  </r>
  <r>
    <s v="120380000481-0"/>
    <x v="11"/>
    <n v="342407"/>
    <s v="CARGADOR DE BATERIAS"/>
    <s v="30.11.2008"/>
    <n v="2560623.16"/>
    <n v="2560623.16"/>
    <s v="ZLIN"/>
    <n v="11"/>
    <n v="3"/>
    <n v="0"/>
    <n v="0"/>
    <m/>
    <m/>
    <m/>
    <n v="-707599"/>
    <n v="-707599"/>
    <s v="ZLIN"/>
    <n v="4"/>
    <n v="5"/>
  </r>
  <r>
    <s v="120380000481-1"/>
    <x v="11"/>
    <n v="342407"/>
    <s v="CARGADOR DE BATERIAS"/>
    <s v="30.11.2008"/>
    <n v="2560623.16"/>
    <n v="2560623.16"/>
    <s v="ZLIN"/>
    <n v="11"/>
    <n v="3"/>
    <n v="0"/>
    <n v="0"/>
    <m/>
    <m/>
    <m/>
    <n v="-707599"/>
    <n v="-707599"/>
    <s v="ZLIN"/>
    <n v="4"/>
    <n v="5"/>
  </r>
  <r>
    <s v="120380000482-0"/>
    <x v="11"/>
    <n v="342407"/>
    <s v="RECIPIENTE"/>
    <s v="01.11.1989"/>
    <n v="13416.7"/>
    <n v="12497.27"/>
    <s v="ZLIN"/>
    <n v="32"/>
    <n v="10"/>
    <n v="0"/>
    <n v="0"/>
    <m/>
    <m/>
    <m/>
    <n v="1033275.29"/>
    <n v="684700.5"/>
    <s v="ZLIN"/>
    <n v="6"/>
    <n v="11"/>
  </r>
  <r>
    <s v="120380000483-0"/>
    <x v="11"/>
    <n v="322309"/>
    <s v="BATERIAS"/>
    <s v="31.08.2014"/>
    <n v="535510.89"/>
    <n v="371146.17000000004"/>
    <s v="ZLIN"/>
    <n v="8"/>
    <n v="5"/>
    <n v="0"/>
    <n v="0"/>
    <m/>
    <m/>
    <m/>
    <n v="-121950.58"/>
    <n v="-76219.11"/>
    <s v="ZLIN"/>
    <n v="7"/>
    <n v="4"/>
  </r>
  <r>
    <s v="120380000484-0"/>
    <x v="11"/>
    <n v="322309"/>
    <s v="BATERIAS"/>
    <s v="31.08.2014"/>
    <n v="535510.89"/>
    <n v="371146.17000000004"/>
    <s v="ZLIN"/>
    <n v="8"/>
    <n v="5"/>
    <n v="0"/>
    <n v="0"/>
    <m/>
    <m/>
    <m/>
    <n v="-121950.58"/>
    <n v="-76219.11"/>
    <s v="ZLIN"/>
    <n v="7"/>
    <n v="4"/>
  </r>
  <r>
    <s v="120380000485-0"/>
    <x v="11"/>
    <n v="323301"/>
    <s v="VENTILADOR"/>
    <s v="01.10.2015"/>
    <n v="1"/>
    <n v="1"/>
    <s v="ZLIN"/>
    <n v="0"/>
    <n v="1"/>
    <n v="0"/>
    <n v="0"/>
    <m/>
    <m/>
    <m/>
    <n v="41490710.090000004"/>
    <n v="25355433.950000003"/>
    <s v="ZLIN"/>
    <n v="7"/>
    <n v="6"/>
  </r>
  <r>
    <s v="120380000486-0"/>
    <x v="11"/>
    <n v="322317"/>
    <s v="MARTILLO NEUMATICO"/>
    <s v="17.11.2011"/>
    <n v="39815616"/>
    <n v="30834649.990000002"/>
    <s v="ZLIN"/>
    <n v="11"/>
    <n v="1"/>
    <n v="0"/>
    <n v="0"/>
    <m/>
    <m/>
    <m/>
    <n v="-2138930.83"/>
    <n v="-1352197.6400000001"/>
    <s v="ZLIN"/>
    <n v="7"/>
    <n v="3"/>
  </r>
  <r>
    <s v="120380000487-0"/>
    <x v="11"/>
    <n v="342509"/>
    <s v="IMPRESORA"/>
    <s v="14.09.2011"/>
    <n v="7200.08"/>
    <n v="7200.08"/>
    <s v="ZLIN"/>
    <n v="7"/>
    <n v="2"/>
    <n v="0"/>
    <n v="0"/>
    <m/>
    <m/>
    <m/>
    <n v="54473.8"/>
    <n v="54473.8"/>
    <s v="ZLIN"/>
    <n v="3"/>
    <n v="2"/>
  </r>
  <r>
    <s v="120380000488-0"/>
    <x v="11"/>
    <n v="342509"/>
    <s v="IMPRESORA"/>
    <s v="26.10.2011"/>
    <n v="8672.3700000000008"/>
    <n v="8672.3700000000008"/>
    <s v="ZLIN"/>
    <n v="7"/>
    <n v="11"/>
    <n v="0"/>
    <n v="0"/>
    <m/>
    <m/>
    <m/>
    <n v="53288.55"/>
    <n v="53288.55"/>
    <s v="ZLIN"/>
    <n v="4"/>
    <n v="0"/>
  </r>
  <r>
    <s v="120380000489-0"/>
    <x v="11"/>
    <n v="342509"/>
    <s v="IMPRESORA"/>
    <s v="01.10.2015"/>
    <n v="1"/>
    <n v="1"/>
    <s v="ZLIN"/>
    <n v="0"/>
    <n v="1"/>
    <n v="0"/>
    <n v="0"/>
    <m/>
    <m/>
    <m/>
    <n v="60513.47"/>
    <n v="60513.47"/>
    <s v="ZLIN"/>
    <n v="3"/>
    <n v="0"/>
  </r>
  <r>
    <s v="120380000490-0"/>
    <x v="11"/>
    <n v="342502"/>
    <s v="IMPRESORA"/>
    <s v="31.07.2004"/>
    <n v="125601.07"/>
    <n v="125601.07"/>
    <s v="ZLIN"/>
    <n v="14"/>
    <n v="2"/>
    <n v="0"/>
    <n v="0"/>
    <m/>
    <m/>
    <m/>
    <n v="32367.59"/>
    <n v="32367.59"/>
    <s v="ZLIN"/>
    <n v="3"/>
    <n v="0"/>
  </r>
  <r>
    <s v="120380000491-0"/>
    <x v="11"/>
    <n v="342502"/>
    <s v="IMPRESORA"/>
    <s v="31.07.2004"/>
    <n v="125601.07"/>
    <n v="125601.07"/>
    <s v="ZLIN"/>
    <n v="14"/>
    <n v="2"/>
    <n v="0"/>
    <n v="0"/>
    <m/>
    <m/>
    <m/>
    <n v="32367.59"/>
    <n v="32367.59"/>
    <s v="ZLIN"/>
    <n v="3"/>
    <n v="0"/>
  </r>
  <r>
    <s v="120380000492-0"/>
    <x v="11"/>
    <n v="342502"/>
    <s v="IMPRESORA"/>
    <s v="07.08.2013"/>
    <n v="130125.2"/>
    <n v="130125.2"/>
    <s v="ZLIN"/>
    <n v="5"/>
    <n v="1"/>
    <n v="0"/>
    <n v="0"/>
    <m/>
    <m/>
    <m/>
    <n v="-12015.33"/>
    <n v="-12015.33"/>
    <s v="ZLIN"/>
    <n v="3"/>
    <n v="0"/>
  </r>
  <r>
    <s v="120380000493-0"/>
    <x v="11"/>
    <n v="342502"/>
    <s v="IMPRESORA"/>
    <s v="31.12.2004"/>
    <n v="20302.759999999998"/>
    <n v="20302.759999999998"/>
    <s v="ZLIN"/>
    <n v="13"/>
    <n v="9"/>
    <n v="0"/>
    <n v="0"/>
    <m/>
    <m/>
    <m/>
    <n v="53304.19"/>
    <n v="53304.19"/>
    <s v="ZLIN"/>
    <n v="3"/>
    <n v="0"/>
  </r>
  <r>
    <s v="120380000494-0"/>
    <x v="11"/>
    <n v="342502"/>
    <s v="IMPRESORA"/>
    <s v="28.02.2008"/>
    <n v="9310.92"/>
    <n v="9310.92"/>
    <s v="ZLIN"/>
    <n v="11"/>
    <n v="7"/>
    <n v="0"/>
    <n v="0"/>
    <m/>
    <m/>
    <m/>
    <n v="54406.48"/>
    <n v="54406.48"/>
    <s v="ZLIN"/>
    <n v="4"/>
    <n v="0"/>
  </r>
  <r>
    <s v="120380000495-0"/>
    <x v="11"/>
    <n v="342502"/>
    <s v="IMPRESORA"/>
    <s v="31.12.2004"/>
    <n v="74233.789999999994"/>
    <n v="74233.789999999994"/>
    <s v="ZLIN"/>
    <n v="13"/>
    <n v="11"/>
    <n v="0"/>
    <n v="0"/>
    <m/>
    <m/>
    <m/>
    <n v="41485.29"/>
    <n v="41485.29"/>
    <s v="ZLIN"/>
    <n v="3"/>
    <n v="2"/>
  </r>
  <r>
    <s v="120380000496-0"/>
    <x v="11"/>
    <n v="342502"/>
    <s v="IMPRESORA"/>
    <s v="30.11.2004"/>
    <n v="27765.19"/>
    <n v="27765.19"/>
    <s v="ZLIN"/>
    <n v="14"/>
    <n v="0"/>
    <n v="0"/>
    <n v="0"/>
    <m/>
    <m/>
    <m/>
    <n v="51538.12"/>
    <n v="51538.12"/>
    <s v="ZLIN"/>
    <n v="3"/>
    <n v="2"/>
  </r>
  <r>
    <s v="120380000497-0"/>
    <x v="11"/>
    <n v="342502"/>
    <s v="IMPRESORA"/>
    <s v="30.11.2004"/>
    <n v="27765.19"/>
    <n v="27765.19"/>
    <s v="ZLIN"/>
    <n v="14"/>
    <n v="0"/>
    <n v="0"/>
    <n v="0"/>
    <m/>
    <m/>
    <m/>
    <n v="51538.12"/>
    <n v="51538.12"/>
    <s v="ZLIN"/>
    <n v="3"/>
    <n v="2"/>
  </r>
  <r>
    <s v="120380000498-0"/>
    <x v="11"/>
    <n v="342304"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499-0"/>
    <x v="11"/>
    <n v="342304"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500-0"/>
    <x v="11"/>
    <n v="342304"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501-0"/>
    <x v="11"/>
    <n v="342304"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502-0"/>
    <x v="11"/>
    <n v="342304"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503-0"/>
    <x v="11"/>
    <n v="321201"/>
    <s v="RECIPIENTE"/>
    <s v="01.10.2015"/>
    <n v="1"/>
    <n v="1"/>
    <s v="ZLIN"/>
    <n v="0"/>
    <n v="1"/>
    <n v="0"/>
    <n v="0"/>
    <m/>
    <m/>
    <m/>
    <n v="122596.04"/>
    <n v="122596.04"/>
    <s v="ZLIN"/>
    <n v="3"/>
    <n v="5"/>
  </r>
  <r>
    <s v="120380000504-0"/>
    <x v="11"/>
    <n v="323301"/>
    <s v="RECIPIENTE"/>
    <s v="27.03.2012"/>
    <n v="60241.83"/>
    <n v="60241.83"/>
    <s v="ZLIN"/>
    <n v="7"/>
    <n v="3"/>
    <n v="0"/>
    <n v="0"/>
    <m/>
    <m/>
    <m/>
    <n v="7782.1"/>
    <n v="7782.1"/>
    <s v="ZLIN"/>
    <n v="3"/>
    <n v="9"/>
  </r>
  <r>
    <s v="120380000505-0"/>
    <x v="11"/>
    <n v="322317"/>
    <s v="PANEL ELECTRICO"/>
    <s v="01.10.2015"/>
    <n v="1"/>
    <n v="1"/>
    <s v="ZLIN"/>
    <n v="0"/>
    <n v="1"/>
    <n v="0"/>
    <n v="0"/>
    <m/>
    <m/>
    <m/>
    <n v="6531769.7999999998"/>
    <n v="3044468.98"/>
    <s v="ZLIN"/>
    <n v="9"/>
    <n v="10"/>
  </r>
  <r>
    <s v="120380000506-0"/>
    <x v="11"/>
    <n v="323303"/>
    <s v="RECIPIENTE"/>
    <s v="28.02.2000"/>
    <n v="39811.25"/>
    <n v="39811.25"/>
    <s v="ZLIN"/>
    <n v="18"/>
    <n v="7"/>
    <n v="0"/>
    <n v="0"/>
    <m/>
    <m/>
    <m/>
    <n v="17716.7"/>
    <n v="17716.7"/>
    <s v="ZLIN"/>
    <n v="3"/>
    <n v="0"/>
  </r>
  <r>
    <s v="120380000507-0"/>
    <x v="11"/>
    <n v="323303"/>
    <s v="RECIPIENTE"/>
    <s v="01.10.2015"/>
    <n v="1"/>
    <n v="1"/>
    <s v="ZLIN"/>
    <n v="0"/>
    <n v="1"/>
    <n v="0"/>
    <n v="0"/>
    <m/>
    <m/>
    <m/>
    <n v="23786.57"/>
    <n v="23786.57"/>
    <s v="ZLIN"/>
    <n v="3"/>
    <n v="0"/>
  </r>
  <r>
    <s v="120380000508-0"/>
    <x v="11"/>
    <n v="322317"/>
    <s v="RECIPIENTE"/>
    <s v="23.03.2010"/>
    <n v="3008216.12"/>
    <n v="1796167.8800000001"/>
    <s v="ZLIN"/>
    <n v="17"/>
    <n v="2"/>
    <n v="0"/>
    <n v="0"/>
    <m/>
    <m/>
    <m/>
    <n v="2684563.07"/>
    <n v="1054649.7799999998"/>
    <s v="ZLIN"/>
    <n v="11"/>
    <n v="8"/>
  </r>
  <r>
    <s v="120380000509-0"/>
    <x v="11"/>
    <n v="323301"/>
    <s v="RECIPIENTE"/>
    <s v="01.10.2015"/>
    <n v="1"/>
    <n v="1"/>
    <s v="ZLIN"/>
    <n v="0"/>
    <n v="1"/>
    <n v="0"/>
    <n v="0"/>
    <m/>
    <m/>
    <m/>
    <n v="148415.10999999999"/>
    <n v="59582.699999999983"/>
    <s v="ZLIN"/>
    <n v="11"/>
    <n v="5"/>
  </r>
  <r>
    <s v="120380000510-0"/>
    <x v="11"/>
    <n v="342402"/>
    <s v="RECIPIENTE"/>
    <s v="01.10.2015"/>
    <n v="1"/>
    <n v="1"/>
    <s v="ZLIN"/>
    <n v="0"/>
    <n v="1"/>
    <n v="0"/>
    <n v="0"/>
    <m/>
    <m/>
    <m/>
    <n v="168937.52"/>
    <n v="168937.52"/>
    <s v="ZLIN"/>
    <n v="4"/>
    <n v="0"/>
  </r>
  <r>
    <s v="120380000511-0"/>
    <x v="11"/>
    <n v="342402"/>
    <s v="RECIPIENTE"/>
    <s v="01.10.1993"/>
    <n v="104148.12"/>
    <n v="104148.12"/>
    <s v="ZLIN"/>
    <n v="26"/>
    <n v="0"/>
    <n v="0"/>
    <n v="0"/>
    <m/>
    <m/>
    <m/>
    <n v="58444.05"/>
    <n v="58444.05"/>
    <s v="ZLIN"/>
    <n v="4"/>
    <n v="0"/>
  </r>
  <r>
    <s v="120380000512-0"/>
    <x v="11"/>
    <n v="321204"/>
    <s v="RECIPIENTE"/>
    <s v="01.10.2015"/>
    <n v="1"/>
    <n v="1"/>
    <s v="ZLIN"/>
    <n v="0"/>
    <n v="1"/>
    <n v="0"/>
    <n v="0"/>
    <m/>
    <m/>
    <m/>
    <n v="338558.54"/>
    <n v="95003.659999999974"/>
    <s v="ZLIN"/>
    <n v="16"/>
    <n v="4"/>
  </r>
  <r>
    <s v="120380000513-0"/>
    <x v="11"/>
    <n v="342303"/>
    <s v="POZO"/>
    <s v="01.10.2015"/>
    <n v="1"/>
    <n v="1"/>
    <s v="ZLIN"/>
    <n v="0"/>
    <n v="1"/>
    <n v="0"/>
    <n v="0"/>
    <m/>
    <m/>
    <m/>
    <n v="39163882.619999997"/>
    <n v="5790358.9799999967"/>
    <s v="ZLIN"/>
    <n v="31"/>
    <n v="0"/>
  </r>
  <r>
    <s v="120380000514-0"/>
    <x v="11"/>
    <n v="342503"/>
    <s v="POZO"/>
    <s v="28.02.2013"/>
    <n v="40442508.810000002"/>
    <n v="8575760.8900000006"/>
    <s v="ZLIN"/>
    <n v="34"/>
    <n v="7"/>
    <n v="0"/>
    <n v="0"/>
    <m/>
    <m/>
    <m/>
    <n v="-17810068.059999999"/>
    <n v="-2550921.2199999988"/>
    <s v="ZLIN"/>
    <n v="32"/>
    <n v="0"/>
  </r>
  <r>
    <s v="120380000515-0"/>
    <x v="11"/>
    <n v="342302"/>
    <s v="POZO"/>
    <s v="31.07.2011"/>
    <n v="26525000"/>
    <n v="6725533.1499999985"/>
    <s v="ZLIN"/>
    <n v="35"/>
    <n v="2"/>
    <n v="0"/>
    <n v="0"/>
    <m/>
    <m/>
    <m/>
    <n v="15907366.02"/>
    <n v="2351895.5199999996"/>
    <s v="ZLIN"/>
    <n v="31"/>
    <n v="0"/>
  </r>
  <r>
    <s v="120380000516-0"/>
    <x v="11"/>
    <n v="342408"/>
    <s v="POZO"/>
    <s v="31.10.2013"/>
    <n v="25162000"/>
    <n v="4804200.4699999988"/>
    <s v="ZLIN"/>
    <n v="34"/>
    <n v="11"/>
    <n v="0"/>
    <n v="0"/>
    <m/>
    <m/>
    <m/>
    <n v="16901171.68"/>
    <n v="2347384.9699999988"/>
    <s v="ZLIN"/>
    <n v="33"/>
    <n v="0"/>
  </r>
  <r>
    <s v="120380000517-0"/>
    <x v="11"/>
    <n v="342303"/>
    <s v="POZO"/>
    <s v="01.10.2015"/>
    <n v="54080515.030000001"/>
    <n v="1"/>
    <s v="ZLIN"/>
    <n v="0"/>
    <n v="1"/>
    <n v="0"/>
    <n v="0"/>
    <m/>
    <m/>
    <m/>
    <n v="33189562.600000001"/>
    <n v="6338284.5200000033"/>
    <s v="ZLIN"/>
    <n v="24"/>
    <n v="0"/>
  </r>
  <r>
    <s v="120380000518-0"/>
    <x v="11"/>
    <n v="342409"/>
    <s v="POZO"/>
    <s v="01.10.2015"/>
    <n v="1"/>
    <n v="1"/>
    <s v="ZLIN"/>
    <n v="0"/>
    <n v="1"/>
    <n v="0"/>
    <n v="0"/>
    <m/>
    <m/>
    <m/>
    <n v="40561859.030000001"/>
    <n v="5633591.5200000033"/>
    <s v="ZLIN"/>
    <n v="33"/>
    <n v="0"/>
  </r>
  <r>
    <s v="120380000519-0"/>
    <x v="11"/>
    <n v="342503"/>
    <s v="TUBERIA INTERNA"/>
    <s v="01.09.1979"/>
    <n v="0.78"/>
    <n v="0.5"/>
    <s v="ZLIN"/>
    <n v="59"/>
    <n v="11"/>
    <n v="0"/>
    <n v="0"/>
    <m/>
    <m/>
    <m/>
    <n v="75186044.069999993"/>
    <n v="14458854.629999995"/>
    <s v="ZLIN"/>
    <n v="23"/>
    <n v="10"/>
  </r>
  <r>
    <s v="120380000519-1"/>
    <x v="11"/>
    <n v="342503"/>
    <s v="TUBERIA INTERNA"/>
    <s v="01.09.1979"/>
    <n v="30386.84"/>
    <n v="15039.61"/>
    <s v="ZLIN"/>
    <n v="82"/>
    <n v="4"/>
    <n v="0"/>
    <n v="0"/>
    <m/>
    <m/>
    <m/>
    <n v="37547195.079999998"/>
    <n v="3720893.1999999955"/>
    <s v="ZLIN"/>
    <n v="46"/>
    <n v="3"/>
  </r>
  <r>
    <s v="120380000519-2"/>
    <x v="11"/>
    <n v="342503"/>
    <s v="TUBERIA INTERNA"/>
    <s v="01.09.1979"/>
    <n v="30766.63"/>
    <n v="15227.560000000001"/>
    <s v="ZLIN"/>
    <n v="82"/>
    <n v="4"/>
    <n v="0"/>
    <n v="0"/>
    <m/>
    <m/>
    <m/>
    <n v="37546982.079999998"/>
    <n v="3720872.1000000015"/>
    <s v="ZLIN"/>
    <n v="46"/>
    <n v="3"/>
  </r>
  <r>
    <s v="120380000519-3"/>
    <x v="11"/>
    <n v="342503"/>
    <s v="TUBERIA INTERNA"/>
    <s v="01.09.1979"/>
    <n v="31882.720000000001"/>
    <n v="15780.03"/>
    <s v="ZLIN"/>
    <n v="82"/>
    <n v="4"/>
    <n v="0"/>
    <n v="0"/>
    <m/>
    <m/>
    <m/>
    <n v="37546356.340000004"/>
    <n v="3720810.0900000036"/>
    <s v="ZLIN"/>
    <n v="46"/>
    <n v="3"/>
  </r>
  <r>
    <s v="120380000520-0"/>
    <x v="11"/>
    <n v="342409"/>
    <s v="SECADOR REFRIGERANTE"/>
    <s v="28.02.2015"/>
    <n v="2463521.14"/>
    <n v="772869.38000000012"/>
    <s v="ZLIN"/>
    <n v="17"/>
    <n v="0"/>
    <n v="0"/>
    <n v="0"/>
    <m/>
    <m/>
    <m/>
    <n v="0"/>
    <n v="0"/>
    <s v="ZLIN"/>
    <n v="17"/>
    <n v="0"/>
  </r>
  <r>
    <s v="120380000521-0"/>
    <x v="11"/>
    <n v="342506"/>
    <s v="MOLINO COLOIDAL"/>
    <s v="31.03.2015"/>
    <n v="7550786.3600000003"/>
    <n v="3964162.8500000006"/>
    <s v="ZLIN"/>
    <n v="10"/>
    <n v="0"/>
    <n v="0"/>
    <n v="0"/>
    <m/>
    <m/>
    <m/>
    <n v="0"/>
    <n v="0"/>
    <s v="ZLIN"/>
    <n v="10"/>
    <n v="0"/>
  </r>
  <r>
    <s v="120380000522-0"/>
    <x v="11"/>
    <n v="323301"/>
    <s v="TALADRO ELECTROMAGNETICO"/>
    <s v="21.10.2015"/>
    <n v="627129.05000000005"/>
    <n v="292660.22000000003"/>
    <s v="ZLIN"/>
    <n v="10"/>
    <n v="0"/>
    <n v="0"/>
    <n v="0"/>
    <m/>
    <m/>
    <m/>
    <n v="0"/>
    <n v="0"/>
    <s v="ZLIN"/>
    <n v="10"/>
    <n v="0"/>
  </r>
  <r>
    <s v="120380000523-0"/>
    <x v="11"/>
    <n v="323301"/>
    <s v="TALADRO ELECTROMAGNETICO"/>
    <s v="21.10.2015"/>
    <n v="627129.05000000005"/>
    <n v="292660.22000000003"/>
    <s v="ZLIN"/>
    <n v="10"/>
    <n v="0"/>
    <n v="0"/>
    <n v="0"/>
    <m/>
    <m/>
    <m/>
    <n v="0"/>
    <n v="0"/>
    <s v="ZLIN"/>
    <n v="10"/>
    <n v="0"/>
  </r>
  <r>
    <s v="120380000524-0"/>
    <x v="11"/>
    <n v="323301"/>
    <s v="TALADRO ELECTROMAGNETICO"/>
    <s v="21.10.2015"/>
    <n v="627123.68999999994"/>
    <n v="292657.71999999997"/>
    <s v="ZLIN"/>
    <n v="10"/>
    <n v="0"/>
    <n v="0"/>
    <n v="0"/>
    <m/>
    <m/>
    <m/>
    <n v="0"/>
    <n v="0"/>
    <s v="ZLIN"/>
    <n v="10"/>
    <n v="0"/>
  </r>
  <r>
    <s v="120380000525-0"/>
    <x v="11"/>
    <n v="323301"/>
    <s v="MARTILLO COMBINADO"/>
    <s v="28.10.2015"/>
    <n v="664305.35"/>
    <n v="310009.17"/>
    <s v="ZLIN"/>
    <n v="10"/>
    <n v="0"/>
    <n v="0"/>
    <n v="0"/>
    <m/>
    <m/>
    <m/>
    <n v="0"/>
    <n v="0"/>
    <s v="ZLIN"/>
    <n v="10"/>
    <n v="0"/>
  </r>
  <r>
    <s v="120380000526-0"/>
    <x v="11"/>
    <n v="323301"/>
    <s v="SIERRA CIRCULAR"/>
    <s v="04.11.2015"/>
    <n v="1565054.52"/>
    <n v="717316.65"/>
    <s v="ZLIN"/>
    <n v="10"/>
    <n v="0"/>
    <n v="0"/>
    <n v="0"/>
    <m/>
    <m/>
    <m/>
    <n v="0"/>
    <n v="0"/>
    <s v="ZLIN"/>
    <n v="10"/>
    <n v="0"/>
  </r>
  <r>
    <s v="120380000527-0"/>
    <x v="11"/>
    <n v="344206"/>
    <s v="JUEGO EXTRACTORES TIPO INDUSTRIAL"/>
    <s v="24.09.2015"/>
    <n v="9663603.1600000001"/>
    <n v="4590211.51"/>
    <s v="ZLIN"/>
    <n v="10"/>
    <n v="0"/>
    <n v="0"/>
    <n v="0"/>
    <m/>
    <m/>
    <m/>
    <n v="0"/>
    <n v="0"/>
    <s v="ZLIN"/>
    <n v="10"/>
    <n v="0"/>
  </r>
  <r>
    <s v="120380000528-0"/>
    <x v="11"/>
    <n v="323305"/>
    <s v="ASPIRADOR DE GRANALLA"/>
    <s v="16.12.2014"/>
    <n v="14379414.98"/>
    <n v="14379414.98"/>
    <s v="ZLIN"/>
    <n v="4"/>
    <n v="0"/>
    <n v="0"/>
    <n v="0"/>
    <m/>
    <m/>
    <m/>
    <n v="0"/>
    <n v="0"/>
    <s v="ZLIN"/>
    <n v="4"/>
    <n v="0"/>
  </r>
  <r>
    <s v="120380000529-0"/>
    <x v="11"/>
    <n v="344208"/>
    <s v="MAQUINA DE SOLDAR TIG"/>
    <s v="02.10.2014"/>
    <n v="4952132.7699999996"/>
    <n v="2806208.5799999996"/>
    <s v="ZLIN"/>
    <n v="10"/>
    <n v="0"/>
    <n v="0"/>
    <n v="0"/>
    <m/>
    <m/>
    <m/>
    <n v="0"/>
    <n v="0"/>
    <s v="ZLIN"/>
    <n v="10"/>
    <n v="0"/>
  </r>
  <r>
    <s v="120380000530-0"/>
    <x v="11"/>
    <n v="344209"/>
    <s v="SOLDADORA DE PUNTO"/>
    <s v="11.02.2015"/>
    <n v="436970.6"/>
    <n v="233050.99"/>
    <s v="ZLIN"/>
    <n v="10"/>
    <n v="0"/>
    <n v="0"/>
    <n v="0"/>
    <m/>
    <m/>
    <m/>
    <n v="0"/>
    <n v="0"/>
    <s v="ZLIN"/>
    <n v="10"/>
    <n v="0"/>
  </r>
  <r>
    <s v="120380000531-0"/>
    <x v="11"/>
    <n v="322309"/>
    <s v="UPS"/>
    <s v="31.01.2015"/>
    <n v="8434112.8000000007"/>
    <n v="8434112.8000000007"/>
    <s v="ZLIN"/>
    <n v="5"/>
    <n v="0"/>
    <n v="0"/>
    <n v="0"/>
    <m/>
    <m/>
    <m/>
    <n v="0"/>
    <n v="0"/>
    <s v="ZLIN"/>
    <n v="5"/>
    <n v="0"/>
  </r>
  <r>
    <s v="120380000532-0"/>
    <x v="11"/>
    <n v="322309"/>
    <s v="UPS"/>
    <s v="31.01.2015"/>
    <n v="7795683.7300000004"/>
    <n v="7795683.7300000004"/>
    <s v="ZLIN"/>
    <n v="5"/>
    <n v="0"/>
    <n v="0"/>
    <n v="0"/>
    <m/>
    <m/>
    <m/>
    <n v="0"/>
    <n v="0"/>
    <s v="ZLIN"/>
    <n v="5"/>
    <n v="0"/>
  </r>
  <r>
    <s v="120380000533-0"/>
    <x v="11"/>
    <n v="133501"/>
    <s v="MOTOR DE COMBUSTIÓN"/>
    <s v="18.11.2015"/>
    <n v="12904140.09"/>
    <n v="3942931.6999999993"/>
    <s v="ZLIN"/>
    <n v="15"/>
    <n v="0"/>
    <n v="0"/>
    <n v="0"/>
    <m/>
    <m/>
    <m/>
    <n v="0"/>
    <n v="0"/>
    <s v="ZLIN"/>
    <n v="15"/>
    <n v="0"/>
  </r>
  <r>
    <s v="120380000534-0"/>
    <x v="11"/>
    <n v="133501"/>
    <s v="MOTOR DE COMBUSTIÓN"/>
    <s v="18.11.2015"/>
    <n v="16269393.09"/>
    <n v="4971203.4499999993"/>
    <s v="ZLIN"/>
    <n v="15"/>
    <n v="0"/>
    <n v="0"/>
    <n v="0"/>
    <m/>
    <m/>
    <m/>
    <n v="0"/>
    <n v="0"/>
    <s v="ZLIN"/>
    <n v="15"/>
    <n v="0"/>
  </r>
  <r>
    <s v="120380000535-0"/>
    <x v="11"/>
    <n v="342506"/>
    <s v="COMPRESOR DE AIRE"/>
    <s v="13.04.2016"/>
    <n v="12260409.35"/>
    <n v="5445665.1499999994"/>
    <s v="ZLIN"/>
    <n v="10"/>
    <n v="0"/>
    <n v="0"/>
    <n v="0"/>
    <m/>
    <m/>
    <m/>
    <n v="0"/>
    <n v="0"/>
    <s v="ZLIN"/>
    <n v="0"/>
    <n v="1"/>
  </r>
  <r>
    <s v="120380000536-0"/>
    <x v="11"/>
    <n v="342506"/>
    <s v="QUEMADOR"/>
    <s v="13.04.2016"/>
    <n v="32623523.170000002"/>
    <n v="14646602.590000004"/>
    <s v="ZLIN"/>
    <n v="10"/>
    <n v="0"/>
    <n v="0"/>
    <n v="0"/>
    <m/>
    <m/>
    <m/>
    <n v="0"/>
    <n v="0"/>
    <s v="ZLIN"/>
    <n v="0"/>
    <n v="1"/>
  </r>
  <r>
    <s v="120380000537-0"/>
    <x v="11"/>
    <n v="342515"/>
    <s v="UNIDAD ELECTRICA"/>
    <s v="31.05.2016"/>
    <n v="28204610.050000001"/>
    <n v="5758441.2100000009"/>
    <s v="ZLIN"/>
    <n v="20"/>
    <n v="0"/>
    <n v="0"/>
    <n v="0"/>
    <m/>
    <m/>
    <m/>
    <n v="0"/>
    <n v="0"/>
    <s v="ZLIN"/>
    <n v="0"/>
    <n v="1"/>
  </r>
  <r>
    <s v="120380000537-1"/>
    <x v="11"/>
    <n v="342515"/>
    <s v="TORRE PARARRAYOS"/>
    <s v="31.05.2016"/>
    <n v="9914939.5299999993"/>
    <n v="1156742.9499999993"/>
    <s v="ZLIN"/>
    <n v="35"/>
    <n v="0"/>
    <n v="0"/>
    <n v="0"/>
    <m/>
    <m/>
    <m/>
    <n v="0"/>
    <n v="0"/>
    <s v="ZLIN"/>
    <n v="0"/>
    <n v="1"/>
  </r>
  <r>
    <s v="120380000537-2"/>
    <x v="11"/>
    <n v="342515"/>
    <s v="TORRE PARARRAYOS"/>
    <s v="31.05.2016"/>
    <n v="9914939.5299999993"/>
    <n v="1156742.9499999993"/>
    <s v="ZLIN"/>
    <n v="35"/>
    <n v="0"/>
    <n v="0"/>
    <n v="0"/>
    <m/>
    <m/>
    <m/>
    <n v="0"/>
    <n v="0"/>
    <s v="ZLIN"/>
    <n v="0"/>
    <n v="1"/>
  </r>
  <r>
    <s v="120380000537-3"/>
    <x v="11"/>
    <n v="342515"/>
    <s v="TORRE PARARRAYOS"/>
    <s v="31.05.2016"/>
    <n v="9914939.5299999993"/>
    <n v="1156742.9499999993"/>
    <s v="ZLIN"/>
    <n v="35"/>
    <n v="0"/>
    <n v="0"/>
    <n v="0"/>
    <m/>
    <m/>
    <m/>
    <n v="0"/>
    <n v="0"/>
    <s v="ZLIN"/>
    <n v="0"/>
    <n v="1"/>
  </r>
  <r>
    <s v="120380000537-4"/>
    <x v="11"/>
    <n v="342515"/>
    <s v="TORRE PARARRAYOS"/>
    <s v="31.05.2016"/>
    <n v="9914939.5299999993"/>
    <n v="1156742.9499999993"/>
    <s v="ZLIN"/>
    <n v="35"/>
    <n v="0"/>
    <n v="0"/>
    <n v="0"/>
    <m/>
    <m/>
    <m/>
    <n v="0"/>
    <n v="0"/>
    <s v="ZLIN"/>
    <n v="0"/>
    <n v="1"/>
  </r>
  <r>
    <s v="120380000538-0"/>
    <x v="11"/>
    <n v="322311"/>
    <s v="EQUIPO DE MEDICIÓN"/>
    <s v="01.06.2016"/>
    <n v="195136950"/>
    <n v="53120614.169999987"/>
    <s v="ZLIN"/>
    <n v="15"/>
    <n v="0"/>
    <n v="0"/>
    <n v="0"/>
    <m/>
    <m/>
    <m/>
    <n v="0"/>
    <n v="0"/>
    <s v="ZLIN"/>
    <n v="1"/>
    <n v="0"/>
  </r>
  <r>
    <s v="120380000539-0"/>
    <x v="11"/>
    <n v="322309"/>
    <s v="CALENTADOR"/>
    <s v="01.06.2016"/>
    <n v="10005000"/>
    <n v="2042687.5"/>
    <s v="ZLIN"/>
    <n v="20"/>
    <n v="0"/>
    <n v="0"/>
    <n v="0"/>
    <m/>
    <m/>
    <m/>
    <n v="0"/>
    <n v="0"/>
    <s v="ZLIN"/>
    <n v="1"/>
    <n v="0"/>
  </r>
  <r>
    <s v="120380000540-0"/>
    <x v="11"/>
    <n v="322309"/>
    <s v="INTERCAMBIADOR DE CALOR"/>
    <s v="01.06.2016"/>
    <n v="3956977.5"/>
    <n v="538588.60000000009"/>
    <s v="ZLIN"/>
    <n v="30"/>
    <n v="0"/>
    <n v="0"/>
    <n v="0"/>
    <m/>
    <m/>
    <m/>
    <n v="0"/>
    <n v="0"/>
    <s v="ZLIN"/>
    <n v="1"/>
    <n v="0"/>
  </r>
  <r>
    <s v="120380000541-0"/>
    <x v="11"/>
    <n v="322309"/>
    <s v="COMPRESOR"/>
    <s v="01.06.2016"/>
    <n v="13506750"/>
    <n v="1838418.75"/>
    <s v="ZLIN"/>
    <n v="30"/>
    <n v="0"/>
    <n v="0"/>
    <n v="0"/>
    <m/>
    <m/>
    <m/>
    <n v="0"/>
    <n v="0"/>
    <s v="ZLIN"/>
    <n v="1"/>
    <n v="0"/>
  </r>
  <r>
    <s v="120380000542-0"/>
    <x v="11"/>
    <n v="322309"/>
    <s v="COMPRESOR"/>
    <s v="01.06.2016"/>
    <n v="13496745"/>
    <n v="1837056.9600000009"/>
    <s v="ZLIN"/>
    <n v="30"/>
    <n v="0"/>
    <n v="0"/>
    <n v="0"/>
    <m/>
    <m/>
    <m/>
    <n v="0"/>
    <n v="0"/>
    <s v="ZLIN"/>
    <n v="1"/>
    <n v="0"/>
  </r>
  <r>
    <s v="120380000543-0"/>
    <x v="11"/>
    <n v="322309"/>
    <s v="INTERCAMBIADOR DE CALOR"/>
    <s v="01.06.2016"/>
    <n v="23998032.239999998"/>
    <n v="3266398.8299999982"/>
    <s v="ZLIN"/>
    <n v="30"/>
    <n v="0"/>
    <n v="0"/>
    <n v="0"/>
    <m/>
    <m/>
    <m/>
    <n v="0"/>
    <n v="0"/>
    <s v="ZLIN"/>
    <n v="1"/>
    <n v="0"/>
  </r>
  <r>
    <s v="120380000544-0"/>
    <x v="11"/>
    <n v="322309"/>
    <s v="INTERCAMBIADOR DE AIRE CONDENSADO"/>
    <s v="01.06.2016"/>
    <n v="42414740.549999997"/>
    <n v="5773117.4599999934"/>
    <s v="ZLIN"/>
    <n v="30"/>
    <n v="0"/>
    <n v="0"/>
    <n v="0"/>
    <m/>
    <m/>
    <m/>
    <n v="0"/>
    <n v="0"/>
    <s v="ZLIN"/>
    <n v="1"/>
    <n v="0"/>
  </r>
  <r>
    <s v="120380000545-0"/>
    <x v="11"/>
    <n v="322311"/>
    <s v="COMPRESOR"/>
    <s v="01.06.2016"/>
    <n v="24662148.579999998"/>
    <n v="3356792.4499999993"/>
    <s v="ZLIN"/>
    <n v="30"/>
    <n v="0"/>
    <n v="0"/>
    <n v="0"/>
    <m/>
    <m/>
    <m/>
    <n v="0"/>
    <n v="0"/>
    <s v="ZLIN"/>
    <n v="1"/>
    <n v="0"/>
  </r>
  <r>
    <s v="120380000546-0"/>
    <x v="11"/>
    <n v="322311"/>
    <s v="COMPRESOR"/>
    <s v="01.06.2016"/>
    <n v="19660760.93"/>
    <n v="2676048.0199999996"/>
    <s v="ZLIN"/>
    <n v="30"/>
    <n v="0"/>
    <n v="0"/>
    <n v="0"/>
    <m/>
    <m/>
    <m/>
    <n v="0"/>
    <n v="0"/>
    <s v="ZLIN"/>
    <n v="1"/>
    <n v="0"/>
  </r>
  <r>
    <s v="120380000547-0"/>
    <x v="11"/>
    <n v="322201"/>
    <s v="CARGADERO MÓVIL"/>
    <s v="01.06.2016"/>
    <n v="103079042.38"/>
    <n v="42090608.979999997"/>
    <s v="ZLIN"/>
    <n v="10"/>
    <n v="0"/>
    <n v="0"/>
    <n v="0"/>
    <m/>
    <m/>
    <m/>
    <n v="0"/>
    <n v="0"/>
    <s v="ZLIN"/>
    <n v="1"/>
    <n v="0"/>
  </r>
  <r>
    <s v="120380000549-0"/>
    <x v="11"/>
    <n v="322318"/>
    <s v="RACK  PARA TUBER?AS DE LPG"/>
    <s v="01.06.2016"/>
    <n v="44052437.090000004"/>
    <n v="8994039.2300000042"/>
    <s v="ZLIN"/>
    <n v="20"/>
    <n v="0"/>
    <n v="0"/>
    <n v="0"/>
    <m/>
    <m/>
    <m/>
    <n v="0"/>
    <n v="0"/>
    <s v="ZLIN"/>
    <n v="1"/>
    <n v="0"/>
  </r>
  <r>
    <s v="120380000550-0"/>
    <x v="11"/>
    <n v="322311"/>
    <s v="CIMENTACIÓN"/>
    <s v="01.06.2016"/>
    <n v="70834251.129999995"/>
    <n v="5784797.1699999943"/>
    <s v="ZLIN"/>
    <n v="50"/>
    <n v="0"/>
    <n v="0"/>
    <n v="0"/>
    <m/>
    <m/>
    <m/>
    <n v="0"/>
    <n v="0"/>
    <s v="ZLIN"/>
    <n v="1"/>
    <n v="0"/>
  </r>
  <r>
    <s v="120380000551-0"/>
    <x v="11"/>
    <n v="323301"/>
    <s v="MOTOBOMBA"/>
    <s v="01.06.2016"/>
    <n v="1900000"/>
    <n v="387916.66999999993"/>
    <s v="ZLIN"/>
    <n v="20"/>
    <n v="0"/>
    <n v="0"/>
    <n v="0"/>
    <m/>
    <m/>
    <m/>
    <n v="0"/>
    <n v="0"/>
    <s v="ZLIN"/>
    <n v="1"/>
    <n v="0"/>
  </r>
  <r>
    <s v="120380000552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53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54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55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56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57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58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59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60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61-0"/>
    <x v="11"/>
    <n v="342402"/>
    <s v="BRAZO DE CARGA"/>
    <s v="01.06.2016"/>
    <n v="4956089.0999999996"/>
    <n v="1011868.1899999995"/>
    <s v="ZLIN"/>
    <n v="20"/>
    <n v="0"/>
    <n v="0"/>
    <n v="0"/>
    <m/>
    <m/>
    <m/>
    <n v="0"/>
    <n v="0"/>
    <s v="ZLIN"/>
    <n v="1"/>
    <n v="0"/>
  </r>
  <r>
    <s v="120380000562-0"/>
    <x v="11"/>
    <n v="322301"/>
    <s v="AEROENFRIADOR"/>
    <s v="31.10.2016"/>
    <n v="226772638.5"/>
    <n v="65828234.139999986"/>
    <s v="ZLIN"/>
    <n v="35"/>
    <n v="0"/>
    <n v="0"/>
    <n v="0"/>
    <m/>
    <m/>
    <m/>
    <n v="0"/>
    <n v="0"/>
    <s v="ZLIN"/>
    <n v="0"/>
    <n v="1"/>
  </r>
  <r>
    <s v="120380000563-0"/>
    <x v="11"/>
    <n v="322301"/>
    <s v="BOMBA CENTRIFUGA"/>
    <s v="06.09.2017"/>
    <n v="43387074.189999998"/>
    <n v="12844423.029999997"/>
    <s v="ZLIN"/>
    <n v="20"/>
    <n v="0"/>
    <n v="0"/>
    <n v="0"/>
    <m/>
    <m/>
    <m/>
    <n v="0"/>
    <n v="0"/>
    <s v="ZLIN"/>
    <n v="0"/>
    <n v="1"/>
  </r>
  <r>
    <s v="120380000563-1"/>
    <x v="11"/>
    <n v="322301"/>
    <s v="ARRANCADOR"/>
    <s v="06.09.2017"/>
    <n v="4401229.5599999996"/>
    <n v="3931012.7299999995"/>
    <s v="ZLIN"/>
    <n v="5"/>
    <n v="0"/>
    <n v="0"/>
    <n v="0"/>
    <m/>
    <m/>
    <m/>
    <n v="0"/>
    <n v="0"/>
    <s v="ZLIN"/>
    <n v="0"/>
    <n v="1"/>
  </r>
  <r>
    <s v="120380000563-2"/>
    <x v="11"/>
    <n v="322301"/>
    <s v="COMPRESOR"/>
    <s v="06.09.2017"/>
    <n v="12932210.970000001"/>
    <n v="4459850.5200000014"/>
    <s v="ZLIN"/>
    <n v="15"/>
    <n v="0"/>
    <n v="0"/>
    <n v="0"/>
    <m/>
    <m/>
    <m/>
    <n v="0"/>
    <n v="0"/>
    <s v="ZLIN"/>
    <n v="0"/>
    <n v="1"/>
  </r>
  <r>
    <s v="120380000563-3"/>
    <x v="11"/>
    <n v="322301"/>
    <s v="MEDIDOR DE CAUDAL"/>
    <s v="06.09.2017"/>
    <n v="1584442.64"/>
    <n v="1415164.5799999998"/>
    <s v="ZLIN"/>
    <n v="5"/>
    <n v="0"/>
    <n v="0"/>
    <n v="0"/>
    <m/>
    <m/>
    <m/>
    <n v="0"/>
    <n v="0"/>
    <s v="ZLIN"/>
    <n v="0"/>
    <n v="1"/>
  </r>
  <r>
    <s v="120380000563-4"/>
    <x v="11"/>
    <n v="322301"/>
    <s v="NEDIDOR DE CAUDAL"/>
    <s v="06.09.2017"/>
    <n v="1584442.64"/>
    <n v="1415164.5799999998"/>
    <s v="ZLIN"/>
    <n v="5"/>
    <n v="0"/>
    <n v="0"/>
    <n v="0"/>
    <m/>
    <m/>
    <m/>
    <n v="0"/>
    <n v="0"/>
    <s v="ZLIN"/>
    <n v="0"/>
    <n v="1"/>
  </r>
  <r>
    <s v="120380000564-0"/>
    <x v="11"/>
    <n v="322301"/>
    <s v="SOPLADOR RETRACTIL"/>
    <s v="30.04.2018"/>
    <n v="8752906.3200000003"/>
    <n v="6321543.4500000002"/>
    <s v="ZLIN"/>
    <n v="3"/>
    <n v="0"/>
    <n v="0"/>
    <n v="0"/>
    <m/>
    <m/>
    <m/>
    <n v="0"/>
    <n v="0"/>
    <s v="ZLIN"/>
    <n v="0"/>
    <n v="1"/>
  </r>
  <r>
    <s v="120380000565-0"/>
    <x v="11"/>
    <n v="322301"/>
    <s v="SOPLADOR ROTATORIO"/>
    <s v="30.04.2018"/>
    <n v="6410487.1100000003"/>
    <n v="4629796.25"/>
    <s v="ZLIN"/>
    <n v="3"/>
    <n v="0"/>
    <n v="0"/>
    <n v="0"/>
    <m/>
    <m/>
    <m/>
    <n v="0"/>
    <n v="0"/>
    <s v="ZLIN"/>
    <n v="0"/>
    <n v="1"/>
  </r>
  <r>
    <s v="120380000566-0"/>
    <x v="11"/>
    <n v="322301"/>
    <s v="SOPLADOR ROTATORIO"/>
    <s v="30.04.2018"/>
    <n v="3593002.06"/>
    <n v="2594945.9300000002"/>
    <s v="ZLIN"/>
    <n v="3"/>
    <n v="0"/>
    <n v="0"/>
    <n v="0"/>
    <m/>
    <m/>
    <m/>
    <n v="0"/>
    <n v="0"/>
    <s v="ZLIN"/>
    <n v="0"/>
    <n v="1"/>
  </r>
  <r>
    <s v="120380000567-0"/>
    <x v="11"/>
    <n v="322301"/>
    <s v="SOPLADOR ROTATORIO"/>
    <s v="30.04.2018"/>
    <n v="3593002.06"/>
    <n v="2594945.9300000002"/>
    <s v="ZLIN"/>
    <n v="3"/>
    <n v="0"/>
    <n v="0"/>
    <n v="0"/>
    <m/>
    <m/>
    <m/>
    <n v="0"/>
    <n v="0"/>
    <s v="ZLIN"/>
    <n v="0"/>
    <n v="1"/>
  </r>
  <r>
    <s v="120380000568-0"/>
    <x v="11"/>
    <n v="342515"/>
    <s v="MAQUINA DE PERFORACION"/>
    <s v="31.05.2018"/>
    <n v="86279331.159999996"/>
    <n v="8987430.3299999982"/>
    <s v="ZLIN"/>
    <n v="20"/>
    <n v="0"/>
    <n v="0"/>
    <n v="0"/>
    <m/>
    <m/>
    <m/>
    <n v="0"/>
    <n v="0"/>
    <s v="ZLIN"/>
    <n v="0"/>
    <n v="1"/>
  </r>
  <r>
    <s v="120380000569-0"/>
    <x v="11"/>
    <n v="322325"/>
    <s v="INTERCAMBIADOR DE CALOR YE-7502"/>
    <s v="31.08.2018"/>
    <n v="187292843.69"/>
    <n v="11445673.780000001"/>
    <s v="ZLIN"/>
    <n v="30"/>
    <n v="0"/>
    <n v="0"/>
    <n v="0"/>
    <m/>
    <m/>
    <m/>
    <n v="0"/>
    <n v="0"/>
    <s v="ZLIN"/>
    <n v="0"/>
    <n v="1"/>
  </r>
  <r>
    <s v="120380000570-0"/>
    <x v="11"/>
    <n v="322325"/>
    <s v="INTERCAMBIADOR DE CALOR YE-7503"/>
    <s v="31.08.2018"/>
    <n v="187292843.69"/>
    <n v="11445673.780000001"/>
    <s v="ZLIN"/>
    <n v="30"/>
    <n v="0"/>
    <n v="0"/>
    <n v="0"/>
    <m/>
    <m/>
    <m/>
    <n v="0"/>
    <n v="0"/>
    <s v="ZLIN"/>
    <n v="0"/>
    <n v="1"/>
  </r>
  <r>
    <s v="120380000571-0"/>
    <x v="11"/>
    <n v="322325"/>
    <s v="AGITADOR DE ASFALTO YZ-7501"/>
    <s v="31.08.2018"/>
    <n v="93137773.909999996"/>
    <n v="8537629.2800000012"/>
    <s v="ZLIN"/>
    <n v="20"/>
    <n v="0"/>
    <n v="0"/>
    <n v="0"/>
    <m/>
    <m/>
    <m/>
    <n v="0"/>
    <n v="0"/>
    <s v="ZLIN"/>
    <n v="0"/>
    <n v="1"/>
  </r>
  <r>
    <s v="120380000572-0"/>
    <x v="11"/>
    <n v="322325"/>
    <s v="AGITADOR DE ASFALTO YZ-7502"/>
    <s v="31.08.2018"/>
    <n v="93137773.909999996"/>
    <n v="8537629.2800000012"/>
    <s v="ZLIN"/>
    <n v="20"/>
    <n v="0"/>
    <n v="0"/>
    <n v="0"/>
    <m/>
    <m/>
    <m/>
    <n v="0"/>
    <n v="0"/>
    <s v="ZLIN"/>
    <n v="0"/>
    <n v="1"/>
  </r>
  <r>
    <s v="120380000573-0"/>
    <x v="11"/>
    <n v="322317"/>
    <s v="RECTIFICADOR"/>
    <s v="31.08.2018"/>
    <n v="48512582.289999999"/>
    <n v="3557589.3699999973"/>
    <s v="ZLIN"/>
    <n v="25"/>
    <n v="0"/>
    <n v="0"/>
    <n v="0"/>
    <m/>
    <m/>
    <m/>
    <n v="0"/>
    <n v="0"/>
    <s v="ZLIN"/>
    <n v="0"/>
    <n v="1"/>
  </r>
  <r>
    <s v="120380000574-0"/>
    <x v="11"/>
    <n v="322317"/>
    <s v="INTERCAMBIADOR DE CALOR"/>
    <s v="31.10.2018"/>
    <n v="97410749.959999993"/>
    <n v="5411708.3299999982"/>
    <s v="ZLIN"/>
    <n v="30"/>
    <n v="0"/>
    <n v="0"/>
    <n v="0"/>
    <m/>
    <m/>
    <m/>
    <n v="0"/>
    <n v="0"/>
    <s v="ZLIN"/>
    <n v="0"/>
    <n v="1"/>
  </r>
  <r>
    <s v="120380000575-0"/>
    <x v="11"/>
    <n v="322317"/>
    <s v="INTERCAMBIADOR DE CALOR"/>
    <s v="31.10.2018"/>
    <n v="97410749.959999993"/>
    <n v="5411708.3299999982"/>
    <s v="ZLIN"/>
    <n v="30"/>
    <n v="0"/>
    <n v="0"/>
    <n v="0"/>
    <m/>
    <m/>
    <m/>
    <n v="0"/>
    <n v="0"/>
    <s v="ZLIN"/>
    <n v="0"/>
    <n v="1"/>
  </r>
  <r>
    <s v="120380000576-0"/>
    <x v="11"/>
    <n v="322317"/>
    <s v="RECTIFICADOR"/>
    <s v="31.10.2018"/>
    <n v="57487466.479999997"/>
    <n v="3489625.1299999952"/>
    <s v="ZLIN"/>
    <n v="25"/>
    <n v="0"/>
    <n v="0"/>
    <n v="0"/>
    <m/>
    <m/>
    <m/>
    <n v="0"/>
    <n v="0"/>
    <s v="ZLIN"/>
    <n v="0"/>
    <n v="1"/>
  </r>
  <r>
    <s v="120380000577-0"/>
    <x v="11"/>
    <n v="344303"/>
    <s v="SURTIDOR DE COMBUSTIBLE"/>
    <s v="22.03.2019"/>
    <n v="3684031.65"/>
    <n v="532137.89999999991"/>
    <s v="ZLIN"/>
    <n v="10"/>
    <n v="0"/>
    <n v="0"/>
    <n v="0"/>
    <m/>
    <m/>
    <m/>
    <n v="0"/>
    <n v="0"/>
    <s v="ZLIN"/>
    <n v="0"/>
    <n v="1"/>
  </r>
  <r>
    <s v="120381000001-0"/>
    <x v="12"/>
    <n v="342408"/>
    <s v="VALVULA"/>
    <s v="30.11.2008"/>
    <n v="50695176.149999999"/>
    <n v="35057858.129999995"/>
    <s v="ZLIN"/>
    <n v="16"/>
    <n v="9"/>
    <n v="0"/>
    <n v="0"/>
    <m/>
    <m/>
    <m/>
    <n v="-19647845.960000001"/>
    <n v="-9080937.2100000009"/>
    <s v="ZLIN"/>
    <n v="9"/>
    <n v="11"/>
  </r>
  <r>
    <s v="120381000001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02-0"/>
    <x v="12"/>
    <n v="342408"/>
    <s v="VALVULA"/>
    <s v="30.11.2008"/>
    <n v="50695176.149999999"/>
    <n v="35057858.129999995"/>
    <s v="ZLIN"/>
    <n v="16"/>
    <n v="9"/>
    <n v="0"/>
    <n v="0"/>
    <m/>
    <m/>
    <m/>
    <n v="-19647845.960000001"/>
    <n v="-9080937.2100000009"/>
    <s v="ZLIN"/>
    <n v="9"/>
    <n v="11"/>
  </r>
  <r>
    <s v="120381000002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03-0"/>
    <x v="12"/>
    <n v="342408"/>
    <s v="VALVULA"/>
    <s v="30.11.2008"/>
    <n v="4599365.55"/>
    <n v="3180655.79"/>
    <s v="ZLIN"/>
    <n v="16"/>
    <n v="9"/>
    <n v="0"/>
    <n v="0"/>
    <m/>
    <m/>
    <m/>
    <n v="-1782568.52"/>
    <n v="-823876.21"/>
    <s v="ZLIN"/>
    <n v="9"/>
    <n v="11"/>
  </r>
  <r>
    <s v="120381000003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04-0"/>
    <x v="12"/>
    <n v="342408"/>
    <s v="VALVULA"/>
    <s v="30.11.2008"/>
    <n v="11443392.74"/>
    <n v="7913590.0099999998"/>
    <s v="ZLIN"/>
    <n v="16"/>
    <n v="9"/>
    <n v="0"/>
    <n v="0"/>
    <m/>
    <m/>
    <m/>
    <n v="-4435096.88"/>
    <n v="-2049834.69"/>
    <s v="ZLIN"/>
    <n v="9"/>
    <n v="11"/>
  </r>
  <r>
    <s v="120381000004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05-0"/>
    <x v="12"/>
    <n v="342408"/>
    <s v="VALVULA"/>
    <s v="30.11.2008"/>
    <n v="22079457.84"/>
    <n v="15268878.82"/>
    <s v="ZLIN"/>
    <n v="16"/>
    <n v="9"/>
    <n v="0"/>
    <n v="0"/>
    <m/>
    <m/>
    <m/>
    <n v="-8557299.1099999994"/>
    <n v="-3955054.2199999997"/>
    <s v="ZLIN"/>
    <n v="9"/>
    <n v="11"/>
  </r>
  <r>
    <s v="120381000005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06-0"/>
    <x v="12"/>
    <n v="342408"/>
    <s v="FILTRO"/>
    <s v="30.11.2008"/>
    <n v="54632086.789999999"/>
    <n v="30254422.57"/>
    <s v="ZLIN"/>
    <n v="20"/>
    <n v="11"/>
    <n v="0"/>
    <n v="0"/>
    <m/>
    <m/>
    <m/>
    <n v="-25721739.600000001"/>
    <n v="-8370980.3399999999"/>
    <s v="ZLIN"/>
    <n v="14"/>
    <n v="1"/>
  </r>
  <r>
    <s v="120381000007-0"/>
    <x v="12"/>
    <n v="342408"/>
    <s v="VALVULA"/>
    <s v="30.11.2008"/>
    <n v="22079457.84"/>
    <n v="15268878.82"/>
    <s v="ZLIN"/>
    <n v="16"/>
    <n v="9"/>
    <n v="0"/>
    <n v="0"/>
    <m/>
    <m/>
    <m/>
    <n v="-8557299.1099999994"/>
    <n v="-3955054.2199999997"/>
    <s v="ZLIN"/>
    <n v="9"/>
    <n v="11"/>
  </r>
  <r>
    <s v="120381000007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08-0"/>
    <x v="12"/>
    <n v="342408"/>
    <s v="FILTRO"/>
    <s v="30.11.2008"/>
    <n v="54632086.789999999"/>
    <n v="30254422.57"/>
    <s v="ZLIN"/>
    <n v="20"/>
    <n v="11"/>
    <n v="0"/>
    <n v="0"/>
    <m/>
    <m/>
    <m/>
    <n v="-25721739.600000001"/>
    <n v="-8370980.3399999999"/>
    <s v="ZLIN"/>
    <n v="14"/>
    <n v="1"/>
  </r>
  <r>
    <s v="120381000009-0"/>
    <x v="12"/>
    <n v="342408"/>
    <s v="VALVULA"/>
    <s v="30.11.2008"/>
    <n v="22079457.84"/>
    <n v="15268878.82"/>
    <s v="ZLIN"/>
    <n v="16"/>
    <n v="9"/>
    <n v="0"/>
    <n v="0"/>
    <m/>
    <m/>
    <m/>
    <n v="-8557299.1099999994"/>
    <n v="-3955054.2199999997"/>
    <s v="ZLIN"/>
    <n v="9"/>
    <n v="11"/>
  </r>
  <r>
    <s v="120381000009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10-0"/>
    <x v="12"/>
    <n v="342408"/>
    <s v="FILTRO"/>
    <s v="30.11.2008"/>
    <n v="54632086.789999999"/>
    <n v="30254422.57"/>
    <s v="ZLIN"/>
    <n v="20"/>
    <n v="11"/>
    <n v="0"/>
    <n v="0"/>
    <m/>
    <m/>
    <m/>
    <n v="-25721739.600000001"/>
    <n v="-8370980.3399999999"/>
    <s v="ZLIN"/>
    <n v="14"/>
    <n v="1"/>
  </r>
  <r>
    <s v="120381000011-0"/>
    <x v="12"/>
    <n v="342408"/>
    <s v="VALVULA"/>
    <s v="30.11.2008"/>
    <n v="22079457.84"/>
    <n v="15268878.82"/>
    <s v="ZLIN"/>
    <n v="16"/>
    <n v="9"/>
    <n v="0"/>
    <n v="0"/>
    <m/>
    <m/>
    <m/>
    <n v="-8557299.1099999994"/>
    <n v="-3955054.2199999997"/>
    <s v="ZLIN"/>
    <n v="9"/>
    <n v="11"/>
  </r>
  <r>
    <s v="120381000011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12-0"/>
    <x v="12"/>
    <n v="342408"/>
    <s v="BOMBA"/>
    <s v="30.11.2008"/>
    <n v="497853501.92000002"/>
    <n v="344286750.08000004"/>
    <s v="ZLIN"/>
    <n v="16"/>
    <n v="9"/>
    <n v="0"/>
    <n v="0"/>
    <m/>
    <m/>
    <m/>
    <n v="-192952262.06"/>
    <n v="-89179616.909999996"/>
    <s v="ZLIN"/>
    <n v="9"/>
    <n v="11"/>
  </r>
  <r>
    <s v="120381000012-1"/>
    <x v="12"/>
    <n v="342408"/>
    <s v="MOTOR"/>
    <s v="30.11.2008"/>
    <n v="512174317.83999997"/>
    <n v="354190199.89999998"/>
    <s v="ZLIN"/>
    <n v="16"/>
    <n v="9"/>
    <n v="0"/>
    <n v="0"/>
    <m/>
    <m/>
    <m/>
    <n v="-198502557.12"/>
    <n v="-91744879.329999998"/>
    <s v="ZLIN"/>
    <n v="9"/>
    <n v="11"/>
  </r>
  <r>
    <s v="120381000013-0"/>
    <x v="12"/>
    <n v="342408"/>
    <s v="VALVULA"/>
    <s v="30.11.2008"/>
    <n v="11443392.74"/>
    <n v="7913590.0099999998"/>
    <s v="ZLIN"/>
    <n v="16"/>
    <n v="9"/>
    <n v="0"/>
    <n v="0"/>
    <m/>
    <m/>
    <m/>
    <n v="-4435096.88"/>
    <n v="-2049834.69"/>
    <s v="ZLIN"/>
    <n v="9"/>
    <n v="11"/>
  </r>
  <r>
    <s v="120381000013-1"/>
    <x v="12"/>
    <n v="342408"/>
    <s v="ACTUADOR"/>
    <s v="30.11.2008"/>
    <n v="12167029.68"/>
    <n v="6737916.8099999996"/>
    <s v="ZLIN"/>
    <n v="20"/>
    <n v="11"/>
    <n v="0"/>
    <n v="0"/>
    <m/>
    <m/>
    <m/>
    <n v="-5728449.8600000003"/>
    <n v="-1864288.4300000002"/>
    <s v="ZLIN"/>
    <n v="14"/>
    <n v="1"/>
  </r>
  <r>
    <s v="120381000014-0"/>
    <x v="12"/>
    <n v="342408"/>
    <s v="VALVULA"/>
    <s v="30.11.2008"/>
    <n v="22079457.84"/>
    <n v="15268878.82"/>
    <s v="ZLIN"/>
    <n v="16"/>
    <n v="9"/>
    <n v="0"/>
    <n v="0"/>
    <m/>
    <m/>
    <m/>
    <n v="-8557299.1099999994"/>
    <n v="-3955054.2199999997"/>
    <s v="ZLIN"/>
    <n v="9"/>
    <n v="11"/>
  </r>
  <r>
    <s v="120381000014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15-0"/>
    <x v="12"/>
    <n v="342408"/>
    <s v="BOMBA"/>
    <s v="30.11.2008"/>
    <n v="497853501.92000002"/>
    <n v="344286750.08000004"/>
    <s v="ZLIN"/>
    <n v="16"/>
    <n v="9"/>
    <n v="0"/>
    <n v="0"/>
    <m/>
    <m/>
    <m/>
    <n v="-192952262.06"/>
    <n v="-89179616.909999996"/>
    <s v="ZLIN"/>
    <n v="9"/>
    <n v="11"/>
  </r>
  <r>
    <s v="120381000015-1"/>
    <x v="12"/>
    <n v="342408"/>
    <s v="MOTOR"/>
    <s v="30.11.2008"/>
    <n v="512174317.83999997"/>
    <n v="354190199.89999998"/>
    <s v="ZLIN"/>
    <n v="16"/>
    <n v="9"/>
    <n v="0"/>
    <n v="0"/>
    <m/>
    <m/>
    <m/>
    <n v="-198502557.12"/>
    <n v="-91744879.329999998"/>
    <s v="ZLIN"/>
    <n v="9"/>
    <n v="11"/>
  </r>
  <r>
    <s v="120381000016-0"/>
    <x v="12"/>
    <n v="342408"/>
    <s v="VALVULA"/>
    <s v="30.11.2008"/>
    <n v="11443392.74"/>
    <n v="7913590.0099999998"/>
    <s v="ZLIN"/>
    <n v="16"/>
    <n v="9"/>
    <n v="0"/>
    <n v="0"/>
    <m/>
    <m/>
    <m/>
    <n v="-4435096.88"/>
    <n v="-2049834.69"/>
    <s v="ZLIN"/>
    <n v="9"/>
    <n v="11"/>
  </r>
  <r>
    <s v="120381000016-1"/>
    <x v="12"/>
    <n v="342408"/>
    <s v="ACTUADOR"/>
    <s v="30.11.2008"/>
    <n v="12167029.68"/>
    <n v="6737916.8099999996"/>
    <s v="ZLIN"/>
    <n v="20"/>
    <n v="11"/>
    <n v="0"/>
    <n v="0"/>
    <m/>
    <m/>
    <m/>
    <n v="-5728449.8600000003"/>
    <n v="-1864288.4300000002"/>
    <s v="ZLIN"/>
    <n v="14"/>
    <n v="1"/>
  </r>
  <r>
    <s v="120381000017-0"/>
    <x v="12"/>
    <n v="342408"/>
    <s v="VALVULA"/>
    <s v="30.11.2008"/>
    <n v="22079457.84"/>
    <n v="15268878.82"/>
    <s v="ZLIN"/>
    <n v="16"/>
    <n v="9"/>
    <n v="0"/>
    <n v="0"/>
    <m/>
    <m/>
    <m/>
    <n v="-8557299.1099999994"/>
    <n v="-3955054.2199999997"/>
    <s v="ZLIN"/>
    <n v="9"/>
    <n v="11"/>
  </r>
  <r>
    <s v="120381000017-1"/>
    <x v="12"/>
    <n v="342408"/>
    <s v="ACTUADOR"/>
    <s v="30.11.2008"/>
    <n v="26745977.899999999"/>
    <n v="14811517.639999999"/>
    <s v="ZLIN"/>
    <n v="20"/>
    <n v="11"/>
    <n v="0"/>
    <n v="0"/>
    <m/>
    <m/>
    <m/>
    <n v="-12592473.029999999"/>
    <n v="-4098142.1199999992"/>
    <s v="ZLIN"/>
    <n v="14"/>
    <n v="1"/>
  </r>
  <r>
    <s v="120381000018-0"/>
    <x v="12"/>
    <n v="342408"/>
    <s v="BOMBA"/>
    <s v="30.11.2008"/>
    <n v="497853501.92000002"/>
    <n v="344286750.08000004"/>
    <s v="ZLIN"/>
    <n v="16"/>
    <n v="9"/>
    <n v="0"/>
    <n v="0"/>
    <m/>
    <m/>
    <m/>
    <n v="-192952262.06"/>
    <n v="-89179616.909999996"/>
    <s v="ZLIN"/>
    <n v="9"/>
    <n v="11"/>
  </r>
  <r>
    <s v="120381000018-1"/>
    <x v="12"/>
    <n v="342408"/>
    <s v="MOTOR"/>
    <s v="30.11.2008"/>
    <n v="512174317.83999997"/>
    <n v="354190199.89999998"/>
    <s v="ZLIN"/>
    <n v="16"/>
    <n v="9"/>
    <n v="0"/>
    <n v="0"/>
    <m/>
    <m/>
    <m/>
    <n v="-198502557.12"/>
    <n v="-91744879.329999998"/>
    <s v="ZLIN"/>
    <n v="9"/>
    <n v="11"/>
  </r>
  <r>
    <s v="120381000019-0"/>
    <x v="12"/>
    <n v="342408"/>
    <s v="BOMBA"/>
    <s v="01.10.2015"/>
    <n v="1"/>
    <n v="1"/>
    <s v="ZLIN"/>
    <n v="0"/>
    <n v="1"/>
    <n v="0"/>
    <n v="0"/>
    <m/>
    <m/>
    <m/>
    <n v="5547663.04"/>
    <n v="2564045.94"/>
    <s v="ZLIN"/>
    <n v="9"/>
    <n v="11"/>
  </r>
  <r>
    <s v="120381000019-1"/>
    <x v="12"/>
    <n v="342408"/>
    <s v="MOTOR"/>
    <s v="01.10.2015"/>
    <n v="1"/>
    <n v="1"/>
    <s v="ZLIN"/>
    <n v="0"/>
    <n v="1"/>
    <n v="0"/>
    <n v="0"/>
    <m/>
    <m/>
    <m/>
    <n v="1791254.39"/>
    <n v="827890.69"/>
    <s v="ZLIN"/>
    <n v="9"/>
    <n v="11"/>
  </r>
  <r>
    <s v="120381000020-0"/>
    <x v="12"/>
    <n v="342408"/>
    <s v="VALVULA"/>
    <s v="01.10.2015"/>
    <n v="1"/>
    <n v="1"/>
    <s v="ZLIN"/>
    <n v="0"/>
    <n v="1"/>
    <n v="0"/>
    <n v="0"/>
    <m/>
    <m/>
    <m/>
    <n v="894674.1"/>
    <n v="413504.85"/>
    <s v="ZLIN"/>
    <n v="9"/>
    <n v="11"/>
  </r>
  <r>
    <s v="120381000020-1"/>
    <x v="12"/>
    <n v="342408"/>
    <s v="ACTUADOR"/>
    <s v="01.10.2015"/>
    <n v="1"/>
    <n v="1"/>
    <s v="ZLIN"/>
    <n v="0"/>
    <n v="1"/>
    <n v="0"/>
    <n v="0"/>
    <m/>
    <m/>
    <m/>
    <n v="5202659.68"/>
    <n v="1693173.2599999998"/>
    <s v="ZLIN"/>
    <n v="14"/>
    <n v="1"/>
  </r>
  <r>
    <s v="120381000021-0"/>
    <x v="12"/>
    <n v="342408"/>
    <s v="VALVULA"/>
    <s v="01.10.2015"/>
    <n v="1"/>
    <n v="1"/>
    <s v="ZLIN"/>
    <n v="0"/>
    <n v="1"/>
    <n v="0"/>
    <n v="0"/>
    <m/>
    <m/>
    <m/>
    <n v="9861286.4299999997"/>
    <n v="4557737.43"/>
    <s v="ZLIN"/>
    <n v="9"/>
    <n v="11"/>
  </r>
  <r>
    <s v="120381000021-1"/>
    <x v="12"/>
    <n v="342408"/>
    <s v="ACTUADOR"/>
    <s v="01.10.2015"/>
    <n v="1"/>
    <n v="1"/>
    <s v="ZLIN"/>
    <n v="0"/>
    <n v="1"/>
    <n v="0"/>
    <n v="0"/>
    <m/>
    <m/>
    <m/>
    <n v="5202659.68"/>
    <n v="1693173.2599999998"/>
    <s v="ZLIN"/>
    <n v="14"/>
    <n v="1"/>
  </r>
  <r>
    <s v="120381000022-0"/>
    <x v="12"/>
    <n v="342408"/>
    <s v="VALVULA"/>
    <s v="01.10.2015"/>
    <n v="1"/>
    <n v="1"/>
    <s v="ZLIN"/>
    <n v="0"/>
    <n v="1"/>
    <n v="0"/>
    <n v="0"/>
    <m/>
    <m/>
    <m/>
    <n v="9861286.4299999997"/>
    <n v="4557737.43"/>
    <s v="ZLIN"/>
    <n v="9"/>
    <n v="11"/>
  </r>
  <r>
    <s v="120381000022-1"/>
    <x v="12"/>
    <n v="342408"/>
    <s v="VALVULA"/>
    <s v="01.10.2015"/>
    <n v="1"/>
    <n v="1"/>
    <s v="ZLIN"/>
    <n v="0"/>
    <n v="1"/>
    <n v="0"/>
    <n v="0"/>
    <m/>
    <m/>
    <m/>
    <n v="6643799.2999999998"/>
    <n v="3070663.54"/>
    <s v="ZLIN"/>
    <n v="9"/>
    <n v="11"/>
  </r>
  <r>
    <s v="120381000022-2"/>
    <x v="12"/>
    <n v="342408"/>
    <s v="ACTUADOR"/>
    <s v="01.10.2015"/>
    <n v="1"/>
    <n v="1"/>
    <s v="ZLIN"/>
    <n v="0"/>
    <n v="1"/>
    <n v="0"/>
    <n v="0"/>
    <m/>
    <m/>
    <m/>
    <n v="5202659.68"/>
    <n v="1693173.2599999998"/>
    <s v="ZLIN"/>
    <n v="14"/>
    <n v="1"/>
  </r>
  <r>
    <s v="120381000022-3"/>
    <x v="12"/>
    <n v="342408"/>
    <s v="FOSA"/>
    <s v="30.11.2008"/>
    <n v="1995812.75"/>
    <n v="663679.3600000001"/>
    <s v="ZLIN"/>
    <n v="34"/>
    <n v="10"/>
    <n v="0"/>
    <n v="0"/>
    <m/>
    <m/>
    <m/>
    <n v="-1206512.44"/>
    <n v="-197494.59999999998"/>
    <s v="ZLIN"/>
    <n v="28"/>
    <n v="0"/>
  </r>
  <r>
    <s v="120381000023-0"/>
    <x v="12"/>
    <n v="342408"/>
    <s v="BOMBA"/>
    <s v="01.10.2015"/>
    <n v="1"/>
    <n v="1"/>
    <s v="ZLIN"/>
    <n v="0"/>
    <n v="1"/>
    <n v="0"/>
    <n v="0"/>
    <m/>
    <m/>
    <m/>
    <n v="2359978.41"/>
    <n v="1090746.33"/>
    <s v="ZLIN"/>
    <n v="9"/>
    <n v="11"/>
  </r>
  <r>
    <s v="120381000023-1"/>
    <x v="12"/>
    <n v="342408"/>
    <s v="MOTOR"/>
    <s v="01.10.2015"/>
    <n v="1"/>
    <n v="1"/>
    <s v="ZLIN"/>
    <n v="0"/>
    <n v="1"/>
    <n v="0"/>
    <n v="0"/>
    <m/>
    <m/>
    <m/>
    <n v="426314.83"/>
    <n v="197036.27000000002"/>
    <s v="ZLIN"/>
    <n v="9"/>
    <n v="11"/>
  </r>
  <r>
    <s v="120381000024-0"/>
    <x v="12"/>
    <n v="342408"/>
    <s v="VALVULA"/>
    <s v="31.07.2011"/>
    <n v="3500824.64"/>
    <n v="2216498.4400000004"/>
    <s v="ZLIN"/>
    <n v="14"/>
    <n v="1"/>
    <n v="0"/>
    <n v="0"/>
    <m/>
    <m/>
    <m/>
    <n v="-1528973.73"/>
    <n v="-706668.53"/>
    <s v="ZLIN"/>
    <n v="9"/>
    <n v="11"/>
  </r>
  <r>
    <s v="120381000024-1"/>
    <x v="12"/>
    <n v="342408"/>
    <s v="ACTUADOR"/>
    <s v="31.07.2011"/>
    <n v="13672294.33"/>
    <n v="6680070.7300000004"/>
    <s v="ZLIN"/>
    <n v="18"/>
    <n v="3"/>
    <n v="0"/>
    <n v="0"/>
    <m/>
    <m/>
    <m/>
    <n v="-6931800.1600000001"/>
    <n v="-2255911.2999999998"/>
    <s v="ZLIN"/>
    <n v="14"/>
    <n v="1"/>
  </r>
  <r>
    <s v="120381000025-0"/>
    <x v="12"/>
    <n v="342408"/>
    <s v="VALVULA"/>
    <s v="31.07.2011"/>
    <n v="3500824.64"/>
    <n v="2216498.4400000004"/>
    <s v="ZLIN"/>
    <n v="14"/>
    <n v="1"/>
    <n v="0"/>
    <n v="0"/>
    <m/>
    <m/>
    <m/>
    <n v="-1528973.73"/>
    <n v="-706668.53"/>
    <s v="ZLIN"/>
    <n v="9"/>
    <n v="11"/>
  </r>
  <r>
    <s v="120381000025-1"/>
    <x v="12"/>
    <n v="342408"/>
    <s v="ACTUADOR"/>
    <s v="31.07.2011"/>
    <n v="13672294.33"/>
    <n v="6680070.7300000004"/>
    <s v="ZLIN"/>
    <n v="18"/>
    <n v="3"/>
    <n v="0"/>
    <n v="0"/>
    <m/>
    <m/>
    <m/>
    <n v="-6931800.1600000001"/>
    <n v="-2255911.2999999998"/>
    <s v="ZLIN"/>
    <n v="14"/>
    <n v="1"/>
  </r>
  <r>
    <s v="120381000026-0"/>
    <x v="12"/>
    <n v="342408"/>
    <s v="VALVULA"/>
    <s v="31.07.2011"/>
    <n v="3500824.64"/>
    <n v="2216498.4400000004"/>
    <s v="ZLIN"/>
    <n v="14"/>
    <n v="1"/>
    <n v="0"/>
    <n v="0"/>
    <m/>
    <m/>
    <m/>
    <n v="-1528973.73"/>
    <n v="-706668.53"/>
    <s v="ZLIN"/>
    <n v="9"/>
    <n v="11"/>
  </r>
  <r>
    <s v="120381000026-1"/>
    <x v="12"/>
    <n v="342408"/>
    <s v="ACTUADOR"/>
    <s v="31.07.2011"/>
    <n v="13672294.33"/>
    <n v="6680070.7300000004"/>
    <s v="ZLIN"/>
    <n v="18"/>
    <n v="3"/>
    <n v="0"/>
    <n v="0"/>
    <m/>
    <m/>
    <m/>
    <n v="-6931800.1600000001"/>
    <n v="-2255911.2999999998"/>
    <s v="ZLIN"/>
    <n v="14"/>
    <n v="1"/>
  </r>
  <r>
    <s v="120381000027-0"/>
    <x v="12"/>
    <n v="342408"/>
    <s v="VALVULA"/>
    <s v="31.07.2011"/>
    <n v="3500824.64"/>
    <n v="2216498.4400000004"/>
    <s v="ZLIN"/>
    <n v="14"/>
    <n v="1"/>
    <n v="0"/>
    <n v="0"/>
    <m/>
    <m/>
    <m/>
    <n v="-1528973.73"/>
    <n v="-706668.53"/>
    <s v="ZLIN"/>
    <n v="9"/>
    <n v="11"/>
  </r>
  <r>
    <s v="120381000027-1"/>
    <x v="12"/>
    <n v="342408"/>
    <s v="ACTUADOR"/>
    <s v="31.07.2011"/>
    <n v="13672294.33"/>
    <n v="6680070.7300000004"/>
    <s v="ZLIN"/>
    <n v="18"/>
    <n v="3"/>
    <n v="0"/>
    <n v="0"/>
    <m/>
    <m/>
    <m/>
    <n v="-6931800.1600000001"/>
    <n v="-2255911.2999999998"/>
    <s v="ZLIN"/>
    <n v="14"/>
    <n v="1"/>
  </r>
  <r>
    <s v="120381000028-0"/>
    <x v="12"/>
    <n v="342408"/>
    <s v="BOMBA"/>
    <s v="01.10.2015"/>
    <n v="1"/>
    <n v="1"/>
    <s v="ZLIN"/>
    <n v="0"/>
    <n v="1"/>
    <n v="0"/>
    <n v="0"/>
    <m/>
    <m/>
    <m/>
    <n v="3843213.28"/>
    <n v="1776275.0499999998"/>
    <s v="ZLIN"/>
    <n v="9"/>
    <n v="11"/>
  </r>
  <r>
    <s v="120381000028-1"/>
    <x v="12"/>
    <n v="342408"/>
    <s v="MOTOR"/>
    <s v="01.10.2015"/>
    <n v="1"/>
    <n v="1"/>
    <s v="ZLIN"/>
    <n v="0"/>
    <n v="1"/>
    <n v="0"/>
    <n v="0"/>
    <m/>
    <m/>
    <m/>
    <n v="1041179.6"/>
    <n v="481217.45999999996"/>
    <s v="ZLIN"/>
    <n v="9"/>
    <n v="11"/>
  </r>
  <r>
    <s v="120381000029-0"/>
    <x v="12"/>
    <n v="342408"/>
    <s v="VALVULA"/>
    <s v="30.11.2008"/>
    <n v="4599365.55"/>
    <n v="3180655.79"/>
    <s v="ZLIN"/>
    <n v="16"/>
    <n v="9"/>
    <n v="0"/>
    <n v="0"/>
    <m/>
    <m/>
    <m/>
    <n v="-1782568.52"/>
    <n v="-823876.21"/>
    <s v="ZLIN"/>
    <n v="9"/>
    <n v="11"/>
  </r>
  <r>
    <s v="120381000029-1"/>
    <x v="12"/>
    <n v="342408"/>
    <s v="ACTUADOR"/>
    <s v="30.11.2008"/>
    <n v="17962590.559999999"/>
    <n v="9947410.709999999"/>
    <s v="ZLIN"/>
    <n v="20"/>
    <n v="11"/>
    <n v="0"/>
    <n v="0"/>
    <m/>
    <m/>
    <m/>
    <n v="-8457101.0199999996"/>
    <n v="-2752310.9799999995"/>
    <s v="ZLIN"/>
    <n v="14"/>
    <n v="1"/>
  </r>
  <r>
    <s v="120381000030-0"/>
    <x v="12"/>
    <n v="342408"/>
    <s v="BOMBA"/>
    <s v="30.11.2008"/>
    <n v="142180452.77000001"/>
    <n v="98323795.700000018"/>
    <s v="ZLIN"/>
    <n v="16"/>
    <n v="9"/>
    <n v="0"/>
    <n v="0"/>
    <m/>
    <m/>
    <m/>
    <n v="-55751381.299999997"/>
    <n v="-25767445.139999997"/>
    <s v="ZLIN"/>
    <n v="9"/>
    <n v="11"/>
  </r>
  <r>
    <s v="120381000030-1"/>
    <x v="12"/>
    <n v="342408"/>
    <s v="MOTOR"/>
    <s v="30.11.2008"/>
    <n v="127436482.81999999"/>
    <n v="88127716.989999995"/>
    <s v="ZLIN"/>
    <n v="16"/>
    <n v="9"/>
    <n v="0"/>
    <n v="0"/>
    <m/>
    <m/>
    <m/>
    <n v="-49390347.829999998"/>
    <n v="-22827471.699999999"/>
    <s v="ZLIN"/>
    <n v="9"/>
    <n v="11"/>
  </r>
  <r>
    <s v="120381000030-2"/>
    <x v="12"/>
    <n v="342408"/>
    <s v="TRANSMISOR DE TEMPERATURA CON SENSOR"/>
    <s v="30.11.2008"/>
    <n v="2825297.75"/>
    <n v="1079432.7"/>
    <s v="ZLIN"/>
    <n v="10"/>
    <n v="9"/>
    <n v="0"/>
    <n v="0"/>
    <m/>
    <m/>
    <m/>
    <n v="0"/>
    <n v="0"/>
    <s v="ZLIN"/>
    <n v="0"/>
    <n v="11"/>
  </r>
  <r>
    <s v="120381000030-3"/>
    <x v="12"/>
    <n v="342408"/>
    <s v="TRANSMISOR DE TEMPERATURA CON SENSOR"/>
    <s v="30.11.2008"/>
    <n v="2751421.97"/>
    <n v="1051207.7300000002"/>
    <s v="ZLIN"/>
    <n v="10"/>
    <n v="9"/>
    <n v="0"/>
    <n v="0"/>
    <m/>
    <m/>
    <m/>
    <n v="0"/>
    <n v="0"/>
    <s v="ZLIN"/>
    <n v="0"/>
    <n v="11"/>
  </r>
  <r>
    <s v="120381000030-4"/>
    <x v="12"/>
    <n v="342408"/>
    <s v="TRANSMISOR DE TEMPERATURA CON SENSOR"/>
    <s v="30.11.2008"/>
    <n v="2751421.97"/>
    <n v="1051207.7300000002"/>
    <s v="ZLIN"/>
    <n v="10"/>
    <n v="9"/>
    <n v="0"/>
    <n v="0"/>
    <m/>
    <m/>
    <m/>
    <n v="0"/>
    <n v="0"/>
    <s v="ZLIN"/>
    <n v="0"/>
    <n v="11"/>
  </r>
  <r>
    <s v="120381000030-5"/>
    <x v="12"/>
    <n v="342408"/>
    <s v="TRANSMISOR DE TEMPERATURA CON SENSOR"/>
    <s v="30.11.2008"/>
    <n v="2751421.97"/>
    <n v="1051207.7300000002"/>
    <s v="ZLIN"/>
    <n v="10"/>
    <n v="9"/>
    <n v="0"/>
    <n v="0"/>
    <m/>
    <m/>
    <m/>
    <n v="0"/>
    <n v="0"/>
    <s v="ZLIN"/>
    <n v="0"/>
    <n v="11"/>
  </r>
  <r>
    <s v="120381000030-6"/>
    <x v="12"/>
    <n v="342408"/>
    <s v="TRANSMISOR DE TEMPERATURA CON SENSOR"/>
    <s v="30.11.2008"/>
    <n v="2751421.97"/>
    <n v="1051207.7300000002"/>
    <s v="ZLIN"/>
    <n v="10"/>
    <n v="9"/>
    <n v="0"/>
    <n v="0"/>
    <m/>
    <m/>
    <m/>
    <n v="0"/>
    <n v="0"/>
    <s v="ZLIN"/>
    <n v="0"/>
    <n v="11"/>
  </r>
  <r>
    <s v="120381000030-7"/>
    <x v="12"/>
    <n v="342408"/>
    <s v="TRANSMISOR DE TEMPERATURA CON 4 ENTRADAS"/>
    <s v="30.11.2008"/>
    <n v="5687798.7199999997"/>
    <n v="2173079.2399999998"/>
    <s v="ZLIN"/>
    <n v="10"/>
    <n v="9"/>
    <n v="0"/>
    <n v="0"/>
    <m/>
    <m/>
    <m/>
    <n v="0"/>
    <n v="0"/>
    <s v="ZLIN"/>
    <n v="0"/>
    <n v="11"/>
  </r>
  <r>
    <s v="120381000030-8"/>
    <x v="12"/>
    <n v="342408"/>
    <s v="INTERRUPTOR DE NIVEL"/>
    <s v="30.11.2008"/>
    <n v="2952283.92"/>
    <n v="1127949.01"/>
    <s v="ZLIN"/>
    <n v="10"/>
    <n v="9"/>
    <n v="0"/>
    <n v="0"/>
    <m/>
    <m/>
    <m/>
    <n v="0"/>
    <n v="0"/>
    <s v="ZLIN"/>
    <n v="0"/>
    <n v="11"/>
  </r>
  <r>
    <s v="120381000031-0"/>
    <x v="12"/>
    <n v="342408"/>
    <s v="VALVULA"/>
    <s v="30.11.2008"/>
    <n v="4599365.55"/>
    <n v="3180655.79"/>
    <s v="ZLIN"/>
    <n v="16"/>
    <n v="9"/>
    <n v="0"/>
    <n v="0"/>
    <m/>
    <m/>
    <m/>
    <n v="-1782568.52"/>
    <n v="-823876.21"/>
    <s v="ZLIN"/>
    <n v="9"/>
    <n v="11"/>
  </r>
  <r>
    <s v="120381000031-1"/>
    <x v="12"/>
    <n v="342408"/>
    <s v="ACTUADOR"/>
    <s v="30.11.2008"/>
    <n v="17962590.559999999"/>
    <n v="9947410.709999999"/>
    <s v="ZLIN"/>
    <n v="20"/>
    <n v="11"/>
    <n v="0"/>
    <n v="0"/>
    <m/>
    <m/>
    <m/>
    <n v="-8457101.0199999996"/>
    <n v="-2752310.9799999995"/>
    <s v="ZLIN"/>
    <n v="14"/>
    <n v="1"/>
  </r>
  <r>
    <s v="120381000032-0"/>
    <x v="12"/>
    <n v="342408"/>
    <s v="VALVULA"/>
    <s v="30.11.2008"/>
    <n v="4599365.55"/>
    <n v="3180655.79"/>
    <s v="ZLIN"/>
    <n v="16"/>
    <n v="9"/>
    <n v="0"/>
    <n v="0"/>
    <m/>
    <m/>
    <m/>
    <n v="-1782568.52"/>
    <n v="-823876.21"/>
    <s v="ZLIN"/>
    <n v="9"/>
    <n v="11"/>
  </r>
  <r>
    <s v="120381000032-1"/>
    <x v="12"/>
    <n v="342408"/>
    <s v="ACTUADOR"/>
    <s v="30.11.2008"/>
    <n v="17962590.559999999"/>
    <n v="9947410.709999999"/>
    <s v="ZLIN"/>
    <n v="20"/>
    <n v="11"/>
    <n v="0"/>
    <n v="0"/>
    <m/>
    <m/>
    <m/>
    <n v="-8457101.0199999996"/>
    <n v="-2752310.9799999995"/>
    <s v="ZLIN"/>
    <n v="14"/>
    <n v="1"/>
  </r>
  <r>
    <s v="120381000033-0"/>
    <x v="12"/>
    <n v="342408"/>
    <s v="BOMBA"/>
    <s v="01.01.1993"/>
    <n v="53268944.670000002"/>
    <n v="44707864.280000001"/>
    <s v="ZLIN"/>
    <n v="32"/>
    <n v="8"/>
    <n v="0"/>
    <n v="0"/>
    <m/>
    <m/>
    <m/>
    <n v="10975335.32"/>
    <n v="5072633.96"/>
    <s v="ZLIN"/>
    <n v="9"/>
    <n v="11"/>
  </r>
  <r>
    <s v="120381000033-1"/>
    <x v="12"/>
    <n v="342408"/>
    <s v="MOTOR"/>
    <s v="01.01.1993"/>
    <n v="48888216.759999998"/>
    <n v="41031181.920000002"/>
    <s v="ZLIN"/>
    <n v="32"/>
    <n v="8"/>
    <n v="0"/>
    <n v="0"/>
    <m/>
    <m/>
    <m/>
    <n v="10072746.42"/>
    <n v="4655471.04"/>
    <s v="ZLIN"/>
    <n v="9"/>
    <n v="11"/>
  </r>
  <r>
    <s v="120381000033-2"/>
    <x v="12"/>
    <n v="342408"/>
    <s v="TRANSMISOR DE TEMPERATURA CON SENSOR"/>
    <s v="01.01.1993"/>
    <n v="2825297.75"/>
    <n v="1087515.4099999999"/>
    <s v="ZLIN"/>
    <n v="10"/>
    <n v="8"/>
    <n v="0"/>
    <n v="0"/>
    <m/>
    <m/>
    <m/>
    <n v="0"/>
    <n v="0"/>
    <s v="ZLIN"/>
    <n v="0"/>
    <n v="11"/>
  </r>
  <r>
    <s v="120381000033-3"/>
    <x v="12"/>
    <n v="342408"/>
    <s v="TRANSMISOR DE TEMPERATURA CON SENSOR"/>
    <s v="01.01.1993"/>
    <n v="2751421.97"/>
    <n v="1059079.0900000003"/>
    <s v="ZLIN"/>
    <n v="10"/>
    <n v="8"/>
    <n v="0"/>
    <n v="0"/>
    <m/>
    <m/>
    <m/>
    <n v="0"/>
    <n v="0"/>
    <s v="ZLIN"/>
    <n v="0"/>
    <n v="11"/>
  </r>
  <r>
    <s v="120381000033-4"/>
    <x v="12"/>
    <n v="342408"/>
    <s v="TRANSMISOR DE TEMPERATURA CON SENSOR"/>
    <s v="01.01.1993"/>
    <n v="2751421.97"/>
    <n v="1059079.0900000003"/>
    <s v="ZLIN"/>
    <n v="10"/>
    <n v="8"/>
    <n v="0"/>
    <n v="0"/>
    <m/>
    <m/>
    <m/>
    <n v="0"/>
    <n v="0"/>
    <s v="ZLIN"/>
    <n v="0"/>
    <n v="11"/>
  </r>
  <r>
    <s v="120381000033-5"/>
    <x v="12"/>
    <n v="342408"/>
    <s v="TRANSMISOR DE TEMPERATURA CON SENSOR"/>
    <s v="01.01.1993"/>
    <n v="2751421.97"/>
    <n v="1059079.0900000003"/>
    <s v="ZLIN"/>
    <n v="10"/>
    <n v="8"/>
    <n v="0"/>
    <n v="0"/>
    <m/>
    <m/>
    <m/>
    <n v="0"/>
    <n v="0"/>
    <s v="ZLIN"/>
    <n v="0"/>
    <n v="11"/>
  </r>
  <r>
    <s v="120381000033-6"/>
    <x v="12"/>
    <n v="342408"/>
    <s v="TRANSMISOR DE TEMPERATURA CON SENSOR"/>
    <s v="01.01.1993"/>
    <n v="2751421.97"/>
    <n v="1059079.0900000003"/>
    <s v="ZLIN"/>
    <n v="10"/>
    <n v="8"/>
    <n v="0"/>
    <n v="0"/>
    <m/>
    <m/>
    <m/>
    <n v="0"/>
    <n v="0"/>
    <s v="ZLIN"/>
    <n v="0"/>
    <n v="11"/>
  </r>
  <r>
    <s v="120381000033-7"/>
    <x v="12"/>
    <n v="342408"/>
    <s v="TRANSMISOR TEMPERATURA 4 ENT"/>
    <s v="01.01.1993"/>
    <n v="5687798.7199999997"/>
    <n v="2189351.0799999996"/>
    <s v="ZLIN"/>
    <n v="10"/>
    <n v="8"/>
    <n v="0"/>
    <n v="0"/>
    <m/>
    <m/>
    <m/>
    <n v="0"/>
    <n v="0"/>
    <s v="ZLIN"/>
    <n v="0"/>
    <n v="11"/>
  </r>
  <r>
    <s v="120381000033-8"/>
    <x v="12"/>
    <n v="342408"/>
    <s v="INTERRUPTOR DE NIVEL"/>
    <s v="01.01.1993"/>
    <n v="2952283.92"/>
    <n v="1136395.01"/>
    <s v="ZLIN"/>
    <n v="10"/>
    <n v="8"/>
    <n v="0"/>
    <n v="0"/>
    <m/>
    <m/>
    <m/>
    <n v="0"/>
    <n v="0"/>
    <s v="ZLIN"/>
    <n v="0"/>
    <n v="11"/>
  </r>
  <r>
    <s v="120381000034-0"/>
    <x v="12"/>
    <n v="342408"/>
    <s v="VALVULA"/>
    <s v="01.01.1993"/>
    <n v="1764445.9"/>
    <n v="1480874.24"/>
    <s v="ZLIN"/>
    <n v="32"/>
    <n v="8"/>
    <n v="0"/>
    <n v="0"/>
    <m/>
    <m/>
    <m/>
    <n v="363539.87"/>
    <n v="168022.62"/>
    <s v="ZLIN"/>
    <n v="9"/>
    <n v="11"/>
  </r>
  <r>
    <s v="120381000034-1"/>
    <x v="12"/>
    <n v="342408"/>
    <s v="ACTUADOR"/>
    <s v="01.01.1993"/>
    <n v="6890954.6299999999"/>
    <n v="5129239.96"/>
    <s v="ZLIN"/>
    <n v="36"/>
    <n v="10"/>
    <n v="0"/>
    <n v="0"/>
    <m/>
    <m/>
    <m/>
    <n v="874918.26"/>
    <n v="284736.69999999995"/>
    <s v="ZLIN"/>
    <n v="14"/>
    <n v="1"/>
  </r>
  <r>
    <s v="120381000035-0"/>
    <x v="12"/>
    <n v="342408"/>
    <s v="VALVULA"/>
    <s v="01.10.2015"/>
    <n v="1"/>
    <n v="1"/>
    <s v="ZLIN"/>
    <n v="0"/>
    <n v="1"/>
    <n v="0"/>
    <n v="0"/>
    <m/>
    <m/>
    <m/>
    <n v="234303.89"/>
    <n v="234303.89"/>
    <s v="ZLIN"/>
    <n v="4"/>
    <n v="0"/>
  </r>
  <r>
    <s v="120381000035-1"/>
    <x v="12"/>
    <n v="342408"/>
    <s v="ACTUADOR"/>
    <s v="01.10.2015"/>
    <n v="1"/>
    <n v="1"/>
    <s v="ZLIN"/>
    <n v="0"/>
    <n v="1"/>
    <n v="0"/>
    <n v="0"/>
    <m/>
    <m/>
    <m/>
    <n v="567751.93999999994"/>
    <n v="567751.93999999994"/>
    <s v="ZLIN"/>
    <n v="3"/>
    <n v="0"/>
  </r>
  <r>
    <s v="120381000036-0"/>
    <x v="12"/>
    <n v="342408"/>
    <s v="BOMBA"/>
    <s v="01.09.1978"/>
    <n v="220037.08"/>
    <n v="220037.08"/>
    <s v="ZLIN"/>
    <n v="41"/>
    <n v="1"/>
    <n v="0"/>
    <n v="0"/>
    <m/>
    <m/>
    <m/>
    <n v="7052700.2199999997"/>
    <n v="7052700.2199999997"/>
    <s v="ZLIN"/>
    <n v="4"/>
    <n v="0"/>
  </r>
  <r>
    <s v="120381000036-1"/>
    <x v="12"/>
    <n v="342408"/>
    <s v="MOTOR"/>
    <s v="01.09.1978"/>
    <n v="201941.69"/>
    <n v="201941.69"/>
    <s v="ZLIN"/>
    <n v="41"/>
    <n v="1"/>
    <n v="0"/>
    <n v="0"/>
    <m/>
    <m/>
    <m/>
    <n v="6472700.75"/>
    <n v="6472700.75"/>
    <s v="ZLIN"/>
    <n v="4"/>
    <n v="0"/>
  </r>
  <r>
    <s v="120381000036-2"/>
    <x v="12"/>
    <n v="342408"/>
    <s v="TRANSMISOR DE TEMPERATURA CON SENSOR"/>
    <s v="01.09.1978"/>
    <n v="2825297.75"/>
    <n v="1147835.1200000001"/>
    <s v="ZLIN"/>
    <n v="10"/>
    <n v="1"/>
    <n v="0"/>
    <n v="0"/>
    <m/>
    <m/>
    <m/>
    <n v="0"/>
    <n v="0"/>
    <s v="ZLIN"/>
    <n v="1"/>
    <n v="0"/>
  </r>
  <r>
    <s v="120381000036-3"/>
    <x v="12"/>
    <n v="342408"/>
    <s v="TRANSMISOR DE TEMPERATURA CON SENSOR"/>
    <s v="01.09.1978"/>
    <n v="2751421.97"/>
    <n v="1117821.5700000003"/>
    <s v="ZLIN"/>
    <n v="10"/>
    <n v="1"/>
    <n v="0"/>
    <n v="0"/>
    <m/>
    <m/>
    <m/>
    <n v="0"/>
    <n v="0"/>
    <s v="ZLIN"/>
    <n v="1"/>
    <n v="0"/>
  </r>
  <r>
    <s v="120381000036-4"/>
    <x v="12"/>
    <n v="342408"/>
    <s v="TRANSMISOR DE TEMPERATURA CON SENSOR"/>
    <s v="01.09.1978"/>
    <n v="2751421.97"/>
    <n v="1117821.5700000003"/>
    <s v="ZLIN"/>
    <n v="10"/>
    <n v="1"/>
    <n v="0"/>
    <n v="0"/>
    <m/>
    <m/>
    <m/>
    <n v="0"/>
    <n v="0"/>
    <s v="ZLIN"/>
    <n v="1"/>
    <n v="0"/>
  </r>
  <r>
    <s v="120381000036-5"/>
    <x v="12"/>
    <n v="342408"/>
    <s v="TRANSMISOR DE TEMPERATURA CON SENSOR"/>
    <s v="01.09.1978"/>
    <n v="2751421.97"/>
    <n v="1117821.5700000003"/>
    <s v="ZLIN"/>
    <n v="10"/>
    <n v="1"/>
    <n v="0"/>
    <n v="0"/>
    <m/>
    <m/>
    <m/>
    <n v="0"/>
    <n v="0"/>
    <s v="ZLIN"/>
    <n v="1"/>
    <n v="0"/>
  </r>
  <r>
    <s v="120381000036-6"/>
    <x v="12"/>
    <n v="342408"/>
    <s v="TRANSMISOR DE TEMPERATURA CON SENSOR"/>
    <s v="01.09.1978"/>
    <n v="2751421.97"/>
    <n v="1117821.5700000003"/>
    <s v="ZLIN"/>
    <n v="10"/>
    <n v="1"/>
    <n v="0"/>
    <n v="0"/>
    <m/>
    <m/>
    <m/>
    <n v="0"/>
    <n v="0"/>
    <s v="ZLIN"/>
    <n v="1"/>
    <n v="0"/>
  </r>
  <r>
    <s v="120381000036-7"/>
    <x v="12"/>
    <n v="342408"/>
    <s v="TRANSMISOR DE TEMPERATURA CON 4 ENTRADAS"/>
    <s v="01.09.1978"/>
    <n v="5687798.7199999997"/>
    <n v="2310784.8099999996"/>
    <s v="ZLIN"/>
    <n v="10"/>
    <n v="1"/>
    <n v="0"/>
    <n v="0"/>
    <m/>
    <m/>
    <m/>
    <n v="0"/>
    <n v="0"/>
    <s v="ZLIN"/>
    <n v="1"/>
    <n v="0"/>
  </r>
  <r>
    <s v="120381000036-8"/>
    <x v="12"/>
    <n v="342408"/>
    <s v="INTERRUPTOR DE NIVEL"/>
    <s v="01.09.1978"/>
    <n v="2952283.92"/>
    <n v="1199425.8599999999"/>
    <s v="ZLIN"/>
    <n v="10"/>
    <n v="1"/>
    <n v="0"/>
    <n v="0"/>
    <m/>
    <m/>
    <m/>
    <n v="0"/>
    <n v="0"/>
    <s v="ZLIN"/>
    <n v="1"/>
    <n v="0"/>
  </r>
  <r>
    <s v="120381000037-0"/>
    <x v="12"/>
    <n v="342408"/>
    <s v="VALVULA"/>
    <s v="01.10.2015"/>
    <n v="1"/>
    <n v="1"/>
    <s v="ZLIN"/>
    <n v="0"/>
    <n v="1"/>
    <n v="0"/>
    <n v="0"/>
    <m/>
    <m/>
    <m/>
    <n v="234303.89"/>
    <n v="234303.89"/>
    <s v="ZLIN"/>
    <n v="4"/>
    <n v="0"/>
  </r>
  <r>
    <s v="120381000037-1"/>
    <x v="12"/>
    <n v="342408"/>
    <s v="ACTUADOR"/>
    <s v="01.10.2015"/>
    <n v="1"/>
    <n v="1"/>
    <s v="ZLIN"/>
    <n v="0"/>
    <n v="1"/>
    <n v="0"/>
    <n v="0"/>
    <m/>
    <m/>
    <m/>
    <n v="567751.93999999994"/>
    <n v="567751.93999999994"/>
    <s v="ZLIN"/>
    <n v="3"/>
    <n v="0"/>
  </r>
  <r>
    <s v="120381000038-0"/>
    <x v="12"/>
    <n v="342408"/>
    <s v="VALVULA"/>
    <s v="01.10.2015"/>
    <n v="1"/>
    <n v="1"/>
    <s v="ZLIN"/>
    <n v="0"/>
    <n v="1"/>
    <n v="0"/>
    <n v="0"/>
    <m/>
    <m/>
    <m/>
    <n v="582956.81000000006"/>
    <n v="582956.81000000006"/>
    <s v="ZLIN"/>
    <n v="4"/>
    <n v="0"/>
  </r>
  <r>
    <s v="120381000038-1"/>
    <x v="12"/>
    <n v="342408"/>
    <s v="ACTUADOR"/>
    <s v="01.10.2015"/>
    <n v="1"/>
    <n v="1"/>
    <s v="ZLIN"/>
    <n v="0"/>
    <n v="1"/>
    <n v="0"/>
    <n v="0"/>
    <m/>
    <m/>
    <m/>
    <n v="384568.96"/>
    <n v="384568.96"/>
    <s v="ZLIN"/>
    <n v="3"/>
    <n v="0"/>
  </r>
  <r>
    <s v="120381000039-0"/>
    <x v="12"/>
    <n v="342408"/>
    <s v="VALVULA"/>
    <s v="01.10.2015"/>
    <n v="1"/>
    <n v="1"/>
    <s v="ZLIN"/>
    <n v="0"/>
    <n v="1"/>
    <n v="0"/>
    <n v="0"/>
    <m/>
    <m/>
    <m/>
    <n v="582956.81000000006"/>
    <n v="582956.81000000006"/>
    <s v="ZLIN"/>
    <n v="4"/>
    <n v="0"/>
  </r>
  <r>
    <s v="120381000039-1"/>
    <x v="12"/>
    <n v="342408"/>
    <s v="ACTUADOR"/>
    <s v="01.10.2015"/>
    <n v="1"/>
    <n v="1"/>
    <s v="ZLIN"/>
    <n v="0"/>
    <n v="1"/>
    <n v="0"/>
    <n v="0"/>
    <m/>
    <m/>
    <m/>
    <n v="384568.96"/>
    <n v="384568.96"/>
    <s v="ZLIN"/>
    <n v="3"/>
    <n v="0"/>
  </r>
  <r>
    <s v="120381000040-0"/>
    <x v="12"/>
    <n v="342408"/>
    <s v="BOMBA"/>
    <s v="01.10.2015"/>
    <n v="1"/>
    <n v="1"/>
    <s v="ZLIN"/>
    <n v="0"/>
    <n v="1"/>
    <n v="0"/>
    <n v="0"/>
    <m/>
    <m/>
    <m/>
    <n v="1384296.11"/>
    <n v="1384296.11"/>
    <s v="ZLIN"/>
    <n v="4"/>
    <n v="0"/>
  </r>
  <r>
    <s v="120381000040-1"/>
    <x v="12"/>
    <n v="342408"/>
    <s v="MOTOR"/>
    <s v="01.10.2015"/>
    <n v="1"/>
    <n v="1"/>
    <s v="ZLIN"/>
    <n v="0"/>
    <n v="1"/>
    <n v="0"/>
    <n v="0"/>
    <m/>
    <m/>
    <m/>
    <n v="442156.37"/>
    <n v="442156.37"/>
    <s v="ZLIN"/>
    <n v="4"/>
    <n v="0"/>
  </r>
  <r>
    <s v="120381000041-0"/>
    <x v="12"/>
    <n v="342408"/>
    <s v="BOMBA"/>
    <s v="01.10.2015"/>
    <n v="1"/>
    <n v="1"/>
    <s v="ZLIN"/>
    <n v="0"/>
    <n v="1"/>
    <n v="0"/>
    <n v="0"/>
    <m/>
    <m/>
    <m/>
    <n v="429814.29"/>
    <n v="429814.29"/>
    <s v="ZLIN"/>
    <n v="4"/>
    <n v="0"/>
  </r>
  <r>
    <s v="120381000041-1"/>
    <x v="12"/>
    <n v="342408"/>
    <s v="MOTOR"/>
    <s v="01.10.2015"/>
    <n v="1"/>
    <n v="1"/>
    <s v="ZLIN"/>
    <n v="0"/>
    <n v="1"/>
    <n v="0"/>
    <n v="0"/>
    <m/>
    <m/>
    <m/>
    <n v="38122.81"/>
    <n v="38122.81"/>
    <s v="ZLIN"/>
    <n v="4"/>
    <n v="0"/>
  </r>
  <r>
    <s v="120381000042-0"/>
    <x v="12"/>
    <n v="342408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43-0"/>
    <x v="12"/>
    <n v="342408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44-0"/>
    <x v="12"/>
    <n v="342408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45-0"/>
    <x v="12"/>
    <n v="342408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46-0"/>
    <x v="12"/>
    <n v="342408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47-0"/>
    <x v="12"/>
    <n v="342408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47-1"/>
    <x v="12"/>
    <n v="342408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81000047-2"/>
    <x v="12"/>
    <n v="342408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81000047-3"/>
    <x v="12"/>
    <n v="342408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81000047-4"/>
    <x v="12"/>
    <n v="342408"/>
    <s v="PANEL ELECTRICO"/>
    <s v="01.10.2015"/>
    <n v="1"/>
    <n v="1"/>
    <s v="ZLIN"/>
    <n v="0"/>
    <n v="1"/>
    <n v="0"/>
    <n v="0"/>
    <m/>
    <m/>
    <m/>
    <n v="7918890.3399999999"/>
    <n v="6599075.2799999993"/>
    <s v="ZLIN"/>
    <n v="5"/>
    <n v="6"/>
  </r>
  <r>
    <s v="120381000048-0"/>
    <x v="12"/>
    <n v="342408"/>
    <s v="PANEL ELECTRICO"/>
    <s v="01.10.2015"/>
    <n v="1"/>
    <n v="1"/>
    <s v="ZLIN"/>
    <n v="0"/>
    <n v="1"/>
    <n v="0"/>
    <n v="0"/>
    <m/>
    <m/>
    <m/>
    <n v="12583869.369999999"/>
    <n v="10486557.809999999"/>
    <s v="ZLIN"/>
    <n v="5"/>
    <n v="6"/>
  </r>
  <r>
    <s v="120381000048-1"/>
    <x v="12"/>
    <n v="342408"/>
    <s v="PANEL ELECTRICO"/>
    <s v="01.10.2015"/>
    <n v="1"/>
    <n v="1"/>
    <s v="ZLIN"/>
    <n v="0"/>
    <n v="1"/>
    <n v="0"/>
    <n v="0"/>
    <m/>
    <m/>
    <m/>
    <n v="12583869.369999999"/>
    <n v="10486557.809999999"/>
    <s v="ZLIN"/>
    <n v="5"/>
    <n v="6"/>
  </r>
  <r>
    <s v="120381000048-2"/>
    <x v="12"/>
    <n v="342408"/>
    <s v="PANEL ELECTRICO"/>
    <s v="01.10.2015"/>
    <n v="1"/>
    <n v="1"/>
    <s v="ZLIN"/>
    <n v="0"/>
    <n v="1"/>
    <n v="0"/>
    <n v="0"/>
    <m/>
    <m/>
    <m/>
    <n v="12583869.369999999"/>
    <n v="10486557.809999999"/>
    <s v="ZLIN"/>
    <n v="5"/>
    <n v="6"/>
  </r>
  <r>
    <s v="120381000048-3"/>
    <x v="12"/>
    <n v="342408"/>
    <s v="PANEL ELECTRICO"/>
    <s v="01.10.2015"/>
    <n v="1"/>
    <n v="1"/>
    <s v="ZLIN"/>
    <n v="0"/>
    <n v="1"/>
    <n v="0"/>
    <n v="0"/>
    <m/>
    <m/>
    <m/>
    <n v="12583869.369999999"/>
    <n v="10486557.809999999"/>
    <s v="ZLIN"/>
    <n v="5"/>
    <n v="6"/>
  </r>
  <r>
    <s v="120381000049-0"/>
    <x v="12"/>
    <n v="342408"/>
    <s v="PANEL ELECTRICO"/>
    <s v="01.10.2015"/>
    <n v="1"/>
    <n v="1"/>
    <s v="ZLIN"/>
    <n v="0"/>
    <n v="1"/>
    <n v="0"/>
    <n v="0"/>
    <m/>
    <m/>
    <m/>
    <n v="12583869.369999999"/>
    <n v="10486557.809999999"/>
    <s v="ZLIN"/>
    <n v="5"/>
    <n v="6"/>
  </r>
  <r>
    <s v="120381000050-0"/>
    <x v="12"/>
    <n v="342408"/>
    <s v="PANEL ELECTRICO"/>
    <s v="01.10.2015"/>
    <n v="1"/>
    <n v="1"/>
    <s v="ZLIN"/>
    <n v="0"/>
    <n v="1"/>
    <n v="0"/>
    <n v="0"/>
    <m/>
    <m/>
    <m/>
    <n v="12583869.369999999"/>
    <n v="10486557.809999999"/>
    <s v="ZLIN"/>
    <n v="5"/>
    <n v="6"/>
  </r>
  <r>
    <s v="120381000051-0"/>
    <x v="12"/>
    <n v="342408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52-0"/>
    <x v="12"/>
    <n v="342408"/>
    <s v="PANEL ELECTRICO"/>
    <s v="01.10.2015"/>
    <n v="1"/>
    <n v="1"/>
    <s v="ZLIN"/>
    <n v="0"/>
    <n v="1"/>
    <n v="0"/>
    <n v="0"/>
    <m/>
    <m/>
    <m/>
    <n v="4504337.29"/>
    <n v="4504337.29"/>
    <s v="ZLIN"/>
    <n v="4"/>
    <n v="0"/>
  </r>
  <r>
    <s v="120381000053-0"/>
    <x v="12"/>
    <n v="342408"/>
    <s v="PANEL ELECTRICO"/>
    <s v="01.10.2015"/>
    <n v="1"/>
    <n v="1"/>
    <s v="ZLIN"/>
    <n v="0"/>
    <n v="1"/>
    <n v="0"/>
    <n v="0"/>
    <m/>
    <m/>
    <m/>
    <n v="4504337.29"/>
    <n v="4504337.29"/>
    <s v="ZLIN"/>
    <n v="4"/>
    <n v="0"/>
  </r>
  <r>
    <s v="120381000054-0"/>
    <x v="12"/>
    <n v="342408"/>
    <s v="PANEL ELECTRICO"/>
    <s v="01.10.2015"/>
    <n v="1"/>
    <n v="1"/>
    <s v="ZLIN"/>
    <n v="0"/>
    <n v="1"/>
    <n v="0"/>
    <n v="0"/>
    <m/>
    <m/>
    <m/>
    <n v="4504337.29"/>
    <n v="4504337.29"/>
    <s v="ZLIN"/>
    <n v="4"/>
    <n v="0"/>
  </r>
  <r>
    <s v="120381000055-0"/>
    <x v="12"/>
    <n v="342408"/>
    <s v="PANEL ELECTRICO"/>
    <s v="01.10.2015"/>
    <n v="1"/>
    <n v="1"/>
    <s v="ZLIN"/>
    <n v="0"/>
    <n v="1"/>
    <n v="0"/>
    <n v="0"/>
    <m/>
    <m/>
    <m/>
    <n v="7918890.3399999999"/>
    <n v="7918890.3399999999"/>
    <s v="ZLIN"/>
    <n v="4"/>
    <n v="0"/>
  </r>
  <r>
    <s v="120381000056-0"/>
    <x v="12"/>
    <n v="342408"/>
    <s v="PANEL ELECTRICO"/>
    <s v="01.10.2015"/>
    <n v="1"/>
    <n v="1"/>
    <s v="ZLIN"/>
    <n v="0"/>
    <n v="1"/>
    <n v="0"/>
    <n v="0"/>
    <m/>
    <m/>
    <m/>
    <n v="1274991.71"/>
    <n v="1274991.71"/>
    <s v="ZLIN"/>
    <n v="4"/>
    <n v="0"/>
  </r>
  <r>
    <s v="120381000057-0"/>
    <x v="12"/>
    <n v="342408"/>
    <s v="PANEL DE CONTROL"/>
    <s v="01.10.2015"/>
    <n v="1"/>
    <n v="1"/>
    <s v="ZLIN"/>
    <n v="0"/>
    <n v="1"/>
    <n v="0"/>
    <n v="0"/>
    <m/>
    <m/>
    <m/>
    <n v="3215256.83"/>
    <n v="3215256.83"/>
    <s v="ZLIN"/>
    <n v="4"/>
    <n v="0"/>
  </r>
  <r>
    <s v="120381000057-1"/>
    <x v="12"/>
    <n v="342408"/>
    <s v="PANEL DE CONTROL"/>
    <s v="01.10.2015"/>
    <n v="1"/>
    <n v="1"/>
    <s v="ZLIN"/>
    <n v="0"/>
    <n v="1"/>
    <n v="0"/>
    <n v="0"/>
    <m/>
    <m/>
    <m/>
    <n v="3215256.83"/>
    <n v="3215256.83"/>
    <s v="ZLIN"/>
    <n v="4"/>
    <n v="0"/>
  </r>
  <r>
    <s v="120381000058-0"/>
    <x v="12"/>
    <n v="342408"/>
    <s v="PANEL DE CONTROL"/>
    <s v="01.10.2015"/>
    <n v="1"/>
    <n v="1"/>
    <s v="ZLIN"/>
    <n v="0"/>
    <n v="1"/>
    <n v="0"/>
    <n v="0"/>
    <m/>
    <m/>
    <m/>
    <n v="11640398.4"/>
    <n v="11640398.4"/>
    <s v="ZLIN"/>
    <n v="4"/>
    <n v="0"/>
  </r>
  <r>
    <s v="120381000058-1"/>
    <x v="12"/>
    <n v="342408"/>
    <s v="PANEL DE CONTROL"/>
    <s v="01.10.2015"/>
    <n v="1"/>
    <n v="1"/>
    <s v="ZLIN"/>
    <n v="0"/>
    <n v="1"/>
    <n v="0"/>
    <n v="0"/>
    <m/>
    <m/>
    <m/>
    <n v="11640398.4"/>
    <n v="11640398.4"/>
    <s v="ZLIN"/>
    <n v="4"/>
    <n v="0"/>
  </r>
  <r>
    <s v="120381000059-0"/>
    <x v="12"/>
    <n v="342408"/>
    <s v="PANEL DE CONTROL"/>
    <s v="01.10.2015"/>
    <n v="1"/>
    <n v="1"/>
    <s v="ZLIN"/>
    <n v="0"/>
    <n v="1"/>
    <n v="0"/>
    <n v="0"/>
    <m/>
    <m/>
    <m/>
    <n v="11640398.4"/>
    <n v="11640398.4"/>
    <s v="ZLIN"/>
    <n v="4"/>
    <n v="0"/>
  </r>
  <r>
    <s v="120381000059-1"/>
    <x v="12"/>
    <n v="342408"/>
    <s v="PANEL DE CONTROL"/>
    <s v="01.10.2015"/>
    <n v="1"/>
    <n v="1"/>
    <s v="ZLIN"/>
    <n v="0"/>
    <n v="1"/>
    <n v="0"/>
    <n v="0"/>
    <m/>
    <m/>
    <m/>
    <n v="11640398.4"/>
    <n v="11640398.4"/>
    <s v="ZLIN"/>
    <n v="4"/>
    <n v="0"/>
  </r>
  <r>
    <s v="120381000060-0"/>
    <x v="12"/>
    <n v="342408"/>
    <s v="PANEL DE CONTROL"/>
    <s v="01.10.2015"/>
    <n v="9700404.5700000003"/>
    <n v="153975.66000000015"/>
    <s v="ZLIN"/>
    <n v="0"/>
    <n v="1"/>
    <n v="0"/>
    <n v="0"/>
    <m/>
    <m/>
    <m/>
    <n v="3215256.83"/>
    <n v="3215256.83"/>
    <s v="ZLIN"/>
    <n v="4"/>
    <n v="0"/>
  </r>
  <r>
    <s v="120381000060-1"/>
    <x v="12"/>
    <n v="342408"/>
    <s v="PANEL DE CONTROL"/>
    <s v="01.10.2015"/>
    <n v="1"/>
    <n v="1"/>
    <s v="ZLIN"/>
    <n v="0"/>
    <n v="1"/>
    <n v="0"/>
    <n v="0"/>
    <m/>
    <m/>
    <m/>
    <n v="3215256.83"/>
    <n v="3215256.83"/>
    <s v="ZLIN"/>
    <n v="4"/>
    <n v="0"/>
  </r>
  <r>
    <s v="120381000060-2"/>
    <x v="12"/>
    <n v="342408"/>
    <s v="PANEL DE CONTROL"/>
    <s v="01.10.2015"/>
    <n v="1"/>
    <n v="1"/>
    <s v="ZLIN"/>
    <n v="0"/>
    <n v="1"/>
    <n v="0"/>
    <n v="0"/>
    <m/>
    <m/>
    <m/>
    <n v="3215256.83"/>
    <n v="3215256.83"/>
    <s v="ZLIN"/>
    <n v="4"/>
    <n v="0"/>
  </r>
  <r>
    <s v="120381000060-3"/>
    <x v="12"/>
    <n v="342408"/>
    <s v="PANEL DE CONTROL"/>
    <s v="01.10.2015"/>
    <n v="1"/>
    <n v="1"/>
    <s v="ZLIN"/>
    <n v="0"/>
    <n v="1"/>
    <n v="0"/>
    <n v="0"/>
    <m/>
    <m/>
    <m/>
    <n v="3215256.83"/>
    <n v="3215256.83"/>
    <s v="ZLIN"/>
    <n v="4"/>
    <n v="0"/>
  </r>
  <r>
    <s v="120381000061-0"/>
    <x v="12"/>
    <n v="342409"/>
    <s v="VALVULA"/>
    <s v="30.11.2008"/>
    <n v="43411026.07"/>
    <n v="30630114.829999998"/>
    <s v="ZLIN"/>
    <n v="16"/>
    <n v="5"/>
    <n v="0"/>
    <n v="0"/>
    <m/>
    <m/>
    <m/>
    <n v="-15359224"/>
    <n v="-7345715.8300000001"/>
    <s v="ZLIN"/>
    <n v="9"/>
    <n v="7"/>
  </r>
  <r>
    <s v="120381000061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62-0"/>
    <x v="12"/>
    <n v="342409"/>
    <s v="VALVULA"/>
    <s v="30.11.2008"/>
    <n v="43411026.07"/>
    <n v="30630114.829999998"/>
    <s v="ZLIN"/>
    <n v="16"/>
    <n v="5"/>
    <n v="0"/>
    <n v="0"/>
    <m/>
    <m/>
    <m/>
    <n v="-15359224"/>
    <n v="-7345715.8300000001"/>
    <s v="ZLIN"/>
    <n v="9"/>
    <n v="7"/>
  </r>
  <r>
    <s v="120381000062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63-0"/>
    <x v="12"/>
    <n v="342409"/>
    <s v="VALVULA"/>
    <s v="30.11.2008"/>
    <n v="3938504.47"/>
    <n v="2778944.7600000002"/>
    <s v="ZLIN"/>
    <n v="16"/>
    <n v="5"/>
    <n v="0"/>
    <n v="0"/>
    <m/>
    <m/>
    <m/>
    <n v="-1393479.45"/>
    <n v="-666446.68999999994"/>
    <s v="ZLIN"/>
    <n v="9"/>
    <n v="7"/>
  </r>
  <r>
    <s v="120381000063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64-0"/>
    <x v="12"/>
    <n v="342409"/>
    <s v="VALVULA"/>
    <s v="30.11.2008"/>
    <n v="3938504.47"/>
    <n v="2778944.7600000002"/>
    <s v="ZLIN"/>
    <n v="16"/>
    <n v="5"/>
    <n v="0"/>
    <n v="0"/>
    <m/>
    <m/>
    <m/>
    <n v="-1393479.45"/>
    <n v="-666446.68999999994"/>
    <s v="ZLIN"/>
    <n v="9"/>
    <n v="7"/>
  </r>
  <r>
    <s v="120381000064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65-0"/>
    <x v="12"/>
    <n v="342409"/>
    <s v="VALVULA"/>
    <s v="30.11.2008"/>
    <n v="18152513.280000001"/>
    <n v="12808118.510000002"/>
    <s v="ZLIN"/>
    <n v="16"/>
    <n v="5"/>
    <n v="0"/>
    <n v="0"/>
    <m/>
    <m/>
    <m/>
    <n v="-6422527.7000000002"/>
    <n v="-3071643.6700000004"/>
    <s v="ZLIN"/>
    <n v="9"/>
    <n v="7"/>
  </r>
  <r>
    <s v="120381000065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66-0"/>
    <x v="12"/>
    <n v="342409"/>
    <s v="FILTRO"/>
    <s v="30.11.2008"/>
    <n v="47228449.799999997"/>
    <n v="26577953.529999997"/>
    <s v="ZLIN"/>
    <n v="20"/>
    <n v="7"/>
    <n v="0"/>
    <n v="0"/>
    <m/>
    <m/>
    <m/>
    <n v="-20786386.039999999"/>
    <n v="-6928795.3599999994"/>
    <s v="ZLIN"/>
    <n v="13"/>
    <n v="9"/>
  </r>
  <r>
    <s v="120381000067-0"/>
    <x v="12"/>
    <n v="342409"/>
    <s v="VALVULA"/>
    <s v="30.11.2008"/>
    <n v="18152513.280000001"/>
    <n v="12808118.510000002"/>
    <s v="ZLIN"/>
    <n v="16"/>
    <n v="5"/>
    <n v="0"/>
    <n v="0"/>
    <m/>
    <m/>
    <m/>
    <n v="-6422527.7000000002"/>
    <n v="-3071643.6700000004"/>
    <s v="ZLIN"/>
    <n v="9"/>
    <n v="7"/>
  </r>
  <r>
    <s v="120381000067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68-0"/>
    <x v="12"/>
    <n v="342409"/>
    <s v="FILTRO"/>
    <s v="30.11.2008"/>
    <n v="47228449.799999997"/>
    <n v="26577953.529999997"/>
    <s v="ZLIN"/>
    <n v="20"/>
    <n v="7"/>
    <n v="0"/>
    <n v="0"/>
    <m/>
    <m/>
    <m/>
    <n v="-20786386.039999999"/>
    <n v="-6928795.3599999994"/>
    <s v="ZLIN"/>
    <n v="13"/>
    <n v="9"/>
  </r>
  <r>
    <s v="120381000069-0"/>
    <x v="12"/>
    <n v="342409"/>
    <s v="VALVULA"/>
    <s v="30.11.2008"/>
    <n v="18152513.280000001"/>
    <n v="12808118.510000002"/>
    <s v="ZLIN"/>
    <n v="16"/>
    <n v="5"/>
    <n v="0"/>
    <n v="0"/>
    <m/>
    <m/>
    <m/>
    <n v="-6422527.7000000002"/>
    <n v="-3071643.6700000004"/>
    <s v="ZLIN"/>
    <n v="9"/>
    <n v="7"/>
  </r>
  <r>
    <s v="120381000069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70-0"/>
    <x v="12"/>
    <n v="342409"/>
    <s v="FILTRO"/>
    <s v="30.11.2008"/>
    <n v="47228449.799999997"/>
    <n v="26577953.529999997"/>
    <s v="ZLIN"/>
    <n v="20"/>
    <n v="7"/>
    <n v="0"/>
    <n v="0"/>
    <m/>
    <m/>
    <m/>
    <n v="-20786386.039999999"/>
    <n v="-6928795.3599999994"/>
    <s v="ZLIN"/>
    <n v="13"/>
    <n v="9"/>
  </r>
  <r>
    <s v="120381000071-0"/>
    <x v="12"/>
    <n v="342409"/>
    <s v="VALVULA"/>
    <s v="30.11.2008"/>
    <n v="18152513.280000001"/>
    <n v="12808118.510000002"/>
    <s v="ZLIN"/>
    <n v="16"/>
    <n v="5"/>
    <n v="0"/>
    <n v="0"/>
    <m/>
    <m/>
    <m/>
    <n v="-6422527.7000000002"/>
    <n v="-3071643.6700000004"/>
    <s v="ZLIN"/>
    <n v="9"/>
    <n v="7"/>
  </r>
  <r>
    <s v="120381000071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72-0"/>
    <x v="12"/>
    <n v="342409"/>
    <s v="BOMBA"/>
    <s v="30.11.2008"/>
    <n v="510847012.72000003"/>
    <n v="360445354.13999999"/>
    <s v="ZLIN"/>
    <n v="16"/>
    <n v="5"/>
    <n v="0"/>
    <n v="0"/>
    <m/>
    <m/>
    <m/>
    <n v="-180742415.16"/>
    <n v="-86442024.629999995"/>
    <s v="ZLIN"/>
    <n v="9"/>
    <n v="7"/>
  </r>
  <r>
    <s v="120381000072-1"/>
    <x v="12"/>
    <n v="342409"/>
    <s v="MOTOR"/>
    <s v="30.11.2008"/>
    <n v="592836787.97000003"/>
    <n v="418296007.74000001"/>
    <s v="ZLIN"/>
    <n v="16"/>
    <n v="5"/>
    <n v="0"/>
    <n v="0"/>
    <m/>
    <m/>
    <m/>
    <n v="-209751158.72999999"/>
    <n v="-100315771.55999999"/>
    <s v="ZLIN"/>
    <n v="9"/>
    <n v="7"/>
  </r>
  <r>
    <s v="120381000073-0"/>
    <x v="12"/>
    <n v="342409"/>
    <s v="VALVULA"/>
    <s v="30.11.2008"/>
    <n v="18152513.280000001"/>
    <n v="12808118.510000002"/>
    <s v="ZLIN"/>
    <n v="16"/>
    <n v="5"/>
    <n v="0"/>
    <n v="0"/>
    <m/>
    <m/>
    <m/>
    <n v="-6422527.7000000002"/>
    <n v="-3071643.6700000004"/>
    <s v="ZLIN"/>
    <n v="9"/>
    <n v="7"/>
  </r>
  <r>
    <s v="120381000073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74-0"/>
    <x v="12"/>
    <n v="342409"/>
    <s v="BOMBA"/>
    <s v="30.11.2008"/>
    <n v="510847012.72000003"/>
    <n v="360445354.13999999"/>
    <s v="ZLIN"/>
    <n v="16"/>
    <n v="5"/>
    <n v="0"/>
    <n v="0"/>
    <m/>
    <m/>
    <m/>
    <n v="-180742415.16"/>
    <n v="-86442024.629999995"/>
    <s v="ZLIN"/>
    <n v="9"/>
    <n v="7"/>
  </r>
  <r>
    <s v="120381000074-1"/>
    <x v="12"/>
    <n v="342409"/>
    <s v="MOTOR"/>
    <s v="30.11.2008"/>
    <n v="592836787.97000003"/>
    <n v="418296007.74000001"/>
    <s v="ZLIN"/>
    <n v="16"/>
    <n v="5"/>
    <n v="0"/>
    <n v="0"/>
    <m/>
    <m/>
    <m/>
    <n v="-209751158.72999999"/>
    <n v="-100315771.55999999"/>
    <s v="ZLIN"/>
    <n v="9"/>
    <n v="7"/>
  </r>
  <r>
    <s v="120381000075-0"/>
    <x v="12"/>
    <n v="342409"/>
    <s v="VALVULA"/>
    <s v="30.11.2008"/>
    <n v="9799145.7599999998"/>
    <n v="6914118.0800000001"/>
    <s v="ZLIN"/>
    <n v="16"/>
    <n v="5"/>
    <n v="0"/>
    <n v="0"/>
    <m/>
    <m/>
    <m/>
    <n v="-3467028.73"/>
    <n v="-1658144.18"/>
    <s v="ZLIN"/>
    <n v="9"/>
    <n v="7"/>
  </r>
  <r>
    <s v="120381000075-1"/>
    <x v="12"/>
    <n v="342409"/>
    <s v="ACTUADOR"/>
    <s v="30.11.2008"/>
    <n v="10518176.85"/>
    <n v="5919135.9399999995"/>
    <s v="ZLIN"/>
    <n v="20"/>
    <n v="7"/>
    <n v="0"/>
    <n v="0"/>
    <m/>
    <m/>
    <m/>
    <n v="-4629304.72"/>
    <n v="-1543101.5799999996"/>
    <s v="ZLIN"/>
    <n v="13"/>
    <n v="9"/>
  </r>
  <r>
    <s v="120381000076-0"/>
    <x v="12"/>
    <n v="342409"/>
    <s v="VALVULA"/>
    <s v="30.11.2008"/>
    <n v="18152513.280000001"/>
    <n v="12808118.510000002"/>
    <s v="ZLIN"/>
    <n v="16"/>
    <n v="5"/>
    <n v="0"/>
    <n v="0"/>
    <m/>
    <m/>
    <m/>
    <n v="-6422527.7000000002"/>
    <n v="-3071643.6700000004"/>
    <s v="ZLIN"/>
    <n v="9"/>
    <n v="7"/>
  </r>
  <r>
    <s v="120381000076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77-0"/>
    <x v="12"/>
    <n v="342409"/>
    <s v="BOMBA"/>
    <s v="30.11.2008"/>
    <n v="510847012.72000003"/>
    <n v="360445354.13999999"/>
    <s v="ZLIN"/>
    <n v="16"/>
    <n v="5"/>
    <n v="0"/>
    <n v="0"/>
    <m/>
    <m/>
    <m/>
    <n v="-180742415.16"/>
    <n v="-86442024.629999995"/>
    <s v="ZLIN"/>
    <n v="9"/>
    <n v="7"/>
  </r>
  <r>
    <s v="120381000077-1"/>
    <x v="12"/>
    <n v="342409"/>
    <s v="MOTOR"/>
    <s v="30.11.2008"/>
    <n v="592836787.97000003"/>
    <n v="418296007.74000001"/>
    <s v="ZLIN"/>
    <n v="16"/>
    <n v="5"/>
    <n v="0"/>
    <n v="0"/>
    <m/>
    <m/>
    <m/>
    <n v="-209751158.72999999"/>
    <n v="-100315771.55999999"/>
    <s v="ZLIN"/>
    <n v="9"/>
    <n v="7"/>
  </r>
  <r>
    <s v="120381000078-0"/>
    <x v="12"/>
    <n v="342409"/>
    <s v="VALVULA"/>
    <s v="30.11.2008"/>
    <n v="9799145.7599999998"/>
    <n v="6914118.0800000001"/>
    <s v="ZLIN"/>
    <n v="16"/>
    <n v="5"/>
    <n v="0"/>
    <n v="0"/>
    <m/>
    <m/>
    <m/>
    <n v="-3467028.73"/>
    <n v="-1658144.18"/>
    <s v="ZLIN"/>
    <n v="9"/>
    <n v="7"/>
  </r>
  <r>
    <s v="120381000078-1"/>
    <x v="12"/>
    <n v="342409"/>
    <s v="ACTUADOR"/>
    <s v="30.11.2008"/>
    <n v="10518176.85"/>
    <n v="5919135.9399999995"/>
    <s v="ZLIN"/>
    <n v="20"/>
    <n v="7"/>
    <n v="0"/>
    <n v="0"/>
    <m/>
    <m/>
    <m/>
    <n v="-4629304.72"/>
    <n v="-1543101.5799999996"/>
    <s v="ZLIN"/>
    <n v="13"/>
    <n v="9"/>
  </r>
  <r>
    <s v="120381000079-0"/>
    <x v="12"/>
    <n v="342409"/>
    <s v="VALVULA"/>
    <s v="30.11.2008"/>
    <n v="3938504.47"/>
    <n v="2778944.7600000002"/>
    <s v="ZLIN"/>
    <n v="16"/>
    <n v="5"/>
    <n v="0"/>
    <n v="0"/>
    <m/>
    <m/>
    <m/>
    <n v="-1393479.45"/>
    <n v="-666446.68999999994"/>
    <s v="ZLIN"/>
    <n v="9"/>
    <n v="7"/>
  </r>
  <r>
    <s v="120381000079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80-0"/>
    <x v="12"/>
    <n v="342409"/>
    <s v="VALVULA"/>
    <s v="30.11.2008"/>
    <n v="43411026.07"/>
    <n v="30630114.829999998"/>
    <s v="ZLIN"/>
    <n v="16"/>
    <n v="5"/>
    <n v="0"/>
    <n v="0"/>
    <m/>
    <m/>
    <m/>
    <n v="-15359224"/>
    <n v="-7345715.8300000001"/>
    <s v="ZLIN"/>
    <n v="9"/>
    <n v="7"/>
  </r>
  <r>
    <s v="120381000080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81-0"/>
    <x v="12"/>
    <n v="342409"/>
    <s v="VALVULA"/>
    <s v="30.11.2008"/>
    <n v="43411026.07"/>
    <n v="30630114.829999998"/>
    <s v="ZLIN"/>
    <n v="16"/>
    <n v="5"/>
    <n v="0"/>
    <n v="0"/>
    <m/>
    <m/>
    <m/>
    <n v="-15359224"/>
    <n v="-7345715.8300000001"/>
    <s v="ZLIN"/>
    <n v="9"/>
    <n v="7"/>
  </r>
  <r>
    <s v="120381000081-1"/>
    <x v="12"/>
    <n v="342409"/>
    <s v="ACTUADOR"/>
    <s v="30.11.2008"/>
    <n v="23121413.600000001"/>
    <n v="13011645.690000001"/>
    <s v="ZLIN"/>
    <n v="20"/>
    <n v="7"/>
    <n v="0"/>
    <n v="0"/>
    <m/>
    <m/>
    <m/>
    <n v="-10176294.85"/>
    <n v="-3392098.2799999993"/>
    <s v="ZLIN"/>
    <n v="13"/>
    <n v="9"/>
  </r>
  <r>
    <s v="120381000082-0"/>
    <x v="12"/>
    <n v="342409"/>
    <s v="BOMBA"/>
    <s v="01.10.2015"/>
    <n v="1"/>
    <n v="1"/>
    <s v="ZLIN"/>
    <n v="0"/>
    <n v="1"/>
    <n v="0"/>
    <n v="0"/>
    <m/>
    <m/>
    <m/>
    <n v="5367770.29"/>
    <n v="2567194.48"/>
    <s v="ZLIN"/>
    <n v="9"/>
    <n v="7"/>
  </r>
  <r>
    <s v="120381000082-1"/>
    <x v="12"/>
    <n v="342409"/>
    <s v="MOTOR"/>
    <s v="01.10.2015"/>
    <n v="1"/>
    <n v="1"/>
    <s v="ZLIN"/>
    <n v="0"/>
    <n v="1"/>
    <n v="0"/>
    <n v="0"/>
    <m/>
    <m/>
    <m/>
    <n v="1750254.03"/>
    <n v="837078"/>
    <s v="ZLIN"/>
    <n v="9"/>
    <n v="7"/>
  </r>
  <r>
    <s v="120381000083-0"/>
    <x v="12"/>
    <n v="342409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84-0"/>
    <x v="12"/>
    <n v="342409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85-0"/>
    <x v="12"/>
    <n v="342409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86-0"/>
    <x v="12"/>
    <n v="342409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381000087-0"/>
    <x v="12"/>
    <n v="342409"/>
    <s v="PANEL ELECTRICO"/>
    <s v="01.10.2015"/>
    <n v="1"/>
    <n v="1"/>
    <s v="ZLIN"/>
    <n v="0"/>
    <n v="1"/>
    <n v="0"/>
    <n v="0"/>
    <m/>
    <m/>
    <m/>
    <n v="12583869.369999999"/>
    <n v="10486557.809999999"/>
    <s v="ZLIN"/>
    <n v="5"/>
    <n v="6"/>
  </r>
  <r>
    <s v="120381000088-0"/>
    <x v="12"/>
    <n v="342409"/>
    <s v="PANEL DE CONTROL"/>
    <s v="01.10.2015"/>
    <n v="1"/>
    <n v="1"/>
    <s v="ZLIN"/>
    <n v="0"/>
    <n v="1"/>
    <n v="0"/>
    <n v="0"/>
    <m/>
    <m/>
    <m/>
    <n v="32202617.300000001"/>
    <n v="26835514.420000002"/>
    <s v="ZLIN"/>
    <n v="5"/>
    <n v="6"/>
  </r>
  <r>
    <s v="120381000088-1"/>
    <x v="12"/>
    <n v="342409"/>
    <s v="PANEL DE CONTROL"/>
    <s v="01.10.2015"/>
    <n v="1"/>
    <n v="1"/>
    <s v="ZLIN"/>
    <n v="0"/>
    <n v="1"/>
    <n v="0"/>
    <n v="0"/>
    <m/>
    <m/>
    <m/>
    <n v="32202617.300000001"/>
    <n v="26835514.420000002"/>
    <s v="ZLIN"/>
    <n v="5"/>
    <n v="6"/>
  </r>
  <r>
    <s v="120381000088-2"/>
    <x v="12"/>
    <n v="342409"/>
    <s v="PANEL DE CONTROL"/>
    <s v="01.10.2015"/>
    <n v="1"/>
    <n v="1"/>
    <s v="ZLIN"/>
    <n v="0"/>
    <n v="1"/>
    <n v="0"/>
    <n v="0"/>
    <m/>
    <m/>
    <m/>
    <n v="32202617.300000001"/>
    <n v="26835514.420000002"/>
    <s v="ZLIN"/>
    <n v="5"/>
    <n v="6"/>
  </r>
  <r>
    <s v="120381000089-0"/>
    <x v="12"/>
    <n v="342409"/>
    <s v="PANEL DE CONTROL"/>
    <s v="01.10.2015"/>
    <n v="1"/>
    <n v="1"/>
    <s v="ZLIN"/>
    <n v="0"/>
    <n v="1"/>
    <n v="0"/>
    <n v="0"/>
    <m/>
    <m/>
    <m/>
    <n v="2212988.66"/>
    <n v="1844157.2200000002"/>
    <s v="ZLIN"/>
    <n v="5"/>
    <n v="6"/>
  </r>
  <r>
    <s v="120381000090-0"/>
    <x v="12"/>
    <n v="344207"/>
    <s v="MOTOR"/>
    <s v="01.10.2015"/>
    <n v="1"/>
    <n v="1"/>
    <s v="ZLIN"/>
    <n v="0"/>
    <n v="1"/>
    <n v="0"/>
    <n v="0"/>
    <m/>
    <m/>
    <m/>
    <n v="507388.18"/>
    <n v="242663.90999999997"/>
    <s v="ZLIN"/>
    <n v="9"/>
    <n v="7"/>
  </r>
  <r>
    <s v="120381000091-0"/>
    <x v="12"/>
    <n v="344207"/>
    <s v="BOMBA"/>
    <s v="01.10.2015"/>
    <n v="1"/>
    <n v="1"/>
    <s v="ZLIN"/>
    <n v="0"/>
    <n v="1"/>
    <n v="0"/>
    <n v="0"/>
    <m/>
    <m/>
    <m/>
    <n v="1661621.47"/>
    <n v="794688.53"/>
    <s v="ZLIN"/>
    <n v="9"/>
    <n v="7"/>
  </r>
  <r>
    <s v="120381000091-1"/>
    <x v="12"/>
    <n v="344207"/>
    <s v="MOTOR"/>
    <s v="01.10.2015"/>
    <n v="1"/>
    <n v="1"/>
    <s v="ZLIN"/>
    <n v="0"/>
    <n v="1"/>
    <n v="0"/>
    <n v="0"/>
    <m/>
    <m/>
    <m/>
    <n v="169110.9"/>
    <n v="80879.12999999999"/>
    <s v="ZLIN"/>
    <n v="9"/>
    <n v="7"/>
  </r>
  <r>
    <s v="120381000092-0"/>
    <x v="12"/>
    <n v="344207"/>
    <s v="MOTOR"/>
    <s v="01.10.2015"/>
    <n v="1"/>
    <n v="1"/>
    <s v="ZLIN"/>
    <n v="0"/>
    <n v="1"/>
    <n v="0"/>
    <n v="0"/>
    <m/>
    <m/>
    <m/>
    <n v="558292.49"/>
    <n v="267009.45999999996"/>
    <s v="ZLIN"/>
    <n v="9"/>
    <n v="7"/>
  </r>
  <r>
    <s v="120381000093-0"/>
    <x v="12"/>
    <n v="342409"/>
    <s v="RECIPIENTE"/>
    <s v="01.10.2015"/>
    <n v="1"/>
    <n v="1"/>
    <s v="ZLIN"/>
    <n v="0"/>
    <n v="1"/>
    <n v="0"/>
    <n v="0"/>
    <m/>
    <m/>
    <m/>
    <n v="1865696.53"/>
    <n v="1800233.5"/>
    <s v="ZLIN"/>
    <n v="4"/>
    <n v="9"/>
  </r>
  <r>
    <s v="120381000094-0"/>
    <x v="12"/>
    <n v="342409"/>
    <s v="BOMBA"/>
    <s v="01.10.2015"/>
    <n v="1"/>
    <n v="1"/>
    <s v="ZLIN"/>
    <n v="0"/>
    <n v="1"/>
    <n v="0"/>
    <n v="0"/>
    <m/>
    <m/>
    <m/>
    <n v="1364656.97"/>
    <n v="904290.76"/>
    <s v="ZLIN"/>
    <n v="6"/>
    <n v="11"/>
  </r>
  <r>
    <s v="120381000094-1"/>
    <x v="12"/>
    <n v="342409"/>
    <s v="MOTOR"/>
    <s v="01.10.2015"/>
    <n v="1"/>
    <n v="1"/>
    <s v="ZLIN"/>
    <n v="0"/>
    <n v="1"/>
    <n v="0"/>
    <n v="0"/>
    <m/>
    <m/>
    <m/>
    <n v="191086.45"/>
    <n v="126623.56000000001"/>
    <s v="ZLIN"/>
    <n v="6"/>
    <n v="11"/>
  </r>
  <r>
    <s v="120381000095-0"/>
    <x v="12"/>
    <n v="342409"/>
    <s v="BOMBA"/>
    <s v="01.11.1989"/>
    <n v="13387.48"/>
    <n v="13387.48"/>
    <s v="ZLIN"/>
    <n v="28"/>
    <n v="11"/>
    <n v="0"/>
    <n v="0"/>
    <m/>
    <m/>
    <m/>
    <n v="1932648.95"/>
    <n v="1932648.95"/>
    <s v="ZLIN"/>
    <n v="3"/>
    <n v="0"/>
  </r>
  <r>
    <s v="120381000095-1"/>
    <x v="12"/>
    <n v="342409"/>
    <s v="MOTOR"/>
    <s v="01.11.1989"/>
    <n v="8414.49"/>
    <n v="8414.49"/>
    <s v="ZLIN"/>
    <n v="28"/>
    <n v="11"/>
    <n v="0"/>
    <n v="0"/>
    <m/>
    <m/>
    <m/>
    <n v="1214736.6399999999"/>
    <n v="1214736.6399999999"/>
    <s v="ZLIN"/>
    <n v="3"/>
    <n v="0"/>
  </r>
  <r>
    <s v="120381000096-0"/>
    <x v="12"/>
    <n v="342409"/>
    <s v="BOMBA"/>
    <s v="01.11.1989"/>
    <n v="13387.48"/>
    <n v="13387.48"/>
    <s v="ZLIN"/>
    <n v="28"/>
    <n v="11"/>
    <n v="0"/>
    <n v="0"/>
    <m/>
    <m/>
    <m/>
    <n v="1932648.95"/>
    <n v="1932648.95"/>
    <s v="ZLIN"/>
    <n v="3"/>
    <n v="0"/>
  </r>
  <r>
    <s v="120381000096-1"/>
    <x v="12"/>
    <n v="342409"/>
    <s v="MOTOR"/>
    <s v="30.09.2012"/>
    <n v="10109420.02"/>
    <n v="0"/>
    <s v="ZLIN"/>
    <n v="6"/>
    <n v="0"/>
    <n v="0"/>
    <n v="0"/>
    <m/>
    <m/>
    <m/>
    <n v="-8893834.6500000004"/>
    <n v="-8893834.6500000004"/>
    <s v="ZLIN"/>
    <n v="3"/>
    <n v="0"/>
  </r>
  <r>
    <s v="120381000097-0"/>
    <x v="12"/>
    <n v="342409"/>
    <s v="BOMBA"/>
    <s v="01.11.1989"/>
    <n v="13387.48"/>
    <n v="13387.48"/>
    <s v="ZLIN"/>
    <n v="28"/>
    <n v="11"/>
    <n v="0"/>
    <n v="0"/>
    <m/>
    <m/>
    <m/>
    <n v="1932648.95"/>
    <n v="1932648.95"/>
    <s v="ZLIN"/>
    <n v="3"/>
    <n v="0"/>
  </r>
  <r>
    <s v="120381000097-1"/>
    <x v="12"/>
    <n v="342409"/>
    <s v="MOTOR"/>
    <s v="30.09.2012"/>
    <n v="10109420.02"/>
    <n v="0"/>
    <s v="ZLIN"/>
    <n v="6"/>
    <n v="0"/>
    <n v="0"/>
    <n v="0"/>
    <m/>
    <m/>
    <m/>
    <n v="-8893834.6500000004"/>
    <n v="-8893834.6500000004"/>
    <s v="ZLIN"/>
    <n v="3"/>
    <n v="0"/>
  </r>
  <r>
    <s v="120381000098-0"/>
    <x v="12"/>
    <n v="342409"/>
    <s v="BOMBA"/>
    <s v="01.11.1989"/>
    <n v="13387.48"/>
    <n v="13387.48"/>
    <s v="ZLIN"/>
    <n v="28"/>
    <n v="11"/>
    <n v="0"/>
    <n v="0"/>
    <m/>
    <m/>
    <m/>
    <n v="1932648.95"/>
    <n v="1932648.95"/>
    <s v="ZLIN"/>
    <n v="3"/>
    <n v="0"/>
  </r>
  <r>
    <s v="120381000098-1"/>
    <x v="12"/>
    <n v="342409"/>
    <s v="MOTOR"/>
    <s v="01.11.1989"/>
    <n v="8414.49"/>
    <n v="8414.49"/>
    <s v="ZLIN"/>
    <n v="28"/>
    <n v="11"/>
    <n v="0"/>
    <n v="0"/>
    <m/>
    <m/>
    <m/>
    <n v="1214736.6399999999"/>
    <n v="1214736.6399999999"/>
    <s v="ZLIN"/>
    <n v="3"/>
    <n v="0"/>
  </r>
  <r>
    <s v="120381000099-0"/>
    <x v="12"/>
    <n v="342409"/>
    <s v="BOMBA"/>
    <s v="01.09.1978"/>
    <n v="239570.33"/>
    <n v="239570.33"/>
    <s v="ZLIN"/>
    <n v="40"/>
    <n v="1"/>
    <n v="0"/>
    <n v="0"/>
    <m/>
    <m/>
    <m/>
    <n v="2311902.2999999998"/>
    <n v="2311902.2999999998"/>
    <s v="ZLIN"/>
    <n v="3"/>
    <n v="0"/>
  </r>
  <r>
    <s v="120381000099-1"/>
    <x v="12"/>
    <n v="342409"/>
    <s v="MOTOR"/>
    <s v="01.09.1978"/>
    <n v="182408.44"/>
    <n v="182408.44"/>
    <s v="ZLIN"/>
    <n v="40"/>
    <n v="1"/>
    <n v="0"/>
    <n v="0"/>
    <m/>
    <m/>
    <m/>
    <n v="1760278.53"/>
    <n v="1760278.53"/>
    <s v="ZLIN"/>
    <n v="3"/>
    <n v="0"/>
  </r>
  <r>
    <s v="120381000100-0"/>
    <x v="12"/>
    <n v="342409"/>
    <s v="BOMBA"/>
    <s v="01.10.2015"/>
    <n v="1"/>
    <n v="1"/>
    <s v="ZLIN"/>
    <n v="0"/>
    <n v="1"/>
    <n v="0"/>
    <n v="0"/>
    <m/>
    <m/>
    <m/>
    <n v="2710543.39"/>
    <n v="2710543.39"/>
    <s v="ZLIN"/>
    <n v="3"/>
    <n v="0"/>
  </r>
  <r>
    <s v="120381000100-1"/>
    <x v="12"/>
    <n v="342409"/>
    <s v="REDUCTOR"/>
    <s v="01.10.2015"/>
    <n v="1"/>
    <n v="1"/>
    <s v="ZLIN"/>
    <n v="0"/>
    <n v="1"/>
    <n v="0"/>
    <n v="0"/>
    <m/>
    <m/>
    <m/>
    <n v="158882.23999999999"/>
    <n v="66200.929999999993"/>
    <s v="ZLIN"/>
    <n v="11"/>
    <n v="0"/>
  </r>
  <r>
    <s v="120381000100-2"/>
    <x v="12"/>
    <n v="342409"/>
    <s v="MOTOR"/>
    <s v="01.10.2015"/>
    <n v="1"/>
    <n v="1"/>
    <s v="ZLIN"/>
    <n v="0"/>
    <n v="1"/>
    <n v="0"/>
    <n v="0"/>
    <m/>
    <m/>
    <m/>
    <n v="27320171.66"/>
    <n v="27320171.66"/>
    <s v="ZLIN"/>
    <n v="3"/>
    <n v="0"/>
  </r>
  <r>
    <s v="120381000101-0"/>
    <x v="12"/>
    <n v="342409"/>
    <s v="BOMBA"/>
    <s v="01.10.2015"/>
    <n v="1"/>
    <n v="1"/>
    <s v="ZLIN"/>
    <n v="0"/>
    <n v="1"/>
    <n v="0"/>
    <n v="0"/>
    <m/>
    <m/>
    <m/>
    <n v="1384296.11"/>
    <n v="1384296.11"/>
    <s v="ZLIN"/>
    <n v="4"/>
    <n v="0"/>
  </r>
  <r>
    <s v="120381000101-1"/>
    <x v="12"/>
    <n v="342409"/>
    <s v="MOTOR"/>
    <s v="01.10.2015"/>
    <n v="1"/>
    <n v="1"/>
    <s v="ZLIN"/>
    <n v="0"/>
    <n v="1"/>
    <n v="0"/>
    <n v="0"/>
    <m/>
    <m/>
    <m/>
    <n v="442156.37"/>
    <n v="442156.37"/>
    <s v="ZLIN"/>
    <n v="4"/>
    <n v="0"/>
  </r>
  <r>
    <s v="120381000102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02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03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03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04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04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05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05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06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06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07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07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08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08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09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09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10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10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11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11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12-0"/>
    <x v="12"/>
    <n v="342409"/>
    <s v="VALVULA"/>
    <s v="01.10.2015"/>
    <n v="1"/>
    <n v="1"/>
    <s v="ZLIN"/>
    <n v="0"/>
    <n v="1"/>
    <n v="0"/>
    <n v="0"/>
    <m/>
    <m/>
    <m/>
    <n v="538945.54"/>
    <n v="400567.63"/>
    <s v="ZLIN"/>
    <n v="6"/>
    <n v="2"/>
  </r>
  <r>
    <s v="120381000112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13-0"/>
    <x v="12"/>
    <n v="342409"/>
    <s v="MANIFOLD"/>
    <s v="01.10.2015"/>
    <n v="1"/>
    <n v="1"/>
    <s v="ZLIN"/>
    <n v="0"/>
    <n v="1"/>
    <n v="0"/>
    <n v="0"/>
    <m/>
    <m/>
    <m/>
    <n v="399780.89"/>
    <n v="399780.89"/>
    <s v="ZLIN"/>
    <n v="3"/>
    <n v="0"/>
  </r>
  <r>
    <s v="120381000114-0"/>
    <x v="12"/>
    <n v="342409"/>
    <s v="BOMBA"/>
    <s v="01.10.2015"/>
    <n v="1"/>
    <n v="1"/>
    <s v="ZLIN"/>
    <n v="0"/>
    <n v="1"/>
    <n v="0"/>
    <n v="0"/>
    <m/>
    <m/>
    <m/>
    <n v="1384296.11"/>
    <n v="1384296.11"/>
    <s v="ZLIN"/>
    <n v="4"/>
    <n v="0"/>
  </r>
  <r>
    <s v="120381000114-1"/>
    <x v="12"/>
    <n v="342409"/>
    <s v="MOTOR"/>
    <s v="01.10.2015"/>
    <n v="1"/>
    <n v="1"/>
    <s v="ZLIN"/>
    <n v="0"/>
    <n v="1"/>
    <n v="0"/>
    <n v="0"/>
    <m/>
    <m/>
    <m/>
    <n v="442156.37"/>
    <n v="442156.37"/>
    <s v="ZLIN"/>
    <n v="4"/>
    <n v="0"/>
  </r>
  <r>
    <s v="120381000115-0"/>
    <x v="12"/>
    <n v="342409"/>
    <s v="VALVULA"/>
    <s v="01.10.2015"/>
    <n v="1"/>
    <n v="1"/>
    <s v="ZLIN"/>
    <n v="0"/>
    <n v="1"/>
    <n v="0"/>
    <n v="0"/>
    <m/>
    <m/>
    <m/>
    <n v="313314.61"/>
    <n v="232868.96999999997"/>
    <s v="ZLIN"/>
    <n v="6"/>
    <n v="2"/>
  </r>
  <r>
    <s v="120381000115-1"/>
    <x v="12"/>
    <n v="342409"/>
    <s v="ACTUADOR"/>
    <s v="01.10.2015"/>
    <n v="1"/>
    <n v="1"/>
    <s v="ZLIN"/>
    <n v="0"/>
    <n v="1"/>
    <n v="0"/>
    <n v="0"/>
    <m/>
    <m/>
    <m/>
    <n v="2467252.36"/>
    <n v="1121478.3399999999"/>
    <s v="ZLIN"/>
    <n v="10"/>
    <n v="1"/>
  </r>
  <r>
    <s v="120381000116-0"/>
    <x v="12"/>
    <n v="342409"/>
    <s v="PANEL ELECTRICO"/>
    <s v="19.06.2013"/>
    <n v="10921583.75"/>
    <n v="5242360.2"/>
    <s v="ZLIN"/>
    <n v="14"/>
    <n v="7"/>
    <n v="0"/>
    <n v="0"/>
    <m/>
    <m/>
    <m/>
    <n v="16887943.32"/>
    <n v="6275924.8800000008"/>
    <s v="ZLIN"/>
    <n v="12"/>
    <n v="4"/>
  </r>
  <r>
    <s v="120381000117-0"/>
    <x v="12"/>
    <n v="342409"/>
    <s v="PANEL ELECTRICO"/>
    <s v="01.10.2015"/>
    <n v="1"/>
    <n v="1"/>
    <s v="ZLIN"/>
    <n v="0"/>
    <n v="1"/>
    <n v="0"/>
    <n v="0"/>
    <m/>
    <m/>
    <m/>
    <n v="6957370.6200000001"/>
    <n v="6957370.6200000001"/>
    <s v="ZLIN"/>
    <n v="3"/>
    <n v="3"/>
  </r>
  <r>
    <s v="120381000118-0"/>
    <x v="12"/>
    <n v="342409"/>
    <s v="PANEL ELECTRICO"/>
    <s v="01.10.2015"/>
    <n v="1"/>
    <n v="1"/>
    <s v="ZLIN"/>
    <n v="0"/>
    <n v="1"/>
    <n v="0"/>
    <n v="0"/>
    <m/>
    <m/>
    <m/>
    <n v="6957370.6200000001"/>
    <n v="6957370.6200000001"/>
    <s v="ZLIN"/>
    <n v="3"/>
    <n v="3"/>
  </r>
  <r>
    <s v="120381000119-0"/>
    <x v="12"/>
    <n v="342409"/>
    <s v="PANEL ELECTRICO"/>
    <s v="01.10.2015"/>
    <n v="1"/>
    <n v="1"/>
    <s v="ZLIN"/>
    <n v="0"/>
    <n v="1"/>
    <n v="0"/>
    <n v="0"/>
    <m/>
    <m/>
    <m/>
    <n v="6957370.6200000001"/>
    <n v="6957370.6200000001"/>
    <s v="ZLIN"/>
    <n v="3"/>
    <n v="3"/>
  </r>
  <r>
    <s v="120381000120-0"/>
    <x v="12"/>
    <n v="342409"/>
    <s v="PANEL ELECTRICO"/>
    <s v="30.11.2012"/>
    <n v="9340873.5199999996"/>
    <n v="9340873.5199999996"/>
    <s v="ZLIN"/>
    <n v="6"/>
    <n v="1"/>
    <n v="0"/>
    <n v="0"/>
    <m/>
    <m/>
    <m/>
    <n v="-2393401.13"/>
    <n v="-2393401.13"/>
    <s v="ZLIN"/>
    <n v="3"/>
    <n v="3"/>
  </r>
  <r>
    <s v="120381000121-0"/>
    <x v="12"/>
    <n v="342409"/>
    <s v="PANEL ELECTRICO"/>
    <s v="30.11.2012"/>
    <n v="9340873.5199999996"/>
    <n v="9340873.5199999996"/>
    <s v="ZLIN"/>
    <n v="6"/>
    <n v="1"/>
    <n v="0"/>
    <n v="0"/>
    <m/>
    <m/>
    <m/>
    <n v="-2393401.13"/>
    <n v="-2393401.13"/>
    <s v="ZLIN"/>
    <n v="3"/>
    <n v="3"/>
  </r>
  <r>
    <s v="120381000122-0"/>
    <x v="12"/>
    <n v="342409"/>
    <s v="PANEL ELECTRICO"/>
    <s v="01.10.2015"/>
    <n v="1"/>
    <n v="1"/>
    <s v="ZLIN"/>
    <n v="0"/>
    <n v="1"/>
    <n v="0"/>
    <n v="0"/>
    <m/>
    <m/>
    <m/>
    <n v="7025950.9000000004"/>
    <n v="7025950.9000000004"/>
    <s v="ZLIN"/>
    <n v="3"/>
    <n v="3"/>
  </r>
  <r>
    <s v="120381000123-0"/>
    <x v="12"/>
    <n v="342409"/>
    <s v="PANEL ELECTRICO"/>
    <s v="30.09.2012"/>
    <n v="19489592.260000002"/>
    <n v="19489592.260000002"/>
    <s v="ZLIN"/>
    <n v="6"/>
    <n v="3"/>
    <n v="0"/>
    <n v="0"/>
    <m/>
    <m/>
    <m/>
    <n v="-2588914.62"/>
    <n v="-2588914.62"/>
    <s v="ZLIN"/>
    <n v="3"/>
    <n v="3"/>
  </r>
  <r>
    <s v="120381000124-0"/>
    <x v="12"/>
    <n v="342409"/>
    <s v="PANEL ELECTRICO"/>
    <s v="30.09.2012"/>
    <n v="28436796.440000001"/>
    <n v="28436796.440000001"/>
    <s v="ZLIN"/>
    <n v="6"/>
    <n v="3"/>
    <n v="0"/>
    <n v="0"/>
    <m/>
    <m/>
    <m/>
    <n v="-3777423.2"/>
    <n v="-3777423.2"/>
    <s v="ZLIN"/>
    <n v="3"/>
    <n v="3"/>
  </r>
  <r>
    <s v="120381000125-0"/>
    <x v="12"/>
    <n v="342409"/>
    <s v="PANEL ELECTRICO"/>
    <s v="01.10.2015"/>
    <n v="1"/>
    <n v="1"/>
    <s v="ZLIN"/>
    <n v="0"/>
    <n v="1"/>
    <n v="0"/>
    <n v="0"/>
    <m/>
    <m/>
    <m/>
    <n v="10251396.380000001"/>
    <n v="10251396.380000001"/>
    <s v="ZLIN"/>
    <n v="3"/>
    <n v="3"/>
  </r>
  <r>
    <s v="120381000126-0"/>
    <x v="12"/>
    <n v="342409"/>
    <s v="PANEL ELECTRICO"/>
    <s v="01.10.2015"/>
    <n v="1"/>
    <n v="1"/>
    <s v="ZLIN"/>
    <n v="0"/>
    <n v="1"/>
    <n v="0"/>
    <n v="0"/>
    <m/>
    <m/>
    <m/>
    <n v="4053344.08"/>
    <n v="4053344.08"/>
    <s v="ZLIN"/>
    <n v="4"/>
    <n v="0"/>
  </r>
  <r>
    <s v="120381000127-0"/>
    <x v="12"/>
    <n v="342409"/>
    <s v="PANEL ELECTRICO"/>
    <s v="01.10.2015"/>
    <n v="1"/>
    <n v="1"/>
    <s v="ZLIN"/>
    <n v="0"/>
    <n v="1"/>
    <n v="0"/>
    <n v="0"/>
    <m/>
    <m/>
    <m/>
    <n v="4053344.08"/>
    <n v="4053344.08"/>
    <s v="ZLIN"/>
    <n v="4"/>
    <n v="0"/>
  </r>
  <r>
    <s v="120381000128-0"/>
    <x v="12"/>
    <n v="342409"/>
    <s v="PANEL DE CONTROL"/>
    <s v="30.09.2012"/>
    <n v="1366176.78"/>
    <n v="1245631.77"/>
    <s v="ZLIN"/>
    <n v="8"/>
    <n v="6"/>
    <n v="0"/>
    <n v="0"/>
    <m/>
    <m/>
    <m/>
    <n v="8037648.5599999996"/>
    <n v="6698040.4699999997"/>
    <s v="ZLIN"/>
    <n v="5"/>
    <n v="6"/>
  </r>
  <r>
    <s v="120381000128-1"/>
    <x v="12"/>
    <n v="342409"/>
    <s v="PANEL DE CONTROL"/>
    <s v="30.09.2012"/>
    <n v="1366176.78"/>
    <n v="1032962.93"/>
    <s v="ZLIN"/>
    <n v="10"/>
    <n v="3"/>
    <n v="0"/>
    <n v="0"/>
    <m/>
    <m/>
    <m/>
    <n v="11030814.880000001"/>
    <n v="6973503.6600000001"/>
    <s v="ZLIN"/>
    <n v="7"/>
    <n v="3"/>
  </r>
  <r>
    <s v="120381000129-0"/>
    <x v="12"/>
    <n v="342409"/>
    <s v="PANEL DE CONTROL"/>
    <s v="01.10.2015"/>
    <n v="1"/>
    <n v="1"/>
    <s v="ZLIN"/>
    <n v="0"/>
    <n v="1"/>
    <n v="0"/>
    <n v="0"/>
    <m/>
    <m/>
    <m/>
    <n v="11974920.789999999"/>
    <n v="7570352.2199999988"/>
    <s v="ZLIN"/>
    <n v="7"/>
    <n v="3"/>
  </r>
  <r>
    <s v="120381000130-0"/>
    <x v="12"/>
    <n v="342409"/>
    <s v="BOMBA"/>
    <s v="01.10.2015"/>
    <n v="1"/>
    <n v="1"/>
    <s v="ZLIN"/>
    <n v="0"/>
    <n v="1"/>
    <n v="0"/>
    <n v="0"/>
    <m/>
    <m/>
    <m/>
    <n v="3322255.14"/>
    <n v="3322255.14"/>
    <s v="ZLIN"/>
    <n v="3"/>
    <n v="0"/>
  </r>
  <r>
    <s v="120381000130-1"/>
    <x v="12"/>
    <n v="342409"/>
    <s v="REDUCTOR"/>
    <s v="01.10.2015"/>
    <n v="1"/>
    <n v="1"/>
    <s v="ZLIN"/>
    <n v="0"/>
    <n v="1"/>
    <n v="0"/>
    <n v="0"/>
    <m/>
    <m/>
    <m/>
    <n v="66196.490000000005"/>
    <n v="66196.490000000005"/>
    <s v="ZLIN"/>
    <n v="4"/>
    <n v="2"/>
  </r>
  <r>
    <s v="120381000131-0"/>
    <x v="12"/>
    <n v="342409"/>
    <s v="REDUCTOR"/>
    <s v="01.10.2015"/>
    <n v="1"/>
    <n v="1"/>
    <s v="ZLIN"/>
    <n v="0"/>
    <n v="1"/>
    <n v="0"/>
    <n v="0"/>
    <m/>
    <m/>
    <m/>
    <n v="29516.06"/>
    <n v="29516.06"/>
    <s v="ZLIN"/>
    <n v="4"/>
    <n v="0"/>
  </r>
  <r>
    <s v="120381000132-0"/>
    <x v="12"/>
    <n v="342409"/>
    <s v="MOTOR"/>
    <s v="01.10.2015"/>
    <n v="1"/>
    <n v="1"/>
    <s v="ZLIN"/>
    <n v="0"/>
    <n v="1"/>
    <n v="0"/>
    <n v="0"/>
    <m/>
    <m/>
    <m/>
    <n v="131769.42000000001"/>
    <n v="97936.73000000001"/>
    <s v="ZLIN"/>
    <n v="6"/>
    <n v="2"/>
  </r>
  <r>
    <s v="120381000133-0"/>
    <x v="12"/>
    <n v="342409"/>
    <s v="BOMBA"/>
    <s v="01.10.2015"/>
    <n v="1"/>
    <n v="1"/>
    <s v="ZLIN"/>
    <n v="0"/>
    <n v="1"/>
    <n v="0"/>
    <n v="0"/>
    <m/>
    <m/>
    <m/>
    <n v="2454556.2000000002"/>
    <n v="2454556.2000000002"/>
    <s v="ZLIN"/>
    <n v="3"/>
    <n v="0"/>
  </r>
  <r>
    <s v="120381000134-0"/>
    <x v="12"/>
    <n v="342408"/>
    <s v="REDUCTOR"/>
    <s v="08.09.2010"/>
    <n v="135143.35999999999"/>
    <n v="69047.059999999983"/>
    <s v="ZLIN"/>
    <n v="19"/>
    <n v="1"/>
    <n v="0"/>
    <n v="0"/>
    <m/>
    <m/>
    <m/>
    <n v="107287"/>
    <n v="34915.880000000005"/>
    <s v="ZLIN"/>
    <n v="14"/>
    <n v="1"/>
  </r>
  <r>
    <s v="120381000134-1"/>
    <x v="12"/>
    <n v="342408"/>
    <s v="MOTOR"/>
    <s v="08.09.2010"/>
    <n v="655395.75"/>
    <n v="428387.17000000004"/>
    <s v="ZLIN"/>
    <n v="14"/>
    <n v="11"/>
    <n v="0"/>
    <n v="0"/>
    <m/>
    <m/>
    <m/>
    <n v="569867.78"/>
    <n v="263384.27"/>
    <s v="ZLIN"/>
    <n v="9"/>
    <n v="11"/>
  </r>
  <r>
    <s v="120381000135-0"/>
    <x v="12"/>
    <n v="342408"/>
    <s v="REDUCTOR"/>
    <s v="01.10.2015"/>
    <n v="1"/>
    <n v="1"/>
    <s v="ZLIN"/>
    <n v="0"/>
    <n v="1"/>
    <n v="0"/>
    <n v="0"/>
    <m/>
    <m/>
    <m/>
    <n v="205841.32"/>
    <n v="66989.78"/>
    <s v="ZLIN"/>
    <n v="14"/>
    <n v="1"/>
  </r>
  <r>
    <s v="120381000135-1"/>
    <x v="12"/>
    <n v="342408"/>
    <s v="MOTOR"/>
    <s v="01.10.2015"/>
    <n v="1"/>
    <n v="1"/>
    <s v="ZLIN"/>
    <n v="0"/>
    <n v="1"/>
    <n v="0"/>
    <n v="0"/>
    <m/>
    <m/>
    <m/>
    <n v="998254.94"/>
    <n v="461378.31999999995"/>
    <s v="ZLIN"/>
    <n v="9"/>
    <n v="11"/>
  </r>
  <r>
    <s v="120381000136-0"/>
    <x v="12"/>
    <n v="342408"/>
    <s v="MOTOR"/>
    <s v="01.10.2015"/>
    <n v="1"/>
    <n v="1"/>
    <s v="ZLIN"/>
    <n v="0"/>
    <n v="1"/>
    <n v="0"/>
    <n v="0"/>
    <m/>
    <m/>
    <m/>
    <n v="116521.23"/>
    <n v="116521.23"/>
    <s v="ZLIN"/>
    <n v="4"/>
    <n v="0"/>
  </r>
  <r>
    <s v="120381000137-0"/>
    <x v="12"/>
    <n v="342408"/>
    <s v="MOTOR"/>
    <s v="01.10.2015"/>
    <n v="1"/>
    <n v="1"/>
    <s v="ZLIN"/>
    <n v="0"/>
    <n v="1"/>
    <n v="0"/>
    <n v="0"/>
    <m/>
    <m/>
    <m/>
    <n v="92113.11"/>
    <n v="92113.11"/>
    <s v="ZLIN"/>
    <n v="4"/>
    <n v="0"/>
  </r>
  <r>
    <s v="120381000138-0"/>
    <x v="12"/>
    <n v="344207"/>
    <s v="MOTOR"/>
    <s v="01.10.2015"/>
    <n v="1"/>
    <n v="1"/>
    <s v="ZLIN"/>
    <n v="0"/>
    <n v="1"/>
    <n v="0"/>
    <n v="0"/>
    <m/>
    <m/>
    <m/>
    <n v="154970.23000000001"/>
    <n v="74116.200000000012"/>
    <s v="ZLIN"/>
    <n v="9"/>
    <n v="7"/>
  </r>
  <r>
    <s v="120381000139-0"/>
    <x v="12"/>
    <n v="344207"/>
    <s v="MOTOR"/>
    <s v="01.10.2015"/>
    <n v="1"/>
    <n v="1"/>
    <s v="ZLIN"/>
    <n v="0"/>
    <n v="1"/>
    <n v="0"/>
    <n v="0"/>
    <m/>
    <m/>
    <m/>
    <n v="169148.83"/>
    <n v="80897.25999999998"/>
    <s v="ZLIN"/>
    <n v="9"/>
    <n v="7"/>
  </r>
  <r>
    <s v="120381000140-0"/>
    <x v="12"/>
    <n v="342409"/>
    <s v="MOTOR"/>
    <s v="01.10.2015"/>
    <n v="1"/>
    <n v="1"/>
    <s v="ZLIN"/>
    <n v="0"/>
    <n v="1"/>
    <n v="0"/>
    <n v="0"/>
    <m/>
    <m/>
    <m/>
    <n v="276982.05"/>
    <n v="276982.05"/>
    <s v="ZLIN"/>
    <n v="3"/>
    <n v="5"/>
  </r>
  <r>
    <s v="120381000141-0"/>
    <x v="12"/>
    <n v="342409"/>
    <s v="MOTOR"/>
    <s v="01.10.2015"/>
    <n v="1"/>
    <n v="1"/>
    <s v="ZLIN"/>
    <n v="0"/>
    <n v="1"/>
    <n v="0"/>
    <n v="0"/>
    <m/>
    <m/>
    <m/>
    <n v="276982.05"/>
    <n v="276982.05"/>
    <s v="ZLIN"/>
    <n v="3"/>
    <n v="5"/>
  </r>
  <r>
    <s v="120381000142-0"/>
    <x v="12"/>
    <n v="342409"/>
    <s v="MOTOR"/>
    <s v="01.10.2015"/>
    <n v="1"/>
    <n v="1"/>
    <s v="ZLIN"/>
    <n v="0"/>
    <n v="1"/>
    <n v="0"/>
    <n v="0"/>
    <m/>
    <m/>
    <m/>
    <n v="154970.23000000001"/>
    <n v="74116.200000000012"/>
    <s v="ZLIN"/>
    <n v="9"/>
    <n v="7"/>
  </r>
  <r>
    <s v="120381000143-0"/>
    <x v="12"/>
    <n v="342408"/>
    <s v="FOSA"/>
    <s v="01.01.1993"/>
    <n v="863362.19"/>
    <n v="662112.23"/>
    <s v="ZLIN"/>
    <n v="35"/>
    <n v="9"/>
    <n v="0"/>
    <n v="0"/>
    <m/>
    <m/>
    <m/>
    <n v="125836.16"/>
    <n v="44365.31"/>
    <s v="ZLIN"/>
    <n v="13"/>
    <n v="0"/>
  </r>
  <r>
    <s v="120381000144-0"/>
    <x v="12"/>
    <n v="342410"/>
    <s v="TUBERIA POLIDUCTO"/>
    <s v="01.06.1968"/>
    <n v="2176453.2799999998"/>
    <n v="2176453.2799999998"/>
    <s v="ZLIN"/>
    <n v="50"/>
    <n v="4"/>
    <n v="0"/>
    <n v="0"/>
    <m/>
    <m/>
    <m/>
    <n v="36856421.710000001"/>
    <n v="36856421.710000001"/>
    <s v="ZLIN"/>
    <n v="3"/>
    <n v="0"/>
  </r>
  <r>
    <s v="120381000144-1"/>
    <x v="12"/>
    <n v="342410"/>
    <s v="TUBERIA POLIDUCTO"/>
    <s v="01.06.1968"/>
    <n v="70072.929999999993"/>
    <n v="70072.929999999993"/>
    <s v="ZLIN"/>
    <n v="50"/>
    <n v="4"/>
    <n v="0"/>
    <n v="0"/>
    <m/>
    <m/>
    <m/>
    <n v="6835317.7000000002"/>
    <n v="6835317.7000000002"/>
    <s v="ZLIN"/>
    <n v="3"/>
    <n v="0"/>
  </r>
  <r>
    <s v="120381000144-2"/>
    <x v="12"/>
    <n v="342410"/>
    <s v="TUBERIA POLIDUCTO"/>
    <s v="01.06.1968"/>
    <n v="185959.82"/>
    <n v="185959.82"/>
    <s v="ZLIN"/>
    <n v="50"/>
    <n v="4"/>
    <n v="0"/>
    <n v="0"/>
    <m/>
    <m/>
    <m/>
    <n v="311390.55"/>
    <n v="311390.55"/>
    <s v="ZLIN"/>
    <n v="3"/>
    <n v="0"/>
  </r>
  <r>
    <s v="120381000144-3"/>
    <x v="12"/>
    <n v="342410"/>
    <s v="TUBERIA POLIDUCTO"/>
    <s v="01.06.1968"/>
    <n v="40542.19"/>
    <n v="40542.19"/>
    <s v="ZLIN"/>
    <n v="50"/>
    <n v="4"/>
    <n v="0"/>
    <n v="0"/>
    <m/>
    <m/>
    <m/>
    <n v="18739204.59"/>
    <n v="18739204.59"/>
    <s v="ZLIN"/>
    <n v="3"/>
    <n v="0"/>
  </r>
  <r>
    <s v="120381000144-4"/>
    <x v="12"/>
    <n v="342410"/>
    <s v="TUBERIA POLIDUCTO"/>
    <s v="01.06.1968"/>
    <n v="884488.18"/>
    <n v="884488.18"/>
    <s v="ZLIN"/>
    <n v="50"/>
    <n v="4"/>
    <n v="0"/>
    <n v="0"/>
    <m/>
    <m/>
    <m/>
    <n v="31964862.890000001"/>
    <n v="31964862.890000001"/>
    <s v="ZLIN"/>
    <n v="3"/>
    <n v="0"/>
  </r>
  <r>
    <s v="120381000144-5"/>
    <x v="12"/>
    <n v="342410"/>
    <s v="TUBERIA POLIDUCTO"/>
    <s v="01.06.1968"/>
    <n v="1326732.27"/>
    <n v="1326732.27"/>
    <s v="ZLIN"/>
    <n v="50"/>
    <n v="4"/>
    <n v="0"/>
    <n v="0"/>
    <m/>
    <m/>
    <m/>
    <n v="59750481.009999998"/>
    <n v="59750481.009999998"/>
    <s v="ZLIN"/>
    <n v="3"/>
    <n v="0"/>
  </r>
  <r>
    <s v="120381000144-6"/>
    <x v="12"/>
    <n v="342410"/>
    <s v="TUBERIA POLIDUCTO"/>
    <s v="01.06.1968"/>
    <n v="110954.97"/>
    <n v="110954.97"/>
    <s v="ZLIN"/>
    <n v="50"/>
    <n v="4"/>
    <n v="0"/>
    <n v="0"/>
    <m/>
    <m/>
    <m/>
    <n v="143726136.78999999"/>
    <n v="143726136.78999999"/>
    <s v="ZLIN"/>
    <n v="3"/>
    <n v="0"/>
  </r>
  <r>
    <s v="120381000144-7"/>
    <x v="12"/>
    <n v="342410"/>
    <s v="TUBERIA POLIDUCTO"/>
    <s v="01.06.1968"/>
    <n v="103162.92"/>
    <n v="103162.92"/>
    <s v="ZLIN"/>
    <n v="50"/>
    <n v="4"/>
    <n v="0"/>
    <n v="0"/>
    <m/>
    <m/>
    <m/>
    <n v="34840749.18"/>
    <n v="34840749.18"/>
    <s v="ZLIN"/>
    <n v="3"/>
    <n v="0"/>
  </r>
  <r>
    <s v="120381000144-8"/>
    <x v="12"/>
    <n v="342410"/>
    <s v="TUBERIA POLIDUCTO"/>
    <s v="01.06.1968"/>
    <n v="442244.09"/>
    <n v="442244.09"/>
    <s v="ZLIN"/>
    <n v="50"/>
    <n v="4"/>
    <n v="0"/>
    <n v="0"/>
    <m/>
    <m/>
    <m/>
    <n v="60070631.030000001"/>
    <n v="60070631.030000001"/>
    <s v="ZLIN"/>
    <n v="3"/>
    <n v="0"/>
  </r>
  <r>
    <s v="120381000144-9"/>
    <x v="12"/>
    <n v="342410"/>
    <s v="VALVULA"/>
    <s v="01.06.1968"/>
    <n v="6482.83"/>
    <n v="6482.83"/>
    <s v="ZLIN"/>
    <n v="50"/>
    <n v="4"/>
    <n v="0"/>
    <n v="0"/>
    <m/>
    <m/>
    <m/>
    <n v="192286.01"/>
    <n v="192286.01"/>
    <s v="ZLIN"/>
    <n v="3"/>
    <n v="0"/>
  </r>
  <r>
    <s v="120381000144-10"/>
    <x v="12"/>
    <n v="342410"/>
    <s v="VALVULA"/>
    <s v="01.06.1968"/>
    <n v="3300.76"/>
    <n v="3300.76"/>
    <s v="ZLIN"/>
    <n v="50"/>
    <n v="4"/>
    <n v="0"/>
    <n v="0"/>
    <m/>
    <m/>
    <m/>
    <n v="152462.53"/>
    <n v="152462.53"/>
    <s v="ZLIN"/>
    <n v="3"/>
    <n v="0"/>
  </r>
  <r>
    <s v="120381000144-11"/>
    <x v="12"/>
    <n v="342410"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12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13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14"/>
    <x v="12"/>
    <n v="342410"/>
    <s v="VALVULA"/>
    <s v="01.06.1968"/>
    <n v="1564.02"/>
    <n v="1564.02"/>
    <s v="ZLIN"/>
    <n v="50"/>
    <n v="4"/>
    <n v="0"/>
    <n v="0"/>
    <m/>
    <m/>
    <m/>
    <n v="322075.74"/>
    <n v="322075.74"/>
    <s v="ZLIN"/>
    <n v="3"/>
    <n v="0"/>
  </r>
  <r>
    <s v="120381000144-15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16"/>
    <x v="12"/>
    <n v="342410"/>
    <s v="VALVULA"/>
    <s v="01.06.1968"/>
    <n v="3300.76"/>
    <n v="3300.76"/>
    <s v="ZLIN"/>
    <n v="50"/>
    <n v="4"/>
    <n v="0"/>
    <n v="0"/>
    <m/>
    <m/>
    <m/>
    <n v="152462.53"/>
    <n v="152462.53"/>
    <s v="ZLIN"/>
    <n v="3"/>
    <n v="0"/>
  </r>
  <r>
    <s v="120381000144-17"/>
    <x v="12"/>
    <n v="342410"/>
    <s v="VALVULA"/>
    <s v="01.06.1968"/>
    <n v="1973.92"/>
    <n v="1973.92"/>
    <s v="ZLIN"/>
    <n v="50"/>
    <n v="4"/>
    <n v="0"/>
    <n v="0"/>
    <m/>
    <m/>
    <m/>
    <n v="322052"/>
    <n v="322052"/>
    <s v="ZLIN"/>
    <n v="3"/>
    <n v="0"/>
  </r>
  <r>
    <s v="120381000144-18"/>
    <x v="12"/>
    <n v="342410"/>
    <s v="VALVULA"/>
    <s v="01.06.1968"/>
    <n v="1564.02"/>
    <n v="1564.02"/>
    <s v="ZLIN"/>
    <n v="50"/>
    <n v="4"/>
    <n v="0"/>
    <n v="0"/>
    <m/>
    <m/>
    <m/>
    <n v="18150279.199999999"/>
    <n v="18150279.199999999"/>
    <s v="ZLIN"/>
    <n v="3"/>
    <n v="0"/>
  </r>
  <r>
    <s v="120381000144-19"/>
    <x v="12"/>
    <n v="342410"/>
    <s v="VALVULA"/>
    <s v="01.06.1968"/>
    <n v="3300.76"/>
    <n v="3300.76"/>
    <s v="ZLIN"/>
    <n v="50"/>
    <n v="4"/>
    <n v="0"/>
    <n v="0"/>
    <m/>
    <m/>
    <m/>
    <n v="192470.39999999999"/>
    <n v="192470.39999999999"/>
    <s v="ZLIN"/>
    <n v="3"/>
    <n v="0"/>
  </r>
  <r>
    <s v="120381000144-20"/>
    <x v="12"/>
    <n v="342410"/>
    <s v="VALVULA"/>
    <s v="01.06.1968"/>
    <n v="1973.92"/>
    <n v="1973.92"/>
    <s v="ZLIN"/>
    <n v="50"/>
    <n v="4"/>
    <n v="0"/>
    <n v="0"/>
    <m/>
    <m/>
    <m/>
    <n v="322052"/>
    <n v="322052"/>
    <s v="ZLIN"/>
    <n v="3"/>
    <n v="0"/>
  </r>
  <r>
    <s v="120381000144-21"/>
    <x v="12"/>
    <n v="342410"/>
    <s v="VALVULA"/>
    <s v="01.06.1968"/>
    <n v="3300.76"/>
    <n v="3300.76"/>
    <s v="ZLIN"/>
    <n v="50"/>
    <n v="4"/>
    <n v="0"/>
    <n v="0"/>
    <m/>
    <m/>
    <m/>
    <n v="152462.53"/>
    <n v="152462.53"/>
    <s v="ZLIN"/>
    <n v="3"/>
    <n v="0"/>
  </r>
  <r>
    <s v="120381000144-22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23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24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25"/>
    <x v="12"/>
    <n v="342410"/>
    <s v="VALVULA"/>
    <s v="01.06.1968"/>
    <n v="1564.02"/>
    <n v="1564.02"/>
    <s v="ZLIN"/>
    <n v="50"/>
    <n v="4"/>
    <n v="0"/>
    <n v="0"/>
    <m/>
    <m/>
    <m/>
    <n v="322075.74"/>
    <n v="322075.74"/>
    <s v="ZLIN"/>
    <n v="3"/>
    <n v="0"/>
  </r>
  <r>
    <s v="120381000144-26"/>
    <x v="12"/>
    <n v="342410"/>
    <s v="VALVULA"/>
    <s v="01.06.1968"/>
    <n v="3300.76"/>
    <n v="3300.76"/>
    <s v="ZLIN"/>
    <n v="50"/>
    <n v="4"/>
    <n v="0"/>
    <n v="0"/>
    <m/>
    <m/>
    <m/>
    <n v="152462.53"/>
    <n v="152462.53"/>
    <s v="ZLIN"/>
    <n v="3"/>
    <n v="0"/>
  </r>
  <r>
    <s v="120381000144-27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28"/>
    <x v="12"/>
    <n v="342410"/>
    <s v="VALVULA"/>
    <s v="01.06.1968"/>
    <n v="1564.02"/>
    <n v="1564.02"/>
    <s v="ZLIN"/>
    <n v="50"/>
    <n v="4"/>
    <n v="0"/>
    <n v="0"/>
    <m/>
    <m/>
    <m/>
    <n v="632657.6"/>
    <n v="632657.6"/>
    <s v="ZLIN"/>
    <n v="3"/>
    <n v="0"/>
  </r>
  <r>
    <s v="120381000144-29"/>
    <x v="12"/>
    <n v="342410"/>
    <s v="VALVULA"/>
    <s v="01.06.1968"/>
    <n v="6482.83"/>
    <n v="6482.83"/>
    <s v="ZLIN"/>
    <n v="50"/>
    <n v="4"/>
    <n v="0"/>
    <n v="0"/>
    <m/>
    <m/>
    <m/>
    <n v="3956693.17"/>
    <n v="3956693.17"/>
    <s v="ZLIN"/>
    <n v="3"/>
    <n v="0"/>
  </r>
  <r>
    <s v="120381000144-30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1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2"/>
    <x v="12"/>
    <n v="342410"/>
    <s v="VALVULA"/>
    <s v="01.06.1968"/>
    <n v="1973.92"/>
    <n v="1973.92"/>
    <s v="ZLIN"/>
    <n v="50"/>
    <n v="4"/>
    <n v="0"/>
    <n v="0"/>
    <m/>
    <m/>
    <m/>
    <n v="192547.29"/>
    <n v="192547.29"/>
    <s v="ZLIN"/>
    <n v="3"/>
    <n v="0"/>
  </r>
  <r>
    <s v="120381000144-33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4"/>
    <x v="12"/>
    <n v="342410"/>
    <s v="VALVULA"/>
    <s v="01.06.1968"/>
    <n v="1973.92"/>
    <n v="1973.92"/>
    <s v="ZLIN"/>
    <n v="50"/>
    <n v="4"/>
    <n v="0"/>
    <n v="0"/>
    <m/>
    <m/>
    <m/>
    <n v="192547.29"/>
    <n v="192547.29"/>
    <s v="ZLIN"/>
    <n v="3"/>
    <n v="0"/>
  </r>
  <r>
    <s v="120381000144-35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6"/>
    <x v="12"/>
    <n v="342410"/>
    <s v="VALVULA"/>
    <s v="01.06.1968"/>
    <n v="3300.76"/>
    <n v="3300.76"/>
    <s v="ZLIN"/>
    <n v="50"/>
    <n v="4"/>
    <n v="0"/>
    <n v="0"/>
    <m/>
    <m/>
    <m/>
    <n v="321975.11"/>
    <n v="321975.11"/>
    <s v="ZLIN"/>
    <n v="3"/>
    <n v="0"/>
  </r>
  <r>
    <s v="120381000144-37"/>
    <x v="12"/>
    <n v="342410"/>
    <s v="VALVULA"/>
    <s v="01.06.1968"/>
    <n v="1973.92"/>
    <n v="1973.92"/>
    <s v="ZLIN"/>
    <n v="50"/>
    <n v="4"/>
    <n v="0"/>
    <n v="0"/>
    <m/>
    <m/>
    <m/>
    <n v="192547.29"/>
    <n v="192547.29"/>
    <s v="ZLIN"/>
    <n v="3"/>
    <n v="0"/>
  </r>
  <r>
    <s v="120381000144-38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9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40"/>
    <x v="12"/>
    <n v="342410"/>
    <s v="VALVULA"/>
    <s v="01.06.1968"/>
    <n v="1564.02"/>
    <n v="1564.02"/>
    <s v="ZLIN"/>
    <n v="50"/>
    <n v="4"/>
    <n v="0"/>
    <n v="0"/>
    <m/>
    <m/>
    <m/>
    <n v="86329243.040000007"/>
    <n v="86329243.040000007"/>
    <s v="ZLIN"/>
    <n v="3"/>
    <n v="0"/>
  </r>
  <r>
    <s v="120381000144-41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42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43"/>
    <x v="12"/>
    <n v="342410"/>
    <s v="VALVULA"/>
    <s v="01.06.1968"/>
    <n v="1564.02"/>
    <n v="1564.02"/>
    <s v="ZLIN"/>
    <n v="50"/>
    <n v="4"/>
    <n v="0"/>
    <n v="0"/>
    <m/>
    <m/>
    <m/>
    <n v="632657.6"/>
    <n v="632657.6"/>
    <s v="ZLIN"/>
    <n v="3"/>
    <n v="0"/>
  </r>
  <r>
    <s v="120381000144-44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45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46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47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48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49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50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51"/>
    <x v="12"/>
    <n v="342410"/>
    <s v="VALVULA"/>
    <s v="01.06.1968"/>
    <n v="1564.02"/>
    <n v="1564.02"/>
    <s v="ZLIN"/>
    <n v="50"/>
    <n v="4"/>
    <n v="0"/>
    <n v="0"/>
    <m/>
    <m/>
    <m/>
    <n v="129493909.87"/>
    <n v="129493909.87"/>
    <s v="ZLIN"/>
    <n v="3"/>
    <n v="0"/>
  </r>
  <r>
    <s v="120381000144-52"/>
    <x v="12"/>
    <n v="342410"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53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54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55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56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57"/>
    <x v="12"/>
    <n v="342410"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58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59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60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61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62"/>
    <x v="12"/>
    <n v="342410"/>
    <s v="VALVULA"/>
    <s v="01.06.1968"/>
    <n v="1564.02"/>
    <n v="1564.02"/>
    <s v="ZLIN"/>
    <n v="50"/>
    <n v="4"/>
    <n v="0"/>
    <n v="0"/>
    <m/>
    <m/>
    <m/>
    <n v="10829526.74"/>
    <n v="10829526.74"/>
    <s v="ZLIN"/>
    <n v="3"/>
    <n v="0"/>
  </r>
  <r>
    <s v="120381000144-63"/>
    <x v="12"/>
    <n v="342410"/>
    <s v="VALVULA"/>
    <s v="01.06.1968"/>
    <n v="3300.76"/>
    <n v="3300.76"/>
    <s v="ZLIN"/>
    <n v="50"/>
    <n v="4"/>
    <n v="0"/>
    <n v="0"/>
    <m/>
    <m/>
    <m/>
    <n v="192470.39999999999"/>
    <n v="192470.39999999999"/>
    <s v="ZLIN"/>
    <n v="3"/>
    <n v="0"/>
  </r>
  <r>
    <s v="120381000144-64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65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66"/>
    <x v="12"/>
    <n v="342410"/>
    <s v="VALVULA"/>
    <s v="01.06.1968"/>
    <n v="1564.02"/>
    <n v="1564.02"/>
    <s v="ZLIN"/>
    <n v="50"/>
    <n v="4"/>
    <n v="0"/>
    <n v="0"/>
    <m/>
    <m/>
    <m/>
    <n v="322075.74"/>
    <n v="322075.74"/>
    <s v="ZLIN"/>
    <n v="3"/>
    <n v="0"/>
  </r>
  <r>
    <s v="120381000144-67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68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69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70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71"/>
    <x v="12"/>
    <n v="342410"/>
    <s v="VALVULA"/>
    <s v="01.06.1968"/>
    <n v="6482.83"/>
    <n v="6482.83"/>
    <s v="ZLIN"/>
    <n v="50"/>
    <n v="4"/>
    <n v="0"/>
    <n v="0"/>
    <m/>
    <m/>
    <m/>
    <n v="192286.01"/>
    <n v="192286.01"/>
    <s v="ZLIN"/>
    <n v="3"/>
    <n v="0"/>
  </r>
  <r>
    <s v="120381000144-72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73"/>
    <x v="12"/>
    <n v="342410"/>
    <s v="VALVULA"/>
    <s v="01.06.1968"/>
    <n v="1973.92"/>
    <n v="1973.92"/>
    <s v="ZLIN"/>
    <n v="50"/>
    <n v="4"/>
    <n v="0"/>
    <n v="0"/>
    <m/>
    <m/>
    <m/>
    <n v="10068970.23"/>
    <n v="10068970.23"/>
    <s v="ZLIN"/>
    <n v="3"/>
    <n v="0"/>
  </r>
  <r>
    <s v="120381000144-74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75"/>
    <x v="12"/>
    <n v="342410"/>
    <s v="VALVULA"/>
    <s v="01.06.1968"/>
    <n v="1564.02"/>
    <n v="1564.02"/>
    <s v="ZLIN"/>
    <n v="50"/>
    <n v="4"/>
    <n v="0"/>
    <n v="0"/>
    <m/>
    <m/>
    <m/>
    <n v="632657.6"/>
    <n v="632657.6"/>
    <s v="ZLIN"/>
    <n v="3"/>
    <n v="0"/>
  </r>
  <r>
    <s v="120381000144-76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77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78"/>
    <x v="12"/>
    <n v="342410"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79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80"/>
    <x v="12"/>
    <n v="342410"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81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82"/>
    <x v="12"/>
    <n v="342410"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83"/>
    <x v="12"/>
    <n v="342410"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84"/>
    <x v="12"/>
    <n v="342410"/>
    <s v="VALVULA"/>
    <s v="01.06.1968"/>
    <n v="1564.02"/>
    <n v="1564.02"/>
    <s v="ZLIN"/>
    <n v="50"/>
    <n v="4"/>
    <n v="0"/>
    <n v="0"/>
    <m/>
    <m/>
    <m/>
    <n v="43164576.200000003"/>
    <n v="43164576.200000003"/>
    <s v="ZLIN"/>
    <n v="3"/>
    <n v="0"/>
  </r>
  <r>
    <s v="120381000144-85"/>
    <x v="12"/>
    <n v="342410"/>
    <s v="VALVULA"/>
    <s v="01.06.1968"/>
    <n v="1973.92"/>
    <n v="1973.92"/>
    <s v="ZLIN"/>
    <n v="50"/>
    <n v="4"/>
    <n v="0"/>
    <n v="0"/>
    <m/>
    <m/>
    <m/>
    <n v="192547.29"/>
    <n v="192547.29"/>
    <s v="ZLIN"/>
    <n v="3"/>
    <n v="0"/>
  </r>
  <r>
    <s v="120381000144-86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87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88"/>
    <x v="12"/>
    <n v="342410"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89"/>
    <x v="12"/>
    <n v="342410"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90"/>
    <x v="12"/>
    <n v="342410"/>
    <s v="TUBERIA POLIDUCTO"/>
    <s v="01.12.1994"/>
    <n v="176942.34"/>
    <n v="176942.34"/>
    <s v="ZLIN"/>
    <n v="50"/>
    <n v="10"/>
    <n v="0"/>
    <n v="0"/>
    <m/>
    <m/>
    <m/>
    <n v="168317.25"/>
    <n v="25715.140000000014"/>
    <s v="ZLIN"/>
    <n v="30"/>
    <n v="0"/>
  </r>
  <r>
    <s v="120381000144-91"/>
    <x v="12"/>
    <n v="342410"/>
    <s v="TUBERIA POLIDUCTO"/>
    <s v="31.07.2011"/>
    <n v="75855.06"/>
    <n v="0"/>
    <s v="ZLIN"/>
    <n v="27"/>
    <n v="2"/>
    <n v="0"/>
    <n v="0"/>
    <m/>
    <m/>
    <m/>
    <n v="76798.73"/>
    <n v="15304.099999999999"/>
    <s v="ZLIN"/>
    <n v="23"/>
    <n v="0"/>
  </r>
  <r>
    <s v="120381000144-92"/>
    <x v="12"/>
    <n v="342410"/>
    <s v="TUBERIA POLIDUCTO"/>
    <s v="31.07.2011"/>
    <n v="93773.92"/>
    <n v="93773.92"/>
    <s v="ZLIN"/>
    <n v="50"/>
    <n v="5"/>
    <n v="0"/>
    <n v="0"/>
    <m/>
    <m/>
    <m/>
    <n v="114722.77"/>
    <n v="11368.919999999998"/>
    <s v="ZLIN"/>
    <n v="46"/>
    <n v="3"/>
  </r>
  <r>
    <s v="120381000144-93"/>
    <x v="12"/>
    <n v="342410"/>
    <s v="TUBERIA POLIDUCTO"/>
    <s v="01.06.1968"/>
    <n v="93773.92"/>
    <n v="68518.67"/>
    <s v="ZLIN"/>
    <n v="71"/>
    <n v="2"/>
    <n v="0"/>
    <n v="0"/>
    <m/>
    <m/>
    <m/>
    <n v="161367.12"/>
    <n v="31032.14"/>
    <s v="ZLIN"/>
    <n v="23"/>
    <n v="10"/>
  </r>
  <r>
    <s v="120381000144-94"/>
    <x v="12"/>
    <n v="342410"/>
    <s v="TUBERIA POLIDUCTO"/>
    <s v="30.11.2008"/>
    <n v="211269.69"/>
    <n v="0"/>
    <s v="ZLIN"/>
    <n v="25"/>
    <n v="9"/>
    <n v="0"/>
    <n v="0"/>
    <m/>
    <m/>
    <m/>
    <n v="-58615.9"/>
    <n v="-14202.099999999999"/>
    <s v="ZLIN"/>
    <n v="18"/>
    <n v="11"/>
  </r>
  <r>
    <s v="120381000144-95"/>
    <x v="12"/>
    <n v="342410"/>
    <s v="PUENTE"/>
    <s v="01.06.1968"/>
    <n v="143817.78"/>
    <n v="143817.78"/>
    <s v="ZLIN"/>
    <n v="49"/>
    <n v="4"/>
    <n v="0"/>
    <n v="0"/>
    <m/>
    <m/>
    <m/>
    <n v="627160.72"/>
    <n v="627160.72"/>
    <s v="ZLIN"/>
    <n v="2"/>
    <n v="0"/>
  </r>
  <r>
    <s v="120381000144-96"/>
    <x v="12"/>
    <n v="342410"/>
    <s v="PUENTE"/>
    <s v="01.12.1985"/>
    <n v="401566.2"/>
    <n v="401566.2"/>
    <s v="ZLIN"/>
    <n v="31"/>
    <n v="10"/>
    <n v="0"/>
    <n v="0"/>
    <m/>
    <m/>
    <m/>
    <n v="17270230.170000002"/>
    <n v="17270230.170000002"/>
    <s v="ZLIN"/>
    <n v="2"/>
    <n v="0"/>
  </r>
  <r>
    <s v="120381000144-97"/>
    <x v="12"/>
    <n v="342410"/>
    <s v="PUENTE"/>
    <s v="01.06.1968"/>
    <n v="178847.08"/>
    <n v="178847.08"/>
    <s v="ZLIN"/>
    <n v="49"/>
    <n v="4"/>
    <n v="0"/>
    <n v="0"/>
    <m/>
    <m/>
    <m/>
    <n v="7396787.3700000001"/>
    <n v="7396787.3700000001"/>
    <s v="ZLIN"/>
    <n v="2"/>
    <n v="0"/>
  </r>
  <r>
    <s v="120381000144-98"/>
    <x v="12"/>
    <n v="342410"/>
    <s v="PUENTE"/>
    <s v="01.06.1968"/>
    <n v="210467.84"/>
    <n v="210467.84"/>
    <s v="ZLIN"/>
    <n v="49"/>
    <n v="4"/>
    <n v="0"/>
    <n v="0"/>
    <m/>
    <m/>
    <m/>
    <n v="9144506.0999999996"/>
    <n v="9144506.0999999996"/>
    <s v="ZLIN"/>
    <n v="2"/>
    <n v="0"/>
  </r>
  <r>
    <s v="120381000144-99"/>
    <x v="12"/>
    <n v="342410"/>
    <s v="PUENTE"/>
    <s v="01.06.1968"/>
    <n v="171357.64"/>
    <n v="171357.64"/>
    <s v="ZLIN"/>
    <n v="49"/>
    <n v="4"/>
    <n v="0"/>
    <n v="0"/>
    <m/>
    <m/>
    <m/>
    <n v="9146025.5899999999"/>
    <n v="9146025.5899999999"/>
    <s v="ZLIN"/>
    <n v="2"/>
    <n v="0"/>
  </r>
  <r>
    <s v="120381000144-100"/>
    <x v="12"/>
    <n v="342410"/>
    <s v="PUENTE"/>
    <s v="01.06.1968"/>
    <n v="192016.81"/>
    <n v="192016.81"/>
    <s v="ZLIN"/>
    <n v="49"/>
    <n v="4"/>
    <n v="0"/>
    <n v="0"/>
    <m/>
    <m/>
    <m/>
    <n v="20613247.109999999"/>
    <n v="20613247.109999999"/>
    <s v="ZLIN"/>
    <n v="2"/>
    <n v="0"/>
  </r>
  <r>
    <s v="120381000144-101"/>
    <x v="12"/>
    <n v="342410"/>
    <s v="TUBERIA POLIDUCTO"/>
    <s v="01.12.1994"/>
    <n v="3041882.44"/>
    <n v="3041882.44"/>
    <s v="ZLIN"/>
    <n v="50"/>
    <n v="10"/>
    <n v="0"/>
    <n v="0"/>
    <m/>
    <m/>
    <m/>
    <n v="13611493.58"/>
    <n v="2079533.7300000004"/>
    <s v="ZLIN"/>
    <n v="30"/>
    <n v="0"/>
  </r>
  <r>
    <s v="120381000144-102"/>
    <x v="12"/>
    <n v="342410"/>
    <s v="TUBERIA POLIDUCTO"/>
    <s v="31.07.2011"/>
    <n v="24903968.5"/>
    <n v="0"/>
    <s v="ZLIN"/>
    <n v="27"/>
    <n v="2"/>
    <n v="0"/>
    <n v="0"/>
    <m/>
    <m/>
    <m/>
    <n v="3390138.13"/>
    <n v="675571"/>
    <s v="ZLIN"/>
    <n v="23"/>
    <n v="0"/>
  </r>
  <r>
    <s v="120381000144-103"/>
    <x v="12"/>
    <n v="342410"/>
    <s v="TUBERIA POLIDUCTO"/>
    <s v="31.07.2011"/>
    <n v="31081888.050000001"/>
    <n v="31081888.050000001"/>
    <s v="ZLIN"/>
    <n v="50"/>
    <n v="5"/>
    <n v="0"/>
    <n v="0"/>
    <m/>
    <m/>
    <m/>
    <n v="4883691.0999999996"/>
    <n v="483969.37999999989"/>
    <s v="ZLIN"/>
    <n v="46"/>
    <n v="3"/>
  </r>
  <r>
    <s v="120381000144-104"/>
    <x v="12"/>
    <n v="342410"/>
    <s v="TUBERIA POLIDUCTO"/>
    <s v="01.06.1968"/>
    <n v="357022.54"/>
    <n v="260868.93"/>
    <s v="ZLIN"/>
    <n v="71"/>
    <n v="2"/>
    <n v="0"/>
    <n v="0"/>
    <m/>
    <m/>
    <m/>
    <n v="20423296.120000001"/>
    <n v="3927556.9600000009"/>
    <s v="ZLIN"/>
    <n v="23"/>
    <n v="10"/>
  </r>
  <r>
    <s v="120381000144-105"/>
    <x v="12"/>
    <n v="342410"/>
    <s v="TUBERIA POLIDUCTO"/>
    <s v="30.11.2008"/>
    <n v="42003033.770000003"/>
    <n v="0"/>
    <s v="ZLIN"/>
    <n v="25"/>
    <n v="9"/>
    <n v="0"/>
    <n v="0"/>
    <m/>
    <m/>
    <m/>
    <n v="-25277891.25"/>
    <n v="-6124599.1999999993"/>
    <s v="ZLIN"/>
    <n v="18"/>
    <n v="11"/>
  </r>
  <r>
    <s v="120381000145-0"/>
    <x v="12"/>
    <n v="342411"/>
    <s v="TUBERIA POLIDUCTO"/>
    <s v="31.12.1999"/>
    <n v="206474841.44"/>
    <n v="206474841.44"/>
    <s v="ZLIN"/>
    <n v="18"/>
    <n v="11"/>
    <n v="0"/>
    <n v="0"/>
    <m/>
    <m/>
    <m/>
    <n v="78618794.019999996"/>
    <n v="78618794.019999996"/>
    <s v="ZLIN"/>
    <n v="3"/>
    <n v="2"/>
  </r>
  <r>
    <s v="120381000145-1"/>
    <x v="12"/>
    <n v="342411"/>
    <s v="TUBERIA POLIDUCTO"/>
    <s v="31.12.1999"/>
    <n v="9691594.0600000005"/>
    <n v="9691594.0600000005"/>
    <s v="ZLIN"/>
    <n v="18"/>
    <n v="11"/>
    <n v="0"/>
    <n v="0"/>
    <m/>
    <m/>
    <m/>
    <n v="10378733.51"/>
    <n v="10378733.51"/>
    <s v="ZLIN"/>
    <n v="3"/>
    <n v="2"/>
  </r>
  <r>
    <s v="120381000145-2"/>
    <x v="12"/>
    <n v="342411"/>
    <s v="TUBERIA POLIDUCTO"/>
    <s v="31.12.1999"/>
    <n v="317154778.49000001"/>
    <n v="317154778.49000001"/>
    <s v="ZLIN"/>
    <n v="18"/>
    <n v="11"/>
    <n v="0"/>
    <n v="0"/>
    <m/>
    <m/>
    <m/>
    <n v="-49372012.100000001"/>
    <n v="-49372012.100000001"/>
    <s v="ZLIN"/>
    <n v="3"/>
    <n v="2"/>
  </r>
  <r>
    <s v="120381000145-3"/>
    <x v="12"/>
    <n v="342411"/>
    <s v="TUBERIA POLIDUCTO"/>
    <s v="31.12.1999"/>
    <n v="105718259.5"/>
    <n v="105718259.5"/>
    <s v="ZLIN"/>
    <n v="18"/>
    <n v="11"/>
    <n v="0"/>
    <n v="0"/>
    <m/>
    <m/>
    <m/>
    <n v="-16212327.73"/>
    <n v="-16212327.73"/>
    <s v="ZLIN"/>
    <n v="3"/>
    <n v="2"/>
  </r>
  <r>
    <s v="120381000145-4"/>
    <x v="12"/>
    <n v="342411"/>
    <s v="TUBERIA POLIDUCTO"/>
    <s v="31.12.1999"/>
    <n v="24661052.120000001"/>
    <n v="24661052.120000001"/>
    <s v="ZLIN"/>
    <n v="18"/>
    <n v="11"/>
    <n v="0"/>
    <n v="0"/>
    <m/>
    <m/>
    <m/>
    <n v="-3472392.52"/>
    <n v="-3472392.52"/>
    <s v="ZLIN"/>
    <n v="3"/>
    <n v="2"/>
  </r>
  <r>
    <s v="120381000145-5"/>
    <x v="12"/>
    <n v="342411"/>
    <s v="TUBERIA POLIDUCTO"/>
    <s v="31.12.1999"/>
    <n v="26523737.670000002"/>
    <n v="26523737.670000002"/>
    <s v="ZLIN"/>
    <n v="18"/>
    <n v="11"/>
    <n v="0"/>
    <n v="0"/>
    <m/>
    <m/>
    <m/>
    <n v="-2388368.7599999998"/>
    <n v="-2388368.7599999998"/>
    <s v="ZLIN"/>
    <n v="3"/>
    <n v="2"/>
  </r>
  <r>
    <s v="120381000145-6"/>
    <x v="12"/>
    <n v="342411"/>
    <s v="TUBERIA POLIDUCTO"/>
    <s v="31.12.1999"/>
    <n v="211436518.99000001"/>
    <n v="211436518.99000001"/>
    <s v="ZLIN"/>
    <n v="18"/>
    <n v="11"/>
    <n v="0"/>
    <n v="0"/>
    <m/>
    <m/>
    <m/>
    <n v="-33093171.399999999"/>
    <n v="-33093171.399999999"/>
    <s v="ZLIN"/>
    <n v="3"/>
    <n v="2"/>
  </r>
  <r>
    <s v="120381000145-7"/>
    <x v="12"/>
    <n v="342411"/>
    <s v="TUBERIA POLIDUCTO"/>
    <s v="31.12.1999"/>
    <n v="44453615.609999999"/>
    <n v="44453615.609999999"/>
    <s v="ZLIN"/>
    <n v="18"/>
    <n v="11"/>
    <n v="0"/>
    <n v="0"/>
    <m/>
    <m/>
    <m/>
    <n v="-6611301.2599999998"/>
    <n v="-6611301.2599999998"/>
    <s v="ZLIN"/>
    <n v="3"/>
    <n v="2"/>
  </r>
  <r>
    <s v="120381000145-8"/>
    <x v="12"/>
    <n v="342411"/>
    <s v="TUBERIA POLIDUCTO"/>
    <s v="31.12.1999"/>
    <n v="16750903.32"/>
    <n v="16750903.32"/>
    <s v="ZLIN"/>
    <n v="18"/>
    <n v="11"/>
    <n v="0"/>
    <n v="0"/>
    <m/>
    <m/>
    <m/>
    <n v="-1730868.88"/>
    <n v="-1730868.88"/>
    <s v="ZLIN"/>
    <n v="3"/>
    <n v="2"/>
  </r>
  <r>
    <s v="120381000145-9"/>
    <x v="12"/>
    <n v="342411"/>
    <s v="VALVULA"/>
    <s v="31.12.1999"/>
    <n v="1478692.54"/>
    <n v="1337346.9300000002"/>
    <s v="ZLIN"/>
    <n v="22"/>
    <n v="8"/>
    <n v="0"/>
    <n v="0"/>
    <m/>
    <m/>
    <m/>
    <n v="113217.71"/>
    <n v="75023.78"/>
    <s v="ZLIN"/>
    <n v="6"/>
    <n v="11"/>
  </r>
  <r>
    <s v="120381000145-10"/>
    <x v="12"/>
    <n v="342411"/>
    <s v="VALVULA"/>
    <s v="31.12.1999"/>
    <n v="752882.4"/>
    <n v="680915.70000000007"/>
    <s v="ZLIN"/>
    <n v="22"/>
    <n v="8"/>
    <n v="0"/>
    <n v="0"/>
    <m/>
    <m/>
    <m/>
    <n v="214407.39"/>
    <n v="142077.19"/>
    <s v="ZLIN"/>
    <n v="6"/>
    <n v="11"/>
  </r>
  <r>
    <s v="120381000145-11"/>
    <x v="12"/>
    <n v="342411"/>
    <s v="VALVULA"/>
    <s v="31.12.1999"/>
    <n v="450238.11"/>
    <n v="407200.64"/>
    <s v="ZLIN"/>
    <n v="22"/>
    <n v="8"/>
    <n v="0"/>
    <n v="0"/>
    <m/>
    <m/>
    <m/>
    <n v="791583.78"/>
    <n v="524543.47"/>
    <s v="ZLIN"/>
    <n v="6"/>
    <n v="11"/>
  </r>
  <r>
    <s v="120381000145-12"/>
    <x v="12"/>
    <n v="342411"/>
    <s v="VALVULA"/>
    <s v="31.12.1999"/>
    <n v="356742.25"/>
    <n v="322641.89"/>
    <s v="ZLIN"/>
    <n v="22"/>
    <n v="8"/>
    <n v="0"/>
    <n v="0"/>
    <m/>
    <m/>
    <m/>
    <n v="389832668.26999998"/>
    <n v="258322852.46999997"/>
    <s v="ZLIN"/>
    <n v="6"/>
    <n v="11"/>
  </r>
  <r>
    <s v="120381000145-13"/>
    <x v="12"/>
    <n v="342411"/>
    <s v="VALVULA"/>
    <s v="31.12.1999"/>
    <n v="1478692.54"/>
    <n v="1337346.9300000002"/>
    <s v="ZLIN"/>
    <n v="22"/>
    <n v="8"/>
    <n v="0"/>
    <n v="0"/>
    <m/>
    <m/>
    <m/>
    <n v="113217.71"/>
    <n v="75023.78"/>
    <s v="ZLIN"/>
    <n v="6"/>
    <n v="11"/>
  </r>
  <r>
    <s v="120381000145-14"/>
    <x v="12"/>
    <n v="342411"/>
    <s v="VALVULA"/>
    <s v="31.12.1999"/>
    <n v="356742.25"/>
    <n v="322641.89"/>
    <s v="ZLIN"/>
    <n v="22"/>
    <n v="8"/>
    <n v="0"/>
    <n v="0"/>
    <m/>
    <m/>
    <m/>
    <n v="819426.3"/>
    <n v="542993.33000000007"/>
    <s v="ZLIN"/>
    <n v="6"/>
    <n v="11"/>
  </r>
  <r>
    <s v="120381000145-15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16"/>
    <x v="12"/>
    <n v="342411"/>
    <s v="VALVULA"/>
    <s v="31.12.1999"/>
    <n v="752882.4"/>
    <n v="680915.70000000007"/>
    <s v="ZLIN"/>
    <n v="22"/>
    <n v="8"/>
    <n v="0"/>
    <n v="0"/>
    <m/>
    <m/>
    <m/>
    <n v="329359.69"/>
    <n v="218250.40000000002"/>
    <s v="ZLIN"/>
    <n v="6"/>
    <n v="11"/>
  </r>
  <r>
    <s v="120381000145-17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18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19"/>
    <x v="12"/>
    <n v="342411"/>
    <s v="VALVULA"/>
    <s v="31.12.1999"/>
    <n v="752882.4"/>
    <n v="680915.70000000007"/>
    <s v="ZLIN"/>
    <n v="22"/>
    <n v="8"/>
    <n v="0"/>
    <n v="0"/>
    <m/>
    <m/>
    <m/>
    <n v="701458.08"/>
    <n v="464821.62"/>
    <s v="ZLIN"/>
    <n v="6"/>
    <n v="11"/>
  </r>
  <r>
    <s v="120381000145-20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21"/>
    <x v="12"/>
    <n v="342411"/>
    <s v="VALVULA"/>
    <s v="31.12.1999"/>
    <n v="752882.4"/>
    <n v="680915.70000000007"/>
    <s v="ZLIN"/>
    <n v="22"/>
    <n v="8"/>
    <n v="0"/>
    <n v="0"/>
    <m/>
    <m/>
    <m/>
    <n v="214407.39"/>
    <n v="142077.19"/>
    <s v="ZLIN"/>
    <n v="6"/>
    <n v="11"/>
  </r>
  <r>
    <s v="120381000145-22"/>
    <x v="12"/>
    <n v="342411"/>
    <s v="VALVULA"/>
    <s v="31.12.1999"/>
    <n v="356742.25"/>
    <n v="322641.89"/>
    <s v="ZLIN"/>
    <n v="22"/>
    <n v="8"/>
    <n v="0"/>
    <n v="0"/>
    <m/>
    <m/>
    <m/>
    <n v="1711803.25"/>
    <n v="1134327.46"/>
    <s v="ZLIN"/>
    <n v="6"/>
    <n v="11"/>
  </r>
  <r>
    <s v="120381000145-23"/>
    <x v="12"/>
    <n v="342411"/>
    <s v="VALVULA"/>
    <s v="31.12.1999"/>
    <n v="450238.11"/>
    <n v="407200.64"/>
    <s v="ZLIN"/>
    <n v="22"/>
    <n v="8"/>
    <n v="0"/>
    <n v="0"/>
    <m/>
    <m/>
    <m/>
    <n v="129845556.42"/>
    <n v="86042236.180000007"/>
    <s v="ZLIN"/>
    <n v="6"/>
    <n v="11"/>
  </r>
  <r>
    <s v="120381000145-24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25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26"/>
    <x v="12"/>
    <n v="342411"/>
    <s v="VALVULA"/>
    <s v="31.12.1999"/>
    <n v="752882.4"/>
    <n v="680915.70000000007"/>
    <s v="ZLIN"/>
    <n v="22"/>
    <n v="8"/>
    <n v="0"/>
    <n v="0"/>
    <m/>
    <m/>
    <m/>
    <n v="329359.69"/>
    <n v="218250.40000000002"/>
    <s v="ZLIN"/>
    <n v="6"/>
    <n v="11"/>
  </r>
  <r>
    <s v="120381000145-27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28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29"/>
    <x v="12"/>
    <n v="342411"/>
    <s v="VALVULA"/>
    <s v="31.12.1999"/>
    <n v="1478692.54"/>
    <n v="1337346.9300000002"/>
    <s v="ZLIN"/>
    <n v="22"/>
    <n v="8"/>
    <n v="0"/>
    <n v="0"/>
    <m/>
    <m/>
    <m/>
    <n v="-1734.59"/>
    <n v="-1149.42"/>
    <s v="ZLIN"/>
    <n v="6"/>
    <n v="11"/>
  </r>
  <r>
    <s v="120381000145-30"/>
    <x v="12"/>
    <n v="342411"/>
    <s v="VALVULA"/>
    <s v="31.12.1999"/>
    <n v="356742.25"/>
    <n v="322641.89"/>
    <s v="ZLIN"/>
    <n v="22"/>
    <n v="8"/>
    <n v="0"/>
    <n v="0"/>
    <m/>
    <m/>
    <m/>
    <n v="819426.3"/>
    <n v="542993.33000000007"/>
    <s v="ZLIN"/>
    <n v="6"/>
    <n v="11"/>
  </r>
  <r>
    <s v="120381000145-31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32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33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34"/>
    <x v="12"/>
    <n v="342411"/>
    <s v="VALVULA"/>
    <s v="31.12.1999"/>
    <n v="450238.11"/>
    <n v="407200.64"/>
    <s v="ZLIN"/>
    <n v="22"/>
    <n v="8"/>
    <n v="0"/>
    <n v="0"/>
    <m/>
    <m/>
    <m/>
    <n v="30186460.140000001"/>
    <n v="20003076"/>
    <s v="ZLIN"/>
    <n v="6"/>
    <n v="11"/>
  </r>
  <r>
    <s v="120381000145-35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36"/>
    <x v="12"/>
    <n v="342411"/>
    <s v="VALVULA"/>
    <s v="31.12.1999"/>
    <n v="752882.4"/>
    <n v="680915.70000000007"/>
    <s v="ZLIN"/>
    <n v="22"/>
    <n v="8"/>
    <n v="0"/>
    <n v="0"/>
    <m/>
    <m/>
    <m/>
    <n v="214407.39"/>
    <n v="142077.19"/>
    <s v="ZLIN"/>
    <n v="6"/>
    <n v="11"/>
  </r>
  <r>
    <s v="120381000145-37"/>
    <x v="12"/>
    <n v="342411"/>
    <s v="VALVULA"/>
    <s v="31.12.1999"/>
    <n v="450238.11"/>
    <n v="407200.64"/>
    <s v="ZLIN"/>
    <n v="22"/>
    <n v="8"/>
    <n v="0"/>
    <n v="0"/>
    <m/>
    <m/>
    <m/>
    <n v="1683960.73"/>
    <n v="1115877.58"/>
    <s v="ZLIN"/>
    <n v="6"/>
    <n v="11"/>
  </r>
  <r>
    <s v="120381000145-38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39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40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41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42"/>
    <x v="12"/>
    <n v="342411"/>
    <s v="VALVULA"/>
    <s v="31.12.1999"/>
    <n v="1478692.54"/>
    <n v="1337346.9300000002"/>
    <s v="ZLIN"/>
    <n v="22"/>
    <n v="8"/>
    <n v="0"/>
    <n v="0"/>
    <m/>
    <m/>
    <m/>
    <n v="-1734.59"/>
    <n v="-1149.42"/>
    <s v="ZLIN"/>
    <n v="6"/>
    <n v="11"/>
  </r>
  <r>
    <s v="120381000145-43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44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45"/>
    <x v="12"/>
    <n v="342411"/>
    <s v="VALVULA"/>
    <s v="31.12.1999"/>
    <n v="450238.11"/>
    <n v="407200.64"/>
    <s v="ZLIN"/>
    <n v="22"/>
    <n v="8"/>
    <n v="0"/>
    <n v="0"/>
    <m/>
    <m/>
    <m/>
    <n v="32476615"/>
    <n v="21520648.5"/>
    <s v="ZLIN"/>
    <n v="6"/>
    <n v="11"/>
  </r>
  <r>
    <s v="120381000145-46"/>
    <x v="12"/>
    <n v="342411"/>
    <s v="VALVULA"/>
    <s v="31.12.1999"/>
    <n v="356742.25"/>
    <n v="322641.89"/>
    <s v="ZLIN"/>
    <n v="22"/>
    <n v="8"/>
    <n v="0"/>
    <n v="0"/>
    <m/>
    <m/>
    <m/>
    <n v="1711803.25"/>
    <n v="1134327.46"/>
    <s v="ZLIN"/>
    <n v="6"/>
    <n v="11"/>
  </r>
  <r>
    <s v="120381000145-47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48"/>
    <x v="12"/>
    <n v="342411"/>
    <s v="VALVULA"/>
    <s v="31.12.1999"/>
    <n v="450238.11"/>
    <n v="407200.64"/>
    <s v="ZLIN"/>
    <n v="22"/>
    <n v="8"/>
    <n v="0"/>
    <n v="0"/>
    <m/>
    <m/>
    <m/>
    <n v="419485.39"/>
    <n v="277972.25"/>
    <s v="ZLIN"/>
    <n v="6"/>
    <n v="11"/>
  </r>
  <r>
    <s v="120381000145-49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50"/>
    <x v="12"/>
    <n v="342411"/>
    <s v="VALVULA"/>
    <s v="31.12.1999"/>
    <n v="1478692.54"/>
    <n v="1337346.9300000002"/>
    <s v="ZLIN"/>
    <n v="22"/>
    <n v="8"/>
    <n v="0"/>
    <n v="0"/>
    <m/>
    <m/>
    <m/>
    <n v="-1734.59"/>
    <n v="-1149.42"/>
    <s v="ZLIN"/>
    <n v="6"/>
    <n v="11"/>
  </r>
  <r>
    <s v="120381000145-51"/>
    <x v="12"/>
    <n v="342411"/>
    <s v="VALVULA"/>
    <s v="31.12.1999"/>
    <n v="356742.25"/>
    <n v="322641.89"/>
    <s v="ZLIN"/>
    <n v="22"/>
    <n v="8"/>
    <n v="0"/>
    <n v="0"/>
    <m/>
    <m/>
    <m/>
    <n v="1711803.25"/>
    <n v="1134327.46"/>
    <s v="ZLIN"/>
    <n v="6"/>
    <n v="11"/>
  </r>
  <r>
    <s v="120381000145-52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53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54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55"/>
    <x v="12"/>
    <n v="342411"/>
    <s v="VALVULA"/>
    <s v="31.12.1999"/>
    <n v="1478692.54"/>
    <n v="1337346.9300000002"/>
    <s v="ZLIN"/>
    <n v="22"/>
    <n v="8"/>
    <n v="0"/>
    <n v="0"/>
    <m/>
    <m/>
    <m/>
    <n v="-1734.59"/>
    <n v="-1149.42"/>
    <s v="ZLIN"/>
    <n v="6"/>
    <n v="11"/>
  </r>
  <r>
    <s v="120381000145-56"/>
    <x v="12"/>
    <n v="342411"/>
    <s v="VALVULA"/>
    <s v="31.12.1999"/>
    <n v="356742.25"/>
    <n v="322641.89"/>
    <s v="ZLIN"/>
    <n v="22"/>
    <n v="8"/>
    <n v="0"/>
    <n v="0"/>
    <m/>
    <m/>
    <m/>
    <n v="259853033.61000001"/>
    <n v="172191769.26000002"/>
    <s v="ZLIN"/>
    <n v="6"/>
    <n v="11"/>
  </r>
  <r>
    <s v="120381000145-57"/>
    <x v="12"/>
    <n v="342411"/>
    <s v="VALVULA"/>
    <s v="31.12.1999"/>
    <n v="450238.11"/>
    <n v="407200.64"/>
    <s v="ZLIN"/>
    <n v="22"/>
    <n v="8"/>
    <n v="0"/>
    <n v="0"/>
    <m/>
    <m/>
    <m/>
    <n v="419485.39"/>
    <n v="277972.25"/>
    <s v="ZLIN"/>
    <n v="6"/>
    <n v="11"/>
  </r>
  <r>
    <s v="120381000145-58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59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60"/>
    <x v="12"/>
    <n v="342411"/>
    <s v="VALVULA"/>
    <s v="31.12.1999"/>
    <n v="450238.11"/>
    <n v="407200.64"/>
    <s v="ZLIN"/>
    <n v="22"/>
    <n v="8"/>
    <n v="0"/>
    <n v="0"/>
    <m/>
    <m/>
    <m/>
    <n v="791583.78"/>
    <n v="524543.47"/>
    <s v="ZLIN"/>
    <n v="6"/>
    <n v="11"/>
  </r>
  <r>
    <s v="120381000145-61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62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63"/>
    <x v="12"/>
    <n v="342411"/>
    <s v="VALVULA"/>
    <s v="31.12.1999"/>
    <n v="752882.4"/>
    <n v="680915.70000000007"/>
    <s v="ZLIN"/>
    <n v="22"/>
    <n v="8"/>
    <n v="0"/>
    <n v="0"/>
    <m/>
    <m/>
    <m/>
    <n v="214407.39"/>
    <n v="142077.19"/>
    <s v="ZLIN"/>
    <n v="6"/>
    <n v="11"/>
  </r>
  <r>
    <s v="120381000145-64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65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66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67"/>
    <x v="12"/>
    <n v="342411"/>
    <s v="VALVULA"/>
    <s v="31.12.1999"/>
    <n v="356742.25"/>
    <n v="322641.89"/>
    <s v="ZLIN"/>
    <n v="22"/>
    <n v="8"/>
    <n v="0"/>
    <n v="0"/>
    <m/>
    <m/>
    <m/>
    <n v="54549078.729999997"/>
    <n v="36146979.879999995"/>
    <s v="ZLIN"/>
    <n v="6"/>
    <n v="11"/>
  </r>
  <r>
    <s v="120381000145-68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69"/>
    <x v="12"/>
    <n v="342411"/>
    <s v="VALVULA"/>
    <s v="31.12.1999"/>
    <n v="356742.25"/>
    <n v="322641.89"/>
    <s v="ZLIN"/>
    <n v="22"/>
    <n v="8"/>
    <n v="0"/>
    <n v="0"/>
    <m/>
    <m/>
    <m/>
    <n v="1711803.25"/>
    <n v="1134327.46"/>
    <s v="ZLIN"/>
    <n v="6"/>
    <n v="11"/>
  </r>
  <r>
    <s v="120381000145-70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71"/>
    <x v="12"/>
    <n v="342411"/>
    <s v="VALVULA"/>
    <s v="31.12.1999"/>
    <n v="1478692.54"/>
    <n v="1337346.9300000002"/>
    <s v="ZLIN"/>
    <n v="22"/>
    <n v="8"/>
    <n v="0"/>
    <n v="0"/>
    <m/>
    <m/>
    <m/>
    <n v="113217.71"/>
    <n v="75023.78"/>
    <s v="ZLIN"/>
    <n v="6"/>
    <n v="11"/>
  </r>
  <r>
    <s v="120381000145-72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73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74"/>
    <x v="12"/>
    <n v="342411"/>
    <s v="VALVULA"/>
    <s v="31.12.1999"/>
    <n v="356742.25"/>
    <n v="322641.89"/>
    <s v="ZLIN"/>
    <n v="22"/>
    <n v="8"/>
    <n v="0"/>
    <n v="0"/>
    <m/>
    <m/>
    <m/>
    <n v="1711803.25"/>
    <n v="1134327.46"/>
    <s v="ZLIN"/>
    <n v="6"/>
    <n v="11"/>
  </r>
  <r>
    <s v="120381000145-75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76"/>
    <x v="12"/>
    <n v="342411"/>
    <s v="VALVULA"/>
    <s v="31.12.1999"/>
    <n v="1478692.54"/>
    <n v="1337346.9300000002"/>
    <s v="ZLIN"/>
    <n v="22"/>
    <n v="8"/>
    <n v="0"/>
    <n v="0"/>
    <m/>
    <m/>
    <m/>
    <n v="113217.71"/>
    <n v="75023.78"/>
    <s v="ZLIN"/>
    <n v="6"/>
    <n v="11"/>
  </r>
  <r>
    <s v="120381000145-77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78"/>
    <x v="12"/>
    <n v="342411"/>
    <s v="VALVULA"/>
    <s v="31.12.1999"/>
    <n v="450238.11"/>
    <n v="407200.64"/>
    <s v="ZLIN"/>
    <n v="22"/>
    <n v="8"/>
    <n v="0"/>
    <n v="0"/>
    <m/>
    <m/>
    <m/>
    <n v="20461004.41"/>
    <n v="13558496.9"/>
    <s v="ZLIN"/>
    <n v="6"/>
    <n v="11"/>
  </r>
  <r>
    <s v="120381000145-79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80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81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82"/>
    <x v="12"/>
    <n v="342411"/>
    <s v="VALVULA"/>
    <s v="31.12.1999"/>
    <n v="356742.25"/>
    <n v="322641.89"/>
    <s v="ZLIN"/>
    <n v="22"/>
    <n v="8"/>
    <n v="0"/>
    <n v="0"/>
    <m/>
    <m/>
    <m/>
    <n v="1711803.25"/>
    <n v="1134327.46"/>
    <s v="ZLIN"/>
    <n v="6"/>
    <n v="11"/>
  </r>
  <r>
    <s v="120381000145-83"/>
    <x v="12"/>
    <n v="342411"/>
    <s v="VALVULA"/>
    <s v="31.12.1999"/>
    <n v="1478692.54"/>
    <n v="1337346.9300000002"/>
    <s v="ZLIN"/>
    <n v="22"/>
    <n v="8"/>
    <n v="0"/>
    <n v="0"/>
    <m/>
    <m/>
    <m/>
    <n v="-1734.59"/>
    <n v="-1149.42"/>
    <s v="ZLIN"/>
    <n v="6"/>
    <n v="11"/>
  </r>
  <r>
    <s v="120381000145-84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85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86"/>
    <x v="12"/>
    <n v="342411"/>
    <s v="VALVULA"/>
    <s v="31.12.1999"/>
    <n v="356742.25"/>
    <n v="322641.89"/>
    <s v="ZLIN"/>
    <n v="22"/>
    <n v="8"/>
    <n v="0"/>
    <n v="0"/>
    <m/>
    <m/>
    <m/>
    <n v="332375.61"/>
    <n v="220248.89999999997"/>
    <s v="ZLIN"/>
    <n v="6"/>
    <n v="11"/>
  </r>
  <r>
    <s v="120381000145-87"/>
    <x v="12"/>
    <n v="342411"/>
    <s v="VALVULA"/>
    <s v="31.12.1999"/>
    <n v="356742.25"/>
    <n v="322641.89"/>
    <s v="ZLIN"/>
    <n v="22"/>
    <n v="8"/>
    <n v="0"/>
    <n v="0"/>
    <m/>
    <m/>
    <m/>
    <n v="447327.91"/>
    <n v="296422.11"/>
    <s v="ZLIN"/>
    <n v="6"/>
    <n v="11"/>
  </r>
  <r>
    <s v="120381000145-88"/>
    <x v="12"/>
    <n v="342411"/>
    <s v="VALVULA"/>
    <s v="31.12.1999"/>
    <n v="450238.11"/>
    <n v="407200.64"/>
    <s v="ZLIN"/>
    <n v="22"/>
    <n v="8"/>
    <n v="0"/>
    <n v="0"/>
    <m/>
    <m/>
    <m/>
    <n v="304533.09000000003"/>
    <n v="201799.03000000003"/>
    <s v="ZLIN"/>
    <n v="6"/>
    <n v="11"/>
  </r>
  <r>
    <s v="120381000145-89"/>
    <x v="12"/>
    <n v="342411"/>
    <s v="VALVULA"/>
    <s v="31.12.1999"/>
    <n v="356742.25"/>
    <n v="322641.89"/>
    <s v="ZLIN"/>
    <n v="22"/>
    <n v="8"/>
    <n v="0"/>
    <n v="0"/>
    <m/>
    <m/>
    <m/>
    <n v="1711803.25"/>
    <n v="1134327.46"/>
    <s v="ZLIN"/>
    <n v="6"/>
    <n v="11"/>
  </r>
  <r>
    <s v="120381000145-90"/>
    <x v="12"/>
    <n v="342411"/>
    <s v="TUBERIA POLIDUCTO"/>
    <s v="01.12.1994"/>
    <n v="76435577.310000002"/>
    <n v="30824839.350000001"/>
    <s v="ZLIN"/>
    <n v="50"/>
    <n v="10"/>
    <n v="0"/>
    <n v="0"/>
    <m/>
    <m/>
    <m/>
    <n v="129965182.06999999"/>
    <n v="19855791.719999999"/>
    <s v="ZLIN"/>
    <n v="30"/>
    <n v="0"/>
  </r>
  <r>
    <s v="120381000145-91"/>
    <x v="12"/>
    <n v="342411"/>
    <s v="TUBERIA POLIDUCTO"/>
    <s v="31.07.2011"/>
    <n v="38832368.450000003"/>
    <n v="21948730.000000004"/>
    <s v="ZLIN"/>
    <n v="27"/>
    <n v="2"/>
    <n v="0"/>
    <n v="0"/>
    <m/>
    <m/>
    <m/>
    <n v="64209816.359999999"/>
    <n v="12795434.43"/>
    <s v="ZLIN"/>
    <n v="23"/>
    <n v="0"/>
  </r>
  <r>
    <s v="120381000145-92"/>
    <x v="12"/>
    <n v="342411"/>
    <s v="TUBERIA POLIDUCTO"/>
    <s v="31.07.2011"/>
    <n v="3041882.44"/>
    <n v="678168.56999999983"/>
    <s v="ZLIN"/>
    <n v="50"/>
    <n v="5"/>
    <n v="0"/>
    <n v="0"/>
    <m/>
    <m/>
    <m/>
    <n v="29290273.629999999"/>
    <n v="2902639.7199999988"/>
    <s v="ZLIN"/>
    <n v="46"/>
    <n v="3"/>
  </r>
  <r>
    <s v="120381000145-93"/>
    <x v="12"/>
    <n v="342411"/>
    <s v="TUBERIA POLIDUCTO"/>
    <s v="01.06.1968"/>
    <n v="24903968.5"/>
    <n v="7173742.7300000004"/>
    <s v="ZLIN"/>
    <n v="71"/>
    <n v="2"/>
    <n v="0"/>
    <n v="0"/>
    <m/>
    <m/>
    <m/>
    <n v="40493249.840000004"/>
    <n v="7787163.450000003"/>
    <s v="ZLIN"/>
    <n v="23"/>
    <n v="10"/>
  </r>
  <r>
    <s v="120381000145-94"/>
    <x v="12"/>
    <n v="342411"/>
    <s v="TUBERIA POLIDUCTO"/>
    <s v="30.11.2008"/>
    <n v="21045847.149999999"/>
    <n v="14640589.319999998"/>
    <s v="ZLIN"/>
    <n v="25"/>
    <n v="9"/>
    <n v="0"/>
    <n v="0"/>
    <m/>
    <m/>
    <m/>
    <n v="131735416.73"/>
    <n v="31918272.780000001"/>
    <s v="ZLIN"/>
    <n v="18"/>
    <n v="11"/>
  </r>
  <r>
    <s v="120381000145-95"/>
    <x v="12"/>
    <n v="342411"/>
    <s v="TUBERIA POLIDUCTO"/>
    <s v="01.06.1968"/>
    <n v="357022.54"/>
    <n v="102842.55999999997"/>
    <s v="ZLIN"/>
    <n v="71"/>
    <n v="2"/>
    <n v="0"/>
    <n v="0"/>
    <m/>
    <m/>
    <m/>
    <n v="34569553.920000002"/>
    <n v="6647991.1300000027"/>
    <s v="ZLIN"/>
    <n v="23"/>
    <n v="10"/>
  </r>
  <r>
    <s v="120381000145-96"/>
    <x v="12"/>
    <n v="342411"/>
    <s v="TUBERIA POLIDUCTO"/>
    <s v="30.11.2008"/>
    <n v="42003033.770000003"/>
    <n v="28967609.510000005"/>
    <s v="ZLIN"/>
    <n v="25"/>
    <n v="9"/>
    <n v="0"/>
    <n v="0"/>
    <m/>
    <m/>
    <m/>
    <n v="35680701.200000003"/>
    <n v="8645103.820000004"/>
    <s v="ZLIN"/>
    <n v="18"/>
    <n v="11"/>
  </r>
  <r>
    <s v="120381000146-0"/>
    <x v="12"/>
    <n v="342512"/>
    <s v="TUBERIA POLIDUCTO"/>
    <s v="01.01.1986"/>
    <n v="189464805.18000001"/>
    <n v="137278885.14000002"/>
    <s v="ZLIN"/>
    <n v="47"/>
    <n v="6"/>
    <n v="0"/>
    <n v="0"/>
    <m/>
    <m/>
    <m/>
    <n v="220875467.43000001"/>
    <n v="57033571.409999996"/>
    <s v="ZLIN"/>
    <n v="17"/>
    <n v="9"/>
  </r>
  <r>
    <s v="120381000146-1"/>
    <x v="12"/>
    <n v="342512"/>
    <s v="TUBERIA POLIDUCTO"/>
    <s v="01.01.1986"/>
    <n v="5330213.84"/>
    <n v="3862067.26"/>
    <s v="ZLIN"/>
    <n v="47"/>
    <n v="6"/>
    <n v="0"/>
    <n v="0"/>
    <m/>
    <m/>
    <m/>
    <n v="210696535.99000001"/>
    <n v="54405208.820000023"/>
    <s v="ZLIN"/>
    <n v="17"/>
    <n v="9"/>
  </r>
  <r>
    <s v="120381000146-2"/>
    <x v="12"/>
    <n v="342512"/>
    <s v="TUBERIA POLIDUCTO"/>
    <s v="01.01.1986"/>
    <n v="57780138.340000004"/>
    <n v="41865258.130000003"/>
    <s v="ZLIN"/>
    <n v="47"/>
    <n v="6"/>
    <n v="0"/>
    <n v="0"/>
    <m/>
    <m/>
    <m/>
    <n v="-19451175.5"/>
    <n v="-5022603.99"/>
    <s v="ZLIN"/>
    <n v="17"/>
    <n v="9"/>
  </r>
  <r>
    <s v="120381000146-3"/>
    <x v="12"/>
    <n v="342512"/>
    <s v="VALVULA"/>
    <s v="01.01.1986"/>
    <n v="51101.45"/>
    <n v="47965.68"/>
    <s v="ZLIN"/>
    <n v="36"/>
    <n v="8"/>
    <n v="0"/>
    <n v="0"/>
    <m/>
    <m/>
    <m/>
    <n v="1157554.44"/>
    <n v="767054.14999999991"/>
    <s v="ZLIN"/>
    <n v="6"/>
    <n v="11"/>
  </r>
  <r>
    <s v="120381000146-4"/>
    <x v="12"/>
    <n v="342512"/>
    <s v="VALVULA"/>
    <s v="01.01.1986"/>
    <n v="12328.49"/>
    <n v="11571.96"/>
    <s v="ZLIN"/>
    <n v="36"/>
    <n v="8"/>
    <n v="0"/>
    <n v="0"/>
    <m/>
    <m/>
    <m/>
    <n v="2036683.62"/>
    <n v="1349609.62"/>
    <s v="ZLIN"/>
    <n v="6"/>
    <n v="11"/>
  </r>
  <r>
    <s v="120381000146-5"/>
    <x v="12"/>
    <n v="342512"/>
    <s v="VALVULA"/>
    <s v="01.01.1986"/>
    <n v="12328.49"/>
    <n v="11571.96"/>
    <s v="ZLIN"/>
    <n v="36"/>
    <n v="8"/>
    <n v="0"/>
    <n v="0"/>
    <m/>
    <m/>
    <m/>
    <n v="1164780.28"/>
    <n v="771842.3600000001"/>
    <s v="ZLIN"/>
    <n v="6"/>
    <n v="11"/>
  </r>
  <r>
    <s v="120381000146-6"/>
    <x v="12"/>
    <n v="342512"/>
    <s v="VALVULA"/>
    <s v="01.01.1986"/>
    <n v="15559.57"/>
    <n v="14604.77"/>
    <s v="ZLIN"/>
    <n v="36"/>
    <n v="8"/>
    <n v="0"/>
    <n v="0"/>
    <m/>
    <m/>
    <m/>
    <n v="489015.03999999998"/>
    <n v="324046.11"/>
    <s v="ZLIN"/>
    <n v="6"/>
    <n v="11"/>
  </r>
  <r>
    <s v="120381000146-7"/>
    <x v="12"/>
    <n v="342512"/>
    <s v="VALVULA"/>
    <s v="01.01.1986"/>
    <n v="12328.49"/>
    <n v="11571.96"/>
    <s v="ZLIN"/>
    <n v="36"/>
    <n v="8"/>
    <n v="0"/>
    <n v="0"/>
    <m/>
    <m/>
    <m/>
    <n v="1164780.28"/>
    <n v="771842.3600000001"/>
    <s v="ZLIN"/>
    <n v="6"/>
    <n v="11"/>
  </r>
  <r>
    <s v="120381000146-8"/>
    <x v="12"/>
    <n v="342512"/>
    <s v="VALVULA"/>
    <s v="01.01.1986"/>
    <n v="15559.57"/>
    <n v="14604.77"/>
    <s v="ZLIN"/>
    <n v="36"/>
    <n v="8"/>
    <n v="0"/>
    <n v="0"/>
    <m/>
    <m/>
    <m/>
    <n v="489015.03999999998"/>
    <n v="324046.11"/>
    <s v="ZLIN"/>
    <n v="6"/>
    <n v="11"/>
  </r>
  <r>
    <s v="120381000146-9"/>
    <x v="12"/>
    <n v="342512"/>
    <s v="VALVULA"/>
    <s v="01.01.1986"/>
    <n v="12328.49"/>
    <n v="11571.96"/>
    <s v="ZLIN"/>
    <n v="36"/>
    <n v="8"/>
    <n v="0"/>
    <n v="0"/>
    <m/>
    <m/>
    <m/>
    <n v="2036683.62"/>
    <n v="1349609.62"/>
    <s v="ZLIN"/>
    <n v="6"/>
    <n v="11"/>
  </r>
  <r>
    <s v="120381000146-10"/>
    <x v="12"/>
    <n v="342512"/>
    <s v="VALVULA"/>
    <s v="01.01.1986"/>
    <n v="51101.45"/>
    <n v="47965.68"/>
    <s v="ZLIN"/>
    <n v="36"/>
    <n v="8"/>
    <n v="0"/>
    <n v="0"/>
    <m/>
    <m/>
    <m/>
    <n v="1157554.44"/>
    <n v="767054.14999999991"/>
    <s v="ZLIN"/>
    <n v="6"/>
    <n v="11"/>
  </r>
  <r>
    <s v="120381000146-11"/>
    <x v="12"/>
    <n v="342512"/>
    <s v="VALVULA"/>
    <s v="01.01.1986"/>
    <n v="29249.599999999999"/>
    <n v="27454.739999999998"/>
    <s v="ZLIN"/>
    <n v="36"/>
    <n v="8"/>
    <n v="0"/>
    <n v="0"/>
    <m/>
    <m/>
    <m/>
    <n v="486463.75"/>
    <n v="322355.5"/>
    <s v="ZLIN"/>
    <n v="6"/>
    <n v="11"/>
  </r>
  <r>
    <s v="120381000146-12"/>
    <x v="12"/>
    <n v="342512"/>
    <s v="VALVULA"/>
    <s v="01.01.1986"/>
    <n v="51101.45"/>
    <n v="47965.68"/>
    <s v="ZLIN"/>
    <n v="36"/>
    <n v="8"/>
    <n v="0"/>
    <n v="0"/>
    <m/>
    <m/>
    <m/>
    <n v="2305455601.5599999"/>
    <n v="1527711543.1999998"/>
    <s v="ZLIN"/>
    <n v="6"/>
    <n v="11"/>
  </r>
  <r>
    <s v="120381000146-13"/>
    <x v="12"/>
    <n v="342512"/>
    <s v="VALVULA"/>
    <s v="01.01.1986"/>
    <n v="29249.599999999999"/>
    <n v="27454.739999999998"/>
    <s v="ZLIN"/>
    <n v="36"/>
    <n v="8"/>
    <n v="0"/>
    <n v="0"/>
    <m/>
    <m/>
    <m/>
    <n v="2033530.17"/>
    <n v="1347519.98"/>
    <s v="ZLIN"/>
    <n v="6"/>
    <n v="11"/>
  </r>
  <r>
    <s v="120381000146-14"/>
    <x v="12"/>
    <n v="342512"/>
    <s v="VALVULA"/>
    <s v="01.01.1986"/>
    <n v="12328.49"/>
    <n v="11571.96"/>
    <s v="ZLIN"/>
    <n v="36"/>
    <n v="8"/>
    <n v="0"/>
    <n v="0"/>
    <m/>
    <m/>
    <m/>
    <n v="1035858.08"/>
    <n v="686411.98"/>
    <s v="ZLIN"/>
    <n v="6"/>
    <n v="11"/>
  </r>
  <r>
    <s v="120381000146-15"/>
    <x v="12"/>
    <n v="342512"/>
    <s v="VALVULA"/>
    <s v="01.01.1986"/>
    <n v="29249.599999999999"/>
    <n v="27454.739999999998"/>
    <s v="ZLIN"/>
    <n v="36"/>
    <n v="8"/>
    <n v="0"/>
    <n v="0"/>
    <m/>
    <m/>
    <m/>
    <n v="2033530.17"/>
    <n v="1347519.98"/>
    <s v="ZLIN"/>
    <n v="6"/>
    <n v="11"/>
  </r>
  <r>
    <s v="120381000146-16"/>
    <x v="12"/>
    <n v="342512"/>
    <s v="VALVULA"/>
    <s v="01.01.1986"/>
    <n v="12328.49"/>
    <n v="11571.96"/>
    <s v="ZLIN"/>
    <n v="36"/>
    <n v="8"/>
    <n v="0"/>
    <n v="0"/>
    <m/>
    <m/>
    <m/>
    <n v="2036683.62"/>
    <n v="1349609.62"/>
    <s v="ZLIN"/>
    <n v="6"/>
    <n v="11"/>
  </r>
  <r>
    <s v="120381000146-17"/>
    <x v="12"/>
    <n v="342512"/>
    <s v="VALVULA"/>
    <s v="01.01.1986"/>
    <n v="51101.45"/>
    <n v="47965.68"/>
    <s v="ZLIN"/>
    <n v="36"/>
    <n v="8"/>
    <n v="0"/>
    <n v="0"/>
    <m/>
    <m/>
    <m/>
    <n v="7923012.2199999997"/>
    <n v="5250188.8099999996"/>
    <s v="ZLIN"/>
    <n v="6"/>
    <n v="11"/>
  </r>
  <r>
    <s v="120381000146-18"/>
    <x v="12"/>
    <n v="342512"/>
    <s v="VALVULA"/>
    <s v="01.01.1986"/>
    <n v="29249.599999999999"/>
    <n v="27454.739999999998"/>
    <s v="ZLIN"/>
    <n v="36"/>
    <n v="8"/>
    <n v="0"/>
    <n v="0"/>
    <m/>
    <m/>
    <m/>
    <n v="12459962.130000001"/>
    <n v="8256601.4200000009"/>
    <s v="ZLIN"/>
    <n v="6"/>
    <n v="11"/>
  </r>
  <r>
    <s v="120381000146-19"/>
    <x v="12"/>
    <n v="342512"/>
    <s v="VALVULA"/>
    <s v="01.01.1986"/>
    <n v="12328.49"/>
    <n v="11571.96"/>
    <s v="ZLIN"/>
    <n v="36"/>
    <n v="8"/>
    <n v="0"/>
    <n v="0"/>
    <m/>
    <m/>
    <m/>
    <n v="15900542.390000001"/>
    <n v="10536504"/>
    <s v="ZLIN"/>
    <n v="6"/>
    <n v="11"/>
  </r>
  <r>
    <s v="120381000146-20"/>
    <x v="12"/>
    <n v="342512"/>
    <s v="VALVULA"/>
    <s v="01.01.1986"/>
    <n v="51101.45"/>
    <n v="47965.68"/>
    <s v="ZLIN"/>
    <n v="36"/>
    <n v="8"/>
    <n v="0"/>
    <n v="0"/>
    <m/>
    <m/>
    <m/>
    <n v="2029457.78"/>
    <n v="1344821.4100000001"/>
    <s v="ZLIN"/>
    <n v="6"/>
    <n v="11"/>
  </r>
  <r>
    <s v="120381000146-21"/>
    <x v="12"/>
    <n v="342512"/>
    <s v="VALVULA"/>
    <s v="01.01.1986"/>
    <n v="26018.51"/>
    <n v="24421.919999999998"/>
    <s v="ZLIN"/>
    <n v="36"/>
    <n v="8"/>
    <n v="0"/>
    <n v="0"/>
    <m/>
    <m/>
    <m/>
    <n v="487065.9"/>
    <n v="322754.51"/>
    <s v="ZLIN"/>
    <n v="6"/>
    <n v="11"/>
  </r>
  <r>
    <s v="120381000146-22"/>
    <x v="12"/>
    <n v="342512"/>
    <s v="VALVULA"/>
    <s v="01.01.1986"/>
    <n v="51101.45"/>
    <n v="47965.68"/>
    <s v="ZLIN"/>
    <n v="36"/>
    <n v="8"/>
    <n v="0"/>
    <n v="0"/>
    <m/>
    <m/>
    <m/>
    <n v="482391.36"/>
    <n v="319656.92"/>
    <s v="ZLIN"/>
    <n v="6"/>
    <n v="11"/>
  </r>
  <r>
    <s v="120381000146-23"/>
    <x v="12"/>
    <n v="342512"/>
    <s v="VALVULA"/>
    <s v="01.01.1986"/>
    <n v="51101.45"/>
    <n v="47965.68"/>
    <s v="ZLIN"/>
    <n v="36"/>
    <n v="8"/>
    <n v="0"/>
    <n v="0"/>
    <m/>
    <m/>
    <m/>
    <n v="611313.56000000006"/>
    <n v="405087.29000000004"/>
    <s v="ZLIN"/>
    <n v="6"/>
    <n v="11"/>
  </r>
  <r>
    <s v="120381000146-24"/>
    <x v="12"/>
    <n v="342512"/>
    <s v="PUENTE"/>
    <s v="30.11.2008"/>
    <n v="3322933.87"/>
    <n v="0"/>
    <s v="ZLIN"/>
    <n v="19"/>
    <n v="10"/>
    <n v="0"/>
    <n v="0"/>
    <m/>
    <m/>
    <m/>
    <n v="-2831019.07"/>
    <n v="-998115.70999999973"/>
    <s v="ZLIN"/>
    <n v="13"/>
    <n v="0"/>
  </r>
  <r>
    <s v="120381000146-25"/>
    <x v="12"/>
    <n v="342512"/>
    <s v="PUENTE"/>
    <s v="30.11.2008"/>
    <n v="5221753.2300000004"/>
    <n v="0"/>
    <s v="ZLIN"/>
    <n v="19"/>
    <n v="10"/>
    <n v="0"/>
    <n v="0"/>
    <m/>
    <m/>
    <m/>
    <n v="-4600916.2300000004"/>
    <n v="-1622117.8900000006"/>
    <s v="ZLIN"/>
    <n v="13"/>
    <n v="0"/>
  </r>
  <r>
    <s v="120381000146-26"/>
    <x v="12"/>
    <n v="342512"/>
    <s v="PUENTE"/>
    <s v="01.06.1968"/>
    <n v="162932.73000000001"/>
    <n v="91428.23000000001"/>
    <s v="ZLIN"/>
    <n v="61"/>
    <n v="4"/>
    <n v="0"/>
    <n v="0"/>
    <m/>
    <m/>
    <m/>
    <n v="408234.63"/>
    <n v="133648.26"/>
    <s v="ZLIN"/>
    <n v="14"/>
    <n v="0"/>
  </r>
  <r>
    <s v="120381000147-0"/>
    <x v="12"/>
    <n v="342307"/>
    <s v="TUBERIA POLIDUCTO"/>
    <s v="31.12.2002"/>
    <n v="385667645.35000002"/>
    <n v="209819185.28000003"/>
    <s v="ZLIN"/>
    <n v="32"/>
    <n v="2"/>
    <n v="0"/>
    <n v="0"/>
    <m/>
    <m/>
    <m/>
    <n v="-78589130.189999998"/>
    <n v="-18551082.229999997"/>
    <s v="ZLIN"/>
    <n v="19"/>
    <n v="5"/>
  </r>
  <r>
    <s v="120381000147-1"/>
    <x v="12"/>
    <n v="342307"/>
    <s v="TUBERIA POLIDUCTO"/>
    <s v="01.01.1987"/>
    <n v="204155.81"/>
    <n v="74174.27"/>
    <s v="ZLIN"/>
    <n v="48"/>
    <n v="2"/>
    <n v="0"/>
    <n v="0"/>
    <m/>
    <m/>
    <m/>
    <n v="3397359439.8699999"/>
    <n v="801951799.0999999"/>
    <s v="ZLIN"/>
    <n v="19"/>
    <n v="5"/>
  </r>
  <r>
    <s v="120381000147-2"/>
    <x v="12"/>
    <n v="342307"/>
    <s v="TUBERIA POLIDUCTO"/>
    <s v="01.01.1987"/>
    <n v="5980.96"/>
    <n v="2172.98"/>
    <s v="ZLIN"/>
    <n v="48"/>
    <n v="2"/>
    <n v="0"/>
    <n v="0"/>
    <m/>
    <m/>
    <m/>
    <n v="487537.71"/>
    <n v="115084.02000000002"/>
    <s v="ZLIN"/>
    <n v="19"/>
    <n v="5"/>
  </r>
  <r>
    <s v="120381000147-3"/>
    <x v="12"/>
    <n v="342307"/>
    <s v="VALVULA"/>
    <s v="01.01.1987"/>
    <n v="122.52"/>
    <n v="60.12"/>
    <s v="ZLIN"/>
    <n v="35"/>
    <n v="8"/>
    <n v="0"/>
    <n v="0"/>
    <m/>
    <m/>
    <m/>
    <n v="2038903.08"/>
    <n v="1351080.36"/>
    <s v="ZLIN"/>
    <n v="6"/>
    <n v="11"/>
  </r>
  <r>
    <s v="120381000147-4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5"/>
    <x v="12"/>
    <n v="342307"/>
    <s v="VALVULA"/>
    <s v="01.01.1987"/>
    <n v="37.31"/>
    <n v="18.320000000000004"/>
    <s v="ZLIN"/>
    <n v="35"/>
    <n v="8"/>
    <n v="0"/>
    <n v="0"/>
    <m/>
    <m/>
    <m/>
    <n v="620813.23"/>
    <n v="411382.26"/>
    <s v="ZLIN"/>
    <n v="6"/>
    <n v="11"/>
  </r>
  <r>
    <s v="120381000147-6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7"/>
    <x v="12"/>
    <n v="342307"/>
    <s v="VALVULA"/>
    <s v="01.01.1987"/>
    <n v="122.52"/>
    <n v="60.12"/>
    <s v="ZLIN"/>
    <n v="35"/>
    <n v="8"/>
    <n v="0"/>
    <n v="0"/>
    <m/>
    <m/>
    <m/>
    <n v="2038903.08"/>
    <n v="1351080.36"/>
    <s v="ZLIN"/>
    <n v="6"/>
    <n v="11"/>
  </r>
  <r>
    <s v="120381000147-8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9"/>
    <x v="12"/>
    <n v="342307"/>
    <s v="VALVULA"/>
    <s v="01.01.1987"/>
    <n v="37.31"/>
    <n v="18.320000000000004"/>
    <s v="ZLIN"/>
    <n v="35"/>
    <n v="8"/>
    <n v="0"/>
    <n v="0"/>
    <m/>
    <m/>
    <m/>
    <n v="620813.23"/>
    <n v="411382.26"/>
    <s v="ZLIN"/>
    <n v="6"/>
    <n v="11"/>
  </r>
  <r>
    <s v="120381000147-10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11"/>
    <x v="12"/>
    <n v="342307"/>
    <s v="VALVULA"/>
    <s v="01.01.1987"/>
    <n v="122.52"/>
    <n v="60.12"/>
    <s v="ZLIN"/>
    <n v="35"/>
    <n v="8"/>
    <n v="0"/>
    <n v="0"/>
    <m/>
    <m/>
    <m/>
    <n v="2038903.08"/>
    <n v="1351080.36"/>
    <s v="ZLIN"/>
    <n v="6"/>
    <n v="11"/>
  </r>
  <r>
    <s v="120381000147-12"/>
    <x v="12"/>
    <n v="342307"/>
    <s v="VALVULA"/>
    <s v="01.01.1987"/>
    <n v="29.56"/>
    <n v="14.52"/>
    <s v="ZLIN"/>
    <n v="35"/>
    <n v="8"/>
    <n v="0"/>
    <n v="0"/>
    <m/>
    <m/>
    <m/>
    <n v="99533611.010000005"/>
    <n v="65956007.290000007"/>
    <s v="ZLIN"/>
    <n v="6"/>
    <n v="11"/>
  </r>
  <r>
    <s v="120381000147-13"/>
    <x v="12"/>
    <n v="342307"/>
    <s v="VALVULA"/>
    <s v="01.01.1987"/>
    <n v="37.31"/>
    <n v="18.320000000000004"/>
    <s v="ZLIN"/>
    <n v="35"/>
    <n v="8"/>
    <n v="0"/>
    <n v="0"/>
    <m/>
    <m/>
    <m/>
    <n v="491891.03"/>
    <n v="325951.89"/>
    <s v="ZLIN"/>
    <n v="6"/>
    <n v="11"/>
  </r>
  <r>
    <s v="120381000147-14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15"/>
    <x v="12"/>
    <n v="342307"/>
    <s v="VALVULA"/>
    <s v="01.01.1987"/>
    <n v="122.52"/>
    <n v="60.12"/>
    <s v="ZLIN"/>
    <n v="35"/>
    <n v="8"/>
    <n v="0"/>
    <n v="0"/>
    <m/>
    <m/>
    <m/>
    <n v="491836.66"/>
    <n v="325915.86"/>
    <s v="ZLIN"/>
    <n v="6"/>
    <n v="11"/>
  </r>
  <r>
    <s v="120381000147-16"/>
    <x v="12"/>
    <n v="342307"/>
    <s v="VALVULA"/>
    <s v="01.01.1987"/>
    <n v="29.56"/>
    <n v="14.52"/>
    <s v="ZLIN"/>
    <n v="35"/>
    <n v="8"/>
    <n v="0"/>
    <n v="0"/>
    <m/>
    <m/>
    <m/>
    <n v="2038962.38"/>
    <n v="1351119.64"/>
    <s v="ZLIN"/>
    <n v="6"/>
    <n v="11"/>
  </r>
  <r>
    <s v="120381000147-17"/>
    <x v="12"/>
    <n v="342307"/>
    <s v="VALVULA"/>
    <s v="01.01.1987"/>
    <n v="37.31"/>
    <n v="18.320000000000004"/>
    <s v="ZLIN"/>
    <n v="35"/>
    <n v="8"/>
    <n v="0"/>
    <n v="0"/>
    <m/>
    <m/>
    <m/>
    <n v="491891.03"/>
    <n v="325951.89"/>
    <s v="ZLIN"/>
    <n v="6"/>
    <n v="11"/>
  </r>
  <r>
    <s v="120381000147-18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19"/>
    <x v="12"/>
    <n v="342307"/>
    <s v="VALVULA"/>
    <s v="01.01.1987"/>
    <n v="122.52"/>
    <n v="60.12"/>
    <s v="ZLIN"/>
    <n v="35"/>
    <n v="8"/>
    <n v="0"/>
    <n v="0"/>
    <m/>
    <m/>
    <m/>
    <n v="491836.66"/>
    <n v="325915.86"/>
    <s v="ZLIN"/>
    <n v="6"/>
    <n v="11"/>
  </r>
  <r>
    <s v="120381000147-20"/>
    <x v="12"/>
    <n v="342307"/>
    <s v="VALVULA"/>
    <s v="01.01.1987"/>
    <n v="29.56"/>
    <n v="14.52"/>
    <s v="ZLIN"/>
    <n v="35"/>
    <n v="8"/>
    <n v="0"/>
    <n v="0"/>
    <m/>
    <m/>
    <m/>
    <n v="2038962.38"/>
    <n v="1351119.64"/>
    <s v="ZLIN"/>
    <n v="6"/>
    <n v="11"/>
  </r>
  <r>
    <s v="120381000147-21"/>
    <x v="12"/>
    <n v="342307"/>
    <s v="VALVULA"/>
    <s v="01.01.1987"/>
    <n v="37.31"/>
    <n v="18.320000000000004"/>
    <s v="ZLIN"/>
    <n v="35"/>
    <n v="8"/>
    <n v="0"/>
    <n v="0"/>
    <m/>
    <m/>
    <m/>
    <n v="491891.03"/>
    <n v="325951.89"/>
    <s v="ZLIN"/>
    <n v="6"/>
    <n v="11"/>
  </r>
  <r>
    <s v="120381000147-22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23"/>
    <x v="12"/>
    <n v="342307"/>
    <s v="VALVULA"/>
    <s v="01.01.1987"/>
    <n v="122.52"/>
    <n v="60.12"/>
    <s v="ZLIN"/>
    <n v="35"/>
    <n v="8"/>
    <n v="0"/>
    <n v="0"/>
    <m/>
    <m/>
    <m/>
    <n v="2038903.08"/>
    <n v="1351080.36"/>
    <s v="ZLIN"/>
    <n v="6"/>
    <n v="11"/>
  </r>
  <r>
    <s v="120381000147-24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25"/>
    <x v="12"/>
    <n v="342307"/>
    <s v="VALVULA"/>
    <s v="01.01.1987"/>
    <n v="37.31"/>
    <n v="18.320000000000004"/>
    <s v="ZLIN"/>
    <n v="35"/>
    <n v="8"/>
    <n v="0"/>
    <n v="0"/>
    <m/>
    <m/>
    <m/>
    <n v="491891.03"/>
    <n v="325951.89"/>
    <s v="ZLIN"/>
    <n v="6"/>
    <n v="11"/>
  </r>
  <r>
    <s v="120381000147-26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27"/>
    <x v="12"/>
    <n v="342307"/>
    <s v="VALVULA"/>
    <s v="01.01.1987"/>
    <n v="122.52"/>
    <n v="60.12"/>
    <s v="ZLIN"/>
    <n v="35"/>
    <n v="8"/>
    <n v="0"/>
    <n v="0"/>
    <m/>
    <m/>
    <m/>
    <n v="491836.66"/>
    <n v="325915.86"/>
    <s v="ZLIN"/>
    <n v="6"/>
    <n v="11"/>
  </r>
  <r>
    <s v="120381000147-28"/>
    <x v="12"/>
    <n v="342307"/>
    <s v="VALVULA"/>
    <s v="01.01.1987"/>
    <n v="29.56"/>
    <n v="14.52"/>
    <s v="ZLIN"/>
    <n v="35"/>
    <n v="8"/>
    <n v="0"/>
    <n v="0"/>
    <m/>
    <m/>
    <m/>
    <n v="2038962.38"/>
    <n v="1351119.64"/>
    <s v="ZLIN"/>
    <n v="6"/>
    <n v="11"/>
  </r>
  <r>
    <s v="120381000147-29"/>
    <x v="12"/>
    <n v="342307"/>
    <s v="VALVULA"/>
    <s v="01.01.1987"/>
    <n v="37.31"/>
    <n v="18.320000000000004"/>
    <s v="ZLIN"/>
    <n v="35"/>
    <n v="8"/>
    <n v="0"/>
    <n v="0"/>
    <m/>
    <m/>
    <m/>
    <n v="491891.03"/>
    <n v="325951.89"/>
    <s v="ZLIN"/>
    <n v="6"/>
    <n v="11"/>
  </r>
  <r>
    <s v="120381000147-30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31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32"/>
    <x v="12"/>
    <n v="342307"/>
    <s v="VALVULA"/>
    <s v="01.01.1987"/>
    <n v="37.31"/>
    <n v="18.320000000000004"/>
    <s v="ZLIN"/>
    <n v="35"/>
    <n v="8"/>
    <n v="0"/>
    <n v="0"/>
    <m/>
    <m/>
    <m/>
    <n v="491891.03"/>
    <n v="325951.89"/>
    <s v="ZLIN"/>
    <n v="6"/>
    <n v="11"/>
  </r>
  <r>
    <s v="120381000147-33"/>
    <x v="12"/>
    <n v="342307"/>
    <s v="VALVULA"/>
    <s v="01.01.1987"/>
    <n v="29.56"/>
    <n v="14.52"/>
    <s v="ZLIN"/>
    <n v="35"/>
    <n v="8"/>
    <n v="0"/>
    <n v="0"/>
    <m/>
    <m/>
    <m/>
    <n v="2038962.38"/>
    <n v="1351119.64"/>
    <s v="ZLIN"/>
    <n v="6"/>
    <n v="11"/>
  </r>
  <r>
    <s v="120381000147-34"/>
    <x v="12"/>
    <n v="342307"/>
    <s v="VALVULA"/>
    <s v="01.01.1987"/>
    <n v="122.52"/>
    <n v="60.12"/>
    <s v="ZLIN"/>
    <n v="35"/>
    <n v="8"/>
    <n v="0"/>
    <n v="0"/>
    <m/>
    <m/>
    <m/>
    <n v="491836.66"/>
    <n v="325915.86"/>
    <s v="ZLIN"/>
    <n v="6"/>
    <n v="11"/>
  </r>
  <r>
    <s v="120381000147-35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36"/>
    <x v="12"/>
    <n v="342307"/>
    <s v="VALVULA"/>
    <s v="01.01.1987"/>
    <n v="37.31"/>
    <n v="18.320000000000004"/>
    <s v="ZLIN"/>
    <n v="35"/>
    <n v="8"/>
    <n v="0"/>
    <n v="0"/>
    <m/>
    <m/>
    <m/>
    <n v="491891.03"/>
    <n v="325951.89"/>
    <s v="ZLIN"/>
    <n v="6"/>
    <n v="11"/>
  </r>
  <r>
    <s v="120381000147-37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38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39"/>
    <x v="12"/>
    <n v="342307"/>
    <s v="VALVULA"/>
    <s v="01.01.1987"/>
    <n v="122.52"/>
    <n v="60.12"/>
    <s v="ZLIN"/>
    <n v="35"/>
    <n v="8"/>
    <n v="0"/>
    <n v="0"/>
    <m/>
    <m/>
    <m/>
    <n v="491836.66"/>
    <n v="325915.86"/>
    <s v="ZLIN"/>
    <n v="6"/>
    <n v="11"/>
  </r>
  <r>
    <s v="120381000147-40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41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42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43"/>
    <x v="12"/>
    <n v="342307"/>
    <s v="VALVULA"/>
    <s v="01.01.1987"/>
    <n v="37.31"/>
    <n v="18.320000000000004"/>
    <s v="ZLIN"/>
    <n v="35"/>
    <n v="8"/>
    <n v="0"/>
    <n v="0"/>
    <m/>
    <m/>
    <m/>
    <n v="2038957.45"/>
    <n v="1351116.38"/>
    <s v="ZLIN"/>
    <n v="6"/>
    <n v="11"/>
  </r>
  <r>
    <s v="120381000147-44"/>
    <x v="12"/>
    <n v="342307"/>
    <s v="VALVULA"/>
    <s v="01.01.1987"/>
    <n v="29.56"/>
    <n v="14.52"/>
    <s v="ZLIN"/>
    <n v="35"/>
    <n v="8"/>
    <n v="0"/>
    <n v="0"/>
    <m/>
    <m/>
    <m/>
    <n v="2038962.38"/>
    <n v="1351119.64"/>
    <s v="ZLIN"/>
    <n v="6"/>
    <n v="11"/>
  </r>
  <r>
    <s v="120381000147-45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46"/>
    <x v="12"/>
    <n v="342307"/>
    <s v="VALVULA"/>
    <s v="01.01.1987"/>
    <n v="37.31"/>
    <n v="18.320000000000004"/>
    <s v="ZLIN"/>
    <n v="35"/>
    <n v="8"/>
    <n v="0"/>
    <n v="0"/>
    <m/>
    <m/>
    <m/>
    <n v="491891.03"/>
    <n v="325951.89"/>
    <s v="ZLIN"/>
    <n v="6"/>
    <n v="11"/>
  </r>
  <r>
    <s v="120381000147-47"/>
    <x v="12"/>
    <n v="342307"/>
    <s v="VALVULA"/>
    <s v="01.01.1987"/>
    <n v="29.56"/>
    <n v="14.52"/>
    <s v="ZLIN"/>
    <n v="35"/>
    <n v="8"/>
    <n v="0"/>
    <n v="0"/>
    <m/>
    <m/>
    <m/>
    <n v="620818.16"/>
    <n v="411385.52"/>
    <s v="ZLIN"/>
    <n v="6"/>
    <n v="11"/>
  </r>
  <r>
    <s v="120381000147-48"/>
    <x v="12"/>
    <n v="342307"/>
    <s v="VALVULA"/>
    <s v="01.01.1987"/>
    <n v="122.52"/>
    <n v="60.12"/>
    <s v="ZLIN"/>
    <n v="35"/>
    <n v="8"/>
    <n v="0"/>
    <n v="0"/>
    <m/>
    <m/>
    <m/>
    <n v="491836.66"/>
    <n v="325915.86"/>
    <s v="ZLIN"/>
    <n v="6"/>
    <n v="11"/>
  </r>
  <r>
    <s v="120381000147-49"/>
    <x v="12"/>
    <n v="342307"/>
    <s v="VALVULA"/>
    <s v="01.01.1987"/>
    <n v="122.52"/>
    <n v="60.12"/>
    <s v="ZLIN"/>
    <n v="35"/>
    <n v="8"/>
    <n v="0"/>
    <n v="0"/>
    <m/>
    <m/>
    <m/>
    <n v="491836.66"/>
    <n v="325915.86"/>
    <s v="ZLIN"/>
    <n v="6"/>
    <n v="11"/>
  </r>
  <r>
    <s v="120381000147-50"/>
    <x v="12"/>
    <n v="342307"/>
    <s v="VALVULA"/>
    <s v="01.01.1987"/>
    <n v="29.56"/>
    <n v="14.52"/>
    <s v="ZLIN"/>
    <n v="35"/>
    <n v="8"/>
    <n v="0"/>
    <n v="0"/>
    <m/>
    <m/>
    <m/>
    <n v="1038136.84"/>
    <n v="687922"/>
    <s v="ZLIN"/>
    <n v="6"/>
    <n v="11"/>
  </r>
  <r>
    <s v="120381000147-51"/>
    <x v="12"/>
    <n v="342307"/>
    <s v="VALVULA"/>
    <s v="01.01.1987"/>
    <n v="37.31"/>
    <n v="18.320000000000004"/>
    <s v="ZLIN"/>
    <n v="35"/>
    <n v="8"/>
    <n v="0"/>
    <n v="0"/>
    <m/>
    <m/>
    <m/>
    <n v="1038131.91"/>
    <n v="687918.73"/>
    <s v="ZLIN"/>
    <n v="6"/>
    <n v="11"/>
  </r>
  <r>
    <s v="120381000147-52"/>
    <x v="12"/>
    <n v="342307"/>
    <s v="VALVULA"/>
    <s v="01.01.1987"/>
    <n v="29.56"/>
    <n v="14.52"/>
    <s v="ZLIN"/>
    <n v="35"/>
    <n v="8"/>
    <n v="0"/>
    <n v="0"/>
    <m/>
    <m/>
    <m/>
    <n v="113086927.04000001"/>
    <n v="74937120.320000008"/>
    <s v="ZLIN"/>
    <n v="6"/>
    <n v="11"/>
  </r>
  <r>
    <s v="120381000147-53"/>
    <x v="12"/>
    <n v="342307"/>
    <s v="VALVULA"/>
    <s v="01.01.1987"/>
    <n v="29.56"/>
    <n v="14.52"/>
    <s v="ZLIN"/>
    <n v="35"/>
    <n v="8"/>
    <n v="0"/>
    <n v="0"/>
    <m/>
    <m/>
    <m/>
    <n v="491895.96"/>
    <n v="325955.16000000003"/>
    <s v="ZLIN"/>
    <n v="6"/>
    <n v="11"/>
  </r>
  <r>
    <s v="120381000147-54"/>
    <x v="12"/>
    <n v="342307"/>
    <s v="VALVULA"/>
    <s v="01.01.1987"/>
    <n v="62.38"/>
    <n v="30.62"/>
    <s v="ZLIN"/>
    <n v="35"/>
    <n v="8"/>
    <n v="0"/>
    <n v="0"/>
    <m/>
    <m/>
    <m/>
    <n v="2038941.44"/>
    <n v="1351105.77"/>
    <s v="ZLIN"/>
    <n v="6"/>
    <n v="11"/>
  </r>
  <r>
    <s v="120381000147-55"/>
    <x v="12"/>
    <n v="342307"/>
    <s v="VALVULA"/>
    <s v="01.01.1987"/>
    <n v="62.38"/>
    <n v="30.62"/>
    <s v="ZLIN"/>
    <n v="35"/>
    <n v="8"/>
    <n v="0"/>
    <n v="0"/>
    <m/>
    <m/>
    <m/>
    <n v="491875.02"/>
    <n v="325941.28000000003"/>
    <s v="ZLIN"/>
    <n v="6"/>
    <n v="11"/>
  </r>
  <r>
    <s v="120381000147-56"/>
    <x v="12"/>
    <n v="342307"/>
    <s v="PUENTE"/>
    <s v="31.12.1999"/>
    <n v="91978678.969999999"/>
    <n v="50696909.689999998"/>
    <s v="ZLIN"/>
    <n v="31"/>
    <n v="9"/>
    <n v="0"/>
    <n v="0"/>
    <m/>
    <m/>
    <m/>
    <n v="-53938694.32"/>
    <n v="-15451188.479999997"/>
    <s v="ZLIN"/>
    <n v="16"/>
    <n v="0"/>
  </r>
  <r>
    <s v="120381000148-0"/>
    <x v="12"/>
    <n v="342311"/>
    <s v="TUBERIA POLIDUCTO"/>
    <s v="01.01.1987"/>
    <n v="2189.2199999999998"/>
    <n v="1518.79"/>
    <s v="ZLIN"/>
    <n v="48"/>
    <n v="2"/>
    <n v="0"/>
    <n v="0"/>
    <m/>
    <m/>
    <m/>
    <n v="36431494.740000002"/>
    <n v="8599709.0700000003"/>
    <s v="ZLIN"/>
    <n v="19"/>
    <n v="5"/>
  </r>
  <r>
    <s v="120381000148-1"/>
    <x v="12"/>
    <n v="342311"/>
    <s v="TUBERIA POLIDUCTO"/>
    <s v="01.01.1987"/>
    <n v="11853.37"/>
    <n v="8223.51"/>
    <s v="ZLIN"/>
    <n v="48"/>
    <n v="2"/>
    <n v="0"/>
    <n v="0"/>
    <m/>
    <m/>
    <m/>
    <n v="197256060.91"/>
    <n v="46562589.479999989"/>
    <s v="ZLIN"/>
    <n v="19"/>
    <n v="5"/>
  </r>
  <r>
    <s v="120381000148-2"/>
    <x v="12"/>
    <n v="342311"/>
    <s v="TUBERIA POLIDUCTO"/>
    <s v="01.01.1987"/>
    <n v="14858.79"/>
    <n v="10308.630000000001"/>
    <s v="ZLIN"/>
    <n v="48"/>
    <n v="2"/>
    <n v="0"/>
    <n v="0"/>
    <m/>
    <m/>
    <m/>
    <n v="247270169.36000001"/>
    <n v="58368494.910000026"/>
    <s v="ZLIN"/>
    <n v="19"/>
    <n v="5"/>
  </r>
  <r>
    <s v="120381000148-3"/>
    <x v="12"/>
    <n v="342311"/>
    <s v="VALVULA"/>
    <s v="31.12.1995"/>
    <n v="3476025.17"/>
    <n v="3476025.17"/>
    <s v="ZLIN"/>
    <n v="26"/>
    <n v="8"/>
    <n v="0"/>
    <n v="0"/>
    <m/>
    <m/>
    <m/>
    <n v="855842.34"/>
    <n v="567124.42999999993"/>
    <s v="ZLIN"/>
    <n v="6"/>
    <n v="11"/>
  </r>
  <r>
    <s v="120381000149-0"/>
    <x v="12"/>
    <n v="342412"/>
    <s v="TUBERIA POLIDUCTO"/>
    <s v="30.11.2008"/>
    <n v="7437900557"/>
    <n v="1694865864.6300001"/>
    <s v="ZLIN"/>
    <n v="50"/>
    <n v="10"/>
    <n v="0"/>
    <n v="0"/>
    <m/>
    <m/>
    <m/>
    <n v="11317075931.540001"/>
    <n v="1178862076.2000008"/>
    <s v="ZLIN"/>
    <n v="44"/>
    <n v="0"/>
  </r>
  <r>
    <s v="120381000149-1"/>
    <x v="12"/>
    <n v="342412"/>
    <s v="TUBERIA POLIDUCTO"/>
    <s v="30.11.2008"/>
    <n v="5229058888.3199997"/>
    <n v="1191539648.3299999"/>
    <s v="ZLIN"/>
    <n v="50"/>
    <n v="10"/>
    <n v="0"/>
    <n v="0"/>
    <m/>
    <m/>
    <m/>
    <n v="7973861551.29"/>
    <n v="830610578.2699995"/>
    <s v="ZLIN"/>
    <n v="44"/>
    <n v="0"/>
  </r>
  <r>
    <s v="120381000149-2"/>
    <x v="12"/>
    <n v="342412"/>
    <s v="TUBERIA POLIDUCTO"/>
    <s v="30.11.2008"/>
    <n v="4666861550.3800001"/>
    <n v="1063432386.1100001"/>
    <s v="ZLIN"/>
    <n v="50"/>
    <n v="10"/>
    <n v="0"/>
    <n v="0"/>
    <m/>
    <m/>
    <m/>
    <n v="1162887109.9100001"/>
    <n v="121134073.96000004"/>
    <s v="ZLIN"/>
    <n v="44"/>
    <n v="0"/>
  </r>
  <r>
    <s v="120381000149-3"/>
    <x v="12"/>
    <n v="342412"/>
    <s v="TUBERIA POLIDUCTO"/>
    <s v="30.11.2008"/>
    <n v="18994756.719999999"/>
    <n v="4328313.43"/>
    <s v="ZLIN"/>
    <n v="50"/>
    <n v="10"/>
    <n v="0"/>
    <n v="0"/>
    <m/>
    <m/>
    <m/>
    <n v="161176780.58000001"/>
    <n v="16789247.969999999"/>
    <s v="ZLIN"/>
    <n v="44"/>
    <n v="0"/>
  </r>
  <r>
    <s v="120381000149-4"/>
    <x v="12"/>
    <n v="342412"/>
    <s v="TUBERIA POLIDUCTO"/>
    <s v="30.11.2008"/>
    <n v="1355449043.97"/>
    <n v="308864618.25"/>
    <s v="ZLIN"/>
    <n v="50"/>
    <n v="10"/>
    <n v="0"/>
    <n v="0"/>
    <m/>
    <m/>
    <m/>
    <n v="-1165506779.1099999"/>
    <n v="-121406956.13999987"/>
    <s v="ZLIN"/>
    <n v="44"/>
    <n v="0"/>
  </r>
  <r>
    <s v="120381000149-5"/>
    <x v="12"/>
    <n v="342412"/>
    <s v="TUBERIA POLIDUCTO"/>
    <s v="30.11.2008"/>
    <n v="64640051.369999997"/>
    <n v="14729454.349999994"/>
    <s v="ZLIN"/>
    <n v="50"/>
    <n v="10"/>
    <n v="0"/>
    <n v="0"/>
    <m/>
    <m/>
    <m/>
    <n v="-53053505.909999996"/>
    <n v="-5526406.8699999973"/>
    <s v="ZLIN"/>
    <n v="44"/>
    <n v="0"/>
  </r>
  <r>
    <s v="120381000149-6"/>
    <x v="12"/>
    <n v="342412"/>
    <s v="TUBERIA POLIDUCTO"/>
    <s v="30.11.2008"/>
    <n v="24033442.23"/>
    <n v="5476472.9299999997"/>
    <s v="ZLIN"/>
    <n v="50"/>
    <n v="10"/>
    <n v="0"/>
    <n v="0"/>
    <m/>
    <m/>
    <m/>
    <n v="-19520716.940000001"/>
    <n v="-2033408.0199999996"/>
    <s v="ZLIN"/>
    <n v="44"/>
    <n v="0"/>
  </r>
  <r>
    <s v="120381000149-7"/>
    <x v="12"/>
    <n v="342412"/>
    <s v="TUBERIA POLIDUCTO"/>
    <s v="30.11.2008"/>
    <n v="1518734950.72"/>
    <n v="346072390.42000008"/>
    <s v="ZLIN"/>
    <n v="50"/>
    <n v="10"/>
    <n v="0"/>
    <n v="0"/>
    <m/>
    <m/>
    <m/>
    <n v="-1307576147.4200001"/>
    <n v="-136205848.68000007"/>
    <s v="ZLIN"/>
    <n v="44"/>
    <n v="0"/>
  </r>
  <r>
    <s v="120381000149-8"/>
    <x v="12"/>
    <n v="342412"/>
    <s v="TUBERIA POLIDUCTO"/>
    <s v="30.11.2008"/>
    <n v="35815841.670000002"/>
    <n v="8161314.7200000025"/>
    <s v="ZLIN"/>
    <n v="50"/>
    <n v="10"/>
    <n v="0"/>
    <n v="0"/>
    <m/>
    <m/>
    <m/>
    <n v="-28862292.760000002"/>
    <n v="-3006488.8300000019"/>
    <s v="ZLIN"/>
    <n v="44"/>
    <n v="0"/>
  </r>
  <r>
    <s v="120381000149-9"/>
    <x v="12"/>
    <n v="342412"/>
    <s v="TUBERIA POLIDUCTO"/>
    <s v="30.11.2008"/>
    <n v="140303802.38"/>
    <n v="31970866.429999992"/>
    <s v="ZLIN"/>
    <n v="50"/>
    <n v="10"/>
    <n v="0"/>
    <n v="0"/>
    <m/>
    <m/>
    <m/>
    <n v="-117693013.43000001"/>
    <n v="-12259688.88000001"/>
    <s v="ZLIN"/>
    <n v="44"/>
    <n v="0"/>
  </r>
  <r>
    <s v="120381000149-10"/>
    <x v="12"/>
    <n v="342412"/>
    <s v="TUBERIA POLIDUCTO"/>
    <s v="30.11.2008"/>
    <n v="2172872241.8800001"/>
    <n v="495129904.30000019"/>
    <s v="ZLIN"/>
    <n v="50"/>
    <n v="10"/>
    <n v="0"/>
    <n v="0"/>
    <m/>
    <m/>
    <m/>
    <n v="-1870971755.4400001"/>
    <n v="-194892891.19000006"/>
    <s v="ZLIN"/>
    <n v="44"/>
    <n v="0"/>
  </r>
  <r>
    <s v="120381000149-11"/>
    <x v="12"/>
    <n v="342412"/>
    <s v="TUBERIA POLIDUCTO"/>
    <s v="30.11.2008"/>
    <n v="74378033.230000004"/>
    <n v="16948437.050000004"/>
    <s v="ZLIN"/>
    <n v="50"/>
    <n v="10"/>
    <n v="0"/>
    <n v="0"/>
    <m/>
    <m/>
    <m/>
    <n v="-62932610.210000001"/>
    <n v="-6555480.25"/>
    <s v="ZLIN"/>
    <n v="44"/>
    <n v="0"/>
  </r>
  <r>
    <s v="120381000149-12"/>
    <x v="12"/>
    <n v="342412"/>
    <s v="VALVULA"/>
    <s v="30.11.2008"/>
    <n v="1378289.95"/>
    <n v="972499.01"/>
    <s v="ZLIN"/>
    <n v="16"/>
    <n v="5"/>
    <n v="0"/>
    <n v="0"/>
    <m/>
    <m/>
    <m/>
    <n v="11139980512.299999"/>
    <n v="5327816766.749999"/>
    <s v="ZLIN"/>
    <n v="9"/>
    <n v="7"/>
  </r>
  <r>
    <s v="120381000149-13"/>
    <x v="12"/>
    <n v="342412"/>
    <s v="VALVULA"/>
    <s v="30.11.2008"/>
    <n v="1124867.22"/>
    <n v="793688.04"/>
    <s v="ZLIN"/>
    <n v="16"/>
    <n v="5"/>
    <n v="0"/>
    <n v="0"/>
    <m/>
    <m/>
    <m/>
    <n v="1376302.98"/>
    <n v="658231.85"/>
    <s v="ZLIN"/>
    <n v="9"/>
    <n v="7"/>
  </r>
  <r>
    <s v="120381000149-14"/>
    <x v="12"/>
    <n v="342412"/>
    <s v="VALVULA"/>
    <s v="30.11.2008"/>
    <n v="504020.55"/>
    <n v="355628.72"/>
    <s v="ZLIN"/>
    <n v="16"/>
    <n v="5"/>
    <n v="0"/>
    <n v="0"/>
    <m/>
    <m/>
    <m/>
    <n v="1732423.16"/>
    <n v="828550.21"/>
    <s v="ZLIN"/>
    <n v="9"/>
    <n v="7"/>
  </r>
  <r>
    <s v="120381000149-15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16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17"/>
    <x v="12"/>
    <n v="342412"/>
    <s v="VALVULA"/>
    <s v="30.11.2008"/>
    <n v="1378289.95"/>
    <n v="972499.01"/>
    <s v="ZLIN"/>
    <n v="16"/>
    <n v="5"/>
    <n v="0"/>
    <n v="0"/>
    <m/>
    <m/>
    <m/>
    <n v="1230938.69"/>
    <n v="588709.81999999995"/>
    <s v="ZLIN"/>
    <n v="9"/>
    <n v="7"/>
  </r>
  <r>
    <s v="120381000149-18"/>
    <x v="12"/>
    <n v="342412"/>
    <s v="VALVULA"/>
    <s v="30.11.2008"/>
    <n v="1124867.22"/>
    <n v="793688.04"/>
    <s v="ZLIN"/>
    <n v="16"/>
    <n v="5"/>
    <n v="0"/>
    <n v="0"/>
    <m/>
    <m/>
    <m/>
    <n v="1376302.98"/>
    <n v="658231.85"/>
    <s v="ZLIN"/>
    <n v="9"/>
    <n v="7"/>
  </r>
  <r>
    <s v="120381000149-19"/>
    <x v="12"/>
    <n v="342412"/>
    <s v="VALVULA"/>
    <s v="30.11.2008"/>
    <n v="504020.55"/>
    <n v="355628.72"/>
    <s v="ZLIN"/>
    <n v="16"/>
    <n v="5"/>
    <n v="0"/>
    <n v="0"/>
    <m/>
    <m/>
    <m/>
    <n v="1732423.16"/>
    <n v="828550.21"/>
    <s v="ZLIN"/>
    <n v="9"/>
    <n v="7"/>
  </r>
  <r>
    <s v="120381000149-20"/>
    <x v="12"/>
    <n v="342412"/>
    <s v="VALVULA"/>
    <s v="30.11.2008"/>
    <n v="846818.15"/>
    <n v="597501.12"/>
    <s v="ZLIN"/>
    <n v="16"/>
    <n v="5"/>
    <n v="0"/>
    <n v="0"/>
    <m/>
    <m/>
    <m/>
    <n v="2199554.13"/>
    <n v="1051960.67"/>
    <s v="ZLIN"/>
    <n v="9"/>
    <n v="7"/>
  </r>
  <r>
    <s v="120381000149-21"/>
    <x v="12"/>
    <n v="342412"/>
    <s v="VALVULA"/>
    <s v="30.11.2008"/>
    <n v="846818.15"/>
    <n v="597501.12"/>
    <s v="ZLIN"/>
    <n v="16"/>
    <n v="5"/>
    <n v="0"/>
    <n v="0"/>
    <m/>
    <m/>
    <m/>
    <n v="717463.74"/>
    <n v="343134.83"/>
    <s v="ZLIN"/>
    <n v="9"/>
    <n v="7"/>
  </r>
  <r>
    <s v="120381000149-22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23"/>
    <x v="12"/>
    <n v="342412"/>
    <s v="VALVULA"/>
    <s v="30.11.2008"/>
    <n v="846818.15"/>
    <n v="597501.12"/>
    <s v="ZLIN"/>
    <n v="16"/>
    <n v="5"/>
    <n v="0"/>
    <n v="0"/>
    <m/>
    <m/>
    <m/>
    <n v="44858704.509999998"/>
    <n v="21454163.039999999"/>
    <s v="ZLIN"/>
    <n v="9"/>
    <n v="7"/>
  </r>
  <r>
    <s v="120381000149-24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25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26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27"/>
    <x v="12"/>
    <n v="342412"/>
    <s v="VALVULA"/>
    <s v="30.11.2008"/>
    <n v="1124867.22"/>
    <n v="793688.04"/>
    <s v="ZLIN"/>
    <n v="16"/>
    <n v="5"/>
    <n v="0"/>
    <n v="0"/>
    <m/>
    <m/>
    <m/>
    <n v="2645036.94"/>
    <n v="1265017.67"/>
    <s v="ZLIN"/>
    <n v="9"/>
    <n v="7"/>
  </r>
  <r>
    <s v="120381000149-28"/>
    <x v="12"/>
    <n v="342412"/>
    <s v="VALVULA"/>
    <s v="30.11.2008"/>
    <n v="504020.55"/>
    <n v="355628.72"/>
    <s v="ZLIN"/>
    <n v="16"/>
    <n v="5"/>
    <n v="0"/>
    <n v="0"/>
    <m/>
    <m/>
    <m/>
    <n v="1732423.16"/>
    <n v="828550.21"/>
    <s v="ZLIN"/>
    <n v="9"/>
    <n v="7"/>
  </r>
  <r>
    <s v="120381000149-29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30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31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32"/>
    <x v="12"/>
    <n v="342412"/>
    <s v="VALVULA"/>
    <s v="30.11.2008"/>
    <n v="846818.15"/>
    <n v="597501.12"/>
    <s v="ZLIN"/>
    <n v="16"/>
    <n v="5"/>
    <n v="0"/>
    <n v="0"/>
    <m/>
    <m/>
    <m/>
    <n v="2804527.01"/>
    <n v="1341295.5399999998"/>
    <s v="ZLIN"/>
    <n v="9"/>
    <n v="7"/>
  </r>
  <r>
    <s v="120381000149-33"/>
    <x v="12"/>
    <n v="342412"/>
    <s v="VALVULA"/>
    <s v="30.11.2008"/>
    <n v="1378289.95"/>
    <n v="972499.01"/>
    <s v="ZLIN"/>
    <n v="16"/>
    <n v="5"/>
    <n v="0"/>
    <n v="0"/>
    <m/>
    <m/>
    <m/>
    <n v="1230938.69"/>
    <n v="588709.81999999995"/>
    <s v="ZLIN"/>
    <n v="9"/>
    <n v="7"/>
  </r>
  <r>
    <s v="120381000149-34"/>
    <x v="12"/>
    <n v="342412"/>
    <s v="VALVULA"/>
    <s v="30.11.2008"/>
    <n v="846818.15"/>
    <n v="597501.12"/>
    <s v="ZLIN"/>
    <n v="16"/>
    <n v="5"/>
    <n v="0"/>
    <n v="0"/>
    <m/>
    <m/>
    <m/>
    <n v="3235253608.6599998"/>
    <n v="1547295204.1299999"/>
    <s v="ZLIN"/>
    <n v="9"/>
    <n v="7"/>
  </r>
  <r>
    <s v="120381000149-35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36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37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38"/>
    <x v="12"/>
    <n v="342412"/>
    <s v="VALVULA"/>
    <s v="30.11.2008"/>
    <n v="1378289.95"/>
    <n v="972499.01"/>
    <s v="ZLIN"/>
    <n v="16"/>
    <n v="5"/>
    <n v="0"/>
    <n v="0"/>
    <m/>
    <m/>
    <m/>
    <n v="1230938.69"/>
    <n v="588709.81999999995"/>
    <s v="ZLIN"/>
    <n v="9"/>
    <n v="7"/>
  </r>
  <r>
    <s v="120381000149-39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40"/>
    <x v="12"/>
    <n v="342412"/>
    <s v="VALVULA"/>
    <s v="30.11.2008"/>
    <n v="846818.15"/>
    <n v="597501.12"/>
    <s v="ZLIN"/>
    <n v="16"/>
    <n v="5"/>
    <n v="0"/>
    <n v="0"/>
    <m/>
    <m/>
    <m/>
    <n v="717463.74"/>
    <n v="343134.83"/>
    <s v="ZLIN"/>
    <n v="9"/>
    <n v="7"/>
  </r>
  <r>
    <s v="120381000149-41"/>
    <x v="12"/>
    <n v="342412"/>
    <s v="VALVULA"/>
    <s v="30.11.2008"/>
    <n v="846818.15"/>
    <n v="597501.12"/>
    <s v="ZLIN"/>
    <n v="16"/>
    <n v="5"/>
    <n v="0"/>
    <n v="0"/>
    <m/>
    <m/>
    <m/>
    <n v="717463.74"/>
    <n v="343134.83"/>
    <s v="ZLIN"/>
    <n v="9"/>
    <n v="7"/>
  </r>
  <r>
    <s v="120381000149-42"/>
    <x v="12"/>
    <n v="342412"/>
    <s v="VALVULA"/>
    <s v="30.11.2008"/>
    <n v="846818.15"/>
    <n v="597501.12"/>
    <s v="ZLIN"/>
    <n v="16"/>
    <n v="5"/>
    <n v="0"/>
    <n v="0"/>
    <m/>
    <m/>
    <m/>
    <n v="2804527.01"/>
    <n v="1341295.5399999998"/>
    <s v="ZLIN"/>
    <n v="9"/>
    <n v="7"/>
  </r>
  <r>
    <s v="120381000149-43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44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45"/>
    <x v="12"/>
    <n v="342412"/>
    <s v="VALVULA"/>
    <s v="30.11.2008"/>
    <n v="504020.55"/>
    <n v="355628.72"/>
    <s v="ZLIN"/>
    <n v="16"/>
    <n v="5"/>
    <n v="0"/>
    <n v="0"/>
    <m/>
    <m/>
    <m/>
    <n v="154020165.53"/>
    <n v="73661818.299999997"/>
    <s v="ZLIN"/>
    <n v="9"/>
    <n v="7"/>
  </r>
  <r>
    <s v="120381000149-46"/>
    <x v="12"/>
    <n v="342412"/>
    <s v="VALVULA"/>
    <s v="30.11.2008"/>
    <n v="504020.55"/>
    <n v="355628.72"/>
    <s v="ZLIN"/>
    <n v="16"/>
    <n v="5"/>
    <n v="0"/>
    <n v="0"/>
    <m/>
    <m/>
    <m/>
    <n v="1732423.16"/>
    <n v="828550.21"/>
    <s v="ZLIN"/>
    <n v="9"/>
    <n v="7"/>
  </r>
  <r>
    <s v="120381000149-47"/>
    <x v="12"/>
    <n v="342412"/>
    <s v="VALVULA"/>
    <s v="30.11.2008"/>
    <n v="1378289.95"/>
    <n v="972499.01"/>
    <s v="ZLIN"/>
    <n v="16"/>
    <n v="5"/>
    <n v="0"/>
    <n v="0"/>
    <m/>
    <m/>
    <m/>
    <n v="1230938.69"/>
    <n v="588709.81999999995"/>
    <s v="ZLIN"/>
    <n v="9"/>
    <n v="7"/>
  </r>
  <r>
    <s v="120381000149-48"/>
    <x v="12"/>
    <n v="342412"/>
    <s v="VALVULA"/>
    <s v="30.11.2008"/>
    <n v="846818.15"/>
    <n v="597501.12"/>
    <s v="ZLIN"/>
    <n v="16"/>
    <n v="5"/>
    <n v="0"/>
    <n v="0"/>
    <m/>
    <m/>
    <m/>
    <n v="1535793.05"/>
    <n v="734509.72000000009"/>
    <s v="ZLIN"/>
    <n v="9"/>
    <n v="7"/>
  </r>
  <r>
    <s v="120381000149-49"/>
    <x v="12"/>
    <n v="342412"/>
    <s v="VALVULA"/>
    <s v="30.11.2008"/>
    <n v="846818.15"/>
    <n v="597501.12"/>
    <s v="ZLIN"/>
    <n v="16"/>
    <n v="5"/>
    <n v="0"/>
    <n v="0"/>
    <m/>
    <m/>
    <m/>
    <n v="717463.74"/>
    <n v="343134.83"/>
    <s v="ZLIN"/>
    <n v="9"/>
    <n v="7"/>
  </r>
  <r>
    <s v="120381000149-50"/>
    <x v="12"/>
    <n v="342412"/>
    <s v="VALVULA"/>
    <s v="30.11.2008"/>
    <n v="846818.15"/>
    <n v="597501.12"/>
    <s v="ZLIN"/>
    <n v="16"/>
    <n v="5"/>
    <n v="0"/>
    <n v="0"/>
    <m/>
    <m/>
    <m/>
    <n v="2804527.01"/>
    <n v="1341295.5399999998"/>
    <s v="ZLIN"/>
    <n v="9"/>
    <n v="7"/>
  </r>
  <r>
    <s v="120381000149-51"/>
    <x v="12"/>
    <n v="342412"/>
    <s v="VALVULA"/>
    <s v="30.11.2008"/>
    <n v="846818.15"/>
    <n v="597501.12"/>
    <s v="ZLIN"/>
    <n v="16"/>
    <n v="5"/>
    <n v="0"/>
    <n v="0"/>
    <m/>
    <m/>
    <m/>
    <n v="23072304.02"/>
    <n v="11034580.189999999"/>
    <s v="ZLIN"/>
    <n v="9"/>
    <n v="7"/>
  </r>
  <r>
    <s v="120381000149-52"/>
    <x v="12"/>
    <n v="342412"/>
    <s v="VALVULA"/>
    <s v="30.11.2008"/>
    <n v="846818.15"/>
    <n v="597501.12"/>
    <s v="ZLIN"/>
    <n v="16"/>
    <n v="5"/>
    <n v="0"/>
    <n v="0"/>
    <m/>
    <m/>
    <m/>
    <n v="23072304.02"/>
    <n v="11034580.189999999"/>
    <s v="ZLIN"/>
    <n v="9"/>
    <n v="7"/>
  </r>
  <r>
    <s v="120381000149-53"/>
    <x v="12"/>
    <n v="342412"/>
    <s v="VALVULA"/>
    <s v="30.11.2008"/>
    <n v="504020.55"/>
    <n v="355628.72"/>
    <s v="ZLIN"/>
    <n v="16"/>
    <n v="5"/>
    <n v="0"/>
    <n v="0"/>
    <m/>
    <m/>
    <m/>
    <n v="23268934.129999999"/>
    <n v="11128620.669999998"/>
    <s v="ZLIN"/>
    <n v="9"/>
    <n v="7"/>
  </r>
  <r>
    <s v="120381000149-54"/>
    <x v="12"/>
    <n v="342412"/>
    <s v="VALVULA"/>
    <s v="30.11.2008"/>
    <n v="1378289.95"/>
    <n v="972499.01"/>
    <s v="ZLIN"/>
    <n v="16"/>
    <n v="5"/>
    <n v="0"/>
    <n v="0"/>
    <m/>
    <m/>
    <m/>
    <n v="56582242.520000003"/>
    <n v="27061072.500000004"/>
    <s v="ZLIN"/>
    <n v="9"/>
    <n v="7"/>
  </r>
  <r>
    <s v="120381000149-55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56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57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58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59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60"/>
    <x v="12"/>
    <n v="342412"/>
    <s v="CASETA"/>
    <s v="30.06.2005"/>
    <n v="28097100.260000002"/>
    <n v="6476777.6300000027"/>
    <s v="ZLIN"/>
    <n v="50"/>
    <n v="3"/>
    <n v="0"/>
    <n v="0"/>
    <m/>
    <m/>
    <m/>
    <n v="3601353758.6300001"/>
    <n v="412655118.19000006"/>
    <s v="ZLIN"/>
    <n v="40"/>
    <n v="0"/>
  </r>
  <r>
    <s v="120381000149-61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62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63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64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65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66"/>
    <x v="12"/>
    <n v="342412"/>
    <s v="CASETA"/>
    <s v="30.06.2005"/>
    <n v="28097100.260000002"/>
    <n v="6476777.6300000027"/>
    <s v="ZLIN"/>
    <n v="50"/>
    <n v="3"/>
    <n v="0"/>
    <n v="0"/>
    <m/>
    <m/>
    <m/>
    <n v="61316801.789999999"/>
    <n v="7025883.5300000012"/>
    <s v="ZLIN"/>
    <n v="40"/>
    <n v="0"/>
  </r>
  <r>
    <s v="120381000149-67"/>
    <x v="12"/>
    <n v="342412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49-68"/>
    <x v="12"/>
    <n v="342412"/>
    <s v="CASETA"/>
    <s v="31.12.1996"/>
    <n v="480000"/>
    <n v="94638.270000000019"/>
    <s v="ZLIN"/>
    <n v="58"/>
    <n v="9"/>
    <n v="0"/>
    <n v="0"/>
    <m/>
    <m/>
    <m/>
    <n v="23135233.829999998"/>
    <n v="2650912.2199999988"/>
    <s v="ZLIN"/>
    <n v="40"/>
    <n v="0"/>
  </r>
  <r>
    <s v="120381000149-69"/>
    <x v="12"/>
    <n v="342412"/>
    <s v="CASETA"/>
    <s v="31.12.1996"/>
    <n v="480000"/>
    <n v="94638.270000000019"/>
    <s v="ZLIN"/>
    <n v="58"/>
    <n v="9"/>
    <n v="0"/>
    <n v="0"/>
    <m/>
    <m/>
    <m/>
    <n v="379715468.89999998"/>
    <n v="43509064.129999995"/>
    <s v="ZLIN"/>
    <n v="40"/>
    <n v="0"/>
  </r>
  <r>
    <s v="120381000149-70"/>
    <x v="12"/>
    <n v="342412"/>
    <s v="PUENTE"/>
    <s v="30.06.2005"/>
    <n v="455337165.00999999"/>
    <n v="106820633.78999996"/>
    <s v="ZLIN"/>
    <n v="49"/>
    <n v="3"/>
    <n v="0"/>
    <n v="0"/>
    <m/>
    <m/>
    <m/>
    <n v="643203406.48000002"/>
    <n v="75590143.930000067"/>
    <s v="ZLIN"/>
    <n v="39"/>
    <n v="0"/>
  </r>
  <r>
    <s v="120381000149-71"/>
    <x v="12"/>
    <n v="342412"/>
    <s v="PUENTE"/>
    <s v="30.06.2005"/>
    <n v="1231014061.5899999"/>
    <n v="289527841.86999989"/>
    <s v="ZLIN"/>
    <n v="49"/>
    <n v="3"/>
    <n v="0"/>
    <n v="0"/>
    <m/>
    <m/>
    <m/>
    <n v="-958718133.73000002"/>
    <n v="-112669866.13999999"/>
    <s v="ZLIN"/>
    <n v="39"/>
    <n v="0"/>
  </r>
  <r>
    <s v="120381000149-72"/>
    <x v="12"/>
    <n v="342412"/>
    <s v="PUENTE"/>
    <s v="30.06.2005"/>
    <n v="116082466.33"/>
    <n v="27301967.519999996"/>
    <s v="ZLIN"/>
    <n v="49"/>
    <n v="3"/>
    <n v="0"/>
    <n v="0"/>
    <m/>
    <m/>
    <m/>
    <n v="235350980.30000001"/>
    <n v="27658769.050000012"/>
    <s v="ZLIN"/>
    <n v="39"/>
    <n v="0"/>
  </r>
  <r>
    <s v="120381000149-73"/>
    <x v="12"/>
    <n v="342412"/>
    <s v="PUENTE"/>
    <s v="30.06.2005"/>
    <n v="701893982.49000001"/>
    <n v="165081664.26999998"/>
    <s v="ZLIN"/>
    <n v="49"/>
    <n v="3"/>
    <n v="0"/>
    <n v="0"/>
    <m/>
    <m/>
    <m/>
    <n v="-13628675.85"/>
    <n v="-1601660.629999999"/>
    <s v="ZLIN"/>
    <n v="39"/>
    <n v="0"/>
  </r>
  <r>
    <s v="120381000149-74"/>
    <x v="12"/>
    <n v="342412"/>
    <s v="PUENTE"/>
    <s v="30.06.2005"/>
    <n v="323951068.83999997"/>
    <n v="76191537.379999965"/>
    <s v="ZLIN"/>
    <n v="49"/>
    <n v="3"/>
    <n v="0"/>
    <n v="0"/>
    <m/>
    <m/>
    <m/>
    <n v="-6290158.0800000001"/>
    <n v="-739227.96"/>
    <s v="ZLIN"/>
    <n v="39"/>
    <n v="0"/>
  </r>
  <r>
    <s v="120381000150-0"/>
    <x v="12"/>
    <n v="342513"/>
    <s v="TUBERIA POLIDUCTO"/>
    <s v="30.11.2008"/>
    <n v="10804630642.49"/>
    <n v="2430167733.4799995"/>
    <s v="ZLIN"/>
    <n v="51"/>
    <n v="6"/>
    <n v="0"/>
    <n v="0"/>
    <m/>
    <m/>
    <m/>
    <n v="6122346801.2600002"/>
    <n v="628225884.46000004"/>
    <s v="ZLIN"/>
    <n v="44"/>
    <n v="8"/>
  </r>
  <r>
    <s v="120381000150-1"/>
    <x v="12"/>
    <n v="342513"/>
    <s v="TUBERIA POLIDUCTO"/>
    <s v="30.11.2008"/>
    <n v="114149808.56999999"/>
    <n v="25674471.539999992"/>
    <s v="ZLIN"/>
    <n v="51"/>
    <n v="6"/>
    <n v="0"/>
    <n v="0"/>
    <m/>
    <m/>
    <m/>
    <n v="64686671.810000002"/>
    <n v="6637624.9100000039"/>
    <s v="ZLIN"/>
    <n v="44"/>
    <n v="8"/>
  </r>
  <r>
    <s v="120381000150-2"/>
    <x v="12"/>
    <n v="342513"/>
    <s v="TUBERIA POLIDUCTO"/>
    <s v="30.11.2008"/>
    <n v="86296813.120000005"/>
    <n v="19409800.980000004"/>
    <s v="ZLIN"/>
    <n v="51"/>
    <n v="6"/>
    <n v="0"/>
    <n v="0"/>
    <m/>
    <m/>
    <m/>
    <n v="-71276883.870000005"/>
    <n v="-7313859.3500000015"/>
    <s v="ZLIN"/>
    <n v="44"/>
    <n v="8"/>
  </r>
  <r>
    <s v="120381000150-3"/>
    <x v="12"/>
    <n v="342513"/>
    <s v="TUBERIA POLIDUCTO"/>
    <s v="30.11.2008"/>
    <n v="3152609258.02"/>
    <n v="709082017.5999999"/>
    <s v="ZLIN"/>
    <n v="51"/>
    <n v="6"/>
    <n v="0"/>
    <n v="0"/>
    <m/>
    <m/>
    <m/>
    <n v="-2721413969.3000002"/>
    <n v="-279249567.76000023"/>
    <s v="ZLIN"/>
    <n v="44"/>
    <n v="8"/>
  </r>
  <r>
    <s v="120381000150-4"/>
    <x v="12"/>
    <n v="342513"/>
    <s v="VALVULA"/>
    <s v="30.11.2008"/>
    <n v="2299662.77"/>
    <n v="1622604.69"/>
    <s v="ZLIN"/>
    <n v="16"/>
    <n v="5"/>
    <n v="0"/>
    <n v="0"/>
    <m/>
    <m/>
    <m/>
    <n v="-115893.82"/>
    <n v="-55427.48000000001"/>
    <s v="ZLIN"/>
    <n v="9"/>
    <n v="7"/>
  </r>
  <r>
    <s v="120381000150-5"/>
    <x v="12"/>
    <n v="342513"/>
    <s v="VALVULA"/>
    <s v="30.11.2008"/>
    <n v="1412907.47"/>
    <n v="996924.56"/>
    <s v="ZLIN"/>
    <n v="16"/>
    <n v="5"/>
    <n v="0"/>
    <n v="0"/>
    <m/>
    <m/>
    <m/>
    <n v="1874843.01"/>
    <n v="896664.04"/>
    <s v="ZLIN"/>
    <n v="9"/>
    <n v="7"/>
  </r>
  <r>
    <s v="120381000150-6"/>
    <x v="12"/>
    <n v="342513"/>
    <s v="VALVULA"/>
    <s v="30.11.2008"/>
    <n v="2299662.77"/>
    <n v="1622604.69"/>
    <s v="ZLIN"/>
    <n v="16"/>
    <n v="5"/>
    <n v="0"/>
    <n v="0"/>
    <m/>
    <m/>
    <m/>
    <n v="1246178.6200000001"/>
    <n v="595998.47000000009"/>
    <s v="ZLIN"/>
    <n v="9"/>
    <n v="7"/>
  </r>
  <r>
    <s v="120381000150-7"/>
    <x v="12"/>
    <n v="342513"/>
    <s v="VALVULA"/>
    <s v="30.11.2008"/>
    <n v="1876829.52"/>
    <n v="1324260.4100000001"/>
    <s v="ZLIN"/>
    <n v="16"/>
    <n v="5"/>
    <n v="0"/>
    <n v="0"/>
    <m/>
    <m/>
    <m/>
    <n v="2213708.31"/>
    <n v="1058730.06"/>
    <s v="ZLIN"/>
    <n v="9"/>
    <n v="7"/>
  </r>
  <r>
    <s v="120381000150-8"/>
    <x v="12"/>
    <n v="342513"/>
    <s v="VALVULA"/>
    <s v="30.11.2008"/>
    <n v="2299662.77"/>
    <n v="1622604.69"/>
    <s v="ZLIN"/>
    <n v="16"/>
    <n v="5"/>
    <n v="0"/>
    <n v="0"/>
    <m/>
    <m/>
    <m/>
    <n v="22238946.460000001"/>
    <n v="10636017.880000001"/>
    <s v="ZLIN"/>
    <n v="9"/>
    <n v="7"/>
  </r>
  <r>
    <s v="120381000150-9"/>
    <x v="12"/>
    <n v="342513"/>
    <s v="VALVULA"/>
    <s v="30.11.2008"/>
    <n v="1876829.52"/>
    <n v="1324260.4100000001"/>
    <s v="ZLIN"/>
    <n v="16"/>
    <n v="5"/>
    <n v="0"/>
    <n v="0"/>
    <m/>
    <m/>
    <m/>
    <n v="22481485.32"/>
    <n v="10752014.720000001"/>
    <s v="ZLIN"/>
    <n v="9"/>
    <n v="7"/>
  </r>
  <r>
    <s v="120381000150-10"/>
    <x v="12"/>
    <n v="342513"/>
    <s v="VALVULA"/>
    <s v="30.11.2008"/>
    <n v="2299662.77"/>
    <n v="1622604.69"/>
    <s v="ZLIN"/>
    <n v="16"/>
    <n v="5"/>
    <n v="0"/>
    <n v="0"/>
    <m/>
    <m/>
    <m/>
    <n v="22238946.460000001"/>
    <n v="10636017.880000001"/>
    <s v="ZLIN"/>
    <n v="9"/>
    <n v="7"/>
  </r>
  <r>
    <s v="120381000150-11"/>
    <x v="12"/>
    <n v="342513"/>
    <s v="VALVULA"/>
    <s v="30.11.2008"/>
    <n v="1876829.52"/>
    <n v="1324260.4100000001"/>
    <s v="ZLIN"/>
    <n v="16"/>
    <n v="5"/>
    <n v="0"/>
    <n v="0"/>
    <m/>
    <m/>
    <m/>
    <n v="22481485.32"/>
    <n v="10752014.720000001"/>
    <s v="ZLIN"/>
    <n v="9"/>
    <n v="7"/>
  </r>
  <r>
    <s v="120381000150-12"/>
    <x v="12"/>
    <n v="342513"/>
    <s v="VALVULA"/>
    <s v="30.11.2008"/>
    <n v="840953.16"/>
    <n v="593362.88"/>
    <s v="ZLIN"/>
    <n v="16"/>
    <n v="5"/>
    <n v="0"/>
    <n v="0"/>
    <m/>
    <m/>
    <m/>
    <n v="122987648.34999999"/>
    <n v="58820179.639999993"/>
    <s v="ZLIN"/>
    <n v="9"/>
    <n v="7"/>
  </r>
  <r>
    <s v="120381000150-13"/>
    <x v="12"/>
    <n v="342513"/>
    <s v="VALVULA"/>
    <s v="30.11.2008"/>
    <n v="1876829.52"/>
    <n v="1324260.4100000001"/>
    <s v="ZLIN"/>
    <n v="16"/>
    <n v="5"/>
    <n v="0"/>
    <n v="0"/>
    <m/>
    <m/>
    <m/>
    <n v="22481485.32"/>
    <n v="10752014.720000001"/>
    <s v="ZLIN"/>
    <n v="9"/>
    <n v="7"/>
  </r>
  <r>
    <s v="120381000150-14"/>
    <x v="12"/>
    <n v="342513"/>
    <s v="VALVULA"/>
    <s v="30.11.2008"/>
    <n v="1792945.45"/>
    <n v="1265073.18"/>
    <s v="ZLIN"/>
    <n v="16"/>
    <n v="5"/>
    <n v="0"/>
    <n v="0"/>
    <m/>
    <m/>
    <m/>
    <n v="22529601.57"/>
    <n v="10775026.84"/>
    <s v="ZLIN"/>
    <n v="9"/>
    <n v="7"/>
  </r>
  <r>
    <s v="120381000150-15"/>
    <x v="12"/>
    <n v="342513"/>
    <s v="VALVULA"/>
    <s v="30.11.2008"/>
    <n v="2299662.77"/>
    <n v="1622604.69"/>
    <s v="ZLIN"/>
    <n v="16"/>
    <n v="5"/>
    <n v="0"/>
    <n v="0"/>
    <m/>
    <m/>
    <m/>
    <n v="22238946.460000001"/>
    <n v="10636017.880000001"/>
    <s v="ZLIN"/>
    <n v="9"/>
    <n v="7"/>
  </r>
  <r>
    <s v="120381000150-16"/>
    <x v="12"/>
    <n v="342513"/>
    <s v="CASETA"/>
    <s v="30.06.2005"/>
    <n v="35237216.289999999"/>
    <n v="8122675.0700000003"/>
    <s v="ZLIN"/>
    <n v="50"/>
    <n v="3"/>
    <n v="0"/>
    <n v="0"/>
    <m/>
    <m/>
    <m/>
    <n v="-6770506.9800000004"/>
    <n v="-775787.24000000022"/>
    <s v="ZLIN"/>
    <n v="40"/>
    <n v="0"/>
  </r>
  <r>
    <s v="120381000150-17"/>
    <x v="12"/>
    <n v="342513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50-18"/>
    <x v="12"/>
    <n v="342513"/>
    <s v="CASETA"/>
    <s v="30.06.2005"/>
    <n v="28097100.260000002"/>
    <n v="6476777.6300000027"/>
    <s v="ZLIN"/>
    <n v="50"/>
    <n v="3"/>
    <n v="0"/>
    <n v="0"/>
    <m/>
    <m/>
    <m/>
    <n v="-625034.01"/>
    <n v="-71618.479999999981"/>
    <s v="ZLIN"/>
    <n v="40"/>
    <n v="0"/>
  </r>
  <r>
    <s v="120381000150-19"/>
    <x v="12"/>
    <n v="342513"/>
    <s v="CASETA"/>
    <s v="30.06.2005"/>
    <n v="28097100.260000002"/>
    <n v="6476777.6300000027"/>
    <s v="ZLIN"/>
    <n v="50"/>
    <n v="3"/>
    <n v="0"/>
    <n v="0"/>
    <m/>
    <m/>
    <m/>
    <n v="21086440.969999999"/>
    <n v="2416154.6799999997"/>
    <s v="ZLIN"/>
    <n v="40"/>
    <n v="0"/>
  </r>
  <r>
    <s v="120381000150-20"/>
    <x v="12"/>
    <n v="342513"/>
    <s v="CASETA"/>
    <s v="30.06.2005"/>
    <n v="28097100.260000002"/>
    <n v="6476777.6300000027"/>
    <s v="ZLIN"/>
    <n v="50"/>
    <n v="3"/>
    <n v="0"/>
    <n v="0"/>
    <m/>
    <m/>
    <m/>
    <n v="35409716.25"/>
    <n v="4057363.3299999982"/>
    <s v="ZLIN"/>
    <n v="40"/>
    <n v="0"/>
  </r>
  <r>
    <s v="120381000150-21"/>
    <x v="12"/>
    <n v="342513"/>
    <s v="CASETA"/>
    <s v="30.06.2005"/>
    <n v="28097100.260000002"/>
    <n v="6476777.6300000027"/>
    <s v="ZLIN"/>
    <n v="50"/>
    <n v="3"/>
    <n v="0"/>
    <n v="0"/>
    <m/>
    <m/>
    <m/>
    <n v="111625475.63"/>
    <n v="12790419.079999998"/>
    <s v="ZLIN"/>
    <n v="40"/>
    <n v="0"/>
  </r>
  <r>
    <s v="120381000150-22"/>
    <x v="12"/>
    <n v="342513"/>
    <s v="CASETA"/>
    <s v="30.06.2005"/>
    <n v="28097100.260000002"/>
    <n v="6476777.6300000027"/>
    <s v="ZLIN"/>
    <n v="50"/>
    <n v="3"/>
    <n v="0"/>
    <n v="0"/>
    <m/>
    <m/>
    <m/>
    <n v="111625475.63"/>
    <n v="12790419.079999998"/>
    <s v="ZLIN"/>
    <n v="40"/>
    <n v="0"/>
  </r>
  <r>
    <s v="120381000150-23"/>
    <x v="12"/>
    <n v="342513"/>
    <s v="CASETA"/>
    <s v="30.06.2005"/>
    <n v="28097100.260000002"/>
    <n v="6476777.6300000027"/>
    <s v="ZLIN"/>
    <n v="50"/>
    <n v="3"/>
    <n v="0"/>
    <n v="0"/>
    <m/>
    <m/>
    <m/>
    <n v="4486443932.6300001"/>
    <n v="514071700.63000011"/>
    <s v="ZLIN"/>
    <n v="40"/>
    <n v="0"/>
  </r>
  <r>
    <s v="120381000150-24"/>
    <x v="12"/>
    <n v="342513"/>
    <s v="CASETA"/>
    <s v="30.06.2005"/>
    <n v="28097100.260000002"/>
    <n v="6476777.6300000027"/>
    <s v="ZLIN"/>
    <n v="50"/>
    <n v="3"/>
    <n v="0"/>
    <n v="0"/>
    <m/>
    <m/>
    <m/>
    <n v="104835048.03"/>
    <n v="12012349.25"/>
    <s v="ZLIN"/>
    <n v="40"/>
    <n v="0"/>
  </r>
  <r>
    <s v="120381000150-25"/>
    <x v="12"/>
    <n v="342513"/>
    <s v="CASETA"/>
    <s v="30.06.2005"/>
    <n v="28097100.260000002"/>
    <n v="6476777.6300000027"/>
    <s v="ZLIN"/>
    <n v="50"/>
    <n v="3"/>
    <n v="0"/>
    <n v="0"/>
    <m/>
    <m/>
    <m/>
    <n v="-20892811.02"/>
    <n v="-2393967.9499999993"/>
    <s v="ZLIN"/>
    <n v="40"/>
    <n v="0"/>
  </r>
  <r>
    <s v="120381000150-26"/>
    <x v="12"/>
    <n v="342513"/>
    <s v="PUENTE"/>
    <s v="30.06.2005"/>
    <n v="53991844.810000002"/>
    <n v="12698589.530000001"/>
    <s v="ZLIN"/>
    <n v="49"/>
    <n v="3"/>
    <n v="0"/>
    <n v="0"/>
    <m/>
    <m/>
    <m/>
    <n v="-44296345.649999999"/>
    <n v="-5205767.1099999994"/>
    <s v="ZLIN"/>
    <n v="39"/>
    <n v="0"/>
  </r>
  <r>
    <s v="120381000150-27"/>
    <x v="12"/>
    <n v="342513"/>
    <s v="PUENTE"/>
    <s v="30.06.2005"/>
    <n v="71074864.5"/>
    <n v="16716423.329999998"/>
    <s v="ZLIN"/>
    <n v="49"/>
    <n v="3"/>
    <n v="0"/>
    <n v="0"/>
    <m/>
    <m/>
    <m/>
    <n v="-57682587.93"/>
    <n v="-6778936.6300000027"/>
    <s v="ZLIN"/>
    <n v="39"/>
    <n v="0"/>
  </r>
  <r>
    <s v="120381000150-28"/>
    <x v="12"/>
    <n v="342513"/>
    <s v="PUENTE"/>
    <s v="30.06.2005"/>
    <n v="161975534.41999999"/>
    <n v="38095768.689999983"/>
    <s v="ZLIN"/>
    <n v="49"/>
    <n v="3"/>
    <n v="0"/>
    <n v="0"/>
    <m/>
    <m/>
    <m/>
    <n v="-136268338.56999999"/>
    <n v="-16014441.479999989"/>
    <s v="ZLIN"/>
    <n v="39"/>
    <n v="0"/>
  </r>
  <r>
    <s v="120381000150-29"/>
    <x v="12"/>
    <n v="342513"/>
    <s v="PUENTE"/>
    <s v="30.06.2005"/>
    <n v="161975534.41999999"/>
    <n v="38095768.689999983"/>
    <s v="ZLIN"/>
    <n v="49"/>
    <n v="3"/>
    <n v="0"/>
    <n v="0"/>
    <m/>
    <m/>
    <m/>
    <n v="-135663365.69"/>
    <n v="-15943344.269999996"/>
    <s v="ZLIN"/>
    <n v="39"/>
    <n v="0"/>
  </r>
  <r>
    <s v="120381000150-30"/>
    <x v="12"/>
    <n v="342513"/>
    <s v="PUENTE"/>
    <s v="30.06.2005"/>
    <n v="153876757.69999999"/>
    <n v="36190980.219999984"/>
    <s v="ZLIN"/>
    <n v="49"/>
    <n v="3"/>
    <n v="0"/>
    <n v="0"/>
    <m/>
    <m/>
    <m/>
    <n v="-129320657.04000001"/>
    <n v="-15197940.450000003"/>
    <s v="ZLIN"/>
    <n v="39"/>
    <n v="0"/>
  </r>
  <r>
    <s v="120381000151-0"/>
    <x v="12"/>
    <n v="342405"/>
    <s v="TUBERIA POLIDUCTO"/>
    <s v="01.06.1968"/>
    <n v="199938.34"/>
    <n v="181076.24"/>
    <s v="ZLIN"/>
    <n v="57"/>
    <n v="5"/>
    <n v="0"/>
    <n v="0"/>
    <m/>
    <m/>
    <m/>
    <n v="19479902.77"/>
    <n v="8854501.25"/>
    <s v="ZLIN"/>
    <n v="10"/>
    <n v="1"/>
  </r>
  <r>
    <s v="120381000151-1"/>
    <x v="12"/>
    <n v="342405"/>
    <s v="TUBERIA POLIDUCTO"/>
    <s v="01.06.1968"/>
    <n v="70177.08"/>
    <n v="63556.58"/>
    <s v="ZLIN"/>
    <n v="57"/>
    <n v="5"/>
    <n v="0"/>
    <n v="0"/>
    <m/>
    <m/>
    <m/>
    <n v="6837320.9900000002"/>
    <n v="3107873.18"/>
    <s v="ZLIN"/>
    <n v="10"/>
    <n v="1"/>
  </r>
  <r>
    <s v="120381000151-2"/>
    <x v="12"/>
    <n v="342405"/>
    <s v="TUBERIA POLIDUCTO"/>
    <s v="01.06.1968"/>
    <n v="19079.41"/>
    <n v="17279.48"/>
    <s v="ZLIN"/>
    <n v="57"/>
    <n v="5"/>
    <n v="0"/>
    <n v="0"/>
    <m/>
    <m/>
    <m/>
    <n v="1858898.05"/>
    <n v="844953.66"/>
    <s v="ZLIN"/>
    <n v="10"/>
    <n v="1"/>
  </r>
  <r>
    <s v="120381000152-0"/>
    <x v="12"/>
    <n v="342406"/>
    <s v="TUBERIA POLIDUCTO"/>
    <s v="01.06.1968"/>
    <n v="199938.34"/>
    <n v="181076.24"/>
    <s v="ZLIN"/>
    <n v="57"/>
    <n v="5"/>
    <n v="0"/>
    <n v="0"/>
    <m/>
    <m/>
    <m/>
    <n v="19479902.77"/>
    <n v="8854501.25"/>
    <s v="ZLIN"/>
    <n v="10"/>
    <n v="1"/>
  </r>
  <r>
    <s v="120381000152-1"/>
    <x v="12"/>
    <n v="342406"/>
    <s v="TUBERIA POLIDUCTO"/>
    <s v="01.06.1968"/>
    <n v="70177.08"/>
    <n v="63556.58"/>
    <s v="ZLIN"/>
    <n v="57"/>
    <n v="5"/>
    <n v="0"/>
    <n v="0"/>
    <m/>
    <m/>
    <m/>
    <n v="6837320.9900000002"/>
    <n v="3107873.18"/>
    <s v="ZLIN"/>
    <n v="10"/>
    <n v="1"/>
  </r>
  <r>
    <s v="120381000152-2"/>
    <x v="12"/>
    <n v="342406"/>
    <s v="TUBERIA POLIDUCTO"/>
    <s v="01.06.1968"/>
    <n v="19079.41"/>
    <n v="17279.48"/>
    <s v="ZLIN"/>
    <n v="57"/>
    <n v="5"/>
    <n v="0"/>
    <n v="0"/>
    <m/>
    <m/>
    <m/>
    <n v="1858898.05"/>
    <n v="844953.66"/>
    <s v="ZLIN"/>
    <n v="10"/>
    <n v="1"/>
  </r>
  <r>
    <s v="120381000153-0"/>
    <x v="12"/>
    <n v="342514"/>
    <s v="TUBERIA POLIDUCTO"/>
    <s v="31.12.1995"/>
    <n v="32250530.050000001"/>
    <n v="19039469.560000002"/>
    <s v="ZLIN"/>
    <n v="41"/>
    <n v="6"/>
    <n v="0"/>
    <n v="0"/>
    <m/>
    <m/>
    <m/>
    <n v="-8832368.5700000003"/>
    <n v="-1861227.0899999999"/>
    <s v="ZLIN"/>
    <n v="21"/>
    <n v="9"/>
  </r>
  <r>
    <s v="120381000153-1"/>
    <x v="12"/>
    <n v="342514"/>
    <s v="TUBERIA POLIDUCTO"/>
    <s v="31.12.1995"/>
    <n v="133834622.69"/>
    <n v="79010801.379999995"/>
    <s v="ZLIN"/>
    <n v="41"/>
    <n v="6"/>
    <n v="0"/>
    <n v="0"/>
    <m/>
    <m/>
    <m/>
    <n v="-36652939.189999998"/>
    <n v="-7723799.4599999972"/>
    <s v="ZLIN"/>
    <n v="21"/>
    <n v="9"/>
  </r>
  <r>
    <s v="120381000153-2"/>
    <x v="12"/>
    <n v="342514"/>
    <s v="TUBERIA POLIDUCTO"/>
    <s v="31.12.1995"/>
    <n v="198103272.93000001"/>
    <n v="116952534.58000001"/>
    <s v="ZLIN"/>
    <n v="41"/>
    <n v="6"/>
    <n v="0"/>
    <n v="0"/>
    <m/>
    <m/>
    <m/>
    <n v="-54254026.969999999"/>
    <n v="-11432840.93"/>
    <s v="ZLIN"/>
    <n v="21"/>
    <n v="9"/>
  </r>
  <r>
    <s v="120381000153-3"/>
    <x v="12"/>
    <n v="342514"/>
    <s v="VALVULA"/>
    <s v="31.12.1995"/>
    <n v="4216495.41"/>
    <n v="3873905.17"/>
    <s v="ZLIN"/>
    <n v="26"/>
    <n v="8"/>
    <n v="0"/>
    <n v="0"/>
    <m/>
    <m/>
    <m/>
    <n v="-29144.7"/>
    <n v="-19312.75"/>
    <s v="ZLIN"/>
    <n v="6"/>
    <n v="11"/>
  </r>
  <r>
    <s v="120381000154-0"/>
    <x v="12"/>
    <n v="342308"/>
    <s v="TUBERIA POLIDUCTO"/>
    <s v="01.01.1987"/>
    <n v="78.84"/>
    <n v="50.120000000000005"/>
    <s v="ZLIN"/>
    <n v="52"/>
    <n v="7"/>
    <n v="0"/>
    <n v="0"/>
    <m/>
    <m/>
    <m/>
    <n v="1311960.8400000001"/>
    <n v="252300.17000000016"/>
    <s v="ZLIN"/>
    <n v="23"/>
    <n v="10"/>
  </r>
  <r>
    <s v="120381000154-1"/>
    <x v="12"/>
    <n v="342308"/>
    <s v="TUBERIA POLIDUCTO"/>
    <s v="01.01.1987"/>
    <n v="1977.85"/>
    <n v="1256.8999999999999"/>
    <s v="ZLIN"/>
    <n v="52"/>
    <n v="7"/>
    <n v="0"/>
    <n v="0"/>
    <m/>
    <m/>
    <m/>
    <n v="32914061.23"/>
    <n v="6329627.1500000022"/>
    <s v="ZLIN"/>
    <n v="23"/>
    <n v="10"/>
  </r>
  <r>
    <s v="120381000154-2"/>
    <x v="12"/>
    <n v="342308"/>
    <s v="TUBERIA POLIDUCTO"/>
    <s v="01.01.1987"/>
    <n v="537.73"/>
    <n v="341.75"/>
    <s v="ZLIN"/>
    <n v="52"/>
    <n v="7"/>
    <n v="0"/>
    <n v="0"/>
    <m/>
    <m/>
    <m/>
    <n v="8948517.2300000004"/>
    <n v="1720868.6900000004"/>
    <s v="ZLIN"/>
    <n v="23"/>
    <n v="10"/>
  </r>
  <r>
    <s v="120381000154-3"/>
    <x v="12"/>
    <n v="342308"/>
    <s v="VALVULA"/>
    <s v="01.01.1987"/>
    <n v="29.56"/>
    <n v="27.7"/>
    <s v="ZLIN"/>
    <n v="35"/>
    <n v="8"/>
    <n v="0"/>
    <n v="0"/>
    <m/>
    <m/>
    <m/>
    <n v="491909.17"/>
    <n v="325963.92"/>
    <s v="ZLIN"/>
    <n v="6"/>
    <n v="11"/>
  </r>
  <r>
    <s v="120381000154-4"/>
    <x v="12"/>
    <n v="342308"/>
    <s v="VALVULA"/>
    <s v="01.01.1987"/>
    <n v="62.38"/>
    <n v="58.45"/>
    <s v="ZLIN"/>
    <n v="35"/>
    <n v="8"/>
    <n v="0"/>
    <n v="0"/>
    <m/>
    <m/>
    <m/>
    <n v="1038143.75"/>
    <n v="687926.58000000007"/>
    <s v="ZLIN"/>
    <n v="6"/>
    <n v="11"/>
  </r>
  <r>
    <s v="120381000154-5"/>
    <x v="12"/>
    <n v="342308"/>
    <s v="VALVULA"/>
    <s v="01.01.1987"/>
    <n v="29.56"/>
    <n v="27.7"/>
    <s v="ZLIN"/>
    <n v="35"/>
    <n v="8"/>
    <n v="0"/>
    <n v="0"/>
    <m/>
    <m/>
    <m/>
    <n v="491909.17"/>
    <n v="325963.92"/>
    <s v="ZLIN"/>
    <n v="6"/>
    <n v="11"/>
  </r>
  <r>
    <s v="120381000155-0"/>
    <x v="12"/>
    <n v="322201"/>
    <s v="TUBERIA POLIDUCTO"/>
    <s v="30.04.2011"/>
    <n v="1299938108.76"/>
    <n v="346230489"/>
    <s v="ZLIN"/>
    <n v="34"/>
    <n v="5"/>
    <n v="0"/>
    <n v="0"/>
    <m/>
    <m/>
    <m/>
    <n v="3174543735.7399998"/>
    <n v="484999737.38999987"/>
    <s v="ZLIN"/>
    <n v="30"/>
    <n v="0"/>
  </r>
  <r>
    <s v="120381000155-1"/>
    <x v="12"/>
    <n v="322201"/>
    <s v="TUBERIA POLIDUCTO"/>
    <s v="01.12.1994"/>
    <n v="134005734.36"/>
    <n v="24164968.480000004"/>
    <s v="ZLIN"/>
    <n v="50"/>
    <n v="10"/>
    <n v="0"/>
    <n v="0"/>
    <m/>
    <m/>
    <m/>
    <n v="1288500481.8800001"/>
    <n v="196854240.28000021"/>
    <s v="ZLIN"/>
    <n v="30"/>
    <n v="0"/>
  </r>
  <r>
    <s v="120381000155-2"/>
    <x v="12"/>
    <n v="322201"/>
    <s v="TUBERIA OLEODUCTO"/>
    <s v="30.09.2012"/>
    <n v="1895952381.02"/>
    <n v="254599319.75999999"/>
    <s v="ZLIN"/>
    <n v="59"/>
    <n v="8"/>
    <n v="0"/>
    <n v="0"/>
    <m/>
    <m/>
    <m/>
    <n v="1333799137.6500001"/>
    <n v="107880812.60000014"/>
    <s v="ZLIN"/>
    <n v="56"/>
    <n v="8"/>
  </r>
  <r>
    <s v="120381000155-3"/>
    <x v="12"/>
    <n v="322201"/>
    <s v="TUBERIA OLEODUCTO"/>
    <s v="30.09.2012"/>
    <n v="1895952381.02"/>
    <n v="254599319.75999999"/>
    <s v="ZLIN"/>
    <n v="59"/>
    <n v="8"/>
    <n v="0"/>
    <n v="0"/>
    <m/>
    <m/>
    <m/>
    <n v="1333799137.6500001"/>
    <n v="107880812.60000014"/>
    <s v="ZLIN"/>
    <n v="56"/>
    <n v="8"/>
  </r>
  <r>
    <s v="120381000155-4"/>
    <x v="12"/>
    <n v="322201"/>
    <s v="TUBERIA OLEODUCTO"/>
    <s v="30.09.2012"/>
    <n v="270019193.14999998"/>
    <n v="36259720.199999988"/>
    <s v="ZLIN"/>
    <n v="59"/>
    <n v="8"/>
    <n v="0"/>
    <n v="0"/>
    <m/>
    <m/>
    <m/>
    <n v="189958023.47999999"/>
    <n v="15364251.879999995"/>
    <s v="ZLIN"/>
    <n v="56"/>
    <n v="8"/>
  </r>
  <r>
    <s v="120381000155-5"/>
    <x v="12"/>
    <n v="322201"/>
    <s v="TUBERIA OLEODUCTO"/>
    <s v="30.09.2012"/>
    <n v="1390494487.1600001"/>
    <n v="186723545.41000009"/>
    <s v="ZLIN"/>
    <n v="59"/>
    <n v="8"/>
    <n v="0"/>
    <n v="0"/>
    <m/>
    <m/>
    <m/>
    <n v="978210405.98000002"/>
    <n v="79119959.320000052"/>
    <s v="ZLIN"/>
    <n v="56"/>
    <n v="8"/>
  </r>
  <r>
    <s v="120381000155-6"/>
    <x v="12"/>
    <n v="322201"/>
    <s v="TUBERIA OLEODUCTO"/>
    <s v="30.09.2012"/>
    <n v="742382650.07000005"/>
    <n v="99691384.470000029"/>
    <s v="ZLIN"/>
    <n v="59"/>
    <n v="8"/>
    <n v="0"/>
    <n v="0"/>
    <m/>
    <m/>
    <m/>
    <n v="522264878.00999999"/>
    <n v="42242012.180000007"/>
    <s v="ZLIN"/>
    <n v="56"/>
    <n v="8"/>
  </r>
  <r>
    <s v="120381000158-0"/>
    <x v="12"/>
    <n v="342305"/>
    <s v="VALVULA"/>
    <s v="01.06.2016"/>
    <n v="114636991.88"/>
    <n v="23405052.5"/>
    <s v="ZLIN"/>
    <n v="20"/>
    <n v="0"/>
    <n v="0"/>
    <n v="0"/>
    <m/>
    <m/>
    <m/>
    <n v="0"/>
    <n v="0"/>
    <s v="ZLIN"/>
    <n v="1"/>
    <n v="0"/>
  </r>
  <r>
    <s v="120381000159-0"/>
    <x v="12"/>
    <n v="315100"/>
    <s v="TUBERIA"/>
    <s v="28.02.2017"/>
    <n v="41557892.170000002"/>
    <n v="2308771.8000000045"/>
    <s v="ZLIN"/>
    <n v="60"/>
    <n v="0"/>
    <n v="0"/>
    <n v="0"/>
    <m/>
    <m/>
    <m/>
    <n v="0"/>
    <n v="0"/>
    <s v="ZLIN"/>
    <n v="0"/>
    <n v="1"/>
  </r>
  <r>
    <s v="120381000159-1"/>
    <x v="12"/>
    <n v="315100"/>
    <s v="VALVULA"/>
    <s v="28.02.2017"/>
    <n v="6588988.2699999996"/>
    <n v="1098164.71"/>
    <s v="ZLIN"/>
    <n v="20"/>
    <n v="0"/>
    <n v="0"/>
    <n v="0"/>
    <m/>
    <m/>
    <m/>
    <n v="0"/>
    <n v="0"/>
    <s v="ZLIN"/>
    <n v="0"/>
    <n v="1"/>
  </r>
  <r>
    <s v="120381000159-2"/>
    <x v="12"/>
    <n v="315100"/>
    <s v="VALVULA"/>
    <s v="28.02.2017"/>
    <n v="6588988.2699999996"/>
    <n v="1098164.71"/>
    <s v="ZLIN"/>
    <n v="20"/>
    <n v="0"/>
    <n v="0"/>
    <n v="0"/>
    <m/>
    <m/>
    <m/>
    <n v="0"/>
    <n v="0"/>
    <s v="ZLIN"/>
    <n v="0"/>
    <n v="1"/>
  </r>
  <r>
    <s v="120381000159-3"/>
    <x v="12"/>
    <n v="315100"/>
    <s v="VALVULA"/>
    <s v="28.02.2017"/>
    <n v="6588988.2699999996"/>
    <n v="1098164.71"/>
    <s v="ZLIN"/>
    <n v="20"/>
    <n v="0"/>
    <n v="0"/>
    <n v="0"/>
    <m/>
    <m/>
    <m/>
    <n v="0"/>
    <n v="0"/>
    <s v="ZLIN"/>
    <n v="0"/>
    <n v="1"/>
  </r>
  <r>
    <s v="120381000159-4"/>
    <x v="12"/>
    <n v="315100"/>
    <s v="VALVULA"/>
    <s v="28.02.2017"/>
    <n v="6588988.2699999996"/>
    <n v="1098164.71"/>
    <s v="ZLIN"/>
    <n v="20"/>
    <n v="0"/>
    <n v="0"/>
    <n v="0"/>
    <m/>
    <m/>
    <m/>
    <n v="0"/>
    <n v="0"/>
    <s v="ZLIN"/>
    <n v="0"/>
    <n v="1"/>
  </r>
  <r>
    <s v="120381000159-5"/>
    <x v="12"/>
    <n v="315100"/>
    <s v="VALVULA"/>
    <s v="28.02.2017"/>
    <n v="1748234.77"/>
    <n v="291372.46999999997"/>
    <s v="ZLIN"/>
    <n v="20"/>
    <n v="0"/>
    <n v="0"/>
    <n v="0"/>
    <m/>
    <m/>
    <m/>
    <n v="0"/>
    <n v="0"/>
    <s v="ZLIN"/>
    <n v="0"/>
    <n v="1"/>
  </r>
  <r>
    <s v="120381000159-6"/>
    <x v="12"/>
    <n v="315100"/>
    <s v="VALVULA"/>
    <s v="28.02.2017"/>
    <n v="1748234.77"/>
    <n v="291372.46999999997"/>
    <s v="ZLIN"/>
    <n v="20"/>
    <n v="0"/>
    <n v="0"/>
    <n v="0"/>
    <m/>
    <m/>
    <m/>
    <n v="0"/>
    <n v="0"/>
    <s v="ZLIN"/>
    <n v="0"/>
    <n v="1"/>
  </r>
  <r>
    <s v="120381000159-7"/>
    <x v="12"/>
    <n v="315100"/>
    <s v="VALVULA"/>
    <s v="28.02.2017"/>
    <n v="2832298.65"/>
    <n v="472049.77"/>
    <s v="ZLIN"/>
    <n v="20"/>
    <n v="0"/>
    <n v="0"/>
    <n v="0"/>
    <m/>
    <m/>
    <m/>
    <n v="0"/>
    <n v="0"/>
    <s v="ZLIN"/>
    <n v="0"/>
    <n v="1"/>
  </r>
  <r>
    <s v="120381000159-8"/>
    <x v="12"/>
    <n v="315100"/>
    <s v="TERMOMETRO"/>
    <s v="28.02.2017"/>
    <n v="1651224.53"/>
    <n v="275204.09000000008"/>
    <s v="ZLIN"/>
    <n v="20"/>
    <n v="0"/>
    <n v="0"/>
    <n v="0"/>
    <m/>
    <m/>
    <m/>
    <n v="0"/>
    <n v="0"/>
    <s v="ZLIN"/>
    <n v="0"/>
    <n v="1"/>
  </r>
  <r>
    <s v="120381000159-9"/>
    <x v="12"/>
    <n v="315100"/>
    <s v="MANOMETRO"/>
    <s v="28.02.2017"/>
    <n v="1684316.26"/>
    <n v="280719.37000000011"/>
    <s v="ZLIN"/>
    <n v="20"/>
    <n v="0"/>
    <n v="0"/>
    <n v="0"/>
    <m/>
    <m/>
    <m/>
    <n v="0"/>
    <n v="0"/>
    <s v="ZLIN"/>
    <n v="0"/>
    <n v="1"/>
  </r>
  <r>
    <s v="120381000160-0"/>
    <x v="12"/>
    <n v="315100"/>
    <s v="TUBERIA"/>
    <s v="28.02.2017"/>
    <n v="26953232.039999999"/>
    <n v="1497401.7799999975"/>
    <s v="ZLIN"/>
    <n v="60"/>
    <n v="0"/>
    <n v="0"/>
    <n v="0"/>
    <m/>
    <m/>
    <m/>
    <n v="0"/>
    <n v="0"/>
    <s v="ZLIN"/>
    <n v="0"/>
    <n v="1"/>
  </r>
  <r>
    <s v="120381000160-1"/>
    <x v="12"/>
    <n v="315100"/>
    <s v="VALVULA"/>
    <s v="28.02.2017"/>
    <n v="3119038.71"/>
    <n v="519839.79999999981"/>
    <s v="ZLIN"/>
    <n v="20"/>
    <n v="0"/>
    <n v="0"/>
    <n v="0"/>
    <m/>
    <m/>
    <m/>
    <n v="0"/>
    <n v="0"/>
    <s v="ZLIN"/>
    <n v="0"/>
    <n v="1"/>
  </r>
  <r>
    <s v="120381000160-2"/>
    <x v="12"/>
    <n v="315100"/>
    <s v="VALVULA"/>
    <s v="28.02.2017"/>
    <n v="3119038.71"/>
    <n v="519839.79999999981"/>
    <s v="ZLIN"/>
    <n v="20"/>
    <n v="0"/>
    <n v="0"/>
    <n v="0"/>
    <m/>
    <m/>
    <m/>
    <n v="0"/>
    <n v="0"/>
    <s v="ZLIN"/>
    <n v="0"/>
    <n v="1"/>
  </r>
  <r>
    <s v="120381000160-3"/>
    <x v="12"/>
    <n v="315100"/>
    <s v="VALVULA"/>
    <s v="28.02.2017"/>
    <n v="1297101.76"/>
    <n v="216183.63000000012"/>
    <s v="ZLIN"/>
    <n v="20"/>
    <n v="0"/>
    <n v="0"/>
    <n v="0"/>
    <m/>
    <m/>
    <m/>
    <n v="0"/>
    <n v="0"/>
    <s v="ZLIN"/>
    <n v="0"/>
    <n v="1"/>
  </r>
  <r>
    <s v="120381000160-4"/>
    <x v="12"/>
    <n v="315100"/>
    <s v="VALVULA"/>
    <s v="28.02.2017"/>
    <n v="1297101.76"/>
    <n v="216183.63000000012"/>
    <s v="ZLIN"/>
    <n v="20"/>
    <n v="0"/>
    <n v="0"/>
    <n v="0"/>
    <m/>
    <m/>
    <m/>
    <n v="0"/>
    <n v="0"/>
    <s v="ZLIN"/>
    <n v="0"/>
    <n v="1"/>
  </r>
  <r>
    <s v="120381000160-5"/>
    <x v="12"/>
    <n v="315100"/>
    <s v="VALVULA"/>
    <s v="28.02.2017"/>
    <n v="1297101.76"/>
    <n v="216183.63000000012"/>
    <s v="ZLIN"/>
    <n v="20"/>
    <n v="0"/>
    <n v="0"/>
    <n v="0"/>
    <m/>
    <m/>
    <m/>
    <n v="0"/>
    <n v="0"/>
    <s v="ZLIN"/>
    <n v="0"/>
    <n v="1"/>
  </r>
  <r>
    <s v="120381000160-6"/>
    <x v="12"/>
    <n v="315100"/>
    <s v="VALVULA"/>
    <s v="28.02.2017"/>
    <n v="813632.01"/>
    <n v="135605.32999999996"/>
    <s v="ZLIN"/>
    <n v="20"/>
    <n v="0"/>
    <n v="0"/>
    <n v="0"/>
    <m/>
    <m/>
    <m/>
    <n v="0"/>
    <n v="0"/>
    <s v="ZLIN"/>
    <n v="0"/>
    <n v="1"/>
  </r>
  <r>
    <s v="120381000160-7"/>
    <x v="12"/>
    <n v="315100"/>
    <s v="VALVULA"/>
    <s v="28.02.2017"/>
    <n v="813632.01"/>
    <n v="135605.32999999996"/>
    <s v="ZLIN"/>
    <n v="20"/>
    <n v="0"/>
    <n v="0"/>
    <n v="0"/>
    <m/>
    <m/>
    <m/>
    <n v="0"/>
    <n v="0"/>
    <s v="ZLIN"/>
    <n v="0"/>
    <n v="1"/>
  </r>
  <r>
    <s v="120381000160-8"/>
    <x v="12"/>
    <n v="315100"/>
    <s v="VALVULA"/>
    <s v="28.02.2017"/>
    <n v="963802.44"/>
    <n v="160633.74"/>
    <s v="ZLIN"/>
    <n v="20"/>
    <n v="0"/>
    <n v="0"/>
    <n v="0"/>
    <m/>
    <m/>
    <m/>
    <n v="0"/>
    <n v="0"/>
    <s v="ZLIN"/>
    <n v="0"/>
    <n v="1"/>
  </r>
  <r>
    <s v="120381000160-9"/>
    <x v="12"/>
    <n v="315100"/>
    <s v="VALVULA"/>
    <s v="28.02.2017"/>
    <n v="963802.44"/>
    <n v="160633.74"/>
    <s v="ZLIN"/>
    <n v="20"/>
    <n v="0"/>
    <n v="0"/>
    <n v="0"/>
    <m/>
    <m/>
    <m/>
    <n v="0"/>
    <n v="0"/>
    <s v="ZLIN"/>
    <n v="0"/>
    <n v="1"/>
  </r>
  <r>
    <s v="120381000160-10"/>
    <x v="12"/>
    <n v="315100"/>
    <s v="VALVULA"/>
    <s v="28.02.2017"/>
    <n v="963802.44"/>
    <n v="160633.74"/>
    <s v="ZLIN"/>
    <n v="20"/>
    <n v="0"/>
    <n v="0"/>
    <n v="0"/>
    <m/>
    <m/>
    <m/>
    <n v="0"/>
    <n v="0"/>
    <s v="ZLIN"/>
    <n v="0"/>
    <n v="1"/>
  </r>
  <r>
    <s v="120381000160-11"/>
    <x v="12"/>
    <n v="315100"/>
    <s v="VALVULA"/>
    <s v="28.02.2017"/>
    <n v="963802.44"/>
    <n v="160633.74"/>
    <s v="ZLIN"/>
    <n v="20"/>
    <n v="0"/>
    <n v="0"/>
    <n v="0"/>
    <m/>
    <m/>
    <m/>
    <n v="0"/>
    <n v="0"/>
    <s v="ZLIN"/>
    <n v="0"/>
    <n v="1"/>
  </r>
  <r>
    <s v="120381000160-12"/>
    <x v="12"/>
    <n v="315100"/>
    <s v="VALVULA"/>
    <s v="28.02.2017"/>
    <n v="963802.44"/>
    <n v="160633.74"/>
    <s v="ZLIN"/>
    <n v="20"/>
    <n v="0"/>
    <n v="0"/>
    <n v="0"/>
    <m/>
    <m/>
    <m/>
    <n v="0"/>
    <n v="0"/>
    <s v="ZLIN"/>
    <n v="0"/>
    <n v="1"/>
  </r>
  <r>
    <s v="120381000160-13"/>
    <x v="12"/>
    <n v="315100"/>
    <s v="VALVULA"/>
    <s v="28.02.2017"/>
    <n v="963802.44"/>
    <n v="160633.74"/>
    <s v="ZLIN"/>
    <n v="20"/>
    <n v="0"/>
    <n v="0"/>
    <n v="0"/>
    <m/>
    <m/>
    <m/>
    <n v="0"/>
    <n v="0"/>
    <s v="ZLIN"/>
    <n v="0"/>
    <n v="1"/>
  </r>
  <r>
    <s v="120381000161-0"/>
    <x v="12"/>
    <n v="315100"/>
    <s v="TUBERIA"/>
    <s v="28.02.2017"/>
    <n v="39212982.729999997"/>
    <n v="2178499.0399999991"/>
    <s v="ZLIN"/>
    <n v="60"/>
    <n v="0"/>
    <n v="0"/>
    <n v="0"/>
    <m/>
    <m/>
    <m/>
    <n v="0"/>
    <n v="0"/>
    <s v="ZLIN"/>
    <n v="0"/>
    <n v="1"/>
  </r>
  <r>
    <s v="120381000162-0"/>
    <x v="12"/>
    <n v="315100"/>
    <s v="TUBERIA"/>
    <s v="28.02.2017"/>
    <n v="49175571.82"/>
    <n v="2731976.200000003"/>
    <s v="ZLIN"/>
    <n v="60"/>
    <n v="0"/>
    <n v="0"/>
    <n v="0"/>
    <m/>
    <m/>
    <m/>
    <n v="0"/>
    <n v="0"/>
    <s v="ZLIN"/>
    <n v="0"/>
    <n v="1"/>
  </r>
  <r>
    <s v="120381000162-1"/>
    <x v="12"/>
    <n v="315100"/>
    <s v="VALVULA"/>
    <s v="28.02.2017"/>
    <n v="4298509.38"/>
    <n v="716418.23"/>
    <s v="ZLIN"/>
    <n v="20"/>
    <n v="0"/>
    <n v="0"/>
    <n v="0"/>
    <m/>
    <m/>
    <m/>
    <n v="0"/>
    <n v="0"/>
    <s v="ZLIN"/>
    <n v="0"/>
    <n v="1"/>
  </r>
  <r>
    <s v="120381000162-2"/>
    <x v="12"/>
    <n v="315100"/>
    <s v="VALVULA"/>
    <s v="28.02.2017"/>
    <n v="4298509.38"/>
    <n v="716418.23"/>
    <s v="ZLIN"/>
    <n v="20"/>
    <n v="0"/>
    <n v="0"/>
    <n v="0"/>
    <m/>
    <m/>
    <m/>
    <n v="0"/>
    <n v="0"/>
    <s v="ZLIN"/>
    <n v="0"/>
    <n v="1"/>
  </r>
  <r>
    <s v="120381000162-3"/>
    <x v="12"/>
    <n v="315100"/>
    <s v="VALVULA"/>
    <s v="28.02.2017"/>
    <n v="4298509.38"/>
    <n v="716418.23"/>
    <s v="ZLIN"/>
    <n v="20"/>
    <n v="0"/>
    <n v="0"/>
    <n v="0"/>
    <m/>
    <m/>
    <m/>
    <n v="0"/>
    <n v="0"/>
    <s v="ZLIN"/>
    <n v="0"/>
    <n v="1"/>
  </r>
  <r>
    <s v="120381000162-4"/>
    <x v="12"/>
    <n v="315100"/>
    <s v="VALVULA"/>
    <s v="28.02.2017"/>
    <n v="4298509.38"/>
    <n v="716418.23"/>
    <s v="ZLIN"/>
    <n v="20"/>
    <n v="0"/>
    <n v="0"/>
    <n v="0"/>
    <m/>
    <m/>
    <m/>
    <n v="0"/>
    <n v="0"/>
    <s v="ZLIN"/>
    <n v="0"/>
    <n v="1"/>
  </r>
  <r>
    <s v="120381000162-5"/>
    <x v="12"/>
    <n v="315100"/>
    <s v="VALVULA"/>
    <s v="28.02.2017"/>
    <n v="4298509.38"/>
    <n v="716418.23"/>
    <s v="ZLIN"/>
    <n v="20"/>
    <n v="0"/>
    <n v="0"/>
    <n v="0"/>
    <m/>
    <m/>
    <m/>
    <n v="0"/>
    <n v="0"/>
    <s v="ZLIN"/>
    <n v="0"/>
    <n v="1"/>
  </r>
  <r>
    <s v="120381000162-6"/>
    <x v="12"/>
    <n v="315100"/>
    <s v="MANOMETRO"/>
    <s v="28.02.2017"/>
    <n v="632438.77"/>
    <n v="105406.46999999997"/>
    <s v="ZLIN"/>
    <n v="20"/>
    <n v="0"/>
    <n v="0"/>
    <n v="0"/>
    <m/>
    <m/>
    <m/>
    <n v="0"/>
    <n v="0"/>
    <s v="ZLIN"/>
    <n v="0"/>
    <n v="1"/>
  </r>
  <r>
    <s v="120381000162-7"/>
    <x v="12"/>
    <n v="315100"/>
    <s v="MANOMETRO"/>
    <s v="28.02.2017"/>
    <n v="632438.77"/>
    <n v="105406.46999999997"/>
    <s v="ZLIN"/>
    <n v="20"/>
    <n v="0"/>
    <n v="0"/>
    <n v="0"/>
    <m/>
    <m/>
    <m/>
    <n v="0"/>
    <n v="0"/>
    <s v="ZLIN"/>
    <n v="0"/>
    <n v="1"/>
  </r>
  <r>
    <s v="120381000162-8"/>
    <x v="12"/>
    <n v="315100"/>
    <s v="MANOMETRO"/>
    <s v="28.02.2017"/>
    <n v="632438.77"/>
    <n v="105406.46999999997"/>
    <s v="ZLIN"/>
    <n v="20"/>
    <n v="0"/>
    <n v="0"/>
    <n v="0"/>
    <m/>
    <m/>
    <m/>
    <n v="0"/>
    <n v="0"/>
    <s v="ZLIN"/>
    <n v="0"/>
    <n v="1"/>
  </r>
  <r>
    <s v="120381000162-9"/>
    <x v="12"/>
    <n v="315100"/>
    <s v="MANOMETRO"/>
    <s v="28.02.2017"/>
    <n v="632438.77"/>
    <n v="105406.46999999997"/>
    <s v="ZLIN"/>
    <n v="20"/>
    <n v="0"/>
    <n v="0"/>
    <n v="0"/>
    <m/>
    <m/>
    <m/>
    <n v="0"/>
    <n v="0"/>
    <s v="ZLIN"/>
    <n v="0"/>
    <n v="1"/>
  </r>
  <r>
    <s v="120381000162-10"/>
    <x v="12"/>
    <n v="315100"/>
    <s v="MANOMETRO"/>
    <s v="28.02.2017"/>
    <n v="632438.77"/>
    <n v="105406.46999999997"/>
    <s v="ZLIN"/>
    <n v="20"/>
    <n v="0"/>
    <n v="0"/>
    <n v="0"/>
    <m/>
    <m/>
    <m/>
    <n v="0"/>
    <n v="0"/>
    <s v="ZLIN"/>
    <n v="0"/>
    <n v="1"/>
  </r>
  <r>
    <s v="120381000162-11"/>
    <x v="12"/>
    <n v="315100"/>
    <s v="TERMOMETRO"/>
    <s v="28.02.2017"/>
    <n v="620504.41"/>
    <n v="103417.40000000002"/>
    <s v="ZLIN"/>
    <n v="20"/>
    <n v="0"/>
    <n v="0"/>
    <n v="0"/>
    <m/>
    <m/>
    <m/>
    <n v="0"/>
    <n v="0"/>
    <s v="ZLIN"/>
    <n v="0"/>
    <n v="1"/>
  </r>
  <r>
    <s v="120381000162-12"/>
    <x v="12"/>
    <n v="315100"/>
    <s v="TERMOMETRO"/>
    <s v="28.02.2017"/>
    <n v="620504.41"/>
    <n v="103417.40000000002"/>
    <s v="ZLIN"/>
    <n v="20"/>
    <n v="0"/>
    <n v="0"/>
    <n v="0"/>
    <m/>
    <m/>
    <m/>
    <n v="0"/>
    <n v="0"/>
    <s v="ZLIN"/>
    <n v="0"/>
    <n v="1"/>
  </r>
  <r>
    <s v="120381000162-13"/>
    <x v="12"/>
    <n v="315100"/>
    <s v="TERMOMETRO"/>
    <s v="28.02.2017"/>
    <n v="620504.41"/>
    <n v="103417.40000000002"/>
    <s v="ZLIN"/>
    <n v="20"/>
    <n v="0"/>
    <n v="0"/>
    <n v="0"/>
    <m/>
    <m/>
    <m/>
    <n v="0"/>
    <n v="0"/>
    <s v="ZLIN"/>
    <n v="0"/>
    <n v="1"/>
  </r>
  <r>
    <s v="120381000162-14"/>
    <x v="12"/>
    <n v="315100"/>
    <s v="TERMOMETRO"/>
    <s v="28.02.2017"/>
    <n v="620504.41"/>
    <n v="103417.40000000002"/>
    <s v="ZLIN"/>
    <n v="20"/>
    <n v="0"/>
    <n v="0"/>
    <n v="0"/>
    <m/>
    <m/>
    <m/>
    <n v="0"/>
    <n v="0"/>
    <s v="ZLIN"/>
    <n v="0"/>
    <n v="1"/>
  </r>
  <r>
    <s v="120381000162-15"/>
    <x v="12"/>
    <n v="315100"/>
    <s v="TERMOMETRO"/>
    <s v="28.02.2017"/>
    <n v="620504.41"/>
    <n v="103417.40000000002"/>
    <s v="ZLIN"/>
    <n v="20"/>
    <n v="0"/>
    <n v="0"/>
    <n v="0"/>
    <m/>
    <m/>
    <m/>
    <n v="0"/>
    <n v="0"/>
    <s v="ZLIN"/>
    <n v="0"/>
    <n v="1"/>
  </r>
  <r>
    <s v="120381000163-0"/>
    <x v="12"/>
    <n v="315100"/>
    <s v="TUBERIA"/>
    <s v="28.02.2017"/>
    <n v="17008394.850000001"/>
    <n v="944910.83000000194"/>
    <s v="ZLIN"/>
    <n v="60"/>
    <n v="0"/>
    <n v="0"/>
    <n v="0"/>
    <m/>
    <m/>
    <m/>
    <n v="0"/>
    <n v="0"/>
    <s v="ZLIN"/>
    <n v="0"/>
    <n v="1"/>
  </r>
  <r>
    <s v="120381000163-1"/>
    <x v="12"/>
    <n v="315100"/>
    <s v="MANOMETRO"/>
    <s v="28.02.2017"/>
    <n v="683908.98"/>
    <n v="113984.82999999996"/>
    <s v="ZLIN"/>
    <n v="20"/>
    <n v="0"/>
    <n v="0"/>
    <n v="0"/>
    <m/>
    <m/>
    <m/>
    <n v="0"/>
    <n v="0"/>
    <s v="ZLIN"/>
    <n v="0"/>
    <n v="1"/>
  </r>
  <r>
    <s v="120381000163-2"/>
    <x v="12"/>
    <n v="315100"/>
    <s v="TERMOMETRO"/>
    <s v="28.02.2017"/>
    <n v="687339.84"/>
    <n v="114556.64000000001"/>
    <s v="ZLIN"/>
    <n v="20"/>
    <n v="0"/>
    <n v="0"/>
    <n v="0"/>
    <m/>
    <m/>
    <m/>
    <n v="0"/>
    <n v="0"/>
    <s v="ZLIN"/>
    <n v="0"/>
    <n v="1"/>
  </r>
  <r>
    <s v="120381000163-3"/>
    <x v="12"/>
    <n v="315100"/>
    <s v="VALVULA"/>
    <s v="28.02.2017"/>
    <n v="698279.21"/>
    <n v="116379.87"/>
    <s v="ZLIN"/>
    <n v="20"/>
    <n v="0"/>
    <n v="0"/>
    <n v="0"/>
    <m/>
    <m/>
    <m/>
    <n v="0"/>
    <n v="0"/>
    <s v="ZLIN"/>
    <n v="0"/>
    <n v="1"/>
  </r>
  <r>
    <s v="120381000164-0"/>
    <x v="12"/>
    <n v="315100"/>
    <s v="TUBERIA"/>
    <s v="28.02.2017"/>
    <n v="34666968.25"/>
    <n v="1925942.6700000018"/>
    <s v="ZLIN"/>
    <n v="60"/>
    <n v="0"/>
    <n v="0"/>
    <n v="0"/>
    <m/>
    <m/>
    <m/>
    <n v="0"/>
    <n v="0"/>
    <s v="ZLIN"/>
    <n v="0"/>
    <n v="1"/>
  </r>
  <r>
    <s v="120381000164-1"/>
    <x v="12"/>
    <n v="315100"/>
    <s v="VALVULA"/>
    <s v="28.02.2017"/>
    <n v="4203062.41"/>
    <n v="700510.40000000037"/>
    <s v="ZLIN"/>
    <n v="20"/>
    <n v="0"/>
    <n v="0"/>
    <n v="0"/>
    <m/>
    <m/>
    <m/>
    <n v="0"/>
    <n v="0"/>
    <s v="ZLIN"/>
    <n v="0"/>
    <n v="1"/>
  </r>
  <r>
    <s v="120381000164-2"/>
    <x v="12"/>
    <n v="315100"/>
    <s v="VALVULA"/>
    <s v="28.02.2017"/>
    <n v="4203062.41"/>
    <n v="700510.40000000037"/>
    <s v="ZLIN"/>
    <n v="20"/>
    <n v="0"/>
    <n v="0"/>
    <n v="0"/>
    <m/>
    <m/>
    <m/>
    <n v="0"/>
    <n v="0"/>
    <s v="ZLIN"/>
    <n v="0"/>
    <n v="1"/>
  </r>
  <r>
    <s v="120381000164-3"/>
    <x v="12"/>
    <n v="315100"/>
    <s v="MANOMETRO"/>
    <s v="28.02.2017"/>
    <n v="593137.07999999996"/>
    <n v="98856.179999999935"/>
    <s v="ZLIN"/>
    <n v="20"/>
    <n v="0"/>
    <n v="0"/>
    <n v="0"/>
    <m/>
    <m/>
    <m/>
    <n v="0"/>
    <n v="0"/>
    <s v="ZLIN"/>
    <n v="0"/>
    <n v="1"/>
  </r>
  <r>
    <s v="120381000164-4"/>
    <x v="12"/>
    <n v="315100"/>
    <s v="MANOMETRO"/>
    <s v="28.02.2017"/>
    <n v="593137.07999999996"/>
    <n v="98856.179999999935"/>
    <s v="ZLIN"/>
    <n v="20"/>
    <n v="0"/>
    <n v="0"/>
    <n v="0"/>
    <m/>
    <m/>
    <m/>
    <n v="0"/>
    <n v="0"/>
    <s v="ZLIN"/>
    <n v="0"/>
    <n v="1"/>
  </r>
  <r>
    <s v="120381000164-5"/>
    <x v="12"/>
    <n v="315100"/>
    <s v="TERMOMETRO"/>
    <s v="28.02.2017"/>
    <n v="635360.02"/>
    <n v="105893.33000000007"/>
    <s v="ZLIN"/>
    <n v="20"/>
    <n v="0"/>
    <n v="0"/>
    <n v="0"/>
    <m/>
    <m/>
    <m/>
    <n v="0"/>
    <n v="0"/>
    <s v="ZLIN"/>
    <n v="0"/>
    <n v="1"/>
  </r>
  <r>
    <s v="120381000164-6"/>
    <x v="12"/>
    <n v="315100"/>
    <s v="TERMOMETRO"/>
    <s v="28.02.2017"/>
    <n v="635360.02"/>
    <n v="105893.33000000007"/>
    <s v="ZLIN"/>
    <n v="20"/>
    <n v="0"/>
    <n v="0"/>
    <n v="0"/>
    <m/>
    <m/>
    <m/>
    <n v="0"/>
    <n v="0"/>
    <s v="ZLIN"/>
    <n v="0"/>
    <n v="1"/>
  </r>
  <r>
    <s v="120381000165-0"/>
    <x v="12"/>
    <n v="315100"/>
    <s v="TUBERIA"/>
    <s v="28.02.2017"/>
    <n v="77978996.890000001"/>
    <n v="4332166.4899999946"/>
    <s v="ZLIN"/>
    <n v="60"/>
    <n v="0"/>
    <n v="0"/>
    <n v="0"/>
    <m/>
    <m/>
    <m/>
    <n v="0"/>
    <n v="0"/>
    <s v="ZLIN"/>
    <n v="0"/>
    <n v="1"/>
  </r>
  <r>
    <s v="120381000165-1"/>
    <x v="12"/>
    <n v="315100"/>
    <s v="VALVULA"/>
    <s v="28.02.2017"/>
    <n v="3116093.6"/>
    <n v="519348.93000000017"/>
    <s v="ZLIN"/>
    <n v="20"/>
    <n v="0"/>
    <n v="0"/>
    <n v="0"/>
    <m/>
    <m/>
    <m/>
    <n v="0"/>
    <n v="0"/>
    <s v="ZLIN"/>
    <n v="0"/>
    <n v="1"/>
  </r>
  <r>
    <s v="120381000165-2"/>
    <x v="12"/>
    <n v="315100"/>
    <s v="VALVULA"/>
    <s v="28.02.2017"/>
    <n v="20849728.399999999"/>
    <n v="3474954.7299999967"/>
    <s v="ZLIN"/>
    <n v="20"/>
    <n v="0"/>
    <n v="0"/>
    <n v="0"/>
    <m/>
    <m/>
    <m/>
    <n v="0"/>
    <n v="0"/>
    <s v="ZLIN"/>
    <n v="0"/>
    <n v="1"/>
  </r>
  <r>
    <s v="120381000165-3"/>
    <x v="12"/>
    <n v="315100"/>
    <s v="VALVULA"/>
    <s v="28.02.2017"/>
    <n v="20849728.399999999"/>
    <n v="3474954.7299999967"/>
    <s v="ZLIN"/>
    <n v="20"/>
    <n v="0"/>
    <n v="0"/>
    <n v="0"/>
    <m/>
    <m/>
    <m/>
    <n v="0"/>
    <n v="0"/>
    <s v="ZLIN"/>
    <n v="0"/>
    <n v="1"/>
  </r>
  <r>
    <s v="120381000166-0"/>
    <x v="12"/>
    <n v="315100"/>
    <s v="TUBERIA"/>
    <s v="28.02.2017"/>
    <n v="112320939.56999999"/>
    <n v="6240052.1999999881"/>
    <s v="ZLIN"/>
    <n v="60"/>
    <n v="0"/>
    <n v="0"/>
    <n v="0"/>
    <m/>
    <m/>
    <m/>
    <n v="0"/>
    <n v="0"/>
    <s v="ZLIN"/>
    <n v="0"/>
    <n v="1"/>
  </r>
  <r>
    <s v="120381000166-1"/>
    <x v="12"/>
    <n v="315100"/>
    <s v="VALVULA"/>
    <s v="28.02.2017"/>
    <n v="2113675.7400000002"/>
    <n v="352279.29000000027"/>
    <s v="ZLIN"/>
    <n v="20"/>
    <n v="0"/>
    <n v="0"/>
    <n v="0"/>
    <m/>
    <m/>
    <m/>
    <n v="0"/>
    <n v="0"/>
    <s v="ZLIN"/>
    <n v="0"/>
    <n v="1"/>
  </r>
  <r>
    <s v="120381000166-2"/>
    <x v="12"/>
    <n v="315100"/>
    <s v="VALVULA"/>
    <s v="28.02.2017"/>
    <n v="11965695.07"/>
    <n v="1994282.5099999998"/>
    <s v="ZLIN"/>
    <n v="20"/>
    <n v="0"/>
    <n v="0"/>
    <n v="0"/>
    <m/>
    <m/>
    <m/>
    <n v="0"/>
    <n v="0"/>
    <s v="ZLIN"/>
    <n v="0"/>
    <n v="1"/>
  </r>
  <r>
    <s v="120381000166-3"/>
    <x v="12"/>
    <n v="315100"/>
    <s v="VALVULA"/>
    <s v="28.02.2017"/>
    <n v="11965695.07"/>
    <n v="1994282.5099999998"/>
    <s v="ZLIN"/>
    <n v="20"/>
    <n v="0"/>
    <n v="0"/>
    <n v="0"/>
    <m/>
    <m/>
    <m/>
    <n v="0"/>
    <n v="0"/>
    <s v="ZLIN"/>
    <n v="0"/>
    <n v="1"/>
  </r>
  <r>
    <s v="120381000167-0"/>
    <x v="12"/>
    <n v="315100"/>
    <s v="TUBERIA"/>
    <s v="28.02.2017"/>
    <n v="116308045.95"/>
    <n v="6461558.1099999994"/>
    <s v="ZLIN"/>
    <n v="60"/>
    <n v="0"/>
    <n v="0"/>
    <n v="0"/>
    <m/>
    <m/>
    <m/>
    <n v="0"/>
    <n v="0"/>
    <s v="ZLIN"/>
    <n v="0"/>
    <n v="1"/>
  </r>
  <r>
    <s v="120381000167-1"/>
    <x v="12"/>
    <n v="315100"/>
    <s v="VALVULA"/>
    <s v="28.02.2017"/>
    <n v="6071061.8399999999"/>
    <n v="1011843.6399999997"/>
    <s v="ZLIN"/>
    <n v="20"/>
    <n v="0"/>
    <n v="0"/>
    <n v="0"/>
    <m/>
    <m/>
    <m/>
    <n v="0"/>
    <n v="0"/>
    <s v="ZLIN"/>
    <n v="0"/>
    <n v="1"/>
  </r>
  <r>
    <s v="120381000168-0"/>
    <x v="12"/>
    <n v="342402"/>
    <s v="TUBERIA"/>
    <s v="31.03.2019"/>
    <n v="197938013.91999999"/>
    <n v="4123708.619999975"/>
    <s v="ZLIN"/>
    <n v="60"/>
    <n v="0"/>
    <n v="0"/>
    <n v="0"/>
    <m/>
    <m/>
    <m/>
    <n v="0"/>
    <n v="0"/>
    <s v="ZLIN"/>
    <n v="0"/>
    <n v="1"/>
  </r>
  <r>
    <s v="120381000169-0"/>
    <x v="12"/>
    <n v="342402"/>
    <s v="TUBERIA"/>
    <s v="31.03.2019"/>
    <n v="197938013.88999999"/>
    <n v="4123708.619999975"/>
    <s v="ZLIN"/>
    <n v="60"/>
    <n v="0"/>
    <n v="0"/>
    <n v="0"/>
    <m/>
    <m/>
    <m/>
    <n v="0"/>
    <n v="0"/>
    <s v="ZLIN"/>
    <n v="0"/>
    <n v="1"/>
  </r>
  <r>
    <s v="120381000170-0"/>
    <x v="12"/>
    <n v="342402"/>
    <s v="TUBERIA"/>
    <s v="31.03.2019"/>
    <n v="197938013.88999999"/>
    <n v="4123708.619999975"/>
    <s v="ZLIN"/>
    <n v="60"/>
    <n v="0"/>
    <n v="0"/>
    <n v="0"/>
    <m/>
    <m/>
    <m/>
    <n v="0"/>
    <n v="0"/>
    <s v="ZLIN"/>
    <n v="0"/>
    <n v="1"/>
  </r>
  <r>
    <s v="120382000000-0"/>
    <x v="13"/>
    <n v="342503"/>
    <s v="MURO"/>
    <s v="30.04.2019"/>
    <n v="58701284.520000003"/>
    <n v="10898393.270000003"/>
    <s v="ZLIN"/>
    <n v="39"/>
    <n v="10"/>
    <n v="0"/>
    <n v="0"/>
    <m/>
    <m/>
    <m/>
    <n v="-49848839.700000003"/>
    <n v="-6026618.2600000054"/>
    <s v="ZLIN"/>
    <n v="37"/>
    <n v="1"/>
  </r>
  <r>
    <s v="120382000001-0"/>
    <x v="13"/>
    <n v="342302"/>
    <s v="MURO"/>
    <s v="30.04.2019"/>
    <n v="822751.82"/>
    <n v="337319.83999999997"/>
    <s v="ZLIN"/>
    <n v="53"/>
    <n v="9"/>
    <n v="0"/>
    <n v="0"/>
    <m/>
    <m/>
    <m/>
    <n v="6862670.7599999998"/>
    <n v="852147.22999999952"/>
    <s v="ZLIN"/>
    <n v="36"/>
    <n v="1"/>
  </r>
  <r>
    <s v="120382000002-0"/>
    <x v="13"/>
    <n v="342409"/>
    <s v="CANCHA DE FUTBOL"/>
    <s v="30.04.2019"/>
    <n v="257132.31"/>
    <n v="257132.31"/>
    <s v="ZLIN"/>
    <n v="21"/>
    <n v="9"/>
    <n v="0"/>
    <n v="0"/>
    <m/>
    <m/>
    <m/>
    <n v="4839329.84"/>
    <n v="4839329.84"/>
    <s v="ZLIN"/>
    <n v="2"/>
    <n v="1"/>
  </r>
  <r>
    <s v="120382000003-0"/>
    <x v="13"/>
    <n v="342503"/>
    <s v="CANCHA DE FUTBOL"/>
    <s v="30.04.2019"/>
    <n v="1"/>
    <n v="1"/>
    <s v="ZLIN"/>
    <n v="1"/>
    <n v="1"/>
    <n v="0"/>
    <n v="0"/>
    <m/>
    <m/>
    <m/>
    <n v="2347397.88"/>
    <n v="2347397.88"/>
    <s v="ZLIN"/>
    <n v="1"/>
    <n v="1"/>
  </r>
  <r>
    <s v="120382000004-0"/>
    <x v="13"/>
    <n v="342504"/>
    <s v="MURO"/>
    <s v="30.04.2019"/>
    <n v="409251.26"/>
    <n v="211332.24000000002"/>
    <s v="ZLIN"/>
    <n v="68"/>
    <n v="1"/>
    <n v="0"/>
    <n v="0"/>
    <m/>
    <m/>
    <m/>
    <n v="1857732.7"/>
    <n v="224595.89999999991"/>
    <s v="ZLIN"/>
    <n v="37"/>
    <n v="1"/>
  </r>
  <r>
    <s v="120382000005-0"/>
    <x v="13"/>
    <n v="342503"/>
    <s v="MURO"/>
    <s v="30.04.2019"/>
    <n v="14204336.16"/>
    <n v="2637155.9299999997"/>
    <s v="ZLIN"/>
    <n v="39"/>
    <n v="10"/>
    <n v="0"/>
    <n v="0"/>
    <m/>
    <m/>
    <m/>
    <n v="-8516476.1300000008"/>
    <n v="-1029623.7700000005"/>
    <s v="ZLIN"/>
    <n v="37"/>
    <n v="1"/>
  </r>
  <r>
    <s v="120382000006-0"/>
    <x v="13"/>
    <n v="342502"/>
    <s v="MURO"/>
    <s v="30.04.2019"/>
    <n v="24584427.969999999"/>
    <n v="4564308.3699999973"/>
    <s v="ZLIN"/>
    <n v="39"/>
    <n v="10"/>
    <n v="0"/>
    <n v="0"/>
    <m/>
    <m/>
    <m/>
    <n v="-14740054.84"/>
    <n v="-1782041.1500000004"/>
    <s v="ZLIN"/>
    <n v="37"/>
    <n v="1"/>
  </r>
  <r>
    <s v="120382000007-0"/>
    <x v="13"/>
    <n v="342503"/>
    <s v="TERRAZAS"/>
    <s v="30.04.2019"/>
    <n v="360.96"/>
    <n v="360.96"/>
    <s v="ZLIN"/>
    <n v="24"/>
    <n v="10"/>
    <n v="0"/>
    <n v="0"/>
    <m/>
    <m/>
    <m/>
    <n v="42776.23"/>
    <n v="42776.23"/>
    <s v="ZLIN"/>
    <n v="3"/>
    <n v="1"/>
  </r>
  <r>
    <s v="120382000008-0"/>
    <x v="13"/>
    <n v="342302"/>
    <s v="ZONA VERDE/CASETA REPRESA"/>
    <s v="30.04.2019"/>
    <n v="1364637.24"/>
    <n v="1150648.72"/>
    <s v="ZLIN"/>
    <n v="40"/>
    <n v="3"/>
    <n v="0"/>
    <n v="0"/>
    <m/>
    <m/>
    <m/>
    <n v="-324548.49"/>
    <n v="-135608.50999999998"/>
    <s v="ZLIN"/>
    <n v="10"/>
    <n v="1"/>
  </r>
  <r>
    <s v="120382000009-0"/>
    <x v="13"/>
    <n v="342302"/>
    <s v="TERRAZAS"/>
    <s v="30.04.2019"/>
    <n v="10730.82"/>
    <n v="1241.9599999999991"/>
    <s v="ZLIN"/>
    <n v="50"/>
    <n v="2"/>
    <n v="0"/>
    <n v="0"/>
    <m/>
    <m/>
    <m/>
    <n v="241348.17"/>
    <n v="22165.320000000007"/>
    <s v="ZLIN"/>
    <n v="49"/>
    <n v="1"/>
  </r>
  <r>
    <s v="120382000010-0"/>
    <x v="13"/>
    <n v="342408"/>
    <s v="TERRAZAS"/>
    <s v="30.04.2019"/>
    <n v="11779.59"/>
    <n v="11779.59"/>
    <s v="ZLIN"/>
    <n v="25"/>
    <n v="9"/>
    <n v="0"/>
    <n v="0"/>
    <m/>
    <m/>
    <m/>
    <n v="4638.67"/>
    <n v="4638.67"/>
    <s v="ZLIN"/>
    <n v="3"/>
    <n v="1"/>
  </r>
  <r>
    <s v="120382000011-0"/>
    <x v="13"/>
    <n v="342409"/>
    <s v="MURO EN BLOQUES SISADOS"/>
    <s v="30.04.2019"/>
    <n v="59049852.5"/>
    <n v="18763563.359999999"/>
    <s v="ZLIN"/>
    <n v="22"/>
    <n v="10"/>
    <n v="0"/>
    <n v="0"/>
    <m/>
    <m/>
    <m/>
    <n v="-27969015.77"/>
    <n v="-6125233.8099999987"/>
    <s v="ZLIN"/>
    <n v="20"/>
    <n v="1"/>
  </r>
  <r>
    <s v="120382000012-0"/>
    <x v="13"/>
    <n v="342303"/>
    <s v="ZONA VERDE/TERRACEO DEL TERRENO"/>
    <s v="30.04.2019"/>
    <n v="309345.58"/>
    <n v="309345.58"/>
    <s v="ZLIN"/>
    <n v="20"/>
    <n v="9"/>
    <n v="0"/>
    <n v="0"/>
    <m/>
    <m/>
    <m/>
    <n v="1893330.56"/>
    <n v="1893330.56"/>
    <s v="ZLIN"/>
    <n v="2"/>
    <n v="1"/>
  </r>
  <r>
    <s v="120382000013-0"/>
    <x v="13"/>
    <n v="342409"/>
    <s v="TERRAZAS"/>
    <s v="30.04.2019"/>
    <n v="363751.16"/>
    <n v="79355.719999999972"/>
    <s v="ZLIN"/>
    <n v="50"/>
    <n v="6"/>
    <n v="0"/>
    <n v="0"/>
    <m/>
    <m/>
    <m/>
    <n v="866053293.87"/>
    <n v="88390693.029999971"/>
    <s v="ZLIN"/>
    <n v="44"/>
    <n v="1"/>
  </r>
  <r>
    <s v="120382000014-0"/>
    <x v="13"/>
    <n v="321101"/>
    <s v="CANCHA DE FUTBOL"/>
    <s v="30.04.2019"/>
    <n v="578742.96"/>
    <n v="578742.96"/>
    <s v="ZLIN"/>
    <n v="34"/>
    <n v="1"/>
    <n v="0"/>
    <n v="0"/>
    <m/>
    <m/>
    <m/>
    <n v="5252390.57"/>
    <n v="5252390.57"/>
    <s v="ZLIN"/>
    <n v="2"/>
    <n v="1"/>
  </r>
  <r>
    <s v="120382000015-0"/>
    <x v="13"/>
    <n v="321101"/>
    <s v="CANCHA DE SOFTBOL"/>
    <s v="30.04.2019"/>
    <n v="4079995.4"/>
    <n v="4079995.4"/>
    <s v="ZLIN"/>
    <n v="34"/>
    <n v="1"/>
    <n v="0"/>
    <n v="0"/>
    <m/>
    <m/>
    <m/>
    <n v="855668.26"/>
    <n v="855668.26"/>
    <s v="ZLIN"/>
    <n v="2"/>
    <n v="1"/>
  </r>
  <r>
    <s v="120382000016-0"/>
    <x v="13"/>
    <n v="321101"/>
    <s v="TERRAZAS"/>
    <s v="30.04.2019"/>
    <n v="31917117.27"/>
    <n v="24032367.390000001"/>
    <s v="ZLIN"/>
    <n v="24"/>
    <n v="9"/>
    <n v="0"/>
    <n v="0"/>
    <m/>
    <m/>
    <m/>
    <n v="1665551160.1300001"/>
    <n v="695929675.50000012"/>
    <s v="ZLIN"/>
    <n v="10"/>
    <n v="1"/>
  </r>
  <r>
    <s v="120382000017-0"/>
    <x v="13"/>
    <n v="342513"/>
    <s v="MURO GAVION"/>
    <s v="30.04.2019"/>
    <n v="10966147.77"/>
    <n v="2183281.2400000002"/>
    <s v="ZLIN"/>
    <n v="74"/>
    <n v="3"/>
    <n v="0"/>
    <n v="0"/>
    <m/>
    <m/>
    <m/>
    <n v="-233109.27"/>
    <n v="-16461.929999999993"/>
    <s v="ZLIN"/>
    <n v="64"/>
    <n v="1"/>
  </r>
  <r>
    <s v="120382000018-0"/>
    <x v="13"/>
    <n v="342412"/>
    <s v="MURO GAVION"/>
    <s v="30.04.2019"/>
    <n v="147957838.28"/>
    <n v="12122678.900000006"/>
    <s v="ZLIN"/>
    <n v="50"/>
    <n v="0"/>
    <n v="0"/>
    <n v="0"/>
    <m/>
    <m/>
    <m/>
    <n v="0"/>
    <n v="0"/>
    <s v="ZLIN"/>
    <n v="0"/>
    <n v="1"/>
  </r>
  <r>
    <s v="120382000019-0"/>
    <x v="13"/>
    <n v="342303"/>
    <s v="MURO GAVION"/>
    <s v="30.04.2019"/>
    <n v="74124111"/>
    <n v="3990805.5300000012"/>
    <s v="ZLIN"/>
    <n v="75"/>
    <n v="0"/>
    <n v="0"/>
    <n v="0"/>
    <m/>
    <m/>
    <m/>
    <n v="0"/>
    <n v="0"/>
    <s v="ZLIN"/>
    <n v="0"/>
    <n v="1"/>
  </r>
  <r>
    <s v="120382000020-0"/>
    <x v="13"/>
    <n v="344302"/>
    <s v="MURO GAVION"/>
    <s v="30.04.2019"/>
    <n v="71456608.439999998"/>
    <n v="5040469.7599999979"/>
    <s v="ZLIN"/>
    <n v="50"/>
    <n v="0"/>
    <n v="0"/>
    <n v="0"/>
    <m/>
    <m/>
    <m/>
    <n v="0"/>
    <n v="0"/>
    <s v="ZLIN"/>
    <n v="0"/>
    <n v="1"/>
  </r>
  <r>
    <s v="120382000021-0"/>
    <x v="13"/>
    <n v="321100"/>
    <s v="CANAL"/>
    <s v="30.04.2019"/>
    <n v="371619833.30000001"/>
    <n v="12671340.579999983"/>
    <s v="ZLIN"/>
    <n v="63"/>
    <n v="0"/>
    <n v="0"/>
    <n v="0"/>
    <m/>
    <m/>
    <m/>
    <n v="0"/>
    <n v="0"/>
    <s v="ZLIN"/>
    <n v="0"/>
    <n v="1"/>
  </r>
  <r>
    <s v="120401000001-0"/>
    <x v="14"/>
    <n v="344208"/>
    <s v="EDIFICACION"/>
    <s v="01.04.1985"/>
    <n v="57030.45"/>
    <n v="25548.589999999997"/>
    <s v="ZLIN"/>
    <n v="78"/>
    <n v="6"/>
    <n v="0"/>
    <n v="0"/>
    <m/>
    <m/>
    <m/>
    <n v="228052159.94"/>
    <n v="21775813.900000006"/>
    <s v="ZLIN"/>
    <n v="48"/>
    <n v="0"/>
  </r>
  <r>
    <s v="120401000002-0"/>
    <x v="14"/>
    <n v="342510"/>
    <s v="EDIFICACION"/>
    <s v="01.09.1983"/>
    <n v="174046884.19"/>
    <n v="95347423.5"/>
    <s v="ZLIN"/>
    <n v="67"/>
    <n v="1"/>
    <n v="0"/>
    <n v="0"/>
    <m/>
    <m/>
    <m/>
    <n v="52110280.149999999"/>
    <n v="6823965.2699999958"/>
    <s v="ZLIN"/>
    <n v="35"/>
    <n v="0"/>
  </r>
  <r>
    <s v="120401000003-0"/>
    <x v="14"/>
    <n v="341100"/>
    <s v="EDIFICACION"/>
    <s v="31.07.2011"/>
    <n v="88628429.819999993"/>
    <n v="15445019.5"/>
    <s v="ZLIN"/>
    <n v="51"/>
    <n v="2"/>
    <n v="0"/>
    <n v="0"/>
    <m/>
    <m/>
    <m/>
    <n v="11012289.119999999"/>
    <n v="1073893.4299999997"/>
    <s v="ZLIN"/>
    <n v="47"/>
    <n v="0"/>
  </r>
  <r>
    <s v="120401000004-0"/>
    <x v="14"/>
    <n v="342510"/>
    <s v="EDIFICACION"/>
    <s v="31.07.2011"/>
    <n v="27959331.699999999"/>
    <n v="10316029.259999998"/>
    <s v="ZLIN"/>
    <n v="24"/>
    <n v="2"/>
    <n v="0"/>
    <n v="0"/>
    <m/>
    <m/>
    <m/>
    <n v="37497876.039999999"/>
    <n v="8593263.25"/>
    <s v="ZLIN"/>
    <n v="20"/>
    <n v="0"/>
  </r>
  <r>
    <s v="120401000005-0"/>
    <x v="14"/>
    <n v="341102"/>
    <s v="EDIFICACION"/>
    <s v="30.06.2005"/>
    <n v="173534661.56999999"/>
    <n v="32845677.299999982"/>
    <s v="ZLIN"/>
    <n v="79"/>
    <n v="3"/>
    <n v="0"/>
    <n v="0"/>
    <m/>
    <m/>
    <m/>
    <n v="-18504008.640000001"/>
    <n v="-1229131.0199999996"/>
    <s v="ZLIN"/>
    <n v="69"/>
    <n v="0"/>
  </r>
  <r>
    <s v="120401000006-0"/>
    <x v="14"/>
    <n v="341102"/>
    <s v="EDIFICACION"/>
    <s v="31.07.2011"/>
    <n v="90551588.200000003"/>
    <n v="14702381.120000005"/>
    <s v="ZLIN"/>
    <n v="50"/>
    <n v="2"/>
    <n v="0"/>
    <n v="0"/>
    <m/>
    <m/>
    <m/>
    <n v="31740611.289999999"/>
    <n v="3162560.91"/>
    <s v="ZLIN"/>
    <n v="46"/>
    <n v="0"/>
  </r>
  <r>
    <s v="120401000007-0"/>
    <x v="14"/>
    <n v="344301"/>
    <s v="EDIFICACION"/>
    <s v="30.09.2012"/>
    <n v="83604322"/>
    <n v="14922977.730000004"/>
    <s v="ZLIN"/>
    <n v="43"/>
    <n v="0"/>
    <n v="0"/>
    <n v="0"/>
    <m/>
    <m/>
    <m/>
    <n v="50362622.93"/>
    <n v="5770717.200000003"/>
    <s v="ZLIN"/>
    <n v="40"/>
    <n v="0"/>
  </r>
  <r>
    <s v="120401000008-0"/>
    <x v="14"/>
    <n v="341101"/>
    <s v="EDIFICACION"/>
    <s v="01.12.1994"/>
    <n v="3626944.75"/>
    <n v="2581035.08"/>
    <s v="ZLIN"/>
    <n v="35"/>
    <n v="10"/>
    <n v="0"/>
    <n v="0"/>
    <m/>
    <m/>
    <m/>
    <n v="52179763.07"/>
    <n v="15943816.490000002"/>
    <s v="ZLIN"/>
    <n v="15"/>
    <n v="0"/>
  </r>
  <r>
    <s v="120401000009-0"/>
    <x v="14"/>
    <n v="341101"/>
    <s v="EDIFICACION"/>
    <s v="01.10.2015"/>
    <n v="1"/>
    <n v="1"/>
    <s v="ZLIN"/>
    <n v="0"/>
    <n v="1"/>
    <n v="0"/>
    <n v="0"/>
    <m/>
    <m/>
    <m/>
    <n v="4414267.2300000004"/>
    <n v="4414267.2300000004"/>
    <s v="ZLIN"/>
    <n v="3"/>
    <n v="0"/>
  </r>
  <r>
    <s v="120401000010-0"/>
    <x v="14"/>
    <n v="342100"/>
    <s v="EDIFICACION"/>
    <s v="01.12.1988"/>
    <n v="731957.2"/>
    <n v="372883.79"/>
    <s v="ZLIN"/>
    <n v="61"/>
    <n v="10"/>
    <n v="0"/>
    <n v="0"/>
    <m/>
    <m/>
    <m/>
    <n v="180352327.71000001"/>
    <n v="23617566.719999999"/>
    <s v="ZLIN"/>
    <n v="35"/>
    <n v="0"/>
  </r>
  <r>
    <s v="120401000011-0"/>
    <x v="14"/>
    <n v="342100"/>
    <s v="EDIFICACION"/>
    <s v="31.08.2012"/>
    <n v="21488641"/>
    <n v="2401821.9600000009"/>
    <s v="ZLIN"/>
    <n v="70"/>
    <n v="1"/>
    <n v="0"/>
    <n v="0"/>
    <m/>
    <m/>
    <m/>
    <n v="158114928.59999999"/>
    <n v="10816319.75"/>
    <s v="ZLIN"/>
    <n v="67"/>
    <n v="0"/>
  </r>
  <r>
    <s v="120401000012-0"/>
    <x v="14"/>
    <n v="342302"/>
    <s v="EDIFICACION"/>
    <s v="31.12.1995"/>
    <n v="980928.79"/>
    <n v="438954.49"/>
    <s v="ZLIN"/>
    <n v="54"/>
    <n v="9"/>
    <n v="0"/>
    <n v="0"/>
    <m/>
    <m/>
    <m/>
    <n v="87096542"/>
    <n v="11405499.549999997"/>
    <s v="ZLIN"/>
    <n v="35"/>
    <n v="0"/>
  </r>
  <r>
    <s v="120401000013-0"/>
    <x v="14"/>
    <n v="342302"/>
    <s v="EDIFICACION"/>
    <s v="01.07.1979"/>
    <n v="622324.13"/>
    <n v="357381.42"/>
    <s v="ZLIN"/>
    <n v="71"/>
    <n v="3"/>
    <n v="0"/>
    <n v="0"/>
    <m/>
    <m/>
    <m/>
    <n v="12347039.210000001"/>
    <n v="1616874.1800000016"/>
    <s v="ZLIN"/>
    <n v="35"/>
    <n v="0"/>
  </r>
  <r>
    <s v="120401000014-0"/>
    <x v="14"/>
    <n v="341101"/>
    <s v="EDIFICACION"/>
    <s v="01.10.2015"/>
    <n v="1"/>
    <n v="1"/>
    <s v="ZLIN"/>
    <n v="0"/>
    <n v="1"/>
    <n v="0"/>
    <n v="0"/>
    <m/>
    <m/>
    <m/>
    <n v="90901479.890000001"/>
    <n v="9258484.0700000077"/>
    <s v="ZLIN"/>
    <n v="45"/>
    <n v="0"/>
  </r>
  <r>
    <s v="120401000015-0"/>
    <x v="14"/>
    <n v="342302"/>
    <s v="EDIFICACION"/>
    <s v="01.07.1979"/>
    <n v="67406262.450000003"/>
    <n v="4185244.0500000045"/>
    <s v="ZLIN"/>
    <n v="71"/>
    <n v="3"/>
    <n v="0"/>
    <n v="0"/>
    <m/>
    <m/>
    <m/>
    <n v="7229020.0700000003"/>
    <n v="946657.3900000006"/>
    <s v="ZLIN"/>
    <n v="35"/>
    <n v="0"/>
  </r>
  <r>
    <s v="120401000016-0"/>
    <x v="14"/>
    <n v="343301"/>
    <s v="EDIFICACION"/>
    <s v="31.03.2012"/>
    <n v="74744205.480000004"/>
    <n v="8746662.3700000048"/>
    <s v="ZLIN"/>
    <n v="70"/>
    <n v="6"/>
    <n v="0"/>
    <n v="0"/>
    <m/>
    <m/>
    <m/>
    <n v="-31407797.75"/>
    <n v="-2148543.379999999"/>
    <s v="ZLIN"/>
    <n v="67"/>
    <n v="0"/>
  </r>
  <r>
    <s v="120401000017-0"/>
    <x v="14"/>
    <n v="342302"/>
    <s v="EDIFICACION"/>
    <s v="01.07.1979"/>
    <n v="1607670.68"/>
    <n v="923235.48"/>
    <s v="ZLIN"/>
    <n v="71"/>
    <n v="3"/>
    <n v="0"/>
    <n v="0"/>
    <m/>
    <m/>
    <m/>
    <n v="31896518.09"/>
    <n v="4176924.9899999984"/>
    <s v="ZLIN"/>
    <n v="35"/>
    <n v="0"/>
  </r>
  <r>
    <s v="120401000018-0"/>
    <x v="14"/>
    <n v="322201"/>
    <s v="EDIFICACION (EDIFICIO ADMINISTRATIVO PORTURARIO)"/>
    <s v="31.12.1995"/>
    <n v="4862460.45"/>
    <n v="1707961"/>
    <s v="ZLIN"/>
    <n v="69"/>
    <n v="9"/>
    <n v="0"/>
    <n v="0"/>
    <m/>
    <m/>
    <m/>
    <n v="100887456.88"/>
    <n v="9248016.8900000006"/>
    <s v="ZLIN"/>
    <n v="50"/>
    <n v="0"/>
  </r>
  <r>
    <s v="120401000019-0"/>
    <x v="14"/>
    <n v="343203"/>
    <s v="EDIFICACION"/>
    <s v="01.06.1976"/>
    <n v="2605.96"/>
    <n v="1427.3600000000001"/>
    <s v="ZLIN"/>
    <n v="80"/>
    <n v="4"/>
    <n v="0"/>
    <n v="0"/>
    <m/>
    <m/>
    <m/>
    <n v="19858195.91"/>
    <n v="2219920.2699999996"/>
    <s v="ZLIN"/>
    <n v="41"/>
    <n v="0"/>
  </r>
  <r>
    <s v="120401000020-0"/>
    <x v="14"/>
    <n v="343203"/>
    <s v="EDIFICACION"/>
    <s v="30.12.1997"/>
    <n v="2185000"/>
    <n v="851298.75"/>
    <s v="ZLIN"/>
    <n v="57"/>
    <n v="9"/>
    <n v="0"/>
    <n v="0"/>
    <m/>
    <m/>
    <m/>
    <n v="25664378"/>
    <n v="2940709.9800000004"/>
    <s v="ZLIN"/>
    <n v="40"/>
    <n v="0"/>
  </r>
  <r>
    <s v="120401000021-0"/>
    <x v="14"/>
    <n v="342407"/>
    <s v="EDIFICACION"/>
    <s v="30.11.2008"/>
    <n v="1481464706.9300001"/>
    <n v="283804765.49000001"/>
    <s v="ZLIN"/>
    <n v="55"/>
    <n v="10"/>
    <n v="0"/>
    <n v="0"/>
    <m/>
    <m/>
    <m/>
    <n v="-1048190638.63"/>
    <n v="-98045042.730000019"/>
    <s v="ZLIN"/>
    <n v="49"/>
    <n v="0"/>
  </r>
  <r>
    <s v="120401000022-0"/>
    <x v="14"/>
    <n v="342402"/>
    <s v="EDIFICACION"/>
    <s v="31.08.2014"/>
    <n v="652750552.42999995"/>
    <n v="81304487.649999976"/>
    <s v="ZLIN"/>
    <n v="70"/>
    <n v="1"/>
    <n v="0"/>
    <n v="0"/>
    <m/>
    <m/>
    <m/>
    <n v="-316073115.31"/>
    <n v="-20489600.310000002"/>
    <s v="ZLIN"/>
    <n v="69"/>
    <n v="0"/>
  </r>
  <r>
    <s v="120401000023-0"/>
    <x v="14"/>
    <n v="342402"/>
    <s v="EDIFICACION"/>
    <s v="31.01.2005"/>
    <n v="22963981.09"/>
    <n v="7427161.6999999993"/>
    <s v="ZLIN"/>
    <n v="47"/>
    <n v="8"/>
    <n v="0"/>
    <n v="0"/>
    <m/>
    <m/>
    <m/>
    <n v="28120313.079999998"/>
    <n v="3483372.1099999994"/>
    <s v="ZLIN"/>
    <n v="37"/>
    <n v="0"/>
  </r>
  <r>
    <s v="120401000024-0"/>
    <x v="14"/>
    <n v="323301"/>
    <s v="EDIFICACION"/>
    <s v="01.12.1993"/>
    <n v="48328010.649999999"/>
    <n v="21052475.829999998"/>
    <s v="ZLIN"/>
    <n v="60"/>
    <n v="10"/>
    <n v="0"/>
    <n v="0"/>
    <m/>
    <m/>
    <m/>
    <n v="182235150.81999999"/>
    <n v="21416524.129999995"/>
    <s v="ZLIN"/>
    <n v="39"/>
    <n v="0"/>
  </r>
  <r>
    <s v="120401000025-0"/>
    <x v="14"/>
    <n v="321101"/>
    <s v="EDIFICACION"/>
    <s v="30.04.2013"/>
    <n v="356655256.12"/>
    <n v="36298641.430000007"/>
    <s v="ZLIN"/>
    <n v="70"/>
    <n v="5"/>
    <n v="0"/>
    <n v="0"/>
    <m/>
    <m/>
    <m/>
    <n v="97286784.329999998"/>
    <n v="6557320.0100000054"/>
    <s v="ZLIN"/>
    <n v="68"/>
    <n v="0"/>
  </r>
  <r>
    <s v="120401000026-0"/>
    <x v="14"/>
    <n v="322100"/>
    <s v="EDIFICACION"/>
    <s v="01.10.2015"/>
    <n v="1"/>
    <n v="1"/>
    <s v="ZLIN"/>
    <n v="0"/>
    <n v="1"/>
    <n v="0"/>
    <n v="0"/>
    <m/>
    <m/>
    <m/>
    <n v="823606506.65999997"/>
    <n v="59918462.779999971"/>
    <s v="ZLIN"/>
    <n v="63"/>
    <n v="0"/>
  </r>
  <r>
    <s v="120401000027-0"/>
    <x v="14"/>
    <n v="322311"/>
    <s v="EDIFICACION"/>
    <s v="01.12.1985"/>
    <n v="15633708.619999999"/>
    <n v="8449550.0999999996"/>
    <s v="ZLIN"/>
    <n v="63"/>
    <n v="10"/>
    <n v="0"/>
    <n v="0"/>
    <m/>
    <m/>
    <m/>
    <n v="49231627.530000001"/>
    <n v="6636616.450000003"/>
    <s v="ZLIN"/>
    <n v="34"/>
    <n v="0"/>
  </r>
  <r>
    <s v="120401000028-0"/>
    <x v="14"/>
    <n v="342506"/>
    <s v="EDIFICACION"/>
    <s v="31.07.2011"/>
    <n v="58900000"/>
    <n v="13409148.950000003"/>
    <s v="ZLIN"/>
    <n v="39"/>
    <n v="2"/>
    <n v="0"/>
    <n v="0"/>
    <m/>
    <m/>
    <m/>
    <n v="-24341400.309999999"/>
    <n v="-3187564.3299999982"/>
    <s v="ZLIN"/>
    <n v="35"/>
    <n v="0"/>
  </r>
  <r>
    <s v="120401000029-0"/>
    <x v="14"/>
    <n v="321101"/>
    <s v="EDIFICACION"/>
    <s v="01.01.1986"/>
    <n v="41691.910000000003"/>
    <n v="20281.220000000005"/>
    <s v="ZLIN"/>
    <n v="70"/>
    <n v="9"/>
    <n v="0"/>
    <n v="0"/>
    <m/>
    <m/>
    <m/>
    <n v="365037098.25999999"/>
    <n v="40806992.689999998"/>
    <s v="ZLIN"/>
    <n v="41"/>
    <n v="0"/>
  </r>
  <r>
    <s v="120401000030-0"/>
    <x v="14"/>
    <n v="321101"/>
    <s v="EDIFICACION"/>
    <s v="01.12.1985"/>
    <n v="123500"/>
    <n v="71210.350000000006"/>
    <s v="ZLIN"/>
    <n v="59"/>
    <n v="10"/>
    <n v="0"/>
    <n v="0"/>
    <m/>
    <m/>
    <m/>
    <n v="154972569.53"/>
    <n v="23676364.799999997"/>
    <s v="ZLIN"/>
    <n v="30"/>
    <n v="0"/>
  </r>
  <r>
    <s v="120401000031-0"/>
    <x v="14"/>
    <n v="214502"/>
    <s v="EDIFICACION"/>
    <s v="01.01.1987"/>
    <n v="3372576.82"/>
    <n v="1592936.7499999998"/>
    <s v="ZLIN"/>
    <n v="70"/>
    <n v="9"/>
    <n v="0"/>
    <n v="0"/>
    <m/>
    <m/>
    <m/>
    <n v="20135804.140000001"/>
    <n v="2197359.5800000019"/>
    <s v="ZLIN"/>
    <n v="42"/>
    <n v="0"/>
  </r>
  <r>
    <s v="120401000032-0"/>
    <x v="14"/>
    <n v="315100"/>
    <s v="EDIFICACION"/>
    <s v="01.10.2015"/>
    <n v="1"/>
    <n v="1"/>
    <s v="ZLIN"/>
    <n v="0"/>
    <n v="1"/>
    <n v="0"/>
    <n v="0"/>
    <m/>
    <m/>
    <m/>
    <n v="341003019.42000002"/>
    <n v="28416918.290000021"/>
    <s v="ZLIN"/>
    <n v="55"/>
    <n v="0"/>
  </r>
  <r>
    <s v="120401000033-0"/>
    <x v="14"/>
    <n v="315100"/>
    <s v="EDIFICACION"/>
    <s v="01.10.2015"/>
    <n v="1"/>
    <n v="1"/>
    <s v="ZLIN"/>
    <n v="0"/>
    <n v="1"/>
    <n v="0"/>
    <n v="0"/>
    <m/>
    <m/>
    <m/>
    <n v="214585323.28999999"/>
    <n v="14679344.25999999"/>
    <s v="ZLIN"/>
    <n v="67"/>
    <n v="0"/>
  </r>
  <r>
    <s v="120401000034-0"/>
    <x v="14"/>
    <n v="321101"/>
    <s v="EDIFICACION"/>
    <s v="01.09.1983"/>
    <n v="3052315.48"/>
    <n v="529502.60000000009"/>
    <s v="ZLIN"/>
    <n v="70"/>
    <n v="1"/>
    <n v="0"/>
    <n v="0"/>
    <m/>
    <m/>
    <m/>
    <n v="14914724.470000001"/>
    <n v="1798925.1000000015"/>
    <s v="ZLIN"/>
    <n v="38"/>
    <n v="0"/>
  </r>
  <r>
    <s v="120401000035-0"/>
    <x v="14"/>
    <n v="342506"/>
    <s v="EDIFICACION"/>
    <s v="01.12.1988"/>
    <n v="432979.06"/>
    <n v="195305.66999999998"/>
    <s v="ZLIN"/>
    <n v="69"/>
    <n v="10"/>
    <n v="0"/>
    <n v="0"/>
    <m/>
    <m/>
    <m/>
    <n v="52567721.25"/>
    <n v="5603148.5900000036"/>
    <s v="ZLIN"/>
    <n v="43"/>
    <n v="0"/>
  </r>
  <r>
    <s v="120401000036-0"/>
    <x v="14"/>
    <n v="335303"/>
    <s v="EDIFICACION"/>
    <s v="01.12.1993"/>
    <n v="10277130.43"/>
    <n v="3210341.3899999997"/>
    <s v="ZLIN"/>
    <n v="84"/>
    <n v="10"/>
    <n v="0"/>
    <n v="0"/>
    <m/>
    <m/>
    <m/>
    <n v="46983478.399999999"/>
    <n v="3418110.2100000009"/>
    <s v="ZLIN"/>
    <n v="63"/>
    <n v="0"/>
  </r>
  <r>
    <s v="120401000037-0"/>
    <x v="14"/>
    <n v="321101"/>
    <s v="EDIFICACION"/>
    <s v="01.12.1993"/>
    <n v="134621094.53999999"/>
    <n v="30752150.239999995"/>
    <s v="ZLIN"/>
    <n v="68"/>
    <n v="10"/>
    <n v="0"/>
    <n v="0"/>
    <m/>
    <m/>
    <m/>
    <n v="488837660.80000001"/>
    <n v="47670339.25"/>
    <s v="ZLIN"/>
    <n v="47"/>
    <n v="0"/>
  </r>
  <r>
    <s v="120401000038-0"/>
    <x v="14"/>
    <n v="342408"/>
    <s v="EDIFICACION"/>
    <s v="01.09.1979"/>
    <n v="36575"/>
    <n v="18381.509999999998"/>
    <s v="ZLIN"/>
    <n v="81"/>
    <n v="1"/>
    <n v="0"/>
    <n v="0"/>
    <m/>
    <m/>
    <m/>
    <n v="23465864.640000001"/>
    <n v="2390041.7699999996"/>
    <s v="ZLIN"/>
    <n v="45"/>
    <n v="0"/>
  </r>
  <r>
    <s v="120401000039-0"/>
    <x v="14"/>
    <n v="342408"/>
    <s v="COBERTIZO"/>
    <s v="30.11.2008"/>
    <n v="63109721.619999997"/>
    <n v="27243016.460000001"/>
    <s v="ZLIN"/>
    <n v="26"/>
    <n v="10"/>
    <n v="0"/>
    <n v="0"/>
    <m/>
    <m/>
    <m/>
    <n v="-34370137.289999999"/>
    <n v="-7876489.7899999991"/>
    <s v="ZLIN"/>
    <n v="20"/>
    <n v="0"/>
  </r>
  <r>
    <s v="120401000040-0"/>
    <x v="14"/>
    <n v="342408"/>
    <s v="EDIFICACION"/>
    <s v="01.12.1993"/>
    <n v="1121402.6100000001"/>
    <n v="444645.89000000013"/>
    <s v="ZLIN"/>
    <n v="66"/>
    <n v="10"/>
    <n v="0"/>
    <n v="0"/>
    <m/>
    <m/>
    <m/>
    <n v="74652289.560000002"/>
    <n v="7603473.9400000051"/>
    <s v="ZLIN"/>
    <n v="45"/>
    <n v="0"/>
  </r>
  <r>
    <s v="120401000041-0"/>
    <x v="14"/>
    <n v="342409"/>
    <s v="EDIFICACION"/>
    <s v="01.12.1993"/>
    <n v="52504050.75"/>
    <n v="21460524.68"/>
    <s v="ZLIN"/>
    <n v="64"/>
    <n v="10"/>
    <n v="0"/>
    <n v="0"/>
    <m/>
    <m/>
    <m/>
    <n v="59304089.969999999"/>
    <n v="6321172.3699999973"/>
    <s v="ZLIN"/>
    <n v="43"/>
    <n v="0"/>
  </r>
  <r>
    <s v="120401000042-0"/>
    <x v="14"/>
    <n v="342303"/>
    <s v="EDIFICACION"/>
    <s v="01.01.1987"/>
    <n v="25250860.02"/>
    <n v="12097484.959999999"/>
    <s v="ZLIN"/>
    <n v="69"/>
    <n v="9"/>
    <n v="0"/>
    <n v="0"/>
    <m/>
    <m/>
    <m/>
    <n v="101093194.09"/>
    <n v="11301068.439999998"/>
    <s v="ZLIN"/>
    <n v="41"/>
    <n v="0"/>
  </r>
  <r>
    <s v="120401000043-0"/>
    <x v="14"/>
    <n v="342303"/>
    <s v="EDIFICACION"/>
    <s v="01.01.1987"/>
    <n v="135362944.12"/>
    <n v="64851302.950000003"/>
    <s v="ZLIN"/>
    <n v="69"/>
    <n v="9"/>
    <n v="0"/>
    <n v="0"/>
    <m/>
    <m/>
    <m/>
    <n v="222755991.46000001"/>
    <n v="24901584.400000006"/>
    <s v="ZLIN"/>
    <n v="41"/>
    <n v="0"/>
  </r>
  <r>
    <s v="120401000044-0"/>
    <x v="14"/>
    <n v="342303"/>
    <s v="EDIFICACION"/>
    <s v="01.01.1987"/>
    <n v="27551779.449999999"/>
    <n v="13391834.639999999"/>
    <s v="ZLIN"/>
    <n v="68"/>
    <n v="9"/>
    <n v="0"/>
    <n v="0"/>
    <m/>
    <m/>
    <m/>
    <n v="49273051.920000002"/>
    <n v="5645870.5399999991"/>
    <s v="ZLIN"/>
    <n v="40"/>
    <n v="0"/>
  </r>
  <r>
    <s v="120401000045-0"/>
    <x v="14"/>
    <n v="214403"/>
    <s v="EDIFICACION"/>
    <s v="30.06.2005"/>
    <n v="283583900.31999999"/>
    <n v="53099253.439999998"/>
    <s v="ZLIN"/>
    <n v="61"/>
    <n v="3"/>
    <n v="0"/>
    <n v="0"/>
    <m/>
    <m/>
    <m/>
    <n v="17111039.989999998"/>
    <n v="1537756.8699999992"/>
    <s v="ZLIN"/>
    <n v="51"/>
    <n v="0"/>
  </r>
  <r>
    <s v="120401000046-0"/>
    <x v="14"/>
    <n v="342304"/>
    <s v="EDIFICIO ADM. PLANTEL LIBERIA"/>
    <s v="30.06.2014"/>
    <n v="620435224.42999995"/>
    <n v="52982223.899999976"/>
    <s v="ZLIN"/>
    <n v="70"/>
    <n v="3"/>
    <n v="0"/>
    <n v="0"/>
    <m/>
    <m/>
    <m/>
    <n v="-292545161.52999997"/>
    <n v="-19432347.679999948"/>
    <s v="ZLIN"/>
    <n v="69"/>
    <n v="0"/>
  </r>
  <r>
    <s v="120401000047-0"/>
    <x v="14"/>
    <n v="342502"/>
    <s v="EDIFICACION"/>
    <s v="30.04.2013"/>
    <n v="1404598990.5699999"/>
    <n v="147132171.98000002"/>
    <s v="ZLIN"/>
    <n v="68"/>
    <n v="5"/>
    <n v="0"/>
    <n v="0"/>
    <m/>
    <m/>
    <m/>
    <n v="-707043147.40999997"/>
    <n v="-49100218.569999933"/>
    <s v="ZLIN"/>
    <n v="66"/>
    <n v="0"/>
  </r>
  <r>
    <s v="120401000048-0"/>
    <x v="14"/>
    <n v="335100"/>
    <s v="EDIFICACION"/>
    <s v="31.12.2005"/>
    <n v="4071617033.9200001"/>
    <n v="1018237533.23"/>
    <s v="ZLIN"/>
    <n v="57"/>
    <n v="9"/>
    <n v="0"/>
    <n v="0"/>
    <m/>
    <m/>
    <m/>
    <n v="4555664109.6700001"/>
    <n v="435002649.36000013"/>
    <s v="ZLIN"/>
    <n v="48"/>
    <n v="0"/>
  </r>
  <r>
    <s v="120401000049-0"/>
    <x v="14"/>
    <n v="335100"/>
    <s v="COMEDOR"/>
    <s v="30.11.2012"/>
    <n v="46744132.32"/>
    <n v="5132543.0600000024"/>
    <s v="ZLIN"/>
    <n v="68"/>
    <n v="10"/>
    <n v="0"/>
    <n v="0"/>
    <m/>
    <m/>
    <m/>
    <n v="129876108.52"/>
    <n v="9019174.2199999988"/>
    <s v="ZLIN"/>
    <n v="66"/>
    <n v="0"/>
  </r>
  <r>
    <s v="120401000050-0"/>
    <x v="14"/>
    <n v="335204"/>
    <s v="EDIFICACION"/>
    <s v="01.10.2015"/>
    <n v="1"/>
    <n v="1"/>
    <s v="ZLIN"/>
    <n v="0"/>
    <n v="1"/>
    <n v="0"/>
    <n v="0"/>
    <m/>
    <m/>
    <m/>
    <n v="150764923.58000001"/>
    <n v="18675835.110000014"/>
    <s v="ZLIN"/>
    <n v="37"/>
    <n v="0"/>
  </r>
  <r>
    <s v="120401000051-0"/>
    <x v="14"/>
    <n v="341101"/>
    <s v="EDIFICACION"/>
    <s v="01.12.1988"/>
    <n v="127741.75999999999"/>
    <n v="65075.969999999994"/>
    <s v="ZLIN"/>
    <n v="61"/>
    <n v="10"/>
    <n v="0"/>
    <n v="0"/>
    <m/>
    <m/>
    <m/>
    <n v="31475233.07"/>
    <n v="4121756.6999999993"/>
    <s v="ZLIN"/>
    <n v="35"/>
    <n v="0"/>
  </r>
  <r>
    <s v="120401000052-0"/>
    <x v="14"/>
    <n v="342503"/>
    <s v="EDIFICACIÓN"/>
    <s v="31.12.2014"/>
    <n v="62185493.840000004"/>
    <n v="6840404.3400000036"/>
    <s v="ZLIN"/>
    <n v="50"/>
    <n v="0"/>
    <n v="0"/>
    <n v="0"/>
    <m/>
    <m/>
    <m/>
    <n v="0"/>
    <n v="0"/>
    <s v="ZLIN"/>
    <n v="50"/>
    <n v="0"/>
  </r>
  <r>
    <s v="120401000053-0"/>
    <x v="14"/>
    <n v="342503"/>
    <s v="EDIFICACIÓN"/>
    <s v="31.12.2014"/>
    <n v="44244318.869999997"/>
    <n v="4866875.0899999961"/>
    <s v="ZLIN"/>
    <n v="50"/>
    <n v="0"/>
    <n v="0"/>
    <n v="0"/>
    <m/>
    <m/>
    <m/>
    <n v="0"/>
    <n v="0"/>
    <s v="ZLIN"/>
    <n v="50"/>
    <n v="0"/>
  </r>
  <r>
    <s v="120401000054-0"/>
    <x v="14"/>
    <n v="341102"/>
    <s v="CENTRO DE DATOS"/>
    <s v="28.02.2015"/>
    <n v="868277650.22000003"/>
    <n v="92616282.670000076"/>
    <s v="ZLIN"/>
    <n v="50"/>
    <n v="0"/>
    <n v="0"/>
    <n v="0"/>
    <m/>
    <m/>
    <m/>
    <n v="0"/>
    <n v="0"/>
    <s v="ZLIN"/>
    <n v="50"/>
    <n v="0"/>
  </r>
  <r>
    <s v="120401000055-0"/>
    <x v="14"/>
    <n v="214501"/>
    <s v="CASETA"/>
    <s v="30.04.2015"/>
    <n v="3482723"/>
    <n v="1799406.88"/>
    <s v="ZLIN"/>
    <n v="10"/>
    <n v="0"/>
    <n v="0"/>
    <n v="0"/>
    <m/>
    <m/>
    <m/>
    <n v="0"/>
    <n v="0"/>
    <s v="ZLIN"/>
    <n v="10"/>
    <n v="0"/>
  </r>
  <r>
    <s v="120401000056-0"/>
    <x v="14"/>
    <n v="342302"/>
    <s v="EDIFICACIÓN"/>
    <s v="31.12.2014"/>
    <n v="592018623.13"/>
    <n v="162805121.38"/>
    <s v="ZLIN"/>
    <n v="20"/>
    <n v="0"/>
    <n v="0"/>
    <n v="0"/>
    <m/>
    <m/>
    <m/>
    <n v="0"/>
    <n v="0"/>
    <s v="ZLIN"/>
    <n v="20"/>
    <n v="0"/>
  </r>
  <r>
    <s v="120401000057-0"/>
    <x v="14"/>
    <n v="341100"/>
    <s v="EDIFICACIÓN"/>
    <s v="31.07.2015"/>
    <n v="81190235.5"/>
    <n v="7983706.4899999946"/>
    <s v="ZLIN"/>
    <n v="50"/>
    <n v="0"/>
    <n v="0"/>
    <n v="0"/>
    <m/>
    <m/>
    <m/>
    <n v="0"/>
    <n v="0"/>
    <s v="ZLIN"/>
    <n v="50"/>
    <n v="0"/>
  </r>
  <r>
    <s v="120401000058-0"/>
    <x v="14"/>
    <n v="341201"/>
    <s v="EDIFICACIÓN"/>
    <s v="31.07.2015"/>
    <n v="43029233.899999999"/>
    <n v="4231208.0099999979"/>
    <s v="ZLIN"/>
    <n v="50"/>
    <n v="0"/>
    <n v="0"/>
    <n v="0"/>
    <m/>
    <m/>
    <m/>
    <n v="0"/>
    <n v="0"/>
    <s v="ZLIN"/>
    <n v="50"/>
    <n v="0"/>
  </r>
  <r>
    <s v="120401000061-0"/>
    <x v="14"/>
    <n v="342509"/>
    <s v="OFICINA"/>
    <s v="31.05.2016"/>
    <n v="33061710"/>
    <n v="2700039.6499999985"/>
    <s v="ZLIN"/>
    <n v="50"/>
    <n v="0"/>
    <n v="0"/>
    <n v="0"/>
    <m/>
    <m/>
    <m/>
    <n v="0"/>
    <n v="0"/>
    <s v="ZLIN"/>
    <n v="0"/>
    <n v="1"/>
  </r>
  <r>
    <s v="120401000062-0"/>
    <x v="14"/>
    <n v="341201"/>
    <s v="OFICINA"/>
    <s v="31.05.2016"/>
    <n v="76990896.689999998"/>
    <n v="6287589.8900000006"/>
    <s v="ZLIN"/>
    <n v="50"/>
    <n v="0"/>
    <n v="0"/>
    <n v="0"/>
    <m/>
    <m/>
    <m/>
    <n v="0"/>
    <n v="0"/>
    <s v="ZLIN"/>
    <n v="0"/>
    <n v="1"/>
  </r>
  <r>
    <s v="120401000062-1"/>
    <x v="14"/>
    <n v="341201"/>
    <s v="OFICINA SEGUNDA PLANTA"/>
    <s v="31.05.2016"/>
    <n v="69023455.799999997"/>
    <n v="5636915.5700000003"/>
    <s v="ZLIN"/>
    <n v="50"/>
    <n v="0"/>
    <n v="0"/>
    <n v="0"/>
    <m/>
    <m/>
    <m/>
    <n v="0"/>
    <n v="0"/>
    <s v="ZLIN"/>
    <n v="0"/>
    <n v="1"/>
  </r>
  <r>
    <s v="120401000063-0"/>
    <x v="14"/>
    <n v="342503"/>
    <s v="LABORATORIO DE MOTORES"/>
    <s v="01.06.2016"/>
    <n v="87999999.969999999"/>
    <n v="7186666.6700000018"/>
    <s v="ZLIN"/>
    <n v="50"/>
    <n v="0"/>
    <n v="0"/>
    <n v="0"/>
    <m/>
    <m/>
    <m/>
    <n v="0"/>
    <n v="0"/>
    <s v="ZLIN"/>
    <n v="1"/>
    <n v="0"/>
  </r>
  <r>
    <s v="120401000064-0"/>
    <x v="14"/>
    <n v="342503"/>
    <s v="LABORATORIO DE INVESTIGACIÓN"/>
    <s v="01.06.2016"/>
    <n v="38798500"/>
    <n v="3168544.1700000018"/>
    <s v="ZLIN"/>
    <n v="50"/>
    <n v="0"/>
    <n v="0"/>
    <n v="0"/>
    <m/>
    <m/>
    <m/>
    <n v="0"/>
    <n v="0"/>
    <s v="ZLIN"/>
    <n v="1"/>
    <n v="0"/>
  </r>
  <r>
    <s v="120401000065-0"/>
    <x v="14"/>
    <n v="315100"/>
    <s v="EDIFICACION"/>
    <s v="01.06.2016"/>
    <n v="14244200.66"/>
    <n v="1163276.3800000008"/>
    <s v="ZLIN"/>
    <n v="50"/>
    <n v="0"/>
    <n v="0"/>
    <n v="0"/>
    <m/>
    <m/>
    <m/>
    <n v="0"/>
    <n v="0"/>
    <s v="ZLIN"/>
    <n v="1"/>
    <n v="0"/>
  </r>
  <r>
    <s v="120401000066-0"/>
    <x v="14"/>
    <n v="321201"/>
    <s v="EDIFICIO"/>
    <s v="01.06.2016"/>
    <n v="44757963.93"/>
    <n v="3655233.7299999967"/>
    <s v="ZLIN"/>
    <n v="50"/>
    <n v="0"/>
    <n v="0"/>
    <n v="0"/>
    <m/>
    <m/>
    <m/>
    <n v="0"/>
    <n v="0"/>
    <s v="ZLIN"/>
    <n v="1"/>
    <n v="0"/>
  </r>
  <r>
    <s v="120401000067-0"/>
    <x v="14"/>
    <n v="341102"/>
    <s v="CABLEADO ESTRUCTURADO"/>
    <s v="01.06.2016"/>
    <n v="90560096.109999999"/>
    <n v="18489352.959999993"/>
    <s v="ZLIN"/>
    <n v="20"/>
    <n v="0"/>
    <n v="0"/>
    <n v="0"/>
    <m/>
    <m/>
    <m/>
    <n v="0"/>
    <n v="0"/>
    <s v="ZLIN"/>
    <n v="1"/>
    <n v="0"/>
  </r>
  <r>
    <s v="120401000068-0"/>
    <x v="14"/>
    <n v="342515"/>
    <s v="CASETA"/>
    <s v="31.12.2016"/>
    <n v="16610230.699999999"/>
    <n v="1661023.0699999984"/>
    <s v="ZLIN"/>
    <n v="35"/>
    <n v="0"/>
    <n v="0"/>
    <n v="0"/>
    <m/>
    <m/>
    <m/>
    <n v="0"/>
    <n v="0"/>
    <s v="ZLIN"/>
    <n v="0"/>
    <n v="1"/>
  </r>
  <r>
    <s v="120401000069-0"/>
    <x v="14"/>
    <n v="342304"/>
    <s v="EDIFICACION"/>
    <s v="31.01.2018"/>
    <n v="125008088.45"/>
    <n v="6042057.6200000048"/>
    <s v="ZLIN"/>
    <n v="50"/>
    <n v="0"/>
    <n v="0"/>
    <n v="0"/>
    <m/>
    <m/>
    <m/>
    <n v="0"/>
    <n v="0"/>
    <s v="ZLIN"/>
    <n v="0"/>
    <n v="1"/>
  </r>
  <r>
    <s v="120401000070-0"/>
    <x v="14"/>
    <n v="321201"/>
    <s v="EDIFICACION (SASR LIMON)"/>
    <s v="31.01.2019"/>
    <n v="300793496.52999997"/>
    <n v="44770606.059999973"/>
    <s v="ZLIN"/>
    <n v="50"/>
    <n v="0"/>
    <n v="0"/>
    <n v="0"/>
    <m/>
    <m/>
    <m/>
    <n v="-14176056.640000001"/>
    <n v="-14176056.640000001"/>
    <s v="ZLIN"/>
    <n v="0"/>
    <n v="1"/>
  </r>
  <r>
    <s v="120401000071-0"/>
    <x v="14"/>
    <n v="342505"/>
    <s v="EDIFICACION (CALDERAS)"/>
    <s v="31.03.2019"/>
    <n v="34156163.390000001"/>
    <n v="853904.08000000194"/>
    <s v="ZLIN"/>
    <n v="50"/>
    <n v="0"/>
    <n v="0"/>
    <n v="0"/>
    <m/>
    <m/>
    <m/>
    <n v="0"/>
    <n v="0"/>
    <s v="ZLIN"/>
    <n v="0"/>
    <n v="1"/>
  </r>
  <r>
    <s v="120402000001-0"/>
    <x v="15"/>
    <n v="341101"/>
    <s v="EDIFICACION"/>
    <s v="31.03.2012"/>
    <n v="275545876.38"/>
    <n v="32244730.229999989"/>
    <s v="ZLIN"/>
    <n v="70"/>
    <n v="6"/>
    <n v="0"/>
    <n v="0"/>
    <m/>
    <m/>
    <m/>
    <n v="-46542927.289999999"/>
    <n v="-3183906.7299999967"/>
    <s v="ZLIN"/>
    <n v="67"/>
    <n v="0"/>
  </r>
  <r>
    <s v="120402000002-0"/>
    <x v="15"/>
    <n v="342302"/>
    <s v="EDIFICACION"/>
    <s v="30.12.1997"/>
    <n v="6880010.2400000002"/>
    <n v="3175389.35"/>
    <s v="ZLIN"/>
    <n v="48"/>
    <n v="9"/>
    <n v="0"/>
    <n v="0"/>
    <m/>
    <m/>
    <m/>
    <n v="68577918.819999993"/>
    <n v="10139208.419999994"/>
    <s v="ZLIN"/>
    <n v="31"/>
    <n v="0"/>
  </r>
  <r>
    <s v="120402000003-0"/>
    <x v="15"/>
    <n v="342302"/>
    <s v="CASETA"/>
    <s v="30.12.1997"/>
    <n v="197183.88"/>
    <n v="89178.64"/>
    <s v="ZLIN"/>
    <n v="49"/>
    <n v="9"/>
    <n v="0"/>
    <n v="0"/>
    <m/>
    <m/>
    <m/>
    <n v="1964014.3"/>
    <n v="281304.14000000013"/>
    <s v="ZLIN"/>
    <n v="32"/>
    <n v="0"/>
  </r>
  <r>
    <s v="120402000004-0"/>
    <x v="15"/>
    <n v="335303"/>
    <s v="EDIFICACION"/>
    <s v="01.12.1993"/>
    <n v="218112572.55000001"/>
    <n v="60080655.51000002"/>
    <s v="ZLIN"/>
    <n v="64"/>
    <n v="10"/>
    <n v="0"/>
    <n v="0"/>
    <m/>
    <m/>
    <m/>
    <n v="101277162.91"/>
    <n v="10795046.439999998"/>
    <s v="ZLIN"/>
    <n v="43"/>
    <n v="0"/>
  </r>
  <r>
    <s v="120402000005-0"/>
    <x v="15"/>
    <n v="342409"/>
    <s v="EDIFICACION"/>
    <s v="31.12.1995"/>
    <n v="1794608.82"/>
    <n v="901906.00000000012"/>
    <s v="ZLIN"/>
    <n v="48"/>
    <n v="9"/>
    <n v="0"/>
    <n v="0"/>
    <m/>
    <m/>
    <m/>
    <n v="68482545.069999993"/>
    <n v="10823390.739999995"/>
    <s v="ZLIN"/>
    <n v="29"/>
    <n v="0"/>
  </r>
  <r>
    <s v="120402000006-0"/>
    <x v="15"/>
    <n v="342409"/>
    <s v="CASETA"/>
    <s v="30.11.2008"/>
    <n v="20663908.059999999"/>
    <n v="4803149.1699999981"/>
    <s v="ZLIN"/>
    <n v="49"/>
    <n v="10"/>
    <n v="0"/>
    <n v="0"/>
    <m/>
    <m/>
    <m/>
    <n v="-13219466.449999999"/>
    <n v="-1409051.6499999985"/>
    <s v="ZLIN"/>
    <n v="43"/>
    <n v="0"/>
  </r>
  <r>
    <s v="120402000007-0"/>
    <x v="15"/>
    <n v="342303"/>
    <s v="EDIFICACION"/>
    <s v="30.04.2013"/>
    <n v="188535576"/>
    <n v="20042100.770000011"/>
    <s v="ZLIN"/>
    <n v="67"/>
    <n v="5"/>
    <n v="0"/>
    <n v="0"/>
    <m/>
    <m/>
    <m/>
    <n v="106740.31"/>
    <n v="7526.5699999999924"/>
    <s v="ZLIN"/>
    <n v="65"/>
    <n v="0"/>
  </r>
  <r>
    <s v="120402000009-0"/>
    <x v="15"/>
    <n v="341204"/>
    <s v="CONSULTORIO"/>
    <s v="31.05.2016"/>
    <n v="40545890.859999999"/>
    <n v="3311247.7599999979"/>
    <s v="ZLIN"/>
    <n v="50"/>
    <n v="0"/>
    <n v="0"/>
    <n v="0"/>
    <m/>
    <m/>
    <m/>
    <n v="0"/>
    <n v="0"/>
    <s v="ZLIN"/>
    <n v="0"/>
    <n v="1"/>
  </r>
  <r>
    <s v="120403000001-0"/>
    <x v="16"/>
    <n v="342503"/>
    <s v="COMEDOR"/>
    <s v="31.08.2012"/>
    <n v="17523188.899999999"/>
    <n v="3341135.3899999987"/>
    <s v="ZLIN"/>
    <n v="41"/>
    <n v="1"/>
    <n v="0"/>
    <n v="0"/>
    <m/>
    <m/>
    <m/>
    <n v="74707861.439999998"/>
    <n v="9010816.6099999994"/>
    <s v="ZLIN"/>
    <n v="38"/>
    <n v="0"/>
  </r>
  <r>
    <s v="120403000002-0"/>
    <x v="16"/>
    <n v="342503"/>
    <s v="CASETA"/>
    <s v="01.10.2015"/>
    <n v="1"/>
    <n v="1"/>
    <s v="ZLIN"/>
    <n v="0"/>
    <n v="1"/>
    <n v="0"/>
    <n v="0"/>
    <m/>
    <m/>
    <m/>
    <n v="66541.63"/>
    <n v="66541.63"/>
    <s v="ZLIN"/>
    <n v="3"/>
    <n v="0"/>
  </r>
  <r>
    <s v="120403000003-0"/>
    <x v="16"/>
    <n v="321101"/>
    <s v="CASETA"/>
    <s v="01.12.1991"/>
    <n v="81519756.319999993"/>
    <n v="54240771.679999992"/>
    <s v="ZLIN"/>
    <n v="42"/>
    <n v="10"/>
    <n v="0"/>
    <n v="0"/>
    <m/>
    <m/>
    <m/>
    <n v="-30981050.699999999"/>
    <n v="-7473499.0899999999"/>
    <s v="ZLIN"/>
    <n v="19"/>
    <n v="0"/>
  </r>
  <r>
    <s v="120403000004-0"/>
    <x v="16"/>
    <n v="321101"/>
    <s v="COMEDOR"/>
    <s v="01.01.1987"/>
    <n v="72103882.390000001"/>
    <n v="20839685.509999998"/>
    <s v="ZLIN"/>
    <n v="67"/>
    <n v="9"/>
    <n v="0"/>
    <n v="0"/>
    <m/>
    <m/>
    <m/>
    <n v="289651304.01999998"/>
    <n v="34040217.339999974"/>
    <s v="ZLIN"/>
    <n v="39"/>
    <n v="0"/>
  </r>
  <r>
    <s v="120403000006-0"/>
    <x v="16"/>
    <n v="342302"/>
    <s v="COMEDOR"/>
    <s v="30.09.2016"/>
    <n v="53594394"/>
    <n v="4019579.549999997"/>
    <s v="ZLIN"/>
    <n v="50"/>
    <n v="0"/>
    <n v="0"/>
    <n v="0"/>
    <m/>
    <m/>
    <m/>
    <n v="0"/>
    <n v="0"/>
    <s v="ZLIN"/>
    <n v="0"/>
    <n v="1"/>
  </r>
  <r>
    <s v="120404000001-0"/>
    <x v="17"/>
    <n v="321100"/>
    <s v="VIVIENDA EN MADERA"/>
    <s v="01.10.2015"/>
    <n v="1"/>
    <n v="1"/>
    <s v="ZLIN"/>
    <n v="0"/>
    <n v="1"/>
    <n v="0"/>
    <n v="0"/>
    <m/>
    <m/>
    <m/>
    <n v="2073982.06"/>
    <n v="1584291.86"/>
    <s v="ZLIN"/>
    <n v="6"/>
    <n v="0"/>
  </r>
  <r>
    <s v="120404000002-0"/>
    <x v="17"/>
    <n v="321100"/>
    <s v="VIVIENDA EN BLOQUES CONCRETO"/>
    <s v="01.10.2015"/>
    <n v="1"/>
    <n v="1"/>
    <s v="ZLIN"/>
    <n v="0"/>
    <n v="1"/>
    <n v="0"/>
    <n v="0"/>
    <m/>
    <m/>
    <m/>
    <n v="66210492.5"/>
    <n v="6597059.9299999997"/>
    <s v="ZLIN"/>
    <n v="46"/>
    <n v="0"/>
  </r>
  <r>
    <s v="120404000003-0"/>
    <x v="17"/>
    <n v="321100"/>
    <s v="VIVIENDA EN BLOQUES CONCRETO"/>
    <s v="01.10.2015"/>
    <n v="1"/>
    <n v="1"/>
    <s v="ZLIN"/>
    <n v="0"/>
    <n v="1"/>
    <n v="0"/>
    <n v="0"/>
    <m/>
    <m/>
    <m/>
    <n v="89109217.829999998"/>
    <n v="8878635.8299999982"/>
    <s v="ZLIN"/>
    <n v="46"/>
    <n v="0"/>
  </r>
  <r>
    <s v="120404000004-0"/>
    <x v="17"/>
    <n v="321100"/>
    <s v="VIVIENDA EN BLOQUES CONCRETO"/>
    <s v="01.11.1989"/>
    <n v="6135451.0999999996"/>
    <n v="2683802.7999999998"/>
    <s v="ZLIN"/>
    <n v="69"/>
    <n v="11"/>
    <n v="0"/>
    <n v="0"/>
    <m/>
    <m/>
    <m/>
    <n v="100499913.06999999"/>
    <n v="10468740.929999992"/>
    <s v="ZLIN"/>
    <n v="44"/>
    <n v="0"/>
  </r>
  <r>
    <s v="120404000005-0"/>
    <x v="17"/>
    <n v="321100"/>
    <s v="VIVIENDA EN BLOQUES CONCRETO"/>
    <s v="01.11.1989"/>
    <n v="5851360.0099999998"/>
    <n v="2559534.15"/>
    <s v="ZLIN"/>
    <n v="69"/>
    <n v="11"/>
    <n v="0"/>
    <n v="0"/>
    <m/>
    <m/>
    <m/>
    <n v="95846444.390000001"/>
    <n v="9984004.6200000048"/>
    <s v="ZLIN"/>
    <n v="44"/>
    <n v="0"/>
  </r>
  <r>
    <s v="120404000006-0"/>
    <x v="17"/>
    <n v="321100"/>
    <s v="VIVIENDA EN BLOQUES CONCRETO"/>
    <s v="01.11.1989"/>
    <n v="5060945.29"/>
    <n v="2213786.52"/>
    <s v="ZLIN"/>
    <n v="69"/>
    <n v="11"/>
    <n v="0"/>
    <n v="0"/>
    <m/>
    <m/>
    <m/>
    <n v="82899293.459999993"/>
    <n v="8635343.0699999928"/>
    <s v="ZLIN"/>
    <n v="44"/>
    <n v="0"/>
  </r>
  <r>
    <s v="120404000007-0"/>
    <x v="17"/>
    <n v="321100"/>
    <s v="VIVIENDA EN BLOQUES CONCRETO"/>
    <s v="01.11.1989"/>
    <n v="6540968.2199999997"/>
    <n v="2861186.4099999997"/>
    <s v="ZLIN"/>
    <n v="69"/>
    <n v="11"/>
    <n v="0"/>
    <n v="0"/>
    <m/>
    <m/>
    <m/>
    <n v="107142364.45999999"/>
    <n v="11160662.969999999"/>
    <s v="ZLIN"/>
    <n v="44"/>
    <n v="0"/>
  </r>
  <r>
    <s v="120404000008-0"/>
    <x v="17"/>
    <n v="321100"/>
    <s v="VIVIENDA EN BLOQUES CONCRETO"/>
    <s v="01.11.1989"/>
    <n v="15309175.58"/>
    <n v="3626046.75"/>
    <s v="ZLIN"/>
    <n v="69"/>
    <n v="11"/>
    <n v="0"/>
    <n v="0"/>
    <m/>
    <m/>
    <m/>
    <n v="104290238.42"/>
    <n v="10863566.5"/>
    <s v="ZLIN"/>
    <n v="44"/>
    <n v="0"/>
  </r>
  <r>
    <s v="120404000009-0"/>
    <x v="17"/>
    <n v="321100"/>
    <s v="VIVIENDA EN BLOQUES CONCRETO"/>
    <s v="01.11.1989"/>
    <n v="6366847.8799999999"/>
    <n v="2785021.6999999997"/>
    <s v="ZLIN"/>
    <n v="69"/>
    <n v="11"/>
    <n v="0"/>
    <n v="0"/>
    <m/>
    <m/>
    <m/>
    <n v="104290238.42"/>
    <n v="10863566.5"/>
    <s v="ZLIN"/>
    <n v="44"/>
    <n v="0"/>
  </r>
  <r>
    <s v="120404000010-0"/>
    <x v="17"/>
    <n v="321100"/>
    <s v="VIVIENDA EN BLOQUES CONCRETO"/>
    <s v="01.11.1989"/>
    <n v="20214945.289999999"/>
    <n v="3639018.7699999996"/>
    <s v="ZLIN"/>
    <n v="69"/>
    <n v="11"/>
    <n v="0"/>
    <n v="0"/>
    <m/>
    <m/>
    <m/>
    <n v="82899293.459999993"/>
    <n v="8635343.0699999928"/>
    <s v="ZLIN"/>
    <n v="44"/>
    <n v="0"/>
  </r>
  <r>
    <s v="120404000011-0"/>
    <x v="17"/>
    <n v="321100"/>
    <s v="VIVIENDA EN BLOQUES CONCRETO"/>
    <s v="01.11.1989"/>
    <n v="5115930.66"/>
    <n v="2237838.4900000002"/>
    <s v="ZLIN"/>
    <n v="69"/>
    <n v="11"/>
    <n v="0"/>
    <n v="0"/>
    <m/>
    <m/>
    <m/>
    <n v="83799964.780000001"/>
    <n v="8729162.9800000042"/>
    <s v="ZLIN"/>
    <n v="44"/>
    <n v="0"/>
  </r>
  <r>
    <s v="120404000012-0"/>
    <x v="17"/>
    <n v="321100"/>
    <s v="VIVIENDA EN BLOQUES CONCRETO"/>
    <s v="01.11.1989"/>
    <n v="5635728.6600000001"/>
    <n v="2465211.48"/>
    <s v="ZLIN"/>
    <n v="69"/>
    <n v="11"/>
    <n v="0"/>
    <n v="0"/>
    <m/>
    <m/>
    <m/>
    <n v="83473464.819999993"/>
    <n v="8695152.5799999982"/>
    <s v="ZLIN"/>
    <n v="44"/>
    <n v="0"/>
  </r>
  <r>
    <s v="120404000013-0"/>
    <x v="17"/>
    <n v="321100"/>
    <s v="VIVIENDA EN BLOQUES CONCRETO"/>
    <s v="01.11.1989"/>
    <n v="6366847.8799999999"/>
    <n v="2785021.6999999997"/>
    <s v="ZLIN"/>
    <n v="69"/>
    <n v="11"/>
    <n v="0"/>
    <n v="0"/>
    <m/>
    <m/>
    <m/>
    <n v="104290238.42"/>
    <n v="10863566.5"/>
    <s v="ZLIN"/>
    <n v="44"/>
    <n v="0"/>
  </r>
  <r>
    <s v="120404000014-0"/>
    <x v="17"/>
    <n v="321100"/>
    <s v="VIVIENDA EN BLOQUES CONCRETO"/>
    <s v="01.11.1989"/>
    <n v="6540968.2199999997"/>
    <n v="2861186.4099999997"/>
    <s v="ZLIN"/>
    <n v="69"/>
    <n v="11"/>
    <n v="0"/>
    <n v="0"/>
    <m/>
    <m/>
    <m/>
    <n v="107142364.45999999"/>
    <n v="11160662.969999999"/>
    <s v="ZLIN"/>
    <n v="44"/>
    <n v="0"/>
  </r>
  <r>
    <s v="120404000015-0"/>
    <x v="17"/>
    <n v="321100"/>
    <s v="VIVIENDA EN BLOQUES CONCRETO"/>
    <s v="01.11.1989"/>
    <n v="5060945.29"/>
    <n v="2213786.52"/>
    <s v="ZLIN"/>
    <n v="69"/>
    <n v="11"/>
    <n v="0"/>
    <n v="0"/>
    <m/>
    <m/>
    <m/>
    <n v="82899293.459999993"/>
    <n v="8635343.0699999928"/>
    <s v="ZLIN"/>
    <n v="44"/>
    <n v="0"/>
  </r>
  <r>
    <s v="120404000016-0"/>
    <x v="17"/>
    <n v="321100"/>
    <s v="VIVIENDA EN BLOQUES CONCRETO"/>
    <s v="01.05.1982"/>
    <n v="5188930.66"/>
    <n v="2552574.0700000003"/>
    <s v="ZLIN"/>
    <n v="77"/>
    <n v="5"/>
    <n v="0"/>
    <n v="0"/>
    <m/>
    <m/>
    <m/>
    <n v="84069868.700000003"/>
    <n v="8757277.9800000042"/>
    <s v="ZLIN"/>
    <n v="44"/>
    <n v="0"/>
  </r>
  <r>
    <s v="120404000017-0"/>
    <x v="17"/>
    <n v="321100"/>
    <s v="VIVIENDA EN BLOQUES CONCRETO"/>
    <s v="01.11.1989"/>
    <n v="6366847.8799999999"/>
    <n v="2785021.6999999997"/>
    <s v="ZLIN"/>
    <n v="69"/>
    <n v="11"/>
    <n v="0"/>
    <n v="0"/>
    <m/>
    <m/>
    <m/>
    <n v="104290238.42"/>
    <n v="10863566.5"/>
    <s v="ZLIN"/>
    <n v="44"/>
    <n v="0"/>
  </r>
  <r>
    <s v="120404000018-0"/>
    <x v="17"/>
    <n v="321100"/>
    <s v="VIVIENDA EN BLOQUES CONCRETO"/>
    <s v="01.11.1989"/>
    <n v="6366847.8799999999"/>
    <n v="2785021.6999999997"/>
    <s v="ZLIN"/>
    <n v="69"/>
    <n v="11"/>
    <n v="0"/>
    <n v="0"/>
    <m/>
    <m/>
    <m/>
    <n v="104290238.42"/>
    <n v="10863566.5"/>
    <s v="ZLIN"/>
    <n v="44"/>
    <n v="0"/>
  </r>
  <r>
    <s v="120404000019-0"/>
    <x v="17"/>
    <n v="321100"/>
    <s v="VIVIENDA EN BLOQUES CONCRETO"/>
    <s v="01.11.1989"/>
    <n v="6366847.8799999999"/>
    <n v="2785021.6999999997"/>
    <s v="ZLIN"/>
    <n v="69"/>
    <n v="11"/>
    <n v="0"/>
    <n v="0"/>
    <m/>
    <m/>
    <m/>
    <n v="104290238.42"/>
    <n v="10863566.5"/>
    <s v="ZLIN"/>
    <n v="44"/>
    <n v="0"/>
  </r>
  <r>
    <s v="120404000020-0"/>
    <x v="17"/>
    <n v="321100"/>
    <s v="VIVIENDA EN BLOQUES CONCRETO"/>
    <s v="01.11.1989"/>
    <n v="6540968.2199999997"/>
    <n v="2861186.4099999997"/>
    <s v="ZLIN"/>
    <n v="69"/>
    <n v="11"/>
    <n v="0"/>
    <n v="0"/>
    <m/>
    <m/>
    <m/>
    <n v="107142364.45999999"/>
    <n v="11160662.969999999"/>
    <s v="ZLIN"/>
    <n v="44"/>
    <n v="0"/>
  </r>
  <r>
    <s v="120404000021-0"/>
    <x v="17"/>
    <n v="321100"/>
    <s v="VIVIENDA EN BLOQUES CONCRETO"/>
    <s v="10.12.2010"/>
    <n v="391499.8"/>
    <n v="76292.26999999996"/>
    <s v="ZLIN"/>
    <n v="48"/>
    <n v="9"/>
    <n v="0"/>
    <n v="0"/>
    <m/>
    <m/>
    <m/>
    <n v="110898919.20999999"/>
    <n v="11551970.739999995"/>
    <s v="ZLIN"/>
    <n v="44"/>
    <n v="0"/>
  </r>
  <r>
    <s v="120404000022-0"/>
    <x v="17"/>
    <n v="321100"/>
    <s v="VIVIENDA EN BLOQUES CONCRETO"/>
    <s v="01.09.1967"/>
    <n v="57320.94"/>
    <n v="36836.740000000005"/>
    <s v="ZLIN"/>
    <n v="82"/>
    <n v="1"/>
    <n v="0"/>
    <n v="0"/>
    <m/>
    <m/>
    <m/>
    <n v="165555022.97"/>
    <n v="22317466.330000013"/>
    <s v="ZLIN"/>
    <n v="34"/>
    <n v="0"/>
  </r>
  <r>
    <s v="120404000023-0"/>
    <x v="17"/>
    <n v="321100"/>
    <s v="VIVIENDA EN BLOQUES CONCRETO"/>
    <s v="01.09.1978"/>
    <n v="150370.6"/>
    <n v="88318.430000000008"/>
    <s v="ZLIN"/>
    <n v="71"/>
    <n v="1"/>
    <n v="0"/>
    <n v="0"/>
    <m/>
    <m/>
    <m/>
    <n v="376266418.95999998"/>
    <n v="50722188.829999983"/>
    <s v="ZLIN"/>
    <n v="34"/>
    <n v="0"/>
  </r>
  <r>
    <s v="120404000024-0"/>
    <x v="17"/>
    <n v="321100"/>
    <s v="VIVIENDA EN BLOQUES CONCRETO"/>
    <s v="01.09.1967"/>
    <n v="64491.32"/>
    <n v="41444.619999999995"/>
    <s v="ZLIN"/>
    <n v="82"/>
    <n v="1"/>
    <n v="0"/>
    <n v="0"/>
    <m/>
    <m/>
    <m/>
    <n v="114757227.27"/>
    <n v="15469724.269999996"/>
    <s v="ZLIN"/>
    <n v="34"/>
    <n v="0"/>
  </r>
  <r>
    <s v="120404000025-0"/>
    <x v="17"/>
    <n v="321100"/>
    <s v="VIVIENDA EN BLOQUES CONCRETO"/>
    <s v="01.11.1984"/>
    <n v="133998.97"/>
    <n v="73450.040000000008"/>
    <s v="ZLIN"/>
    <n v="64"/>
    <n v="11"/>
    <n v="0"/>
    <n v="0"/>
    <m/>
    <m/>
    <m/>
    <n v="278482917.38"/>
    <n v="37540589.349999994"/>
    <s v="ZLIN"/>
    <n v="34"/>
    <n v="0"/>
  </r>
  <r>
    <s v="120405000001-0"/>
    <x v="18"/>
    <n v="342503"/>
    <s v="BODEGA"/>
    <s v="01.09.1984"/>
    <n v="351985.31"/>
    <n v="212978.48"/>
    <s v="ZLIN"/>
    <n v="59"/>
    <n v="1"/>
    <n v="0"/>
    <n v="0"/>
    <m/>
    <m/>
    <m/>
    <n v="1564444702.23"/>
    <n v="256084698.27999997"/>
    <s v="ZLIN"/>
    <n v="28"/>
    <n v="0"/>
  </r>
  <r>
    <s v="120405000002-0"/>
    <x v="18"/>
    <n v="344208"/>
    <s v="BODEGA"/>
    <s v="01.10.1979"/>
    <n v="152621.06"/>
    <n v="124131.76"/>
    <s v="ZLIN"/>
    <n v="50"/>
    <n v="0"/>
    <n v="0"/>
    <n v="0"/>
    <m/>
    <m/>
    <m/>
    <n v="7260258"/>
    <n v="2376870.1900000004"/>
    <s v="ZLIN"/>
    <n v="14"/>
    <n v="0"/>
  </r>
  <r>
    <s v="120405000003-0"/>
    <x v="18"/>
    <n v="344208"/>
    <s v="BODEGA"/>
    <s v="01.12.1987"/>
    <n v="69237.37"/>
    <n v="45154.849999999991"/>
    <s v="ZLIN"/>
    <n v="49"/>
    <n v="10"/>
    <n v="0"/>
    <n v="0"/>
    <m/>
    <m/>
    <m/>
    <n v="4828471.43"/>
    <n v="1005931.5299999998"/>
    <s v="ZLIN"/>
    <n v="22"/>
    <n v="0"/>
  </r>
  <r>
    <s v="120405000004-0"/>
    <x v="18"/>
    <n v="342503"/>
    <s v="BODEGA"/>
    <s v="01.10.2015"/>
    <n v="1"/>
    <n v="1"/>
    <s v="ZLIN"/>
    <n v="0"/>
    <n v="1"/>
    <n v="0"/>
    <n v="0"/>
    <m/>
    <m/>
    <m/>
    <n v="12988934.949999999"/>
    <n v="12988934.949999999"/>
    <s v="ZLIN"/>
    <n v="3"/>
    <n v="0"/>
  </r>
  <r>
    <s v="120405000005-0"/>
    <x v="18"/>
    <n v="342302"/>
    <s v="BODEGA"/>
    <s v="01.10.2015"/>
    <n v="1"/>
    <n v="1"/>
    <s v="ZLIN"/>
    <n v="0"/>
    <n v="1"/>
    <n v="0"/>
    <n v="0"/>
    <m/>
    <m/>
    <m/>
    <n v="98599868.25"/>
    <n v="15063868.760000005"/>
    <s v="ZLIN"/>
    <n v="30"/>
    <n v="0"/>
  </r>
  <r>
    <s v="120405000006-0"/>
    <x v="18"/>
    <n v="342302"/>
    <s v="BODEGA"/>
    <s v="01.07.1979"/>
    <n v="616591.46"/>
    <n v="492270.55999999994"/>
    <s v="ZLIN"/>
    <n v="51"/>
    <n v="3"/>
    <n v="0"/>
    <n v="0"/>
    <m/>
    <m/>
    <m/>
    <n v="12356004.48"/>
    <n v="3775445.8100000005"/>
    <s v="ZLIN"/>
    <n v="15"/>
    <n v="0"/>
  </r>
  <r>
    <s v="120405000007-0"/>
    <x v="18"/>
    <n v="342503"/>
    <s v="BODEGA (AREA ACTIVOS Y PROPIEDADES)"/>
    <s v="31.08.2012"/>
    <n v="11413422.75"/>
    <n v="4048534.88"/>
    <s v="ZLIN"/>
    <n v="22"/>
    <n v="1"/>
    <n v="0"/>
    <n v="0"/>
    <m/>
    <m/>
    <m/>
    <n v="115681175.06999999"/>
    <n v="27905546.61999999"/>
    <s v="ZLIN"/>
    <n v="19"/>
    <n v="0"/>
  </r>
  <r>
    <s v="120405000008-0"/>
    <x v="18"/>
    <n v="322201"/>
    <s v="BODEGA"/>
    <s v="01.12.1983"/>
    <n v="6578445.2400000002"/>
    <n v="4818326.1100000003"/>
    <s v="ZLIN"/>
    <n v="49"/>
    <n v="10"/>
    <n v="0"/>
    <n v="0"/>
    <m/>
    <m/>
    <m/>
    <n v="7195279.2599999998"/>
    <n v="1832131.3099999996"/>
    <s v="ZLIN"/>
    <n v="18"/>
    <n v="0"/>
  </r>
  <r>
    <s v="120405000009-0"/>
    <x v="18"/>
    <n v="322201"/>
    <s v="BODEGA DE DERRAMES"/>
    <s v="01.12.1983"/>
    <n v="21965375.140000001"/>
    <n v="16088351.74"/>
    <s v="ZLIN"/>
    <n v="49"/>
    <n v="10"/>
    <n v="0"/>
    <n v="0"/>
    <m/>
    <m/>
    <m/>
    <n v="20895780.559999999"/>
    <n v="5320684.8699999992"/>
    <s v="ZLIN"/>
    <n v="18"/>
    <n v="0"/>
  </r>
  <r>
    <s v="120405000010-0"/>
    <x v="18"/>
    <n v="322201"/>
    <s v="BODEGA SISTEMA CONTRA INCENDIO"/>
    <s v="30.12.1996"/>
    <n v="10376131.189999999"/>
    <n v="4901288.0799999991"/>
    <s v="ZLIN"/>
    <n v="49"/>
    <n v="9"/>
    <n v="0"/>
    <n v="0"/>
    <m/>
    <m/>
    <m/>
    <n v="132426768.18000001"/>
    <n v="19579226.480000004"/>
    <s v="ZLIN"/>
    <n v="31"/>
    <n v="0"/>
  </r>
  <r>
    <s v="120405000011-0"/>
    <x v="18"/>
    <n v="322201"/>
    <s v="CASETA SISTEMA CONTRA INCENCIO SOBRE EL MAR"/>
    <s v="31.12.1995"/>
    <n v="3818184.8"/>
    <n v="1880312.0699999998"/>
    <s v="ZLIN"/>
    <n v="49"/>
    <n v="9"/>
    <n v="0"/>
    <n v="0"/>
    <m/>
    <m/>
    <m/>
    <n v="11633760.33"/>
    <n v="1777380.0500000007"/>
    <s v="ZLIN"/>
    <n v="30"/>
    <n v="0"/>
  </r>
  <r>
    <s v="120405000012-0"/>
    <x v="18"/>
    <n v="322100"/>
    <s v="BODEGA"/>
    <s v="01.09.1978"/>
    <n v="135060.48000000001"/>
    <n v="112587.86000000002"/>
    <s v="ZLIN"/>
    <n v="50"/>
    <n v="1"/>
    <n v="0"/>
    <n v="0"/>
    <m/>
    <m/>
    <m/>
    <n v="133472674.56"/>
    <n v="47057673.719999999"/>
    <s v="ZLIN"/>
    <n v="13"/>
    <n v="0"/>
  </r>
  <r>
    <s v="120405000013-0"/>
    <x v="18"/>
    <n v="323301"/>
    <s v="BODEGA"/>
    <s v="30.09.2012"/>
    <n v="1259596557.3499999"/>
    <n v="750913332.25999999"/>
    <s v="ZLIN"/>
    <n v="13"/>
    <n v="0"/>
    <n v="0"/>
    <n v="0"/>
    <m/>
    <m/>
    <m/>
    <n v="-848718854.91999996"/>
    <n v="-388996141.82999998"/>
    <s v="ZLIN"/>
    <n v="10"/>
    <n v="0"/>
  </r>
  <r>
    <s v="120405000014-0"/>
    <x v="18"/>
    <n v="322100"/>
    <s v="BODEGA"/>
    <s v="01.12.1985"/>
    <n v="608610.13"/>
    <n v="438962.73"/>
    <s v="ZLIN"/>
    <n v="47"/>
    <n v="10"/>
    <n v="0"/>
    <n v="0"/>
    <m/>
    <m/>
    <m/>
    <n v="65073124.670000002"/>
    <n v="16569545.630000003"/>
    <s v="ZLIN"/>
    <n v="18"/>
    <n v="0"/>
  </r>
  <r>
    <s v="120405000015-0"/>
    <x v="18"/>
    <n v="322100"/>
    <s v="BODEGA"/>
    <s v="01.12.1993"/>
    <n v="160371660.53"/>
    <n v="133503110.06999999"/>
    <s v="ZLIN"/>
    <n v="31"/>
    <n v="10"/>
    <n v="0"/>
    <n v="0"/>
    <m/>
    <m/>
    <m/>
    <n v="-35730584.079999998"/>
    <n v="-16376517.709999997"/>
    <s v="ZLIN"/>
    <n v="10"/>
    <n v="0"/>
  </r>
  <r>
    <s v="120405000016-0"/>
    <x v="18"/>
    <n v="322100"/>
    <s v="BODEGA"/>
    <s v="01.12.1985"/>
    <n v="1765278.02"/>
    <n v="1528922.79"/>
    <s v="ZLIN"/>
    <n v="39"/>
    <n v="10"/>
    <n v="0"/>
    <n v="0"/>
    <m/>
    <m/>
    <m/>
    <n v="41497664.259999998"/>
    <n v="19019762.789999999"/>
    <s v="ZLIN"/>
    <n v="10"/>
    <n v="0"/>
  </r>
  <r>
    <s v="120405000017-0"/>
    <x v="18"/>
    <n v="315100"/>
    <s v="CONTENEDOR"/>
    <s v="01.10.2015"/>
    <n v="1"/>
    <n v="1"/>
    <s v="ZLIN"/>
    <n v="0"/>
    <n v="1"/>
    <n v="0"/>
    <n v="0"/>
    <m/>
    <m/>
    <m/>
    <n v="13151486.25"/>
    <n v="12055529.060000001"/>
    <s v="ZLIN"/>
    <n v="5"/>
    <n v="0"/>
  </r>
  <r>
    <s v="120405000018-0"/>
    <x v="18"/>
    <n v="315100"/>
    <s v="BODEGA"/>
    <s v="01.10.2015"/>
    <n v="1"/>
    <n v="1"/>
    <s v="ZLIN"/>
    <n v="0"/>
    <n v="1"/>
    <n v="0"/>
    <n v="0"/>
    <m/>
    <m/>
    <m/>
    <n v="87681079.310000002"/>
    <n v="10046790.329999998"/>
    <s v="ZLIN"/>
    <n v="40"/>
    <n v="0"/>
  </r>
  <r>
    <s v="120405000019-0"/>
    <x v="18"/>
    <n v="342304"/>
    <s v="CONTENEDOR"/>
    <s v="31.07.2011"/>
    <n v="23750000"/>
    <n v="7518491.1500000004"/>
    <s v="ZLIN"/>
    <n v="28"/>
    <n v="2"/>
    <n v="0"/>
    <n v="0"/>
    <m/>
    <m/>
    <m/>
    <n v="-9997087.6199999992"/>
    <n v="-1909166.0499999989"/>
    <s v="ZLIN"/>
    <n v="24"/>
    <n v="0"/>
  </r>
  <r>
    <s v="120405000020-0"/>
    <x v="18"/>
    <n v="342304"/>
    <s v="CONTENEDOR"/>
    <s v="31.07.2011"/>
    <n v="23750000"/>
    <n v="7518491.1500000004"/>
    <s v="ZLIN"/>
    <n v="28"/>
    <n v="2"/>
    <n v="0"/>
    <n v="0"/>
    <m/>
    <m/>
    <m/>
    <n v="-9997087.6199999992"/>
    <n v="-1909166.0499999989"/>
    <s v="ZLIN"/>
    <n v="24"/>
    <n v="0"/>
  </r>
  <r>
    <s v="120405000021-0"/>
    <x v="18"/>
    <n v="344208"/>
    <s v="BODEGA"/>
    <s v="31.12.1999"/>
    <n v="10634141.880000001"/>
    <n v="4381907.7300000004"/>
    <s v="ZLIN"/>
    <n v="49"/>
    <n v="9"/>
    <n v="0"/>
    <n v="0"/>
    <m/>
    <m/>
    <m/>
    <n v="7566898.7300000004"/>
    <n v="1020047.6200000001"/>
    <s v="ZLIN"/>
    <n v="34"/>
    <n v="0"/>
  </r>
  <r>
    <s v="120405000023-0"/>
    <x v="18"/>
    <n v="214401"/>
    <s v="BODEGA"/>
    <s v="31.05.2016"/>
    <n v="7358721.25"/>
    <n v="600962.23000000045"/>
    <s v="ZLIN"/>
    <n v="50"/>
    <n v="0"/>
    <n v="0"/>
    <n v="0"/>
    <m/>
    <m/>
    <m/>
    <n v="0"/>
    <n v="0"/>
    <s v="ZLIN"/>
    <n v="0"/>
    <n v="1"/>
  </r>
  <r>
    <s v="120405000024-0"/>
    <x v="18"/>
    <n v="323301"/>
    <s v="BODEGA"/>
    <s v="01.06.2016"/>
    <n v="21901457.600000001"/>
    <n v="1788619.0400000028"/>
    <s v="ZLIN"/>
    <n v="50"/>
    <n v="0"/>
    <n v="0"/>
    <n v="0"/>
    <m/>
    <m/>
    <m/>
    <n v="0"/>
    <n v="0"/>
    <s v="ZLIN"/>
    <n v="1"/>
    <n v="0"/>
  </r>
  <r>
    <s v="120405000025-0"/>
    <x v="18"/>
    <n v="323301"/>
    <s v="BODEGA"/>
    <s v="01.06.2016"/>
    <n v="21901457.600000001"/>
    <n v="1788619.0400000028"/>
    <s v="ZLIN"/>
    <n v="50"/>
    <n v="0"/>
    <n v="0"/>
    <n v="0"/>
    <m/>
    <m/>
    <m/>
    <n v="0"/>
    <n v="0"/>
    <s v="ZLIN"/>
    <n v="1"/>
    <n v="0"/>
  </r>
  <r>
    <s v="120405000026-0"/>
    <x v="18"/>
    <n v="323301"/>
    <s v="BODEGA"/>
    <s v="01.06.2016"/>
    <n v="62416745.530000001"/>
    <n v="5097367.5500000045"/>
    <s v="ZLIN"/>
    <n v="50"/>
    <n v="0"/>
    <n v="0"/>
    <n v="0"/>
    <m/>
    <m/>
    <m/>
    <n v="0"/>
    <n v="0"/>
    <s v="ZLIN"/>
    <n v="1"/>
    <n v="0"/>
  </r>
  <r>
    <s v="120405000027-0"/>
    <x v="18"/>
    <n v="323303"/>
    <s v="GALERON"/>
    <s v="01.06.2016"/>
    <n v="98070413.469999999"/>
    <n v="8009083.7600000054"/>
    <s v="ZLIN"/>
    <n v="50"/>
    <n v="0"/>
    <n v="0"/>
    <n v="0"/>
    <m/>
    <m/>
    <m/>
    <n v="0"/>
    <n v="0"/>
    <s v="ZLIN"/>
    <n v="1"/>
    <n v="0"/>
  </r>
  <r>
    <s v="120405000028-0"/>
    <x v="18"/>
    <n v="323301"/>
    <s v="EDIFICACION (BODEGA 900)"/>
    <s v="31.12.2018"/>
    <n v="208691659.27000001"/>
    <n v="15651874.439999998"/>
    <s v="ZLIN"/>
    <n v="20"/>
    <n v="0"/>
    <n v="0"/>
    <n v="0"/>
    <m/>
    <m/>
    <m/>
    <n v="0"/>
    <n v="0"/>
    <s v="ZLIN"/>
    <n v="0"/>
    <n v="1"/>
  </r>
  <r>
    <s v="120405000029-0"/>
    <x v="18"/>
    <n v="342302"/>
    <s v="BODEGA MATERIALES PELIGROSOS"/>
    <s v="31.08.2019"/>
    <n v="13308915.5"/>
    <n v="221815.25999999978"/>
    <s v="ZLIN"/>
    <n v="50"/>
    <n v="0"/>
    <n v="0"/>
    <n v="0"/>
    <m/>
    <m/>
    <m/>
    <n v="0"/>
    <n v="0"/>
    <s v="ZLIN"/>
    <n v="0"/>
    <n v="1"/>
  </r>
  <r>
    <s v="120405000030-0"/>
    <x v="18"/>
    <n v="341201"/>
    <s v="BODEGA"/>
    <s v="31.05.2020"/>
    <n v="9294470.5999999996"/>
    <n v="15490.779999999329"/>
    <s v="ZLIN"/>
    <n v="50"/>
    <n v="0"/>
    <n v="0"/>
    <n v="0"/>
    <m/>
    <m/>
    <m/>
    <n v="0"/>
    <n v="0"/>
    <s v="ZLIN"/>
    <n v="0"/>
    <n v="1"/>
  </r>
  <r>
    <s v="120406000001-0"/>
    <x v="19"/>
    <n v="344208"/>
    <s v="TALLER"/>
    <s v="31.12.1999"/>
    <n v="502013020.83999997"/>
    <n v="235228958.29999998"/>
    <s v="ZLIN"/>
    <n v="43"/>
    <n v="9"/>
    <n v="0"/>
    <n v="0"/>
    <m/>
    <m/>
    <m/>
    <n v="143511124.90000001"/>
    <n v="23491404.38000001"/>
    <s v="ZLIN"/>
    <n v="28"/>
    <n v="0"/>
  </r>
  <r>
    <s v="120406000002-0"/>
    <x v="19"/>
    <n v="344208"/>
    <s v="TALLER"/>
    <s v="01.09.1973"/>
    <n v="120883.97"/>
    <n v="112838.46"/>
    <s v="ZLIN"/>
    <n v="50"/>
    <n v="1"/>
    <n v="0"/>
    <n v="0"/>
    <m/>
    <m/>
    <m/>
    <n v="25965339.52"/>
    <n v="14875975.77"/>
    <s v="ZLIN"/>
    <n v="8"/>
    <n v="0"/>
  </r>
  <r>
    <s v="120406000003-0"/>
    <x v="19"/>
    <n v="344209"/>
    <s v="TALLER"/>
    <s v="30.06.2012"/>
    <n v="1279954978.98"/>
    <n v="207911468.63999999"/>
    <s v="ZLIN"/>
    <n v="49"/>
    <n v="3"/>
    <n v="0"/>
    <n v="0"/>
    <m/>
    <m/>
    <m/>
    <n v="-255881976.55000001"/>
    <n v="-25495486.780000001"/>
    <s v="ZLIN"/>
    <n v="46"/>
    <n v="0"/>
  </r>
  <r>
    <s v="120406000004-0"/>
    <x v="19"/>
    <n v="323301"/>
    <s v="TALLER"/>
    <s v="01.12.1993"/>
    <n v="181010136.59999999"/>
    <n v="96256226.449999988"/>
    <s v="ZLIN"/>
    <n v="49"/>
    <n v="10"/>
    <n v="0"/>
    <n v="0"/>
    <m/>
    <m/>
    <m/>
    <n v="4717766277.3599997"/>
    <n v="772253408.47999954"/>
    <s v="ZLIN"/>
    <n v="28"/>
    <n v="0"/>
  </r>
  <r>
    <s v="120406000005-0"/>
    <x v="19"/>
    <n v="323301"/>
    <s v="TALLER"/>
    <s v="30.09.2012"/>
    <n v="3370804217.1500001"/>
    <n v="510204158.53000021"/>
    <s v="ZLIN"/>
    <n v="50"/>
    <n v="0"/>
    <n v="0"/>
    <n v="0"/>
    <m/>
    <m/>
    <m/>
    <n v="-1891855859.4200001"/>
    <n v="-184489489.84000015"/>
    <s v="ZLIN"/>
    <n v="47"/>
    <n v="0"/>
  </r>
  <r>
    <s v="120406000006-0"/>
    <x v="19"/>
    <n v="323301"/>
    <s v="TALLER"/>
    <s v="30.09.2012"/>
    <n v="440763491.91000003"/>
    <n v="65690712.75"/>
    <s v="ZLIN"/>
    <n v="52"/>
    <n v="0"/>
    <n v="0"/>
    <n v="0"/>
    <m/>
    <m/>
    <m/>
    <n v="-336302927.89999998"/>
    <n v="-31456906.519999981"/>
    <s v="ZLIN"/>
    <n v="49"/>
    <n v="0"/>
  </r>
  <r>
    <s v="120406000007-0"/>
    <x v="19"/>
    <n v="323301"/>
    <s v="TALLER"/>
    <s v="01.10.2015"/>
    <n v="1"/>
    <n v="1"/>
    <s v="ZLIN"/>
    <n v="0"/>
    <n v="1"/>
    <n v="0"/>
    <n v="0"/>
    <m/>
    <m/>
    <m/>
    <n v="24755349.390000001"/>
    <n v="2315551.379999999"/>
    <s v="ZLIN"/>
    <n v="49"/>
    <n v="0"/>
  </r>
  <r>
    <s v="120406000008-0"/>
    <x v="19"/>
    <n v="323301"/>
    <s v="TALLER"/>
    <s v="01.09.1984"/>
    <n v="713899.01"/>
    <n v="509588.45"/>
    <s v="ZLIN"/>
    <n v="50"/>
    <n v="1"/>
    <n v="0"/>
    <n v="0"/>
    <m/>
    <m/>
    <m/>
    <n v="88721921.870000005"/>
    <n v="21402218"/>
    <s v="ZLIN"/>
    <n v="19"/>
    <n v="0"/>
  </r>
  <r>
    <s v="120406000009-0"/>
    <x v="19"/>
    <n v="323301"/>
    <s v="TALLER"/>
    <s v="01.10.2015"/>
    <n v="1"/>
    <n v="1"/>
    <s v="ZLIN"/>
    <n v="0"/>
    <n v="1"/>
    <n v="0"/>
    <n v="0"/>
    <m/>
    <m/>
    <m/>
    <n v="336772893"/>
    <n v="36751010.129999995"/>
    <s v="ZLIN"/>
    <n v="42"/>
    <n v="0"/>
  </r>
  <r>
    <s v="120406000010-0"/>
    <x v="19"/>
    <n v="344202"/>
    <s v="TALLER"/>
    <s v="28.02.2013"/>
    <n v="8569895.5"/>
    <n v="1817230.87"/>
    <s v="ZLIN"/>
    <n v="34"/>
    <n v="7"/>
    <n v="0"/>
    <n v="0"/>
    <m/>
    <m/>
    <m/>
    <n v="95106994.079999998"/>
    <n v="13622095.5"/>
    <s v="ZLIN"/>
    <n v="32"/>
    <n v="0"/>
  </r>
  <r>
    <s v="120406000011-0"/>
    <x v="19"/>
    <n v="344202"/>
    <s v="COBERTIZO"/>
    <s v="01.10.2015"/>
    <n v="1"/>
    <n v="1"/>
    <s v="ZLIN"/>
    <n v="0"/>
    <n v="1"/>
    <n v="0"/>
    <n v="0"/>
    <m/>
    <m/>
    <m/>
    <n v="13766554.23"/>
    <n v="9013815.2699999996"/>
    <s v="ZLIN"/>
    <n v="7"/>
    <n v="0"/>
  </r>
  <r>
    <s v="120406000012-0"/>
    <x v="19"/>
    <n v="342409"/>
    <s v="TALLER"/>
    <s v="01.02.1982"/>
    <n v="11793.97"/>
    <n v="10596.13"/>
    <s v="ZLIN"/>
    <n v="42"/>
    <n v="8"/>
    <n v="0"/>
    <n v="0"/>
    <m/>
    <m/>
    <m/>
    <n v="20014638.199999999"/>
    <n v="10192639.819999998"/>
    <s v="ZLIN"/>
    <n v="9"/>
    <n v="0"/>
  </r>
  <r>
    <s v="120406000013-0"/>
    <x v="19"/>
    <n v="342409"/>
    <s v="TALLER"/>
    <s v="01.02.1982"/>
    <n v="2931.36"/>
    <n v="2633.6400000000003"/>
    <s v="ZLIN"/>
    <n v="42"/>
    <n v="8"/>
    <n v="0"/>
    <n v="0"/>
    <m/>
    <m/>
    <m/>
    <n v="4974580.16"/>
    <n v="2533351.0100000002"/>
    <s v="ZLIN"/>
    <n v="9"/>
    <n v="0"/>
  </r>
  <r>
    <s v="120406000014-0"/>
    <x v="19"/>
    <n v="342409"/>
    <s v="TALLER"/>
    <s v="01.02.1982"/>
    <n v="10773.59"/>
    <n v="9679.4"/>
    <s v="ZLIN"/>
    <n v="42"/>
    <n v="8"/>
    <n v="0"/>
    <n v="0"/>
    <m/>
    <m/>
    <m/>
    <n v="18283022.190000001"/>
    <n v="9310798.3400000017"/>
    <s v="ZLIN"/>
    <n v="9"/>
    <n v="0"/>
  </r>
  <r>
    <s v="120406000015-0"/>
    <x v="19"/>
    <n v="342409"/>
    <s v="TALLER"/>
    <s v="01.02.1982"/>
    <n v="16259.75"/>
    <n v="12301.8"/>
    <s v="ZLIN"/>
    <n v="50"/>
    <n v="8"/>
    <n v="0"/>
    <n v="0"/>
    <m/>
    <m/>
    <m/>
    <n v="27591122.559999999"/>
    <n v="7438783.0399999991"/>
    <s v="ZLIN"/>
    <n v="17"/>
    <n v="0"/>
  </r>
  <r>
    <s v="120406000016-0"/>
    <x v="19"/>
    <n v="342303"/>
    <s v="TALLER"/>
    <s v="30.12.1996"/>
    <n v="14604044.529999999"/>
    <n v="5649301.1699999999"/>
    <s v="ZLIN"/>
    <n v="60"/>
    <n v="9"/>
    <n v="0"/>
    <n v="0"/>
    <m/>
    <m/>
    <m/>
    <n v="80616915.900000006"/>
    <n v="8797480.9100000113"/>
    <s v="ZLIN"/>
    <n v="42"/>
    <n v="0"/>
  </r>
  <r>
    <s v="120406000017-0"/>
    <x v="19"/>
    <n v="342303"/>
    <s v="CONTENEDOR"/>
    <s v="30.12.1996"/>
    <n v="225136.39"/>
    <n v="222766.53000000003"/>
    <s v="ZLIN"/>
    <n v="23"/>
    <n v="9"/>
    <n v="0"/>
    <n v="0"/>
    <m/>
    <m/>
    <m/>
    <n v="1352007.8"/>
    <n v="1239340.48"/>
    <s v="ZLIN"/>
    <n v="5"/>
    <n v="0"/>
  </r>
  <r>
    <s v="120406000018-0"/>
    <x v="19"/>
    <n v="342303"/>
    <s v="CONTENEDOR"/>
    <s v="30.12.1996"/>
    <n v="150933.94"/>
    <n v="149345.16"/>
    <s v="ZLIN"/>
    <n v="23"/>
    <n v="9"/>
    <n v="0"/>
    <n v="0"/>
    <m/>
    <m/>
    <m/>
    <n v="906401.03"/>
    <n v="830867.61"/>
    <s v="ZLIN"/>
    <n v="5"/>
    <n v="0"/>
  </r>
  <r>
    <s v="120406000019-0"/>
    <x v="19"/>
    <n v="335311"/>
    <s v="CASETA"/>
    <s v="01.12.1994"/>
    <n v="392622.08000000002"/>
    <n v="239327.44"/>
    <s v="ZLIN"/>
    <n v="41"/>
    <n v="10"/>
    <n v="0"/>
    <n v="0"/>
    <m/>
    <m/>
    <m/>
    <n v="22637848.449999999"/>
    <n v="4940800.2399999984"/>
    <s v="ZLIN"/>
    <n v="21"/>
    <n v="0"/>
  </r>
  <r>
    <s v="120406000020-0"/>
    <x v="19"/>
    <n v="342303"/>
    <s v="COBERTIZO"/>
    <s v="30.12.1996"/>
    <n v="235959.6"/>
    <n v="143098.08000000002"/>
    <s v="ZLIN"/>
    <n v="38"/>
    <n v="9"/>
    <n v="0"/>
    <n v="0"/>
    <m/>
    <m/>
    <m/>
    <n v="1344253.31"/>
    <n v="308058.06000000006"/>
    <s v="ZLIN"/>
    <n v="20"/>
    <n v="0"/>
  </r>
  <r>
    <s v="120406000021-0"/>
    <x v="19"/>
    <n v="342304"/>
    <s v="TALLER"/>
    <s v="30.06.2014"/>
    <n v="313737257.93000001"/>
    <n v="37451527.040000021"/>
    <s v="ZLIN"/>
    <n v="50"/>
    <n v="3"/>
    <n v="0"/>
    <n v="0"/>
    <m/>
    <m/>
    <m/>
    <n v="-26715693.109999999"/>
    <n v="-2498916.879999999"/>
    <s v="ZLIN"/>
    <n v="49"/>
    <n v="0"/>
  </r>
  <r>
    <s v="120406000022-0"/>
    <x v="19"/>
    <n v="342502"/>
    <s v="TALLER"/>
    <s v="30.04.2013"/>
    <n v="584583192.02999997"/>
    <n v="86530386.429999948"/>
    <s v="ZLIN"/>
    <n v="48"/>
    <n v="5"/>
    <n v="0"/>
    <n v="0"/>
    <m/>
    <m/>
    <m/>
    <n v="-204745197.71000001"/>
    <n v="-20400336.730000019"/>
    <s v="ZLIN"/>
    <n v="46"/>
    <n v="0"/>
  </r>
  <r>
    <s v="120406000023-0"/>
    <x v="19"/>
    <n v="344208"/>
    <s v="TALLER"/>
    <s v="01.10.2015"/>
    <n v="1"/>
    <n v="1"/>
    <s v="ZLIN"/>
    <n v="0"/>
    <n v="1"/>
    <n v="0"/>
    <n v="0"/>
    <m/>
    <m/>
    <m/>
    <n v="174771898.53"/>
    <n v="100129733.54000001"/>
    <s v="ZLIN"/>
    <n v="8"/>
    <n v="0"/>
  </r>
  <r>
    <s v="120406000024-0"/>
    <x v="19"/>
    <n v="342503"/>
    <s v="TALLER"/>
    <s v="01.12.1987"/>
    <n v="886742.25"/>
    <n v="578310.19999999995"/>
    <s v="ZLIN"/>
    <n v="49"/>
    <n v="10"/>
    <n v="0"/>
    <n v="0"/>
    <m/>
    <m/>
    <m/>
    <n v="54976416.700000003"/>
    <n v="11453420.140000001"/>
    <s v="ZLIN"/>
    <n v="22"/>
    <n v="0"/>
  </r>
  <r>
    <s v="120406000025-0"/>
    <x v="19"/>
    <n v="344207"/>
    <s v="TALLER"/>
    <s v="31.08.2012"/>
    <n v="67758295.040000007"/>
    <n v="10597803.220000006"/>
    <s v="ZLIN"/>
    <n v="50"/>
    <n v="1"/>
    <n v="0"/>
    <n v="0"/>
    <m/>
    <m/>
    <m/>
    <n v="45688754.270000003"/>
    <n v="4455463.6100000069"/>
    <s v="ZLIN"/>
    <n v="47"/>
    <n v="0"/>
  </r>
  <r>
    <s v="120406000027-0"/>
    <x v="19"/>
    <n v="323301"/>
    <s v="TALLER"/>
    <s v="01.06.2016"/>
    <n v="92693001.030000001"/>
    <n v="7569928.4200000018"/>
    <s v="ZLIN"/>
    <n v="50"/>
    <n v="0"/>
    <n v="0"/>
    <n v="0"/>
    <m/>
    <m/>
    <m/>
    <n v="0"/>
    <n v="0"/>
    <s v="ZLIN"/>
    <n v="1"/>
    <n v="0"/>
  </r>
  <r>
    <s v="120406000028-0"/>
    <x v="19"/>
    <n v="344207"/>
    <s v="EDIFICACION TALLERES"/>
    <s v="30.09.2019"/>
    <n v="852743278.04999995"/>
    <n v="12791149.169999957"/>
    <s v="ZLIN"/>
    <n v="50"/>
    <n v="0"/>
    <n v="0"/>
    <n v="0"/>
    <m/>
    <m/>
    <m/>
    <n v="0"/>
    <n v="0"/>
    <s v="ZLIN"/>
    <n v="0"/>
    <n v="1"/>
  </r>
  <r>
    <s v="120408000001-0"/>
    <x v="20"/>
    <n v="341101"/>
    <s v="EDIFICACION"/>
    <s v="31.01.2014"/>
    <n v="16179636"/>
    <n v="2756265.4299999997"/>
    <s v="ZLIN"/>
    <n v="37"/>
    <n v="8"/>
    <n v="0"/>
    <n v="0"/>
    <m/>
    <m/>
    <m/>
    <n v="52892552.810000002"/>
    <n v="6734005.5700000003"/>
    <s v="ZLIN"/>
    <n v="36"/>
    <n v="0"/>
  </r>
  <r>
    <s v="120408000002-0"/>
    <x v="20"/>
    <n v="322201"/>
    <s v="EDIFICACION"/>
    <s v="01.01.1987"/>
    <n v="6933268.2400000002"/>
    <n v="3274723.8400000003"/>
    <s v="ZLIN"/>
    <n v="70"/>
    <n v="9"/>
    <n v="0"/>
    <n v="0"/>
    <m/>
    <m/>
    <m/>
    <n v="155148165.94"/>
    <n v="16930851.439999998"/>
    <s v="ZLIN"/>
    <n v="42"/>
    <n v="0"/>
  </r>
  <r>
    <s v="120408000003-0"/>
    <x v="20"/>
    <n v="321202"/>
    <s v="COBERTIZO"/>
    <s v="01.12.1988"/>
    <n v="7527203.9400000004"/>
    <n v="6806897.3600000003"/>
    <s v="ZLIN"/>
    <n v="34"/>
    <n v="10"/>
    <n v="0"/>
    <n v="0"/>
    <m/>
    <m/>
    <m/>
    <n v="12828202.67"/>
    <n v="7349491.1100000003"/>
    <s v="ZLIN"/>
    <n v="8"/>
    <n v="0"/>
  </r>
  <r>
    <s v="120409000001-0"/>
    <x v="21"/>
    <n v="342503"/>
    <s v="PARQUEADERO"/>
    <s v="31.07.2011"/>
    <n v="37434062.960000001"/>
    <n v="13263062.039999999"/>
    <s v="ZLIN"/>
    <n v="25"/>
    <n v="2"/>
    <n v="0"/>
    <n v="0"/>
    <m/>
    <m/>
    <m/>
    <n v="12178421.109999999"/>
    <n v="2657988.7299999986"/>
    <s v="ZLIN"/>
    <n v="21"/>
    <n v="0"/>
  </r>
  <r>
    <s v="120409000002-0"/>
    <x v="21"/>
    <n v="342503"/>
    <s v="PARQUEADERO"/>
    <s v="31.07.2011"/>
    <n v="29910350"/>
    <n v="10597375.670000002"/>
    <s v="ZLIN"/>
    <n v="25"/>
    <n v="2"/>
    <n v="0"/>
    <n v="0"/>
    <m/>
    <m/>
    <m/>
    <n v="88780667.200000003"/>
    <n v="19376732.920000002"/>
    <s v="ZLIN"/>
    <n v="21"/>
    <n v="0"/>
  </r>
  <r>
    <s v="120409000003-0"/>
    <x v="21"/>
    <n v="342503"/>
    <s v="PARQUEADERO"/>
    <s v="01.10.2015"/>
    <n v="1"/>
    <n v="1"/>
    <s v="ZLIN"/>
    <n v="0"/>
    <n v="1"/>
    <n v="0"/>
    <n v="0"/>
    <m/>
    <m/>
    <m/>
    <n v="10595715.73"/>
    <n v="10595715.73"/>
    <s v="ZLIN"/>
    <n v="3"/>
    <n v="0"/>
  </r>
  <r>
    <s v="120409000004-0"/>
    <x v="21"/>
    <n v="342503"/>
    <s v="VIA INTERNA"/>
    <s v="28.02.2013"/>
    <n v="190456179.94"/>
    <n v="190456179.94"/>
    <s v="ZLIN"/>
    <n v="5"/>
    <n v="7"/>
    <n v="0"/>
    <n v="0"/>
    <m/>
    <m/>
    <m/>
    <n v="271723343.52999997"/>
    <n v="271723343.52999997"/>
    <s v="ZLIN"/>
    <n v="3"/>
    <n v="0"/>
  </r>
  <r>
    <s v="120409000005-0"/>
    <x v="21"/>
    <n v="344209"/>
    <s v="PARQUEADERO"/>
    <s v="01.07.1979"/>
    <n v="385085.84"/>
    <n v="385085.84"/>
    <s v="ZLIN"/>
    <n v="40"/>
    <n v="3"/>
    <n v="0"/>
    <n v="0"/>
    <m/>
    <m/>
    <m/>
    <n v="7791425.0300000003"/>
    <n v="7791425.0300000003"/>
    <s v="ZLIN"/>
    <n v="4"/>
    <n v="0"/>
  </r>
  <r>
    <s v="120409000006-0"/>
    <x v="21"/>
    <n v="321101"/>
    <s v="VIA INTERNA"/>
    <s v="01.12.1993"/>
    <n v="371373235.85000002"/>
    <n v="319180240.56"/>
    <s v="ZLIN"/>
    <n v="30"/>
    <n v="10"/>
    <n v="0"/>
    <n v="0"/>
    <m/>
    <m/>
    <m/>
    <n v="6017521534.0600004"/>
    <n v="3064478559.0100002"/>
    <s v="ZLIN"/>
    <n v="9"/>
    <n v="0"/>
  </r>
  <r>
    <s v="120409000006-1"/>
    <x v="21"/>
    <n v="342402"/>
    <s v="VIA INTERNA"/>
    <s v="31.08.2014"/>
    <n v="544840213.53999996"/>
    <n v="544840213.53999996"/>
    <s v="ZLIN"/>
    <n v="25"/>
    <n v="1"/>
    <n v="0"/>
    <n v="0"/>
    <m/>
    <m/>
    <m/>
    <n v="39997987.380000003"/>
    <n v="7638504.5500000045"/>
    <s v="ZLIN"/>
    <n v="24"/>
    <n v="0"/>
  </r>
  <r>
    <s v="120409000007-0"/>
    <x v="21"/>
    <n v="342409"/>
    <s v="PARQUEADERO"/>
    <s v="01.11.1989"/>
    <n v="47355.79"/>
    <n v="46845.21"/>
    <s v="ZLIN"/>
    <n v="30"/>
    <n v="11"/>
    <n v="0"/>
    <n v="0"/>
    <m/>
    <m/>
    <m/>
    <n v="6833642.2599999998"/>
    <n v="6264172.0700000003"/>
    <s v="ZLIN"/>
    <n v="5"/>
    <n v="0"/>
  </r>
  <r>
    <s v="120409000008-0"/>
    <x v="21"/>
    <n v="342409"/>
    <s v="PARQUEADERO"/>
    <s v="01.10.2015"/>
    <n v="1"/>
    <n v="1"/>
    <s v="ZLIN"/>
    <n v="0"/>
    <n v="1"/>
    <n v="0"/>
    <n v="0"/>
    <m/>
    <m/>
    <m/>
    <n v="42682135.539999999"/>
    <n v="8892111.5700000003"/>
    <s v="ZLIN"/>
    <n v="22"/>
    <n v="0"/>
  </r>
  <r>
    <s v="120409000009-0"/>
    <x v="21"/>
    <n v="342409"/>
    <s v="VIA INTERNA"/>
    <s v="01.01.1987"/>
    <n v="173469.2"/>
    <n v="173469.2"/>
    <s v="ZLIN"/>
    <n v="30"/>
    <n v="9"/>
    <n v="0"/>
    <n v="0"/>
    <m/>
    <m/>
    <m/>
    <n v="24132946.920000002"/>
    <n v="24132946.920000002"/>
    <s v="ZLIN"/>
    <n v="2"/>
    <n v="0"/>
  </r>
  <r>
    <s v="120409000010-0"/>
    <x v="21"/>
    <n v="342303"/>
    <s v="VIA INTERNA"/>
    <s v="28.02.2013"/>
    <n v="256558778.66"/>
    <n v="248009482.21000001"/>
    <s v="ZLIN"/>
    <n v="7"/>
    <n v="7"/>
    <n v="0"/>
    <n v="0"/>
    <m/>
    <m/>
    <m/>
    <n v="201812668.21000001"/>
    <n v="184994945.86000001"/>
    <s v="ZLIN"/>
    <n v="5"/>
    <n v="0"/>
  </r>
  <r>
    <s v="120409000011-0"/>
    <x v="21"/>
    <n v="335100"/>
    <s v="PARQUEADERO"/>
    <s v="31.05.2014"/>
    <n v="41655837.18"/>
    <n v="11878422.329999998"/>
    <s v="ZLIN"/>
    <n v="21"/>
    <n v="4"/>
    <n v="0"/>
    <n v="0"/>
    <m/>
    <m/>
    <m/>
    <n v="-14103080.84"/>
    <n v="-3231956.0199999996"/>
    <s v="ZLIN"/>
    <n v="20"/>
    <n v="0"/>
  </r>
  <r>
    <s v="120409000012-0"/>
    <x v="21"/>
    <n v="335100"/>
    <s v="VIA INTERNA"/>
    <s v="31.12.2005"/>
    <n v="25008823.190000001"/>
    <n v="14651633.760000002"/>
    <s v="ZLIN"/>
    <n v="24"/>
    <n v="9"/>
    <n v="0"/>
    <n v="0"/>
    <m/>
    <m/>
    <m/>
    <n v="33960275.960000001"/>
    <n v="10376751"/>
    <s v="ZLIN"/>
    <n v="15"/>
    <n v="0"/>
  </r>
  <r>
    <s v="120409000013-0"/>
    <x v="21"/>
    <n v="335100"/>
    <s v="PARQUEADERO"/>
    <s v="30.11.2012"/>
    <n v="38241538.219999999"/>
    <n v="12167762.16"/>
    <s v="ZLIN"/>
    <n v="23"/>
    <n v="10"/>
    <n v="0"/>
    <n v="0"/>
    <m/>
    <m/>
    <m/>
    <n v="489090052.33999997"/>
    <n v="106745844.75"/>
    <s v="ZLIN"/>
    <n v="21"/>
    <n v="0"/>
  </r>
  <r>
    <s v="120409000014-0"/>
    <x v="21"/>
    <n v="335100"/>
    <s v="PARQUEADERO"/>
    <s v="30.11.2012"/>
    <n v="7171883.6799999997"/>
    <n v="2281963.0099999998"/>
    <s v="ZLIN"/>
    <n v="23"/>
    <n v="10"/>
    <n v="0"/>
    <n v="0"/>
    <m/>
    <m/>
    <m/>
    <n v="91724787.459999993"/>
    <n v="20019298.839999989"/>
    <s v="ZLIN"/>
    <n v="21"/>
    <n v="0"/>
  </r>
  <r>
    <s v="120409000015-0"/>
    <x v="21"/>
    <n v="335100"/>
    <s v="PARQUEADERO"/>
    <s v="30.11.2012"/>
    <n v="2524935.1"/>
    <n v="803388.42000000016"/>
    <s v="ZLIN"/>
    <n v="23"/>
    <n v="10"/>
    <n v="0"/>
    <n v="0"/>
    <m/>
    <m/>
    <m/>
    <n v="32292650.789999999"/>
    <n v="7047999.1899999976"/>
    <s v="ZLIN"/>
    <n v="21"/>
    <n v="0"/>
  </r>
  <r>
    <s v="120409000016-0"/>
    <x v="21"/>
    <n v="342503"/>
    <s v="PARQUEADERO"/>
    <s v="01.10.2015"/>
    <n v="1"/>
    <n v="1"/>
    <s v="ZLIN"/>
    <n v="0"/>
    <n v="1"/>
    <n v="0"/>
    <n v="0"/>
    <m/>
    <m/>
    <m/>
    <n v="9264735.1799999997"/>
    <n v="9264735.1799999997"/>
    <s v="ZLIN"/>
    <n v="3"/>
    <n v="0"/>
  </r>
  <r>
    <s v="120409000017-0"/>
    <x v="21"/>
    <n v="342503"/>
    <s v="ANDEN DE CONCRETO"/>
    <s v="01.12.1988"/>
    <n v="2817.33"/>
    <n v="2817.33"/>
    <s v="ZLIN"/>
    <n v="29"/>
    <n v="10"/>
    <n v="0"/>
    <n v="0"/>
    <m/>
    <m/>
    <m/>
    <n v="695499.33"/>
    <n v="695499.33"/>
    <s v="ZLIN"/>
    <n v="3"/>
    <n v="0"/>
  </r>
  <r>
    <s v="120409000018-0"/>
    <x v="21"/>
    <n v="342302"/>
    <s v="VIA INTERNA"/>
    <s v="31.07.2011"/>
    <n v="63817268.840000004"/>
    <n v="22610754.220000006"/>
    <s v="ZLIN"/>
    <n v="25"/>
    <n v="2"/>
    <n v="0"/>
    <n v="0"/>
    <m/>
    <m/>
    <m/>
    <n v="2406105599.0799999"/>
    <n v="525142095.03999996"/>
    <s v="ZLIN"/>
    <n v="21"/>
    <n v="0"/>
  </r>
  <r>
    <s v="120409000019-0"/>
    <x v="21"/>
    <n v="342302"/>
    <s v="ANDEN DE CONCRETO"/>
    <s v="31.07.2011"/>
    <n v="101849.61"/>
    <n v="30104.720000000001"/>
    <s v="ZLIN"/>
    <n v="30"/>
    <n v="2"/>
    <n v="0"/>
    <n v="0"/>
    <m/>
    <m/>
    <m/>
    <n v="3837134.03"/>
    <n v="676417.86999999965"/>
    <s v="ZLIN"/>
    <n v="26"/>
    <n v="0"/>
  </r>
  <r>
    <s v="120409000020-0"/>
    <x v="21"/>
    <n v="342408"/>
    <s v="VIA INTERNA"/>
    <s v="01.12.1988"/>
    <n v="5579828.8899999997"/>
    <n v="5579828.8899999997"/>
    <s v="ZLIN"/>
    <n v="29"/>
    <n v="10"/>
    <n v="0"/>
    <n v="0"/>
    <m/>
    <m/>
    <m/>
    <n v="19845154.190000001"/>
    <n v="19845154.190000001"/>
    <s v="ZLIN"/>
    <n v="3"/>
    <n v="0"/>
  </r>
  <r>
    <s v="120409000021-0"/>
    <x v="21"/>
    <n v="342408"/>
    <s v="ANDEN DE CONCRETO"/>
    <s v="01.01.1993"/>
    <n v="685104.66"/>
    <n v="610838.57000000007"/>
    <s v="ZLIN"/>
    <n v="30"/>
    <n v="9"/>
    <n v="0"/>
    <n v="0"/>
    <m/>
    <m/>
    <m/>
    <n v="171004.95"/>
    <n v="97971.590000000011"/>
    <s v="ZLIN"/>
    <n v="8"/>
    <n v="0"/>
  </r>
  <r>
    <s v="120409000022-0"/>
    <x v="21"/>
    <n v="342409"/>
    <s v="ANDEN DE CONCRETO"/>
    <s v="01.12.1994"/>
    <n v="4321542.05"/>
    <n v="3693832.05"/>
    <s v="ZLIN"/>
    <n v="29"/>
    <n v="10"/>
    <n v="0"/>
    <n v="0"/>
    <m/>
    <m/>
    <m/>
    <n v="-911650.19"/>
    <n v="-464266.29999999993"/>
    <s v="ZLIN"/>
    <n v="9"/>
    <n v="0"/>
  </r>
  <r>
    <s v="120409000023-0"/>
    <x v="21"/>
    <n v="342303"/>
    <s v="ANDEN DE CONCRETO"/>
    <s v="28.02.2013"/>
    <n v="1007991.87"/>
    <n v="974761.37"/>
    <s v="ZLIN"/>
    <n v="7"/>
    <n v="7"/>
    <n v="0"/>
    <n v="0"/>
    <m/>
    <m/>
    <m/>
    <n v="1567605.52"/>
    <n v="1436971.72"/>
    <s v="ZLIN"/>
    <n v="5"/>
    <n v="0"/>
  </r>
  <r>
    <s v="120409000024-0"/>
    <x v="21"/>
    <n v="342304"/>
    <s v="VIA INTERNA"/>
    <s v="31.12.1995"/>
    <n v="7563726.4199999999"/>
    <n v="4235686.8"/>
    <s v="ZLIN"/>
    <n v="43"/>
    <n v="9"/>
    <n v="0"/>
    <n v="0"/>
    <m/>
    <m/>
    <m/>
    <n v="386580860"/>
    <n v="73826205.889999986"/>
    <s v="ZLIN"/>
    <n v="24"/>
    <n v="0"/>
  </r>
  <r>
    <s v="120409000025-0"/>
    <x v="21"/>
    <n v="342304"/>
    <s v="ANDEN DE CONCRETO"/>
    <s v="30.06.2014"/>
    <n v="4060829.78"/>
    <n v="805453.84999999963"/>
    <s v="ZLIN"/>
    <n v="30"/>
    <n v="3"/>
    <n v="0"/>
    <n v="0"/>
    <m/>
    <m/>
    <m/>
    <n v="-406702.29"/>
    <n v="-64277.669999999984"/>
    <s v="ZLIN"/>
    <n v="29"/>
    <n v="0"/>
  </r>
  <r>
    <s v="120409000026-0"/>
    <x v="21"/>
    <n v="342502"/>
    <s v="VIA INTERNA"/>
    <s v="30.04.2013"/>
    <n v="1636313498.4000001"/>
    <n v="500793455.03000021"/>
    <s v="ZLIN"/>
    <n v="23"/>
    <n v="5"/>
    <n v="0"/>
    <n v="0"/>
    <m/>
    <m/>
    <m/>
    <n v="-483413663.06999999"/>
    <n v="-105506950.26999998"/>
    <s v="ZLIN"/>
    <n v="21"/>
    <n v="0"/>
  </r>
  <r>
    <s v="120409000027-0"/>
    <x v="21"/>
    <n v="342502"/>
    <s v="ANDEN DE CONCRETO"/>
    <s v="30.04.2013"/>
    <n v="3925944.2"/>
    <n v="990120.81"/>
    <s v="ZLIN"/>
    <n v="28"/>
    <n v="5"/>
    <n v="0"/>
    <n v="0"/>
    <m/>
    <m/>
    <m/>
    <n v="152829.96"/>
    <n v="26941.189999999988"/>
    <s v="ZLIN"/>
    <n v="26"/>
    <n v="0"/>
  </r>
  <r>
    <s v="120409000028-0"/>
    <x v="21"/>
    <n v="321101"/>
    <s v="ANDEN DE CONCRETO"/>
    <s v="31.12.2002"/>
    <n v="495314188.13"/>
    <n v="264671703.62"/>
    <s v="ZLIN"/>
    <n v="32"/>
    <n v="9"/>
    <n v="0"/>
    <n v="0"/>
    <m/>
    <m/>
    <m/>
    <n v="-280030617.23000002"/>
    <n v="-64173683.110000014"/>
    <s v="ZLIN"/>
    <n v="20"/>
    <n v="0"/>
  </r>
  <r>
    <s v="120409000029-0"/>
    <x v="21"/>
    <n v="342502"/>
    <s v="PARQUEADERO"/>
    <s v="30.04.2013"/>
    <n v="18969517.300000001"/>
    <n v="5805617.4000000004"/>
    <s v="ZLIN"/>
    <n v="23"/>
    <n v="5"/>
    <n v="0"/>
    <n v="0"/>
    <m/>
    <m/>
    <m/>
    <n v="1106670.26"/>
    <n v="241535.16000000003"/>
    <s v="ZLIN"/>
    <n v="21"/>
    <n v="0"/>
  </r>
  <r>
    <s v="120409000030-0"/>
    <x v="21"/>
    <n v="342302"/>
    <s v="ANDEN DE CONCRETO"/>
    <s v="31.12.2014"/>
    <n v="71691486.900000006"/>
    <n v="7886063.5700000077"/>
    <s v="ZLIN"/>
    <n v="50"/>
    <n v="0"/>
    <n v="0"/>
    <n v="0"/>
    <m/>
    <m/>
    <m/>
    <n v="0"/>
    <n v="0"/>
    <s v="ZLIN"/>
    <n v="50"/>
    <n v="0"/>
  </r>
  <r>
    <s v="120409000031-0"/>
    <x v="21"/>
    <n v="342100"/>
    <s v="PUENTE"/>
    <s v="31.12.2014"/>
    <n v="595438286.85000002"/>
    <n v="109163685.93000001"/>
    <s v="ZLIN"/>
    <n v="30"/>
    <n v="0"/>
    <n v="0"/>
    <n v="0"/>
    <m/>
    <m/>
    <m/>
    <n v="0"/>
    <n v="0"/>
    <s v="ZLIN"/>
    <n v="30"/>
    <n v="0"/>
  </r>
  <r>
    <s v="120409000032-0"/>
    <x v="21"/>
    <n v="342100"/>
    <s v="CIMENTACIÓN"/>
    <s v="31.01.2015"/>
    <n v="79999060"/>
    <n v="14444274.710000001"/>
    <s v="ZLIN"/>
    <n v="30"/>
    <n v="0"/>
    <n v="0"/>
    <n v="0"/>
    <m/>
    <m/>
    <m/>
    <n v="0"/>
    <n v="0"/>
    <s v="ZLIN"/>
    <n v="30"/>
    <n v="0"/>
  </r>
  <r>
    <s v="120409000033-0"/>
    <x v="21"/>
    <n v="322311"/>
    <s v="PASO DE DIQUE DE CONTENCIÓN"/>
    <s v="01.06.2016"/>
    <n v="2840843.56"/>
    <n v="232002.2200000002"/>
    <s v="ZLIN"/>
    <n v="50"/>
    <n v="0"/>
    <n v="0"/>
    <n v="0"/>
    <m/>
    <m/>
    <m/>
    <n v="0"/>
    <n v="0"/>
    <s v="ZLIN"/>
    <n v="1"/>
    <n v="0"/>
  </r>
  <r>
    <s v="120409000034-0"/>
    <x v="21"/>
    <n v="322311"/>
    <s v="PASO DE DIQUE DE CONTENCIÓN"/>
    <s v="01.06.2016"/>
    <n v="2840843.56"/>
    <n v="232002.2200000002"/>
    <s v="ZLIN"/>
    <n v="50"/>
    <n v="0"/>
    <n v="0"/>
    <n v="0"/>
    <m/>
    <m/>
    <m/>
    <n v="0"/>
    <n v="0"/>
    <s v="ZLIN"/>
    <n v="1"/>
    <n v="0"/>
  </r>
  <r>
    <s v="120409000035-0"/>
    <x v="21"/>
    <n v="322311"/>
    <s v="PASO DE DIQUE DE CONTENCIÓN"/>
    <s v="01.06.2016"/>
    <n v="2840843.56"/>
    <n v="232002.2200000002"/>
    <s v="ZLIN"/>
    <n v="50"/>
    <n v="0"/>
    <n v="0"/>
    <n v="0"/>
    <m/>
    <m/>
    <m/>
    <n v="0"/>
    <n v="0"/>
    <s v="ZLIN"/>
    <n v="1"/>
    <n v="0"/>
  </r>
  <r>
    <s v="120409000036-0"/>
    <x v="21"/>
    <n v="322311"/>
    <s v="PASO DE DIQUE DE CONTENCIÓN"/>
    <s v="01.06.2016"/>
    <n v="2840843.56"/>
    <n v="232002.2200000002"/>
    <s v="ZLIN"/>
    <n v="50"/>
    <n v="0"/>
    <n v="0"/>
    <n v="0"/>
    <m/>
    <m/>
    <m/>
    <n v="0"/>
    <n v="0"/>
    <s v="ZLIN"/>
    <n v="1"/>
    <n v="0"/>
  </r>
  <r>
    <s v="120409000037-0"/>
    <x v="21"/>
    <n v="322311"/>
    <s v="PASO DE DIQUE DE CONTENCIÓN"/>
    <s v="01.06.2016"/>
    <n v="2840843.56"/>
    <n v="232002.2200000002"/>
    <s v="ZLIN"/>
    <n v="50"/>
    <n v="0"/>
    <n v="0"/>
    <n v="0"/>
    <m/>
    <m/>
    <m/>
    <n v="0"/>
    <n v="0"/>
    <s v="ZLIN"/>
    <n v="1"/>
    <n v="0"/>
  </r>
  <r>
    <s v="120409000038-0"/>
    <x v="21"/>
    <n v="322311"/>
    <s v="PASO DE DIQUE DE CONTENCIÓN"/>
    <s v="01.06.2016"/>
    <n v="2840843.56"/>
    <n v="232002.2200000002"/>
    <s v="ZLIN"/>
    <n v="50"/>
    <n v="0"/>
    <n v="0"/>
    <n v="0"/>
    <m/>
    <m/>
    <m/>
    <n v="0"/>
    <n v="0"/>
    <s v="ZLIN"/>
    <n v="1"/>
    <n v="0"/>
  </r>
  <r>
    <s v="120409000039-0"/>
    <x v="21"/>
    <n v="322311"/>
    <s v="PASO DE DIQUE DE CONTENCIÓN"/>
    <s v="01.06.2016"/>
    <n v="2840843.56"/>
    <n v="232002.2200000002"/>
    <s v="ZLIN"/>
    <n v="50"/>
    <n v="0"/>
    <n v="0"/>
    <n v="0"/>
    <m/>
    <m/>
    <m/>
    <n v="0"/>
    <n v="0"/>
    <s v="ZLIN"/>
    <n v="1"/>
    <n v="0"/>
  </r>
  <r>
    <s v="120409000040-0"/>
    <x v="21"/>
    <n v="322311"/>
    <s v="PASO DE DIQUE DE CONTENCIÓN"/>
    <s v="01.06.2016"/>
    <n v="2840843.56"/>
    <n v="232002.2200000002"/>
    <s v="ZLIN"/>
    <n v="50"/>
    <n v="0"/>
    <n v="0"/>
    <n v="0"/>
    <m/>
    <m/>
    <m/>
    <n v="0"/>
    <n v="0"/>
    <s v="ZLIN"/>
    <n v="1"/>
    <n v="0"/>
  </r>
  <r>
    <s v="120409000041-0"/>
    <x v="21"/>
    <n v="322311"/>
    <s v="PASO DE DIQUE DE CONTENCIÓN"/>
    <s v="01.06.2016"/>
    <n v="710210.89"/>
    <n v="58000.560000000056"/>
    <s v="ZLIN"/>
    <n v="50"/>
    <n v="0"/>
    <n v="0"/>
    <n v="0"/>
    <m/>
    <m/>
    <m/>
    <n v="0"/>
    <n v="0"/>
    <s v="ZLIN"/>
    <n v="1"/>
    <n v="0"/>
  </r>
  <r>
    <s v="120409000042-0"/>
    <x v="21"/>
    <n v="322311"/>
    <s v="PASO DE DIQUE DE CONTENCIÓN"/>
    <s v="01.06.2016"/>
    <n v="710210.89"/>
    <n v="58000.560000000056"/>
    <s v="ZLIN"/>
    <n v="50"/>
    <n v="0"/>
    <n v="0"/>
    <n v="0"/>
    <m/>
    <m/>
    <m/>
    <n v="0"/>
    <n v="0"/>
    <s v="ZLIN"/>
    <n v="1"/>
    <n v="0"/>
  </r>
  <r>
    <s v="120409000043-0"/>
    <x v="21"/>
    <n v="322311"/>
    <s v="PASO DE DIQUE DE CONTENCIÓN"/>
    <s v="01.06.2016"/>
    <n v="710210.89"/>
    <n v="58000.560000000056"/>
    <s v="ZLIN"/>
    <n v="50"/>
    <n v="0"/>
    <n v="0"/>
    <n v="0"/>
    <m/>
    <m/>
    <m/>
    <n v="0"/>
    <n v="0"/>
    <s v="ZLIN"/>
    <n v="1"/>
    <n v="0"/>
  </r>
  <r>
    <s v="120409000044-0"/>
    <x v="21"/>
    <n v="322311"/>
    <s v="PASO DE DIQUE DE CONTENCIÓN"/>
    <s v="01.06.2016"/>
    <n v="710210.89"/>
    <n v="58000.560000000056"/>
    <s v="ZLIN"/>
    <n v="50"/>
    <n v="0"/>
    <n v="0"/>
    <n v="0"/>
    <m/>
    <m/>
    <m/>
    <n v="0"/>
    <n v="0"/>
    <s v="ZLIN"/>
    <n v="1"/>
    <n v="0"/>
  </r>
  <r>
    <s v="120409000045-0"/>
    <x v="21"/>
    <n v="342503"/>
    <s v="RAMPA"/>
    <s v="30.11.2016"/>
    <n v="42911426"/>
    <n v="3075318.8599999994"/>
    <s v="ZLIN"/>
    <n v="50"/>
    <n v="0"/>
    <n v="0"/>
    <n v="0"/>
    <m/>
    <m/>
    <m/>
    <n v="0"/>
    <n v="0"/>
    <s v="ZLIN"/>
    <n v="0"/>
    <n v="1"/>
  </r>
  <r>
    <s v="120409000046-0"/>
    <x v="21"/>
    <n v="342515"/>
    <s v="VIAS DE ASFALTO"/>
    <s v="31.12.2016"/>
    <n v="276848352.69999999"/>
    <n v="64597948.969999999"/>
    <s v="ZLIN"/>
    <n v="15"/>
    <n v="0"/>
    <n v="0"/>
    <n v="0"/>
    <m/>
    <m/>
    <m/>
    <n v="0"/>
    <n v="0"/>
    <s v="ZLIN"/>
    <n v="0"/>
    <n v="1"/>
  </r>
  <r>
    <s v="120409000047-0"/>
    <x v="21"/>
    <n v="342302"/>
    <s v="PARQUEADERO"/>
    <s v="30.04.2018"/>
    <n v="16849852.370000001"/>
    <n v="1585278.9000000004"/>
    <s v="ZLIN"/>
    <n v="25"/>
    <n v="0"/>
    <n v="0"/>
    <n v="0"/>
    <m/>
    <m/>
    <m/>
    <n v="5007516.72"/>
    <n v="405370.39999999944"/>
    <s v="ZLIN"/>
    <n v="0"/>
    <n v="1"/>
  </r>
  <r>
    <s v="120409000048-0"/>
    <x v="21"/>
    <n v="342503"/>
    <s v="RAMPA"/>
    <s v="30.04.2018"/>
    <n v="41838768.43"/>
    <n v="2007587.5600000024"/>
    <s v="ZLIN"/>
    <n v="50"/>
    <n v="0"/>
    <n v="0"/>
    <n v="0"/>
    <m/>
    <m/>
    <m/>
    <n v="7391610.3700000001"/>
    <n v="598368.46"/>
    <s v="ZLIN"/>
    <n v="0"/>
    <n v="1"/>
  </r>
  <r>
    <s v="120409000049-0"/>
    <x v="21"/>
    <n v="342503"/>
    <s v="RAMPA"/>
    <s v="30.04.2018"/>
    <n v="41838768.43"/>
    <n v="2007587.5700000003"/>
    <s v="ZLIN"/>
    <n v="50"/>
    <n v="0"/>
    <n v="0"/>
    <n v="0"/>
    <m/>
    <m/>
    <m/>
    <n v="7391610.3700000001"/>
    <n v="598368.46"/>
    <s v="ZLIN"/>
    <n v="0"/>
    <n v="1"/>
  </r>
  <r>
    <s v="120499000001-0"/>
    <x v="22"/>
    <n v="342305"/>
    <s v="COBERTIZO"/>
    <s v="30.04.2013"/>
    <n v="8622640.2699999996"/>
    <n v="8622640.2699999996"/>
    <s v="ZLIN"/>
    <n v="5"/>
    <n v="5"/>
    <n v="0"/>
    <n v="0"/>
    <m/>
    <m/>
    <m/>
    <n v="-3887479.71"/>
    <n v="-3887479.71"/>
    <s v="ZLIN"/>
    <n v="3"/>
    <n v="0"/>
  </r>
  <r>
    <s v="120499000002-0"/>
    <x v="22"/>
    <n v="322311"/>
    <s v="COBERTIZO"/>
    <s v="01.10.2015"/>
    <n v="1"/>
    <n v="1"/>
    <s v="ZLIN"/>
    <n v="0"/>
    <n v="1"/>
    <n v="0"/>
    <n v="0"/>
    <m/>
    <m/>
    <m/>
    <n v="7855766.6500000004"/>
    <n v="7855766.6500000004"/>
    <s v="ZLIN"/>
    <n v="3"/>
    <n v="0"/>
  </r>
  <r>
    <s v="120499000003-0"/>
    <x v="22"/>
    <n v="344208"/>
    <s v="CASETA"/>
    <s v="31.12.1999"/>
    <n v="20211367.890000001"/>
    <n v="9470469.4800000004"/>
    <s v="ZLIN"/>
    <n v="43"/>
    <n v="9"/>
    <n v="0"/>
    <n v="0"/>
    <m/>
    <m/>
    <m/>
    <n v="15268536.109999999"/>
    <n v="2499313.9399999995"/>
    <s v="ZLIN"/>
    <n v="28"/>
    <n v="0"/>
  </r>
  <r>
    <s v="120499000004-0"/>
    <x v="22"/>
    <n v="344208"/>
    <s v="LABORATORIO"/>
    <s v="31.12.1999"/>
    <n v="251249989.46000001"/>
    <n v="80794114.270000011"/>
    <s v="ZLIN"/>
    <n v="63"/>
    <n v="9"/>
    <n v="0"/>
    <n v="0"/>
    <m/>
    <m/>
    <m/>
    <n v="161128293.40000001"/>
    <n v="15385514.140000015"/>
    <s v="ZLIN"/>
    <n v="48"/>
    <n v="0"/>
  </r>
  <r>
    <s v="120499000005-0"/>
    <x v="22"/>
    <n v="344208"/>
    <s v="CASETA"/>
    <s v="31.12.1999"/>
    <n v="10960048.800000001"/>
    <n v="4516201.040000001"/>
    <s v="ZLIN"/>
    <n v="49"/>
    <n v="9"/>
    <n v="0"/>
    <n v="0"/>
    <m/>
    <m/>
    <m/>
    <n v="7798803.1799999997"/>
    <n v="1051309.2299999995"/>
    <s v="ZLIN"/>
    <n v="34"/>
    <n v="0"/>
  </r>
  <r>
    <s v="120499000006-0"/>
    <x v="22"/>
    <n v="342503"/>
    <s v="COBERTIZO"/>
    <s v="31.12.1999"/>
    <n v="592874.18000000005"/>
    <n v="592874.18000000005"/>
    <s v="ZLIN"/>
    <n v="18"/>
    <n v="9"/>
    <n v="0"/>
    <n v="0"/>
    <m/>
    <m/>
    <m/>
    <n v="735473.67"/>
    <n v="735473.67"/>
    <s v="ZLIN"/>
    <n v="3"/>
    <n v="0"/>
  </r>
  <r>
    <s v="120499000007-0"/>
    <x v="22"/>
    <n v="335309"/>
    <s v="CASETA"/>
    <s v="01.06.1976"/>
    <n v="155.16999999999999"/>
    <n v="135.63"/>
    <s v="ZLIN"/>
    <n v="50"/>
    <n v="4"/>
    <n v="0"/>
    <n v="0"/>
    <m/>
    <m/>
    <m/>
    <n v="1182474.24"/>
    <n v="492697.61"/>
    <s v="ZLIN"/>
    <n v="11"/>
    <n v="0"/>
  </r>
  <r>
    <s v="120499000008-0"/>
    <x v="22"/>
    <n v="343203"/>
    <s v="CASETA"/>
    <s v="31.12.2012"/>
    <n v="50683243.710000001"/>
    <n v="21415455.080000002"/>
    <s v="ZLIN"/>
    <n v="17"/>
    <n v="9"/>
    <n v="0"/>
    <n v="0"/>
    <m/>
    <m/>
    <m/>
    <n v="-40241752.259999998"/>
    <n v="-12296090.959999997"/>
    <s v="ZLIN"/>
    <n v="15"/>
    <n v="0"/>
  </r>
  <r>
    <s v="120499000009-0"/>
    <x v="22"/>
    <n v="342503"/>
    <s v="CASETA"/>
    <s v="01.12.1988"/>
    <n v="5589.79"/>
    <n v="3396.96"/>
    <s v="ZLIN"/>
    <n v="51"/>
    <n v="10"/>
    <n v="0"/>
    <n v="0"/>
    <m/>
    <m/>
    <m/>
    <n v="1377779.6"/>
    <n v="252592.91000000015"/>
    <s v="ZLIN"/>
    <n v="25"/>
    <n v="0"/>
  </r>
  <r>
    <s v="120499000010-0"/>
    <x v="22"/>
    <n v="342503"/>
    <s v="COBERTIZO"/>
    <s v="01.12.1987"/>
    <n v="10981.98"/>
    <n v="10246.34"/>
    <s v="ZLIN"/>
    <n v="34"/>
    <n v="10"/>
    <n v="0"/>
    <n v="0"/>
    <m/>
    <m/>
    <m/>
    <n v="768509.98"/>
    <n v="503191.06"/>
    <s v="ZLIN"/>
    <n v="7"/>
    <n v="0"/>
  </r>
  <r>
    <s v="120499000011-0"/>
    <x v="22"/>
    <n v="342100"/>
    <s v="CASETA"/>
    <s v="31.12.1995"/>
    <n v="1216568.3999999999"/>
    <n v="599114.11999999988"/>
    <s v="ZLIN"/>
    <n v="49"/>
    <n v="9"/>
    <n v="0"/>
    <n v="0"/>
    <m/>
    <m/>
    <m/>
    <n v="16887265.440000001"/>
    <n v="2579998.8900000006"/>
    <s v="ZLIN"/>
    <n v="30"/>
    <n v="0"/>
  </r>
  <r>
    <s v="120499000012-0"/>
    <x v="22"/>
    <n v="335309"/>
    <s v="CASETA"/>
    <s v="01.06.1976"/>
    <n v="152.35"/>
    <n v="133.19"/>
    <s v="ZLIN"/>
    <n v="50"/>
    <n v="4"/>
    <n v="0"/>
    <n v="0"/>
    <m/>
    <m/>
    <m/>
    <n v="1161016.93"/>
    <n v="483757.04999999993"/>
    <s v="ZLIN"/>
    <n v="11"/>
    <n v="0"/>
  </r>
  <r>
    <s v="120499000013-0"/>
    <x v="22"/>
    <n v="341101"/>
    <s v="KIOSCO"/>
    <s v="01.10.2015"/>
    <n v="1"/>
    <n v="1"/>
    <s v="ZLIN"/>
    <n v="0"/>
    <n v="1"/>
    <n v="0"/>
    <n v="0"/>
    <m/>
    <m/>
    <m/>
    <n v="2155240.11"/>
    <n v="365858.66999999993"/>
    <s v="ZLIN"/>
    <n v="27"/>
    <n v="0"/>
  </r>
  <r>
    <s v="120499000014-0"/>
    <x v="22"/>
    <n v="342503"/>
    <s v="CASETA"/>
    <s v="31.07.2011"/>
    <n v="11000000"/>
    <n v="1955149.4800000004"/>
    <s v="ZLIN"/>
    <n v="50"/>
    <n v="2"/>
    <n v="0"/>
    <n v="0"/>
    <m/>
    <m/>
    <m/>
    <n v="353342.01"/>
    <n v="35206.179999999993"/>
    <s v="ZLIN"/>
    <n v="46"/>
    <n v="0"/>
  </r>
  <r>
    <s v="120499000015-0"/>
    <x v="22"/>
    <n v="342505"/>
    <s v="COBERTIZO"/>
    <s v="01.03.1985"/>
    <n v="476810.84"/>
    <n v="472344.23000000004"/>
    <s v="ZLIN"/>
    <n v="35"/>
    <n v="7"/>
    <n v="0"/>
    <n v="0"/>
    <m/>
    <m/>
    <m/>
    <n v="14119841.73"/>
    <n v="12943188.25"/>
    <s v="ZLIN"/>
    <n v="5"/>
    <n v="0"/>
  </r>
  <r>
    <s v="120499000016-0"/>
    <x v="22"/>
    <n v="342503"/>
    <s v="COBERTIZO"/>
    <s v="01.01.1987"/>
    <n v="5937752.4400000004"/>
    <n v="5399180.79"/>
    <s v="ZLIN"/>
    <n v="36"/>
    <n v="9"/>
    <n v="0"/>
    <n v="0"/>
    <m/>
    <m/>
    <m/>
    <n v="-449514.85"/>
    <n v="-257534.55999999997"/>
    <s v="ZLIN"/>
    <n v="8"/>
    <n v="0"/>
  </r>
  <r>
    <s v="120499000017-0"/>
    <x v="22"/>
    <n v="342503"/>
    <s v="COBERTIZO"/>
    <s v="31.03.2012"/>
    <n v="21507358.699999999"/>
    <n v="6958263.0999999996"/>
    <s v="ZLIN"/>
    <n v="25"/>
    <n v="6"/>
    <n v="0"/>
    <n v="0"/>
    <m/>
    <m/>
    <m/>
    <n v="727688.85"/>
    <n v="151601.85999999999"/>
    <s v="ZLIN"/>
    <n v="22"/>
    <n v="0"/>
  </r>
  <r>
    <s v="120499000018-0"/>
    <x v="22"/>
    <n v="342503"/>
    <s v="CASETA"/>
    <s v="30.12.1998"/>
    <n v="2849101.5"/>
    <n v="1231269.96"/>
    <s v="ZLIN"/>
    <n v="49"/>
    <n v="9"/>
    <n v="0"/>
    <n v="0"/>
    <m/>
    <m/>
    <m/>
    <n v="37567034.049999997"/>
    <n v="5217643.6199999973"/>
    <s v="ZLIN"/>
    <n v="33"/>
    <n v="0"/>
  </r>
  <r>
    <s v="120499000019-0"/>
    <x v="22"/>
    <n v="341100"/>
    <s v="COBERTIZO"/>
    <s v="01.01.1987"/>
    <n v="77020"/>
    <n v="71993.05"/>
    <s v="ZLIN"/>
    <n v="35"/>
    <n v="9"/>
    <n v="0"/>
    <n v="0"/>
    <m/>
    <m/>
    <m/>
    <n v="4404162.87"/>
    <n v="2883678.0700000003"/>
    <s v="ZLIN"/>
    <n v="7"/>
    <n v="0"/>
  </r>
  <r>
    <s v="120499000020-0"/>
    <x v="22"/>
    <n v="341100"/>
    <s v="LABORATORIO"/>
    <s v="30.06.2005"/>
    <n v="13527751.02"/>
    <n v="4802751.8699999992"/>
    <s v="ZLIN"/>
    <n v="42"/>
    <n v="3"/>
    <n v="0"/>
    <n v="0"/>
    <m/>
    <m/>
    <m/>
    <n v="121694504.11"/>
    <n v="17430202.400000006"/>
    <s v="ZLIN"/>
    <n v="32"/>
    <n v="0"/>
  </r>
  <r>
    <s v="120499000021-0"/>
    <x v="22"/>
    <n v="341100"/>
    <s v="COBERTIZO"/>
    <s v="01.10.2015"/>
    <n v="1"/>
    <n v="1"/>
    <s v="ZLIN"/>
    <n v="0"/>
    <n v="1"/>
    <n v="0"/>
    <n v="0"/>
    <m/>
    <m/>
    <m/>
    <n v="5274786.58"/>
    <n v="5274786.58"/>
    <s v="ZLIN"/>
    <n v="3"/>
    <n v="0"/>
  </r>
  <r>
    <s v="120499000022-0"/>
    <x v="22"/>
    <n v="341100"/>
    <s v="CASETA"/>
    <s v="01.09.1984"/>
    <n v="1040180.27"/>
    <n v="742491.4"/>
    <s v="ZLIN"/>
    <n v="50"/>
    <n v="1"/>
    <n v="0"/>
    <n v="0"/>
    <m/>
    <m/>
    <m/>
    <n v="818447.51"/>
    <n v="197432.51"/>
    <s v="ZLIN"/>
    <n v="19"/>
    <n v="0"/>
  </r>
  <r>
    <s v="120499000023-0"/>
    <x v="22"/>
    <n v="341101"/>
    <s v="CASETA"/>
    <s v="01.12.1988"/>
    <n v="3137.57"/>
    <n v="2362.5200000000004"/>
    <s v="ZLIN"/>
    <n v="41"/>
    <n v="10"/>
    <n v="0"/>
    <n v="0"/>
    <m/>
    <m/>
    <m/>
    <n v="773742.79"/>
    <n v="236421.40000000002"/>
    <s v="ZLIN"/>
    <n v="15"/>
    <n v="0"/>
  </r>
  <r>
    <s v="120499000024-0"/>
    <x v="22"/>
    <n v="342503"/>
    <s v="COBERTIZO"/>
    <s v="01.09.1979"/>
    <n v="0.09"/>
    <n v="0.09"/>
    <s v="ZLIN"/>
    <n v="40"/>
    <n v="1"/>
    <n v="0"/>
    <n v="0"/>
    <m/>
    <m/>
    <m/>
    <n v="558030.66"/>
    <n v="558030.66"/>
    <s v="ZLIN"/>
    <n v="4"/>
    <n v="0"/>
  </r>
  <r>
    <s v="120499000025-0"/>
    <x v="22"/>
    <n v="341100"/>
    <s v="COBERTIZO"/>
    <s v="01.10.2015"/>
    <n v="1"/>
    <n v="1"/>
    <s v="ZLIN"/>
    <n v="0"/>
    <n v="1"/>
    <n v="0"/>
    <n v="0"/>
    <m/>
    <m/>
    <m/>
    <n v="913842.96"/>
    <n v="913842.96"/>
    <s v="ZLIN"/>
    <n v="3"/>
    <n v="0"/>
  </r>
  <r>
    <s v="120499000026-0"/>
    <x v="22"/>
    <n v="335309"/>
    <s v="CASETA"/>
    <s v="01.06.1976"/>
    <n v="118.62"/>
    <n v="103.71000000000001"/>
    <s v="ZLIN"/>
    <n v="50"/>
    <n v="4"/>
    <n v="0"/>
    <n v="0"/>
    <m/>
    <m/>
    <m/>
    <n v="903976.49"/>
    <n v="376656.87"/>
    <s v="ZLIN"/>
    <n v="11"/>
    <n v="0"/>
  </r>
  <r>
    <s v="120499000027-0"/>
    <x v="22"/>
    <n v="342503"/>
    <s v="COBERTIZO"/>
    <s v="01.10.2015"/>
    <n v="1"/>
    <n v="1"/>
    <s v="ZLIN"/>
    <n v="0"/>
    <n v="1"/>
    <n v="0"/>
    <n v="0"/>
    <m/>
    <m/>
    <m/>
    <n v="3679362.95"/>
    <n v="3679362.95"/>
    <s v="ZLIN"/>
    <n v="3"/>
    <n v="0"/>
  </r>
  <r>
    <s v="120499000028-0"/>
    <x v="22"/>
    <n v="342503"/>
    <s v="CASETA"/>
    <s v="30.12.1997"/>
    <n v="1484500"/>
    <n v="671381.94"/>
    <s v="ZLIN"/>
    <n v="49"/>
    <n v="9"/>
    <n v="0"/>
    <n v="0"/>
    <m/>
    <m/>
    <m/>
    <n v="743169.26"/>
    <n v="106443.52000000002"/>
    <s v="ZLIN"/>
    <n v="32"/>
    <n v="0"/>
  </r>
  <r>
    <s v="120499000029-0"/>
    <x v="22"/>
    <n v="342503"/>
    <s v="COBERTIZO"/>
    <s v="01.10.2015"/>
    <n v="1"/>
    <n v="1"/>
    <s v="ZLIN"/>
    <n v="0"/>
    <n v="1"/>
    <n v="0"/>
    <n v="0"/>
    <m/>
    <m/>
    <m/>
    <n v="1335678.6000000001"/>
    <n v="1335678.6000000001"/>
    <s v="ZLIN"/>
    <n v="3"/>
    <n v="0"/>
  </r>
  <r>
    <s v="120499000030-0"/>
    <x v="22"/>
    <n v="321101"/>
    <s v="EDIFICACION"/>
    <s v="28.02.2013"/>
    <n v="46906420"/>
    <n v="4873394.3100000024"/>
    <s v="ZLIN"/>
    <n v="70"/>
    <n v="7"/>
    <n v="0"/>
    <n v="0"/>
    <m/>
    <m/>
    <m/>
    <n v="-18069252.760000002"/>
    <n v="-1217903.0800000019"/>
    <s v="ZLIN"/>
    <n v="68"/>
    <n v="0"/>
  </r>
  <r>
    <s v="120499000031-0"/>
    <x v="22"/>
    <n v="342503"/>
    <s v="MALLA ESLABONADA"/>
    <s v="31.07.2011"/>
    <n v="47197483.909999996"/>
    <n v="27747971.319999997"/>
    <s v="ZLIN"/>
    <n v="15"/>
    <n v="2"/>
    <n v="0"/>
    <n v="0"/>
    <m/>
    <m/>
    <m/>
    <n v="344434058.5"/>
    <n v="143514191.05000001"/>
    <s v="ZLIN"/>
    <n v="11"/>
    <n v="0"/>
  </r>
  <r>
    <s v="120499000032-0"/>
    <x v="22"/>
    <n v="342302"/>
    <s v="COBERTIZO"/>
    <s v="30.11.2012"/>
    <n v="5785256.0199999996"/>
    <n v="5785256.0199999996"/>
    <s v="ZLIN"/>
    <n v="6"/>
    <n v="10"/>
    <n v="0"/>
    <n v="0"/>
    <m/>
    <m/>
    <m/>
    <n v="862393.09"/>
    <n v="862393.09"/>
    <s v="ZLIN"/>
    <n v="4"/>
    <n v="0"/>
  </r>
  <r>
    <s v="120499000033-0"/>
    <x v="22"/>
    <n v="342503"/>
    <s v="CASETA"/>
    <s v="01.10.2015"/>
    <n v="1"/>
    <n v="1"/>
    <s v="ZLIN"/>
    <n v="0"/>
    <n v="1"/>
    <n v="0"/>
    <n v="0"/>
    <m/>
    <m/>
    <m/>
    <n v="1059848.6599999999"/>
    <n v="1059848.6599999999"/>
    <s v="ZLIN"/>
    <n v="3"/>
    <n v="0"/>
  </r>
  <r>
    <s v="120499000034-0"/>
    <x v="22"/>
    <n v="342302"/>
    <s v="COBERTIZO"/>
    <s v="30.11.2012"/>
    <n v="4734318.67"/>
    <n v="2132787.11"/>
    <s v="ZLIN"/>
    <n v="16"/>
    <n v="10"/>
    <n v="0"/>
    <n v="0"/>
    <m/>
    <m/>
    <m/>
    <n v="-529008.81999999995"/>
    <n v="-173187.39999999997"/>
    <s v="ZLIN"/>
    <n v="14"/>
    <n v="0"/>
  </r>
  <r>
    <s v="120499000035-0"/>
    <x v="22"/>
    <n v="335310"/>
    <s v="COBERTIZO"/>
    <s v="01.12.1994"/>
    <n v="1227622.45"/>
    <n v="1227622.45"/>
    <s v="ZLIN"/>
    <n v="24"/>
    <n v="10"/>
    <n v="0"/>
    <n v="0"/>
    <m/>
    <m/>
    <m/>
    <n v="944940.4"/>
    <n v="944940.4"/>
    <s v="ZLIN"/>
    <n v="4"/>
    <n v="0"/>
  </r>
  <r>
    <s v="120499000036-0"/>
    <x v="22"/>
    <n v="342302"/>
    <s v="COBERTIZO"/>
    <s v="31.12.1995"/>
    <n v="1222.05"/>
    <n v="1209.71"/>
    <s v="ZLIN"/>
    <n v="24"/>
    <n v="9"/>
    <n v="0"/>
    <n v="0"/>
    <m/>
    <m/>
    <m/>
    <n v="128853.22"/>
    <n v="118115.45"/>
    <s v="ZLIN"/>
    <n v="5"/>
    <n v="0"/>
  </r>
  <r>
    <s v="120499000037-0"/>
    <x v="22"/>
    <n v="342302"/>
    <s v="CASETA"/>
    <s v="31.12.1995"/>
    <n v="13372.71"/>
    <n v="6585.5999999999995"/>
    <s v="ZLIN"/>
    <n v="49"/>
    <n v="9"/>
    <n v="0"/>
    <n v="0"/>
    <m/>
    <m/>
    <m/>
    <n v="1404620.07"/>
    <n v="214594.72999999998"/>
    <s v="ZLIN"/>
    <n v="30"/>
    <n v="0"/>
  </r>
  <r>
    <s v="120499000038-0"/>
    <x v="22"/>
    <n v="342302"/>
    <s v="CONTENEDOR"/>
    <s v="31.03.2012"/>
    <n v="3630885.14"/>
    <n v="3630885.14"/>
    <s v="ZLIN"/>
    <n v="7"/>
    <n v="6"/>
    <n v="0"/>
    <n v="0"/>
    <m/>
    <m/>
    <m/>
    <n v="369283.3"/>
    <n v="369283.3"/>
    <s v="ZLIN"/>
    <n v="4"/>
    <n v="0"/>
  </r>
  <r>
    <s v="120499000039-0"/>
    <x v="22"/>
    <n v="342302"/>
    <s v="CONTENEDOR"/>
    <s v="31.03.2012"/>
    <n v="7061501.5099999998"/>
    <n v="2479037.7799999993"/>
    <s v="ZLIN"/>
    <n v="23"/>
    <n v="6"/>
    <n v="0"/>
    <n v="0"/>
    <m/>
    <m/>
    <m/>
    <n v="-1632297.01"/>
    <n v="-374068.07000000007"/>
    <s v="ZLIN"/>
    <n v="20"/>
    <n v="0"/>
  </r>
  <r>
    <s v="120499000040-0"/>
    <x v="22"/>
    <n v="342503"/>
    <s v="COBERTIZO"/>
    <s v="01.10.2015"/>
    <n v="1"/>
    <n v="1"/>
    <s v="ZLIN"/>
    <n v="0"/>
    <n v="1"/>
    <n v="0"/>
    <n v="0"/>
    <m/>
    <m/>
    <m/>
    <n v="4745028.1500000004"/>
    <n v="4745028.1500000004"/>
    <s v="ZLIN"/>
    <n v="3"/>
    <n v="0"/>
  </r>
  <r>
    <s v="120499000041-0"/>
    <x v="22"/>
    <n v="342302"/>
    <s v="CONTENEDOR"/>
    <s v="31.03.2012"/>
    <n v="3707273.35"/>
    <n v="1199411.9700000002"/>
    <s v="ZLIN"/>
    <n v="25"/>
    <n v="6"/>
    <n v="0"/>
    <n v="0"/>
    <m/>
    <m/>
    <m/>
    <n v="-902320.3"/>
    <n v="-187983.40000000002"/>
    <s v="ZLIN"/>
    <n v="22"/>
    <n v="0"/>
  </r>
  <r>
    <s v="120499000042-0"/>
    <x v="22"/>
    <n v="342302"/>
    <s v="CASETA"/>
    <s v="30.12.1997"/>
    <n v="1484500"/>
    <n v="1019885.49"/>
    <s v="ZLIN"/>
    <n v="32"/>
    <n v="9"/>
    <n v="0"/>
    <n v="0"/>
    <m/>
    <m/>
    <m/>
    <n v="235371.79"/>
    <n v="71919.149999999994"/>
    <s v="ZLIN"/>
    <n v="15"/>
    <n v="0"/>
  </r>
  <r>
    <s v="120499000043-0"/>
    <x v="22"/>
    <n v="342302"/>
    <s v="COBERTIZO"/>
    <s v="30.11.2012"/>
    <n v="19815485.300000001"/>
    <n v="7576509.0899999999"/>
    <s v="ZLIN"/>
    <n v="19"/>
    <n v="10"/>
    <n v="0"/>
    <n v="0"/>
    <m/>
    <m/>
    <m/>
    <n v="3937197.47"/>
    <n v="1061499.3200000003"/>
    <s v="ZLIN"/>
    <n v="17"/>
    <n v="0"/>
  </r>
  <r>
    <s v="120499000044-0"/>
    <x v="22"/>
    <n v="342302"/>
    <s v="COBERTIZO"/>
    <s v="30.11.2012"/>
    <n v="5916917.79"/>
    <n v="2262350.92"/>
    <s v="ZLIN"/>
    <n v="19"/>
    <n v="10"/>
    <n v="0"/>
    <n v="0"/>
    <m/>
    <m/>
    <m/>
    <n v="21660034.84"/>
    <n v="5839715.2899999991"/>
    <s v="ZLIN"/>
    <n v="17"/>
    <n v="0"/>
  </r>
  <r>
    <s v="120499000045-0"/>
    <x v="22"/>
    <n v="342302"/>
    <s v="CASETA"/>
    <s v="01.07.1979"/>
    <n v="106466.37"/>
    <n v="84999.959999999992"/>
    <s v="ZLIN"/>
    <n v="51"/>
    <n v="3"/>
    <n v="0"/>
    <n v="0"/>
    <m/>
    <m/>
    <m/>
    <n v="2133501.63"/>
    <n v="651903.26999999979"/>
    <s v="ZLIN"/>
    <n v="15"/>
    <n v="0"/>
  </r>
  <r>
    <s v="120499000046-0"/>
    <x v="22"/>
    <n v="342302"/>
    <s v="COBERTIZO"/>
    <s v="31.07.2011"/>
    <n v="27213641.010000002"/>
    <n v="9641919.1700000018"/>
    <s v="ZLIN"/>
    <n v="25"/>
    <n v="2"/>
    <n v="0"/>
    <n v="0"/>
    <m/>
    <m/>
    <m/>
    <n v="4040484.75"/>
    <n v="881851.83999999985"/>
    <s v="ZLIN"/>
    <n v="21"/>
    <n v="0"/>
  </r>
  <r>
    <s v="120499000047-0"/>
    <x v="22"/>
    <n v="335310"/>
    <s v="CASETA"/>
    <s v="31.12.1995"/>
    <n v="307349.93"/>
    <n v="216692.72999999998"/>
    <s v="ZLIN"/>
    <n v="34"/>
    <n v="9"/>
    <n v="0"/>
    <n v="0"/>
    <m/>
    <m/>
    <m/>
    <n v="4319456.3899999997"/>
    <n v="1319833.8999999994"/>
    <s v="ZLIN"/>
    <n v="15"/>
    <n v="0"/>
  </r>
  <r>
    <s v="120499000048-0"/>
    <x v="22"/>
    <n v="342302"/>
    <s v="CASETA"/>
    <s v="01.10.2015"/>
    <n v="1"/>
    <n v="1"/>
    <s v="ZLIN"/>
    <n v="0"/>
    <n v="1"/>
    <n v="0"/>
    <n v="0"/>
    <m/>
    <m/>
    <m/>
    <n v="1547135.29"/>
    <n v="709103.67"/>
    <s v="ZLIN"/>
    <n v="10"/>
    <n v="0"/>
  </r>
  <r>
    <s v="120499000049-0"/>
    <x v="22"/>
    <n v="342302"/>
    <s v="EDIFICACION"/>
    <s v="01.07.1985"/>
    <n v="628230.07999999996"/>
    <n v="436531.30999999994"/>
    <s v="ZLIN"/>
    <n v="50"/>
    <n v="3"/>
    <n v="0"/>
    <n v="0"/>
    <m/>
    <m/>
    <m/>
    <n v="84560373.340000004"/>
    <n v="19378418.900000006"/>
    <s v="ZLIN"/>
    <n v="20"/>
    <n v="0"/>
  </r>
  <r>
    <s v="120499000050-0"/>
    <x v="22"/>
    <n v="342302"/>
    <s v="COBERTIZO"/>
    <s v="01.07.1985"/>
    <n v="3948.06"/>
    <n v="3910.72"/>
    <s v="ZLIN"/>
    <n v="35"/>
    <n v="3"/>
    <n v="0"/>
    <n v="0"/>
    <m/>
    <m/>
    <m/>
    <n v="532426.47"/>
    <n v="488057.59999999998"/>
    <s v="ZLIN"/>
    <n v="5"/>
    <n v="0"/>
  </r>
  <r>
    <s v="120499000051-0"/>
    <x v="22"/>
    <n v="342302"/>
    <s v="COBERTIZO"/>
    <s v="01.07.1985"/>
    <n v="26036.31"/>
    <n v="22586.36"/>
    <s v="ZLIN"/>
    <n v="40"/>
    <n v="3"/>
    <n v="0"/>
    <n v="0"/>
    <m/>
    <m/>
    <m/>
    <n v="3508417.63"/>
    <n v="1608024.73"/>
    <s v="ZLIN"/>
    <n v="10"/>
    <n v="0"/>
  </r>
  <r>
    <s v="120499000052-0"/>
    <x v="22"/>
    <n v="342302"/>
    <s v="ESTRUCTURA METALICA"/>
    <s v="01.10.2015"/>
    <n v="1"/>
    <n v="1"/>
    <s v="ZLIN"/>
    <n v="0"/>
    <n v="1"/>
    <n v="0"/>
    <n v="0"/>
    <m/>
    <m/>
    <m/>
    <n v="25821639.219999999"/>
    <n v="11834917.969999999"/>
    <s v="ZLIN"/>
    <n v="10"/>
    <n v="0"/>
  </r>
  <r>
    <s v="120499000053-0"/>
    <x v="22"/>
    <n v="342302"/>
    <s v="CASETA"/>
    <s v="31.07.2011"/>
    <n v="72995957.099999994"/>
    <n v="11645081.969999991"/>
    <s v="ZLIN"/>
    <n v="53"/>
    <n v="2"/>
    <n v="0"/>
    <n v="0"/>
    <m/>
    <m/>
    <m/>
    <n v="-14148239.27"/>
    <n v="-1323389.7400000002"/>
    <s v="ZLIN"/>
    <n v="49"/>
    <n v="0"/>
  </r>
  <r>
    <s v="120499000054-0"/>
    <x v="22"/>
    <n v="342302"/>
    <s v="COBERTIZO"/>
    <s v="01.10.2015"/>
    <n v="1"/>
    <n v="1"/>
    <s v="ZLIN"/>
    <n v="0"/>
    <n v="1"/>
    <n v="0"/>
    <n v="0"/>
    <m/>
    <m/>
    <m/>
    <n v="1166109.6499999999"/>
    <n v="1068933.8499999999"/>
    <s v="ZLIN"/>
    <n v="5"/>
    <n v="0"/>
  </r>
  <r>
    <s v="120499000055-0"/>
    <x v="22"/>
    <n v="342302"/>
    <s v="LABORATORIO"/>
    <s v="30.12.1998"/>
    <n v="3496334.4"/>
    <n v="1452583.43"/>
    <s v="ZLIN"/>
    <n v="51"/>
    <n v="9"/>
    <n v="0"/>
    <n v="0"/>
    <m/>
    <m/>
    <m/>
    <n v="102060506.34999999"/>
    <n v="13365066.319999993"/>
    <s v="ZLIN"/>
    <n v="35"/>
    <n v="0"/>
  </r>
  <r>
    <s v="120499000056-0"/>
    <x v="22"/>
    <n v="342302"/>
    <s v="LABORATORIO"/>
    <s v="30.09.2013"/>
    <n v="152603873"/>
    <n v="18728657.129999995"/>
    <s v="ZLIN"/>
    <n v="55"/>
    <n v="0"/>
    <n v="0"/>
    <n v="0"/>
    <m/>
    <m/>
    <m/>
    <n v="-76651023.829999998"/>
    <n v="-6628626.2699999958"/>
    <s v="ZLIN"/>
    <n v="53"/>
    <n v="0"/>
  </r>
  <r>
    <s v="120499000057-0"/>
    <x v="22"/>
    <n v="343204"/>
    <s v="COBERTIZO"/>
    <s v="31.07.2011"/>
    <n v="5794910.5"/>
    <n v="5794910.5"/>
    <s v="ZLIN"/>
    <n v="6"/>
    <n v="2"/>
    <n v="0"/>
    <n v="0"/>
    <m/>
    <m/>
    <m/>
    <n v="2513306.38"/>
    <n v="2513306.38"/>
    <s v="ZLIN"/>
    <n v="2"/>
    <n v="0"/>
  </r>
  <r>
    <s v="120499000058-0"/>
    <x v="22"/>
    <n v="343204"/>
    <s v="COBERTIZO"/>
    <s v="31.07.2011"/>
    <n v="5794910.5"/>
    <n v="5794910.5"/>
    <s v="ZLIN"/>
    <n v="6"/>
    <n v="2"/>
    <n v="0"/>
    <n v="0"/>
    <m/>
    <m/>
    <m/>
    <n v="2513306.38"/>
    <n v="2513306.38"/>
    <s v="ZLIN"/>
    <n v="2"/>
    <n v="0"/>
  </r>
  <r>
    <s v="120499000059-0"/>
    <x v="22"/>
    <n v="343204"/>
    <s v="COBERTIZO"/>
    <s v="31.07.2011"/>
    <n v="5794910.5"/>
    <n v="5794910.5"/>
    <s v="ZLIN"/>
    <n v="6"/>
    <n v="2"/>
    <n v="0"/>
    <n v="0"/>
    <m/>
    <m/>
    <m/>
    <n v="2513306.38"/>
    <n v="2513306.38"/>
    <s v="ZLIN"/>
    <n v="2"/>
    <n v="0"/>
  </r>
  <r>
    <s v="120499000060-0"/>
    <x v="22"/>
    <n v="343204"/>
    <s v="COBERTIZO"/>
    <s v="31.07.2011"/>
    <n v="5794910.5"/>
    <n v="5794910.5"/>
    <s v="ZLIN"/>
    <n v="6"/>
    <n v="2"/>
    <n v="0"/>
    <n v="0"/>
    <m/>
    <m/>
    <m/>
    <n v="2513306.38"/>
    <n v="2513306.38"/>
    <s v="ZLIN"/>
    <n v="2"/>
    <n v="0"/>
  </r>
  <r>
    <s v="120499000061-0"/>
    <x v="22"/>
    <n v="342302"/>
    <s v="CASETA"/>
    <s v="01.10.2015"/>
    <n v="1"/>
    <n v="1"/>
    <s v="ZLIN"/>
    <n v="0"/>
    <n v="1"/>
    <n v="0"/>
    <n v="0"/>
    <m/>
    <m/>
    <m/>
    <n v="4120796.82"/>
    <n v="1888698.5299999998"/>
    <s v="ZLIN"/>
    <n v="10"/>
    <n v="0"/>
  </r>
  <r>
    <s v="120499000062-0"/>
    <x v="22"/>
    <n v="342302"/>
    <s v="CASETA"/>
    <s v="01.10.2015"/>
    <n v="1"/>
    <n v="1"/>
    <s v="ZLIN"/>
    <n v="0"/>
    <n v="1"/>
    <n v="0"/>
    <n v="0"/>
    <m/>
    <m/>
    <m/>
    <n v="392439.28"/>
    <n v="179868.01000000004"/>
    <s v="ZLIN"/>
    <n v="10"/>
    <n v="0"/>
  </r>
  <r>
    <s v="120499000063-0"/>
    <x v="22"/>
    <n v="342504"/>
    <s v="COBERTIZO"/>
    <s v="31.12.1995"/>
    <n v="1405563.18"/>
    <n v="1391365.5699999998"/>
    <s v="ZLIN"/>
    <n v="24"/>
    <n v="9"/>
    <n v="0"/>
    <n v="0"/>
    <m/>
    <m/>
    <m/>
    <n v="11251572.49"/>
    <n v="10313941.449999999"/>
    <s v="ZLIN"/>
    <n v="5"/>
    <n v="0"/>
  </r>
  <r>
    <s v="120499000064-0"/>
    <x v="22"/>
    <n v="335309"/>
    <s v="CASETA"/>
    <s v="01.06.1976"/>
    <n v="312.31"/>
    <n v="227.79000000000002"/>
    <s v="ZLIN"/>
    <n v="60"/>
    <n v="4"/>
    <n v="0"/>
    <n v="0"/>
    <m/>
    <m/>
    <m/>
    <n v="2379937.56"/>
    <n v="519430.82000000007"/>
    <s v="ZLIN"/>
    <n v="21"/>
    <n v="0"/>
  </r>
  <r>
    <s v="120499000065-0"/>
    <x v="22"/>
    <n v="343203"/>
    <s v="COBERTIZO"/>
    <s v="01.09.1979"/>
    <n v="0.87"/>
    <n v="0.73"/>
    <s v="ZLIN"/>
    <n v="50"/>
    <n v="1"/>
    <n v="0"/>
    <n v="0"/>
    <m/>
    <m/>
    <m/>
    <n v="36735646.829999998"/>
    <n v="12026551.029999997"/>
    <s v="ZLIN"/>
    <n v="14"/>
    <n v="0"/>
  </r>
  <r>
    <s v="120499000066-0"/>
    <x v="22"/>
    <n v="342302"/>
    <s v="CASETA"/>
    <s v="01.01.1993"/>
    <n v="315000"/>
    <n v="170172.45"/>
    <s v="ZLIN"/>
    <n v="50"/>
    <n v="9"/>
    <n v="0"/>
    <n v="0"/>
    <m/>
    <m/>
    <m/>
    <n v="2076869.45"/>
    <n v="339963.75"/>
    <s v="ZLIN"/>
    <n v="28"/>
    <n v="0"/>
  </r>
  <r>
    <s v="120499000067-0"/>
    <x v="22"/>
    <n v="343203"/>
    <s v="COBERTIZO"/>
    <s v="01.09.1979"/>
    <n v="0.83"/>
    <n v="0.69"/>
    <s v="ZLIN"/>
    <n v="50"/>
    <n v="1"/>
    <n v="0"/>
    <n v="0"/>
    <m/>
    <m/>
    <m/>
    <n v="36735646.829999998"/>
    <n v="12026551.029999997"/>
    <s v="ZLIN"/>
    <n v="14"/>
    <n v="0"/>
  </r>
  <r>
    <s v="120499000068-0"/>
    <x v="22"/>
    <n v="343204"/>
    <s v="COBERTIZO"/>
    <s v="01.07.1979"/>
    <n v="364863.66"/>
    <n v="297094.64999999997"/>
    <s v="ZLIN"/>
    <n v="50"/>
    <n v="3"/>
    <n v="0"/>
    <n v="0"/>
    <m/>
    <m/>
    <m/>
    <n v="7316726.4500000002"/>
    <n v="2395356.88"/>
    <s v="ZLIN"/>
    <n v="14"/>
    <n v="0"/>
  </r>
  <r>
    <s v="120499000069-0"/>
    <x v="22"/>
    <n v="342305"/>
    <s v="COBERTIZO"/>
    <s v="01.07.1979"/>
    <n v="6951.93"/>
    <n v="6951.93"/>
    <s v="ZLIN"/>
    <n v="40"/>
    <n v="3"/>
    <n v="0"/>
    <n v="0"/>
    <m/>
    <m/>
    <m/>
    <n v="140658.20000000001"/>
    <n v="140658.20000000001"/>
    <s v="ZLIN"/>
    <n v="4"/>
    <n v="0"/>
  </r>
  <r>
    <s v="120499000070-0"/>
    <x v="22"/>
    <n v="342305"/>
    <s v="COBERTIZO"/>
    <s v="30.04.2013"/>
    <n v="5831341.2400000002"/>
    <n v="5831341.2400000002"/>
    <s v="ZLIN"/>
    <n v="6"/>
    <n v="5"/>
    <n v="0"/>
    <n v="0"/>
    <m/>
    <m/>
    <m/>
    <n v="-3062453.1"/>
    <n v="-3062453.1"/>
    <s v="ZLIN"/>
    <n v="4"/>
    <n v="0"/>
  </r>
  <r>
    <s v="120499000071-0"/>
    <x v="22"/>
    <n v="342305"/>
    <s v="COBERTIZO"/>
    <s v="01.04.1978"/>
    <n v="3023.7"/>
    <n v="3023.7"/>
    <s v="ZLIN"/>
    <n v="40"/>
    <n v="6"/>
    <n v="0"/>
    <n v="0"/>
    <m/>
    <m/>
    <m/>
    <n v="1885699.79"/>
    <n v="1885699.79"/>
    <s v="ZLIN"/>
    <n v="3"/>
    <n v="0"/>
  </r>
  <r>
    <s v="120499000072-0"/>
    <x v="22"/>
    <n v="322201"/>
    <s v="TORRE DESCARGA HIDROCARBUROS"/>
    <s v="01.12.1983"/>
    <n v="61492769.509999998"/>
    <n v="45039854.629999995"/>
    <s v="ZLIN"/>
    <n v="49"/>
    <n v="10"/>
    <n v="0"/>
    <n v="0"/>
    <m/>
    <m/>
    <m/>
    <n v="67258696.280000001"/>
    <n v="17126056.93"/>
    <s v="ZLIN"/>
    <n v="18"/>
    <n v="0"/>
  </r>
  <r>
    <s v="120499000074-0"/>
    <x v="22"/>
    <n v="322201"/>
    <s v="ESTRUCTURA METALICA"/>
    <s v="01.10.2015"/>
    <n v="5728849.3700000001"/>
    <n v="4014026.91"/>
    <s v="ZLIN"/>
    <n v="0"/>
    <n v="1"/>
    <n v="0"/>
    <n v="0"/>
    <m/>
    <m/>
    <m/>
    <n v="47342098.530000001"/>
    <n v="5066218.6499999985"/>
    <s v="ZLIN"/>
    <n v="49"/>
    <n v="0"/>
  </r>
  <r>
    <s v="120499000075-0"/>
    <x v="22"/>
    <n v="322201"/>
    <s v="BAÑO ADHERIDO AL ED. ADM."/>
    <s v="01.12.1986"/>
    <n v="7933599.8099999996"/>
    <n v="5333289.4499999993"/>
    <s v="ZLIN"/>
    <n v="49"/>
    <n v="10"/>
    <n v="0"/>
    <n v="0"/>
    <m/>
    <m/>
    <m/>
    <n v="-1402152.17"/>
    <n v="-306025.28000000003"/>
    <s v="ZLIN"/>
    <n v="21"/>
    <n v="0"/>
  </r>
  <r>
    <s v="120499000076-0"/>
    <x v="22"/>
    <n v="322201"/>
    <s v="CONTENEDOR VENTAS"/>
    <s v="01.12.1983"/>
    <n v="2168020.33"/>
    <n v="1986596.04"/>
    <s v="ZLIN"/>
    <n v="39"/>
    <n v="10"/>
    <n v="0"/>
    <n v="0"/>
    <m/>
    <m/>
    <m/>
    <n v="2411039.0299999998"/>
    <n v="1381324.4499999997"/>
    <s v="ZLIN"/>
    <n v="8"/>
    <n v="0"/>
  </r>
  <r>
    <s v="120499000077-0"/>
    <x v="22"/>
    <n v="342503"/>
    <s v="ESTRUCTURA PORTICADA"/>
    <s v="31.07.2011"/>
    <n v="175785390.30000001"/>
    <n v="19552013.26000002"/>
    <s v="ZLIN"/>
    <n v="80"/>
    <n v="2"/>
    <n v="0"/>
    <n v="0"/>
    <m/>
    <m/>
    <m/>
    <n v="714411377.37"/>
    <n v="43084019.460000038"/>
    <s v="ZLIN"/>
    <n v="76"/>
    <n v="0"/>
  </r>
  <r>
    <s v="120499000078-0"/>
    <x v="22"/>
    <n v="322201"/>
    <s v="COBERTIZO"/>
    <s v="01.12.1983"/>
    <n v="8199949.5199999996"/>
    <n v="7513761.2699999996"/>
    <s v="ZLIN"/>
    <n v="39"/>
    <n v="10"/>
    <n v="0"/>
    <n v="0"/>
    <m/>
    <m/>
    <m/>
    <n v="9119101.7599999998"/>
    <n v="5224485.38"/>
    <s v="ZLIN"/>
    <n v="8"/>
    <n v="0"/>
  </r>
  <r>
    <s v="120499000079-0"/>
    <x v="22"/>
    <n v="322201"/>
    <s v="COBERTIZO"/>
    <s v="01.12.1983"/>
    <n v="1066922.51"/>
    <n v="977640.29"/>
    <s v="ZLIN"/>
    <n v="39"/>
    <n v="10"/>
    <n v="0"/>
    <n v="0"/>
    <m/>
    <m/>
    <m/>
    <n v="955667.81"/>
    <n v="547518.02"/>
    <s v="ZLIN"/>
    <n v="8"/>
    <n v="0"/>
  </r>
  <r>
    <s v="120499000080-0"/>
    <x v="22"/>
    <n v="322201"/>
    <s v="CASETA CUARTO TRANSFORMADORES 1"/>
    <s v="01.12.1983"/>
    <n v="2970638.69"/>
    <n v="2175819.02"/>
    <s v="ZLIN"/>
    <n v="49"/>
    <n v="10"/>
    <n v="0"/>
    <n v="0"/>
    <m/>
    <m/>
    <m/>
    <n v="2183231.5"/>
    <n v="555915.42999999993"/>
    <s v="ZLIN"/>
    <n v="18"/>
    <n v="0"/>
  </r>
  <r>
    <s v="120499000081-0"/>
    <x v="22"/>
    <n v="322201"/>
    <s v="CASETA CUARTO TRANSFORMADORES 2"/>
    <s v="01.12.1983"/>
    <n v="2749404.68"/>
    <n v="2013778"/>
    <s v="ZLIN"/>
    <n v="49"/>
    <n v="10"/>
    <n v="0"/>
    <n v="0"/>
    <m/>
    <m/>
    <m/>
    <n v="2020638.46"/>
    <n v="514514.41999999993"/>
    <s v="ZLIN"/>
    <n v="18"/>
    <n v="0"/>
  </r>
  <r>
    <s v="120499000082-0"/>
    <x v="22"/>
    <n v="322201"/>
    <s v="CASETA RONDAS"/>
    <s v="01.12.1983"/>
    <n v="6368981.3600000003"/>
    <n v="4664906.09"/>
    <s v="ZLIN"/>
    <n v="49"/>
    <n v="10"/>
    <n v="0"/>
    <n v="0"/>
    <m/>
    <m/>
    <m/>
    <n v="4680798.3099999996"/>
    <n v="1191869.9399999995"/>
    <s v="ZLIN"/>
    <n v="18"/>
    <n v="0"/>
  </r>
  <r>
    <s v="120499000083-0"/>
    <x v="22"/>
    <n v="322201"/>
    <s v="COBERTIZO PUESTO ED. ADM."/>
    <s v="30.04.2013"/>
    <n v="9331468.8100000005"/>
    <n v="2531565.66"/>
    <s v="ZLIN"/>
    <n v="26"/>
    <n v="5"/>
    <n v="0"/>
    <n v="0"/>
    <m/>
    <m/>
    <m/>
    <n v="16989228.199999999"/>
    <n v="3244470.67"/>
    <s v="ZLIN"/>
    <n v="24"/>
    <n v="0"/>
  </r>
  <r>
    <s v="120499000084-0"/>
    <x v="22"/>
    <n v="343203"/>
    <s v="COBERTIZO"/>
    <s v="31.03.2012"/>
    <n v="52377690.109999999"/>
    <n v="16945723.25"/>
    <s v="ZLIN"/>
    <n v="25"/>
    <n v="6"/>
    <n v="0"/>
    <n v="0"/>
    <m/>
    <m/>
    <m/>
    <n v="73362130.450000003"/>
    <n v="15283777.170000002"/>
    <s v="ZLIN"/>
    <n v="22"/>
    <n v="0"/>
  </r>
  <r>
    <s v="120499000085-0"/>
    <x v="22"/>
    <n v="322201"/>
    <s v="CASETA DE ALMACENAMIENTO"/>
    <s v="30.12.1996"/>
    <n v="184464.55"/>
    <n v="87134.01"/>
    <s v="ZLIN"/>
    <n v="49"/>
    <n v="9"/>
    <n v="0"/>
    <n v="0"/>
    <m/>
    <m/>
    <m/>
    <n v="2354253.65"/>
    <n v="348075.14999999991"/>
    <s v="ZLIN"/>
    <n v="31"/>
    <n v="0"/>
  </r>
  <r>
    <s v="120499000086-0"/>
    <x v="22"/>
    <n v="322201"/>
    <s v="BAÑO BODEGA DERRAMES"/>
    <s v="01.12.1983"/>
    <n v="337572.58"/>
    <n v="247252.12"/>
    <s v="ZLIN"/>
    <n v="49"/>
    <n v="10"/>
    <n v="0"/>
    <n v="0"/>
    <m/>
    <m/>
    <m/>
    <n v="248094.43"/>
    <n v="63172.179999999993"/>
    <s v="ZLIN"/>
    <n v="18"/>
    <n v="0"/>
  </r>
  <r>
    <s v="120499000087-0"/>
    <x v="22"/>
    <n v="322201"/>
    <s v="CASETA SEGURIDAD ENTRADA ED.ADM"/>
    <s v="30.04.2013"/>
    <n v="2565597.48"/>
    <n v="357603.54999999981"/>
    <s v="ZLIN"/>
    <n v="51"/>
    <n v="5"/>
    <n v="0"/>
    <n v="0"/>
    <m/>
    <m/>
    <m/>
    <n v="4549033.91"/>
    <n v="425504.88000000035"/>
    <s v="ZLIN"/>
    <n v="49"/>
    <n v="0"/>
  </r>
  <r>
    <s v="120499000088-0"/>
    <x v="22"/>
    <n v="322201"/>
    <s v="CASETA PUESTO 8"/>
    <s v="01.12.1983"/>
    <n v="3104272.7"/>
    <n v="2144592.1800000002"/>
    <s v="ZLIN"/>
    <n v="52"/>
    <n v="10"/>
    <n v="0"/>
    <n v="0"/>
    <m/>
    <m/>
    <m/>
    <n v="2168550.0499999998"/>
    <n v="473294.65999999992"/>
    <s v="ZLIN"/>
    <n v="21"/>
    <n v="0"/>
  </r>
  <r>
    <s v="120499000089-0"/>
    <x v="22"/>
    <n v="322201"/>
    <s v="CASETA RONDAS"/>
    <s v="01.12.1986"/>
    <n v="7219575.8200000003"/>
    <n v="4853293.41"/>
    <s v="ZLIN"/>
    <n v="49"/>
    <n v="10"/>
    <n v="0"/>
    <n v="0"/>
    <m/>
    <m/>
    <m/>
    <n v="-1275958.46"/>
    <n v="-278483.01"/>
    <s v="ZLIN"/>
    <n v="21"/>
    <n v="0"/>
  </r>
  <r>
    <s v="120499000090-0"/>
    <x v="22"/>
    <n v="335309"/>
    <s v="CASETA"/>
    <s v="01.06.1976"/>
    <n v="225.2"/>
    <n v="182.37"/>
    <s v="ZLIN"/>
    <n v="54"/>
    <n v="4"/>
    <n v="0"/>
    <n v="0"/>
    <m/>
    <m/>
    <m/>
    <n v="1716160.57"/>
    <n v="524382.39000000013"/>
    <s v="ZLIN"/>
    <n v="15"/>
    <n v="0"/>
  </r>
  <r>
    <s v="120499000091-0"/>
    <x v="22"/>
    <n v="322310"/>
    <s v="CASETA"/>
    <s v="01.01.1987"/>
    <n v="387712.5"/>
    <n v="255291.82"/>
    <s v="ZLIN"/>
    <n v="50"/>
    <n v="9"/>
    <n v="0"/>
    <n v="0"/>
    <m/>
    <m/>
    <m/>
    <n v="25263120.350000001"/>
    <n v="5263150.07"/>
    <s v="ZLIN"/>
    <n v="22"/>
    <n v="0"/>
  </r>
  <r>
    <s v="120499000092-0"/>
    <x v="22"/>
    <n v="342407"/>
    <s v="COBERTIZO"/>
    <s v="31.08.2012"/>
    <n v="789146.52"/>
    <n v="246444.43000000005"/>
    <s v="ZLIN"/>
    <n v="25"/>
    <n v="1"/>
    <n v="0"/>
    <n v="0"/>
    <m/>
    <m/>
    <m/>
    <n v="2247614.7400000002"/>
    <n v="468253.08000000031"/>
    <s v="ZLIN"/>
    <n v="22"/>
    <n v="0"/>
  </r>
  <r>
    <s v="120499000093-0"/>
    <x v="22"/>
    <n v="322310"/>
    <s v="CASETA"/>
    <s v="01.12.1985"/>
    <n v="16624695.92"/>
    <n v="11065312.039999999"/>
    <s v="ZLIN"/>
    <n v="51"/>
    <n v="10"/>
    <n v="0"/>
    <n v="0"/>
    <m/>
    <m/>
    <m/>
    <n v="41219768.950000003"/>
    <n v="8587451.8600000031"/>
    <s v="ZLIN"/>
    <n v="22"/>
    <n v="0"/>
  </r>
  <r>
    <s v="120499000094-0"/>
    <x v="22"/>
    <n v="322316"/>
    <s v="CASETA"/>
    <s v="31.07.2014"/>
    <n v="21624896.219999999"/>
    <n v="2550444.549999997"/>
    <s v="ZLIN"/>
    <n v="50"/>
    <n v="2"/>
    <n v="0"/>
    <n v="0"/>
    <m/>
    <m/>
    <m/>
    <n v="-16439567.82"/>
    <n v="-1537714.6600000001"/>
    <s v="ZLIN"/>
    <n v="49"/>
    <n v="0"/>
  </r>
  <r>
    <s v="120499000095-0"/>
    <x v="22"/>
    <n v="335303"/>
    <s v="CASETA"/>
    <s v="31.12.1995"/>
    <n v="114972.77"/>
    <n v="57781.210000000006"/>
    <s v="ZLIN"/>
    <n v="48"/>
    <n v="9"/>
    <n v="0"/>
    <n v="0"/>
    <m/>
    <m/>
    <m/>
    <n v="1596888.76"/>
    <n v="252381.84000000008"/>
    <s v="ZLIN"/>
    <n v="29"/>
    <n v="0"/>
  </r>
  <r>
    <s v="120499000096-0"/>
    <x v="22"/>
    <n v="322309"/>
    <s v="COBERTIZO"/>
    <s v="01.10.2015"/>
    <n v="1"/>
    <n v="1"/>
    <s v="ZLIN"/>
    <n v="0"/>
    <n v="1"/>
    <n v="0"/>
    <n v="0"/>
    <m/>
    <m/>
    <m/>
    <n v="3418438.93"/>
    <n v="1958480.6400000001"/>
    <s v="ZLIN"/>
    <n v="8"/>
    <n v="0"/>
  </r>
  <r>
    <s v="120499000097-0"/>
    <x v="22"/>
    <n v="343203"/>
    <s v="COBERTIZO"/>
    <s v="30.12.1996"/>
    <n v="3774681.03"/>
    <n v="3584040.57"/>
    <s v="ZLIN"/>
    <n v="24"/>
    <n v="9"/>
    <n v="0"/>
    <n v="0"/>
    <m/>
    <m/>
    <m/>
    <n v="154657273.97999999"/>
    <n v="118140973.17999999"/>
    <s v="ZLIN"/>
    <n v="6"/>
    <n v="0"/>
  </r>
  <r>
    <s v="120499000098-0"/>
    <x v="22"/>
    <n v="343203"/>
    <s v="COBERTIZO"/>
    <s v="01.09.1979"/>
    <n v="0.73"/>
    <n v="0.59"/>
    <s v="ZLIN"/>
    <n v="50"/>
    <n v="1"/>
    <n v="0"/>
    <n v="0"/>
    <m/>
    <m/>
    <m/>
    <n v="32413168.25"/>
    <n v="10611453.879999999"/>
    <s v="ZLIN"/>
    <n v="14"/>
    <n v="0"/>
  </r>
  <r>
    <s v="120499000099-0"/>
    <x v="22"/>
    <n v="322316"/>
    <s v="CASETA"/>
    <s v="30.10.2008"/>
    <n v="9241958.8499999996"/>
    <n v="2160057.1999999993"/>
    <s v="ZLIN"/>
    <n v="49"/>
    <n v="11"/>
    <n v="0"/>
    <n v="0"/>
    <m/>
    <m/>
    <m/>
    <n v="1820191.74"/>
    <n v="194012.67999999993"/>
    <s v="ZLIN"/>
    <n v="43"/>
    <n v="0"/>
  </r>
  <r>
    <s v="120499000100-0"/>
    <x v="22"/>
    <n v="315100"/>
    <s v="COBERTIZO"/>
    <s v="01.10.2015"/>
    <n v="1"/>
    <n v="1"/>
    <s v="ZLIN"/>
    <n v="0"/>
    <n v="1"/>
    <n v="0"/>
    <n v="0"/>
    <m/>
    <m/>
    <m/>
    <n v="10776850.039999999"/>
    <n v="6174236.9999999991"/>
    <s v="ZLIN"/>
    <n v="8"/>
    <n v="0"/>
  </r>
  <r>
    <s v="120499000101-0"/>
    <x v="22"/>
    <n v="342407"/>
    <s v="COBERTIZO"/>
    <s v="30.12.1996"/>
    <n v="4459006.51"/>
    <n v="4233804.17"/>
    <s v="ZLIN"/>
    <n v="24"/>
    <n v="9"/>
    <n v="0"/>
    <n v="0"/>
    <m/>
    <m/>
    <m/>
    <n v="2160975.92"/>
    <n v="1650745.49"/>
    <s v="ZLIN"/>
    <n v="6"/>
    <n v="0"/>
  </r>
  <r>
    <s v="120499000102-0"/>
    <x v="22"/>
    <n v="343203"/>
    <s v="CASETA"/>
    <s v="01.10.2015"/>
    <n v="1"/>
    <n v="1"/>
    <s v="ZLIN"/>
    <n v="0"/>
    <n v="1"/>
    <n v="0"/>
    <n v="0"/>
    <m/>
    <m/>
    <m/>
    <n v="218069.98"/>
    <n v="218069.98"/>
    <s v="ZLIN"/>
    <n v="3"/>
    <n v="0"/>
  </r>
  <r>
    <s v="120499000103-0"/>
    <x v="22"/>
    <n v="322100"/>
    <s v="CASETA"/>
    <s v="30.12.1998"/>
    <n v="5437113.5"/>
    <n v="2349707.2999999998"/>
    <s v="ZLIN"/>
    <n v="49"/>
    <n v="9"/>
    <n v="0"/>
    <n v="0"/>
    <m/>
    <m/>
    <m/>
    <n v="9387787.7200000007"/>
    <n v="1303859.4200000009"/>
    <s v="ZLIN"/>
    <n v="33"/>
    <n v="0"/>
  </r>
  <r>
    <s v="120499000104-0"/>
    <x v="22"/>
    <n v="342402"/>
    <s v="COBERTIZO"/>
    <s v="31.01.2014"/>
    <n v="324476388.62"/>
    <n v="96094930.469999999"/>
    <s v="ZLIN"/>
    <n v="21"/>
    <n v="8"/>
    <n v="0"/>
    <n v="0"/>
    <m/>
    <m/>
    <m/>
    <n v="-133685010.48999999"/>
    <n v="-30636148.229999989"/>
    <s v="ZLIN"/>
    <n v="20"/>
    <n v="0"/>
  </r>
  <r>
    <s v="120499000105-0"/>
    <x v="22"/>
    <n v="342402"/>
    <s v="CASETA"/>
    <s v="31.01.2014"/>
    <n v="9498431.2899999991"/>
    <n v="1202926.3399999989"/>
    <s v="ZLIN"/>
    <n v="50"/>
    <n v="8"/>
    <n v="0"/>
    <n v="0"/>
    <m/>
    <m/>
    <m/>
    <n v="-4373395.4800000004"/>
    <n v="-409076.11000000034"/>
    <s v="ZLIN"/>
    <n v="49"/>
    <n v="0"/>
  </r>
  <r>
    <s v="120499000106-0"/>
    <x v="22"/>
    <n v="342402"/>
    <s v="CASETA"/>
    <s v="31.01.2014"/>
    <n v="10469861.76"/>
    <n v="1325952.8900000006"/>
    <s v="ZLIN"/>
    <n v="50"/>
    <n v="8"/>
    <n v="0"/>
    <n v="0"/>
    <m/>
    <m/>
    <m/>
    <n v="-4820674.57"/>
    <n v="-450913.43000000063"/>
    <s v="ZLIN"/>
    <n v="49"/>
    <n v="0"/>
  </r>
  <r>
    <s v="120499000107-0"/>
    <x v="22"/>
    <n v="342402"/>
    <s v="COBERTIZO"/>
    <s v="31.08.2014"/>
    <n v="37075830.68"/>
    <n v="10768913.460000001"/>
    <s v="ZLIN"/>
    <n v="20"/>
    <n v="1"/>
    <n v="0"/>
    <n v="0"/>
    <m/>
    <m/>
    <m/>
    <n v="19427000.559999999"/>
    <n v="4686337.839999998"/>
    <s v="ZLIN"/>
    <n v="19"/>
    <n v="0"/>
  </r>
  <r>
    <s v="120499000108-0"/>
    <x v="22"/>
    <n v="342402"/>
    <s v="COBERTIZO"/>
    <s v="31.08.2014"/>
    <n v="64314164.140000001"/>
    <n v="14956782.350000001"/>
    <s v="ZLIN"/>
    <n v="25"/>
    <n v="1"/>
    <n v="0"/>
    <n v="0"/>
    <m/>
    <m/>
    <m/>
    <n v="399014380.22000003"/>
    <n v="76200662.910000026"/>
    <s v="ZLIN"/>
    <n v="24"/>
    <n v="0"/>
  </r>
  <r>
    <s v="120499000109-0"/>
    <x v="22"/>
    <n v="342402"/>
    <s v="COBERTIZO"/>
    <s v="31.08.2014"/>
    <n v="14307943.550000001"/>
    <n v="3327428.7200000007"/>
    <s v="ZLIN"/>
    <n v="25"/>
    <n v="1"/>
    <n v="0"/>
    <n v="0"/>
    <m/>
    <m/>
    <m/>
    <n v="143055941.36000001"/>
    <n v="27319711.01000002"/>
    <s v="ZLIN"/>
    <n v="24"/>
    <n v="0"/>
  </r>
  <r>
    <s v="120499000110-0"/>
    <x v="22"/>
    <n v="342402"/>
    <s v="COBERTIZO"/>
    <s v="31.08.2014"/>
    <n v="712875.18"/>
    <n v="165784.91000000003"/>
    <s v="ZLIN"/>
    <n v="25"/>
    <n v="1"/>
    <n v="0"/>
    <n v="0"/>
    <m/>
    <m/>
    <m/>
    <n v="7127581.2199999997"/>
    <n v="1361170.0299999993"/>
    <s v="ZLIN"/>
    <n v="24"/>
    <n v="0"/>
  </r>
  <r>
    <s v="120499000111-0"/>
    <x v="22"/>
    <n v="342402"/>
    <s v="COBERTIZO"/>
    <s v="31.08.2014"/>
    <n v="37075830.68"/>
    <n v="8622286.2199999988"/>
    <s v="ZLIN"/>
    <n v="25"/>
    <n v="1"/>
    <n v="0"/>
    <n v="0"/>
    <m/>
    <m/>
    <m/>
    <n v="27109631.379999999"/>
    <n v="5177186.5299999975"/>
    <s v="ZLIN"/>
    <n v="24"/>
    <n v="0"/>
  </r>
  <r>
    <s v="120499000112-0"/>
    <x v="22"/>
    <n v="342402"/>
    <s v="COBERTIZO"/>
    <s v="31.08.2014"/>
    <n v="224249705.41"/>
    <n v="59650093.109999985"/>
    <s v="ZLIN"/>
    <n v="25"/>
    <n v="1"/>
    <n v="0"/>
    <n v="0"/>
    <m/>
    <m/>
    <m/>
    <n v="345740.15"/>
    <n v="66026.770000000019"/>
    <s v="ZLIN"/>
    <n v="24"/>
    <n v="0"/>
  </r>
  <r>
    <s v="120499000113-0"/>
    <x v="22"/>
    <n v="342402"/>
    <s v="COBERTIZO"/>
    <s v="31.08.2014"/>
    <n v="383478994.98000002"/>
    <n v="89181161.629999995"/>
    <s v="ZLIN"/>
    <n v="25"/>
    <n v="1"/>
    <n v="0"/>
    <n v="0"/>
    <m/>
    <m/>
    <m/>
    <n v="-47995431.539999999"/>
    <n v="-9165794.2199999988"/>
    <s v="ZLIN"/>
    <n v="24"/>
    <n v="0"/>
  </r>
  <r>
    <s v="120499000114-0"/>
    <x v="22"/>
    <n v="342402"/>
    <s v="COBERTIZO"/>
    <s v="01.10.2015"/>
    <n v="1"/>
    <n v="1"/>
    <s v="ZLIN"/>
    <n v="0"/>
    <n v="1"/>
    <n v="0"/>
    <n v="0"/>
    <m/>
    <m/>
    <m/>
    <n v="3679320.1"/>
    <n v="3679320.1"/>
    <s v="ZLIN"/>
    <n v="2"/>
    <n v="0"/>
  </r>
  <r>
    <s v="120499000115-0"/>
    <x v="22"/>
    <n v="342402"/>
    <s v="COBERTIZO"/>
    <s v="01.10.2015"/>
    <n v="1"/>
    <n v="1"/>
    <s v="ZLIN"/>
    <n v="0"/>
    <n v="1"/>
    <n v="0"/>
    <n v="0"/>
    <m/>
    <m/>
    <m/>
    <n v="3679320.1"/>
    <n v="3679320.1"/>
    <s v="ZLIN"/>
    <n v="2"/>
    <n v="0"/>
  </r>
  <r>
    <s v="120499000116-0"/>
    <x v="22"/>
    <n v="342402"/>
    <s v="COBERTIZO"/>
    <s v="01.10.2015"/>
    <n v="1"/>
    <n v="1"/>
    <s v="ZLIN"/>
    <n v="0"/>
    <n v="1"/>
    <n v="0"/>
    <n v="0"/>
    <m/>
    <m/>
    <m/>
    <n v="103205275.42"/>
    <n v="19709340.790000007"/>
    <s v="ZLIN"/>
    <n v="24"/>
    <n v="0"/>
  </r>
  <r>
    <s v="120499000117-0"/>
    <x v="22"/>
    <n v="323301"/>
    <s v="COBERTIZO"/>
    <s v="01.01.1986"/>
    <n v="2400"/>
    <n v="2247.62"/>
    <s v="ZLIN"/>
    <n v="36"/>
    <n v="9"/>
    <n v="0"/>
    <n v="0"/>
    <m/>
    <m/>
    <m/>
    <n v="3441503.58"/>
    <n v="2253365.4400000004"/>
    <s v="ZLIN"/>
    <n v="7"/>
    <n v="0"/>
  </r>
  <r>
    <s v="120499000118-0"/>
    <x v="22"/>
    <n v="322317"/>
    <s v="COBERTIZO"/>
    <s v="01.12.1985"/>
    <n v="1215348.99"/>
    <n v="1215348.99"/>
    <s v="ZLIN"/>
    <n v="31"/>
    <n v="10"/>
    <n v="0"/>
    <n v="0"/>
    <m/>
    <m/>
    <m/>
    <n v="605197.51"/>
    <n v="605197.51"/>
    <s v="ZLIN"/>
    <n v="2"/>
    <n v="0"/>
  </r>
  <r>
    <s v="120499000119-0"/>
    <x v="22"/>
    <n v="335303"/>
    <s v="CASETA"/>
    <s v="31.12.1995"/>
    <n v="299462.99"/>
    <n v="147474.28"/>
    <s v="ZLIN"/>
    <n v="49"/>
    <n v="9"/>
    <n v="0"/>
    <n v="0"/>
    <m/>
    <m/>
    <m/>
    <n v="4156865.37"/>
    <n v="635076.66000000015"/>
    <s v="ZLIN"/>
    <n v="30"/>
    <n v="0"/>
  </r>
  <r>
    <s v="120499000120-0"/>
    <x v="22"/>
    <n v="321201"/>
    <s v="CASETA"/>
    <s v="01.01.1987"/>
    <n v="245994.6"/>
    <n v="161976.72"/>
    <s v="ZLIN"/>
    <n v="50"/>
    <n v="9"/>
    <n v="0"/>
    <n v="0"/>
    <m/>
    <m/>
    <m/>
    <n v="14656656.16"/>
    <n v="3053470.0199999996"/>
    <s v="ZLIN"/>
    <n v="22"/>
    <n v="0"/>
  </r>
  <r>
    <s v="120499000121-0"/>
    <x v="22"/>
    <n v="322309"/>
    <s v="CASETA"/>
    <s v="01.10.2015"/>
    <n v="1"/>
    <n v="1"/>
    <s v="ZLIN"/>
    <n v="0"/>
    <n v="1"/>
    <n v="0"/>
    <n v="0"/>
    <m/>
    <m/>
    <m/>
    <n v="12550481.550000001"/>
    <n v="1223894.4700000007"/>
    <s v="ZLIN"/>
    <n v="47"/>
    <n v="0"/>
  </r>
  <r>
    <s v="120499000122-0"/>
    <x v="22"/>
    <n v="323301"/>
    <s v="COBERTIZO"/>
    <s v="30.09.2012"/>
    <n v="69236508.090000004"/>
    <n v="21463317.480000004"/>
    <s v="ZLIN"/>
    <n v="25"/>
    <n v="0"/>
    <n v="0"/>
    <n v="0"/>
    <m/>
    <m/>
    <m/>
    <n v="-48273884.060000002"/>
    <n v="-10057059.190000005"/>
    <s v="ZLIN"/>
    <n v="22"/>
    <n v="0"/>
  </r>
  <r>
    <s v="120499000123-0"/>
    <x v="22"/>
    <n v="322310"/>
    <s v="CASETA"/>
    <s v="30.09.2012"/>
    <n v="6679101.6100000003"/>
    <n v="1035260.7400000002"/>
    <s v="ZLIN"/>
    <n v="50"/>
    <n v="0"/>
    <n v="0"/>
    <n v="0"/>
    <m/>
    <m/>
    <m/>
    <n v="-3895476.39"/>
    <n v="-379878.03000000026"/>
    <s v="ZLIN"/>
    <n v="47"/>
    <n v="0"/>
  </r>
  <r>
    <s v="120499000124-0"/>
    <x v="22"/>
    <n v="322310"/>
    <s v="CASETA"/>
    <s v="30.09.2012"/>
    <n v="35089136.600000001"/>
    <n v="5438816.1600000001"/>
    <s v="ZLIN"/>
    <n v="50"/>
    <n v="0"/>
    <n v="0"/>
    <n v="0"/>
    <m/>
    <m/>
    <m/>
    <n v="-20465163.010000002"/>
    <n v="-1995716.25"/>
    <s v="ZLIN"/>
    <n v="47"/>
    <n v="0"/>
  </r>
  <r>
    <s v="120499000125-0"/>
    <x v="22"/>
    <n v="322317"/>
    <s v="MALLA ESLABONADA"/>
    <s v="01.12.1991"/>
    <n v="1895.58"/>
    <n v="1895.58"/>
    <s v="ZLIN"/>
    <n v="25"/>
    <n v="10"/>
    <n v="0"/>
    <n v="0"/>
    <m/>
    <m/>
    <m/>
    <n v="438649.38"/>
    <n v="438649.38"/>
    <s v="ZLIN"/>
    <n v="2"/>
    <n v="0"/>
  </r>
  <r>
    <s v="120499000126-0"/>
    <x v="22"/>
    <n v="322310"/>
    <s v="COBERTIZO"/>
    <s v="31.12.2001"/>
    <n v="11528585.84"/>
    <n v="8617326.8100000005"/>
    <s v="ZLIN"/>
    <n v="24"/>
    <n v="9"/>
    <n v="0"/>
    <n v="0"/>
    <m/>
    <m/>
    <m/>
    <n v="15927551.1"/>
    <n v="6636479.629999999"/>
    <s v="ZLIN"/>
    <n v="11"/>
    <n v="0"/>
  </r>
  <r>
    <s v="120499000127-0"/>
    <x v="22"/>
    <n v="342402"/>
    <s v="CASETA"/>
    <s v="31.12.2001"/>
    <n v="6940360.5499999998"/>
    <n v="2580837.58"/>
    <s v="ZLIN"/>
    <n v="49"/>
    <n v="9"/>
    <n v="0"/>
    <n v="0"/>
    <m/>
    <m/>
    <m/>
    <n v="7627544.1600000001"/>
    <n v="971099.37999999989"/>
    <s v="ZLIN"/>
    <n v="36"/>
    <n v="0"/>
  </r>
  <r>
    <s v="120499000128-0"/>
    <x v="22"/>
    <n v="322310"/>
    <s v="CASETA"/>
    <s v="01.07.1986"/>
    <n v="14307.72"/>
    <n v="6535.69"/>
    <s v="ZLIN"/>
    <n v="74"/>
    <n v="3"/>
    <n v="0"/>
    <n v="0"/>
    <m/>
    <m/>
    <m/>
    <n v="103137071.95"/>
    <n v="10504701.769999996"/>
    <s v="ZLIN"/>
    <n v="45"/>
    <n v="0"/>
  </r>
  <r>
    <s v="120499000129-0"/>
    <x v="22"/>
    <n v="342402"/>
    <s v="ESTRUCTURA METALICA"/>
    <s v="29.02.2012"/>
    <n v="174801786.90000001"/>
    <n v="29683322.300000012"/>
    <s v="ZLIN"/>
    <n v="48"/>
    <n v="7"/>
    <n v="0"/>
    <n v="0"/>
    <m/>
    <m/>
    <m/>
    <n v="37883245.93"/>
    <n v="3858478.75"/>
    <s v="ZLIN"/>
    <n v="45"/>
    <n v="0"/>
  </r>
  <r>
    <s v="120499000130-0"/>
    <x v="22"/>
    <n v="343203"/>
    <s v="CASETA"/>
    <s v="01.10.2015"/>
    <n v="1"/>
    <n v="1"/>
    <s v="ZLIN"/>
    <n v="0"/>
    <n v="1"/>
    <n v="0"/>
    <n v="0"/>
    <m/>
    <m/>
    <m/>
    <n v="141212.79"/>
    <n v="141212.79"/>
    <s v="ZLIN"/>
    <n v="3"/>
    <n v="0"/>
  </r>
  <r>
    <s v="120499000131-0"/>
    <x v="22"/>
    <n v="335303"/>
    <s v="CASETA"/>
    <s v="30.06.2014"/>
    <n v="24196737.050000001"/>
    <n v="2889162.6500000022"/>
    <s v="ZLIN"/>
    <n v="50"/>
    <n v="3"/>
    <n v="0"/>
    <n v="0"/>
    <m/>
    <m/>
    <m/>
    <n v="-19474680.57"/>
    <n v="-1821611.2800000012"/>
    <s v="ZLIN"/>
    <n v="49"/>
    <n v="0"/>
  </r>
  <r>
    <s v="120499000132-0"/>
    <x v="22"/>
    <n v="342402"/>
    <s v="COBERTIZO"/>
    <s v="31.08.2014"/>
    <n v="193714053.90000001"/>
    <n v="45049779.969999999"/>
    <s v="ZLIN"/>
    <n v="25"/>
    <n v="1"/>
    <n v="0"/>
    <n v="0"/>
    <m/>
    <m/>
    <m/>
    <n v="-15123322.84"/>
    <n v="-2888134.5700000003"/>
    <s v="ZLIN"/>
    <n v="24"/>
    <n v="0"/>
  </r>
  <r>
    <s v="120499000133-0"/>
    <x v="22"/>
    <n v="342402"/>
    <s v="COBERTIZO"/>
    <s v="01.12.1994"/>
    <n v="18127432.199999999"/>
    <n v="10310398.189999999"/>
    <s v="ZLIN"/>
    <n v="44"/>
    <n v="10"/>
    <n v="0"/>
    <n v="0"/>
    <m/>
    <m/>
    <m/>
    <n v="183372800.22999999"/>
    <n v="35019111.139999986"/>
    <s v="ZLIN"/>
    <n v="24"/>
    <n v="0"/>
  </r>
  <r>
    <s v="120499000134-0"/>
    <x v="22"/>
    <n v="321202"/>
    <s v="CASETA"/>
    <s v="30.04.1997"/>
    <n v="2782132.85"/>
    <n v="1278401.53"/>
    <s v="ZLIN"/>
    <n v="50"/>
    <n v="5"/>
    <n v="0"/>
    <n v="0"/>
    <m/>
    <m/>
    <m/>
    <n v="-957875.7"/>
    <n v="-137195.76"/>
    <s v="ZLIN"/>
    <n v="32"/>
    <n v="0"/>
  </r>
  <r>
    <s v="120499000135-0"/>
    <x v="22"/>
    <n v="322310"/>
    <s v="CASETA"/>
    <s v="31.12.1995"/>
    <n v="814661"/>
    <n v="401189.85"/>
    <s v="ZLIN"/>
    <n v="49"/>
    <n v="9"/>
    <n v="0"/>
    <n v="0"/>
    <m/>
    <m/>
    <m/>
    <n v="4683021.9800000004"/>
    <n v="715461.68000000063"/>
    <s v="ZLIN"/>
    <n v="30"/>
    <n v="0"/>
  </r>
  <r>
    <s v="120499000136-0"/>
    <x v="22"/>
    <n v="322321"/>
    <s v="CASETA"/>
    <s v="30.12.1997"/>
    <n v="1691896.25"/>
    <n v="814281.6"/>
    <s v="ZLIN"/>
    <n v="46"/>
    <n v="9"/>
    <n v="0"/>
    <n v="0"/>
    <m/>
    <m/>
    <m/>
    <n v="5024111.2699999996"/>
    <n v="794040.58999999985"/>
    <s v="ZLIN"/>
    <n v="29"/>
    <n v="0"/>
  </r>
  <r>
    <s v="120499000137-0"/>
    <x v="22"/>
    <n v="322310"/>
    <s v="CASETA"/>
    <s v="31.12.1996"/>
    <n v="3708219.54"/>
    <n v="1904768.53"/>
    <s v="ZLIN"/>
    <n v="45"/>
    <n v="9"/>
    <n v="0"/>
    <n v="0"/>
    <m/>
    <m/>
    <m/>
    <n v="24512365.579999998"/>
    <n v="4161049.7099999972"/>
    <s v="ZLIN"/>
    <n v="27"/>
    <n v="0"/>
  </r>
  <r>
    <s v="120499000138-0"/>
    <x v="22"/>
    <n v="342407"/>
    <s v="CASETA"/>
    <s v="01.10.2015"/>
    <n v="1"/>
    <n v="1"/>
    <s v="ZLIN"/>
    <n v="0"/>
    <n v="1"/>
    <n v="0"/>
    <n v="0"/>
    <m/>
    <m/>
    <m/>
    <n v="208228.97"/>
    <n v="73414.049999999988"/>
    <s v="ZLIN"/>
    <n v="13"/>
    <n v="0"/>
  </r>
  <r>
    <s v="120499000139-0"/>
    <x v="22"/>
    <n v="322311"/>
    <s v="COBERTIZO"/>
    <s v="01.10.1993"/>
    <n v="6505104.7999999998"/>
    <n v="6505104.7999999998"/>
    <s v="ZLIN"/>
    <n v="25"/>
    <n v="0"/>
    <n v="0"/>
    <n v="0"/>
    <m/>
    <m/>
    <m/>
    <n v="16582667.869999999"/>
    <n v="16582667.869999999"/>
    <s v="ZLIN"/>
    <n v="3"/>
    <n v="0"/>
  </r>
  <r>
    <s v="120499000140-0"/>
    <x v="22"/>
    <n v="344202"/>
    <s v="COBERTIZO"/>
    <s v="01.10.2015"/>
    <n v="1"/>
    <n v="1"/>
    <s v="ZLIN"/>
    <n v="0"/>
    <n v="1"/>
    <n v="0"/>
    <n v="0"/>
    <m/>
    <m/>
    <m/>
    <n v="3328177.95"/>
    <n v="2179164.13"/>
    <s v="ZLIN"/>
    <n v="7"/>
    <n v="0"/>
  </r>
  <r>
    <s v="120499000141-0"/>
    <x v="22"/>
    <n v="322318"/>
    <s v="CASETA"/>
    <s v="01.10.2015"/>
    <n v="1"/>
    <n v="1"/>
    <s v="ZLIN"/>
    <n v="0"/>
    <n v="1"/>
    <n v="0"/>
    <n v="0"/>
    <m/>
    <m/>
    <m/>
    <n v="36546081.340000004"/>
    <n v="4294945.4600000046"/>
    <s v="ZLIN"/>
    <n v="39"/>
    <n v="0"/>
  </r>
  <r>
    <s v="120499000142-0"/>
    <x v="22"/>
    <n v="343203"/>
    <s v="COBERTIZO"/>
    <s v="01.12.1988"/>
    <n v="32405.15"/>
    <n v="32405.15"/>
    <s v="ZLIN"/>
    <n v="28"/>
    <n v="10"/>
    <n v="0"/>
    <n v="0"/>
    <m/>
    <m/>
    <m/>
    <n v="8000688.46"/>
    <n v="8000688.46"/>
    <s v="ZLIN"/>
    <n v="2"/>
    <n v="0"/>
  </r>
  <r>
    <s v="120499000143-0"/>
    <x v="22"/>
    <n v="321202"/>
    <s v="CASETA"/>
    <s v="30.12.1997"/>
    <n v="1691896.25"/>
    <n v="850674.15"/>
    <s v="ZLIN"/>
    <n v="44"/>
    <n v="9"/>
    <n v="0"/>
    <n v="0"/>
    <m/>
    <m/>
    <m/>
    <n v="4711841.4000000004"/>
    <n v="799849.61000000034"/>
    <s v="ZLIN"/>
    <n v="27"/>
    <n v="0"/>
  </r>
  <r>
    <s v="120499000144-0"/>
    <x v="22"/>
    <n v="321202"/>
    <s v="ESTRUCTURA METALICA"/>
    <s v="01.10.2015"/>
    <n v="1"/>
    <n v="1"/>
    <s v="ZLIN"/>
    <n v="0"/>
    <n v="1"/>
    <n v="0"/>
    <n v="0"/>
    <m/>
    <m/>
    <m/>
    <n v="166546737.13999999"/>
    <n v="23854350.389999986"/>
    <s v="ZLIN"/>
    <n v="32"/>
    <n v="0"/>
  </r>
  <r>
    <s v="120499000145-0"/>
    <x v="22"/>
    <n v="322310"/>
    <s v="ESTRUCTURA METALICA"/>
    <s v="01.10.2015"/>
    <n v="1"/>
    <n v="1"/>
    <s v="ZLIN"/>
    <n v="0"/>
    <n v="1"/>
    <n v="0"/>
    <n v="0"/>
    <m/>
    <m/>
    <m/>
    <n v="160253293.25999999"/>
    <n v="73449426.079999983"/>
    <s v="ZLIN"/>
    <n v="10"/>
    <n v="0"/>
  </r>
  <r>
    <s v="120499000146-0"/>
    <x v="22"/>
    <n v="322309"/>
    <s v="ESTRUCTURA METALICA"/>
    <s v="01.10.2015"/>
    <n v="1"/>
    <n v="1"/>
    <s v="ZLIN"/>
    <n v="0"/>
    <n v="1"/>
    <n v="0"/>
    <n v="0"/>
    <m/>
    <m/>
    <m/>
    <n v="74179837.599999994"/>
    <n v="7906765.6299999952"/>
    <s v="ZLIN"/>
    <n v="43"/>
    <n v="0"/>
  </r>
  <r>
    <s v="120499000148-0"/>
    <x v="22"/>
    <n v="214502"/>
    <s v="LABORATORIO"/>
    <s v="01.01.1987"/>
    <n v="86138377.280000001"/>
    <n v="35449698.670000002"/>
    <s v="ZLIN"/>
    <n v="66"/>
    <n v="9"/>
    <n v="0"/>
    <n v="0"/>
    <m/>
    <m/>
    <m/>
    <n v="398212239.80000001"/>
    <n v="48029985.069999993"/>
    <s v="ZLIN"/>
    <n v="38"/>
    <n v="0"/>
  </r>
  <r>
    <s v="120499000149-0"/>
    <x v="22"/>
    <n v="343203"/>
    <s v="COBERTIZO"/>
    <s v="23.02.2011"/>
    <n v="19514390.879999999"/>
    <n v="7119256.5899999999"/>
    <s v="ZLIN"/>
    <n v="25"/>
    <n v="7"/>
    <n v="0"/>
    <n v="0"/>
    <m/>
    <m/>
    <m/>
    <n v="13490878.109999999"/>
    <n v="2944437.6899999995"/>
    <s v="ZLIN"/>
    <n v="21"/>
    <n v="0"/>
  </r>
  <r>
    <s v="120499000150-0"/>
    <x v="22"/>
    <n v="214502"/>
    <s v="CASETA"/>
    <s v="01.01.1987"/>
    <n v="360579.93"/>
    <n v="237426.15999999997"/>
    <s v="ZLIN"/>
    <n v="50"/>
    <n v="9"/>
    <n v="0"/>
    <n v="0"/>
    <m/>
    <m/>
    <m/>
    <n v="2210736.0699999998"/>
    <n v="460569.99999999977"/>
    <s v="ZLIN"/>
    <n v="22"/>
    <n v="0"/>
  </r>
  <r>
    <s v="120499000151-0"/>
    <x v="22"/>
    <n v="321101"/>
    <s v="COBERTIZO"/>
    <s v="01.12.1991"/>
    <n v="14624668.310000001"/>
    <n v="13971051.850000001"/>
    <s v="ZLIN"/>
    <n v="29"/>
    <n v="10"/>
    <n v="0"/>
    <n v="0"/>
    <m/>
    <m/>
    <m/>
    <n v="-1999678.37"/>
    <n v="-1527532.09"/>
    <s v="ZLIN"/>
    <n v="6"/>
    <n v="0"/>
  </r>
  <r>
    <s v="120499000152-0"/>
    <x v="22"/>
    <n v="321101"/>
    <s v="COBERTIZO"/>
    <s v="01.12.1991"/>
    <n v="113755319.89"/>
    <n v="108671283.23999999"/>
    <s v="ZLIN"/>
    <n v="29"/>
    <n v="10"/>
    <n v="0"/>
    <n v="0"/>
    <m/>
    <m/>
    <m/>
    <n v="-15554134.17"/>
    <n v="-11881630.27"/>
    <s v="ZLIN"/>
    <n v="6"/>
    <n v="0"/>
  </r>
  <r>
    <s v="120499000153-0"/>
    <x v="22"/>
    <n v="321101"/>
    <s v="COBERTIZO"/>
    <s v="01.10.2015"/>
    <n v="1"/>
    <n v="1"/>
    <s v="ZLIN"/>
    <n v="0"/>
    <n v="1"/>
    <n v="0"/>
    <n v="0"/>
    <m/>
    <m/>
    <m/>
    <n v="10248857.210000001"/>
    <n v="1957247.0500000007"/>
    <s v="ZLIN"/>
    <n v="24"/>
    <n v="0"/>
  </r>
  <r>
    <s v="120499000154-0"/>
    <x v="22"/>
    <n v="321101"/>
    <s v="COBERTIZO"/>
    <s v="01.10.2015"/>
    <n v="1"/>
    <n v="1"/>
    <s v="ZLIN"/>
    <n v="0"/>
    <n v="1"/>
    <n v="0"/>
    <n v="0"/>
    <m/>
    <m/>
    <m/>
    <n v="62225204.5"/>
    <n v="11883285.57"/>
    <s v="ZLIN"/>
    <n v="24"/>
    <n v="0"/>
  </r>
  <r>
    <s v="120499000155-0"/>
    <x v="22"/>
    <n v="343203"/>
    <s v="COBERTIZO"/>
    <s v="01.09.1979"/>
    <n v="0.63"/>
    <n v="0.49"/>
    <s v="ZLIN"/>
    <n v="50"/>
    <n v="1"/>
    <n v="0"/>
    <n v="0"/>
    <m/>
    <m/>
    <m/>
    <n v="14753859.59"/>
    <n v="4830132.59"/>
    <s v="ZLIN"/>
    <n v="14"/>
    <n v="0"/>
  </r>
  <r>
    <s v="120499000156-0"/>
    <x v="22"/>
    <n v="343203"/>
    <s v="COBERTIZO"/>
    <s v="31.12.1995"/>
    <n v="556208.85"/>
    <n v="550590.57999999996"/>
    <s v="ZLIN"/>
    <n v="24"/>
    <n v="9"/>
    <n v="0"/>
    <n v="0"/>
    <m/>
    <m/>
    <m/>
    <n v="4452467.3600000003"/>
    <n v="4081428.41"/>
    <s v="ZLIN"/>
    <n v="5"/>
    <n v="0"/>
  </r>
  <r>
    <s v="120499000157-0"/>
    <x v="22"/>
    <n v="343203"/>
    <s v="COBERTIZO"/>
    <s v="31.12.1995"/>
    <n v="590064.11"/>
    <n v="584103.87"/>
    <s v="ZLIN"/>
    <n v="24"/>
    <n v="9"/>
    <n v="0"/>
    <n v="0"/>
    <m/>
    <m/>
    <m/>
    <n v="4723479.67"/>
    <n v="4329856.37"/>
    <s v="ZLIN"/>
    <n v="5"/>
    <n v="0"/>
  </r>
  <r>
    <s v="120499000158-0"/>
    <x v="22"/>
    <n v="321100"/>
    <s v="CASETA"/>
    <s v="01.11.1989"/>
    <n v="81314.53"/>
    <n v="49820.43"/>
    <s v="ZLIN"/>
    <n v="49"/>
    <n v="11"/>
    <n v="0"/>
    <n v="0"/>
    <m/>
    <m/>
    <m/>
    <n v="1344063.86"/>
    <n v="256678.8600000001"/>
    <s v="ZLIN"/>
    <n v="24"/>
    <n v="0"/>
  </r>
  <r>
    <s v="120499000159-0"/>
    <x v="22"/>
    <n v="342404"/>
    <s v="CONTENEDOR"/>
    <s v="01.10.2015"/>
    <n v="1"/>
    <n v="1"/>
    <s v="ZLIN"/>
    <n v="0"/>
    <n v="1"/>
    <n v="0"/>
    <n v="0"/>
    <m/>
    <m/>
    <m/>
    <n v="5285218.9800000004"/>
    <n v="1614928.0200000005"/>
    <s v="ZLIN"/>
    <n v="15"/>
    <n v="0"/>
  </r>
  <r>
    <s v="120499000160-0"/>
    <x v="22"/>
    <n v="342404"/>
    <s v="COBERTIZO"/>
    <s v="01.10.2015"/>
    <n v="1"/>
    <n v="1"/>
    <s v="ZLIN"/>
    <n v="0"/>
    <n v="1"/>
    <n v="0"/>
    <n v="0"/>
    <m/>
    <m/>
    <m/>
    <n v="11134101.880000001"/>
    <n v="3402086.6900000004"/>
    <s v="ZLIN"/>
    <n v="15"/>
    <n v="0"/>
  </r>
  <r>
    <s v="120499000161-0"/>
    <x v="22"/>
    <n v="315100"/>
    <s v="CASETA"/>
    <s v="31.12.1995"/>
    <n v="117954.86"/>
    <n v="58088.28"/>
    <s v="ZLIN"/>
    <n v="49"/>
    <n v="9"/>
    <n v="0"/>
    <n v="0"/>
    <m/>
    <m/>
    <m/>
    <n v="1637339.01"/>
    <n v="250149.02000000002"/>
    <s v="ZLIN"/>
    <n v="30"/>
    <n v="0"/>
  </r>
  <r>
    <s v="120499000162-0"/>
    <x v="22"/>
    <n v="315100"/>
    <s v="COBERTIZO"/>
    <s v="01.10.2015"/>
    <n v="1"/>
    <n v="1"/>
    <s v="ZLIN"/>
    <n v="0"/>
    <n v="1"/>
    <n v="0"/>
    <n v="0"/>
    <m/>
    <m/>
    <m/>
    <n v="32662140.899999999"/>
    <n v="9980098.6099999994"/>
    <s v="ZLIN"/>
    <n v="15"/>
    <n v="0"/>
  </r>
  <r>
    <s v="120499000163-0"/>
    <x v="22"/>
    <n v="343203"/>
    <s v="COBERTIZO"/>
    <s v="01.09.1984"/>
    <n v="8112340.1100000003"/>
    <n v="6432890.75"/>
    <s v="ZLIN"/>
    <n v="45"/>
    <n v="1"/>
    <n v="0"/>
    <n v="0"/>
    <m/>
    <m/>
    <m/>
    <n v="16791531.960000001"/>
    <n v="5497227.7300000004"/>
    <s v="ZLIN"/>
    <n v="14"/>
    <n v="0"/>
  </r>
  <r>
    <s v="120499000164-0"/>
    <x v="22"/>
    <n v="321101"/>
    <s v="COBERTIZO"/>
    <s v="01.10.2015"/>
    <n v="1"/>
    <n v="1"/>
    <s v="ZLIN"/>
    <n v="0"/>
    <n v="1"/>
    <n v="0"/>
    <n v="0"/>
    <m/>
    <m/>
    <m/>
    <n v="11501021.140000001"/>
    <n v="3514200.8900000006"/>
    <s v="ZLIN"/>
    <n v="15"/>
    <n v="0"/>
  </r>
  <r>
    <s v="120499000165-0"/>
    <x v="22"/>
    <n v="321101"/>
    <s v="COBERTIZO"/>
    <s v="01.10.2015"/>
    <n v="1"/>
    <n v="1"/>
    <s v="ZLIN"/>
    <n v="0"/>
    <n v="1"/>
    <n v="0"/>
    <n v="0"/>
    <m/>
    <m/>
    <m/>
    <n v="1565184.82"/>
    <n v="478250.92000000016"/>
    <s v="ZLIN"/>
    <n v="15"/>
    <n v="0"/>
  </r>
  <r>
    <s v="120499000166-0"/>
    <x v="22"/>
    <n v="321101"/>
    <s v="COBERTIZO"/>
    <s v="01.10.2015"/>
    <n v="1"/>
    <n v="1"/>
    <s v="ZLIN"/>
    <n v="0"/>
    <n v="1"/>
    <n v="0"/>
    <n v="0"/>
    <m/>
    <m/>
    <m/>
    <n v="15913541.630000001"/>
    <n v="4862471.0600000005"/>
    <s v="ZLIN"/>
    <n v="15"/>
    <n v="0"/>
  </r>
  <r>
    <s v="120499000167-0"/>
    <x v="22"/>
    <n v="321101"/>
    <s v="COBERTIZO"/>
    <s v="01.09.1983"/>
    <n v="2528147.2799999998"/>
    <n v="1457907.5499999998"/>
    <s v="ZLIN"/>
    <n v="40"/>
    <n v="1"/>
    <n v="0"/>
    <n v="0"/>
    <m/>
    <m/>
    <m/>
    <n v="5744587.6900000004"/>
    <n v="3291170.0300000003"/>
    <s v="ZLIN"/>
    <n v="8"/>
    <n v="0"/>
  </r>
  <r>
    <s v="120499000168-0"/>
    <x v="22"/>
    <n v="321101"/>
    <s v="EDIFICACION"/>
    <s v="01.09.1983"/>
    <n v="4843522.97"/>
    <n v="2380993.5799999996"/>
    <s v="ZLIN"/>
    <n v="70"/>
    <n v="1"/>
    <n v="0"/>
    <n v="0"/>
    <m/>
    <m/>
    <m/>
    <n v="140673904.30000001"/>
    <n v="16967247.230000019"/>
    <s v="ZLIN"/>
    <n v="38"/>
    <n v="0"/>
  </r>
  <r>
    <s v="120499000169-0"/>
    <x v="22"/>
    <n v="321101"/>
    <s v="EDIFICACION"/>
    <s v="01.09.1983"/>
    <n v="12523264.23"/>
    <n v="3755806.8900000006"/>
    <s v="ZLIN"/>
    <n v="70"/>
    <n v="1"/>
    <n v="0"/>
    <n v="0"/>
    <m/>
    <m/>
    <m/>
    <n v="181432317.13999999"/>
    <n v="21883283.859999985"/>
    <s v="ZLIN"/>
    <n v="38"/>
    <n v="0"/>
  </r>
  <r>
    <s v="120499000170-0"/>
    <x v="22"/>
    <n v="321101"/>
    <s v="CASETA"/>
    <s v="01.09.1983"/>
    <n v="64039267.229999997"/>
    <n v="15107888.099999994"/>
    <s v="ZLIN"/>
    <n v="50"/>
    <n v="1"/>
    <n v="0"/>
    <n v="0"/>
    <m/>
    <m/>
    <m/>
    <n v="5964361.0999999996"/>
    <n v="1518703.0499999998"/>
    <s v="ZLIN"/>
    <n v="18"/>
    <n v="0"/>
  </r>
  <r>
    <s v="120499000171-0"/>
    <x v="22"/>
    <n v="321101"/>
    <s v="COBERTIZO"/>
    <s v="01.09.1983"/>
    <n v="82361755.319999993"/>
    <n v="45349076.429999992"/>
    <s v="ZLIN"/>
    <n v="40"/>
    <n v="1"/>
    <n v="0"/>
    <n v="0"/>
    <m/>
    <m/>
    <m/>
    <n v="334230.57"/>
    <n v="191486.26"/>
    <s v="ZLIN"/>
    <n v="8"/>
    <n v="0"/>
  </r>
  <r>
    <s v="120499000172-0"/>
    <x v="22"/>
    <n v="321101"/>
    <s v="COBERTIZO"/>
    <s v="01.09.1983"/>
    <n v="2702036.06"/>
    <n v="1491478.21"/>
    <s v="ZLIN"/>
    <n v="40"/>
    <n v="1"/>
    <n v="0"/>
    <n v="0"/>
    <m/>
    <m/>
    <m/>
    <n v="334230.57"/>
    <n v="191486.26"/>
    <s v="ZLIN"/>
    <n v="8"/>
    <n v="0"/>
  </r>
  <r>
    <s v="120499000173-0"/>
    <x v="22"/>
    <n v="321101"/>
    <s v="COBERTIZO"/>
    <s v="01.09.1983"/>
    <n v="160555.72"/>
    <n v="92236.21"/>
    <s v="ZLIN"/>
    <n v="40"/>
    <n v="1"/>
    <n v="0"/>
    <n v="0"/>
    <m/>
    <m/>
    <m/>
    <n v="334230.57"/>
    <n v="191486.26"/>
    <s v="ZLIN"/>
    <n v="8"/>
    <n v="0"/>
  </r>
  <r>
    <s v="120499000174-0"/>
    <x v="22"/>
    <n v="321101"/>
    <s v="COBERTIZO"/>
    <s v="01.09.1983"/>
    <n v="160555.72"/>
    <n v="92236.21"/>
    <s v="ZLIN"/>
    <n v="40"/>
    <n v="1"/>
    <n v="0"/>
    <n v="0"/>
    <m/>
    <m/>
    <m/>
    <n v="334230.57"/>
    <n v="191486.26"/>
    <s v="ZLIN"/>
    <n v="8"/>
    <n v="0"/>
  </r>
  <r>
    <s v="120499000175-0"/>
    <x v="22"/>
    <n v="321101"/>
    <s v="COBERTIZO"/>
    <s v="01.09.1983"/>
    <n v="160555.72"/>
    <n v="92236.21"/>
    <s v="ZLIN"/>
    <n v="40"/>
    <n v="1"/>
    <n v="0"/>
    <n v="0"/>
    <m/>
    <m/>
    <m/>
    <n v="334230.57"/>
    <n v="191486.26"/>
    <s v="ZLIN"/>
    <n v="8"/>
    <n v="0"/>
  </r>
  <r>
    <s v="120499000176-0"/>
    <x v="22"/>
    <n v="321101"/>
    <s v="COBERTIZO"/>
    <s v="01.09.1983"/>
    <n v="160555.72"/>
    <n v="92236.21"/>
    <s v="ZLIN"/>
    <n v="40"/>
    <n v="1"/>
    <n v="0"/>
    <n v="0"/>
    <m/>
    <m/>
    <m/>
    <n v="334230.57"/>
    <n v="191486.26"/>
    <s v="ZLIN"/>
    <n v="8"/>
    <n v="0"/>
  </r>
  <r>
    <s v="120499000177-0"/>
    <x v="22"/>
    <n v="321101"/>
    <s v="COBERTIZO"/>
    <s v="01.09.1983"/>
    <n v="160555.72"/>
    <n v="92236.21"/>
    <s v="ZLIN"/>
    <n v="40"/>
    <n v="1"/>
    <n v="0"/>
    <n v="0"/>
    <m/>
    <m/>
    <m/>
    <n v="334230.57"/>
    <n v="191486.26"/>
    <s v="ZLIN"/>
    <n v="8"/>
    <n v="0"/>
  </r>
  <r>
    <s v="120499000178-0"/>
    <x v="22"/>
    <n v="321101"/>
    <s v="COBERTIZO"/>
    <s v="01.09.1983"/>
    <n v="160555.72"/>
    <n v="92236.21"/>
    <s v="ZLIN"/>
    <n v="40"/>
    <n v="1"/>
    <n v="0"/>
    <n v="0"/>
    <m/>
    <m/>
    <m/>
    <n v="334230.57"/>
    <n v="191486.26"/>
    <s v="ZLIN"/>
    <n v="8"/>
    <n v="0"/>
  </r>
  <r>
    <s v="120499000179-0"/>
    <x v="22"/>
    <n v="321101"/>
    <s v="COBERTIZO"/>
    <s v="01.09.1983"/>
    <n v="160555.72"/>
    <n v="92236.21"/>
    <s v="ZLIN"/>
    <n v="40"/>
    <n v="1"/>
    <n v="0"/>
    <n v="0"/>
    <m/>
    <m/>
    <m/>
    <n v="334230.57"/>
    <n v="191486.26"/>
    <s v="ZLIN"/>
    <n v="8"/>
    <n v="0"/>
  </r>
  <r>
    <s v="120499000180-0"/>
    <x v="22"/>
    <n v="342506"/>
    <s v="COBERTIZO"/>
    <s v="01.12.1990"/>
    <n v="36739.21"/>
    <n v="36739.21"/>
    <s v="ZLIN"/>
    <n v="26"/>
    <n v="10"/>
    <n v="0"/>
    <n v="0"/>
    <m/>
    <m/>
    <m/>
    <n v="2842694.36"/>
    <n v="2842694.36"/>
    <s v="ZLIN"/>
    <n v="2"/>
    <n v="0"/>
  </r>
  <r>
    <s v="120499000181-0"/>
    <x v="22"/>
    <n v="321101"/>
    <s v="COBERTIZO"/>
    <s v="01.09.1983"/>
    <n v="191118.26"/>
    <n v="120257.15000000001"/>
    <s v="ZLIN"/>
    <n v="40"/>
    <n v="1"/>
    <n v="0"/>
    <n v="0"/>
    <m/>
    <m/>
    <m/>
    <n v="1308489.3999999999"/>
    <n v="749655.3899999999"/>
    <s v="ZLIN"/>
    <n v="8"/>
    <n v="0"/>
  </r>
  <r>
    <s v="120499000182-0"/>
    <x v="22"/>
    <n v="321101"/>
    <s v="ESTRUCTURA METALICA"/>
    <s v="01.09.1983"/>
    <n v="9065891.25"/>
    <n v="6577408.3900000006"/>
    <s v="ZLIN"/>
    <n v="50"/>
    <n v="1"/>
    <n v="0"/>
    <n v="0"/>
    <m/>
    <m/>
    <m/>
    <n v="282785842.42000002"/>
    <n v="72005654.320000023"/>
    <s v="ZLIN"/>
    <n v="18"/>
    <n v="0"/>
  </r>
  <r>
    <s v="120499000183-0"/>
    <x v="22"/>
    <n v="321101"/>
    <s v="GRADERIA DE CONCRETO"/>
    <s v="01.09.1983"/>
    <n v="608315.46"/>
    <n v="342533.27999999997"/>
    <s v="ZLIN"/>
    <n v="40"/>
    <n v="1"/>
    <n v="0"/>
    <n v="0"/>
    <m/>
    <m/>
    <m/>
    <n v="663005.25"/>
    <n v="379846.76"/>
    <s v="ZLIN"/>
    <n v="8"/>
    <n v="0"/>
  </r>
  <r>
    <s v="120499000184-0"/>
    <x v="22"/>
    <n v="321101"/>
    <s v="CASETA"/>
    <s v="01.09.1983"/>
    <n v="127793821.84"/>
    <n v="30051306.810000002"/>
    <s v="ZLIN"/>
    <n v="50"/>
    <n v="1"/>
    <n v="0"/>
    <n v="0"/>
    <m/>
    <m/>
    <m/>
    <n v="5721625.5300000003"/>
    <n v="1456895.3900000006"/>
    <s v="ZLIN"/>
    <n v="18"/>
    <n v="0"/>
  </r>
  <r>
    <s v="120499000185-0"/>
    <x v="22"/>
    <n v="322310"/>
    <s v="CASETA"/>
    <s v="28.02.2013"/>
    <n v="53373271.920000002"/>
    <n v="7737805.4699999988"/>
    <s v="ZLIN"/>
    <n v="50"/>
    <n v="7"/>
    <n v="0"/>
    <n v="0"/>
    <m/>
    <m/>
    <m/>
    <n v="-48640163.310000002"/>
    <n v="-4644460.0600000024"/>
    <s v="ZLIN"/>
    <n v="48"/>
    <n v="0"/>
  </r>
  <r>
    <s v="120499000186-0"/>
    <x v="22"/>
    <n v="335303"/>
    <s v="CASETA"/>
    <s v="01.09.1983"/>
    <n v="1348679.31"/>
    <n v="989629.91"/>
    <s v="ZLIN"/>
    <n v="50"/>
    <n v="1"/>
    <n v="0"/>
    <n v="0"/>
    <m/>
    <m/>
    <m/>
    <n v="1126138.78"/>
    <n v="286748.31000000006"/>
    <s v="ZLIN"/>
    <n v="18"/>
    <n v="0"/>
  </r>
  <r>
    <s v="120499000187-0"/>
    <x v="22"/>
    <n v="321101"/>
    <s v="CASETA"/>
    <s v="01.09.1983"/>
    <n v="336095.12"/>
    <n v="97973.07"/>
    <s v="ZLIN"/>
    <n v="50"/>
    <n v="1"/>
    <n v="0"/>
    <n v="0"/>
    <m/>
    <m/>
    <m/>
    <n v="1218041.06"/>
    <n v="310149.35000000009"/>
    <s v="ZLIN"/>
    <n v="18"/>
    <n v="0"/>
  </r>
  <r>
    <s v="120499000188-0"/>
    <x v="22"/>
    <n v="321101"/>
    <s v="COBERTIZO"/>
    <s v="01.09.1983"/>
    <n v="2649816.83"/>
    <n v="1483723.6"/>
    <s v="ZLIN"/>
    <n v="40"/>
    <n v="1"/>
    <n v="0"/>
    <n v="0"/>
    <m/>
    <m/>
    <m/>
    <n v="2161473.65"/>
    <n v="1238344.2799999998"/>
    <s v="ZLIN"/>
    <n v="8"/>
    <n v="0"/>
  </r>
  <r>
    <s v="120499000189-0"/>
    <x v="22"/>
    <n v="321101"/>
    <s v="COBERTIZO"/>
    <s v="01.09.1983"/>
    <n v="578641.79"/>
    <n v="329190.42000000004"/>
    <s v="ZLIN"/>
    <n v="40"/>
    <n v="1"/>
    <n v="0"/>
    <n v="0"/>
    <m/>
    <m/>
    <m/>
    <n v="923604.52"/>
    <n v="529148.42000000004"/>
    <s v="ZLIN"/>
    <n v="8"/>
    <n v="0"/>
  </r>
  <r>
    <s v="120499000190-0"/>
    <x v="22"/>
    <n v="321101"/>
    <s v="PILETA CONCRETO"/>
    <s v="01.09.1983"/>
    <n v="1253695.6200000001"/>
    <n v="317754.55000000016"/>
    <s v="ZLIN"/>
    <n v="60"/>
    <n v="1"/>
    <n v="0"/>
    <n v="0"/>
    <m/>
    <m/>
    <m/>
    <n v="8951603.4700000007"/>
    <n v="1465292.2200000007"/>
    <s v="ZLIN"/>
    <n v="28"/>
    <n v="0"/>
  </r>
  <r>
    <s v="120499000191-0"/>
    <x v="22"/>
    <n v="342506"/>
    <s v="COBERTIZO"/>
    <s v="01.12.1990"/>
    <n v="26331.45"/>
    <n v="26331.45"/>
    <s v="ZLIN"/>
    <n v="26"/>
    <n v="10"/>
    <n v="0"/>
    <n v="0"/>
    <m/>
    <m/>
    <m/>
    <n v="2037394.81"/>
    <n v="2037394.81"/>
    <s v="ZLIN"/>
    <n v="2"/>
    <n v="0"/>
  </r>
  <r>
    <s v="120499000192-0"/>
    <x v="22"/>
    <n v="321101"/>
    <s v="COBERTIZO"/>
    <s v="01.10.2015"/>
    <n v="1"/>
    <n v="1"/>
    <s v="ZLIN"/>
    <n v="0"/>
    <n v="1"/>
    <n v="0"/>
    <n v="0"/>
    <m/>
    <m/>
    <m/>
    <n v="1605605.48"/>
    <n v="1471805.03"/>
    <s v="ZLIN"/>
    <n v="5"/>
    <n v="0"/>
  </r>
  <r>
    <s v="120499000193-0"/>
    <x v="22"/>
    <n v="322310"/>
    <s v="COBERTIZO"/>
    <s v="01.12.1993"/>
    <n v="1491311.54"/>
    <n v="881481.53"/>
    <s v="ZLIN"/>
    <n v="44"/>
    <n v="10"/>
    <n v="0"/>
    <n v="0"/>
    <m/>
    <m/>
    <m/>
    <n v="7161503.5899999999"/>
    <n v="1427111.2199999997"/>
    <s v="ZLIN"/>
    <n v="23"/>
    <n v="0"/>
  </r>
  <r>
    <s v="120499000194-0"/>
    <x v="22"/>
    <n v="322310"/>
    <s v="CASETA"/>
    <s v="01.12.1993"/>
    <n v="1360241.33"/>
    <n v="723338.9800000001"/>
    <s v="ZLIN"/>
    <n v="49"/>
    <n v="10"/>
    <n v="0"/>
    <n v="0"/>
    <m/>
    <m/>
    <m/>
    <n v="6465367.1200000001"/>
    <n v="1058319.0200000005"/>
    <s v="ZLIN"/>
    <n v="28"/>
    <n v="0"/>
  </r>
  <r>
    <s v="120499000195-0"/>
    <x v="22"/>
    <n v="342506"/>
    <s v="COBERTIZO"/>
    <s v="01.12.1990"/>
    <n v="19735.939999999999"/>
    <n v="19735.939999999999"/>
    <s v="ZLIN"/>
    <n v="26"/>
    <n v="10"/>
    <n v="0"/>
    <n v="0"/>
    <m/>
    <m/>
    <m/>
    <n v="1527067.21"/>
    <n v="1527067.21"/>
    <s v="ZLIN"/>
    <n v="2"/>
    <n v="0"/>
  </r>
  <r>
    <s v="120499000196-0"/>
    <x v="22"/>
    <n v="321101"/>
    <s v="MALLA ESLABONADA"/>
    <s v="01.12.1994"/>
    <n v="19961707.699999999"/>
    <n v="19961707.699999999"/>
    <s v="ZLIN"/>
    <n v="24"/>
    <n v="10"/>
    <n v="0"/>
    <n v="0"/>
    <m/>
    <m/>
    <m/>
    <n v="125840542.98"/>
    <n v="125840542.98"/>
    <s v="ZLIN"/>
    <n v="4"/>
    <n v="0"/>
  </r>
  <r>
    <s v="120499000197-0"/>
    <x v="22"/>
    <n v="342408"/>
    <s v="COBERTIZO"/>
    <s v="01.10.2015"/>
    <n v="1"/>
    <n v="1"/>
    <s v="ZLIN"/>
    <n v="0"/>
    <n v="1"/>
    <n v="0"/>
    <n v="0"/>
    <m/>
    <m/>
    <m/>
    <n v="26109992.210000001"/>
    <n v="5203078.1500000022"/>
    <s v="ZLIN"/>
    <n v="23"/>
    <n v="0"/>
  </r>
  <r>
    <s v="120499000198-0"/>
    <x v="22"/>
    <n v="342408"/>
    <s v="MALLA ESLABONADA"/>
    <s v="01.01.1993"/>
    <n v="1228808.56"/>
    <n v="1228808.56"/>
    <s v="ZLIN"/>
    <n v="25"/>
    <n v="9"/>
    <n v="0"/>
    <n v="0"/>
    <m/>
    <m/>
    <m/>
    <n v="483890.15"/>
    <n v="483890.15"/>
    <s v="ZLIN"/>
    <n v="3"/>
    <n v="0"/>
  </r>
  <r>
    <s v="120499000199-0"/>
    <x v="22"/>
    <n v="342408"/>
    <s v="CONTENEDOR"/>
    <s v="30.12.1996"/>
    <n v="165349.47"/>
    <n v="156998.49"/>
    <s v="ZLIN"/>
    <n v="24"/>
    <n v="9"/>
    <n v="0"/>
    <n v="0"/>
    <m/>
    <m/>
    <m/>
    <n v="5411426.4699999997"/>
    <n v="4133728.55"/>
    <s v="ZLIN"/>
    <n v="6"/>
    <n v="0"/>
  </r>
  <r>
    <s v="120499000200-0"/>
    <x v="22"/>
    <n v="342408"/>
    <s v="CONTENEDOR"/>
    <s v="30.12.1996"/>
    <n v="229730.53"/>
    <n v="218127.97"/>
    <s v="ZLIN"/>
    <n v="24"/>
    <n v="9"/>
    <n v="0"/>
    <n v="0"/>
    <m/>
    <m/>
    <m/>
    <n v="7518438.71"/>
    <n v="5743251.7999999998"/>
    <s v="ZLIN"/>
    <n v="6"/>
    <n v="0"/>
  </r>
  <r>
    <s v="120499000201-0"/>
    <x v="22"/>
    <n v="342408"/>
    <s v="COBERTIZO"/>
    <s v="30.11.2008"/>
    <n v="214766509.99000001"/>
    <n v="100176325.15000001"/>
    <s v="ZLIN"/>
    <n v="24"/>
    <n v="10"/>
    <n v="0"/>
    <n v="0"/>
    <m/>
    <m/>
    <m/>
    <n v="-112451660.15000001"/>
    <n v="-28633524.570000008"/>
    <s v="ZLIN"/>
    <n v="18"/>
    <n v="0"/>
  </r>
  <r>
    <s v="120499000202-0"/>
    <x v="22"/>
    <n v="342506"/>
    <s v="COBERTIZO"/>
    <s v="01.12.1990"/>
    <n v="36739.21"/>
    <n v="36739.21"/>
    <s v="ZLIN"/>
    <n v="26"/>
    <n v="10"/>
    <n v="0"/>
    <n v="0"/>
    <m/>
    <m/>
    <m/>
    <n v="2842694.36"/>
    <n v="2842694.36"/>
    <s v="ZLIN"/>
    <n v="2"/>
    <n v="0"/>
  </r>
  <r>
    <s v="120499000203-0"/>
    <x v="22"/>
    <n v="342408"/>
    <s v="COBERTIZO"/>
    <s v="01.01.1993"/>
    <n v="271419.12"/>
    <n v="271419.12"/>
    <s v="ZLIN"/>
    <n v="25"/>
    <n v="9"/>
    <n v="0"/>
    <n v="0"/>
    <m/>
    <m/>
    <m/>
    <n v="106881.63"/>
    <n v="106881.63"/>
    <s v="ZLIN"/>
    <n v="3"/>
    <n v="0"/>
  </r>
  <r>
    <s v="120499000204-0"/>
    <x v="22"/>
    <n v="342408"/>
    <s v="ESTRUCTURA METALICA"/>
    <s v="01.12.1993"/>
    <n v="3745526.69"/>
    <n v="2119354.9900000002"/>
    <s v="ZLIN"/>
    <n v="46"/>
    <n v="10"/>
    <n v="0"/>
    <n v="0"/>
    <m/>
    <m/>
    <m/>
    <n v="249865969.52000001"/>
    <n v="45808761.080000013"/>
    <s v="ZLIN"/>
    <n v="25"/>
    <n v="0"/>
  </r>
  <r>
    <s v="120499000205-0"/>
    <x v="22"/>
    <n v="342408"/>
    <s v="ESTRUCTURA METALICA"/>
    <s v="30.11.2008"/>
    <n v="271986240.00999999"/>
    <n v="64515507.469999999"/>
    <s v="ZLIN"/>
    <n v="48"/>
    <n v="10"/>
    <n v="0"/>
    <n v="0"/>
    <m/>
    <m/>
    <m/>
    <n v="-180091361.88999999"/>
    <n v="-19652827.189999998"/>
    <s v="ZLIN"/>
    <n v="42"/>
    <n v="0"/>
  </r>
  <r>
    <s v="120499000206-0"/>
    <x v="22"/>
    <n v="342408"/>
    <s v="COBERTIZO"/>
    <s v="30.12.1996"/>
    <n v="3232130"/>
    <n v="3068891.11"/>
    <s v="ZLIN"/>
    <n v="24"/>
    <n v="9"/>
    <n v="0"/>
    <n v="0"/>
    <m/>
    <m/>
    <m/>
    <n v="6960011.2599999998"/>
    <n v="5316675.2699999996"/>
    <s v="ZLIN"/>
    <n v="6"/>
    <n v="0"/>
  </r>
  <r>
    <s v="120499000207-0"/>
    <x v="22"/>
    <n v="342408"/>
    <s v="CASETA"/>
    <s v="01.12.1994"/>
    <n v="91658.94"/>
    <n v="50995.670000000006"/>
    <s v="ZLIN"/>
    <n v="45"/>
    <n v="10"/>
    <n v="0"/>
    <n v="0"/>
    <m/>
    <m/>
    <m/>
    <n v="5280881.8"/>
    <n v="968161.66000000015"/>
    <s v="ZLIN"/>
    <n v="25"/>
    <n v="0"/>
  </r>
  <r>
    <s v="120499000208-0"/>
    <x v="22"/>
    <n v="342408"/>
    <s v="CASETA"/>
    <s v="01.01.1993"/>
    <n v="3313452.92"/>
    <n v="1790026.24"/>
    <s v="ZLIN"/>
    <n v="50"/>
    <n v="9"/>
    <n v="0"/>
    <n v="0"/>
    <m/>
    <m/>
    <m/>
    <n v="-142562.73000000001"/>
    <n v="-23336.170000000013"/>
    <s v="ZLIN"/>
    <n v="28"/>
    <n v="0"/>
  </r>
  <r>
    <s v="120499000209-0"/>
    <x v="22"/>
    <n v="342408"/>
    <s v="COBERTIZO"/>
    <s v="01.01.1993"/>
    <n v="847222.17"/>
    <n v="847222.17"/>
    <s v="ZLIN"/>
    <n v="25"/>
    <n v="9"/>
    <n v="0"/>
    <n v="0"/>
    <m/>
    <m/>
    <m/>
    <n v="333625.99"/>
    <n v="333625.99"/>
    <s v="ZLIN"/>
    <n v="3"/>
    <n v="0"/>
  </r>
  <r>
    <s v="120499000210-0"/>
    <x v="22"/>
    <n v="342408"/>
    <s v="COBERTIZO"/>
    <s v="30.12.1997"/>
    <n v="903520.58"/>
    <n v="821382.34"/>
    <s v="ZLIN"/>
    <n v="24"/>
    <n v="9"/>
    <n v="0"/>
    <n v="0"/>
    <m/>
    <m/>
    <m/>
    <n v="1036287.73"/>
    <n v="678521.72"/>
    <s v="ZLIN"/>
    <n v="7"/>
    <n v="0"/>
  </r>
  <r>
    <s v="120499000211-0"/>
    <x v="22"/>
    <n v="342408"/>
    <s v="COBERTIZO"/>
    <s v="01.12.1993"/>
    <n v="29691.43"/>
    <n v="29691.43"/>
    <s v="ZLIN"/>
    <n v="23"/>
    <n v="10"/>
    <n v="0"/>
    <n v="0"/>
    <m/>
    <m/>
    <m/>
    <n v="1994139.02"/>
    <n v="1994139.02"/>
    <s v="ZLIN"/>
    <n v="2"/>
    <n v="0"/>
  </r>
  <r>
    <s v="120499000212-0"/>
    <x v="22"/>
    <n v="342408"/>
    <s v="MALLA ESLABONADA"/>
    <s v="01.12.1993"/>
    <n v="12530.38"/>
    <n v="12374.72"/>
    <s v="ZLIN"/>
    <n v="26"/>
    <n v="10"/>
    <n v="0"/>
    <n v="0"/>
    <m/>
    <m/>
    <m/>
    <n v="840278.46"/>
    <n v="770255.26"/>
    <s v="ZLIN"/>
    <n v="5"/>
    <n v="0"/>
  </r>
  <r>
    <s v="120499000213-0"/>
    <x v="22"/>
    <n v="342408"/>
    <s v="MALLA ESLABONADA"/>
    <s v="01.01.1993"/>
    <n v="1455904.82"/>
    <n v="1455904.82"/>
    <s v="ZLIN"/>
    <n v="25"/>
    <n v="9"/>
    <n v="0"/>
    <n v="0"/>
    <m/>
    <m/>
    <m/>
    <n v="573317.96"/>
    <n v="573317.96"/>
    <s v="ZLIN"/>
    <n v="3"/>
    <n v="0"/>
  </r>
  <r>
    <s v="120499000214-0"/>
    <x v="22"/>
    <n v="342408"/>
    <s v="CASETA"/>
    <s v="30.11.2008"/>
    <n v="196247557.78999999"/>
    <n v="46550188.620000005"/>
    <s v="ZLIN"/>
    <n v="48"/>
    <n v="10"/>
    <n v="0"/>
    <n v="0"/>
    <m/>
    <m/>
    <m/>
    <n v="-129942198.37"/>
    <n v="-14180200.230000004"/>
    <s v="ZLIN"/>
    <n v="42"/>
    <n v="0"/>
  </r>
  <r>
    <s v="120499000216-0"/>
    <x v="22"/>
    <n v="342409"/>
    <s v="COBERTIZO"/>
    <s v="30.11.2008"/>
    <n v="24055680.460000001"/>
    <n v="11220602.640000001"/>
    <s v="ZLIN"/>
    <n v="24"/>
    <n v="10"/>
    <n v="0"/>
    <n v="0"/>
    <m/>
    <m/>
    <m/>
    <n v="-11987571.67"/>
    <n v="-3052390.92"/>
    <s v="ZLIN"/>
    <n v="18"/>
    <n v="0"/>
  </r>
  <r>
    <s v="120499000217-0"/>
    <x v="22"/>
    <n v="342409"/>
    <s v="CASETA"/>
    <s v="01.01.1987"/>
    <n v="4452.87"/>
    <n v="2875.38"/>
    <s v="ZLIN"/>
    <n v="51"/>
    <n v="9"/>
    <n v="0"/>
    <n v="0"/>
    <m/>
    <m/>
    <m/>
    <n v="1715445.06"/>
    <n v="341845.93999999994"/>
    <s v="ZLIN"/>
    <n v="23"/>
    <n v="0"/>
  </r>
  <r>
    <s v="120499000218-0"/>
    <x v="22"/>
    <n v="342409"/>
    <s v="COBERTIZO"/>
    <s v="30.11.2008"/>
    <n v="16065758.02"/>
    <n v="7493759.629999999"/>
    <s v="ZLIN"/>
    <n v="24"/>
    <n v="10"/>
    <n v="0"/>
    <n v="0"/>
    <m/>
    <m/>
    <m/>
    <n v="-8005985.3499999996"/>
    <n v="-2038561.0699999994"/>
    <s v="ZLIN"/>
    <n v="18"/>
    <n v="0"/>
  </r>
  <r>
    <s v="120499000219-0"/>
    <x v="22"/>
    <n v="342409"/>
    <s v="ESTRUCTURA PORTICADA"/>
    <s v="01.09.1982"/>
    <n v="142346786.49000001"/>
    <n v="62423130.870000005"/>
    <s v="ZLIN"/>
    <n v="86"/>
    <n v="1"/>
    <n v="0"/>
    <n v="0"/>
    <m/>
    <m/>
    <m/>
    <n v="135423842.72"/>
    <n v="11711181.349999994"/>
    <s v="ZLIN"/>
    <n v="53"/>
    <n v="0"/>
  </r>
  <r>
    <s v="120499000220-0"/>
    <x v="22"/>
    <n v="342409"/>
    <s v="ESTRUCTURA METALICA"/>
    <s v="01.09.1982"/>
    <n v="33375120.690000001"/>
    <n v="22464977.219999999"/>
    <s v="ZLIN"/>
    <n v="56"/>
    <n v="1"/>
    <n v="0"/>
    <n v="0"/>
    <m/>
    <m/>
    <m/>
    <n v="87122084.650000006"/>
    <n v="17361284.969999999"/>
    <s v="ZLIN"/>
    <n v="23"/>
    <n v="0"/>
  </r>
  <r>
    <s v="120499000221-0"/>
    <x v="22"/>
    <n v="342409"/>
    <s v="CASETA"/>
    <s v="30.11.2008"/>
    <n v="134550697.31"/>
    <n v="30068403.430000007"/>
    <s v="ZLIN"/>
    <n v="51"/>
    <n v="10"/>
    <n v="0"/>
    <n v="0"/>
    <m/>
    <m/>
    <m/>
    <n v="-86806322.909999996"/>
    <n v="-8841384.75"/>
    <s v="ZLIN"/>
    <n v="45"/>
    <n v="0"/>
  </r>
  <r>
    <s v="120499000222-0"/>
    <x v="22"/>
    <n v="342409"/>
    <s v="CASETA"/>
    <s v="01.12.1994"/>
    <n v="23828.86"/>
    <n v="13862.400000000001"/>
    <s v="ZLIN"/>
    <n v="43"/>
    <n v="10"/>
    <n v="0"/>
    <n v="0"/>
    <m/>
    <m/>
    <m/>
    <n v="1373383.44"/>
    <n v="273681.46999999997"/>
    <s v="ZLIN"/>
    <n v="23"/>
    <n v="0"/>
  </r>
  <r>
    <s v="120499000223-0"/>
    <x v="22"/>
    <n v="342409"/>
    <s v="MALLA ESLABONADA"/>
    <s v="01.09.1982"/>
    <n v="202639.99"/>
    <n v="202639.99"/>
    <s v="ZLIN"/>
    <n v="35"/>
    <n v="1"/>
    <n v="0"/>
    <n v="0"/>
    <m/>
    <m/>
    <m/>
    <n v="600701.18999999994"/>
    <n v="600701.18999999994"/>
    <s v="ZLIN"/>
    <n v="2"/>
    <n v="0"/>
  </r>
  <r>
    <s v="120499000224-0"/>
    <x v="22"/>
    <n v="342409"/>
    <s v="MALLA ESLABONADA"/>
    <s v="01.09.1982"/>
    <n v="125834.43"/>
    <n v="125834.43"/>
    <s v="ZLIN"/>
    <n v="36"/>
    <n v="1"/>
    <n v="0"/>
    <n v="0"/>
    <m/>
    <m/>
    <m/>
    <n v="369723.81"/>
    <n v="369723.81"/>
    <s v="ZLIN"/>
    <n v="3"/>
    <n v="0"/>
  </r>
  <r>
    <s v="120499000225-0"/>
    <x v="22"/>
    <n v="342409"/>
    <s v="ESTRUCTURA METALICA"/>
    <s v="31.08.2012"/>
    <n v="10505417.810000001"/>
    <n v="1825340.6400000006"/>
    <s v="ZLIN"/>
    <n v="45"/>
    <n v="1"/>
    <n v="0"/>
    <n v="0"/>
    <m/>
    <m/>
    <m/>
    <n v="125785884.15000001"/>
    <n v="13726634.170000002"/>
    <s v="ZLIN"/>
    <n v="42"/>
    <n v="0"/>
  </r>
  <r>
    <s v="120499000226-0"/>
    <x v="22"/>
    <n v="342409"/>
    <s v="COBERTIZO"/>
    <s v="31.08.2012"/>
    <n v="575115.84"/>
    <n v="224319.01999999996"/>
    <s v="ZLIN"/>
    <n v="20"/>
    <n v="1"/>
    <n v="0"/>
    <n v="0"/>
    <m/>
    <m/>
    <m/>
    <n v="6937718.3799999999"/>
    <n v="1870463.2800000003"/>
    <s v="ZLIN"/>
    <n v="17"/>
    <n v="0"/>
  </r>
  <r>
    <s v="120499000227-0"/>
    <x v="22"/>
    <n v="342409"/>
    <s v="CASETA"/>
    <s v="31.08.2012"/>
    <n v="2829405.45"/>
    <n v="849725.6100000001"/>
    <s v="ZLIN"/>
    <n v="26"/>
    <n v="1"/>
    <n v="0"/>
    <n v="0"/>
    <m/>
    <m/>
    <m/>
    <n v="34026265.450000003"/>
    <n v="6780596.3900000043"/>
    <s v="ZLIN"/>
    <n v="23"/>
    <n v="0"/>
  </r>
  <r>
    <s v="120499000228-0"/>
    <x v="22"/>
    <n v="342409"/>
    <s v="MALLA ESLABONADA"/>
    <s v="31.08.2012"/>
    <n v="87058.26"/>
    <n v="87058.26"/>
    <s v="ZLIN"/>
    <n v="6"/>
    <n v="1"/>
    <n v="0"/>
    <n v="0"/>
    <m/>
    <m/>
    <m/>
    <n v="1082620.69"/>
    <n v="1082620.69"/>
    <s v="ZLIN"/>
    <n v="3"/>
    <n v="0"/>
  </r>
  <r>
    <s v="120499000229-0"/>
    <x v="22"/>
    <n v="342409"/>
    <s v="CONTENEDOR"/>
    <s v="01.01.1985"/>
    <n v="20492.38"/>
    <n v="20301.310000000001"/>
    <s v="ZLIN"/>
    <n v="35"/>
    <n v="9"/>
    <n v="0"/>
    <n v="0"/>
    <m/>
    <m/>
    <m/>
    <n v="1721035.32"/>
    <n v="1577615.71"/>
    <s v="ZLIN"/>
    <n v="5"/>
    <n v="0"/>
  </r>
  <r>
    <s v="120499000230-0"/>
    <x v="22"/>
    <n v="342409"/>
    <s v="CONTENEDOR"/>
    <s v="01.01.1985"/>
    <n v="20492.38"/>
    <n v="20301.310000000001"/>
    <s v="ZLIN"/>
    <n v="35"/>
    <n v="9"/>
    <n v="0"/>
    <n v="0"/>
    <m/>
    <m/>
    <m/>
    <n v="1721035.32"/>
    <n v="1577615.71"/>
    <s v="ZLIN"/>
    <n v="5"/>
    <n v="0"/>
  </r>
  <r>
    <s v="120499000231-0"/>
    <x v="22"/>
    <n v="335308"/>
    <s v="CASETA"/>
    <s v="30.04.2013"/>
    <n v="16588841.6"/>
    <n v="4677509.4399999995"/>
    <s v="ZLIN"/>
    <n v="25"/>
    <n v="5"/>
    <n v="0"/>
    <n v="0"/>
    <m/>
    <m/>
    <m/>
    <n v="-6756488.3700000001"/>
    <n v="-1346401.6500000004"/>
    <s v="ZLIN"/>
    <n v="23"/>
    <n v="0"/>
  </r>
  <r>
    <s v="120499000232-0"/>
    <x v="22"/>
    <n v="335308"/>
    <s v="COBERTIZO"/>
    <s v="01.10.2015"/>
    <n v="1"/>
    <n v="1"/>
    <s v="ZLIN"/>
    <n v="0"/>
    <n v="1"/>
    <n v="0"/>
    <n v="0"/>
    <m/>
    <m/>
    <m/>
    <n v="12350659.119999999"/>
    <n v="2461182.0699999984"/>
    <s v="ZLIN"/>
    <n v="23"/>
    <n v="0"/>
  </r>
  <r>
    <s v="120499000233-0"/>
    <x v="22"/>
    <n v="342409"/>
    <s v="COBERTIZO"/>
    <s v="01.01.1987"/>
    <n v="58793.61"/>
    <n v="53460.86"/>
    <s v="ZLIN"/>
    <n v="36"/>
    <n v="9"/>
    <n v="0"/>
    <n v="0"/>
    <m/>
    <m/>
    <m/>
    <n v="22663328.800000001"/>
    <n v="12984198.790000001"/>
    <s v="ZLIN"/>
    <n v="8"/>
    <n v="0"/>
  </r>
  <r>
    <s v="120499000234-0"/>
    <x v="22"/>
    <n v="342409"/>
    <s v="COBERTIZO"/>
    <s v="01.09.1982"/>
    <n v="546702.41"/>
    <n v="502345.23000000004"/>
    <s v="ZLIN"/>
    <n v="41"/>
    <n v="1"/>
    <n v="0"/>
    <n v="0"/>
    <m/>
    <m/>
    <m/>
    <n v="1545150.77"/>
    <n v="885242.63"/>
    <s v="ZLIN"/>
    <n v="8"/>
    <n v="0"/>
  </r>
  <r>
    <s v="120499000235-0"/>
    <x v="22"/>
    <n v="342409"/>
    <s v="CASETA"/>
    <s v="01.01.1987"/>
    <n v="4122.16"/>
    <n v="2661.8199999999997"/>
    <s v="ZLIN"/>
    <n v="51"/>
    <n v="9"/>
    <n v="0"/>
    <n v="0"/>
    <m/>
    <m/>
    <m/>
    <n v="1588042.77"/>
    <n v="316457.81000000006"/>
    <s v="ZLIN"/>
    <n v="23"/>
    <n v="0"/>
  </r>
  <r>
    <s v="120499000236-0"/>
    <x v="22"/>
    <n v="342409"/>
    <s v="MALLA ESLABONADA"/>
    <s v="31.01.2014"/>
    <n v="57530395.409999996"/>
    <n v="57530395.409999996"/>
    <s v="ZLIN"/>
    <n v="3"/>
    <n v="8"/>
    <n v="0"/>
    <n v="0"/>
    <m/>
    <m/>
    <m/>
    <n v="-23989034.84"/>
    <n v="-23989034.84"/>
    <s v="ZLIN"/>
    <n v="2"/>
    <n v="0"/>
  </r>
  <r>
    <s v="120499000237-0"/>
    <x v="22"/>
    <n v="342409"/>
    <s v="COBERTIZO"/>
    <s v="30.11.2008"/>
    <n v="54125281.039999999"/>
    <n v="25246355.939999998"/>
    <s v="ZLIN"/>
    <n v="24"/>
    <n v="10"/>
    <n v="0"/>
    <n v="0"/>
    <m/>
    <m/>
    <m/>
    <n v="-26972036.260000002"/>
    <n v="-6867879.6100000031"/>
    <s v="ZLIN"/>
    <n v="18"/>
    <n v="0"/>
  </r>
  <r>
    <s v="120499000238-0"/>
    <x v="22"/>
    <n v="342409"/>
    <s v="COBERTIZO"/>
    <s v="31.12.1995"/>
    <n v="376710.44"/>
    <n v="372905.28"/>
    <s v="ZLIN"/>
    <n v="24"/>
    <n v="9"/>
    <n v="0"/>
    <n v="0"/>
    <m/>
    <m/>
    <m/>
    <n v="7048023.7599999998"/>
    <n v="6460688.4499999993"/>
    <s v="ZLIN"/>
    <n v="5"/>
    <n v="0"/>
  </r>
  <r>
    <s v="120499000239-0"/>
    <x v="22"/>
    <n v="342409"/>
    <s v="COBERTIZO"/>
    <s v="31.08.2012"/>
    <n v="8199792"/>
    <n v="2560732.41"/>
    <s v="ZLIN"/>
    <n v="25"/>
    <n v="1"/>
    <n v="0"/>
    <n v="0"/>
    <m/>
    <m/>
    <m/>
    <n v="44218150.200000003"/>
    <n v="9212114.6300000027"/>
    <s v="ZLIN"/>
    <n v="22"/>
    <n v="0"/>
  </r>
  <r>
    <s v="120499000240-0"/>
    <x v="22"/>
    <n v="342409"/>
    <s v="CASETA"/>
    <s v="31.07.2011"/>
    <n v="19812770.440000001"/>
    <n v="3593163.4300000016"/>
    <s v="ZLIN"/>
    <n v="49"/>
    <n v="2"/>
    <n v="0"/>
    <n v="0"/>
    <m/>
    <m/>
    <m/>
    <n v="-16105564.060000001"/>
    <n v="-1640381.5099999998"/>
    <s v="ZLIN"/>
    <n v="45"/>
    <n v="0"/>
  </r>
  <r>
    <s v="120499000241-0"/>
    <x v="22"/>
    <n v="342409"/>
    <s v="CASETA"/>
    <s v="31.12.1995"/>
    <n v="975000"/>
    <n v="480150.75"/>
    <s v="ZLIN"/>
    <n v="49"/>
    <n v="9"/>
    <n v="0"/>
    <n v="0"/>
    <m/>
    <m/>
    <m/>
    <n v="10564611.369999999"/>
    <n v="1614037.8399999999"/>
    <s v="ZLIN"/>
    <n v="30"/>
    <n v="0"/>
  </r>
  <r>
    <s v="120499000242-0"/>
    <x v="22"/>
    <n v="342409"/>
    <s v="CASETA"/>
    <s v="30.11.2008"/>
    <n v="14161811.57"/>
    <n v="3164777.83"/>
    <s v="ZLIN"/>
    <n v="51"/>
    <n v="10"/>
    <n v="0"/>
    <n v="0"/>
    <m/>
    <m/>
    <m/>
    <n v="-9136591.7300000004"/>
    <n v="-930578.78000000026"/>
    <s v="ZLIN"/>
    <n v="45"/>
    <n v="0"/>
  </r>
  <r>
    <s v="120499000243-0"/>
    <x v="22"/>
    <n v="342409"/>
    <s v="PLANCHE CONCRETO"/>
    <s v="31.12.1995"/>
    <n v="221778.64"/>
    <n v="109217.57"/>
    <s v="ZLIN"/>
    <n v="49"/>
    <n v="9"/>
    <n v="0"/>
    <n v="0"/>
    <m/>
    <m/>
    <m/>
    <n v="4059661.14"/>
    <n v="620226.02"/>
    <s v="ZLIN"/>
    <n v="30"/>
    <n v="0"/>
  </r>
  <r>
    <s v="120499000244-0"/>
    <x v="22"/>
    <n v="342409"/>
    <s v="COBERTIZO"/>
    <s v="31.12.1995"/>
    <n v="17418.23"/>
    <n v="15378.25"/>
    <s v="ZLIN"/>
    <n v="27"/>
    <n v="9"/>
    <n v="0"/>
    <n v="0"/>
    <m/>
    <m/>
    <m/>
    <n v="324369.23"/>
    <n v="185836.53999999998"/>
    <s v="ZLIN"/>
    <n v="8"/>
    <n v="0"/>
  </r>
  <r>
    <s v="120499000245-0"/>
    <x v="22"/>
    <n v="342409"/>
    <s v="COBERTIZO"/>
    <s v="31.12.1995"/>
    <n v="17418.23"/>
    <n v="15378.25"/>
    <s v="ZLIN"/>
    <n v="27"/>
    <n v="9"/>
    <n v="0"/>
    <n v="0"/>
    <m/>
    <m/>
    <m/>
    <n v="324369.23"/>
    <n v="185836.53999999998"/>
    <s v="ZLIN"/>
    <n v="8"/>
    <n v="0"/>
  </r>
  <r>
    <s v="120499000246-0"/>
    <x v="22"/>
    <n v="342409"/>
    <s v="COBERTIZO"/>
    <s v="31.12.1995"/>
    <n v="17418.23"/>
    <n v="15378.25"/>
    <s v="ZLIN"/>
    <n v="27"/>
    <n v="9"/>
    <n v="0"/>
    <n v="0"/>
    <m/>
    <m/>
    <m/>
    <n v="324369.23"/>
    <n v="185836.53999999998"/>
    <s v="ZLIN"/>
    <n v="8"/>
    <n v="0"/>
  </r>
  <r>
    <s v="120499000247-0"/>
    <x v="22"/>
    <n v="342409"/>
    <s v="COBERTIZO"/>
    <s v="31.12.1995"/>
    <n v="17418.23"/>
    <n v="15378.25"/>
    <s v="ZLIN"/>
    <n v="27"/>
    <n v="9"/>
    <n v="0"/>
    <n v="0"/>
    <m/>
    <m/>
    <m/>
    <n v="324369.23"/>
    <n v="185836.53999999998"/>
    <s v="ZLIN"/>
    <n v="8"/>
    <n v="0"/>
  </r>
  <r>
    <s v="120499000248-0"/>
    <x v="22"/>
    <n v="342409"/>
    <s v="COBERTIZO"/>
    <s v="31.12.1995"/>
    <n v="16568.560000000001"/>
    <n v="14628.100000000002"/>
    <s v="ZLIN"/>
    <n v="27"/>
    <n v="9"/>
    <n v="0"/>
    <n v="0"/>
    <m/>
    <m/>
    <m/>
    <n v="308546.34000000003"/>
    <n v="176771.33000000002"/>
    <s v="ZLIN"/>
    <n v="8"/>
    <n v="0"/>
  </r>
  <r>
    <s v="120499000249-0"/>
    <x v="22"/>
    <n v="342409"/>
    <s v="COBERTIZO"/>
    <s v="31.12.1995"/>
    <n v="16568.560000000001"/>
    <n v="14628.100000000002"/>
    <s v="ZLIN"/>
    <n v="27"/>
    <n v="9"/>
    <n v="0"/>
    <n v="0"/>
    <m/>
    <m/>
    <m/>
    <n v="308546.34000000003"/>
    <n v="176771.33000000002"/>
    <s v="ZLIN"/>
    <n v="8"/>
    <n v="0"/>
  </r>
  <r>
    <s v="120499000250-0"/>
    <x v="22"/>
    <n v="342409"/>
    <s v="COBERTIZO"/>
    <s v="31.12.1995"/>
    <n v="16568.560000000001"/>
    <n v="14628.100000000002"/>
    <s v="ZLIN"/>
    <n v="27"/>
    <n v="9"/>
    <n v="0"/>
    <n v="0"/>
    <m/>
    <m/>
    <m/>
    <n v="308546.34000000003"/>
    <n v="176771.33000000002"/>
    <s v="ZLIN"/>
    <n v="8"/>
    <n v="0"/>
  </r>
  <r>
    <s v="120499000251-0"/>
    <x v="22"/>
    <n v="342509"/>
    <s v="CONTENEDOR"/>
    <s v="01.10.2015"/>
    <n v="1"/>
    <n v="1"/>
    <s v="ZLIN"/>
    <n v="0"/>
    <n v="1"/>
    <n v="0"/>
    <n v="0"/>
    <m/>
    <m/>
    <m/>
    <n v="23838714.350000001"/>
    <n v="5463038.7200000025"/>
    <s v="ZLIN"/>
    <n v="20"/>
    <n v="0"/>
  </r>
  <r>
    <s v="120499000252-0"/>
    <x v="22"/>
    <n v="335314"/>
    <s v="CASETA"/>
    <s v="01.10.2015"/>
    <n v="1"/>
    <n v="1"/>
    <s v="ZLIN"/>
    <n v="0"/>
    <n v="1"/>
    <n v="0"/>
    <n v="0"/>
    <m/>
    <m/>
    <m/>
    <n v="2356798.71"/>
    <n v="240044.29999999981"/>
    <s v="ZLIN"/>
    <n v="45"/>
    <n v="0"/>
  </r>
  <r>
    <s v="120499000253-0"/>
    <x v="22"/>
    <n v="342509"/>
    <s v="CASETA"/>
    <s v="01.10.2015"/>
    <n v="1"/>
    <n v="1"/>
    <s v="ZLIN"/>
    <n v="0"/>
    <n v="1"/>
    <n v="0"/>
    <n v="0"/>
    <m/>
    <m/>
    <m/>
    <n v="1336778.55"/>
    <n v="136153.37000000011"/>
    <s v="ZLIN"/>
    <n v="45"/>
    <n v="0"/>
  </r>
  <r>
    <s v="120499000254-0"/>
    <x v="22"/>
    <n v="342509"/>
    <s v="CASETA"/>
    <s v="01.10.2015"/>
    <n v="1"/>
    <n v="1"/>
    <s v="ZLIN"/>
    <n v="0"/>
    <n v="1"/>
    <n v="0"/>
    <n v="0"/>
    <m/>
    <m/>
    <m/>
    <n v="1999355.75"/>
    <n v="203638.09000000008"/>
    <s v="ZLIN"/>
    <n v="45"/>
    <n v="0"/>
  </r>
  <r>
    <s v="120499000255-0"/>
    <x v="22"/>
    <n v="342303"/>
    <s v="COBERTIZO"/>
    <s v="30.12.1996"/>
    <n v="148504.76"/>
    <n v="141004.52000000002"/>
    <s v="ZLIN"/>
    <n v="24"/>
    <n v="9"/>
    <n v="0"/>
    <n v="0"/>
    <m/>
    <m/>
    <m/>
    <n v="887034.04"/>
    <n v="677595.45000000007"/>
    <s v="ZLIN"/>
    <n v="6"/>
    <n v="0"/>
  </r>
  <r>
    <s v="120499000256-0"/>
    <x v="22"/>
    <n v="342303"/>
    <s v="COBERTIZO"/>
    <s v="30.12.1996"/>
    <n v="147031.94"/>
    <n v="145484.24"/>
    <s v="ZLIN"/>
    <n v="23"/>
    <n v="9"/>
    <n v="0"/>
    <n v="0"/>
    <m/>
    <m/>
    <m/>
    <n v="882968.42"/>
    <n v="809387.72000000009"/>
    <s v="ZLIN"/>
    <n v="5"/>
    <n v="0"/>
  </r>
  <r>
    <s v="120499000257-0"/>
    <x v="22"/>
    <n v="342303"/>
    <s v="COBERTIZO"/>
    <s v="30.12.1996"/>
    <n v="213555.08"/>
    <n v="202769.46999999997"/>
    <s v="ZLIN"/>
    <n v="24"/>
    <n v="9"/>
    <n v="0"/>
    <n v="0"/>
    <m/>
    <m/>
    <m/>
    <n v="1275586.21"/>
    <n v="974406.12999999989"/>
    <s v="ZLIN"/>
    <n v="6"/>
    <n v="0"/>
  </r>
  <r>
    <s v="120499000258-0"/>
    <x v="22"/>
    <n v="335311"/>
    <s v="CASETA"/>
    <s v="01.12.1994"/>
    <n v="8834450"/>
    <n v="5385142.79"/>
    <s v="ZLIN"/>
    <n v="41"/>
    <n v="10"/>
    <n v="0"/>
    <n v="0"/>
    <m/>
    <m/>
    <m/>
    <n v="-818595.77"/>
    <n v="-178661.78000000003"/>
    <s v="ZLIN"/>
    <n v="21"/>
    <n v="0"/>
  </r>
  <r>
    <s v="120499000259-0"/>
    <x v="22"/>
    <n v="342303"/>
    <s v="COBERTIZO"/>
    <s v="30.12.1996"/>
    <n v="363894.64"/>
    <n v="360064.17000000004"/>
    <s v="ZLIN"/>
    <n v="23"/>
    <n v="9"/>
    <n v="0"/>
    <n v="0"/>
    <m/>
    <m/>
    <m/>
    <n v="2185290.34"/>
    <n v="2003182.8099999998"/>
    <s v="ZLIN"/>
    <n v="5"/>
    <n v="0"/>
  </r>
  <r>
    <s v="120499000260-0"/>
    <x v="22"/>
    <n v="342303"/>
    <s v="CASETA"/>
    <s v="30.12.1996"/>
    <n v="1138886.06"/>
    <n v="673303.67"/>
    <s v="ZLIN"/>
    <n v="39"/>
    <n v="9"/>
    <n v="0"/>
    <n v="0"/>
    <m/>
    <m/>
    <m/>
    <n v="6474206.0800000001"/>
    <n v="1413021.17"/>
    <s v="ZLIN"/>
    <n v="21"/>
    <n v="0"/>
  </r>
  <r>
    <s v="120499000261-0"/>
    <x v="22"/>
    <n v="342303"/>
    <s v="CASETA"/>
    <s v="30.12.1996"/>
    <n v="11743910.359999999"/>
    <n v="6942940.7299999995"/>
    <s v="ZLIN"/>
    <n v="39"/>
    <n v="9"/>
    <n v="0"/>
    <n v="0"/>
    <m/>
    <m/>
    <m/>
    <n v="66760406.189999998"/>
    <n v="14570723.57"/>
    <s v="ZLIN"/>
    <n v="21"/>
    <n v="0"/>
  </r>
  <r>
    <s v="120499000262-0"/>
    <x v="22"/>
    <n v="342303"/>
    <s v="CONTENEDOR"/>
    <s v="30.12.1996"/>
    <n v="179649.96"/>
    <n v="177758.91"/>
    <s v="ZLIN"/>
    <n v="23"/>
    <n v="9"/>
    <n v="0"/>
    <n v="0"/>
    <m/>
    <m/>
    <m/>
    <n v="1078848.8999999999"/>
    <n v="988944.82999999984"/>
    <s v="ZLIN"/>
    <n v="5"/>
    <n v="0"/>
  </r>
  <r>
    <s v="120499000263-0"/>
    <x v="22"/>
    <n v="342303"/>
    <s v="CONTENEDOR"/>
    <s v="30.12.1996"/>
    <n v="222921.94"/>
    <n v="220575.39"/>
    <s v="ZLIN"/>
    <n v="23"/>
    <n v="9"/>
    <n v="0"/>
    <n v="0"/>
    <m/>
    <m/>
    <m/>
    <n v="1338709.3600000001"/>
    <n v="1227150.25"/>
    <s v="ZLIN"/>
    <n v="5"/>
    <n v="0"/>
  </r>
  <r>
    <s v="120499000264-0"/>
    <x v="22"/>
    <n v="342303"/>
    <s v="COBERTIZO"/>
    <s v="30.12.1996"/>
    <n v="79350.05"/>
    <n v="78514.790000000008"/>
    <s v="ZLIN"/>
    <n v="23"/>
    <n v="9"/>
    <n v="0"/>
    <n v="0"/>
    <m/>
    <m/>
    <m/>
    <n v="476519.52"/>
    <n v="436809.56"/>
    <s v="ZLIN"/>
    <n v="5"/>
    <n v="0"/>
  </r>
  <r>
    <s v="120499000265-0"/>
    <x v="22"/>
    <n v="342303"/>
    <s v="CONTENEDOR"/>
    <s v="30.12.1996"/>
    <n v="212587.81"/>
    <n v="210350.04"/>
    <s v="ZLIN"/>
    <n v="23"/>
    <n v="9"/>
    <n v="0"/>
    <n v="0"/>
    <m/>
    <m/>
    <m/>
    <n v="1276649.98"/>
    <n v="1170262.48"/>
    <s v="ZLIN"/>
    <n v="5"/>
    <n v="0"/>
  </r>
  <r>
    <s v="120499000266-0"/>
    <x v="22"/>
    <n v="342303"/>
    <s v="COBERTIZO"/>
    <s v="30.12.1996"/>
    <n v="160031.38"/>
    <n v="158346.84"/>
    <s v="ZLIN"/>
    <n v="23"/>
    <n v="9"/>
    <n v="0"/>
    <n v="0"/>
    <m/>
    <m/>
    <m/>
    <n v="961033.72"/>
    <n v="880947.57"/>
    <s v="ZLIN"/>
    <n v="5"/>
    <n v="0"/>
  </r>
  <r>
    <s v="120499000267-0"/>
    <x v="22"/>
    <n v="342303"/>
    <s v="CASETA"/>
    <s v="30.12.1996"/>
    <n v="42128.6"/>
    <n v="34435.54"/>
    <s v="ZLIN"/>
    <n v="28"/>
    <n v="9"/>
    <n v="0"/>
    <n v="0"/>
    <m/>
    <m/>
    <m/>
    <n v="247158.5"/>
    <n v="113280.98000000001"/>
    <s v="ZLIN"/>
    <n v="10"/>
    <n v="0"/>
  </r>
  <r>
    <s v="120499000268-0"/>
    <x v="22"/>
    <n v="343205"/>
    <s v="COBERTIZO"/>
    <s v="30.12.1996"/>
    <n v="7140998.2300000004"/>
    <n v="4330669.9000000004"/>
    <s v="ZLIN"/>
    <n v="38"/>
    <n v="9"/>
    <n v="0"/>
    <n v="0"/>
    <m/>
    <m/>
    <m/>
    <n v="40682009.390000001"/>
    <n v="9322960.4800000004"/>
    <s v="ZLIN"/>
    <n v="20"/>
    <n v="0"/>
  </r>
  <r>
    <s v="120499000269-0"/>
    <x v="22"/>
    <n v="342303"/>
    <s v="COBERTIZO"/>
    <s v="30.12.1996"/>
    <n v="1720776.04"/>
    <n v="1043567.38"/>
    <s v="ZLIN"/>
    <n v="38"/>
    <n v="9"/>
    <n v="0"/>
    <n v="0"/>
    <m/>
    <m/>
    <m/>
    <n v="9803199"/>
    <n v="2246566.4400000004"/>
    <s v="ZLIN"/>
    <n v="20"/>
    <n v="0"/>
  </r>
  <r>
    <s v="120499000270-0"/>
    <x v="22"/>
    <n v="343205"/>
    <s v="COBERTIZO"/>
    <s v="30.12.1996"/>
    <n v="2084640.9"/>
    <n v="1979356.01"/>
    <s v="ZLIN"/>
    <n v="24"/>
    <n v="9"/>
    <n v="0"/>
    <n v="0"/>
    <m/>
    <m/>
    <m/>
    <n v="12451772.039999999"/>
    <n v="9511770.3099999987"/>
    <s v="ZLIN"/>
    <n v="6"/>
    <n v="0"/>
  </r>
  <r>
    <s v="120499000271-0"/>
    <x v="22"/>
    <n v="343205"/>
    <s v="COBERTIZO"/>
    <s v="30.12.1996"/>
    <n v="2296253.56"/>
    <n v="2180281.15"/>
    <s v="ZLIN"/>
    <n v="24"/>
    <n v="9"/>
    <n v="0"/>
    <n v="0"/>
    <m/>
    <m/>
    <m/>
    <n v="13715755.91"/>
    <n v="10477313.550000001"/>
    <s v="ZLIN"/>
    <n v="6"/>
    <n v="0"/>
  </r>
  <r>
    <s v="120499000272-0"/>
    <x v="22"/>
    <n v="343205"/>
    <s v="COBERTIZO"/>
    <s v="30.12.1996"/>
    <n v="2296253.56"/>
    <n v="2180281.15"/>
    <s v="ZLIN"/>
    <n v="24"/>
    <n v="9"/>
    <n v="0"/>
    <n v="0"/>
    <m/>
    <m/>
    <m/>
    <n v="13715755.91"/>
    <n v="10477313.550000001"/>
    <s v="ZLIN"/>
    <n v="6"/>
    <n v="0"/>
  </r>
  <r>
    <s v="120499000273-0"/>
    <x v="22"/>
    <n v="342303"/>
    <s v="CASETA"/>
    <s v="31.07.2011"/>
    <n v="11968771.27"/>
    <n v="4416063.88"/>
    <s v="ZLIN"/>
    <n v="24"/>
    <n v="2"/>
    <n v="0"/>
    <n v="0"/>
    <m/>
    <m/>
    <m/>
    <n v="-4881372.3499999996"/>
    <n v="-1118647.8399999999"/>
    <s v="ZLIN"/>
    <n v="20"/>
    <n v="0"/>
  </r>
  <r>
    <s v="120499000274-0"/>
    <x v="22"/>
    <n v="342303"/>
    <s v="CASETA"/>
    <s v="30.12.1997"/>
    <n v="1534520"/>
    <n v="914614.59"/>
    <s v="ZLIN"/>
    <n v="37"/>
    <n v="9"/>
    <n v="0"/>
    <n v="0"/>
    <m/>
    <m/>
    <m/>
    <n v="447376.77"/>
    <n v="102523.85000000003"/>
    <s v="ZLIN"/>
    <n v="20"/>
    <n v="0"/>
  </r>
  <r>
    <s v="120499000275-0"/>
    <x v="22"/>
    <n v="342303"/>
    <s v="COBERTIZO"/>
    <s v="30.12.1996"/>
    <n v="907816.82"/>
    <n v="550546.96"/>
    <s v="ZLIN"/>
    <n v="38"/>
    <n v="9"/>
    <n v="0"/>
    <n v="0"/>
    <m/>
    <m/>
    <m/>
    <n v="5171799.6399999997"/>
    <n v="1185204.0799999996"/>
    <s v="ZLIN"/>
    <n v="20"/>
    <n v="0"/>
  </r>
  <r>
    <s v="120499000276-0"/>
    <x v="22"/>
    <n v="342303"/>
    <s v="COBERTIZO"/>
    <s v="28.02.2013"/>
    <n v="8391878"/>
    <n v="7169759.8399999999"/>
    <s v="ZLIN"/>
    <n v="8"/>
    <n v="7"/>
    <n v="0"/>
    <n v="0"/>
    <m/>
    <m/>
    <m/>
    <n v="595197.31999999995"/>
    <n v="454664.61999999994"/>
    <s v="ZLIN"/>
    <n v="6"/>
    <n v="0"/>
  </r>
  <r>
    <s v="120499000277-0"/>
    <x v="22"/>
    <n v="342303"/>
    <s v="COBERTIZO"/>
    <s v="30.11.2012"/>
    <n v="10519574.689999999"/>
    <n v="10183843.58"/>
    <s v="ZLIN"/>
    <n v="7"/>
    <n v="10"/>
    <n v="0"/>
    <n v="0"/>
    <m/>
    <m/>
    <m/>
    <n v="389323.9"/>
    <n v="356880.24000000005"/>
    <s v="ZLIN"/>
    <n v="5"/>
    <n v="0"/>
  </r>
  <r>
    <s v="120499000278-0"/>
    <x v="22"/>
    <n v="342303"/>
    <s v="COBERTIZO"/>
    <s v="30.11.2012"/>
    <n v="10519574.689999999"/>
    <n v="10183843.58"/>
    <s v="ZLIN"/>
    <n v="7"/>
    <n v="10"/>
    <n v="0"/>
    <n v="0"/>
    <m/>
    <m/>
    <m/>
    <n v="2838775.91"/>
    <n v="2602211.25"/>
    <s v="ZLIN"/>
    <n v="5"/>
    <n v="0"/>
  </r>
  <r>
    <s v="120499000279-0"/>
    <x v="22"/>
    <n v="342303"/>
    <s v="CASETA"/>
    <s v="01.12.1994"/>
    <n v="305340.59000000003"/>
    <n v="186123.99000000002"/>
    <s v="ZLIN"/>
    <n v="41"/>
    <n v="10"/>
    <n v="0"/>
    <n v="0"/>
    <m/>
    <m/>
    <m/>
    <n v="17605362.760000002"/>
    <n v="3842440.290000001"/>
    <s v="ZLIN"/>
    <n v="21"/>
    <n v="0"/>
  </r>
  <r>
    <s v="120499000280-0"/>
    <x v="22"/>
    <n v="342303"/>
    <s v="CONTENEDOR"/>
    <s v="30.12.1996"/>
    <n v="217016.72"/>
    <n v="214732.33"/>
    <s v="ZLIN"/>
    <n v="23"/>
    <n v="9"/>
    <n v="0"/>
    <n v="0"/>
    <m/>
    <m/>
    <m/>
    <n v="1303246.8500000001"/>
    <n v="1194642.9500000002"/>
    <s v="ZLIN"/>
    <n v="5"/>
    <n v="0"/>
  </r>
  <r>
    <s v="120499000281-0"/>
    <x v="22"/>
    <n v="342303"/>
    <s v="CONTENEDOR"/>
    <s v="30.12.1996"/>
    <n v="56140.61"/>
    <n v="55549.66"/>
    <s v="ZLIN"/>
    <n v="23"/>
    <n v="9"/>
    <n v="0"/>
    <n v="0"/>
    <m/>
    <m/>
    <m/>
    <n v="337140.27"/>
    <n v="309045.25"/>
    <s v="ZLIN"/>
    <n v="5"/>
    <n v="0"/>
  </r>
  <r>
    <s v="120499000282-0"/>
    <x v="22"/>
    <n v="342303"/>
    <s v="CASETA"/>
    <s v="30.12.1996"/>
    <n v="194056.66"/>
    <n v="158620.24"/>
    <s v="ZLIN"/>
    <n v="28"/>
    <n v="9"/>
    <n v="0"/>
    <n v="0"/>
    <m/>
    <m/>
    <m/>
    <n v="1138484.44"/>
    <n v="521805.36"/>
    <s v="ZLIN"/>
    <n v="10"/>
    <n v="0"/>
  </r>
  <r>
    <s v="120499000283-0"/>
    <x v="22"/>
    <n v="342303"/>
    <s v="CONTENEDOR"/>
    <s v="30.12.1996"/>
    <n v="1296091.08"/>
    <n v="747439.05"/>
    <s v="ZLIN"/>
    <n v="40"/>
    <n v="9"/>
    <n v="0"/>
    <n v="0"/>
    <m/>
    <m/>
    <m/>
    <n v="7352730.6399999997"/>
    <n v="1531818.88"/>
    <s v="ZLIN"/>
    <n v="22"/>
    <n v="0"/>
  </r>
  <r>
    <s v="120499000284-0"/>
    <x v="22"/>
    <n v="335309"/>
    <s v="CASETA"/>
    <s v="01.06.1976"/>
    <n v="130.38999999999999"/>
    <n v="105.6"/>
    <s v="ZLIN"/>
    <n v="54"/>
    <n v="4"/>
    <n v="0"/>
    <n v="0"/>
    <m/>
    <m/>
    <m/>
    <n v="993622.83"/>
    <n v="303606.96999999997"/>
    <s v="ZLIN"/>
    <n v="15"/>
    <n v="0"/>
  </r>
  <r>
    <s v="120499000285-0"/>
    <x v="22"/>
    <n v="342303"/>
    <s v="CASETA"/>
    <s v="30.12.1996"/>
    <n v="2625314.5099999998"/>
    <n v="910625.69999999972"/>
    <s v="ZLIN"/>
    <n v="67"/>
    <n v="9"/>
    <n v="0"/>
    <n v="0"/>
    <m/>
    <m/>
    <m/>
    <n v="14407738.369999999"/>
    <n v="1347662.6199999992"/>
    <s v="ZLIN"/>
    <n v="49"/>
    <n v="0"/>
  </r>
  <r>
    <s v="120499000286-0"/>
    <x v="22"/>
    <n v="342303"/>
    <s v="CASETA"/>
    <s v="30.12.1996"/>
    <n v="391334.31"/>
    <n v="139868.48000000001"/>
    <s v="ZLIN"/>
    <n v="65"/>
    <n v="9"/>
    <n v="0"/>
    <n v="0"/>
    <m/>
    <m/>
    <m/>
    <n v="2150968.16"/>
    <n v="209757.53000000026"/>
    <s v="ZLIN"/>
    <n v="47"/>
    <n v="0"/>
  </r>
  <r>
    <s v="120499000287-0"/>
    <x v="22"/>
    <n v="342303"/>
    <s v="CASETA"/>
    <s v="31.07.2011"/>
    <n v="11968771.27"/>
    <n v="2085763.0399999991"/>
    <s v="ZLIN"/>
    <n v="51"/>
    <n v="2"/>
    <n v="0"/>
    <n v="0"/>
    <m/>
    <m/>
    <m/>
    <n v="-335763.75"/>
    <n v="-32742.919999999984"/>
    <s v="ZLIN"/>
    <n v="47"/>
    <n v="0"/>
  </r>
  <r>
    <s v="120499000288-0"/>
    <x v="22"/>
    <n v="342303"/>
    <s v="MALLA ESLABONADA"/>
    <s v="28.02.2013"/>
    <n v="168749552.84"/>
    <n v="79411554.280000001"/>
    <s v="ZLIN"/>
    <n v="15"/>
    <n v="7"/>
    <n v="0"/>
    <n v="0"/>
    <m/>
    <m/>
    <m/>
    <n v="-21979989.760000002"/>
    <n v="-7749355.3500000015"/>
    <s v="ZLIN"/>
    <n v="13"/>
    <n v="0"/>
  </r>
  <r>
    <s v="120499000289-0"/>
    <x v="22"/>
    <n v="342303"/>
    <s v="CASETA"/>
    <s v="30.12.1996"/>
    <n v="55444.76"/>
    <n v="45320.06"/>
    <s v="ZLIN"/>
    <n v="28"/>
    <n v="9"/>
    <n v="0"/>
    <n v="0"/>
    <m/>
    <m/>
    <m/>
    <n v="325281.25"/>
    <n v="149087.24"/>
    <s v="ZLIN"/>
    <n v="10"/>
    <n v="0"/>
  </r>
  <r>
    <s v="120499000290-0"/>
    <x v="22"/>
    <n v="342303"/>
    <s v="COBERTIZO"/>
    <s v="30.12.1996"/>
    <n v="617402.66"/>
    <n v="586220.70000000007"/>
    <s v="ZLIN"/>
    <n v="24"/>
    <n v="9"/>
    <n v="0"/>
    <n v="0"/>
    <m/>
    <m/>
    <m/>
    <n v="3687808.87"/>
    <n v="2817076.22"/>
    <s v="ZLIN"/>
    <n v="6"/>
    <n v="0"/>
  </r>
  <r>
    <s v="120499000291-0"/>
    <x v="22"/>
    <n v="342304"/>
    <s v="CASETA"/>
    <s v="30.06.2014"/>
    <n v="261970059.69999999"/>
    <n v="31280007.119999975"/>
    <s v="ZLIN"/>
    <n v="50"/>
    <n v="3"/>
    <n v="0"/>
    <n v="0"/>
    <m/>
    <m/>
    <m/>
    <n v="-252758898.93000001"/>
    <n v="-23642414.030000001"/>
    <s v="ZLIN"/>
    <n v="49"/>
    <n v="0"/>
  </r>
  <r>
    <s v="120499000292-0"/>
    <x v="22"/>
    <n v="342304"/>
    <s v="COBERTIZO"/>
    <s v="30.06.2014"/>
    <n v="589215.98"/>
    <n v="140011.72999999998"/>
    <s v="ZLIN"/>
    <n v="25"/>
    <n v="3"/>
    <n v="0"/>
    <n v="0"/>
    <m/>
    <m/>
    <m/>
    <n v="-49346.04"/>
    <n v="-9423.7200000000012"/>
    <s v="ZLIN"/>
    <n v="24"/>
    <n v="0"/>
  </r>
  <r>
    <s v="120499000293-0"/>
    <x v="22"/>
    <n v="343207"/>
    <s v="COBERTIZO"/>
    <s v="30.06.2014"/>
    <n v="192373346.24000001"/>
    <n v="45712478.330000013"/>
    <s v="ZLIN"/>
    <n v="25"/>
    <n v="3"/>
    <n v="0"/>
    <n v="0"/>
    <m/>
    <m/>
    <m/>
    <n v="-134621721.88999999"/>
    <n v="-25709009.37999998"/>
    <s v="ZLIN"/>
    <n v="24"/>
    <n v="0"/>
  </r>
  <r>
    <s v="120499000294-0"/>
    <x v="22"/>
    <n v="343207"/>
    <s v="COBERTIZO"/>
    <s v="30.06.2014"/>
    <n v="211742796.38"/>
    <n v="50315119.919999987"/>
    <s v="ZLIN"/>
    <n v="25"/>
    <n v="3"/>
    <n v="0"/>
    <n v="0"/>
    <m/>
    <m/>
    <m/>
    <n v="-154710529.50999999"/>
    <n v="-29545413.609999985"/>
    <s v="ZLIN"/>
    <n v="24"/>
    <n v="0"/>
  </r>
  <r>
    <s v="120499000295-0"/>
    <x v="22"/>
    <n v="343207"/>
    <s v="COBERTIZO"/>
    <s v="30.09.2012"/>
    <n v="2456704.09"/>
    <n v="705165.05999999982"/>
    <s v="ZLIN"/>
    <n v="27"/>
    <n v="0"/>
    <n v="0"/>
    <n v="0"/>
    <m/>
    <m/>
    <m/>
    <n v="51580489.579999998"/>
    <n v="9850440.7299999967"/>
    <s v="ZLIN"/>
    <n v="24"/>
    <n v="0"/>
  </r>
  <r>
    <s v="120499000296-0"/>
    <x v="22"/>
    <n v="343207"/>
    <s v="COBERTIZO"/>
    <s v="30.06.2014"/>
    <n v="185007367.28999999"/>
    <n v="43962146.689999998"/>
    <s v="ZLIN"/>
    <n v="25"/>
    <n v="3"/>
    <n v="0"/>
    <n v="0"/>
    <m/>
    <m/>
    <m/>
    <n v="77488328.239999995"/>
    <n v="14798118.229999997"/>
    <s v="ZLIN"/>
    <n v="24"/>
    <n v="0"/>
  </r>
  <r>
    <s v="120499000297-0"/>
    <x v="22"/>
    <n v="342304"/>
    <s v="COBERTIZO"/>
    <s v="30.06.2014"/>
    <n v="2216982.6800000002"/>
    <n v="526807.75000000023"/>
    <s v="ZLIN"/>
    <n v="25"/>
    <n v="3"/>
    <n v="0"/>
    <n v="0"/>
    <m/>
    <m/>
    <m/>
    <n v="3249196.97"/>
    <n v="620506.37000000011"/>
    <s v="ZLIN"/>
    <n v="24"/>
    <n v="0"/>
  </r>
  <r>
    <s v="120499000298-0"/>
    <x v="22"/>
    <n v="342304"/>
    <s v="COBERTIZO"/>
    <s v="30.06.2014"/>
    <n v="201926.32"/>
    <n v="47982.48000000001"/>
    <s v="ZLIN"/>
    <n v="25"/>
    <n v="3"/>
    <n v="0"/>
    <n v="0"/>
    <m/>
    <m/>
    <m/>
    <n v="295942.03999999998"/>
    <n v="56516.719999999972"/>
    <s v="ZLIN"/>
    <n v="24"/>
    <n v="0"/>
  </r>
  <r>
    <s v="120499000299-0"/>
    <x v="22"/>
    <n v="342304"/>
    <s v="COBERTIZO"/>
    <s v="30.06.2014"/>
    <n v="32555168.5"/>
    <n v="7735881.6000000015"/>
    <s v="ZLIN"/>
    <n v="25"/>
    <n v="3"/>
    <n v="0"/>
    <n v="0"/>
    <m/>
    <m/>
    <m/>
    <n v="-19984234.550000001"/>
    <n v="-3816433.6800000016"/>
    <s v="ZLIN"/>
    <n v="24"/>
    <n v="0"/>
  </r>
  <r>
    <s v="120499000300-0"/>
    <x v="22"/>
    <n v="343207"/>
    <s v="COBERTIZO"/>
    <s v="30.06.2014"/>
    <n v="33417373.91"/>
    <n v="7940762.1099999994"/>
    <s v="ZLIN"/>
    <n v="25"/>
    <n v="3"/>
    <n v="0"/>
    <n v="0"/>
    <m/>
    <m/>
    <m/>
    <n v="-21855612.300000001"/>
    <n v="-4173814.84"/>
    <s v="ZLIN"/>
    <n v="24"/>
    <n v="0"/>
  </r>
  <r>
    <s v="120499000302-0"/>
    <x v="22"/>
    <n v="343207"/>
    <s v="COBERTIZO"/>
    <s v="30.06.2014"/>
    <n v="33055244.41"/>
    <n v="7854711.5500000007"/>
    <s v="ZLIN"/>
    <n v="25"/>
    <n v="3"/>
    <n v="0"/>
    <n v="0"/>
    <m/>
    <m/>
    <m/>
    <n v="-18243175.98"/>
    <n v="-3483939.8499999996"/>
    <s v="ZLIN"/>
    <n v="24"/>
    <n v="0"/>
  </r>
  <r>
    <s v="120499000303-0"/>
    <x v="22"/>
    <n v="342503"/>
    <s v="LABORATORIO"/>
    <s v="01.12.1988"/>
    <n v="430457.11"/>
    <n v="219289.46"/>
    <s v="ZLIN"/>
    <n v="61"/>
    <n v="10"/>
    <n v="0"/>
    <n v="0"/>
    <m/>
    <m/>
    <m/>
    <n v="106063499.84"/>
    <n v="13889267.829999998"/>
    <s v="ZLIN"/>
    <n v="35"/>
    <n v="0"/>
  </r>
  <r>
    <s v="120499000304-0"/>
    <x v="22"/>
    <n v="342304"/>
    <s v="COBERTIZO"/>
    <s v="30.06.2014"/>
    <n v="30245864.050000001"/>
    <n v="7187136"/>
    <s v="ZLIN"/>
    <n v="25"/>
    <n v="3"/>
    <n v="0"/>
    <n v="0"/>
    <m/>
    <m/>
    <m/>
    <n v="107829498.28"/>
    <n v="20592438.900000006"/>
    <s v="ZLIN"/>
    <n v="24"/>
    <n v="0"/>
  </r>
  <r>
    <s v="120499000305-0"/>
    <x v="22"/>
    <n v="342304"/>
    <s v="COBERTIZO"/>
    <s v="30.06.2014"/>
    <n v="715007.27"/>
    <n v="169902.71999999997"/>
    <s v="ZLIN"/>
    <n v="25"/>
    <n v="3"/>
    <n v="0"/>
    <n v="0"/>
    <m/>
    <m/>
    <m/>
    <n v="338731.89"/>
    <n v="64688.380000000005"/>
    <s v="ZLIN"/>
    <n v="24"/>
    <n v="0"/>
  </r>
  <r>
    <s v="120499000306-0"/>
    <x v="22"/>
    <n v="342304"/>
    <s v="COBERTIZO"/>
    <s v="30.06.2014"/>
    <n v="2755023.37"/>
    <n v="654659.04"/>
    <s v="ZLIN"/>
    <n v="25"/>
    <n v="3"/>
    <n v="0"/>
    <n v="0"/>
    <m/>
    <m/>
    <m/>
    <n v="-1801838.85"/>
    <n v="-344101.17000000016"/>
    <s v="ZLIN"/>
    <n v="24"/>
    <n v="0"/>
  </r>
  <r>
    <s v="120499000307-0"/>
    <x v="22"/>
    <n v="342304"/>
    <s v="COBERTIZO"/>
    <s v="30.06.2014"/>
    <n v="1267045.8700000001"/>
    <n v="301080.20000000007"/>
    <s v="ZLIN"/>
    <n v="25"/>
    <n v="3"/>
    <n v="0"/>
    <n v="0"/>
    <m/>
    <m/>
    <m/>
    <n v="-699282.1"/>
    <n v="-133543.43999999994"/>
    <s v="ZLIN"/>
    <n v="24"/>
    <n v="0"/>
  </r>
  <r>
    <s v="120499000308-0"/>
    <x v="22"/>
    <n v="214403"/>
    <s v="MALLA ESLABONADA"/>
    <s v="01.10.2015"/>
    <n v="1"/>
    <n v="1"/>
    <s v="ZLIN"/>
    <n v="0"/>
    <n v="1"/>
    <n v="0"/>
    <n v="0"/>
    <m/>
    <m/>
    <m/>
    <n v="205104.67"/>
    <n v="188012.62000000002"/>
    <s v="ZLIN"/>
    <n v="5"/>
    <n v="0"/>
  </r>
  <r>
    <s v="120499000309-0"/>
    <x v="22"/>
    <n v="342304"/>
    <s v="PLANCHE CONCRETO"/>
    <s v="31.12.1995"/>
    <n v="65030.22"/>
    <n v="23174.370000000003"/>
    <s v="ZLIN"/>
    <n v="68"/>
    <n v="9"/>
    <n v="0"/>
    <n v="0"/>
    <m/>
    <m/>
    <m/>
    <n v="3312919.28"/>
    <n v="309881.91999999993"/>
    <s v="ZLIN"/>
    <n v="49"/>
    <n v="0"/>
  </r>
  <r>
    <s v="120499000310-0"/>
    <x v="22"/>
    <n v="342502"/>
    <s v="COBERTIZO"/>
    <s v="30.04.2013"/>
    <n v="39392546.740000002"/>
    <n v="12056081.920000002"/>
    <s v="ZLIN"/>
    <n v="23"/>
    <n v="5"/>
    <n v="0"/>
    <n v="0"/>
    <m/>
    <m/>
    <m/>
    <n v="-3521637.9"/>
    <n v="-768611.4299999997"/>
    <s v="ZLIN"/>
    <n v="21"/>
    <n v="0"/>
  </r>
  <r>
    <s v="120499000311-0"/>
    <x v="22"/>
    <n v="342502"/>
    <s v="COBERTIZO"/>
    <s v="30.04.2013"/>
    <n v="3108682.14"/>
    <n v="951411.62000000011"/>
    <s v="ZLIN"/>
    <n v="23"/>
    <n v="5"/>
    <n v="0"/>
    <n v="0"/>
    <m/>
    <m/>
    <m/>
    <n v="38761.71"/>
    <n v="8459.91"/>
    <s v="ZLIN"/>
    <n v="21"/>
    <n v="0"/>
  </r>
  <r>
    <s v="120499000312-0"/>
    <x v="22"/>
    <n v="343206"/>
    <s v="COBERTIZO"/>
    <s v="30.04.2013"/>
    <n v="4731298.47"/>
    <n v="1448013.0399999996"/>
    <s v="ZLIN"/>
    <n v="23"/>
    <n v="5"/>
    <n v="0"/>
    <n v="0"/>
    <m/>
    <m/>
    <m/>
    <n v="13208163.07"/>
    <n v="2882734.0199999996"/>
    <s v="ZLIN"/>
    <n v="21"/>
    <n v="0"/>
  </r>
  <r>
    <s v="120499000313-0"/>
    <x v="22"/>
    <n v="343206"/>
    <s v="COBERTIZO"/>
    <s v="30.04.2013"/>
    <n v="1958759.96"/>
    <n v="599478.12999999989"/>
    <s v="ZLIN"/>
    <n v="23"/>
    <n v="5"/>
    <n v="0"/>
    <n v="0"/>
    <m/>
    <m/>
    <m/>
    <n v="14786883.199999999"/>
    <n v="3227295.9399999995"/>
    <s v="ZLIN"/>
    <n v="21"/>
    <n v="0"/>
  </r>
  <r>
    <s v="120499000314-0"/>
    <x v="22"/>
    <n v="343206"/>
    <s v="COBERTIZO"/>
    <s v="30.04.2013"/>
    <n v="95022409.359999999"/>
    <n v="29081591.479999997"/>
    <s v="ZLIN"/>
    <n v="23"/>
    <n v="5"/>
    <n v="0"/>
    <n v="0"/>
    <m/>
    <m/>
    <m/>
    <n v="-67890426.019999996"/>
    <n v="-14817354.879999995"/>
    <s v="ZLIN"/>
    <n v="21"/>
    <n v="0"/>
  </r>
  <r>
    <s v="120499000315-0"/>
    <x v="22"/>
    <n v="342502"/>
    <s v="CASETA"/>
    <s v="30.04.2013"/>
    <n v="90688148.670000002"/>
    <n v="13423719.070000008"/>
    <s v="ZLIN"/>
    <n v="48"/>
    <n v="5"/>
    <n v="0"/>
    <n v="0"/>
    <m/>
    <m/>
    <m/>
    <n v="49545412.780000001"/>
    <n v="4936590.0399999991"/>
    <s v="ZLIN"/>
    <n v="46"/>
    <n v="0"/>
  </r>
  <r>
    <s v="120499000316-0"/>
    <x v="22"/>
    <n v="342503"/>
    <s v="CASETA"/>
    <s v="01.10.2015"/>
    <n v="1"/>
    <n v="1"/>
    <s v="ZLIN"/>
    <n v="0"/>
    <n v="1"/>
    <n v="0"/>
    <n v="0"/>
    <m/>
    <m/>
    <m/>
    <n v="422510.58"/>
    <n v="422510.58"/>
    <s v="ZLIN"/>
    <n v="3"/>
    <n v="0"/>
  </r>
  <r>
    <s v="120499000317-0"/>
    <x v="22"/>
    <n v="342502"/>
    <s v="COBERTIZO"/>
    <s v="30.04.2013"/>
    <n v="1224358.1000000001"/>
    <n v="374714.58000000007"/>
    <s v="ZLIN"/>
    <n v="23"/>
    <n v="5"/>
    <n v="0"/>
    <n v="0"/>
    <m/>
    <m/>
    <m/>
    <n v="74251.990000000005"/>
    <n v="16205.790000000008"/>
    <s v="ZLIN"/>
    <n v="21"/>
    <n v="0"/>
  </r>
  <r>
    <s v="120499000318-0"/>
    <x v="22"/>
    <n v="342502"/>
    <s v="COBERTIZO"/>
    <s v="30.04.2013"/>
    <n v="2422213.5"/>
    <n v="741317.99"/>
    <s v="ZLIN"/>
    <n v="23"/>
    <n v="5"/>
    <n v="0"/>
    <n v="0"/>
    <m/>
    <m/>
    <m/>
    <n v="6761989.5899999999"/>
    <n v="1475831.0499999998"/>
    <s v="ZLIN"/>
    <n v="21"/>
    <n v="0"/>
  </r>
  <r>
    <s v="120499000319-0"/>
    <x v="22"/>
    <n v="343206"/>
    <s v="COBERTIZO"/>
    <s v="30.04.2013"/>
    <n v="1292295.0900000001"/>
    <n v="395506.69000000006"/>
    <s v="ZLIN"/>
    <n v="23"/>
    <n v="5"/>
    <n v="0"/>
    <n v="0"/>
    <m/>
    <m/>
    <m/>
    <n v="7046743.4400000004"/>
    <n v="1537979.7200000007"/>
    <s v="ZLIN"/>
    <n v="21"/>
    <n v="0"/>
  </r>
  <r>
    <s v="120499000320-0"/>
    <x v="22"/>
    <n v="342502"/>
    <s v="CASETA"/>
    <s v="30.04.2013"/>
    <n v="298129.09999999998"/>
    <n v="44129.25999999998"/>
    <s v="ZLIN"/>
    <n v="48"/>
    <n v="5"/>
    <n v="0"/>
    <n v="0"/>
    <m/>
    <m/>
    <m/>
    <n v="1608682.65"/>
    <n v="160285.39999999991"/>
    <s v="ZLIN"/>
    <n v="46"/>
    <n v="0"/>
  </r>
  <r>
    <s v="120499000321-0"/>
    <x v="22"/>
    <n v="342502"/>
    <s v="CASETA"/>
    <s v="30.04.2013"/>
    <n v="41123065.609999999"/>
    <n v="6087063.0799999982"/>
    <s v="ZLIN"/>
    <n v="48"/>
    <n v="5"/>
    <n v="0"/>
    <n v="0"/>
    <m/>
    <m/>
    <m/>
    <n v="-34046555.789999999"/>
    <n v="-3392319.879999999"/>
    <s v="ZLIN"/>
    <n v="46"/>
    <n v="0"/>
  </r>
  <r>
    <s v="120499000322-0"/>
    <x v="22"/>
    <n v="342502"/>
    <s v="CASETA"/>
    <s v="30.04.2013"/>
    <n v="9594205.4399999995"/>
    <n v="1420140.5699999994"/>
    <s v="ZLIN"/>
    <n v="48"/>
    <n v="5"/>
    <n v="0"/>
    <n v="0"/>
    <m/>
    <m/>
    <m/>
    <n v="12460512.76"/>
    <n v="1241536.5899999999"/>
    <s v="ZLIN"/>
    <n v="46"/>
    <n v="0"/>
  </r>
  <r>
    <s v="120499000323-0"/>
    <x v="22"/>
    <n v="342502"/>
    <s v="CONTENEDOR"/>
    <s v="30.04.2013"/>
    <n v="6881116.9699999997"/>
    <n v="2105964.63"/>
    <s v="ZLIN"/>
    <n v="23"/>
    <n v="5"/>
    <n v="0"/>
    <n v="0"/>
    <m/>
    <m/>
    <m/>
    <n v="401440.25"/>
    <n v="87615.919999999984"/>
    <s v="ZLIN"/>
    <n v="21"/>
    <n v="0"/>
  </r>
  <r>
    <s v="120499000324-0"/>
    <x v="22"/>
    <n v="342503"/>
    <s v="CASETA"/>
    <s v="31.03.2012"/>
    <n v="97583832.319999993"/>
    <n v="15941913.209999993"/>
    <s v="ZLIN"/>
    <n v="50"/>
    <n v="6"/>
    <n v="0"/>
    <n v="0"/>
    <m/>
    <m/>
    <m/>
    <n v="-82731047.859999999"/>
    <n v="-8067744.0300000012"/>
    <s v="ZLIN"/>
    <n v="47"/>
    <n v="0"/>
  </r>
  <r>
    <s v="120499000325-0"/>
    <x v="22"/>
    <n v="342502"/>
    <s v="CASETA"/>
    <s v="30.04.2013"/>
    <n v="65449536.350000001"/>
    <n v="9687883.1700000018"/>
    <s v="ZLIN"/>
    <n v="48"/>
    <n v="5"/>
    <n v="0"/>
    <n v="0"/>
    <m/>
    <m/>
    <m/>
    <n v="-46073792.969999999"/>
    <n v="-4590685.8999999985"/>
    <s v="ZLIN"/>
    <n v="46"/>
    <n v="0"/>
  </r>
  <r>
    <s v="120499000326-0"/>
    <x v="22"/>
    <n v="342502"/>
    <s v="COBERTIZO"/>
    <s v="30.04.2013"/>
    <n v="8090514.7800000003"/>
    <n v="2476100.6100000003"/>
    <s v="ZLIN"/>
    <n v="23"/>
    <n v="5"/>
    <n v="0"/>
    <n v="0"/>
    <m/>
    <m/>
    <m/>
    <n v="471995.78"/>
    <n v="103014.95000000001"/>
    <s v="ZLIN"/>
    <n v="21"/>
    <n v="0"/>
  </r>
  <r>
    <s v="120499000327-0"/>
    <x v="22"/>
    <n v="342502"/>
    <s v="COBERTIZO"/>
    <s v="30.04.2013"/>
    <n v="33242659.370000001"/>
    <n v="10173910"/>
    <s v="ZLIN"/>
    <n v="23"/>
    <n v="5"/>
    <n v="0"/>
    <n v="0"/>
    <m/>
    <m/>
    <m/>
    <n v="1939356.82"/>
    <n v="423272.32000000007"/>
    <s v="ZLIN"/>
    <n v="21"/>
    <n v="0"/>
  </r>
  <r>
    <s v="120499000328-0"/>
    <x v="22"/>
    <n v="335100"/>
    <s v="CASETA"/>
    <s v="31.12.2005"/>
    <n v="1395993.13"/>
    <n v="536209.27999999991"/>
    <s v="ZLIN"/>
    <n v="37"/>
    <n v="9"/>
    <n v="0"/>
    <n v="0"/>
    <m/>
    <m/>
    <m/>
    <n v="1703043.97"/>
    <n v="278772.08000000007"/>
    <s v="ZLIN"/>
    <n v="28"/>
    <n v="0"/>
  </r>
  <r>
    <s v="120499000329-0"/>
    <x v="22"/>
    <n v="335100"/>
    <s v="CASETA"/>
    <s v="31.12.2005"/>
    <n v="3643629.17"/>
    <n v="964979.39000000013"/>
    <s v="ZLIN"/>
    <n v="54"/>
    <n v="9"/>
    <n v="0"/>
    <n v="0"/>
    <m/>
    <m/>
    <m/>
    <n v="4147851.76"/>
    <n v="422466.36999999965"/>
    <s v="ZLIN"/>
    <n v="45"/>
    <n v="0"/>
  </r>
  <r>
    <s v="120499000330-0"/>
    <x v="22"/>
    <n v="335100"/>
    <s v="COBERTIZO"/>
    <s v="31.05.2014"/>
    <n v="43452846.079999998"/>
    <n v="12390850.639999997"/>
    <s v="ZLIN"/>
    <n v="21"/>
    <n v="4"/>
    <n v="0"/>
    <n v="0"/>
    <m/>
    <m/>
    <m/>
    <n v="-14711479.66"/>
    <n v="-3371380.74"/>
    <s v="ZLIN"/>
    <n v="20"/>
    <n v="0"/>
  </r>
  <r>
    <s v="120499000331-0"/>
    <x v="22"/>
    <n v="335100"/>
    <s v="CASETA"/>
    <s v="31.12.2005"/>
    <n v="2554758.67"/>
    <n v="981298.05999999982"/>
    <s v="ZLIN"/>
    <n v="37"/>
    <n v="9"/>
    <n v="0"/>
    <n v="0"/>
    <m/>
    <m/>
    <m/>
    <n v="3116681.81"/>
    <n v="510171.12000000011"/>
    <s v="ZLIN"/>
    <n v="28"/>
    <n v="0"/>
  </r>
  <r>
    <s v="120499000332-0"/>
    <x v="22"/>
    <n v="335302"/>
    <s v="CASETA"/>
    <s v="01.10.2015"/>
    <n v="1"/>
    <n v="1"/>
    <s v="ZLIN"/>
    <n v="0"/>
    <n v="1"/>
    <n v="0"/>
    <n v="0"/>
    <m/>
    <m/>
    <m/>
    <n v="1666655.05"/>
    <n v="282919.83000000007"/>
    <s v="ZLIN"/>
    <n v="27"/>
    <n v="0"/>
  </r>
  <r>
    <s v="120499000333-0"/>
    <x v="22"/>
    <n v="335100"/>
    <s v="COBERTIZO"/>
    <s v="01.10.2015"/>
    <n v="1"/>
    <n v="1"/>
    <s v="ZLIN"/>
    <n v="0"/>
    <n v="1"/>
    <n v="0"/>
    <n v="0"/>
    <m/>
    <m/>
    <m/>
    <n v="166165.74"/>
    <n v="166165.74"/>
    <s v="ZLIN"/>
    <n v="2"/>
    <n v="0"/>
  </r>
  <r>
    <s v="120499000334-0"/>
    <x v="22"/>
    <n v="335302"/>
    <s v="CASETA"/>
    <s v="01.10.2015"/>
    <n v="1"/>
    <n v="1"/>
    <s v="ZLIN"/>
    <n v="0"/>
    <n v="1"/>
    <n v="0"/>
    <n v="0"/>
    <m/>
    <m/>
    <m/>
    <n v="5514859.0499999998"/>
    <n v="936164.34999999963"/>
    <s v="ZLIN"/>
    <n v="27"/>
    <n v="0"/>
  </r>
  <r>
    <s v="120499000335-0"/>
    <x v="22"/>
    <n v="335204"/>
    <s v="COBERTIZO"/>
    <s v="01.10.2015"/>
    <n v="1"/>
    <n v="1"/>
    <s v="ZLIN"/>
    <n v="0"/>
    <n v="1"/>
    <n v="0"/>
    <n v="0"/>
    <m/>
    <m/>
    <m/>
    <n v="41985852.130000003"/>
    <n v="41985852.130000003"/>
    <s v="ZLIN"/>
    <n v="2"/>
    <n v="0"/>
  </r>
  <r>
    <s v="120499000336-0"/>
    <x v="22"/>
    <n v="335302"/>
    <s v="CASETA"/>
    <s v="01.10.2015"/>
    <n v="1"/>
    <n v="1"/>
    <s v="ZLIN"/>
    <n v="0"/>
    <n v="1"/>
    <n v="0"/>
    <n v="0"/>
    <m/>
    <m/>
    <m/>
    <n v="569722.87"/>
    <n v="96712.219999999972"/>
    <s v="ZLIN"/>
    <n v="27"/>
    <n v="0"/>
  </r>
  <r>
    <s v="120499000337-0"/>
    <x v="22"/>
    <n v="342502"/>
    <s v="COBERTIZO"/>
    <s v="30.04.2013"/>
    <n v="25975756.289999999"/>
    <n v="7949875.6099999994"/>
    <s v="ZLIN"/>
    <n v="23"/>
    <n v="5"/>
    <n v="0"/>
    <n v="0"/>
    <m/>
    <m/>
    <m/>
    <n v="72515405.129999995"/>
    <n v="15826774.929999992"/>
    <s v="ZLIN"/>
    <n v="21"/>
    <n v="0"/>
  </r>
  <r>
    <s v="120499000338-0"/>
    <x v="22"/>
    <n v="342503"/>
    <s v="COBERTIZO"/>
    <s v="01.10.2015"/>
    <n v="1"/>
    <n v="1"/>
    <s v="ZLIN"/>
    <n v="0"/>
    <n v="1"/>
    <n v="0"/>
    <n v="0"/>
    <m/>
    <m/>
    <m/>
    <n v="2028616.58"/>
    <n v="2028616.58"/>
    <s v="ZLIN"/>
    <n v="3"/>
    <n v="0"/>
  </r>
  <r>
    <s v="120499000339-0"/>
    <x v="22"/>
    <n v="335309"/>
    <s v="CASETA"/>
    <s v="01.12.1994"/>
    <n v="166549.53"/>
    <n v="85224.319999999992"/>
    <s v="ZLIN"/>
    <n v="49"/>
    <n v="10"/>
    <n v="0"/>
    <n v="0"/>
    <m/>
    <m/>
    <m/>
    <n v="9589563.0999999996"/>
    <n v="1515591.8699999992"/>
    <s v="ZLIN"/>
    <n v="29"/>
    <n v="0"/>
  </r>
  <r>
    <s v="120499000340-0"/>
    <x v="22"/>
    <n v="342503"/>
    <s v="EDIFICACION"/>
    <s v="01.09.1982"/>
    <n v="558558.74"/>
    <n v="296631.94999999995"/>
    <s v="ZLIN"/>
    <n v="71"/>
    <n v="1"/>
    <n v="0"/>
    <n v="0"/>
    <m/>
    <m/>
    <m/>
    <n v="60084796.490000002"/>
    <n v="7247069.75"/>
    <s v="ZLIN"/>
    <n v="38"/>
    <n v="0"/>
  </r>
  <r>
    <s v="120499000341-0"/>
    <x v="22"/>
    <n v="342503"/>
    <s v="CASETA"/>
    <s v="01.10.2015"/>
    <n v="1"/>
    <n v="1"/>
    <s v="ZLIN"/>
    <n v="0"/>
    <n v="1"/>
    <n v="0"/>
    <n v="0"/>
    <m/>
    <m/>
    <m/>
    <n v="113211.11"/>
    <n v="113211.11"/>
    <s v="ZLIN"/>
    <n v="3"/>
    <n v="0"/>
  </r>
  <r>
    <s v="120499000342-0"/>
    <x v="22"/>
    <n v="342503"/>
    <s v="COBERTIZO"/>
    <s v="01.10.2015"/>
    <n v="1"/>
    <n v="1"/>
    <s v="ZLIN"/>
    <n v="0"/>
    <n v="1"/>
    <n v="0"/>
    <n v="0"/>
    <m/>
    <m/>
    <m/>
    <n v="472107.4"/>
    <n v="309117.94000000006"/>
    <s v="ZLIN"/>
    <n v="7"/>
    <n v="0"/>
  </r>
  <r>
    <s v="120499000343-0"/>
    <x v="22"/>
    <n v="342503"/>
    <s v="COBERTIZO"/>
    <s v="31.03.2012"/>
    <n v="15328715.51"/>
    <n v="4959290.32"/>
    <s v="ZLIN"/>
    <n v="25"/>
    <n v="6"/>
    <n v="0"/>
    <n v="0"/>
    <m/>
    <m/>
    <m/>
    <n v="21469966.02"/>
    <n v="4472909.5999999978"/>
    <s v="ZLIN"/>
    <n v="22"/>
    <n v="0"/>
  </r>
  <r>
    <s v="120499000344-0"/>
    <x v="22"/>
    <n v="343203"/>
    <s v="LOSA CONCRETO"/>
    <s v="30.04.2013"/>
    <n v="32248467.09"/>
    <n v="4584079.6400000006"/>
    <s v="ZLIN"/>
    <n v="50"/>
    <n v="5"/>
    <n v="0"/>
    <n v="0"/>
    <m/>
    <m/>
    <m/>
    <n v="207783147.93000001"/>
    <n v="19840404.74000001"/>
    <s v="ZLIN"/>
    <n v="48"/>
    <n v="0"/>
  </r>
  <r>
    <s v="120499000345-0"/>
    <x v="22"/>
    <n v="342302"/>
    <s v="MALLA ESLABONADA"/>
    <s v="01.01.1987"/>
    <n v="1452006.5"/>
    <n v="1452006.5"/>
    <s v="ZLIN"/>
    <n v="30"/>
    <n v="9"/>
    <n v="0"/>
    <n v="0"/>
    <m/>
    <m/>
    <m/>
    <n v="17084889.239999998"/>
    <n v="17084889.239999998"/>
    <s v="ZLIN"/>
    <n v="2"/>
    <n v="0"/>
  </r>
  <r>
    <s v="120499000346-0"/>
    <x v="22"/>
    <n v="342408"/>
    <s v="MALLA ESLABONADA"/>
    <s v="01.01.1993"/>
    <n v="19231631.629999999"/>
    <n v="19231631.629999999"/>
    <s v="ZLIN"/>
    <n v="25"/>
    <n v="9"/>
    <n v="0"/>
    <n v="0"/>
    <m/>
    <m/>
    <m/>
    <n v="7573187.3099999996"/>
    <n v="7573187.3099999996"/>
    <s v="ZLIN"/>
    <n v="3"/>
    <n v="0"/>
  </r>
  <r>
    <s v="120499000347-0"/>
    <x v="22"/>
    <n v="342304"/>
    <s v="MALLA ESLABONADA"/>
    <s v="30.06.2014"/>
    <n v="61868777.380000003"/>
    <n v="24341814.050000004"/>
    <s v="ZLIN"/>
    <n v="15"/>
    <n v="3"/>
    <n v="0"/>
    <n v="0"/>
    <m/>
    <m/>
    <m/>
    <n v="-9880001.9299999997"/>
    <n v="-3234524.4299999997"/>
    <s v="ZLIN"/>
    <n v="14"/>
    <n v="0"/>
  </r>
  <r>
    <s v="120499000348-0"/>
    <x v="22"/>
    <n v="342502"/>
    <s v="MALLA ESLABONADA"/>
    <s v="30.04.2013"/>
    <n v="62105169.240000002"/>
    <n v="33174189.770000003"/>
    <s v="ZLIN"/>
    <n v="13"/>
    <n v="5"/>
    <n v="0"/>
    <n v="0"/>
    <m/>
    <m/>
    <m/>
    <n v="3367910.27"/>
    <n v="1403295.94"/>
    <s v="ZLIN"/>
    <n v="11"/>
    <n v="0"/>
  </r>
  <r>
    <s v="120499000349-0"/>
    <x v="22"/>
    <n v="342407"/>
    <s v="ESTRUCTURA REFINERIA"/>
    <s v="01.10.2015"/>
    <n v="1"/>
    <n v="1"/>
    <s v="ZLIN"/>
    <n v="0"/>
    <n v="1"/>
    <n v="0"/>
    <n v="0"/>
    <m/>
    <m/>
    <m/>
    <n v="1789250490"/>
    <n v="195255509.80999994"/>
    <s v="ZLIN"/>
    <n v="42"/>
    <n v="0"/>
  </r>
  <r>
    <s v="120499000350-0"/>
    <x v="22"/>
    <n v="335100"/>
    <s v="CASETA"/>
    <s v="01.10.2015"/>
    <n v="1"/>
    <n v="1"/>
    <s v="ZLIN"/>
    <n v="0"/>
    <n v="1"/>
    <n v="0"/>
    <n v="0"/>
    <m/>
    <m/>
    <m/>
    <n v="4885321.8899999997"/>
    <n v="973524.28999999957"/>
    <s v="ZLIN"/>
    <n v="23"/>
    <n v="0"/>
  </r>
  <r>
    <s v="120499000351-0"/>
    <x v="22"/>
    <n v="335100"/>
    <s v="CASETA"/>
    <s v="01.10.2015"/>
    <n v="1"/>
    <n v="1"/>
    <s v="ZLIN"/>
    <n v="0"/>
    <n v="1"/>
    <n v="0"/>
    <n v="0"/>
    <m/>
    <m/>
    <m/>
    <n v="6734417.2800000003"/>
    <n v="881887.97000000067"/>
    <s v="ZLIN"/>
    <n v="35"/>
    <n v="0"/>
  </r>
  <r>
    <s v="120499000352-0"/>
    <x v="22"/>
    <n v="214403"/>
    <s v="CONTENEDOR"/>
    <s v="31.07.2011"/>
    <n v="116140.3"/>
    <n v="116140.3"/>
    <s v="ZLIN"/>
    <n v="8"/>
    <n v="2"/>
    <n v="0"/>
    <n v="0"/>
    <m/>
    <m/>
    <m/>
    <n v="1186388.98"/>
    <n v="1186388.98"/>
    <s v="ZLIN"/>
    <n v="4"/>
    <n v="0"/>
  </r>
  <r>
    <s v="120499000353-0"/>
    <x v="22"/>
    <n v="342509"/>
    <s v="CASETA (PROTECCION SURTIDOR COMBUSTIBLE)"/>
    <s v="31.03.2015"/>
    <n v="3833333"/>
    <n v="402499.9700000002"/>
    <s v="ZLIN"/>
    <n v="50"/>
    <n v="0"/>
    <n v="0"/>
    <n v="0"/>
    <m/>
    <m/>
    <m/>
    <n v="0"/>
    <n v="0"/>
    <s v="ZLIN"/>
    <n v="50"/>
    <n v="0"/>
  </r>
  <r>
    <s v="120499000354-0"/>
    <x v="22"/>
    <n v="342509"/>
    <s v="CASETA (PROTECCION SURTIDOR COMBUSTIBLE)"/>
    <s v="31.03.2015"/>
    <n v="3833333"/>
    <n v="402499.9700000002"/>
    <s v="ZLIN"/>
    <n v="50"/>
    <n v="0"/>
    <n v="0"/>
    <n v="0"/>
    <m/>
    <m/>
    <m/>
    <n v="0"/>
    <n v="0"/>
    <s v="ZLIN"/>
    <n v="50"/>
    <n v="0"/>
  </r>
  <r>
    <s v="120499000355-0"/>
    <x v="22"/>
    <n v="342509"/>
    <s v="CASETA (FACTURACION)"/>
    <s v="31.03.2015"/>
    <n v="3833334"/>
    <n v="402500.06999999983"/>
    <s v="ZLIN"/>
    <n v="50"/>
    <n v="0"/>
    <n v="0"/>
    <n v="0"/>
    <m/>
    <m/>
    <m/>
    <n v="0"/>
    <n v="0"/>
    <s v="ZLIN"/>
    <n v="50"/>
    <n v="0"/>
  </r>
  <r>
    <s v="120499000356-0"/>
    <x v="22"/>
    <n v="342304"/>
    <s v="COBERTIZO"/>
    <s v="30.06.2014"/>
    <n v="5926554.4400000004"/>
    <n v="1408290.1700000009"/>
    <s v="ZLIN"/>
    <n v="25"/>
    <n v="3"/>
    <n v="0"/>
    <n v="0"/>
    <m/>
    <m/>
    <m/>
    <n v="21128753.039999999"/>
    <n v="4035004.9199999981"/>
    <s v="ZLIN"/>
    <n v="24"/>
    <n v="0"/>
  </r>
  <r>
    <s v="120499000357-0"/>
    <x v="22"/>
    <n v="342302"/>
    <s v="COBERTIZO"/>
    <s v="31.05.2016"/>
    <n v="47292579"/>
    <n v="7724454.5700000003"/>
    <s v="ZLIN"/>
    <n v="25"/>
    <n v="0"/>
    <n v="0"/>
    <n v="0"/>
    <m/>
    <m/>
    <m/>
    <n v="0"/>
    <n v="0"/>
    <s v="ZLIN"/>
    <n v="0"/>
    <n v="1"/>
  </r>
  <r>
    <s v="120499000358-0"/>
    <x v="22"/>
    <n v="342304"/>
    <s v="COBERTIZO"/>
    <s v="31.05.2016"/>
    <n v="27857866.899999999"/>
    <n v="4550118.2699999996"/>
    <s v="ZLIN"/>
    <n v="25"/>
    <n v="0"/>
    <n v="0"/>
    <n v="0"/>
    <m/>
    <m/>
    <m/>
    <n v="0"/>
    <n v="0"/>
    <s v="ZLIN"/>
    <n v="0"/>
    <n v="1"/>
  </r>
  <r>
    <s v="120499000359-0"/>
    <x v="22"/>
    <n v="335309"/>
    <s v="CASETA"/>
    <s v="01.06.2016"/>
    <n v="18835776.280000001"/>
    <n v="1538255.0700000003"/>
    <s v="ZLIN"/>
    <n v="50"/>
    <n v="0"/>
    <n v="0"/>
    <n v="0"/>
    <m/>
    <m/>
    <m/>
    <n v="0"/>
    <n v="0"/>
    <s v="ZLIN"/>
    <n v="1"/>
    <n v="0"/>
  </r>
  <r>
    <s v="120499000360-0"/>
    <x v="22"/>
    <n v="335310"/>
    <s v="BARRERA VIAL (PLUMA)"/>
    <s v="01.06.2016"/>
    <n v="2092779.98"/>
    <n v="569701.22"/>
    <s v="ZLIN"/>
    <n v="15"/>
    <n v="0"/>
    <n v="0"/>
    <n v="0"/>
    <m/>
    <m/>
    <m/>
    <n v="0"/>
    <n v="0"/>
    <s v="ZLIN"/>
    <n v="1"/>
    <n v="0"/>
  </r>
  <r>
    <s v="120499000361-0"/>
    <x v="22"/>
    <n v="335303"/>
    <s v="CASETA SEGURIDAD"/>
    <s v="01.06.2016"/>
    <n v="6822134"/>
    <n v="557140.94000000041"/>
    <s v="ZLIN"/>
    <n v="50"/>
    <n v="0"/>
    <n v="0"/>
    <n v="0"/>
    <m/>
    <m/>
    <m/>
    <n v="0"/>
    <n v="0"/>
    <s v="ZLIN"/>
    <n v="1"/>
    <n v="0"/>
  </r>
  <r>
    <s v="120499000362-0"/>
    <x v="22"/>
    <n v="335303"/>
    <s v="CASETA SEGURIDAD"/>
    <s v="01.06.2016"/>
    <n v="6822134"/>
    <n v="557140.94000000041"/>
    <s v="ZLIN"/>
    <n v="50"/>
    <n v="0"/>
    <n v="0"/>
    <n v="0"/>
    <m/>
    <m/>
    <m/>
    <n v="0"/>
    <n v="0"/>
    <s v="ZLIN"/>
    <n v="1"/>
    <n v="0"/>
  </r>
  <r>
    <s v="120499000363-0"/>
    <x v="22"/>
    <n v="335303"/>
    <s v="CASETA SEGURIDAD"/>
    <s v="01.06.2016"/>
    <n v="6822134"/>
    <n v="557140.94000000041"/>
    <s v="ZLIN"/>
    <n v="50"/>
    <n v="0"/>
    <n v="0"/>
    <n v="0"/>
    <m/>
    <m/>
    <m/>
    <n v="0"/>
    <n v="0"/>
    <s v="ZLIN"/>
    <n v="1"/>
    <n v="0"/>
  </r>
  <r>
    <s v="120499000364-0"/>
    <x v="22"/>
    <n v="214502"/>
    <s v="LABORATORIO DE REACTIVOS"/>
    <s v="01.06.2016"/>
    <n v="60413233.140000001"/>
    <n v="4933747.3599999994"/>
    <s v="ZLIN"/>
    <n v="50"/>
    <n v="0"/>
    <n v="0"/>
    <n v="0"/>
    <m/>
    <m/>
    <m/>
    <n v="0"/>
    <n v="0"/>
    <s v="ZLIN"/>
    <n v="1"/>
    <n v="0"/>
  </r>
  <r>
    <s v="120499000365-0"/>
    <x v="22"/>
    <n v="321101"/>
    <s v="PARQUEADERO"/>
    <s v="01.06.2016"/>
    <n v="30344669.329999998"/>
    <n v="4956295.9799999967"/>
    <s v="ZLIN"/>
    <n v="25"/>
    <n v="0"/>
    <n v="0"/>
    <n v="0"/>
    <m/>
    <m/>
    <m/>
    <n v="0"/>
    <n v="0"/>
    <s v="ZLIN"/>
    <n v="1"/>
    <n v="0"/>
  </r>
  <r>
    <s v="120499000366-0"/>
    <x v="22"/>
    <n v="321101"/>
    <s v="PUENTE PEATONAL"/>
    <s v="01.06.2016"/>
    <n v="181872278.08000001"/>
    <n v="14852902.700000018"/>
    <s v="ZLIN"/>
    <n v="50"/>
    <n v="0"/>
    <n v="0"/>
    <n v="0"/>
    <m/>
    <m/>
    <m/>
    <n v="0"/>
    <n v="0"/>
    <s v="ZLIN"/>
    <n v="1"/>
    <n v="0"/>
  </r>
  <r>
    <s v="120499000367-0"/>
    <x v="22"/>
    <n v="322201"/>
    <s v="COBERTIZO PARQUEO"/>
    <s v="01.06.2016"/>
    <n v="26831316.120000001"/>
    <n v="5478060.3800000027"/>
    <s v="ZLIN"/>
    <n v="20"/>
    <n v="0"/>
    <n v="0"/>
    <n v="0"/>
    <m/>
    <m/>
    <m/>
    <n v="0"/>
    <n v="0"/>
    <s v="ZLIN"/>
    <n v="1"/>
    <n v="0"/>
  </r>
  <r>
    <s v="120499000368-0"/>
    <x v="22"/>
    <n v="322301"/>
    <s v="CIMIENTOS"/>
    <s v="01.06.2016"/>
    <n v="23504739.82"/>
    <n v="1919553.7600000016"/>
    <s v="ZLIN"/>
    <n v="50"/>
    <n v="0"/>
    <n v="0"/>
    <n v="0"/>
    <m/>
    <m/>
    <m/>
    <n v="0"/>
    <n v="0"/>
    <s v="ZLIN"/>
    <n v="1"/>
    <n v="0"/>
  </r>
  <r>
    <s v="120499000369-0"/>
    <x v="22"/>
    <n v="322310"/>
    <s v="CUARTO DE GENERADORES"/>
    <s v="01.06.2016"/>
    <n v="104684586.43000001"/>
    <n v="8549241.2300000042"/>
    <s v="ZLIN"/>
    <n v="50"/>
    <n v="0"/>
    <n v="0"/>
    <n v="0"/>
    <m/>
    <m/>
    <m/>
    <n v="0"/>
    <n v="0"/>
    <s v="ZLIN"/>
    <n v="1"/>
    <n v="0"/>
  </r>
  <r>
    <s v="120499000370-0"/>
    <x v="22"/>
    <n v="322311"/>
    <s v="COBERTIZO"/>
    <s v="01.06.2016"/>
    <n v="143087741.83000001"/>
    <n v="23370997.830000013"/>
    <s v="ZLIN"/>
    <n v="25"/>
    <n v="0"/>
    <n v="0"/>
    <n v="0"/>
    <m/>
    <m/>
    <m/>
    <n v="0"/>
    <n v="0"/>
    <s v="ZLIN"/>
    <n v="1"/>
    <n v="0"/>
  </r>
  <r>
    <s v="120499000371-0"/>
    <x v="22"/>
    <n v="322315"/>
    <s v="CIMENTACIÓN"/>
    <s v="01.06.2016"/>
    <n v="201420540.43000001"/>
    <n v="16449344.140000015"/>
    <s v="ZLIN"/>
    <n v="50"/>
    <n v="0"/>
    <n v="0"/>
    <n v="0"/>
    <m/>
    <m/>
    <m/>
    <n v="0"/>
    <n v="0"/>
    <s v="ZLIN"/>
    <n v="1"/>
    <n v="0"/>
  </r>
  <r>
    <s v="120499000372-0"/>
    <x v="22"/>
    <n v="322315"/>
    <s v="BARRERAS DE TANQUE COLORANTES"/>
    <s v="01.06.2016"/>
    <n v="23443437.739999998"/>
    <n v="3190912.3499999978"/>
    <s v="ZLIN"/>
    <n v="30"/>
    <n v="0"/>
    <n v="0"/>
    <n v="0"/>
    <m/>
    <m/>
    <m/>
    <n v="0"/>
    <n v="0"/>
    <s v="ZLIN"/>
    <n v="1"/>
    <n v="0"/>
  </r>
  <r>
    <s v="120499000373-0"/>
    <x v="22"/>
    <n v="322315"/>
    <s v="CIMENTACIÓN"/>
    <s v="01.06.2016"/>
    <n v="37595199.899999999"/>
    <n v="2193053.3099999949"/>
    <s v="ZLIN"/>
    <n v="70"/>
    <n v="0"/>
    <n v="0"/>
    <n v="0"/>
    <m/>
    <m/>
    <m/>
    <n v="0"/>
    <n v="0"/>
    <s v="ZLIN"/>
    <n v="1"/>
    <n v="0"/>
  </r>
  <r>
    <s v="120499000374-0"/>
    <x v="22"/>
    <n v="323301"/>
    <s v="CASETA"/>
    <s v="01.06.2016"/>
    <n v="6663000"/>
    <n v="544145"/>
    <s v="ZLIN"/>
    <n v="50"/>
    <n v="0"/>
    <n v="0"/>
    <n v="0"/>
    <m/>
    <m/>
    <m/>
    <n v="0"/>
    <n v="0"/>
    <s v="ZLIN"/>
    <n v="1"/>
    <n v="0"/>
  </r>
  <r>
    <s v="120499000375-0"/>
    <x v="22"/>
    <n v="323301"/>
    <s v="CASETA"/>
    <s v="01.06.2016"/>
    <n v="24177680.969999999"/>
    <n v="1974510.6099999994"/>
    <s v="ZLIN"/>
    <n v="50"/>
    <n v="0"/>
    <n v="0"/>
    <n v="0"/>
    <m/>
    <m/>
    <m/>
    <n v="0"/>
    <n v="0"/>
    <s v="ZLIN"/>
    <n v="1"/>
    <n v="0"/>
  </r>
  <r>
    <s v="120499000376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77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78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79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0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1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2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3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4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5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6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7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8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89-0"/>
    <x v="22"/>
    <n v="335303"/>
    <s v="CASETA"/>
    <s v="01.06.2016"/>
    <n v="3729647.9"/>
    <n v="304587.91999999993"/>
    <s v="ZLIN"/>
    <n v="50"/>
    <n v="0"/>
    <n v="0"/>
    <n v="0"/>
    <m/>
    <m/>
    <m/>
    <n v="0"/>
    <n v="0"/>
    <s v="ZLIN"/>
    <n v="1"/>
    <n v="0"/>
  </r>
  <r>
    <s v="120499000390-0"/>
    <x v="22"/>
    <n v="335303"/>
    <s v="CASETA"/>
    <s v="01.06.2016"/>
    <n v="6050000"/>
    <n v="494083.33000000007"/>
    <s v="ZLIN"/>
    <n v="50"/>
    <n v="0"/>
    <n v="0"/>
    <n v="0"/>
    <m/>
    <m/>
    <m/>
    <n v="0"/>
    <n v="0"/>
    <s v="ZLIN"/>
    <n v="1"/>
    <n v="0"/>
  </r>
  <r>
    <s v="120499000391-0"/>
    <x v="22"/>
    <n v="335303"/>
    <s v="CASETA"/>
    <s v="01.06.2016"/>
    <n v="10750000"/>
    <n v="877916.66999999993"/>
    <s v="ZLIN"/>
    <n v="50"/>
    <n v="0"/>
    <n v="0"/>
    <n v="0"/>
    <m/>
    <m/>
    <m/>
    <n v="0"/>
    <n v="0"/>
    <s v="ZLIN"/>
    <n v="1"/>
    <n v="0"/>
  </r>
  <r>
    <s v="120499000392-0"/>
    <x v="22"/>
    <n v="335304"/>
    <s v="CASETA"/>
    <s v="01.06.2016"/>
    <n v="28590383.350000001"/>
    <n v="2334881.3100000024"/>
    <s v="ZLIN"/>
    <n v="50"/>
    <n v="0"/>
    <n v="0"/>
    <n v="0"/>
    <m/>
    <m/>
    <m/>
    <n v="0"/>
    <n v="0"/>
    <s v="ZLIN"/>
    <n v="1"/>
    <n v="0"/>
  </r>
  <r>
    <s v="120499000393-0"/>
    <x v="22"/>
    <n v="342310"/>
    <s v="COBERTIZO"/>
    <s v="31.07.2016"/>
    <n v="188549630.86000001"/>
    <n v="24616201.820000023"/>
    <s v="ZLIN"/>
    <n v="30"/>
    <n v="0"/>
    <n v="0"/>
    <n v="0"/>
    <m/>
    <m/>
    <m/>
    <n v="0"/>
    <n v="0"/>
    <s v="ZLIN"/>
    <n v="0"/>
    <n v="1"/>
  </r>
  <r>
    <s v="120499000394-0"/>
    <x v="22"/>
    <n v="335301"/>
    <s v="CASETA"/>
    <s v="30.09.2016"/>
    <n v="28692702.5"/>
    <n v="5379881.7199999988"/>
    <s v="ZLIN"/>
    <n v="20"/>
    <n v="0"/>
    <n v="0"/>
    <n v="0"/>
    <m/>
    <m/>
    <m/>
    <n v="0"/>
    <n v="0"/>
    <s v="ZLIN"/>
    <n v="0"/>
    <n v="1"/>
  </r>
  <r>
    <s v="120499000395-0"/>
    <x v="22"/>
    <n v="335301"/>
    <s v="CASETA"/>
    <s v="30.09.2016"/>
    <n v="28692702.5"/>
    <n v="5379881.7199999988"/>
    <s v="ZLIN"/>
    <n v="20"/>
    <n v="0"/>
    <n v="0"/>
    <n v="0"/>
    <m/>
    <m/>
    <m/>
    <n v="0"/>
    <n v="0"/>
    <s v="ZLIN"/>
    <n v="0"/>
    <n v="1"/>
  </r>
  <r>
    <s v="120499000396-0"/>
    <x v="22"/>
    <n v="341201"/>
    <s v="COBERTIZO"/>
    <s v="30.09.2016"/>
    <n v="28692703"/>
    <n v="5379881.8099999987"/>
    <s v="ZLIN"/>
    <n v="20"/>
    <n v="0"/>
    <n v="0"/>
    <n v="0"/>
    <m/>
    <m/>
    <m/>
    <n v="0"/>
    <n v="0"/>
    <s v="ZLIN"/>
    <n v="0"/>
    <n v="1"/>
  </r>
  <r>
    <s v="120499000397-0"/>
    <x v="22"/>
    <n v="342502"/>
    <s v="COBERTIZO"/>
    <s v="28.02.2017"/>
    <n v="79518200.069999993"/>
    <n v="10602426.669999987"/>
    <s v="ZLIN"/>
    <n v="25"/>
    <n v="0"/>
    <n v="0"/>
    <n v="0"/>
    <m/>
    <m/>
    <m/>
    <n v="0"/>
    <n v="0"/>
    <s v="ZLIN"/>
    <n v="0"/>
    <n v="1"/>
  </r>
  <r>
    <s v="120499000398-0"/>
    <x v="22"/>
    <n v="342409"/>
    <s v="EDIFICACION"/>
    <s v="28.02.2017"/>
    <n v="20768021.32"/>
    <n v="1383562.2800000012"/>
    <s v="ZLIN"/>
    <n v="50"/>
    <n v="0"/>
    <n v="0"/>
    <n v="0"/>
    <m/>
    <m/>
    <m/>
    <n v="0"/>
    <n v="0"/>
    <s v="ZLIN"/>
    <n v="0"/>
    <n v="1"/>
  </r>
  <r>
    <s v="120499000399-0"/>
    <x v="22"/>
    <n v="342408"/>
    <s v="EDIFICACION"/>
    <s v="28.02.2017"/>
    <n v="6215555.6500000004"/>
    <n v="413397.91000000015"/>
    <s v="ZLIN"/>
    <n v="50"/>
    <n v="0"/>
    <n v="0"/>
    <n v="0"/>
    <m/>
    <m/>
    <m/>
    <n v="0"/>
    <n v="0"/>
    <s v="ZLIN"/>
    <n v="0"/>
    <n v="1"/>
  </r>
  <r>
    <s v="120499000400-0"/>
    <x v="22"/>
    <n v="342302"/>
    <s v="EDIFICACION"/>
    <s v="30.06.2017"/>
    <n v="109792136"/>
    <n v="6587528.1599999964"/>
    <s v="ZLIN"/>
    <n v="50"/>
    <n v="0"/>
    <n v="0"/>
    <n v="0"/>
    <m/>
    <m/>
    <m/>
    <n v="0"/>
    <n v="0"/>
    <s v="ZLIN"/>
    <n v="0"/>
    <n v="1"/>
  </r>
  <r>
    <s v="120499000401-0"/>
    <x v="22"/>
    <n v="342302"/>
    <s v="COBERTIZO"/>
    <s v="30.04.2018"/>
    <n v="39419860.280000001"/>
    <n v="3416387.8900000006"/>
    <s v="ZLIN"/>
    <n v="25"/>
    <n v="0"/>
    <n v="0"/>
    <n v="0"/>
    <m/>
    <m/>
    <m/>
    <n v="0"/>
    <n v="0"/>
    <s v="ZLIN"/>
    <n v="0"/>
    <n v="1"/>
  </r>
  <r>
    <s v="120499000402-0"/>
    <x v="22"/>
    <n v="322301"/>
    <s v="LOSA CONCRETO"/>
    <s v="30.04.2018"/>
    <n v="13175715"/>
    <n v="1903158.83"/>
    <s v="ZLIN"/>
    <n v="15"/>
    <n v="0"/>
    <n v="0"/>
    <n v="0"/>
    <m/>
    <m/>
    <m/>
    <n v="0"/>
    <n v="0"/>
    <s v="ZLIN"/>
    <n v="0"/>
    <n v="1"/>
  </r>
  <r>
    <s v="120499000403-0"/>
    <x v="22"/>
    <n v="322301"/>
    <s v="LOSA CONCRETO"/>
    <s v="30.04.2018"/>
    <n v="13175715"/>
    <n v="1903158.83"/>
    <s v="ZLIN"/>
    <n v="15"/>
    <n v="0"/>
    <n v="0"/>
    <n v="0"/>
    <m/>
    <m/>
    <m/>
    <n v="0"/>
    <n v="0"/>
    <s v="ZLIN"/>
    <n v="0"/>
    <n v="1"/>
  </r>
  <r>
    <s v="120499000404-0"/>
    <x v="22"/>
    <n v="342302"/>
    <s v="EDIFICACION"/>
    <s v="30.04.2018"/>
    <n v="20974108.07"/>
    <n v="1187912.2199999988"/>
    <s v="ZLIN"/>
    <n v="50"/>
    <n v="0"/>
    <n v="0"/>
    <n v="0"/>
    <m/>
    <m/>
    <m/>
    <n v="10600127.68"/>
    <n v="858105.58000000007"/>
    <s v="ZLIN"/>
    <n v="0"/>
    <n v="1"/>
  </r>
  <r>
    <s v="120499000405-0"/>
    <x v="22"/>
    <n v="322317"/>
    <s v="COBERTIZO"/>
    <s v="31.08.2018"/>
    <n v="107382085.44"/>
    <n v="7874686.2699999958"/>
    <s v="ZLIN"/>
    <n v="25"/>
    <n v="0"/>
    <n v="0"/>
    <n v="0"/>
    <m/>
    <m/>
    <m/>
    <n v="0"/>
    <n v="0"/>
    <s v="ZLIN"/>
    <n v="0"/>
    <n v="1"/>
  </r>
  <r>
    <s v="120499000406-0"/>
    <x v="22"/>
    <n v="322317"/>
    <s v="COBERTIZO"/>
    <s v="31.10.2018"/>
    <n v="123946981.2"/>
    <n v="8263132.0799999982"/>
    <s v="ZLIN"/>
    <n v="25"/>
    <n v="0"/>
    <n v="0"/>
    <n v="0"/>
    <m/>
    <m/>
    <m/>
    <n v="0"/>
    <n v="0"/>
    <s v="ZLIN"/>
    <n v="0"/>
    <n v="1"/>
  </r>
  <r>
    <s v="120499000407-0"/>
    <x v="22"/>
    <n v="342302"/>
    <s v="COBERTIZO"/>
    <s v="30.11.2018"/>
    <n v="38695561"/>
    <n v="2442208.9299999997"/>
    <s v="ZLIN"/>
    <n v="25"/>
    <n v="0"/>
    <n v="0"/>
    <n v="0"/>
    <m/>
    <m/>
    <m/>
    <n v="0"/>
    <n v="0"/>
    <s v="ZLIN"/>
    <n v="0"/>
    <n v="1"/>
  </r>
  <r>
    <s v="120499000408-0"/>
    <x v="22"/>
    <n v="342509"/>
    <s v="COBERTIZO PARA CISTERNAS"/>
    <s v="30.11.2018"/>
    <n v="39443760.630000003"/>
    <n v="2498104.8400000036"/>
    <s v="ZLIN"/>
    <n v="25"/>
    <n v="0"/>
    <n v="0"/>
    <n v="0"/>
    <m/>
    <m/>
    <m/>
    <n v="0"/>
    <n v="0"/>
    <s v="ZLIN"/>
    <n v="0"/>
    <n v="1"/>
  </r>
  <r>
    <s v="120499000409-0"/>
    <x v="22"/>
    <n v="322301"/>
    <s v="EDIFICACION (CENTRO DE ACOPIO)"/>
    <s v="31.12.2018"/>
    <n v="68731188.019999996"/>
    <n v="5154839.099999994"/>
    <s v="ZLIN"/>
    <n v="20"/>
    <n v="0"/>
    <n v="0"/>
    <n v="0"/>
    <m/>
    <m/>
    <m/>
    <n v="0"/>
    <n v="0"/>
    <s v="ZLIN"/>
    <n v="0"/>
    <n v="1"/>
  </r>
  <r>
    <s v="120499000410-0"/>
    <x v="22"/>
    <n v="322317"/>
    <s v="EDIFICACION (ESTRUCTURA METALICA)"/>
    <s v="31.12.2018"/>
    <n v="52474361.329999998"/>
    <n v="3935577.1000000015"/>
    <s v="ZLIN"/>
    <n v="20"/>
    <n v="0"/>
    <n v="0"/>
    <n v="0"/>
    <m/>
    <m/>
    <m/>
    <n v="0"/>
    <n v="0"/>
    <s v="ZLIN"/>
    <n v="0"/>
    <n v="1"/>
  </r>
  <r>
    <s v="120499000411-0"/>
    <x v="22"/>
    <n v="322317"/>
    <s v="EDIFICACION (ESTRUCTURA METALICA)"/>
    <s v="31.12.2018"/>
    <n v="26237180.670000002"/>
    <n v="1967788.5500000007"/>
    <s v="ZLIN"/>
    <n v="20"/>
    <n v="0"/>
    <n v="0"/>
    <n v="0"/>
    <m/>
    <m/>
    <m/>
    <n v="0"/>
    <n v="0"/>
    <s v="ZLIN"/>
    <n v="0"/>
    <n v="1"/>
  </r>
  <r>
    <s v="120499000412-0"/>
    <x v="22"/>
    <n v="322319"/>
    <s v="CASETA API"/>
    <s v="31.12.2018"/>
    <n v="36656275.640000001"/>
    <n v="2749220.6700000018"/>
    <s v="ZLIN"/>
    <n v="20"/>
    <n v="0"/>
    <n v="0"/>
    <n v="0"/>
    <m/>
    <m/>
    <m/>
    <n v="0"/>
    <n v="0"/>
    <s v="ZLIN"/>
    <n v="0"/>
    <n v="1"/>
  </r>
  <r>
    <s v="120499000413-0"/>
    <x v="22"/>
    <n v="342303"/>
    <s v="PARQUEO"/>
    <s v="31.01.2019"/>
    <n v="34600738.530000001"/>
    <n v="980354.25999999791"/>
    <s v="ZLIN"/>
    <n v="50"/>
    <n v="0"/>
    <n v="0"/>
    <n v="0"/>
    <m/>
    <m/>
    <m/>
    <n v="0"/>
    <n v="0"/>
    <s v="ZLIN"/>
    <n v="0"/>
    <n v="1"/>
  </r>
  <r>
    <s v="120499000414-0"/>
    <x v="22"/>
    <n v="321201"/>
    <s v="CAMPER"/>
    <s v="31.08.2019"/>
    <n v="2042720"/>
    <n v="68090.669999999925"/>
    <s v="ZLIN"/>
    <n v="25"/>
    <n v="0"/>
    <n v="0"/>
    <n v="0"/>
    <m/>
    <m/>
    <m/>
    <n v="0"/>
    <n v="0"/>
    <s v="ZLIN"/>
    <n v="0"/>
    <n v="1"/>
  </r>
  <r>
    <s v="120499000415-0"/>
    <x v="22"/>
    <n v="323301"/>
    <s v="CAMPER"/>
    <s v="31.08.2019"/>
    <n v="2042720"/>
    <n v="68090.669999999925"/>
    <s v="ZLIN"/>
    <n v="25"/>
    <n v="0"/>
    <n v="0"/>
    <n v="0"/>
    <m/>
    <m/>
    <m/>
    <n v="0"/>
    <n v="0"/>
    <s v="ZLIN"/>
    <n v="0"/>
    <n v="1"/>
  </r>
  <r>
    <s v="120499000416-0"/>
    <x v="22"/>
    <n v="321201"/>
    <s v="CAMPER"/>
    <s v="31.08.2019"/>
    <n v="2042720"/>
    <n v="68090.669999999925"/>
    <s v="ZLIN"/>
    <n v="25"/>
    <n v="0"/>
    <n v="0"/>
    <n v="0"/>
    <m/>
    <m/>
    <m/>
    <n v="0"/>
    <n v="0"/>
    <s v="ZLIN"/>
    <n v="0"/>
    <n v="1"/>
  </r>
  <r>
    <s v="120499000417-0"/>
    <x v="22"/>
    <n v="335203"/>
    <s v="CAMPER ACTIVOS"/>
    <s v="31.08.2019"/>
    <n v="2042720"/>
    <n v="68090.669999999925"/>
    <s v="ZLIN"/>
    <n v="25"/>
    <n v="0"/>
    <n v="0"/>
    <n v="0"/>
    <m/>
    <m/>
    <m/>
    <n v="0"/>
    <n v="0"/>
    <s v="ZLIN"/>
    <n v="0"/>
    <n v="1"/>
  </r>
  <r>
    <s v="120499000418-0"/>
    <x v="22"/>
    <n v="323100"/>
    <s v="CAMPER"/>
    <s v="31.08.2019"/>
    <n v="2042720"/>
    <n v="170226.66999999993"/>
    <s v="ZLIN"/>
    <n v="10"/>
    <n v="0"/>
    <n v="0"/>
    <n v="0"/>
    <m/>
    <m/>
    <m/>
    <n v="0"/>
    <n v="0"/>
    <s v="ZLIN"/>
    <n v="0"/>
    <n v="1"/>
  </r>
  <r>
    <s v="120499000419-0"/>
    <x v="22"/>
    <n v="133501"/>
    <s v="EDIFICACION LABORATORIO DE MOTORES"/>
    <s v="30.09.2019"/>
    <n v="88000000"/>
    <n v="1320000"/>
    <s v="ZLIN"/>
    <n v="50"/>
    <n v="0"/>
    <n v="0"/>
    <n v="0"/>
    <m/>
    <m/>
    <m/>
    <n v="0"/>
    <n v="0"/>
    <s v="ZLIN"/>
    <n v="0"/>
    <n v="1"/>
  </r>
  <r>
    <s v="120499000420-0"/>
    <x v="22"/>
    <n v="342304"/>
    <s v="LOSA"/>
    <s v="31.12.2019"/>
    <n v="63375428.490000002"/>
    <n v="633754.28000000119"/>
    <s v="ZLIN"/>
    <n v="50"/>
    <n v="0"/>
    <n v="0"/>
    <n v="0"/>
    <m/>
    <m/>
    <m/>
    <n v="0"/>
    <n v="0"/>
    <s v="ZLIN"/>
    <n v="0"/>
    <n v="1"/>
  </r>
  <r>
    <s v="120499000421-0"/>
    <x v="22"/>
    <n v="341201"/>
    <s v="VESTIDORES"/>
    <s v="31.01.2020"/>
    <n v="56328406.109999999"/>
    <n v="469403.38000000268"/>
    <s v="ZLIN"/>
    <n v="50"/>
    <n v="0"/>
    <n v="0"/>
    <n v="0"/>
    <m/>
    <m/>
    <m/>
    <n v="0"/>
    <n v="0"/>
    <s v="ZLIN"/>
    <n v="0"/>
    <n v="1"/>
  </r>
  <r>
    <s v="120500009509-0"/>
    <x v="23"/>
    <n v="344100"/>
    <s v="PLANTA ELECTRICA"/>
    <s v="04.02.2016"/>
    <n v="363217017.42000002"/>
    <n v="104929360.59"/>
    <s v="ZLIN"/>
    <n v="15"/>
    <n v="0"/>
    <n v="0"/>
    <n v="0"/>
    <s v="ZLIN"/>
    <n v="15"/>
    <n v="0"/>
    <n v="0"/>
    <n v="0"/>
    <m/>
    <m/>
    <m/>
  </r>
  <r>
    <s v="120500009736-0"/>
    <x v="23"/>
    <n v="321201"/>
    <s v="TANQUE DE ESPUMA"/>
    <s v="23.12.2015"/>
    <n v="33600000.009999998"/>
    <n v="10079999.999999996"/>
    <s v="ZLIN"/>
    <n v="15"/>
    <n v="0"/>
    <n v="0"/>
    <n v="0"/>
    <s v="ZLIN"/>
    <n v="15"/>
    <n v="0"/>
    <n v="0"/>
    <n v="0"/>
    <m/>
    <m/>
    <m/>
  </r>
  <r>
    <s v="120500009935-0"/>
    <x v="23"/>
    <n v="323303"/>
    <s v="Pinza Amperimetrica de CA/CC"/>
    <s v="24.02.2016"/>
    <n v="218944.45"/>
    <n v="94875.930000000008"/>
    <s v="ZLIN"/>
    <n v="10"/>
    <n v="0"/>
    <n v="0"/>
    <n v="0"/>
    <s v="ZLIN"/>
    <n v="15"/>
    <n v="0"/>
    <n v="0"/>
    <n v="0"/>
    <m/>
    <m/>
    <m/>
  </r>
  <r>
    <s v="120500009936-0"/>
    <x v="23"/>
    <n v="323303"/>
    <s v="Pinza Amperimetrica de CA/CC"/>
    <s v="24.02.2016"/>
    <n v="218944.45"/>
    <n v="94875.930000000008"/>
    <s v="ZLIN"/>
    <n v="10"/>
    <n v="0"/>
    <n v="0"/>
    <n v="0"/>
    <s v="ZLIN"/>
    <n v="15"/>
    <n v="0"/>
    <n v="0"/>
    <n v="0"/>
    <m/>
    <m/>
    <m/>
  </r>
  <r>
    <s v="120500009937-0"/>
    <x v="23"/>
    <n v="323303"/>
    <s v="Pinza Amperimetrica de CA/CC"/>
    <s v="24.02.2016"/>
    <n v="218944.45"/>
    <n v="94875.930000000008"/>
    <s v="ZLIN"/>
    <n v="10"/>
    <n v="0"/>
    <n v="0"/>
    <n v="0"/>
    <s v="ZLIN"/>
    <n v="15"/>
    <n v="0"/>
    <n v="0"/>
    <n v="0"/>
    <m/>
    <m/>
    <m/>
  </r>
  <r>
    <s v="120500009938-0"/>
    <x v="23"/>
    <n v="323303"/>
    <s v="Voltimetro"/>
    <s v="24.02.2016"/>
    <n v="246315.19"/>
    <n v="106736.59"/>
    <s v="ZLIN"/>
    <n v="10"/>
    <n v="0"/>
    <n v="0"/>
    <n v="0"/>
    <s v="ZLIN"/>
    <n v="10"/>
    <n v="0"/>
    <n v="0"/>
    <n v="0"/>
    <m/>
    <m/>
    <m/>
  </r>
  <r>
    <s v="120500009939-0"/>
    <x v="23"/>
    <n v="323303"/>
    <s v="Voltimetro"/>
    <s v="24.02.2016"/>
    <n v="246315.19"/>
    <n v="106736.59"/>
    <s v="ZLIN"/>
    <n v="10"/>
    <n v="0"/>
    <n v="0"/>
    <n v="0"/>
    <s v="ZLIN"/>
    <n v="10"/>
    <n v="0"/>
    <n v="0"/>
    <n v="0"/>
    <m/>
    <m/>
    <m/>
  </r>
  <r>
    <s v="120500009940-0"/>
    <x v="23"/>
    <n v="323303"/>
    <s v="Voltimetro"/>
    <s v="24.02.2016"/>
    <n v="246315.19"/>
    <n v="106736.59"/>
    <s v="ZLIN"/>
    <n v="10"/>
    <n v="0"/>
    <n v="0"/>
    <n v="0"/>
    <s v="ZLIN"/>
    <n v="10"/>
    <n v="0"/>
    <n v="0"/>
    <n v="0"/>
    <m/>
    <m/>
    <m/>
  </r>
  <r>
    <s v="120500009941-0"/>
    <x v="23"/>
    <n v="323303"/>
    <s v="Voltimetro"/>
    <s v="24.02.2016"/>
    <n v="246315.19"/>
    <n v="106736.59"/>
    <s v="ZLIN"/>
    <n v="10"/>
    <n v="0"/>
    <n v="0"/>
    <n v="0"/>
    <s v="ZLIN"/>
    <n v="10"/>
    <n v="0"/>
    <n v="0"/>
    <n v="0"/>
    <m/>
    <m/>
    <m/>
  </r>
  <r>
    <s v="120500009942-0"/>
    <x v="23"/>
    <n v="323303"/>
    <s v="Voltimetro"/>
    <s v="24.02.2016"/>
    <n v="246309.81"/>
    <n v="106734.25"/>
    <s v="ZLIN"/>
    <n v="10"/>
    <n v="0"/>
    <n v="0"/>
    <n v="0"/>
    <s v="ZLIN"/>
    <n v="10"/>
    <n v="0"/>
    <n v="0"/>
    <n v="0"/>
    <m/>
    <m/>
    <m/>
  </r>
  <r>
    <s v="120500009957-0"/>
    <x v="23"/>
    <n v="323304"/>
    <s v="Demoledor de Concreto 25980"/>
    <s v="02.02.2016"/>
    <n v="1084000.01"/>
    <n v="469733.32999999996"/>
    <s v="ZLIN"/>
    <n v="10"/>
    <n v="0"/>
    <n v="0"/>
    <n v="0"/>
    <s v="ZLIN"/>
    <n v="7"/>
    <n v="0"/>
    <n v="0"/>
    <n v="0"/>
    <m/>
    <m/>
    <m/>
  </r>
  <r>
    <s v="120500009958-0"/>
    <x v="23"/>
    <n v="323304"/>
    <s v="Demoledor de Concreto 25980"/>
    <s v="02.02.2016"/>
    <n v="1084000.01"/>
    <n v="469733.32999999996"/>
    <s v="ZLIN"/>
    <n v="10"/>
    <n v="0"/>
    <n v="0"/>
    <n v="0"/>
    <s v="ZLIN"/>
    <n v="7"/>
    <n v="0"/>
    <n v="0"/>
    <n v="0"/>
    <m/>
    <m/>
    <m/>
  </r>
  <r>
    <s v="120500009959-0"/>
    <x v="23"/>
    <n v="323301"/>
    <s v="Demoledor de Concreto 25980"/>
    <s v="02.02.2016"/>
    <n v="1084000.01"/>
    <n v="469733.32999999996"/>
    <s v="ZLIN"/>
    <n v="10"/>
    <n v="0"/>
    <n v="0"/>
    <n v="0"/>
    <s v="ZLIN"/>
    <n v="7"/>
    <n v="0"/>
    <n v="0"/>
    <n v="0"/>
    <m/>
    <m/>
    <m/>
  </r>
  <r>
    <s v="120500009960-0"/>
    <x v="23"/>
    <n v="323304"/>
    <s v="Demoledor de Concreto 25600"/>
    <s v="02.02.2016"/>
    <n v="424850"/>
    <n v="184101.67"/>
    <s v="ZLIN"/>
    <n v="10"/>
    <n v="0"/>
    <n v="0"/>
    <n v="0"/>
    <s v="ZLIN"/>
    <n v="7"/>
    <n v="0"/>
    <n v="0"/>
    <n v="0"/>
    <m/>
    <m/>
    <m/>
  </r>
  <r>
    <s v="120500009961-0"/>
    <x v="23"/>
    <n v="323301"/>
    <s v="Demoledor de Concreto 25600"/>
    <s v="02.02.2016"/>
    <n v="424850"/>
    <n v="184101.67"/>
    <s v="ZLIN"/>
    <n v="10"/>
    <n v="0"/>
    <n v="0"/>
    <n v="0"/>
    <s v="ZLIN"/>
    <n v="7"/>
    <n v="0"/>
    <n v="0"/>
    <n v="0"/>
    <m/>
    <m/>
    <m/>
  </r>
  <r>
    <s v="120500010027-0"/>
    <x v="23"/>
    <n v="323304"/>
    <s v="Amoladora Recta 710W"/>
    <s v="02.02.2016"/>
    <n v="138920"/>
    <n v="60198.67"/>
    <s v="ZLIN"/>
    <n v="10"/>
    <n v="0"/>
    <n v="0"/>
    <n v="0"/>
    <s v="ZLIN"/>
    <n v="10"/>
    <n v="0"/>
    <n v="0"/>
    <n v="0"/>
    <m/>
    <m/>
    <m/>
  </r>
  <r>
    <s v="120500010028-0"/>
    <x v="23"/>
    <n v="323304"/>
    <s v="Amoladora Recta 710W"/>
    <s v="02.02.2016"/>
    <n v="138920"/>
    <n v="60198.67"/>
    <s v="ZLIN"/>
    <n v="10"/>
    <n v="0"/>
    <n v="0"/>
    <n v="0"/>
    <s v="ZLIN"/>
    <n v="10"/>
    <n v="0"/>
    <n v="0"/>
    <n v="0"/>
    <m/>
    <m/>
    <m/>
  </r>
  <r>
    <s v="120500010029-0"/>
    <x v="23"/>
    <n v="323304"/>
    <s v="Amoladora Recta 710W"/>
    <s v="02.02.2016"/>
    <n v="138920"/>
    <n v="60198.67"/>
    <s v="ZLIN"/>
    <n v="10"/>
    <n v="0"/>
    <n v="0"/>
    <n v="0"/>
    <s v="ZLIN"/>
    <n v="10"/>
    <n v="0"/>
    <n v="0"/>
    <n v="0"/>
    <m/>
    <m/>
    <m/>
  </r>
  <r>
    <s v="120500010030-0"/>
    <x v="23"/>
    <n v="323304"/>
    <s v="Amoladora Recta 710W"/>
    <s v="02.02.2016"/>
    <n v="138919.97"/>
    <n v="60198.66"/>
    <s v="ZLIN"/>
    <n v="10"/>
    <n v="0"/>
    <n v="0"/>
    <n v="0"/>
    <s v="ZLIN"/>
    <n v="10"/>
    <n v="0"/>
    <n v="0"/>
    <n v="0"/>
    <m/>
    <m/>
    <m/>
  </r>
  <r>
    <s v="120500010137-0"/>
    <x v="23"/>
    <n v="323303"/>
    <s v="MULTIMETRO CON MEDIDA DE AISLAMIENTO"/>
    <s v="24.02.2016"/>
    <n v="434673.86"/>
    <n v="188358.68"/>
    <s v="ZLIN"/>
    <n v="10"/>
    <n v="0"/>
    <n v="0"/>
    <n v="0"/>
    <s v="ZLIN"/>
    <n v="10"/>
    <n v="0"/>
    <n v="0"/>
    <n v="0"/>
    <m/>
    <m/>
    <m/>
  </r>
  <r>
    <s v="120500010143-0"/>
    <x v="23"/>
    <n v="133501"/>
    <s v="DINAMOMETRO"/>
    <s v="17.05.2016"/>
    <n v="94436562.5"/>
    <n v="38561596.350000001"/>
    <s v="ZLIN"/>
    <n v="10"/>
    <n v="0"/>
    <n v="0"/>
    <n v="0"/>
    <s v="ZLIN"/>
    <n v="10"/>
    <n v="0"/>
    <n v="0"/>
    <n v="0"/>
    <m/>
    <m/>
    <m/>
  </r>
  <r>
    <s v="120500010172-0"/>
    <x v="23"/>
    <n v="322201"/>
    <s v="Bomba p/pruebas presión hidrostáticas Muelle-José"/>
    <s v="16.02.2016"/>
    <n v="2712000"/>
    <n v="1175200"/>
    <s v="ZLIN"/>
    <n v="10"/>
    <n v="0"/>
    <n v="0"/>
    <n v="0"/>
    <s v="ZLIN"/>
    <n v="10"/>
    <n v="0"/>
    <n v="0"/>
    <n v="0"/>
    <m/>
    <m/>
    <m/>
  </r>
  <r>
    <s v="120500010185-0"/>
    <x v="23"/>
    <n v="322301"/>
    <s v="BOMBA DESPLAZAMIENTO POSITIVO VER LIBRITO"/>
    <s v="30.08.2016"/>
    <n v="26007358"/>
    <n v="9969487.2300000004"/>
    <s v="ZLIN"/>
    <n v="10"/>
    <n v="0"/>
    <n v="0"/>
    <n v="0"/>
    <s v="ZLIN"/>
    <n v="10"/>
    <n v="0"/>
    <n v="0"/>
    <n v="0"/>
    <m/>
    <m/>
    <m/>
  </r>
  <r>
    <s v="120500010186-0"/>
    <x v="23"/>
    <n v="322301"/>
    <s v="BOMBA CENTRIFUGA HORIZONTAL"/>
    <s v="30.08.2016"/>
    <n v="14553341.66"/>
    <n v="5578780.9700000007"/>
    <s v="ZLIN"/>
    <n v="10"/>
    <n v="0"/>
    <n v="0"/>
    <n v="0"/>
    <s v="ZLIN"/>
    <n v="10"/>
    <n v="0"/>
    <n v="0"/>
    <n v="0"/>
    <m/>
    <m/>
    <m/>
  </r>
  <r>
    <s v="120500010187-0"/>
    <x v="23"/>
    <n v="322301"/>
    <s v="MOTOR ELECTRICO ( VER LIBRITO )"/>
    <s v="30.08.2016"/>
    <n v="26007358"/>
    <n v="6646324.8299999982"/>
    <s v="ZLIN"/>
    <n v="15"/>
    <n v="0"/>
    <n v="0"/>
    <n v="0"/>
    <s v="ZLIN"/>
    <n v="15"/>
    <n v="0"/>
    <n v="0"/>
    <n v="0"/>
    <m/>
    <m/>
    <m/>
  </r>
  <r>
    <s v="120500010188-0"/>
    <x v="23"/>
    <n v="323201"/>
    <s v="MOTOR ELECTRICO"/>
    <s v="30.08.2016"/>
    <n v="14553341.66"/>
    <n v="3719187.3200000003"/>
    <s v="ZLIN"/>
    <n v="15"/>
    <n v="0"/>
    <n v="0"/>
    <n v="0"/>
    <s v="ZLIN"/>
    <n v="15"/>
    <n v="0"/>
    <n v="0"/>
    <n v="0"/>
    <m/>
    <m/>
    <m/>
  </r>
  <r>
    <s v="120500010189-0"/>
    <x v="23"/>
    <n v="322301"/>
    <s v="PLANTA ELECTRICA PORTATIL"/>
    <s v="29.07.2016"/>
    <n v="24170758.760000002"/>
    <n v="6311253.6900000013"/>
    <s v="ZLIN"/>
    <n v="15"/>
    <n v="0"/>
    <n v="0"/>
    <n v="0"/>
    <s v="ZLIN"/>
    <n v="15"/>
    <n v="0"/>
    <n v="0"/>
    <n v="0"/>
    <m/>
    <m/>
    <m/>
  </r>
  <r>
    <s v="120500010191-0"/>
    <x v="23"/>
    <n v="322201"/>
    <s v="Grúa de 5 ton p/torre descarga Muelle"/>
    <s v="11.09.2017"/>
    <n v="165816538.37"/>
    <n v="30399698.700000018"/>
    <s v="ZLIN"/>
    <n v="15"/>
    <n v="0"/>
    <n v="0"/>
    <n v="0"/>
    <s v="ZLIN"/>
    <n v="15"/>
    <n v="0"/>
    <n v="0"/>
    <n v="0"/>
    <m/>
    <m/>
    <m/>
  </r>
  <r>
    <s v="120500010193-0"/>
    <x v="23"/>
    <n v="321201"/>
    <s v="Bomba DP-801"/>
    <s v="24.04.2017"/>
    <n v="86107609.120000005"/>
    <n v="27267409.550000004"/>
    <s v="ZLIN"/>
    <n v="10"/>
    <n v="0"/>
    <n v="0"/>
    <n v="0"/>
    <s v="ZLIN"/>
    <n v="10"/>
    <n v="0"/>
    <n v="0"/>
    <n v="0"/>
    <m/>
    <m/>
    <m/>
  </r>
  <r>
    <s v="120500010196-0"/>
    <x v="23"/>
    <n v="321201"/>
    <s v="Cámara de espuma MCS-33"/>
    <s v="04.08.2016"/>
    <n v="1417366.59"/>
    <n v="1086647.73"/>
    <s v="ZLIN"/>
    <n v="5"/>
    <n v="0"/>
    <n v="0"/>
    <n v="0"/>
    <s v="ZLIN"/>
    <n v="10"/>
    <n v="0"/>
    <n v="0"/>
    <n v="0"/>
    <m/>
    <m/>
    <m/>
  </r>
  <r>
    <s v="120500010197-0"/>
    <x v="23"/>
    <n v="321201"/>
    <s v="Cámara de espuma MCS-33"/>
    <s v="04.08.2016"/>
    <n v="1417366.59"/>
    <n v="1086647.73"/>
    <s v="ZLIN"/>
    <n v="5"/>
    <n v="0"/>
    <n v="0"/>
    <n v="0"/>
    <s v="ZLIN"/>
    <n v="10"/>
    <n v="0"/>
    <n v="0"/>
    <n v="0"/>
    <m/>
    <m/>
    <m/>
  </r>
  <r>
    <s v="120500010198-0"/>
    <x v="23"/>
    <n v="321201"/>
    <s v="Cámara de espuma MCS-33"/>
    <s v="04.08.2016"/>
    <n v="1417366.59"/>
    <n v="1086647.73"/>
    <s v="ZLIN"/>
    <n v="5"/>
    <n v="0"/>
    <n v="0"/>
    <n v="0"/>
    <s v="ZLIN"/>
    <n v="10"/>
    <n v="0"/>
    <n v="0"/>
    <n v="0"/>
    <m/>
    <m/>
    <m/>
  </r>
  <r>
    <s v="120500010199-0"/>
    <x v="23"/>
    <n v="321201"/>
    <s v="Cámara de espuma MCS-33"/>
    <s v="04.08.2016"/>
    <n v="1417366.59"/>
    <n v="1086647.73"/>
    <s v="ZLIN"/>
    <n v="5"/>
    <n v="0"/>
    <n v="0"/>
    <n v="0"/>
    <s v="ZLIN"/>
    <n v="10"/>
    <n v="0"/>
    <n v="0"/>
    <n v="0"/>
    <m/>
    <m/>
    <m/>
  </r>
  <r>
    <s v="120500010200-0"/>
    <x v="23"/>
    <n v="321201"/>
    <s v="Cámara de espuma MCS-33"/>
    <s v="04.08.2016"/>
    <n v="2630204.59"/>
    <n v="2016490.19"/>
    <s v="ZLIN"/>
    <n v="5"/>
    <n v="0"/>
    <n v="0"/>
    <n v="0"/>
    <s v="ZLIN"/>
    <n v="10"/>
    <n v="0"/>
    <n v="0"/>
    <n v="0"/>
    <m/>
    <m/>
    <m/>
  </r>
  <r>
    <s v="120500010201-0"/>
    <x v="23"/>
    <n v="321201"/>
    <s v="Cámara de espuma MCS-33"/>
    <s v="04.08.2016"/>
    <n v="2630204.59"/>
    <n v="2016490.19"/>
    <s v="ZLIN"/>
    <n v="5"/>
    <n v="0"/>
    <n v="0"/>
    <n v="0"/>
    <s v="ZLIN"/>
    <n v="10"/>
    <n v="0"/>
    <n v="0"/>
    <n v="0"/>
    <m/>
    <m/>
    <m/>
  </r>
  <r>
    <s v="120500010202-0"/>
    <x v="23"/>
    <n v="321201"/>
    <s v="Cámara de espuma MCS-33"/>
    <s v="04.08.2016"/>
    <n v="2630204.59"/>
    <n v="2016490.19"/>
    <s v="ZLIN"/>
    <n v="5"/>
    <n v="0"/>
    <n v="0"/>
    <n v="0"/>
    <s v="ZLIN"/>
    <n v="10"/>
    <n v="0"/>
    <n v="0"/>
    <n v="0"/>
    <m/>
    <m/>
    <m/>
  </r>
  <r>
    <s v="120500010203-0"/>
    <x v="23"/>
    <n v="321201"/>
    <s v="Cámara de espuma MCS-33"/>
    <s v="04.08.2016"/>
    <n v="2630204.59"/>
    <n v="2016490.19"/>
    <s v="ZLIN"/>
    <n v="5"/>
    <n v="0"/>
    <n v="0"/>
    <n v="0"/>
    <s v="ZLIN"/>
    <n v="10"/>
    <n v="0"/>
    <n v="0"/>
    <n v="0"/>
    <m/>
    <m/>
    <m/>
  </r>
  <r>
    <s v="120500010204-0"/>
    <x v="23"/>
    <n v="321201"/>
    <s v="Cámara de espuma MCS-55"/>
    <s v="04.08.2016"/>
    <n v="1693011.59"/>
    <n v="1297975.56"/>
    <s v="ZLIN"/>
    <n v="5"/>
    <n v="0"/>
    <n v="0"/>
    <n v="0"/>
    <s v="ZLIN"/>
    <n v="10"/>
    <n v="0"/>
    <n v="0"/>
    <n v="0"/>
    <m/>
    <m/>
    <m/>
  </r>
  <r>
    <s v="120500010205-0"/>
    <x v="23"/>
    <n v="321201"/>
    <s v="Cámara de espuma MCS-55"/>
    <s v="04.08.2016"/>
    <n v="1693011.59"/>
    <n v="1297975.56"/>
    <s v="ZLIN"/>
    <n v="5"/>
    <n v="0"/>
    <n v="0"/>
    <n v="0"/>
    <s v="ZLIN"/>
    <n v="10"/>
    <n v="0"/>
    <n v="0"/>
    <n v="0"/>
    <m/>
    <m/>
    <m/>
  </r>
  <r>
    <s v="120500010206-0"/>
    <x v="23"/>
    <n v="321201"/>
    <s v="Cámara de espuma MCS-55"/>
    <s v="04.08.2016"/>
    <n v="1693011.59"/>
    <n v="1297975.56"/>
    <s v="ZLIN"/>
    <n v="5"/>
    <n v="0"/>
    <n v="0"/>
    <n v="0"/>
    <s v="ZLIN"/>
    <n v="10"/>
    <n v="0"/>
    <n v="0"/>
    <n v="0"/>
    <m/>
    <m/>
    <m/>
  </r>
  <r>
    <s v="120500010207-0"/>
    <x v="23"/>
    <n v="321201"/>
    <s v="Cámara de espuma MCS-55"/>
    <s v="04.08.2016"/>
    <n v="1693011.59"/>
    <n v="1297975.56"/>
    <s v="ZLIN"/>
    <n v="5"/>
    <n v="0"/>
    <n v="0"/>
    <n v="0"/>
    <s v="ZLIN"/>
    <n v="10"/>
    <n v="0"/>
    <n v="0"/>
    <n v="0"/>
    <m/>
    <m/>
    <m/>
  </r>
  <r>
    <s v="120500010208-0"/>
    <x v="23"/>
    <n v="321201"/>
    <s v="Cámara de espuma MCS-55"/>
    <s v="04.08.2016"/>
    <n v="1693011.59"/>
    <n v="1297975.56"/>
    <s v="ZLIN"/>
    <n v="5"/>
    <n v="0"/>
    <n v="0"/>
    <n v="0"/>
    <s v="ZLIN"/>
    <n v="10"/>
    <n v="0"/>
    <n v="0"/>
    <n v="0"/>
    <m/>
    <m/>
    <m/>
  </r>
  <r>
    <s v="120500010209-0"/>
    <x v="23"/>
    <n v="321201"/>
    <s v="Cámara de espuma MCS-55"/>
    <s v="04.08.2016"/>
    <n v="1693011.59"/>
    <n v="1297975.56"/>
    <s v="ZLIN"/>
    <n v="5"/>
    <n v="0"/>
    <n v="0"/>
    <n v="0"/>
    <s v="ZLIN"/>
    <n v="10"/>
    <n v="0"/>
    <n v="0"/>
    <n v="0"/>
    <m/>
    <m/>
    <m/>
  </r>
  <r>
    <s v="120500010210-0"/>
    <x v="23"/>
    <n v="321201"/>
    <s v="Cámara de espuma MCS-55"/>
    <s v="04.08.2016"/>
    <n v="1693011.59"/>
    <n v="1297975.56"/>
    <s v="ZLIN"/>
    <n v="5"/>
    <n v="0"/>
    <n v="0"/>
    <n v="0"/>
    <s v="ZLIN"/>
    <n v="10"/>
    <n v="0"/>
    <n v="0"/>
    <n v="0"/>
    <m/>
    <m/>
    <m/>
  </r>
  <r>
    <s v="120500010211-0"/>
    <x v="23"/>
    <n v="321201"/>
    <s v="Cámara de espuma MCS-55"/>
    <s v="04.08.2016"/>
    <n v="1693011.59"/>
    <n v="1297975.56"/>
    <s v="ZLIN"/>
    <n v="5"/>
    <n v="0"/>
    <n v="0"/>
    <n v="0"/>
    <s v="ZLIN"/>
    <n v="10"/>
    <n v="0"/>
    <n v="0"/>
    <n v="0"/>
    <m/>
    <m/>
    <m/>
  </r>
  <r>
    <s v="120500010212-0"/>
    <x v="23"/>
    <n v="321201"/>
    <s v="Cámara de espuma MCS-55"/>
    <s v="04.08.2016"/>
    <n v="2630188.0499999998"/>
    <n v="2016477.5099999998"/>
    <s v="ZLIN"/>
    <n v="5"/>
    <n v="0"/>
    <n v="0"/>
    <n v="0"/>
    <s v="ZLIN"/>
    <n v="10"/>
    <n v="0"/>
    <n v="0"/>
    <n v="0"/>
    <m/>
    <m/>
    <m/>
  </r>
  <r>
    <s v="120500010213-0"/>
    <x v="23"/>
    <n v="321201"/>
    <s v="Cámara de espuma MCS-17"/>
    <s v="04.08.2016"/>
    <n v="2630204.59"/>
    <n v="2016490.19"/>
    <s v="ZLIN"/>
    <n v="5"/>
    <n v="0"/>
    <n v="0"/>
    <n v="0"/>
    <s v="ZLIN"/>
    <n v="10"/>
    <n v="0"/>
    <n v="0"/>
    <n v="0"/>
    <m/>
    <m/>
    <m/>
  </r>
  <r>
    <s v="120500010214-0"/>
    <x v="23"/>
    <n v="321201"/>
    <s v="Cámara de espuma MCS-17"/>
    <s v="04.08.2016"/>
    <n v="2630204.59"/>
    <n v="2016490.19"/>
    <s v="ZLIN"/>
    <n v="5"/>
    <n v="0"/>
    <n v="0"/>
    <n v="0"/>
    <s v="ZLIN"/>
    <n v="10"/>
    <n v="0"/>
    <n v="0"/>
    <n v="0"/>
    <m/>
    <m/>
    <m/>
  </r>
  <r>
    <s v="120500010218-0"/>
    <x v="23"/>
    <n v="344206"/>
    <s v="CONJUNTO VALVULA-ACTUADOR 150 MM CON BANCO NITRO"/>
    <s v="10.06.2016"/>
    <n v="35638016.049999997"/>
    <n v="5702082.5599999987"/>
    <s v="ZLIN"/>
    <n v="25"/>
    <n v="0"/>
    <n v="0"/>
    <n v="0"/>
    <s v="ZLIN"/>
    <n v="10"/>
    <n v="0"/>
    <n v="0"/>
    <n v="0"/>
    <m/>
    <m/>
    <m/>
  </r>
  <r>
    <s v="120500010219-0"/>
    <x v="23"/>
    <n v="344209"/>
    <s v="CONJUNTO VALVULA-ACTUADOR 150 MM CON BANCO NITRO"/>
    <s v="10.06.2016"/>
    <n v="35638016.030000001"/>
    <n v="5702082.5600000024"/>
    <s v="ZLIN"/>
    <n v="25"/>
    <n v="0"/>
    <n v="0"/>
    <n v="0"/>
    <s v="ZLIN"/>
    <n v="10"/>
    <n v="0"/>
    <n v="0"/>
    <n v="0"/>
    <m/>
    <m/>
    <m/>
  </r>
  <r>
    <s v="120500010220-0"/>
    <x v="23"/>
    <n v="344201"/>
    <s v="CONJUNTO VALVULA-ACTUADOR 150 MM CON BANCO NITRO"/>
    <s v="10.06.2016"/>
    <n v="35638016.030000001"/>
    <n v="5702082.5600000024"/>
    <s v="ZLIN"/>
    <n v="25"/>
    <n v="0"/>
    <n v="0"/>
    <n v="0"/>
    <s v="ZLIN"/>
    <n v="10"/>
    <n v="0"/>
    <n v="0"/>
    <n v="0"/>
    <m/>
    <m/>
    <m/>
  </r>
  <r>
    <s v="120500010221-0"/>
    <x v="23"/>
    <n v="344201"/>
    <s v="CONJUNTO VALVULA-ACTUADOR 150 MM SIN BANCO NITRO"/>
    <s v="10.06.2016"/>
    <n v="29827646.699999999"/>
    <n v="4772423.4699999988"/>
    <s v="ZLIN"/>
    <n v="25"/>
    <n v="0"/>
    <n v="0"/>
    <n v="0"/>
    <s v="ZLIN"/>
    <n v="10"/>
    <n v="0"/>
    <n v="0"/>
    <n v="0"/>
    <m/>
    <m/>
    <m/>
  </r>
  <r>
    <s v="120500010229-0"/>
    <x v="23"/>
    <n v="321201"/>
    <s v="LAVADORA DE MANGUERAS CONTRA INCENDIO"/>
    <s v="23.12.2015"/>
    <n v="7602744.8600000003"/>
    <n v="6842470.3800000008"/>
    <s v="ZLIN"/>
    <n v="5"/>
    <n v="0"/>
    <n v="0"/>
    <n v="0"/>
    <s v="ZLIN"/>
    <n v="15"/>
    <n v="0"/>
    <n v="0"/>
    <n v="0"/>
    <m/>
    <m/>
    <m/>
  </r>
  <r>
    <s v="120500010236-0"/>
    <x v="23"/>
    <n v="344201"/>
    <s v="VALVULA"/>
    <s v="10.06.2016"/>
    <n v="11080707.710000001"/>
    <n v="1772913.2300000004"/>
    <s v="ZLIN"/>
    <n v="25"/>
    <n v="0"/>
    <n v="0"/>
    <n v="0"/>
    <s v="ZLIN"/>
    <n v="10"/>
    <n v="0"/>
    <n v="0"/>
    <n v="0"/>
    <m/>
    <m/>
    <m/>
  </r>
  <r>
    <s v="120500010237-0"/>
    <x v="23"/>
    <n v="344201"/>
    <s v="VALVULA"/>
    <s v="10.06.2016"/>
    <n v="11080707.710000001"/>
    <n v="1772913.2300000004"/>
    <s v="ZLIN"/>
    <n v="25"/>
    <n v="0"/>
    <n v="0"/>
    <n v="0"/>
    <s v="ZLIN"/>
    <n v="10"/>
    <n v="0"/>
    <n v="0"/>
    <n v="0"/>
    <m/>
    <m/>
    <m/>
  </r>
  <r>
    <s v="120500010251-0"/>
    <x v="23"/>
    <n v="344301"/>
    <s v="PLANTA ELECTRICA BARRANCA"/>
    <s v="29.10.2018"/>
    <n v="360276255.13"/>
    <n v="40030695.00999999"/>
    <s v="ZLIN"/>
    <n v="15"/>
    <n v="0"/>
    <n v="0"/>
    <n v="0"/>
    <s v="ZLIN"/>
    <n v="15"/>
    <n v="0"/>
    <n v="0"/>
    <n v="0"/>
    <m/>
    <m/>
    <m/>
  </r>
  <r>
    <s v="120500010252-0"/>
    <x v="23"/>
    <n v="344208"/>
    <s v="BRISTLE BLASTER 110V p/anclaje tubería oleoducto"/>
    <s v="14.12.2015"/>
    <n v="632220.31000000006"/>
    <n v="406427.35000000009"/>
    <s v="ZLIN"/>
    <n v="7"/>
    <n v="0"/>
    <n v="0"/>
    <n v="0"/>
    <s v="ZLIN"/>
    <n v="10"/>
    <n v="0"/>
    <n v="0"/>
    <n v="0"/>
    <m/>
    <m/>
    <m/>
  </r>
  <r>
    <s v="120500010253-0"/>
    <x v="23"/>
    <n v="321201"/>
    <s v="RECOLECTORES PARA DERRAMES DE HIDROCARBUROS"/>
    <s v="27.12.2016"/>
    <n v="85676763.280000001"/>
    <n v="59331158.57"/>
    <s v="ZLIN"/>
    <n v="5"/>
    <n v="0"/>
    <n v="0"/>
    <n v="0"/>
    <s v="ZLIN"/>
    <n v="10"/>
    <n v="0"/>
    <n v="0"/>
    <n v="0"/>
    <m/>
    <m/>
    <m/>
  </r>
  <r>
    <s v="120500010256-0"/>
    <x v="23"/>
    <n v="342409"/>
    <s v="PISTOLA DE IMPACTO NEUMÁTICA  JCR"/>
    <s v="19.05.2016"/>
    <n v="429385.1"/>
    <n v="175332.24999999997"/>
    <s v="ZLIN"/>
    <n v="10"/>
    <n v="0"/>
    <n v="0"/>
    <n v="0"/>
    <s v="ZLIN"/>
    <n v="10"/>
    <n v="0"/>
    <n v="0"/>
    <n v="0"/>
    <m/>
    <m/>
    <m/>
  </r>
  <r>
    <s v="120500010257-0"/>
    <x v="23"/>
    <n v="344206"/>
    <s v="HORNO PARA SOLDADURA MOIN"/>
    <s v="17.05.2016"/>
    <n v="173500.2"/>
    <n v="70845.920000000013"/>
    <s v="ZLIN"/>
    <n v="10"/>
    <n v="0"/>
    <n v="0"/>
    <n v="0"/>
    <s v="ZLIN"/>
    <n v="10"/>
    <n v="0"/>
    <n v="0"/>
    <n v="0"/>
    <m/>
    <m/>
    <m/>
  </r>
  <r>
    <s v="120500010259-0"/>
    <x v="23"/>
    <n v="323303"/>
    <s v="PINZA AMPERIMETRA"/>
    <s v="05.12.2017"/>
    <n v="320174.2"/>
    <n v="80043.550000000017"/>
    <s v="ZLIN"/>
    <n v="10"/>
    <n v="0"/>
    <n v="0"/>
    <n v="0"/>
    <s v="ZLIN"/>
    <n v="10"/>
    <n v="0"/>
    <n v="0"/>
    <n v="0"/>
    <m/>
    <m/>
    <m/>
  </r>
  <r>
    <s v="120500010260-0"/>
    <x v="23"/>
    <n v="323303"/>
    <s v="MEDIDOR DE AISLAMIENTO FLUKE 1587FC"/>
    <s v="05.12.2017"/>
    <n v="569269.73"/>
    <n v="355793.57999999996"/>
    <s v="ZLIN"/>
    <n v="4"/>
    <n v="0"/>
    <n v="0"/>
    <n v="0"/>
    <s v="ZLIN"/>
    <n v="10"/>
    <n v="0"/>
    <n v="0"/>
    <n v="0"/>
    <m/>
    <m/>
    <m/>
  </r>
  <r>
    <s v="120500010261-0"/>
    <x v="23"/>
    <n v="323303"/>
    <s v="DISPENSADOR DE COMBUSTIBLE CON MEDIDOR MECANICO"/>
    <s v="14.12.2017"/>
    <n v="238054.81"/>
    <n v="148784.25"/>
    <s v="ZLIN"/>
    <n v="4"/>
    <n v="0"/>
    <n v="0"/>
    <n v="0"/>
    <s v="ZLIN"/>
    <n v="4"/>
    <n v="0"/>
    <n v="0"/>
    <n v="0"/>
    <m/>
    <m/>
    <m/>
  </r>
  <r>
    <s v="120500010262-0"/>
    <x v="23"/>
    <n v="323302"/>
    <s v="CAMARA DE INSPECCIÓN CA-300"/>
    <s v="10.05.2018"/>
    <n v="313710.59999999998"/>
    <n v="147051.83999999997"/>
    <s v="ZLI1"/>
    <n v="4"/>
    <n v="0"/>
    <n v="0"/>
    <n v="0"/>
    <s v="ZLIN"/>
    <n v="4"/>
    <n v="0"/>
    <n v="0"/>
    <n v="0"/>
    <m/>
    <m/>
    <m/>
  </r>
  <r>
    <s v="120500010263-0"/>
    <x v="23"/>
    <n v="323303"/>
    <s v="PROBADOR DE BATERIAS"/>
    <s v="05.12.2017"/>
    <n v="160087.1"/>
    <n v="100054.44"/>
    <s v="ZLIN"/>
    <n v="4"/>
    <n v="0"/>
    <n v="0"/>
    <n v="0"/>
    <s v="ZLIN"/>
    <n v="4"/>
    <n v="0"/>
    <n v="0"/>
    <n v="0"/>
    <m/>
    <m/>
    <m/>
  </r>
  <r>
    <s v="120500010264-0"/>
    <x v="23"/>
    <n v="323303"/>
    <s v="DESARMADOR DE LLANTAS DE CAMIÓN"/>
    <s v="23.01.2018"/>
    <n v="259900"/>
    <n v="78511.459999999992"/>
    <s v="ZLIN"/>
    <n v="8"/>
    <n v="0"/>
    <n v="0"/>
    <n v="0"/>
    <s v="ZLIN"/>
    <n v="8"/>
    <n v="0"/>
    <n v="0"/>
    <n v="0"/>
    <m/>
    <m/>
    <m/>
  </r>
  <r>
    <s v="120500010265-0"/>
    <x v="23"/>
    <n v="323303"/>
    <s v="JUEGO DE PERFORADORES CON RATCHET DE 1/2&quot;"/>
    <s v="23.01.2018"/>
    <n v="172890"/>
    <n v="104454.38"/>
    <s v="ZLIN"/>
    <n v="4"/>
    <n v="0"/>
    <n v="0"/>
    <n v="0"/>
    <s v="ZLIN"/>
    <n v="4"/>
    <n v="0"/>
    <n v="0"/>
    <n v="0"/>
    <m/>
    <m/>
    <m/>
  </r>
  <r>
    <s v="120500010266-0"/>
    <x v="23"/>
    <n v="323303"/>
    <s v="CORTADOR DE CABLE DE ALUMINIO BRONCE"/>
    <s v="23.01.2018"/>
    <n v="116390"/>
    <n v="93758.61"/>
    <s v="ZLIN"/>
    <n v="3"/>
    <n v="0"/>
    <n v="0"/>
    <n v="0"/>
    <s v="ZLIN"/>
    <n v="3"/>
    <n v="0"/>
    <n v="0"/>
    <n v="0"/>
    <m/>
    <m/>
    <m/>
  </r>
  <r>
    <s v="120500010267-0"/>
    <x v="23"/>
    <n v="323305"/>
    <s v="ESCALERA EXTENSIBLE DE 24 PELDAÑOS"/>
    <s v="07.12.2017"/>
    <n v="127430.1"/>
    <n v="79643.81"/>
    <s v="ZLIN"/>
    <n v="4"/>
    <n v="0"/>
    <n v="0"/>
    <n v="0"/>
    <s v="ZLIN"/>
    <n v="4"/>
    <n v="0"/>
    <n v="0"/>
    <n v="0"/>
    <m/>
    <m/>
    <m/>
  </r>
  <r>
    <s v="120500010268-0"/>
    <x v="23"/>
    <n v="323305"/>
    <s v="ESCALERA EXTENSIBLE DE 24 PELDAÑOS"/>
    <s v="07.12.2017"/>
    <n v="127430.1"/>
    <n v="79643.81"/>
    <s v="ZLIN"/>
    <n v="4"/>
    <n v="0"/>
    <n v="0"/>
    <n v="0"/>
    <s v="ZLIN"/>
    <n v="4"/>
    <n v="0"/>
    <n v="0"/>
    <n v="0"/>
    <m/>
    <m/>
    <m/>
  </r>
  <r>
    <s v="120500010269-0"/>
    <x v="23"/>
    <n v="323305"/>
    <s v="ESCALERA EXTENSIBLE DE 16 PELDAÑOS"/>
    <s v="07.12.2017"/>
    <n v="81608.600000000006"/>
    <n v="51005.380000000005"/>
    <s v="ZLIN"/>
    <n v="4"/>
    <n v="0"/>
    <n v="0"/>
    <n v="0"/>
    <s v="ZLIN"/>
    <n v="4"/>
    <n v="0"/>
    <n v="0"/>
    <n v="0"/>
    <m/>
    <m/>
    <m/>
  </r>
  <r>
    <s v="120500010270-0"/>
    <x v="23"/>
    <n v="323305"/>
    <s v="ESCALERA EXTENSIBLE DE 16 PELDAÑOS"/>
    <s v="07.12.2017"/>
    <n v="81608.600000000006"/>
    <n v="51005.380000000005"/>
    <s v="ZLIN"/>
    <n v="4"/>
    <n v="0"/>
    <n v="0"/>
    <n v="0"/>
    <s v="ZLIN"/>
    <n v="4"/>
    <n v="0"/>
    <n v="0"/>
    <n v="0"/>
    <m/>
    <m/>
    <m/>
  </r>
  <r>
    <s v="120500010271-0"/>
    <x v="23"/>
    <n v="323305"/>
    <s v="ESCALERA DOBLE DE TIJERA 10 PELDAÑOS"/>
    <s v="07.12.2017"/>
    <n v="123876.25"/>
    <n v="77422.649999999994"/>
    <s v="ZLIN"/>
    <n v="4"/>
    <n v="0"/>
    <n v="0"/>
    <n v="0"/>
    <s v="ZLIN"/>
    <n v="4"/>
    <n v="0"/>
    <n v="0"/>
    <n v="0"/>
    <m/>
    <m/>
    <m/>
  </r>
  <r>
    <s v="120500010272-0"/>
    <x v="23"/>
    <n v="323305"/>
    <s v="ESCALERA DOBLE DE TIJERA 10 PELDAÑOS"/>
    <s v="07.12.2017"/>
    <n v="123876.25"/>
    <n v="77422.649999999994"/>
    <s v="ZLIN"/>
    <n v="4"/>
    <n v="0"/>
    <n v="0"/>
    <n v="0"/>
    <s v="ZLIN"/>
    <n v="4"/>
    <n v="0"/>
    <n v="0"/>
    <n v="0"/>
    <m/>
    <m/>
    <m/>
  </r>
  <r>
    <s v="120500010273-0"/>
    <x v="23"/>
    <n v="323303"/>
    <s v="CARRETILLA HIDRAULICA DE 3000KG"/>
    <s v="23.01.2018"/>
    <n v="192100"/>
    <n v="92848.33"/>
    <s v="ZLIN"/>
    <n v="5"/>
    <n v="0"/>
    <n v="0"/>
    <n v="0"/>
    <s v="ZLIN"/>
    <n v="5"/>
    <n v="0"/>
    <n v="0"/>
    <n v="0"/>
    <m/>
    <m/>
    <m/>
  </r>
  <r>
    <s v="120500010274-0"/>
    <x v="23"/>
    <n v="323302"/>
    <s v="CARRETILLA HIDRAULICA DE 3000KG"/>
    <s v="23.01.2018"/>
    <n v="192100"/>
    <n v="92848.33"/>
    <s v="ZLIN"/>
    <n v="5"/>
    <n v="0"/>
    <n v="0"/>
    <n v="0"/>
    <s v="ZLIN"/>
    <n v="5"/>
    <n v="0"/>
    <n v="0"/>
    <n v="0"/>
    <m/>
    <m/>
    <m/>
  </r>
  <r>
    <s v="120500010275-0"/>
    <x v="23"/>
    <n v="323304"/>
    <s v="CARRETILLA HIDRAULICA DE 3000KG"/>
    <s v="23.01.2018"/>
    <n v="192100"/>
    <n v="92848.33"/>
    <s v="ZLIN"/>
    <n v="5"/>
    <n v="0"/>
    <n v="0"/>
    <n v="0"/>
    <s v="ZLIN"/>
    <n v="5"/>
    <n v="0"/>
    <n v="0"/>
    <n v="0"/>
    <m/>
    <m/>
    <m/>
  </r>
  <r>
    <s v="120500010276-0"/>
    <x v="23"/>
    <n v="323302"/>
    <s v="CARRETILLA HIDRAULICA DE 3000KG"/>
    <s v="23.01.2018"/>
    <n v="192100"/>
    <n v="92848.33"/>
    <s v="ZLIN"/>
    <n v="5"/>
    <n v="0"/>
    <n v="0"/>
    <n v="0"/>
    <s v="ZLIN"/>
    <n v="5"/>
    <n v="0"/>
    <n v="0"/>
    <n v="0"/>
    <m/>
    <m/>
    <m/>
  </r>
  <r>
    <s v="120500010277-0"/>
    <x v="23"/>
    <n v="323303"/>
    <s v="SOPORTE DE GATO DE 12 TONELADAS"/>
    <s v="05.12.2017"/>
    <n v="99254"/>
    <n v="31016.880000000005"/>
    <s v="ZLIN"/>
    <n v="8"/>
    <n v="0"/>
    <n v="0"/>
    <n v="0"/>
    <s v="ZLIN"/>
    <n v="8"/>
    <n v="0"/>
    <n v="0"/>
    <n v="0"/>
    <m/>
    <m/>
    <m/>
  </r>
  <r>
    <s v="120500010278-0"/>
    <x v="23"/>
    <n v="323303"/>
    <s v="SOPORTE DE GATO DE 12 TONELADAS"/>
    <s v="05.12.2017"/>
    <n v="99254"/>
    <n v="31016.880000000005"/>
    <s v="ZLIN"/>
    <n v="8"/>
    <n v="0"/>
    <n v="0"/>
    <n v="0"/>
    <s v="ZLIN"/>
    <n v="8"/>
    <n v="0"/>
    <n v="0"/>
    <n v="0"/>
    <m/>
    <m/>
    <m/>
  </r>
  <r>
    <s v="120500010279-0"/>
    <x v="23"/>
    <n v="323303"/>
    <s v="SOPORTES DE GATO DE 6 TONELADAS"/>
    <s v="05.12.2017"/>
    <n v="35219.160000000003"/>
    <n v="11005.990000000005"/>
    <s v="ZLIN"/>
    <n v="8"/>
    <n v="0"/>
    <n v="0"/>
    <n v="0"/>
    <s v="ZLIN"/>
    <n v="8"/>
    <n v="0"/>
    <n v="0"/>
    <n v="0"/>
    <m/>
    <m/>
    <m/>
  </r>
  <r>
    <s v="120500010280-0"/>
    <x v="23"/>
    <n v="323303"/>
    <s v="SOPORTES DE GATO DE 6 TONELADAS"/>
    <s v="05.12.2017"/>
    <n v="35219.160000000003"/>
    <n v="11005.990000000005"/>
    <s v="ZLIN"/>
    <n v="8"/>
    <n v="0"/>
    <n v="0"/>
    <n v="0"/>
    <s v="ZLIN"/>
    <n v="8"/>
    <n v="0"/>
    <n v="0"/>
    <n v="0"/>
    <m/>
    <m/>
    <m/>
  </r>
  <r>
    <s v="120500010281-0"/>
    <x v="23"/>
    <n v="323303"/>
    <s v="GATA HIDRAULICA DE CARRETILLO"/>
    <s v="05.12.2017"/>
    <n v="948576.24"/>
    <n v="474288.12"/>
    <s v="ZLIN"/>
    <n v="5"/>
    <n v="0"/>
    <n v="0"/>
    <n v="0"/>
    <s v="ZLIN"/>
    <n v="5"/>
    <n v="0"/>
    <n v="0"/>
    <n v="0"/>
    <m/>
    <m/>
    <m/>
  </r>
  <r>
    <s v="120500010282-0"/>
    <x v="23"/>
    <n v="323303"/>
    <s v="RACHET DE BATERIAS"/>
    <s v="14.12.2017"/>
    <n v="140727.74"/>
    <n v="117273.12"/>
    <s v="ZLIN"/>
    <n v="3"/>
    <n v="0"/>
    <n v="0"/>
    <n v="0"/>
    <s v="ZLIN"/>
    <n v="3"/>
    <n v="0"/>
    <n v="0"/>
    <n v="0"/>
    <m/>
    <m/>
    <m/>
  </r>
  <r>
    <s v="120500010283-0"/>
    <x v="23"/>
    <n v="323303"/>
    <s v="CARGADOR DE BATERIAS MODULARES"/>
    <s v="18.12.2017"/>
    <n v="564591.13"/>
    <n v="470492.61"/>
    <s v="ZLIN"/>
    <n v="3"/>
    <n v="0"/>
    <n v="0"/>
    <n v="0"/>
    <s v="ZLIN"/>
    <n v="3"/>
    <n v="0"/>
    <n v="0"/>
    <n v="0"/>
    <m/>
    <m/>
    <m/>
  </r>
  <r>
    <s v="120500010284-0"/>
    <x v="23"/>
    <n v="323303"/>
    <s v="HIDROLAVADORA ELECTRICA"/>
    <s v="09.01.2018"/>
    <n v="607987.52"/>
    <n v="367325.79000000004"/>
    <s v="ZLIN"/>
    <n v="4"/>
    <n v="0"/>
    <n v="0"/>
    <n v="0"/>
    <s v="ZLIN"/>
    <n v="4"/>
    <n v="0"/>
    <n v="0"/>
    <n v="0"/>
    <m/>
    <m/>
    <m/>
  </r>
  <r>
    <s v="120500010285-0"/>
    <x v="23"/>
    <n v="323304"/>
    <s v="SIERRA RECIPROCANTE ELECTRICA"/>
    <s v="07.12.2017"/>
    <n v="95999.15"/>
    <n v="79999.299999999988"/>
    <s v="ZLIN"/>
    <n v="3"/>
    <n v="0"/>
    <n v="0"/>
    <n v="0"/>
    <s v="ZLIN"/>
    <n v="3"/>
    <n v="0"/>
    <n v="0"/>
    <n v="0"/>
    <m/>
    <m/>
    <m/>
  </r>
  <r>
    <s v="120500010286-0"/>
    <x v="23"/>
    <n v="323301"/>
    <s v="CAJA HERRAMIENTAS 3 GAVETAS 4 BANDEJAS"/>
    <s v="14.12.2017"/>
    <n v="97919.99"/>
    <n v="24480"/>
    <s v="ZLIN"/>
    <n v="10"/>
    <n v="0"/>
    <n v="0"/>
    <n v="0"/>
    <s v="ZLIN"/>
    <n v="10"/>
    <n v="0"/>
    <n v="0"/>
    <n v="0"/>
    <m/>
    <m/>
    <m/>
  </r>
  <r>
    <s v="120500010287-0"/>
    <x v="23"/>
    <n v="323301"/>
    <s v="CAJA HERRAMIENTAS 3 GAVETAS 4 BANDEJAS"/>
    <s v="14.12.2017"/>
    <n v="97919.99"/>
    <n v="22032"/>
    <s v="ZLI1"/>
    <n v="10"/>
    <n v="0"/>
    <n v="0"/>
    <n v="0"/>
    <s v="ZLIN"/>
    <n v="10"/>
    <n v="0"/>
    <n v="0"/>
    <n v="0"/>
    <m/>
    <m/>
    <m/>
  </r>
  <r>
    <s v="120500010288-0"/>
    <x v="23"/>
    <n v="323301"/>
    <s v="CAJA HERRAMIENTAS 3 GAVETAS 4 BANDEJAS"/>
    <s v="14.12.2017"/>
    <n v="97919.99"/>
    <n v="24480"/>
    <s v="ZLIN"/>
    <n v="10"/>
    <n v="0"/>
    <n v="0"/>
    <n v="0"/>
    <s v="ZLIN"/>
    <n v="10"/>
    <n v="0"/>
    <n v="0"/>
    <n v="0"/>
    <m/>
    <m/>
    <m/>
  </r>
  <r>
    <s v="120500010291-0"/>
    <x v="23"/>
    <n v="323302"/>
    <s v="CAJA RODANTE METALICO"/>
    <s v="14.12.2017"/>
    <n v="97717.86"/>
    <n v="24429.47"/>
    <s v="ZLIN"/>
    <n v="10"/>
    <n v="0"/>
    <n v="0"/>
    <n v="0"/>
    <s v="ZLIN"/>
    <n v="10"/>
    <n v="0"/>
    <n v="0"/>
    <n v="0"/>
    <m/>
    <m/>
    <m/>
  </r>
  <r>
    <s v="120500010292-0"/>
    <x v="23"/>
    <n v="323302"/>
    <s v="CAJA RODANTE METALICO"/>
    <s v="14.12.2017"/>
    <n v="97717.86"/>
    <n v="24429.47"/>
    <s v="ZLIN"/>
    <n v="10"/>
    <n v="0"/>
    <n v="0"/>
    <n v="0"/>
    <s v="ZLIN"/>
    <n v="10"/>
    <n v="0"/>
    <n v="0"/>
    <n v="0"/>
    <m/>
    <m/>
    <m/>
  </r>
  <r>
    <s v="120500010293-0"/>
    <x v="23"/>
    <n v="323301"/>
    <s v="CAJA RODANTE METALICO"/>
    <s v="14.12.2017"/>
    <n v="97717.86"/>
    <n v="24429.47"/>
    <s v="ZLIN"/>
    <n v="10"/>
    <n v="0"/>
    <n v="0"/>
    <n v="0"/>
    <s v="ZLIN"/>
    <n v="10"/>
    <n v="0"/>
    <n v="0"/>
    <n v="0"/>
    <m/>
    <m/>
    <m/>
  </r>
  <r>
    <s v="120500010294-0"/>
    <x v="23"/>
    <n v="323301"/>
    <s v="CAJA RODANTE METALICO"/>
    <s v="14.12.2017"/>
    <n v="97717.86"/>
    <n v="24429.47"/>
    <s v="ZLIN"/>
    <n v="10"/>
    <n v="0"/>
    <n v="0"/>
    <n v="0"/>
    <s v="ZLIN"/>
    <n v="10"/>
    <n v="0"/>
    <n v="0"/>
    <n v="0"/>
    <m/>
    <m/>
    <m/>
  </r>
  <r>
    <s v="120500010295-0"/>
    <x v="23"/>
    <n v="323301"/>
    <s v="CAJA RODANTE METALICO"/>
    <s v="14.12.2017"/>
    <n v="97717.86"/>
    <n v="24429.47"/>
    <s v="ZLIN"/>
    <n v="10"/>
    <n v="0"/>
    <n v="0"/>
    <n v="0"/>
    <s v="ZLIN"/>
    <n v="10"/>
    <n v="0"/>
    <n v="0"/>
    <n v="0"/>
    <m/>
    <m/>
    <m/>
  </r>
  <r>
    <s v="120500010296-0"/>
    <x v="23"/>
    <n v="323301"/>
    <s v="PISTOLA NEUMATICA 1&quot;"/>
    <s v="14.12.2017"/>
    <n v="314781.84000000003"/>
    <n v="262318.2"/>
    <s v="ZLIN"/>
    <n v="3"/>
    <n v="0"/>
    <n v="0"/>
    <n v="0"/>
    <s v="ZLIN"/>
    <n v="3"/>
    <n v="0"/>
    <n v="0"/>
    <n v="0"/>
    <m/>
    <m/>
    <m/>
  </r>
  <r>
    <s v="120500010297-0"/>
    <x v="23"/>
    <n v="323304"/>
    <s v="PISTOLA NEUMATICA 1&quot;"/>
    <s v="14.12.2017"/>
    <n v="314781.84000000003"/>
    <n v="262318.2"/>
    <s v="ZLIN"/>
    <n v="3"/>
    <n v="0"/>
    <n v="0"/>
    <n v="0"/>
    <s v="ZLIN"/>
    <n v="3"/>
    <n v="0"/>
    <n v="0"/>
    <n v="0"/>
    <m/>
    <m/>
    <m/>
  </r>
  <r>
    <s v="120500010298-0"/>
    <x v="23"/>
    <n v="323304"/>
    <s v="PISTOLA NEUMATICA 1&quot;"/>
    <s v="14.12.2017"/>
    <n v="314781.84000000003"/>
    <n v="262318.2"/>
    <s v="ZLIN"/>
    <n v="3"/>
    <n v="0"/>
    <n v="0"/>
    <n v="0"/>
    <s v="ZLIN"/>
    <n v="3"/>
    <n v="0"/>
    <n v="0"/>
    <n v="0"/>
    <m/>
    <m/>
    <m/>
  </r>
  <r>
    <s v="120500010299-0"/>
    <x v="23"/>
    <n v="323305"/>
    <s v="HIDROLAVADORA DE COMBUSTION"/>
    <s v="09.01.2018"/>
    <n v="1921259.22"/>
    <n v="1160760.78"/>
    <s v="ZLIN"/>
    <n v="4"/>
    <n v="0"/>
    <n v="0"/>
    <n v="0"/>
    <s v="ZLIN"/>
    <n v="4"/>
    <n v="0"/>
    <n v="0"/>
    <n v="0"/>
    <m/>
    <m/>
    <m/>
  </r>
  <r>
    <s v="120500010300-0"/>
    <x v="23"/>
    <n v="323305"/>
    <s v="HIDROLAVADORA DE COMBUSTION"/>
    <s v="09.01.2018"/>
    <n v="1921259.22"/>
    <n v="1160760.78"/>
    <s v="ZLIN"/>
    <n v="4"/>
    <n v="0"/>
    <n v="0"/>
    <n v="0"/>
    <s v="ZLIN"/>
    <n v="4"/>
    <n v="0"/>
    <n v="0"/>
    <n v="0"/>
    <m/>
    <m/>
    <m/>
  </r>
  <r>
    <s v="120500010301-0"/>
    <x v="23"/>
    <n v="323305"/>
    <s v="HIDROLAVADORA DE COMBUSTION"/>
    <s v="09.01.2018"/>
    <n v="1921259.22"/>
    <n v="1160760.78"/>
    <s v="ZLIN"/>
    <n v="4"/>
    <n v="0"/>
    <n v="0"/>
    <n v="0"/>
    <s v="ZLIN"/>
    <n v="4"/>
    <n v="0"/>
    <n v="0"/>
    <n v="0"/>
    <m/>
    <m/>
    <m/>
  </r>
  <r>
    <s v="120500010304-0"/>
    <x v="23"/>
    <n v="323303"/>
    <s v="ENGRASADORA DE BATERIAS"/>
    <s v="07.12.2017"/>
    <n v="143956.35"/>
    <n v="119963.63"/>
    <s v="ZLIN"/>
    <n v="3"/>
    <n v="0"/>
    <n v="0"/>
    <n v="0"/>
    <s v="ZLIN"/>
    <n v="3"/>
    <n v="0"/>
    <n v="0"/>
    <n v="0"/>
    <m/>
    <m/>
    <m/>
  </r>
  <r>
    <s v="120500010305-0"/>
    <x v="23"/>
    <n v="323303"/>
    <s v="PISTOLA DE IMPACTO BATERIAS 1/2&quot;"/>
    <s v="14.12.2017"/>
    <n v="395120.17"/>
    <n v="246950.09999999998"/>
    <s v="ZLIN"/>
    <n v="4"/>
    <n v="0"/>
    <n v="0"/>
    <n v="0"/>
    <s v="ZLIN"/>
    <n v="4"/>
    <n v="0"/>
    <n v="0"/>
    <n v="0"/>
    <m/>
    <m/>
    <m/>
  </r>
  <r>
    <s v="120500010306-0"/>
    <x v="23"/>
    <n v="323303"/>
    <s v="PISTOLA DE IMPACTO BATERIAS 3/4&quot;"/>
    <s v="14.12.2017"/>
    <n v="458988.91"/>
    <n v="286868.06999999995"/>
    <s v="ZLIN"/>
    <n v="4"/>
    <n v="0"/>
    <n v="0"/>
    <n v="0"/>
    <s v="ZLIN"/>
    <n v="4"/>
    <n v="0"/>
    <n v="0"/>
    <n v="0"/>
    <m/>
    <m/>
    <m/>
  </r>
  <r>
    <s v="120500010307-0"/>
    <x v="23"/>
    <n v="323301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08-0"/>
    <x v="23"/>
    <n v="323301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09-0"/>
    <x v="23"/>
    <n v="323301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10-0"/>
    <x v="23"/>
    <n v="323302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11-0"/>
    <x v="23"/>
    <n v="323302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12-0"/>
    <x v="23"/>
    <n v="323301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13-0"/>
    <x v="23"/>
    <n v="323301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14-0"/>
    <x v="23"/>
    <n v="323301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15-0"/>
    <x v="23"/>
    <n v="323303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16-0"/>
    <x v="23"/>
    <n v="323303"/>
    <s v="TALADRO DE BATERIAS 1/2&quot;"/>
    <s v="07.12.2017"/>
    <n v="228774.15"/>
    <n v="190645.13"/>
    <s v="ZLIN"/>
    <n v="3"/>
    <n v="0"/>
    <n v="0"/>
    <n v="0"/>
    <s v="ZLIN"/>
    <n v="3"/>
    <n v="0"/>
    <n v="0"/>
    <n v="0"/>
    <m/>
    <m/>
    <m/>
  </r>
  <r>
    <s v="120500010317-0"/>
    <x v="23"/>
    <n v="323302"/>
    <s v="SIERRA CINTA BATERIAS CORTE PROFUNDO"/>
    <s v="14.12.2017"/>
    <n v="537796.43999999994"/>
    <n v="448163.69999999995"/>
    <s v="ZLIN"/>
    <n v="3"/>
    <n v="0"/>
    <n v="0"/>
    <n v="0"/>
    <s v="ZLIN"/>
    <n v="3"/>
    <n v="0"/>
    <n v="0"/>
    <n v="0"/>
    <m/>
    <m/>
    <m/>
  </r>
  <r>
    <s v="120500010318-0"/>
    <x v="23"/>
    <n v="323302"/>
    <s v="REFLECTOR DE BATERIAS TIPO TRIPODE"/>
    <s v="14.12.2017"/>
    <n v="360425.37"/>
    <n v="300354.48"/>
    <s v="ZLIN"/>
    <n v="3"/>
    <n v="0"/>
    <n v="0"/>
    <n v="0"/>
    <s v="ZLIN"/>
    <n v="3"/>
    <n v="0"/>
    <n v="0"/>
    <n v="0"/>
    <m/>
    <m/>
    <m/>
  </r>
  <r>
    <s v="120500010319-0"/>
    <x v="23"/>
    <n v="323302"/>
    <s v="REFLECTOR DE BATERIAS TIPO TRIPODE"/>
    <s v="14.12.2017"/>
    <n v="360425.37"/>
    <n v="300354.48"/>
    <s v="ZLIN"/>
    <n v="3"/>
    <n v="0"/>
    <n v="0"/>
    <n v="0"/>
    <s v="ZLIN"/>
    <n v="3"/>
    <n v="0"/>
    <n v="0"/>
    <n v="0"/>
    <m/>
    <m/>
    <m/>
  </r>
  <r>
    <s v="120500010320-0"/>
    <x v="23"/>
    <n v="323302"/>
    <s v="REFLECTOR DE BATERIAS TIPO TRIPODE"/>
    <s v="14.12.2017"/>
    <n v="360425.37"/>
    <n v="300354.48"/>
    <s v="ZLIN"/>
    <n v="3"/>
    <n v="0"/>
    <n v="0"/>
    <n v="0"/>
    <s v="ZLIN"/>
    <n v="3"/>
    <n v="0"/>
    <n v="0"/>
    <n v="0"/>
    <m/>
    <m/>
    <m/>
  </r>
  <r>
    <s v="120500010321-0"/>
    <x v="23"/>
    <n v="323302"/>
    <s v="REFLECTOR DE BATERIAS TIPO TRIPODE"/>
    <s v="14.12.2017"/>
    <n v="360425.37"/>
    <n v="300354.48"/>
    <s v="ZLIN"/>
    <n v="3"/>
    <n v="0"/>
    <n v="0"/>
    <n v="0"/>
    <s v="ZLIN"/>
    <n v="3"/>
    <n v="0"/>
    <n v="0"/>
    <n v="0"/>
    <m/>
    <m/>
    <m/>
  </r>
  <r>
    <s v="120500010322-0"/>
    <x v="23"/>
    <n v="323302"/>
    <s v="REFLECTOR DE BATERIAS TIPO TRIPODE"/>
    <s v="14.12.2017"/>
    <n v="360425.37"/>
    <n v="300354.48"/>
    <s v="ZLIN"/>
    <n v="3"/>
    <n v="0"/>
    <n v="0"/>
    <n v="0"/>
    <s v="ZLIN"/>
    <n v="3"/>
    <n v="0"/>
    <n v="0"/>
    <n v="0"/>
    <m/>
    <m/>
    <m/>
  </r>
  <r>
    <s v="120500010323-0"/>
    <x v="23"/>
    <n v="323304"/>
    <s v="REFLECTOR DE BATERIAS TIPO TRIPODE"/>
    <s v="14.12.2017"/>
    <n v="360425.37"/>
    <n v="300354.48"/>
    <s v="ZLIN"/>
    <n v="3"/>
    <n v="0"/>
    <n v="0"/>
    <n v="0"/>
    <s v="ZLIN"/>
    <n v="3"/>
    <n v="0"/>
    <n v="0"/>
    <n v="0"/>
    <m/>
    <m/>
    <m/>
  </r>
  <r>
    <s v="120500010324-0"/>
    <x v="23"/>
    <n v="323304"/>
    <s v="REFLECTOR DE BATERIAS TIPO TRIPODE"/>
    <s v="14.12.2017"/>
    <n v="360425.37"/>
    <n v="300354.48"/>
    <s v="ZLIN"/>
    <n v="3"/>
    <n v="0"/>
    <n v="0"/>
    <n v="0"/>
    <s v="ZLIN"/>
    <n v="3"/>
    <n v="0"/>
    <n v="0"/>
    <n v="0"/>
    <m/>
    <m/>
    <m/>
  </r>
  <r>
    <s v="120500010325-0"/>
    <x v="23"/>
    <n v="323301"/>
    <s v="FOCO ILUMINACION LED"/>
    <s v="14.12.2017"/>
    <n v="199183.87"/>
    <n v="165986.56"/>
    <s v="ZLIN"/>
    <n v="3"/>
    <n v="0"/>
    <n v="0"/>
    <n v="0"/>
    <s v="ZLIN"/>
    <n v="3"/>
    <n v="0"/>
    <n v="0"/>
    <n v="0"/>
    <m/>
    <m/>
    <m/>
  </r>
  <r>
    <s v="120500010326-0"/>
    <x v="23"/>
    <n v="323303"/>
    <s v="FOCO ILUMINACION LED"/>
    <s v="14.12.2017"/>
    <n v="199183.87"/>
    <n v="165986.56"/>
    <s v="ZLIN"/>
    <n v="3"/>
    <n v="0"/>
    <n v="0"/>
    <n v="0"/>
    <s v="ZLIN"/>
    <n v="3"/>
    <n v="0"/>
    <n v="0"/>
    <n v="0"/>
    <m/>
    <m/>
    <m/>
  </r>
  <r>
    <s v="120500010327-0"/>
    <x v="23"/>
    <n v="323303"/>
    <s v="FOCO ILUMINACION LED"/>
    <s v="14.12.2017"/>
    <n v="199183.87"/>
    <n v="165986.56"/>
    <s v="ZLIN"/>
    <n v="3"/>
    <n v="0"/>
    <n v="0"/>
    <n v="0"/>
    <s v="ZLIN"/>
    <n v="3"/>
    <n v="0"/>
    <n v="0"/>
    <n v="0"/>
    <m/>
    <m/>
    <m/>
  </r>
  <r>
    <s v="120500010328-0"/>
    <x v="23"/>
    <n v="323303"/>
    <s v="FOCO ILUMINACION LED"/>
    <s v="14.12.2017"/>
    <n v="199183.82"/>
    <n v="165986.52000000002"/>
    <s v="ZLIN"/>
    <n v="3"/>
    <n v="0"/>
    <n v="0"/>
    <n v="0"/>
    <s v="ZLIN"/>
    <n v="3"/>
    <n v="0"/>
    <n v="0"/>
    <n v="0"/>
    <m/>
    <m/>
    <m/>
  </r>
  <r>
    <s v="120500010329-0"/>
    <x v="23"/>
    <n v="323302"/>
    <s v="ESMERIL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0-0"/>
    <x v="23"/>
    <n v="323302"/>
    <s v="ESMERILE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1-0"/>
    <x v="23"/>
    <n v="323303"/>
    <s v="ESMERIL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2-0"/>
    <x v="23"/>
    <n v="323302"/>
    <s v="ESMERIL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4-0"/>
    <x v="23"/>
    <n v="323302"/>
    <s v="ESMERIL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5-0"/>
    <x v="23"/>
    <n v="323302"/>
    <s v="ESMERIL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6-0"/>
    <x v="23"/>
    <n v="323302"/>
    <s v="ESMERIL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7-0"/>
    <x v="23"/>
    <n v="323303"/>
    <s v="ESMERILE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8-0"/>
    <x v="23"/>
    <n v="323302"/>
    <s v="ESMERILE ELECTRICO 7&quot;"/>
    <s v="07.12.2017"/>
    <n v="119825.2"/>
    <n v="119825.2"/>
    <s v="ZLIN"/>
    <n v="2"/>
    <n v="0"/>
    <n v="0"/>
    <n v="0"/>
    <s v="ZLIN"/>
    <n v="2"/>
    <n v="0"/>
    <n v="0"/>
    <n v="0"/>
    <m/>
    <m/>
    <m/>
  </r>
  <r>
    <s v="120500010339-0"/>
    <x v="23"/>
    <n v="323303"/>
    <s v="IMPRESORA DE ETIQUETAS"/>
    <s v="30.11.2017"/>
    <n v="106457.3"/>
    <n v="54915.73"/>
    <s v="ZLIN"/>
    <n v="5"/>
    <n v="0"/>
    <n v="0"/>
    <n v="0"/>
    <s v="ZLIN"/>
    <n v="5"/>
    <n v="0"/>
    <n v="0"/>
    <n v="0"/>
    <m/>
    <m/>
    <m/>
  </r>
  <r>
    <s v="120500010341-0"/>
    <x v="23"/>
    <n v="323201"/>
    <s v="Bomba DP 806"/>
    <s v="30.11.2018"/>
    <n v="46868523.840000004"/>
    <n v="6610691.5"/>
    <s v="ZLI1"/>
    <n v="10"/>
    <n v="0"/>
    <n v="0"/>
    <n v="0"/>
    <s v="ZLIN"/>
    <n v="10"/>
    <n v="0"/>
    <n v="0"/>
    <n v="0"/>
    <m/>
    <m/>
    <m/>
  </r>
  <r>
    <s v="120500010342-0"/>
    <x v="23"/>
    <n v="323201"/>
    <s v="Bomba UP 504"/>
    <s v="30.11.2018"/>
    <n v="37897645.960000001"/>
    <n v="5393641.6000000015"/>
    <s v="ZLI1"/>
    <n v="10"/>
    <n v="0"/>
    <n v="0"/>
    <n v="0"/>
    <s v="ZLIN"/>
    <n v="10"/>
    <n v="0"/>
    <n v="0"/>
    <n v="0"/>
    <m/>
    <m/>
    <m/>
  </r>
  <r>
    <s v="120500010343-0"/>
    <x v="23"/>
    <n v="323201"/>
    <s v="Bomba UP 507 A y B"/>
    <s v="30.11.2018"/>
    <n v="61001707.700000003"/>
    <n v="8639718.3500000015"/>
    <s v="ZLI1"/>
    <n v="10"/>
    <n v="0"/>
    <n v="0"/>
    <n v="0"/>
    <s v="ZLIN"/>
    <n v="10"/>
    <n v="0"/>
    <n v="0"/>
    <n v="0"/>
    <m/>
    <m/>
    <m/>
  </r>
  <r>
    <s v="120500010345-0"/>
    <x v="23"/>
    <n v="323201"/>
    <s v="Bombas 512 A y B"/>
    <s v="30.11.2018"/>
    <n v="21265228.899999999"/>
    <n v="3023522.1799999997"/>
    <s v="ZLI1"/>
    <n v="10"/>
    <n v="0"/>
    <n v="0"/>
    <n v="0"/>
    <s v="ZLIN"/>
    <n v="10"/>
    <n v="0"/>
    <n v="0"/>
    <n v="0"/>
    <m/>
    <m/>
    <m/>
  </r>
  <r>
    <s v="120500010346-0"/>
    <x v="23"/>
    <n v="323201"/>
    <s v="Bombas 512 A y B"/>
    <s v="30.11.2018"/>
    <n v="21265228.899999999"/>
    <n v="3023522.1799999997"/>
    <s v="ZLI1"/>
    <n v="10"/>
    <n v="0"/>
    <n v="0"/>
    <n v="0"/>
    <s v="ZLIN"/>
    <n v="10"/>
    <n v="0"/>
    <n v="0"/>
    <n v="0"/>
    <m/>
    <m/>
    <m/>
  </r>
  <r>
    <s v="120500010347-0"/>
    <x v="23"/>
    <n v="344201"/>
    <s v="Plataforma autopropulsada motor diesel"/>
    <s v="02.05.2018"/>
    <n v="33050658.149999999"/>
    <n v="6196998.3999999985"/>
    <s v="ZLI1"/>
    <n v="10"/>
    <n v="0"/>
    <n v="0"/>
    <n v="0"/>
    <s v="ZLIN"/>
    <n v="10"/>
    <n v="0"/>
    <n v="0"/>
    <n v="0"/>
    <m/>
    <m/>
    <m/>
  </r>
  <r>
    <s v="120500010348-0"/>
    <x v="23"/>
    <n v="323303"/>
    <s v="Sistema de aire respirable p/mantotk"/>
    <s v="24.11.2017"/>
    <n v="6963425.2199999997"/>
    <n v="5993519.5699999994"/>
    <s v="ZLIN"/>
    <n v="3"/>
    <n v="0"/>
    <n v="0"/>
    <n v="0"/>
    <s v="ZLIN"/>
    <n v="3"/>
    <n v="0"/>
    <n v="0"/>
    <n v="0"/>
    <m/>
    <m/>
    <m/>
  </r>
  <r>
    <s v="120500010349-0"/>
    <x v="23"/>
    <n v="323303"/>
    <s v="Sistema de aire respirable p/mantotk"/>
    <s v="24.11.2017"/>
    <n v="6963425.2199999997"/>
    <n v="5993519.5699999994"/>
    <s v="ZLIN"/>
    <n v="3"/>
    <n v="0"/>
    <n v="0"/>
    <n v="0"/>
    <s v="ZLIN"/>
    <n v="3"/>
    <n v="0"/>
    <n v="0"/>
    <n v="0"/>
    <m/>
    <m/>
    <m/>
  </r>
  <r>
    <s v="120500010350-0"/>
    <x v="23"/>
    <n v="323303"/>
    <s v="Sistema de aire respirable p/mantotk"/>
    <s v="24.11.2017"/>
    <n v="6963425.2199999997"/>
    <n v="5993519.5699999994"/>
    <s v="ZLIN"/>
    <n v="3"/>
    <n v="0"/>
    <n v="0"/>
    <n v="0"/>
    <s v="ZLIN"/>
    <n v="3"/>
    <n v="0"/>
    <n v="0"/>
    <n v="0"/>
    <m/>
    <m/>
    <m/>
  </r>
  <r>
    <s v="120500010351-0"/>
    <x v="23"/>
    <n v="323303"/>
    <s v="Sistema de aire respirable p/mantotk"/>
    <s v="24.11.2017"/>
    <n v="6963425.2199999997"/>
    <n v="5993519.5699999994"/>
    <s v="ZLIN"/>
    <n v="3"/>
    <n v="0"/>
    <n v="0"/>
    <n v="0"/>
    <s v="ZLIN"/>
    <n v="3"/>
    <n v="0"/>
    <n v="0"/>
    <n v="0"/>
    <m/>
    <m/>
    <m/>
  </r>
  <r>
    <s v="120500010352-0"/>
    <x v="23"/>
    <n v="344302"/>
    <s v="TALADRO"/>
    <s v="13.09.2017"/>
    <n v="1067850"/>
    <n v="291673.65000000002"/>
    <s v="ZLIN"/>
    <n v="10"/>
    <n v="0"/>
    <n v="0"/>
    <n v="0"/>
    <s v="ZLIN"/>
    <n v="10"/>
    <n v="0"/>
    <n v="0"/>
    <n v="0"/>
    <m/>
    <m/>
    <m/>
  </r>
  <r>
    <s v="120500010353-0"/>
    <x v="23"/>
    <n v="321201"/>
    <s v="CARGADOR DE BATERIA MARINO"/>
    <s v="22.09.2017"/>
    <n v="421200"/>
    <n v="385780.91000000003"/>
    <s v="ZLIN"/>
    <n v="3"/>
    <n v="0"/>
    <n v="0"/>
    <n v="0"/>
    <s v="ZLIN"/>
    <n v="3"/>
    <n v="0"/>
    <n v="0"/>
    <n v="0"/>
    <m/>
    <m/>
    <m/>
  </r>
  <r>
    <s v="120500010354-0"/>
    <x v="23"/>
    <n v="323302"/>
    <s v="SOLDADORA DE EXTRUSION"/>
    <s v="22.08.2018"/>
    <n v="3632030.05"/>
    <n v="1456821.2399999998"/>
    <s v="ZLI1"/>
    <n v="4"/>
    <n v="0"/>
    <n v="0"/>
    <n v="0"/>
    <s v="ZLIN"/>
    <n v="10"/>
    <n v="0"/>
    <n v="0"/>
    <n v="0"/>
    <m/>
    <m/>
    <m/>
  </r>
  <r>
    <s v="120500010355-0"/>
    <x v="23"/>
    <n v="323301"/>
    <s v="MINI Z (extruder welder) SOLDADORA"/>
    <s v="22.08.2018"/>
    <n v="5112192.25"/>
    <n v="2067387.3199999998"/>
    <s v="ZLI1"/>
    <n v="4"/>
    <n v="0"/>
    <n v="0"/>
    <n v="0"/>
    <s v="ZLIN"/>
    <n v="10"/>
    <n v="0"/>
    <n v="0"/>
    <n v="0"/>
    <m/>
    <m/>
    <m/>
  </r>
  <r>
    <s v="120500010356-0"/>
    <x v="23"/>
    <n v="323301"/>
    <s v="CALENTADOR DE AIRE"/>
    <s v="22.08.2018"/>
    <n v="768254.73"/>
    <n v="275513.09999999998"/>
    <s v="ZLI1"/>
    <n v="4"/>
    <n v="0"/>
    <n v="0"/>
    <n v="0"/>
    <s v="ZLIN"/>
    <n v="10"/>
    <n v="0"/>
    <n v="0"/>
    <n v="0"/>
    <m/>
    <m/>
    <m/>
  </r>
  <r>
    <s v="120500010357-0"/>
    <x v="23"/>
    <n v="323301"/>
    <s v="WEDGE WELDER (SOLDADOR DE CUÑA"/>
    <s v="22.08.2018"/>
    <n v="10389277.619999999"/>
    <n v="4244184.209999999"/>
    <s v="ZLI1"/>
    <n v="4"/>
    <n v="0"/>
    <n v="0"/>
    <n v="0"/>
    <s v="ZLIN"/>
    <n v="10"/>
    <n v="0"/>
    <n v="0"/>
    <n v="0"/>
    <m/>
    <m/>
    <m/>
  </r>
  <r>
    <s v="120500010358-0"/>
    <x v="23"/>
    <n v="344301"/>
    <s v="BOMBA"/>
    <s v="01.03.2019"/>
    <n v="102780554.75"/>
    <n v="9296151.2800000012"/>
    <s v="ZLI1"/>
    <n v="10"/>
    <n v="0"/>
    <n v="0"/>
    <n v="0"/>
    <s v="ZLIN"/>
    <n v="10"/>
    <n v="0"/>
    <n v="0"/>
    <n v="0"/>
    <m/>
    <m/>
    <m/>
  </r>
  <r>
    <s v="120500010359-0"/>
    <x v="23"/>
    <n v="344301"/>
    <s v="BOMBA"/>
    <s v="01.03.2019"/>
    <n v="102780543.16"/>
    <n v="9291503.6299999952"/>
    <s v="ZLI1"/>
    <n v="10"/>
    <n v="0"/>
    <n v="0"/>
    <n v="0"/>
    <s v="ZLIN"/>
    <n v="10"/>
    <n v="0"/>
    <n v="0"/>
    <n v="0"/>
    <m/>
    <m/>
    <m/>
  </r>
  <r>
    <s v="120500010360-0"/>
    <x v="23"/>
    <n v="323201"/>
    <s v="MEDIDOR DE ENERGIA"/>
    <s v="04.09.2018"/>
    <n v="1300502.72"/>
    <n v="227587.97999999998"/>
    <s v="ZLIN"/>
    <n v="10"/>
    <n v="0"/>
    <n v="0"/>
    <n v="0"/>
    <s v="ZLIN"/>
    <n v="1"/>
    <n v="0"/>
    <n v="0"/>
    <n v="0"/>
    <m/>
    <m/>
    <m/>
  </r>
  <r>
    <s v="120500010361-0"/>
    <x v="23"/>
    <n v="323201"/>
    <s v="MEDIDOR DE ENERGIA"/>
    <s v="04.09.2018"/>
    <n v="1300502.72"/>
    <n v="227587.97999999998"/>
    <s v="ZLIN"/>
    <n v="10"/>
    <n v="0"/>
    <n v="0"/>
    <n v="0"/>
    <s v="ZLIN"/>
    <n v="1"/>
    <n v="0"/>
    <n v="0"/>
    <n v="0"/>
    <m/>
    <m/>
    <m/>
  </r>
  <r>
    <s v="120500010362-0"/>
    <x v="23"/>
    <n v="323201"/>
    <s v="MEDIDOR DE ENERGIA"/>
    <s v="04.09.2018"/>
    <n v="1300502.72"/>
    <n v="227587.97999999998"/>
    <s v="ZLIN"/>
    <n v="10"/>
    <n v="0"/>
    <n v="0"/>
    <n v="0"/>
    <s v="ZLIN"/>
    <n v="1"/>
    <n v="0"/>
    <n v="0"/>
    <n v="0"/>
    <m/>
    <m/>
    <m/>
  </r>
  <r>
    <s v="120500010363-0"/>
    <x v="23"/>
    <n v="323201"/>
    <s v="MEDIDOR DE ENERGIA"/>
    <s v="04.09.2018"/>
    <n v="1300502.72"/>
    <n v="227587.97999999998"/>
    <s v="ZLIN"/>
    <n v="10"/>
    <n v="0"/>
    <n v="0"/>
    <n v="0"/>
    <s v="ZLIN"/>
    <n v="1"/>
    <n v="0"/>
    <n v="0"/>
    <n v="0"/>
    <m/>
    <m/>
    <m/>
  </r>
  <r>
    <s v="120500010364-0"/>
    <x v="23"/>
    <n v="323201"/>
    <s v="MEDIDOR DE ENERGIA"/>
    <s v="04.09.2018"/>
    <n v="1300502.72"/>
    <n v="227587.97999999998"/>
    <s v="ZLIN"/>
    <n v="10"/>
    <n v="0"/>
    <n v="0"/>
    <n v="0"/>
    <s v="ZLIN"/>
    <n v="1"/>
    <n v="0"/>
    <n v="0"/>
    <n v="0"/>
    <m/>
    <m/>
    <m/>
  </r>
  <r>
    <s v="120500010365-0"/>
    <x v="23"/>
    <n v="323201"/>
    <s v="MEDIDOR DE ENERGIA"/>
    <s v="04.09.2018"/>
    <n v="1300502.72"/>
    <n v="227587.97999999998"/>
    <s v="ZLIN"/>
    <n v="10"/>
    <n v="0"/>
    <n v="0"/>
    <n v="0"/>
    <s v="ZLIN"/>
    <n v="1"/>
    <n v="0"/>
    <n v="0"/>
    <n v="0"/>
    <m/>
    <m/>
    <m/>
  </r>
  <r>
    <s v="120500010366-0"/>
    <x v="23"/>
    <n v="323201"/>
    <s v="MEDIDOR DE ENERGIA"/>
    <s v="04.09.2018"/>
    <n v="1300502.72"/>
    <n v="227587.97999999998"/>
    <s v="ZLIN"/>
    <n v="10"/>
    <n v="0"/>
    <n v="0"/>
    <n v="0"/>
    <s v="ZLIN"/>
    <n v="1"/>
    <n v="0"/>
    <n v="0"/>
    <n v="0"/>
    <m/>
    <m/>
    <m/>
  </r>
  <r>
    <s v="120500010367-0"/>
    <x v="23"/>
    <n v="323201"/>
    <s v="MEDIDOR DE ENERGIA"/>
    <s v="04.09.2018"/>
    <n v="1300496.8999999999"/>
    <n v="227586.95999999996"/>
    <s v="ZLIN"/>
    <n v="10"/>
    <n v="0"/>
    <n v="0"/>
    <n v="0"/>
    <s v="ZLIN"/>
    <n v="1"/>
    <n v="0"/>
    <n v="0"/>
    <n v="0"/>
    <m/>
    <m/>
    <m/>
  </r>
  <r>
    <s v="120500010368-0"/>
    <x v="23"/>
    <n v="323201"/>
    <s v="MEDIDOR DE ENERGIA"/>
    <s v="27.11.2018"/>
    <n v="5435768.1500000004"/>
    <n v="860663.29"/>
    <s v="ZLIN"/>
    <n v="10"/>
    <n v="0"/>
    <n v="0"/>
    <n v="0"/>
    <s v="ZLIN"/>
    <n v="1"/>
    <n v="0"/>
    <n v="0"/>
    <n v="0"/>
    <m/>
    <m/>
    <m/>
  </r>
  <r>
    <s v="120500010369-0"/>
    <x v="23"/>
    <n v="323201"/>
    <s v="MEDIDOR DE ENERGIA"/>
    <s v="27.11.2018"/>
    <n v="4000768.15"/>
    <n v="633454.96"/>
    <s v="ZLIN"/>
    <n v="10"/>
    <n v="0"/>
    <n v="0"/>
    <n v="0"/>
    <s v="ZLIN"/>
    <n v="1"/>
    <n v="0"/>
    <n v="0"/>
    <n v="0"/>
    <m/>
    <m/>
    <m/>
  </r>
  <r>
    <s v="120500010370-0"/>
    <x v="23"/>
    <n v="323201"/>
    <s v="MEDIDOR DE ENERGIA"/>
    <s v="27.11.2018"/>
    <n v="4000768.15"/>
    <n v="633454.96"/>
    <s v="ZLIN"/>
    <n v="10"/>
    <n v="0"/>
    <n v="0"/>
    <n v="0"/>
    <s v="ZLIN"/>
    <n v="1"/>
    <n v="0"/>
    <n v="0"/>
    <n v="0"/>
    <m/>
    <m/>
    <m/>
  </r>
  <r>
    <s v="120500010371-0"/>
    <x v="23"/>
    <n v="323201"/>
    <s v="MEDIDOR DE ENERGIA"/>
    <s v="27.11.2018"/>
    <n v="4000768.15"/>
    <n v="633454.96"/>
    <s v="ZLIN"/>
    <n v="10"/>
    <n v="0"/>
    <n v="0"/>
    <n v="0"/>
    <s v="ZLIN"/>
    <n v="1"/>
    <n v="0"/>
    <n v="0"/>
    <n v="0"/>
    <m/>
    <m/>
    <m/>
  </r>
  <r>
    <s v="120500010372-0"/>
    <x v="23"/>
    <n v="323201"/>
    <s v="MEDIDOR DE ENERGIA"/>
    <s v="27.11.2018"/>
    <n v="4000768.15"/>
    <n v="633454.96"/>
    <s v="ZLIN"/>
    <n v="10"/>
    <n v="0"/>
    <n v="0"/>
    <n v="0"/>
    <s v="ZLIN"/>
    <n v="1"/>
    <n v="0"/>
    <n v="0"/>
    <n v="0"/>
    <m/>
    <m/>
    <m/>
  </r>
  <r>
    <s v="120500010373-0"/>
    <x v="23"/>
    <n v="323201"/>
    <s v="MEDIDOR DE ENERGIA"/>
    <s v="27.11.2018"/>
    <n v="4000768.15"/>
    <n v="633454.96"/>
    <s v="ZLIN"/>
    <n v="10"/>
    <n v="0"/>
    <n v="0"/>
    <n v="0"/>
    <s v="ZLIN"/>
    <n v="1"/>
    <n v="0"/>
    <n v="0"/>
    <n v="0"/>
    <m/>
    <m/>
    <m/>
  </r>
  <r>
    <s v="120500010374-0"/>
    <x v="23"/>
    <n v="323201"/>
    <s v="MEDIDOR DE ENERGIA"/>
    <s v="27.11.2018"/>
    <n v="4000768.15"/>
    <n v="633454.96"/>
    <s v="ZLIN"/>
    <n v="10"/>
    <n v="0"/>
    <n v="0"/>
    <n v="0"/>
    <s v="ZLIN"/>
    <n v="1"/>
    <n v="0"/>
    <n v="0"/>
    <n v="0"/>
    <m/>
    <m/>
    <m/>
  </r>
  <r>
    <s v="120500010375-0"/>
    <x v="23"/>
    <n v="323201"/>
    <s v="MEDIDOR DE ENERGIA"/>
    <s v="27.11.2018"/>
    <n v="4000768.15"/>
    <n v="633454.96"/>
    <s v="ZLIN"/>
    <n v="10"/>
    <n v="0"/>
    <n v="0"/>
    <n v="0"/>
    <s v="ZLIN"/>
    <n v="1"/>
    <n v="0"/>
    <n v="0"/>
    <n v="0"/>
    <m/>
    <m/>
    <m/>
  </r>
  <r>
    <s v="120500010376-0"/>
    <x v="23"/>
    <n v="342407"/>
    <s v="REL DIGITAL"/>
    <s v="02.04.2020"/>
    <n v="2499469.66"/>
    <n v="41657.830000000075"/>
    <s v="ZLIN"/>
    <n v="10"/>
    <n v="0"/>
    <n v="0"/>
    <n v="0"/>
    <s v="ZLIN"/>
    <n v="1"/>
    <n v="0"/>
    <n v="0"/>
    <n v="0"/>
    <m/>
    <m/>
    <m/>
  </r>
  <r>
    <s v="120500010377-0"/>
    <x v="23"/>
    <n v="323100"/>
    <s v="REL DIGITAL"/>
    <s v="02.04.2020"/>
    <n v="2499469.66"/>
    <n v="41657.830000000075"/>
    <s v="ZLIN"/>
    <n v="10"/>
    <n v="0"/>
    <n v="0"/>
    <n v="0"/>
    <s v="ZLIN"/>
    <n v="1"/>
    <n v="0"/>
    <n v="0"/>
    <n v="0"/>
    <m/>
    <m/>
    <m/>
  </r>
  <r>
    <s v="120500010378-0"/>
    <x v="23"/>
    <n v="323100"/>
    <s v="REL DIGITAL"/>
    <s v="02.04.2020"/>
    <n v="2499463.89"/>
    <n v="41657.729999999981"/>
    <s v="ZLIN"/>
    <n v="10"/>
    <n v="0"/>
    <n v="0"/>
    <n v="0"/>
    <s v="ZLIN"/>
    <n v="1"/>
    <n v="0"/>
    <n v="0"/>
    <n v="0"/>
    <m/>
    <m/>
    <m/>
  </r>
  <r>
    <s v="120500010379-0"/>
    <x v="23"/>
    <n v="344301"/>
    <s v="DETECTOR DE TUBERÍA"/>
    <s v="23.04.2018"/>
    <n v="3390000"/>
    <n v="661050"/>
    <s v="ZLI1"/>
    <n v="10"/>
    <n v="0"/>
    <n v="0"/>
    <n v="0"/>
    <s v="ZLIN"/>
    <n v="10"/>
    <n v="0"/>
    <n v="0"/>
    <n v="0"/>
    <m/>
    <m/>
    <m/>
  </r>
  <r>
    <s v="120500010380-0"/>
    <x v="23"/>
    <n v="344301"/>
    <s v="DESHUMEDESOR"/>
    <s v="12.04.2018"/>
    <n v="145000"/>
    <n v="28275"/>
    <s v="ZLI1"/>
    <n v="10"/>
    <n v="0"/>
    <n v="0"/>
    <n v="0"/>
    <s v="ZLIN"/>
    <n v="10"/>
    <n v="0"/>
    <n v="0"/>
    <n v="0"/>
    <m/>
    <m/>
    <m/>
  </r>
  <r>
    <s v="120500010381-0"/>
    <x v="23"/>
    <n v="344301"/>
    <s v="BOMBA BUNKER CALDERAS-EA"/>
    <s v="11.07.2018"/>
    <n v="2371150.08"/>
    <n v="409023.39000000013"/>
    <s v="ZLI1"/>
    <n v="10"/>
    <n v="0"/>
    <n v="0"/>
    <n v="0"/>
    <s v="ZLIN"/>
    <n v="10"/>
    <n v="0"/>
    <n v="0"/>
    <n v="0"/>
    <m/>
    <m/>
    <m/>
  </r>
  <r>
    <s v="120500010425-0"/>
    <x v="23"/>
    <n v="323201"/>
    <s v="TABLERO ELECTRICO"/>
    <s v="20.12.2018"/>
    <n v="11011013.109999999"/>
    <n v="1101101.3099999987"/>
    <s v="ZLIN"/>
    <n v="15"/>
    <n v="0"/>
    <n v="0"/>
    <n v="0"/>
    <s v="ZLIN"/>
    <n v="15"/>
    <n v="0"/>
    <n v="0"/>
    <n v="0"/>
    <m/>
    <m/>
    <m/>
  </r>
  <r>
    <s v="120500010426-0"/>
    <x v="23"/>
    <n v="323201"/>
    <s v="TABLERO ELECTRICO"/>
    <s v="20.12.2018"/>
    <n v="11011019.15"/>
    <n v="1101101.9100000001"/>
    <s v="ZLIN"/>
    <n v="15"/>
    <n v="0"/>
    <n v="0"/>
    <n v="0"/>
    <s v="ZLIN"/>
    <n v="15"/>
    <n v="0"/>
    <n v="0"/>
    <n v="0"/>
    <m/>
    <m/>
    <m/>
  </r>
  <r>
    <s v="120500010427-0"/>
    <x v="23"/>
    <n v="323201"/>
    <s v="TABLERO ELECTRICO"/>
    <s v="20.12.2018"/>
    <n v="11011019.15"/>
    <n v="1101101.9100000001"/>
    <s v="ZLIN"/>
    <n v="15"/>
    <n v="0"/>
    <n v="0"/>
    <n v="0"/>
    <s v="ZLIN"/>
    <n v="15"/>
    <n v="0"/>
    <n v="0"/>
    <n v="0"/>
    <m/>
    <m/>
    <m/>
  </r>
  <r>
    <s v="120500010428-0"/>
    <x v="23"/>
    <n v="323201"/>
    <s v="TABLERO ELECTRICO"/>
    <s v="20.12.2018"/>
    <n v="11011019.15"/>
    <n v="1101101.9100000001"/>
    <s v="ZLIN"/>
    <n v="15"/>
    <n v="0"/>
    <n v="0"/>
    <n v="0"/>
    <s v="ZLIN"/>
    <n v="15"/>
    <n v="0"/>
    <n v="0"/>
    <n v="0"/>
    <m/>
    <m/>
    <m/>
  </r>
  <r>
    <s v="120500010429-0"/>
    <x v="23"/>
    <n v="344201"/>
    <s v="VALVULA"/>
    <s v="16.11.2018"/>
    <n v="15651905.060000001"/>
    <n v="743465.49000000022"/>
    <s v="ZLI1"/>
    <n v="30"/>
    <n v="0"/>
    <n v="0"/>
    <n v="0"/>
    <s v="ZLIN"/>
    <n v="1"/>
    <n v="0"/>
    <n v="0"/>
    <n v="0"/>
    <m/>
    <m/>
    <m/>
  </r>
  <r>
    <s v="120500010430-0"/>
    <x v="23"/>
    <n v="344201"/>
    <s v="VALVULA"/>
    <s v="16.11.2018"/>
    <n v="15510531.380000001"/>
    <n v="736750.24000000022"/>
    <s v="ZLI1"/>
    <n v="30"/>
    <n v="0"/>
    <n v="0"/>
    <n v="0"/>
    <s v="ZLIN"/>
    <n v="1"/>
    <n v="0"/>
    <n v="0"/>
    <n v="0"/>
    <m/>
    <m/>
    <m/>
  </r>
  <r>
    <s v="120500010431-0"/>
    <x v="23"/>
    <n v="344201"/>
    <s v="VALVULA"/>
    <s v="16.11.2018"/>
    <n v="15510531.380000001"/>
    <n v="736750.24000000022"/>
    <s v="ZLI1"/>
    <n v="30"/>
    <n v="0"/>
    <n v="0"/>
    <n v="0"/>
    <s v="ZLIN"/>
    <n v="1"/>
    <n v="0"/>
    <n v="0"/>
    <n v="0"/>
    <m/>
    <m/>
    <m/>
  </r>
  <r>
    <s v="120500010432-0"/>
    <x v="23"/>
    <n v="344201"/>
    <s v="VALVULA"/>
    <s v="16.11.2018"/>
    <n v="15510531.380000001"/>
    <n v="736750.24000000022"/>
    <s v="ZLI1"/>
    <n v="30"/>
    <n v="0"/>
    <n v="0"/>
    <n v="0"/>
    <s v="ZLIN"/>
    <n v="1"/>
    <n v="0"/>
    <n v="0"/>
    <n v="0"/>
    <m/>
    <m/>
    <m/>
  </r>
  <r>
    <s v="120500010433-0"/>
    <x v="23"/>
    <n v="344201"/>
    <s v="VALVULA"/>
    <s v="16.11.2018"/>
    <n v="15510531.380000001"/>
    <n v="736750.24000000022"/>
    <s v="ZLI1"/>
    <n v="30"/>
    <n v="0"/>
    <n v="0"/>
    <n v="0"/>
    <s v="ZLIN"/>
    <n v="1"/>
    <n v="0"/>
    <n v="0"/>
    <n v="0"/>
    <m/>
    <m/>
    <m/>
  </r>
  <r>
    <s v="120500010434-0"/>
    <x v="23"/>
    <n v="344201"/>
    <s v="VALVULA"/>
    <s v="16.11.2018"/>
    <n v="15510531.380000001"/>
    <n v="736750.24000000022"/>
    <s v="ZLI1"/>
    <n v="30"/>
    <n v="0"/>
    <n v="0"/>
    <n v="0"/>
    <s v="ZLIN"/>
    <n v="1"/>
    <n v="0"/>
    <n v="0"/>
    <n v="0"/>
    <m/>
    <m/>
    <m/>
  </r>
  <r>
    <s v="120500010435-0"/>
    <x v="23"/>
    <n v="323303"/>
    <s v="BANCO DE CALIBRACIÓN"/>
    <s v="22.02.2019"/>
    <n v="3177062.75"/>
    <n v="381247.5299999998"/>
    <s v="ZLI1"/>
    <n v="10"/>
    <n v="0"/>
    <n v="0"/>
    <n v="0"/>
    <s v="ZLIN"/>
    <n v="10"/>
    <n v="0"/>
    <n v="0"/>
    <n v="0"/>
    <m/>
    <m/>
    <m/>
  </r>
  <r>
    <s v="120500010436-0"/>
    <x v="23"/>
    <n v="323303"/>
    <s v="COMPARADOR DE PRESION"/>
    <s v="22.02.2019"/>
    <n v="2719157.47"/>
    <n v="326298.90000000037"/>
    <s v="ZLI1"/>
    <n v="10"/>
    <n v="0"/>
    <n v="0"/>
    <n v="0"/>
    <s v="ZLIN"/>
    <n v="10"/>
    <n v="0"/>
    <n v="0"/>
    <n v="0"/>
    <m/>
    <m/>
    <m/>
  </r>
  <r>
    <s v="120500010437-0"/>
    <x v="23"/>
    <n v="323303"/>
    <s v="IMPRESORA CON TEC. UV LED"/>
    <s v="10.01.2019"/>
    <n v="13281242.539999999"/>
    <n v="1693358.42"/>
    <s v="ZLI1"/>
    <n v="10"/>
    <n v="0"/>
    <n v="0"/>
    <n v="0"/>
    <s v="ZLIN"/>
    <n v="10"/>
    <n v="0"/>
    <n v="0"/>
    <n v="0"/>
    <m/>
    <m/>
    <m/>
  </r>
  <r>
    <s v="120500010438-0"/>
    <x v="23"/>
    <n v="323303"/>
    <s v="CALIBRADOR UNIVERSAL FULL"/>
    <s v="14.11.2018"/>
    <n v="8909088.1400000006"/>
    <n v="1269545.0600000005"/>
    <s v="ZLI1"/>
    <n v="10"/>
    <n v="0"/>
    <n v="0"/>
    <n v="0"/>
    <s v="ZLIN"/>
    <n v="10"/>
    <n v="0"/>
    <n v="0"/>
    <n v="0"/>
    <m/>
    <m/>
    <m/>
  </r>
  <r>
    <s v="120500010439-0"/>
    <x v="23"/>
    <n v="323303"/>
    <s v="CALIBRADOR UNIVERSAL"/>
    <s v="14.11.2018"/>
    <n v="3738884.56"/>
    <n v="532791.05000000028"/>
    <s v="ZLI1"/>
    <n v="10"/>
    <n v="0"/>
    <n v="0"/>
    <n v="0"/>
    <s v="ZLIN"/>
    <n v="10"/>
    <n v="0"/>
    <n v="0"/>
    <n v="0"/>
    <m/>
    <m/>
    <m/>
  </r>
  <r>
    <s v="120500010440-0"/>
    <x v="23"/>
    <n v="323303"/>
    <s v="CALIBRADOR UNIVERSAL"/>
    <s v="14.11.2018"/>
    <n v="3738884.56"/>
    <n v="532791.05000000028"/>
    <s v="ZLI1"/>
    <n v="10"/>
    <n v="0"/>
    <n v="0"/>
    <n v="0"/>
    <s v="ZLIN"/>
    <n v="10"/>
    <n v="0"/>
    <n v="0"/>
    <n v="0"/>
    <m/>
    <m/>
    <m/>
  </r>
  <r>
    <s v="120500010441-0"/>
    <x v="23"/>
    <n v="323303"/>
    <s v="CALIBRADOR UNIVERSAL"/>
    <s v="14.11.2018"/>
    <n v="3738884.56"/>
    <n v="532791.05000000028"/>
    <s v="ZLI1"/>
    <n v="10"/>
    <n v="0"/>
    <n v="0"/>
    <n v="0"/>
    <s v="ZLIN"/>
    <n v="10"/>
    <n v="0"/>
    <n v="0"/>
    <n v="0"/>
    <m/>
    <m/>
    <m/>
  </r>
  <r>
    <s v="120500010442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43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44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45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46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47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48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49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50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51-0"/>
    <x v="23"/>
    <n v="321201"/>
    <s v="CAMARA DE ESPUMA"/>
    <s v="28.11.2018"/>
    <n v="2747416.79"/>
    <n v="1305022.98"/>
    <s v="ZLI1"/>
    <n v="3"/>
    <n v="0"/>
    <n v="0"/>
    <n v="0"/>
    <s v="ZLIN"/>
    <n v="10"/>
    <n v="0"/>
    <n v="0"/>
    <n v="0"/>
    <m/>
    <m/>
    <m/>
  </r>
  <r>
    <s v="120500010452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53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54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55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56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57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58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59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60-0"/>
    <x v="23"/>
    <n v="321201"/>
    <s v="CAMARA DE ESPUMA"/>
    <s v="28.11.2018"/>
    <n v="3052148.94"/>
    <n v="1449770.74"/>
    <s v="ZLI1"/>
    <n v="3"/>
    <n v="0"/>
    <n v="0"/>
    <n v="0"/>
    <s v="ZLIN"/>
    <n v="10"/>
    <n v="0"/>
    <n v="0"/>
    <n v="0"/>
    <m/>
    <m/>
    <m/>
  </r>
  <r>
    <s v="120500010461-0"/>
    <x v="23"/>
    <n v="342501"/>
    <s v="MOLINO COLOIDAL"/>
    <s v="07.05.2019"/>
    <n v="126936671.98"/>
    <n v="12376325.520000011"/>
    <s v="ZLI1"/>
    <n v="10"/>
    <n v="0"/>
    <n v="0"/>
    <n v="0"/>
    <s v="ZLIN"/>
    <n v="10"/>
    <n v="0"/>
    <n v="0"/>
    <n v="0"/>
    <m/>
    <m/>
    <m/>
  </r>
  <r>
    <s v="120500010463-0"/>
    <x v="23"/>
    <n v="344201"/>
    <s v="ACTUADOR PARA VALVULA MULTIPLE"/>
    <s v="21.12.2018"/>
    <n v="8555144.1999999993"/>
    <n v="1283271.629999999"/>
    <s v="ZLIN"/>
    <n v="10"/>
    <n v="0"/>
    <n v="0"/>
    <n v="0"/>
    <s v="ZLIN"/>
    <n v="10"/>
    <n v="0"/>
    <n v="0"/>
    <n v="0"/>
    <m/>
    <m/>
    <m/>
  </r>
  <r>
    <s v="120500010464-0"/>
    <x v="23"/>
    <n v="344201"/>
    <s v="ACTUADOR PARA VALVULA MULTIPLE"/>
    <s v="21.12.2018"/>
    <n v="5163567.62"/>
    <n v="774535.13999999966"/>
    <s v="ZLIN"/>
    <n v="10"/>
    <n v="0"/>
    <n v="0"/>
    <n v="0"/>
    <s v="ZLIN"/>
    <n v="10"/>
    <n v="0"/>
    <n v="0"/>
    <n v="0"/>
    <m/>
    <m/>
    <m/>
  </r>
  <r>
    <s v="120500010465-0"/>
    <x v="23"/>
    <n v="344201"/>
    <s v="ACTUADOR PARA VALVULA MULTIPLE"/>
    <s v="21.12.2018"/>
    <n v="5163567.62"/>
    <n v="774535.13999999966"/>
    <s v="ZLIN"/>
    <n v="10"/>
    <n v="0"/>
    <n v="0"/>
    <n v="0"/>
    <s v="ZLIN"/>
    <n v="10"/>
    <n v="0"/>
    <n v="0"/>
    <n v="0"/>
    <m/>
    <m/>
    <m/>
  </r>
  <r>
    <s v="120500010466-0"/>
    <x v="23"/>
    <n v="344201"/>
    <s v="ACTUADOR PARA VALVULA MULTIPLE"/>
    <s v="21.12.2018"/>
    <n v="5163567.62"/>
    <n v="774535.13999999966"/>
    <s v="ZLIN"/>
    <n v="10"/>
    <n v="0"/>
    <n v="0"/>
    <n v="0"/>
    <s v="ZLIN"/>
    <n v="10"/>
    <n v="0"/>
    <n v="0"/>
    <n v="0"/>
    <m/>
    <m/>
    <m/>
  </r>
  <r>
    <s v="120500010467-0"/>
    <x v="23"/>
    <n v="344201"/>
    <s v="ACTUADOR PARA VALVULA MULTIPLE"/>
    <s v="21.12.2018"/>
    <n v="5163567.62"/>
    <n v="774535.13999999966"/>
    <s v="ZLIN"/>
    <n v="10"/>
    <n v="0"/>
    <n v="0"/>
    <n v="0"/>
    <s v="ZLIN"/>
    <n v="10"/>
    <n v="0"/>
    <n v="0"/>
    <n v="0"/>
    <m/>
    <m/>
    <m/>
  </r>
  <r>
    <s v="120500010468-0"/>
    <x v="23"/>
    <n v="344201"/>
    <s v="ACTUADOR PARA VALVULA MULTIPLE"/>
    <s v="21.12.2018"/>
    <n v="7810447.2199999997"/>
    <n v="1171567.08"/>
    <s v="ZLIN"/>
    <n v="10"/>
    <n v="0"/>
    <n v="0"/>
    <n v="0"/>
    <s v="ZLIN"/>
    <n v="10"/>
    <n v="0"/>
    <n v="0"/>
    <n v="0"/>
    <m/>
    <m/>
    <m/>
  </r>
  <r>
    <s v="120500010469-0"/>
    <x v="23"/>
    <n v="344201"/>
    <s v="ACTUADOR PARA VALVULA MULTIPLE"/>
    <s v="21.12.2018"/>
    <n v="3748760.76"/>
    <n v="562314.11999999965"/>
    <s v="ZLIN"/>
    <n v="10"/>
    <n v="0"/>
    <n v="0"/>
    <n v="0"/>
    <s v="ZLIN"/>
    <n v="10"/>
    <n v="0"/>
    <n v="0"/>
    <n v="0"/>
    <m/>
    <m/>
    <m/>
  </r>
  <r>
    <s v="120500010470-0"/>
    <x v="23"/>
    <n v="344201"/>
    <s v="ACTUADOR PARA VALVULA MULTIPLE"/>
    <s v="21.12.2018"/>
    <n v="3983045.07"/>
    <n v="597456.75999999978"/>
    <s v="ZLIN"/>
    <n v="10"/>
    <n v="0"/>
    <n v="0"/>
    <n v="0"/>
    <s v="ZLIN"/>
    <n v="10"/>
    <n v="0"/>
    <n v="0"/>
    <n v="0"/>
    <m/>
    <m/>
    <m/>
  </r>
  <r>
    <s v="120500010471-0"/>
    <x v="23"/>
    <n v="344201"/>
    <s v="ACTUADOR PARA VALVULA MULTIPLE"/>
    <s v="21.12.2018"/>
    <n v="3983057.17"/>
    <n v="597458.58000000007"/>
    <s v="ZLIN"/>
    <n v="10"/>
    <n v="0"/>
    <n v="0"/>
    <n v="0"/>
    <s v="ZLIN"/>
    <n v="10"/>
    <n v="0"/>
    <n v="0"/>
    <n v="0"/>
    <m/>
    <m/>
    <m/>
  </r>
  <r>
    <s v="120500010472-0"/>
    <x v="23"/>
    <n v="344201"/>
    <s v="ACTUADOR PARA VALVULA MULTIPLE"/>
    <s v="21.12.2018"/>
    <n v="3983057.17"/>
    <n v="597458.58000000007"/>
    <s v="ZLIN"/>
    <n v="10"/>
    <n v="0"/>
    <n v="0"/>
    <n v="0"/>
    <s v="ZLIN"/>
    <n v="10"/>
    <n v="0"/>
    <n v="0"/>
    <n v="0"/>
    <m/>
    <m/>
    <m/>
  </r>
  <r>
    <s v="120500010473-0"/>
    <x v="23"/>
    <n v="344201"/>
    <s v="ACTUADOR PARA VALVULA MULTIPLE"/>
    <s v="21.12.2018"/>
    <n v="3983057.17"/>
    <n v="597458.58000000007"/>
    <s v="ZLIN"/>
    <n v="10"/>
    <n v="0"/>
    <n v="0"/>
    <n v="0"/>
    <s v="ZLIN"/>
    <n v="10"/>
    <n v="0"/>
    <n v="0"/>
    <n v="0"/>
    <m/>
    <m/>
    <m/>
  </r>
  <r>
    <s v="120500010474-0"/>
    <x v="23"/>
    <n v="344201"/>
    <s v="ACTUADOR PARA VALVULA MULTIPLE"/>
    <s v="21.12.2018"/>
    <n v="15594735.109999999"/>
    <n v="2339210.2699999996"/>
    <s v="ZLIN"/>
    <n v="10"/>
    <n v="0"/>
    <n v="0"/>
    <n v="0"/>
    <s v="ZLIN"/>
    <n v="10"/>
    <n v="0"/>
    <n v="0"/>
    <n v="0"/>
    <m/>
    <m/>
    <m/>
  </r>
  <r>
    <s v="120500010477-0"/>
    <x v="23"/>
    <n v="323201"/>
    <s v="TABLERO ELECTRICO"/>
    <s v="20.12.2018"/>
    <n v="11011019.15"/>
    <n v="1101101.9100000001"/>
    <s v="ZLIN"/>
    <n v="15"/>
    <n v="0"/>
    <n v="0"/>
    <n v="0"/>
    <s v="ZLIN"/>
    <n v="15"/>
    <n v="0"/>
    <n v="0"/>
    <n v="0"/>
    <m/>
    <m/>
    <m/>
  </r>
  <r>
    <s v="120500010478-0"/>
    <x v="23"/>
    <n v="323201"/>
    <s v="TABLERO ELECTRICO"/>
    <s v="20.12.2018"/>
    <n v="11011019.15"/>
    <n v="1101101.9100000001"/>
    <s v="ZLIN"/>
    <n v="15"/>
    <n v="0"/>
    <n v="0"/>
    <n v="0"/>
    <s v="ZLIN"/>
    <n v="15"/>
    <n v="0"/>
    <n v="0"/>
    <n v="0"/>
    <m/>
    <m/>
    <m/>
  </r>
  <r>
    <s v="120500010479-0"/>
    <x v="23"/>
    <n v="323201"/>
    <s v="TABLERO ELECTRICO"/>
    <s v="20.12.2018"/>
    <n v="11011019.15"/>
    <n v="1101101.9100000001"/>
    <s v="ZLIN"/>
    <n v="15"/>
    <n v="0"/>
    <n v="0"/>
    <n v="0"/>
    <s v="ZLIN"/>
    <n v="15"/>
    <n v="0"/>
    <n v="0"/>
    <n v="0"/>
    <m/>
    <m/>
    <m/>
  </r>
  <r>
    <s v="120500010480-0"/>
    <x v="23"/>
    <n v="323201"/>
    <s v="TABLERO ELECTRICO"/>
    <s v="20.12.2018"/>
    <n v="11011025.18"/>
    <n v="1101102.5199999996"/>
    <s v="ZLIN"/>
    <n v="15"/>
    <n v="0"/>
    <n v="0"/>
    <n v="0"/>
    <s v="ZLIN"/>
    <n v="15"/>
    <n v="0"/>
    <n v="0"/>
    <n v="0"/>
    <m/>
    <m/>
    <m/>
  </r>
  <r>
    <s v="120500010481-0"/>
    <x v="23"/>
    <n v="344100"/>
    <s v="TALADRO DE PERCUSIÓN 18V INALAMBRICO"/>
    <s v="13.11.2018"/>
    <n v="344989"/>
    <n v="273116.28999999998"/>
    <s v="ZLIN"/>
    <n v="2"/>
    <n v="0"/>
    <n v="0"/>
    <n v="0"/>
    <s v="ZLIN"/>
    <n v="2"/>
    <n v="0"/>
    <n v="0"/>
    <n v="0"/>
    <m/>
    <m/>
    <m/>
  </r>
  <r>
    <s v="120500010482-0"/>
    <x v="23"/>
    <n v="344100"/>
    <s v="ESMERILADORA ANGULAR 7&quot;"/>
    <s v="13.11.2018"/>
    <n v="237187"/>
    <n v="187773.04"/>
    <s v="ZLIN"/>
    <n v="2"/>
    <n v="0"/>
    <n v="0"/>
    <n v="0"/>
    <s v="ZLIN"/>
    <n v="2"/>
    <n v="0"/>
    <n v="0"/>
    <n v="0"/>
    <m/>
    <m/>
    <m/>
  </r>
  <r>
    <s v="120500010483-0"/>
    <x v="23"/>
    <n v="344100"/>
    <s v="ESMERILADORA ANGULAR 4 1/2&quot;"/>
    <s v="13.11.2018"/>
    <n v="145577.9"/>
    <n v="115249.17"/>
    <s v="ZLIN"/>
    <n v="2"/>
    <n v="0"/>
    <n v="0"/>
    <n v="0"/>
    <s v="ZLIN"/>
    <n v="2"/>
    <n v="0"/>
    <n v="0"/>
    <n v="0"/>
    <m/>
    <m/>
    <m/>
  </r>
  <r>
    <s v="120500010484-0"/>
    <x v="23"/>
    <n v="344100"/>
    <s v="CORTADORA DE PERNOS"/>
    <s v="13.11.2018"/>
    <n v="128650.5"/>
    <n v="101848.31"/>
    <s v="ZLIN"/>
    <n v="2"/>
    <n v="0"/>
    <n v="0"/>
    <n v="0"/>
    <s v="ZLIN"/>
    <n v="2"/>
    <n v="0"/>
    <n v="0"/>
    <n v="0"/>
    <m/>
    <m/>
    <m/>
  </r>
  <r>
    <s v="120500010492-0"/>
    <x v="23"/>
    <n v="342501"/>
    <s v="BOMBA"/>
    <s v="17.10.2019"/>
    <n v="1044655.4"/>
    <n v="69643.690000000061"/>
    <s v="ZLIN"/>
    <n v="10"/>
    <n v="0"/>
    <n v="0"/>
    <n v="0"/>
    <s v="ZLIN"/>
    <n v="10"/>
    <n v="0"/>
    <n v="0"/>
    <n v="0"/>
    <m/>
    <m/>
    <m/>
  </r>
  <r>
    <s v="120500010493-0"/>
    <x v="23"/>
    <n v="342501"/>
    <s v="BOMBA"/>
    <s v="17.10.2019"/>
    <n v="1044655.39"/>
    <n v="69643.690000000061"/>
    <s v="ZLIN"/>
    <n v="10"/>
    <n v="0"/>
    <n v="0"/>
    <n v="0"/>
    <s v="ZLIN"/>
    <n v="10"/>
    <n v="0"/>
    <n v="0"/>
    <n v="0"/>
    <m/>
    <m/>
    <m/>
  </r>
  <r>
    <s v="120500010496-0"/>
    <x v="23"/>
    <n v="323305"/>
    <s v="Máquina de soldar"/>
    <s v="24.06.2020"/>
    <n v="22153283.879999999"/>
    <n v="0"/>
    <s v="ZLI1"/>
    <n v="8"/>
    <n v="0"/>
    <n v="0"/>
    <n v="0"/>
    <s v="ZLIN"/>
    <n v="8"/>
    <n v="0"/>
    <n v="0"/>
    <n v="0"/>
    <m/>
    <m/>
    <m/>
  </r>
  <r>
    <s v="120500010497-0"/>
    <x v="23"/>
    <n v="323302"/>
    <s v="Máquina de soldar"/>
    <s v="24.06.2020"/>
    <n v="12649487.970000001"/>
    <n v="0"/>
    <s v="ZLI1"/>
    <n v="8"/>
    <n v="0"/>
    <n v="0"/>
    <n v="0"/>
    <s v="ZLIN"/>
    <n v="8"/>
    <n v="0"/>
    <n v="0"/>
    <n v="0"/>
    <m/>
    <m/>
    <m/>
  </r>
  <r>
    <s v="120500010498-0"/>
    <x v="23"/>
    <n v="323302"/>
    <s v="Compresor aire portátil"/>
    <s v="24.06.2020"/>
    <n v="50868003.409999996"/>
    <n v="0"/>
    <s v="ZLI1"/>
    <n v="8"/>
    <n v="0"/>
    <n v="0"/>
    <n v="0"/>
    <s v="ZLIN"/>
    <n v="8"/>
    <n v="0"/>
    <n v="0"/>
    <n v="0"/>
    <m/>
    <m/>
    <m/>
  </r>
  <r>
    <s v="120501000001-0"/>
    <x v="24"/>
    <n v="341202"/>
    <s v="EXTINTOR DE CARRETILLA"/>
    <s v="01.10.2015"/>
    <n v="1"/>
    <n v="1"/>
    <s v="ZLIN"/>
    <n v="0"/>
    <n v="1"/>
    <n v="0"/>
    <n v="0"/>
    <m/>
    <m/>
    <m/>
    <n v="639210.59"/>
    <n v="209265.37"/>
    <s v="ZLIN"/>
    <n v="14"/>
    <n v="0"/>
  </r>
  <r>
    <s v="120501000002-0"/>
    <x v="24"/>
    <n v="341202"/>
    <s v="EXTINTOR DE CARRETILLA"/>
    <s v="01.10.2015"/>
    <n v="1"/>
    <n v="1"/>
    <s v="ZLIN"/>
    <n v="0"/>
    <n v="1"/>
    <n v="0"/>
    <n v="0"/>
    <m/>
    <m/>
    <m/>
    <n v="639210.59"/>
    <n v="209265.37"/>
    <s v="ZLIN"/>
    <n v="14"/>
    <n v="0"/>
  </r>
  <r>
    <s v="120501000003-0"/>
    <x v="24"/>
    <n v="341202"/>
    <s v="EXTINTOR DE CARRETILLA"/>
    <s v="01.10.2015"/>
    <n v="1"/>
    <n v="1"/>
    <s v="ZLIN"/>
    <n v="0"/>
    <n v="1"/>
    <n v="0"/>
    <n v="0"/>
    <m/>
    <m/>
    <m/>
    <n v="639210.59"/>
    <n v="209265.37"/>
    <s v="ZLIN"/>
    <n v="14"/>
    <n v="0"/>
  </r>
  <r>
    <s v="120501000004-0"/>
    <x v="24"/>
    <n v="341202"/>
    <s v="EXTINTOR DE CARRETILLA"/>
    <s v="01.10.2015"/>
    <n v="1"/>
    <n v="1"/>
    <s v="ZLIN"/>
    <n v="0"/>
    <n v="1"/>
    <n v="0"/>
    <n v="0"/>
    <m/>
    <m/>
    <m/>
    <n v="639210.59"/>
    <n v="209265.37"/>
    <s v="ZLIN"/>
    <n v="14"/>
    <n v="0"/>
  </r>
  <r>
    <s v="120501000005-0"/>
    <x v="24"/>
    <n v="341202"/>
    <s v="EXTINTOR DE CARRETILLA"/>
    <s v="01.10.2015"/>
    <n v="1"/>
    <n v="1"/>
    <s v="ZLIN"/>
    <n v="0"/>
    <n v="1"/>
    <n v="0"/>
    <n v="0"/>
    <m/>
    <m/>
    <m/>
    <n v="639210.59"/>
    <n v="209265.37"/>
    <s v="ZLIN"/>
    <n v="14"/>
    <n v="0"/>
  </r>
  <r>
    <s v="120501000006-0"/>
    <x v="24"/>
    <n v="341202"/>
    <s v="EXTINTOR DE CARRETILLA"/>
    <s v="01.10.2015"/>
    <n v="1"/>
    <n v="1"/>
    <s v="ZLIN"/>
    <n v="0"/>
    <n v="1"/>
    <n v="0"/>
    <n v="0"/>
    <m/>
    <m/>
    <m/>
    <n v="639210.59"/>
    <n v="209265.37"/>
    <s v="ZLIN"/>
    <n v="14"/>
    <n v="0"/>
  </r>
  <r>
    <s v="120501000007-0"/>
    <x v="24"/>
    <n v="341202"/>
    <s v="EXTINTOR DE CARRETILLA"/>
    <s v="30.11.2003"/>
    <n v="67787.09"/>
    <n v="43514.95"/>
    <s v="ZLIN"/>
    <n v="25"/>
    <n v="10"/>
    <n v="0"/>
    <n v="0"/>
    <m/>
    <m/>
    <m/>
    <n v="395578.23"/>
    <n v="129504.77999999997"/>
    <s v="ZLIN"/>
    <n v="14"/>
    <n v="0"/>
  </r>
  <r>
    <s v="120501000008-0"/>
    <x v="24"/>
    <n v="341202"/>
    <s v="EXTINTOR DE CARRETILLA"/>
    <s v="30.11.2003"/>
    <n v="67787.09"/>
    <n v="43514.95"/>
    <s v="ZLIN"/>
    <n v="25"/>
    <n v="10"/>
    <n v="0"/>
    <n v="0"/>
    <m/>
    <m/>
    <m/>
    <n v="395578.23"/>
    <n v="129504.77999999997"/>
    <s v="ZLIN"/>
    <n v="14"/>
    <n v="0"/>
  </r>
  <r>
    <s v="120501000009-0"/>
    <x v="24"/>
    <n v="341202"/>
    <s v="EXTINTOR DE CARRETILLA"/>
    <s v="30.11.2003"/>
    <n v="67787.09"/>
    <n v="43514.95"/>
    <s v="ZLIN"/>
    <n v="25"/>
    <n v="10"/>
    <n v="0"/>
    <n v="0"/>
    <m/>
    <m/>
    <m/>
    <n v="395578.23"/>
    <n v="129504.77999999997"/>
    <s v="ZLIN"/>
    <n v="14"/>
    <n v="0"/>
  </r>
  <r>
    <s v="120501000010-0"/>
    <x v="24"/>
    <n v="341202"/>
    <s v="EXTINTOR DE CARRETILLA"/>
    <s v="31.10.2003"/>
    <n v="67786.09"/>
    <n v="43592.33"/>
    <s v="ZLIN"/>
    <n v="25"/>
    <n v="11"/>
    <n v="0"/>
    <n v="0"/>
    <m/>
    <m/>
    <m/>
    <n v="395695.45"/>
    <n v="129543.15000000002"/>
    <s v="ZLIN"/>
    <n v="14"/>
    <n v="0"/>
  </r>
  <r>
    <s v="120501000011-0"/>
    <x v="24"/>
    <n v="341202"/>
    <s v="EXTINTOR DE CARRETILLA"/>
    <s v="30.11.2003"/>
    <n v="67787.09"/>
    <n v="43514.95"/>
    <s v="ZLIN"/>
    <n v="25"/>
    <n v="10"/>
    <n v="0"/>
    <n v="0"/>
    <m/>
    <m/>
    <m/>
    <n v="395578.23"/>
    <n v="129504.77999999997"/>
    <s v="ZLIN"/>
    <n v="14"/>
    <n v="0"/>
  </r>
  <r>
    <s v="120501000012-0"/>
    <x v="24"/>
    <n v="341202"/>
    <s v="EXTINTOR DE CARRETILLA"/>
    <s v="30.11.2003"/>
    <n v="67787.09"/>
    <n v="43514.95"/>
    <s v="ZLIN"/>
    <n v="25"/>
    <n v="10"/>
    <n v="0"/>
    <n v="0"/>
    <m/>
    <m/>
    <m/>
    <n v="395578.23"/>
    <n v="129504.77999999997"/>
    <s v="ZLIN"/>
    <n v="14"/>
    <n v="0"/>
  </r>
  <r>
    <s v="120501000013-0"/>
    <x v="24"/>
    <n v="341202"/>
    <s v="EXTINTOR DE CARRETILLA"/>
    <s v="30.11.2003"/>
    <n v="67787.09"/>
    <n v="43514.95"/>
    <s v="ZLIN"/>
    <n v="25"/>
    <n v="10"/>
    <n v="0"/>
    <n v="0"/>
    <m/>
    <m/>
    <m/>
    <n v="395578.23"/>
    <n v="129504.77999999997"/>
    <s v="ZLIN"/>
    <n v="14"/>
    <n v="0"/>
  </r>
  <r>
    <s v="120501000014-0"/>
    <x v="24"/>
    <n v="341202"/>
    <s v="EXTINTOR DE CARRETILLA"/>
    <s v="30.11.2003"/>
    <n v="67787.09"/>
    <n v="43514.95"/>
    <s v="ZLIN"/>
    <n v="25"/>
    <n v="10"/>
    <n v="0"/>
    <n v="0"/>
    <m/>
    <m/>
    <m/>
    <n v="395578.23"/>
    <n v="129504.77999999997"/>
    <s v="ZLIN"/>
    <n v="14"/>
    <n v="0"/>
  </r>
  <r>
    <s v="120501000015-0"/>
    <x v="24"/>
    <n v="341202"/>
    <s v="EXTINTOR DE CARRETILLA"/>
    <s v="31.10.2003"/>
    <n v="67787.09"/>
    <n v="43593"/>
    <s v="ZLIN"/>
    <n v="25"/>
    <n v="11"/>
    <n v="0"/>
    <n v="0"/>
    <m/>
    <m/>
    <m/>
    <n v="395694.93"/>
    <n v="129542.96999999997"/>
    <s v="ZLIN"/>
    <n v="14"/>
    <n v="0"/>
  </r>
  <r>
    <s v="120501000016-0"/>
    <x v="24"/>
    <n v="341202"/>
    <s v="EXTINTOR DE CARRETILLA"/>
    <s v="31.10.2003"/>
    <n v="67787.09"/>
    <n v="43593"/>
    <s v="ZLIN"/>
    <n v="25"/>
    <n v="11"/>
    <n v="0"/>
    <n v="0"/>
    <m/>
    <m/>
    <m/>
    <n v="395694.93"/>
    <n v="129542.96999999997"/>
    <s v="ZLIN"/>
    <n v="14"/>
    <n v="0"/>
  </r>
  <r>
    <s v="120501000017-0"/>
    <x v="24"/>
    <n v="341202"/>
    <s v="EXTINTOR DE CARRETILLA"/>
    <s v="31.10.2003"/>
    <n v="67787.09"/>
    <n v="43593"/>
    <s v="ZLIN"/>
    <n v="25"/>
    <n v="11"/>
    <n v="0"/>
    <n v="0"/>
    <m/>
    <m/>
    <m/>
    <n v="395694.93"/>
    <n v="129542.96999999997"/>
    <s v="ZLIN"/>
    <n v="14"/>
    <n v="0"/>
  </r>
  <r>
    <s v="120501000018-0"/>
    <x v="24"/>
    <n v="341202"/>
    <s v="EXTINTOR DE CARRETILLA"/>
    <s v="31.10.2003"/>
    <n v="67787.09"/>
    <n v="43593"/>
    <s v="ZLIN"/>
    <n v="25"/>
    <n v="11"/>
    <n v="0"/>
    <n v="0"/>
    <m/>
    <m/>
    <m/>
    <n v="395694.93"/>
    <n v="129542.96999999997"/>
    <s v="ZLIN"/>
    <n v="14"/>
    <n v="0"/>
  </r>
  <r>
    <s v="120501000019-0"/>
    <x v="24"/>
    <n v="341202"/>
    <s v="EXTINTOR DE CARRETILLA"/>
    <s v="01.10.2015"/>
    <n v="1"/>
    <n v="1"/>
    <s v="ZLIN"/>
    <n v="0"/>
    <n v="1"/>
    <n v="0"/>
    <n v="0"/>
    <m/>
    <m/>
    <m/>
    <n v="71187.149999999994"/>
    <n v="41213.609999999993"/>
    <s v="ZLIN"/>
    <n v="7"/>
    <n v="11"/>
  </r>
  <r>
    <s v="120501000020-0"/>
    <x v="24"/>
    <n v="341202"/>
    <s v="EXTINTOR DE CARRETILLA"/>
    <s v="01.10.2015"/>
    <n v="1"/>
    <n v="1"/>
    <s v="ZLIN"/>
    <n v="0"/>
    <n v="1"/>
    <n v="0"/>
    <n v="0"/>
    <m/>
    <m/>
    <m/>
    <n v="22330.52"/>
    <n v="12928.210000000001"/>
    <s v="ZLIN"/>
    <n v="7"/>
    <n v="11"/>
  </r>
  <r>
    <s v="120501000021-0"/>
    <x v="24"/>
    <n v="341202"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2-0"/>
    <x v="24"/>
    <n v="341202"/>
    <s v="CARRETILLA PORTATIL ESPUMA"/>
    <s v="31.12.2005"/>
    <n v="1261866"/>
    <n v="1261866"/>
    <s v="ZLIN"/>
    <n v="12"/>
    <n v="9"/>
    <n v="0"/>
    <n v="0"/>
    <m/>
    <m/>
    <m/>
    <n v="184573"/>
    <n v="184573"/>
    <s v="ZLIN"/>
    <n v="3"/>
    <n v="0"/>
  </r>
  <r>
    <s v="120501000023-0"/>
    <x v="24"/>
    <n v="341202"/>
    <s v="CARRETILLA PORTATIL ESPUMA"/>
    <s v="31.12.2005"/>
    <n v="14729074.529999999"/>
    <n v="14729074.529999999"/>
    <s v="ZLIN"/>
    <n v="12"/>
    <n v="9"/>
    <n v="0"/>
    <n v="0"/>
    <m/>
    <m/>
    <m/>
    <n v="-2808140.01"/>
    <n v="-2808140.01"/>
    <s v="ZLIN"/>
    <n v="3"/>
    <n v="0"/>
  </r>
  <r>
    <s v="120501000024-0"/>
    <x v="24"/>
    <n v="341202"/>
    <s v="CARRETILLA PORTATIL ESPUMA"/>
    <s v="31.12.2005"/>
    <n v="1261866"/>
    <n v="1261866"/>
    <s v="ZLIN"/>
    <n v="12"/>
    <n v="9"/>
    <n v="0"/>
    <n v="0"/>
    <m/>
    <m/>
    <m/>
    <n v="184573"/>
    <n v="184573"/>
    <s v="ZLIN"/>
    <n v="3"/>
    <n v="0"/>
  </r>
  <r>
    <s v="120501000025-0"/>
    <x v="24"/>
    <n v="341202"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6-0"/>
    <x v="24"/>
    <n v="341202"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7-0"/>
    <x v="24"/>
    <n v="341202"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8-0"/>
    <x v="24"/>
    <n v="341202"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9-0"/>
    <x v="24"/>
    <n v="341202"/>
    <s v="EXTINTOR DE CARRETILLA"/>
    <s v="31.07.2001"/>
    <n v="665192.43999999994"/>
    <n v="665192.43999999994"/>
    <s v="ZLIN"/>
    <n v="17"/>
    <n v="2"/>
    <n v="0"/>
    <n v="0"/>
    <m/>
    <m/>
    <m/>
    <n v="-61789.38"/>
    <n v="-61789.38"/>
    <s v="ZLIN"/>
    <n v="3"/>
    <n v="0"/>
  </r>
  <r>
    <s v="120501000030-0"/>
    <x v="24"/>
    <n v="341202"/>
    <s v="EXTINTOR DE CARRETILLA"/>
    <s v="31.07.2001"/>
    <n v="665192.43999999994"/>
    <n v="665192.43999999994"/>
    <s v="ZLIN"/>
    <n v="17"/>
    <n v="2"/>
    <n v="0"/>
    <n v="0"/>
    <m/>
    <m/>
    <m/>
    <n v="-61789.38"/>
    <n v="-61789.38"/>
    <s v="ZLIN"/>
    <n v="3"/>
    <n v="0"/>
  </r>
  <r>
    <s v="120501000031-0"/>
    <x v="24"/>
    <n v="341202"/>
    <s v="BOMBA"/>
    <s v="31.12.2000"/>
    <n v="2311323.2799999998"/>
    <n v="2311323.2799999998"/>
    <s v="ZLIN"/>
    <n v="18"/>
    <n v="2"/>
    <n v="0"/>
    <n v="0"/>
    <m/>
    <m/>
    <m/>
    <n v="342962.48"/>
    <n v="342962.48"/>
    <s v="ZLIN"/>
    <n v="3"/>
    <n v="5"/>
  </r>
  <r>
    <s v="120501000031-1"/>
    <x v="24"/>
    <n v="341202"/>
    <s v="REDUCTOR"/>
    <s v="01.10.2015"/>
    <n v="1"/>
    <n v="0"/>
    <s v="ZLIN"/>
    <n v="0"/>
    <n v="1"/>
    <n v="0"/>
    <n v="0"/>
    <m/>
    <m/>
    <m/>
    <n v="95699.73"/>
    <n v="63415.479999999996"/>
    <s v="ZLIN"/>
    <n v="6"/>
    <n v="11"/>
  </r>
  <r>
    <s v="120501000031-2"/>
    <x v="24"/>
    <n v="341202"/>
    <s v="MOTOR"/>
    <s v="01.10.2015"/>
    <n v="1"/>
    <n v="0"/>
    <s v="ZLIN"/>
    <n v="0"/>
    <n v="1"/>
    <n v="0"/>
    <n v="0"/>
    <m/>
    <m/>
    <m/>
    <n v="140302.57"/>
    <n v="140302.57"/>
    <s v="ZLIN"/>
    <n v="3"/>
    <n v="5"/>
  </r>
  <r>
    <s v="120501000032-0"/>
    <x v="24"/>
    <n v="341202"/>
    <s v="BOMBA"/>
    <s v="31.12.2000"/>
    <n v="2311323.2799999998"/>
    <n v="2311323.2799999998"/>
    <s v="ZLIN"/>
    <n v="18"/>
    <n v="2"/>
    <n v="0"/>
    <n v="0"/>
    <m/>
    <m/>
    <m/>
    <n v="342962.48"/>
    <n v="342962.48"/>
    <s v="ZLIN"/>
    <n v="3"/>
    <n v="5"/>
  </r>
  <r>
    <s v="120501000032-1"/>
    <x v="24"/>
    <n v="341202"/>
    <s v="REDUCTOR"/>
    <s v="01.10.2015"/>
    <n v="1"/>
    <n v="0"/>
    <s v="ZLIN"/>
    <n v="0"/>
    <n v="1"/>
    <n v="0"/>
    <n v="0"/>
    <m/>
    <m/>
    <m/>
    <n v="95699.73"/>
    <n v="63415.479999999996"/>
    <s v="ZLIN"/>
    <n v="6"/>
    <n v="11"/>
  </r>
  <r>
    <s v="120501000032-2"/>
    <x v="24"/>
    <n v="341202"/>
    <s v="MOTOR"/>
    <s v="01.10.2015"/>
    <n v="1"/>
    <n v="0"/>
    <s v="ZLIN"/>
    <n v="0"/>
    <n v="1"/>
    <n v="0"/>
    <n v="0"/>
    <m/>
    <m/>
    <m/>
    <n v="140302.57"/>
    <n v="140302.57"/>
    <s v="ZLIN"/>
    <n v="3"/>
    <n v="5"/>
  </r>
  <r>
    <s v="120501000033-0"/>
    <x v="24"/>
    <n v="341202"/>
    <s v="EXTINTOR DE CARRETILLA"/>
    <s v="01.10.2015"/>
    <n v="1"/>
    <n v="1"/>
    <s v="ZLIN"/>
    <n v="0"/>
    <n v="1"/>
    <n v="0"/>
    <n v="0"/>
    <m/>
    <m/>
    <m/>
    <n v="1783626.23"/>
    <n v="662834.06000000006"/>
    <s v="ZLIN"/>
    <n v="12"/>
    <n v="4"/>
  </r>
  <r>
    <s v="120501000034-0"/>
    <x v="24"/>
    <n v="342502"/>
    <s v="BOMBA"/>
    <s v="30.04.2013"/>
    <n v="2425681.21"/>
    <n v="910954.5"/>
    <s v="ZLIN"/>
    <n v="19"/>
    <n v="1"/>
    <n v="0"/>
    <n v="0"/>
    <m/>
    <m/>
    <m/>
    <n v="1524157.89"/>
    <n v="419143.40999999992"/>
    <s v="ZLIN"/>
    <n v="16"/>
    <n v="8"/>
  </r>
  <r>
    <s v="120501000034-1"/>
    <x v="24"/>
    <n v="342502"/>
    <s v="RECIPIENTE"/>
    <s v="30.04.2013"/>
    <n v="453200.7"/>
    <n v="170197.65000000002"/>
    <s v="ZLIN"/>
    <n v="19"/>
    <n v="1"/>
    <n v="0"/>
    <n v="0"/>
    <m/>
    <m/>
    <m/>
    <n v="284765.14"/>
    <n v="78310.420000000013"/>
    <s v="ZLIN"/>
    <n v="16"/>
    <n v="8"/>
  </r>
  <r>
    <s v="120501000034-2"/>
    <x v="24"/>
    <n v="342502"/>
    <s v="PANEL"/>
    <s v="30.04.2013"/>
    <n v="11756459.84"/>
    <n v="5982577.1899999995"/>
    <s v="ZLIN"/>
    <n v="14"/>
    <n v="1"/>
    <n v="0"/>
    <n v="0"/>
    <m/>
    <m/>
    <m/>
    <n v="7952104.5300000003"/>
    <n v="3124041.0700000003"/>
    <s v="ZLIN"/>
    <n v="11"/>
    <n v="8"/>
  </r>
  <r>
    <s v="120501000034-3"/>
    <x v="24"/>
    <n v="342502"/>
    <s v="MANIFOLD"/>
    <s v="30.04.2013"/>
    <n v="5790377.5599999996"/>
    <n v="1220520.7399999993"/>
    <s v="ZLIN"/>
    <n v="34"/>
    <n v="0"/>
    <n v="0"/>
    <n v="0"/>
    <m/>
    <m/>
    <m/>
    <n v="3294443.56"/>
    <n v="478085.48"/>
    <s v="ZLIN"/>
    <n v="31"/>
    <n v="7"/>
  </r>
  <r>
    <s v="120501000034-4"/>
    <x v="24"/>
    <n v="342502"/>
    <s v="MOTOR"/>
    <s v="30.04.2013"/>
    <n v="438183.62"/>
    <n v="164558.04999999999"/>
    <s v="ZLIN"/>
    <n v="19"/>
    <n v="1"/>
    <n v="0"/>
    <n v="0"/>
    <m/>
    <m/>
    <m/>
    <n v="275329.26"/>
    <n v="75715.56"/>
    <s v="ZLIN"/>
    <n v="16"/>
    <n v="8"/>
  </r>
  <r>
    <s v="120501000035-0"/>
    <x v="24"/>
    <n v="342502"/>
    <s v="BOMBA"/>
    <s v="30.04.2013"/>
    <n v="1155542.74"/>
    <n v="433959.30000000005"/>
    <s v="ZLIN"/>
    <n v="19"/>
    <n v="1"/>
    <n v="0"/>
    <n v="0"/>
    <m/>
    <m/>
    <m/>
    <n v="16776709.34"/>
    <n v="4613595.07"/>
    <s v="ZLIN"/>
    <n v="16"/>
    <n v="8"/>
  </r>
  <r>
    <s v="120501000035-1"/>
    <x v="24"/>
    <n v="342502"/>
    <s v="RECIPIENTE"/>
    <s v="30.04.2013"/>
    <n v="371771.9"/>
    <n v="139617.41000000003"/>
    <s v="ZLIN"/>
    <n v="19"/>
    <n v="1"/>
    <n v="0"/>
    <n v="0"/>
    <m/>
    <m/>
    <m/>
    <n v="5397558.1600000001"/>
    <n v="1484328.4900000002"/>
    <s v="ZLIN"/>
    <n v="16"/>
    <n v="8"/>
  </r>
  <r>
    <s v="120501000035-2"/>
    <x v="24"/>
    <n v="342502"/>
    <s v="PANEL"/>
    <s v="30.04.2013"/>
    <n v="1140996.19"/>
    <n v="580625.2699999999"/>
    <s v="ZLIN"/>
    <n v="14"/>
    <n v="1"/>
    <n v="0"/>
    <n v="0"/>
    <m/>
    <m/>
    <m/>
    <n v="16620352.949999999"/>
    <n v="6529424.3699999992"/>
    <s v="ZLIN"/>
    <n v="11"/>
    <n v="8"/>
  </r>
  <r>
    <s v="120501000035-3"/>
    <x v="24"/>
    <n v="342502"/>
    <s v="MANIFOLD"/>
    <s v="30.04.2013"/>
    <n v="561971.79"/>
    <n v="118454.82000000007"/>
    <s v="ZLIN"/>
    <n v="34"/>
    <n v="0"/>
    <n v="0"/>
    <n v="0"/>
    <m/>
    <m/>
    <m/>
    <n v="8125593.0099999998"/>
    <n v="1179175.7599999998"/>
    <s v="ZLIN"/>
    <n v="31"/>
    <n v="7"/>
  </r>
  <r>
    <s v="120501000035-4"/>
    <x v="24"/>
    <n v="342502"/>
    <s v="MOTOR"/>
    <s v="30.04.2013"/>
    <n v="1154455.67"/>
    <n v="433551.0199999999"/>
    <s v="ZLIN"/>
    <n v="19"/>
    <n v="1"/>
    <n v="0"/>
    <n v="0"/>
    <m/>
    <m/>
    <m/>
    <n v="16760926.77"/>
    <n v="4609254.8699999992"/>
    <s v="ZLIN"/>
    <n v="16"/>
    <n v="8"/>
  </r>
  <r>
    <s v="120501000035-5"/>
    <x v="24"/>
    <n v="342502"/>
    <s v="DIQUE"/>
    <s v="30.04.2013"/>
    <n v="2688843.65"/>
    <n v="262475.08999999985"/>
    <s v="ZLIN"/>
    <n v="73"/>
    <n v="5"/>
    <n v="0"/>
    <n v="0"/>
    <m/>
    <m/>
    <m/>
    <n v="-2248531.2799999998"/>
    <n v="-145151.64999999991"/>
    <s v="ZLIN"/>
    <n v="71"/>
    <n v="0"/>
  </r>
  <r>
    <s v="120501000036-0"/>
    <x v="24"/>
    <n v="342502"/>
    <s v="BOMBA"/>
    <s v="30.04.2013"/>
    <n v="1882236.4"/>
    <n v="706866.07999999984"/>
    <s v="ZLIN"/>
    <n v="19"/>
    <n v="1"/>
    <n v="0"/>
    <n v="0"/>
    <m/>
    <m/>
    <m/>
    <n v="1182688.58"/>
    <n v="325239.3600000001"/>
    <s v="ZLIN"/>
    <n v="16"/>
    <n v="8"/>
  </r>
  <r>
    <s v="120501000036-1"/>
    <x v="24"/>
    <n v="342502"/>
    <s v="PANEL"/>
    <s v="30.04.2013"/>
    <n v="11756459.84"/>
    <n v="5982577.1899999995"/>
    <s v="ZLIN"/>
    <n v="14"/>
    <n v="1"/>
    <n v="0"/>
    <n v="0"/>
    <m/>
    <m/>
    <m/>
    <n v="7952104.5300000003"/>
    <n v="3124041.0700000003"/>
    <s v="ZLIN"/>
    <n v="11"/>
    <n v="8"/>
  </r>
  <r>
    <s v="120501000036-2"/>
    <x v="24"/>
    <n v="342502"/>
    <s v="MOTOR"/>
    <s v="30.04.2013"/>
    <n v="224833.13"/>
    <n v="84435.15"/>
    <s v="ZLIN"/>
    <n v="19"/>
    <n v="1"/>
    <n v="0"/>
    <n v="0"/>
    <m/>
    <m/>
    <m/>
    <n v="141272.15"/>
    <n v="38849.839999999997"/>
    <s v="ZLIN"/>
    <n v="16"/>
    <n v="8"/>
  </r>
  <r>
    <s v="120501000037-0"/>
    <x v="24"/>
    <n v="342502"/>
    <s v="BOMBA"/>
    <s v="30.04.2013"/>
    <n v="1325415.1100000001"/>
    <n v="497754.16000000015"/>
    <s v="ZLIN"/>
    <n v="19"/>
    <n v="1"/>
    <n v="0"/>
    <n v="0"/>
    <m/>
    <m/>
    <m/>
    <n v="16629832.789999999"/>
    <n v="4573204.0199999996"/>
    <s v="ZLIN"/>
    <n v="16"/>
    <n v="8"/>
  </r>
  <r>
    <s v="120501000037-1"/>
    <x v="24"/>
    <n v="342502"/>
    <s v="PANEL"/>
    <s v="30.04.2013"/>
    <n v="1308730.1299999999"/>
    <n v="665980.99999999988"/>
    <s v="ZLIN"/>
    <n v="14"/>
    <n v="1"/>
    <n v="0"/>
    <n v="0"/>
    <m/>
    <m/>
    <m/>
    <n v="16483386.779999999"/>
    <n v="6475616.2299999986"/>
    <s v="ZLIN"/>
    <n v="11"/>
    <n v="8"/>
  </r>
  <r>
    <s v="120501000037-2"/>
    <x v="24"/>
    <n v="342502"/>
    <s v="RECIPIENTE"/>
    <s v="30.04.2013"/>
    <n v="426424.81"/>
    <n v="160142.06"/>
    <s v="ZLIN"/>
    <n v="19"/>
    <n v="1"/>
    <n v="0"/>
    <n v="0"/>
    <m/>
    <m/>
    <m/>
    <n v="5350303.68"/>
    <n v="1471333.5099999998"/>
    <s v="ZLIN"/>
    <n v="16"/>
    <n v="8"/>
  </r>
  <r>
    <s v="120501000037-3"/>
    <x v="24"/>
    <n v="342502"/>
    <s v="MOTOR"/>
    <s v="30.04.2013"/>
    <n v="1324168.23"/>
    <n v="497285.89"/>
    <s v="ZLIN"/>
    <n v="19"/>
    <n v="1"/>
    <n v="0"/>
    <n v="0"/>
    <m/>
    <m/>
    <m/>
    <n v="16614188.4"/>
    <n v="4568901.8000000007"/>
    <s v="ZLIN"/>
    <n v="16"/>
    <n v="8"/>
  </r>
  <r>
    <s v="120501000037-4"/>
    <x v="24"/>
    <n v="342502"/>
    <s v="DIQUE"/>
    <s v="30.04.2013"/>
    <n v="2688843.65"/>
    <n v="262475.08999999985"/>
    <s v="ZLIN"/>
    <n v="73"/>
    <n v="5"/>
    <n v="0"/>
    <n v="0"/>
    <m/>
    <m/>
    <m/>
    <n v="-2248531.2799999998"/>
    <n v="-145151.64999999991"/>
    <s v="ZLIN"/>
    <n v="71"/>
    <n v="0"/>
  </r>
  <r>
    <s v="120501000038-0"/>
    <x v="24"/>
    <n v="342502"/>
    <s v="PANEL"/>
    <s v="30.04.2013"/>
    <n v="11756459.84"/>
    <n v="5982577.1899999995"/>
    <s v="ZLIN"/>
    <n v="14"/>
    <n v="1"/>
    <n v="0"/>
    <n v="0"/>
    <m/>
    <m/>
    <m/>
    <n v="7952104.5300000003"/>
    <n v="3124041.0700000003"/>
    <s v="ZLIN"/>
    <n v="11"/>
    <n v="8"/>
  </r>
  <r>
    <s v="120501000039-0"/>
    <x v="24"/>
    <n v="342502"/>
    <s v="CARRETILLA PORTATIL ESPUMA"/>
    <s v="01.05.2009"/>
    <n v="3853612.32"/>
    <n v="3796521.77"/>
    <s v="ZLIN"/>
    <n v="11"/>
    <n v="3"/>
    <n v="0"/>
    <n v="0"/>
    <m/>
    <m/>
    <m/>
    <n v="-1226203.44"/>
    <n v="-1162779.1199999999"/>
    <s v="ZLIN"/>
    <n v="4"/>
    <n v="10"/>
  </r>
  <r>
    <s v="120501000040-0"/>
    <x v="24"/>
    <n v="342502"/>
    <s v="EXTINTOR DE CARRETILLA"/>
    <s v="28.10.2011"/>
    <n v="186914.43"/>
    <n v="103952.40999999999"/>
    <s v="ZLIN"/>
    <n v="15"/>
    <n v="7"/>
    <n v="0"/>
    <n v="0"/>
    <m/>
    <m/>
    <m/>
    <n v="1548924.1"/>
    <n v="608505.88000000012"/>
    <s v="ZLIN"/>
    <n v="11"/>
    <n v="8"/>
  </r>
  <r>
    <s v="120501000041-0"/>
    <x v="24"/>
    <n v="342502"/>
    <s v="EXTINTOR DE CARRETILLA"/>
    <s v="28.10.2011"/>
    <n v="186914.43"/>
    <n v="103952.40999999999"/>
    <s v="ZLIN"/>
    <n v="15"/>
    <n v="7"/>
    <n v="0"/>
    <n v="0"/>
    <m/>
    <m/>
    <m/>
    <n v="351523.86"/>
    <n v="138098.66999999998"/>
    <s v="ZLIN"/>
    <n v="11"/>
    <n v="8"/>
  </r>
  <r>
    <s v="120501000042-0"/>
    <x v="24"/>
    <n v="342502"/>
    <s v="TRAILER DE CARGA DE ESPUMA"/>
    <s v="30.04.2013"/>
    <n v="52699961.93"/>
    <n v="19791252.09"/>
    <s v="ZLIN"/>
    <n v="19"/>
    <n v="1"/>
    <n v="0"/>
    <n v="0"/>
    <m/>
    <m/>
    <m/>
    <n v="33113610.670000002"/>
    <n v="9106242.9300000034"/>
    <s v="ZLIN"/>
    <n v="16"/>
    <n v="8"/>
  </r>
  <r>
    <s v="120501000043-0"/>
    <x v="24"/>
    <n v="342502"/>
    <s v="TRAILER DE CARGA DE ESPUMA"/>
    <s v="30.04.2013"/>
    <n v="52699961.93"/>
    <n v="19791252.09"/>
    <s v="ZLIN"/>
    <n v="19"/>
    <n v="1"/>
    <n v="0"/>
    <n v="0"/>
    <m/>
    <m/>
    <m/>
    <n v="33113610.670000002"/>
    <n v="9106242.9300000034"/>
    <s v="ZLIN"/>
    <n v="16"/>
    <n v="8"/>
  </r>
  <r>
    <s v="120501000044-0"/>
    <x v="24"/>
    <n v="342502"/>
    <s v="TANQUE"/>
    <s v="30.04.2013"/>
    <n v="212401494.93000001"/>
    <n v="39031043.960000008"/>
    <s v="ZLIN"/>
    <n v="39"/>
    <n v="0"/>
    <n v="0"/>
    <n v="0"/>
    <m/>
    <m/>
    <m/>
    <n v="118777114.23"/>
    <n v="14880959.640000001"/>
    <s v="ZLIN"/>
    <n v="36"/>
    <n v="7"/>
  </r>
  <r>
    <s v="120501000044-1"/>
    <x v="24"/>
    <n v="342502"/>
    <s v="CIMENTACION TANQUE"/>
    <s v="30.04.2013"/>
    <n v="6639314.5499999998"/>
    <n v="695470.24000000022"/>
    <s v="ZLIN"/>
    <n v="68"/>
    <n v="5"/>
    <n v="0"/>
    <n v="0"/>
    <m/>
    <m/>
    <m/>
    <n v="3523682.5"/>
    <n v="244700.16999999993"/>
    <s v="ZLIN"/>
    <n v="66"/>
    <n v="0"/>
  </r>
  <r>
    <s v="120501000045-0"/>
    <x v="24"/>
    <n v="342502"/>
    <s v="EXTINTOR DE CARRETILLA"/>
    <s v="28.10.2011"/>
    <n v="186914.43"/>
    <n v="103952.40999999999"/>
    <s v="ZLIN"/>
    <n v="15"/>
    <n v="7"/>
    <n v="0"/>
    <n v="0"/>
    <m/>
    <m/>
    <m/>
    <n v="1548924.1"/>
    <n v="608505.88000000012"/>
    <s v="ZLIN"/>
    <n v="11"/>
    <n v="8"/>
  </r>
  <r>
    <s v="120501000046-0"/>
    <x v="24"/>
    <n v="342502"/>
    <s v="EXTINTOR DE CARRETILLA"/>
    <s v="28.10.2011"/>
    <n v="186914.43"/>
    <n v="103952.40999999999"/>
    <s v="ZLIN"/>
    <n v="15"/>
    <n v="7"/>
    <n v="0"/>
    <n v="0"/>
    <m/>
    <m/>
    <m/>
    <n v="1548924.1"/>
    <n v="608505.88000000012"/>
    <s v="ZLIN"/>
    <n v="11"/>
    <n v="8"/>
  </r>
  <r>
    <s v="120501000047-0"/>
    <x v="24"/>
    <n v="342502"/>
    <s v="EXTINTOR DE CARRETILLA"/>
    <s v="28.10.2011"/>
    <n v="186914.43"/>
    <n v="103952.40999999999"/>
    <s v="ZLIN"/>
    <n v="15"/>
    <n v="7"/>
    <n v="0"/>
    <n v="0"/>
    <m/>
    <m/>
    <m/>
    <n v="1974635.51"/>
    <n v="775749.65999999992"/>
    <s v="ZLIN"/>
    <n v="11"/>
    <n v="8"/>
  </r>
  <r>
    <s v="120501000048-0"/>
    <x v="24"/>
    <n v="342502"/>
    <s v="EXTINTOR DE CARRETILLA"/>
    <s v="28.10.2011"/>
    <n v="186914.43"/>
    <n v="103952.40999999999"/>
    <s v="ZLIN"/>
    <n v="15"/>
    <n v="7"/>
    <n v="0"/>
    <n v="0"/>
    <m/>
    <m/>
    <m/>
    <n v="1974635.51"/>
    <n v="775749.65999999992"/>
    <s v="ZLIN"/>
    <n v="11"/>
    <n v="8"/>
  </r>
  <r>
    <s v="120501000049-0"/>
    <x v="24"/>
    <n v="342502"/>
    <s v="EXTINTOR DE CARRETILLA"/>
    <s v="28.10.2011"/>
    <n v="186914.43"/>
    <n v="103952.40999999999"/>
    <s v="ZLIN"/>
    <n v="15"/>
    <n v="7"/>
    <n v="0"/>
    <n v="0"/>
    <m/>
    <m/>
    <m/>
    <n v="391210.34"/>
    <n v="153689.78000000003"/>
    <s v="ZLIN"/>
    <n v="11"/>
    <n v="8"/>
  </r>
  <r>
    <s v="120501000050-0"/>
    <x v="24"/>
    <n v="342502"/>
    <s v="PANEL DE CONTROL"/>
    <s v="30.04.2013"/>
    <n v="11756459.84"/>
    <n v="5982577.1899999995"/>
    <s v="ZLIN"/>
    <n v="14"/>
    <n v="1"/>
    <n v="0"/>
    <n v="0"/>
    <m/>
    <m/>
    <m/>
    <n v="7952104.5300000003"/>
    <n v="3124041.0700000003"/>
    <s v="ZLIN"/>
    <n v="11"/>
    <n v="8"/>
  </r>
  <r>
    <s v="120501000051-0"/>
    <x v="24"/>
    <n v="342502"/>
    <s v="PANEL DE CONTROL"/>
    <s v="30.04.2013"/>
    <n v="11756459.84"/>
    <n v="5982577.1899999995"/>
    <s v="ZLIN"/>
    <n v="14"/>
    <n v="1"/>
    <n v="0"/>
    <n v="0"/>
    <m/>
    <m/>
    <m/>
    <n v="7952104.5300000003"/>
    <n v="3124041.0700000003"/>
    <s v="ZLIN"/>
    <n v="11"/>
    <n v="8"/>
  </r>
  <r>
    <s v="120501000052-0"/>
    <x v="24"/>
    <n v="342502"/>
    <s v="PANEL"/>
    <s v="30.04.2013"/>
    <n v="11756459.84"/>
    <n v="5982577.1899999995"/>
    <s v="ZLIN"/>
    <n v="14"/>
    <n v="1"/>
    <n v="0"/>
    <n v="0"/>
    <m/>
    <m/>
    <m/>
    <n v="7952104.5300000003"/>
    <n v="3124041.0700000003"/>
    <s v="ZLIN"/>
    <n v="11"/>
    <n v="8"/>
  </r>
  <r>
    <s v="120501000053-0"/>
    <x v="24"/>
    <n v="342509"/>
    <s v="EXTINTOR DE CARRETILLA"/>
    <s v="27.01.2011"/>
    <n v="307113.03999999998"/>
    <n v="226822.06"/>
    <s v="ZLIN"/>
    <n v="12"/>
    <n v="9"/>
    <n v="0"/>
    <n v="0"/>
    <m/>
    <m/>
    <m/>
    <n v="1098658.32"/>
    <n v="622950.59000000008"/>
    <s v="ZLIN"/>
    <n v="8"/>
    <n v="1"/>
  </r>
  <r>
    <s v="120501000054-0"/>
    <x v="24"/>
    <n v="342408"/>
    <s v="BOMBA"/>
    <s v="31.08.2005"/>
    <n v="97532.09"/>
    <n v="72336.299999999988"/>
    <s v="ZLIN"/>
    <n v="20"/>
    <n v="0"/>
    <n v="0"/>
    <n v="0"/>
    <m/>
    <m/>
    <m/>
    <n v="6915857.25"/>
    <n v="3196404.61"/>
    <s v="ZLIN"/>
    <n v="9"/>
    <n v="11"/>
  </r>
  <r>
    <s v="120501000054-1"/>
    <x v="24"/>
    <n v="342408"/>
    <s v="TABLERO"/>
    <s v="31.08.2005"/>
    <n v="137515.94"/>
    <n v="101991"/>
    <s v="ZLIN"/>
    <n v="20"/>
    <n v="0"/>
    <n v="0"/>
    <n v="0"/>
    <m/>
    <m/>
    <m/>
    <n v="9751053.4700000007"/>
    <n v="4506789.4200000009"/>
    <s v="ZLIN"/>
    <n v="9"/>
    <n v="11"/>
  </r>
  <r>
    <s v="120501000054-2"/>
    <x v="24"/>
    <n v="342408"/>
    <s v="MOTOR"/>
    <s v="31.08.2005"/>
    <n v="139951.96"/>
    <n v="103797.72"/>
    <s v="ZLIN"/>
    <n v="20"/>
    <n v="0"/>
    <n v="0"/>
    <n v="0"/>
    <m/>
    <m/>
    <m/>
    <n v="9923788.0099999998"/>
    <n v="4586624.72"/>
    <s v="ZLIN"/>
    <n v="9"/>
    <n v="11"/>
  </r>
  <r>
    <s v="120501000055-0"/>
    <x v="24"/>
    <n v="342408"/>
    <s v="RECIPIENTE"/>
    <s v="31.12.2006"/>
    <n v="1554315"/>
    <n v="1124102.82"/>
    <s v="ZLIN"/>
    <n v="18"/>
    <n v="8"/>
    <n v="0"/>
    <n v="0"/>
    <m/>
    <m/>
    <m/>
    <n v="-564815.03"/>
    <n v="-261048.97000000003"/>
    <s v="ZLIN"/>
    <n v="9"/>
    <n v="11"/>
  </r>
  <r>
    <s v="120501000055-1"/>
    <x v="24"/>
    <n v="342408"/>
    <s v="COBERTIZO"/>
    <s v="01.07.1986"/>
    <n v="135.9"/>
    <n v="52.06"/>
    <s v="ZLIN"/>
    <n v="35"/>
    <n v="3"/>
    <n v="0"/>
    <n v="0"/>
    <m/>
    <m/>
    <m/>
    <n v="979609.89"/>
    <n v="748313.11"/>
    <s v="ZLIN"/>
    <n v="6"/>
    <n v="0"/>
  </r>
  <r>
    <s v="120501000056-0"/>
    <x v="24"/>
    <n v="341202"/>
    <s v="EXTINTOR DE CARRETILLA"/>
    <s v="01.10.2015"/>
    <n v="1"/>
    <n v="1"/>
    <s v="ZLIN"/>
    <n v="0"/>
    <n v="1"/>
    <n v="0"/>
    <n v="0"/>
    <m/>
    <m/>
    <m/>
    <n v="901958.8"/>
    <n v="718952.67"/>
    <s v="ZLIN"/>
    <n v="5"/>
    <n v="9"/>
  </r>
  <r>
    <s v="120501000057-0"/>
    <x v="24"/>
    <n v="341202"/>
    <s v="EXTINTOR DE CARRETILLA"/>
    <s v="01.10.2015"/>
    <n v="1"/>
    <n v="1"/>
    <s v="ZLIN"/>
    <n v="0"/>
    <n v="1"/>
    <n v="0"/>
    <n v="0"/>
    <m/>
    <m/>
    <m/>
    <n v="615119.56999999995"/>
    <n v="490312.70999999996"/>
    <s v="ZLIN"/>
    <n v="5"/>
    <n v="9"/>
  </r>
  <r>
    <s v="120501000058-0"/>
    <x v="24"/>
    <n v="341202"/>
    <s v="CARRETILLA PORTATIL ESPUMA"/>
    <s v="31.12.2001"/>
    <n v="1036620.24"/>
    <n v="1036620.24"/>
    <s v="ZLIN"/>
    <n v="16"/>
    <n v="9"/>
    <n v="0"/>
    <n v="0"/>
    <m/>
    <m/>
    <m/>
    <n v="-30338.35"/>
    <n v="-30338.35"/>
    <s v="ZLIN"/>
    <n v="3"/>
    <n v="0"/>
  </r>
  <r>
    <s v="120501000059-0"/>
    <x v="24"/>
    <n v="341202"/>
    <s v="EXTINTOR DE CARRETILLA"/>
    <s v="01.10.2015"/>
    <n v="1"/>
    <n v="1"/>
    <s v="ZLIN"/>
    <n v="0"/>
    <n v="1"/>
    <n v="0"/>
    <n v="0"/>
    <m/>
    <m/>
    <m/>
    <n v="615119.56999999995"/>
    <n v="490312.70999999996"/>
    <s v="ZLIN"/>
    <n v="5"/>
    <n v="9"/>
  </r>
  <r>
    <s v="120501000060-0"/>
    <x v="24"/>
    <n v="341202"/>
    <s v="EXTINTOR DE CARRETILLA"/>
    <s v="01.10.2015"/>
    <n v="1"/>
    <n v="1"/>
    <s v="ZLIN"/>
    <n v="0"/>
    <n v="1"/>
    <n v="0"/>
    <n v="0"/>
    <m/>
    <m/>
    <m/>
    <n v="615119.56999999995"/>
    <n v="490312.70999999996"/>
    <s v="ZLIN"/>
    <n v="5"/>
    <n v="9"/>
  </r>
  <r>
    <s v="120501000062-0"/>
    <x v="24"/>
    <n v="341202"/>
    <s v="EXTINTOR DE CARRETILLA"/>
    <s v="01.10.2015"/>
    <n v="1"/>
    <n v="1"/>
    <s v="ZLIN"/>
    <n v="0"/>
    <n v="1"/>
    <n v="0"/>
    <n v="0"/>
    <m/>
    <m/>
    <m/>
    <n v="210736.54"/>
    <n v="210736.54"/>
    <s v="ZLIN"/>
    <n v="4"/>
    <n v="0"/>
  </r>
  <r>
    <s v="120501000063-0"/>
    <x v="24"/>
    <n v="341202"/>
    <s v="EXTINTOR DE CARRETILLA"/>
    <s v="01.10.2015"/>
    <n v="1"/>
    <n v="1"/>
    <s v="ZLIN"/>
    <n v="0"/>
    <n v="1"/>
    <n v="0"/>
    <n v="0"/>
    <m/>
    <m/>
    <m/>
    <n v="464987.68"/>
    <n v="464987.68"/>
    <s v="ZLIN"/>
    <n v="4"/>
    <n v="0"/>
  </r>
  <r>
    <s v="120501000064-0"/>
    <x v="24"/>
    <n v="341202"/>
    <s v="EXTINTOR DE CARRETILLA"/>
    <s v="01.10.2015"/>
    <n v="1"/>
    <n v="1"/>
    <s v="ZLIN"/>
    <n v="0"/>
    <n v="1"/>
    <n v="0"/>
    <n v="0"/>
    <m/>
    <m/>
    <m/>
    <n v="464987.68"/>
    <n v="464987.68"/>
    <s v="ZLIN"/>
    <n v="4"/>
    <n v="0"/>
  </r>
  <r>
    <s v="120501000065-0"/>
    <x v="24"/>
    <n v="341202"/>
    <s v="EXTINTOR DE CARRETILLA"/>
    <s v="01.10.2015"/>
    <n v="1"/>
    <n v="1"/>
    <s v="ZLIN"/>
    <n v="0"/>
    <n v="1"/>
    <n v="0"/>
    <n v="0"/>
    <m/>
    <m/>
    <m/>
    <n v="210736.54"/>
    <n v="210736.54"/>
    <s v="ZLIN"/>
    <n v="4"/>
    <n v="0"/>
  </r>
  <r>
    <s v="120501000066-0"/>
    <x v="24"/>
    <n v="341202"/>
    <s v="EXTINTOR DE CARRETILLA"/>
    <s v="01.10.2015"/>
    <n v="1"/>
    <n v="1"/>
    <s v="ZLIN"/>
    <n v="0"/>
    <n v="1"/>
    <n v="0"/>
    <n v="0"/>
    <m/>
    <m/>
    <m/>
    <n v="210736.54"/>
    <n v="210736.54"/>
    <s v="ZLIN"/>
    <n v="4"/>
    <n v="0"/>
  </r>
  <r>
    <s v="120501000067-0"/>
    <x v="24"/>
    <n v="341202"/>
    <s v="EXTINTOR DE CARRETILLA"/>
    <s v="01.10.2015"/>
    <n v="1"/>
    <n v="1"/>
    <s v="ZLIN"/>
    <n v="0"/>
    <n v="1"/>
    <n v="0"/>
    <n v="0"/>
    <m/>
    <m/>
    <m/>
    <n v="96931.34"/>
    <n v="96931.34"/>
    <s v="ZLIN"/>
    <n v="4"/>
    <n v="0"/>
  </r>
  <r>
    <s v="120501000068-1"/>
    <x v="24"/>
    <n v="342408"/>
    <s v="MOTOR"/>
    <s v="31.12.1999"/>
    <n v="3018956.14"/>
    <n v="3018956.14"/>
    <s v="ZLIN"/>
    <n v="19"/>
    <n v="9"/>
    <n v="0"/>
    <n v="0"/>
    <m/>
    <m/>
    <m/>
    <n v="6357685.96"/>
    <n v="6357685.96"/>
    <s v="ZLIN"/>
    <n v="4"/>
    <n v="0"/>
  </r>
  <r>
    <s v="120501000069-1"/>
    <x v="24"/>
    <n v="342408"/>
    <s v="MOTOR"/>
    <s v="31.12.1998"/>
    <n v="24779.59"/>
    <n v="24779.59"/>
    <s v="ZLIN"/>
    <n v="20"/>
    <n v="9"/>
    <n v="0"/>
    <n v="0"/>
    <m/>
    <m/>
    <m/>
    <n v="52708.35"/>
    <n v="52708.35"/>
    <s v="ZLIN"/>
    <n v="4"/>
    <n v="0"/>
  </r>
  <r>
    <s v="120501000070-0"/>
    <x v="24"/>
    <n v="342408"/>
    <s v="RECIPIENTE"/>
    <s v="01.10.2015"/>
    <n v="1"/>
    <n v="1"/>
    <s v="ZLIN"/>
    <n v="0"/>
    <n v="1"/>
    <n v="0"/>
    <n v="0"/>
    <m/>
    <m/>
    <m/>
    <n v="87924.58"/>
    <n v="87924.58"/>
    <s v="ZLIN"/>
    <n v="4"/>
    <n v="0"/>
  </r>
  <r>
    <s v="120501000071-0"/>
    <x v="24"/>
    <n v="342408"/>
    <s v="TANQUE"/>
    <s v="01.12.1993"/>
    <n v="161892.72"/>
    <n v="123457.73999999999"/>
    <s v="ZLIN"/>
    <n v="34"/>
    <n v="9"/>
    <n v="0"/>
    <n v="0"/>
    <m/>
    <m/>
    <m/>
    <n v="10826288.699999999"/>
    <n v="3841586.3199999994"/>
    <s v="ZLIN"/>
    <n v="12"/>
    <n v="11"/>
  </r>
  <r>
    <s v="120501000072-0"/>
    <x v="24"/>
    <n v="342408"/>
    <s v="TANQUE"/>
    <s v="01.12.1993"/>
    <n v="161892.72"/>
    <n v="123457.73999999999"/>
    <s v="ZLIN"/>
    <n v="34"/>
    <n v="9"/>
    <n v="0"/>
    <n v="0"/>
    <m/>
    <m/>
    <m/>
    <n v="10826288.699999999"/>
    <n v="3841586.3199999994"/>
    <s v="ZLIN"/>
    <n v="12"/>
    <n v="11"/>
  </r>
  <r>
    <s v="120501000073-0"/>
    <x v="24"/>
    <n v="342408"/>
    <s v="TANQUE"/>
    <s v="01.12.1993"/>
    <n v="161892.72"/>
    <n v="123457.73999999999"/>
    <s v="ZLIN"/>
    <n v="34"/>
    <n v="9"/>
    <n v="0"/>
    <n v="0"/>
    <m/>
    <m/>
    <m/>
    <n v="10826288.699999999"/>
    <n v="3841586.3199999994"/>
    <s v="ZLIN"/>
    <n v="12"/>
    <n v="11"/>
  </r>
  <r>
    <s v="120501000074-0"/>
    <x v="24"/>
    <n v="342408"/>
    <s v="TANQUE"/>
    <s v="01.12.1993"/>
    <n v="161892.72"/>
    <n v="123457.73999999999"/>
    <s v="ZLIN"/>
    <n v="34"/>
    <n v="9"/>
    <n v="0"/>
    <n v="0"/>
    <m/>
    <m/>
    <m/>
    <n v="10826288.699999999"/>
    <n v="3841586.3199999994"/>
    <s v="ZLIN"/>
    <n v="12"/>
    <n v="11"/>
  </r>
  <r>
    <s v="120501000075-0"/>
    <x v="24"/>
    <n v="342408"/>
    <s v="TANQUE"/>
    <s v="30.09.2013"/>
    <n v="249958399.81999999"/>
    <n v="42895403.349999994"/>
    <s v="ZLIN"/>
    <n v="39"/>
    <n v="4"/>
    <n v="0"/>
    <n v="0"/>
    <m/>
    <m/>
    <m/>
    <n v="-79411042.079999998"/>
    <n v="-9749123.450000003"/>
    <s v="ZLIN"/>
    <n v="37"/>
    <n v="4"/>
  </r>
  <r>
    <s v="120501000076-0"/>
    <x v="24"/>
    <n v="342408"/>
    <s v="PANEL DE CONTROL"/>
    <s v="01.10.2015"/>
    <n v="1"/>
    <n v="1"/>
    <s v="ZLIN"/>
    <n v="0"/>
    <n v="1"/>
    <n v="0"/>
    <n v="0"/>
    <m/>
    <m/>
    <m/>
    <n v="3215256.83"/>
    <n v="3215256.83"/>
    <s v="ZLIN"/>
    <n v="4"/>
    <n v="0"/>
  </r>
  <r>
    <s v="120501000077-0"/>
    <x v="24"/>
    <n v="342409"/>
    <s v="EXTINTOR DE CARRETILLA"/>
    <s v="01.10.2015"/>
    <n v="1"/>
    <n v="1"/>
    <s v="ZLIN"/>
    <n v="0"/>
    <n v="1"/>
    <n v="0"/>
    <n v="0"/>
    <m/>
    <m/>
    <m/>
    <n v="582992.78"/>
    <n v="485827.32"/>
    <s v="ZLIN"/>
    <n v="5"/>
    <n v="6"/>
  </r>
  <r>
    <s v="120501000078-0"/>
    <x v="24"/>
    <n v="342409"/>
    <s v="EXTINTOR DE CARRETILLA"/>
    <s v="01.10.2015"/>
    <n v="1"/>
    <n v="1"/>
    <s v="ZLIN"/>
    <n v="0"/>
    <n v="1"/>
    <n v="0"/>
    <n v="0"/>
    <m/>
    <m/>
    <m/>
    <n v="582992.78"/>
    <n v="485827.32"/>
    <s v="ZLIN"/>
    <n v="5"/>
    <n v="6"/>
  </r>
  <r>
    <s v="120501000079-0"/>
    <x v="24"/>
    <n v="342409"/>
    <s v="EXTINTOR DE CARRETILLA"/>
    <s v="01.10.2015"/>
    <n v="1"/>
    <n v="1"/>
    <s v="ZLIN"/>
    <n v="0"/>
    <n v="1"/>
    <n v="0"/>
    <n v="0"/>
    <m/>
    <m/>
    <m/>
    <n v="582992.78"/>
    <n v="485827.32"/>
    <s v="ZLIN"/>
    <n v="5"/>
    <n v="6"/>
  </r>
  <r>
    <s v="120501000080-0"/>
    <x v="24"/>
    <n v="342409"/>
    <s v="EXTINTOR DE CARRETILLA"/>
    <s v="01.10.2015"/>
    <n v="1"/>
    <n v="1"/>
    <s v="ZLIN"/>
    <n v="0"/>
    <n v="1"/>
    <n v="0"/>
    <n v="0"/>
    <m/>
    <m/>
    <m/>
    <n v="582992.78"/>
    <n v="485827.32"/>
    <s v="ZLIN"/>
    <n v="5"/>
    <n v="6"/>
  </r>
  <r>
    <s v="120501000081-0"/>
    <x v="24"/>
    <n v="342409"/>
    <s v="CARRETILLA PORTATIL ESPUMA"/>
    <s v="01.10.2015"/>
    <n v="1"/>
    <n v="1"/>
    <s v="ZLIN"/>
    <n v="0"/>
    <n v="1"/>
    <n v="0"/>
    <n v="0"/>
    <m/>
    <m/>
    <m/>
    <n v="464987.68"/>
    <n v="387489.74"/>
    <s v="ZLIN"/>
    <n v="5"/>
    <n v="6"/>
  </r>
  <r>
    <s v="120501000082-0"/>
    <x v="24"/>
    <n v="342409"/>
    <s v="EXTINTOR DE CARRETILLA"/>
    <s v="01.10.2015"/>
    <n v="1"/>
    <n v="1"/>
    <s v="ZLIN"/>
    <n v="0"/>
    <n v="1"/>
    <n v="0"/>
    <n v="0"/>
    <m/>
    <m/>
    <m/>
    <n v="582992.78"/>
    <n v="485827.32"/>
    <s v="ZLIN"/>
    <n v="5"/>
    <n v="6"/>
  </r>
  <r>
    <s v="120501000083-0"/>
    <x v="24"/>
    <n v="342409"/>
    <s v="CARRETILLA PORTATIL ESPUMA"/>
    <s v="01.10.2015"/>
    <n v="1"/>
    <n v="1"/>
    <s v="ZLIN"/>
    <n v="0"/>
    <n v="1"/>
    <n v="0"/>
    <n v="0"/>
    <m/>
    <m/>
    <m/>
    <n v="338087.04"/>
    <n v="281739.19999999995"/>
    <s v="ZLIN"/>
    <n v="5"/>
    <n v="6"/>
  </r>
  <r>
    <s v="120501000084-0"/>
    <x v="24"/>
    <n v="342409"/>
    <s v="EXTINTOR DE CARRETILLA"/>
    <s v="01.10.2015"/>
    <n v="1"/>
    <n v="1"/>
    <s v="ZLIN"/>
    <n v="0"/>
    <n v="1"/>
    <n v="0"/>
    <n v="0"/>
    <m/>
    <m/>
    <m/>
    <n v="582992.78"/>
    <n v="485827.32"/>
    <s v="ZLIN"/>
    <n v="5"/>
    <n v="6"/>
  </r>
  <r>
    <s v="120501000085-0"/>
    <x v="24"/>
    <n v="342409"/>
    <s v="RECIPIENTE"/>
    <s v="01.09.1982"/>
    <n v="1266847.07"/>
    <n v="1120862.75"/>
    <s v="ZLIN"/>
    <n v="42"/>
    <n v="8"/>
    <n v="0"/>
    <n v="0"/>
    <m/>
    <m/>
    <m/>
    <n v="3542550.34"/>
    <n v="1694263.21"/>
    <s v="ZLIN"/>
    <n v="9"/>
    <n v="7"/>
  </r>
  <r>
    <s v="120501000086-0"/>
    <x v="24"/>
    <n v="342409"/>
    <s v="RECIPIENTE"/>
    <s v="31.12.2006"/>
    <n v="1554315"/>
    <n v="1204780.05"/>
    <s v="ZLIN"/>
    <n v="17"/>
    <n v="5"/>
    <n v="0"/>
    <n v="0"/>
    <m/>
    <m/>
    <m/>
    <n v="-542562.78"/>
    <n v="-286932.25"/>
    <s v="ZLIN"/>
    <n v="8"/>
    <n v="8"/>
  </r>
  <r>
    <s v="120501000087-0"/>
    <x v="24"/>
    <n v="342303"/>
    <s v="EXTINTOR DE CARRETILLA"/>
    <s v="01.10.2015"/>
    <n v="1"/>
    <n v="1"/>
    <s v="ZLIN"/>
    <n v="0"/>
    <n v="1"/>
    <n v="0"/>
    <n v="0"/>
    <m/>
    <m/>
    <m/>
    <n v="94354.8"/>
    <n v="83701.84"/>
    <s v="ZLIN"/>
    <n v="5"/>
    <n v="2"/>
  </r>
  <r>
    <s v="120501000088-0"/>
    <x v="24"/>
    <n v="342303"/>
    <s v="EXTINTOR DE CARRETILLA"/>
    <s v="01.10.2015"/>
    <n v="1"/>
    <n v="1"/>
    <s v="ZLIN"/>
    <n v="0"/>
    <n v="1"/>
    <n v="0"/>
    <n v="0"/>
    <m/>
    <m/>
    <m/>
    <n v="94354.8"/>
    <n v="83701.84"/>
    <s v="ZLIN"/>
    <n v="5"/>
    <n v="2"/>
  </r>
  <r>
    <s v="120501000089-0"/>
    <x v="24"/>
    <n v="342304"/>
    <s v="EXTINTOR DE CARRETILLA"/>
    <s v="01.10.2015"/>
    <n v="1"/>
    <n v="1"/>
    <s v="ZLIN"/>
    <n v="0"/>
    <n v="1"/>
    <n v="0"/>
    <n v="0"/>
    <m/>
    <m/>
    <m/>
    <n v="438537.19"/>
    <n v="317362.44"/>
    <s v="ZLIN"/>
    <n v="6"/>
    <n v="4"/>
  </r>
  <r>
    <s v="120501000090-0"/>
    <x v="24"/>
    <n v="342304"/>
    <s v="TANQUE"/>
    <s v="30.06.2014"/>
    <n v="275952593.67000002"/>
    <n v="41392889.040000021"/>
    <s v="ZLIN"/>
    <n v="40"/>
    <n v="0"/>
    <n v="0"/>
    <n v="0"/>
    <m/>
    <m/>
    <m/>
    <n v="281517480.25999999"/>
    <n v="33297766.479999989"/>
    <s v="ZLIN"/>
    <n v="38"/>
    <n v="9"/>
  </r>
  <r>
    <s v="120501000090-1"/>
    <x v="24"/>
    <n v="342304"/>
    <s v="CIMENTACION TANQUE"/>
    <s v="30.06.2014"/>
    <n v="6265501.7599999998"/>
    <n v="535131.83999999985"/>
    <s v="ZLIN"/>
    <n v="70"/>
    <n v="3"/>
    <n v="0"/>
    <n v="0"/>
    <m/>
    <m/>
    <m/>
    <n v="9430932.9800000004"/>
    <n v="626450.87000000104"/>
    <s v="ZLIN"/>
    <n v="69"/>
    <n v="0"/>
  </r>
  <r>
    <s v="120501000091-0"/>
    <x v="24"/>
    <n v="342304"/>
    <s v="RECIPIENTE"/>
    <s v="30.06.2014"/>
    <n v="358590.23"/>
    <n v="107577.06999999998"/>
    <s v="ZLIN"/>
    <n v="20"/>
    <n v="0"/>
    <n v="0"/>
    <n v="0"/>
    <m/>
    <m/>
    <m/>
    <n v="557924.51"/>
    <n v="136381.53000000003"/>
    <s v="ZLIN"/>
    <n v="18"/>
    <n v="9"/>
  </r>
  <r>
    <s v="120501000092-0"/>
    <x v="24"/>
    <n v="342304"/>
    <s v="RECIPIENTE"/>
    <s v="30.06.2014"/>
    <n v="358590.23"/>
    <n v="107577.06999999998"/>
    <s v="ZLIN"/>
    <n v="20"/>
    <n v="0"/>
    <n v="0"/>
    <n v="0"/>
    <m/>
    <m/>
    <m/>
    <n v="557924.51"/>
    <n v="136381.53000000003"/>
    <s v="ZLIN"/>
    <n v="18"/>
    <n v="9"/>
  </r>
  <r>
    <s v="120501000093-0"/>
    <x v="24"/>
    <n v="342304"/>
    <s v="PANEL DE CONTROL"/>
    <s v="30.06.2005"/>
    <n v="1342728.86"/>
    <n v="839205.55"/>
    <s v="ZLIN"/>
    <n v="24"/>
    <n v="0"/>
    <n v="0"/>
    <n v="0"/>
    <m/>
    <m/>
    <m/>
    <n v="28368596.579999998"/>
    <n v="9456198.8599999994"/>
    <s v="ZLIN"/>
    <n v="13"/>
    <n v="9"/>
  </r>
  <r>
    <s v="120501000094-0"/>
    <x v="24"/>
    <n v="322321"/>
    <s v="BOMBA"/>
    <s v="10.04.2013"/>
    <n v="24574265.5"/>
    <n v="8917244.0299999993"/>
    <s v="ZLIN"/>
    <n v="19"/>
    <n v="9"/>
    <n v="0"/>
    <n v="0"/>
    <m/>
    <m/>
    <m/>
    <n v="-11794830.949999999"/>
    <n v="-3118825.51"/>
    <s v="ZLIN"/>
    <n v="17"/>
    <n v="4"/>
  </r>
  <r>
    <s v="120501000094-1"/>
    <x v="24"/>
    <n v="322321"/>
    <s v="MOTOR"/>
    <s v="10.04.2013"/>
    <n v="8301046.3899999997"/>
    <n v="3012194.0599999996"/>
    <s v="ZLIN"/>
    <n v="19"/>
    <n v="9"/>
    <n v="0"/>
    <n v="0"/>
    <m/>
    <m/>
    <m/>
    <n v="-3984226.46"/>
    <n v="-1053521.42"/>
    <s v="ZLIN"/>
    <n v="17"/>
    <n v="4"/>
  </r>
  <r>
    <s v="120501000095-0"/>
    <x v="24"/>
    <n v="322321"/>
    <s v="BOMBA"/>
    <s v="20.02.2014"/>
    <n v="16518612.369999999"/>
    <n v="5530460.5299999993"/>
    <s v="ZLIN"/>
    <n v="18"/>
    <n v="11"/>
    <n v="0"/>
    <n v="0"/>
    <m/>
    <m/>
    <m/>
    <n v="-7695880.46"/>
    <n v="-2034968.38"/>
    <s v="ZLIN"/>
    <n v="17"/>
    <n v="4"/>
  </r>
  <r>
    <s v="120501000095-1"/>
    <x v="24"/>
    <n v="322321"/>
    <s v="MOTOR"/>
    <s v="20.02.2014"/>
    <n v="4870856.1100000003"/>
    <n v="1630771.2100000004"/>
    <s v="ZLIN"/>
    <n v="18"/>
    <n v="11"/>
    <n v="0"/>
    <n v="0"/>
    <m/>
    <m/>
    <m/>
    <n v="-2269290.2799999998"/>
    <n v="-600052.70999999973"/>
    <s v="ZLIN"/>
    <n v="17"/>
    <n v="4"/>
  </r>
  <r>
    <s v="120501000095-2"/>
    <x v="24"/>
    <n v="322321"/>
    <s v="TABLERO"/>
    <s v="20.02.2014"/>
    <n v="35491315.049999997"/>
    <n v="11882554.829999998"/>
    <s v="ZLIN"/>
    <n v="18"/>
    <n v="11"/>
    <n v="0"/>
    <n v="0"/>
    <m/>
    <m/>
    <m/>
    <n v="-16535100.619999999"/>
    <n v="-4372262.18"/>
    <s v="ZLIN"/>
    <n v="17"/>
    <n v="4"/>
  </r>
  <r>
    <s v="120501000095-3"/>
    <x v="24"/>
    <n v="322321"/>
    <s v="CASETA"/>
    <s v="01.07.1986"/>
    <n v="2608.13"/>
    <n v="283.55999999999995"/>
    <s v="ZLIN"/>
    <n v="58"/>
    <n v="3"/>
    <n v="0"/>
    <n v="0"/>
    <m/>
    <m/>
    <m/>
    <n v="18799717.710000001"/>
    <n v="2971219.7600000016"/>
    <s v="ZLIN"/>
    <n v="29"/>
    <n v="0"/>
  </r>
  <r>
    <s v="120501000096-0"/>
    <x v="24"/>
    <n v="321201"/>
    <s v="CARRETILLA PORTATIL ESPUMA"/>
    <s v="31.12.2006"/>
    <n v="1554315"/>
    <n v="1339356.55"/>
    <s v="ZLIN"/>
    <n v="15"/>
    <n v="8"/>
    <n v="0"/>
    <n v="0"/>
    <m/>
    <m/>
    <m/>
    <n v="-211971.08"/>
    <n v="-140462.75999999998"/>
    <s v="ZLIN"/>
    <n v="6"/>
    <n v="11"/>
  </r>
  <r>
    <s v="120501000097-0"/>
    <x v="24"/>
    <n v="322201"/>
    <s v="BOMBA (SISTEMA CONTRA INCENDIOS)"/>
    <s v="01.11.1989"/>
    <n v="119507.78"/>
    <n v="84507.43"/>
    <s v="ZLIN"/>
    <n v="43"/>
    <n v="3"/>
    <n v="0"/>
    <n v="0"/>
    <m/>
    <m/>
    <m/>
    <n v="5501501.5700000003"/>
    <n v="1454723.9700000002"/>
    <s v="ZLIN"/>
    <n v="17"/>
    <n v="4"/>
  </r>
  <r>
    <s v="120501000097-1"/>
    <x v="24"/>
    <n v="322201"/>
    <s v="MOTOR"/>
    <s v="01.11.1989"/>
    <n v="30405.77"/>
    <n v="21500.78"/>
    <s v="ZLIN"/>
    <n v="43"/>
    <n v="3"/>
    <n v="0"/>
    <n v="0"/>
    <m/>
    <m/>
    <m/>
    <n v="1399719.8"/>
    <n v="370118.22000000009"/>
    <s v="ZLIN"/>
    <n v="17"/>
    <n v="4"/>
  </r>
  <r>
    <s v="120501000097-2"/>
    <x v="24"/>
    <n v="322201"/>
    <s v="PANEL ELECTRICO"/>
    <s v="01.11.1989"/>
    <n v="358361.89"/>
    <n v="286533.39"/>
    <s v="ZLIN"/>
    <n v="38"/>
    <n v="3"/>
    <n v="0"/>
    <n v="0"/>
    <m/>
    <m/>
    <m/>
    <n v="16525233.289999999"/>
    <n v="6141133.9899999984"/>
    <s v="ZLIN"/>
    <n v="12"/>
    <n v="4"/>
  </r>
  <r>
    <s v="120501000098-0"/>
    <x v="24"/>
    <n v="321201"/>
    <s v="EXTINTOR DE CARRETILLA"/>
    <s v="30.05.1997"/>
    <n v="379320.21"/>
    <n v="379320.21"/>
    <s v="ZLIN"/>
    <n v="22"/>
    <n v="4"/>
    <n v="0"/>
    <n v="0"/>
    <m/>
    <m/>
    <m/>
    <n v="48753.91"/>
    <n v="48753.91"/>
    <s v="ZLIN"/>
    <n v="4"/>
    <n v="0"/>
  </r>
  <r>
    <s v="120501000099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00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01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02-0"/>
    <x v="24"/>
    <n v="321201"/>
    <s v="CARRETILLA PORTATIL ESPUMA"/>
    <s v="01.05.2009"/>
    <n v="3853612.32"/>
    <n v="3014884.9299999997"/>
    <s v="ZLIN"/>
    <n v="14"/>
    <n v="2"/>
    <n v="0"/>
    <n v="0"/>
    <m/>
    <m/>
    <m/>
    <n v="2402421.63"/>
    <n v="1420786.9899999998"/>
    <s v="ZLIN"/>
    <n v="7"/>
    <n v="9"/>
  </r>
  <r>
    <s v="120501000103-0"/>
    <x v="24"/>
    <n v="322317"/>
    <s v="MOTOBOMBA"/>
    <s v="31.12.2005"/>
    <n v="11304842.939999999"/>
    <n v="5924827.3099999996"/>
    <s v="ZLIN"/>
    <n v="27"/>
    <n v="8"/>
    <n v="0"/>
    <n v="0"/>
    <m/>
    <m/>
    <m/>
    <n v="-7165473.4199999999"/>
    <n v="-1833028.08"/>
    <s v="ZLIN"/>
    <n v="17"/>
    <n v="11"/>
  </r>
  <r>
    <s v="120501000104-0"/>
    <x v="24"/>
    <n v="344207"/>
    <s v="MOTOBOMBA"/>
    <s v="30.08.2008"/>
    <n v="584731"/>
    <n v="276772.67"/>
    <s v="ZLIN"/>
    <n v="25"/>
    <n v="0"/>
    <n v="0"/>
    <n v="0"/>
    <m/>
    <m/>
    <m/>
    <n v="-327826.56"/>
    <n v="-83862.62"/>
    <s v="ZLIN"/>
    <n v="17"/>
    <n v="11"/>
  </r>
  <r>
    <s v="120501000105-0"/>
    <x v="24"/>
    <n v="322317"/>
    <s v="MOTOBOMBA"/>
    <s v="01.10.2015"/>
    <n v="1"/>
    <n v="1"/>
    <s v="ZLIN"/>
    <n v="0"/>
    <n v="1"/>
    <n v="0"/>
    <n v="0"/>
    <m/>
    <m/>
    <m/>
    <n v="87332.45"/>
    <n v="22340.86"/>
    <s v="ZLIN"/>
    <n v="17"/>
    <n v="11"/>
  </r>
  <r>
    <s v="120501000106-0"/>
    <x v="24"/>
    <n v="322317"/>
    <s v="MOTOBOMBA"/>
    <s v="01.10.2015"/>
    <n v="1"/>
    <n v="1"/>
    <s v="ZLIN"/>
    <n v="0"/>
    <n v="1"/>
    <n v="0"/>
    <n v="0"/>
    <m/>
    <m/>
    <m/>
    <n v="383456.68"/>
    <n v="383456.68"/>
    <s v="ZLIN"/>
    <n v="3"/>
    <n v="8"/>
  </r>
  <r>
    <s v="120501000107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08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09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10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11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12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13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14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15-0"/>
    <x v="24"/>
    <n v="321201"/>
    <s v="EXTINTOR DE CARRETILLA"/>
    <s v="31.10.2009"/>
    <n v="1349653.31"/>
    <n v="1175208.32"/>
    <s v="ZLIN"/>
    <n v="12"/>
    <n v="3"/>
    <n v="0"/>
    <n v="0"/>
    <m/>
    <m/>
    <m/>
    <n v="-365779.96"/>
    <n v="-264709.18000000005"/>
    <s v="ZLIN"/>
    <n v="6"/>
    <n v="4"/>
  </r>
  <r>
    <s v="120501000116-0"/>
    <x v="24"/>
    <n v="321201"/>
    <s v="EXTINTOR DE CARRETILLA"/>
    <s v="01.10.2015"/>
    <n v="1"/>
    <n v="1"/>
    <s v="ZLIN"/>
    <n v="0"/>
    <n v="1"/>
    <n v="0"/>
    <n v="0"/>
    <m/>
    <m/>
    <m/>
    <n v="22330.52"/>
    <n v="12928.210000000001"/>
    <s v="ZLIN"/>
    <n v="7"/>
    <n v="11"/>
  </r>
  <r>
    <s v="120501000117-0"/>
    <x v="24"/>
    <n v="321201"/>
    <s v="EXTINTOR DE CARRETILLA"/>
    <s v="01.10.2015"/>
    <n v="1"/>
    <n v="1"/>
    <s v="ZLIN"/>
    <n v="0"/>
    <n v="1"/>
    <n v="0"/>
    <n v="0"/>
    <m/>
    <m/>
    <m/>
    <n v="22330.52"/>
    <n v="12928.210000000001"/>
    <s v="ZLIN"/>
    <n v="7"/>
    <n v="11"/>
  </r>
  <r>
    <s v="120501000118-0"/>
    <x v="24"/>
    <n v="321201"/>
    <s v="EXTINTOR DE CARRETILLA"/>
    <s v="01.10.2015"/>
    <n v="1"/>
    <n v="1"/>
    <s v="ZLIN"/>
    <n v="0"/>
    <n v="1"/>
    <n v="0"/>
    <n v="0"/>
    <m/>
    <m/>
    <m/>
    <n v="22330.52"/>
    <n v="12928.210000000001"/>
    <s v="ZLIN"/>
    <n v="7"/>
    <n v="11"/>
  </r>
  <r>
    <s v="120501000119-0"/>
    <x v="24"/>
    <n v="321201"/>
    <s v="EXTINTOR DE CARRETILLA"/>
    <s v="01.10.2015"/>
    <n v="1"/>
    <n v="1"/>
    <s v="ZLIN"/>
    <n v="0"/>
    <n v="1"/>
    <n v="0"/>
    <n v="0"/>
    <m/>
    <m/>
    <m/>
    <n v="22330.52"/>
    <n v="12928.210000000001"/>
    <s v="ZLIN"/>
    <n v="7"/>
    <n v="11"/>
  </r>
  <r>
    <s v="120501000120-0"/>
    <x v="24"/>
    <n v="321201"/>
    <s v="EXTINTOR DE CARRETILLA"/>
    <s v="01.10.2015"/>
    <n v="1"/>
    <n v="1"/>
    <s v="ZLIN"/>
    <n v="0"/>
    <n v="1"/>
    <n v="0"/>
    <n v="0"/>
    <m/>
    <m/>
    <m/>
    <n v="22330.52"/>
    <n v="12928.210000000001"/>
    <s v="ZLIN"/>
    <n v="7"/>
    <n v="11"/>
  </r>
  <r>
    <s v="120501000121-0"/>
    <x v="24"/>
    <n v="321201"/>
    <s v="EXTINTOR DE CARRETILLA"/>
    <s v="01.10.2015"/>
    <n v="1"/>
    <n v="1"/>
    <s v="ZLIN"/>
    <n v="0"/>
    <n v="1"/>
    <n v="0"/>
    <n v="0"/>
    <m/>
    <m/>
    <m/>
    <n v="22330.52"/>
    <n v="12928.210000000001"/>
    <s v="ZLIN"/>
    <n v="7"/>
    <n v="11"/>
  </r>
  <r>
    <s v="120501000122-0"/>
    <x v="24"/>
    <n v="321201"/>
    <s v="CARRETE DE MANGUERA"/>
    <s v="09.12.2011"/>
    <n v="2385643.7999999998"/>
    <n v="1187003.2399999998"/>
    <s v="ZLIN"/>
    <n v="17"/>
    <n v="1"/>
    <n v="0"/>
    <n v="0"/>
    <m/>
    <m/>
    <m/>
    <n v="-1371966.1"/>
    <n v="-471613.3600000001"/>
    <s v="ZLIN"/>
    <n v="13"/>
    <n v="4"/>
  </r>
  <r>
    <s v="120501000123-0"/>
    <x v="24"/>
    <n v="321201"/>
    <s v="CARRETE DE MANGUERA"/>
    <s v="09.12.2011"/>
    <n v="2385603.29"/>
    <n v="1186983.1000000001"/>
    <s v="ZLIN"/>
    <n v="17"/>
    <n v="1"/>
    <n v="0"/>
    <n v="0"/>
    <m/>
    <m/>
    <m/>
    <n v="-1371934.88"/>
    <n v="-471602.62999999989"/>
    <s v="ZLIN"/>
    <n v="13"/>
    <n v="4"/>
  </r>
  <r>
    <s v="120501000124-0"/>
    <x v="24"/>
    <n v="321201"/>
    <s v="CARRETE DE MANGUERA"/>
    <s v="09.12.2011"/>
    <n v="2385603.29"/>
    <n v="1186983.1000000001"/>
    <s v="ZLIN"/>
    <n v="17"/>
    <n v="1"/>
    <n v="0"/>
    <n v="0"/>
    <m/>
    <m/>
    <m/>
    <n v="-1371934.88"/>
    <n v="-471602.62999999989"/>
    <s v="ZLIN"/>
    <n v="13"/>
    <n v="4"/>
  </r>
  <r>
    <s v="120501000125-0"/>
    <x v="24"/>
    <n v="321201"/>
    <s v="CARRETE DE MANGUERA"/>
    <s v="09.12.2011"/>
    <n v="2385603.29"/>
    <n v="1186983.1000000001"/>
    <s v="ZLIN"/>
    <n v="17"/>
    <n v="1"/>
    <n v="0"/>
    <n v="0"/>
    <m/>
    <m/>
    <m/>
    <n v="-1371934.88"/>
    <n v="-471602.62999999989"/>
    <s v="ZLIN"/>
    <n v="13"/>
    <n v="4"/>
  </r>
  <r>
    <s v="120501000126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27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28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29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0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1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2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3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4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5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6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7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8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39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40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41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42-0"/>
    <x v="24"/>
    <n v="321201"/>
    <s v="CARRETE DE MANGUERA"/>
    <s v="09.12.2011"/>
    <n v="2212924.2999999998"/>
    <n v="1101064.7599999998"/>
    <s v="ZLIN"/>
    <n v="17"/>
    <n v="1"/>
    <n v="0"/>
    <n v="0"/>
    <m/>
    <m/>
    <m/>
    <n v="-1238845.71"/>
    <n v="-425853.22"/>
    <s v="ZLIN"/>
    <n v="13"/>
    <n v="4"/>
  </r>
  <r>
    <s v="120501000143-0"/>
    <x v="24"/>
    <n v="321201"/>
    <s v="CARRETE DE MANGUERA"/>
    <s v="31.12.2006"/>
    <n v="1334142"/>
    <n v="1039091.36"/>
    <s v="ZLIN"/>
    <n v="17"/>
    <n v="4"/>
    <n v="0"/>
    <n v="0"/>
    <m/>
    <m/>
    <m/>
    <n v="-349730.18"/>
    <n v="-186749.12"/>
    <s v="ZLIN"/>
    <n v="8"/>
    <n v="7"/>
  </r>
  <r>
    <s v="120501000144-0"/>
    <x v="24"/>
    <n v="322321"/>
    <s v="BOMBA"/>
    <s v="10.04.2013"/>
    <n v="34381821.770000003"/>
    <n v="12476104.110000003"/>
    <s v="ZLIN"/>
    <n v="19"/>
    <n v="9"/>
    <n v="0"/>
    <n v="0"/>
    <m/>
    <m/>
    <m/>
    <n v="-16502132.09"/>
    <n v="-4363544.5299999993"/>
    <s v="ZLIN"/>
    <n v="17"/>
    <n v="4"/>
  </r>
  <r>
    <s v="120501000144-1"/>
    <x v="24"/>
    <n v="322321"/>
    <s v="MOTOR"/>
    <s v="10.04.2013"/>
    <n v="31096615.350000001"/>
    <n v="11284003.880000003"/>
    <s v="ZLIN"/>
    <n v="19"/>
    <n v="9"/>
    <n v="0"/>
    <n v="0"/>
    <m/>
    <m/>
    <m/>
    <n v="-14925342.17"/>
    <n v="-3946604.8900000006"/>
    <s v="ZLIN"/>
    <n v="17"/>
    <n v="4"/>
  </r>
  <r>
    <s v="120501000144-2"/>
    <x v="24"/>
    <n v="322321"/>
    <s v="PANEL ELECTRICO"/>
    <s v="10.04.2013"/>
    <n v="11862730.99"/>
    <n v="5763812.7999999998"/>
    <s v="ZLIN"/>
    <n v="14"/>
    <n v="9"/>
    <n v="0"/>
    <n v="0"/>
    <m/>
    <m/>
    <m/>
    <n v="-5167728.51"/>
    <n v="-1920439.65"/>
    <s v="ZLIN"/>
    <n v="12"/>
    <n v="4"/>
  </r>
  <r>
    <s v="120501000145-0"/>
    <x v="24"/>
    <n v="322321"/>
    <s v="BOMBA"/>
    <s v="20.02.2014"/>
    <n v="16779176.440000001"/>
    <n v="5617697.8300000019"/>
    <s v="ZLIN"/>
    <n v="18"/>
    <n v="11"/>
    <n v="0"/>
    <n v="0"/>
    <m/>
    <m/>
    <m/>
    <n v="-7817275.0199999996"/>
    <n v="-2067067.9299999997"/>
    <s v="ZLIN"/>
    <n v="17"/>
    <n v="4"/>
  </r>
  <r>
    <s v="120501000145-1"/>
    <x v="24"/>
    <n v="322321"/>
    <s v="MOTOR"/>
    <s v="20.02.2014"/>
    <n v="11829183.369999999"/>
    <n v="3960431.4399999995"/>
    <s v="ZLIN"/>
    <n v="18"/>
    <n v="11"/>
    <n v="0"/>
    <n v="0"/>
    <m/>
    <m/>
    <m/>
    <n v="-5511115.5199999996"/>
    <n v="-1457266.1199999996"/>
    <s v="ZLIN"/>
    <n v="17"/>
    <n v="4"/>
  </r>
  <r>
    <s v="120501000146-0"/>
    <x v="24"/>
    <n v="321201"/>
    <s v="CARRETILLA PORTATIL ESPUMA"/>
    <s v="31.12.2006"/>
    <n v="1334142"/>
    <n v="1334142"/>
    <s v="ZLIN"/>
    <n v="12"/>
    <n v="8"/>
    <n v="0"/>
    <n v="0"/>
    <m/>
    <m/>
    <m/>
    <n v="-209237.92"/>
    <n v="-209237.92"/>
    <s v="ZLIN"/>
    <n v="3"/>
    <n v="11"/>
  </r>
  <r>
    <s v="120501000147-0"/>
    <x v="24"/>
    <n v="321201"/>
    <s v="CARRETE DE MANGUERA"/>
    <s v="31.12.2006"/>
    <n v="1334142"/>
    <n v="1249312.1599999999"/>
    <s v="ZLIN"/>
    <n v="14"/>
    <n v="5"/>
    <n v="0"/>
    <n v="0"/>
    <m/>
    <m/>
    <m/>
    <n v="-287739.17"/>
    <n v="-232730.21"/>
    <s v="ZLIN"/>
    <n v="5"/>
    <n v="8"/>
  </r>
  <r>
    <s v="120501000148-0"/>
    <x v="24"/>
    <n v="321201"/>
    <s v="CARRETE DE MANGUERA"/>
    <s v="31.12.2006"/>
    <n v="1334142"/>
    <n v="1249312.1599999999"/>
    <s v="ZLIN"/>
    <n v="14"/>
    <n v="5"/>
    <n v="0"/>
    <n v="0"/>
    <m/>
    <m/>
    <m/>
    <n v="-287739.17"/>
    <n v="-232730.21"/>
    <s v="ZLIN"/>
    <n v="5"/>
    <n v="8"/>
  </r>
  <r>
    <s v="120501000149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4"/>
    <n v="0"/>
  </r>
  <r>
    <s v="120501000150-0"/>
    <x v="24"/>
    <n v="321201"/>
    <s v="CARRETE DE MANGUERA"/>
    <s v="31.12.2006"/>
    <n v="1334142"/>
    <n v="1249312.1599999999"/>
    <s v="ZLIN"/>
    <n v="14"/>
    <n v="5"/>
    <n v="0"/>
    <n v="0"/>
    <m/>
    <m/>
    <m/>
    <n v="-287739.17"/>
    <n v="-232730.21"/>
    <s v="ZLIN"/>
    <n v="5"/>
    <n v="8"/>
  </r>
  <r>
    <s v="120501000151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3"/>
    <n v="3"/>
  </r>
  <r>
    <s v="120501000152-0"/>
    <x v="24"/>
    <n v="321201"/>
    <s v="CARRETE DE MANGUERA"/>
    <s v="31.12.2006"/>
    <n v="1334142"/>
    <n v="1249312.1599999999"/>
    <s v="ZLIN"/>
    <n v="14"/>
    <n v="5"/>
    <n v="0"/>
    <n v="0"/>
    <m/>
    <m/>
    <m/>
    <n v="-287739.17"/>
    <n v="-232730.21"/>
    <s v="ZLIN"/>
    <n v="5"/>
    <n v="8"/>
  </r>
  <r>
    <s v="120501000153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4"/>
    <n v="0"/>
  </r>
  <r>
    <s v="120501000154-0"/>
    <x v="24"/>
    <n v="321201"/>
    <s v="RECIPIENTE"/>
    <s v="01.12.1991"/>
    <n v="87599.45"/>
    <n v="74710.75"/>
    <s v="ZLIN"/>
    <n v="33"/>
    <n v="5"/>
    <n v="0"/>
    <n v="0"/>
    <m/>
    <m/>
    <m/>
    <n v="259173.34"/>
    <n v="123952.47"/>
    <s v="ZLIN"/>
    <n v="9"/>
    <n v="7"/>
  </r>
  <r>
    <s v="120501000155-0"/>
    <x v="24"/>
    <n v="342409"/>
    <s v="BOMBA"/>
    <s v="01.09.1982"/>
    <n v="1622449.19"/>
    <n v="1622449.19"/>
    <s v="ZLIN"/>
    <n v="36"/>
    <n v="1"/>
    <n v="0"/>
    <n v="0"/>
    <m/>
    <m/>
    <m/>
    <n v="4767042.6100000003"/>
    <n v="4767042.6100000003"/>
    <s v="ZLIN"/>
    <n v="3"/>
    <n v="0"/>
  </r>
  <r>
    <s v="120501000155-1"/>
    <x v="24"/>
    <n v="342409"/>
    <s v="MOTOR"/>
    <s v="01.09.1982"/>
    <n v="17561.59"/>
    <n v="17561.59"/>
    <s v="ZLIN"/>
    <n v="36"/>
    <n v="1"/>
    <n v="0"/>
    <n v="0"/>
    <m/>
    <m/>
    <m/>
    <n v="51599.05"/>
    <n v="51599.05"/>
    <s v="ZLIN"/>
    <n v="3"/>
    <n v="0"/>
  </r>
  <r>
    <s v="120501000156-0"/>
    <x v="24"/>
    <n v="342409"/>
    <s v="CARRETILLA PORTATIL ESPUMA"/>
    <s v="01.09.1979"/>
    <n v="1"/>
    <n v="0.86"/>
    <s v="ZLIN"/>
    <n v="46"/>
    <n v="3"/>
    <n v="0"/>
    <n v="0"/>
    <m/>
    <m/>
    <m/>
    <n v="464987.43"/>
    <n v="209625.47999999998"/>
    <s v="ZLIN"/>
    <n v="10"/>
    <n v="2"/>
  </r>
  <r>
    <s v="120501000157-0"/>
    <x v="24"/>
    <n v="342409"/>
    <s v="EXTINTOR DE CARRETILLA"/>
    <s v="01.10.2015"/>
    <n v="1"/>
    <n v="1"/>
    <s v="ZLIN"/>
    <n v="0"/>
    <n v="1"/>
    <n v="0"/>
    <n v="0"/>
    <m/>
    <m/>
    <m/>
    <n v="71187.149999999994"/>
    <n v="41213.609999999993"/>
    <s v="ZLIN"/>
    <n v="7"/>
    <n v="11"/>
  </r>
  <r>
    <s v="120501000158-0"/>
    <x v="24"/>
    <n v="342409"/>
    <s v="EXTINTOR DE CARRETILLA"/>
    <s v="01.10.2015"/>
    <n v="1"/>
    <n v="1"/>
    <s v="ZLIN"/>
    <n v="0"/>
    <n v="1"/>
    <n v="0"/>
    <n v="0"/>
    <m/>
    <m/>
    <m/>
    <n v="66757.070000000007"/>
    <n v="66757.070000000007"/>
    <s v="ZLIN"/>
    <n v="3"/>
    <n v="0"/>
  </r>
  <r>
    <s v="120501000159-0"/>
    <x v="24"/>
    <n v="342409"/>
    <s v="EXTINTOR DE CARRETILLA"/>
    <s v="01.10.2015"/>
    <n v="1"/>
    <n v="1"/>
    <s v="ZLIN"/>
    <n v="0"/>
    <n v="1"/>
    <n v="0"/>
    <n v="0"/>
    <m/>
    <m/>
    <m/>
    <n v="212813.95"/>
    <n v="212813.95"/>
    <s v="ZLIN"/>
    <n v="3"/>
    <n v="0"/>
  </r>
  <r>
    <s v="120501000160-0"/>
    <x v="24"/>
    <n v="342409"/>
    <s v="CARRETILLA PORTATIL ESPUMA"/>
    <s v="31.12.2001"/>
    <n v="1036620.24"/>
    <n v="1036620.24"/>
    <s v="ZLIN"/>
    <n v="16"/>
    <n v="9"/>
    <n v="0"/>
    <n v="0"/>
    <m/>
    <m/>
    <m/>
    <n v="-108591.63"/>
    <n v="-108591.63"/>
    <s v="ZLIN"/>
    <n v="3"/>
    <n v="0"/>
  </r>
  <r>
    <s v="120501000161-0"/>
    <x v="24"/>
    <n v="342409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162-0"/>
    <x v="24"/>
    <n v="342409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163-0"/>
    <x v="24"/>
    <n v="342409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164-0"/>
    <x v="24"/>
    <n v="342409"/>
    <s v="BOMBA"/>
    <s v="01.09.1982"/>
    <n v="1930133.98"/>
    <n v="1930133.98"/>
    <s v="ZLIN"/>
    <n v="37"/>
    <n v="1"/>
    <n v="0"/>
    <n v="0"/>
    <m/>
    <m/>
    <m/>
    <n v="5623233.5300000003"/>
    <n v="5623233.5300000003"/>
    <s v="ZLIN"/>
    <n v="4"/>
    <n v="0"/>
  </r>
  <r>
    <s v="120501000164-1"/>
    <x v="24"/>
    <n v="342409"/>
    <s v="MOTOR"/>
    <s v="01.09.1982"/>
    <n v="9049386.2899999991"/>
    <n v="9049386.2899999991"/>
    <s v="ZLIN"/>
    <n v="37"/>
    <n v="1"/>
    <n v="0"/>
    <n v="0"/>
    <m/>
    <m/>
    <m/>
    <n v="26364393.780000001"/>
    <n v="26364393.780000001"/>
    <s v="ZLIN"/>
    <n v="4"/>
    <n v="0"/>
  </r>
  <r>
    <s v="120501000165-0"/>
    <x v="24"/>
    <n v="342409"/>
    <s v="BOMBA"/>
    <s v="01.09.1982"/>
    <n v="452021.61"/>
    <n v="426595.39"/>
    <s v="ZLIN"/>
    <n v="40"/>
    <n v="0"/>
    <n v="0"/>
    <n v="0"/>
    <m/>
    <m/>
    <m/>
    <n v="1287436.6100000001"/>
    <n v="853120.64000000013"/>
    <s v="ZLIN"/>
    <n v="6"/>
    <n v="11"/>
  </r>
  <r>
    <s v="120501000165-1"/>
    <x v="24"/>
    <n v="342409"/>
    <s v="PANEL DE CONTROL"/>
    <s v="01.09.1982"/>
    <n v="341073.82"/>
    <n v="341073.82"/>
    <s v="ZLIN"/>
    <n v="37"/>
    <n v="1"/>
    <n v="0"/>
    <n v="0"/>
    <m/>
    <m/>
    <m/>
    <n v="993681.16"/>
    <n v="993681.16"/>
    <s v="ZLIN"/>
    <n v="4"/>
    <n v="0"/>
  </r>
  <r>
    <s v="120501000165-2"/>
    <x v="24"/>
    <n v="342409"/>
    <s v="MOTOR"/>
    <s v="01.09.1982"/>
    <n v="63294.45"/>
    <n v="59734.13"/>
    <s v="ZLIN"/>
    <n v="40"/>
    <n v="0"/>
    <n v="0"/>
    <n v="0"/>
    <m/>
    <m/>
    <m/>
    <n v="180273.62"/>
    <n v="119458.43"/>
    <s v="ZLIN"/>
    <n v="6"/>
    <n v="11"/>
  </r>
  <r>
    <s v="120501000166-0"/>
    <x v="24"/>
    <n v="342409"/>
    <s v="BOMBA"/>
    <s v="01.09.1982"/>
    <n v="1436356.34"/>
    <n v="1436356.34"/>
    <s v="ZLIN"/>
    <n v="36"/>
    <n v="6"/>
    <n v="0"/>
    <n v="0"/>
    <m/>
    <m/>
    <m/>
    <n v="4205197.5199999996"/>
    <n v="4205197.5199999996"/>
    <s v="ZLIN"/>
    <n v="3"/>
    <n v="5"/>
  </r>
  <r>
    <s v="120501000166-1"/>
    <x v="24"/>
    <n v="342409"/>
    <s v="VALVULA"/>
    <s v="01.09.1982"/>
    <n v="53953.79"/>
    <n v="53953.79"/>
    <s v="ZLIN"/>
    <n v="36"/>
    <n v="6"/>
    <n v="0"/>
    <n v="0"/>
    <m/>
    <m/>
    <m/>
    <n v="157959.64000000001"/>
    <n v="157959.64000000001"/>
    <s v="ZLIN"/>
    <n v="3"/>
    <n v="5"/>
  </r>
  <r>
    <s v="120501000166-2"/>
    <x v="24"/>
    <n v="342409"/>
    <s v="PANEL DE CONTROL"/>
    <s v="01.09.1982"/>
    <n v="358259.21"/>
    <n v="358259.21"/>
    <s v="ZLIN"/>
    <n v="37"/>
    <n v="1"/>
    <n v="0"/>
    <n v="0"/>
    <m/>
    <m/>
    <m/>
    <n v="1043748.87"/>
    <n v="1043748.87"/>
    <s v="ZLIN"/>
    <n v="4"/>
    <n v="0"/>
  </r>
  <r>
    <s v="120501000166-3"/>
    <x v="24"/>
    <n v="342409"/>
    <s v="MOTOR"/>
    <s v="01.09.1982"/>
    <n v="1515124.53"/>
    <n v="1515124.53"/>
    <s v="ZLIN"/>
    <n v="36"/>
    <n v="6"/>
    <n v="0"/>
    <n v="0"/>
    <m/>
    <m/>
    <m/>
    <n v="4435805.8600000003"/>
    <n v="4435805.8600000003"/>
    <s v="ZLIN"/>
    <n v="3"/>
    <n v="5"/>
  </r>
  <r>
    <s v="120501000167-0"/>
    <x v="24"/>
    <n v="342409"/>
    <s v="BOMBA"/>
    <s v="01.09.1982"/>
    <n v="366791.99"/>
    <n v="366791.99"/>
    <s v="ZLIN"/>
    <n v="36"/>
    <n v="1"/>
    <n v="0"/>
    <n v="0"/>
    <m/>
    <m/>
    <m/>
    <n v="1077699.71"/>
    <n v="1077699.71"/>
    <s v="ZLIN"/>
    <n v="3"/>
    <n v="0"/>
  </r>
  <r>
    <s v="120501000167-1"/>
    <x v="24"/>
    <n v="342409"/>
    <s v="PANEL DE CONTROL"/>
    <s v="01.09.1982"/>
    <n v="341073.82"/>
    <n v="341073.82"/>
    <s v="ZLIN"/>
    <n v="37"/>
    <n v="1"/>
    <n v="0"/>
    <n v="0"/>
    <m/>
    <m/>
    <m/>
    <n v="993681.16"/>
    <n v="993681.16"/>
    <s v="ZLIN"/>
    <n v="4"/>
    <n v="0"/>
  </r>
  <r>
    <s v="120501000167-2"/>
    <x v="24"/>
    <n v="342409"/>
    <s v="RECIPIENTE"/>
    <s v="31.12.2006"/>
    <n v="2018793"/>
    <n v="0"/>
    <s v="ZLIN"/>
    <n v="16"/>
    <n v="6"/>
    <n v="0"/>
    <n v="0"/>
    <m/>
    <m/>
    <m/>
    <n v="323694.71999999997"/>
    <n v="191432.36"/>
    <s v="ZLIN"/>
    <n v="7"/>
    <n v="9"/>
  </r>
  <r>
    <s v="120501000167-3"/>
    <x v="24"/>
    <n v="342409"/>
    <s v="MOTOR"/>
    <s v="01.09.1982"/>
    <n v="237870.54"/>
    <n v="237870.54"/>
    <s v="ZLIN"/>
    <n v="36"/>
    <n v="1"/>
    <n v="0"/>
    <n v="0"/>
    <m/>
    <m/>
    <m/>
    <n v="698905.69"/>
    <n v="698905.69"/>
    <s v="ZLIN"/>
    <n v="3"/>
    <n v="0"/>
  </r>
  <r>
    <s v="120501000168-0"/>
    <x v="24"/>
    <n v="342409"/>
    <s v="COMPRESOR"/>
    <s v="01.09.1982"/>
    <n v="1533232.63"/>
    <n v="1104219.97"/>
    <s v="ZLIN"/>
    <n v="52"/>
    <n v="5"/>
    <n v="0"/>
    <n v="0"/>
    <m/>
    <m/>
    <m/>
    <n v="4065762.81"/>
    <n v="963866.20000000019"/>
    <s v="ZLIN"/>
    <n v="19"/>
    <n v="4"/>
  </r>
  <r>
    <s v="120501000169-0"/>
    <x v="24"/>
    <n v="342409"/>
    <s v="MONITOR LANZA CHORRO"/>
    <s v="31.12.2006"/>
    <n v="1179349.75"/>
    <n v="1137230.1200000001"/>
    <s v="ZLIN"/>
    <n v="14"/>
    <n v="0"/>
    <n v="0"/>
    <n v="0"/>
    <m/>
    <m/>
    <m/>
    <n v="-191460.22"/>
    <n v="-167147.81"/>
    <s v="ZLIN"/>
    <n v="5"/>
    <n v="3"/>
  </r>
  <r>
    <s v="120501000170-0"/>
    <x v="24"/>
    <n v="342409"/>
    <s v="MONITOR LANZA CHORRO"/>
    <s v="31.12.2006"/>
    <n v="1179349.75"/>
    <n v="1179349.75"/>
    <s v="ZLIN"/>
    <n v="12"/>
    <n v="9"/>
    <n v="0"/>
    <n v="0"/>
    <m/>
    <m/>
    <m/>
    <n v="1777686.58"/>
    <n v="1777686.58"/>
    <s v="ZLIN"/>
    <n v="4"/>
    <n v="0"/>
  </r>
  <r>
    <s v="120501000171-0"/>
    <x v="24"/>
    <n v="342409"/>
    <s v="MONITOR LANZA CHORRO"/>
    <s v="31.12.2006"/>
    <n v="1179349.75"/>
    <n v="1179349.75"/>
    <s v="ZLIN"/>
    <n v="12"/>
    <n v="9"/>
    <n v="0"/>
    <n v="0"/>
    <m/>
    <m/>
    <m/>
    <n v="714844.82"/>
    <n v="714844.82"/>
    <s v="ZLIN"/>
    <n v="4"/>
    <n v="0"/>
  </r>
  <r>
    <s v="120501000172-0"/>
    <x v="24"/>
    <n v="342303"/>
    <s v="CILINDRO DE OXIGENO"/>
    <s v="31.07.2011"/>
    <n v="429162.56"/>
    <n v="345266.12"/>
    <s v="ZLIN"/>
    <n v="11"/>
    <n v="1"/>
    <n v="0"/>
    <n v="0"/>
    <m/>
    <m/>
    <m/>
    <n v="2471116.7400000002"/>
    <n v="1637487.0000000002"/>
    <s v="ZLIN"/>
    <n v="6"/>
    <n v="11"/>
  </r>
  <r>
    <s v="120501000173-0"/>
    <x v="24"/>
    <n v="342303"/>
    <s v="BOMBA"/>
    <s v="30.11.2012"/>
    <n v="7578110.5"/>
    <n v="4997159.82"/>
    <s v="ZLIN"/>
    <n v="11"/>
    <n v="6"/>
    <n v="0"/>
    <n v="0"/>
    <m/>
    <m/>
    <m/>
    <n v="13614729.43"/>
    <n v="7200097.2999999998"/>
    <s v="ZLIN"/>
    <n v="8"/>
    <n v="8"/>
  </r>
  <r>
    <s v="120501000173-1"/>
    <x v="24"/>
    <n v="342303"/>
    <s v="REDUCTOR"/>
    <s v="30.11.2012"/>
    <n v="73658.460000000006"/>
    <n v="35653.820000000007"/>
    <s v="ZLIN"/>
    <n v="15"/>
    <n v="8"/>
    <n v="0"/>
    <n v="0"/>
    <m/>
    <m/>
    <m/>
    <n v="127223.33"/>
    <n v="45436.91"/>
    <s v="ZLIN"/>
    <n v="12"/>
    <n v="10"/>
  </r>
  <r>
    <s v="120501000173-2"/>
    <x v="24"/>
    <n v="342303"/>
    <s v="PANEL DE CONTROL"/>
    <s v="30.11.2012"/>
    <n v="733516.89"/>
    <n v="733516.89"/>
    <s v="ZLIN"/>
    <n v="7"/>
    <n v="7"/>
    <n v="0"/>
    <n v="0"/>
    <m/>
    <m/>
    <m/>
    <n v="1416656.67"/>
    <n v="1366949.42"/>
    <s v="ZLIN"/>
    <n v="4"/>
    <n v="9"/>
  </r>
  <r>
    <s v="120501000173-3"/>
    <x v="24"/>
    <n v="342303"/>
    <s v="MOTOR"/>
    <s v="30.11.2012"/>
    <n v="9599319.9000000004"/>
    <n v="6329986.3100000005"/>
    <s v="ZLIN"/>
    <n v="11"/>
    <n v="6"/>
    <n v="0"/>
    <n v="0"/>
    <m/>
    <m/>
    <m/>
    <n v="17246006.52"/>
    <n v="9120484.2199999988"/>
    <s v="ZLIN"/>
    <n v="8"/>
    <n v="8"/>
  </r>
  <r>
    <s v="120501000174-0"/>
    <x v="24"/>
    <n v="342303"/>
    <s v="BOMBA"/>
    <s v="31.07.2011"/>
    <n v="2639879.02"/>
    <n v="1834201.67"/>
    <s v="ZLIN"/>
    <n v="12"/>
    <n v="10"/>
    <n v="0"/>
    <n v="0"/>
    <m/>
    <m/>
    <m/>
    <n v="15059669.93"/>
    <n v="7964248.5099999998"/>
    <s v="ZLIN"/>
    <n v="8"/>
    <n v="8"/>
  </r>
  <r>
    <s v="120501000174-1"/>
    <x v="24"/>
    <n v="342303"/>
    <s v="REDUCTOR"/>
    <s v="31.07.2011"/>
    <n v="29335.07"/>
    <n v="15386.52"/>
    <s v="ZLIN"/>
    <n v="17"/>
    <n v="0"/>
    <n v="0"/>
    <n v="0"/>
    <m/>
    <m/>
    <m/>
    <n v="164919.48000000001"/>
    <n v="58899.820000000007"/>
    <s v="ZLIN"/>
    <n v="12"/>
    <n v="10"/>
  </r>
  <r>
    <s v="120501000174-2"/>
    <x v="24"/>
    <n v="342303"/>
    <s v="PANEL DE CONTROL"/>
    <s v="31.07.2011"/>
    <n v="292129"/>
    <n v="292129"/>
    <s v="ZLIN"/>
    <n v="8"/>
    <n v="11"/>
    <n v="0"/>
    <n v="0"/>
    <m/>
    <m/>
    <m/>
    <n v="1709831.28"/>
    <n v="1649837.2"/>
    <s v="ZLIN"/>
    <n v="4"/>
    <n v="9"/>
  </r>
  <r>
    <s v="120501000174-3"/>
    <x v="24"/>
    <n v="342303"/>
    <s v="MOTOR"/>
    <s v="01.10.2015"/>
    <n v="1"/>
    <n v="0"/>
    <s v="ZLIN"/>
    <n v="0"/>
    <n v="1"/>
    <n v="0"/>
    <n v="0"/>
    <m/>
    <m/>
    <m/>
    <n v="19959746.93"/>
    <n v="10555635.379999999"/>
    <s v="ZLIN"/>
    <n v="8"/>
    <n v="8"/>
  </r>
  <r>
    <s v="120501000175-0"/>
    <x v="24"/>
    <n v="342303"/>
    <s v="BOMBA"/>
    <s v="31.07.2011"/>
    <n v="271359.78999999998"/>
    <n v="188542.19999999998"/>
    <s v="ZLIN"/>
    <n v="12"/>
    <n v="10"/>
    <n v="0"/>
    <n v="0"/>
    <m/>
    <m/>
    <m/>
    <n v="1548021.28"/>
    <n v="818665.1"/>
    <s v="ZLIN"/>
    <n v="8"/>
    <n v="8"/>
  </r>
  <r>
    <s v="120501000175-1"/>
    <x v="24"/>
    <n v="342303"/>
    <s v="PANEL DE CONTROL"/>
    <s v="31.07.2011"/>
    <n v="292129"/>
    <n v="292129"/>
    <s v="ZLIN"/>
    <n v="8"/>
    <n v="11"/>
    <n v="0"/>
    <n v="0"/>
    <m/>
    <m/>
    <m/>
    <n v="1709831.28"/>
    <n v="1649837.2"/>
    <s v="ZLIN"/>
    <n v="4"/>
    <n v="9"/>
  </r>
  <r>
    <s v="120501000175-2"/>
    <x v="24"/>
    <n v="342303"/>
    <s v="MOTOR"/>
    <s v="31.07.2011"/>
    <n v="37997.230000000003"/>
    <n v="26400.660000000003"/>
    <s v="ZLIN"/>
    <n v="12"/>
    <n v="10"/>
    <n v="0"/>
    <n v="0"/>
    <m/>
    <m/>
    <m/>
    <n v="216762.08"/>
    <n v="114633.79"/>
    <s v="ZLIN"/>
    <n v="8"/>
    <n v="8"/>
  </r>
  <r>
    <s v="120501000176-0"/>
    <x v="24"/>
    <n v="341202"/>
    <s v="EXTINTOR DE CARRETILLA"/>
    <s v="31.12.2003"/>
    <n v="852266.34"/>
    <n v="852266.34"/>
    <s v="ZLIN"/>
    <n v="15"/>
    <n v="0"/>
    <n v="0"/>
    <n v="0"/>
    <m/>
    <m/>
    <m/>
    <n v="302100.71999999997"/>
    <n v="302100.71999999997"/>
    <s v="ZLIN"/>
    <n v="3"/>
    <n v="3"/>
  </r>
  <r>
    <s v="120501000177-0"/>
    <x v="24"/>
    <n v="342303"/>
    <s v="BOMBA"/>
    <s v="01.10.2015"/>
    <n v="1"/>
    <n v="1"/>
    <s v="ZLIN"/>
    <n v="0"/>
    <n v="1"/>
    <n v="0"/>
    <n v="0"/>
    <m/>
    <m/>
    <m/>
    <n v="1468146.86"/>
    <n v="776423.82000000007"/>
    <s v="ZLIN"/>
    <n v="8"/>
    <n v="8"/>
  </r>
  <r>
    <s v="120501000177-1"/>
    <x v="24"/>
    <n v="342303"/>
    <s v="MOTOR"/>
    <s v="01.10.2015"/>
    <n v="1"/>
    <n v="1"/>
    <s v="ZLIN"/>
    <n v="0"/>
    <n v="1"/>
    <n v="0"/>
    <n v="0"/>
    <m/>
    <m/>
    <m/>
    <n v="71754.06"/>
    <n v="37946.86"/>
    <s v="ZLIN"/>
    <n v="8"/>
    <n v="8"/>
  </r>
  <r>
    <s v="120501000178-0"/>
    <x v="24"/>
    <n v="342303"/>
    <s v="BOMBA"/>
    <s v="01.10.2015"/>
    <n v="1"/>
    <n v="1"/>
    <s v="ZLIN"/>
    <n v="0"/>
    <n v="1"/>
    <n v="0"/>
    <n v="0"/>
    <m/>
    <m/>
    <m/>
    <n v="17948684.48"/>
    <n v="9492092.7599999998"/>
    <s v="ZLIN"/>
    <n v="8"/>
    <n v="8"/>
  </r>
  <r>
    <s v="120501000178-1"/>
    <x v="24"/>
    <n v="342303"/>
    <s v="MOTOR"/>
    <s v="01.10.2015"/>
    <n v="1"/>
    <n v="1"/>
    <s v="ZLIN"/>
    <n v="0"/>
    <n v="1"/>
    <n v="0"/>
    <n v="0"/>
    <m/>
    <m/>
    <m/>
    <n v="950266.84"/>
    <n v="502544.95999999996"/>
    <s v="ZLIN"/>
    <n v="8"/>
    <n v="8"/>
  </r>
  <r>
    <s v="120501000179-0"/>
    <x v="24"/>
    <n v="342303"/>
    <s v="BOMBA"/>
    <s v="01.10.2015"/>
    <n v="1"/>
    <n v="1"/>
    <s v="ZLIN"/>
    <n v="0"/>
    <n v="1"/>
    <n v="0"/>
    <n v="0"/>
    <m/>
    <m/>
    <m/>
    <n v="17948684.48"/>
    <n v="9492092.7599999998"/>
    <s v="ZLIN"/>
    <n v="8"/>
    <n v="8"/>
  </r>
  <r>
    <s v="120501000179-1"/>
    <x v="24"/>
    <n v="342303"/>
    <s v="MOTOR"/>
    <s v="01.10.2015"/>
    <n v="1"/>
    <n v="1"/>
    <s v="ZLIN"/>
    <n v="0"/>
    <n v="1"/>
    <n v="0"/>
    <n v="0"/>
    <m/>
    <m/>
    <m/>
    <n v="647081.5"/>
    <n v="342206.56"/>
    <s v="ZLIN"/>
    <n v="8"/>
    <n v="8"/>
  </r>
  <r>
    <s v="120501000180-0"/>
    <x v="24"/>
    <n v="341201"/>
    <s v="BOMBA"/>
    <s v="28.07.2011"/>
    <n v="2230317.39"/>
    <n v="1446327.0300000003"/>
    <s v="ZLIN"/>
    <n v="13"/>
    <n v="9"/>
    <n v="0"/>
    <n v="0"/>
    <m/>
    <m/>
    <m/>
    <n v="809695.71"/>
    <n v="387245.77999999997"/>
    <s v="ZLIN"/>
    <n v="9"/>
    <n v="7"/>
  </r>
  <r>
    <s v="120501000180-1"/>
    <x v="24"/>
    <n v="341201"/>
    <s v="REDUCTOR"/>
    <s v="28.07.2011"/>
    <n v="191877.3"/>
    <n v="95492.419999999984"/>
    <s v="ZLIN"/>
    <n v="17"/>
    <n v="11"/>
    <n v="0"/>
    <n v="0"/>
    <m/>
    <m/>
    <m/>
    <n v="55596.35"/>
    <n v="18532.119999999995"/>
    <s v="ZLIN"/>
    <n v="13"/>
    <n v="9"/>
  </r>
  <r>
    <s v="120501000180-2"/>
    <x v="24"/>
    <n v="341201"/>
    <s v="MOTOR"/>
    <s v="28.07.2011"/>
    <n v="760357.47"/>
    <n v="493080.3"/>
    <s v="ZLIN"/>
    <n v="13"/>
    <n v="9"/>
    <n v="0"/>
    <n v="0"/>
    <m/>
    <m/>
    <m/>
    <n v="276040.62"/>
    <n v="132019.43"/>
    <s v="ZLIN"/>
    <n v="9"/>
    <n v="7"/>
  </r>
  <r>
    <s v="120501000181-0"/>
    <x v="24"/>
    <n v="342303"/>
    <s v="BOMBA"/>
    <s v="01.10.2015"/>
    <n v="1"/>
    <n v="1"/>
    <s v="ZLIN"/>
    <n v="0"/>
    <n v="1"/>
    <n v="0"/>
    <n v="0"/>
    <m/>
    <m/>
    <m/>
    <n v="2337125.19"/>
    <n v="1117755.52"/>
    <s v="ZLIN"/>
    <n v="9"/>
    <n v="7"/>
  </r>
  <r>
    <s v="120501000181-1"/>
    <x v="24"/>
    <n v="342303"/>
    <s v="REDUCTOR"/>
    <s v="01.10.2015"/>
    <n v="1"/>
    <n v="1"/>
    <s v="ZLIN"/>
    <n v="0"/>
    <n v="1"/>
    <n v="0"/>
    <n v="0"/>
    <m/>
    <m/>
    <m/>
    <n v="201066.12"/>
    <n v="67022.040000000008"/>
    <s v="ZLIN"/>
    <n v="13"/>
    <n v="9"/>
  </r>
  <r>
    <s v="120501000181-2"/>
    <x v="24"/>
    <n v="342303"/>
    <s v="MOTOR"/>
    <s v="01.10.2015"/>
    <n v="1"/>
    <n v="1"/>
    <s v="ZLIN"/>
    <n v="0"/>
    <n v="1"/>
    <n v="0"/>
    <n v="0"/>
    <m/>
    <m/>
    <m/>
    <n v="796770.28"/>
    <n v="381064.05000000005"/>
    <s v="ZLIN"/>
    <n v="9"/>
    <n v="7"/>
  </r>
  <r>
    <s v="120501000182-0"/>
    <x v="24"/>
    <n v="342303"/>
    <s v="MOTOR"/>
    <s v="01.10.2015"/>
    <n v="1"/>
    <n v="1"/>
    <s v="ZLIN"/>
    <n v="0"/>
    <n v="1"/>
    <n v="0"/>
    <n v="0"/>
    <m/>
    <m/>
    <m/>
    <n v="122604.82"/>
    <n v="58637.090000000004"/>
    <s v="ZLIN"/>
    <n v="9"/>
    <n v="7"/>
  </r>
  <r>
    <s v="120501000182-1"/>
    <x v="24"/>
    <n v="342303"/>
    <s v="BOMBA"/>
    <s v="01.10.2015"/>
    <n v="1"/>
    <n v="1"/>
    <s v="ZLIN"/>
    <n v="0"/>
    <n v="1"/>
    <n v="0"/>
    <n v="0"/>
    <m/>
    <m/>
    <m/>
    <n v="19930548.440000001"/>
    <n v="9532001.4200000018"/>
    <s v="ZLIN"/>
    <n v="9"/>
    <n v="7"/>
  </r>
  <r>
    <s v="120501000183-0"/>
    <x v="24"/>
    <n v="341202"/>
    <s v="EXTINTOR DE CARRETILLA"/>
    <s v="31.12.2003"/>
    <n v="852266.34"/>
    <n v="852266.34"/>
    <s v="ZLIN"/>
    <n v="15"/>
    <n v="0"/>
    <n v="0"/>
    <n v="0"/>
    <m/>
    <m/>
    <m/>
    <n v="-25468.55"/>
    <n v="-25468.55"/>
    <s v="ZLIN"/>
    <n v="3"/>
    <n v="3"/>
  </r>
  <r>
    <s v="120501000184-0"/>
    <x v="24"/>
    <n v="341202"/>
    <s v="CARRETILLA PORTATIL ESPUMA"/>
    <s v="31.12.2001"/>
    <n v="1036620.24"/>
    <n v="1036620.24"/>
    <s v="ZLIN"/>
    <n v="16"/>
    <n v="9"/>
    <n v="0"/>
    <n v="0"/>
    <m/>
    <m/>
    <m/>
    <n v="-108591.63"/>
    <n v="-108591.63"/>
    <s v="ZLIN"/>
    <n v="3"/>
    <n v="0"/>
  </r>
  <r>
    <s v="120501000185-0"/>
    <x v="24"/>
    <n v="341202"/>
    <s v="EXTINTOR DE CARRETILLA"/>
    <s v="31.12.2003"/>
    <n v="852266.34"/>
    <n v="852266.34"/>
    <s v="ZLIN"/>
    <n v="15"/>
    <n v="0"/>
    <n v="0"/>
    <n v="0"/>
    <m/>
    <m/>
    <m/>
    <n v="-25468.55"/>
    <n v="-25468.55"/>
    <s v="ZLIN"/>
    <n v="3"/>
    <n v="3"/>
  </r>
  <r>
    <s v="120501000186-0"/>
    <x v="24"/>
    <n v="342303"/>
    <s v="MONITOR LANZA CHORRO"/>
    <s v="01.10.2015"/>
    <n v="1"/>
    <n v="1"/>
    <s v="ZLIN"/>
    <n v="0"/>
    <n v="1"/>
    <n v="0"/>
    <n v="0"/>
    <m/>
    <m/>
    <m/>
    <n v="3658574.43"/>
    <n v="2424356.5500000003"/>
    <s v="ZLIN"/>
    <n v="6"/>
    <n v="11"/>
  </r>
  <r>
    <s v="120501000187-0"/>
    <x v="24"/>
    <n v="342303"/>
    <s v="MONITOR LANZA CHORRO"/>
    <s v="01.10.2015"/>
    <n v="1"/>
    <n v="1"/>
    <s v="ZLIN"/>
    <n v="0"/>
    <n v="1"/>
    <n v="0"/>
    <n v="0"/>
    <m/>
    <m/>
    <m/>
    <n v="3658574.43"/>
    <n v="2424356.5500000003"/>
    <s v="ZLIN"/>
    <n v="6"/>
    <n v="11"/>
  </r>
  <r>
    <s v="120501000188-0"/>
    <x v="24"/>
    <n v="342303"/>
    <s v="BOMBA"/>
    <s v="30.11.2012"/>
    <n v="13012409.58"/>
    <n v="5148388.1500000004"/>
    <s v="ZLIN"/>
    <n v="19"/>
    <n v="2"/>
    <n v="0"/>
    <n v="0"/>
    <m/>
    <m/>
    <m/>
    <n v="-4211137.49"/>
    <n v="-1181696.7300000004"/>
    <s v="ZLIN"/>
    <n v="16"/>
    <n v="4"/>
  </r>
  <r>
    <s v="120501000188-1"/>
    <x v="24"/>
    <n v="342303"/>
    <s v="PANEL DE CONTROL"/>
    <s v="30.11.2012"/>
    <n v="6952600.5800000001"/>
    <n v="3721686.19"/>
    <s v="ZLIN"/>
    <n v="14"/>
    <n v="2"/>
    <n v="0"/>
    <n v="0"/>
    <m/>
    <m/>
    <m/>
    <n v="-1236533.1299999999"/>
    <n v="-500068.53999999992"/>
    <s v="ZLIN"/>
    <n v="11"/>
    <n v="4"/>
  </r>
  <r>
    <s v="120501000188-2"/>
    <x v="24"/>
    <n v="342303"/>
    <s v="MOTOR"/>
    <s v="30.11.2012"/>
    <n v="7670309.9299999997"/>
    <n v="3034774.7799999993"/>
    <s v="ZLIN"/>
    <n v="19"/>
    <n v="2"/>
    <n v="0"/>
    <n v="0"/>
    <m/>
    <m/>
    <m/>
    <n v="-1787909.77"/>
    <n v="-501709.3600000001"/>
    <s v="ZLIN"/>
    <n v="16"/>
    <n v="4"/>
  </r>
  <r>
    <s v="120501000189-0"/>
    <x v="24"/>
    <n v="341202"/>
    <s v="EXTINTOR DE CARRETILLA"/>
    <s v="01.10.2015"/>
    <n v="1"/>
    <n v="1"/>
    <s v="ZLIN"/>
    <n v="0"/>
    <n v="1"/>
    <n v="0"/>
    <n v="0"/>
    <m/>
    <m/>
    <m/>
    <n v="66757.070000000007"/>
    <n v="66757.070000000007"/>
    <s v="ZLIN"/>
    <n v="3"/>
    <n v="0"/>
  </r>
  <r>
    <s v="120501000190-0"/>
    <x v="24"/>
    <n v="342303"/>
    <s v="TABLERO"/>
    <s v="01.10.2015"/>
    <n v="1"/>
    <n v="1"/>
    <s v="ZLIN"/>
    <n v="0"/>
    <n v="1"/>
    <n v="0"/>
    <n v="0"/>
    <m/>
    <m/>
    <m/>
    <n v="9499723.5299999993"/>
    <n v="4543346.0399999991"/>
    <s v="ZLIN"/>
    <n v="9"/>
    <n v="7"/>
  </r>
  <r>
    <s v="120501000191-0"/>
    <x v="24"/>
    <n v="341202"/>
    <s v="EXTINTOR DE CARRETILLA"/>
    <s v="01.10.2015"/>
    <n v="1"/>
    <n v="1"/>
    <s v="ZLIN"/>
    <n v="0"/>
    <n v="1"/>
    <n v="0"/>
    <n v="0"/>
    <m/>
    <m/>
    <m/>
    <n v="268156.01"/>
    <n v="223463.35"/>
    <s v="ZLIN"/>
    <n v="5"/>
    <n v="6"/>
  </r>
  <r>
    <s v="120501000192-0"/>
    <x v="24"/>
    <n v="342304"/>
    <s v="MONITOR LANZA CHORRO"/>
    <s v="30.06.2014"/>
    <n v="5050930.75"/>
    <n v="1547519.21"/>
    <s v="ZLIN"/>
    <n v="19"/>
    <n v="7"/>
    <n v="0"/>
    <n v="0"/>
    <m/>
    <m/>
    <m/>
    <n v="7866270.4000000004"/>
    <n v="1966567.6000000006"/>
    <s v="ZLIN"/>
    <n v="18"/>
    <n v="4"/>
  </r>
  <r>
    <s v="120501000193-0"/>
    <x v="24"/>
    <n v="342304"/>
    <s v="MONITOR LANZA CHORRO"/>
    <s v="30.06.2014"/>
    <n v="5050930.75"/>
    <n v="1547519.21"/>
    <s v="ZLIN"/>
    <n v="19"/>
    <n v="7"/>
    <n v="0"/>
    <n v="0"/>
    <m/>
    <m/>
    <m/>
    <n v="7866270.4000000004"/>
    <n v="1966567.6000000006"/>
    <s v="ZLIN"/>
    <n v="18"/>
    <n v="4"/>
  </r>
  <r>
    <s v="120501000194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195-0"/>
    <x v="24"/>
    <n v="342304"/>
    <s v="VALVULA"/>
    <s v="30.06.2014"/>
    <n v="385530.84"/>
    <n v="118120.08000000002"/>
    <s v="ZLIN"/>
    <n v="19"/>
    <n v="7"/>
    <n v="0"/>
    <n v="0"/>
    <m/>
    <m/>
    <m/>
    <n v="600421.97"/>
    <n v="150105.49"/>
    <s v="ZLIN"/>
    <n v="18"/>
    <n v="4"/>
  </r>
  <r>
    <s v="120501000196-0"/>
    <x v="24"/>
    <n v="342304"/>
    <s v="PANEL ELECTRICO"/>
    <s v="30.06.2014"/>
    <n v="15818572.210000001"/>
    <n v="6508212.5600000005"/>
    <s v="ZLIN"/>
    <n v="14"/>
    <n v="7"/>
    <n v="0"/>
    <n v="0"/>
    <m/>
    <m/>
    <m/>
    <n v="25028029.5"/>
    <n v="8603385.1300000008"/>
    <s v="ZLIN"/>
    <n v="13"/>
    <n v="4"/>
  </r>
  <r>
    <s v="120501000197-0"/>
    <x v="24"/>
    <n v="342304"/>
    <s v="EXTINTOR DE CARRETILLA"/>
    <s v="01.10.2015"/>
    <n v="1"/>
    <n v="1"/>
    <s v="ZLIN"/>
    <n v="0"/>
    <n v="1"/>
    <n v="0"/>
    <n v="0"/>
    <m/>
    <m/>
    <m/>
    <n v="438537.19"/>
    <n v="317362.44"/>
    <s v="ZLIN"/>
    <n v="6"/>
    <n v="4"/>
  </r>
  <r>
    <s v="120501000198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199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00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01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02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03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04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05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06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07-0"/>
    <x v="24"/>
    <n v="342304"/>
    <s v="VALVULA"/>
    <s v="30.06.2014"/>
    <n v="494195.96"/>
    <n v="151413.24000000005"/>
    <s v="ZLIN"/>
    <n v="19"/>
    <n v="7"/>
    <n v="0"/>
    <n v="0"/>
    <m/>
    <m/>
    <m/>
    <n v="769655.99"/>
    <n v="192414.01"/>
    <s v="ZLIN"/>
    <n v="18"/>
    <n v="4"/>
  </r>
  <r>
    <s v="120501000208-0"/>
    <x v="24"/>
    <n v="342304"/>
    <s v="MONITOR LANZA CHORRO"/>
    <s v="30.06.2014"/>
    <n v="372888.3"/>
    <n v="114246.62"/>
    <s v="ZLIN"/>
    <n v="19"/>
    <n v="7"/>
    <n v="0"/>
    <n v="0"/>
    <m/>
    <m/>
    <m/>
    <n v="580732.62"/>
    <n v="145183.15000000002"/>
    <s v="ZLIN"/>
    <n v="18"/>
    <n v="4"/>
  </r>
  <r>
    <s v="120501000209-0"/>
    <x v="24"/>
    <n v="342304"/>
    <s v="MONITOR LANZA CHORRO"/>
    <s v="30.06.2014"/>
    <n v="159273.9"/>
    <n v="48798.819999999992"/>
    <s v="ZLIN"/>
    <n v="19"/>
    <n v="7"/>
    <n v="0"/>
    <n v="0"/>
    <m/>
    <m/>
    <m/>
    <n v="248051.62"/>
    <n v="62012.91"/>
    <s v="ZLIN"/>
    <n v="18"/>
    <n v="4"/>
  </r>
  <r>
    <s v="120501000210-0"/>
    <x v="24"/>
    <n v="342304"/>
    <s v="VALVULA"/>
    <s v="30.06.2014"/>
    <n v="2115048.34"/>
    <n v="648014.80999999982"/>
    <s v="ZLIN"/>
    <n v="19"/>
    <n v="7"/>
    <n v="0"/>
    <n v="0"/>
    <m/>
    <m/>
    <m/>
    <n v="3293955.7"/>
    <n v="823488.93000000017"/>
    <s v="ZLIN"/>
    <n v="18"/>
    <n v="4"/>
  </r>
  <r>
    <s v="120501000211-0"/>
    <x v="24"/>
    <n v="342304"/>
    <s v="PANEL DE CONTROL"/>
    <s v="30.06.2014"/>
    <n v="11291510.619999999"/>
    <n v="4645650.0799999991"/>
    <s v="ZLIN"/>
    <n v="14"/>
    <n v="7"/>
    <n v="0"/>
    <n v="0"/>
    <m/>
    <m/>
    <m/>
    <n v="17865345.699999999"/>
    <n v="6141212.5899999999"/>
    <s v="ZLIN"/>
    <n v="13"/>
    <n v="4"/>
  </r>
  <r>
    <s v="120501000212-0"/>
    <x v="24"/>
    <n v="342304"/>
    <s v="BOMBA"/>
    <s v="30.06.2014"/>
    <n v="12604206.49"/>
    <n v="3861714.33"/>
    <s v="ZLIN"/>
    <n v="19"/>
    <n v="7"/>
    <n v="0"/>
    <n v="0"/>
    <m/>
    <m/>
    <m/>
    <n v="19629668.550000001"/>
    <n v="4907417.1300000008"/>
    <s v="ZLIN"/>
    <n v="18"/>
    <n v="4"/>
  </r>
  <r>
    <s v="120501000212-1"/>
    <x v="24"/>
    <n v="342304"/>
    <s v="VALVULA"/>
    <s v="30.06.2014"/>
    <n v="1362423.93"/>
    <n v="417423.48"/>
    <s v="ZLIN"/>
    <n v="19"/>
    <n v="7"/>
    <n v="0"/>
    <n v="0"/>
    <m/>
    <m/>
    <m/>
    <n v="2121825.7799999998"/>
    <n v="530456.43999999971"/>
    <s v="ZLIN"/>
    <n v="18"/>
    <n v="4"/>
  </r>
  <r>
    <s v="120501000212-2"/>
    <x v="24"/>
    <n v="342304"/>
    <s v="PANEL DE CONTROL"/>
    <s v="30.06.2014"/>
    <n v="11291510.619999999"/>
    <n v="4645650.0799999991"/>
    <s v="ZLIN"/>
    <n v="14"/>
    <n v="7"/>
    <n v="0"/>
    <n v="0"/>
    <m/>
    <m/>
    <m/>
    <n v="17865345.699999999"/>
    <n v="6141212.5899999999"/>
    <s v="ZLIN"/>
    <n v="13"/>
    <n v="4"/>
  </r>
  <r>
    <s v="120501000212-3"/>
    <x v="24"/>
    <n v="342304"/>
    <s v="MOTOR"/>
    <s v="30.06.2014"/>
    <n v="13119600.029999999"/>
    <n v="4019622.1199999992"/>
    <s v="ZLIN"/>
    <n v="19"/>
    <n v="7"/>
    <n v="0"/>
    <n v="0"/>
    <m/>
    <m/>
    <m/>
    <n v="20432337.420000002"/>
    <n v="5108084.3500000015"/>
    <s v="ZLIN"/>
    <n v="18"/>
    <n v="4"/>
  </r>
  <r>
    <s v="120501000213-0"/>
    <x v="24"/>
    <n v="342304"/>
    <s v="BOMBA"/>
    <s v="30.06.2014"/>
    <n v="12604206.49"/>
    <n v="3861714.33"/>
    <s v="ZLIN"/>
    <n v="19"/>
    <n v="7"/>
    <n v="0"/>
    <n v="0"/>
    <m/>
    <m/>
    <m/>
    <n v="19629668.550000001"/>
    <n v="4907417.1300000008"/>
    <s v="ZLIN"/>
    <n v="18"/>
    <n v="4"/>
  </r>
  <r>
    <s v="120501000213-1"/>
    <x v="24"/>
    <n v="342304"/>
    <s v="VALVULA"/>
    <s v="30.06.2014"/>
    <n v="1362423.93"/>
    <n v="417423.48"/>
    <s v="ZLIN"/>
    <n v="19"/>
    <n v="7"/>
    <n v="0"/>
    <n v="0"/>
    <m/>
    <m/>
    <m/>
    <n v="2121825.7799999998"/>
    <n v="530456.43999999971"/>
    <s v="ZLIN"/>
    <n v="18"/>
    <n v="4"/>
  </r>
  <r>
    <s v="120501000213-2"/>
    <x v="24"/>
    <n v="342304"/>
    <s v="PANEL DE CONTROL"/>
    <s v="30.06.2014"/>
    <n v="11291510.619999999"/>
    <n v="4645650.0799999991"/>
    <s v="ZLIN"/>
    <n v="14"/>
    <n v="7"/>
    <n v="0"/>
    <n v="0"/>
    <m/>
    <m/>
    <m/>
    <n v="17865345.699999999"/>
    <n v="6141212.5899999999"/>
    <s v="ZLIN"/>
    <n v="13"/>
    <n v="4"/>
  </r>
  <r>
    <s v="120501000213-3"/>
    <x v="24"/>
    <n v="342304"/>
    <s v="VALVULA"/>
    <s v="30.06.2014"/>
    <n v="751312.72"/>
    <n v="230189.41999999998"/>
    <s v="ZLIN"/>
    <n v="19"/>
    <n v="7"/>
    <n v="0"/>
    <n v="0"/>
    <m/>
    <m/>
    <m/>
    <n v="1170087.1200000001"/>
    <n v="292521.77000000014"/>
    <s v="ZLIN"/>
    <n v="18"/>
    <n v="4"/>
  </r>
  <r>
    <s v="120501000213-4"/>
    <x v="24"/>
    <n v="342304"/>
    <s v="MOTOR"/>
    <s v="30.06.2014"/>
    <n v="13119600.029999999"/>
    <n v="4019622.1199999992"/>
    <s v="ZLIN"/>
    <n v="19"/>
    <n v="7"/>
    <n v="0"/>
    <n v="0"/>
    <m/>
    <m/>
    <m/>
    <n v="20432337.420000002"/>
    <n v="5108084.3500000015"/>
    <s v="ZLIN"/>
    <n v="18"/>
    <n v="4"/>
  </r>
  <r>
    <s v="120501000214-0"/>
    <x v="24"/>
    <n v="342304"/>
    <s v="BOMBA"/>
    <s v="30.06.2014"/>
    <n v="2951847.17"/>
    <n v="904395.72"/>
    <s v="ZLIN"/>
    <n v="19"/>
    <n v="7"/>
    <n v="0"/>
    <n v="0"/>
    <m/>
    <m/>
    <m/>
    <n v="4597178.0599999996"/>
    <n v="1149294.5199999996"/>
    <s v="ZLIN"/>
    <n v="18"/>
    <n v="4"/>
  </r>
  <r>
    <s v="120501000214-1"/>
    <x v="24"/>
    <n v="342304"/>
    <s v="PANEL DE CONTROL"/>
    <s v="30.06.2014"/>
    <n v="15974499.24"/>
    <n v="6572365.3900000006"/>
    <s v="ZLIN"/>
    <n v="14"/>
    <n v="7"/>
    <n v="0"/>
    <n v="0"/>
    <m/>
    <m/>
    <m/>
    <n v="25274736.100000001"/>
    <n v="8688190.540000001"/>
    <s v="ZLIN"/>
    <n v="13"/>
    <n v="4"/>
  </r>
  <r>
    <s v="120501000214-2"/>
    <x v="24"/>
    <n v="342304"/>
    <s v="MOTOR"/>
    <s v="30.06.2014"/>
    <n v="693343.79"/>
    <n v="212428.73000000004"/>
    <s v="ZLIN"/>
    <n v="19"/>
    <n v="7"/>
    <n v="0"/>
    <n v="0"/>
    <m/>
    <m/>
    <m/>
    <n v="1079806.8600000001"/>
    <n v="269951.7300000001"/>
    <s v="ZLIN"/>
    <n v="18"/>
    <n v="4"/>
  </r>
  <r>
    <s v="120501000215-0"/>
    <x v="24"/>
    <n v="342304"/>
    <s v="MONITOR LANZA CHORRO"/>
    <s v="01.10.2015"/>
    <n v="1"/>
    <n v="1"/>
    <s v="ZLIN"/>
    <n v="0"/>
    <n v="1"/>
    <n v="0"/>
    <n v="0"/>
    <m/>
    <m/>
    <m/>
    <n v="2082588.53"/>
    <n v="715889.81"/>
    <s v="ZLIN"/>
    <n v="13"/>
    <n v="4"/>
  </r>
  <r>
    <s v="120501000216-0"/>
    <x v="24"/>
    <n v="342304"/>
    <s v="MONITOR LANZA CHORRO"/>
    <s v="01.05.2009"/>
    <n v="3853612.32"/>
    <n v="3349872.1399999997"/>
    <s v="ZLIN"/>
    <n v="12"/>
    <n v="9"/>
    <n v="0"/>
    <n v="0"/>
    <m/>
    <m/>
    <m/>
    <n v="89433.46"/>
    <n v="64721.58"/>
    <s v="ZLIN"/>
    <n v="6"/>
    <n v="4"/>
  </r>
  <r>
    <s v="120501000217-0"/>
    <x v="24"/>
    <n v="342304"/>
    <s v="MANIFOLD"/>
    <s v="30.06.2014"/>
    <n v="5120675.78"/>
    <n v="890552.31000000052"/>
    <s v="ZLIN"/>
    <n v="34"/>
    <n v="6"/>
    <n v="0"/>
    <n v="0"/>
    <m/>
    <m/>
    <m/>
    <n v="7814728.0599999996"/>
    <n v="1077218.17"/>
    <s v="ZLIN"/>
    <n v="33"/>
    <n v="3"/>
  </r>
  <r>
    <s v="120501000218-0"/>
    <x v="24"/>
    <n v="342304"/>
    <s v="BOMBA"/>
    <s v="30.06.2014"/>
    <n v="1739991.12"/>
    <n v="533103.67000000016"/>
    <s v="ZLIN"/>
    <n v="19"/>
    <n v="7"/>
    <n v="0"/>
    <n v="0"/>
    <m/>
    <m/>
    <m/>
    <n v="2709845.24"/>
    <n v="677461.31000000029"/>
    <s v="ZLIN"/>
    <n v="18"/>
    <n v="4"/>
  </r>
  <r>
    <s v="120501000218-1"/>
    <x v="24"/>
    <n v="342304"/>
    <s v="MOTOR"/>
    <s v="30.06.2014"/>
    <n v="207841.94"/>
    <n v="63679.239999999991"/>
    <s v="ZLIN"/>
    <n v="19"/>
    <n v="7"/>
    <n v="0"/>
    <n v="0"/>
    <m/>
    <m/>
    <m/>
    <n v="323691"/>
    <n v="80922.739999999991"/>
    <s v="ZLIN"/>
    <n v="18"/>
    <n v="4"/>
  </r>
  <r>
    <s v="120501000219-0"/>
    <x v="24"/>
    <n v="321201"/>
    <s v="EXTINTOR DE CARRETILLA"/>
    <s v="31.12.2003"/>
    <n v="852266.34"/>
    <n v="852266.34"/>
    <s v="ZLIN"/>
    <n v="15"/>
    <n v="0"/>
    <n v="0"/>
    <n v="0"/>
    <m/>
    <m/>
    <m/>
    <n v="-25468.55"/>
    <n v="-25468.55"/>
    <s v="ZLIN"/>
    <n v="3"/>
    <n v="3"/>
  </r>
  <r>
    <s v="120501000220-0"/>
    <x v="24"/>
    <n v="321201"/>
    <s v="MONITOR LANZA CHORRO"/>
    <s v="06.12.2013"/>
    <n v="6616052.8200000003"/>
    <n v="4962039.62"/>
    <s v="ZLIN"/>
    <n v="8"/>
    <n v="8"/>
    <n v="0"/>
    <n v="0"/>
    <m/>
    <m/>
    <m/>
    <n v="-2060392.46"/>
    <n v="-1365320.31"/>
    <s v="ZLIN"/>
    <n v="6"/>
    <n v="11"/>
  </r>
  <r>
    <s v="120501000221-0"/>
    <x v="24"/>
    <n v="321201"/>
    <s v="MONITOR LANZA CHORRO"/>
    <s v="06.12.2013"/>
    <n v="24405809.82"/>
    <n v="8772595.25"/>
    <s v="ZLIN"/>
    <n v="18"/>
    <n v="1"/>
    <n v="0"/>
    <n v="0"/>
    <m/>
    <m/>
    <m/>
    <n v="-15060601.140000001"/>
    <n v="-4226189.09"/>
    <s v="ZLIN"/>
    <n v="16"/>
    <n v="4"/>
  </r>
  <r>
    <s v="120501000222-0"/>
    <x v="24"/>
    <n v="321201"/>
    <s v="MONITOR LANZA CHORRO"/>
    <s v="31.05.2012"/>
    <n v="7750717.46"/>
    <n v="3185676.26"/>
    <s v="ZLIN"/>
    <n v="19"/>
    <n v="8"/>
    <n v="0"/>
    <n v="0"/>
    <m/>
    <m/>
    <m/>
    <n v="1624190.22"/>
    <n v="455767.66999999993"/>
    <s v="ZLIN"/>
    <n v="16"/>
    <n v="4"/>
  </r>
  <r>
    <s v="120501000223-0"/>
    <x v="24"/>
    <n v="321201"/>
    <s v="MONITOR LANZA CHORRO"/>
    <s v="31.05.2012"/>
    <n v="7750717.46"/>
    <n v="3185676.26"/>
    <s v="ZLIN"/>
    <n v="19"/>
    <n v="8"/>
    <n v="0"/>
    <n v="0"/>
    <m/>
    <m/>
    <m/>
    <n v="1624190.22"/>
    <n v="455767.66999999993"/>
    <s v="ZLIN"/>
    <n v="16"/>
    <n v="4"/>
  </r>
  <r>
    <s v="120501000224-0"/>
    <x v="24"/>
    <n v="321201"/>
    <s v="MONITOR LANZA CHORRO"/>
    <s v="31.05.2012"/>
    <n v="7750717.46"/>
    <n v="3185676.26"/>
    <s v="ZLIN"/>
    <n v="19"/>
    <n v="8"/>
    <n v="0"/>
    <n v="0"/>
    <m/>
    <m/>
    <m/>
    <n v="1624190.22"/>
    <n v="455767.66999999993"/>
    <s v="ZLIN"/>
    <n v="16"/>
    <n v="4"/>
  </r>
  <r>
    <s v="120501000225-0"/>
    <x v="24"/>
    <n v="321201"/>
    <s v="MONITOR LANZA CHORRO"/>
    <s v="31.05.2012"/>
    <n v="7750717.46"/>
    <n v="3185676.26"/>
    <s v="ZLIN"/>
    <n v="19"/>
    <n v="8"/>
    <n v="0"/>
    <n v="0"/>
    <m/>
    <m/>
    <m/>
    <n v="1624190.22"/>
    <n v="455767.66999999993"/>
    <s v="ZLIN"/>
    <n v="16"/>
    <n v="4"/>
  </r>
  <r>
    <s v="120501000226-0"/>
    <x v="24"/>
    <n v="321201"/>
    <s v="MONITOR LANZA CHORRO"/>
    <s v="31.05.2012"/>
    <n v="7750717.46"/>
    <n v="3185676.26"/>
    <s v="ZLIN"/>
    <n v="19"/>
    <n v="8"/>
    <n v="0"/>
    <n v="0"/>
    <m/>
    <m/>
    <m/>
    <n v="1624190.22"/>
    <n v="455767.66999999993"/>
    <s v="ZLIN"/>
    <n v="16"/>
    <n v="4"/>
  </r>
  <r>
    <s v="120501000227-0"/>
    <x v="24"/>
    <n v="321201"/>
    <s v="MONITOR LANZA CHORRO"/>
    <s v="31.05.2012"/>
    <n v="7750717.46"/>
    <n v="3185676.26"/>
    <s v="ZLIN"/>
    <n v="19"/>
    <n v="8"/>
    <n v="0"/>
    <n v="0"/>
    <m/>
    <m/>
    <m/>
    <n v="1624190.22"/>
    <n v="455767.66999999993"/>
    <s v="ZLIN"/>
    <n v="16"/>
    <n v="4"/>
  </r>
  <r>
    <s v="120501000228-0"/>
    <x v="24"/>
    <n v="321201"/>
    <s v="MONITOR LANZA CHORRO"/>
    <s v="20.11.2013"/>
    <n v="1232685.3600000001"/>
    <n v="446707.08000000007"/>
    <s v="ZLIN"/>
    <n v="18"/>
    <n v="2"/>
    <n v="0"/>
    <n v="0"/>
    <m/>
    <m/>
    <m/>
    <n v="162233.54"/>
    <n v="45524.72"/>
    <s v="ZLIN"/>
    <n v="16"/>
    <n v="4"/>
  </r>
  <r>
    <s v="120501000229-0"/>
    <x v="24"/>
    <n v="321201"/>
    <s v="MONITOR LANZA CHORRO"/>
    <s v="20.11.2013"/>
    <n v="1232685.3600000001"/>
    <n v="446707.08000000007"/>
    <s v="ZLIN"/>
    <n v="18"/>
    <n v="2"/>
    <n v="0"/>
    <n v="0"/>
    <m/>
    <m/>
    <m/>
    <n v="162233.54"/>
    <n v="45524.72"/>
    <s v="ZLIN"/>
    <n v="16"/>
    <n v="4"/>
  </r>
  <r>
    <s v="120501000230-0"/>
    <x v="24"/>
    <n v="321201"/>
    <s v="CARRETILLA PORTATIL ESPUMA"/>
    <s v="04.01.2013"/>
    <n v="2369370.46"/>
    <n v="1772050.18"/>
    <s v="ZLIN"/>
    <n v="9"/>
    <n v="11"/>
    <n v="0"/>
    <n v="0"/>
    <m/>
    <m/>
    <m/>
    <n v="-1227419.79"/>
    <n v="-775955.03"/>
    <s v="ZLIN"/>
    <n v="7"/>
    <n v="3"/>
  </r>
  <r>
    <s v="120501000231-0"/>
    <x v="24"/>
    <n v="321201"/>
    <s v="MONITOR LANZA CHORRO"/>
    <s v="20.11.2013"/>
    <n v="1232685.3600000001"/>
    <n v="446707.08000000007"/>
    <s v="ZLIN"/>
    <n v="18"/>
    <n v="2"/>
    <n v="0"/>
    <n v="0"/>
    <m/>
    <m/>
    <m/>
    <n v="162233.54"/>
    <n v="45524.72"/>
    <s v="ZLIN"/>
    <n v="16"/>
    <n v="4"/>
  </r>
  <r>
    <s v="120501000232-0"/>
    <x v="24"/>
    <n v="321201"/>
    <s v="MONITOR LANZA CHORRO"/>
    <s v="20.11.2013"/>
    <n v="1232685.3600000001"/>
    <n v="446707.08000000007"/>
    <s v="ZLIN"/>
    <n v="18"/>
    <n v="2"/>
    <n v="0"/>
    <n v="0"/>
    <m/>
    <m/>
    <m/>
    <n v="162233.54"/>
    <n v="45524.72"/>
    <s v="ZLIN"/>
    <n v="16"/>
    <n v="4"/>
  </r>
  <r>
    <s v="120501000233-0"/>
    <x v="24"/>
    <n v="321201"/>
    <s v="MONITOR LANZA CHORRO"/>
    <s v="01.09.1984"/>
    <n v="231828.55"/>
    <n v="231828.55"/>
    <s v="ZLIN"/>
    <n v="35"/>
    <n v="1"/>
    <n v="0"/>
    <n v="0"/>
    <m/>
    <m/>
    <m/>
    <n v="23329.34"/>
    <n v="23329.34"/>
    <s v="ZLIN"/>
    <n v="4"/>
    <n v="0"/>
  </r>
  <r>
    <s v="120501000234-0"/>
    <x v="24"/>
    <n v="321201"/>
    <s v="MONITOR LANZA CHORRO"/>
    <s v="30.01.1998"/>
    <n v="1428411.22"/>
    <n v="1175053.8699999999"/>
    <s v="ZLIN"/>
    <n v="27"/>
    <n v="3"/>
    <n v="0"/>
    <n v="0"/>
    <m/>
    <m/>
    <m/>
    <n v="418380.33"/>
    <n v="200094.95"/>
    <s v="ZLIN"/>
    <n v="9"/>
    <n v="7"/>
  </r>
  <r>
    <s v="120501000235-0"/>
    <x v="24"/>
    <n v="321201"/>
    <s v="CARRETILLA PORTATIL ESPUMA"/>
    <s v="28.10.2011"/>
    <n v="186914.43"/>
    <n v="134062.76"/>
    <s v="ZLIN"/>
    <n v="12"/>
    <n v="1"/>
    <n v="0"/>
    <n v="0"/>
    <m/>
    <m/>
    <m/>
    <n v="341237.44"/>
    <n v="191510.82"/>
    <s v="ZLIN"/>
    <n v="8"/>
    <n v="2"/>
  </r>
  <r>
    <s v="120501000236-0"/>
    <x v="24"/>
    <n v="321201"/>
    <s v="EXTINTOR DE CARRETILLA"/>
    <s v="01.10.2015"/>
    <n v="1"/>
    <n v="1"/>
    <s v="ZLIN"/>
    <n v="0"/>
    <n v="1"/>
    <n v="0"/>
    <n v="0"/>
    <m/>
    <m/>
    <m/>
    <n v="119065.69"/>
    <n v="119065.69"/>
    <s v="ZLIN"/>
    <n v="4"/>
    <n v="0"/>
  </r>
  <r>
    <s v="120501000237-0"/>
    <x v="24"/>
    <n v="321201"/>
    <s v="MONITOR LANZA CHORRO"/>
    <s v="31.08.2014"/>
    <n v="2920876.55"/>
    <n v="851922.33999999985"/>
    <s v="ZLIN"/>
    <n v="20"/>
    <n v="0"/>
    <n v="0"/>
    <n v="0"/>
    <m/>
    <m/>
    <m/>
    <n v="6565360.0499999998"/>
    <n v="1590726"/>
    <s v="ZLIN"/>
    <n v="18"/>
    <n v="11"/>
  </r>
  <r>
    <s v="120501000238-0"/>
    <x v="24"/>
    <n v="321201"/>
    <s v="MONITOR LANZA CHORRO"/>
    <s v="31.08.2014"/>
    <n v="1946861.81"/>
    <n v="908535.51"/>
    <s v="ZLIN"/>
    <n v="12"/>
    <n v="6"/>
    <n v="0"/>
    <n v="0"/>
    <m/>
    <m/>
    <m/>
    <n v="4449039.1399999997"/>
    <n v="1786110.6099999999"/>
    <s v="ZLIN"/>
    <n v="11"/>
    <n v="5"/>
  </r>
  <r>
    <s v="120501000239-0"/>
    <x v="24"/>
    <n v="321201"/>
    <s v="MONITOR LANZA CHORRO"/>
    <s v="31.08.2014"/>
    <n v="1946861.81"/>
    <n v="908535.51"/>
    <s v="ZLIN"/>
    <n v="12"/>
    <n v="6"/>
    <n v="0"/>
    <n v="0"/>
    <m/>
    <m/>
    <m/>
    <n v="4449039.1399999997"/>
    <n v="1786110.6099999999"/>
    <s v="ZLIN"/>
    <n v="11"/>
    <n v="5"/>
  </r>
  <r>
    <s v="120501000240-0"/>
    <x v="24"/>
    <n v="321201"/>
    <s v="MONITOR LANZA CHORRO"/>
    <s v="31.08.2014"/>
    <n v="1946861.81"/>
    <n v="908535.51"/>
    <s v="ZLIN"/>
    <n v="12"/>
    <n v="6"/>
    <n v="0"/>
    <n v="0"/>
    <m/>
    <m/>
    <m/>
    <n v="4449039.1399999997"/>
    <n v="1786110.6099999999"/>
    <s v="ZLIN"/>
    <n v="11"/>
    <n v="5"/>
  </r>
  <r>
    <s v="120501000241-0"/>
    <x v="24"/>
    <n v="321201"/>
    <s v="MONITOR LANZA CHORRO"/>
    <s v="06.12.2013"/>
    <n v="6616052.8200000003"/>
    <n v="2529667.2700000005"/>
    <s v="ZLIN"/>
    <n v="17"/>
    <n v="0"/>
    <n v="0"/>
    <n v="0"/>
    <m/>
    <m/>
    <m/>
    <n v="2473122.4"/>
    <n v="743288.14999999991"/>
    <s v="ZLIN"/>
    <n v="15"/>
    <n v="3"/>
  </r>
  <r>
    <s v="120501000242-0"/>
    <x v="24"/>
    <n v="342302"/>
    <s v="MONITOR LANZA CHORRO"/>
    <s v="31.12.2006"/>
    <n v="1179349.75"/>
    <n v="964922.51"/>
    <s v="ZLIN"/>
    <n v="16"/>
    <n v="6"/>
    <n v="0"/>
    <n v="0"/>
    <m/>
    <m/>
    <m/>
    <n v="63447.54"/>
    <n v="37522.740000000005"/>
    <s v="ZLIN"/>
    <n v="7"/>
    <n v="9"/>
  </r>
  <r>
    <s v="120501000243-0"/>
    <x v="24"/>
    <n v="342302"/>
    <s v="MONITOR LANZA CHORRO"/>
    <s v="31.12.2006"/>
    <n v="1179349.75"/>
    <n v="964922.51"/>
    <s v="ZLIN"/>
    <n v="16"/>
    <n v="6"/>
    <n v="0"/>
    <n v="0"/>
    <m/>
    <m/>
    <m/>
    <n v="63447.54"/>
    <n v="37522.740000000005"/>
    <s v="ZLIN"/>
    <n v="7"/>
    <n v="9"/>
  </r>
  <r>
    <s v="120501000244-0"/>
    <x v="24"/>
    <n v="321201"/>
    <s v="MONITOR LANZA CHORRO"/>
    <s v="01.10.1995"/>
    <n v="19648602.609999999"/>
    <n v="19648602.609999999"/>
    <s v="ZLIN"/>
    <n v="24"/>
    <n v="1"/>
    <n v="0"/>
    <n v="0"/>
    <m/>
    <m/>
    <m/>
    <n v="412129.19"/>
    <n v="412129.19"/>
    <s v="ZLIN"/>
    <n v="4"/>
    <n v="1"/>
  </r>
  <r>
    <s v="120501000245-0"/>
    <x v="24"/>
    <n v="322321"/>
    <s v="SISTEMA CONTRA INCENDIO"/>
    <s v="30.11.2006"/>
    <n v="13864434.130000001"/>
    <n v="9699153.4900000002"/>
    <s v="ZLIN"/>
    <n v="19"/>
    <n v="5"/>
    <n v="0"/>
    <n v="0"/>
    <m/>
    <m/>
    <m/>
    <n v="1047391.1"/>
    <n v="453594.56999999995"/>
    <s v="ZLIN"/>
    <n v="10"/>
    <n v="7"/>
  </r>
  <r>
    <s v="120501000246-0"/>
    <x v="24"/>
    <n v="341202"/>
    <s v="RECIPIENTE"/>
    <s v="30.06.2005"/>
    <n v="1813059.76"/>
    <n v="1584226.97"/>
    <s v="ZLIN"/>
    <n v="17"/>
    <n v="2"/>
    <n v="0"/>
    <n v="0"/>
    <m/>
    <m/>
    <m/>
    <n v="668521.32999999996"/>
    <n v="442996.05999999994"/>
    <s v="ZLIN"/>
    <n v="6"/>
    <n v="11"/>
  </r>
  <r>
    <s v="120501000246-1"/>
    <x v="24"/>
    <n v="341202"/>
    <s v="RECIPIENTE"/>
    <s v="30.06.2005"/>
    <n v="755441.57"/>
    <n v="660094.56999999995"/>
    <s v="ZLIN"/>
    <n v="17"/>
    <n v="2"/>
    <n v="0"/>
    <n v="0"/>
    <m/>
    <m/>
    <m/>
    <n v="278550.56"/>
    <n v="184581.7"/>
    <s v="ZLIN"/>
    <n v="6"/>
    <n v="11"/>
  </r>
  <r>
    <s v="120501000247-0"/>
    <x v="24"/>
    <n v="341202"/>
    <s v="BOMBA"/>
    <s v="30.06.2005"/>
    <n v="4666707.07"/>
    <n v="4077705.2100000004"/>
    <s v="ZLIN"/>
    <n v="17"/>
    <n v="2"/>
    <n v="0"/>
    <n v="0"/>
    <m/>
    <m/>
    <m/>
    <n v="1720733.81"/>
    <n v="1140245.29"/>
    <s v="ZLIN"/>
    <n v="6"/>
    <n v="11"/>
  </r>
  <r>
    <s v="120501000247-1"/>
    <x v="24"/>
    <n v="341202"/>
    <s v="MOTOR"/>
    <s v="30.06.2005"/>
    <n v="4638768.1900000004"/>
    <n v="4053292.5900000003"/>
    <s v="ZLIN"/>
    <n v="17"/>
    <n v="2"/>
    <n v="0"/>
    <n v="0"/>
    <m/>
    <m/>
    <m/>
    <n v="1710432.05"/>
    <n v="1133418.83"/>
    <s v="ZLIN"/>
    <n v="6"/>
    <n v="11"/>
  </r>
  <r>
    <s v="120501000247-2"/>
    <x v="24"/>
    <n v="341202"/>
    <s v="VALVULA"/>
    <s v="30.06.2005"/>
    <n v="847492.99"/>
    <n v="740527.85"/>
    <s v="ZLIN"/>
    <n v="17"/>
    <n v="2"/>
    <n v="0"/>
    <n v="0"/>
    <m/>
    <m/>
    <m/>
    <n v="312492.26"/>
    <n v="207073.18"/>
    <s v="ZLIN"/>
    <n v="6"/>
    <n v="11"/>
  </r>
  <r>
    <s v="120501000247-3"/>
    <x v="24"/>
    <n v="341202"/>
    <s v="VALVULA"/>
    <s v="30.06.2005"/>
    <n v="714243.85"/>
    <n v="624096.57999999996"/>
    <s v="ZLIN"/>
    <n v="17"/>
    <n v="2"/>
    <n v="0"/>
    <n v="0"/>
    <m/>
    <m/>
    <m/>
    <n v="263359.93"/>
    <n v="174515.62"/>
    <s v="ZLIN"/>
    <n v="6"/>
    <n v="11"/>
  </r>
  <r>
    <s v="120501000247-4"/>
    <x v="24"/>
    <n v="341202"/>
    <s v="RECIPIENTE"/>
    <s v="30.06.2005"/>
    <n v="150281"/>
    <n v="131313.49"/>
    <s v="ZLIN"/>
    <n v="17"/>
    <n v="2"/>
    <n v="0"/>
    <n v="0"/>
    <m/>
    <m/>
    <m/>
    <n v="55412.43"/>
    <n v="36719.08"/>
    <s v="ZLIN"/>
    <n v="6"/>
    <n v="11"/>
  </r>
  <r>
    <s v="120501000247-5"/>
    <x v="24"/>
    <n v="341202"/>
    <s v="MANIFOLD"/>
    <s v="30.06.2005"/>
    <n v="7665824.2999999998"/>
    <n v="3886896.8299999996"/>
    <s v="ZLIN"/>
    <n v="29"/>
    <n v="7"/>
    <n v="0"/>
    <n v="0"/>
    <m/>
    <m/>
    <m/>
    <n v="874226.26"/>
    <n v="207251.92000000004"/>
    <s v="ZLIN"/>
    <n v="19"/>
    <n v="4"/>
  </r>
  <r>
    <s v="120501000247-6"/>
    <x v="24"/>
    <n v="341202"/>
    <s v="RECIPIENTE"/>
    <s v="31.12.2006"/>
    <n v="1554315"/>
    <n v="1481598.51"/>
    <s v="ZLIN"/>
    <n v="15"/>
    <n v="8"/>
    <n v="0"/>
    <n v="0"/>
    <m/>
    <m/>
    <m/>
    <n v="431118.32"/>
    <n v="285680.82"/>
    <s v="ZLIN"/>
    <n v="6"/>
    <n v="11"/>
  </r>
  <r>
    <s v="120501000247-7"/>
    <x v="24"/>
    <n v="341202"/>
    <s v="PANEL"/>
    <s v="30.06.2005"/>
    <n v="299627941.16000003"/>
    <n v="299627941.16000003"/>
    <s v="ZLIN"/>
    <n v="13"/>
    <n v="6"/>
    <n v="0"/>
    <n v="0"/>
    <m/>
    <m/>
    <m/>
    <n v="159861785.38999999"/>
    <n v="159861785.38999999"/>
    <s v="ZLIN"/>
    <n v="3"/>
    <n v="3"/>
  </r>
  <r>
    <s v="120501000248-0"/>
    <x v="24"/>
    <n v="341202"/>
    <s v="BOMBA"/>
    <s v="30.06.2005"/>
    <n v="19932294.859999999"/>
    <n v="17416568.329999998"/>
    <s v="ZLIN"/>
    <n v="17"/>
    <n v="2"/>
    <n v="0"/>
    <n v="0"/>
    <m/>
    <m/>
    <m/>
    <n v="7349545.0499999998"/>
    <n v="4870180.46"/>
    <s v="ZLIN"/>
    <n v="6"/>
    <n v="11"/>
  </r>
  <r>
    <s v="120501000248-1"/>
    <x v="24"/>
    <n v="341202"/>
    <s v="RECIPIENTE"/>
    <s v="30.06.2005"/>
    <n v="139915.67000000001"/>
    <n v="139142.66"/>
    <s v="ZLIN"/>
    <n v="15"/>
    <n v="1"/>
    <n v="0"/>
    <n v="0"/>
    <m/>
    <m/>
    <m/>
    <n v="63317.04"/>
    <n v="60042.020000000004"/>
    <s v="ZLIN"/>
    <n v="4"/>
    <n v="10"/>
  </r>
  <r>
    <s v="120501000248-2"/>
    <x v="24"/>
    <n v="341202"/>
    <s v="PANEL"/>
    <s v="30.06.2005"/>
    <n v="6518012.54"/>
    <n v="6518012.54"/>
    <s v="ZLIN"/>
    <n v="13"/>
    <n v="6"/>
    <n v="0"/>
    <n v="0"/>
    <m/>
    <m/>
    <m/>
    <n v="3477583.29"/>
    <n v="3477583.29"/>
    <s v="ZLIN"/>
    <n v="3"/>
    <n v="3"/>
  </r>
  <r>
    <s v="120501000248-3"/>
    <x v="24"/>
    <n v="341202"/>
    <s v="VALVULA"/>
    <s v="30.06.2005"/>
    <n v="1295203.57"/>
    <n v="1131731.27"/>
    <s v="ZLIN"/>
    <n v="17"/>
    <n v="2"/>
    <n v="0"/>
    <n v="0"/>
    <m/>
    <m/>
    <m/>
    <n v="477574.55"/>
    <n v="316465.06"/>
    <s v="ZLIN"/>
    <n v="6"/>
    <n v="11"/>
  </r>
  <r>
    <s v="120501000248-4"/>
    <x v="24"/>
    <n v="341202"/>
    <s v="VALVULA"/>
    <s v="30.06.2005"/>
    <n v="1499317.54"/>
    <n v="1310083.29"/>
    <s v="ZLIN"/>
    <n v="17"/>
    <n v="2"/>
    <n v="0"/>
    <n v="0"/>
    <m/>
    <m/>
    <m/>
    <n v="552836.59"/>
    <n v="366337.49"/>
    <s v="ZLIN"/>
    <n v="6"/>
    <n v="11"/>
  </r>
  <r>
    <s v="120501000248-5"/>
    <x v="24"/>
    <n v="341202"/>
    <s v="VALVULA"/>
    <s v="30.06.2005"/>
    <n v="1909366.1"/>
    <n v="1668378.1500000001"/>
    <s v="ZLIN"/>
    <n v="17"/>
    <n v="2"/>
    <n v="0"/>
    <n v="0"/>
    <m/>
    <m/>
    <m/>
    <n v="704031.93"/>
    <n v="466527.18000000005"/>
    <s v="ZLIN"/>
    <n v="6"/>
    <n v="11"/>
  </r>
  <r>
    <s v="120501000248-6"/>
    <x v="24"/>
    <n v="341202"/>
    <s v="VALVULA"/>
    <s v="30.06.2005"/>
    <n v="1295203.57"/>
    <n v="1131731.27"/>
    <s v="ZLIN"/>
    <n v="17"/>
    <n v="2"/>
    <n v="0"/>
    <n v="0"/>
    <m/>
    <m/>
    <m/>
    <n v="477574.55"/>
    <n v="316465.06"/>
    <s v="ZLIN"/>
    <n v="6"/>
    <n v="11"/>
  </r>
  <r>
    <s v="120501000248-7"/>
    <x v="24"/>
    <n v="341202"/>
    <s v="PANEL"/>
    <s v="30.06.2005"/>
    <n v="6518012.54"/>
    <n v="6518012.54"/>
    <s v="ZLIN"/>
    <n v="13"/>
    <n v="6"/>
    <n v="0"/>
    <n v="0"/>
    <m/>
    <m/>
    <m/>
    <n v="3477583.29"/>
    <n v="3477583.29"/>
    <s v="ZLIN"/>
    <n v="3"/>
    <n v="3"/>
  </r>
  <r>
    <s v="120501000248-8"/>
    <x v="24"/>
    <n v="341202"/>
    <s v="MOTOR"/>
    <s v="30.06.2005"/>
    <n v="33824351.359999999"/>
    <n v="29555258.469999999"/>
    <s v="ZLIN"/>
    <n v="17"/>
    <n v="2"/>
    <n v="0"/>
    <n v="0"/>
    <m/>
    <m/>
    <m/>
    <n v="12471900.300000001"/>
    <n v="8264512.2500000009"/>
    <s v="ZLIN"/>
    <n v="6"/>
    <n v="11"/>
  </r>
  <r>
    <s v="120501000248-9"/>
    <x v="24"/>
    <n v="341202"/>
    <s v="COBERTIZO"/>
    <s v="30.06.2005"/>
    <n v="5450688.54"/>
    <n v="2387162.86"/>
    <s v="ZLIN"/>
    <n v="34"/>
    <n v="3"/>
    <n v="0"/>
    <n v="0"/>
    <m/>
    <m/>
    <m/>
    <n v="360103.12"/>
    <n v="68769.710000000021"/>
    <s v="ZLIN"/>
    <n v="24"/>
    <n v="0"/>
  </r>
  <r>
    <s v="120501000249-0"/>
    <x v="24"/>
    <n v="341202"/>
    <s v="RECIPIENTE"/>
    <s v="31.12.1999"/>
    <n v="1279211.93"/>
    <n v="1279211.93"/>
    <s v="ZLIN"/>
    <n v="18"/>
    <n v="9"/>
    <n v="0"/>
    <n v="0"/>
    <m/>
    <m/>
    <m/>
    <n v="182985.39"/>
    <n v="182985.39"/>
    <s v="ZLIN"/>
    <n v="3"/>
    <n v="0"/>
  </r>
  <r>
    <s v="120501000250-0"/>
    <x v="24"/>
    <n v="341202"/>
    <s v="RECIPIENTE"/>
    <s v="31.12.1999"/>
    <n v="1458494.65"/>
    <n v="1458494.65"/>
    <s v="ZLIN"/>
    <n v="18"/>
    <n v="9"/>
    <n v="0"/>
    <n v="0"/>
    <m/>
    <m/>
    <m/>
    <n v="208630.94"/>
    <n v="208630.94"/>
    <s v="ZLIN"/>
    <n v="3"/>
    <n v="0"/>
  </r>
  <r>
    <s v="120501000250-1"/>
    <x v="24"/>
    <n v="341202"/>
    <s v="DIQUE"/>
    <s v="30.06.2005"/>
    <n v="1290776.04"/>
    <n v="256736.74"/>
    <s v="ZLIN"/>
    <n v="81"/>
    <n v="3"/>
    <n v="0"/>
    <n v="0"/>
    <m/>
    <m/>
    <m/>
    <n v="-128573.05"/>
    <n v="-8299.9100000000035"/>
    <s v="ZLIN"/>
    <n v="71"/>
    <n v="0"/>
  </r>
  <r>
    <s v="120501000251-0"/>
    <x v="24"/>
    <n v="341202"/>
    <s v="BOMBA"/>
    <s v="31.12.1999"/>
    <n v="3351141.6"/>
    <n v="3351141.6"/>
    <s v="ZLIN"/>
    <n v="18"/>
    <n v="9"/>
    <n v="0"/>
    <n v="0"/>
    <m/>
    <m/>
    <m/>
    <n v="479365.37"/>
    <n v="479365.37"/>
    <s v="ZLIN"/>
    <n v="3"/>
    <n v="0"/>
  </r>
  <r>
    <s v="120501000251-1"/>
    <x v="24"/>
    <n v="341202"/>
    <s v="MOTOR"/>
    <s v="31.12.1999"/>
    <n v="907870.58"/>
    <n v="907870.58"/>
    <s v="ZLIN"/>
    <n v="18"/>
    <n v="9"/>
    <n v="0"/>
    <n v="0"/>
    <m/>
    <m/>
    <m/>
    <n v="129866.7"/>
    <n v="129866.7"/>
    <s v="ZLIN"/>
    <n v="3"/>
    <n v="0"/>
  </r>
  <r>
    <s v="120501000251-2"/>
    <x v="24"/>
    <n v="341202"/>
    <s v="PANEL"/>
    <s v="31.12.1999"/>
    <n v="123539008.84999999"/>
    <n v="123539008.84999999"/>
    <s v="ZLIN"/>
    <n v="19"/>
    <n v="9"/>
    <n v="0"/>
    <n v="0"/>
    <m/>
    <m/>
    <m/>
    <n v="12361768"/>
    <n v="12361768"/>
    <s v="ZLIN"/>
    <n v="4"/>
    <n v="0"/>
  </r>
  <r>
    <s v="120501000252-0"/>
    <x v="24"/>
    <n v="341202"/>
    <s v="BOMBA"/>
    <s v="30.04.2013"/>
    <n v="8593831.6400000006"/>
    <n v="3118436.8100000005"/>
    <s v="ZLIN"/>
    <n v="19"/>
    <n v="9"/>
    <n v="0"/>
    <n v="0"/>
    <m/>
    <m/>
    <m/>
    <n v="-298905.18"/>
    <n v="-79037.419999999984"/>
    <s v="ZLIN"/>
    <n v="17"/>
    <n v="4"/>
  </r>
  <r>
    <s v="120501000252-1"/>
    <x v="24"/>
    <n v="341202"/>
    <s v="PANEL"/>
    <s v="30.04.2013"/>
    <n v="22241772.510000002"/>
    <n v="10806736.920000002"/>
    <s v="ZLIN"/>
    <n v="14"/>
    <n v="9"/>
    <n v="0"/>
    <n v="0"/>
    <m/>
    <m/>
    <m/>
    <n v="212591.14"/>
    <n v="79003.47"/>
    <s v="ZLIN"/>
    <n v="12"/>
    <n v="4"/>
  </r>
  <r>
    <s v="120501000252-2"/>
    <x v="24"/>
    <n v="341202"/>
    <s v="RECIPIENTE"/>
    <s v="30.04.2013"/>
    <n v="468068.42"/>
    <n v="169847.63"/>
    <s v="ZLIN"/>
    <n v="19"/>
    <n v="9"/>
    <n v="0"/>
    <n v="0"/>
    <m/>
    <m/>
    <m/>
    <n v="-16280.06"/>
    <n v="-4304.82"/>
    <s v="ZLIN"/>
    <n v="17"/>
    <n v="4"/>
  </r>
  <r>
    <s v="120501000252-3"/>
    <x v="24"/>
    <n v="341202"/>
    <s v="MOTOR"/>
    <s v="30.04.2013"/>
    <n v="7982523.4100000001"/>
    <n v="2896611.87"/>
    <s v="ZLIN"/>
    <n v="19"/>
    <n v="9"/>
    <n v="0"/>
    <n v="0"/>
    <m/>
    <m/>
    <m/>
    <n v="-277643.03999999998"/>
    <n v="-73415.229999999981"/>
    <s v="ZLIN"/>
    <n v="17"/>
    <n v="4"/>
  </r>
  <r>
    <s v="120501000253-0"/>
    <x v="24"/>
    <n v="341202"/>
    <s v="BOMBA"/>
    <s v="31.12.1995"/>
    <n v="3824216.03"/>
    <n v="3824216.03"/>
    <s v="ZLIN"/>
    <n v="22"/>
    <n v="9"/>
    <n v="0"/>
    <n v="0"/>
    <m/>
    <m/>
    <m/>
    <n v="2042889.14"/>
    <n v="2042889.14"/>
    <s v="ZLIN"/>
    <n v="3"/>
    <n v="0"/>
  </r>
  <r>
    <s v="120501000253-1"/>
    <x v="24"/>
    <n v="341202"/>
    <s v="PANEL"/>
    <s v="31.12.1995"/>
    <n v="5272337.04"/>
    <n v="5272337.04"/>
    <s v="ZLIN"/>
    <n v="23"/>
    <n v="9"/>
    <n v="0"/>
    <n v="0"/>
    <m/>
    <m/>
    <m/>
    <n v="2622127.0699999998"/>
    <n v="2622127.0699999998"/>
    <s v="ZLIN"/>
    <n v="4"/>
    <n v="0"/>
  </r>
  <r>
    <s v="120501000253-2"/>
    <x v="24"/>
    <n v="341202"/>
    <s v="RECIPIENTE"/>
    <s v="31.12.1995"/>
    <n v="57774.68"/>
    <n v="57774.68"/>
    <s v="ZLIN"/>
    <n v="22"/>
    <n v="9"/>
    <n v="0"/>
    <n v="0"/>
    <m/>
    <m/>
    <m/>
    <n v="30863.14"/>
    <n v="30863.14"/>
    <s v="ZLIN"/>
    <n v="3"/>
    <n v="0"/>
  </r>
  <r>
    <s v="120501000253-3"/>
    <x v="24"/>
    <n v="341202"/>
    <s v="VALVULA"/>
    <s v="31.12.1995"/>
    <n v="211621.82"/>
    <n v="211621.82"/>
    <s v="ZLIN"/>
    <n v="22"/>
    <n v="9"/>
    <n v="0"/>
    <n v="0"/>
    <m/>
    <m/>
    <m/>
    <n v="113047.99"/>
    <n v="113047.99"/>
    <s v="ZLIN"/>
    <n v="3"/>
    <n v="0"/>
  </r>
  <r>
    <s v="120501000253-4"/>
    <x v="24"/>
    <n v="341202"/>
    <s v="VALVULA"/>
    <s v="31.12.1995"/>
    <n v="138470.91"/>
    <n v="138470.91"/>
    <s v="ZLIN"/>
    <n v="22"/>
    <n v="9"/>
    <n v="0"/>
    <n v="0"/>
    <m/>
    <m/>
    <m/>
    <n v="73970.899999999994"/>
    <n v="73970.899999999994"/>
    <s v="ZLIN"/>
    <n v="3"/>
    <n v="0"/>
  </r>
  <r>
    <s v="120501000253-5"/>
    <x v="24"/>
    <n v="341202"/>
    <s v="VALVULA"/>
    <s v="31.12.1995"/>
    <n v="211621.82"/>
    <n v="211621.82"/>
    <s v="ZLIN"/>
    <n v="22"/>
    <n v="9"/>
    <n v="0"/>
    <n v="0"/>
    <m/>
    <m/>
    <m/>
    <n v="113047.99"/>
    <n v="113047.99"/>
    <s v="ZLIN"/>
    <n v="3"/>
    <n v="0"/>
  </r>
  <r>
    <s v="120501000253-6"/>
    <x v="24"/>
    <n v="341202"/>
    <s v="VALVULA"/>
    <s v="31.12.1995"/>
    <n v="244971.77"/>
    <n v="244971.77"/>
    <s v="ZLIN"/>
    <n v="22"/>
    <n v="9"/>
    <n v="0"/>
    <n v="0"/>
    <m/>
    <m/>
    <m/>
    <n v="130863.47"/>
    <n v="130863.47"/>
    <s v="ZLIN"/>
    <n v="3"/>
    <n v="0"/>
  </r>
  <r>
    <s v="120501000253-7"/>
    <x v="24"/>
    <n v="341202"/>
    <s v="MOTOR"/>
    <s v="31.12.1995"/>
    <n v="121633909.19"/>
    <n v="121633909.19"/>
    <s v="ZLIN"/>
    <n v="22"/>
    <n v="9"/>
    <n v="0"/>
    <n v="0"/>
    <m/>
    <m/>
    <m/>
    <n v="64976609.299999997"/>
    <n v="64976609.299999997"/>
    <s v="ZLIN"/>
    <n v="3"/>
    <n v="0"/>
  </r>
  <r>
    <s v="120501000254-0"/>
    <x v="24"/>
    <n v="342503"/>
    <s v="BOMBA"/>
    <s v="01.10.2015"/>
    <n v="1"/>
    <n v="1"/>
    <s v="ZLIN"/>
    <n v="0"/>
    <n v="1"/>
    <n v="0"/>
    <n v="0"/>
    <m/>
    <m/>
    <m/>
    <n v="380751.3"/>
    <n v="380751.3"/>
    <s v="ZLIN"/>
    <n v="4"/>
    <n v="0"/>
  </r>
  <r>
    <s v="120501000254-1"/>
    <x v="24"/>
    <n v="342503"/>
    <s v="RECIPIENTE"/>
    <s v="01.10.2015"/>
    <n v="1"/>
    <n v="1"/>
    <s v="ZLIN"/>
    <n v="0"/>
    <n v="1"/>
    <n v="0"/>
    <n v="0"/>
    <m/>
    <m/>
    <m/>
    <n v="53046.400000000001"/>
    <n v="53046.400000000001"/>
    <s v="ZLIN"/>
    <n v="4"/>
    <n v="0"/>
  </r>
  <r>
    <s v="120501000254-2"/>
    <x v="24"/>
    <n v="342503"/>
    <s v="RECIPIENTE"/>
    <s v="01.10.2015"/>
    <n v="1"/>
    <n v="1"/>
    <s v="ZLIN"/>
    <n v="0"/>
    <n v="1"/>
    <n v="0"/>
    <n v="0"/>
    <m/>
    <m/>
    <m/>
    <n v="473025.99"/>
    <n v="473025.99"/>
    <s v="ZLIN"/>
    <n v="4"/>
    <n v="0"/>
  </r>
  <r>
    <s v="120501000254-3"/>
    <x v="24"/>
    <n v="342503"/>
    <s v="MOTOR"/>
    <s v="01.10.2015"/>
    <n v="1"/>
    <n v="1"/>
    <s v="ZLIN"/>
    <n v="0"/>
    <n v="1"/>
    <n v="0"/>
    <n v="0"/>
    <m/>
    <m/>
    <m/>
    <n v="37745.19"/>
    <n v="37745.19"/>
    <s v="ZLIN"/>
    <n v="4"/>
    <n v="0"/>
  </r>
  <r>
    <s v="120501000255-0"/>
    <x v="24"/>
    <n v="342503"/>
    <s v="BOMBA"/>
    <s v="01.09.1979"/>
    <n v="3361.94"/>
    <n v="3361.94"/>
    <s v="ZLIN"/>
    <n v="40"/>
    <n v="1"/>
    <n v="0"/>
    <n v="0"/>
    <m/>
    <m/>
    <m/>
    <n v="407047.57"/>
    <n v="407047.57"/>
    <s v="ZLIN"/>
    <n v="4"/>
    <n v="0"/>
  </r>
  <r>
    <s v="120501000255-1"/>
    <x v="24"/>
    <n v="342503"/>
    <s v="VALVULA"/>
    <s v="01.09.1979"/>
    <n v="1446.42"/>
    <n v="1446.42"/>
    <s v="ZLIN"/>
    <n v="40"/>
    <n v="6"/>
    <n v="0"/>
    <n v="0"/>
    <m/>
    <m/>
    <m/>
    <n v="175112.07"/>
    <n v="175112.07"/>
    <s v="ZLIN"/>
    <n v="4"/>
    <n v="5"/>
  </r>
  <r>
    <s v="120501000255-2"/>
    <x v="24"/>
    <n v="342503"/>
    <s v="VALVULA"/>
    <s v="01.09.1979"/>
    <n v="1446.42"/>
    <n v="1446.42"/>
    <s v="ZLIN"/>
    <n v="40"/>
    <n v="6"/>
    <n v="0"/>
    <n v="0"/>
    <m/>
    <m/>
    <m/>
    <n v="175112.07"/>
    <n v="175112.07"/>
    <s v="ZLIN"/>
    <n v="4"/>
    <n v="5"/>
  </r>
  <r>
    <s v="120501000255-3"/>
    <x v="24"/>
    <n v="342503"/>
    <s v="MOTOR"/>
    <s v="01.09.1979"/>
    <n v="657.22"/>
    <n v="657.22"/>
    <s v="ZLIN"/>
    <n v="40"/>
    <n v="6"/>
    <n v="0"/>
    <n v="0"/>
    <m/>
    <m/>
    <m/>
    <n v="79567.33"/>
    <n v="79567.33"/>
    <s v="ZLIN"/>
    <n v="4"/>
    <n v="5"/>
  </r>
  <r>
    <s v="120501000256-0"/>
    <x v="24"/>
    <n v="341202"/>
    <s v="BOMBA"/>
    <s v="30.06.2005"/>
    <n v="24940335.550000001"/>
    <n v="21792526.199999999"/>
    <s v="ZLIN"/>
    <n v="17"/>
    <n v="2"/>
    <n v="0"/>
    <n v="0"/>
    <m/>
    <m/>
    <m/>
    <n v="9196137.2799999993"/>
    <n v="6093825.9099999992"/>
    <s v="ZLIN"/>
    <n v="6"/>
    <n v="11"/>
  </r>
  <r>
    <s v="120501000256-1"/>
    <x v="24"/>
    <n v="341202"/>
    <s v="RECIPIENTE"/>
    <s v="31.12.2006"/>
    <n v="2018793"/>
    <n v="2018793"/>
    <s v="ZLIN"/>
    <n v="13"/>
    <n v="7"/>
    <n v="0"/>
    <n v="0"/>
    <m/>
    <m/>
    <m/>
    <n v="932188.89"/>
    <n v="883972.22"/>
    <s v="ZLIN"/>
    <n v="4"/>
    <n v="10"/>
  </r>
  <r>
    <s v="120501000256-2"/>
    <x v="24"/>
    <n v="341202"/>
    <s v="VALVULA"/>
    <s v="30.06.2005"/>
    <n v="847492.99"/>
    <n v="740527.85"/>
    <s v="ZLIN"/>
    <n v="17"/>
    <n v="2"/>
    <n v="0"/>
    <n v="0"/>
    <m/>
    <m/>
    <m/>
    <n v="5507579.1100000003"/>
    <n v="3649600.62"/>
    <s v="ZLIN"/>
    <n v="6"/>
    <n v="11"/>
  </r>
  <r>
    <s v="120501000256-3"/>
    <x v="24"/>
    <n v="341202"/>
    <s v="RECIPIENTE"/>
    <s v="30.06.2005"/>
    <n v="203321.36"/>
    <n v="177659.43"/>
    <s v="ZLIN"/>
    <n v="17"/>
    <n v="2"/>
    <n v="0"/>
    <n v="0"/>
    <m/>
    <m/>
    <m/>
    <n v="38577703.170000002"/>
    <n v="25563538.240000002"/>
    <s v="ZLIN"/>
    <n v="6"/>
    <n v="11"/>
  </r>
  <r>
    <s v="120501000256-4"/>
    <x v="24"/>
    <n v="341202"/>
    <s v="VALVULA"/>
    <s v="30.06.2005"/>
    <n v="1909366.1"/>
    <n v="1668378.1500000001"/>
    <s v="ZLIN"/>
    <n v="17"/>
    <n v="2"/>
    <n v="0"/>
    <n v="0"/>
    <m/>
    <m/>
    <m/>
    <n v="-105040.37"/>
    <n v="-69605.069999999992"/>
    <s v="ZLIN"/>
    <n v="6"/>
    <n v="11"/>
  </r>
  <r>
    <s v="120501000256-5"/>
    <x v="24"/>
    <n v="341202"/>
    <s v="VALVULA"/>
    <s v="30.06.2005"/>
    <n v="1295203.57"/>
    <n v="1131731.27"/>
    <s v="ZLIN"/>
    <n v="17"/>
    <n v="2"/>
    <n v="0"/>
    <n v="0"/>
    <m/>
    <m/>
    <m/>
    <n v="-354362.57"/>
    <n v="-234818.56"/>
    <s v="ZLIN"/>
    <n v="6"/>
    <n v="11"/>
  </r>
  <r>
    <s v="120501000256-6"/>
    <x v="24"/>
    <n v="341202"/>
    <s v="VALVULA"/>
    <s v="30.06.2005"/>
    <n v="1499317.54"/>
    <n v="1310083.29"/>
    <s v="ZLIN"/>
    <n v="17"/>
    <n v="2"/>
    <n v="0"/>
    <n v="0"/>
    <m/>
    <m/>
    <m/>
    <n v="865264.62"/>
    <n v="573368.12"/>
    <s v="ZLIN"/>
    <n v="6"/>
    <n v="11"/>
  </r>
  <r>
    <s v="120501000256-7"/>
    <x v="24"/>
    <n v="341202"/>
    <s v="VALVULA"/>
    <s v="30.06.2005"/>
    <n v="1295203.57"/>
    <n v="1131731.27"/>
    <s v="ZLIN"/>
    <n v="17"/>
    <n v="2"/>
    <n v="0"/>
    <n v="0"/>
    <m/>
    <m/>
    <m/>
    <n v="477574.55"/>
    <n v="316465.06"/>
    <s v="ZLIN"/>
    <n v="6"/>
    <n v="11"/>
  </r>
  <r>
    <s v="120501000256-8"/>
    <x v="24"/>
    <n v="341202"/>
    <s v="VALVULA"/>
    <s v="30.06.2005"/>
    <n v="847492.99"/>
    <n v="740527.85"/>
    <s v="ZLIN"/>
    <n v="17"/>
    <n v="2"/>
    <n v="0"/>
    <n v="0"/>
    <m/>
    <m/>
    <m/>
    <n v="809136.53"/>
    <n v="536174.81000000006"/>
    <s v="ZLIN"/>
    <n v="6"/>
    <n v="11"/>
  </r>
  <r>
    <s v="120501000256-9"/>
    <x v="24"/>
    <n v="341202"/>
    <s v="VALVULA"/>
    <s v="30.06.2005"/>
    <n v="714243.85"/>
    <n v="624096.57999999996"/>
    <s v="ZLIN"/>
    <n v="17"/>
    <n v="2"/>
    <n v="0"/>
    <n v="0"/>
    <m/>
    <m/>
    <m/>
    <n v="706010.19"/>
    <n v="467838.06999999995"/>
    <s v="ZLIN"/>
    <n v="6"/>
    <n v="11"/>
  </r>
  <r>
    <s v="120501000256-10"/>
    <x v="24"/>
    <n v="341202"/>
    <s v="MANIFOLD"/>
    <s v="30.06.2005"/>
    <n v="7665824.2999999998"/>
    <n v="3886896.8299999996"/>
    <s v="ZLIN"/>
    <n v="29"/>
    <n v="7"/>
    <n v="0"/>
    <n v="0"/>
    <m/>
    <m/>
    <m/>
    <n v="-4320860.59"/>
    <n v="-1024341.9499999997"/>
    <s v="ZLIN"/>
    <n v="19"/>
    <n v="4"/>
  </r>
  <r>
    <s v="120501000256-11"/>
    <x v="24"/>
    <n v="341202"/>
    <s v="MOTOR"/>
    <s v="30.06.2005"/>
    <n v="50736527.049999997"/>
    <n v="44332887.719999999"/>
    <s v="ZLIN"/>
    <n v="17"/>
    <n v="2"/>
    <n v="0"/>
    <n v="0"/>
    <m/>
    <m/>
    <m/>
    <n v="-19405596.09"/>
    <n v="-12859129.939999999"/>
    <s v="ZLIN"/>
    <n v="6"/>
    <n v="11"/>
  </r>
  <r>
    <s v="120501000257-0"/>
    <x v="24"/>
    <n v="341202"/>
    <s v="PANEL"/>
    <s v="30.06.2005"/>
    <n v="6518012.54"/>
    <n v="6518012.54"/>
    <s v="ZLIN"/>
    <n v="13"/>
    <n v="6"/>
    <n v="0"/>
    <n v="0"/>
    <m/>
    <m/>
    <m/>
    <n v="3477583.29"/>
    <n v="3477583.29"/>
    <s v="ZLIN"/>
    <n v="3"/>
    <n v="3"/>
  </r>
  <r>
    <s v="120501000257-1"/>
    <x v="24"/>
    <n v="341202"/>
    <s v="PANEL"/>
    <s v="30.06.2005"/>
    <n v="6518012.54"/>
    <n v="6518012.54"/>
    <s v="ZLIN"/>
    <n v="13"/>
    <n v="6"/>
    <n v="0"/>
    <n v="0"/>
    <m/>
    <m/>
    <m/>
    <n v="3477583.29"/>
    <n v="3477583.29"/>
    <s v="ZLIN"/>
    <n v="3"/>
    <n v="3"/>
  </r>
  <r>
    <s v="120501000258-0"/>
    <x v="24"/>
    <n v="341202"/>
    <s v="BOMBA"/>
    <s v="30.06.2005"/>
    <n v="288991.40999999997"/>
    <n v="288991.40999999997"/>
    <s v="ZLIN"/>
    <n v="13"/>
    <n v="3"/>
    <n v="0"/>
    <n v="0"/>
    <m/>
    <m/>
    <m/>
    <n v="158394.13"/>
    <n v="158394.13"/>
    <s v="ZLIN"/>
    <n v="3"/>
    <n v="0"/>
  </r>
  <r>
    <s v="120501000258-1"/>
    <x v="24"/>
    <n v="341202"/>
    <s v="VALVULA"/>
    <s v="30.06.2005"/>
    <n v="44596.88"/>
    <n v="44596.88"/>
    <s v="ZLIN"/>
    <n v="13"/>
    <n v="3"/>
    <n v="0"/>
    <n v="0"/>
    <m/>
    <m/>
    <m/>
    <n v="24443.22"/>
    <n v="24443.22"/>
    <s v="ZLIN"/>
    <n v="3"/>
    <n v="0"/>
  </r>
  <r>
    <s v="120501000258-2"/>
    <x v="24"/>
    <n v="341202"/>
    <s v="PANEL"/>
    <s v="30.06.2005"/>
    <n v="3932997.77"/>
    <n v="3911268.5"/>
    <s v="ZLIN"/>
    <n v="15"/>
    <n v="1"/>
    <n v="0"/>
    <n v="0"/>
    <m/>
    <m/>
    <m/>
    <n v="1779827.41"/>
    <n v="1687767.3699999999"/>
    <s v="ZLIN"/>
    <n v="4"/>
    <n v="10"/>
  </r>
  <r>
    <s v="120501000258-3"/>
    <x v="24"/>
    <n v="341202"/>
    <s v="MOTOR"/>
    <s v="30.06.2005"/>
    <n v="73526.649999999994"/>
    <n v="73526.649999999994"/>
    <s v="ZLIN"/>
    <n v="13"/>
    <n v="3"/>
    <n v="0"/>
    <n v="0"/>
    <m/>
    <m/>
    <m/>
    <n v="40299.43"/>
    <n v="40299.43"/>
    <s v="ZLIN"/>
    <n v="3"/>
    <n v="0"/>
  </r>
  <r>
    <s v="120501000258-4"/>
    <x v="24"/>
    <n v="341202"/>
    <s v="COBERTIZO"/>
    <s v="01.07.1986"/>
    <n v="152.4"/>
    <n v="64.820000000000007"/>
    <s v="ZLIN"/>
    <n v="35"/>
    <n v="3"/>
    <n v="0"/>
    <n v="0"/>
    <m/>
    <m/>
    <m/>
    <n v="1098563.55"/>
    <n v="839180.49"/>
    <s v="ZLIN"/>
    <n v="6"/>
    <n v="0"/>
  </r>
  <r>
    <s v="120501000259-0"/>
    <x v="24"/>
    <n v="341202"/>
    <s v="BOMBA"/>
    <s v="01.12.1990"/>
    <n v="4740042.1500000004"/>
    <n v="3290146.8800000004"/>
    <s v="ZLIN"/>
    <n v="42"/>
    <n v="6"/>
    <n v="0"/>
    <n v="0"/>
    <m/>
    <m/>
    <m/>
    <n v="15632911.449999999"/>
    <n v="4055708.16"/>
    <s v="ZLIN"/>
    <n v="17"/>
    <n v="8"/>
  </r>
  <r>
    <s v="120501000259-1"/>
    <x v="24"/>
    <n v="341202"/>
    <s v="VALVULA"/>
    <s v="01.12.1990"/>
    <n v="392637.5"/>
    <n v="272536.63"/>
    <s v="ZLIN"/>
    <n v="42"/>
    <n v="6"/>
    <n v="0"/>
    <n v="0"/>
    <m/>
    <m/>
    <m/>
    <n v="1363742.99"/>
    <n v="353801.25"/>
    <s v="ZLIN"/>
    <n v="17"/>
    <n v="8"/>
  </r>
  <r>
    <s v="120501000259-2"/>
    <x v="24"/>
    <n v="341202"/>
    <s v="VALVULA"/>
    <s v="01.12.1990"/>
    <n v="217661"/>
    <n v="151082.35"/>
    <s v="ZLIN"/>
    <n v="42"/>
    <n v="6"/>
    <n v="0"/>
    <n v="0"/>
    <m/>
    <m/>
    <m/>
    <n v="755999.28"/>
    <n v="196131.88"/>
    <s v="ZLIN"/>
    <n v="17"/>
    <n v="8"/>
  </r>
  <r>
    <s v="120501000259-3"/>
    <x v="24"/>
    <n v="341202"/>
    <s v="VALVULA"/>
    <s v="01.12.1990"/>
    <n v="374407.77"/>
    <n v="259883.04000000004"/>
    <s v="ZLIN"/>
    <n v="42"/>
    <n v="6"/>
    <n v="0"/>
    <n v="0"/>
    <m/>
    <m/>
    <m/>
    <n v="1300425.8700000001"/>
    <n v="337374.63000000012"/>
    <s v="ZLIN"/>
    <n v="17"/>
    <n v="8"/>
  </r>
  <r>
    <s v="120501000259-4"/>
    <x v="24"/>
    <n v="341202"/>
    <s v="MOTOR"/>
    <s v="01.12.1990"/>
    <n v="1442758.82"/>
    <n v="1001444.3700000001"/>
    <s v="ZLIN"/>
    <n v="42"/>
    <n v="6"/>
    <n v="0"/>
    <n v="0"/>
    <m/>
    <m/>
    <m/>
    <n v="5011116.37"/>
    <n v="1300053.79"/>
    <s v="ZLIN"/>
    <n v="17"/>
    <n v="8"/>
  </r>
  <r>
    <s v="120501000260-0"/>
    <x v="24"/>
    <n v="342503"/>
    <s v="BOMBA"/>
    <s v="31.12.1995"/>
    <n v="108051.24"/>
    <n v="108051.24"/>
    <s v="ZLIN"/>
    <n v="22"/>
    <n v="9"/>
    <n v="0"/>
    <n v="0"/>
    <m/>
    <m/>
    <m/>
    <n v="197680.2"/>
    <n v="197680.2"/>
    <s v="ZLIN"/>
    <n v="3"/>
    <n v="0"/>
  </r>
  <r>
    <s v="120501000260-1"/>
    <x v="24"/>
    <n v="342503"/>
    <s v="RECIPIENTE"/>
    <s v="31.12.1995"/>
    <n v="58254.66"/>
    <n v="58254.66"/>
    <s v="ZLIN"/>
    <n v="22"/>
    <n v="9"/>
    <n v="0"/>
    <n v="0"/>
    <m/>
    <m/>
    <m/>
    <n v="106577.15"/>
    <n v="106577.15"/>
    <s v="ZLIN"/>
    <n v="3"/>
    <n v="0"/>
  </r>
  <r>
    <s v="120501000260-2"/>
    <x v="24"/>
    <n v="342503"/>
    <s v="MOTOR"/>
    <s v="31.12.1995"/>
    <n v="17499.79"/>
    <n v="17499.79"/>
    <s v="ZLIN"/>
    <n v="22"/>
    <n v="9"/>
    <n v="0"/>
    <n v="0"/>
    <m/>
    <m/>
    <m/>
    <n v="32015.94"/>
    <n v="32015.94"/>
    <s v="ZLIN"/>
    <n v="3"/>
    <n v="0"/>
  </r>
  <r>
    <s v="120501000261-0"/>
    <x v="24"/>
    <n v="341202"/>
    <s v="TANQUE"/>
    <s v="30.09.2012"/>
    <n v="7534610.5800000001"/>
    <n v="2367293.2000000002"/>
    <s v="ZLIN"/>
    <n v="24"/>
    <n v="8"/>
    <n v="0"/>
    <n v="0"/>
    <m/>
    <m/>
    <m/>
    <n v="1807161627.52"/>
    <n v="382284190.43000007"/>
    <s v="ZLIN"/>
    <n v="21"/>
    <n v="8"/>
  </r>
  <r>
    <s v="120501000261-1"/>
    <x v="24"/>
    <n v="341202"/>
    <s v="CIMENTACION TANQUE"/>
    <s v="30.09.2012"/>
    <n v="87140.85"/>
    <n v="9647.7400000000052"/>
    <s v="ZLIN"/>
    <n v="70"/>
    <n v="0"/>
    <n v="0"/>
    <n v="0"/>
    <m/>
    <m/>
    <m/>
    <n v="20893318.27"/>
    <n v="1429269.2800000012"/>
    <s v="ZLIN"/>
    <n v="67"/>
    <n v="0"/>
  </r>
  <r>
    <s v="120501000261-2"/>
    <x v="24"/>
    <n v="341202"/>
    <s v="DIQUE"/>
    <s v="30.09.2012"/>
    <n v="451043.18"/>
    <n v="46607.799999999988"/>
    <s v="ZLIN"/>
    <n v="75"/>
    <n v="0"/>
    <n v="0"/>
    <n v="0"/>
    <m/>
    <m/>
    <m/>
    <n v="108142965.87"/>
    <n v="6884100.8500000089"/>
    <s v="ZLIN"/>
    <n v="72"/>
    <n v="0"/>
  </r>
  <r>
    <s v="120501000262-0"/>
    <x v="24"/>
    <n v="342503"/>
    <s v="BOMBA"/>
    <s v="31.12.2003"/>
    <n v="568861.65"/>
    <n v="546769.94000000006"/>
    <s v="ZLIN"/>
    <n v="17"/>
    <n v="2"/>
    <n v="0"/>
    <n v="0"/>
    <m/>
    <m/>
    <m/>
    <n v="1639187.28"/>
    <n v="1387004.62"/>
    <s v="ZLIN"/>
    <n v="5"/>
    <n v="5"/>
  </r>
  <r>
    <s v="120501000262-1"/>
    <x v="24"/>
    <n v="342503"/>
    <s v="VALVULA"/>
    <s v="31.12.2003"/>
    <n v="146408.19"/>
    <n v="140722.44"/>
    <s v="ZLIN"/>
    <n v="17"/>
    <n v="2"/>
    <n v="0"/>
    <n v="0"/>
    <m/>
    <m/>
    <m/>
    <n v="421878.39"/>
    <n v="356974.02"/>
    <s v="ZLIN"/>
    <n v="5"/>
    <n v="5"/>
  </r>
  <r>
    <s v="120501000262-2"/>
    <x v="24"/>
    <n v="342503"/>
    <s v="VALVULA"/>
    <s v="31.12.2003"/>
    <n v="41349.39"/>
    <n v="39743.58"/>
    <s v="ZLIN"/>
    <n v="17"/>
    <n v="2"/>
    <n v="0"/>
    <n v="0"/>
    <m/>
    <m/>
    <m/>
    <n v="119149.16"/>
    <n v="100818.52"/>
    <s v="ZLIN"/>
    <n v="5"/>
    <n v="5"/>
  </r>
  <r>
    <s v="120501000262-3"/>
    <x v="24"/>
    <n v="342503"/>
    <s v="MOTOR"/>
    <s v="31.12.2003"/>
    <n v="326525"/>
    <n v="313844.42"/>
    <s v="ZLIN"/>
    <n v="17"/>
    <n v="2"/>
    <n v="0"/>
    <n v="0"/>
    <m/>
    <m/>
    <m/>
    <n v="940888.95"/>
    <n v="796136.80999999994"/>
    <s v="ZLIN"/>
    <n v="5"/>
    <n v="5"/>
  </r>
  <r>
    <s v="120501000263-0"/>
    <x v="24"/>
    <n v="342503"/>
    <s v="VALVULA"/>
    <s v="30.11.2008"/>
    <n v="86851541.439999998"/>
    <n v="68984938.629999995"/>
    <s v="ZLIN"/>
    <n v="14"/>
    <n v="7"/>
    <n v="0"/>
    <n v="0"/>
    <m/>
    <m/>
    <m/>
    <n v="-37490390.810000002"/>
    <n v="-22171736.490000002"/>
    <s v="ZLIN"/>
    <n v="7"/>
    <n v="9"/>
  </r>
  <r>
    <s v="120501000263-1"/>
    <x v="24"/>
    <n v="342503"/>
    <s v="VALVULA"/>
    <s v="30.11.2008"/>
    <n v="26869625.120000001"/>
    <n v="17956143.710000001"/>
    <s v="ZLIN"/>
    <n v="17"/>
    <n v="4"/>
    <n v="0"/>
    <n v="0"/>
    <m/>
    <m/>
    <m/>
    <n v="-13644784.52"/>
    <n v="-5956056.7399999993"/>
    <s v="ZLIN"/>
    <n v="10"/>
    <n v="6"/>
  </r>
  <r>
    <s v="120501000263-2"/>
    <x v="24"/>
    <n v="342503"/>
    <s v="VALVULA"/>
    <s v="30.11.2008"/>
    <n v="36317357.640000001"/>
    <n v="28846358.359999999"/>
    <s v="ZLIN"/>
    <n v="14"/>
    <n v="7"/>
    <n v="0"/>
    <n v="0"/>
    <m/>
    <m/>
    <m/>
    <n v="-15676773.359999999"/>
    <n v="-9271210.0500000007"/>
    <s v="ZLIN"/>
    <n v="7"/>
    <n v="9"/>
  </r>
  <r>
    <s v="120501000263-3"/>
    <x v="24"/>
    <n v="342503"/>
    <s v="VALVULA"/>
    <s v="30.11.2008"/>
    <n v="36317357.640000001"/>
    <n v="28846358.359999999"/>
    <s v="ZLIN"/>
    <n v="14"/>
    <n v="7"/>
    <n v="0"/>
    <n v="0"/>
    <m/>
    <m/>
    <m/>
    <n v="-15676773.359999999"/>
    <n v="-9271210.0500000007"/>
    <s v="ZLIN"/>
    <n v="7"/>
    <n v="9"/>
  </r>
  <r>
    <s v="120501000263-4"/>
    <x v="24"/>
    <n v="342503"/>
    <s v="VALVULA"/>
    <s v="30.11.2008"/>
    <n v="7879684.3799999999"/>
    <n v="6258720.7400000002"/>
    <s v="ZLIN"/>
    <n v="14"/>
    <n v="7"/>
    <n v="0"/>
    <n v="0"/>
    <m/>
    <m/>
    <m/>
    <n v="-3401349.5"/>
    <n v="-2011550.78"/>
    <s v="ZLIN"/>
    <n v="7"/>
    <n v="9"/>
  </r>
  <r>
    <s v="120501000263-5"/>
    <x v="24"/>
    <n v="342503"/>
    <s v="VALVULA"/>
    <s v="30.11.2008"/>
    <n v="7581078.6900000004"/>
    <n v="6021542.5100000007"/>
    <s v="ZLIN"/>
    <n v="14"/>
    <n v="7"/>
    <n v="0"/>
    <n v="0"/>
    <m/>
    <m/>
    <m/>
    <n v="-3272453.17"/>
    <n v="-1935321.76"/>
    <s v="ZLIN"/>
    <n v="7"/>
    <n v="9"/>
  </r>
  <r>
    <s v="120501000264-0"/>
    <x v="24"/>
    <n v="342503"/>
    <s v="VALVULA"/>
    <s v="01.06.1968"/>
    <n v="9822.64"/>
    <n v="9822.64"/>
    <s v="ZLIN"/>
    <n v="50"/>
    <n v="4"/>
    <n v="0"/>
    <n v="0"/>
    <m/>
    <m/>
    <m/>
    <n v="958156.86"/>
    <n v="958156.86"/>
    <s v="ZLIN"/>
    <n v="3"/>
    <n v="0"/>
  </r>
  <r>
    <s v="120501000264-1"/>
    <x v="24"/>
    <n v="342503"/>
    <s v="VALVULA"/>
    <s v="01.06.1968"/>
    <n v="2217.2600000000002"/>
    <n v="2217.2600000000002"/>
    <s v="ZLIN"/>
    <n v="50"/>
    <n v="4"/>
    <n v="0"/>
    <n v="0"/>
    <m/>
    <m/>
    <m/>
    <n v="216284.18"/>
    <n v="216284.18"/>
    <s v="ZLIN"/>
    <n v="3"/>
    <n v="0"/>
  </r>
  <r>
    <s v="120501000264-2"/>
    <x v="24"/>
    <n v="342503"/>
    <s v="VALVULA"/>
    <s v="01.06.1968"/>
    <n v="4107.38"/>
    <n v="4107.38"/>
    <s v="ZLIN"/>
    <n v="50"/>
    <n v="4"/>
    <n v="0"/>
    <n v="0"/>
    <m/>
    <m/>
    <m/>
    <n v="400657.54"/>
    <n v="400657.54"/>
    <s v="ZLIN"/>
    <n v="3"/>
    <n v="0"/>
  </r>
  <r>
    <s v="120501000264-3"/>
    <x v="24"/>
    <n v="342503"/>
    <s v="VALVULA"/>
    <s v="01.06.1968"/>
    <n v="4107.38"/>
    <n v="4107.38"/>
    <s v="ZLIN"/>
    <n v="50"/>
    <n v="4"/>
    <n v="0"/>
    <n v="0"/>
    <m/>
    <m/>
    <m/>
    <n v="400657.54"/>
    <n v="400657.54"/>
    <s v="ZLIN"/>
    <n v="3"/>
    <n v="0"/>
  </r>
  <r>
    <s v="120501000264-4"/>
    <x v="24"/>
    <n v="342503"/>
    <s v="VALVULA"/>
    <s v="01.06.1968"/>
    <n v="891.17"/>
    <n v="891.17"/>
    <s v="ZLIN"/>
    <n v="50"/>
    <n v="4"/>
    <n v="0"/>
    <n v="0"/>
    <m/>
    <m/>
    <m/>
    <n v="86929.65"/>
    <n v="86929.65"/>
    <s v="ZLIN"/>
    <n v="3"/>
    <n v="0"/>
  </r>
  <r>
    <s v="120501000264-5"/>
    <x v="24"/>
    <n v="342503"/>
    <s v="VALVULA"/>
    <s v="01.06.1968"/>
    <n v="891.17"/>
    <n v="891.17"/>
    <s v="ZLIN"/>
    <n v="50"/>
    <n v="4"/>
    <n v="0"/>
    <n v="0"/>
    <m/>
    <m/>
    <m/>
    <n v="86929.65"/>
    <n v="86929.65"/>
    <s v="ZLIN"/>
    <n v="3"/>
    <n v="0"/>
  </r>
  <r>
    <s v="120501000265-0"/>
    <x v="24"/>
    <n v="342503"/>
    <s v="VALVULA"/>
    <s v="30.11.2008"/>
    <n v="86851541.439999998"/>
    <n v="68984938.629999995"/>
    <s v="ZLIN"/>
    <n v="14"/>
    <n v="7"/>
    <n v="0"/>
    <n v="0"/>
    <m/>
    <m/>
    <m/>
    <n v="-37490390.810000002"/>
    <n v="-22171736.490000002"/>
    <s v="ZLIN"/>
    <n v="7"/>
    <n v="9"/>
  </r>
  <r>
    <s v="120501000265-1"/>
    <x v="24"/>
    <n v="342503"/>
    <s v="VALVULA"/>
    <s v="30.11.2008"/>
    <n v="19604948.129999999"/>
    <n v="15571930.229999999"/>
    <s v="ZLIN"/>
    <n v="14"/>
    <n v="7"/>
    <n v="0"/>
    <n v="0"/>
    <m/>
    <m/>
    <m/>
    <n v="-8462684.1899999995"/>
    <n v="-5004813.2299999995"/>
    <s v="ZLIN"/>
    <n v="7"/>
    <n v="9"/>
  </r>
  <r>
    <s v="120501000265-2"/>
    <x v="24"/>
    <n v="342503"/>
    <s v="VALVULA"/>
    <s v="30.11.2008"/>
    <n v="36317357.640000001"/>
    <n v="28846358.359999999"/>
    <s v="ZLIN"/>
    <n v="14"/>
    <n v="7"/>
    <n v="0"/>
    <n v="0"/>
    <m/>
    <m/>
    <m/>
    <n v="-15676773.359999999"/>
    <n v="-9271210.0500000007"/>
    <s v="ZLIN"/>
    <n v="7"/>
    <n v="9"/>
  </r>
  <r>
    <s v="120501000265-3"/>
    <x v="24"/>
    <n v="342503"/>
    <s v="VALVULA"/>
    <s v="30.11.2008"/>
    <n v="36317357.640000001"/>
    <n v="28846358.359999999"/>
    <s v="ZLIN"/>
    <n v="14"/>
    <n v="7"/>
    <n v="0"/>
    <n v="0"/>
    <m/>
    <m/>
    <m/>
    <n v="-15676773.359999999"/>
    <n v="-9271210.0500000007"/>
    <s v="ZLIN"/>
    <n v="7"/>
    <n v="9"/>
  </r>
  <r>
    <s v="120501000265-4"/>
    <x v="24"/>
    <n v="342503"/>
    <s v="VALVULA"/>
    <s v="30.11.2008"/>
    <n v="7879684.3799999999"/>
    <n v="6258720.7400000002"/>
    <s v="ZLIN"/>
    <n v="14"/>
    <n v="7"/>
    <n v="0"/>
    <n v="0"/>
    <m/>
    <m/>
    <m/>
    <n v="-3401349.5"/>
    <n v="-2011550.78"/>
    <s v="ZLIN"/>
    <n v="7"/>
    <n v="9"/>
  </r>
  <r>
    <s v="120501000265-5"/>
    <x v="24"/>
    <n v="342503"/>
    <s v="VALVULA"/>
    <s v="30.11.2008"/>
    <n v="7879684.3799999999"/>
    <n v="6258720.7400000002"/>
    <s v="ZLIN"/>
    <n v="14"/>
    <n v="7"/>
    <n v="0"/>
    <n v="0"/>
    <m/>
    <m/>
    <m/>
    <n v="-3401349.5"/>
    <n v="-2011550.78"/>
    <s v="ZLIN"/>
    <n v="7"/>
    <n v="9"/>
  </r>
  <r>
    <s v="120501000266-0"/>
    <x v="24"/>
    <n v="342503"/>
    <s v="VALVULA"/>
    <s v="01.06.1968"/>
    <n v="9822.64"/>
    <n v="9822.64"/>
    <s v="ZLIN"/>
    <n v="50"/>
    <n v="4"/>
    <n v="0"/>
    <n v="0"/>
    <m/>
    <m/>
    <m/>
    <n v="958156.86"/>
    <n v="958156.86"/>
    <s v="ZLIN"/>
    <n v="3"/>
    <n v="0"/>
  </r>
  <r>
    <s v="120501000266-1"/>
    <x v="24"/>
    <n v="342503"/>
    <s v="VALVULA"/>
    <s v="01.06.1968"/>
    <n v="24319.22"/>
    <n v="21866.27"/>
    <s v="ZLIN"/>
    <n v="57"/>
    <n v="10"/>
    <n v="0"/>
    <n v="0"/>
    <m/>
    <m/>
    <m/>
    <n v="2369265.58"/>
    <n v="1034203.23"/>
    <s v="ZLIN"/>
    <n v="10"/>
    <n v="6"/>
  </r>
  <r>
    <s v="120501000266-2"/>
    <x v="24"/>
    <n v="342503"/>
    <s v="VALVULA"/>
    <s v="01.06.1968"/>
    <n v="45050.34"/>
    <n v="40506.379999999997"/>
    <s v="ZLIN"/>
    <n v="57"/>
    <n v="10"/>
    <n v="0"/>
    <n v="0"/>
    <m/>
    <m/>
    <m/>
    <n v="4388966.78"/>
    <n v="1915818.8400000003"/>
    <s v="ZLIN"/>
    <n v="10"/>
    <n v="6"/>
  </r>
  <r>
    <s v="120501000266-3"/>
    <x v="24"/>
    <n v="342503"/>
    <s v="VALVULA"/>
    <s v="01.06.1968"/>
    <n v="45050.34"/>
    <n v="40506.379999999997"/>
    <s v="ZLIN"/>
    <n v="57"/>
    <n v="10"/>
    <n v="0"/>
    <n v="0"/>
    <m/>
    <m/>
    <m/>
    <n v="4388966.78"/>
    <n v="1915818.8400000003"/>
    <s v="ZLIN"/>
    <n v="10"/>
    <n v="6"/>
  </r>
  <r>
    <s v="120501000266-4"/>
    <x v="24"/>
    <n v="342503"/>
    <s v="VALVULA"/>
    <s v="01.06.1968"/>
    <n v="9774.4599999999991"/>
    <n v="8788.5399999999991"/>
    <s v="ZLIN"/>
    <n v="57"/>
    <n v="10"/>
    <n v="0"/>
    <n v="0"/>
    <m/>
    <m/>
    <m/>
    <n v="952262.88"/>
    <n v="415670.29000000004"/>
    <s v="ZLIN"/>
    <n v="10"/>
    <n v="6"/>
  </r>
  <r>
    <s v="120501000266-5"/>
    <x v="24"/>
    <n v="342503"/>
    <s v="VALVULA"/>
    <s v="01.06.1968"/>
    <n v="9774.4599999999991"/>
    <n v="8788.5399999999991"/>
    <s v="ZLIN"/>
    <n v="57"/>
    <n v="10"/>
    <n v="0"/>
    <n v="0"/>
    <m/>
    <m/>
    <m/>
    <n v="952262.88"/>
    <n v="415670.29000000004"/>
    <s v="ZLIN"/>
    <n v="10"/>
    <n v="6"/>
  </r>
  <r>
    <s v="120501000267-0"/>
    <x v="24"/>
    <n v="342503"/>
    <s v="VALVULA"/>
    <s v="01.06.1968"/>
    <n v="147350.20000000001"/>
    <n v="132487.77000000002"/>
    <s v="ZLIN"/>
    <n v="57"/>
    <n v="10"/>
    <n v="0"/>
    <n v="0"/>
    <m/>
    <m/>
    <m/>
    <n v="14355386.890000001"/>
    <n v="6266240.3000000007"/>
    <s v="ZLIN"/>
    <n v="10"/>
    <n v="6"/>
  </r>
  <r>
    <s v="120501000267-1"/>
    <x v="24"/>
    <n v="342503"/>
    <s v="VALVULA"/>
    <s v="01.06.1968"/>
    <n v="24319.22"/>
    <n v="21866.27"/>
    <s v="ZLIN"/>
    <n v="57"/>
    <n v="10"/>
    <n v="0"/>
    <n v="0"/>
    <m/>
    <m/>
    <m/>
    <n v="2369265.58"/>
    <n v="1034203.23"/>
    <s v="ZLIN"/>
    <n v="10"/>
    <n v="6"/>
  </r>
  <r>
    <s v="120501000267-2"/>
    <x v="24"/>
    <n v="342503"/>
    <s v="VALVULA"/>
    <s v="01.06.1968"/>
    <n v="45050.34"/>
    <n v="40506.379999999997"/>
    <s v="ZLIN"/>
    <n v="57"/>
    <n v="10"/>
    <n v="0"/>
    <n v="0"/>
    <m/>
    <m/>
    <m/>
    <n v="4388966.78"/>
    <n v="1915818.8400000003"/>
    <s v="ZLIN"/>
    <n v="10"/>
    <n v="6"/>
  </r>
  <r>
    <s v="120501000267-3"/>
    <x v="24"/>
    <n v="342503"/>
    <s v="VALVULA"/>
    <s v="01.06.1968"/>
    <n v="45050.34"/>
    <n v="40506.379999999997"/>
    <s v="ZLIN"/>
    <n v="57"/>
    <n v="10"/>
    <n v="0"/>
    <n v="0"/>
    <m/>
    <m/>
    <m/>
    <n v="4388966.78"/>
    <n v="1915818.8400000003"/>
    <s v="ZLIN"/>
    <n v="10"/>
    <n v="6"/>
  </r>
  <r>
    <s v="120501000267-4"/>
    <x v="24"/>
    <n v="342503"/>
    <s v="VALVULA"/>
    <s v="01.06.1968"/>
    <n v="9774.4599999999991"/>
    <n v="8788.5399999999991"/>
    <s v="ZLIN"/>
    <n v="57"/>
    <n v="10"/>
    <n v="0"/>
    <n v="0"/>
    <m/>
    <m/>
    <m/>
    <n v="952262.88"/>
    <n v="415670.29000000004"/>
    <s v="ZLIN"/>
    <n v="10"/>
    <n v="6"/>
  </r>
  <r>
    <s v="120501000267-5"/>
    <x v="24"/>
    <n v="342503"/>
    <s v="VALVULA"/>
    <s v="01.06.1968"/>
    <n v="9774.4599999999991"/>
    <n v="8788.5399999999991"/>
    <s v="ZLIN"/>
    <n v="57"/>
    <n v="10"/>
    <n v="0"/>
    <n v="0"/>
    <m/>
    <m/>
    <m/>
    <n v="952262.88"/>
    <n v="415670.29000000004"/>
    <s v="ZLIN"/>
    <n v="10"/>
    <n v="6"/>
  </r>
  <r>
    <s v="120501000268-0"/>
    <x v="24"/>
    <n v="342503"/>
    <s v="RECIPIENTE"/>
    <s v="01.06.1968"/>
    <n v="52994.69"/>
    <n v="47649.41"/>
    <s v="ZLIN"/>
    <n v="57"/>
    <n v="10"/>
    <n v="0"/>
    <n v="0"/>
    <m/>
    <m/>
    <m/>
    <n v="5162933.72"/>
    <n v="2253661.5399999996"/>
    <s v="ZLIN"/>
    <n v="10"/>
    <n v="6"/>
  </r>
  <r>
    <s v="120501000269-0"/>
    <x v="24"/>
    <n v="342503"/>
    <s v="TABLERO"/>
    <s v="01.10.2015"/>
    <n v="1"/>
    <n v="1"/>
    <s v="ZLIN"/>
    <n v="0"/>
    <n v="1"/>
    <n v="0"/>
    <n v="0"/>
    <m/>
    <m/>
    <m/>
    <n v="10469388.09"/>
    <n v="4569970.99"/>
    <s v="ZLIN"/>
    <n v="10"/>
    <n v="6"/>
  </r>
  <r>
    <s v="120501000270-0"/>
    <x v="24"/>
    <n v="341202"/>
    <s v="TABLERO"/>
    <s v="01.10.2015"/>
    <n v="1"/>
    <n v="1"/>
    <s v="ZLIN"/>
    <n v="0"/>
    <n v="1"/>
    <n v="0"/>
    <n v="0"/>
    <m/>
    <m/>
    <m/>
    <n v="6757190.4100000001"/>
    <n v="4477656.29"/>
    <s v="ZLIN"/>
    <n v="6"/>
    <n v="11"/>
  </r>
  <r>
    <s v="120501000271-0"/>
    <x v="24"/>
    <n v="341202"/>
    <s v="EXTINTOR DE CARRETILLA"/>
    <s v="31.07.2001"/>
    <n v="665192.43999999994"/>
    <n v="665192.43999999994"/>
    <s v="ZLIN"/>
    <n v="17"/>
    <n v="2"/>
    <n v="0"/>
    <n v="0"/>
    <m/>
    <m/>
    <m/>
    <n v="355198.64"/>
    <n v="355198.64"/>
    <s v="ZLIN"/>
    <n v="3"/>
    <n v="0"/>
  </r>
  <r>
    <s v="120501000272-0"/>
    <x v="24"/>
    <n v="341202"/>
    <s v="CARRETILLA PORTATIL ESPUMA"/>
    <s v="31.12.2005"/>
    <n v="1603668"/>
    <n v="1297852.23"/>
    <s v="ZLIN"/>
    <n v="17"/>
    <n v="11"/>
    <n v="0"/>
    <n v="0"/>
    <m/>
    <m/>
    <m/>
    <n v="-306193.12"/>
    <n v="-171843.08"/>
    <s v="ZLIN"/>
    <n v="8"/>
    <n v="2"/>
  </r>
  <r>
    <s v="120501000273-0"/>
    <x v="24"/>
    <n v="341202"/>
    <s v="CARRETILLA PORTATIL ESPUMA"/>
    <s v="31.12.2005"/>
    <n v="1261866"/>
    <n v="1261866"/>
    <s v="ZLIN"/>
    <n v="13"/>
    <n v="0"/>
    <n v="0"/>
    <n v="0"/>
    <m/>
    <m/>
    <m/>
    <n v="165698.95000000001"/>
    <n v="165698.95000000001"/>
    <s v="ZLIN"/>
    <n v="3"/>
    <n v="3"/>
  </r>
  <r>
    <s v="120501000274-0"/>
    <x v="24"/>
    <n v="342302"/>
    <s v="BOMBA"/>
    <s v="01.12.1991"/>
    <n v="76259.53"/>
    <n v="52795.1"/>
    <s v="ZLIN"/>
    <n v="41"/>
    <n v="2"/>
    <n v="0"/>
    <n v="0"/>
    <m/>
    <m/>
    <m/>
    <n v="18948266.030000001"/>
    <n v="5010358.8000000007"/>
    <s v="ZLIN"/>
    <n v="17"/>
    <n v="4"/>
  </r>
  <r>
    <s v="120501000274-1"/>
    <x v="24"/>
    <n v="342302"/>
    <s v="MOTOR"/>
    <s v="01.12.1991"/>
    <n v="34690.15"/>
    <n v="24016.270000000004"/>
    <s v="ZLIN"/>
    <n v="41"/>
    <n v="2"/>
    <n v="0"/>
    <n v="0"/>
    <m/>
    <m/>
    <m/>
    <n v="8619489.0700000003"/>
    <n v="2279191.83"/>
    <s v="ZLIN"/>
    <n v="17"/>
    <n v="4"/>
  </r>
  <r>
    <s v="120501000275-0"/>
    <x v="24"/>
    <n v="342302"/>
    <s v="BOMBA"/>
    <s v="01.09.1984"/>
    <n v="51550.9"/>
    <n v="51550.9"/>
    <s v="ZLIN"/>
    <n v="35"/>
    <n v="6"/>
    <n v="0"/>
    <n v="0"/>
    <m/>
    <m/>
    <m/>
    <n v="7672373.04"/>
    <n v="7672373.04"/>
    <s v="ZLIN"/>
    <n v="4"/>
    <n v="5"/>
  </r>
  <r>
    <s v="120501000275-1"/>
    <x v="24"/>
    <n v="342302"/>
    <s v="MOTOR"/>
    <s v="01.09.1984"/>
    <n v="15949.1"/>
    <n v="15949.1"/>
    <s v="ZLIN"/>
    <n v="35"/>
    <n v="6"/>
    <n v="0"/>
    <n v="0"/>
    <m/>
    <m/>
    <m/>
    <n v="2373720.25"/>
    <n v="2373720.25"/>
    <s v="ZLIN"/>
    <n v="4"/>
    <n v="5"/>
  </r>
  <r>
    <s v="120501000276-0"/>
    <x v="24"/>
    <n v="342302"/>
    <s v="BOMBA"/>
    <s v="01.12.1991"/>
    <n v="9612.5400000000009"/>
    <n v="8909.18"/>
    <s v="ZLIN"/>
    <n v="30"/>
    <n v="9"/>
    <n v="0"/>
    <n v="0"/>
    <m/>
    <m/>
    <m/>
    <n v="2390326.65"/>
    <n v="1583951.4"/>
    <s v="ZLIN"/>
    <n v="6"/>
    <n v="11"/>
  </r>
  <r>
    <s v="120501000276-1"/>
    <x v="24"/>
    <n v="342302"/>
    <s v="PANEL"/>
    <s v="01.12.1991"/>
    <n v="19953.669999999998"/>
    <n v="19953.669999999998"/>
    <s v="ZLIN"/>
    <n v="27"/>
    <n v="1"/>
    <n v="0"/>
    <n v="0"/>
    <m/>
    <m/>
    <m/>
    <n v="4963932.1100000003"/>
    <n v="4963932.1100000003"/>
    <s v="ZLIN"/>
    <n v="3"/>
    <n v="3"/>
  </r>
  <r>
    <s v="120501000276-2"/>
    <x v="24"/>
    <n v="342302"/>
    <s v="MOTOR"/>
    <s v="01.12.1991"/>
    <n v="2445.67"/>
    <n v="2266.7200000000003"/>
    <s v="ZLIN"/>
    <n v="30"/>
    <n v="9"/>
    <n v="0"/>
    <n v="0"/>
    <m/>
    <m/>
    <m/>
    <n v="608158.98"/>
    <n v="402996.92"/>
    <s v="ZLIN"/>
    <n v="6"/>
    <n v="11"/>
  </r>
  <r>
    <s v="120501000277-0"/>
    <x v="24"/>
    <n v="342302"/>
    <s v="PANEL"/>
    <s v="01.10.2015"/>
    <n v="1"/>
    <n v="1"/>
    <s v="ZLIN"/>
    <n v="0"/>
    <n v="1"/>
    <n v="0"/>
    <n v="0"/>
    <m/>
    <m/>
    <m/>
    <n v="3902362.02"/>
    <n v="3902362.02"/>
    <s v="ZLIN"/>
    <n v="3"/>
    <n v="0"/>
  </r>
  <r>
    <s v="120501000278-0"/>
    <x v="24"/>
    <n v="342302"/>
    <s v="RECIPIENTE"/>
    <s v="01.12.1991"/>
    <n v="2649.14"/>
    <n v="2390.5299999999997"/>
    <s v="ZLIN"/>
    <n v="31"/>
    <n v="7"/>
    <n v="0"/>
    <n v="0"/>
    <m/>
    <m/>
    <m/>
    <n v="658700.87"/>
    <n v="389554.27999999997"/>
    <s v="ZLIN"/>
    <n v="7"/>
    <n v="9"/>
  </r>
  <r>
    <s v="120501000279-0"/>
    <x v="24"/>
    <n v="342302"/>
    <s v="RECIPIENTE"/>
    <s v="01.10.2015"/>
    <n v="1"/>
    <n v="1"/>
    <s v="ZLIN"/>
    <n v="0"/>
    <n v="1"/>
    <n v="0"/>
    <n v="0"/>
    <m/>
    <m/>
    <m/>
    <n v="191375.21"/>
    <n v="191375.21"/>
    <s v="ZLIN"/>
    <n v="3"/>
    <n v="0"/>
  </r>
  <r>
    <s v="120501000279-1"/>
    <x v="24"/>
    <n v="342302"/>
    <s v="RECIPIENTE"/>
    <s v="01.10.2015"/>
    <n v="1"/>
    <n v="1"/>
    <s v="ZLIN"/>
    <n v="0"/>
    <n v="1"/>
    <n v="0"/>
    <n v="0"/>
    <m/>
    <m/>
    <m/>
    <n v="191375.21"/>
    <n v="191375.21"/>
    <s v="ZLIN"/>
    <n v="3"/>
    <n v="0"/>
  </r>
  <r>
    <s v="120501000280-0"/>
    <x v="24"/>
    <n v="342302"/>
    <s v="MOTOBOMBA"/>
    <s v="01.10.2015"/>
    <n v="1"/>
    <n v="1"/>
    <s v="ZLIN"/>
    <n v="0"/>
    <n v="1"/>
    <n v="0"/>
    <n v="0"/>
    <m/>
    <m/>
    <m/>
    <n v="85709.06"/>
    <n v="85709.06"/>
    <s v="ZLIN"/>
    <n v="3"/>
    <n v="0"/>
  </r>
  <r>
    <s v="120501000281-0"/>
    <x v="24"/>
    <n v="342302"/>
    <s v="BOMBA"/>
    <s v="01.12.1991"/>
    <n v="33301.040000000001"/>
    <n v="33301.040000000001"/>
    <s v="ZLIN"/>
    <n v="27"/>
    <n v="10"/>
    <n v="0"/>
    <n v="0"/>
    <m/>
    <m/>
    <m/>
    <n v="5794706.9199999999"/>
    <n v="5794706.9199999999"/>
    <s v="ZLIN"/>
    <n v="4"/>
    <n v="0"/>
  </r>
  <r>
    <s v="120501000281-1"/>
    <x v="24"/>
    <n v="342302"/>
    <s v="RECIPIENTE"/>
    <s v="01.12.1991"/>
    <n v="197.97"/>
    <n v="197.97"/>
    <s v="ZLIN"/>
    <n v="27"/>
    <n v="10"/>
    <n v="0"/>
    <n v="0"/>
    <m/>
    <m/>
    <m/>
    <n v="49244.59"/>
    <n v="49244.59"/>
    <s v="ZLIN"/>
    <n v="4"/>
    <n v="0"/>
  </r>
  <r>
    <s v="120501000281-2"/>
    <x v="24"/>
    <n v="342302"/>
    <s v="PANEL"/>
    <s v="01.12.1991"/>
    <n v="4585.6400000000003"/>
    <n v="4585.6400000000003"/>
    <s v="ZLIN"/>
    <n v="26"/>
    <n v="10"/>
    <n v="0"/>
    <n v="0"/>
    <m/>
    <m/>
    <m/>
    <n v="1140821.6299999999"/>
    <n v="1140821.6299999999"/>
    <s v="ZLIN"/>
    <n v="3"/>
    <n v="0"/>
  </r>
  <r>
    <s v="120501000281-3"/>
    <x v="24"/>
    <n v="342302"/>
    <s v="MOTOR"/>
    <s v="01.12.1991"/>
    <n v="203444.27"/>
    <n v="203444.27"/>
    <s v="ZLIN"/>
    <n v="27"/>
    <n v="10"/>
    <n v="0"/>
    <n v="0"/>
    <m/>
    <m/>
    <m/>
    <n v="50606580.630000003"/>
    <n v="50606580.630000003"/>
    <s v="ZLIN"/>
    <n v="4"/>
    <n v="0"/>
  </r>
  <r>
    <s v="120501000282-0"/>
    <x v="24"/>
    <n v="342302"/>
    <s v="BOMBA"/>
    <s v="01.12.1991"/>
    <n v="23301.040000000001"/>
    <n v="23301.040000000001"/>
    <s v="ZLIN"/>
    <n v="27"/>
    <n v="10"/>
    <n v="0"/>
    <n v="0"/>
    <m/>
    <m/>
    <m/>
    <n v="5796114.0999999996"/>
    <n v="5796114.0999999996"/>
    <s v="ZLIN"/>
    <n v="4"/>
    <n v="0"/>
  </r>
  <r>
    <s v="120501000282-1"/>
    <x v="24"/>
    <n v="342302"/>
    <s v="RECIPIENTE"/>
    <s v="01.12.1991"/>
    <n v="197.97"/>
    <n v="197.97"/>
    <s v="ZLIN"/>
    <n v="27"/>
    <n v="10"/>
    <n v="0"/>
    <n v="0"/>
    <m/>
    <m/>
    <m/>
    <n v="49244.59"/>
    <n v="49244.59"/>
    <s v="ZLIN"/>
    <n v="4"/>
    <n v="0"/>
  </r>
  <r>
    <s v="120501000282-2"/>
    <x v="24"/>
    <n v="342302"/>
    <s v="PANEL"/>
    <s v="01.12.1991"/>
    <n v="4585.6400000000003"/>
    <n v="4585.6400000000003"/>
    <s v="ZLIN"/>
    <n v="26"/>
    <n v="10"/>
    <n v="0"/>
    <n v="0"/>
    <m/>
    <m/>
    <m/>
    <n v="1140821.6299999999"/>
    <n v="1140821.6299999999"/>
    <s v="ZLIN"/>
    <n v="3"/>
    <n v="0"/>
  </r>
  <r>
    <s v="120501000282-3"/>
    <x v="24"/>
    <n v="342302"/>
    <s v="MOTOR"/>
    <s v="01.12.1991"/>
    <n v="203444.27"/>
    <n v="203444.27"/>
    <s v="ZLIN"/>
    <n v="27"/>
    <n v="10"/>
    <n v="0"/>
    <n v="0"/>
    <m/>
    <m/>
    <m/>
    <n v="50606580.630000003"/>
    <n v="50606580.630000003"/>
    <s v="ZLIN"/>
    <n v="4"/>
    <n v="0"/>
  </r>
  <r>
    <s v="120501000283-1"/>
    <x v="24"/>
    <n v="342302"/>
    <s v="RECIPIENTE"/>
    <s v="01.12.1991"/>
    <n v="457.36"/>
    <n v="369.29"/>
    <s v="ZLIN"/>
    <n v="26"/>
    <n v="10"/>
    <n v="0"/>
    <n v="0"/>
    <m/>
    <m/>
    <m/>
    <n v="113666.12"/>
    <n v="113666.12"/>
    <s v="ZLIN"/>
    <n v="3"/>
    <n v="0"/>
  </r>
  <r>
    <s v="120501000283-2"/>
    <x v="24"/>
    <n v="342302"/>
    <s v="PANEL"/>
    <s v="01.12.1991"/>
    <n v="4585.6400000000003"/>
    <n v="3702.6900000000005"/>
    <s v="ZLIN"/>
    <n v="26"/>
    <n v="10"/>
    <n v="0"/>
    <n v="0"/>
    <m/>
    <m/>
    <m/>
    <n v="1139653.8500000001"/>
    <n v="1139653.8500000001"/>
    <s v="ZLIN"/>
    <n v="3"/>
    <n v="0"/>
  </r>
  <r>
    <s v="120501000283-3"/>
    <x v="24"/>
    <n v="342302"/>
    <s v="MOTOR"/>
    <s v="01.12.1991"/>
    <n v="738.05"/>
    <n v="574.54"/>
    <s v="ZLIN"/>
    <n v="27"/>
    <n v="10"/>
    <n v="0"/>
    <n v="0"/>
    <m/>
    <m/>
    <m/>
    <n v="183408.33"/>
    <n v="183408.33"/>
    <s v="ZLIN"/>
    <n v="4"/>
    <n v="0"/>
  </r>
  <r>
    <s v="120501000284-0"/>
    <x v="24"/>
    <n v="342302"/>
    <s v="BOMBA"/>
    <s v="01.12.1991"/>
    <n v="27146.65"/>
    <n v="19261.730000000003"/>
    <s v="ZLIN"/>
    <n v="40"/>
    <n v="2"/>
    <n v="0"/>
    <n v="0"/>
    <m/>
    <m/>
    <m/>
    <n v="6745543.3200000003"/>
    <n v="1892882.0600000005"/>
    <s v="ZLIN"/>
    <n v="16"/>
    <n v="4"/>
  </r>
  <r>
    <s v="120501000284-1"/>
    <x v="24"/>
    <n v="342302"/>
    <s v="PANEL"/>
    <s v="01.12.1991"/>
    <n v="68533.460000000006"/>
    <n v="55541.360000000008"/>
    <s v="ZLIN"/>
    <n v="35"/>
    <n v="2"/>
    <n v="0"/>
    <n v="0"/>
    <m/>
    <m/>
    <m/>
    <n v="17035356.949999999"/>
    <n v="6889298.7699999996"/>
    <s v="ZLIN"/>
    <n v="11"/>
    <n v="4"/>
  </r>
  <r>
    <s v="120501000284-2"/>
    <x v="24"/>
    <n v="342302"/>
    <s v="RECIPIENTE"/>
    <s v="01.12.1991"/>
    <n v="8865.68"/>
    <n v="6290.55"/>
    <s v="ZLIN"/>
    <n v="40"/>
    <n v="2"/>
    <n v="0"/>
    <n v="0"/>
    <m/>
    <m/>
    <m/>
    <n v="2202991.31"/>
    <n v="618186.34000000008"/>
    <s v="ZLIN"/>
    <n v="16"/>
    <n v="4"/>
  </r>
  <r>
    <s v="120501000284-3"/>
    <x v="24"/>
    <n v="342302"/>
    <s v="RECIPIENTE"/>
    <s v="01.12.1991"/>
    <n v="1182.8499999999999"/>
    <n v="839.31999999999994"/>
    <s v="ZLIN"/>
    <n v="40"/>
    <n v="2"/>
    <n v="0"/>
    <n v="0"/>
    <m/>
    <m/>
    <m/>
    <n v="293920.21999999997"/>
    <n v="82477.619999999966"/>
    <s v="ZLIN"/>
    <n v="16"/>
    <n v="4"/>
  </r>
  <r>
    <s v="120501000284-4"/>
    <x v="24"/>
    <n v="342302"/>
    <s v="MOTOR"/>
    <s v="01.12.1991"/>
    <n v="25215.62"/>
    <n v="17891.579999999998"/>
    <s v="ZLIN"/>
    <n v="40"/>
    <n v="2"/>
    <n v="0"/>
    <n v="0"/>
    <m/>
    <m/>
    <m/>
    <n v="6265710.0800000001"/>
    <n v="1758234.96"/>
    <s v="ZLIN"/>
    <n v="16"/>
    <n v="4"/>
  </r>
  <r>
    <s v="120501000284-5"/>
    <x v="24"/>
    <n v="342302"/>
    <s v="CASETA"/>
    <s v="01.07.1986"/>
    <n v="2639.48"/>
    <n v="1055.8"/>
    <s v="ZLIN"/>
    <n v="71"/>
    <n v="3"/>
    <n v="0"/>
    <n v="0"/>
    <m/>
    <m/>
    <m/>
    <n v="19026512.809999999"/>
    <n v="2076305.9599999972"/>
    <s v="ZLIN"/>
    <n v="42"/>
    <n v="0"/>
  </r>
  <r>
    <s v="120501000285-0"/>
    <x v="24"/>
    <n v="342302"/>
    <s v="RECIPIENTE"/>
    <s v="01.12.1991"/>
    <n v="11119.04"/>
    <n v="7889.4100000000008"/>
    <s v="ZLIN"/>
    <n v="40"/>
    <n v="2"/>
    <n v="0"/>
    <n v="0"/>
    <m/>
    <m/>
    <m/>
    <n v="2762916.81"/>
    <n v="775308.28"/>
    <s v="ZLIN"/>
    <n v="16"/>
    <n v="4"/>
  </r>
  <r>
    <s v="120501000286-0"/>
    <x v="24"/>
    <n v="342302"/>
    <s v="RECIPIENTE"/>
    <s v="01.12.1991"/>
    <n v="1774.27"/>
    <n v="1258.9000000000001"/>
    <s v="ZLIN"/>
    <n v="40"/>
    <n v="2"/>
    <n v="0"/>
    <n v="0"/>
    <m/>
    <m/>
    <m/>
    <n v="440880.24"/>
    <n v="123716.39999999997"/>
    <s v="ZLIN"/>
    <n v="16"/>
    <n v="4"/>
  </r>
  <r>
    <s v="120501000287-0"/>
    <x v="24"/>
    <n v="342302"/>
    <s v="BOMBA"/>
    <s v="01.12.1991"/>
    <n v="2386.96"/>
    <n v="2386.96"/>
    <s v="ZLIN"/>
    <n v="27"/>
    <n v="10"/>
    <n v="0"/>
    <n v="0"/>
    <m/>
    <m/>
    <m/>
    <n v="593753.01"/>
    <n v="593753.01"/>
    <s v="ZLIN"/>
    <n v="4"/>
    <n v="0"/>
  </r>
  <r>
    <s v="120501000287-1"/>
    <x v="24"/>
    <n v="342302"/>
    <s v="MOTOR"/>
    <s v="01.12.1991"/>
    <n v="431.19"/>
    <n v="431.19"/>
    <s v="ZLIN"/>
    <n v="27"/>
    <n v="10"/>
    <n v="0"/>
    <n v="0"/>
    <m/>
    <m/>
    <m/>
    <n v="107257.62"/>
    <n v="107257.62"/>
    <s v="ZLIN"/>
    <n v="4"/>
    <n v="0"/>
  </r>
  <r>
    <s v="120501000288-0"/>
    <x v="24"/>
    <n v="342302"/>
    <s v="MOTOBOMBA"/>
    <s v="01.10.2015"/>
    <n v="1"/>
    <n v="1"/>
    <s v="ZLIN"/>
    <n v="0"/>
    <n v="1"/>
    <n v="0"/>
    <n v="0"/>
    <m/>
    <m/>
    <m/>
    <n v="772772.27"/>
    <n v="512078.01"/>
    <s v="ZLIN"/>
    <n v="6"/>
    <n v="11"/>
  </r>
  <r>
    <s v="120501000289-0"/>
    <x v="24"/>
    <n v="341202"/>
    <s v="EXTINTOR DE CARRETILLA"/>
    <s v="28.10.2011"/>
    <n v="186914.43"/>
    <n v="106224.57999999999"/>
    <s v="ZLIN"/>
    <n v="15"/>
    <n v="3"/>
    <n v="0"/>
    <n v="0"/>
    <m/>
    <m/>
    <m/>
    <n v="377364.8"/>
    <n v="152610.75999999998"/>
    <s v="ZLIN"/>
    <n v="11"/>
    <n v="4"/>
  </r>
  <r>
    <s v="120501000290-0"/>
    <x v="24"/>
    <n v="342302"/>
    <s v="RECIPIENTE"/>
    <s v="01.12.1991"/>
    <n v="2312.64"/>
    <n v="2143.4299999999998"/>
    <s v="ZLIN"/>
    <n v="30"/>
    <n v="9"/>
    <n v="0"/>
    <n v="0"/>
    <m/>
    <m/>
    <m/>
    <n v="575079.22"/>
    <n v="381076.58999999997"/>
    <s v="ZLIN"/>
    <n v="6"/>
    <n v="11"/>
  </r>
  <r>
    <s v="120501000291-0"/>
    <x v="24"/>
    <n v="341202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292-0"/>
    <x v="24"/>
    <n v="341202"/>
    <s v="CARRETILLA PORTATIL ESPUMA"/>
    <s v="31.12.2001"/>
    <n v="1036620.21"/>
    <n v="1036620.21"/>
    <s v="ZLIN"/>
    <n v="17"/>
    <n v="0"/>
    <n v="0"/>
    <n v="0"/>
    <m/>
    <m/>
    <m/>
    <n v="-38294.910000000003"/>
    <n v="-38294.910000000003"/>
    <s v="ZLIN"/>
    <n v="3"/>
    <n v="3"/>
  </r>
  <r>
    <s v="120501000293-0"/>
    <x v="24"/>
    <n v="341202"/>
    <s v="EXTINTOR DE CARRETILLA"/>
    <s v="28.10.2011"/>
    <n v="186914.43"/>
    <n v="99687.7"/>
    <s v="ZLIN"/>
    <n v="16"/>
    <n v="3"/>
    <n v="0"/>
    <n v="0"/>
    <m/>
    <m/>
    <m/>
    <n v="419555.06"/>
    <n v="155915.74"/>
    <s v="ZLIN"/>
    <n v="12"/>
    <n v="4"/>
  </r>
  <r>
    <s v="120501000294-0"/>
    <x v="24"/>
    <n v="341202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294-1"/>
    <x v="24"/>
    <n v="341202"/>
    <s v="RECIPIENTE"/>
    <s v="01.10.2015"/>
    <n v="1"/>
    <n v="1"/>
    <s v="ZLIN"/>
    <n v="0"/>
    <n v="1"/>
    <n v="0"/>
    <n v="0"/>
    <m/>
    <m/>
    <m/>
    <n v="87561.51"/>
    <n v="58022.689999999995"/>
    <s v="ZLIN"/>
    <n v="6"/>
    <n v="11"/>
  </r>
  <r>
    <s v="120501000295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3"/>
    <n v="3"/>
  </r>
  <r>
    <s v="120501000296-0"/>
    <x v="24"/>
    <n v="321201"/>
    <s v="EXTINTOR DE CARRETILLA"/>
    <s v="30.11.2007"/>
    <n v="992056"/>
    <n v="619010.15"/>
    <s v="ZLIN"/>
    <n v="20"/>
    <n v="2"/>
    <n v="0"/>
    <n v="0"/>
    <m/>
    <m/>
    <m/>
    <n v="1185113.1000000001"/>
    <n v="440413.65000000014"/>
    <s v="ZLIN"/>
    <n v="12"/>
    <n v="4"/>
  </r>
  <r>
    <s v="120501000297-0"/>
    <x v="24"/>
    <n v="321201"/>
    <s v="EXTINTOR DE CARRETILLA"/>
    <s v="30.11.2007"/>
    <n v="992056"/>
    <n v="619010.15"/>
    <s v="ZLIN"/>
    <n v="20"/>
    <n v="2"/>
    <n v="0"/>
    <n v="0"/>
    <m/>
    <m/>
    <m/>
    <n v="1185113.1000000001"/>
    <n v="440413.65000000014"/>
    <s v="ZLIN"/>
    <n v="12"/>
    <n v="4"/>
  </r>
  <r>
    <s v="120501000298-0"/>
    <x v="24"/>
    <n v="321201"/>
    <s v="EXTINTOR DE CARRETILLA"/>
    <s v="30.11.2007"/>
    <n v="992056"/>
    <n v="619010.15"/>
    <s v="ZLIN"/>
    <n v="20"/>
    <n v="2"/>
    <n v="0"/>
    <n v="0"/>
    <m/>
    <m/>
    <m/>
    <n v="1185113.1000000001"/>
    <n v="440413.65000000014"/>
    <s v="ZLIN"/>
    <n v="12"/>
    <n v="4"/>
  </r>
  <r>
    <s v="120501000299-0"/>
    <x v="24"/>
    <n v="321201"/>
    <s v="EXTINTOR DE CARRETILLA"/>
    <s v="28.10.2011"/>
    <n v="186914.43"/>
    <n v="99687.7"/>
    <s v="ZLIN"/>
    <n v="16"/>
    <n v="3"/>
    <n v="0"/>
    <n v="0"/>
    <m/>
    <m/>
    <m/>
    <n v="349514.53"/>
    <n v="129887.17000000004"/>
    <s v="ZLIN"/>
    <n v="12"/>
    <n v="4"/>
  </r>
  <r>
    <s v="120501000300-0"/>
    <x v="24"/>
    <n v="321201"/>
    <s v="EXTINTOR DE CARRETILLA"/>
    <s v="28.10.2011"/>
    <n v="186914.43"/>
    <n v="99687.7"/>
    <s v="ZLIN"/>
    <n v="16"/>
    <n v="3"/>
    <n v="0"/>
    <n v="0"/>
    <m/>
    <m/>
    <m/>
    <n v="349514.53"/>
    <n v="129887.17000000004"/>
    <s v="ZLIN"/>
    <n v="12"/>
    <n v="4"/>
  </r>
  <r>
    <s v="120501000301-0"/>
    <x v="24"/>
    <n v="321201"/>
    <s v="CARRETILLA PORTATIL ESPUMA"/>
    <s v="04.01.2013"/>
    <n v="2369350.34"/>
    <n v="1255191.5499999998"/>
    <s v="ZLIN"/>
    <n v="14"/>
    <n v="0"/>
    <n v="0"/>
    <n v="0"/>
    <m/>
    <m/>
    <m/>
    <n v="-1375607.85"/>
    <n v="-556311.9800000001"/>
    <s v="ZLIN"/>
    <n v="11"/>
    <n v="4"/>
  </r>
  <r>
    <s v="120501000302-0"/>
    <x v="24"/>
    <n v="321201"/>
    <s v="EXTINTOR DE CARRETILLA"/>
    <s v="28.10.2011"/>
    <n v="186914.43"/>
    <n v="106224.57999999999"/>
    <s v="ZLIN"/>
    <n v="15"/>
    <n v="3"/>
    <n v="0"/>
    <n v="0"/>
    <m/>
    <m/>
    <m/>
    <n v="1502443.9"/>
    <n v="607605.98999999987"/>
    <s v="ZLIN"/>
    <n v="11"/>
    <n v="4"/>
  </r>
  <r>
    <s v="120501000303-0"/>
    <x v="24"/>
    <n v="321201"/>
    <s v="EXTINTOR DE CARRETILLA"/>
    <s v="28.10.2011"/>
    <n v="186914.43"/>
    <n v="106224.57999999999"/>
    <s v="ZLIN"/>
    <n v="15"/>
    <n v="3"/>
    <n v="0"/>
    <n v="0"/>
    <m/>
    <m/>
    <m/>
    <n v="1502443.9"/>
    <n v="607605.98999999987"/>
    <s v="ZLIN"/>
    <n v="11"/>
    <n v="4"/>
  </r>
  <r>
    <s v="120501000304-0"/>
    <x v="24"/>
    <n v="321201"/>
    <s v="EXTINTOR DE CARRETILLA"/>
    <s v="28.10.2011"/>
    <n v="186914.43"/>
    <n v="134062.76"/>
    <s v="ZLIN"/>
    <n v="12"/>
    <n v="1"/>
    <n v="0"/>
    <n v="0"/>
    <m/>
    <m/>
    <m/>
    <n v="341237.44"/>
    <n v="191510.82"/>
    <s v="ZLIN"/>
    <n v="8"/>
    <n v="2"/>
  </r>
  <r>
    <s v="120501000305-0"/>
    <x v="24"/>
    <n v="321201"/>
    <s v="EXTINTOR DE CARRETILLA"/>
    <s v="28.10.2011"/>
    <n v="186914.43"/>
    <n v="99687.7"/>
    <s v="ZLIN"/>
    <n v="16"/>
    <n v="3"/>
    <n v="0"/>
    <n v="0"/>
    <m/>
    <m/>
    <m/>
    <n v="419555.06"/>
    <n v="155915.74"/>
    <s v="ZLIN"/>
    <n v="12"/>
    <n v="4"/>
  </r>
  <r>
    <s v="120501000306-0"/>
    <x v="24"/>
    <n v="321201"/>
    <s v="EXTINTOR DE CARRETILLA"/>
    <s v="01.10.2015"/>
    <n v="1"/>
    <n v="1"/>
    <s v="ZLIN"/>
    <n v="0"/>
    <n v="1"/>
    <n v="0"/>
    <n v="0"/>
    <m/>
    <m/>
    <m/>
    <n v="104704.64"/>
    <n v="104704.64"/>
    <s v="ZLIN"/>
    <n v="4"/>
    <n v="0"/>
  </r>
  <r>
    <s v="120501000307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4"/>
    <n v="0"/>
  </r>
  <r>
    <s v="120501000308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3"/>
    <n v="3"/>
  </r>
  <r>
    <s v="120501000309-0"/>
    <x v="24"/>
    <n v="321201"/>
    <s v="EXTINTOR DE CARRETILLA"/>
    <s v="28.10.2011"/>
    <n v="186914.43"/>
    <n v="99687.7"/>
    <s v="ZLIN"/>
    <n v="16"/>
    <n v="3"/>
    <n v="0"/>
    <n v="0"/>
    <m/>
    <m/>
    <m/>
    <n v="1643680.05"/>
    <n v="610827.05000000005"/>
    <s v="ZLIN"/>
    <n v="12"/>
    <n v="4"/>
  </r>
  <r>
    <s v="120501000310-0"/>
    <x v="24"/>
    <n v="321201"/>
    <s v="EXTINTOR DE CARRETILLA"/>
    <s v="28.10.2011"/>
    <n v="186914.43"/>
    <n v="99687.7"/>
    <s v="ZLIN"/>
    <n v="16"/>
    <n v="3"/>
    <n v="0"/>
    <n v="0"/>
    <m/>
    <m/>
    <m/>
    <n v="1643680.05"/>
    <n v="610827.05000000005"/>
    <s v="ZLIN"/>
    <n v="12"/>
    <n v="4"/>
  </r>
  <r>
    <s v="120501000311-0"/>
    <x v="24"/>
    <n v="321201"/>
    <s v="EXTINTOR DE CARRETILLA"/>
    <s v="31.07.2006"/>
    <n v="2337010"/>
    <n v="2337010"/>
    <s v="ZLIN"/>
    <n v="12"/>
    <n v="5"/>
    <n v="0"/>
    <n v="0"/>
    <m/>
    <m/>
    <m/>
    <n v="-430611.82"/>
    <n v="-430611.82"/>
    <s v="ZLIN"/>
    <n v="3"/>
    <n v="3"/>
  </r>
  <r>
    <s v="120501000312-0"/>
    <x v="24"/>
    <n v="322201"/>
    <s v="RECIPIENTE (AGUA)"/>
    <s v="01.11.1989"/>
    <n v="3005.21"/>
    <n v="3005.21"/>
    <s v="ZLIN"/>
    <n v="29"/>
    <n v="8"/>
    <n v="0"/>
    <n v="0"/>
    <m/>
    <m/>
    <m/>
    <n v="139171.06"/>
    <n v="139171.06"/>
    <s v="ZLIN"/>
    <n v="3"/>
    <n v="9"/>
  </r>
  <r>
    <s v="120501000312-1"/>
    <x v="24"/>
    <n v="322201"/>
    <s v="RECIPIENTE (AGUA)"/>
    <s v="01.11.1989"/>
    <n v="2103.65"/>
    <n v="2103.65"/>
    <s v="ZLIN"/>
    <n v="29"/>
    <n v="8"/>
    <n v="0"/>
    <n v="0"/>
    <m/>
    <m/>
    <m/>
    <n v="97419.75"/>
    <n v="97419.75"/>
    <s v="ZLIN"/>
    <n v="3"/>
    <n v="9"/>
  </r>
  <r>
    <s v="120501000313-0"/>
    <x v="24"/>
    <n v="322201"/>
    <s v="RECIPIENTE (ESPUMA)"/>
    <s v="01.11.1989"/>
    <n v="17430.22"/>
    <n v="17430.22"/>
    <s v="ZLIN"/>
    <n v="29"/>
    <n v="8"/>
    <n v="0"/>
    <n v="0"/>
    <m/>
    <m/>
    <m/>
    <n v="807192.08"/>
    <n v="807192.08"/>
    <s v="ZLIN"/>
    <n v="3"/>
    <n v="9"/>
  </r>
  <r>
    <s v="120501000314-0"/>
    <x v="24"/>
    <n v="322201"/>
    <s v="RECIPIENTE (DIESEL)"/>
    <s v="01.11.1989"/>
    <n v="57503.8"/>
    <n v="40662.639999999999"/>
    <s v="ZLIN"/>
    <n v="43"/>
    <n v="3"/>
    <n v="0"/>
    <n v="0"/>
    <m/>
    <m/>
    <m/>
    <n v="2647168.86"/>
    <n v="699972.5299999998"/>
    <s v="ZLIN"/>
    <n v="17"/>
    <n v="4"/>
  </r>
  <r>
    <s v="120501000314-1"/>
    <x v="24"/>
    <n v="322201"/>
    <s v="DIQUE"/>
    <s v="01.11.1989"/>
    <n v="14397.7"/>
    <n v="5877.51"/>
    <s v="ZLIN"/>
    <n v="74"/>
    <n v="11"/>
    <n v="0"/>
    <n v="0"/>
    <m/>
    <m/>
    <m/>
    <n v="659134.80000000005"/>
    <n v="61653.770000000019"/>
    <s v="ZLIN"/>
    <n v="49"/>
    <n v="0"/>
  </r>
  <r>
    <s v="120501000315-0"/>
    <x v="24"/>
    <n v="322201"/>
    <s v="BOMBA"/>
    <s v="01.11.1989"/>
    <n v="119507.78"/>
    <n v="84507.43"/>
    <s v="ZLIN"/>
    <n v="43"/>
    <n v="3"/>
    <n v="0"/>
    <n v="0"/>
    <m/>
    <m/>
    <m/>
    <n v="5501501.5700000003"/>
    <n v="1454723.9700000002"/>
    <s v="ZLIN"/>
    <n v="17"/>
    <n v="4"/>
  </r>
  <r>
    <s v="120501000315-1"/>
    <x v="24"/>
    <n v="322201"/>
    <s v="PANEL ELECTRICO"/>
    <s v="01.11.1989"/>
    <n v="358361.89"/>
    <n v="286533.39"/>
    <s v="ZLIN"/>
    <n v="38"/>
    <n v="3"/>
    <n v="0"/>
    <n v="0"/>
    <m/>
    <m/>
    <m/>
    <n v="16525233.289999999"/>
    <n v="6141133.9899999984"/>
    <s v="ZLIN"/>
    <n v="12"/>
    <n v="4"/>
  </r>
  <r>
    <s v="120501000315-2"/>
    <x v="24"/>
    <n v="322201"/>
    <s v="MOTOR"/>
    <s v="01.11.1989"/>
    <n v="30405.77"/>
    <n v="21500.78"/>
    <s v="ZLIN"/>
    <n v="43"/>
    <n v="3"/>
    <n v="0"/>
    <n v="0"/>
    <m/>
    <m/>
    <m/>
    <n v="1399719.8"/>
    <n v="370118.22000000009"/>
    <s v="ZLIN"/>
    <n v="17"/>
    <n v="4"/>
  </r>
  <r>
    <s v="120501000316-0"/>
    <x v="24"/>
    <n v="322201"/>
    <s v="BOMBA"/>
    <s v="01.11.1989"/>
    <n v="52492.61"/>
    <n v="43001.74"/>
    <s v="ZLIN"/>
    <n v="37"/>
    <n v="4"/>
    <n v="0"/>
    <n v="0"/>
    <m/>
    <m/>
    <m/>
    <n v="2421481.21"/>
    <n v="972127.48"/>
    <s v="ZLIN"/>
    <n v="11"/>
    <n v="5"/>
  </r>
  <r>
    <s v="120501000316-1"/>
    <x v="24"/>
    <n v="322201"/>
    <s v="PANEL ELECTRICO"/>
    <s v="01.11.1989"/>
    <n v="361290.3"/>
    <n v="333149.59999999998"/>
    <s v="ZLIN"/>
    <n v="33"/>
    <n v="2"/>
    <n v="0"/>
    <n v="0"/>
    <m/>
    <m/>
    <m/>
    <n v="16697911.619999999"/>
    <n v="10556151.02"/>
    <s v="ZLIN"/>
    <n v="7"/>
    <n v="3"/>
  </r>
  <r>
    <s v="120501000316-2"/>
    <x v="24"/>
    <n v="322201"/>
    <s v="MOTOR"/>
    <s v="01.11.1989"/>
    <n v="8836.48"/>
    <n v="7238.7899999999991"/>
    <s v="ZLIN"/>
    <n v="37"/>
    <n v="4"/>
    <n v="0"/>
    <n v="0"/>
    <m/>
    <m/>
    <m/>
    <n v="407626.15"/>
    <n v="163645.53000000003"/>
    <s v="ZLIN"/>
    <n v="11"/>
    <n v="5"/>
  </r>
  <r>
    <s v="120501000317-0"/>
    <x v="24"/>
    <n v="322201"/>
    <s v="PANEL ELECTRICO"/>
    <s v="01.11.1989"/>
    <n v="140669.29"/>
    <n v="120339.46"/>
    <s v="ZLIN"/>
    <n v="35"/>
    <n v="9"/>
    <n v="0"/>
    <n v="0"/>
    <m/>
    <m/>
    <m/>
    <n v="6493405.4500000002"/>
    <n v="3026587.3000000003"/>
    <s v="ZLIN"/>
    <n v="9"/>
    <n v="10"/>
  </r>
  <r>
    <s v="120501000318-0"/>
    <x v="24"/>
    <n v="322201"/>
    <s v="PANEL DE CONTROL"/>
    <s v="01.11.1989"/>
    <n v="24981.83"/>
    <n v="21371.390000000003"/>
    <s v="ZLIN"/>
    <n v="35"/>
    <n v="9"/>
    <n v="0"/>
    <n v="0"/>
    <m/>
    <m/>
    <m/>
    <n v="1153180.98"/>
    <n v="537499.6"/>
    <s v="ZLIN"/>
    <n v="9"/>
    <n v="10"/>
  </r>
  <r>
    <s v="120501000319-0"/>
    <x v="24"/>
    <n v="322201"/>
    <s v="BOMBA"/>
    <s v="01.11.1989"/>
    <n v="42768.7"/>
    <n v="42768.7"/>
    <s v="ZLIN"/>
    <n v="29"/>
    <n v="8"/>
    <n v="0"/>
    <n v="0"/>
    <m/>
    <m/>
    <m/>
    <n v="1980614.96"/>
    <n v="1980614.96"/>
    <s v="ZLIN"/>
    <n v="3"/>
    <n v="9"/>
  </r>
  <r>
    <s v="120501000319-1"/>
    <x v="24"/>
    <n v="322201"/>
    <s v="MOTOR"/>
    <s v="01.11.1989"/>
    <n v="19435.240000000002"/>
    <n v="19435.240000000002"/>
    <s v="ZLIN"/>
    <n v="29"/>
    <n v="8"/>
    <n v="0"/>
    <n v="0"/>
    <m/>
    <m/>
    <m/>
    <n v="900044.64"/>
    <n v="900044.64"/>
    <s v="ZLIN"/>
    <n v="3"/>
    <n v="9"/>
  </r>
  <r>
    <s v="120501000320-0"/>
    <x v="24"/>
    <n v="322201"/>
    <s v="BOMBA"/>
    <s v="30.09.2012"/>
    <n v="14389933.68"/>
    <n v="8260887.8499999996"/>
    <s v="ZLIN"/>
    <n v="13"/>
    <n v="6"/>
    <n v="0"/>
    <n v="0"/>
    <m/>
    <m/>
    <m/>
    <n v="7091475.0899999999"/>
    <n v="3095485.1599999997"/>
    <s v="ZLIN"/>
    <n v="10"/>
    <n v="6"/>
  </r>
  <r>
    <s v="120501000320-1"/>
    <x v="24"/>
    <n v="322201"/>
    <s v="RECIPIENTE"/>
    <s v="01.11.1989"/>
    <n v="5618.67"/>
    <n v="1195.7399999999998"/>
    <s v="ZLIN"/>
    <n v="36"/>
    <n v="5"/>
    <n v="0"/>
    <n v="0"/>
    <m/>
    <m/>
    <m/>
    <n v="255764.47"/>
    <n v="111643.22"/>
    <s v="ZLIN"/>
    <n v="10"/>
    <n v="6"/>
  </r>
  <r>
    <s v="120501000320-2"/>
    <x v="24"/>
    <n v="322201"/>
    <s v="MOTOR"/>
    <s v="01.11.1989"/>
    <n v="589672.6"/>
    <n v="125490.94999999995"/>
    <s v="ZLIN"/>
    <n v="36"/>
    <n v="5"/>
    <n v="0"/>
    <n v="0"/>
    <m/>
    <m/>
    <m/>
    <n v="26842176.059999999"/>
    <n v="11716822.879999999"/>
    <s v="ZLIN"/>
    <n v="10"/>
    <n v="6"/>
  </r>
  <r>
    <s v="120501000321-0"/>
    <x v="24"/>
    <n v="321201"/>
    <s v="EXTINTOR DE CARRETILLA"/>
    <s v="31.08.2014"/>
    <n v="142557.74"/>
    <n v="99790.419999999984"/>
    <s v="ZLIN"/>
    <n v="8"/>
    <n v="4"/>
    <n v="0"/>
    <n v="0"/>
    <m/>
    <m/>
    <m/>
    <n v="343813.6"/>
    <n v="217353.41999999998"/>
    <s v="ZLIN"/>
    <n v="7"/>
    <n v="3"/>
  </r>
  <r>
    <s v="120501000322-0"/>
    <x v="24"/>
    <n v="322321"/>
    <s v="BOMBA"/>
    <s v="18.04.2013"/>
    <n v="192962.31"/>
    <n v="70020.06"/>
    <s v="ZLIN"/>
    <n v="19"/>
    <n v="9"/>
    <n v="0"/>
    <n v="0"/>
    <m/>
    <m/>
    <m/>
    <n v="4034991.42"/>
    <n v="1066944.8599999999"/>
    <s v="ZLIN"/>
    <n v="17"/>
    <n v="4"/>
  </r>
  <r>
    <s v="120501000322-1"/>
    <x v="24"/>
    <n v="322321"/>
    <s v="REDUCTOR"/>
    <s v="18.04.2013"/>
    <n v="13558.48"/>
    <n v="3926.0399999999991"/>
    <s v="ZLIN"/>
    <n v="24"/>
    <n v="9"/>
    <n v="0"/>
    <n v="0"/>
    <m/>
    <m/>
    <m/>
    <n v="283160.08"/>
    <n v="58111.210000000021"/>
    <s v="ZLIN"/>
    <n v="22"/>
    <n v="4"/>
  </r>
  <r>
    <s v="120501000322-2"/>
    <x v="24"/>
    <n v="322321"/>
    <s v="PANEL ELECTRICO"/>
    <s v="18.04.2013"/>
    <n v="764004.73"/>
    <n v="371211.33999999997"/>
    <s v="ZLIN"/>
    <n v="14"/>
    <n v="9"/>
    <n v="0"/>
    <n v="0"/>
    <m/>
    <m/>
    <m/>
    <n v="16009806.76"/>
    <n v="5949590.3499999996"/>
    <s v="ZLIN"/>
    <n v="12"/>
    <n v="4"/>
  </r>
  <r>
    <s v="120501000322-3"/>
    <x v="24"/>
    <n v="322321"/>
    <s v="RECIPIENTE"/>
    <s v="18.04.2013"/>
    <n v="5439897"/>
    <n v="1973971.0499999998"/>
    <s v="ZLIN"/>
    <n v="19"/>
    <n v="9"/>
    <n v="0"/>
    <n v="0"/>
    <m/>
    <m/>
    <m/>
    <n v="113752462.5"/>
    <n v="30078776.150000006"/>
    <s v="ZLIN"/>
    <n v="17"/>
    <n v="4"/>
  </r>
  <r>
    <s v="120501000322-4"/>
    <x v="24"/>
    <n v="322321"/>
    <s v="MOTOR"/>
    <s v="18.04.2013"/>
    <n v="31246.02"/>
    <n v="11338.240000000002"/>
    <s v="ZLIN"/>
    <n v="19"/>
    <n v="9"/>
    <n v="0"/>
    <n v="0"/>
    <m/>
    <m/>
    <m/>
    <n v="653378.5"/>
    <n v="172768.34000000003"/>
    <s v="ZLIN"/>
    <n v="17"/>
    <n v="4"/>
  </r>
  <r>
    <s v="120501000323-0"/>
    <x v="24"/>
    <n v="322321"/>
    <s v="BOMBA"/>
    <s v="18.04.2013"/>
    <n v="331652.2"/>
    <n v="120346.39000000001"/>
    <s v="ZLIN"/>
    <n v="19"/>
    <n v="9"/>
    <n v="0"/>
    <n v="0"/>
    <m/>
    <m/>
    <m/>
    <n v="6935104.4699999997"/>
    <n v="1833801.6600000001"/>
    <s v="ZLIN"/>
    <n v="17"/>
    <n v="4"/>
  </r>
  <r>
    <s v="120501000323-1"/>
    <x v="24"/>
    <n v="322321"/>
    <s v="PANEL ELECTRICO"/>
    <s v="18.04.2013"/>
    <n v="764004.73"/>
    <n v="371211.33999999997"/>
    <s v="ZLIN"/>
    <n v="14"/>
    <n v="9"/>
    <n v="0"/>
    <n v="0"/>
    <m/>
    <m/>
    <m/>
    <n v="16009806.76"/>
    <n v="5949590.3499999996"/>
    <s v="ZLIN"/>
    <n v="12"/>
    <n v="4"/>
  </r>
  <r>
    <s v="120501000323-2"/>
    <x v="24"/>
    <n v="322321"/>
    <s v="RECIPIENTE"/>
    <s v="18.04.2013"/>
    <n v="5439897"/>
    <n v="1973971.0499999998"/>
    <s v="ZLIN"/>
    <n v="19"/>
    <n v="9"/>
    <n v="0"/>
    <n v="0"/>
    <m/>
    <m/>
    <m/>
    <n v="113752462.5"/>
    <n v="30078776.150000006"/>
    <s v="ZLIN"/>
    <n v="17"/>
    <n v="4"/>
  </r>
  <r>
    <s v="120501000323-3"/>
    <x v="24"/>
    <n v="322321"/>
    <s v="MOTOR"/>
    <s v="28.05.2013"/>
    <n v="4681856"/>
    <n v="1706100.0699999998"/>
    <s v="ZLIN"/>
    <n v="19"/>
    <n v="8"/>
    <n v="0"/>
    <n v="0"/>
    <m/>
    <m/>
    <m/>
    <n v="-1894706"/>
    <n v="-501003.98"/>
    <s v="ZLIN"/>
    <n v="17"/>
    <n v="4"/>
  </r>
  <r>
    <s v="120501000324-0"/>
    <x v="24"/>
    <n v="322321"/>
    <s v="BOMBA"/>
    <s v="31.12.2001"/>
    <n v="10865.01"/>
    <n v="10865.01"/>
    <s v="ZLIN"/>
    <n v="16"/>
    <n v="9"/>
    <n v="0"/>
    <n v="0"/>
    <m/>
    <m/>
    <m/>
    <n v="1801834.67"/>
    <n v="1801834.67"/>
    <s v="ZLIN"/>
    <n v="3"/>
    <n v="0"/>
  </r>
  <r>
    <s v="120501000324-1"/>
    <x v="24"/>
    <n v="322321"/>
    <s v="MOTOR"/>
    <s v="31.12.2001"/>
    <n v="3928.7"/>
    <n v="3928.7"/>
    <s v="ZLIN"/>
    <n v="16"/>
    <n v="9"/>
    <n v="0"/>
    <n v="0"/>
    <m/>
    <m/>
    <m/>
    <n v="651528.52"/>
    <n v="651528.52"/>
    <s v="ZLIN"/>
    <n v="3"/>
    <n v="0"/>
  </r>
  <r>
    <s v="120501000324-2"/>
    <x v="24"/>
    <n v="322321"/>
    <s v="CASETA"/>
    <s v="31.05.2013"/>
    <n v="6520281.3600000003"/>
    <n v="1198171.3500000006"/>
    <s v="ZLIN"/>
    <n v="50"/>
    <n v="4"/>
    <n v="0"/>
    <n v="0"/>
    <m/>
    <m/>
    <m/>
    <n v="64888281.359999999"/>
    <n v="6195929.6499999985"/>
    <s v="ZLIN"/>
    <n v="48"/>
    <n v="0"/>
  </r>
  <r>
    <s v="120501000324-3"/>
    <x v="24"/>
    <n v="322321"/>
    <s v="COBERTIZO"/>
    <s v="31.05.2013"/>
    <n v="82832.13"/>
    <n v="0"/>
    <s v="ZLIN"/>
    <n v="4"/>
    <n v="4"/>
    <n v="0"/>
    <n v="0"/>
    <m/>
    <m/>
    <m/>
    <n v="818838.86"/>
    <n v="818838.86"/>
    <s v="ZLIN"/>
    <n v="2"/>
    <n v="0"/>
  </r>
  <r>
    <s v="120501000325-0"/>
    <x v="24"/>
    <n v="322321"/>
    <s v="BOMBA"/>
    <s v="31.12.2001"/>
    <n v="31826.18"/>
    <n v="31826.18"/>
    <s v="ZLIN"/>
    <n v="16"/>
    <n v="9"/>
    <n v="0"/>
    <n v="0"/>
    <m/>
    <m/>
    <m/>
    <n v="5278000.21"/>
    <n v="5278000.21"/>
    <s v="ZLIN"/>
    <n v="3"/>
    <n v="0"/>
  </r>
  <r>
    <s v="120501000325-1"/>
    <x v="24"/>
    <n v="322321"/>
    <s v="MOTOR"/>
    <s v="31.12.2001"/>
    <n v="2296.5500000000002"/>
    <n v="2296.5500000000002"/>
    <s v="ZLIN"/>
    <n v="16"/>
    <n v="9"/>
    <n v="0"/>
    <n v="0"/>
    <m/>
    <m/>
    <m/>
    <n v="380856.48"/>
    <n v="380856.48"/>
    <s v="ZLIN"/>
    <n v="3"/>
    <n v="0"/>
  </r>
  <r>
    <s v="120501000326-0"/>
    <x v="24"/>
    <n v="322321"/>
    <s v="BOMBA"/>
    <s v="31.12.2001"/>
    <n v="25810.91"/>
    <n v="25810.91"/>
    <s v="ZLIN"/>
    <n v="16"/>
    <n v="9"/>
    <n v="0"/>
    <n v="0"/>
    <m/>
    <m/>
    <m/>
    <n v="4280438.71"/>
    <n v="4280438.71"/>
    <s v="ZLIN"/>
    <n v="3"/>
    <n v="0"/>
  </r>
  <r>
    <s v="120501000326-1"/>
    <x v="24"/>
    <n v="322321"/>
    <s v="REDUCTOR"/>
    <s v="31.12.2001"/>
    <n v="510.08"/>
    <n v="473.78999999999996"/>
    <s v="ZLIN"/>
    <n v="19"/>
    <n v="11"/>
    <n v="0"/>
    <n v="0"/>
    <m/>
    <m/>
    <m/>
    <n v="84523.96"/>
    <n v="62821.860000000008"/>
    <s v="ZLIN"/>
    <n v="6"/>
    <n v="2"/>
  </r>
  <r>
    <s v="120501000326-2"/>
    <x v="24"/>
    <n v="322321"/>
    <s v="MOTOR"/>
    <s v="31.12.2001"/>
    <n v="28979.63"/>
    <n v="28979.63"/>
    <s v="ZLIN"/>
    <n v="16"/>
    <n v="9"/>
    <n v="0"/>
    <n v="0"/>
    <m/>
    <m/>
    <m/>
    <n v="4805933.96"/>
    <n v="4805933.96"/>
    <s v="ZLIN"/>
    <n v="3"/>
    <n v="0"/>
  </r>
  <r>
    <s v="120501000327-0"/>
    <x v="24"/>
    <n v="322321"/>
    <s v="BOMBA"/>
    <s v="31.12.2001"/>
    <n v="28994.54"/>
    <n v="28994.54"/>
    <s v="ZLIN"/>
    <n v="16"/>
    <n v="9"/>
    <n v="0"/>
    <n v="0"/>
    <m/>
    <m/>
    <m/>
    <n v="4808406.34"/>
    <n v="4808406.34"/>
    <s v="ZLIN"/>
    <n v="3"/>
    <n v="0"/>
  </r>
  <r>
    <s v="120501000327-1"/>
    <x v="24"/>
    <n v="322321"/>
    <s v="REDUCTOR"/>
    <s v="31.12.2001"/>
    <n v="510.08"/>
    <n v="473.78999999999996"/>
    <s v="ZLIN"/>
    <n v="19"/>
    <n v="11"/>
    <n v="0"/>
    <n v="0"/>
    <m/>
    <m/>
    <m/>
    <n v="84523.96"/>
    <n v="62821.860000000008"/>
    <s v="ZLIN"/>
    <n v="6"/>
    <n v="2"/>
  </r>
  <r>
    <s v="120501000327-2"/>
    <x v="24"/>
    <n v="322321"/>
    <s v="MOTOR"/>
    <s v="31.12.2001"/>
    <n v="34035.65"/>
    <n v="34035.65"/>
    <s v="ZLIN"/>
    <n v="16"/>
    <n v="9"/>
    <n v="0"/>
    <n v="0"/>
    <m/>
    <m/>
    <m/>
    <n v="5644416.0499999998"/>
    <n v="5644416.0499999998"/>
    <s v="ZLIN"/>
    <n v="3"/>
    <n v="0"/>
  </r>
  <r>
    <s v="120501000328-0"/>
    <x v="24"/>
    <n v="322321"/>
    <s v="BOMBA"/>
    <s v="31.12.2001"/>
    <n v="15966.91"/>
    <n v="15966.91"/>
    <s v="ZLIN"/>
    <n v="16"/>
    <n v="9"/>
    <n v="0"/>
    <n v="0"/>
    <m/>
    <m/>
    <m/>
    <n v="2647926.2400000002"/>
    <n v="2647926.2400000002"/>
    <s v="ZLIN"/>
    <n v="3"/>
    <n v="0"/>
  </r>
  <r>
    <s v="120501000328-1"/>
    <x v="24"/>
    <n v="322321"/>
    <s v="MOTOR"/>
    <s v="31.12.2001"/>
    <n v="6802.8"/>
    <n v="6802.8"/>
    <s v="ZLIN"/>
    <n v="16"/>
    <n v="9"/>
    <n v="0"/>
    <n v="0"/>
    <m/>
    <m/>
    <m/>
    <n v="1128164.3"/>
    <n v="1128164.3"/>
    <s v="ZLIN"/>
    <n v="3"/>
    <n v="0"/>
  </r>
  <r>
    <s v="120501000329-0"/>
    <x v="24"/>
    <n v="322321"/>
    <s v="BOMBA"/>
    <s v="01.12.1991"/>
    <n v="1813497.63"/>
    <n v="1680802.68"/>
    <s v="ZLIN"/>
    <n v="30"/>
    <n v="9"/>
    <n v="0"/>
    <n v="0"/>
    <m/>
    <m/>
    <m/>
    <n v="5478005.6299999999"/>
    <n v="3630003.73"/>
    <s v="ZLIN"/>
    <n v="6"/>
    <n v="11"/>
  </r>
  <r>
    <s v="120501000329-1"/>
    <x v="24"/>
    <n v="322321"/>
    <s v="MOTOR"/>
    <s v="01.12.1991"/>
    <n v="187702.69"/>
    <n v="173968.34"/>
    <s v="ZLIN"/>
    <n v="30"/>
    <n v="9"/>
    <n v="0"/>
    <n v="0"/>
    <m/>
    <m/>
    <m/>
    <n v="566990.75"/>
    <n v="375716.76"/>
    <s v="ZLIN"/>
    <n v="6"/>
    <n v="11"/>
  </r>
  <r>
    <s v="120501000330-0"/>
    <x v="24"/>
    <n v="322321"/>
    <s v="BOMBA"/>
    <s v="31.05.2013"/>
    <n v="3075765.35"/>
    <n v="2355315.81"/>
    <s v="ZLIN"/>
    <n v="9"/>
    <n v="3"/>
    <n v="0"/>
    <n v="0"/>
    <m/>
    <m/>
    <m/>
    <n v="31236832.800000001"/>
    <n v="20699106.079999998"/>
    <s v="ZLIN"/>
    <n v="6"/>
    <n v="11"/>
  </r>
  <r>
    <s v="120501000330-1"/>
    <x v="24"/>
    <n v="322321"/>
    <s v="REDUCTOR"/>
    <s v="31.05.2013"/>
    <n v="8791.56"/>
    <n v="6732.2799999999988"/>
    <s v="ZLIN"/>
    <n v="9"/>
    <n v="3"/>
    <n v="0"/>
    <n v="0"/>
    <m/>
    <m/>
    <m/>
    <n v="89285.27"/>
    <n v="59164.94"/>
    <s v="ZLIN"/>
    <n v="6"/>
    <n v="11"/>
  </r>
  <r>
    <s v="120501000330-2"/>
    <x v="24"/>
    <n v="322321"/>
    <s v="MOTOR"/>
    <s v="31.05.2013"/>
    <n v="5274115.18"/>
    <n v="2716968.42"/>
    <s v="ZLIN"/>
    <n v="13"/>
    <n v="9"/>
    <n v="0"/>
    <n v="0"/>
    <m/>
    <m/>
    <m/>
    <n v="53096309.710000001"/>
    <n v="21316036.740000002"/>
    <s v="ZLIN"/>
    <n v="11"/>
    <n v="5"/>
  </r>
  <r>
    <s v="120501000331-0"/>
    <x v="24"/>
    <n v="322321"/>
    <s v="BOMBA"/>
    <s v="01.09.1981"/>
    <n v="284396.74"/>
    <n v="284396.74"/>
    <s v="ZLIN"/>
    <n v="37"/>
    <n v="10"/>
    <n v="0"/>
    <n v="0"/>
    <m/>
    <m/>
    <m/>
    <n v="1145742.05"/>
    <n v="1145742.05"/>
    <s v="ZLIN"/>
    <n v="3"/>
    <n v="9"/>
  </r>
  <r>
    <s v="120501000331-1"/>
    <x v="24"/>
    <n v="322321"/>
    <s v="MOTOR"/>
    <s v="01.09.1981"/>
    <n v="102835.51"/>
    <n v="102835.51"/>
    <s v="ZLIN"/>
    <n v="37"/>
    <n v="10"/>
    <n v="0"/>
    <n v="0"/>
    <m/>
    <m/>
    <m/>
    <n v="414290.86"/>
    <n v="414290.86"/>
    <s v="ZLIN"/>
    <n v="3"/>
    <n v="9"/>
  </r>
  <r>
    <s v="120501000332-0"/>
    <x v="24"/>
    <n v="322321"/>
    <s v="BOMBA"/>
    <s v="31.05.2013"/>
    <n v="9576104.6400000006"/>
    <n v="7333053.1100000013"/>
    <s v="ZLIN"/>
    <n v="9"/>
    <n v="3"/>
    <n v="0"/>
    <n v="0"/>
    <m/>
    <m/>
    <m/>
    <n v="10638949.07"/>
    <n v="7049906.0099999998"/>
    <s v="ZLIN"/>
    <n v="6"/>
    <n v="11"/>
  </r>
  <r>
    <s v="120501000332-1"/>
    <x v="24"/>
    <n v="322321"/>
    <s v="MOTOR"/>
    <s v="31.05.2013"/>
    <n v="7928776.0499999998"/>
    <n v="6071585.2699999996"/>
    <s v="ZLIN"/>
    <n v="9"/>
    <n v="3"/>
    <n v="0"/>
    <n v="0"/>
    <m/>
    <m/>
    <m/>
    <n v="8808784.75"/>
    <n v="5837146.5199999996"/>
    <s v="ZLIN"/>
    <n v="6"/>
    <n v="11"/>
  </r>
  <r>
    <s v="120501000333-0"/>
    <x v="24"/>
    <n v="322321"/>
    <s v="BOMBA"/>
    <s v="31.05.2013"/>
    <n v="6441322.8399999999"/>
    <n v="4932544.5199999996"/>
    <s v="ZLIN"/>
    <n v="9"/>
    <n v="3"/>
    <n v="0"/>
    <n v="0"/>
    <m/>
    <m/>
    <m/>
    <n v="28780885.449999999"/>
    <n v="19071671.079999998"/>
    <s v="ZLIN"/>
    <n v="6"/>
    <n v="11"/>
  </r>
  <r>
    <s v="120501000333-1"/>
    <x v="24"/>
    <n v="322321"/>
    <s v="REDUCTOR"/>
    <s v="31.05.2013"/>
    <n v="18411.45"/>
    <n v="14098.86"/>
    <s v="ZLIN"/>
    <n v="9"/>
    <n v="3"/>
    <n v="0"/>
    <n v="0"/>
    <m/>
    <m/>
    <m/>
    <n v="82265.350000000006"/>
    <n v="54513.180000000008"/>
    <s v="ZLIN"/>
    <n v="6"/>
    <n v="11"/>
  </r>
  <r>
    <s v="120501000333-2"/>
    <x v="24"/>
    <n v="322321"/>
    <s v="MOTOR"/>
    <s v="31.05.2013"/>
    <n v="11045146.4"/>
    <n v="5689923.9000000004"/>
    <s v="ZLIN"/>
    <n v="13"/>
    <n v="9"/>
    <n v="0"/>
    <n v="0"/>
    <m/>
    <m/>
    <m/>
    <n v="48374556.890000001"/>
    <n v="19420442.539999999"/>
    <s v="ZLIN"/>
    <n v="11"/>
    <n v="5"/>
  </r>
  <r>
    <s v="120501000334-0"/>
    <x v="24"/>
    <n v="322321"/>
    <s v="BOMBA"/>
    <s v="01.12.1991"/>
    <n v="1492400.59"/>
    <n v="1383200.54"/>
    <s v="ZLIN"/>
    <n v="30"/>
    <n v="9"/>
    <n v="0"/>
    <n v="0"/>
    <m/>
    <m/>
    <m/>
    <n v="4508072.51"/>
    <n v="2987276.9699999997"/>
    <s v="ZLIN"/>
    <n v="6"/>
    <n v="11"/>
  </r>
  <r>
    <s v="120501000334-1"/>
    <x v="24"/>
    <n v="322321"/>
    <s v="MOTOR"/>
    <s v="01.12.1991"/>
    <n v="539639.71"/>
    <n v="500153.88999999996"/>
    <s v="ZLIN"/>
    <n v="30"/>
    <n v="9"/>
    <n v="0"/>
    <n v="0"/>
    <m/>
    <m/>
    <m/>
    <n v="1630081.76"/>
    <n v="1080174.6600000001"/>
    <s v="ZLIN"/>
    <n v="6"/>
    <n v="11"/>
  </r>
  <r>
    <s v="120501000335-0"/>
    <x v="24"/>
    <n v="322321"/>
    <s v="PANEL ELECTRICO"/>
    <s v="01.12.1991"/>
    <n v="4538578.7699999996"/>
    <n v="4287828.5599999996"/>
    <s v="ZLIN"/>
    <n v="30"/>
    <n v="2"/>
    <n v="0"/>
    <n v="0"/>
    <m/>
    <m/>
    <m/>
    <n v="13777877.99"/>
    <n v="9970832.7599999998"/>
    <s v="ZLIN"/>
    <n v="6"/>
    <n v="4"/>
  </r>
  <r>
    <s v="120501000335-1"/>
    <x v="24"/>
    <n v="322321"/>
    <s v="PANEL ELECTRICO"/>
    <s v="31.12.2003"/>
    <n v="2141328.2000000002"/>
    <n v="2141328.2000000002"/>
    <s v="ZLIN"/>
    <n v="15"/>
    <n v="9"/>
    <n v="0"/>
    <n v="0"/>
    <m/>
    <m/>
    <m/>
    <n v="7707543.0999999996"/>
    <n v="7707543.0999999996"/>
    <s v="ZLIN"/>
    <n v="4"/>
    <n v="0"/>
  </r>
  <r>
    <s v="120501000335-2"/>
    <x v="24"/>
    <n v="322321"/>
    <s v="PANEL ELECTRICO"/>
    <s v="31.12.2003"/>
    <n v="2141328.2000000002"/>
    <n v="2141328.2000000002"/>
    <s v="ZLIN"/>
    <n v="15"/>
    <n v="9"/>
    <n v="0"/>
    <n v="0"/>
    <m/>
    <m/>
    <m/>
    <n v="7707543.0999999996"/>
    <n v="7707543.0999999996"/>
    <s v="ZLIN"/>
    <n v="4"/>
    <n v="0"/>
  </r>
  <r>
    <s v="120501000336-0"/>
    <x v="24"/>
    <n v="321201"/>
    <s v="EXTINTOR DE CARRETILLA"/>
    <s v="31.12.2003"/>
    <n v="852266.34"/>
    <n v="852266.34"/>
    <s v="ZLIN"/>
    <n v="14"/>
    <n v="9"/>
    <n v="0"/>
    <n v="0"/>
    <m/>
    <m/>
    <m/>
    <n v="-46066.46"/>
    <n v="-46066.46"/>
    <s v="ZLIN"/>
    <n v="3"/>
    <n v="0"/>
  </r>
  <r>
    <s v="120501000337-0"/>
    <x v="24"/>
    <n v="322321"/>
    <s v="BOMBA"/>
    <s v="01.12.1991"/>
    <n v="6219540.21"/>
    <n v="5612355.5499999998"/>
    <s v="ZLIN"/>
    <n v="31"/>
    <n v="7"/>
    <n v="0"/>
    <n v="0"/>
    <m/>
    <m/>
    <m/>
    <n v="18659637.350000001"/>
    <n v="11035269.390000001"/>
    <s v="ZLIN"/>
    <n v="7"/>
    <n v="9"/>
  </r>
  <r>
    <s v="120501000337-1"/>
    <x v="24"/>
    <n v="322321"/>
    <s v="REDUCTOR"/>
    <s v="01.12.1991"/>
    <n v="53254.16"/>
    <n v="42553.570000000007"/>
    <s v="ZLIN"/>
    <n v="35"/>
    <n v="8"/>
    <n v="0"/>
    <n v="0"/>
    <m/>
    <m/>
    <m/>
    <n v="155154.35"/>
    <n v="60095"/>
    <s v="ZLIN"/>
    <n v="11"/>
    <n v="10"/>
  </r>
  <r>
    <s v="120501000337-2"/>
    <x v="24"/>
    <n v="322321"/>
    <s v="MOTOR"/>
    <s v="01.12.1991"/>
    <n v="36485133.630000003"/>
    <n v="25887791.920000002"/>
    <s v="ZLIN"/>
    <n v="40"/>
    <n v="2"/>
    <n v="0"/>
    <n v="0"/>
    <m/>
    <m/>
    <m/>
    <n v="103557331.59999999"/>
    <n v="29059455.289999992"/>
    <s v="ZLIN"/>
    <n v="16"/>
    <n v="4"/>
  </r>
  <r>
    <s v="120501000338-0"/>
    <x v="24"/>
    <n v="322321"/>
    <s v="BOMBA"/>
    <s v="01.12.1991"/>
    <n v="566202.43999999994"/>
    <n v="510926.73999999993"/>
    <s v="ZLIN"/>
    <n v="31"/>
    <n v="7"/>
    <n v="0"/>
    <n v="0"/>
    <m/>
    <m/>
    <m/>
    <n v="1698699.86"/>
    <n v="1004607.4500000001"/>
    <s v="ZLIN"/>
    <n v="7"/>
    <n v="9"/>
  </r>
  <r>
    <s v="120501000338-1"/>
    <x v="24"/>
    <n v="322321"/>
    <s v="MOTOR"/>
    <s v="01.12.1991"/>
    <n v="102280.81"/>
    <n v="92295.6"/>
    <s v="ZLIN"/>
    <n v="31"/>
    <n v="7"/>
    <n v="0"/>
    <n v="0"/>
    <m/>
    <m/>
    <m/>
    <n v="306859.12"/>
    <n v="181475.82"/>
    <s v="ZLIN"/>
    <n v="7"/>
    <n v="9"/>
  </r>
  <r>
    <s v="120501000339-0"/>
    <x v="24"/>
    <n v="322321"/>
    <s v="PANEL ELECTRICO"/>
    <s v="01.12.1991"/>
    <n v="966027.27"/>
    <n v="966027.27"/>
    <s v="ZLIN"/>
    <n v="26"/>
    <n v="10"/>
    <n v="0"/>
    <n v="0"/>
    <m/>
    <m/>
    <m/>
    <n v="3027734.14"/>
    <n v="3027734.14"/>
    <s v="ZLIN"/>
    <n v="3"/>
    <n v="0"/>
  </r>
  <r>
    <s v="120501000340-0"/>
    <x v="24"/>
    <n v="321201"/>
    <s v="EXTINTOR DE CARRETILLA"/>
    <s v="01.03.1995"/>
    <n v="356034.96"/>
    <n v="356034.96"/>
    <s v="ZLIN"/>
    <n v="24"/>
    <n v="7"/>
    <n v="0"/>
    <n v="0"/>
    <m/>
    <m/>
    <m/>
    <n v="54293.31"/>
    <n v="54293.31"/>
    <s v="ZLIN"/>
    <n v="4"/>
    <n v="0"/>
  </r>
  <r>
    <s v="120501000341-0"/>
    <x v="24"/>
    <n v="321201"/>
    <s v="EXTINTOR DE CARRETILLA"/>
    <s v="01.03.1995"/>
    <n v="356034.96"/>
    <n v="356034.96"/>
    <s v="ZLIN"/>
    <n v="24"/>
    <n v="7"/>
    <n v="0"/>
    <n v="0"/>
    <m/>
    <m/>
    <m/>
    <n v="54293.31"/>
    <n v="54293.31"/>
    <s v="ZLIN"/>
    <n v="4"/>
    <n v="0"/>
  </r>
  <r>
    <s v="120501000342-0"/>
    <x v="24"/>
    <n v="321201"/>
    <s v="EXTINTOR DE CARRETILLA"/>
    <s v="30.11.2007"/>
    <n v="992056"/>
    <n v="992056"/>
    <s v="ZLIN"/>
    <n v="11"/>
    <n v="1"/>
    <n v="0"/>
    <n v="0"/>
    <m/>
    <m/>
    <m/>
    <n v="237087.93"/>
    <n v="237087.93"/>
    <s v="ZLIN"/>
    <n v="3"/>
    <n v="3"/>
  </r>
  <r>
    <s v="120501000343-0"/>
    <x v="24"/>
    <n v="321201"/>
    <s v="EXTINTOR DE CARRETILLA"/>
    <s v="01.03.1995"/>
    <n v="356034.96"/>
    <n v="356034.96"/>
    <s v="ZLIN"/>
    <n v="23"/>
    <n v="10"/>
    <n v="0"/>
    <n v="0"/>
    <m/>
    <m/>
    <m/>
    <n v="417682.34"/>
    <n v="417682.34"/>
    <s v="ZLIN"/>
    <n v="3"/>
    <n v="3"/>
  </r>
  <r>
    <s v="120501000344-0"/>
    <x v="24"/>
    <n v="321201"/>
    <s v="CARRETILLA PORTATIL ESPUMA"/>
    <s v="31.01.2008"/>
    <n v="33555178"/>
    <n v="33555178"/>
    <s v="ZLIN"/>
    <n v="10"/>
    <n v="11"/>
    <n v="0"/>
    <n v="0"/>
    <m/>
    <m/>
    <m/>
    <n v="-9012429.0099999998"/>
    <n v="-9012429.0099999998"/>
    <s v="ZLIN"/>
    <n v="3"/>
    <n v="3"/>
  </r>
  <r>
    <s v="120501000345-0"/>
    <x v="24"/>
    <n v="321201"/>
    <s v="CARRETILLA PORTATIL ESPUMA"/>
    <s v="30.03.1997"/>
    <n v="1068760.52"/>
    <n v="1068760.52"/>
    <s v="ZLIN"/>
    <n v="21"/>
    <n v="9"/>
    <n v="0"/>
    <n v="0"/>
    <m/>
    <m/>
    <m/>
    <n v="313477.57"/>
    <n v="313477.57"/>
    <s v="ZLIN"/>
    <n v="3"/>
    <n v="3"/>
  </r>
  <r>
    <s v="120501000346-0"/>
    <x v="24"/>
    <n v="321201"/>
    <s v="CARRETILLA PORTATIL ESPUMA"/>
    <s v="31.07.2006"/>
    <n v="2337010"/>
    <n v="2337010"/>
    <s v="ZLIN"/>
    <n v="12"/>
    <n v="5"/>
    <n v="0"/>
    <n v="0"/>
    <m/>
    <m/>
    <m/>
    <n v="-115343.67"/>
    <n v="-115343.67"/>
    <s v="ZLIN"/>
    <n v="3"/>
    <n v="3"/>
  </r>
  <r>
    <s v="120501000347-0"/>
    <x v="24"/>
    <n v="321201"/>
    <s v="EXTINTOR DE CARRETILLA"/>
    <s v="01.10.2015"/>
    <n v="1"/>
    <n v="1"/>
    <s v="ZLIN"/>
    <n v="0"/>
    <n v="1"/>
    <n v="0"/>
    <n v="0"/>
    <m/>
    <m/>
    <m/>
    <n v="464987.68"/>
    <n v="464987.68"/>
    <s v="ZLIN"/>
    <n v="3"/>
    <n v="3"/>
  </r>
  <r>
    <s v="120501000348-0"/>
    <x v="24"/>
    <n v="321201"/>
    <s v="EXTINTOR DE CARRETILLA"/>
    <s v="30.11.2007"/>
    <n v="992056"/>
    <n v="992056"/>
    <s v="ZLIN"/>
    <n v="11"/>
    <n v="1"/>
    <n v="0"/>
    <n v="0"/>
    <m/>
    <m/>
    <m/>
    <n v="237087.93"/>
    <n v="237087.93"/>
    <s v="ZLIN"/>
    <n v="3"/>
    <n v="3"/>
  </r>
  <r>
    <s v="120501000349-0"/>
    <x v="24"/>
    <n v="321201"/>
    <s v="EXTINTOR DE CARRETILLA"/>
    <s v="01.10.2015"/>
    <n v="1"/>
    <n v="1"/>
    <s v="ZLIN"/>
    <n v="0"/>
    <n v="1"/>
    <n v="0"/>
    <n v="0"/>
    <m/>
    <m/>
    <m/>
    <n v="339611.81"/>
    <n v="339611.81"/>
    <s v="ZLIN"/>
    <n v="3"/>
    <n v="3"/>
  </r>
  <r>
    <s v="120501000350-0"/>
    <x v="24"/>
    <n v="321201"/>
    <s v="EXTINTOR DE CARRETILLA"/>
    <s v="01.03.1995"/>
    <n v="356034.96"/>
    <n v="356034.96"/>
    <s v="ZLIN"/>
    <n v="23"/>
    <n v="10"/>
    <n v="0"/>
    <n v="0"/>
    <m/>
    <m/>
    <m/>
    <n v="362977.91"/>
    <n v="362977.91"/>
    <s v="ZLIN"/>
    <n v="3"/>
    <n v="3"/>
  </r>
  <r>
    <s v="120501000351-0"/>
    <x v="24"/>
    <n v="321201"/>
    <s v="EXTINTOR DE CARRETILLA"/>
    <s v="01.10.2015"/>
    <n v="1"/>
    <n v="1"/>
    <s v="ZLIN"/>
    <n v="0"/>
    <n v="1"/>
    <n v="0"/>
    <n v="0"/>
    <m/>
    <m/>
    <m/>
    <n v="339611.81"/>
    <n v="339611.81"/>
    <s v="ZLIN"/>
    <n v="3"/>
    <n v="3"/>
  </r>
  <r>
    <s v="120501000352-0"/>
    <x v="24"/>
    <n v="321201"/>
    <s v="CARRETILLA PORTATIL ESPUMA"/>
    <s v="31.07.2006"/>
    <n v="2337010"/>
    <n v="2337010"/>
    <s v="ZLIN"/>
    <n v="13"/>
    <n v="1"/>
    <n v="0"/>
    <n v="0"/>
    <m/>
    <m/>
    <m/>
    <n v="-204855.94"/>
    <n v="-204855.94"/>
    <s v="ZLIN"/>
    <n v="3"/>
    <n v="11"/>
  </r>
  <r>
    <s v="120501000353-0"/>
    <x v="24"/>
    <n v="321201"/>
    <s v="CARRETILLA PORTATIL ESPUMA"/>
    <s v="31.12.2004"/>
    <n v="1871986.62"/>
    <n v="1871986.62"/>
    <s v="ZLIN"/>
    <n v="14"/>
    <n v="8"/>
    <n v="0"/>
    <n v="0"/>
    <m/>
    <m/>
    <m/>
    <n v="-13645.27"/>
    <n v="-13645.27"/>
    <s v="ZLIN"/>
    <n v="3"/>
    <n v="11"/>
  </r>
  <r>
    <s v="120501000354-0"/>
    <x v="24"/>
    <n v="321201"/>
    <s v="CARRETILLA PORTATIL ESPUMA"/>
    <s v="04.01.2013"/>
    <n v="2369350.34"/>
    <n v="2369350.34"/>
    <s v="ZLIN"/>
    <n v="6"/>
    <n v="7"/>
    <n v="0"/>
    <n v="0"/>
    <m/>
    <m/>
    <m/>
    <n v="-884642.26"/>
    <n v="-884642.26"/>
    <s v="ZLIN"/>
    <n v="3"/>
    <n v="11"/>
  </r>
  <r>
    <s v="120501000355-0"/>
    <x v="24"/>
    <n v="321201"/>
    <s v="CARRETILLA PORTATIL ESPUMA"/>
    <s v="01.05.2009"/>
    <n v="3853612.32"/>
    <n v="3853612.32"/>
    <s v="ZLIN"/>
    <n v="10"/>
    <n v="4"/>
    <n v="0"/>
    <n v="0"/>
    <m/>
    <m/>
    <m/>
    <n v="-964578.18"/>
    <n v="-964578.18"/>
    <s v="ZLIN"/>
    <n v="3"/>
    <n v="11"/>
  </r>
  <r>
    <s v="120501000356-0"/>
    <x v="24"/>
    <n v="321201"/>
    <s v="EXTINTOR DE CARRETILLA"/>
    <s v="01.10.2015"/>
    <n v="1"/>
    <n v="1"/>
    <s v="ZLIN"/>
    <n v="0"/>
    <n v="1"/>
    <n v="0"/>
    <n v="0"/>
    <m/>
    <m/>
    <m/>
    <n v="421313.98"/>
    <n v="421313.98"/>
    <s v="ZLIN"/>
    <n v="3"/>
    <n v="11"/>
  </r>
  <r>
    <s v="120501000357-0"/>
    <x v="24"/>
    <n v="321201"/>
    <s v="EXTINTOR DE CARRETILLA"/>
    <s v="01.10.2015"/>
    <n v="1"/>
    <n v="1"/>
    <s v="ZLIN"/>
    <n v="0"/>
    <n v="1"/>
    <n v="0"/>
    <n v="0"/>
    <m/>
    <m/>
    <m/>
    <n v="421313.98"/>
    <n v="421313.98"/>
    <s v="ZLIN"/>
    <n v="3"/>
    <n v="11"/>
  </r>
  <r>
    <s v="120501000358-0"/>
    <x v="24"/>
    <n v="321201"/>
    <s v="EXTINTOR DE CARRETILLA"/>
    <s v="01.10.2015"/>
    <n v="1"/>
    <n v="1"/>
    <s v="ZLIN"/>
    <n v="0"/>
    <n v="1"/>
    <n v="0"/>
    <n v="0"/>
    <m/>
    <m/>
    <m/>
    <n v="421313.98"/>
    <n v="421313.98"/>
    <s v="ZLIN"/>
    <n v="3"/>
    <n v="11"/>
  </r>
  <r>
    <s v="120501000359-0"/>
    <x v="24"/>
    <n v="321201"/>
    <s v="EXTINTOR DE CARRETILLA"/>
    <s v="01.10.2015"/>
    <n v="1"/>
    <n v="1"/>
    <s v="ZLIN"/>
    <n v="0"/>
    <n v="1"/>
    <n v="0"/>
    <n v="0"/>
    <m/>
    <m/>
    <m/>
    <n v="421313.98"/>
    <n v="421313.98"/>
    <s v="ZLIN"/>
    <n v="3"/>
    <n v="11"/>
  </r>
  <r>
    <s v="120501000360-0"/>
    <x v="24"/>
    <n v="321201"/>
    <s v="EXTINTOR DE CARRETILLA"/>
    <s v="30.05.1997"/>
    <n v="379320.21"/>
    <n v="379320.21"/>
    <s v="ZLIN"/>
    <n v="22"/>
    <n v="3"/>
    <n v="0"/>
    <n v="0"/>
    <m/>
    <m/>
    <m/>
    <n v="121807.96"/>
    <n v="121807.96"/>
    <s v="ZLIN"/>
    <n v="3"/>
    <n v="11"/>
  </r>
  <r>
    <s v="120501000361-0"/>
    <x v="24"/>
    <n v="321201"/>
    <s v="CARRETILLA PORTATIL ESPUMA"/>
    <s v="31.12.2004"/>
    <n v="1871986.62"/>
    <n v="1871986.62"/>
    <s v="ZLIN"/>
    <n v="14"/>
    <n v="8"/>
    <n v="0"/>
    <n v="0"/>
    <m/>
    <m/>
    <m/>
    <n v="-13645.27"/>
    <n v="-13645.27"/>
    <s v="ZLIN"/>
    <n v="3"/>
    <n v="11"/>
  </r>
  <r>
    <s v="120501000362-0"/>
    <x v="24"/>
    <n v="321201"/>
    <s v="CARRETILLA PORTATIL ESPUMA"/>
    <s v="31.07.2006"/>
    <n v="2337010"/>
    <n v="2337010"/>
    <s v="ZLIN"/>
    <n v="13"/>
    <n v="1"/>
    <n v="0"/>
    <n v="0"/>
    <m/>
    <m/>
    <m/>
    <n v="-204855.94"/>
    <n v="-204855.94"/>
    <s v="ZLIN"/>
    <n v="3"/>
    <n v="11"/>
  </r>
  <r>
    <s v="120501000363-0"/>
    <x v="24"/>
    <n v="321201"/>
    <s v="EXTINTOR DE CARRETILLA"/>
    <s v="30.11.2007"/>
    <n v="992056"/>
    <n v="992056"/>
    <s v="ZLIN"/>
    <n v="11"/>
    <n v="9"/>
    <n v="0"/>
    <n v="0"/>
    <m/>
    <m/>
    <m/>
    <n v="319892.58"/>
    <n v="319892.58"/>
    <s v="ZLIN"/>
    <n v="3"/>
    <n v="11"/>
  </r>
  <r>
    <s v="120501000364-0"/>
    <x v="24"/>
    <n v="321201"/>
    <s v="CARRETE DE MANGUERA"/>
    <s v="31.12.2006"/>
    <n v="1334142"/>
    <n v="1334142"/>
    <s v="ZLIN"/>
    <n v="12"/>
    <n v="2"/>
    <n v="0"/>
    <n v="0"/>
    <m/>
    <m/>
    <m/>
    <n v="-249209.32"/>
    <n v="-249209.32"/>
    <s v="ZLIN"/>
    <n v="3"/>
    <n v="5"/>
  </r>
  <r>
    <s v="120501000365-0"/>
    <x v="24"/>
    <n v="321201"/>
    <s v="CARRETILLA PORTATIL ESPUMA"/>
    <s v="04.01.2013"/>
    <n v="2369350.34"/>
    <n v="2369350.34"/>
    <s v="ZLIN"/>
    <n v="6"/>
    <n v="7"/>
    <n v="0"/>
    <n v="0"/>
    <m/>
    <m/>
    <m/>
    <n v="-884642.26"/>
    <n v="-884642.26"/>
    <s v="ZLIN"/>
    <n v="3"/>
    <n v="11"/>
  </r>
  <r>
    <s v="120501000366-0"/>
    <x v="24"/>
    <n v="321201"/>
    <s v="CARRETILLA PORTATIL ESPUMA"/>
    <s v="04.01.2013"/>
    <n v="2369350.34"/>
    <n v="2369350.34"/>
    <s v="ZLIN"/>
    <n v="6"/>
    <n v="7"/>
    <n v="0"/>
    <n v="0"/>
    <m/>
    <m/>
    <m/>
    <n v="-884642.26"/>
    <n v="-884642.26"/>
    <s v="ZLIN"/>
    <n v="3"/>
    <n v="11"/>
  </r>
  <r>
    <s v="120501000367-0"/>
    <x v="24"/>
    <n v="321201"/>
    <s v="CARRETILLA PORTATIL ESPUMA"/>
    <s v="04.01.2013"/>
    <n v="2369350.34"/>
    <n v="2369350.34"/>
    <s v="ZLIN"/>
    <n v="6"/>
    <n v="7"/>
    <n v="0"/>
    <n v="0"/>
    <m/>
    <m/>
    <m/>
    <n v="-884642.26"/>
    <n v="-884642.26"/>
    <s v="ZLIN"/>
    <n v="3"/>
    <n v="11"/>
  </r>
  <r>
    <s v="120501000368-0"/>
    <x v="24"/>
    <n v="321201"/>
    <s v="EXTINTOR DE CARRETILLA"/>
    <s v="01.10.2015"/>
    <n v="1"/>
    <n v="1"/>
    <s v="ZLIN"/>
    <n v="0"/>
    <n v="1"/>
    <n v="0"/>
    <n v="0"/>
    <m/>
    <m/>
    <m/>
    <n v="421313.98"/>
    <n v="421313.98"/>
    <s v="ZLIN"/>
    <n v="3"/>
    <n v="11"/>
  </r>
  <r>
    <s v="120501000369-0"/>
    <x v="24"/>
    <n v="321201"/>
    <s v="EXTINTOR DE CARRETILLA"/>
    <s v="30.05.1997"/>
    <n v="379320.26"/>
    <n v="379320.26"/>
    <s v="ZLIN"/>
    <n v="22"/>
    <n v="3"/>
    <n v="0"/>
    <n v="0"/>
    <m/>
    <m/>
    <m/>
    <n v="121807.94"/>
    <n v="121807.94"/>
    <s v="ZLIN"/>
    <n v="3"/>
    <n v="11"/>
  </r>
  <r>
    <s v="120501000370-0"/>
    <x v="24"/>
    <n v="321201"/>
    <s v="EXTINTOR DE CARRETILLA"/>
    <s v="31.12.2006"/>
    <n v="16604445"/>
    <n v="16604445"/>
    <s v="ZLIN"/>
    <n v="12"/>
    <n v="8"/>
    <n v="0"/>
    <n v="0"/>
    <m/>
    <m/>
    <m/>
    <n v="-4494475.6500000004"/>
    <n v="-4494475.6500000004"/>
    <s v="ZLIN"/>
    <n v="3"/>
    <n v="11"/>
  </r>
  <r>
    <s v="120501000371-0"/>
    <x v="24"/>
    <n v="321201"/>
    <s v="EXTINTOR DE CARRETILLA"/>
    <s v="04.01.2013"/>
    <n v="2369350.34"/>
    <n v="2369350.34"/>
    <s v="ZLIN"/>
    <n v="6"/>
    <n v="7"/>
    <n v="0"/>
    <n v="0"/>
    <m/>
    <m/>
    <m/>
    <n v="-884642.26"/>
    <n v="-884642.26"/>
    <s v="ZLIN"/>
    <n v="3"/>
    <n v="11"/>
  </r>
  <r>
    <s v="120501000372-0"/>
    <x v="24"/>
    <n v="321201"/>
    <s v="EXTINTOR DE CARRETILLA"/>
    <s v="31.12.2004"/>
    <n v="1871986.62"/>
    <n v="1871986.62"/>
    <s v="ZLIN"/>
    <n v="14"/>
    <n v="8"/>
    <n v="0"/>
    <n v="0"/>
    <m/>
    <m/>
    <m/>
    <n v="-13645.27"/>
    <n v="-13645.27"/>
    <s v="ZLIN"/>
    <n v="3"/>
    <n v="11"/>
  </r>
  <r>
    <s v="120501000373-0"/>
    <x v="24"/>
    <n v="321201"/>
    <s v="BOMBA"/>
    <s v="30.11.2003"/>
    <n v="7900815.5700000003"/>
    <n v="7900815.5700000003"/>
    <s v="ZLIN"/>
    <n v="14"/>
    <n v="10"/>
    <n v="0"/>
    <n v="0"/>
    <m/>
    <m/>
    <m/>
    <n v="2745809.1"/>
    <n v="2745809.1"/>
    <s v="ZLIN"/>
    <n v="3"/>
    <n v="0"/>
  </r>
  <r>
    <s v="120501000373-1"/>
    <x v="24"/>
    <n v="321201"/>
    <s v="MOTOR"/>
    <s v="30.11.2003"/>
    <n v="170658.12"/>
    <n v="170658.12"/>
    <s v="ZLIN"/>
    <n v="14"/>
    <n v="10"/>
    <n v="0"/>
    <n v="0"/>
    <m/>
    <m/>
    <m/>
    <n v="59309.64"/>
    <n v="59309.64"/>
    <s v="ZLIN"/>
    <n v="3"/>
    <n v="0"/>
  </r>
  <r>
    <s v="120501000373-2"/>
    <x v="24"/>
    <n v="322321"/>
    <s v="RECIPIENTE"/>
    <s v="30.11.2003"/>
    <n v="909932.44"/>
    <n v="909932.44"/>
    <s v="ZLIN"/>
    <n v="15"/>
    <n v="10"/>
    <n v="0"/>
    <n v="0"/>
    <m/>
    <m/>
    <m/>
    <n v="269741.17"/>
    <n v="269741.17"/>
    <s v="ZLIN"/>
    <n v="4"/>
    <n v="0"/>
  </r>
  <r>
    <s v="120501000373-3"/>
    <x v="24"/>
    <n v="322321"/>
    <s v="CASETA"/>
    <s v="01.07.1986"/>
    <n v="1008.92"/>
    <n v="268.80999999999995"/>
    <s v="ZLIN"/>
    <n v="62"/>
    <n v="3"/>
    <n v="0"/>
    <n v="0"/>
    <m/>
    <m/>
    <m/>
    <n v="7272586.79"/>
    <n v="1010081.5099999998"/>
    <s v="ZLIN"/>
    <n v="33"/>
    <n v="0"/>
  </r>
  <r>
    <s v="120501000374-0"/>
    <x v="24"/>
    <n v="321201"/>
    <s v="EXTINTOR DE CARRETILLA"/>
    <s v="01.10.2015"/>
    <n v="1"/>
    <n v="1"/>
    <s v="ZLIN"/>
    <n v="0"/>
    <n v="1"/>
    <n v="0"/>
    <n v="0"/>
    <m/>
    <m/>
    <m/>
    <n v="512341.3"/>
    <n v="477606.3"/>
    <s v="ZLIN"/>
    <n v="4"/>
    <n v="11"/>
  </r>
  <r>
    <s v="120501000375-0"/>
    <x v="24"/>
    <n v="321201"/>
    <s v="CARRETILLA PORTATIL ESPUMA"/>
    <s v="04.01.2013"/>
    <n v="2369350.34"/>
    <n v="2369350.34"/>
    <s v="ZLIN"/>
    <n v="6"/>
    <n v="7"/>
    <n v="0"/>
    <n v="0"/>
    <m/>
    <m/>
    <m/>
    <n v="-884642.26"/>
    <n v="-884642.26"/>
    <s v="ZLIN"/>
    <n v="3"/>
    <n v="11"/>
  </r>
  <r>
    <s v="120501000376-0"/>
    <x v="24"/>
    <n v="321201"/>
    <s v="EXTINTOR DE CARRETILLA"/>
    <s v="01.10.2015"/>
    <n v="1"/>
    <n v="1"/>
    <s v="ZLIN"/>
    <n v="0"/>
    <n v="1"/>
    <n v="0"/>
    <n v="0"/>
    <m/>
    <m/>
    <m/>
    <n v="512341.3"/>
    <n v="477606.3"/>
    <s v="ZLIN"/>
    <n v="4"/>
    <n v="11"/>
  </r>
  <r>
    <s v="120501000377-0"/>
    <x v="24"/>
    <n v="321201"/>
    <s v="EXTINTOR DE CARRETILLA"/>
    <s v="01.10.2015"/>
    <n v="1"/>
    <n v="1"/>
    <s v="ZLIN"/>
    <n v="0"/>
    <n v="1"/>
    <n v="0"/>
    <n v="0"/>
    <m/>
    <m/>
    <m/>
    <n v="512341.3"/>
    <n v="477606.3"/>
    <s v="ZLIN"/>
    <n v="4"/>
    <n v="11"/>
  </r>
  <r>
    <s v="120501000378-0"/>
    <x v="24"/>
    <n v="321201"/>
    <s v="EXTINTOR DE CARRETILLA"/>
    <s v="04.01.2013"/>
    <n v="2369350.34"/>
    <n v="2317276.71"/>
    <s v="ZLIN"/>
    <n v="7"/>
    <n v="7"/>
    <n v="0"/>
    <n v="0"/>
    <m/>
    <m/>
    <m/>
    <n v="-971757.26"/>
    <n v="-905875.41"/>
    <s v="ZLIN"/>
    <n v="4"/>
    <n v="11"/>
  </r>
  <r>
    <s v="120501000379-0"/>
    <x v="24"/>
    <n v="321201"/>
    <s v="CARRETILLA PORTATIL ESPUMA"/>
    <s v="31.12.2004"/>
    <n v="1871986.62"/>
    <n v="1871986.62"/>
    <s v="ZLIN"/>
    <n v="14"/>
    <n v="0"/>
    <n v="0"/>
    <n v="0"/>
    <m/>
    <m/>
    <m/>
    <n v="52704.91"/>
    <n v="52704.91"/>
    <s v="ZLIN"/>
    <n v="3"/>
    <n v="3"/>
  </r>
  <r>
    <s v="120501000380-0"/>
    <x v="24"/>
    <n v="321201"/>
    <s v="EXTINTOR DE CARRETILLA"/>
    <s v="01.10.2015"/>
    <n v="1"/>
    <n v="1"/>
    <s v="ZLIN"/>
    <n v="0"/>
    <n v="1"/>
    <n v="0"/>
    <n v="0"/>
    <m/>
    <m/>
    <m/>
    <n v="512341.3"/>
    <n v="477606.3"/>
    <s v="ZLIN"/>
    <n v="4"/>
    <n v="11"/>
  </r>
  <r>
    <s v="120501000381-0"/>
    <x v="24"/>
    <n v="322321"/>
    <s v="BOMBA"/>
    <s v="06.01.2012"/>
    <n v="16026597.16"/>
    <n v="9521684.1900000013"/>
    <s v="ZLIN"/>
    <n v="14"/>
    <n v="2"/>
    <n v="0"/>
    <n v="0"/>
    <m/>
    <m/>
    <m/>
    <n v="-6894224.3899999997"/>
    <n v="-3009383.6699999995"/>
    <s v="ZLIN"/>
    <n v="10"/>
    <n v="6"/>
  </r>
  <r>
    <s v="120501000381-1"/>
    <x v="24"/>
    <n v="322321"/>
    <s v="MOTOR"/>
    <s v="06.01.2012"/>
    <n v="11092213.689999999"/>
    <n v="6590079.8999999994"/>
    <s v="ZLIN"/>
    <n v="14"/>
    <n v="2"/>
    <n v="0"/>
    <n v="0"/>
    <m/>
    <m/>
    <m/>
    <n v="-4771581.2300000004"/>
    <n v="-2082833.0800000005"/>
    <s v="ZLIN"/>
    <n v="10"/>
    <n v="6"/>
  </r>
  <r>
    <s v="120501000381-2"/>
    <x v="24"/>
    <n v="322321"/>
    <s v="MOTOR"/>
    <s v="06.01.2012"/>
    <n v="3710251.41"/>
    <n v="2204325.84"/>
    <s v="ZLIN"/>
    <n v="14"/>
    <n v="2"/>
    <n v="0"/>
    <n v="0"/>
    <m/>
    <m/>
    <m/>
    <n v="-1596053.46"/>
    <n v="-696690"/>
    <s v="ZLIN"/>
    <n v="10"/>
    <n v="6"/>
  </r>
  <r>
    <s v="120501000381-3"/>
    <x v="24"/>
    <n v="322321"/>
    <s v="BOMBA"/>
    <s v="06.01.2012"/>
    <n v="16026597.16"/>
    <n v="9521684.1900000013"/>
    <s v="ZLIN"/>
    <n v="14"/>
    <n v="2"/>
    <n v="0"/>
    <n v="0"/>
    <m/>
    <m/>
    <m/>
    <n v="-6894224.3899999997"/>
    <n v="-3009383.6699999995"/>
    <s v="ZLIN"/>
    <n v="10"/>
    <n v="6"/>
  </r>
  <r>
    <s v="120501000381-4"/>
    <x v="24"/>
    <n v="322321"/>
    <s v="RECIPIENTE"/>
    <s v="31.12.2006"/>
    <n v="2018793"/>
    <n v="882675.71"/>
    <s v="ZLIN"/>
    <n v="19"/>
    <n v="3"/>
    <n v="0"/>
    <n v="0"/>
    <m/>
    <m/>
    <m/>
    <n v="2485528.56"/>
    <n v="1084952.94"/>
    <s v="ZLIN"/>
    <n v="10"/>
    <n v="6"/>
  </r>
  <r>
    <s v="120501000381-5"/>
    <x v="24"/>
    <n v="322321"/>
    <s v="TABLERO"/>
    <s v="06.01.2012"/>
    <n v="34986846.920000002"/>
    <n v="20786303.150000002"/>
    <s v="ZLIN"/>
    <n v="14"/>
    <n v="2"/>
    <n v="0"/>
    <n v="0"/>
    <m/>
    <m/>
    <m/>
    <n v="-15050429.67"/>
    <n v="-6569632"/>
    <s v="ZLIN"/>
    <n v="10"/>
    <n v="6"/>
  </r>
  <r>
    <s v="120501000381-6"/>
    <x v="24"/>
    <n v="322321"/>
    <s v="CASETA"/>
    <s v="01.07.1986"/>
    <n v="2609.65"/>
    <n v="377.07000000000016"/>
    <s v="ZLIN"/>
    <n v="58"/>
    <n v="3"/>
    <n v="0"/>
    <n v="0"/>
    <m/>
    <m/>
    <m/>
    <n v="18810815.989999998"/>
    <n v="2972973.7999999989"/>
    <s v="ZLIN"/>
    <n v="29"/>
    <n v="0"/>
  </r>
  <r>
    <s v="120501000382-0"/>
    <x v="24"/>
    <n v="322321"/>
    <s v="BOMBA"/>
    <s v="30.03.1997"/>
    <n v="895100.65"/>
    <n v="895100.65"/>
    <s v="ZLIN"/>
    <n v="21"/>
    <n v="11"/>
    <n v="0"/>
    <n v="0"/>
    <m/>
    <m/>
    <m/>
    <n v="6318176.7400000002"/>
    <n v="6318176.7400000002"/>
    <s v="ZLIN"/>
    <n v="3"/>
    <n v="5"/>
  </r>
  <r>
    <s v="120501000382-1"/>
    <x v="24"/>
    <n v="322321"/>
    <s v="MOTOR"/>
    <s v="30.03.1997"/>
    <n v="107644.5"/>
    <n v="98468.25"/>
    <s v="ZLIN"/>
    <n v="25"/>
    <n v="5"/>
    <n v="0"/>
    <n v="0"/>
    <m/>
    <m/>
    <m/>
    <n v="747196.74"/>
    <n v="495130.37"/>
    <s v="ZLIN"/>
    <n v="6"/>
    <n v="11"/>
  </r>
  <r>
    <s v="120501000382-2"/>
    <x v="24"/>
    <n v="322321"/>
    <s v="RECIPIENTE"/>
    <s v="30.03.1997"/>
    <n v="60923.12"/>
    <n v="60923.12"/>
    <s v="ZLIN"/>
    <n v="21"/>
    <n v="6"/>
    <n v="0"/>
    <n v="0"/>
    <m/>
    <m/>
    <m/>
    <n v="431038.85"/>
    <n v="431038.85"/>
    <s v="ZLIN"/>
    <n v="3"/>
    <n v="0"/>
  </r>
  <r>
    <s v="120501000383-0"/>
    <x v="24"/>
    <n v="321201"/>
    <s v="CARRETILLA PORTATIL ESPUMA"/>
    <s v="04.01.2013"/>
    <n v="2369350.34"/>
    <n v="2369350.34"/>
    <s v="ZLIN"/>
    <n v="6"/>
    <n v="7"/>
    <n v="0"/>
    <n v="0"/>
    <m/>
    <m/>
    <m/>
    <n v="-884642.26"/>
    <n v="-884642.26"/>
    <s v="ZLIN"/>
    <n v="3"/>
    <n v="11"/>
  </r>
  <r>
    <s v="120501000384-0"/>
    <x v="24"/>
    <n v="321201"/>
    <s v="EXTINTOR DE CARRETILLA"/>
    <s v="01.10.2015"/>
    <n v="1"/>
    <n v="1"/>
    <s v="ZLIN"/>
    <n v="0"/>
    <n v="1"/>
    <n v="0"/>
    <n v="0"/>
    <m/>
    <m/>
    <m/>
    <n v="185738.33"/>
    <n v="185738.33"/>
    <s v="ZLIN"/>
    <n v="3"/>
    <n v="11"/>
  </r>
  <r>
    <s v="120501000385-0"/>
    <x v="24"/>
    <n v="321201"/>
    <s v="EXTINTOR DE CARRETILLA"/>
    <s v="01.10.2015"/>
    <n v="1"/>
    <n v="1"/>
    <s v="ZLIN"/>
    <n v="0"/>
    <n v="1"/>
    <n v="0"/>
    <n v="0"/>
    <m/>
    <m/>
    <m/>
    <n v="741543.51"/>
    <n v="741543.51"/>
    <s v="ZLIN"/>
    <n v="3"/>
    <n v="11"/>
  </r>
  <r>
    <s v="120501000386-0"/>
    <x v="24"/>
    <n v="322321"/>
    <s v="BOMBA"/>
    <s v="01.12.1993"/>
    <n v="4980426.01"/>
    <n v="4980426.01"/>
    <s v="ZLIN"/>
    <n v="25"/>
    <n v="10"/>
    <n v="0"/>
    <n v="0"/>
    <m/>
    <m/>
    <m/>
    <n v="629199.26"/>
    <n v="629199.26"/>
    <s v="ZLIN"/>
    <n v="4"/>
    <n v="0"/>
  </r>
  <r>
    <s v="120501000386-1"/>
    <x v="24"/>
    <n v="322321"/>
    <s v="MOTOR"/>
    <s v="01.12.1993"/>
    <n v="1590791.92"/>
    <n v="1590791.92"/>
    <s v="ZLIN"/>
    <n v="25"/>
    <n v="10"/>
    <n v="0"/>
    <n v="0"/>
    <m/>
    <m/>
    <m/>
    <n v="200971.78"/>
    <n v="200971.78"/>
    <s v="ZLIN"/>
    <n v="4"/>
    <n v="0"/>
  </r>
  <r>
    <s v="120501000386-2"/>
    <x v="24"/>
    <n v="322321"/>
    <s v="RECIPIENTE"/>
    <s v="31.12.2006"/>
    <n v="1554315"/>
    <n v="1554315"/>
    <s v="ZLIN"/>
    <n v="16"/>
    <n v="6"/>
    <n v="0"/>
    <n v="0"/>
    <m/>
    <m/>
    <m/>
    <n v="3253455.17"/>
    <n v="1924086.4"/>
    <s v="ZLIN"/>
    <n v="7"/>
    <n v="9"/>
  </r>
  <r>
    <s v="120501000386-3"/>
    <x v="24"/>
    <n v="322321"/>
    <s v="RECIPIENTE"/>
    <s v="01.12.1993"/>
    <n v="3404790.45"/>
    <n v="3404790.45"/>
    <s v="ZLIN"/>
    <n v="25"/>
    <n v="10"/>
    <n v="0"/>
    <n v="0"/>
    <m/>
    <m/>
    <m/>
    <n v="430142.26"/>
    <n v="430142.26"/>
    <s v="ZLIN"/>
    <n v="4"/>
    <n v="0"/>
  </r>
  <r>
    <s v="120501000386-4"/>
    <x v="24"/>
    <n v="322321"/>
    <s v="CASETA"/>
    <s v="01.07.1986"/>
    <n v="603.27"/>
    <n v="279.31"/>
    <s v="ZLIN"/>
    <n v="57"/>
    <n v="3"/>
    <n v="0"/>
    <n v="0"/>
    <m/>
    <m/>
    <m/>
    <n v="4348658.78"/>
    <n v="711834.02000000048"/>
    <s v="ZLIN"/>
    <n v="28"/>
    <n v="0"/>
  </r>
  <r>
    <s v="120501000387-0"/>
    <x v="24"/>
    <n v="322321"/>
    <s v="EXTINTOR DE CARRETILLA"/>
    <s v="30.12.1996"/>
    <n v="597319.29"/>
    <n v="597319.29"/>
    <s v="ZLIN"/>
    <n v="22"/>
    <n v="0"/>
    <n v="0"/>
    <n v="0"/>
    <m/>
    <m/>
    <m/>
    <n v="66004.33"/>
    <n v="66004.33"/>
    <s v="ZLIN"/>
    <n v="3"/>
    <n v="3"/>
  </r>
  <r>
    <s v="120501000388-0"/>
    <x v="24"/>
    <n v="322321"/>
    <s v="REDUCTOR"/>
    <s v="01.12.1991"/>
    <n v="28756.16"/>
    <n v="27625.3"/>
    <s v="ZLIN"/>
    <n v="29"/>
    <n v="8"/>
    <n v="0"/>
    <n v="0"/>
    <m/>
    <m/>
    <m/>
    <n v="87680.08"/>
    <n v="68891.490000000005"/>
    <s v="ZLIN"/>
    <n v="5"/>
    <n v="10"/>
  </r>
  <r>
    <s v="120501000389-0"/>
    <x v="24"/>
    <n v="322321"/>
    <s v="BOMBA"/>
    <s v="30.11.2003"/>
    <n v="1742706.05"/>
    <n v="1742706.05"/>
    <s v="ZLIN"/>
    <n v="15"/>
    <n v="10"/>
    <n v="0"/>
    <n v="0"/>
    <m/>
    <m/>
    <m/>
    <n v="192437.55"/>
    <n v="192437.55"/>
    <s v="ZLIN"/>
    <n v="4"/>
    <n v="0"/>
  </r>
  <r>
    <s v="120501000390-0"/>
    <x v="24"/>
    <n v="322321"/>
    <s v="BOMBA"/>
    <s v="01.12.1991"/>
    <n v="6867767.7199999997"/>
    <n v="6867767.7199999997"/>
    <s v="ZLIN"/>
    <n v="27"/>
    <n v="10"/>
    <n v="0"/>
    <n v="0"/>
    <m/>
    <m/>
    <m/>
    <n v="21305113.27"/>
    <n v="21305113.27"/>
    <s v="ZLIN"/>
    <n v="4"/>
    <n v="0"/>
  </r>
  <r>
    <s v="120501000391-0"/>
    <x v="24"/>
    <n v="322321"/>
    <s v="BOMBA"/>
    <s v="01.12.1991"/>
    <n v="227721.79"/>
    <n v="227721.79"/>
    <s v="ZLIN"/>
    <n v="26"/>
    <n v="10"/>
    <n v="0"/>
    <n v="0"/>
    <m/>
    <m/>
    <m/>
    <n v="713728.35"/>
    <n v="713728.35"/>
    <s v="ZLIN"/>
    <n v="3"/>
    <n v="0"/>
  </r>
  <r>
    <s v="120501000392-0"/>
    <x v="24"/>
    <n v="322321"/>
    <s v="BOMBA"/>
    <s v="01.12.1991"/>
    <n v="1598984.4"/>
    <n v="1598984.4"/>
    <s v="ZLIN"/>
    <n v="27"/>
    <n v="10"/>
    <n v="0"/>
    <n v="0"/>
    <m/>
    <m/>
    <m/>
    <n v="4960351.7699999996"/>
    <n v="4960351.7699999996"/>
    <s v="ZLIN"/>
    <n v="4"/>
    <n v="0"/>
  </r>
  <r>
    <s v="120501000393-0"/>
    <x v="24"/>
    <n v="322321"/>
    <s v="BOMBA"/>
    <s v="01.12.1991"/>
    <n v="62484160.259999998"/>
    <n v="62484160.259999998"/>
    <s v="ZLIN"/>
    <n v="27"/>
    <n v="10"/>
    <n v="0"/>
    <n v="0"/>
    <m/>
    <m/>
    <m/>
    <n v="-6914928.3399999999"/>
    <n v="-6914928.3399999999"/>
    <s v="ZLIN"/>
    <n v="4"/>
    <n v="0"/>
  </r>
  <r>
    <s v="120501000394-0"/>
    <x v="24"/>
    <n v="322321"/>
    <s v="BOMBA"/>
    <s v="01.12.1991"/>
    <n v="270664.42"/>
    <n v="270664.42"/>
    <s v="ZLIN"/>
    <n v="27"/>
    <n v="10"/>
    <n v="0"/>
    <n v="0"/>
    <m/>
    <m/>
    <m/>
    <n v="839652.18"/>
    <n v="839652.18"/>
    <s v="ZLIN"/>
    <n v="4"/>
    <n v="0"/>
  </r>
  <r>
    <s v="120501000395-0"/>
    <x v="24"/>
    <n v="322321"/>
    <s v="BOMBA"/>
    <s v="01.12.1991"/>
    <n v="270664.42"/>
    <n v="270664.42"/>
    <s v="ZLIN"/>
    <n v="27"/>
    <n v="10"/>
    <n v="0"/>
    <n v="0"/>
    <m/>
    <m/>
    <m/>
    <n v="839652.18"/>
    <n v="839652.18"/>
    <s v="ZLIN"/>
    <n v="4"/>
    <n v="0"/>
  </r>
  <r>
    <s v="120501000396-0"/>
    <x v="24"/>
    <n v="322321"/>
    <s v="MOTOR"/>
    <s v="01.12.1991"/>
    <n v="173971.43"/>
    <n v="137092.69"/>
    <s v="ZLIN"/>
    <n v="36"/>
    <n v="2"/>
    <n v="0"/>
    <n v="0"/>
    <m/>
    <m/>
    <m/>
    <n v="505247.44"/>
    <n v="187760.87"/>
    <s v="ZLIN"/>
    <n v="12"/>
    <n v="4"/>
  </r>
  <r>
    <s v="120501000397-0"/>
    <x v="24"/>
    <n v="322321"/>
    <s v="MOTOR"/>
    <s v="01.09.1993"/>
    <n v="168182.6"/>
    <n v="168182.6"/>
    <s v="ZLIN"/>
    <n v="26"/>
    <n v="1"/>
    <n v="0"/>
    <n v="0"/>
    <m/>
    <m/>
    <m/>
    <n v="206368.2"/>
    <n v="206368.2"/>
    <s v="ZLIN"/>
    <n v="4"/>
    <n v="0"/>
  </r>
  <r>
    <s v="120501000398-0"/>
    <x v="24"/>
    <n v="322321"/>
    <s v="MOTOR"/>
    <s v="01.12.1993"/>
    <n v="971444.1"/>
    <n v="971444.1"/>
    <s v="ZLIN"/>
    <n v="25"/>
    <n v="10"/>
    <n v="0"/>
    <n v="0"/>
    <m/>
    <m/>
    <m/>
    <n v="122726.84"/>
    <n v="122726.84"/>
    <s v="ZLIN"/>
    <n v="4"/>
    <n v="0"/>
  </r>
  <r>
    <s v="120501000399-0"/>
    <x v="24"/>
    <n v="322321"/>
    <s v="MOTOR"/>
    <s v="01.12.1993"/>
    <n v="11780850.32"/>
    <n v="11780850.32"/>
    <s v="ZLIN"/>
    <n v="25"/>
    <n v="10"/>
    <n v="0"/>
    <n v="0"/>
    <m/>
    <m/>
    <m/>
    <n v="1488326.97"/>
    <n v="1488326.97"/>
    <s v="ZLIN"/>
    <n v="4"/>
    <n v="0"/>
  </r>
  <r>
    <s v="120501000400-0"/>
    <x v="24"/>
    <n v="321201"/>
    <s v="BOMBA"/>
    <s v="31.12.2003"/>
    <n v="3447328.68"/>
    <n v="3174749.2"/>
    <s v="ZLIN"/>
    <n v="17"/>
    <n v="11"/>
    <n v="0"/>
    <n v="0"/>
    <m/>
    <m/>
    <m/>
    <n v="11253935.23"/>
    <n v="8364411.3200000003"/>
    <s v="ZLIN"/>
    <n v="6"/>
    <n v="2"/>
  </r>
  <r>
    <s v="120501000401-0"/>
    <x v="24"/>
    <n v="321201"/>
    <s v="EXTINTOR DE CARRETILLA"/>
    <s v="01.10.2015"/>
    <n v="1"/>
    <n v="1"/>
    <s v="ZLIN"/>
    <n v="0"/>
    <n v="1"/>
    <n v="0"/>
    <n v="0"/>
    <m/>
    <m/>
    <m/>
    <n v="313637.34999999998"/>
    <n v="226974.39999999997"/>
    <s v="ZLIN"/>
    <n v="6"/>
    <n v="4"/>
  </r>
  <r>
    <s v="120501000402-0"/>
    <x v="24"/>
    <n v="322201"/>
    <s v="MONITOR LANZA CHORRO"/>
    <s v="01.11.1989"/>
    <n v="25293.67"/>
    <n v="25293.67"/>
    <s v="ZLIN"/>
    <n v="29"/>
    <n v="11"/>
    <n v="0"/>
    <n v="0"/>
    <m/>
    <m/>
    <m/>
    <n v="1171162.72"/>
    <n v="1171162.72"/>
    <s v="ZLIN"/>
    <n v="4"/>
    <n v="0"/>
  </r>
  <r>
    <s v="120501000403-0"/>
    <x v="24"/>
    <n v="321201"/>
    <s v="EXTINTOR DE CARRETILLA"/>
    <s v="01.10.2015"/>
    <n v="1"/>
    <n v="1"/>
    <s v="ZLIN"/>
    <n v="0"/>
    <n v="1"/>
    <n v="0"/>
    <n v="0"/>
    <m/>
    <m/>
    <m/>
    <n v="268156.01"/>
    <n v="223463.35"/>
    <s v="ZLIN"/>
    <n v="5"/>
    <n v="6"/>
  </r>
  <r>
    <s v="120501000404-0"/>
    <x v="24"/>
    <n v="322321"/>
    <s v="MONITOR LANZA CHORRO"/>
    <s v="30.11.2008"/>
    <n v="50705021.93"/>
    <n v="35776639.850000001"/>
    <s v="ZLIN"/>
    <n v="16"/>
    <n v="5"/>
    <n v="0"/>
    <n v="0"/>
    <m/>
    <m/>
    <m/>
    <n v="-23941130.629999999"/>
    <n v="-11450105.959999999"/>
    <s v="ZLIN"/>
    <n v="9"/>
    <n v="7"/>
  </r>
  <r>
    <s v="120501000405-0"/>
    <x v="24"/>
    <n v="322321"/>
    <s v="RECIPIENTE"/>
    <s v="31.12.2005"/>
    <n v="15187410.4"/>
    <n v="8442841.5700000003"/>
    <s v="ZLIN"/>
    <n v="26"/>
    <n v="1"/>
    <n v="0"/>
    <n v="0"/>
    <m/>
    <m/>
    <m/>
    <n v="-8824485.6500000004"/>
    <n v="-2476258.7300000004"/>
    <s v="ZLIN"/>
    <n v="16"/>
    <n v="4"/>
  </r>
  <r>
    <s v="120501000406-0"/>
    <x v="24"/>
    <n v="322321"/>
    <s v="EXTINTOR DE CARRETILLA"/>
    <s v="31.08.2014"/>
    <n v="95845.21"/>
    <n v="67091.650000000009"/>
    <s v="ZLIN"/>
    <n v="8"/>
    <n v="4"/>
    <n v="0"/>
    <n v="0"/>
    <m/>
    <m/>
    <m/>
    <n v="279543.2"/>
    <n v="176722.7"/>
    <s v="ZLIN"/>
    <n v="7"/>
    <n v="3"/>
  </r>
  <r>
    <s v="120501000407-0"/>
    <x v="24"/>
    <n v="322321"/>
    <s v="EXTINTOR DE CARRETILLA"/>
    <s v="31.08.2014"/>
    <n v="95845.21"/>
    <n v="67091.650000000009"/>
    <s v="ZLIN"/>
    <n v="8"/>
    <n v="4"/>
    <n v="0"/>
    <n v="0"/>
    <m/>
    <m/>
    <m/>
    <n v="279543.2"/>
    <n v="176722.7"/>
    <s v="ZLIN"/>
    <n v="7"/>
    <n v="3"/>
  </r>
  <r>
    <s v="120501000408-0"/>
    <x v="24"/>
    <n v="341202"/>
    <s v="MONITOR LANZA CHORRO"/>
    <s v="30.04.1999"/>
    <n v="84599.66"/>
    <n v="84599.66"/>
    <s v="ZLIN"/>
    <n v="19"/>
    <n v="10"/>
    <n v="0"/>
    <n v="0"/>
    <m/>
    <m/>
    <m/>
    <n v="1650923.2"/>
    <n v="1650923.2"/>
    <s v="ZLIN"/>
    <n v="3"/>
    <n v="5"/>
  </r>
  <r>
    <s v="120501000409-0"/>
    <x v="24"/>
    <n v="341202"/>
    <s v="MONITOR LANZA CHORRO"/>
    <s v="30.11.2006"/>
    <n v="270084.94"/>
    <n v="210640.41"/>
    <s v="ZLIN"/>
    <n v="17"/>
    <n v="5"/>
    <n v="0"/>
    <n v="0"/>
    <m/>
    <m/>
    <m/>
    <n v="4457339.74"/>
    <n v="2380132.88"/>
    <s v="ZLIN"/>
    <n v="8"/>
    <n v="7"/>
  </r>
  <r>
    <s v="120501000410-0"/>
    <x v="24"/>
    <n v="341202"/>
    <s v="MONITOR LANZA CHORRO"/>
    <s v="30.11.2006"/>
    <n v="185646"/>
    <n v="144786.10999999999"/>
    <s v="ZLIN"/>
    <n v="17"/>
    <n v="5"/>
    <n v="0"/>
    <n v="0"/>
    <m/>
    <m/>
    <m/>
    <n v="4498145.1500000004"/>
    <n v="2401922.1700000004"/>
    <s v="ZLIN"/>
    <n v="8"/>
    <n v="7"/>
  </r>
  <r>
    <s v="120501000411-0"/>
    <x v="24"/>
    <n v="322321"/>
    <s v="BOMBA"/>
    <s v="06.01.2011"/>
    <n v="241056.72"/>
    <n v="103179.56"/>
    <s v="ZLIN"/>
    <n v="22"/>
    <n v="0"/>
    <n v="0"/>
    <n v="0"/>
    <m/>
    <m/>
    <m/>
    <n v="32823787.859999999"/>
    <n v="8679366.9800000004"/>
    <s v="ZLIN"/>
    <n v="17"/>
    <n v="4"/>
  </r>
  <r>
    <s v="120501000411-1"/>
    <x v="24"/>
    <n v="322321"/>
    <s v="RECIPIENTE"/>
    <s v="18.04.2013"/>
    <n v="17777.54"/>
    <n v="7330.0700000000015"/>
    <s v="ZLIN"/>
    <n v="19"/>
    <n v="9"/>
    <n v="0"/>
    <n v="0"/>
    <m/>
    <m/>
    <m/>
    <n v="372112.87"/>
    <n v="98395.229999999981"/>
    <s v="ZLIN"/>
    <n v="17"/>
    <n v="4"/>
  </r>
  <r>
    <s v="120501000411-2"/>
    <x v="24"/>
    <n v="322321"/>
    <s v="PANEL ELECTRICO"/>
    <s v="01.12.1991"/>
    <n v="8017393.1399999997"/>
    <n v="2087477.92"/>
    <s v="ZLIN"/>
    <n v="36"/>
    <n v="2"/>
    <n v="0"/>
    <n v="0"/>
    <m/>
    <m/>
    <m/>
    <n v="19053720.329999998"/>
    <n v="7080774.4299999978"/>
    <s v="ZLIN"/>
    <n v="12"/>
    <n v="4"/>
  </r>
  <r>
    <s v="120501000412-0"/>
    <x v="24"/>
    <n v="322321"/>
    <s v="BOMBA"/>
    <s v="01.12.1991"/>
    <n v="1497379.25"/>
    <n v="1497379.25"/>
    <s v="ZLIN"/>
    <n v="27"/>
    <n v="10"/>
    <n v="0"/>
    <n v="0"/>
    <m/>
    <m/>
    <m/>
    <n v="4645153.3899999997"/>
    <n v="4645153.3899999997"/>
    <s v="ZLIN"/>
    <n v="4"/>
    <n v="0"/>
  </r>
  <r>
    <s v="120501000412-1"/>
    <x v="24"/>
    <n v="322321"/>
    <s v="RECIPIENTE"/>
    <s v="01.12.1991"/>
    <n v="22790.87"/>
    <n v="22790.87"/>
    <s v="ZLIN"/>
    <n v="27"/>
    <n v="10"/>
    <n v="0"/>
    <n v="0"/>
    <m/>
    <m/>
    <m/>
    <n v="70701.59"/>
    <n v="70701.59"/>
    <s v="ZLIN"/>
    <n v="4"/>
    <n v="0"/>
  </r>
  <r>
    <s v="120501000412-2"/>
    <x v="24"/>
    <n v="322321"/>
    <s v="RECIPIENTE"/>
    <s v="31.12.2005"/>
    <n v="1603668"/>
    <n v="0"/>
    <s v="ZLIN"/>
    <n v="12"/>
    <n v="9"/>
    <n v="0"/>
    <n v="0"/>
    <m/>
    <m/>
    <m/>
    <n v="-1434935.41"/>
    <n v="-1434935.41"/>
    <s v="ZLIN"/>
    <n v="3"/>
    <n v="0"/>
  </r>
  <r>
    <s v="120501000412-3"/>
    <x v="24"/>
    <n v="322321"/>
    <s v="RECIPIENTE"/>
    <s v="31.12.2005"/>
    <n v="1740301.42"/>
    <n v="0"/>
    <s v="ZLIN"/>
    <n v="12"/>
    <n v="9"/>
    <n v="0"/>
    <n v="0"/>
    <m/>
    <m/>
    <m/>
    <n v="-1557192.71"/>
    <n v="-1557192.71"/>
    <s v="ZLIN"/>
    <n v="3"/>
    <n v="0"/>
  </r>
  <r>
    <s v="120501000412-4"/>
    <x v="24"/>
    <n v="322321"/>
    <s v="PANEL ELECTRICO"/>
    <s v="01.12.1991"/>
    <n v="87561.48"/>
    <n v="87561.48"/>
    <s v="ZLIN"/>
    <n v="26"/>
    <n v="10"/>
    <n v="0"/>
    <n v="0"/>
    <m/>
    <m/>
    <m/>
    <n v="274436.21000000002"/>
    <n v="274436.21000000002"/>
    <s v="ZLIN"/>
    <n v="3"/>
    <n v="0"/>
  </r>
  <r>
    <s v="120501000412-5"/>
    <x v="24"/>
    <n v="322321"/>
    <s v="PANEL ELECTRICO"/>
    <s v="01.12.1991"/>
    <n v="493046.78"/>
    <n v="493046.78"/>
    <s v="ZLIN"/>
    <n v="26"/>
    <n v="10"/>
    <n v="0"/>
    <n v="0"/>
    <m/>
    <m/>
    <m/>
    <n v="1545313.07"/>
    <n v="1545313.07"/>
    <s v="ZLIN"/>
    <n v="3"/>
    <n v="0"/>
  </r>
  <r>
    <s v="120501000412-6"/>
    <x v="24"/>
    <n v="322321"/>
    <s v="MOTOR"/>
    <s v="01.12.1991"/>
    <n v="1778142.89"/>
    <n v="1778142.89"/>
    <s v="ZLIN"/>
    <n v="27"/>
    <n v="10"/>
    <n v="0"/>
    <n v="0"/>
    <m/>
    <m/>
    <m/>
    <n v="5516135.2400000002"/>
    <n v="5516135.2400000002"/>
    <s v="ZLIN"/>
    <n v="4"/>
    <n v="0"/>
  </r>
  <r>
    <s v="120501000413-0"/>
    <x v="24"/>
    <n v="322321"/>
    <s v="RECIPIENTE"/>
    <s v="01.05.1981"/>
    <n v="16753.810000000001"/>
    <n v="12902.350000000002"/>
    <s v="ZLIN"/>
    <n v="50"/>
    <n v="9"/>
    <n v="0"/>
    <n v="0"/>
    <m/>
    <m/>
    <m/>
    <n v="15445.38"/>
    <n v="4334.17"/>
    <s v="ZLIN"/>
    <n v="16"/>
    <n v="4"/>
  </r>
  <r>
    <s v="120501000414-0"/>
    <x v="24"/>
    <n v="321201"/>
    <s v="MONITOR LANZA CHORRO"/>
    <s v="31.12.2001"/>
    <n v="156665401.24000001"/>
    <n v="156665401.24000001"/>
    <s v="ZLIN"/>
    <n v="17"/>
    <n v="2"/>
    <n v="0"/>
    <n v="0"/>
    <m/>
    <m/>
    <m/>
    <n v="-28252755.510000002"/>
    <n v="-28252755.510000002"/>
    <s v="ZLIN"/>
    <n v="3"/>
    <n v="5"/>
  </r>
  <r>
    <s v="120501000414-1"/>
    <x v="24"/>
    <n v="321201"/>
    <s v="RECIPIENTE"/>
    <s v="01.12.1991"/>
    <n v="177684.8"/>
    <n v="120630.03"/>
    <s v="ZLIN"/>
    <n v="27"/>
    <n v="3"/>
    <n v="0"/>
    <n v="0"/>
    <m/>
    <m/>
    <m/>
    <n v="489274.76"/>
    <n v="489274.76"/>
    <s v="ZLIN"/>
    <n v="3"/>
    <n v="5"/>
  </r>
  <r>
    <s v="120501000415-0"/>
    <x v="24"/>
    <n v="321201"/>
    <s v="EXTINTOR DE CARRETILLA"/>
    <s v="01.10.2015"/>
    <n v="1"/>
    <n v="1"/>
    <s v="ZLIN"/>
    <n v="0"/>
    <n v="1"/>
    <n v="0"/>
    <n v="0"/>
    <m/>
    <m/>
    <m/>
    <n v="149719.53"/>
    <n v="149719.53"/>
    <s v="ZLIN"/>
    <n v="3"/>
    <n v="3"/>
  </r>
  <r>
    <s v="120501000416-0"/>
    <x v="24"/>
    <n v="321201"/>
    <s v="CAMION"/>
    <s v="27.08.2013"/>
    <n v="89114830"/>
    <n v="42239399.189999998"/>
    <s v="ZLIN"/>
    <n v="14"/>
    <n v="5"/>
    <n v="0"/>
    <n v="0"/>
    <m/>
    <m/>
    <m/>
    <n v="3890120.15"/>
    <n v="1445652.77"/>
    <s v="ZLIN"/>
    <n v="12"/>
    <n v="4"/>
  </r>
  <r>
    <s v="120501000417-0"/>
    <x v="24"/>
    <n v="321201"/>
    <s v="CAMION"/>
    <s v="01.11.1993"/>
    <n v="101194652"/>
    <n v="101194652"/>
    <s v="ZLIN"/>
    <n v="25"/>
    <n v="8"/>
    <n v="0"/>
    <n v="0"/>
    <m/>
    <m/>
    <m/>
    <n v="889280.31"/>
    <n v="889280.31"/>
    <s v="ZLIN"/>
    <n v="3"/>
    <n v="9"/>
  </r>
  <r>
    <s v="120501000418-0"/>
    <x v="24"/>
    <n v="321201"/>
    <s v="MONITOR LANZA CHORRO"/>
    <s v="31.03.2014"/>
    <n v="34967826.409999996"/>
    <n v="11019273.019999996"/>
    <s v="ZLIN"/>
    <n v="19"/>
    <n v="10"/>
    <n v="0"/>
    <n v="0"/>
    <m/>
    <m/>
    <m/>
    <n v="6935835.5700000003"/>
    <n v="1733958.88"/>
    <s v="ZLIN"/>
    <n v="18"/>
    <n v="4"/>
  </r>
  <r>
    <s v="120501000419-0"/>
    <x v="24"/>
    <n v="322317"/>
    <s v="MOTOBOMBA"/>
    <s v="01.10.2015"/>
    <n v="1"/>
    <n v="1"/>
    <s v="ZLIN"/>
    <n v="0"/>
    <n v="1"/>
    <n v="0"/>
    <n v="0"/>
    <m/>
    <m/>
    <m/>
    <n v="383456.68"/>
    <n v="383456.68"/>
    <s v="ZLIN"/>
    <n v="3"/>
    <n v="8"/>
  </r>
  <r>
    <s v="120501000420-0"/>
    <x v="24"/>
    <n v="322317"/>
    <s v="MOTOBOMBA"/>
    <s v="01.12.1993"/>
    <n v="46053.05"/>
    <n v="46053.05"/>
    <s v="ZLIN"/>
    <n v="24"/>
    <n v="10"/>
    <n v="0"/>
    <n v="0"/>
    <m/>
    <m/>
    <m/>
    <n v="264670.53000000003"/>
    <n v="264670.53000000003"/>
    <s v="ZLIN"/>
    <n v="3"/>
    <n v="0"/>
  </r>
  <r>
    <s v="120501000421-0"/>
    <x v="24"/>
    <n v="322317"/>
    <s v="MOTOBOMBA"/>
    <s v="01.10.2015"/>
    <n v="1"/>
    <n v="1"/>
    <s v="ZLIN"/>
    <n v="0"/>
    <n v="1"/>
    <n v="0"/>
    <n v="0"/>
    <m/>
    <m/>
    <m/>
    <n v="383456.68"/>
    <n v="383456.68"/>
    <s v="ZLIN"/>
    <n v="3"/>
    <n v="8"/>
  </r>
  <r>
    <s v="120501000422-0"/>
    <x v="24"/>
    <n v="341202"/>
    <s v="RECIPIENTE"/>
    <s v="30.01.1998"/>
    <n v="2047950.74"/>
    <n v="2047950.74"/>
    <s v="ZLIN"/>
    <n v="21"/>
    <n v="8"/>
    <n v="0"/>
    <n v="0"/>
    <m/>
    <m/>
    <m/>
    <n v="-293138.8"/>
    <n v="-293138.8"/>
    <s v="ZLIN"/>
    <n v="4"/>
    <n v="0"/>
  </r>
  <r>
    <s v="120501000422-1"/>
    <x v="24"/>
    <n v="341202"/>
    <s v="MOTOR"/>
    <s v="30.01.1998"/>
    <n v="1936681.8"/>
    <n v="1936681.8"/>
    <s v="ZLIN"/>
    <n v="21"/>
    <n v="8"/>
    <n v="0"/>
    <n v="0"/>
    <m/>
    <m/>
    <m/>
    <n v="-277212.03000000003"/>
    <n v="-277212.03000000003"/>
    <s v="ZLIN"/>
    <n v="4"/>
    <n v="0"/>
  </r>
  <r>
    <s v="120501000423-0"/>
    <x v="24"/>
    <n v="342503"/>
    <s v="RECIPIENTE"/>
    <s v="31.12.1998"/>
    <n v="48716.2"/>
    <n v="48716.2"/>
    <s v="ZLIN"/>
    <n v="19"/>
    <n v="9"/>
    <n v="0"/>
    <n v="0"/>
    <m/>
    <m/>
    <m/>
    <n v="73874.25"/>
    <n v="73874.25"/>
    <s v="ZLIN"/>
    <n v="3"/>
    <n v="0"/>
  </r>
  <r>
    <s v="120501000423-1"/>
    <x v="24"/>
    <n v="342503"/>
    <s v="MOTOR"/>
    <s v="31.12.1998"/>
    <n v="34552.019999999997"/>
    <n v="34552.019999999997"/>
    <s v="ZLIN"/>
    <n v="19"/>
    <n v="9"/>
    <n v="0"/>
    <n v="0"/>
    <m/>
    <m/>
    <m/>
    <n v="52395.41"/>
    <n v="52395.41"/>
    <s v="ZLIN"/>
    <n v="3"/>
    <n v="0"/>
  </r>
  <r>
    <s v="120501000424-0"/>
    <x v="24"/>
    <n v="321201"/>
    <s v="RECIPIENTE (TANQUE PORTATIL)"/>
    <s v="31.12.2008"/>
    <n v="1564992"/>
    <n v="1564992"/>
    <s v="ZLIN"/>
    <n v="9"/>
    <n v="9"/>
    <n v="0"/>
    <n v="0"/>
    <m/>
    <m/>
    <m/>
    <n v="-329136.23"/>
    <n v="-329136.23"/>
    <s v="ZLIN"/>
    <n v="3"/>
    <n v="0"/>
  </r>
  <r>
    <s v="120501000425-0"/>
    <x v="24"/>
    <n v="344208"/>
    <s v="RECIPIENTE"/>
    <s v="01.10.2015"/>
    <n v="1"/>
    <n v="1"/>
    <s v="ZLIN"/>
    <n v="0"/>
    <n v="1"/>
    <n v="0"/>
    <n v="0"/>
    <m/>
    <m/>
    <m/>
    <n v="69190.95"/>
    <n v="69190.95"/>
    <s v="ZLIN"/>
    <n v="4"/>
    <n v="0"/>
  </r>
  <r>
    <s v="120501000426-0"/>
    <x v="24"/>
    <n v="341202"/>
    <s v="PANEL"/>
    <s v="01.10.2009"/>
    <n v="6480864.8600000003"/>
    <n v="5605072.3100000005"/>
    <s v="ZLIN"/>
    <n v="12"/>
    <n v="4"/>
    <n v="0"/>
    <n v="0"/>
    <m/>
    <m/>
    <m/>
    <n v="7119272.3200000003"/>
    <n v="5152104.9700000007"/>
    <s v="ZLIN"/>
    <n v="6"/>
    <n v="4"/>
  </r>
  <r>
    <s v="120501000427-0"/>
    <x v="24"/>
    <n v="322317"/>
    <s v="RECIPIENTE"/>
    <s v="20.05.2013"/>
    <n v="332256.11"/>
    <n v="183388.12"/>
    <s v="ZLIN"/>
    <n v="12"/>
    <n v="10"/>
    <n v="0"/>
    <n v="0"/>
    <m/>
    <m/>
    <m/>
    <n v="-131865.72"/>
    <n v="-57560.430000000008"/>
    <s v="ZLIN"/>
    <n v="10"/>
    <n v="6"/>
  </r>
  <r>
    <s v="120501000428-0"/>
    <x v="24"/>
    <n v="322317"/>
    <s v="RECIPIENTE"/>
    <s v="01.10.2015"/>
    <n v="1"/>
    <n v="1"/>
    <s v="ZLIN"/>
    <n v="0"/>
    <n v="1"/>
    <n v="0"/>
    <n v="0"/>
    <m/>
    <m/>
    <m/>
    <n v="160976.92000000001"/>
    <n v="76988.960000000006"/>
    <s v="ZLIN"/>
    <n v="9"/>
    <n v="7"/>
  </r>
  <r>
    <s v="120501000429-0"/>
    <x v="24"/>
    <n v="341202"/>
    <s v="PILETA CONCRETO"/>
    <s v="01.12.1988"/>
    <n v="189882.68"/>
    <n v="107127.81"/>
    <s v="ZLIN"/>
    <n v="55"/>
    <n v="10"/>
    <n v="0"/>
    <n v="0"/>
    <m/>
    <m/>
    <m/>
    <n v="46795475.469999999"/>
    <n v="7395836.6400000006"/>
    <s v="ZLIN"/>
    <n v="29"/>
    <n v="0"/>
  </r>
  <r>
    <s v="120501000430-0"/>
    <x v="24"/>
    <n v="341202"/>
    <s v="COBERTIZO"/>
    <s v="01.09.1976"/>
    <n v="230399.62"/>
    <n v="223585.58"/>
    <s v="ZLIN"/>
    <n v="45"/>
    <n v="1"/>
    <n v="0"/>
    <n v="0"/>
    <m/>
    <m/>
    <m/>
    <n v="754090.41"/>
    <n v="576041.29"/>
    <s v="ZLIN"/>
    <n v="6"/>
    <n v="0"/>
  </r>
  <r>
    <s v="120501000431-0"/>
    <x v="24"/>
    <n v="341202"/>
    <s v="CASETA"/>
    <s v="30.04.2013"/>
    <n v="16588841.6"/>
    <n v="2358083.2599999998"/>
    <s v="ZLIN"/>
    <n v="50"/>
    <n v="5"/>
    <n v="0"/>
    <n v="0"/>
    <m/>
    <m/>
    <m/>
    <n v="-2933654.75"/>
    <n v="-280123.29000000004"/>
    <s v="ZLIN"/>
    <n v="48"/>
    <n v="0"/>
  </r>
  <r>
    <s v="120501000432-0"/>
    <x v="24"/>
    <n v="342302"/>
    <s v="PILETA CONCRETO"/>
    <s v="01.07.1979"/>
    <n v="1752066.33"/>
    <n v="1170427.9700000002"/>
    <s v="ZLIN"/>
    <n v="61"/>
    <n v="3"/>
    <n v="0"/>
    <n v="0"/>
    <m/>
    <m/>
    <m/>
    <n v="34907227.140000001"/>
    <n v="6399658.3200000003"/>
    <s v="ZLIN"/>
    <n v="25"/>
    <n v="0"/>
  </r>
  <r>
    <s v="120501000433-0"/>
    <x v="24"/>
    <n v="322321"/>
    <s v="COBERTIZO"/>
    <s v="01.10.2015"/>
    <n v="1"/>
    <n v="1"/>
    <s v="ZLIN"/>
    <n v="0"/>
    <n v="1"/>
    <n v="0"/>
    <n v="0"/>
    <m/>
    <m/>
    <m/>
    <n v="2486137.4"/>
    <n v="1424349.5499999998"/>
    <s v="ZLIN"/>
    <n v="8"/>
    <n v="0"/>
  </r>
  <r>
    <s v="120501000434-0"/>
    <x v="24"/>
    <n v="322321"/>
    <s v="CASETA"/>
    <s v="01.07.1986"/>
    <n v="770.36"/>
    <n v="577.41000000000008"/>
    <s v="ZLIN"/>
    <n v="45"/>
    <n v="3"/>
    <n v="0"/>
    <n v="0"/>
    <m/>
    <m/>
    <m/>
    <n v="5553305.7699999996"/>
    <n v="1590790.7199999997"/>
    <s v="ZLIN"/>
    <n v="16"/>
    <n v="0"/>
  </r>
  <r>
    <s v="120501000435-0"/>
    <x v="24"/>
    <n v="322321"/>
    <s v="CASETA"/>
    <s v="30.12.1997"/>
    <n v="1691896.25"/>
    <n v="832080.15"/>
    <s v="ZLIN"/>
    <n v="45"/>
    <n v="9"/>
    <n v="0"/>
    <n v="0"/>
    <m/>
    <m/>
    <m/>
    <n v="4106234.46"/>
    <n v="672151.48"/>
    <s v="ZLIN"/>
    <n v="28"/>
    <n v="0"/>
  </r>
  <r>
    <s v="120501000436-0"/>
    <x v="24"/>
    <n v="322321"/>
    <s v="CASETA"/>
    <s v="01.07.1986"/>
    <n v="1571.79"/>
    <n v="947.68"/>
    <s v="ZLIN"/>
    <n v="56"/>
    <n v="3"/>
    <n v="0"/>
    <n v="0"/>
    <m/>
    <m/>
    <m/>
    <n v="11330418.85"/>
    <n v="1923373.5600000005"/>
    <s v="ZLIN"/>
    <n v="27"/>
    <n v="0"/>
  </r>
  <r>
    <s v="120501000437-0"/>
    <x v="24"/>
    <n v="322321"/>
    <s v="COBERTIZO"/>
    <s v="31.05.2013"/>
    <n v="2543095.1"/>
    <n v="931737.42000000016"/>
    <s v="ZLIN"/>
    <n v="19"/>
    <n v="4"/>
    <n v="0"/>
    <n v="0"/>
    <m/>
    <m/>
    <m/>
    <n v="25468670.079999998"/>
    <n v="6866553.1899999976"/>
    <s v="ZLIN"/>
    <n v="17"/>
    <n v="0"/>
  </r>
  <r>
    <s v="120501000438-0"/>
    <x v="24"/>
    <n v="342503"/>
    <s v="CIMENTACION TANQUE"/>
    <s v="31.01.2014"/>
    <n v="39585265.840000004"/>
    <n v="3594416.8500000015"/>
    <s v="ZLIN"/>
    <n v="70"/>
    <n v="8"/>
    <n v="0"/>
    <n v="0"/>
    <m/>
    <m/>
    <m/>
    <n v="-15779256.449999999"/>
    <n v="-1048139.0299999993"/>
    <s v="ZLIN"/>
    <n v="69"/>
    <n v="0"/>
  </r>
  <r>
    <s v="120501000439-0"/>
    <x v="24"/>
    <n v="342408"/>
    <s v="DIQUE"/>
    <s v="01.12.1993"/>
    <n v="5432.74"/>
    <n v="2004.1899999999996"/>
    <s v="ZLIN"/>
    <n v="71"/>
    <n v="10"/>
    <n v="0"/>
    <n v="0"/>
    <m/>
    <m/>
    <m/>
    <n v="361536.16"/>
    <n v="33140.799999999988"/>
    <s v="ZLIN"/>
    <n v="50"/>
    <n v="0"/>
  </r>
  <r>
    <s v="120501000440-0"/>
    <x v="24"/>
    <n v="342408"/>
    <s v="DIQUE"/>
    <s v="01.10.2015"/>
    <n v="1"/>
    <n v="1"/>
    <s v="ZLIN"/>
    <n v="0"/>
    <n v="1"/>
    <n v="0"/>
    <n v="0"/>
    <m/>
    <m/>
    <m/>
    <n v="1566518.02"/>
    <n v="98354.439999999944"/>
    <s v="ZLIN"/>
    <n v="73"/>
    <n v="0"/>
  </r>
  <r>
    <s v="120501000441-0"/>
    <x v="24"/>
    <n v="342408"/>
    <s v="COBERTIZO"/>
    <s v="01.01.1993"/>
    <n v="545338.41"/>
    <n v="545338.41"/>
    <s v="ZLIN"/>
    <n v="25"/>
    <n v="9"/>
    <n v="0"/>
    <n v="0"/>
    <m/>
    <m/>
    <m/>
    <n v="214747.76"/>
    <n v="214747.76"/>
    <s v="ZLIN"/>
    <n v="3"/>
    <n v="0"/>
  </r>
  <r>
    <s v="120501000442-0"/>
    <x v="24"/>
    <n v="342408"/>
    <s v="CIMENTACION TANQUE"/>
    <s v="30.09.2013"/>
    <n v="25399437.579999998"/>
    <n v="3428924.0699999966"/>
    <s v="ZLIN"/>
    <n v="50"/>
    <n v="0"/>
    <n v="0"/>
    <n v="0"/>
    <m/>
    <m/>
    <m/>
    <n v="-8367805.2300000004"/>
    <n v="-799009.20000000019"/>
    <s v="ZLIN"/>
    <n v="48"/>
    <n v="0"/>
  </r>
  <r>
    <s v="120501000443-0"/>
    <x v="24"/>
    <n v="342408"/>
    <s v="CIMENTACION TANQUE"/>
    <s v="01.12.1993"/>
    <n v="355719.11"/>
    <n v="104933.9"/>
    <s v="ZLIN"/>
    <n v="89"/>
    <n v="10"/>
    <n v="0"/>
    <n v="0"/>
    <m/>
    <m/>
    <m/>
    <n v="23650519.030000001"/>
    <n v="1594091.3599999994"/>
    <s v="ZLIN"/>
    <n v="68"/>
    <n v="0"/>
  </r>
  <r>
    <s v="120501000444-0"/>
    <x v="24"/>
    <n v="342408"/>
    <s v="COBERTIZO"/>
    <s v="01.01.1993"/>
    <n v="1926402.83"/>
    <n v="1926402.83"/>
    <s v="ZLIN"/>
    <n v="25"/>
    <n v="9"/>
    <n v="0"/>
    <n v="0"/>
    <m/>
    <m/>
    <m/>
    <n v="758594.47"/>
    <n v="758594.47"/>
    <s v="ZLIN"/>
    <n v="3"/>
    <n v="0"/>
  </r>
  <r>
    <s v="120501000445-0"/>
    <x v="24"/>
    <n v="342408"/>
    <s v="DIQUE"/>
    <s v="01.12.1993"/>
    <n v="6487.59"/>
    <n v="2297.33"/>
    <s v="ZLIN"/>
    <n v="74"/>
    <n v="10"/>
    <n v="0"/>
    <n v="0"/>
    <m/>
    <m/>
    <m/>
    <n v="431654.13"/>
    <n v="37328.590000000026"/>
    <s v="ZLIN"/>
    <n v="53"/>
    <n v="0"/>
  </r>
  <r>
    <s v="120501000446-0"/>
    <x v="24"/>
    <n v="342409"/>
    <s v="DIQUE"/>
    <s v="01.09.1982"/>
    <n v="3003331.97"/>
    <n v="1398262.4800000002"/>
    <s v="ZLIN"/>
    <n v="81"/>
    <n v="1"/>
    <n v="0"/>
    <n v="0"/>
    <m/>
    <m/>
    <m/>
    <n v="7292247.4699999997"/>
    <n v="696308.33999999985"/>
    <s v="ZLIN"/>
    <n v="48"/>
    <n v="0"/>
  </r>
  <r>
    <s v="120501000447-0"/>
    <x v="24"/>
    <n v="342409"/>
    <s v="PILETA CONCRETO"/>
    <s v="01.09.1982"/>
    <n v="86039.47"/>
    <n v="54058.020000000004"/>
    <s v="ZLIN"/>
    <n v="60"/>
    <n v="1"/>
    <n v="0"/>
    <n v="0"/>
    <m/>
    <m/>
    <m/>
    <n v="221209.07"/>
    <n v="37550.920000000013"/>
    <s v="ZLIN"/>
    <n v="27"/>
    <n v="0"/>
  </r>
  <r>
    <s v="120501000448-0"/>
    <x v="24"/>
    <n v="342409"/>
    <s v="CASETA"/>
    <s v="01.09.1982"/>
    <n v="1882058.54"/>
    <n v="1266823.94"/>
    <s v="ZLIN"/>
    <n v="56"/>
    <n v="1"/>
    <n v="0"/>
    <n v="0"/>
    <m/>
    <m/>
    <m/>
    <n v="4912906.9800000004"/>
    <n v="979021.3200000003"/>
    <s v="ZLIN"/>
    <n v="23"/>
    <n v="0"/>
  </r>
  <r>
    <s v="120501000449-0"/>
    <x v="24"/>
    <n v="342409"/>
    <s v="CIMENTACION TANQUE"/>
    <s v="01.11.1989"/>
    <n v="103578.9"/>
    <n v="45307.989999999991"/>
    <s v="ZLIN"/>
    <n v="69"/>
    <n v="11"/>
    <n v="0"/>
    <n v="0"/>
    <m/>
    <m/>
    <m/>
    <n v="14898287.17"/>
    <n v="1551904.9299999997"/>
    <s v="ZLIN"/>
    <n v="44"/>
    <n v="0"/>
  </r>
  <r>
    <s v="120501000450-0"/>
    <x v="24"/>
    <n v="342409"/>
    <s v="CASETA"/>
    <s v="01.09.1982"/>
    <n v="497390.54"/>
    <n v="374905.06"/>
    <s v="ZLIN"/>
    <n v="50"/>
    <n v="1"/>
    <n v="0"/>
    <n v="0"/>
    <m/>
    <m/>
    <m/>
    <n v="1333622.3700000001"/>
    <n v="359555.05000000016"/>
    <s v="ZLIN"/>
    <n v="17"/>
    <n v="0"/>
  </r>
  <r>
    <s v="120501000451-0"/>
    <x v="24"/>
    <n v="342303"/>
    <s v="CIMENTACION TANQUE"/>
    <s v="01.12.1994"/>
    <n v="3804255.52"/>
    <n v="1594660.6"/>
    <s v="ZLIN"/>
    <n v="60"/>
    <n v="10"/>
    <n v="0"/>
    <n v="0"/>
    <m/>
    <m/>
    <m/>
    <n v="27474601.359999999"/>
    <n v="3148131.3900000006"/>
    <s v="ZLIN"/>
    <n v="40"/>
    <n v="0"/>
  </r>
  <r>
    <s v="120501000452-0"/>
    <x v="24"/>
    <n v="342303"/>
    <s v="PILETA CONCRETO"/>
    <s v="01.12.1993"/>
    <n v="52873536.380000003"/>
    <n v="25095200.820000004"/>
    <s v="ZLIN"/>
    <n v="55"/>
    <n v="10"/>
    <n v="0"/>
    <n v="0"/>
    <m/>
    <m/>
    <m/>
    <n v="25325557.609999999"/>
    <n v="3413984.4800000004"/>
    <s v="ZLIN"/>
    <n v="34"/>
    <n v="0"/>
  </r>
  <r>
    <s v="120501000453-0"/>
    <x v="24"/>
    <n v="342303"/>
    <s v="DIQUE"/>
    <s v="01.12.1994"/>
    <n v="119335.7"/>
    <n v="40664.569999999992"/>
    <s v="ZLIN"/>
    <n v="74"/>
    <n v="10"/>
    <n v="0"/>
    <n v="0"/>
    <m/>
    <m/>
    <m/>
    <n v="854174.52"/>
    <n v="72499.390000000014"/>
    <s v="ZLIN"/>
    <n v="54"/>
    <n v="0"/>
  </r>
  <r>
    <s v="120501000454-0"/>
    <x v="24"/>
    <n v="342304"/>
    <s v="COBERTIZO"/>
    <s v="30.06.2014"/>
    <n v="203944.25"/>
    <n v="48462"/>
    <s v="ZLIN"/>
    <n v="25"/>
    <n v="3"/>
    <n v="0"/>
    <n v="0"/>
    <m/>
    <m/>
    <m/>
    <n v="314309.78999999998"/>
    <n v="60024.429999999993"/>
    <s v="ZLIN"/>
    <n v="24"/>
    <n v="0"/>
  </r>
  <r>
    <s v="120501000455-0"/>
    <x v="24"/>
    <n v="342304"/>
    <s v="COBERTIZO"/>
    <s v="30.06.2014"/>
    <n v="165874.65"/>
    <n v="39415.75"/>
    <s v="ZLIN"/>
    <n v="25"/>
    <n v="3"/>
    <n v="0"/>
    <n v="0"/>
    <m/>
    <m/>
    <m/>
    <n v="255638.63"/>
    <n v="48819.869999999995"/>
    <s v="ZLIN"/>
    <n v="24"/>
    <n v="0"/>
  </r>
  <r>
    <s v="120501000456-0"/>
    <x v="24"/>
    <n v="342304"/>
    <s v="DIQUE"/>
    <s v="30.06.2014"/>
    <n v="164287.03"/>
    <n v="13099.320000000007"/>
    <s v="ZLIN"/>
    <n v="75"/>
    <n v="3"/>
    <n v="0"/>
    <n v="0"/>
    <m/>
    <m/>
    <m/>
    <n v="247067.31"/>
    <n v="15302.600000000006"/>
    <s v="ZLIN"/>
    <n v="74"/>
    <n v="0"/>
  </r>
  <r>
    <s v="120501000457-0"/>
    <x v="24"/>
    <n v="342304"/>
    <s v="EDIFICACION"/>
    <s v="30.06.2014"/>
    <n v="68070416.090000004"/>
    <n v="5813843.3500000015"/>
    <s v="ZLIN"/>
    <n v="70"/>
    <n v="3"/>
    <n v="0"/>
    <n v="0"/>
    <m/>
    <m/>
    <m/>
    <n v="102460673.83"/>
    <n v="6805962.6299999952"/>
    <s v="ZLIN"/>
    <n v="69"/>
    <n v="0"/>
  </r>
  <r>
    <s v="120501000458-0"/>
    <x v="24"/>
    <n v="322321"/>
    <s v="LAGUNA"/>
    <s v="01.10.2015"/>
    <n v="1"/>
    <n v="1"/>
    <s v="ZLIN"/>
    <n v="0"/>
    <n v="1"/>
    <n v="0"/>
    <n v="0"/>
    <m/>
    <m/>
    <m/>
    <n v="16067157.27"/>
    <n v="12273522.91"/>
    <s v="ZLIN"/>
    <n v="6"/>
    <n v="0"/>
  </r>
  <r>
    <s v="120501000459-0"/>
    <x v="24"/>
    <n v="322321"/>
    <s v="LAGUNA"/>
    <s v="01.10.2015"/>
    <n v="1"/>
    <n v="1"/>
    <s v="ZLIN"/>
    <n v="0"/>
    <n v="1"/>
    <n v="0"/>
    <n v="0"/>
    <m/>
    <m/>
    <m/>
    <n v="5430986.75"/>
    <n v="5430986.75"/>
    <s v="ZLIN"/>
    <n v="2"/>
    <n v="0"/>
  </r>
  <r>
    <s v="120501000460-0"/>
    <x v="24"/>
    <n v="322321"/>
    <s v="LAGUNA"/>
    <s v="01.10.2015"/>
    <n v="1"/>
    <n v="1"/>
    <s v="ZLIN"/>
    <n v="0"/>
    <n v="1"/>
    <n v="0"/>
    <n v="0"/>
    <m/>
    <m/>
    <m/>
    <n v="6744621.9199999999"/>
    <n v="5152141.74"/>
    <s v="ZLIN"/>
    <n v="6"/>
    <n v="0"/>
  </r>
  <r>
    <s v="120501000461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62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63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64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65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66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67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68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69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70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71-0"/>
    <x v="24"/>
    <n v="341202"/>
    <s v="HIDRANTE"/>
    <s v="01.12.1990"/>
    <n v="69187.679999999993"/>
    <n v="51671.829999999994"/>
    <s v="ZLIN"/>
    <n v="39"/>
    <n v="6"/>
    <n v="0"/>
    <n v="0"/>
    <m/>
    <m/>
    <m/>
    <n v="534484.06999999995"/>
    <n v="167026.27999999997"/>
    <s v="ZLIN"/>
    <n v="14"/>
    <n v="8"/>
  </r>
  <r>
    <s v="120501000472-0"/>
    <x v="24"/>
    <n v="341202"/>
    <s v="HIDRANTE"/>
    <s v="01.12.1990"/>
    <n v="69187.679999999993"/>
    <n v="51671.829999999994"/>
    <s v="ZLIN"/>
    <n v="39"/>
    <n v="6"/>
    <n v="0"/>
    <n v="0"/>
    <m/>
    <m/>
    <m/>
    <n v="534484.06999999995"/>
    <n v="167026.27999999997"/>
    <s v="ZLIN"/>
    <n v="14"/>
    <n v="8"/>
  </r>
  <r>
    <s v="120501000473-0"/>
    <x v="24"/>
    <n v="341202"/>
    <s v="HIDRANTE"/>
    <s v="01.12.1990"/>
    <n v="69187.679999999993"/>
    <n v="51671.829999999994"/>
    <s v="ZLIN"/>
    <n v="39"/>
    <n v="6"/>
    <n v="0"/>
    <n v="0"/>
    <m/>
    <m/>
    <m/>
    <n v="534484.06999999995"/>
    <n v="167026.27999999997"/>
    <s v="ZLIN"/>
    <n v="14"/>
    <n v="8"/>
  </r>
  <r>
    <s v="120501000474-0"/>
    <x v="24"/>
    <n v="341202"/>
    <s v="HIDRANTE"/>
    <s v="01.12.1990"/>
    <n v="69187.679999999993"/>
    <n v="51671.829999999994"/>
    <s v="ZLIN"/>
    <n v="39"/>
    <n v="6"/>
    <n v="0"/>
    <n v="0"/>
    <m/>
    <m/>
    <m/>
    <n v="534484.06999999995"/>
    <n v="167026.27999999997"/>
    <s v="ZLIN"/>
    <n v="14"/>
    <n v="8"/>
  </r>
  <r>
    <s v="120501000475-0"/>
    <x v="24"/>
    <n v="341202"/>
    <s v="HIDRANTE"/>
    <s v="01.12.1990"/>
    <n v="69187.679999999993"/>
    <n v="51671.829999999994"/>
    <s v="ZLIN"/>
    <n v="39"/>
    <n v="6"/>
    <n v="0"/>
    <n v="0"/>
    <m/>
    <m/>
    <m/>
    <n v="534484.06999999995"/>
    <n v="167026.27999999997"/>
    <s v="ZLIN"/>
    <n v="14"/>
    <n v="8"/>
  </r>
  <r>
    <s v="120501000476-0"/>
    <x v="24"/>
    <n v="341202"/>
    <s v="HIDRANTE"/>
    <s v="01.09.1979"/>
    <n v="0.02"/>
    <n v="0"/>
    <s v="ZLIN"/>
    <n v="50"/>
    <n v="9"/>
    <n v="0"/>
    <n v="0"/>
    <m/>
    <m/>
    <m/>
    <n v="560028"/>
    <n v="175008.76"/>
    <s v="ZLIN"/>
    <n v="14"/>
    <n v="8"/>
  </r>
  <r>
    <s v="120501000477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78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79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0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1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2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3-0"/>
    <x v="24"/>
    <n v="341202"/>
    <s v="HIDRANTE"/>
    <s v="01.09.1979"/>
    <n v="0.02"/>
    <n v="0"/>
    <s v="ZLIN"/>
    <n v="50"/>
    <n v="9"/>
    <n v="0"/>
    <n v="0"/>
    <m/>
    <m/>
    <m/>
    <n v="560028"/>
    <n v="175008.76"/>
    <s v="ZLIN"/>
    <n v="14"/>
    <n v="8"/>
  </r>
  <r>
    <s v="120501000484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5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6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7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8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89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0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1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2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3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4-0"/>
    <x v="24"/>
    <n v="341202"/>
    <s v="HIDRANTE"/>
    <s v="01.09.1979"/>
    <n v="0.02"/>
    <n v="0"/>
    <s v="ZLIN"/>
    <n v="50"/>
    <n v="9"/>
    <n v="0"/>
    <n v="0"/>
    <m/>
    <m/>
    <m/>
    <n v="560028"/>
    <n v="175008.76"/>
    <s v="ZLIN"/>
    <n v="14"/>
    <n v="8"/>
  </r>
  <r>
    <s v="120501000495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6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7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8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499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0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1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2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3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4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5-0"/>
    <x v="24"/>
    <n v="341202"/>
    <s v="HIDRANTE"/>
    <s v="01.09.1979"/>
    <n v="0.02"/>
    <n v="0"/>
    <s v="ZLIN"/>
    <n v="50"/>
    <n v="9"/>
    <n v="0"/>
    <n v="0"/>
    <m/>
    <m/>
    <m/>
    <n v="560028"/>
    <n v="175008.76"/>
    <s v="ZLIN"/>
    <n v="14"/>
    <n v="8"/>
  </r>
  <r>
    <s v="120501000506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7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8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09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0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1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2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3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4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5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6-0"/>
    <x v="24"/>
    <n v="341202"/>
    <s v="HIDRANTE"/>
    <s v="01.08.1983"/>
    <n v="1118.71"/>
    <n v="879.86"/>
    <s v="ZLIN"/>
    <n v="46"/>
    <n v="10"/>
    <n v="0"/>
    <n v="0"/>
    <m/>
    <m/>
    <m/>
    <n v="559679.68999999994"/>
    <n v="174899.90999999992"/>
    <s v="ZLIN"/>
    <n v="14"/>
    <n v="8"/>
  </r>
  <r>
    <s v="120501000517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8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19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0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1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2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3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4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5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6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7-0"/>
    <x v="24"/>
    <n v="341202"/>
    <s v="HIDRANTE"/>
    <s v="01.08.1983"/>
    <n v="1118.71"/>
    <n v="879.86"/>
    <s v="ZLIN"/>
    <n v="46"/>
    <n v="10"/>
    <n v="0"/>
    <n v="0"/>
    <m/>
    <m/>
    <m/>
    <n v="559679.68999999994"/>
    <n v="174899.90999999992"/>
    <s v="ZLIN"/>
    <n v="14"/>
    <n v="8"/>
  </r>
  <r>
    <s v="120501000528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29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0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1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2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3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4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5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6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7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38-0"/>
    <x v="24"/>
    <n v="341202"/>
    <s v="HIDRANTE"/>
    <s v="01.08.1983"/>
    <n v="1118.71"/>
    <n v="879.86"/>
    <s v="ZLIN"/>
    <n v="46"/>
    <n v="10"/>
    <n v="0"/>
    <n v="0"/>
    <m/>
    <m/>
    <m/>
    <n v="559679.68999999994"/>
    <n v="174899.90999999992"/>
    <s v="ZLIN"/>
    <n v="14"/>
    <n v="8"/>
  </r>
  <r>
    <s v="120501000539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40-0"/>
    <x v="24"/>
    <n v="341202"/>
    <s v="HIDRANTE"/>
    <s v="30.06.2005"/>
    <n v="179367.31"/>
    <n v="65092.959999999992"/>
    <s v="ZLIN"/>
    <n v="41"/>
    <n v="4"/>
    <n v="0"/>
    <n v="0"/>
    <m/>
    <m/>
    <m/>
    <n v="1060922.71"/>
    <n v="156436.31999999995"/>
    <s v="ZLIN"/>
    <n v="31"/>
    <n v="1"/>
  </r>
  <r>
    <s v="120501000541-0"/>
    <x v="24"/>
    <n v="341202"/>
    <s v="HIDRANTE"/>
    <s v="01.08.1983"/>
    <n v="1118.71"/>
    <n v="879.86"/>
    <s v="ZLIN"/>
    <n v="46"/>
    <n v="10"/>
    <n v="0"/>
    <n v="0"/>
    <m/>
    <m/>
    <m/>
    <n v="559679.68999999994"/>
    <n v="174899.90999999992"/>
    <s v="ZLIN"/>
    <n v="14"/>
    <n v="8"/>
  </r>
  <r>
    <s v="120501000542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43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44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45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46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47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48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49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0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1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2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3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4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5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6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7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8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59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60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61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62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63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64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65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66-0"/>
    <x v="24"/>
    <n v="342303"/>
    <s v="HIDRANTE"/>
    <s v="01.12.1991"/>
    <n v="144725.42000000001"/>
    <n v="107134.37000000001"/>
    <s v="ZLIN"/>
    <n v="38"/>
    <n v="6"/>
    <n v="0"/>
    <n v="0"/>
    <m/>
    <m/>
    <m/>
    <n v="505207.75"/>
    <n v="157877.40999999997"/>
    <s v="ZLIN"/>
    <n v="14"/>
    <n v="8"/>
  </r>
  <r>
    <s v="120501000567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68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69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70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71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72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73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74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75-0"/>
    <x v="24"/>
    <n v="342304"/>
    <s v="HIDRANTE"/>
    <s v="30.06.2014"/>
    <n v="660941.81000000006"/>
    <n v="84077.400000000023"/>
    <s v="ZLIN"/>
    <n v="47"/>
    <n v="2"/>
    <n v="0"/>
    <n v="0"/>
    <m/>
    <m/>
    <m/>
    <n v="1001383.14"/>
    <n v="99956.579999999958"/>
    <s v="ZLIN"/>
    <n v="45"/>
    <n v="11"/>
  </r>
  <r>
    <s v="120501000576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577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578-0"/>
    <x v="24"/>
    <n v="342302"/>
    <s v="HIDRANTE"/>
    <s v="01.12.1993"/>
    <n v="52705.22"/>
    <n v="25015.29"/>
    <s v="ZLIN"/>
    <n v="55"/>
    <n v="10"/>
    <n v="0"/>
    <n v="0"/>
    <m/>
    <m/>
    <m/>
    <n v="1277739.3999999999"/>
    <n v="172244.2799999998"/>
    <s v="ZLIN"/>
    <n v="34"/>
    <n v="0"/>
  </r>
  <r>
    <s v="120501000579-0"/>
    <x v="24"/>
    <n v="342302"/>
    <s v="HIDRANTE"/>
    <s v="01.12.1993"/>
    <n v="52705.22"/>
    <n v="25015.29"/>
    <s v="ZLIN"/>
    <n v="55"/>
    <n v="10"/>
    <n v="0"/>
    <n v="0"/>
    <m/>
    <m/>
    <m/>
    <n v="1277739.3999999999"/>
    <n v="172244.2799999998"/>
    <s v="ZLIN"/>
    <n v="34"/>
    <n v="0"/>
  </r>
  <r>
    <s v="120501000580-0"/>
    <x v="24"/>
    <n v="342302"/>
    <s v="HIDRANTE"/>
    <s v="01.12.1993"/>
    <n v="52705.22"/>
    <n v="25015.29"/>
    <s v="ZLIN"/>
    <n v="55"/>
    <n v="10"/>
    <n v="0"/>
    <n v="0"/>
    <m/>
    <m/>
    <m/>
    <n v="1277739.3999999999"/>
    <n v="172244.2799999998"/>
    <s v="ZLIN"/>
    <n v="34"/>
    <n v="0"/>
  </r>
  <r>
    <s v="120501000581-0"/>
    <x v="24"/>
    <n v="342302"/>
    <s v="HIDRANTE"/>
    <s v="01.12.1993"/>
    <n v="52705.22"/>
    <n v="25015.29"/>
    <s v="ZLIN"/>
    <n v="55"/>
    <n v="10"/>
    <n v="0"/>
    <n v="0"/>
    <m/>
    <m/>
    <m/>
    <n v="1277739.3999999999"/>
    <n v="172244.2799999998"/>
    <s v="ZLIN"/>
    <n v="34"/>
    <n v="0"/>
  </r>
  <r>
    <s v="120501000582-0"/>
    <x v="24"/>
    <n v="342302"/>
    <s v="HIDRANTE"/>
    <s v="01.12.1993"/>
    <n v="52705.22"/>
    <n v="25015.29"/>
    <s v="ZLIN"/>
    <n v="55"/>
    <n v="10"/>
    <n v="0"/>
    <n v="0"/>
    <m/>
    <m/>
    <m/>
    <n v="1277739.3999999999"/>
    <n v="172244.2799999998"/>
    <s v="ZLIN"/>
    <n v="34"/>
    <n v="0"/>
  </r>
  <r>
    <s v="120501000583-0"/>
    <x v="24"/>
    <n v="342302"/>
    <s v="HIDRANTE"/>
    <s v="01.12.1993"/>
    <n v="52705.22"/>
    <n v="25015.29"/>
    <s v="ZLIN"/>
    <n v="55"/>
    <n v="10"/>
    <n v="0"/>
    <n v="0"/>
    <m/>
    <m/>
    <m/>
    <n v="1277739.3999999999"/>
    <n v="172244.2799999998"/>
    <s v="ZLIN"/>
    <n v="34"/>
    <n v="0"/>
  </r>
  <r>
    <s v="120501000584-0"/>
    <x v="24"/>
    <n v="342302"/>
    <s v="HIDRANTE"/>
    <s v="01.12.1991"/>
    <n v="3185.81"/>
    <n v="2071.38"/>
    <s v="ZLIN"/>
    <n v="43"/>
    <n v="10"/>
    <n v="0"/>
    <n v="0"/>
    <m/>
    <m/>
    <m/>
    <n v="791468.4"/>
    <n v="181378.18000000005"/>
    <s v="ZLIN"/>
    <n v="20"/>
    <n v="0"/>
  </r>
  <r>
    <s v="120501000585-0"/>
    <x v="24"/>
    <n v="342302"/>
    <s v="HIDRANTE"/>
    <s v="01.12.1991"/>
    <n v="3185.81"/>
    <n v="2071.38"/>
    <s v="ZLIN"/>
    <n v="43"/>
    <n v="10"/>
    <n v="0"/>
    <n v="0"/>
    <m/>
    <m/>
    <m/>
    <n v="791468.4"/>
    <n v="181378.18000000005"/>
    <s v="ZLIN"/>
    <n v="20"/>
    <n v="0"/>
  </r>
  <r>
    <s v="120501000586-0"/>
    <x v="24"/>
    <n v="342302"/>
    <s v="HIDRANTE"/>
    <s v="01.12.1991"/>
    <n v="3185.81"/>
    <n v="2071.38"/>
    <s v="ZLIN"/>
    <n v="43"/>
    <n v="10"/>
    <n v="0"/>
    <n v="0"/>
    <m/>
    <m/>
    <m/>
    <n v="791468.4"/>
    <n v="181378.18000000005"/>
    <s v="ZLIN"/>
    <n v="20"/>
    <n v="0"/>
  </r>
  <r>
    <s v="120501000587-0"/>
    <x v="24"/>
    <n v="342302"/>
    <s v="HIDRANTE"/>
    <s v="01.12.1991"/>
    <n v="3185.81"/>
    <n v="2071.38"/>
    <s v="ZLIN"/>
    <n v="43"/>
    <n v="10"/>
    <n v="0"/>
    <n v="0"/>
    <m/>
    <m/>
    <m/>
    <n v="791468.4"/>
    <n v="181378.18000000005"/>
    <s v="ZLIN"/>
    <n v="20"/>
    <n v="0"/>
  </r>
  <r>
    <s v="120501000588-0"/>
    <x v="24"/>
    <n v="342302"/>
    <s v="HIDRANTE"/>
    <s v="30.04.2014"/>
    <n v="1237199.27"/>
    <n v="168916.52000000002"/>
    <s v="ZLIN"/>
    <n v="45"/>
    <n v="2"/>
    <n v="0"/>
    <n v="0"/>
    <m/>
    <m/>
    <m/>
    <n v="371625.08"/>
    <n v="38932.160000000033"/>
    <s v="ZLIN"/>
    <n v="43"/>
    <n v="9"/>
  </r>
  <r>
    <s v="120501000589-0"/>
    <x v="24"/>
    <n v="342302"/>
    <s v="HIDRANTE"/>
    <s v="30.04.2014"/>
    <n v="1237199.27"/>
    <n v="168916.52000000002"/>
    <s v="ZLIN"/>
    <n v="45"/>
    <n v="2"/>
    <n v="0"/>
    <n v="0"/>
    <m/>
    <m/>
    <m/>
    <n v="371625.08"/>
    <n v="38932.160000000033"/>
    <s v="ZLIN"/>
    <n v="43"/>
    <n v="9"/>
  </r>
  <r>
    <s v="120501000590-0"/>
    <x v="24"/>
    <n v="342302"/>
    <s v="HIDRANTE"/>
    <s v="30.04.2014"/>
    <n v="829730.22"/>
    <n v="210996.68999999994"/>
    <s v="ZLIN"/>
    <n v="24"/>
    <n v="3"/>
    <n v="0"/>
    <n v="0"/>
    <m/>
    <m/>
    <m/>
    <n v="131444.74"/>
    <n v="26384.87999999999"/>
    <s v="ZLIN"/>
    <n v="22"/>
    <n v="10"/>
  </r>
  <r>
    <s v="120501000591-0"/>
    <x v="24"/>
    <n v="342302"/>
    <s v="HIDRANTE"/>
    <s v="30.04.2014"/>
    <n v="829730.22"/>
    <n v="210996.68999999994"/>
    <s v="ZLIN"/>
    <n v="24"/>
    <n v="3"/>
    <n v="0"/>
    <n v="0"/>
    <m/>
    <m/>
    <m/>
    <n v="131444.74"/>
    <n v="26384.87999999999"/>
    <s v="ZLIN"/>
    <n v="22"/>
    <n v="10"/>
  </r>
  <r>
    <s v="120501000592-0"/>
    <x v="24"/>
    <n v="342302"/>
    <s v="HIDRANTE"/>
    <s v="30.08.2008"/>
    <n v="723655.74"/>
    <n v="214081.45"/>
    <s v="ZLIN"/>
    <n v="40"/>
    <n v="0"/>
    <n v="0"/>
    <n v="0"/>
    <m/>
    <m/>
    <m/>
    <n v="678992.87"/>
    <n v="94543.309999999939"/>
    <s v="ZLIN"/>
    <n v="32"/>
    <n v="11"/>
  </r>
  <r>
    <s v="120501000593-0"/>
    <x v="24"/>
    <n v="342302"/>
    <s v="HIDRANTE"/>
    <s v="30.08.2008"/>
    <n v="723655.74"/>
    <n v="214081.45"/>
    <s v="ZLIN"/>
    <n v="40"/>
    <n v="0"/>
    <n v="0"/>
    <n v="0"/>
    <m/>
    <m/>
    <m/>
    <n v="678992.87"/>
    <n v="94543.309999999939"/>
    <s v="ZLIN"/>
    <n v="32"/>
    <n v="11"/>
  </r>
  <r>
    <s v="120501000594-0"/>
    <x v="24"/>
    <n v="342302"/>
    <s v="HIDRANTE"/>
    <s v="30.12.1997"/>
    <n v="158268.49"/>
    <n v="68812.419999999984"/>
    <s v="ZLIN"/>
    <n v="51"/>
    <n v="9"/>
    <n v="0"/>
    <n v="0"/>
    <m/>
    <m/>
    <m/>
    <n v="1206282.48"/>
    <n v="162611.62"/>
    <s v="ZLIN"/>
    <n v="34"/>
    <n v="0"/>
  </r>
  <r>
    <s v="120501000595-0"/>
    <x v="24"/>
    <n v="342302"/>
    <s v="HIDRANTE"/>
    <s v="30.12.1997"/>
    <n v="158268.49"/>
    <n v="68812.419999999984"/>
    <s v="ZLIN"/>
    <n v="51"/>
    <n v="9"/>
    <n v="0"/>
    <n v="0"/>
    <m/>
    <m/>
    <m/>
    <n v="1206282.48"/>
    <n v="162611.62"/>
    <s v="ZLIN"/>
    <n v="34"/>
    <n v="0"/>
  </r>
  <r>
    <s v="120501000596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597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598-0"/>
    <x v="24"/>
    <n v="342302"/>
    <s v="HIDRANTE"/>
    <s v="01.12.1991"/>
    <n v="1468.95"/>
    <n v="1243.51"/>
    <s v="ZLIN"/>
    <n v="33"/>
    <n v="8"/>
    <n v="0"/>
    <n v="0"/>
    <m/>
    <m/>
    <m/>
    <n v="365181.74"/>
    <n v="170211.83"/>
    <s v="ZLIN"/>
    <n v="9"/>
    <n v="10"/>
  </r>
  <r>
    <s v="120501000599-0"/>
    <x v="24"/>
    <n v="342302"/>
    <s v="HIDRANTE"/>
    <s v="01.12.1991"/>
    <n v="1468.95"/>
    <n v="1243.51"/>
    <s v="ZLIN"/>
    <n v="33"/>
    <n v="8"/>
    <n v="0"/>
    <n v="0"/>
    <m/>
    <m/>
    <m/>
    <n v="365181.74"/>
    <n v="170211.83"/>
    <s v="ZLIN"/>
    <n v="9"/>
    <n v="10"/>
  </r>
  <r>
    <s v="120501000600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1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2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3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4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5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6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7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8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9-0"/>
    <x v="24"/>
    <n v="342302"/>
    <s v="HIDRANTE"/>
    <s v="30.08.2008"/>
    <n v="1595300.43"/>
    <n v="483012.05000000005"/>
    <s v="ZLIN"/>
    <n v="39"/>
    <n v="1"/>
    <n v="0"/>
    <n v="0"/>
    <m/>
    <m/>
    <m/>
    <n v="-66077.88"/>
    <n v="-9464.2700000000041"/>
    <s v="ZLIN"/>
    <n v="32"/>
    <n v="0"/>
  </r>
  <r>
    <s v="120501000610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1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2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3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4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5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6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7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8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9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0-0"/>
    <x v="24"/>
    <n v="342302"/>
    <s v="HIDRANTE"/>
    <s v="30.08.2008"/>
    <n v="1595300.43"/>
    <n v="483012.05000000005"/>
    <s v="ZLIN"/>
    <n v="39"/>
    <n v="1"/>
    <n v="0"/>
    <n v="0"/>
    <m/>
    <m/>
    <m/>
    <n v="-66077.88"/>
    <n v="-9464.2700000000041"/>
    <s v="ZLIN"/>
    <n v="32"/>
    <n v="0"/>
  </r>
  <r>
    <s v="120501000621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2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3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4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5-0"/>
    <x v="24"/>
    <n v="342302"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6-0"/>
    <x v="24"/>
    <n v="342302"/>
    <s v="HIDRANTE"/>
    <s v="30.08.2008"/>
    <n v="1595300.43"/>
    <n v="483012.05000000005"/>
    <s v="ZLIN"/>
    <n v="39"/>
    <n v="1"/>
    <n v="0"/>
    <n v="0"/>
    <m/>
    <m/>
    <m/>
    <n v="-66077.88"/>
    <n v="-9464.2700000000041"/>
    <s v="ZLIN"/>
    <n v="32"/>
    <n v="0"/>
  </r>
  <r>
    <s v="120501000627-0"/>
    <x v="24"/>
    <n v="342302"/>
    <s v="HIDRANTE"/>
    <s v="30.08.2008"/>
    <n v="1595300.43"/>
    <n v="483012.05000000005"/>
    <s v="ZLIN"/>
    <n v="39"/>
    <n v="1"/>
    <n v="0"/>
    <n v="0"/>
    <m/>
    <m/>
    <m/>
    <n v="-66077.88"/>
    <n v="-9464.2700000000041"/>
    <s v="ZLIN"/>
    <n v="32"/>
    <n v="0"/>
  </r>
  <r>
    <s v="120501000628-0"/>
    <x v="24"/>
    <n v="342302"/>
    <s v="HIDRANTE"/>
    <s v="30.08.2008"/>
    <n v="704332.99"/>
    <n v="208365.16999999998"/>
    <s v="ZLIN"/>
    <n v="40"/>
    <n v="0"/>
    <n v="0"/>
    <n v="0"/>
    <m/>
    <m/>
    <m/>
    <n v="694813.38"/>
    <n v="96746.160000000033"/>
    <s v="ZLIN"/>
    <n v="32"/>
    <n v="11"/>
  </r>
  <r>
    <s v="120501000629-0"/>
    <x v="24"/>
    <n v="342302"/>
    <s v="HIDRANTE"/>
    <s v="30.08.2008"/>
    <n v="704332.99"/>
    <n v="208365.16999999998"/>
    <s v="ZLIN"/>
    <n v="40"/>
    <n v="0"/>
    <n v="0"/>
    <n v="0"/>
    <m/>
    <m/>
    <m/>
    <n v="694813.38"/>
    <n v="96746.160000000033"/>
    <s v="ZLIN"/>
    <n v="32"/>
    <n v="11"/>
  </r>
  <r>
    <s v="120501000630-0"/>
    <x v="24"/>
    <n v="342502"/>
    <s v="HIDRANTE"/>
    <s v="30.04.2013"/>
    <n v="90482312.219999999"/>
    <n v="15978396.010000005"/>
    <s v="ZLIN"/>
    <n v="40"/>
    <n v="7"/>
    <n v="0"/>
    <n v="0"/>
    <m/>
    <m/>
    <m/>
    <n v="-83243212.859999999"/>
    <n v="-9996455.700000003"/>
    <s v="ZLIN"/>
    <n v="38"/>
    <n v="2"/>
  </r>
  <r>
    <s v="120501000631-0"/>
    <x v="24"/>
    <n v="342502"/>
    <s v="HIDRANTE"/>
    <s v="30.04.2013"/>
    <n v="32331652.079999998"/>
    <n v="5709490.9099999964"/>
    <s v="ZLIN"/>
    <n v="40"/>
    <n v="7"/>
    <n v="0"/>
    <n v="0"/>
    <m/>
    <m/>
    <m/>
    <n v="-28794134.800000001"/>
    <n v="-3457810.9499999993"/>
    <s v="ZLIN"/>
    <n v="38"/>
    <n v="2"/>
  </r>
  <r>
    <s v="120501000632-0"/>
    <x v="24"/>
    <n v="342502"/>
    <s v="HIDRANTE"/>
    <s v="30.04.2013"/>
    <n v="27306070.859999999"/>
    <n v="4822016.629999999"/>
    <s v="ZLIN"/>
    <n v="40"/>
    <n v="7"/>
    <n v="0"/>
    <n v="0"/>
    <m/>
    <m/>
    <m/>
    <n v="-24088457.09"/>
    <n v="-2892718.629999999"/>
    <s v="ZLIN"/>
    <n v="38"/>
    <n v="2"/>
  </r>
  <r>
    <s v="120501000633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34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35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36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37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38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39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40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41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42-0"/>
    <x v="24"/>
    <n v="342502"/>
    <s v="HIDRANTE"/>
    <s v="30.04.2013"/>
    <n v="16165826.039999999"/>
    <n v="2854745.4899999984"/>
    <s v="ZLIN"/>
    <n v="40"/>
    <n v="7"/>
    <n v="0"/>
    <n v="0"/>
    <m/>
    <m/>
    <m/>
    <n v="-13657344.9"/>
    <n v="-1640074.1500000004"/>
    <s v="ZLIN"/>
    <n v="38"/>
    <n v="2"/>
  </r>
  <r>
    <s v="120501000643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44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645-0"/>
    <x v="24"/>
    <n v="322321"/>
    <s v="HIDRANTE"/>
    <s v="31.12.1996"/>
    <n v="115407.87"/>
    <n v="68228.509999999995"/>
    <s v="ZLIN"/>
    <n v="39"/>
    <n v="9"/>
    <n v="0"/>
    <n v="0"/>
    <m/>
    <m/>
    <m/>
    <n v="770080.97"/>
    <n v="168073.21999999997"/>
    <s v="ZLIN"/>
    <n v="21"/>
    <n v="0"/>
  </r>
  <r>
    <s v="120501000646-0"/>
    <x v="24"/>
    <n v="322321"/>
    <s v="HIDRANTE"/>
    <s v="30.12.1997"/>
    <n v="149041.76999999999"/>
    <n v="86540.4"/>
    <s v="ZLIN"/>
    <n v="38"/>
    <n v="9"/>
    <n v="0"/>
    <n v="0"/>
    <m/>
    <m/>
    <m/>
    <n v="750437.35"/>
    <n v="163785.92999999993"/>
    <s v="ZLIN"/>
    <n v="21"/>
    <n v="0"/>
  </r>
  <r>
    <s v="120501000647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648-0"/>
    <x v="24"/>
    <n v="322321"/>
    <s v="HIDRANTE"/>
    <s v="31.12.1999"/>
    <n v="385962.07"/>
    <n v="200309.4"/>
    <s v="ZLIN"/>
    <n v="39"/>
    <n v="6"/>
    <n v="0"/>
    <n v="0"/>
    <m/>
    <m/>
    <m/>
    <n v="715167.34"/>
    <n v="138014.75"/>
    <s v="ZLIN"/>
    <n v="23"/>
    <n v="9"/>
  </r>
  <r>
    <s v="120501000649-0"/>
    <x v="24"/>
    <n v="322321"/>
    <s v="HIDRANTE"/>
    <s v="31.12.1999"/>
    <n v="367442.51"/>
    <n v="190697.97"/>
    <s v="ZLIN"/>
    <n v="39"/>
    <n v="6"/>
    <n v="0"/>
    <n v="0"/>
    <m/>
    <m/>
    <m/>
    <n v="726224.37"/>
    <n v="140148.56999999995"/>
    <s v="ZLIN"/>
    <n v="23"/>
    <n v="9"/>
  </r>
  <r>
    <s v="120501000650-0"/>
    <x v="24"/>
    <n v="322321"/>
    <s v="HIDRANTE"/>
    <s v="31.12.1999"/>
    <n v="367442.51"/>
    <n v="190697.97"/>
    <s v="ZLIN"/>
    <n v="39"/>
    <n v="6"/>
    <n v="0"/>
    <n v="0"/>
    <m/>
    <m/>
    <m/>
    <n v="726224.37"/>
    <n v="140148.56999999995"/>
    <s v="ZLIN"/>
    <n v="23"/>
    <n v="9"/>
  </r>
  <r>
    <s v="120501000651-0"/>
    <x v="24"/>
    <n v="322321"/>
    <s v="HIDRANTE"/>
    <s v="31.12.1999"/>
    <n v="367442.51"/>
    <n v="190697.97"/>
    <s v="ZLIN"/>
    <n v="39"/>
    <n v="6"/>
    <n v="0"/>
    <n v="0"/>
    <m/>
    <m/>
    <m/>
    <n v="726224.37"/>
    <n v="140148.56999999995"/>
    <s v="ZLIN"/>
    <n v="23"/>
    <n v="9"/>
  </r>
  <r>
    <s v="120501000652-0"/>
    <x v="24"/>
    <n v="322321"/>
    <s v="HIDRANTE"/>
    <s v="31.12.1999"/>
    <n v="367442.51"/>
    <n v="190697.97"/>
    <s v="ZLIN"/>
    <n v="39"/>
    <n v="6"/>
    <n v="0"/>
    <n v="0"/>
    <m/>
    <m/>
    <m/>
    <n v="726224.37"/>
    <n v="140148.56999999995"/>
    <s v="ZLIN"/>
    <n v="23"/>
    <n v="9"/>
  </r>
  <r>
    <s v="120501000653-0"/>
    <x v="24"/>
    <n v="322321"/>
    <s v="HIDRANTE"/>
    <s v="31.12.1999"/>
    <n v="367442.51"/>
    <n v="190697.97"/>
    <s v="ZLIN"/>
    <n v="39"/>
    <n v="6"/>
    <n v="0"/>
    <n v="0"/>
    <m/>
    <m/>
    <m/>
    <n v="726224.37"/>
    <n v="140148.56999999995"/>
    <s v="ZLIN"/>
    <n v="23"/>
    <n v="9"/>
  </r>
  <r>
    <s v="120501000654-0"/>
    <x v="24"/>
    <n v="322321"/>
    <s v="HIDRANTE"/>
    <s v="31.12.1999"/>
    <n v="367442.51"/>
    <n v="190697.97"/>
    <s v="ZLIN"/>
    <n v="39"/>
    <n v="6"/>
    <n v="0"/>
    <n v="0"/>
    <m/>
    <m/>
    <m/>
    <n v="726224.37"/>
    <n v="140148.56999999995"/>
    <s v="ZLIN"/>
    <n v="23"/>
    <n v="9"/>
  </r>
  <r>
    <s v="120501000655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656-0"/>
    <x v="24"/>
    <n v="322321"/>
    <s v="HIDRANTE"/>
    <s v="31.12.1999"/>
    <n v="385962.07"/>
    <n v="200309.4"/>
    <s v="ZLIN"/>
    <n v="39"/>
    <n v="6"/>
    <n v="0"/>
    <n v="0"/>
    <m/>
    <m/>
    <m/>
    <n v="715167.34"/>
    <n v="138014.75"/>
    <s v="ZLIN"/>
    <n v="23"/>
    <n v="9"/>
  </r>
  <r>
    <s v="120501000657-0"/>
    <x v="24"/>
    <n v="322321"/>
    <s v="HIDRANTE"/>
    <s v="31.12.1999"/>
    <n v="385962.07"/>
    <n v="200309.4"/>
    <s v="ZLIN"/>
    <n v="39"/>
    <n v="6"/>
    <n v="0"/>
    <n v="0"/>
    <m/>
    <m/>
    <m/>
    <n v="715167.34"/>
    <n v="138014.75"/>
    <s v="ZLIN"/>
    <n v="23"/>
    <n v="9"/>
  </r>
  <r>
    <s v="120501000658-0"/>
    <x v="24"/>
    <n v="322321"/>
    <s v="HIDRANTE"/>
    <s v="31.12.1999"/>
    <n v="385962.07"/>
    <n v="200309.4"/>
    <s v="ZLIN"/>
    <n v="39"/>
    <n v="6"/>
    <n v="0"/>
    <n v="0"/>
    <m/>
    <m/>
    <m/>
    <n v="715167.34"/>
    <n v="138014.75"/>
    <s v="ZLIN"/>
    <n v="23"/>
    <n v="9"/>
  </r>
  <r>
    <s v="120501000659-0"/>
    <x v="24"/>
    <n v="322321"/>
    <s v="HIDRANTE"/>
    <s v="31.12.1999"/>
    <n v="385962.07"/>
    <n v="200309.4"/>
    <s v="ZLIN"/>
    <n v="39"/>
    <n v="6"/>
    <n v="0"/>
    <n v="0"/>
    <m/>
    <m/>
    <m/>
    <n v="715167.34"/>
    <n v="138014.75"/>
    <s v="ZLIN"/>
    <n v="23"/>
    <n v="9"/>
  </r>
  <r>
    <s v="120501000660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661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62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663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664-0"/>
    <x v="24"/>
    <n v="322321"/>
    <s v="HIDRANTE"/>
    <s v="01.08.1967"/>
    <n v="3276.99"/>
    <n v="3276.99"/>
    <s v="ZLIN"/>
    <n v="51"/>
    <n v="2"/>
    <n v="0"/>
    <n v="0"/>
    <m/>
    <m/>
    <m/>
    <n v="35528.82"/>
    <n v="35528.82"/>
    <s v="ZLIN"/>
    <n v="3"/>
    <n v="0"/>
  </r>
  <r>
    <s v="120501000665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66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667-0"/>
    <x v="24"/>
    <n v="322321"/>
    <s v="HIDRANTE"/>
    <s v="01.09.1981"/>
    <n v="2679.72"/>
    <n v="2130.0699999999997"/>
    <s v="ZLIN"/>
    <n v="48"/>
    <n v="9"/>
    <n v="0"/>
    <n v="0"/>
    <m/>
    <m/>
    <m/>
    <n v="559226.43999999994"/>
    <n v="174758.26999999996"/>
    <s v="ZLIN"/>
    <n v="14"/>
    <n v="8"/>
  </r>
  <r>
    <s v="120501000668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69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70-0"/>
    <x v="24"/>
    <n v="322321"/>
    <s v="HIDRANTE"/>
    <s v="31.08.2014"/>
    <n v="1071416.99"/>
    <n v="208953.43999999994"/>
    <s v="ZLIN"/>
    <n v="37"/>
    <n v="0"/>
    <n v="0"/>
    <n v="0"/>
    <m/>
    <m/>
    <m/>
    <n v="429037.77"/>
    <n v="55155.760000000009"/>
    <s v="ZLIN"/>
    <n v="35"/>
    <n v="11"/>
  </r>
  <r>
    <s v="120501000671-0"/>
    <x v="24"/>
    <n v="322321"/>
    <s v="HIDRANTE"/>
    <s v="31.12.1999"/>
    <n v="370205.1"/>
    <n v="196696.46999999997"/>
    <s v="ZLIN"/>
    <n v="38"/>
    <n v="7"/>
    <n v="0"/>
    <n v="0"/>
    <m/>
    <m/>
    <m/>
    <n v="689514.66"/>
    <n v="138406.22000000009"/>
    <s v="ZLIN"/>
    <n v="22"/>
    <n v="10"/>
  </r>
  <r>
    <s v="120501000672-0"/>
    <x v="24"/>
    <n v="322321"/>
    <s v="HIDRANTE"/>
    <s v="31.12.1999"/>
    <n v="370205.1"/>
    <n v="196696.46999999997"/>
    <s v="ZLIN"/>
    <n v="38"/>
    <n v="7"/>
    <n v="0"/>
    <n v="0"/>
    <m/>
    <m/>
    <m/>
    <n v="689514.66"/>
    <n v="138406.22000000009"/>
    <s v="ZLIN"/>
    <n v="22"/>
    <n v="10"/>
  </r>
  <r>
    <s v="120501000673-0"/>
    <x v="24"/>
    <n v="322321"/>
    <s v="HIDRANTE"/>
    <s v="31.08.2014"/>
    <n v="1071416.99"/>
    <n v="208953.43999999994"/>
    <s v="ZLIN"/>
    <n v="37"/>
    <n v="0"/>
    <n v="0"/>
    <n v="0"/>
    <m/>
    <m/>
    <m/>
    <n v="429037.77"/>
    <n v="55155.760000000009"/>
    <s v="ZLIN"/>
    <n v="35"/>
    <n v="11"/>
  </r>
  <r>
    <s v="120501000674-0"/>
    <x v="24"/>
    <n v="322321"/>
    <s v="HIDRANTE"/>
    <s v="31.12.1996"/>
    <n v="176155.57"/>
    <n v="104142.31000000001"/>
    <s v="ZLIN"/>
    <n v="39"/>
    <n v="9"/>
    <n v="0"/>
    <n v="0"/>
    <m/>
    <m/>
    <m/>
    <n v="738242.64"/>
    <n v="161124.38"/>
    <s v="ZLIN"/>
    <n v="21"/>
    <n v="0"/>
  </r>
  <r>
    <s v="120501000675-0"/>
    <x v="24"/>
    <n v="322321"/>
    <s v="HIDRANTE"/>
    <s v="31.12.1996"/>
    <n v="176155.57"/>
    <n v="104142.31000000001"/>
    <s v="ZLIN"/>
    <n v="39"/>
    <n v="9"/>
    <n v="0"/>
    <n v="0"/>
    <m/>
    <m/>
    <m/>
    <n v="738242.64"/>
    <n v="161124.38"/>
    <s v="ZLIN"/>
    <n v="21"/>
    <n v="0"/>
  </r>
  <r>
    <s v="120501000676-0"/>
    <x v="24"/>
    <n v="322321"/>
    <s v="HIDRANTE"/>
    <s v="31.12.1996"/>
    <n v="176155.57"/>
    <n v="104142.31000000001"/>
    <s v="ZLIN"/>
    <n v="39"/>
    <n v="9"/>
    <n v="0"/>
    <n v="0"/>
    <m/>
    <m/>
    <m/>
    <n v="738242.64"/>
    <n v="161124.38"/>
    <s v="ZLIN"/>
    <n v="21"/>
    <n v="0"/>
  </r>
  <r>
    <s v="120501000677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678-0"/>
    <x v="24"/>
    <n v="322321"/>
    <s v="HIDRANTE"/>
    <s v="31.12.1996"/>
    <n v="176155.57"/>
    <n v="104142.31000000001"/>
    <s v="ZLIN"/>
    <n v="39"/>
    <n v="9"/>
    <n v="0"/>
    <n v="0"/>
    <m/>
    <m/>
    <m/>
    <n v="738242.64"/>
    <n v="161124.38"/>
    <s v="ZLIN"/>
    <n v="21"/>
    <n v="0"/>
  </r>
  <r>
    <s v="120501000679-0"/>
    <x v="24"/>
    <n v="322321"/>
    <s v="HIDRANTE"/>
    <s v="31.12.1996"/>
    <n v="176155.57"/>
    <n v="104142.31000000001"/>
    <s v="ZLIN"/>
    <n v="39"/>
    <n v="9"/>
    <n v="0"/>
    <n v="0"/>
    <m/>
    <m/>
    <m/>
    <n v="738242.64"/>
    <n v="161124.38"/>
    <s v="ZLIN"/>
    <n v="21"/>
    <n v="0"/>
  </r>
  <r>
    <s v="120501000680-0"/>
    <x v="24"/>
    <n v="322321"/>
    <s v="HIDRANTE"/>
    <s v="31.12.1996"/>
    <n v="176155.57"/>
    <n v="104142.31000000001"/>
    <s v="ZLIN"/>
    <n v="39"/>
    <n v="9"/>
    <n v="0"/>
    <n v="0"/>
    <m/>
    <m/>
    <m/>
    <n v="738242.64"/>
    <n v="161124.38"/>
    <s v="ZLIN"/>
    <n v="21"/>
    <n v="0"/>
  </r>
  <r>
    <s v="120501000681-0"/>
    <x v="24"/>
    <n v="322321"/>
    <s v="HIDRANTE"/>
    <s v="31.12.1996"/>
    <n v="176155.57"/>
    <n v="104142.31000000001"/>
    <s v="ZLIN"/>
    <n v="39"/>
    <n v="9"/>
    <n v="0"/>
    <n v="0"/>
    <m/>
    <m/>
    <m/>
    <n v="738242.64"/>
    <n v="161124.38"/>
    <s v="ZLIN"/>
    <n v="21"/>
    <n v="0"/>
  </r>
  <r>
    <s v="120501000682-0"/>
    <x v="24"/>
    <n v="322321"/>
    <s v="HIDRANTE"/>
    <s v="31.08.2014"/>
    <n v="1689721.64"/>
    <n v="324285.76999999979"/>
    <s v="ZLIN"/>
    <n v="37"/>
    <n v="0"/>
    <n v="0"/>
    <n v="0"/>
    <m/>
    <m/>
    <m/>
    <n v="-37642.49"/>
    <n v="-4199.4399999999951"/>
    <s v="ZLIN"/>
    <n v="35"/>
    <n v="11"/>
  </r>
  <r>
    <s v="120501000683-0"/>
    <x v="24"/>
    <n v="322321"/>
    <s v="HIDRANTE"/>
    <s v="31.12.1999"/>
    <n v="121087.58"/>
    <n v="64335.97"/>
    <s v="ZLIN"/>
    <n v="38"/>
    <n v="7"/>
    <n v="0"/>
    <n v="0"/>
    <m/>
    <m/>
    <m/>
    <n v="835864.47"/>
    <n v="167783"/>
    <s v="ZLIN"/>
    <n v="22"/>
    <n v="10"/>
  </r>
  <r>
    <s v="120501000684-0"/>
    <x v="24"/>
    <n v="322321"/>
    <s v="HIDRANTE"/>
    <s v="31.12.1999"/>
    <n v="121087.58"/>
    <n v="64335.97"/>
    <s v="ZLIN"/>
    <n v="38"/>
    <n v="7"/>
    <n v="0"/>
    <n v="0"/>
    <m/>
    <m/>
    <m/>
    <n v="835864.47"/>
    <n v="167783"/>
    <s v="ZLIN"/>
    <n v="22"/>
    <n v="10"/>
  </r>
  <r>
    <s v="120501000685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686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687-0"/>
    <x v="24"/>
    <n v="322321"/>
    <s v="HIDRANTE"/>
    <s v="31.08.2014"/>
    <n v="203449.17"/>
    <n v="58180.300000000017"/>
    <s v="ZLIN"/>
    <n v="23"/>
    <n v="0"/>
    <n v="0"/>
    <n v="0"/>
    <m/>
    <m/>
    <m/>
    <n v="690781.9"/>
    <n v="144439.22999999998"/>
    <s v="ZLIN"/>
    <n v="21"/>
    <n v="11"/>
  </r>
  <r>
    <s v="120501000688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689-0"/>
    <x v="24"/>
    <n v="322321"/>
    <s v="HIDRANTE"/>
    <s v="31.08.2014"/>
    <n v="262130.9"/>
    <n v="49992.649999999994"/>
    <s v="ZLIN"/>
    <n v="30"/>
    <n v="3"/>
    <n v="0"/>
    <n v="0"/>
    <m/>
    <m/>
    <m/>
    <n v="883093.05"/>
    <n v="138771.78000000003"/>
    <s v="ZLIN"/>
    <n v="29"/>
    <n v="2"/>
  </r>
  <r>
    <s v="120501000690-0"/>
    <x v="24"/>
    <n v="322321"/>
    <s v="HIDRANTE"/>
    <s v="01.09.1981"/>
    <n v="2679.72"/>
    <n v="2130.0699999999997"/>
    <s v="ZLIN"/>
    <n v="48"/>
    <n v="9"/>
    <n v="0"/>
    <n v="0"/>
    <m/>
    <m/>
    <m/>
    <n v="559226.43999999994"/>
    <n v="174758.26999999996"/>
    <s v="ZLIN"/>
    <n v="14"/>
    <n v="8"/>
  </r>
  <r>
    <s v="120501000691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692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693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694-0"/>
    <x v="24"/>
    <n v="322321"/>
    <s v="HIDRANTE"/>
    <s v="31.07.2014"/>
    <n v="3353799.68"/>
    <n v="422948.09000000032"/>
    <s v="ZLIN"/>
    <n v="46"/>
    <n v="11"/>
    <n v="0"/>
    <n v="0"/>
    <m/>
    <m/>
    <m/>
    <n v="-1621775.89"/>
    <n v="-162472.97999999998"/>
    <s v="ZLIN"/>
    <n v="45"/>
    <n v="9"/>
  </r>
  <r>
    <s v="120501000695-0"/>
    <x v="24"/>
    <n v="322321"/>
    <s v="HIDRANTE"/>
    <s v="31.07.2014"/>
    <n v="7892605"/>
    <n v="995337.40000000037"/>
    <s v="ZLIN"/>
    <n v="46"/>
    <n v="11"/>
    <n v="0"/>
    <n v="0"/>
    <m/>
    <m/>
    <m/>
    <n v="-6031592.0800000001"/>
    <n v="-604257.87000000011"/>
    <s v="ZLIN"/>
    <n v="45"/>
    <n v="9"/>
  </r>
  <r>
    <s v="120501000696-0"/>
    <x v="24"/>
    <n v="322321"/>
    <s v="HIDRANTE"/>
    <s v="31.07.2014"/>
    <n v="7892605"/>
    <n v="995337.40000000037"/>
    <s v="ZLIN"/>
    <n v="46"/>
    <n v="11"/>
    <n v="0"/>
    <n v="0"/>
    <m/>
    <m/>
    <m/>
    <n v="-6031592.0800000001"/>
    <n v="-604257.87000000011"/>
    <s v="ZLIN"/>
    <n v="45"/>
    <n v="9"/>
  </r>
  <r>
    <s v="120501000697-0"/>
    <x v="24"/>
    <n v="322321"/>
    <s v="HIDRANTE"/>
    <s v="31.07.2014"/>
    <n v="7676629.5199999996"/>
    <n v="968100.68999999948"/>
    <s v="ZLIN"/>
    <n v="46"/>
    <n v="11"/>
    <n v="0"/>
    <n v="0"/>
    <m/>
    <m/>
    <m/>
    <n v="-5821754.4400000004"/>
    <n v="-583235.86000000034"/>
    <s v="ZLIN"/>
    <n v="45"/>
    <n v="9"/>
  </r>
  <r>
    <s v="120501000698-0"/>
    <x v="24"/>
    <n v="322321"/>
    <s v="HIDRANTE"/>
    <s v="31.07.2014"/>
    <n v="7892605"/>
    <n v="995337.40000000037"/>
    <s v="ZLIN"/>
    <n v="46"/>
    <n v="11"/>
    <n v="0"/>
    <n v="0"/>
    <m/>
    <m/>
    <m/>
    <n v="-6031592.0800000001"/>
    <n v="-604257.87000000011"/>
    <s v="ZLIN"/>
    <n v="45"/>
    <n v="9"/>
  </r>
  <r>
    <s v="120501000699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700-0"/>
    <x v="24"/>
    <n v="322321"/>
    <s v="HIDRANTE"/>
    <s v="31.07.2014"/>
    <n v="7892605"/>
    <n v="995337.40000000037"/>
    <s v="ZLIN"/>
    <n v="46"/>
    <n v="11"/>
    <n v="0"/>
    <n v="0"/>
    <m/>
    <m/>
    <m/>
    <n v="-6031592.0800000001"/>
    <n v="-604257.87000000011"/>
    <s v="ZLIN"/>
    <n v="45"/>
    <n v="9"/>
  </r>
  <r>
    <s v="120501000701-0"/>
    <x v="24"/>
    <n v="322321"/>
    <s v="HIDRANTE"/>
    <s v="19.09.2013"/>
    <n v="682774.85"/>
    <n v="115700.33999999997"/>
    <s v="ZLIN"/>
    <n v="39"/>
    <n v="10"/>
    <n v="0"/>
    <n v="0"/>
    <m/>
    <m/>
    <m/>
    <n v="817873.09"/>
    <n v="99081.539999999921"/>
    <s v="ZLIN"/>
    <n v="37"/>
    <n v="10"/>
  </r>
  <r>
    <s v="120501000702-0"/>
    <x v="24"/>
    <n v="322321"/>
    <s v="HIDRANTE"/>
    <s v="31.08.2014"/>
    <n v="2669489.09"/>
    <n v="500985.38999999966"/>
    <s v="ZLIN"/>
    <n v="38"/>
    <n v="11"/>
    <n v="0"/>
    <n v="0"/>
    <m/>
    <m/>
    <m/>
    <n v="-926440.26"/>
    <n v="-111113.94000000006"/>
    <s v="ZLIN"/>
    <n v="37"/>
    <n v="10"/>
  </r>
  <r>
    <s v="120501000703-0"/>
    <x v="24"/>
    <n v="322321"/>
    <s v="HIDRANTE"/>
    <s v="31.08.2014"/>
    <n v="2556966.52"/>
    <n v="381231.39000000013"/>
    <s v="ZLIN"/>
    <n v="38"/>
    <n v="11"/>
    <n v="0"/>
    <n v="0"/>
    <m/>
    <m/>
    <m/>
    <n v="-862042.35"/>
    <n v="-104432.43999999994"/>
    <s v="ZLIN"/>
    <n v="37"/>
    <n v="10"/>
  </r>
  <r>
    <s v="120501000704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05-0"/>
    <x v="24"/>
    <n v="322321"/>
    <s v="HIDRANTE"/>
    <s v="01.08.1967"/>
    <n v="0.01"/>
    <n v="0"/>
    <s v="ZLIN"/>
    <n v="79"/>
    <n v="3"/>
    <n v="0"/>
    <n v="0"/>
    <m/>
    <m/>
    <m/>
    <n v="1195086.57"/>
    <n v="176219.21000000008"/>
    <s v="ZLIN"/>
    <n v="31"/>
    <n v="1"/>
  </r>
  <r>
    <s v="120501000706-0"/>
    <x v="24"/>
    <n v="322321"/>
    <s v="HIDRANTE"/>
    <s v="01.08.1967"/>
    <n v="0.01"/>
    <n v="0"/>
    <s v="ZLIN"/>
    <n v="79"/>
    <n v="3"/>
    <n v="0"/>
    <n v="0"/>
    <m/>
    <m/>
    <m/>
    <n v="1195086.57"/>
    <n v="176219.21000000008"/>
    <s v="ZLIN"/>
    <n v="31"/>
    <n v="1"/>
  </r>
  <r>
    <s v="120501000707-0"/>
    <x v="24"/>
    <n v="322321"/>
    <s v="HIDRANTE"/>
    <s v="01.09.1981"/>
    <n v="347.59"/>
    <n v="317.53999999999996"/>
    <s v="ZLIN"/>
    <n v="42"/>
    <n v="5"/>
    <n v="0"/>
    <n v="0"/>
    <m/>
    <m/>
    <m/>
    <n v="306901.34000000003"/>
    <n v="168795.73000000004"/>
    <s v="ZLIN"/>
    <n v="8"/>
    <n v="4"/>
  </r>
  <r>
    <s v="120501000708-0"/>
    <x v="24"/>
    <n v="322321"/>
    <s v="HIDRANTE"/>
    <s v="01.09.1981"/>
    <n v="2679.72"/>
    <n v="2130.0699999999997"/>
    <s v="ZLIN"/>
    <n v="48"/>
    <n v="9"/>
    <n v="0"/>
    <n v="0"/>
    <m/>
    <m/>
    <m/>
    <n v="559226.43999999994"/>
    <n v="174758.26999999996"/>
    <s v="ZLIN"/>
    <n v="14"/>
    <n v="8"/>
  </r>
  <r>
    <s v="120501000709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710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711-0"/>
    <x v="24"/>
    <n v="322321"/>
    <s v="HIDRANTE"/>
    <s v="31.08.2014"/>
    <n v="2669489.09"/>
    <n v="500985.38999999966"/>
    <s v="ZLIN"/>
    <n v="38"/>
    <n v="11"/>
    <n v="0"/>
    <n v="0"/>
    <m/>
    <m/>
    <m/>
    <n v="-926440.26"/>
    <n v="-111113.94000000006"/>
    <s v="ZLIN"/>
    <n v="37"/>
    <n v="10"/>
  </r>
  <r>
    <s v="120501000712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13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14-0"/>
    <x v="24"/>
    <n v="322321"/>
    <s v="HIDRANTE"/>
    <s v="30.09.2012"/>
    <n v="5081065.09"/>
    <n v="964365.4299999997"/>
    <s v="ZLIN"/>
    <n v="40"/>
    <n v="10"/>
    <n v="0"/>
    <n v="0"/>
    <m/>
    <m/>
    <m/>
    <n v="-3223513.74"/>
    <n v="-390513.79000000004"/>
    <s v="ZLIN"/>
    <n v="37"/>
    <n v="10"/>
  </r>
  <r>
    <s v="120501000715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716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717-0"/>
    <x v="24"/>
    <n v="322321"/>
    <s v="HIDRANTE"/>
    <s v="31.08.2014"/>
    <n v="1689721.64"/>
    <n v="324285.76999999979"/>
    <s v="ZLIN"/>
    <n v="37"/>
    <n v="0"/>
    <n v="0"/>
    <n v="0"/>
    <m/>
    <m/>
    <m/>
    <n v="-37642.49"/>
    <n v="-4199.4399999999951"/>
    <s v="ZLIN"/>
    <n v="35"/>
    <n v="11"/>
  </r>
  <r>
    <s v="120501000718-0"/>
    <x v="24"/>
    <n v="322321"/>
    <s v="HIDRANTE"/>
    <s v="30.06.2005"/>
    <n v="358377.62"/>
    <n v="124532.73999999999"/>
    <s v="ZLIN"/>
    <n v="43"/>
    <n v="2"/>
    <n v="0"/>
    <n v="0"/>
    <m/>
    <m/>
    <m/>
    <n v="999589.48"/>
    <n v="139183.35999999999"/>
    <s v="ZLIN"/>
    <n v="32"/>
    <n v="11"/>
  </r>
  <r>
    <s v="120501000719-0"/>
    <x v="24"/>
    <n v="322321"/>
    <s v="HIDRANTE"/>
    <s v="31.03.2014"/>
    <n v="274862.46999999997"/>
    <n v="83123.749999999971"/>
    <s v="ZLIN"/>
    <n v="20"/>
    <n v="8"/>
    <n v="0"/>
    <n v="0"/>
    <m/>
    <m/>
    <m/>
    <n v="502960.61"/>
    <n v="120273.18"/>
    <s v="ZLIN"/>
    <n v="19"/>
    <n v="2"/>
  </r>
  <r>
    <s v="120501000720-0"/>
    <x v="24"/>
    <n v="322321"/>
    <s v="HIDRANTE"/>
    <s v="31.03.2014"/>
    <n v="274862.46999999997"/>
    <n v="83123.749999999971"/>
    <s v="ZLIN"/>
    <n v="20"/>
    <n v="8"/>
    <n v="0"/>
    <n v="0"/>
    <m/>
    <m/>
    <m/>
    <n v="502960.61"/>
    <n v="120273.18"/>
    <s v="ZLIN"/>
    <n v="19"/>
    <n v="2"/>
  </r>
  <r>
    <s v="120501000721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22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723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724-0"/>
    <x v="24"/>
    <n v="322321"/>
    <s v="HIDRANTE"/>
    <s v="31.03.2012"/>
    <n v="11202.03"/>
    <n v="4077.2300000000005"/>
    <s v="ZLIN"/>
    <n v="22"/>
    <n v="8"/>
    <n v="0"/>
    <n v="0"/>
    <m/>
    <m/>
    <m/>
    <n v="746266.82"/>
    <n v="178455.11"/>
    <s v="ZLIN"/>
    <n v="19"/>
    <n v="2"/>
  </r>
  <r>
    <s v="120501000725-0"/>
    <x v="24"/>
    <n v="322321"/>
    <s v="HIDRANTE"/>
    <s v="31.03.2012"/>
    <n v="11202.03"/>
    <n v="4077.2300000000005"/>
    <s v="ZLIN"/>
    <n v="22"/>
    <n v="8"/>
    <n v="0"/>
    <n v="0"/>
    <m/>
    <m/>
    <m/>
    <n v="746266.82"/>
    <n v="178455.11"/>
    <s v="ZLIN"/>
    <n v="19"/>
    <n v="2"/>
  </r>
  <r>
    <s v="120501000726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27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28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29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0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1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2-0"/>
    <x v="24"/>
    <n v="322321"/>
    <s v="HIDRANTE"/>
    <s v="01.12.1993"/>
    <n v="150032.49"/>
    <n v="96972.239999999991"/>
    <s v="ZLIN"/>
    <n v="41"/>
    <n v="0"/>
    <n v="0"/>
    <n v="0"/>
    <m/>
    <m/>
    <m/>
    <n v="685824.57"/>
    <n v="164001.52999999997"/>
    <s v="ZLIN"/>
    <n v="19"/>
    <n v="2"/>
  </r>
  <r>
    <s v="120501000733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4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5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6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7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8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39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40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41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42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43-0"/>
    <x v="24"/>
    <n v="322321"/>
    <s v="HIDRANTE"/>
    <s v="01.12.1993"/>
    <n v="150032.49"/>
    <n v="96972.239999999991"/>
    <s v="ZLIN"/>
    <n v="41"/>
    <n v="0"/>
    <n v="0"/>
    <n v="0"/>
    <m/>
    <m/>
    <m/>
    <n v="685824.57"/>
    <n v="164001.52999999997"/>
    <s v="ZLIN"/>
    <n v="19"/>
    <n v="2"/>
  </r>
  <r>
    <s v="120501000744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45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746-0"/>
    <x v="24"/>
    <n v="322321"/>
    <s v="HIDRANTE"/>
    <s v="01.08.1967"/>
    <n v="3354.28"/>
    <n v="3354.28"/>
    <s v="ZLIN"/>
    <n v="51"/>
    <n v="2"/>
    <n v="0"/>
    <n v="0"/>
    <m/>
    <m/>
    <m/>
    <n v="36366.800000000003"/>
    <n v="36366.800000000003"/>
    <s v="ZLIN"/>
    <n v="3"/>
    <n v="0"/>
  </r>
  <r>
    <s v="120501000747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748-0"/>
    <x v="24"/>
    <n v="322321"/>
    <s v="HIDRANTE"/>
    <s v="19.09.2013"/>
    <n v="682774.85"/>
    <n v="115700.33999999997"/>
    <s v="ZLIN"/>
    <n v="39"/>
    <n v="10"/>
    <n v="0"/>
    <n v="0"/>
    <m/>
    <m/>
    <m/>
    <n v="817873.09"/>
    <n v="99081.539999999921"/>
    <s v="ZLIN"/>
    <n v="37"/>
    <n v="10"/>
  </r>
  <r>
    <s v="120501000749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750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751-0"/>
    <x v="24"/>
    <n v="322321"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752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53-0"/>
    <x v="24"/>
    <n v="322321"/>
    <s v="HIDRANTE"/>
    <s v="31.08.2014"/>
    <n v="7967244.25"/>
    <n v="1225729.8700000001"/>
    <s v="ZLIN"/>
    <n v="37"/>
    <n v="11"/>
    <n v="0"/>
    <n v="0"/>
    <m/>
    <m/>
    <m/>
    <n v="-6279564.21"/>
    <n v="-781393.75"/>
    <s v="ZLIN"/>
    <n v="36"/>
    <n v="10"/>
  </r>
  <r>
    <s v="120501000754-0"/>
    <x v="24"/>
    <n v="322321"/>
    <s v="HIDRANTE"/>
    <s v="31.08.2014"/>
    <n v="3035725.06"/>
    <n v="467034.62999999989"/>
    <s v="ZLIN"/>
    <n v="37"/>
    <n v="11"/>
    <n v="0"/>
    <n v="0"/>
    <m/>
    <m/>
    <m/>
    <n v="-1510622.58"/>
    <n v="-187973.41000000015"/>
    <s v="ZLIN"/>
    <n v="36"/>
    <n v="10"/>
  </r>
  <r>
    <s v="120501000755-0"/>
    <x v="24"/>
    <n v="322321"/>
    <s v="HIDRANTE"/>
    <s v="01.09.1981"/>
    <n v="3241.5"/>
    <n v="3008.56"/>
    <s v="ZLIN"/>
    <n v="41"/>
    <n v="9"/>
    <n v="0"/>
    <n v="0"/>
    <m/>
    <m/>
    <m/>
    <n v="278360.06"/>
    <n v="166410.9"/>
    <s v="ZLIN"/>
    <n v="7"/>
    <n v="8"/>
  </r>
  <r>
    <s v="120501000756-0"/>
    <x v="24"/>
    <n v="322321"/>
    <s v="HIDRANTE"/>
    <s v="01.09.1981"/>
    <n v="3241.5"/>
    <n v="3008.56"/>
    <s v="ZLIN"/>
    <n v="41"/>
    <n v="9"/>
    <n v="0"/>
    <n v="0"/>
    <m/>
    <m/>
    <m/>
    <n v="278360.06"/>
    <n v="166410.9"/>
    <s v="ZLIN"/>
    <n v="7"/>
    <n v="8"/>
  </r>
  <r>
    <s v="120501000757-0"/>
    <x v="24"/>
    <n v="322321"/>
    <s v="HIDRANTE"/>
    <s v="01.09.1981"/>
    <n v="1171.3599999999999"/>
    <n v="1171.3599999999999"/>
    <s v="ZLIN"/>
    <n v="37"/>
    <n v="1"/>
    <n v="0"/>
    <n v="0"/>
    <m/>
    <m/>
    <m/>
    <n v="100709.74"/>
    <n v="100709.74"/>
    <s v="ZLIN"/>
    <n v="3"/>
    <n v="0"/>
  </r>
  <r>
    <s v="120501000758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59-0"/>
    <x v="24"/>
    <n v="322321"/>
    <s v="HIDRANTE"/>
    <s v="31.12.2001"/>
    <n v="594480.05000000005"/>
    <n v="262374.93000000005"/>
    <s v="ZLIN"/>
    <n v="41"/>
    <n v="11"/>
    <n v="0"/>
    <n v="0"/>
    <m/>
    <m/>
    <m/>
    <n v="684418.16"/>
    <n v="111369.82000000007"/>
    <s v="ZLIN"/>
    <n v="28"/>
    <n v="2"/>
  </r>
  <r>
    <s v="120501000760-0"/>
    <x v="24"/>
    <n v="322321"/>
    <s v="HIDRANTE"/>
    <s v="31.12.2001"/>
    <n v="594480.05000000005"/>
    <n v="262374.93000000005"/>
    <s v="ZLIN"/>
    <n v="41"/>
    <n v="11"/>
    <n v="0"/>
    <n v="0"/>
    <m/>
    <m/>
    <m/>
    <n v="684418.16"/>
    <n v="111369.82000000007"/>
    <s v="ZLIN"/>
    <n v="28"/>
    <n v="2"/>
  </r>
  <r>
    <s v="120501000761-0"/>
    <x v="24"/>
    <n v="322321"/>
    <s v="HIDRANTE"/>
    <s v="01.09.1981"/>
    <n v="520.48"/>
    <n v="436.07000000000005"/>
    <s v="ZLIN"/>
    <n v="46"/>
    <n v="3"/>
    <n v="0"/>
    <n v="0"/>
    <m/>
    <m/>
    <m/>
    <n v="459516.56"/>
    <n v="173105.55"/>
    <s v="ZLIN"/>
    <n v="12"/>
    <n v="2"/>
  </r>
  <r>
    <s v="120501000762-0"/>
    <x v="24"/>
    <n v="322321"/>
    <s v="HIDRANTE"/>
    <s v="01.09.1981"/>
    <n v="520.48"/>
    <n v="436.07000000000005"/>
    <s v="ZLIN"/>
    <n v="46"/>
    <n v="3"/>
    <n v="0"/>
    <n v="0"/>
    <m/>
    <m/>
    <m/>
    <n v="459516.56"/>
    <n v="173105.55"/>
    <s v="ZLIN"/>
    <n v="12"/>
    <n v="2"/>
  </r>
  <r>
    <s v="120501000763-0"/>
    <x v="24"/>
    <n v="322321"/>
    <s v="HIDRANTE"/>
    <s v="31.12.2001"/>
    <n v="594480.05000000005"/>
    <n v="262374.93000000005"/>
    <s v="ZLIN"/>
    <n v="41"/>
    <n v="11"/>
    <n v="0"/>
    <n v="0"/>
    <m/>
    <m/>
    <m/>
    <n v="684418.16"/>
    <n v="111369.82000000007"/>
    <s v="ZLIN"/>
    <n v="28"/>
    <n v="2"/>
  </r>
  <r>
    <s v="120501000764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65-0"/>
    <x v="24"/>
    <n v="322321"/>
    <s v="HIDRANTE"/>
    <s v="30.12.1997"/>
    <n v="197735.18"/>
    <n v="114813.95"/>
    <s v="ZLIN"/>
    <n v="38"/>
    <n v="9"/>
    <n v="0"/>
    <n v="0"/>
    <m/>
    <m/>
    <m/>
    <n v="724258.05"/>
    <n v="158072.20000000007"/>
    <s v="ZLIN"/>
    <n v="21"/>
    <n v="0"/>
  </r>
  <r>
    <s v="120501000766-0"/>
    <x v="24"/>
    <n v="322321"/>
    <s v="HIDRANTE"/>
    <s v="30.12.1997"/>
    <n v="193197"/>
    <n v="112178.92"/>
    <s v="ZLIN"/>
    <n v="38"/>
    <n v="9"/>
    <n v="0"/>
    <n v="0"/>
    <m/>
    <m/>
    <m/>
    <n v="726697.98"/>
    <n v="158604.72999999998"/>
    <s v="ZLIN"/>
    <n v="21"/>
    <n v="0"/>
  </r>
  <r>
    <s v="120501000767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68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769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770-0"/>
    <x v="24"/>
    <n v="322321"/>
    <s v="HIDRANTE"/>
    <s v="01.08.1967"/>
    <n v="3276.99"/>
    <n v="3276.99"/>
    <s v="ZLIN"/>
    <n v="51"/>
    <n v="2"/>
    <n v="0"/>
    <n v="0"/>
    <m/>
    <m/>
    <m/>
    <n v="35528.82"/>
    <n v="35528.82"/>
    <s v="ZLIN"/>
    <n v="3"/>
    <n v="0"/>
  </r>
  <r>
    <s v="120501000771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72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73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74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75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76-0"/>
    <x v="24"/>
    <n v="322321"/>
    <s v="HIDRANTE"/>
    <s v="01.09.1981"/>
    <n v="2679.72"/>
    <n v="2130.0699999999997"/>
    <s v="ZLIN"/>
    <n v="48"/>
    <n v="9"/>
    <n v="0"/>
    <n v="0"/>
    <m/>
    <m/>
    <m/>
    <n v="559226.43999999994"/>
    <n v="174758.26999999996"/>
    <s v="ZLIN"/>
    <n v="14"/>
    <n v="8"/>
  </r>
  <r>
    <s v="120501000777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78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79-0"/>
    <x v="24"/>
    <n v="322321"/>
    <s v="HIDRANTE"/>
    <s v="31.08.2014"/>
    <n v="1117801.92"/>
    <n v="175065.18999999994"/>
    <s v="ZLIN"/>
    <n v="37"/>
    <n v="0"/>
    <n v="0"/>
    <n v="0"/>
    <m/>
    <m/>
    <m/>
    <n v="371695.51"/>
    <n v="47432.140000000014"/>
    <s v="ZLIN"/>
    <n v="35"/>
    <n v="11"/>
  </r>
  <r>
    <s v="120501000780-0"/>
    <x v="24"/>
    <n v="322321"/>
    <s v="HIDRANTE"/>
    <s v="31.12.1999"/>
    <n v="352441.59999999998"/>
    <n v="187258.39999999997"/>
    <s v="ZLIN"/>
    <n v="38"/>
    <n v="7"/>
    <n v="0"/>
    <n v="0"/>
    <m/>
    <m/>
    <m/>
    <n v="699950.22"/>
    <n v="140500.93999999994"/>
    <s v="ZLIN"/>
    <n v="22"/>
    <n v="10"/>
  </r>
  <r>
    <s v="120501000781-0"/>
    <x v="24"/>
    <n v="322321"/>
    <s v="HIDRANTE"/>
    <s v="31.12.1999"/>
    <n v="126241.41"/>
    <n v="65517.69"/>
    <s v="ZLIN"/>
    <n v="39"/>
    <n v="6"/>
    <n v="0"/>
    <n v="0"/>
    <m/>
    <m/>
    <m/>
    <n v="870232.65"/>
    <n v="167939.63"/>
    <s v="ZLIN"/>
    <n v="23"/>
    <n v="9"/>
  </r>
  <r>
    <s v="120501000782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783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784-0"/>
    <x v="24"/>
    <n v="322321"/>
    <s v="HIDRANTE"/>
    <s v="31.12.1999"/>
    <n v="352441.59999999998"/>
    <n v="187258.39999999997"/>
    <s v="ZLIN"/>
    <n v="38"/>
    <n v="7"/>
    <n v="0"/>
    <n v="0"/>
    <m/>
    <m/>
    <m/>
    <n v="699950.22"/>
    <n v="140500.93999999994"/>
    <s v="ZLIN"/>
    <n v="22"/>
    <n v="10"/>
  </r>
  <r>
    <s v="120501000785-0"/>
    <x v="24"/>
    <n v="322321"/>
    <s v="HIDRANTE"/>
    <s v="31.08.2014"/>
    <n v="1117801.92"/>
    <n v="175065.18999999994"/>
    <s v="ZLIN"/>
    <n v="37"/>
    <n v="0"/>
    <n v="0"/>
    <n v="0"/>
    <m/>
    <m/>
    <m/>
    <n v="371695.51"/>
    <n v="47432.140000000014"/>
    <s v="ZLIN"/>
    <n v="35"/>
    <n v="11"/>
  </r>
  <r>
    <s v="120501000786-0"/>
    <x v="24"/>
    <n v="322321"/>
    <s v="HIDRANTE"/>
    <s v="31.08.2014"/>
    <n v="1117801.92"/>
    <n v="217999.67999999993"/>
    <s v="ZLIN"/>
    <n v="37"/>
    <n v="0"/>
    <n v="0"/>
    <n v="0"/>
    <m/>
    <m/>
    <m/>
    <n v="387582.63"/>
    <n v="49883.25"/>
    <s v="ZLIN"/>
    <n v="35"/>
    <n v="11"/>
  </r>
  <r>
    <s v="120501000787-0"/>
    <x v="24"/>
    <n v="322321"/>
    <s v="HIDRANTE"/>
    <s v="31.12.1999"/>
    <n v="144381.39000000001"/>
    <n v="76712.380000000019"/>
    <s v="ZLIN"/>
    <n v="38"/>
    <n v="7"/>
    <n v="0"/>
    <n v="0"/>
    <m/>
    <m/>
    <m/>
    <n v="822180"/>
    <n v="165036.12"/>
    <s v="ZLIN"/>
    <n v="22"/>
    <n v="10"/>
  </r>
  <r>
    <s v="120501000788-0"/>
    <x v="24"/>
    <n v="322321"/>
    <s v="HIDRANTE"/>
    <s v="31.12.1999"/>
    <n v="144381.39000000001"/>
    <n v="76712.380000000019"/>
    <s v="ZLIN"/>
    <n v="38"/>
    <n v="7"/>
    <n v="0"/>
    <n v="0"/>
    <m/>
    <m/>
    <m/>
    <n v="822180"/>
    <n v="165036.12"/>
    <s v="ZLIN"/>
    <n v="22"/>
    <n v="10"/>
  </r>
  <r>
    <s v="120501000789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790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791-0"/>
    <x v="24"/>
    <n v="322321"/>
    <s v="HIDRANTE"/>
    <s v="31.08.2014"/>
    <n v="203449.17"/>
    <n v="50812.090000000026"/>
    <s v="ZLIN"/>
    <n v="23"/>
    <n v="0"/>
    <n v="0"/>
    <n v="0"/>
    <m/>
    <m/>
    <m/>
    <n v="687890.31"/>
    <n v="143855.39000000001"/>
    <s v="ZLIN"/>
    <n v="21"/>
    <n v="11"/>
  </r>
  <r>
    <s v="120501000792-0"/>
    <x v="24"/>
    <n v="322321"/>
    <s v="HIDRANTE"/>
    <s v="31.08.2014"/>
    <n v="262130.9"/>
    <n v="49992.649999999994"/>
    <s v="ZLIN"/>
    <n v="30"/>
    <n v="3"/>
    <n v="0"/>
    <n v="0"/>
    <m/>
    <m/>
    <m/>
    <n v="883093.05"/>
    <n v="138771.78000000003"/>
    <s v="ZLIN"/>
    <n v="29"/>
    <n v="2"/>
  </r>
  <r>
    <s v="120501000793-0"/>
    <x v="24"/>
    <n v="322321"/>
    <s v="HIDRANTE"/>
    <s v="01.09.1981"/>
    <n v="2679.72"/>
    <n v="2130.0699999999997"/>
    <s v="ZLIN"/>
    <n v="48"/>
    <n v="9"/>
    <n v="0"/>
    <n v="0"/>
    <m/>
    <m/>
    <m/>
    <n v="559226.43999999994"/>
    <n v="174758.26999999996"/>
    <s v="ZLIN"/>
    <n v="14"/>
    <n v="8"/>
  </r>
  <r>
    <s v="120501000794-0"/>
    <x v="24"/>
    <n v="322321"/>
    <s v="HIDRANTE"/>
    <s v="31.07.2014"/>
    <n v="3353799.68"/>
    <n v="422948.09000000032"/>
    <s v="ZLIN"/>
    <n v="46"/>
    <n v="11"/>
    <n v="0"/>
    <n v="0"/>
    <m/>
    <m/>
    <m/>
    <n v="-1621775.89"/>
    <n v="-162472.97999999998"/>
    <s v="ZLIN"/>
    <n v="45"/>
    <n v="9"/>
  </r>
  <r>
    <s v="120501000795-0"/>
    <x v="24"/>
    <n v="322321"/>
    <s v="HIDRANTE"/>
    <s v="31.07.2014"/>
    <n v="7892605"/>
    <n v="995337.40000000037"/>
    <s v="ZLIN"/>
    <n v="46"/>
    <n v="11"/>
    <n v="0"/>
    <n v="0"/>
    <m/>
    <m/>
    <m/>
    <n v="-6031592.0800000001"/>
    <n v="-604257.87000000011"/>
    <s v="ZLIN"/>
    <n v="45"/>
    <n v="9"/>
  </r>
  <r>
    <s v="120501000796-0"/>
    <x v="24"/>
    <n v="322321"/>
    <s v="HIDRANTE"/>
    <s v="31.07.2014"/>
    <n v="7892605"/>
    <n v="995337.40000000037"/>
    <s v="ZLIN"/>
    <n v="46"/>
    <n v="11"/>
    <n v="0"/>
    <n v="0"/>
    <m/>
    <m/>
    <m/>
    <n v="-6031592.0800000001"/>
    <n v="-604257.87000000011"/>
    <s v="ZLIN"/>
    <n v="45"/>
    <n v="9"/>
  </r>
  <r>
    <s v="120501000797-0"/>
    <x v="24"/>
    <n v="322321"/>
    <s v="HIDRANTE"/>
    <s v="31.07.2014"/>
    <n v="7676629.5199999996"/>
    <n v="968100.68999999948"/>
    <s v="ZLIN"/>
    <n v="46"/>
    <n v="11"/>
    <n v="0"/>
    <n v="0"/>
    <m/>
    <m/>
    <m/>
    <n v="-5821754.4400000004"/>
    <n v="-583235.86000000034"/>
    <s v="ZLIN"/>
    <n v="45"/>
    <n v="9"/>
  </r>
  <r>
    <s v="120501000798-0"/>
    <x v="24"/>
    <n v="322321"/>
    <s v="HIDRANTE"/>
    <s v="31.07.2014"/>
    <n v="7892605"/>
    <n v="995337.40000000037"/>
    <s v="ZLIN"/>
    <n v="46"/>
    <n v="11"/>
    <n v="0"/>
    <n v="0"/>
    <m/>
    <m/>
    <m/>
    <n v="-6031592.0800000001"/>
    <n v="-604257.87000000011"/>
    <s v="ZLIN"/>
    <n v="45"/>
    <n v="9"/>
  </r>
  <r>
    <s v="120501000799-0"/>
    <x v="24"/>
    <n v="322321"/>
    <s v="HIDRANTE"/>
    <s v="31.07.2014"/>
    <n v="7892605"/>
    <n v="995337.40000000037"/>
    <s v="ZLIN"/>
    <n v="46"/>
    <n v="11"/>
    <n v="0"/>
    <n v="0"/>
    <m/>
    <m/>
    <m/>
    <n v="-6031592.0800000001"/>
    <n v="-604257.87000000011"/>
    <s v="ZLIN"/>
    <n v="45"/>
    <n v="9"/>
  </r>
  <r>
    <s v="120501000800-0"/>
    <x v="24"/>
    <n v="322321"/>
    <s v="HIDRANTE"/>
    <s v="31.08.2014"/>
    <n v="2669489.09"/>
    <n v="500985.38999999966"/>
    <s v="ZLIN"/>
    <n v="38"/>
    <n v="11"/>
    <n v="0"/>
    <n v="0"/>
    <m/>
    <m/>
    <m/>
    <n v="-926440.26"/>
    <n v="-111113.94000000006"/>
    <s v="ZLIN"/>
    <n v="37"/>
    <n v="10"/>
  </r>
  <r>
    <s v="120501000801-0"/>
    <x v="24"/>
    <n v="322321"/>
    <s v="HIDRANTE"/>
    <s v="31.08.2014"/>
    <n v="2556966.52"/>
    <n v="479868.18999999994"/>
    <s v="ZLIN"/>
    <n v="38"/>
    <n v="11"/>
    <n v="0"/>
    <n v="0"/>
    <m/>
    <m/>
    <m/>
    <n v="-825700.65"/>
    <n v="-98957.010000000009"/>
    <s v="ZLIN"/>
    <n v="37"/>
    <n v="10"/>
  </r>
  <r>
    <s v="120501000802-0"/>
    <x v="24"/>
    <n v="322321"/>
    <s v="HIDRANTE"/>
    <s v="31.08.2014"/>
    <n v="2669489.09"/>
    <n v="500985.38999999966"/>
    <s v="ZLIN"/>
    <n v="38"/>
    <n v="11"/>
    <n v="0"/>
    <n v="0"/>
    <m/>
    <m/>
    <m/>
    <n v="-926440.26"/>
    <n v="-111113.94000000006"/>
    <s v="ZLIN"/>
    <n v="37"/>
    <n v="10"/>
  </r>
  <r>
    <s v="120501000803-0"/>
    <x v="24"/>
    <n v="322321"/>
    <s v="HIDRANTE"/>
    <s v="30.06.2005"/>
    <n v="491231.78"/>
    <n v="178269.60000000003"/>
    <s v="ZLIN"/>
    <n v="41"/>
    <n v="4"/>
    <n v="0"/>
    <n v="0"/>
    <m/>
    <m/>
    <m/>
    <n v="827653.13"/>
    <n v="122040.01000000001"/>
    <s v="ZLIN"/>
    <n v="31"/>
    <n v="1"/>
  </r>
  <r>
    <s v="120501000804-0"/>
    <x v="24"/>
    <n v="322321"/>
    <s v="HIDRANTE"/>
    <s v="30.06.2005"/>
    <n v="491231.78"/>
    <n v="178269.60000000003"/>
    <s v="ZLIN"/>
    <n v="41"/>
    <n v="4"/>
    <n v="0"/>
    <n v="0"/>
    <m/>
    <m/>
    <m/>
    <n v="827653.13"/>
    <n v="122040.01000000001"/>
    <s v="ZLIN"/>
    <n v="31"/>
    <n v="1"/>
  </r>
  <r>
    <s v="120501000805-0"/>
    <x v="24"/>
    <n v="322321"/>
    <s v="HIDRANTE"/>
    <s v="01.09.1981"/>
    <n v="347.59"/>
    <n v="317.53999999999996"/>
    <s v="ZLIN"/>
    <n v="42"/>
    <n v="5"/>
    <n v="0"/>
    <n v="0"/>
    <m/>
    <m/>
    <m/>
    <n v="306901.34000000003"/>
    <n v="168795.73000000004"/>
    <s v="ZLIN"/>
    <n v="8"/>
    <n v="4"/>
  </r>
  <r>
    <s v="120501000806-0"/>
    <x v="24"/>
    <n v="322321"/>
    <s v="HIDRANTE"/>
    <s v="01.09.1981"/>
    <n v="2679.72"/>
    <n v="2130.0699999999997"/>
    <s v="ZLIN"/>
    <n v="48"/>
    <n v="9"/>
    <n v="0"/>
    <n v="0"/>
    <m/>
    <m/>
    <m/>
    <n v="559226.43999999994"/>
    <n v="174758.26999999996"/>
    <s v="ZLIN"/>
    <n v="14"/>
    <n v="8"/>
  </r>
  <r>
    <s v="120501000807-0"/>
    <x v="24"/>
    <n v="322321"/>
    <s v="HIDRANTE"/>
    <s v="30.09.2012"/>
    <n v="5081065.09"/>
    <n v="964365.4299999997"/>
    <s v="ZLIN"/>
    <n v="40"/>
    <n v="10"/>
    <n v="0"/>
    <n v="0"/>
    <m/>
    <m/>
    <m/>
    <n v="-3223513.74"/>
    <n v="-390513.79000000004"/>
    <s v="ZLIN"/>
    <n v="37"/>
    <n v="10"/>
  </r>
  <r>
    <s v="120501000808-0"/>
    <x v="24"/>
    <n v="322321"/>
    <s v="HIDRANTE"/>
    <s v="30.09.2012"/>
    <n v="5081065.09"/>
    <n v="964365.4299999997"/>
    <s v="ZLIN"/>
    <n v="40"/>
    <n v="10"/>
    <n v="0"/>
    <n v="0"/>
    <m/>
    <m/>
    <m/>
    <n v="-3223513.74"/>
    <n v="-390513.79000000004"/>
    <s v="ZLIN"/>
    <n v="37"/>
    <n v="10"/>
  </r>
  <r>
    <s v="120501000809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810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811-0"/>
    <x v="24"/>
    <n v="322321"/>
    <s v="HIDRANTE"/>
    <s v="31.08.2014"/>
    <n v="1117801.92"/>
    <n v="175065.18999999994"/>
    <s v="ZLIN"/>
    <n v="37"/>
    <n v="0"/>
    <n v="0"/>
    <n v="0"/>
    <m/>
    <m/>
    <m/>
    <n v="371695.51"/>
    <n v="47432.140000000014"/>
    <s v="ZLIN"/>
    <n v="35"/>
    <n v="11"/>
  </r>
  <r>
    <s v="120501000812-0"/>
    <x v="24"/>
    <n v="322321"/>
    <s v="HIDRANTE"/>
    <s v="30.06.2005"/>
    <n v="358377.62"/>
    <n v="124532.73999999999"/>
    <s v="ZLIN"/>
    <n v="43"/>
    <n v="2"/>
    <n v="0"/>
    <n v="0"/>
    <m/>
    <m/>
    <m/>
    <n v="999589.48"/>
    <n v="139183.35999999999"/>
    <s v="ZLIN"/>
    <n v="32"/>
    <n v="11"/>
  </r>
  <r>
    <s v="120501000813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814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815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816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817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818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819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820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821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822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823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24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825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26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27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28-0"/>
    <x v="24"/>
    <n v="322321"/>
    <s v="HIDRANTE"/>
    <s v="01.08.1967"/>
    <n v="0.01"/>
    <n v="0"/>
    <s v="ZLIN"/>
    <n v="67"/>
    <n v="4"/>
    <n v="0"/>
    <n v="0"/>
    <m/>
    <m/>
    <m/>
    <n v="755656.74"/>
    <n v="180700.52000000002"/>
    <s v="ZLIN"/>
    <n v="19"/>
    <n v="2"/>
  </r>
  <r>
    <s v="120501000829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830-0"/>
    <x v="24"/>
    <n v="322321"/>
    <s v="HIDRANTE"/>
    <s v="30.10.2008"/>
    <n v="1277755.32"/>
    <n v="356346.09000000008"/>
    <s v="ZLIN"/>
    <n v="41"/>
    <n v="10"/>
    <n v="0"/>
    <n v="0"/>
    <m/>
    <m/>
    <m/>
    <n v="286687.69"/>
    <n v="37632.049999999988"/>
    <s v="ZLIN"/>
    <n v="34"/>
    <n v="11"/>
  </r>
  <r>
    <s v="120501000831-0"/>
    <x v="24"/>
    <n v="322321"/>
    <s v="HIDRANTE"/>
    <s v="01.09.1981"/>
    <n v="41.4"/>
    <n v="41.4"/>
    <s v="ZLIN"/>
    <n v="37"/>
    <n v="1"/>
    <n v="0"/>
    <n v="0"/>
    <m/>
    <m/>
    <m/>
    <n v="36554.75"/>
    <n v="36554.75"/>
    <s v="ZLIN"/>
    <n v="3"/>
    <n v="0"/>
  </r>
  <r>
    <s v="120501000832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33-0"/>
    <x v="24"/>
    <n v="322321"/>
    <s v="HIDRANTE"/>
    <s v="19.09.2013"/>
    <n v="682774.85"/>
    <n v="115700.33999999997"/>
    <s v="ZLIN"/>
    <n v="39"/>
    <n v="10"/>
    <n v="0"/>
    <n v="0"/>
    <m/>
    <m/>
    <m/>
    <n v="817873.09"/>
    <n v="99081.539999999921"/>
    <s v="ZLIN"/>
    <n v="37"/>
    <n v="10"/>
  </r>
  <r>
    <s v="120501000834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35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36-0"/>
    <x v="24"/>
    <n v="322321"/>
    <s v="HIDRANTE"/>
    <s v="31.01.2008"/>
    <n v="372813.68"/>
    <n v="111098.48999999999"/>
    <s v="ZLIN"/>
    <n v="41"/>
    <n v="8"/>
    <n v="0"/>
    <n v="0"/>
    <m/>
    <m/>
    <m/>
    <n v="1007031.19"/>
    <n v="135751.72999999998"/>
    <s v="ZLIN"/>
    <n v="34"/>
    <n v="0"/>
  </r>
  <r>
    <s v="120501000837-0"/>
    <x v="24"/>
    <n v="322321"/>
    <s v="HIDRANTE"/>
    <s v="31.01.2008"/>
    <n v="372813.68"/>
    <n v="111098.48999999999"/>
    <s v="ZLIN"/>
    <n v="41"/>
    <n v="8"/>
    <n v="0"/>
    <n v="0"/>
    <m/>
    <m/>
    <m/>
    <n v="1007031.19"/>
    <n v="135751.72999999998"/>
    <s v="ZLIN"/>
    <n v="34"/>
    <n v="0"/>
  </r>
  <r>
    <s v="120501000838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39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40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41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42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43-0"/>
    <x v="24"/>
    <n v="322321"/>
    <s v="HIDRANTE"/>
    <s v="31.01.2008"/>
    <n v="757442.5"/>
    <n v="225717.87"/>
    <s v="ZLIN"/>
    <n v="41"/>
    <n v="8"/>
    <n v="0"/>
    <n v="0"/>
    <m/>
    <m/>
    <m/>
    <n v="694712.58"/>
    <n v="93649.969999999972"/>
    <s v="ZLIN"/>
    <n v="34"/>
    <n v="0"/>
  </r>
  <r>
    <s v="120501000844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45-0"/>
    <x v="24"/>
    <n v="322321"/>
    <s v="HIDRANTE"/>
    <s v="31.01.2008"/>
    <n v="757436.5"/>
    <n v="225716.11"/>
    <s v="ZLIN"/>
    <n v="41"/>
    <n v="8"/>
    <n v="0"/>
    <n v="0"/>
    <m/>
    <m/>
    <m/>
    <n v="694717.47"/>
    <n v="93650.650000000023"/>
    <s v="ZLIN"/>
    <n v="34"/>
    <n v="0"/>
  </r>
  <r>
    <s v="120501000846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47-0"/>
    <x v="24"/>
    <n v="322321"/>
    <s v="HIDRANTE"/>
    <s v="01.04.1986"/>
    <n v="10750"/>
    <n v="8976.6"/>
    <s v="ZLIN"/>
    <n v="40"/>
    <n v="11"/>
    <n v="0"/>
    <n v="0"/>
    <m/>
    <m/>
    <m/>
    <n v="424601.32"/>
    <n v="170460.4"/>
    <s v="ZLIN"/>
    <n v="11"/>
    <n v="5"/>
  </r>
  <r>
    <s v="120501000848-0"/>
    <x v="24"/>
    <n v="322321"/>
    <s v="HIDRANTE"/>
    <s v="01.04.1986"/>
    <n v="10750"/>
    <n v="8976.6"/>
    <s v="ZLIN"/>
    <n v="40"/>
    <n v="11"/>
    <n v="0"/>
    <n v="0"/>
    <m/>
    <m/>
    <m/>
    <n v="424601.32"/>
    <n v="170460.4"/>
    <s v="ZLIN"/>
    <n v="11"/>
    <n v="5"/>
  </r>
  <r>
    <s v="120501000849-0"/>
    <x v="24"/>
    <n v="322321"/>
    <s v="HIDRANTE"/>
    <s v="01.04.1986"/>
    <n v="10750"/>
    <n v="8976.6"/>
    <s v="ZLIN"/>
    <n v="40"/>
    <n v="11"/>
    <n v="0"/>
    <n v="0"/>
    <m/>
    <m/>
    <m/>
    <n v="424601.32"/>
    <n v="170460.4"/>
    <s v="ZLIN"/>
    <n v="11"/>
    <n v="5"/>
  </r>
  <r>
    <s v="120501000850-0"/>
    <x v="24"/>
    <n v="322321"/>
    <s v="HIDRANTE"/>
    <s v="01.04.1986"/>
    <n v="10750"/>
    <n v="8976.6"/>
    <s v="ZLIN"/>
    <n v="40"/>
    <n v="11"/>
    <n v="0"/>
    <n v="0"/>
    <m/>
    <m/>
    <m/>
    <n v="424601.32"/>
    <n v="170460.4"/>
    <s v="ZLIN"/>
    <n v="11"/>
    <n v="5"/>
  </r>
  <r>
    <s v="120501000851-0"/>
    <x v="24"/>
    <n v="322321"/>
    <s v="HIDRANTE"/>
    <s v="31.03.2012"/>
    <n v="23206.65"/>
    <n v="4051.9800000000032"/>
    <s v="ZLIN"/>
    <n v="47"/>
    <n v="3"/>
    <n v="0"/>
    <n v="0"/>
    <m/>
    <m/>
    <m/>
    <n v="1544048.13"/>
    <n v="161757.41999999993"/>
    <s v="ZLIN"/>
    <n v="43"/>
    <n v="9"/>
  </r>
  <r>
    <s v="120501000852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53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54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55-0"/>
    <x v="24"/>
    <n v="322321"/>
    <s v="HIDRANTE"/>
    <s v="31.08.2014"/>
    <n v="7967244.25"/>
    <n v="1225729.8700000001"/>
    <s v="ZLIN"/>
    <n v="37"/>
    <n v="11"/>
    <n v="0"/>
    <n v="0"/>
    <m/>
    <m/>
    <m/>
    <n v="-6279564.21"/>
    <n v="-781393.75"/>
    <s v="ZLIN"/>
    <n v="36"/>
    <n v="10"/>
  </r>
  <r>
    <s v="120501000856-0"/>
    <x v="24"/>
    <n v="322321"/>
    <s v="HIDRANTE"/>
    <s v="31.08.2014"/>
    <n v="7967244.25"/>
    <n v="1225729.8700000001"/>
    <s v="ZLIN"/>
    <n v="37"/>
    <n v="11"/>
    <n v="0"/>
    <n v="0"/>
    <m/>
    <m/>
    <m/>
    <n v="-6279564.21"/>
    <n v="-781393.75"/>
    <s v="ZLIN"/>
    <n v="36"/>
    <n v="10"/>
  </r>
  <r>
    <s v="120501000857-0"/>
    <x v="24"/>
    <n v="322321"/>
    <s v="HIDRANTE"/>
    <s v="01.09.1981"/>
    <n v="3241.5"/>
    <n v="3008.56"/>
    <s v="ZLIN"/>
    <n v="41"/>
    <n v="9"/>
    <n v="0"/>
    <n v="0"/>
    <m/>
    <m/>
    <m/>
    <n v="278360.06"/>
    <n v="166410.9"/>
    <s v="ZLIN"/>
    <n v="7"/>
    <n v="8"/>
  </r>
  <r>
    <s v="120501000858-0"/>
    <x v="24"/>
    <n v="322321"/>
    <s v="HIDRANTE"/>
    <s v="01.09.1981"/>
    <n v="3241.5"/>
    <n v="3008.56"/>
    <s v="ZLIN"/>
    <n v="41"/>
    <n v="9"/>
    <n v="0"/>
    <n v="0"/>
    <m/>
    <m/>
    <m/>
    <n v="278360.06"/>
    <n v="166410.9"/>
    <s v="ZLIN"/>
    <n v="7"/>
    <n v="8"/>
  </r>
  <r>
    <s v="120501000859-0"/>
    <x v="24"/>
    <n v="322321"/>
    <s v="HIDRANTE"/>
    <s v="01.09.1981"/>
    <n v="1171.3599999999999"/>
    <n v="1171.3599999999999"/>
    <s v="ZLIN"/>
    <n v="37"/>
    <n v="1"/>
    <n v="0"/>
    <n v="0"/>
    <m/>
    <m/>
    <m/>
    <n v="100709.74"/>
    <n v="100709.74"/>
    <s v="ZLIN"/>
    <n v="3"/>
    <n v="0"/>
  </r>
  <r>
    <s v="120501000860-0"/>
    <x v="24"/>
    <n v="322321"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61-0"/>
    <x v="24"/>
    <n v="322321"/>
    <s v="HIDRANTE"/>
    <s v="31.12.2001"/>
    <n v="594480.05000000005"/>
    <n v="262374.93000000005"/>
    <s v="ZLIN"/>
    <n v="41"/>
    <n v="11"/>
    <n v="0"/>
    <n v="0"/>
    <m/>
    <m/>
    <m/>
    <n v="684418.16"/>
    <n v="111369.82000000007"/>
    <s v="ZLIN"/>
    <n v="28"/>
    <n v="2"/>
  </r>
  <r>
    <s v="120501000862-0"/>
    <x v="24"/>
    <n v="322321"/>
    <s v="HIDRANTE"/>
    <s v="31.12.2001"/>
    <n v="594480.05000000005"/>
    <n v="262374.93000000005"/>
    <s v="ZLIN"/>
    <n v="41"/>
    <n v="11"/>
    <n v="0"/>
    <n v="0"/>
    <m/>
    <m/>
    <m/>
    <n v="684418.16"/>
    <n v="111369.82000000007"/>
    <s v="ZLIN"/>
    <n v="28"/>
    <n v="2"/>
  </r>
  <r>
    <s v="120501000863-0"/>
    <x v="24"/>
    <n v="322321"/>
    <s v="HIDRANTE"/>
    <s v="01.12.1991"/>
    <n v="1985.7"/>
    <n v="1572.04"/>
    <s v="ZLIN"/>
    <n v="36"/>
    <n v="0"/>
    <n v="0"/>
    <n v="0"/>
    <m/>
    <m/>
    <m/>
    <n v="458986.09"/>
    <n v="172905.71000000002"/>
    <s v="ZLIN"/>
    <n v="12"/>
    <n v="2"/>
  </r>
  <r>
    <s v="120501000864-0"/>
    <x v="24"/>
    <n v="322321"/>
    <s v="HIDRANTE"/>
    <s v="01.12.1991"/>
    <n v="1985.7"/>
    <n v="1572.04"/>
    <s v="ZLIN"/>
    <n v="36"/>
    <n v="0"/>
    <n v="0"/>
    <n v="0"/>
    <m/>
    <m/>
    <m/>
    <n v="458986.09"/>
    <n v="172905.71000000002"/>
    <s v="ZLIN"/>
    <n v="12"/>
    <n v="2"/>
  </r>
  <r>
    <s v="120501000865-0"/>
    <x v="24"/>
    <n v="322321"/>
    <s v="HIDRANTE"/>
    <s v="31.12.2001"/>
    <n v="594480.05000000005"/>
    <n v="262374.93000000005"/>
    <s v="ZLIN"/>
    <n v="41"/>
    <n v="11"/>
    <n v="0"/>
    <n v="0"/>
    <m/>
    <m/>
    <m/>
    <n v="684418.16"/>
    <n v="111369.82000000007"/>
    <s v="ZLIN"/>
    <n v="28"/>
    <n v="2"/>
  </r>
  <r>
    <s v="120501000866-0"/>
    <x v="24"/>
    <n v="322321"/>
    <s v="HIDRANTE"/>
    <s v="19.09.2013"/>
    <n v="682774.85"/>
    <n v="115700.33999999997"/>
    <s v="ZLIN"/>
    <n v="39"/>
    <n v="10"/>
    <n v="0"/>
    <n v="0"/>
    <m/>
    <m/>
    <m/>
    <n v="817873.09"/>
    <n v="99081.539999999921"/>
    <s v="ZLIN"/>
    <n v="37"/>
    <n v="10"/>
  </r>
  <r>
    <s v="120501000867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868-0"/>
    <x v="24"/>
    <n v="322321"/>
    <s v="HIDRANTE"/>
    <s v="19.09.2013"/>
    <n v="682774.85"/>
    <n v="115700.33999999997"/>
    <s v="ZLIN"/>
    <n v="39"/>
    <n v="10"/>
    <n v="0"/>
    <n v="0"/>
    <m/>
    <m/>
    <m/>
    <n v="817873.09"/>
    <n v="99081.539999999921"/>
    <s v="ZLIN"/>
    <n v="37"/>
    <n v="10"/>
  </r>
  <r>
    <s v="120501000869-0"/>
    <x v="24"/>
    <n v="322321"/>
    <s v="HIDRANTE"/>
    <s v="19.09.2013"/>
    <n v="682774.85"/>
    <n v="115700.33999999997"/>
    <s v="ZLIN"/>
    <n v="39"/>
    <n v="10"/>
    <n v="0"/>
    <n v="0"/>
    <m/>
    <m/>
    <m/>
    <n v="817873.09"/>
    <n v="99081.539999999921"/>
    <s v="ZLIN"/>
    <n v="37"/>
    <n v="10"/>
  </r>
  <r>
    <s v="120501000870-0"/>
    <x v="24"/>
    <n v="322321"/>
    <s v="HIDRANTE"/>
    <s v="01.12.1993"/>
    <n v="142720.51"/>
    <n v="94355.760000000009"/>
    <s v="ZLIN"/>
    <n v="40"/>
    <n v="1"/>
    <n v="0"/>
    <n v="0"/>
    <m/>
    <m/>
    <m/>
    <n v="654144.94999999995"/>
    <n v="164282.97999999998"/>
    <s v="ZLIN"/>
    <n v="18"/>
    <n v="3"/>
  </r>
  <r>
    <s v="120501000871-0"/>
    <x v="24"/>
    <n v="322321"/>
    <s v="HIDRANTE"/>
    <s v="01.12.1993"/>
    <n v="142720.51"/>
    <n v="94355.760000000009"/>
    <s v="ZLIN"/>
    <n v="40"/>
    <n v="1"/>
    <n v="0"/>
    <n v="0"/>
    <m/>
    <m/>
    <m/>
    <n v="654144.94999999995"/>
    <n v="164282.97999999998"/>
    <s v="ZLIN"/>
    <n v="18"/>
    <n v="3"/>
  </r>
  <r>
    <s v="120501000872-0"/>
    <x v="24"/>
    <n v="322321"/>
    <s v="HIDRANTE"/>
    <s v="01.12.1993"/>
    <n v="43070.47"/>
    <n v="28474.840000000004"/>
    <s v="ZLIN"/>
    <n v="40"/>
    <n v="1"/>
    <n v="0"/>
    <n v="0"/>
    <m/>
    <m/>
    <m/>
    <n v="699308.55"/>
    <n v="175625.45000000007"/>
    <s v="ZLIN"/>
    <n v="18"/>
    <n v="3"/>
  </r>
  <r>
    <s v="120501000873-0"/>
    <x v="24"/>
    <n v="322321"/>
    <s v="HIDRANTE"/>
    <s v="01.12.1993"/>
    <n v="142720.51"/>
    <n v="94355.760000000009"/>
    <s v="ZLIN"/>
    <n v="40"/>
    <n v="1"/>
    <n v="0"/>
    <n v="0"/>
    <m/>
    <m/>
    <m/>
    <n v="654144.94999999995"/>
    <n v="164282.97999999998"/>
    <s v="ZLIN"/>
    <n v="18"/>
    <n v="3"/>
  </r>
  <r>
    <s v="120501000874-0"/>
    <x v="24"/>
    <n v="322321"/>
    <s v="HIDRANTE"/>
    <s v="01.12.1993"/>
    <n v="142720.51"/>
    <n v="94355.760000000009"/>
    <s v="ZLIN"/>
    <n v="40"/>
    <n v="1"/>
    <n v="0"/>
    <n v="0"/>
    <m/>
    <m/>
    <m/>
    <n v="654144.94999999995"/>
    <n v="164282.97999999998"/>
    <s v="ZLIN"/>
    <n v="18"/>
    <n v="3"/>
  </r>
  <r>
    <s v="120501000875-0"/>
    <x v="24"/>
    <n v="322321"/>
    <s v="HIDRANTE"/>
    <s v="01.12.1993"/>
    <n v="142720.51"/>
    <n v="94355.760000000009"/>
    <s v="ZLIN"/>
    <n v="40"/>
    <n v="1"/>
    <n v="0"/>
    <n v="0"/>
    <m/>
    <m/>
    <m/>
    <n v="654144.94999999995"/>
    <n v="164282.97999999998"/>
    <s v="ZLIN"/>
    <n v="18"/>
    <n v="3"/>
  </r>
  <r>
    <s v="120501000876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877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878-0"/>
    <x v="24"/>
    <n v="322321"/>
    <s v="HIDRANTE"/>
    <s v="01.12.1993"/>
    <n v="145366.32"/>
    <n v="96104.930000000008"/>
    <s v="ZLIN"/>
    <n v="40"/>
    <n v="1"/>
    <n v="0"/>
    <n v="0"/>
    <m/>
    <m/>
    <m/>
    <n v="652945.77"/>
    <n v="163981.82"/>
    <s v="ZLIN"/>
    <n v="18"/>
    <n v="3"/>
  </r>
  <r>
    <s v="120501000879-0"/>
    <x v="24"/>
    <n v="322321"/>
    <s v="HIDRANTE"/>
    <s v="31.01.2008"/>
    <n v="384622.82"/>
    <n v="111931.28000000003"/>
    <s v="ZLIN"/>
    <n v="42"/>
    <n v="8"/>
    <n v="0"/>
    <n v="0"/>
    <m/>
    <m/>
    <m/>
    <n v="1037234.88"/>
    <n v="135828.37"/>
    <s v="ZLIN"/>
    <n v="35"/>
    <n v="0"/>
  </r>
  <r>
    <s v="120501000880-0"/>
    <x v="24"/>
    <n v="322321"/>
    <s v="HIDRANTE"/>
    <s v="01.12.1993"/>
    <n v="43070.47"/>
    <n v="28474.840000000004"/>
    <s v="ZLIN"/>
    <n v="40"/>
    <n v="1"/>
    <n v="0"/>
    <n v="0"/>
    <m/>
    <m/>
    <m/>
    <n v="699308.55"/>
    <n v="175625.45000000007"/>
    <s v="ZLIN"/>
    <n v="18"/>
    <n v="3"/>
  </r>
  <r>
    <s v="120501000881-0"/>
    <x v="24"/>
    <n v="322321"/>
    <s v="HIDRANTE"/>
    <s v="01.12.1993"/>
    <n v="43070.47"/>
    <n v="28474.840000000004"/>
    <s v="ZLIN"/>
    <n v="40"/>
    <n v="1"/>
    <n v="0"/>
    <n v="0"/>
    <m/>
    <m/>
    <m/>
    <n v="699308.55"/>
    <n v="175625.45000000007"/>
    <s v="ZLIN"/>
    <n v="18"/>
    <n v="3"/>
  </r>
  <r>
    <s v="120501000882-0"/>
    <x v="24"/>
    <n v="322321"/>
    <s v="HIDRANTE"/>
    <s v="01.12.1993"/>
    <n v="43070.47"/>
    <n v="28474.840000000004"/>
    <s v="ZLIN"/>
    <n v="40"/>
    <n v="1"/>
    <n v="0"/>
    <n v="0"/>
    <m/>
    <m/>
    <m/>
    <n v="699308.55"/>
    <n v="175625.45000000007"/>
    <s v="ZLIN"/>
    <n v="18"/>
    <n v="3"/>
  </r>
  <r>
    <s v="120501000883-0"/>
    <x v="24"/>
    <n v="322321"/>
    <s v="HIDRANTE"/>
    <s v="01.12.1993"/>
    <n v="43070.47"/>
    <n v="28474.840000000004"/>
    <s v="ZLIN"/>
    <n v="40"/>
    <n v="1"/>
    <n v="0"/>
    <n v="0"/>
    <m/>
    <m/>
    <m/>
    <n v="699308.55"/>
    <n v="175625.45000000007"/>
    <s v="ZLIN"/>
    <n v="18"/>
    <n v="3"/>
  </r>
  <r>
    <s v="120501000884-0"/>
    <x v="24"/>
    <n v="322321"/>
    <s v="HIDRANTE"/>
    <s v="01.12.1993"/>
    <n v="43070.47"/>
    <n v="28474.840000000004"/>
    <s v="ZLIN"/>
    <n v="40"/>
    <n v="1"/>
    <n v="0"/>
    <n v="0"/>
    <m/>
    <m/>
    <m/>
    <n v="699308.55"/>
    <n v="175625.45000000007"/>
    <s v="ZLIN"/>
    <n v="18"/>
    <n v="3"/>
  </r>
  <r>
    <s v="120501000885-0"/>
    <x v="24"/>
    <n v="322321"/>
    <s v="HIDRANTE"/>
    <s v="01.12.1993"/>
    <n v="43070.47"/>
    <n v="28474.840000000004"/>
    <s v="ZLIN"/>
    <n v="40"/>
    <n v="1"/>
    <n v="0"/>
    <n v="0"/>
    <m/>
    <m/>
    <m/>
    <n v="699308.55"/>
    <n v="175625.45000000007"/>
    <s v="ZLIN"/>
    <n v="18"/>
    <n v="3"/>
  </r>
  <r>
    <s v="120501000886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87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88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89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90-0"/>
    <x v="24"/>
    <n v="322321"/>
    <s v="HIDRANTE"/>
    <s v="31.01.2008"/>
    <n v="384622.82"/>
    <n v="111931.28000000003"/>
    <s v="ZLIN"/>
    <n v="42"/>
    <n v="8"/>
    <n v="0"/>
    <n v="0"/>
    <m/>
    <m/>
    <m/>
    <n v="1037234.88"/>
    <n v="135828.37"/>
    <s v="ZLIN"/>
    <n v="35"/>
    <n v="0"/>
  </r>
  <r>
    <s v="120501000891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892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93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94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95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96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897-0"/>
    <x v="24"/>
    <n v="322321"/>
    <s v="HIDRANTE"/>
    <s v="30.12.1997"/>
    <n v="155880.41"/>
    <n v="88419.6"/>
    <s v="ZLIN"/>
    <n v="39"/>
    <n v="8"/>
    <n v="0"/>
    <n v="0"/>
    <m/>
    <m/>
    <m/>
    <n v="783204.93"/>
    <n v="163788.12"/>
    <s v="ZLIN"/>
    <n v="21"/>
    <n v="11"/>
  </r>
  <r>
    <s v="120501000898-0"/>
    <x v="24"/>
    <n v="322321"/>
    <s v="HIDRANTE"/>
    <s v="30.12.1997"/>
    <n v="155880.41"/>
    <n v="88419.6"/>
    <s v="ZLIN"/>
    <n v="39"/>
    <n v="8"/>
    <n v="0"/>
    <n v="0"/>
    <m/>
    <m/>
    <m/>
    <n v="783204.93"/>
    <n v="163788.12"/>
    <s v="ZLIN"/>
    <n v="21"/>
    <n v="11"/>
  </r>
  <r>
    <s v="120501000899-0"/>
    <x v="24"/>
    <n v="322321"/>
    <s v="HIDRANTE"/>
    <s v="19.09.2013"/>
    <n v="682774.85"/>
    <n v="115700.33999999997"/>
    <s v="ZLIN"/>
    <n v="39"/>
    <n v="10"/>
    <n v="0"/>
    <n v="0"/>
    <m/>
    <m/>
    <m/>
    <n v="817873.09"/>
    <n v="99081.539999999921"/>
    <s v="ZLIN"/>
    <n v="37"/>
    <n v="10"/>
  </r>
  <r>
    <s v="120501000900-0"/>
    <x v="24"/>
    <n v="322321"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901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902-0"/>
    <x v="24"/>
    <n v="322321"/>
    <s v="HIDRANTE"/>
    <s v="30.06.2005"/>
    <n v="358377.62"/>
    <n v="124532.73999999999"/>
    <s v="ZLIN"/>
    <n v="43"/>
    <n v="2"/>
    <n v="0"/>
    <n v="0"/>
    <m/>
    <m/>
    <m/>
    <n v="999589.48"/>
    <n v="139183.35999999999"/>
    <s v="ZLIN"/>
    <n v="32"/>
    <n v="11"/>
  </r>
  <r>
    <s v="120501000903-0"/>
    <x v="24"/>
    <n v="322321"/>
    <s v="HIDRANTE"/>
    <s v="30.06.2005"/>
    <n v="358377.62"/>
    <n v="124532.73999999999"/>
    <s v="ZLIN"/>
    <n v="43"/>
    <n v="2"/>
    <n v="0"/>
    <n v="0"/>
    <m/>
    <m/>
    <m/>
    <n v="999589.48"/>
    <n v="139183.35999999999"/>
    <s v="ZLIN"/>
    <n v="32"/>
    <n v="11"/>
  </r>
  <r>
    <s v="120501000904-0"/>
    <x v="24"/>
    <n v="322321"/>
    <s v="HIDRANTE"/>
    <s v="30.06.2005"/>
    <n v="358377.62"/>
    <n v="124532.73999999999"/>
    <s v="ZLIN"/>
    <n v="43"/>
    <n v="2"/>
    <n v="0"/>
    <n v="0"/>
    <m/>
    <m/>
    <m/>
    <n v="999589.48"/>
    <n v="139183.35999999999"/>
    <s v="ZLIN"/>
    <n v="32"/>
    <n v="11"/>
  </r>
  <r>
    <s v="120501000905-0"/>
    <x v="24"/>
    <n v="322321"/>
    <s v="HIDRANTE"/>
    <s v="30.06.2005"/>
    <n v="358377.62"/>
    <n v="124532.73999999999"/>
    <s v="ZLIN"/>
    <n v="43"/>
    <n v="2"/>
    <n v="0"/>
    <n v="0"/>
    <m/>
    <m/>
    <m/>
    <n v="999589.48"/>
    <n v="139183.35999999999"/>
    <s v="ZLIN"/>
    <n v="32"/>
    <n v="11"/>
  </r>
  <r>
    <s v="120501000906-0"/>
    <x v="24"/>
    <n v="322321"/>
    <s v="HIDRANTE"/>
    <s v="01.08.1967"/>
    <n v="3354.28"/>
    <n v="3354.28"/>
    <s v="ZLIN"/>
    <n v="51"/>
    <n v="2"/>
    <n v="0"/>
    <n v="0"/>
    <m/>
    <m/>
    <m/>
    <n v="36366.800000000003"/>
    <n v="36366.800000000003"/>
    <s v="ZLIN"/>
    <n v="3"/>
    <n v="0"/>
  </r>
  <r>
    <s v="120501000907-0"/>
    <x v="24"/>
    <n v="322321"/>
    <s v="HIDRANTE"/>
    <s v="31.12.1999"/>
    <n v="370205.1"/>
    <n v="196696.46999999997"/>
    <s v="ZLIN"/>
    <n v="38"/>
    <n v="7"/>
    <n v="0"/>
    <n v="0"/>
    <m/>
    <m/>
    <m/>
    <n v="689514.66"/>
    <n v="138406.22000000009"/>
    <s v="ZLIN"/>
    <n v="22"/>
    <n v="10"/>
  </r>
  <r>
    <s v="120501000908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909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910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911-0"/>
    <x v="24"/>
    <n v="322321"/>
    <s v="HIDRANTE"/>
    <s v="31.12.1999"/>
    <n v="370205.1"/>
    <n v="196696.46999999997"/>
    <s v="ZLIN"/>
    <n v="38"/>
    <n v="7"/>
    <n v="0"/>
    <n v="0"/>
    <m/>
    <m/>
    <m/>
    <n v="689514.66"/>
    <n v="138406.22000000009"/>
    <s v="ZLIN"/>
    <n v="22"/>
    <n v="10"/>
  </r>
  <r>
    <s v="120501000912-0"/>
    <x v="24"/>
    <n v="322321"/>
    <s v="HIDRANTE"/>
    <s v="31.08.2014"/>
    <n v="513843.06"/>
    <n v="64001.820000000007"/>
    <s v="ZLIN"/>
    <n v="46"/>
    <n v="10"/>
    <n v="0"/>
    <n v="0"/>
    <m/>
    <m/>
    <m/>
    <n v="1136583.1599999999"/>
    <n v="113865.34999999986"/>
    <s v="ZLIN"/>
    <n v="45"/>
    <n v="9"/>
  </r>
  <r>
    <s v="120501000913-0"/>
    <x v="24"/>
    <n v="322321"/>
    <s v="HIDRANTE"/>
    <s v="01.09.1981"/>
    <n v="2679.72"/>
    <n v="2130.0699999999997"/>
    <s v="ZLIN"/>
    <n v="48"/>
    <n v="9"/>
    <n v="0"/>
    <n v="0"/>
    <m/>
    <m/>
    <m/>
    <n v="559226.43999999994"/>
    <n v="174758.26999999996"/>
    <s v="ZLIN"/>
    <n v="14"/>
    <n v="8"/>
  </r>
  <r>
    <s v="120501000914-0"/>
    <x v="24"/>
    <n v="322321"/>
    <s v="HIDRANTE"/>
    <s v="01.09.1981"/>
    <n v="2679.72"/>
    <n v="2130.0699999999997"/>
    <s v="ZLIN"/>
    <n v="48"/>
    <n v="9"/>
    <n v="0"/>
    <n v="0"/>
    <m/>
    <m/>
    <m/>
    <n v="559226.43999999994"/>
    <n v="174758.26999999996"/>
    <s v="ZLIN"/>
    <n v="14"/>
    <n v="8"/>
  </r>
  <r>
    <s v="120501000915-0"/>
    <x v="24"/>
    <n v="322321"/>
    <s v="HIDRANTE"/>
    <s v="01.08.1967"/>
    <n v="0.01"/>
    <n v="0"/>
    <s v="ZLIN"/>
    <n v="79"/>
    <n v="3"/>
    <n v="0"/>
    <n v="0"/>
    <m/>
    <m/>
    <m/>
    <n v="1195086.57"/>
    <n v="176219.21000000008"/>
    <s v="ZLIN"/>
    <n v="31"/>
    <n v="1"/>
  </r>
  <r>
    <s v="120501000916-0"/>
    <x v="24"/>
    <n v="322321"/>
    <s v="HIDRANTE"/>
    <s v="01.08.1967"/>
    <n v="0.01"/>
    <n v="0"/>
    <s v="ZLIN"/>
    <n v="79"/>
    <n v="3"/>
    <n v="0"/>
    <n v="0"/>
    <m/>
    <m/>
    <m/>
    <n v="1195086.57"/>
    <n v="176219.21000000008"/>
    <s v="ZLIN"/>
    <n v="31"/>
    <n v="1"/>
  </r>
  <r>
    <s v="120501000917-0"/>
    <x v="24"/>
    <n v="322321"/>
    <s v="HIDRANTE"/>
    <s v="01.08.1967"/>
    <n v="0.01"/>
    <n v="0"/>
    <s v="ZLIN"/>
    <n v="79"/>
    <n v="3"/>
    <n v="0"/>
    <n v="0"/>
    <m/>
    <m/>
    <m/>
    <n v="1195086.57"/>
    <n v="176219.21000000008"/>
    <s v="ZLIN"/>
    <n v="31"/>
    <n v="1"/>
  </r>
  <r>
    <s v="120501000918-0"/>
    <x v="24"/>
    <n v="322321"/>
    <s v="HIDRANTE"/>
    <s v="01.12.1993"/>
    <n v="122572.34"/>
    <n v="81035.39"/>
    <s v="ZLIN"/>
    <n v="40"/>
    <n v="1"/>
    <n v="0"/>
    <n v="0"/>
    <m/>
    <m/>
    <m/>
    <n v="663276.6"/>
    <n v="166576.29999999999"/>
    <s v="ZLIN"/>
    <n v="18"/>
    <n v="3"/>
  </r>
  <r>
    <s v="120501000919-0"/>
    <x v="24"/>
    <n v="322321"/>
    <s v="HIDRANTE"/>
    <s v="31.12.1999"/>
    <n v="126241.41"/>
    <n v="65517.69"/>
    <s v="ZLIN"/>
    <n v="39"/>
    <n v="6"/>
    <n v="0"/>
    <n v="0"/>
    <m/>
    <m/>
    <m/>
    <n v="870232.65"/>
    <n v="167939.63"/>
    <s v="ZLIN"/>
    <n v="23"/>
    <n v="9"/>
  </r>
  <r>
    <s v="120501000920-0"/>
    <x v="24"/>
    <n v="322321"/>
    <s v="HIDRANTE"/>
    <s v="31.12.1999"/>
    <n v="126241.41"/>
    <n v="65517.69"/>
    <s v="ZLIN"/>
    <n v="39"/>
    <n v="6"/>
    <n v="0"/>
    <n v="0"/>
    <m/>
    <m/>
    <m/>
    <n v="870232.65"/>
    <n v="167939.63"/>
    <s v="ZLIN"/>
    <n v="23"/>
    <n v="9"/>
  </r>
  <r>
    <s v="120501000921-0"/>
    <x v="24"/>
    <n v="322321"/>
    <s v="HIDRANTE"/>
    <s v="31.12.1999"/>
    <n v="126241.41"/>
    <n v="65517.69"/>
    <s v="ZLIN"/>
    <n v="39"/>
    <n v="6"/>
    <n v="0"/>
    <n v="0"/>
    <m/>
    <m/>
    <m/>
    <n v="870232.65"/>
    <n v="167939.63"/>
    <s v="ZLIN"/>
    <n v="23"/>
    <n v="9"/>
  </r>
  <r>
    <s v="120501000922-0"/>
    <x v="24"/>
    <n v="322321"/>
    <s v="HIDRANTE"/>
    <s v="31.12.1999"/>
    <n v="126241.41"/>
    <n v="65517.69"/>
    <s v="ZLIN"/>
    <n v="39"/>
    <n v="6"/>
    <n v="0"/>
    <n v="0"/>
    <m/>
    <m/>
    <m/>
    <n v="870232.65"/>
    <n v="167939.63"/>
    <s v="ZLIN"/>
    <n v="23"/>
    <n v="9"/>
  </r>
  <r>
    <s v="120501000923-0"/>
    <x v="24"/>
    <n v="342408"/>
    <s v="HIDRANTE"/>
    <s v="30.09.2013"/>
    <n v="2552705.41"/>
    <n v="368572.41000000015"/>
    <s v="ZLIN"/>
    <n v="46"/>
    <n v="9"/>
    <n v="0"/>
    <n v="0"/>
    <m/>
    <m/>
    <m/>
    <n v="-833294.86"/>
    <n v="-85346.760000000009"/>
    <s v="ZLIN"/>
    <n v="44"/>
    <n v="9"/>
  </r>
  <r>
    <s v="120501000924-0"/>
    <x v="24"/>
    <n v="342408"/>
    <s v="HIDRANTE"/>
    <s v="30.09.2013"/>
    <n v="2552705.41"/>
    <n v="368572.41000000015"/>
    <s v="ZLIN"/>
    <n v="46"/>
    <n v="9"/>
    <n v="0"/>
    <n v="0"/>
    <m/>
    <m/>
    <m/>
    <n v="-833294.86"/>
    <n v="-85346.760000000009"/>
    <s v="ZLIN"/>
    <n v="44"/>
    <n v="9"/>
  </r>
  <r>
    <s v="120501000925-0"/>
    <x v="24"/>
    <n v="342408"/>
    <s v="HIDRANTE"/>
    <s v="30.09.2013"/>
    <n v="2552705.41"/>
    <n v="368572.41000000015"/>
    <s v="ZLIN"/>
    <n v="46"/>
    <n v="9"/>
    <n v="0"/>
    <n v="0"/>
    <m/>
    <m/>
    <m/>
    <n v="-833294.86"/>
    <n v="-85346.760000000009"/>
    <s v="ZLIN"/>
    <n v="44"/>
    <n v="9"/>
  </r>
  <r>
    <s v="120501000926-0"/>
    <x v="24"/>
    <n v="342408"/>
    <s v="HIDRANTE"/>
    <s v="30.09.2013"/>
    <n v="2552705.41"/>
    <n v="368572.41000000015"/>
    <s v="ZLIN"/>
    <n v="46"/>
    <n v="9"/>
    <n v="0"/>
    <n v="0"/>
    <m/>
    <m/>
    <m/>
    <n v="-833294.86"/>
    <n v="-85346.760000000009"/>
    <s v="ZLIN"/>
    <n v="44"/>
    <n v="9"/>
  </r>
  <r>
    <s v="120501000927-0"/>
    <x v="24"/>
    <n v="342408"/>
    <s v="HIDRANTE"/>
    <s v="30.09.2013"/>
    <n v="2552705.41"/>
    <n v="368572.41000000015"/>
    <s v="ZLIN"/>
    <n v="46"/>
    <n v="9"/>
    <n v="0"/>
    <n v="0"/>
    <m/>
    <m/>
    <m/>
    <n v="-833294.86"/>
    <n v="-85346.760000000009"/>
    <s v="ZLIN"/>
    <n v="44"/>
    <n v="9"/>
  </r>
  <r>
    <s v="120501000928-0"/>
    <x v="24"/>
    <n v="342408"/>
    <s v="HIDRANTE"/>
    <s v="30.09.2013"/>
    <n v="2552705.41"/>
    <n v="368572.41000000015"/>
    <s v="ZLIN"/>
    <n v="46"/>
    <n v="9"/>
    <n v="0"/>
    <n v="0"/>
    <m/>
    <m/>
    <m/>
    <n v="-833294.86"/>
    <n v="-85346.760000000009"/>
    <s v="ZLIN"/>
    <n v="44"/>
    <n v="9"/>
  </r>
  <r>
    <s v="120501000929-0"/>
    <x v="24"/>
    <n v="342409"/>
    <s v="HIDRANTE"/>
    <s v="01.09.1982"/>
    <n v="530340.84"/>
    <n v="257220.94999999995"/>
    <s v="ZLIN"/>
    <n v="77"/>
    <n v="10"/>
    <n v="0"/>
    <n v="0"/>
    <m/>
    <m/>
    <m/>
    <n v="1296753.54"/>
    <n v="132814.60000000009"/>
    <s v="ZLIN"/>
    <n v="44"/>
    <n v="9"/>
  </r>
  <r>
    <s v="120501000930-0"/>
    <x v="24"/>
    <n v="342409"/>
    <s v="HIDRANTE"/>
    <s v="01.09.1982"/>
    <n v="530340.84"/>
    <n v="257220.94999999995"/>
    <s v="ZLIN"/>
    <n v="77"/>
    <n v="10"/>
    <n v="0"/>
    <n v="0"/>
    <m/>
    <m/>
    <m/>
    <n v="1296753.54"/>
    <n v="132814.60000000009"/>
    <s v="ZLIN"/>
    <n v="44"/>
    <n v="9"/>
  </r>
  <r>
    <s v="120501000931-0"/>
    <x v="24"/>
    <n v="342409"/>
    <s v="HIDRANTE"/>
    <s v="01.09.1982"/>
    <n v="530340.84"/>
    <n v="257220.94999999995"/>
    <s v="ZLIN"/>
    <n v="77"/>
    <n v="10"/>
    <n v="0"/>
    <n v="0"/>
    <m/>
    <m/>
    <m/>
    <n v="1296753.54"/>
    <n v="132814.60000000009"/>
    <s v="ZLIN"/>
    <n v="44"/>
    <n v="9"/>
  </r>
  <r>
    <s v="120501000932-0"/>
    <x v="24"/>
    <n v="342409"/>
    <s v="HIDRANTE"/>
    <s v="01.09.1982"/>
    <n v="530340.84"/>
    <n v="257220.94999999995"/>
    <s v="ZLIN"/>
    <n v="77"/>
    <n v="10"/>
    <n v="0"/>
    <n v="0"/>
    <m/>
    <m/>
    <m/>
    <n v="1296753.54"/>
    <n v="132814.60000000009"/>
    <s v="ZLIN"/>
    <n v="44"/>
    <n v="9"/>
  </r>
  <r>
    <s v="120501000933-0"/>
    <x v="24"/>
    <n v="342409"/>
    <s v="HIDRANTE"/>
    <s v="01.09.1982"/>
    <n v="530340.84"/>
    <n v="257220.94999999995"/>
    <s v="ZLIN"/>
    <n v="77"/>
    <n v="10"/>
    <n v="0"/>
    <n v="0"/>
    <m/>
    <m/>
    <m/>
    <n v="1296753.54"/>
    <n v="132814.60000000009"/>
    <s v="ZLIN"/>
    <n v="44"/>
    <n v="9"/>
  </r>
  <r>
    <s v="120501000934-0"/>
    <x v="24"/>
    <n v="322321"/>
    <s v="TUBERIA INTERNA"/>
    <s v="01.01.1987"/>
    <n v="85776.98"/>
    <n v="54511.259999999995"/>
    <s v="ZLIN"/>
    <n v="52"/>
    <n v="7"/>
    <n v="0"/>
    <n v="0"/>
    <m/>
    <m/>
    <m/>
    <n v="16933.52"/>
    <n v="3256.4600000000009"/>
    <s v="ZLIN"/>
    <n v="23"/>
    <n v="10"/>
  </r>
  <r>
    <s v="120501000935-0"/>
    <x v="24"/>
    <n v="322321"/>
    <s v="TUBERIA INTERNA"/>
    <s v="01.01.1987"/>
    <n v="65523211.25"/>
    <n v="13203091.009999998"/>
    <s v="ZLIN"/>
    <n v="52"/>
    <n v="7"/>
    <n v="0"/>
    <n v="0"/>
    <m/>
    <m/>
    <m/>
    <n v="727810.15"/>
    <n v="139963.49"/>
    <s v="ZLIN"/>
    <n v="23"/>
    <n v="10"/>
  </r>
  <r>
    <s v="120501000936-0"/>
    <x v="24"/>
    <n v="322321"/>
    <s v="TUBERIA INTERNA"/>
    <s v="31.12.2001"/>
    <n v="3399340.47"/>
    <n v="1249426.48"/>
    <s v="ZLIN"/>
    <n v="50"/>
    <n v="4"/>
    <n v="0"/>
    <n v="0"/>
    <m/>
    <m/>
    <m/>
    <n v="561856532.54999995"/>
    <n v="70392048.509999931"/>
    <s v="ZLIN"/>
    <n v="36"/>
    <n v="7"/>
  </r>
  <r>
    <s v="120501000937-0"/>
    <x v="24"/>
    <n v="322321"/>
    <s v="TUBERIA INTERNA"/>
    <s v="31.12.2001"/>
    <n v="6754.82"/>
    <n v="2482.6999999999998"/>
    <s v="ZLIN"/>
    <n v="50"/>
    <n v="4"/>
    <n v="0"/>
    <n v="0"/>
    <m/>
    <m/>
    <m/>
    <n v="1116464.1000000001"/>
    <n v="139875.91000000015"/>
    <s v="ZLIN"/>
    <n v="36"/>
    <n v="7"/>
  </r>
  <r>
    <s v="120501000938-0"/>
    <x v="24"/>
    <n v="322321"/>
    <s v="TUBERIA INTERNA"/>
    <s v="31.12.2001"/>
    <n v="302643.08"/>
    <n v="111236.41"/>
    <s v="ZLIN"/>
    <n v="50"/>
    <n v="4"/>
    <n v="0"/>
    <n v="0"/>
    <m/>
    <m/>
    <m/>
    <n v="50022053.049999997"/>
    <n v="6266999.799999997"/>
    <s v="ZLIN"/>
    <n v="36"/>
    <n v="7"/>
  </r>
  <r>
    <s v="120501000939-0"/>
    <x v="24"/>
    <n v="322321"/>
    <s v="TUBERIA INTERNA"/>
    <s v="31.12.2001"/>
    <n v="6501310.3200000003"/>
    <n v="2389554.4800000004"/>
    <s v="ZLIN"/>
    <n v="50"/>
    <n v="4"/>
    <n v="0"/>
    <n v="0"/>
    <m/>
    <m/>
    <m/>
    <n v="1074562464.97"/>
    <n v="134626276.95000005"/>
    <s v="ZLIN"/>
    <n v="36"/>
    <n v="7"/>
  </r>
  <r>
    <s v="120501000940-0"/>
    <x v="24"/>
    <n v="322321"/>
    <s v="TUBERIA INTERNA"/>
    <s v="30.11.2003"/>
    <n v="207420.67"/>
    <n v="68225.98000000001"/>
    <s v="ZLIN"/>
    <n v="50"/>
    <n v="5"/>
    <n v="0"/>
    <n v="0"/>
    <m/>
    <m/>
    <m/>
    <n v="-129364.91"/>
    <n v="-15367.330000000002"/>
    <s v="ZLIN"/>
    <n v="38"/>
    <n v="7"/>
  </r>
  <r>
    <s v="120501000941-0"/>
    <x v="24"/>
    <n v="322321"/>
    <s v="TUBERIA INTERNA"/>
    <s v="30.11.2003"/>
    <n v="5397526.8799999999"/>
    <n v="1775384.85"/>
    <s v="ZLIN"/>
    <n v="50"/>
    <n v="5"/>
    <n v="0"/>
    <n v="0"/>
    <m/>
    <m/>
    <m/>
    <n v="-3366350"/>
    <n v="-399890.37999999989"/>
    <s v="ZLIN"/>
    <n v="38"/>
    <n v="7"/>
  </r>
  <r>
    <s v="120501000942-0"/>
    <x v="24"/>
    <n v="322321"/>
    <s v="TUBERIA INTERNA"/>
    <s v="30.11.2003"/>
    <n v="89659731.280000001"/>
    <n v="29491382.700000003"/>
    <s v="ZLIN"/>
    <n v="50"/>
    <n v="5"/>
    <n v="0"/>
    <n v="0"/>
    <m/>
    <m/>
    <m/>
    <n v="-55919320.25"/>
    <n v="-6642683.8500000015"/>
    <s v="ZLIN"/>
    <n v="38"/>
    <n v="7"/>
  </r>
  <r>
    <s v="120501000943-0"/>
    <x v="24"/>
    <n v="322321"/>
    <s v="TUBERIA INTERNA"/>
    <s v="30.11.2003"/>
    <n v="435211038.43000001"/>
    <n v="143152060.57999998"/>
    <s v="ZLIN"/>
    <n v="50"/>
    <n v="5"/>
    <n v="0"/>
    <n v="0"/>
    <m/>
    <m/>
    <m/>
    <n v="-271434066.19"/>
    <n v="-32243787.560000002"/>
    <s v="ZLIN"/>
    <n v="38"/>
    <n v="7"/>
  </r>
  <r>
    <s v="120501000944-0"/>
    <x v="24"/>
    <n v="322321"/>
    <s v="TUBERIA INTERNA"/>
    <s v="31.08.2014"/>
    <n v="134655249.46000001"/>
    <n v="19354964.000000015"/>
    <s v="ZLIN"/>
    <n v="40"/>
    <n v="7"/>
    <n v="0"/>
    <n v="0"/>
    <m/>
    <m/>
    <m/>
    <n v="298401022.41000003"/>
    <n v="34624591.190000027"/>
    <s v="ZLIN"/>
    <n v="39"/>
    <n v="6"/>
  </r>
  <r>
    <s v="120501000945-0"/>
    <x v="24"/>
    <n v="322321"/>
    <s v="TUBERIA INTERNA"/>
    <s v="31.08.2014"/>
    <n v="125474480.39"/>
    <n v="18035346.230000004"/>
    <s v="ZLIN"/>
    <n v="40"/>
    <n v="7"/>
    <n v="0"/>
    <n v="0"/>
    <m/>
    <m/>
    <m/>
    <n v="278056097.95999998"/>
    <n v="32263893.219999969"/>
    <s v="ZLIN"/>
    <n v="39"/>
    <n v="6"/>
  </r>
  <r>
    <s v="120501000946-0"/>
    <x v="24"/>
    <n v="322321"/>
    <s v="TUBERIA INTERNA"/>
    <s v="31.08.2014"/>
    <n v="28916470.32"/>
    <n v="4156371.5"/>
    <s v="ZLIN"/>
    <n v="40"/>
    <n v="7"/>
    <n v="0"/>
    <n v="0"/>
    <m/>
    <m/>
    <m/>
    <n v="64079969.719999999"/>
    <n v="7435439.5099999979"/>
    <s v="ZLIN"/>
    <n v="39"/>
    <n v="6"/>
  </r>
  <r>
    <s v="120501000947-0"/>
    <x v="24"/>
    <n v="322321"/>
    <s v="TUBERIA INTERNA"/>
    <s v="31.12.1996"/>
    <n v="159897.29"/>
    <n v="74162.94"/>
    <s v="ZLIN"/>
    <n v="50"/>
    <n v="8"/>
    <n v="0"/>
    <n v="0"/>
    <m/>
    <m/>
    <m/>
    <n v="653711.35"/>
    <n v="93875.010000000009"/>
    <s v="ZLIN"/>
    <n v="31"/>
    <n v="11"/>
  </r>
  <r>
    <s v="120501000947-1"/>
    <x v="24"/>
    <n v="322321"/>
    <s v="TUBERIA INTERNA"/>
    <s v="31.12.1996"/>
    <n v="26216.37"/>
    <n v="12159.599999999999"/>
    <s v="ZLIN"/>
    <n v="50"/>
    <n v="8"/>
    <n v="0"/>
    <n v="0"/>
    <m/>
    <m/>
    <m/>
    <n v="172245.67"/>
    <n v="24735.020000000019"/>
    <s v="ZLIN"/>
    <n v="31"/>
    <n v="11"/>
  </r>
  <r>
    <s v="120501000948-0"/>
    <x v="24"/>
    <n v="322321"/>
    <s v="TUBERIA INTERNA"/>
    <s v="31.12.2001"/>
    <n v="2738.13"/>
    <n v="1006.4000000000001"/>
    <s v="ZLIN"/>
    <n v="50"/>
    <n v="4"/>
    <n v="0"/>
    <n v="0"/>
    <m/>
    <m/>
    <m/>
    <n v="452568.6"/>
    <n v="56699.959999999963"/>
    <s v="ZLIN"/>
    <n v="36"/>
    <n v="7"/>
  </r>
  <r>
    <s v="120501000949-0"/>
    <x v="24"/>
    <n v="342408"/>
    <s v="TUBERIA INTERNA"/>
    <s v="30.09.2013"/>
    <n v="30027345.219999999"/>
    <n v="6520683.5399999991"/>
    <s v="ZLIN"/>
    <n v="31"/>
    <n v="1"/>
    <n v="0"/>
    <n v="0"/>
    <m/>
    <m/>
    <m/>
    <n v="-9100588.25"/>
    <n v="-1434190.12"/>
    <s v="ZLIN"/>
    <n v="29"/>
    <n v="1"/>
  </r>
  <r>
    <s v="120501000950-0"/>
    <x v="24"/>
    <n v="342408"/>
    <s v="TUBERIA INTERNA"/>
    <s v="30.09.2013"/>
    <n v="20679129.309999999"/>
    <n v="2481495.5399999991"/>
    <s v="ZLIN"/>
    <n v="56"/>
    <n v="3"/>
    <n v="0"/>
    <n v="0"/>
    <m/>
    <m/>
    <m/>
    <n v="-6912273.1900000004"/>
    <n v="-583986.20000000019"/>
    <s v="ZLIN"/>
    <n v="54"/>
    <n v="3"/>
  </r>
  <r>
    <s v="120501000951-0"/>
    <x v="24"/>
    <n v="342409"/>
    <s v="TUBERIA INTERNA"/>
    <s v="01.09.1982"/>
    <n v="14018363.25"/>
    <n v="8512491.3599999994"/>
    <s v="ZLIN"/>
    <n v="62"/>
    <n v="2"/>
    <n v="0"/>
    <n v="0"/>
    <m/>
    <m/>
    <m/>
    <n v="35782156.68"/>
    <n v="5639021.8299999982"/>
    <s v="ZLIN"/>
    <n v="29"/>
    <n v="1"/>
  </r>
  <r>
    <s v="120501000952-0"/>
    <x v="24"/>
    <n v="341202"/>
    <s v="TUBERIA INTERNA"/>
    <s v="01.01.1986"/>
    <n v="2303852.66"/>
    <n v="1503145.52"/>
    <s v="ZLIN"/>
    <n v="52"/>
    <n v="9"/>
    <n v="0"/>
    <n v="0"/>
    <m/>
    <m/>
    <m/>
    <n v="197618173.22999999"/>
    <n v="39380433.069999993"/>
    <s v="ZLIN"/>
    <n v="23"/>
    <n v="0"/>
  </r>
  <r>
    <s v="120501000953-0"/>
    <x v="24"/>
    <n v="341202"/>
    <s v="TUBERIA INTERNA"/>
    <s v="30.09.2012"/>
    <n v="677205.38"/>
    <n v="126212.63"/>
    <s v="ZLIN"/>
    <n v="41"/>
    <n v="7"/>
    <n v="0"/>
    <n v="0"/>
    <m/>
    <m/>
    <m/>
    <n v="162391020.75999999"/>
    <n v="19290510.030000001"/>
    <s v="ZLIN"/>
    <n v="38"/>
    <n v="7"/>
  </r>
  <r>
    <s v="120501000954-0"/>
    <x v="24"/>
    <n v="342302"/>
    <s v="TUBERIA INTERNA"/>
    <s v="01.12.1991"/>
    <n v="5298255.68"/>
    <n v="2951145.65"/>
    <s v="ZLIN"/>
    <n v="51"/>
    <n v="2"/>
    <n v="0"/>
    <n v="0"/>
    <m/>
    <m/>
    <m/>
    <n v="1315860234.3099999"/>
    <n v="220647295.36999989"/>
    <s v="ZLIN"/>
    <n v="27"/>
    <n v="4"/>
  </r>
  <r>
    <s v="120501000955-0"/>
    <x v="24"/>
    <n v="342302"/>
    <s v="TUBERIA INTERNA"/>
    <s v="01.12.1991"/>
    <n v="4405504.03"/>
    <n v="2453880.12"/>
    <s v="ZLIN"/>
    <n v="51"/>
    <n v="2"/>
    <n v="0"/>
    <n v="0"/>
    <m/>
    <m/>
    <m/>
    <n v="1094138886.45"/>
    <n v="183468410.85000002"/>
    <s v="ZLIN"/>
    <n v="27"/>
    <n v="4"/>
  </r>
  <r>
    <s v="120501000956-0"/>
    <x v="24"/>
    <n v="342303"/>
    <s v="TUBERIA INTERNA"/>
    <s v="01.12.1991"/>
    <n v="17113382.77"/>
    <n v="9706097.6600000001"/>
    <s v="ZLIN"/>
    <n v="50"/>
    <n v="3"/>
    <n v="0"/>
    <n v="0"/>
    <m/>
    <m/>
    <m/>
    <n v="57253564.57"/>
    <n v="9933583.7700000033"/>
    <s v="ZLIN"/>
    <n v="26"/>
    <n v="5"/>
  </r>
  <r>
    <s v="120501000957-0"/>
    <x v="24"/>
    <n v="342304"/>
    <s v="TUBERIA INTERNA"/>
    <s v="30.06.2014"/>
    <n v="8306390.2000000002"/>
    <n v="880795.44000000041"/>
    <s v="ZLIN"/>
    <n v="56"/>
    <n v="7"/>
    <n v="0"/>
    <n v="0"/>
    <m/>
    <m/>
    <m/>
    <n v="12543369.050000001"/>
    <n v="1038983.8800000008"/>
    <s v="ZLIN"/>
    <n v="55"/>
    <n v="4"/>
  </r>
  <r>
    <s v="120501000958-0"/>
    <x v="24"/>
    <n v="342502"/>
    <s v="TUBERIA INTERNA"/>
    <s v="30.04.2013"/>
    <n v="170924723.69999999"/>
    <n v="24956750.819999993"/>
    <s v="ZLIN"/>
    <n v="49"/>
    <n v="1"/>
    <n v="0"/>
    <n v="0"/>
    <m/>
    <m/>
    <m/>
    <n v="-91783273.650000006"/>
    <n v="-9014428.6800000072"/>
    <s v="ZLIN"/>
    <n v="46"/>
    <n v="8"/>
  </r>
  <r>
    <s v="120501000959-0"/>
    <x v="24"/>
    <n v="342502"/>
    <s v="TUBERIA INTERNA"/>
    <s v="30.04.2013"/>
    <n v="113949816.51000001"/>
    <n v="16637833.99000001"/>
    <s v="ZLIN"/>
    <n v="49"/>
    <n v="1"/>
    <n v="0"/>
    <n v="0"/>
    <m/>
    <m/>
    <m/>
    <n v="-61188849.479999997"/>
    <n v="-6009619.1399999931"/>
    <s v="ZLIN"/>
    <n v="46"/>
    <n v="8"/>
  </r>
  <r>
    <s v="120501000960-0"/>
    <x v="24"/>
    <n v="322321"/>
    <s v="TUBERIA INTERNA"/>
    <s v="31.12.2001"/>
    <n v="17640.830000000002"/>
    <n v="6483.880000000001"/>
    <s v="ZLIN"/>
    <n v="50"/>
    <n v="4"/>
    <n v="0"/>
    <n v="0"/>
    <m/>
    <m/>
    <m/>
    <n v="2915746.79"/>
    <n v="365298.58000000007"/>
    <s v="ZLIN"/>
    <n v="36"/>
    <n v="7"/>
  </r>
  <r>
    <s v="120501000961-0"/>
    <x v="24"/>
    <n v="322321"/>
    <s v="TUBERIA INTERNA"/>
    <s v="31.12.2001"/>
    <n v="52944.89"/>
    <n v="19459.879999999997"/>
    <s v="ZLIN"/>
    <n v="50"/>
    <n v="4"/>
    <n v="0"/>
    <n v="0"/>
    <m/>
    <m/>
    <m/>
    <n v="8750943.0299999993"/>
    <n v="1096359.5999999996"/>
    <s v="ZLIN"/>
    <n v="36"/>
    <n v="7"/>
  </r>
  <r>
    <s v="120501000962-0"/>
    <x v="24"/>
    <n v="322321"/>
    <s v="TUBERIA INTERNA"/>
    <s v="31.12.2001"/>
    <n v="18301.54"/>
    <n v="6726.7800000000007"/>
    <s v="ZLIN"/>
    <n v="50"/>
    <n v="4"/>
    <n v="0"/>
    <n v="0"/>
    <m/>
    <m/>
    <m/>
    <n v="3024950.88"/>
    <n v="378980.15999999968"/>
    <s v="ZLIN"/>
    <n v="36"/>
    <n v="7"/>
  </r>
  <r>
    <s v="120501000963-0"/>
    <x v="24"/>
    <n v="322321"/>
    <s v="TUBERIA INTERNA"/>
    <s v="31.12.2001"/>
    <n v="122930.78"/>
    <n v="45183.119999999995"/>
    <s v="ZLIN"/>
    <n v="50"/>
    <n v="4"/>
    <n v="0"/>
    <n v="0"/>
    <m/>
    <m/>
    <m/>
    <n v="20318489.059999999"/>
    <n v="2545596.5799999982"/>
    <s v="ZLIN"/>
    <n v="36"/>
    <n v="7"/>
  </r>
  <r>
    <s v="120501000964-0"/>
    <x v="24"/>
    <n v="322321"/>
    <s v="TUBERIA INTERNA"/>
    <s v="31.12.2001"/>
    <n v="1305819"/>
    <n v="479953.30000000005"/>
    <s v="ZLIN"/>
    <n v="50"/>
    <n v="4"/>
    <n v="0"/>
    <n v="0"/>
    <m/>
    <m/>
    <m/>
    <n v="215830965.16999999"/>
    <n v="27040325.949999988"/>
    <s v="ZLIN"/>
    <n v="36"/>
    <n v="7"/>
  </r>
  <r>
    <s v="120501000965-0"/>
    <x v="24"/>
    <n v="322321"/>
    <s v="TUBERIA INTERNA"/>
    <s v="31.12.2001"/>
    <n v="3716882.97"/>
    <n v="1366139.1600000001"/>
    <s v="ZLIN"/>
    <n v="50"/>
    <n v="4"/>
    <n v="0"/>
    <n v="0"/>
    <m/>
    <m/>
    <m/>
    <n v="614341222.91999996"/>
    <n v="76967579.189999938"/>
    <s v="ZLIN"/>
    <n v="36"/>
    <n v="7"/>
  </r>
  <r>
    <s v="120501000966-0"/>
    <x v="24"/>
    <n v="322321"/>
    <s v="TUBERIA INTERNA"/>
    <s v="31.12.2001"/>
    <n v="3949765.43"/>
    <n v="1451734.96"/>
    <s v="ZLIN"/>
    <n v="50"/>
    <n v="4"/>
    <n v="0"/>
    <n v="0"/>
    <m/>
    <m/>
    <m/>
    <n v="652832962.80999994"/>
    <n v="81790006.73999989"/>
    <s v="ZLIN"/>
    <n v="36"/>
    <n v="7"/>
  </r>
  <r>
    <s v="120501000967-0"/>
    <x v="24"/>
    <n v="341201"/>
    <s v="DOSIFICADOR DE ESPUMA"/>
    <s v="30.06.2015"/>
    <n v="90549956.150000006"/>
    <n v="45274978.080000006"/>
    <s v="ZLIN"/>
    <n v="10"/>
    <n v="0"/>
    <n v="0"/>
    <n v="0"/>
    <m/>
    <m/>
    <m/>
    <n v="0"/>
    <n v="0"/>
    <s v="ZLIN"/>
    <n v="10"/>
    <n v="0"/>
  </r>
  <r>
    <s v="120501000968-0"/>
    <x v="24"/>
    <n v="344209"/>
    <s v="VALVULA ESFERICA"/>
    <s v="13.10.2015"/>
    <n v="43465784.490000002"/>
    <n v="8113613.1099999994"/>
    <s v="ZLIN"/>
    <n v="25"/>
    <n v="0"/>
    <n v="0"/>
    <n v="0"/>
    <m/>
    <m/>
    <m/>
    <n v="0"/>
    <n v="0"/>
    <s v="ZLIN"/>
    <n v="25"/>
    <n v="0"/>
  </r>
  <r>
    <s v="120501000969-0"/>
    <x v="24"/>
    <n v="344205"/>
    <s v="VALVULA ESFERICA"/>
    <s v="06.11.2015"/>
    <n v="29575078.219999999"/>
    <n v="5422097.6699999981"/>
    <s v="ZLIN"/>
    <n v="25"/>
    <n v="0"/>
    <n v="0"/>
    <n v="0"/>
    <m/>
    <m/>
    <m/>
    <n v="0"/>
    <n v="0"/>
    <s v="ZLIN"/>
    <n v="25"/>
    <n v="0"/>
  </r>
  <r>
    <s v="120501000970-0"/>
    <x v="24"/>
    <n v="344205"/>
    <s v="VALVULA ESFERICA"/>
    <s v="06.11.2015"/>
    <n v="29575078.219999999"/>
    <n v="5422097.6699999981"/>
    <s v="ZLIN"/>
    <n v="25"/>
    <n v="0"/>
    <n v="0"/>
    <n v="0"/>
    <m/>
    <m/>
    <m/>
    <n v="0"/>
    <n v="0"/>
    <s v="ZLIN"/>
    <n v="25"/>
    <n v="0"/>
  </r>
  <r>
    <s v="120501000971-0"/>
    <x v="24"/>
    <n v="344209"/>
    <s v="VALVULA ESFERICA"/>
    <s v="06.11.2015"/>
    <n v="29575078.219999999"/>
    <n v="5422097.6699999981"/>
    <s v="ZLIN"/>
    <n v="25"/>
    <n v="0"/>
    <n v="0"/>
    <n v="0"/>
    <m/>
    <m/>
    <m/>
    <n v="0"/>
    <n v="0"/>
    <s v="ZLIN"/>
    <n v="25"/>
    <n v="0"/>
  </r>
  <r>
    <s v="120501000972-0"/>
    <x v="24"/>
    <n v="344206"/>
    <s v="VALVULA ESFERICA"/>
    <s v="06.11.2015"/>
    <n v="29575078.219999999"/>
    <n v="5422097.6699999981"/>
    <s v="ZLIN"/>
    <n v="25"/>
    <n v="0"/>
    <n v="0"/>
    <n v="0"/>
    <m/>
    <m/>
    <m/>
    <n v="0"/>
    <n v="0"/>
    <s v="ZLIN"/>
    <n v="25"/>
    <n v="0"/>
  </r>
  <r>
    <s v="120501000973-0"/>
    <x v="24"/>
    <n v="344206"/>
    <s v="VALVULA ESFERICA"/>
    <s v="06.11.2015"/>
    <n v="29575078.219999999"/>
    <n v="5422097.6699999981"/>
    <s v="ZLIN"/>
    <n v="25"/>
    <n v="0"/>
    <n v="0"/>
    <n v="0"/>
    <m/>
    <m/>
    <m/>
    <n v="0"/>
    <n v="0"/>
    <s v="ZLIN"/>
    <n v="25"/>
    <n v="0"/>
  </r>
  <r>
    <s v="120501000974-0"/>
    <x v="24"/>
    <n v="344207"/>
    <s v="VALVULA ESFERICA"/>
    <s v="06.11.2015"/>
    <n v="29575078.219999999"/>
    <n v="5422097.6699999981"/>
    <s v="ZLIN"/>
    <n v="25"/>
    <n v="0"/>
    <n v="0"/>
    <n v="0"/>
    <m/>
    <m/>
    <m/>
    <n v="0"/>
    <n v="0"/>
    <s v="ZLIN"/>
    <n v="25"/>
    <n v="0"/>
  </r>
  <r>
    <s v="120501000975-0"/>
    <x v="24"/>
    <n v="344207"/>
    <s v="VALVULA ESFERICA"/>
    <s v="06.11.2015"/>
    <n v="29575078.219999999"/>
    <n v="5422097.6699999981"/>
    <s v="ZLIN"/>
    <n v="25"/>
    <n v="0"/>
    <n v="0"/>
    <n v="0"/>
    <m/>
    <m/>
    <m/>
    <n v="0"/>
    <n v="0"/>
    <s v="ZLIN"/>
    <n v="25"/>
    <n v="0"/>
  </r>
  <r>
    <s v="120501000976-0"/>
    <x v="24"/>
    <n v="344209"/>
    <s v="VALVULA ESFERICA"/>
    <s v="06.11.2015"/>
    <n v="29575078.219999999"/>
    <n v="5422097.6699999981"/>
    <s v="ZLIN"/>
    <n v="25"/>
    <n v="0"/>
    <n v="0"/>
    <n v="0"/>
    <m/>
    <m/>
    <m/>
    <n v="0"/>
    <n v="0"/>
    <s v="ZLIN"/>
    <n v="25"/>
    <n v="0"/>
  </r>
  <r>
    <s v="120501000977-0"/>
    <x v="24"/>
    <n v="344209"/>
    <s v="VALVULA ESFERICA"/>
    <s v="13.10.2015"/>
    <n v="43465784.490000002"/>
    <n v="8113613.1099999994"/>
    <s v="ZLIN"/>
    <n v="25"/>
    <n v="0"/>
    <n v="0"/>
    <n v="0"/>
    <m/>
    <m/>
    <m/>
    <n v="0"/>
    <n v="0"/>
    <s v="ZLIN"/>
    <n v="25"/>
    <n v="0"/>
  </r>
  <r>
    <s v="120501000978-0"/>
    <x v="24"/>
    <n v="344209"/>
    <s v="VALVULA ESFERICA PARA SISTEMA BLOQUEO"/>
    <s v="13.10.2015"/>
    <n v="22903718.609999999"/>
    <n v="10688402.01"/>
    <s v="ZLIN"/>
    <n v="10"/>
    <n v="0"/>
    <n v="0"/>
    <n v="0"/>
    <m/>
    <m/>
    <m/>
    <n v="0"/>
    <n v="0"/>
    <s v="ZLIN"/>
    <n v="10"/>
    <n v="0"/>
  </r>
  <r>
    <s v="120501000980-0"/>
    <x v="24"/>
    <n v="344100"/>
    <s v="BOMBA PORTATIL"/>
    <s v="18.12.2017"/>
    <n v="47673123.649999999"/>
    <n v="11918280.909999996"/>
    <s v="ZLIN"/>
    <n v="10"/>
    <n v="0"/>
    <n v="0"/>
    <n v="0"/>
    <m/>
    <m/>
    <m/>
    <n v="0"/>
    <n v="0"/>
    <s v="ZLIN"/>
    <n v="0"/>
    <n v="1"/>
  </r>
  <r>
    <s v="120501000980-1"/>
    <x v="24"/>
    <n v="344100"/>
    <s v="MOTOR"/>
    <s v="18.12.2017"/>
    <n v="47673123.649999999"/>
    <n v="11918280.909999996"/>
    <s v="ZLIN"/>
    <n v="10"/>
    <n v="0"/>
    <n v="0"/>
    <n v="0"/>
    <m/>
    <m/>
    <m/>
    <n v="0"/>
    <n v="0"/>
    <s v="ZLIN"/>
    <n v="0"/>
    <n v="1"/>
  </r>
  <r>
    <s v="120501000981-0"/>
    <x v="24"/>
    <n v="344100"/>
    <s v="BOMBA PORTATIL"/>
    <s v="18.12.2017"/>
    <n v="47673123.649999999"/>
    <n v="11918280.909999996"/>
    <s v="ZLIN"/>
    <n v="10"/>
    <n v="0"/>
    <n v="0"/>
    <n v="0"/>
    <m/>
    <m/>
    <m/>
    <n v="0"/>
    <n v="0"/>
    <s v="ZLIN"/>
    <n v="0"/>
    <n v="1"/>
  </r>
  <r>
    <s v="120501000981-1"/>
    <x v="24"/>
    <n v="344100"/>
    <s v="MOTOR"/>
    <s v="18.12.2017"/>
    <n v="47673123.649999999"/>
    <n v="11918280.909999996"/>
    <s v="ZLIN"/>
    <n v="10"/>
    <n v="0"/>
    <n v="0"/>
    <n v="0"/>
    <m/>
    <m/>
    <m/>
    <n v="0"/>
    <n v="0"/>
    <s v="ZLIN"/>
    <n v="0"/>
    <n v="1"/>
  </r>
  <r>
    <s v="120501000982-0"/>
    <x v="24"/>
    <n v="342515"/>
    <s v="TUBERIA SISTEMA CONTRA INCENDIO"/>
    <s v="31.05.2016"/>
    <n v="585494905.34000003"/>
    <n v="39846181.050000072"/>
    <s v="ZLIN"/>
    <n v="60"/>
    <n v="0"/>
    <n v="0"/>
    <n v="0"/>
    <m/>
    <m/>
    <m/>
    <n v="0"/>
    <n v="0"/>
    <s v="ZLIN"/>
    <n v="0"/>
    <n v="1"/>
  </r>
  <r>
    <s v="120501000982-1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2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3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4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5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6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7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8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9"/>
    <x v="24"/>
    <n v="342515"/>
    <s v="VALVULA COMPUERTA"/>
    <s v="31.05.2016"/>
    <n v="533652.41"/>
    <n v="108954.03000000003"/>
    <s v="ZLIN"/>
    <n v="20"/>
    <n v="0"/>
    <n v="0"/>
    <n v="0"/>
    <m/>
    <m/>
    <m/>
    <n v="0"/>
    <n v="0"/>
    <s v="ZLIN"/>
    <n v="0"/>
    <n v="1"/>
  </r>
  <r>
    <s v="120501000982-10"/>
    <x v="24"/>
    <n v="342515"/>
    <s v="VALVULA COMPUERTA"/>
    <s v="31.05.2016"/>
    <n v="379829.9"/>
    <n v="77548.610000000044"/>
    <s v="ZLIN"/>
    <n v="20"/>
    <n v="0"/>
    <n v="0"/>
    <n v="0"/>
    <m/>
    <m/>
    <m/>
    <n v="0"/>
    <n v="0"/>
    <s v="ZLIN"/>
    <n v="0"/>
    <n v="1"/>
  </r>
  <r>
    <s v="120501000982-11"/>
    <x v="24"/>
    <n v="342515"/>
    <s v="VALVULA COMPUERTA"/>
    <s v="31.05.2016"/>
    <n v="379829.9"/>
    <n v="77548.610000000044"/>
    <s v="ZLIN"/>
    <n v="20"/>
    <n v="0"/>
    <n v="0"/>
    <n v="0"/>
    <m/>
    <m/>
    <m/>
    <n v="0"/>
    <n v="0"/>
    <s v="ZLIN"/>
    <n v="0"/>
    <n v="1"/>
  </r>
  <r>
    <s v="120501000983-0"/>
    <x v="24"/>
    <n v="342304"/>
    <s v="POZO"/>
    <s v="31.05.2016"/>
    <n v="60301776.719999999"/>
    <n v="7035207.2899999991"/>
    <s v="ZLIN"/>
    <n v="35"/>
    <n v="0"/>
    <n v="0"/>
    <n v="0"/>
    <m/>
    <m/>
    <m/>
    <n v="0"/>
    <n v="0"/>
    <s v="ZLIN"/>
    <n v="0"/>
    <n v="1"/>
  </r>
  <r>
    <s v="120501000983-1"/>
    <x v="24"/>
    <n v="342304"/>
    <s v="MOTOR-BOMBA"/>
    <s v="31.05.2016"/>
    <n v="1400000"/>
    <n v="285833.33000000007"/>
    <s v="ZLIN"/>
    <n v="20"/>
    <n v="0"/>
    <n v="0"/>
    <n v="0"/>
    <m/>
    <m/>
    <m/>
    <n v="0"/>
    <n v="0"/>
    <s v="ZLIN"/>
    <n v="0"/>
    <n v="1"/>
  </r>
  <r>
    <s v="120501000984-0"/>
    <x v="24"/>
    <n v="321202"/>
    <s v="MOTOR ELÉCTRICO"/>
    <s v="01.06.2016"/>
    <n v="15741108"/>
    <n v="3213809.5500000007"/>
    <s v="ZLIN"/>
    <n v="20"/>
    <n v="0"/>
    <n v="0"/>
    <n v="0"/>
    <m/>
    <m/>
    <m/>
    <n v="0"/>
    <n v="0"/>
    <s v="ZLIN"/>
    <n v="1"/>
    <n v="0"/>
  </r>
  <r>
    <s v="120501000985-0"/>
    <x v="24"/>
    <n v="321202"/>
    <s v="BOMBA DE AGUA MOTORIZADA"/>
    <s v="01.06.2016"/>
    <n v="115927391.11"/>
    <n v="23668509.030000001"/>
    <s v="ZLIN"/>
    <n v="20"/>
    <n v="0"/>
    <n v="0"/>
    <n v="0"/>
    <m/>
    <m/>
    <m/>
    <n v="0"/>
    <n v="0"/>
    <s v="ZLIN"/>
    <n v="1"/>
    <n v="0"/>
  </r>
  <r>
    <s v="120501000986-0"/>
    <x v="24"/>
    <n v="321202"/>
    <s v="BOMBA DE AGUA MOTORIZADA"/>
    <s v="01.06.2016"/>
    <n v="115927391.11"/>
    <n v="23668509.030000001"/>
    <s v="ZLIN"/>
    <n v="20"/>
    <n v="0"/>
    <n v="0"/>
    <n v="0"/>
    <m/>
    <m/>
    <m/>
    <n v="0"/>
    <n v="0"/>
    <s v="ZLIN"/>
    <n v="1"/>
    <n v="0"/>
  </r>
  <r>
    <s v="120501000987-0"/>
    <x v="24"/>
    <n v="321202"/>
    <s v="BOMBA CENTRÍFUGA"/>
    <s v="01.06.2016"/>
    <n v="66155688.810000002"/>
    <n v="13506786.460000001"/>
    <s v="ZLIN"/>
    <n v="20"/>
    <n v="0"/>
    <n v="0"/>
    <n v="0"/>
    <m/>
    <m/>
    <m/>
    <n v="0"/>
    <n v="0"/>
    <s v="ZLIN"/>
    <n v="1"/>
    <n v="0"/>
  </r>
  <r>
    <s v="120501000988-0"/>
    <x v="24"/>
    <n v="321202"/>
    <s v="BOMBA CENTRÍFUGA"/>
    <s v="01.06.2016"/>
    <n v="66155688.810000002"/>
    <n v="13506786.460000001"/>
    <s v="ZLIN"/>
    <n v="20"/>
    <n v="0"/>
    <n v="0"/>
    <n v="0"/>
    <m/>
    <m/>
    <m/>
    <n v="0"/>
    <n v="0"/>
    <s v="ZLIN"/>
    <n v="1"/>
    <n v="0"/>
  </r>
  <r>
    <s v="120501000989-0"/>
    <x v="24"/>
    <n v="321101"/>
    <s v="SISTEMA AUTOMATICO CONTRA INCENDIOS"/>
    <s v="01.06.2016"/>
    <n v="19054517.219999999"/>
    <n v="1556118.8900000006"/>
    <s v="ZLIN"/>
    <n v="50"/>
    <n v="0"/>
    <n v="0"/>
    <n v="0"/>
    <m/>
    <m/>
    <m/>
    <n v="0"/>
    <n v="0"/>
    <s v="ZLIN"/>
    <n v="1"/>
    <n v="0"/>
  </r>
  <r>
    <s v="120501000990-0"/>
    <x v="24"/>
    <n v="321202"/>
    <s v="GENERADOR DE AEROSOL"/>
    <s v="01.06.2016"/>
    <n v="33597022.799999997"/>
    <n v="13718784.309999999"/>
    <s v="ZLIN"/>
    <n v="10"/>
    <n v="0"/>
    <n v="0"/>
    <n v="0"/>
    <m/>
    <m/>
    <m/>
    <n v="0"/>
    <n v="0"/>
    <s v="ZLIN"/>
    <n v="1"/>
    <n v="0"/>
  </r>
  <r>
    <s v="120501000991-0"/>
    <x v="24"/>
    <n v="321202"/>
    <s v="GENERADOR DE AEROSOL"/>
    <s v="01.06.2016"/>
    <n v="14959098.289999999"/>
    <n v="6108298.4699999988"/>
    <s v="ZLIN"/>
    <n v="10"/>
    <n v="0"/>
    <n v="0"/>
    <n v="0"/>
    <m/>
    <m/>
    <m/>
    <n v="0"/>
    <n v="0"/>
    <s v="ZLIN"/>
    <n v="1"/>
    <n v="0"/>
  </r>
  <r>
    <s v="120501000992-0"/>
    <x v="24"/>
    <n v="321202"/>
    <s v="DETECTOR DE GASES"/>
    <s v="01.06.2016"/>
    <n v="1669807.13"/>
    <n v="681837.90999999992"/>
    <s v="ZLIN"/>
    <n v="10"/>
    <n v="0"/>
    <n v="0"/>
    <n v="0"/>
    <m/>
    <m/>
    <m/>
    <n v="0"/>
    <n v="0"/>
    <s v="ZLIN"/>
    <n v="1"/>
    <n v="0"/>
  </r>
  <r>
    <s v="120501000993-0"/>
    <x v="24"/>
    <n v="321202"/>
    <s v="DETECTOR DE GASES"/>
    <s v="01.06.2016"/>
    <n v="1669807.13"/>
    <n v="681837.90999999992"/>
    <s v="ZLIN"/>
    <n v="10"/>
    <n v="0"/>
    <n v="0"/>
    <n v="0"/>
    <m/>
    <m/>
    <m/>
    <n v="0"/>
    <n v="0"/>
    <s v="ZLIN"/>
    <n v="1"/>
    <n v="0"/>
  </r>
  <r>
    <s v="120501000994-0"/>
    <x v="24"/>
    <n v="321202"/>
    <s v="DETECTOR DE GASES"/>
    <s v="01.06.2016"/>
    <n v="1669807.13"/>
    <n v="681837.90999999992"/>
    <s v="ZLIN"/>
    <n v="10"/>
    <n v="0"/>
    <n v="0"/>
    <n v="0"/>
    <m/>
    <m/>
    <m/>
    <n v="0"/>
    <n v="0"/>
    <s v="ZLIN"/>
    <n v="1"/>
    <n v="0"/>
  </r>
  <r>
    <s v="120501000995-0"/>
    <x v="24"/>
    <n v="321202"/>
    <s v="DETECTOR DE GASES"/>
    <s v="01.06.2016"/>
    <n v="1669807.13"/>
    <n v="681837.90999999992"/>
    <s v="ZLIN"/>
    <n v="10"/>
    <n v="0"/>
    <n v="0"/>
    <n v="0"/>
    <m/>
    <m/>
    <m/>
    <n v="0"/>
    <n v="0"/>
    <s v="ZLIN"/>
    <n v="1"/>
    <n v="0"/>
  </r>
  <r>
    <s v="120501000996-0"/>
    <x v="24"/>
    <n v="321202"/>
    <s v="DETECTOR DE GASES"/>
    <s v="01.06.2016"/>
    <n v="1669807.13"/>
    <n v="681837.90999999992"/>
    <s v="ZLIN"/>
    <n v="10"/>
    <n v="0"/>
    <n v="0"/>
    <n v="0"/>
    <m/>
    <m/>
    <m/>
    <n v="0"/>
    <n v="0"/>
    <s v="ZLIN"/>
    <n v="1"/>
    <n v="0"/>
  </r>
  <r>
    <s v="120501000997-0"/>
    <x v="24"/>
    <n v="321202"/>
    <s v="DETECTOR DE GASES"/>
    <s v="01.06.2016"/>
    <n v="1669807.13"/>
    <n v="681837.90999999992"/>
    <s v="ZLIN"/>
    <n v="10"/>
    <n v="0"/>
    <n v="0"/>
    <n v="0"/>
    <m/>
    <m/>
    <m/>
    <n v="0"/>
    <n v="0"/>
    <s v="ZLIN"/>
    <n v="1"/>
    <n v="0"/>
  </r>
  <r>
    <s v="120501000998-0"/>
    <x v="24"/>
    <n v="321202"/>
    <s v="DETECTOR DE GASES"/>
    <s v="01.06.2016"/>
    <n v="1669807.13"/>
    <n v="681837.90999999992"/>
    <s v="ZLIN"/>
    <n v="10"/>
    <n v="0"/>
    <n v="0"/>
    <n v="0"/>
    <m/>
    <m/>
    <m/>
    <n v="0"/>
    <n v="0"/>
    <s v="ZLIN"/>
    <n v="1"/>
    <n v="0"/>
  </r>
  <r>
    <s v="120501000999-0"/>
    <x v="24"/>
    <n v="321202"/>
    <s v="DETECTOR DE GASES"/>
    <s v="01.06.2016"/>
    <n v="1669807.13"/>
    <n v="681837.90999999992"/>
    <s v="ZLIN"/>
    <n v="10"/>
    <n v="0"/>
    <n v="0"/>
    <n v="0"/>
    <m/>
    <m/>
    <m/>
    <n v="0"/>
    <n v="0"/>
    <s v="ZLIN"/>
    <n v="1"/>
    <n v="0"/>
  </r>
  <r>
    <s v="120501001000-0"/>
    <x v="24"/>
    <n v="321202"/>
    <s v="KIT CALIBRACIÓN"/>
    <s v="01.06.2016"/>
    <n v="695752.97"/>
    <n v="284099.13999999996"/>
    <s v="ZLIN"/>
    <n v="10"/>
    <n v="0"/>
    <n v="0"/>
    <n v="0"/>
    <m/>
    <m/>
    <m/>
    <n v="0"/>
    <n v="0"/>
    <s v="ZLIN"/>
    <n v="1"/>
    <n v="0"/>
  </r>
  <r>
    <s v="120501001001-0"/>
    <x v="24"/>
    <n v="321202"/>
    <s v="DETECTOR DE LLAMA"/>
    <s v="01.06.2016"/>
    <n v="4731120.2"/>
    <n v="1931874.08"/>
    <s v="ZLIN"/>
    <n v="10"/>
    <n v="0"/>
    <n v="0"/>
    <n v="0"/>
    <m/>
    <m/>
    <m/>
    <n v="0"/>
    <n v="0"/>
    <s v="ZLIN"/>
    <n v="1"/>
    <n v="0"/>
  </r>
  <r>
    <s v="120501001002-0"/>
    <x v="24"/>
    <n v="321202"/>
    <s v="DETECTOR DE LLAMA"/>
    <s v="01.06.2016"/>
    <n v="4731120.2"/>
    <n v="1931874.08"/>
    <s v="ZLIN"/>
    <n v="10"/>
    <n v="0"/>
    <n v="0"/>
    <n v="0"/>
    <m/>
    <m/>
    <m/>
    <n v="0"/>
    <n v="0"/>
    <s v="ZLIN"/>
    <n v="1"/>
    <n v="0"/>
  </r>
  <r>
    <s v="120501001003-0"/>
    <x v="24"/>
    <n v="321202"/>
    <s v="DETECTOR DE LLAMA"/>
    <s v="01.06.2016"/>
    <n v="4731120.2"/>
    <n v="1931874.08"/>
    <s v="ZLIN"/>
    <n v="10"/>
    <n v="0"/>
    <n v="0"/>
    <n v="0"/>
    <m/>
    <m/>
    <m/>
    <n v="0"/>
    <n v="0"/>
    <s v="ZLIN"/>
    <n v="1"/>
    <n v="0"/>
  </r>
  <r>
    <s v="120501001004-0"/>
    <x v="24"/>
    <n v="342310"/>
    <s v="TUBERIA"/>
    <s v="31.07.2016"/>
    <n v="172395874.96000001"/>
    <n v="11253619.610000014"/>
    <s v="ZLIN"/>
    <n v="60"/>
    <n v="0"/>
    <n v="0"/>
    <n v="0"/>
    <m/>
    <m/>
    <m/>
    <n v="0"/>
    <n v="0"/>
    <s v="ZLIN"/>
    <n v="0"/>
    <n v="1"/>
  </r>
  <r>
    <s v="120501001004-1"/>
    <x v="24"/>
    <n v="342310"/>
    <s v="VALVULA"/>
    <s v="31.07.2016"/>
    <n v="26177771.640000001"/>
    <n v="5126480.2699999996"/>
    <s v="ZLIN"/>
    <n v="20"/>
    <n v="0"/>
    <n v="0"/>
    <n v="0"/>
    <m/>
    <m/>
    <m/>
    <n v="0"/>
    <n v="0"/>
    <s v="ZLIN"/>
    <n v="0"/>
    <n v="1"/>
  </r>
  <r>
    <s v="120501001004-2"/>
    <x v="24"/>
    <n v="342310"/>
    <s v="VALVULA"/>
    <s v="31.07.2016"/>
    <n v="26177771.640000001"/>
    <n v="5126480.2699999996"/>
    <s v="ZLIN"/>
    <n v="20"/>
    <n v="0"/>
    <n v="0"/>
    <n v="0"/>
    <m/>
    <m/>
    <m/>
    <n v="0"/>
    <n v="0"/>
    <s v="ZLIN"/>
    <n v="0"/>
    <n v="1"/>
  </r>
  <r>
    <s v="120501001004-3"/>
    <x v="24"/>
    <n v="342310"/>
    <s v="VALVULA"/>
    <s v="31.07.2016"/>
    <n v="26177771.640000001"/>
    <n v="5126480.2699999996"/>
    <s v="ZLIN"/>
    <n v="20"/>
    <n v="0"/>
    <n v="0"/>
    <n v="0"/>
    <m/>
    <m/>
    <m/>
    <n v="0"/>
    <n v="0"/>
    <s v="ZLIN"/>
    <n v="0"/>
    <n v="1"/>
  </r>
  <r>
    <s v="120501001004-4"/>
    <x v="24"/>
    <n v="342310"/>
    <s v="VALVULA"/>
    <s v="31.07.2016"/>
    <n v="26177771.640000001"/>
    <n v="5126480.2699999996"/>
    <s v="ZLIN"/>
    <n v="20"/>
    <n v="0"/>
    <n v="0"/>
    <n v="0"/>
    <m/>
    <m/>
    <m/>
    <n v="0"/>
    <n v="0"/>
    <s v="ZLIN"/>
    <n v="0"/>
    <n v="1"/>
  </r>
  <r>
    <s v="120501001004-5"/>
    <x v="24"/>
    <n v="342310"/>
    <s v="VALVULA"/>
    <s v="31.07.2016"/>
    <n v="26177771.640000001"/>
    <n v="5126480.2699999996"/>
    <s v="ZLIN"/>
    <n v="20"/>
    <n v="0"/>
    <n v="0"/>
    <n v="0"/>
    <m/>
    <m/>
    <m/>
    <n v="0"/>
    <n v="0"/>
    <s v="ZLIN"/>
    <n v="0"/>
    <n v="1"/>
  </r>
  <r>
    <s v="120501001005-0"/>
    <x v="24"/>
    <n v="341202"/>
    <s v="SISTEMA MONITOREO CAUDAL Y VALVULAS"/>
    <s v="09.09.2016"/>
    <n v="5811048"/>
    <n v="2307201.2799999998"/>
    <s v="ZLIN"/>
    <n v="10"/>
    <n v="0"/>
    <n v="0"/>
    <n v="0"/>
    <m/>
    <m/>
    <m/>
    <n v="0"/>
    <n v="0"/>
    <s v="ZLIN"/>
    <n v="0"/>
    <n v="1"/>
  </r>
  <r>
    <s v="120501001005-1"/>
    <x v="24"/>
    <n v="341202"/>
    <s v="PROGRAMA IGNITION (licencia software)"/>
    <s v="09.09.2016"/>
    <n v="19025279.640000001"/>
    <n v="8783648.4700000007"/>
    <s v="ZLIN"/>
    <n v="10"/>
    <n v="0"/>
    <n v="0"/>
    <n v="0"/>
    <m/>
    <m/>
    <m/>
    <n v="0"/>
    <n v="0"/>
    <s v="ZLIN"/>
    <n v="0"/>
    <n v="1"/>
  </r>
  <r>
    <s v="120501001005-2"/>
    <x v="24"/>
    <n v="341202"/>
    <s v="TRANSMISOR ONDA GUIADA 3 M"/>
    <s v="09.09.2016"/>
    <n v="2169459.2999999998"/>
    <n v="898517.71999999974"/>
    <s v="ZLIN"/>
    <n v="10"/>
    <n v="0"/>
    <n v="0"/>
    <n v="0"/>
    <m/>
    <m/>
    <m/>
    <n v="0"/>
    <n v="0"/>
    <s v="ZLIN"/>
    <n v="0"/>
    <n v="1"/>
  </r>
  <r>
    <s v="120501001005-3"/>
    <x v="24"/>
    <n v="341202"/>
    <s v="TRANSMISOR ONDA GUIADA 3 M"/>
    <s v="09.09.2016"/>
    <n v="2464601.14"/>
    <n v="1020755.6400000001"/>
    <s v="ZLIN"/>
    <n v="10"/>
    <n v="0"/>
    <n v="0"/>
    <n v="0"/>
    <m/>
    <m/>
    <m/>
    <n v="0"/>
    <n v="0"/>
    <s v="ZLIN"/>
    <n v="0"/>
    <n v="1"/>
  </r>
  <r>
    <s v="120501001005-4"/>
    <x v="24"/>
    <n v="341202"/>
    <s v="INTERFASE RECEPTORA INDUSTRIAL"/>
    <s v="09.09.2016"/>
    <n v="3283607.14"/>
    <n v="762070.5"/>
    <s v="ZLIN"/>
    <n v="20"/>
    <n v="0"/>
    <n v="0"/>
    <n v="0"/>
    <m/>
    <m/>
    <m/>
    <n v="0"/>
    <n v="0"/>
    <s v="ZLIN"/>
    <n v="0"/>
    <n v="1"/>
  </r>
  <r>
    <s v="120501001005-5"/>
    <x v="24"/>
    <n v="341202"/>
    <s v="TRANSMISOR SEÑAL DISCRETA"/>
    <s v="09.09.2016"/>
    <n v="1343824.76"/>
    <n v="556567.42000000004"/>
    <s v="ZLIN"/>
    <n v="10"/>
    <n v="0"/>
    <n v="0"/>
    <n v="0"/>
    <m/>
    <m/>
    <m/>
    <n v="0"/>
    <n v="0"/>
    <s v="ZLIN"/>
    <n v="0"/>
    <n v="1"/>
  </r>
  <r>
    <s v="120501001005-6"/>
    <x v="24"/>
    <n v="341202"/>
    <s v="TRANSMISOR SEÑAL DISCRETA"/>
    <s v="09.09.2016"/>
    <n v="1343824.76"/>
    <n v="556567.42000000004"/>
    <s v="ZLIN"/>
    <n v="10"/>
    <n v="0"/>
    <n v="0"/>
    <n v="0"/>
    <m/>
    <m/>
    <m/>
    <n v="0"/>
    <n v="0"/>
    <s v="ZLIN"/>
    <n v="0"/>
    <n v="1"/>
  </r>
  <r>
    <s v="120501001005-7"/>
    <x v="24"/>
    <n v="341202"/>
    <s v="TRANSMISOR SEÑAL DISCRETA"/>
    <s v="09.09.2016"/>
    <n v="1343824.76"/>
    <n v="556567.42000000004"/>
    <s v="ZLIN"/>
    <n v="10"/>
    <n v="0"/>
    <n v="0"/>
    <n v="0"/>
    <m/>
    <m/>
    <m/>
    <n v="0"/>
    <n v="0"/>
    <s v="ZLIN"/>
    <n v="0"/>
    <n v="1"/>
  </r>
  <r>
    <s v="120501001005-8"/>
    <x v="24"/>
    <n v="341202"/>
    <s v="TRANSMISOR SEÑAL DISCRETA"/>
    <s v="09.09.2016"/>
    <n v="1343824.76"/>
    <n v="556567.42000000004"/>
    <s v="ZLIN"/>
    <n v="10"/>
    <n v="0"/>
    <n v="0"/>
    <n v="0"/>
    <m/>
    <m/>
    <m/>
    <n v="0"/>
    <n v="0"/>
    <s v="ZLIN"/>
    <n v="0"/>
    <n v="1"/>
  </r>
  <r>
    <s v="120501001005-9"/>
    <x v="24"/>
    <n v="341202"/>
    <s v="TRANSMISOR SEÑAL DISCRETA"/>
    <s v="09.09.2016"/>
    <n v="1343824.76"/>
    <n v="556567.42000000004"/>
    <s v="ZLIN"/>
    <n v="10"/>
    <n v="0"/>
    <n v="0"/>
    <n v="0"/>
    <m/>
    <m/>
    <m/>
    <n v="0"/>
    <n v="0"/>
    <s v="ZLIN"/>
    <n v="0"/>
    <n v="1"/>
  </r>
  <r>
    <s v="120501001005-10"/>
    <x v="24"/>
    <n v="341202"/>
    <s v="TRANSMISOR SEÑAL DISCRETA"/>
    <s v="09.09.2016"/>
    <n v="1343808.67"/>
    <n v="556560.74999999988"/>
    <s v="ZLIN"/>
    <n v="10"/>
    <n v="0"/>
    <n v="0"/>
    <n v="0"/>
    <m/>
    <m/>
    <m/>
    <n v="0"/>
    <n v="0"/>
    <s v="ZLIN"/>
    <n v="0"/>
    <n v="1"/>
  </r>
  <r>
    <s v="120501001005-11"/>
    <x v="24"/>
    <n v="341202"/>
    <s v="SENSOR DE POSICIÓN PARA VÁLVULA"/>
    <s v="09.09.2016"/>
    <n v="148397.14000000001"/>
    <n v="61461.150000000009"/>
    <s v="ZLIN"/>
    <n v="10"/>
    <n v="0"/>
    <n v="0"/>
    <n v="0"/>
    <m/>
    <m/>
    <m/>
    <n v="0"/>
    <n v="0"/>
    <s v="ZLIN"/>
    <n v="0"/>
    <n v="1"/>
  </r>
  <r>
    <s v="120501001005-12"/>
    <x v="24"/>
    <n v="341202"/>
    <s v="SENSOR DE POSICIÓN PARA VÁLVULA"/>
    <s v="09.09.2016"/>
    <n v="148397.14000000001"/>
    <n v="61461.150000000009"/>
    <s v="ZLIN"/>
    <n v="10"/>
    <n v="0"/>
    <n v="0"/>
    <n v="0"/>
    <m/>
    <m/>
    <m/>
    <n v="0"/>
    <n v="0"/>
    <s v="ZLIN"/>
    <n v="0"/>
    <n v="1"/>
  </r>
  <r>
    <s v="120501001005-13"/>
    <x v="24"/>
    <n v="341202"/>
    <s v="SENSOR DE POSICIÓN PARA VÁLVULA"/>
    <s v="09.09.2016"/>
    <n v="148397.14000000001"/>
    <n v="61461.150000000009"/>
    <s v="ZLIN"/>
    <n v="10"/>
    <n v="0"/>
    <n v="0"/>
    <n v="0"/>
    <m/>
    <m/>
    <m/>
    <n v="0"/>
    <n v="0"/>
    <s v="ZLIN"/>
    <n v="0"/>
    <n v="1"/>
  </r>
  <r>
    <s v="120501001005-14"/>
    <x v="24"/>
    <n v="341202"/>
    <s v="SENSOR DE POSICIÓN PARA VÁLVULA"/>
    <s v="09.09.2016"/>
    <n v="148397.14000000001"/>
    <n v="61461.150000000009"/>
    <s v="ZLIN"/>
    <n v="10"/>
    <n v="0"/>
    <n v="0"/>
    <n v="0"/>
    <m/>
    <m/>
    <m/>
    <n v="0"/>
    <n v="0"/>
    <s v="ZLIN"/>
    <n v="0"/>
    <n v="1"/>
  </r>
  <r>
    <s v="120501001005-15"/>
    <x v="24"/>
    <n v="341202"/>
    <s v="INTERRUPTOR DE CAUDAL"/>
    <s v="09.09.2016"/>
    <n v="227138.48"/>
    <n v="94073.19"/>
    <s v="ZLIN"/>
    <n v="10"/>
    <n v="0"/>
    <n v="0"/>
    <n v="0"/>
    <m/>
    <m/>
    <m/>
    <n v="0"/>
    <n v="0"/>
    <s v="ZLIN"/>
    <n v="0"/>
    <n v="1"/>
  </r>
  <r>
    <s v="120501001005-16"/>
    <x v="24"/>
    <n v="341202"/>
    <s v="INTERRUPTOR DE CAUDAL"/>
    <s v="09.09.2016"/>
    <n v="227138.48"/>
    <n v="94073.19"/>
    <s v="ZLIN"/>
    <n v="10"/>
    <n v="0"/>
    <n v="0"/>
    <n v="0"/>
    <m/>
    <m/>
    <m/>
    <n v="0"/>
    <n v="0"/>
    <s v="ZLIN"/>
    <n v="0"/>
    <n v="1"/>
  </r>
  <r>
    <s v="120501001005-17"/>
    <x v="24"/>
    <n v="341202"/>
    <s v="INTERRUPTOR DE CAUDAL"/>
    <s v="09.09.2016"/>
    <n v="227138.48"/>
    <n v="94073.19"/>
    <s v="ZLIN"/>
    <n v="10"/>
    <n v="0"/>
    <n v="0"/>
    <n v="0"/>
    <m/>
    <m/>
    <m/>
    <n v="0"/>
    <n v="0"/>
    <s v="ZLIN"/>
    <n v="0"/>
    <n v="1"/>
  </r>
  <r>
    <s v="120501001005-18"/>
    <x v="24"/>
    <n v="341202"/>
    <s v="INTERRUPTOR DE CAUDAL"/>
    <s v="09.09.2016"/>
    <n v="227138.48"/>
    <n v="94073.19"/>
    <s v="ZLIN"/>
    <n v="10"/>
    <n v="0"/>
    <n v="0"/>
    <n v="0"/>
    <m/>
    <m/>
    <m/>
    <n v="0"/>
    <n v="0"/>
    <s v="ZLIN"/>
    <n v="0"/>
    <n v="1"/>
  </r>
  <r>
    <s v="120501001006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07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08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09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10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11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12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13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14-0"/>
    <x v="24"/>
    <n v="321201"/>
    <s v="CAMARA DE ESPUMA"/>
    <s v="03.05.2017"/>
    <n v="1961437.05"/>
    <n v="1511941.05"/>
    <s v="ZLIN"/>
    <n v="4"/>
    <n v="0"/>
    <n v="0"/>
    <n v="0"/>
    <m/>
    <m/>
    <m/>
    <n v="0"/>
    <n v="0"/>
    <s v="ZLIN"/>
    <n v="0"/>
    <n v="1"/>
  </r>
  <r>
    <s v="120501001015-0"/>
    <x v="24"/>
    <n v="321201"/>
    <s v="CAMARA DE ESPUMA"/>
    <s v="03.05.2017"/>
    <n v="3108813.63"/>
    <n v="2396377.17"/>
    <s v="ZLIN"/>
    <n v="4"/>
    <n v="0"/>
    <n v="0"/>
    <n v="0"/>
    <m/>
    <m/>
    <m/>
    <n v="0"/>
    <n v="0"/>
    <s v="ZLIN"/>
    <n v="0"/>
    <n v="1"/>
  </r>
  <r>
    <s v="120501001016-0"/>
    <x v="24"/>
    <n v="321201"/>
    <s v="CAMARA DE ESPUMA"/>
    <s v="03.05.2017"/>
    <n v="3108813.63"/>
    <n v="2396377.17"/>
    <s v="ZLIN"/>
    <n v="4"/>
    <n v="0"/>
    <n v="0"/>
    <n v="0"/>
    <m/>
    <m/>
    <m/>
    <n v="0"/>
    <n v="0"/>
    <s v="ZLIN"/>
    <n v="0"/>
    <n v="1"/>
  </r>
  <r>
    <s v="120501001017-0"/>
    <x v="24"/>
    <n v="321201"/>
    <s v="CAMARA DE ESPUMA"/>
    <s v="03.05.2017"/>
    <n v="3108813.63"/>
    <n v="2396377.17"/>
    <s v="ZLIN"/>
    <n v="4"/>
    <n v="0"/>
    <n v="0"/>
    <n v="0"/>
    <m/>
    <m/>
    <m/>
    <n v="0"/>
    <n v="0"/>
    <s v="ZLIN"/>
    <n v="0"/>
    <n v="1"/>
  </r>
  <r>
    <s v="120501001018-0"/>
    <x v="24"/>
    <n v="321201"/>
    <s v="CAMARA DE ESPUMA"/>
    <s v="03.05.2017"/>
    <n v="3108813.63"/>
    <n v="2396377.17"/>
    <s v="ZLIN"/>
    <n v="4"/>
    <n v="0"/>
    <n v="0"/>
    <n v="0"/>
    <m/>
    <m/>
    <m/>
    <n v="0"/>
    <n v="0"/>
    <s v="ZLIN"/>
    <n v="0"/>
    <n v="1"/>
  </r>
  <r>
    <s v="120501001019-0"/>
    <x v="24"/>
    <n v="321201"/>
    <s v="CAMARA DE ESPUMA"/>
    <s v="03.05.2017"/>
    <n v="3108813.63"/>
    <n v="2396377.17"/>
    <s v="ZLIN"/>
    <n v="4"/>
    <n v="0"/>
    <n v="0"/>
    <n v="0"/>
    <m/>
    <m/>
    <m/>
    <n v="0"/>
    <n v="0"/>
    <s v="ZLIN"/>
    <n v="0"/>
    <n v="1"/>
  </r>
  <r>
    <s v="120501001020-0"/>
    <x v="24"/>
    <n v="321201"/>
    <s v="CAMARA DE ESPUMA"/>
    <s v="03.05.2017"/>
    <n v="3108813.63"/>
    <n v="2396377.17"/>
    <s v="ZLIN"/>
    <n v="4"/>
    <n v="0"/>
    <n v="0"/>
    <n v="0"/>
    <m/>
    <m/>
    <m/>
    <n v="0"/>
    <n v="0"/>
    <s v="ZLIN"/>
    <n v="0"/>
    <n v="1"/>
  </r>
  <r>
    <s v="120501001021-0"/>
    <x v="24"/>
    <n v="321201"/>
    <s v="CAMARA DE ESPUMA"/>
    <s v="03.05.2017"/>
    <n v="3108813.63"/>
    <n v="2396377.17"/>
    <s v="ZLIN"/>
    <n v="4"/>
    <n v="0"/>
    <n v="0"/>
    <n v="0"/>
    <m/>
    <m/>
    <m/>
    <n v="0"/>
    <n v="0"/>
    <s v="ZLIN"/>
    <n v="0"/>
    <n v="1"/>
  </r>
  <r>
    <s v="120501001022-0"/>
    <x v="24"/>
    <n v="321201"/>
    <s v="CAMARA DE ESPUMA"/>
    <s v="03.05.2017"/>
    <n v="3108813.63"/>
    <n v="2396377.17"/>
    <s v="ZLIN"/>
    <n v="4"/>
    <n v="0"/>
    <n v="0"/>
    <n v="0"/>
    <m/>
    <m/>
    <m/>
    <n v="0"/>
    <n v="0"/>
    <s v="ZLIN"/>
    <n v="0"/>
    <n v="1"/>
  </r>
  <r>
    <s v="120501001028-0"/>
    <x v="24"/>
    <n v="342515"/>
    <s v="TUBERIA SISTEMA CONTRA INCENDIO"/>
    <s v="31.12.2016"/>
    <n v="882911665.38999999"/>
    <n v="51301125.639999986"/>
    <s v="ZLIN"/>
    <n v="60"/>
    <n v="0"/>
    <n v="0"/>
    <n v="0"/>
    <m/>
    <m/>
    <m/>
    <n v="0"/>
    <n v="0"/>
    <s v="ZLIN"/>
    <n v="0"/>
    <n v="1"/>
  </r>
  <r>
    <s v="120501001028-1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3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4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5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6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7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8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9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0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1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2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3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4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5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6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7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8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19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0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1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2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3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4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5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6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7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8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29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30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31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8-32"/>
    <x v="24"/>
    <n v="342515"/>
    <s v="VALVULA COMPUERTA"/>
    <s v="31.12.2016"/>
    <n v="881961.49"/>
    <n v="154343.26"/>
    <s v="ZLIN"/>
    <n v="20"/>
    <n v="0"/>
    <n v="0"/>
    <n v="0"/>
    <m/>
    <m/>
    <m/>
    <n v="0"/>
    <n v="0"/>
    <s v="ZLIN"/>
    <n v="0"/>
    <n v="1"/>
  </r>
  <r>
    <s v="120501001029-0"/>
    <x v="24"/>
    <n v="321201"/>
    <s v="MOTOR DE COMBUSTION"/>
    <s v="21.12.2017"/>
    <n v="49717674.859999999"/>
    <n v="24858837.43"/>
    <s v="ZLIN"/>
    <n v="5"/>
    <n v="0"/>
    <n v="0"/>
    <n v="0"/>
    <m/>
    <m/>
    <m/>
    <n v="0"/>
    <n v="0"/>
    <s v="ZLIN"/>
    <n v="0"/>
    <n v="1"/>
  </r>
  <r>
    <s v="120501001030-0"/>
    <x v="24"/>
    <n v="321201"/>
    <s v="MOTOR DE COMBUSTION"/>
    <s v="21.12.2017"/>
    <n v="49717674.859999999"/>
    <n v="24858837.43"/>
    <s v="ZLIN"/>
    <n v="5"/>
    <n v="0"/>
    <n v="0"/>
    <n v="0"/>
    <m/>
    <m/>
    <m/>
    <n v="0"/>
    <n v="0"/>
    <s v="ZLIN"/>
    <n v="0"/>
    <n v="1"/>
  </r>
  <r>
    <s v="120501001042-0"/>
    <x v="24"/>
    <n v="344201"/>
    <s v="ACTUADOR ELECTRICO PARA VALVULA"/>
    <s v="05.06.2018"/>
    <n v="5512322.1699999999"/>
    <n v="1102464.4399999995"/>
    <s v="ZLIN"/>
    <n v="10"/>
    <n v="0"/>
    <n v="0"/>
    <n v="0"/>
    <m/>
    <m/>
    <m/>
    <n v="0"/>
    <n v="0"/>
    <s v="ZLIN"/>
    <n v="0"/>
    <n v="1"/>
  </r>
  <r>
    <s v="120501001043-0"/>
    <x v="24"/>
    <n v="344201"/>
    <s v="ACTUADOR ELECTRICO PARA VALVULA"/>
    <s v="05.06.2018"/>
    <n v="5350195.04"/>
    <n v="1070039"/>
    <s v="ZLIN"/>
    <n v="10"/>
    <n v="0"/>
    <n v="0"/>
    <n v="0"/>
    <m/>
    <m/>
    <m/>
    <n v="0"/>
    <n v="0"/>
    <s v="ZLIN"/>
    <n v="0"/>
    <n v="1"/>
  </r>
  <r>
    <s v="120501001044-0"/>
    <x v="24"/>
    <n v="344201"/>
    <s v="ACTUADOR ELECTRICO PARA VALVULA"/>
    <s v="05.06.2018"/>
    <n v="5350195.04"/>
    <n v="1070039"/>
    <s v="ZLIN"/>
    <n v="10"/>
    <n v="0"/>
    <n v="0"/>
    <n v="0"/>
    <m/>
    <m/>
    <m/>
    <n v="0"/>
    <n v="0"/>
    <s v="ZLIN"/>
    <n v="0"/>
    <n v="1"/>
  </r>
  <r>
    <s v="120501001053-0"/>
    <x v="24"/>
    <n v="344301"/>
    <s v="BOMBA"/>
    <s v="13.07.2017"/>
    <n v="135453085.33000001"/>
    <n v="26338099.920000017"/>
    <s v="ZLIN"/>
    <n v="15"/>
    <n v="0"/>
    <n v="0"/>
    <n v="0"/>
    <m/>
    <m/>
    <m/>
    <n v="0"/>
    <n v="0"/>
    <s v="ZLIN"/>
    <n v="0"/>
    <n v="1"/>
  </r>
  <r>
    <s v="120501001053-1"/>
    <x v="24"/>
    <n v="344301"/>
    <s v="MOTOR"/>
    <s v="06.12.2017"/>
    <n v="21151214.879999999"/>
    <n v="3525202.4800000004"/>
    <s v="ZLIN"/>
    <n v="15"/>
    <n v="0"/>
    <n v="0"/>
    <n v="0"/>
    <m/>
    <m/>
    <m/>
    <n v="0"/>
    <n v="0"/>
    <s v="ZLIN"/>
    <n v="0"/>
    <n v="1"/>
  </r>
  <r>
    <s v="120501001053-2"/>
    <x v="24"/>
    <n v="344301"/>
    <s v="ARRANCADOR"/>
    <s v="06.12.2017"/>
    <n v="21151214.890000001"/>
    <n v="5287803.7200000007"/>
    <s v="ZLIN"/>
    <n v="10"/>
    <n v="0"/>
    <n v="0"/>
    <n v="0"/>
    <m/>
    <m/>
    <m/>
    <n v="0"/>
    <n v="0"/>
    <s v="ZLIN"/>
    <n v="0"/>
    <n v="1"/>
  </r>
  <r>
    <s v="120501001054-0"/>
    <x v="24"/>
    <n v="321201"/>
    <s v="MOTOR DE COMBUSTION INTERNA"/>
    <s v="31.07.2017"/>
    <n v="36100339.659999996"/>
    <n v="10529265.739999995"/>
    <s v="ZLIN"/>
    <n v="10"/>
    <n v="0"/>
    <n v="0"/>
    <n v="0"/>
    <m/>
    <m/>
    <m/>
    <n v="0"/>
    <n v="0"/>
    <s v="ZLIN"/>
    <n v="0"/>
    <n v="1"/>
  </r>
  <r>
    <s v="120501001055-0"/>
    <x v="24"/>
    <n v="321201"/>
    <s v="MOTOR DE COMBUSTION INTERNA"/>
    <s v="31.07.2017"/>
    <n v="36100339.659999996"/>
    <n v="10529265.739999995"/>
    <s v="ZLIN"/>
    <n v="10"/>
    <n v="0"/>
    <n v="0"/>
    <n v="0"/>
    <m/>
    <m/>
    <m/>
    <n v="0"/>
    <n v="0"/>
    <s v="ZLIN"/>
    <n v="0"/>
    <n v="1"/>
  </r>
  <r>
    <s v="120501001056-0"/>
    <x v="24"/>
    <n v="322301"/>
    <s v="BOMBA TRASIEGO"/>
    <s v="31.07.2017"/>
    <n v="14187702.16"/>
    <n v="4138079.8100000005"/>
    <s v="ZLIN"/>
    <n v="10"/>
    <n v="0"/>
    <n v="0"/>
    <n v="0"/>
    <m/>
    <m/>
    <m/>
    <n v="0"/>
    <n v="0"/>
    <s v="ZLIN"/>
    <n v="0"/>
    <n v="1"/>
  </r>
  <r>
    <s v="120501001057-0"/>
    <x v="24"/>
    <n v="322318"/>
    <s v="TUBERIA INTERNA ESFERA YT7712"/>
    <s v="31.08.2017"/>
    <n v="19534082.93"/>
    <n v="922442.80000000075"/>
    <s v="ZLIN"/>
    <n v="60"/>
    <n v="0"/>
    <n v="0"/>
    <n v="0"/>
    <m/>
    <m/>
    <m/>
    <n v="0"/>
    <n v="0"/>
    <s v="ZLIN"/>
    <n v="0"/>
    <n v="1"/>
  </r>
  <r>
    <s v="120501001057-1"/>
    <x v="24"/>
    <n v="322318"/>
    <s v="TUBERIA INTERNA ESFERA YT7712"/>
    <s v="31.08.2017"/>
    <n v="8588658.0500000007"/>
    <n v="405575.52000000048"/>
    <s v="ZLIN"/>
    <n v="60"/>
    <n v="0"/>
    <n v="0"/>
    <n v="0"/>
    <m/>
    <m/>
    <m/>
    <n v="0"/>
    <n v="0"/>
    <s v="ZLIN"/>
    <n v="0"/>
    <n v="1"/>
  </r>
  <r>
    <s v="120501001057-2"/>
    <x v="24"/>
    <n v="322318"/>
    <s v="TUBERIA INTERNA ESFERA YT7712"/>
    <s v="31.08.2017"/>
    <n v="22998580.739999998"/>
    <n v="1086044.0899999999"/>
    <s v="ZLIN"/>
    <n v="60"/>
    <n v="0"/>
    <n v="0"/>
    <n v="0"/>
    <m/>
    <m/>
    <m/>
    <n v="0"/>
    <n v="0"/>
    <s v="ZLIN"/>
    <n v="0"/>
    <n v="1"/>
  </r>
  <r>
    <s v="120501001057-3"/>
    <x v="24"/>
    <n v="322318"/>
    <s v="TUBERIA INTERNA ESFERA YT7712"/>
    <s v="31.08.2017"/>
    <n v="23155031.120000001"/>
    <n v="1093432.0300000012"/>
    <s v="ZLIN"/>
    <n v="60"/>
    <n v="0"/>
    <n v="0"/>
    <n v="0"/>
    <m/>
    <m/>
    <m/>
    <n v="0"/>
    <n v="0"/>
    <s v="ZLIN"/>
    <n v="0"/>
    <n v="1"/>
  </r>
  <r>
    <s v="120501001057-4"/>
    <x v="24"/>
    <n v="322318"/>
    <s v="TUBERIA INTERNA ESFERA YT7712"/>
    <s v="31.08.2017"/>
    <n v="77183437.060000002"/>
    <n v="3644773.4200000018"/>
    <s v="ZLIN"/>
    <n v="60"/>
    <n v="0"/>
    <n v="0"/>
    <n v="0"/>
    <m/>
    <m/>
    <m/>
    <n v="0"/>
    <n v="0"/>
    <s v="ZLIN"/>
    <n v="0"/>
    <n v="1"/>
  </r>
  <r>
    <s v="120501001057-5"/>
    <x v="24"/>
    <n v="322318"/>
    <s v="TUBERIA INTERNA ESFERA YT7712"/>
    <s v="31.08.2017"/>
    <n v="19057635.600000001"/>
    <n v="899943.90000000224"/>
    <s v="ZLIN"/>
    <n v="60"/>
    <n v="0"/>
    <n v="0"/>
    <n v="0"/>
    <m/>
    <m/>
    <m/>
    <n v="0"/>
    <n v="0"/>
    <s v="ZLIN"/>
    <n v="0"/>
    <n v="1"/>
  </r>
  <r>
    <s v="120501001057-6"/>
    <x v="24"/>
    <n v="322318"/>
    <s v="TUBERIA INTERNA ESFERA YT7712"/>
    <s v="31.08.2017"/>
    <n v="5496745.5999999996"/>
    <n v="259568.54999999981"/>
    <s v="ZLIN"/>
    <n v="60"/>
    <n v="0"/>
    <n v="0"/>
    <n v="0"/>
    <m/>
    <m/>
    <m/>
    <n v="0"/>
    <n v="0"/>
    <s v="ZLIN"/>
    <n v="0"/>
    <n v="1"/>
  </r>
  <r>
    <s v="120501001057-7"/>
    <x v="24"/>
    <n v="322318"/>
    <s v="VALVULA ESFERA YT7712"/>
    <s v="31.08.2017"/>
    <n v="3897720.92"/>
    <n v="552177.14000000013"/>
    <s v="ZLIN"/>
    <n v="20"/>
    <n v="0"/>
    <n v="0"/>
    <n v="0"/>
    <m/>
    <m/>
    <m/>
    <n v="0"/>
    <n v="0"/>
    <s v="ZLIN"/>
    <n v="0"/>
    <n v="1"/>
  </r>
  <r>
    <s v="120501001057-8"/>
    <x v="24"/>
    <n v="322318"/>
    <s v="VALVULA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501001057-9"/>
    <x v="24"/>
    <n v="322318"/>
    <s v="VALVULA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501001057-10"/>
    <x v="24"/>
    <n v="322318"/>
    <s v="VALVULA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501001057-11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12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13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14"/>
    <x v="24"/>
    <n v="322318"/>
    <s v="VALVULA ESFERA YT7712"/>
    <s v="31.08.2017"/>
    <n v="1328770.71"/>
    <n v="188242.53000000003"/>
    <s v="ZLIN"/>
    <n v="20"/>
    <n v="0"/>
    <n v="0"/>
    <n v="0"/>
    <m/>
    <m/>
    <m/>
    <n v="0"/>
    <n v="0"/>
    <s v="ZLIN"/>
    <n v="0"/>
    <n v="1"/>
  </r>
  <r>
    <s v="120501001057-15"/>
    <x v="24"/>
    <n v="322318"/>
    <s v="VALVULA ESFERA YT7712"/>
    <s v="31.08.2017"/>
    <n v="3897720.92"/>
    <n v="552177.14000000013"/>
    <s v="ZLIN"/>
    <n v="20"/>
    <n v="0"/>
    <n v="0"/>
    <n v="0"/>
    <m/>
    <m/>
    <m/>
    <n v="0"/>
    <n v="0"/>
    <s v="ZLIN"/>
    <n v="0"/>
    <n v="1"/>
  </r>
  <r>
    <s v="120501001057-16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17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18"/>
    <x v="24"/>
    <n v="322318"/>
    <s v="VALVULA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501001057-19"/>
    <x v="24"/>
    <n v="322318"/>
    <s v="VALVULA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501001057-20"/>
    <x v="24"/>
    <n v="322318"/>
    <s v="VALVULA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501001057-21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22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23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24"/>
    <x v="24"/>
    <n v="322318"/>
    <s v="VALVULA ESFERA YT7712"/>
    <s v="31.08.2017"/>
    <n v="3897720.92"/>
    <n v="552177.14000000013"/>
    <s v="ZLIN"/>
    <n v="20"/>
    <n v="0"/>
    <n v="0"/>
    <n v="0"/>
    <m/>
    <m/>
    <m/>
    <n v="0"/>
    <n v="0"/>
    <s v="ZLIN"/>
    <n v="0"/>
    <n v="1"/>
  </r>
  <r>
    <s v="120501001057-25"/>
    <x v="24"/>
    <n v="322318"/>
    <s v="VALVULA ESFERA YT7712"/>
    <s v="31.08.2017"/>
    <n v="3897720.92"/>
    <n v="552177.14000000013"/>
    <s v="ZLIN"/>
    <n v="20"/>
    <n v="0"/>
    <n v="0"/>
    <n v="0"/>
    <m/>
    <m/>
    <m/>
    <n v="0"/>
    <n v="0"/>
    <s v="ZLIN"/>
    <n v="0"/>
    <n v="1"/>
  </r>
  <r>
    <s v="120501001057-26"/>
    <x v="24"/>
    <n v="322318"/>
    <s v="VALVULA ESFERA YT7712"/>
    <s v="31.08.2017"/>
    <n v="3897720.92"/>
    <n v="552177.14000000013"/>
    <s v="ZLIN"/>
    <n v="20"/>
    <n v="0"/>
    <n v="0"/>
    <n v="0"/>
    <m/>
    <m/>
    <m/>
    <n v="0"/>
    <n v="0"/>
    <s v="ZLIN"/>
    <n v="0"/>
    <n v="1"/>
  </r>
  <r>
    <s v="120501001057-27"/>
    <x v="24"/>
    <n v="322318"/>
    <s v="VALVULA ESFERA YT7712"/>
    <s v="31.08.2017"/>
    <n v="3897720.92"/>
    <n v="552177.14000000013"/>
    <s v="ZLIN"/>
    <n v="20"/>
    <n v="0"/>
    <n v="0"/>
    <n v="0"/>
    <m/>
    <m/>
    <m/>
    <n v="0"/>
    <n v="0"/>
    <s v="ZLIN"/>
    <n v="0"/>
    <n v="1"/>
  </r>
  <r>
    <s v="120501001057-28"/>
    <x v="24"/>
    <n v="322318"/>
    <s v="VALVULA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501001057-29"/>
    <x v="24"/>
    <n v="322318"/>
    <s v="VALVULA ESFERA YT7712"/>
    <s v="31.08.2017"/>
    <n v="1624049.23"/>
    <n v="230073.6399999999"/>
    <s v="ZLIN"/>
    <n v="20"/>
    <n v="0"/>
    <n v="0"/>
    <n v="0"/>
    <m/>
    <m/>
    <m/>
    <n v="0"/>
    <n v="0"/>
    <s v="ZLIN"/>
    <n v="0"/>
    <n v="1"/>
  </r>
  <r>
    <s v="120501001057-30"/>
    <x v="24"/>
    <n v="322318"/>
    <s v="VALVULA ESFERA YT7712"/>
    <s v="31.08.2017"/>
    <n v="2923294.17"/>
    <n v="414133.33999999985"/>
    <s v="ZLIN"/>
    <n v="20"/>
    <n v="0"/>
    <n v="0"/>
    <n v="0"/>
    <m/>
    <m/>
    <m/>
    <n v="0"/>
    <n v="0"/>
    <s v="ZLIN"/>
    <n v="0"/>
    <n v="1"/>
  </r>
  <r>
    <s v="120501001057-31"/>
    <x v="24"/>
    <n v="322318"/>
    <s v="VALVULA ESFERA YT7712 A"/>
    <s v="31.08.2017"/>
    <n v="7308224.9900000002"/>
    <n v="1035331.8700000001"/>
    <s v="ZLIN"/>
    <n v="20"/>
    <n v="0"/>
    <n v="0"/>
    <n v="0"/>
    <m/>
    <m/>
    <m/>
    <n v="0"/>
    <n v="0"/>
    <s v="ZLIN"/>
    <n v="0"/>
    <n v="1"/>
  </r>
  <r>
    <s v="120501001057-32"/>
    <x v="24"/>
    <n v="322318"/>
    <s v="VALVULA ESFERA YT7712 B"/>
    <s v="31.08.2017"/>
    <n v="7308224.9900000002"/>
    <n v="1035331.8700000001"/>
    <s v="ZLIN"/>
    <n v="20"/>
    <n v="0"/>
    <n v="0"/>
    <n v="0"/>
    <m/>
    <m/>
    <m/>
    <n v="0"/>
    <n v="0"/>
    <s v="ZLIN"/>
    <n v="0"/>
    <n v="1"/>
  </r>
  <r>
    <s v="120501001057-33"/>
    <x v="24"/>
    <n v="322318"/>
    <s v="VALVULA ESFERA YT7712 C"/>
    <s v="31.08.2017"/>
    <n v="7308224.9900000002"/>
    <n v="1035331.8700000001"/>
    <s v="ZLIN"/>
    <n v="20"/>
    <n v="0"/>
    <n v="0"/>
    <n v="0"/>
    <m/>
    <m/>
    <m/>
    <n v="0"/>
    <n v="0"/>
    <s v="ZLIN"/>
    <n v="0"/>
    <n v="1"/>
  </r>
  <r>
    <s v="120501001057-34"/>
    <x v="24"/>
    <n v="322318"/>
    <s v="VALVULA ESFERA YT7712 D"/>
    <s v="31.08.2017"/>
    <n v="7308224.9900000002"/>
    <n v="1035331.8700000001"/>
    <s v="ZLIN"/>
    <n v="20"/>
    <n v="0"/>
    <n v="0"/>
    <n v="0"/>
    <m/>
    <m/>
    <m/>
    <n v="0"/>
    <n v="0"/>
    <s v="ZLIN"/>
    <n v="0"/>
    <n v="1"/>
  </r>
  <r>
    <s v="120501001057-35"/>
    <x v="24"/>
    <n v="322318"/>
    <s v="VALVULA ESFERA YT7712 E"/>
    <s v="31.08.2017"/>
    <n v="7308224.9900000002"/>
    <n v="1035331.8700000001"/>
    <s v="ZLIN"/>
    <n v="20"/>
    <n v="0"/>
    <n v="0"/>
    <n v="0"/>
    <m/>
    <m/>
    <m/>
    <n v="0"/>
    <n v="0"/>
    <s v="ZLIN"/>
    <n v="0"/>
    <n v="1"/>
  </r>
  <r>
    <s v="120501001057-36"/>
    <x v="24"/>
    <n v="322318"/>
    <s v="VALVULA ESFERA YT7712 F"/>
    <s v="31.08.2017"/>
    <n v="7308224.9900000002"/>
    <n v="1035331.8700000001"/>
    <s v="ZLIN"/>
    <n v="20"/>
    <n v="0"/>
    <n v="0"/>
    <n v="0"/>
    <m/>
    <m/>
    <m/>
    <n v="0"/>
    <n v="0"/>
    <s v="ZLIN"/>
    <n v="0"/>
    <n v="1"/>
  </r>
  <r>
    <s v="120501001057-37"/>
    <x v="24"/>
    <n v="322318"/>
    <s v="VALVULA ESFERA YT7712 G"/>
    <s v="31.08.2017"/>
    <n v="7308224.9900000002"/>
    <n v="1035331.8700000001"/>
    <s v="ZLIN"/>
    <n v="20"/>
    <n v="0"/>
    <n v="0"/>
    <n v="0"/>
    <m/>
    <m/>
    <m/>
    <n v="0"/>
    <n v="0"/>
    <s v="ZLIN"/>
    <n v="0"/>
    <n v="1"/>
  </r>
  <r>
    <s v="120501001057-38"/>
    <x v="24"/>
    <n v="322318"/>
    <s v="VALVULA ESFERA YT7712 H"/>
    <s v="31.08.2017"/>
    <n v="7308224.9900000002"/>
    <n v="1035331.8700000001"/>
    <s v="ZLIN"/>
    <n v="20"/>
    <n v="0"/>
    <n v="0"/>
    <n v="0"/>
    <m/>
    <m/>
    <m/>
    <n v="0"/>
    <n v="0"/>
    <s v="ZLIN"/>
    <n v="0"/>
    <n v="1"/>
  </r>
  <r>
    <s v="120501001057-39"/>
    <x v="24"/>
    <n v="322318"/>
    <s v="VALVULA ESFERA YT7712"/>
    <s v="31.08.2017"/>
    <n v="10231519.17"/>
    <n v="1449465.2200000007"/>
    <s v="ZLIN"/>
    <n v="20"/>
    <n v="0"/>
    <n v="0"/>
    <n v="0"/>
    <m/>
    <m/>
    <m/>
    <n v="0"/>
    <n v="0"/>
    <s v="ZLIN"/>
    <n v="0"/>
    <n v="1"/>
  </r>
  <r>
    <s v="120501001057-40"/>
    <x v="24"/>
    <n v="322318"/>
    <s v="VALVULA ESFERA YT7712"/>
    <s v="31.08.2017"/>
    <n v="8769875.5600000005"/>
    <n v="1242399.040000001"/>
    <s v="ZLIN"/>
    <n v="20"/>
    <n v="0"/>
    <n v="0"/>
    <n v="0"/>
    <m/>
    <m/>
    <m/>
    <n v="0"/>
    <n v="0"/>
    <s v="ZLIN"/>
    <n v="0"/>
    <n v="1"/>
  </r>
  <r>
    <s v="120501001057-41"/>
    <x v="24"/>
    <n v="322318"/>
    <s v="VALVULA ESFERA YT7712"/>
    <s v="31.08.2017"/>
    <n v="9744302.3100000005"/>
    <n v="1380442.8400000008"/>
    <s v="ZLIN"/>
    <n v="20"/>
    <n v="0"/>
    <n v="0"/>
    <n v="0"/>
    <m/>
    <m/>
    <m/>
    <n v="0"/>
    <n v="0"/>
    <s v="ZLIN"/>
    <n v="0"/>
    <n v="1"/>
  </r>
  <r>
    <s v="120501001057-42"/>
    <x v="24"/>
    <n v="322318"/>
    <s v="VALVULA ESFERA YT7712"/>
    <s v="31.08.2017"/>
    <n v="10231519.17"/>
    <n v="1449465.2200000007"/>
    <s v="ZLIN"/>
    <n v="20"/>
    <n v="0"/>
    <n v="0"/>
    <n v="0"/>
    <m/>
    <m/>
    <m/>
    <n v="0"/>
    <n v="0"/>
    <s v="ZLIN"/>
    <n v="0"/>
    <n v="1"/>
  </r>
  <r>
    <s v="120501001057-43"/>
    <x v="24"/>
    <n v="322318"/>
    <s v="VALVULA ESFERA YT7712"/>
    <s v="31.08.2017"/>
    <n v="9744302.3100000005"/>
    <n v="1380442.8400000008"/>
    <s v="ZLIN"/>
    <n v="20"/>
    <n v="0"/>
    <n v="0"/>
    <n v="0"/>
    <m/>
    <m/>
    <m/>
    <n v="0"/>
    <n v="0"/>
    <s v="ZLIN"/>
    <n v="0"/>
    <n v="1"/>
  </r>
  <r>
    <s v="120501001057-44"/>
    <x v="24"/>
    <n v="322318"/>
    <s v="VALVULA ESFERA YT7712"/>
    <s v="31.08.2017"/>
    <n v="9744302.3100000005"/>
    <n v="1380442.8400000008"/>
    <s v="ZLIN"/>
    <n v="20"/>
    <n v="0"/>
    <n v="0"/>
    <n v="0"/>
    <m/>
    <m/>
    <m/>
    <n v="0"/>
    <n v="0"/>
    <s v="ZLIN"/>
    <n v="0"/>
    <n v="1"/>
  </r>
  <r>
    <s v="120501001057-45"/>
    <x v="24"/>
    <n v="322318"/>
    <s v="MONITOR LANZA CHORRO ESFERA YT7712"/>
    <s v="31.08.2017"/>
    <n v="3654112.5"/>
    <n v="517665.93999999994"/>
    <s v="ZLIN"/>
    <n v="20"/>
    <n v="0"/>
    <n v="0"/>
    <n v="0"/>
    <m/>
    <m/>
    <m/>
    <n v="0"/>
    <n v="0"/>
    <s v="ZLIN"/>
    <n v="0"/>
    <n v="1"/>
  </r>
  <r>
    <s v="120501001057-46"/>
    <x v="24"/>
    <n v="322318"/>
    <s v="MONITOR LANZA CHORRO ESFERA YT7712"/>
    <s v="31.08.2017"/>
    <n v="3654112.5"/>
    <n v="517665.93999999994"/>
    <s v="ZLIN"/>
    <n v="20"/>
    <n v="0"/>
    <n v="0"/>
    <n v="0"/>
    <m/>
    <m/>
    <m/>
    <n v="0"/>
    <n v="0"/>
    <s v="ZLIN"/>
    <n v="0"/>
    <n v="1"/>
  </r>
  <r>
    <s v="120501001057-47"/>
    <x v="24"/>
    <n v="322318"/>
    <s v="MONITOR LANZA CHORRO ESFERA YT7712"/>
    <s v="31.08.2017"/>
    <n v="3654112.5"/>
    <n v="517665.93999999994"/>
    <s v="ZLIN"/>
    <n v="20"/>
    <n v="0"/>
    <n v="0"/>
    <n v="0"/>
    <m/>
    <m/>
    <m/>
    <n v="0"/>
    <n v="0"/>
    <s v="ZLIN"/>
    <n v="0"/>
    <n v="1"/>
  </r>
  <r>
    <s v="120501001057-48"/>
    <x v="24"/>
    <n v="322318"/>
    <s v="MONITOR LANZA CHORRO ESFERA YT7712"/>
    <s v="31.08.2017"/>
    <n v="3654112.5"/>
    <n v="517665.93999999994"/>
    <s v="ZLIN"/>
    <n v="20"/>
    <n v="0"/>
    <n v="0"/>
    <n v="0"/>
    <m/>
    <m/>
    <m/>
    <n v="0"/>
    <n v="0"/>
    <s v="ZLIN"/>
    <n v="0"/>
    <n v="1"/>
  </r>
  <r>
    <s v="120501001057-49"/>
    <x v="24"/>
    <n v="322318"/>
    <s v="HIDRANTE ESFERA YT7712"/>
    <s v="31.08.2017"/>
    <n v="4384937.78"/>
    <n v="248479.8200000003"/>
    <s v="ZLIN"/>
    <n v="50"/>
    <n v="0"/>
    <n v="0"/>
    <n v="0"/>
    <m/>
    <m/>
    <m/>
    <n v="0"/>
    <n v="0"/>
    <s v="ZLIN"/>
    <n v="0"/>
    <n v="1"/>
  </r>
  <r>
    <s v="120501001057-50"/>
    <x v="24"/>
    <n v="322318"/>
    <s v="HIDRANTE ESFERA YT7712"/>
    <s v="31.08.2017"/>
    <n v="4384937.78"/>
    <n v="248479.8200000003"/>
    <s v="ZLIN"/>
    <n v="50"/>
    <n v="0"/>
    <n v="0"/>
    <n v="0"/>
    <m/>
    <m/>
    <m/>
    <n v="0"/>
    <n v="0"/>
    <s v="ZLIN"/>
    <n v="0"/>
    <n v="1"/>
  </r>
  <r>
    <s v="120501001058-0"/>
    <x v="24"/>
    <n v="342408"/>
    <s v="BOMBA"/>
    <s v="20.10.2017"/>
    <n v="17626939.43"/>
    <n v="4851557.8100000005"/>
    <s v="ZLIN"/>
    <n v="10"/>
    <n v="0"/>
    <n v="0"/>
    <n v="0"/>
    <m/>
    <m/>
    <m/>
    <n v="0"/>
    <n v="0"/>
    <s v="ZLIN"/>
    <n v="0"/>
    <n v="1"/>
  </r>
  <r>
    <s v="120501001058-1"/>
    <x v="24"/>
    <n v="342408"/>
    <s v="MOTOR"/>
    <s v="20.10.2017"/>
    <n v="17626939.43"/>
    <n v="3249210.5"/>
    <s v="ZLIN"/>
    <n v="15"/>
    <n v="0"/>
    <n v="0"/>
    <n v="0"/>
    <m/>
    <m/>
    <m/>
    <n v="0"/>
    <n v="0"/>
    <s v="ZLIN"/>
    <n v="0"/>
    <n v="1"/>
  </r>
  <r>
    <s v="120501001058-2"/>
    <x v="24"/>
    <n v="342408"/>
    <s v="BOMBA PRESURIZADORA"/>
    <s v="20.10.2017"/>
    <n v="18161090.859999999"/>
    <n v="3347671.75"/>
    <s v="ZLIN"/>
    <n v="15"/>
    <n v="0"/>
    <n v="0"/>
    <n v="0"/>
    <m/>
    <m/>
    <m/>
    <n v="0"/>
    <n v="0"/>
    <s v="ZLIN"/>
    <n v="0"/>
    <n v="1"/>
  </r>
  <r>
    <s v="120501001059-0"/>
    <x v="24"/>
    <n v="322318"/>
    <s v="TUBERIA"/>
    <s v="31.10.2017"/>
    <n v="16035345.300000001"/>
    <n v="712682.02000000142"/>
    <s v="ZLIN"/>
    <n v="60"/>
    <n v="0"/>
    <n v="0"/>
    <n v="0"/>
    <m/>
    <m/>
    <m/>
    <n v="0"/>
    <n v="0"/>
    <s v="ZLIN"/>
    <n v="0"/>
    <n v="1"/>
  </r>
  <r>
    <s v="120501001059-1"/>
    <x v="24"/>
    <n v="322318"/>
    <s v="TUBERIA"/>
    <s v="31.10.2017"/>
    <n v="7050348.7699999996"/>
    <n v="313348.82999999914"/>
    <s v="ZLIN"/>
    <n v="60"/>
    <n v="0"/>
    <n v="0"/>
    <n v="0"/>
    <m/>
    <m/>
    <m/>
    <n v="0"/>
    <n v="0"/>
    <s v="ZLIN"/>
    <n v="0"/>
    <n v="1"/>
  </r>
  <r>
    <s v="120501001059-2"/>
    <x v="24"/>
    <n v="322318"/>
    <s v="TUBERIA"/>
    <s v="31.10.2017"/>
    <n v="18879319.039999999"/>
    <n v="839080.84999999776"/>
    <s v="ZLIN"/>
    <n v="60"/>
    <n v="0"/>
    <n v="0"/>
    <n v="0"/>
    <m/>
    <m/>
    <m/>
    <n v="0"/>
    <n v="0"/>
    <s v="ZLIN"/>
    <n v="0"/>
    <n v="1"/>
  </r>
  <r>
    <s v="120501001059-3"/>
    <x v="24"/>
    <n v="322318"/>
    <s v="TUBERIA"/>
    <s v="31.10.2017"/>
    <n v="19007747.68"/>
    <n v="844788.78000000119"/>
    <s v="ZLIN"/>
    <n v="60"/>
    <n v="0"/>
    <n v="0"/>
    <n v="0"/>
    <m/>
    <m/>
    <m/>
    <n v="0"/>
    <n v="0"/>
    <s v="ZLIN"/>
    <n v="0"/>
    <n v="1"/>
  </r>
  <r>
    <s v="120501001059-4"/>
    <x v="24"/>
    <n v="322318"/>
    <s v="TUBERIA"/>
    <s v="31.10.2017"/>
    <n v="63359158.93"/>
    <n v="2815962.6099999994"/>
    <s v="ZLIN"/>
    <n v="60"/>
    <n v="0"/>
    <n v="0"/>
    <n v="0"/>
    <m/>
    <m/>
    <m/>
    <n v="0"/>
    <n v="0"/>
    <s v="ZLIN"/>
    <n v="0"/>
    <n v="1"/>
  </r>
  <r>
    <s v="120501001059-5"/>
    <x v="24"/>
    <n v="322318"/>
    <s v="TUBERIA"/>
    <s v="31.10.2017"/>
    <n v="15644234.16"/>
    <n v="695299.31000000052"/>
    <s v="ZLIN"/>
    <n v="60"/>
    <n v="0"/>
    <n v="0"/>
    <n v="0"/>
    <m/>
    <m/>
    <m/>
    <n v="0"/>
    <n v="0"/>
    <s v="ZLIN"/>
    <n v="0"/>
    <n v="1"/>
  </r>
  <r>
    <s v="120501001059-6"/>
    <x v="24"/>
    <n v="322318"/>
    <s v="TUBERIA"/>
    <s v="31.10.2017"/>
    <n v="4512226.87"/>
    <n v="200543.41000000015"/>
    <s v="ZLIN"/>
    <n v="60"/>
    <n v="0"/>
    <n v="0"/>
    <n v="0"/>
    <m/>
    <m/>
    <m/>
    <n v="0"/>
    <n v="0"/>
    <s v="ZLIN"/>
    <n v="0"/>
    <n v="1"/>
  </r>
  <r>
    <s v="120501001059-7"/>
    <x v="24"/>
    <n v="322318"/>
    <s v="VALVULA"/>
    <s v="31.10.2017"/>
    <n v="3199602.52"/>
    <n v="426613.66999999993"/>
    <s v="ZLIN"/>
    <n v="20"/>
    <n v="0"/>
    <n v="0"/>
    <n v="0"/>
    <m/>
    <m/>
    <m/>
    <n v="0"/>
    <n v="0"/>
    <s v="ZLIN"/>
    <n v="0"/>
    <n v="1"/>
  </r>
  <r>
    <s v="120501001059-8"/>
    <x v="24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501001059-9"/>
    <x v="24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501001059-10"/>
    <x v="24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501001059-11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12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13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14"/>
    <x v="24"/>
    <n v="322318"/>
    <s v="VALVULA"/>
    <s v="31.10.2017"/>
    <n v="1090775.3999999999"/>
    <n v="145436.71999999986"/>
    <s v="ZLIN"/>
    <n v="20"/>
    <n v="0"/>
    <n v="0"/>
    <n v="0"/>
    <m/>
    <m/>
    <m/>
    <n v="0"/>
    <n v="0"/>
    <s v="ZLIN"/>
    <n v="0"/>
    <n v="1"/>
  </r>
  <r>
    <s v="120501001059-15"/>
    <x v="24"/>
    <n v="322318"/>
    <s v="VALVULA"/>
    <s v="31.10.2017"/>
    <n v="3199602.52"/>
    <n v="426613.66999999993"/>
    <s v="ZLIN"/>
    <n v="20"/>
    <n v="0"/>
    <n v="0"/>
    <n v="0"/>
    <m/>
    <m/>
    <m/>
    <n v="0"/>
    <n v="0"/>
    <s v="ZLIN"/>
    <n v="0"/>
    <n v="1"/>
  </r>
  <r>
    <s v="120501001059-16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17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18"/>
    <x v="24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501001059-19"/>
    <x v="24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501001059-20"/>
    <x v="24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501001059-21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22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23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24"/>
    <x v="24"/>
    <n v="322318"/>
    <s v="VALVULA"/>
    <s v="31.10.2017"/>
    <n v="3199602.52"/>
    <n v="426613.66999999993"/>
    <s v="ZLIN"/>
    <n v="20"/>
    <n v="0"/>
    <n v="0"/>
    <n v="0"/>
    <m/>
    <m/>
    <m/>
    <n v="0"/>
    <n v="0"/>
    <s v="ZLIN"/>
    <n v="0"/>
    <n v="1"/>
  </r>
  <r>
    <s v="120501001059-25"/>
    <x v="24"/>
    <n v="322318"/>
    <s v="VALVULA"/>
    <s v="31.10.2017"/>
    <n v="3199602.52"/>
    <n v="426613.66999999993"/>
    <s v="ZLIN"/>
    <n v="20"/>
    <n v="0"/>
    <n v="0"/>
    <n v="0"/>
    <m/>
    <m/>
    <m/>
    <n v="0"/>
    <n v="0"/>
    <s v="ZLIN"/>
    <n v="0"/>
    <n v="1"/>
  </r>
  <r>
    <s v="120501001059-26"/>
    <x v="24"/>
    <n v="322318"/>
    <s v="VALVULA"/>
    <s v="31.10.2017"/>
    <n v="3199602.52"/>
    <n v="426613.66999999993"/>
    <s v="ZLIN"/>
    <n v="20"/>
    <n v="0"/>
    <n v="0"/>
    <n v="0"/>
    <m/>
    <m/>
    <m/>
    <n v="0"/>
    <n v="0"/>
    <s v="ZLIN"/>
    <n v="0"/>
    <n v="1"/>
  </r>
  <r>
    <s v="120501001059-27"/>
    <x v="24"/>
    <n v="322318"/>
    <s v="VALVULA"/>
    <s v="31.10.2017"/>
    <n v="3199602.52"/>
    <n v="426613.66999999993"/>
    <s v="ZLIN"/>
    <n v="20"/>
    <n v="0"/>
    <n v="0"/>
    <n v="0"/>
    <m/>
    <m/>
    <m/>
    <n v="0"/>
    <n v="0"/>
    <s v="ZLIN"/>
    <n v="0"/>
    <n v="1"/>
  </r>
  <r>
    <s v="120501001059-28"/>
    <x v="24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501001059-29"/>
    <x v="24"/>
    <n v="322318"/>
    <s v="VALVULA"/>
    <s v="31.10.2017"/>
    <n v="1333166.76"/>
    <n v="177755.57000000007"/>
    <s v="ZLIN"/>
    <n v="20"/>
    <n v="0"/>
    <n v="0"/>
    <n v="0"/>
    <m/>
    <m/>
    <m/>
    <n v="0"/>
    <n v="0"/>
    <s v="ZLIN"/>
    <n v="0"/>
    <n v="1"/>
  </r>
  <r>
    <s v="120501001059-30"/>
    <x v="24"/>
    <n v="322318"/>
    <s v="VALVULA"/>
    <s v="31.10.2017"/>
    <n v="2399704.7400000002"/>
    <n v="319960.64000000013"/>
    <s v="ZLIN"/>
    <n v="20"/>
    <n v="0"/>
    <n v="0"/>
    <n v="0"/>
    <m/>
    <m/>
    <m/>
    <n v="0"/>
    <n v="0"/>
    <s v="ZLIN"/>
    <n v="0"/>
    <n v="1"/>
  </r>
  <r>
    <s v="120501001059-31"/>
    <x v="24"/>
    <n v="322318"/>
    <s v="VALVULA"/>
    <s v="31.10.2017"/>
    <n v="5999253.29"/>
    <n v="799900.4299999997"/>
    <s v="ZLIN"/>
    <n v="20"/>
    <n v="0"/>
    <n v="0"/>
    <n v="0"/>
    <m/>
    <m/>
    <m/>
    <n v="0"/>
    <n v="0"/>
    <s v="ZLIN"/>
    <n v="0"/>
    <n v="1"/>
  </r>
  <r>
    <s v="120501001059-32"/>
    <x v="24"/>
    <n v="322318"/>
    <s v="VALVULA"/>
    <s v="31.10.2017"/>
    <n v="5999253.29"/>
    <n v="799900.4299999997"/>
    <s v="ZLIN"/>
    <n v="20"/>
    <n v="0"/>
    <n v="0"/>
    <n v="0"/>
    <m/>
    <m/>
    <m/>
    <n v="0"/>
    <n v="0"/>
    <s v="ZLIN"/>
    <n v="0"/>
    <n v="1"/>
  </r>
  <r>
    <s v="120501001059-33"/>
    <x v="24"/>
    <n v="322318"/>
    <s v="VALVULA"/>
    <s v="31.10.2017"/>
    <n v="5999253.29"/>
    <n v="799900.4299999997"/>
    <s v="ZLIN"/>
    <n v="20"/>
    <n v="0"/>
    <n v="0"/>
    <n v="0"/>
    <m/>
    <m/>
    <m/>
    <n v="0"/>
    <n v="0"/>
    <s v="ZLIN"/>
    <n v="0"/>
    <n v="1"/>
  </r>
  <r>
    <s v="120501001059-34"/>
    <x v="24"/>
    <n v="322318"/>
    <s v="VALVULA"/>
    <s v="31.10.2017"/>
    <n v="5999253.29"/>
    <n v="799900.4299999997"/>
    <s v="ZLIN"/>
    <n v="20"/>
    <n v="0"/>
    <n v="0"/>
    <n v="0"/>
    <m/>
    <m/>
    <m/>
    <n v="0"/>
    <n v="0"/>
    <s v="ZLIN"/>
    <n v="0"/>
    <n v="1"/>
  </r>
  <r>
    <s v="120501001059-35"/>
    <x v="24"/>
    <n v="322318"/>
    <s v="VALVULA"/>
    <s v="31.10.2017"/>
    <n v="5999253.29"/>
    <n v="799900.4299999997"/>
    <s v="ZLIN"/>
    <n v="20"/>
    <n v="0"/>
    <n v="0"/>
    <n v="0"/>
    <m/>
    <m/>
    <m/>
    <n v="0"/>
    <n v="0"/>
    <s v="ZLIN"/>
    <n v="0"/>
    <n v="1"/>
  </r>
  <r>
    <s v="120501001059-36"/>
    <x v="24"/>
    <n v="322318"/>
    <s v="VALVULA"/>
    <s v="31.10.2017"/>
    <n v="5999253.29"/>
    <n v="799900.4299999997"/>
    <s v="ZLIN"/>
    <n v="20"/>
    <n v="0"/>
    <n v="0"/>
    <n v="0"/>
    <m/>
    <m/>
    <m/>
    <n v="0"/>
    <n v="0"/>
    <s v="ZLIN"/>
    <n v="0"/>
    <n v="1"/>
  </r>
  <r>
    <s v="120501001059-37"/>
    <x v="24"/>
    <n v="322318"/>
    <s v="VALVULA"/>
    <s v="31.10.2017"/>
    <n v="5999253.29"/>
    <n v="799900.4299999997"/>
    <s v="ZLIN"/>
    <n v="20"/>
    <n v="0"/>
    <n v="0"/>
    <n v="0"/>
    <m/>
    <m/>
    <m/>
    <n v="0"/>
    <n v="0"/>
    <s v="ZLIN"/>
    <n v="0"/>
    <n v="1"/>
  </r>
  <r>
    <s v="120501001059-38"/>
    <x v="24"/>
    <n v="322318"/>
    <s v="VALVULA"/>
    <s v="31.10.2017"/>
    <n v="5999253.29"/>
    <n v="799900.4299999997"/>
    <s v="ZLIN"/>
    <n v="20"/>
    <n v="0"/>
    <n v="0"/>
    <n v="0"/>
    <m/>
    <m/>
    <m/>
    <n v="0"/>
    <n v="0"/>
    <s v="ZLIN"/>
    <n v="0"/>
    <n v="1"/>
  </r>
  <r>
    <s v="120501001059-39"/>
    <x v="24"/>
    <n v="322318"/>
    <s v="VALVULA"/>
    <s v="31.10.2017"/>
    <n v="8398958.0399999991"/>
    <n v="1119861.0699999994"/>
    <s v="ZLIN"/>
    <n v="20"/>
    <n v="0"/>
    <n v="0"/>
    <n v="0"/>
    <m/>
    <m/>
    <m/>
    <n v="0"/>
    <n v="0"/>
    <s v="ZLIN"/>
    <n v="0"/>
    <n v="1"/>
  </r>
  <r>
    <s v="120501001059-40"/>
    <x v="24"/>
    <n v="322318"/>
    <s v="VALVULA"/>
    <s v="31.10.2017"/>
    <n v="7199108.5199999996"/>
    <n v="959881.13999999966"/>
    <s v="ZLIN"/>
    <n v="20"/>
    <n v="0"/>
    <n v="0"/>
    <n v="0"/>
    <m/>
    <m/>
    <m/>
    <n v="0"/>
    <n v="0"/>
    <s v="ZLIN"/>
    <n v="0"/>
    <n v="1"/>
  </r>
  <r>
    <s v="120501001059-41"/>
    <x v="24"/>
    <n v="322318"/>
    <s v="VALVULA"/>
    <s v="31.10.2017"/>
    <n v="7999006.29"/>
    <n v="1066534.17"/>
    <s v="ZLIN"/>
    <n v="20"/>
    <n v="0"/>
    <n v="0"/>
    <n v="0"/>
    <m/>
    <m/>
    <m/>
    <n v="0"/>
    <n v="0"/>
    <s v="ZLIN"/>
    <n v="0"/>
    <n v="1"/>
  </r>
  <r>
    <s v="120501001059-42"/>
    <x v="24"/>
    <n v="322318"/>
    <s v="VALVULA"/>
    <s v="31.10.2017"/>
    <n v="8398958.0399999991"/>
    <n v="1119861.0699999994"/>
    <s v="ZLIN"/>
    <n v="20"/>
    <n v="0"/>
    <n v="0"/>
    <n v="0"/>
    <m/>
    <m/>
    <m/>
    <n v="0"/>
    <n v="0"/>
    <s v="ZLIN"/>
    <n v="0"/>
    <n v="1"/>
  </r>
  <r>
    <s v="120501001059-43"/>
    <x v="24"/>
    <n v="322318"/>
    <s v="VALVULA"/>
    <s v="31.10.2017"/>
    <n v="7999006.29"/>
    <n v="1066534.17"/>
    <s v="ZLIN"/>
    <n v="20"/>
    <n v="0"/>
    <n v="0"/>
    <n v="0"/>
    <m/>
    <m/>
    <m/>
    <n v="0"/>
    <n v="0"/>
    <s v="ZLIN"/>
    <n v="0"/>
    <n v="1"/>
  </r>
  <r>
    <s v="120501001059-44"/>
    <x v="24"/>
    <n v="322318"/>
    <s v="VALVULA"/>
    <s v="31.10.2017"/>
    <n v="7999006.29"/>
    <n v="1066534.17"/>
    <s v="ZLIN"/>
    <n v="20"/>
    <n v="0"/>
    <n v="0"/>
    <n v="0"/>
    <m/>
    <m/>
    <m/>
    <n v="0"/>
    <n v="0"/>
    <s v="ZLIN"/>
    <n v="0"/>
    <n v="1"/>
  </r>
  <r>
    <s v="120501001059-45"/>
    <x v="24"/>
    <n v="322318"/>
    <s v="MONITOR LANZACHORROS"/>
    <s v="31.10.2017"/>
    <n v="2999626.65"/>
    <n v="399950.21999999974"/>
    <s v="ZLIN"/>
    <n v="20"/>
    <n v="0"/>
    <n v="0"/>
    <n v="0"/>
    <m/>
    <m/>
    <m/>
    <n v="0"/>
    <n v="0"/>
    <s v="ZLIN"/>
    <n v="0"/>
    <n v="1"/>
  </r>
  <r>
    <s v="120501001059-46"/>
    <x v="24"/>
    <n v="322318"/>
    <s v="MONITOR LANZACHORROS"/>
    <s v="31.10.2017"/>
    <n v="2999626.65"/>
    <n v="399950.21999999974"/>
    <s v="ZLIN"/>
    <n v="20"/>
    <n v="0"/>
    <n v="0"/>
    <n v="0"/>
    <m/>
    <m/>
    <m/>
    <n v="0"/>
    <n v="0"/>
    <s v="ZLIN"/>
    <n v="0"/>
    <n v="1"/>
  </r>
  <r>
    <s v="120501001059-47"/>
    <x v="24"/>
    <n v="322318"/>
    <s v="MONITOR LANZACHORROS"/>
    <s v="31.10.2017"/>
    <n v="2999626.65"/>
    <n v="399950.21999999974"/>
    <s v="ZLIN"/>
    <n v="20"/>
    <n v="0"/>
    <n v="0"/>
    <n v="0"/>
    <m/>
    <m/>
    <m/>
    <n v="0"/>
    <n v="0"/>
    <s v="ZLIN"/>
    <n v="0"/>
    <n v="1"/>
  </r>
  <r>
    <s v="120501001059-48"/>
    <x v="24"/>
    <n v="322318"/>
    <s v="MONITOR LANZACHORROS"/>
    <s v="31.10.2017"/>
    <n v="2999626.65"/>
    <n v="399950.21999999974"/>
    <s v="ZLIN"/>
    <n v="20"/>
    <n v="0"/>
    <n v="0"/>
    <n v="0"/>
    <m/>
    <m/>
    <m/>
    <n v="0"/>
    <n v="0"/>
    <s v="ZLIN"/>
    <n v="0"/>
    <n v="1"/>
  </r>
  <r>
    <s v="120501001059-49"/>
    <x v="24"/>
    <n v="322318"/>
    <s v="HIDRANTE"/>
    <s v="31.10.2017"/>
    <n v="3599554.26"/>
    <n v="191976.22999999998"/>
    <s v="ZLIN"/>
    <n v="50"/>
    <n v="0"/>
    <n v="0"/>
    <n v="0"/>
    <m/>
    <m/>
    <m/>
    <n v="0"/>
    <n v="0"/>
    <s v="ZLIN"/>
    <n v="0"/>
    <n v="1"/>
  </r>
  <r>
    <s v="120501001059-50"/>
    <x v="24"/>
    <n v="322318"/>
    <s v="HIDRANTE"/>
    <s v="31.10.2017"/>
    <n v="3599554.26"/>
    <n v="191976.22999999998"/>
    <s v="ZLIN"/>
    <n v="50"/>
    <n v="0"/>
    <n v="0"/>
    <n v="0"/>
    <m/>
    <m/>
    <m/>
    <n v="0"/>
    <n v="0"/>
    <s v="ZLIN"/>
    <n v="0"/>
    <n v="1"/>
  </r>
  <r>
    <s v="120501001060-0"/>
    <x v="24"/>
    <n v="214501"/>
    <s v="SISTEMA CONTRA INCENDIO"/>
    <s v="20.12.2019"/>
    <n v="67777507.120000005"/>
    <n v="3388875.3600000069"/>
    <s v="ZLIN"/>
    <n v="10"/>
    <n v="0"/>
    <n v="0"/>
    <n v="0"/>
    <m/>
    <m/>
    <m/>
    <n v="0"/>
    <n v="0"/>
    <s v="ZLIN"/>
    <n v="0"/>
    <n v="1"/>
  </r>
  <r>
    <s v="120501001061-0"/>
    <x v="24"/>
    <n v="321201"/>
    <s v="BOMBA DP - 801G"/>
    <s v="03.05.2019"/>
    <n v="94906829.939999998"/>
    <n v="10281573.25"/>
    <s v="ZLIN"/>
    <n v="10"/>
    <n v="0"/>
    <n v="0"/>
    <n v="0"/>
    <m/>
    <m/>
    <m/>
    <n v="0"/>
    <n v="0"/>
    <s v="ZLIN"/>
    <n v="0"/>
    <n v="1"/>
  </r>
  <r>
    <s v="120501001062-0"/>
    <x v="24"/>
    <n v="344202"/>
    <s v="MULTIMETRO ELECTRONICO"/>
    <s v="26.11.2018"/>
    <n v="541026.1"/>
    <n v="107078.07999999996"/>
    <s v="ZLIN"/>
    <n v="8"/>
    <n v="0"/>
    <n v="0"/>
    <n v="0"/>
    <m/>
    <m/>
    <m/>
    <n v="0"/>
    <n v="0"/>
    <s v="ZLIN"/>
    <n v="8"/>
    <n v="1"/>
  </r>
  <r>
    <s v="120501001063-0"/>
    <x v="24"/>
    <n v="344204"/>
    <s v="MULTIMETRO ELECTRONICO"/>
    <s v="26.11.2018"/>
    <n v="541026.1"/>
    <n v="107078.07999999996"/>
    <s v="ZLIN"/>
    <n v="8"/>
    <n v="0"/>
    <n v="0"/>
    <n v="0"/>
    <m/>
    <m/>
    <m/>
    <n v="0"/>
    <n v="0"/>
    <s v="ZLIN"/>
    <n v="8"/>
    <n v="1"/>
  </r>
  <r>
    <s v="120501001064-0"/>
    <x v="24"/>
    <n v="344201"/>
    <s v="CALIBRADOR DOCUMENTADOR DE PROCESOS"/>
    <s v="26.11.2018"/>
    <n v="6320180.4000000004"/>
    <n v="1250869.04"/>
    <s v="ZLIN"/>
    <n v="8"/>
    <n v="0"/>
    <n v="0"/>
    <n v="0"/>
    <m/>
    <m/>
    <m/>
    <n v="0"/>
    <n v="0"/>
    <s v="ZLIN"/>
    <n v="8"/>
    <n v="1"/>
  </r>
  <r>
    <s v="120501001065-0"/>
    <x v="24"/>
    <n v="344202"/>
    <s v="CALIBRADOR DOCUMENTADOR DE PROCESOS"/>
    <s v="26.11.2018"/>
    <n v="6320180.4000000004"/>
    <n v="1250869.04"/>
    <s v="ZLIN"/>
    <n v="8"/>
    <n v="0"/>
    <n v="0"/>
    <n v="0"/>
    <m/>
    <m/>
    <m/>
    <n v="0"/>
    <n v="0"/>
    <s v="ZLIN"/>
    <n v="8"/>
    <n v="1"/>
  </r>
  <r>
    <s v="120501001066-0"/>
    <x v="24"/>
    <n v="344201"/>
    <s v="CALIBRADOR DOCUMENTADOR DE PROCESOS"/>
    <s v="26.11.2018"/>
    <n v="6320180.4000000004"/>
    <n v="1250869.04"/>
    <s v="ZLIN"/>
    <n v="8"/>
    <n v="0"/>
    <n v="0"/>
    <n v="0"/>
    <m/>
    <m/>
    <m/>
    <n v="0"/>
    <n v="0"/>
    <s v="ZLIN"/>
    <n v="8"/>
    <n v="1"/>
  </r>
  <r>
    <s v="120501001067-0"/>
    <x v="24"/>
    <n v="344202"/>
    <s v="BOMBA HIDRAULICA MANUALÑ DE CALIBRACIÓN"/>
    <s v="04.12.2018"/>
    <n v="560398.35"/>
    <n v="168119.50999999995"/>
    <s v="ZLIN"/>
    <n v="5"/>
    <n v="0"/>
    <n v="0"/>
    <n v="0"/>
    <m/>
    <m/>
    <m/>
    <n v="0"/>
    <n v="0"/>
    <s v="ZLIN"/>
    <n v="5"/>
    <n v="1"/>
  </r>
  <r>
    <s v="120501001068-0"/>
    <x v="24"/>
    <n v="344202"/>
    <s v="BOMBA HIDRAULICA MANUAL DE CALIBRACIÓN"/>
    <s v="04.12.2018"/>
    <n v="560398.35"/>
    <n v="168119.50999999995"/>
    <s v="ZLIN"/>
    <n v="5"/>
    <n v="0"/>
    <n v="0"/>
    <n v="0"/>
    <m/>
    <m/>
    <m/>
    <n v="0"/>
    <n v="0"/>
    <s v="ZLIN"/>
    <n v="5"/>
    <n v="1"/>
  </r>
  <r>
    <s v="120501001069-0"/>
    <x v="24"/>
    <n v="344202"/>
    <s v="BOMBA HIDRAULICA MANUAL DE CALIBRACIÓN"/>
    <s v="04.12.2018"/>
    <n v="560392.31999999995"/>
    <n v="168117.68999999994"/>
    <s v="ZLIN"/>
    <n v="5"/>
    <n v="0"/>
    <n v="0"/>
    <n v="0"/>
    <m/>
    <m/>
    <m/>
    <n v="0"/>
    <n v="0"/>
    <s v="ZLIN"/>
    <n v="5"/>
    <n v="1"/>
  </r>
  <r>
    <s v="120501001070-0"/>
    <x v="24"/>
    <n v="344202"/>
    <s v="MODULOS DE PRESIÓN MANOMÉTRICA DE 0 A 1"/>
    <s v="26.11.2018"/>
    <n v="1095268.32"/>
    <n v="346834.96000000008"/>
    <s v="ZLIN"/>
    <n v="5"/>
    <n v="0"/>
    <n v="0"/>
    <n v="0"/>
    <m/>
    <m/>
    <m/>
    <n v="0"/>
    <n v="0"/>
    <s v="ZLIN"/>
    <n v="5"/>
    <n v="1"/>
  </r>
  <r>
    <s v="120501001071-0"/>
    <x v="24"/>
    <n v="344202"/>
    <s v="MODULOS DE PRESIÓN MANOMÉTRICA DE 0 A 5"/>
    <s v="26.11.2018"/>
    <n v="1095268.32"/>
    <n v="346834.96000000008"/>
    <s v="ZLIN"/>
    <n v="5"/>
    <n v="0"/>
    <n v="0"/>
    <n v="0"/>
    <m/>
    <m/>
    <m/>
    <n v="0"/>
    <n v="0"/>
    <s v="ZLIN"/>
    <n v="5"/>
    <n v="1"/>
  </r>
  <r>
    <s v="120501001072-0"/>
    <x v="24"/>
    <n v="344202"/>
    <s v="MODULOS DE PRESIÓN MANOMÉTRICA  DE 0 A 1000"/>
    <s v="26.11.2018"/>
    <n v="1095268.32"/>
    <n v="346834.96000000008"/>
    <s v="ZLIN"/>
    <n v="5"/>
    <n v="0"/>
    <n v="0"/>
    <n v="0"/>
    <m/>
    <m/>
    <m/>
    <n v="0"/>
    <n v="0"/>
    <s v="ZLIN"/>
    <n v="5"/>
    <n v="1"/>
  </r>
  <r>
    <s v="120501001073-0"/>
    <x v="24"/>
    <n v="344202"/>
    <s v="MODULOS DE PRESIÓN MANÓMETRICA 0 A 3000"/>
    <s v="26.11.2018"/>
    <n v="1594683.12"/>
    <n v="504982.98000000021"/>
    <s v="ZLIN"/>
    <n v="5"/>
    <n v="0"/>
    <n v="0"/>
    <n v="0"/>
    <m/>
    <m/>
    <m/>
    <n v="0"/>
    <n v="0"/>
    <s v="ZLIN"/>
    <n v="5"/>
    <n v="1"/>
  </r>
  <r>
    <s v="120501001074-0"/>
    <x v="24"/>
    <n v="344202"/>
    <s v="MODULOS DE PRESIÓN MANOMÉTRICA DE 0 A 3000"/>
    <s v="26.11.2018"/>
    <n v="1594683.12"/>
    <n v="504982.98000000021"/>
    <s v="ZLIN"/>
    <n v="5"/>
    <n v="0"/>
    <n v="0"/>
    <n v="0"/>
    <m/>
    <m/>
    <m/>
    <n v="0"/>
    <n v="0"/>
    <s v="ZLIN"/>
    <n v="5"/>
    <n v="1"/>
  </r>
  <r>
    <s v="120501001075-0"/>
    <x v="24"/>
    <n v="344204"/>
    <s v="CALIBRADOR DE TEMPERATURA PORTÁTIL"/>
    <s v="26.11.2018"/>
    <n v="2742992.74"/>
    <n v="542883.98000000045"/>
    <s v="ZLIN"/>
    <n v="8"/>
    <n v="0"/>
    <n v="0"/>
    <n v="0"/>
    <m/>
    <m/>
    <m/>
    <n v="0"/>
    <n v="0"/>
    <s v="ZLIN"/>
    <n v="8"/>
    <n v="1"/>
  </r>
  <r>
    <s v="120501001076-0"/>
    <x v="24"/>
    <n v="344202"/>
    <s v="CALIBRADOR DE PROCESOS DE PRESIÓN"/>
    <s v="26.11.2018"/>
    <n v="2770534.47"/>
    <n v="548334.94000000041"/>
    <s v="ZLIN"/>
    <n v="8"/>
    <n v="0"/>
    <n v="0"/>
    <n v="0"/>
    <m/>
    <m/>
    <m/>
    <n v="0"/>
    <n v="0"/>
    <s v="ZLIN"/>
    <n v="8"/>
    <n v="1"/>
  </r>
  <r>
    <s v="120501001077-0"/>
    <x v="24"/>
    <n v="344202"/>
    <s v="CALIBRADOR DE PROCESOS DE PRESIÓN"/>
    <s v="26.11.2018"/>
    <n v="2770534.47"/>
    <n v="548334.94000000041"/>
    <s v="ZLIN"/>
    <n v="8"/>
    <n v="0"/>
    <n v="0"/>
    <n v="0"/>
    <m/>
    <m/>
    <m/>
    <n v="0"/>
    <n v="0"/>
    <s v="ZLIN"/>
    <n v="8"/>
    <n v="1"/>
  </r>
  <r>
    <s v="120501001078-0"/>
    <x v="24"/>
    <n v="344201"/>
    <s v="MALETA PORTATIL CALIBRACIÓN"/>
    <s v="26.11.2018"/>
    <n v="4814017.3"/>
    <n v="1524438.8099999996"/>
    <s v="ZLIN"/>
    <n v="5"/>
    <n v="0"/>
    <n v="0"/>
    <n v="0"/>
    <m/>
    <m/>
    <m/>
    <n v="0"/>
    <n v="0"/>
    <s v="ZLIN"/>
    <n v="5"/>
    <n v="1"/>
  </r>
  <r>
    <s v="120501001079-0"/>
    <x v="24"/>
    <n v="344201"/>
    <s v="MALETA PORTATIL CALIBRACIÓN"/>
    <s v="26.11.2018"/>
    <n v="4814011.2"/>
    <n v="1524436.8800000004"/>
    <s v="ZLIN"/>
    <n v="5"/>
    <n v="0"/>
    <n v="0"/>
    <n v="0"/>
    <m/>
    <m/>
    <m/>
    <n v="0"/>
    <n v="0"/>
    <s v="ZLIN"/>
    <n v="5"/>
    <n v="1"/>
  </r>
  <r>
    <s v="120501001080-0"/>
    <x v="24"/>
    <n v="344202"/>
    <s v="COMUNICADOR DE PROTOCOLO INDUSTRIAL HAR"/>
    <s v="26.11.2018"/>
    <n v="6144768"/>
    <n v="1216152"/>
    <s v="ZLIN"/>
    <n v="8"/>
    <n v="0"/>
    <n v="0"/>
    <n v="0"/>
    <m/>
    <m/>
    <m/>
    <n v="0"/>
    <n v="0"/>
    <s v="ZLIN"/>
    <n v="8"/>
    <n v="1"/>
  </r>
  <r>
    <s v="120501001081-0"/>
    <x v="24"/>
    <n v="322317"/>
    <s v="CAMARA DE ESPUMA"/>
    <s v="31.10.2018"/>
    <n v="9515772.3300000001"/>
    <n v="1585962.0600000005"/>
    <s v="ZLIN"/>
    <n v="10"/>
    <n v="0"/>
    <n v="0"/>
    <n v="0"/>
    <m/>
    <m/>
    <m/>
    <n v="0"/>
    <n v="0"/>
    <s v="ZLIN"/>
    <n v="0"/>
    <n v="1"/>
  </r>
  <r>
    <s v="120501001082-0"/>
    <x v="24"/>
    <n v="322317"/>
    <s v="CAMARA DE ESPUMA"/>
    <s v="31.10.2018"/>
    <n v="9515772.3300000001"/>
    <n v="1585962.0600000005"/>
    <s v="ZLIN"/>
    <n v="10"/>
    <n v="0"/>
    <n v="0"/>
    <n v="0"/>
    <m/>
    <m/>
    <m/>
    <n v="0"/>
    <n v="0"/>
    <s v="ZLIN"/>
    <n v="0"/>
    <n v="1"/>
  </r>
  <r>
    <s v="120501001083-0"/>
    <x v="24"/>
    <n v="342304"/>
    <s v="BOMBA PRINCIPAL"/>
    <s v="27.12.2018"/>
    <n v="64198923.649999999"/>
    <n v="34185926.840000004"/>
    <s v="ZLIN"/>
    <n v="10"/>
    <n v="0"/>
    <n v="0"/>
    <n v="0"/>
    <m/>
    <m/>
    <m/>
    <n v="0"/>
    <n v="0"/>
    <s v="ZLIN"/>
    <n v="0"/>
    <n v="1"/>
  </r>
  <r>
    <s v="120501001084-0"/>
    <x v="24"/>
    <n v="342304"/>
    <s v="BOMBA SECUNDARIA"/>
    <s v="27.12.2018"/>
    <n v="64198928.770000003"/>
    <n v="34185929.579999998"/>
    <s v="ZLIN"/>
    <n v="10"/>
    <n v="0"/>
    <n v="0"/>
    <n v="0"/>
    <m/>
    <m/>
    <m/>
    <n v="0"/>
    <n v="0"/>
    <s v="ZLIN"/>
    <n v="0"/>
    <n v="1"/>
  </r>
  <r>
    <s v="120501001085-0"/>
    <x v="24"/>
    <n v="342304"/>
    <s v="PANEL DE CONTROL"/>
    <s v="27.12.2018"/>
    <n v="119179697.59999999"/>
    <n v="52207328.649999991"/>
    <s v="ZLIN"/>
    <n v="10"/>
    <n v="0"/>
    <n v="0"/>
    <n v="0"/>
    <m/>
    <m/>
    <m/>
    <n v="0"/>
    <n v="0"/>
    <s v="ZLIN"/>
    <n v="0"/>
    <n v="1"/>
  </r>
  <r>
    <s v="120501001086-0"/>
    <x v="24"/>
    <n v="342304"/>
    <s v="TANQUE DE ESPUMA"/>
    <s v="27.12.2018"/>
    <n v="21465090.420000002"/>
    <n v="9402902.1000000015"/>
    <s v="ZLIN"/>
    <n v="10"/>
    <n v="0"/>
    <n v="0"/>
    <n v="0"/>
    <m/>
    <m/>
    <m/>
    <n v="0"/>
    <n v="0"/>
    <s v="ZLIN"/>
    <n v="0"/>
    <n v="1"/>
  </r>
  <r>
    <s v="120501001087-0"/>
    <x v="24"/>
    <n v="342304"/>
    <s v="DOSIFICADOR DE ESPUMA"/>
    <s v="27.12.2018"/>
    <n v="90267394.280000001"/>
    <n v="39542133.539999999"/>
    <s v="ZLIN"/>
    <n v="10"/>
    <n v="0"/>
    <n v="0"/>
    <n v="0"/>
    <m/>
    <m/>
    <m/>
    <n v="0"/>
    <n v="0"/>
    <s v="ZLIN"/>
    <n v="0"/>
    <n v="1"/>
  </r>
  <r>
    <s v="120501001088-0"/>
    <x v="24"/>
    <n v="342304"/>
    <s v="GABINETE EXTERIOR"/>
    <s v="27.12.2018"/>
    <n v="5422256.79"/>
    <n v="2887351.74"/>
    <s v="ZLIN"/>
    <n v="10"/>
    <n v="0"/>
    <n v="0"/>
    <n v="0"/>
    <m/>
    <m/>
    <m/>
    <n v="0"/>
    <n v="0"/>
    <s v="ZLIN"/>
    <n v="0"/>
    <n v="1"/>
  </r>
  <r>
    <s v="120501001089-0"/>
    <x v="24"/>
    <n v="342304"/>
    <s v="GABINETE EXTERIOR MANGUERAS Y EQ. CONTRA INCENDIO"/>
    <s v="27.12.2018"/>
    <n v="5422256.79"/>
    <n v="2887351.74"/>
    <s v="ZLIN"/>
    <n v="10"/>
    <n v="0"/>
    <n v="0"/>
    <n v="0"/>
    <m/>
    <m/>
    <m/>
    <n v="0"/>
    <n v="0"/>
    <s v="ZLIN"/>
    <n v="0"/>
    <n v="1"/>
  </r>
  <r>
    <s v="120501001090-0"/>
    <x v="24"/>
    <n v="342304"/>
    <s v="GABINETE EXTERIOR MANGUERAS Y EQ. CONTRA INCENDIO"/>
    <s v="27.12.2018"/>
    <n v="5422256.79"/>
    <n v="2887351.74"/>
    <s v="ZLIN"/>
    <n v="10"/>
    <n v="0"/>
    <n v="0"/>
    <n v="0"/>
    <m/>
    <m/>
    <m/>
    <n v="0"/>
    <n v="0"/>
    <s v="ZLIN"/>
    <n v="0"/>
    <n v="1"/>
  </r>
  <r>
    <s v="120501001091-0"/>
    <x v="24"/>
    <n v="342304"/>
    <s v="GABINETE EXTERIOR MANGUERAS Y EQ. CONTRA INCENDIO"/>
    <s v="27.12.2018"/>
    <n v="5422256.79"/>
    <n v="2887351.74"/>
    <s v="ZLIN"/>
    <n v="10"/>
    <n v="0"/>
    <n v="0"/>
    <n v="0"/>
    <m/>
    <m/>
    <m/>
    <n v="0"/>
    <n v="0"/>
    <s v="ZLIN"/>
    <n v="0"/>
    <n v="1"/>
  </r>
  <r>
    <s v="120501001092-0"/>
    <x v="24"/>
    <n v="342304"/>
    <s v="PANEL ALARMA INCENDIO EDIFICIO PRINCIPAL"/>
    <s v="27.12.2018"/>
    <n v="41357409.109999999"/>
    <n v="18116842.829999998"/>
    <s v="ZLIN"/>
    <n v="10"/>
    <n v="0"/>
    <n v="0"/>
    <n v="0"/>
    <m/>
    <m/>
    <m/>
    <n v="0"/>
    <n v="0"/>
    <s v="ZLIN"/>
    <n v="0"/>
    <n v="1"/>
  </r>
  <r>
    <s v="120501001093-0"/>
    <x v="24"/>
    <n v="342304"/>
    <s v="PANEL ALARMA INCENDIO CASETA GUARDAS"/>
    <s v="27.12.2018"/>
    <n v="22260201.260000002"/>
    <n v="9751204.8400000017"/>
    <s v="ZLIN"/>
    <n v="10"/>
    <n v="0"/>
    <n v="0"/>
    <n v="0"/>
    <m/>
    <m/>
    <m/>
    <n v="0"/>
    <n v="0"/>
    <s v="ZLIN"/>
    <n v="0"/>
    <n v="1"/>
  </r>
  <r>
    <s v="120501001094-0"/>
    <x v="24"/>
    <n v="342304"/>
    <s v="CARRETILLA SISTEMA CONTRA INCENDIO"/>
    <s v="27.12.2018"/>
    <n v="10555082.449999999"/>
    <n v="4623712.5099999988"/>
    <s v="ZLIN"/>
    <n v="10"/>
    <n v="0"/>
    <n v="0"/>
    <n v="0"/>
    <m/>
    <m/>
    <m/>
    <n v="0"/>
    <n v="0"/>
    <s v="ZLIN"/>
    <n v="0"/>
    <n v="1"/>
  </r>
  <r>
    <s v="120501001095-0"/>
    <x v="24"/>
    <n v="342304"/>
    <s v="CARRETILLA SISTEMA CONTRA INCENDIO"/>
    <s v="27.12.2018"/>
    <n v="10555082.449999999"/>
    <n v="4623712.5099999988"/>
    <s v="ZLIN"/>
    <n v="10"/>
    <n v="0"/>
    <n v="0"/>
    <n v="0"/>
    <m/>
    <m/>
    <m/>
    <n v="0"/>
    <n v="0"/>
    <s v="ZLIN"/>
    <n v="0"/>
    <n v="1"/>
  </r>
  <r>
    <s v="120501001096-0"/>
    <x v="24"/>
    <n v="342304"/>
    <s v="SISTEMA PROTECCION ALMAC TANQUES JET A1"/>
    <s v="27.12.2018"/>
    <n v="25935728.109999999"/>
    <n v="11361289.789999999"/>
    <s v="ZLIN"/>
    <n v="10"/>
    <n v="0"/>
    <n v="0"/>
    <n v="0"/>
    <m/>
    <m/>
    <m/>
    <n v="0"/>
    <n v="0"/>
    <s v="ZLIN"/>
    <n v="0"/>
    <n v="1"/>
  </r>
  <r>
    <s v="120501001097-0"/>
    <x v="24"/>
    <n v="342304"/>
    <s v="SISTEMA PROTECCION AREA DESCARGA CISTERNAS"/>
    <s v="27.12.2018"/>
    <n v="25935728.109999999"/>
    <n v="11361289.789999999"/>
    <s v="ZLIN"/>
    <n v="10"/>
    <n v="0"/>
    <n v="0"/>
    <n v="0"/>
    <m/>
    <m/>
    <m/>
    <n v="0"/>
    <n v="0"/>
    <s v="ZLIN"/>
    <n v="0"/>
    <n v="1"/>
  </r>
  <r>
    <s v="120501001098-0"/>
    <x v="24"/>
    <n v="342304"/>
    <s v="SISTEMA PROTECCION AREA RECIBO JET A1"/>
    <s v="27.12.2018"/>
    <n v="12967858.960000001"/>
    <n v="5680642.6600000011"/>
    <s v="ZLIN"/>
    <n v="10"/>
    <n v="0"/>
    <n v="0"/>
    <n v="0"/>
    <m/>
    <m/>
    <m/>
    <n v="0"/>
    <n v="0"/>
    <s v="ZLIN"/>
    <n v="0"/>
    <n v="1"/>
  </r>
  <r>
    <s v="120501001099-0"/>
    <x v="24"/>
    <n v="342304"/>
    <s v="SISTEMA PROTECCION ESTACION BOMBEO JET A1"/>
    <s v="27.12.2018"/>
    <n v="12967858.960000001"/>
    <n v="5680642.6600000011"/>
    <s v="ZLIN"/>
    <n v="10"/>
    <n v="0"/>
    <n v="0"/>
    <n v="0"/>
    <m/>
    <m/>
    <m/>
    <n v="0"/>
    <n v="0"/>
    <s v="ZLIN"/>
    <n v="0"/>
    <n v="1"/>
  </r>
  <r>
    <s v="120501001100-0"/>
    <x v="24"/>
    <n v="342304"/>
    <s v="SISTEMA PROTECCION AREA CARGA CISTERNAS"/>
    <s v="27.12.2018"/>
    <n v="12967858.960000001"/>
    <n v="5680642.6600000011"/>
    <s v="ZLIN"/>
    <n v="10"/>
    <n v="0"/>
    <n v="0"/>
    <n v="0"/>
    <m/>
    <m/>
    <m/>
    <n v="0"/>
    <n v="0"/>
    <s v="ZLIN"/>
    <n v="0"/>
    <n v="1"/>
  </r>
  <r>
    <s v="120501001101-0"/>
    <x v="24"/>
    <n v="342304"/>
    <s v="SISTEMA PROTECCION TANQUE AV GAS"/>
    <s v="27.12.2018"/>
    <n v="6483929.4800000004"/>
    <n v="2840321.3200000003"/>
    <s v="ZLIN"/>
    <n v="10"/>
    <n v="0"/>
    <n v="0"/>
    <n v="0"/>
    <m/>
    <m/>
    <m/>
    <n v="0"/>
    <n v="0"/>
    <s v="ZLIN"/>
    <n v="0"/>
    <n v="1"/>
  </r>
  <r>
    <s v="120501001102-0"/>
    <x v="24"/>
    <n v="342304"/>
    <s v="SISTEMA PROTECCION AREA CARGA AV GAS"/>
    <s v="27.12.2018"/>
    <n v="6483929.4800000004"/>
    <n v="3452692.4500000007"/>
    <s v="ZLIN"/>
    <n v="10"/>
    <n v="0"/>
    <n v="0"/>
    <n v="0"/>
    <m/>
    <m/>
    <m/>
    <n v="0"/>
    <n v="0"/>
    <s v="ZLIN"/>
    <n v="0"/>
    <n v="1"/>
  </r>
  <r>
    <s v="120501001103-0"/>
    <x v="24"/>
    <n v="342304"/>
    <s v="SISTEMA PROTECCIN PARQUEO CISTERNAS"/>
    <s v="27.12.2018"/>
    <n v="19451788.440000001"/>
    <n v="10358077.340000002"/>
    <s v="ZLIN"/>
    <n v="10"/>
    <n v="0"/>
    <n v="0"/>
    <n v="0"/>
    <m/>
    <m/>
    <m/>
    <n v="0"/>
    <n v="0"/>
    <s v="ZLIN"/>
    <n v="0"/>
    <n v="1"/>
  </r>
  <r>
    <s v="120501001104-0"/>
    <x v="24"/>
    <n v="342304"/>
    <s v="SISTEMA PROTECCION AREA CARGA DIESEL GASOLINA"/>
    <s v="27.12.2018"/>
    <n v="6483929.4800000004"/>
    <n v="3452692.4500000007"/>
    <s v="ZLIN"/>
    <n v="10"/>
    <n v="0"/>
    <n v="0"/>
    <n v="0"/>
    <m/>
    <m/>
    <m/>
    <n v="0"/>
    <n v="0"/>
    <s v="ZLIN"/>
    <n v="0"/>
    <n v="1"/>
  </r>
  <r>
    <s v="120501001105-0"/>
    <x v="24"/>
    <n v="342304"/>
    <s v="SISTEMA PAROS DE EMERGENCIA"/>
    <s v="27.12.2018"/>
    <n v="68165591.030000001"/>
    <n v="36298177.210000001"/>
    <s v="ZLIN"/>
    <n v="10"/>
    <n v="0"/>
    <n v="0"/>
    <n v="0"/>
    <m/>
    <m/>
    <m/>
    <n v="0"/>
    <n v="0"/>
    <s v="ZLIN"/>
    <n v="0"/>
    <n v="1"/>
  </r>
  <r>
    <s v="120501001125-0"/>
    <x v="24"/>
    <n v="342510"/>
    <s v="BOMBA AGUA"/>
    <s v="27.03.2019"/>
    <n v="2694795.61"/>
    <n v="842123.62999999989"/>
    <s v="ZLIN"/>
    <n v="4"/>
    <n v="0"/>
    <n v="0"/>
    <n v="0"/>
    <m/>
    <m/>
    <m/>
    <n v="0"/>
    <n v="0"/>
    <s v="ZLIN"/>
    <n v="0"/>
    <n v="1"/>
  </r>
  <r>
    <s v="120501001126-0"/>
    <x v="24"/>
    <n v="342501"/>
    <s v="MOTOR-BOMBA"/>
    <s v="17.09.2019"/>
    <n v="328999.5"/>
    <n v="49349.929999999993"/>
    <s v="ZLIN"/>
    <n v="5"/>
    <n v="0"/>
    <n v="0"/>
    <n v="0"/>
    <m/>
    <m/>
    <m/>
    <n v="0"/>
    <n v="0"/>
    <s v="ZLIN"/>
    <n v="0"/>
    <n v="1"/>
  </r>
  <r>
    <s v="120502000002-0"/>
    <x v="25"/>
    <n v="342506"/>
    <s v="BOMBA"/>
    <s v="31.12.2003"/>
    <n v="3639460.6"/>
    <n v="3217023.2"/>
    <s v="ZLIN"/>
    <n v="18"/>
    <n v="8"/>
    <n v="0"/>
    <n v="0"/>
    <m/>
    <m/>
    <m/>
    <n v="970689.26"/>
    <n v="643227.83000000007"/>
    <s v="ZLIN"/>
    <n v="6"/>
    <n v="11"/>
  </r>
  <r>
    <s v="120502000003-0"/>
    <x v="25"/>
    <n v="344209"/>
    <s v="BOMBA"/>
    <s v="22.07.2014"/>
    <n v="39629160.219999999"/>
    <n v="12024232.390000001"/>
    <s v="ZLIN"/>
    <n v="19"/>
    <n v="6"/>
    <n v="0"/>
    <n v="0"/>
    <m/>
    <m/>
    <m/>
    <n v="-9388192.6699999999"/>
    <n v="-2347048.1799999997"/>
    <s v="ZLIN"/>
    <n v="18"/>
    <n v="4"/>
  </r>
  <r>
    <s v="120502000003-1"/>
    <x v="25"/>
    <n v="342503"/>
    <s v="MOTOR"/>
    <s v="22.07.2014"/>
    <n v="4921139.66"/>
    <n v="1493166.33"/>
    <s v="ZLIN"/>
    <n v="19"/>
    <n v="6"/>
    <n v="0"/>
    <n v="0"/>
    <m/>
    <m/>
    <m/>
    <n v="-1165823.53"/>
    <n v="-291455.88"/>
    <s v="ZLIN"/>
    <n v="18"/>
    <n v="4"/>
  </r>
  <r>
    <s v="120502000004-0"/>
    <x v="25"/>
    <n v="342502"/>
    <s v="BOMBA"/>
    <s v="30.04.2013"/>
    <n v="915695989.19000006"/>
    <n v="343885829.99000001"/>
    <s v="ZLIN"/>
    <n v="19"/>
    <n v="1"/>
    <n v="0"/>
    <n v="0"/>
    <m/>
    <m/>
    <m/>
    <n v="-788927019.07000005"/>
    <n v="-216954930.23000002"/>
    <s v="ZLIN"/>
    <n v="16"/>
    <n v="8"/>
  </r>
  <r>
    <s v="120502000004-1"/>
    <x v="25"/>
    <n v="342502"/>
    <s v="REDUCTOR"/>
    <s v="30.04.2013"/>
    <n v="547613.80000000005"/>
    <n v="162957.74000000005"/>
    <s v="ZLIN"/>
    <n v="24"/>
    <n v="1"/>
    <n v="0"/>
    <n v="0"/>
    <m/>
    <m/>
    <m/>
    <n v="-202443.04"/>
    <n v="-42824.49000000002"/>
    <s v="ZLIN"/>
    <n v="21"/>
    <n v="8"/>
  </r>
  <r>
    <s v="120502000004-2"/>
    <x v="25"/>
    <n v="342502"/>
    <s v="MOTOR"/>
    <s v="30.04.2013"/>
    <n v="641752.11"/>
    <n v="241007.33999999997"/>
    <s v="ZLIN"/>
    <n v="19"/>
    <n v="1"/>
    <n v="0"/>
    <n v="0"/>
    <m/>
    <m/>
    <m/>
    <n v="-219208.01"/>
    <n v="-60282.200000000012"/>
    <s v="ZLIN"/>
    <n v="16"/>
    <n v="8"/>
  </r>
  <r>
    <s v="120502000004-3"/>
    <x v="25"/>
    <n v="342502"/>
    <s v="SEPARADOR AGUAS OLEAGINOSAS"/>
    <s v="30.04.2013"/>
    <n v="110861849.72"/>
    <n v="13600740.469999999"/>
    <s v="ZLIN"/>
    <n v="58"/>
    <n v="5"/>
    <n v="0"/>
    <n v="0"/>
    <m/>
    <m/>
    <m/>
    <n v="-47972808.450000003"/>
    <n v="-3926345.9200000018"/>
    <s v="ZLIN"/>
    <n v="56"/>
    <n v="0"/>
  </r>
  <r>
    <s v="120502000004-4"/>
    <x v="25"/>
    <n v="342502"/>
    <s v="COBERTIZO"/>
    <s v="30.04.2013"/>
    <n v="13494033.050000001"/>
    <n v="4129846.42"/>
    <s v="ZLIN"/>
    <n v="23"/>
    <n v="5"/>
    <n v="0"/>
    <n v="0"/>
    <m/>
    <m/>
    <m/>
    <n v="-4947294.2300000004"/>
    <n v="-1079766.6000000006"/>
    <s v="ZLIN"/>
    <n v="21"/>
    <n v="0"/>
  </r>
  <r>
    <s v="120502000005-0"/>
    <x v="25"/>
    <n v="342408"/>
    <s v="RECIPIENTE"/>
    <s v="01.10.2015"/>
    <n v="1"/>
    <n v="1"/>
    <s v="ZLIN"/>
    <n v="0"/>
    <n v="1"/>
    <n v="0"/>
    <n v="0"/>
    <m/>
    <m/>
    <m/>
    <n v="991866.65"/>
    <n v="458425.77"/>
    <s v="ZLIN"/>
    <n v="9"/>
    <n v="11"/>
  </r>
  <r>
    <s v="120502000006-0"/>
    <x v="25"/>
    <n v="342408"/>
    <s v="RECIPIENTE"/>
    <s v="01.10.2015"/>
    <n v="1"/>
    <n v="1"/>
    <s v="ZLIN"/>
    <n v="0"/>
    <n v="1"/>
    <n v="0"/>
    <n v="0"/>
    <m/>
    <m/>
    <m/>
    <n v="991866.65"/>
    <n v="458425.77"/>
    <s v="ZLIN"/>
    <n v="9"/>
    <n v="11"/>
  </r>
  <r>
    <s v="120502000007-0"/>
    <x v="25"/>
    <n v="342408"/>
    <s v="RECIPIENTE"/>
    <s v="01.10.2015"/>
    <n v="1"/>
    <n v="1"/>
    <s v="ZLIN"/>
    <n v="0"/>
    <n v="1"/>
    <n v="0"/>
    <n v="0"/>
    <m/>
    <m/>
    <m/>
    <n v="1115815.3999999999"/>
    <n v="515712.99999999988"/>
    <s v="ZLIN"/>
    <n v="9"/>
    <n v="11"/>
  </r>
  <r>
    <s v="120502000008-0"/>
    <x v="25"/>
    <n v="342408"/>
    <s v="BOMBA"/>
    <s v="30.09.2012"/>
    <n v="1279115.8"/>
    <n v="767469.48"/>
    <s v="ZLIN"/>
    <n v="12"/>
    <n v="11"/>
    <n v="0"/>
    <n v="0"/>
    <m/>
    <m/>
    <m/>
    <n v="713749.56"/>
    <n v="329884.25000000006"/>
    <s v="ZLIN"/>
    <n v="9"/>
    <n v="11"/>
  </r>
  <r>
    <s v="120502000008-1"/>
    <x v="25"/>
    <n v="342408"/>
    <s v="MOTOR"/>
    <s v="30.09.2012"/>
    <n v="121997.88"/>
    <n v="73198.740000000005"/>
    <s v="ZLIN"/>
    <n v="12"/>
    <n v="11"/>
    <n v="0"/>
    <n v="0"/>
    <m/>
    <m/>
    <m/>
    <n v="68075.100000000006"/>
    <n v="31463.290000000008"/>
    <s v="ZLIN"/>
    <n v="9"/>
    <n v="11"/>
  </r>
  <r>
    <s v="120502000008-2"/>
    <x v="25"/>
    <n v="342408"/>
    <s v="SEPARADOR AGUAS OLEAGINOSAS"/>
    <s v="01.12.1993"/>
    <n v="630225.44999999995"/>
    <n v="85939.829999999958"/>
    <s v="ZLIN"/>
    <n v="56"/>
    <n v="10"/>
    <n v="0"/>
    <n v="0"/>
    <m/>
    <m/>
    <m/>
    <n v="41782844.579999998"/>
    <n v="5471562.9799999967"/>
    <s v="ZLIN"/>
    <n v="35"/>
    <n v="0"/>
  </r>
  <r>
    <s v="120502000009-0"/>
    <x v="25"/>
    <n v="342408"/>
    <s v="BOMBA"/>
    <s v="30.09.2012"/>
    <n v="1279115.8"/>
    <n v="767469.48"/>
    <s v="ZLIN"/>
    <n v="12"/>
    <n v="11"/>
    <n v="0"/>
    <n v="0"/>
    <m/>
    <m/>
    <m/>
    <n v="713749.56"/>
    <n v="329884.25000000006"/>
    <s v="ZLIN"/>
    <n v="9"/>
    <n v="11"/>
  </r>
  <r>
    <s v="120502000009-1"/>
    <x v="25"/>
    <n v="342408"/>
    <s v="MOTOR"/>
    <s v="30.09.2012"/>
    <n v="121997.88"/>
    <n v="73198.740000000005"/>
    <s v="ZLIN"/>
    <n v="12"/>
    <n v="11"/>
    <n v="0"/>
    <n v="0"/>
    <m/>
    <m/>
    <m/>
    <n v="68075.100000000006"/>
    <n v="31463.290000000008"/>
    <s v="ZLIN"/>
    <n v="9"/>
    <n v="11"/>
  </r>
  <r>
    <s v="120502000010-0"/>
    <x v="25"/>
    <n v="342408"/>
    <s v="BOMBA"/>
    <s v="30.09.2012"/>
    <n v="1264623.74"/>
    <n v="758774.24"/>
    <s v="ZLIN"/>
    <n v="12"/>
    <n v="11"/>
    <n v="0"/>
    <n v="0"/>
    <m/>
    <m/>
    <m/>
    <n v="705662.94"/>
    <n v="326146.73999999993"/>
    <s v="ZLIN"/>
    <n v="9"/>
    <n v="11"/>
  </r>
  <r>
    <s v="120502000010-1"/>
    <x v="25"/>
    <n v="342408"/>
    <s v="RECIPIENTE"/>
    <s v="30.09.2012"/>
    <n v="7900286.9299999997"/>
    <n v="4740172.17"/>
    <s v="ZLIN"/>
    <n v="12"/>
    <n v="11"/>
    <n v="0"/>
    <n v="0"/>
    <m/>
    <m/>
    <m/>
    <n v="4408378.3"/>
    <n v="2037485.77"/>
    <s v="ZLIN"/>
    <n v="9"/>
    <n v="11"/>
  </r>
  <r>
    <s v="120502000010-2"/>
    <x v="25"/>
    <n v="342408"/>
    <s v="MOTOR"/>
    <s v="30.09.2012"/>
    <n v="116437.64"/>
    <n v="69862.59"/>
    <s v="ZLIN"/>
    <n v="12"/>
    <n v="11"/>
    <n v="0"/>
    <n v="0"/>
    <m/>
    <m/>
    <m/>
    <n v="64972.480000000003"/>
    <n v="30029.300000000003"/>
    <s v="ZLIN"/>
    <n v="9"/>
    <n v="11"/>
  </r>
  <r>
    <s v="120502000010-3"/>
    <x v="25"/>
    <n v="342408"/>
    <s v="COBERTIZO"/>
    <s v="01.01.1993"/>
    <n v="1152027.3899999999"/>
    <n v="346726.69999999995"/>
    <s v="ZLIN"/>
    <n v="25"/>
    <n v="9"/>
    <n v="0"/>
    <n v="0"/>
    <m/>
    <m/>
    <m/>
    <n v="-426210.93"/>
    <n v="-426210.93"/>
    <s v="ZLIN"/>
    <n v="3"/>
    <n v="0"/>
  </r>
  <r>
    <s v="120502000011-0"/>
    <x v="25"/>
    <n v="342408"/>
    <s v="RECIPIENTE"/>
    <s v="01.10.2015"/>
    <n v="1"/>
    <n v="1"/>
    <s v="ZLIN"/>
    <n v="0"/>
    <n v="1"/>
    <n v="0"/>
    <n v="0"/>
    <m/>
    <m/>
    <m/>
    <n v="1985565.89"/>
    <n v="917698.51999999979"/>
    <s v="ZLIN"/>
    <n v="9"/>
    <n v="11"/>
  </r>
  <r>
    <s v="120502000012-0"/>
    <x v="25"/>
    <n v="342409"/>
    <s v="RECIPIENTE"/>
    <s v="01.10.2015"/>
    <n v="1"/>
    <n v="1"/>
    <s v="ZLIN"/>
    <n v="0"/>
    <n v="1"/>
    <n v="0"/>
    <n v="0"/>
    <m/>
    <m/>
    <m/>
    <n v="2923686.63"/>
    <n v="1398284.9"/>
    <s v="ZLIN"/>
    <n v="9"/>
    <n v="7"/>
  </r>
  <r>
    <s v="120502000013-0"/>
    <x v="25"/>
    <n v="342409"/>
    <s v="RECIPIENTE"/>
    <s v="01.10.2015"/>
    <n v="1"/>
    <n v="1"/>
    <s v="ZLIN"/>
    <n v="0"/>
    <n v="1"/>
    <n v="0"/>
    <n v="0"/>
    <m/>
    <m/>
    <m/>
    <n v="2923686.63"/>
    <n v="1398284.9"/>
    <s v="ZLIN"/>
    <n v="9"/>
    <n v="7"/>
  </r>
  <r>
    <s v="120502000014-0"/>
    <x v="25"/>
    <n v="342409"/>
    <s v="BOMBA"/>
    <s v="31.03.2000"/>
    <n v="2094256.62"/>
    <n v="1690712.1700000002"/>
    <s v="ZLIN"/>
    <n v="25"/>
    <n v="1"/>
    <n v="0"/>
    <n v="0"/>
    <m/>
    <m/>
    <m/>
    <n v="2568300.04"/>
    <n v="1228317.4100000001"/>
    <s v="ZLIN"/>
    <n v="9"/>
    <n v="7"/>
  </r>
  <r>
    <s v="120502000014-1"/>
    <x v="25"/>
    <n v="342409"/>
    <s v="MOTOR"/>
    <s v="31.03.2000"/>
    <n v="167716.1"/>
    <n v="135398.72"/>
    <s v="ZLIN"/>
    <n v="25"/>
    <n v="1"/>
    <n v="0"/>
    <n v="0"/>
    <m/>
    <m/>
    <m/>
    <n v="205679.32"/>
    <n v="98368.37000000001"/>
    <s v="ZLIN"/>
    <n v="9"/>
    <n v="7"/>
  </r>
  <r>
    <s v="120502000015-0"/>
    <x v="25"/>
    <n v="342303"/>
    <s v="BOMBA"/>
    <s v="01.03.1993"/>
    <n v="33322.660000000003"/>
    <n v="33322.660000000003"/>
    <s v="ZLIN"/>
    <n v="25"/>
    <n v="7"/>
    <n v="0"/>
    <n v="0"/>
    <m/>
    <m/>
    <m/>
    <n v="155577.25"/>
    <n v="155577.25"/>
    <s v="ZLIN"/>
    <n v="3"/>
    <n v="0"/>
  </r>
  <r>
    <s v="120502000015-1"/>
    <x v="25"/>
    <n v="342303"/>
    <s v="MOTOR"/>
    <s v="01.03.1993"/>
    <n v="5872.13"/>
    <n v="5872.13"/>
    <s v="ZLIN"/>
    <n v="25"/>
    <n v="7"/>
    <n v="0"/>
    <n v="0"/>
    <m/>
    <m/>
    <m/>
    <n v="27415.9"/>
    <n v="27415.9"/>
    <s v="ZLIN"/>
    <n v="3"/>
    <n v="0"/>
  </r>
  <r>
    <s v="120502000016-0"/>
    <x v="25"/>
    <n v="342303"/>
    <s v="MOTOR"/>
    <s v="01.03.1993"/>
    <n v="16228.37"/>
    <n v="16228.37"/>
    <s v="ZLIN"/>
    <n v="25"/>
    <n v="7"/>
    <n v="0"/>
    <n v="0"/>
    <m/>
    <m/>
    <m/>
    <n v="75767.199999999997"/>
    <n v="75767.199999999997"/>
    <s v="ZLIN"/>
    <n v="3"/>
    <n v="0"/>
  </r>
  <r>
    <s v="120502000016-1"/>
    <x v="25"/>
    <n v="342303"/>
    <s v="REDUCTOR"/>
    <s v="01.03.1993"/>
    <n v="7700.48"/>
    <n v="7700.48"/>
    <s v="ZLIN"/>
    <n v="26"/>
    <n v="7"/>
    <n v="0"/>
    <n v="0"/>
    <m/>
    <m/>
    <m/>
    <n v="35695.47"/>
    <n v="35695.47"/>
    <s v="ZLIN"/>
    <n v="4"/>
    <n v="0"/>
  </r>
  <r>
    <s v="120502000017-0"/>
    <x v="25"/>
    <n v="342303"/>
    <s v="MOTOR"/>
    <s v="01.03.1993"/>
    <n v="16228.37"/>
    <n v="16228.37"/>
    <s v="ZLIN"/>
    <n v="25"/>
    <n v="7"/>
    <n v="0"/>
    <n v="0"/>
    <m/>
    <m/>
    <m/>
    <n v="75767.199999999997"/>
    <n v="75767.199999999997"/>
    <s v="ZLIN"/>
    <n v="3"/>
    <n v="0"/>
  </r>
  <r>
    <s v="120502000017-1"/>
    <x v="25"/>
    <n v="342303"/>
    <s v="REDUCTOR"/>
    <s v="01.03.1993"/>
    <n v="7700.48"/>
    <n v="7700.48"/>
    <s v="ZLIN"/>
    <n v="26"/>
    <n v="7"/>
    <n v="0"/>
    <n v="0"/>
    <m/>
    <m/>
    <m/>
    <n v="35695.47"/>
    <n v="35695.47"/>
    <s v="ZLIN"/>
    <n v="4"/>
    <n v="0"/>
  </r>
  <r>
    <s v="120502000018-0"/>
    <x v="25"/>
    <n v="342303"/>
    <s v="BOMBA"/>
    <s v="01.03.1993"/>
    <n v="296557.06"/>
    <n v="296557.06"/>
    <s v="ZLIN"/>
    <n v="25"/>
    <n v="7"/>
    <n v="0"/>
    <n v="0"/>
    <m/>
    <m/>
    <m/>
    <n v="1384569.38"/>
    <n v="1384569.38"/>
    <s v="ZLIN"/>
    <n v="3"/>
    <n v="0"/>
  </r>
  <r>
    <s v="120502000018-1"/>
    <x v="25"/>
    <n v="342303"/>
    <s v="MOTOR"/>
    <s v="01.03.1993"/>
    <n v="21399.33"/>
    <n v="21399.33"/>
    <s v="ZLIN"/>
    <n v="25"/>
    <n v="7"/>
    <n v="0"/>
    <n v="0"/>
    <m/>
    <m/>
    <m/>
    <n v="99909.47"/>
    <n v="99909.47"/>
    <s v="ZLIN"/>
    <n v="3"/>
    <n v="0"/>
  </r>
  <r>
    <s v="120502000019-0"/>
    <x v="25"/>
    <n v="342303"/>
    <s v="RECIPIENTE"/>
    <s v="01.03.1993"/>
    <n v="35333.68"/>
    <n v="35333.68"/>
    <s v="ZLIN"/>
    <n v="25"/>
    <n v="7"/>
    <n v="0"/>
    <n v="0"/>
    <m/>
    <m/>
    <m/>
    <n v="164966.34"/>
    <n v="164966.34"/>
    <s v="ZLIN"/>
    <n v="3"/>
    <n v="0"/>
  </r>
  <r>
    <s v="120502000020-0"/>
    <x v="25"/>
    <n v="342303"/>
    <s v="BOMBA"/>
    <s v="01.03.1993"/>
    <n v="24724.14"/>
    <n v="24724.14"/>
    <s v="ZLIN"/>
    <n v="25"/>
    <n v="7"/>
    <n v="0"/>
    <n v="0"/>
    <m/>
    <m/>
    <m/>
    <n v="115432.36"/>
    <n v="115432.36"/>
    <s v="ZLIN"/>
    <n v="3"/>
    <n v="0"/>
  </r>
  <r>
    <s v="120502000020-1"/>
    <x v="25"/>
    <n v="342303"/>
    <s v="MOTOR"/>
    <s v="01.03.1993"/>
    <n v="2516.29"/>
    <n v="2516.29"/>
    <s v="ZLIN"/>
    <n v="25"/>
    <n v="7"/>
    <n v="0"/>
    <n v="0"/>
    <m/>
    <m/>
    <m/>
    <n v="11748.09"/>
    <n v="11748.09"/>
    <s v="ZLIN"/>
    <n v="3"/>
    <n v="0"/>
  </r>
  <r>
    <s v="120502000021-0"/>
    <x v="25"/>
    <n v="342304"/>
    <s v="BOMBA"/>
    <s v="30.06.2014"/>
    <n v="313728007.47000003"/>
    <n v="94118402.230000019"/>
    <s v="ZLIN"/>
    <n v="20"/>
    <n v="0"/>
    <n v="0"/>
    <n v="0"/>
    <m/>
    <m/>
    <m/>
    <n v="-287230411.68000001"/>
    <n v="-70211878.409999996"/>
    <s v="ZLIN"/>
    <n v="18"/>
    <n v="9"/>
  </r>
  <r>
    <s v="120502000021-1"/>
    <x v="25"/>
    <n v="342304"/>
    <s v="REDUCTOR"/>
    <s v="30.06.2014"/>
    <n v="430607.27"/>
    <n v="103345.75"/>
    <s v="ZLIN"/>
    <n v="25"/>
    <n v="0"/>
    <n v="0"/>
    <n v="0"/>
    <m/>
    <m/>
    <m/>
    <n v="34594.54"/>
    <n v="6676.130000000001"/>
    <s v="ZLIN"/>
    <n v="23"/>
    <n v="9"/>
  </r>
  <r>
    <s v="120502000021-2"/>
    <x v="25"/>
    <n v="342304"/>
    <s v="MOTOR"/>
    <s v="30.06.2014"/>
    <n v="518512.18"/>
    <n v="155553.64999999997"/>
    <s v="ZLIN"/>
    <n v="20"/>
    <n v="0"/>
    <n v="0"/>
    <n v="0"/>
    <m/>
    <m/>
    <m/>
    <n v="49002.32"/>
    <n v="11978.36"/>
    <s v="ZLIN"/>
    <n v="18"/>
    <n v="9"/>
  </r>
  <r>
    <s v="120502000021-3"/>
    <x v="25"/>
    <n v="342304"/>
    <s v="SEPARADOR AGUAS OLEAGINOSAS"/>
    <s v="30.06.2014"/>
    <n v="25294779.350000001"/>
    <n v="2518982.16"/>
    <s v="ZLIN"/>
    <n v="60"/>
    <n v="3"/>
    <n v="0"/>
    <n v="0"/>
    <m/>
    <m/>
    <m/>
    <n v="52795189.740000002"/>
    <n v="4101321.2199999988"/>
    <s v="ZLIN"/>
    <n v="59"/>
    <n v="0"/>
  </r>
  <r>
    <s v="120502000022-0"/>
    <x v="25"/>
    <n v="322316"/>
    <s v="VALVULA"/>
    <s v="30.11.2010"/>
    <n v="148764.43"/>
    <n v="148764.43"/>
    <s v="ZLIN"/>
    <n v="7"/>
    <n v="10"/>
    <n v="0"/>
    <n v="0"/>
    <m/>
    <m/>
    <m/>
    <n v="59806.31"/>
    <n v="59806.31"/>
    <s v="ZLIN"/>
    <n v="3"/>
    <n v="0"/>
  </r>
  <r>
    <s v="120502000023-0"/>
    <x v="25"/>
    <n v="322316"/>
    <s v="VALVULA"/>
    <s v="30.11.2010"/>
    <n v="148764.43"/>
    <n v="148764.43"/>
    <s v="ZLIN"/>
    <n v="7"/>
    <n v="10"/>
    <n v="0"/>
    <n v="0"/>
    <m/>
    <m/>
    <m/>
    <n v="59806.31"/>
    <n v="59806.31"/>
    <s v="ZLIN"/>
    <n v="3"/>
    <n v="0"/>
  </r>
  <r>
    <s v="120502000024-0"/>
    <x v="25"/>
    <n v="322311"/>
    <s v="MOTOR"/>
    <s v="01.12.1985"/>
    <n v="320074.40999999997"/>
    <n v="319303.14999999997"/>
    <s v="ZLIN"/>
    <n v="34"/>
    <n v="7"/>
    <n v="0"/>
    <n v="0"/>
    <m/>
    <m/>
    <m/>
    <n v="24981.29"/>
    <n v="24104.760000000002"/>
    <s v="ZLIN"/>
    <n v="4"/>
    <n v="9"/>
  </r>
  <r>
    <s v="120502000024-1"/>
    <x v="25"/>
    <n v="322311"/>
    <s v="RECIPIENTE"/>
    <s v="01.12.1985"/>
    <n v="4552975.59"/>
    <n v="4542004.5599999996"/>
    <s v="ZLIN"/>
    <n v="34"/>
    <n v="7"/>
    <n v="0"/>
    <n v="0"/>
    <m/>
    <m/>
    <m/>
    <n v="355352.52"/>
    <n v="342884.01"/>
    <s v="ZLIN"/>
    <n v="4"/>
    <n v="9"/>
  </r>
  <r>
    <s v="120502000025-0"/>
    <x v="25"/>
    <n v="322311"/>
    <s v="MOTOR"/>
    <s v="31.12.2001"/>
    <n v="232909.27"/>
    <n v="232909.27"/>
    <s v="ZLIN"/>
    <n v="18"/>
    <n v="6"/>
    <n v="0"/>
    <n v="0"/>
    <m/>
    <m/>
    <m/>
    <n v="10469.31"/>
    <n v="10101.969999999999"/>
    <s v="ZLIN"/>
    <n v="4"/>
    <n v="9"/>
  </r>
  <r>
    <s v="120502000025-1"/>
    <x v="25"/>
    <n v="322311"/>
    <s v="RECIPIENTE"/>
    <s v="31.12.2001"/>
    <n v="3313074.05"/>
    <n v="3313074.05"/>
    <s v="ZLIN"/>
    <n v="18"/>
    <n v="6"/>
    <n v="0"/>
    <n v="0"/>
    <m/>
    <m/>
    <m/>
    <n v="148923.29999999999"/>
    <n v="143697.91999999998"/>
    <s v="ZLIN"/>
    <n v="4"/>
    <n v="9"/>
  </r>
  <r>
    <s v="120502000026-0"/>
    <x v="25"/>
    <n v="322311"/>
    <s v="TANQUE"/>
    <s v="31.12.2001"/>
    <n v="3432357.22"/>
    <n v="3432357.22"/>
    <s v="ZLIN"/>
    <n v="16"/>
    <n v="9"/>
    <n v="0"/>
    <n v="0"/>
    <m/>
    <m/>
    <m/>
    <n v="424046.15"/>
    <n v="424046.15"/>
    <s v="ZLIN"/>
    <n v="3"/>
    <n v="0"/>
  </r>
  <r>
    <s v="120502000026-1"/>
    <x v="25"/>
    <n v="322311"/>
    <s v="VALVULA"/>
    <s v="31.12.2001"/>
    <n v="362433.51"/>
    <n v="362433.51"/>
    <s v="ZLIN"/>
    <n v="17"/>
    <n v="2"/>
    <n v="0"/>
    <n v="0"/>
    <m/>
    <m/>
    <m/>
    <n v="37467.480000000003"/>
    <n v="37467.480000000003"/>
    <s v="ZLIN"/>
    <n v="3"/>
    <n v="5"/>
  </r>
  <r>
    <s v="120502000027-0"/>
    <x v="25"/>
    <n v="322311"/>
    <s v="TANQUE"/>
    <s v="01.10.2015"/>
    <n v="1"/>
    <n v="1"/>
    <s v="ZLIN"/>
    <n v="0"/>
    <n v="1"/>
    <n v="0"/>
    <n v="0"/>
    <m/>
    <m/>
    <m/>
    <n v="753482.91"/>
    <n v="753482.91"/>
    <s v="ZLIN"/>
    <n v="3"/>
    <n v="0"/>
  </r>
  <r>
    <s v="120502000028-0"/>
    <x v="25"/>
    <n v="322311"/>
    <s v="TANQUE"/>
    <s v="01.10.2015"/>
    <n v="1"/>
    <n v="1"/>
    <s v="ZLIN"/>
    <n v="0"/>
    <n v="1"/>
    <n v="0"/>
    <n v="0"/>
    <m/>
    <m/>
    <m/>
    <n v="753482.91"/>
    <n v="753482.91"/>
    <s v="ZLIN"/>
    <n v="3"/>
    <n v="0"/>
  </r>
  <r>
    <s v="120502000029-0"/>
    <x v="25"/>
    <n v="322311"/>
    <s v="TANQUE"/>
    <s v="01.10.2015"/>
    <n v="1"/>
    <n v="1"/>
    <s v="ZLIN"/>
    <n v="0"/>
    <n v="1"/>
    <n v="0"/>
    <n v="0"/>
    <m/>
    <m/>
    <m/>
    <n v="753482.91"/>
    <n v="753482.91"/>
    <s v="ZLIN"/>
    <n v="3"/>
    <n v="0"/>
  </r>
  <r>
    <s v="120502000030-0"/>
    <x v="25"/>
    <n v="322311"/>
    <s v="TANQUE"/>
    <s v="01.10.2015"/>
    <n v="1"/>
    <n v="1"/>
    <s v="ZLIN"/>
    <n v="0"/>
    <n v="1"/>
    <n v="0"/>
    <n v="0"/>
    <m/>
    <m/>
    <m/>
    <n v="627902.43000000005"/>
    <n v="627902.43000000005"/>
    <s v="ZLIN"/>
    <n v="3"/>
    <n v="0"/>
  </r>
  <r>
    <s v="120502000031-0"/>
    <x v="25"/>
    <n v="322311"/>
    <s v="TANQUE"/>
    <s v="01.10.2015"/>
    <n v="1"/>
    <n v="1"/>
    <s v="ZLIN"/>
    <n v="0"/>
    <n v="1"/>
    <n v="0"/>
    <n v="0"/>
    <m/>
    <m/>
    <m/>
    <n v="627902.43000000005"/>
    <n v="627902.43000000005"/>
    <s v="ZLIN"/>
    <n v="3"/>
    <n v="0"/>
  </r>
  <r>
    <s v="120502000032-0"/>
    <x v="25"/>
    <n v="322311"/>
    <s v="TANQUE"/>
    <s v="01.10.2015"/>
    <n v="1"/>
    <n v="1"/>
    <s v="ZLIN"/>
    <n v="0"/>
    <n v="1"/>
    <n v="0"/>
    <n v="0"/>
    <m/>
    <m/>
    <m/>
    <n v="627902.43000000005"/>
    <n v="627902.43000000005"/>
    <s v="ZLIN"/>
    <n v="3"/>
    <n v="0"/>
  </r>
  <r>
    <s v="120502000033-0"/>
    <x v="25"/>
    <n v="322311"/>
    <s v="RECIPIENTE"/>
    <s v="31.12.2001"/>
    <n v="3937269.72"/>
    <n v="3937269.72"/>
    <s v="ZLIN"/>
    <n v="17"/>
    <n v="2"/>
    <n v="0"/>
    <n v="0"/>
    <m/>
    <m/>
    <m/>
    <n v="407025.31"/>
    <n v="407025.31"/>
    <s v="ZLIN"/>
    <n v="3"/>
    <n v="5"/>
  </r>
  <r>
    <s v="120502000034-0"/>
    <x v="25"/>
    <n v="322311"/>
    <s v="RECIPIENTE"/>
    <s v="31.12.2001"/>
    <n v="2326568.4700000002"/>
    <n v="2326568.4700000002"/>
    <s v="ZLIN"/>
    <n v="17"/>
    <n v="2"/>
    <n v="0"/>
    <n v="0"/>
    <m/>
    <m/>
    <m/>
    <n v="240514.94"/>
    <n v="240514.94"/>
    <s v="ZLIN"/>
    <n v="3"/>
    <n v="5"/>
  </r>
  <r>
    <s v="120502000035-0"/>
    <x v="25"/>
    <n v="342302"/>
    <s v="BOMBA"/>
    <s v="28.02.2013"/>
    <n v="3655353.6"/>
    <n v="1797045.36"/>
    <s v="ZLIN"/>
    <n v="14"/>
    <n v="11"/>
    <n v="0"/>
    <n v="0"/>
    <m/>
    <m/>
    <m/>
    <n v="486025.65"/>
    <n v="180617.64"/>
    <s v="ZLIN"/>
    <n v="12"/>
    <n v="4"/>
  </r>
  <r>
    <s v="120502000035-1"/>
    <x v="25"/>
    <n v="342302"/>
    <s v="MOTOR"/>
    <s v="28.02.2013"/>
    <n v="771284.35"/>
    <n v="379178.88999999996"/>
    <s v="ZLIN"/>
    <n v="14"/>
    <n v="11"/>
    <n v="0"/>
    <n v="0"/>
    <m/>
    <m/>
    <m/>
    <n v="102552.03"/>
    <n v="38110.549999999996"/>
    <s v="ZLIN"/>
    <n v="12"/>
    <n v="4"/>
  </r>
  <r>
    <s v="120502000036-0"/>
    <x v="25"/>
    <n v="342302"/>
    <s v="BOMBA"/>
    <s v="28.02.2013"/>
    <n v="2346344.25"/>
    <n v="1153510.01"/>
    <s v="ZLIN"/>
    <n v="14"/>
    <n v="11"/>
    <n v="0"/>
    <n v="0"/>
    <m/>
    <m/>
    <m/>
    <n v="311976.23"/>
    <n v="115937.10999999999"/>
    <s v="ZLIN"/>
    <n v="12"/>
    <n v="4"/>
  </r>
  <r>
    <s v="120502000036-1"/>
    <x v="25"/>
    <n v="342302"/>
    <s v="MOTOR"/>
    <s v="28.02.2013"/>
    <n v="253190.09"/>
    <n v="124473.36"/>
    <s v="ZLIN"/>
    <n v="14"/>
    <n v="11"/>
    <n v="0"/>
    <n v="0"/>
    <m/>
    <m/>
    <m/>
    <n v="33664.85"/>
    <n v="12510.579999999998"/>
    <s v="ZLIN"/>
    <n v="12"/>
    <n v="4"/>
  </r>
  <r>
    <s v="120502000037-0"/>
    <x v="25"/>
    <n v="342302"/>
    <s v="MOTOR"/>
    <s v="28.02.2013"/>
    <n v="233627.69"/>
    <n v="114856.07"/>
    <s v="ZLIN"/>
    <n v="14"/>
    <n v="11"/>
    <n v="0"/>
    <n v="0"/>
    <m/>
    <m/>
    <m/>
    <n v="31063.77"/>
    <n v="11543.96"/>
    <s v="ZLIN"/>
    <n v="12"/>
    <n v="4"/>
  </r>
  <r>
    <s v="120502000037-1"/>
    <x v="25"/>
    <n v="342302"/>
    <s v="REDUCTOR"/>
    <s v="28.02.2013"/>
    <n v="258066.3"/>
    <n v="98738.409999999974"/>
    <s v="ZLIN"/>
    <n v="19"/>
    <n v="2"/>
    <n v="0"/>
    <n v="0"/>
    <m/>
    <m/>
    <m/>
    <n v="23763.62"/>
    <n v="6567.8299999999981"/>
    <s v="ZLIN"/>
    <n v="16"/>
    <n v="7"/>
  </r>
  <r>
    <s v="120502000038-0"/>
    <x v="25"/>
    <n v="342302"/>
    <s v="BOMBA"/>
    <s v="28.02.2013"/>
    <n v="2650458.67"/>
    <n v="1303018.79"/>
    <s v="ZLIN"/>
    <n v="14"/>
    <n v="11"/>
    <n v="0"/>
    <n v="0"/>
    <m/>
    <m/>
    <m/>
    <n v="352412.11"/>
    <n v="130963.95999999999"/>
    <s v="ZLIN"/>
    <n v="12"/>
    <n v="4"/>
  </r>
  <r>
    <s v="120502000038-1"/>
    <x v="25"/>
    <n v="342302"/>
    <s v="MOTOR"/>
    <s v="28.02.2013"/>
    <n v="371131.18"/>
    <n v="182455.53999999998"/>
    <s v="ZLIN"/>
    <n v="14"/>
    <n v="11"/>
    <n v="0"/>
    <n v="0"/>
    <m/>
    <m/>
    <m/>
    <n v="49346.59"/>
    <n v="18338.259999999995"/>
    <s v="ZLIN"/>
    <n v="12"/>
    <n v="4"/>
  </r>
  <r>
    <s v="120502000039-0"/>
    <x v="25"/>
    <n v="342302"/>
    <s v="BOMBA"/>
    <s v="28.02.2013"/>
    <n v="3154602.25"/>
    <n v="1550865.91"/>
    <s v="ZLIN"/>
    <n v="14"/>
    <n v="11"/>
    <n v="0"/>
    <n v="0"/>
    <m/>
    <m/>
    <m/>
    <n v="419444.4"/>
    <n v="155874.61000000004"/>
    <s v="ZLIN"/>
    <n v="12"/>
    <n v="4"/>
  </r>
  <r>
    <s v="120502000039-1"/>
    <x v="25"/>
    <n v="342302"/>
    <s v="MOTOR"/>
    <s v="28.02.2013"/>
    <n v="569858.49"/>
    <n v="280153.88"/>
    <s v="ZLIN"/>
    <n v="14"/>
    <n v="11"/>
    <n v="0"/>
    <n v="0"/>
    <m/>
    <m/>
    <m/>
    <n v="75769.919999999998"/>
    <n v="28157.75"/>
    <s v="ZLIN"/>
    <n v="12"/>
    <n v="4"/>
  </r>
  <r>
    <s v="120502000040-0"/>
    <x v="25"/>
    <n v="342302"/>
    <s v="BOMBA"/>
    <s v="28.02.2013"/>
    <n v="3154602.25"/>
    <n v="1550865.91"/>
    <s v="ZLIN"/>
    <n v="14"/>
    <n v="11"/>
    <n v="0"/>
    <n v="0"/>
    <m/>
    <m/>
    <m/>
    <n v="419444.4"/>
    <n v="155874.61000000004"/>
    <s v="ZLIN"/>
    <n v="12"/>
    <n v="4"/>
  </r>
  <r>
    <s v="120502000040-1"/>
    <x v="25"/>
    <n v="342302"/>
    <s v="MOTOR"/>
    <s v="28.02.2013"/>
    <n v="569858.49"/>
    <n v="280153.88"/>
    <s v="ZLIN"/>
    <n v="14"/>
    <n v="11"/>
    <n v="0"/>
    <n v="0"/>
    <m/>
    <m/>
    <m/>
    <n v="75769.919999999998"/>
    <n v="28157.75"/>
    <s v="ZLIN"/>
    <n v="12"/>
    <n v="4"/>
  </r>
  <r>
    <s v="120502000041-0"/>
    <x v="25"/>
    <n v="342302"/>
    <s v="BOMBA"/>
    <s v="30.09.2012"/>
    <n v="35779764.770000003"/>
    <n v="18084337.630000003"/>
    <s v="ZLIN"/>
    <n v="15"/>
    <n v="4"/>
    <n v="0"/>
    <n v="0"/>
    <m/>
    <m/>
    <m/>
    <n v="-26068421.07"/>
    <n v="-9687588.9000000004"/>
    <s v="ZLIN"/>
    <n v="12"/>
    <n v="4"/>
  </r>
  <r>
    <s v="120502000041-1"/>
    <x v="25"/>
    <n v="342302"/>
    <s v="MOTOR"/>
    <s v="30.09.2012"/>
    <n v="4273892.82"/>
    <n v="2160174.0900000003"/>
    <s v="ZLIN"/>
    <n v="15"/>
    <n v="4"/>
    <n v="0"/>
    <n v="0"/>
    <m/>
    <m/>
    <m/>
    <n v="-3113872.84"/>
    <n v="-1157182.4899999998"/>
    <s v="ZLIN"/>
    <n v="12"/>
    <n v="4"/>
  </r>
  <r>
    <s v="120502000041-2"/>
    <x v="25"/>
    <n v="342302"/>
    <s v="REDUCTOR"/>
    <s v="30.09.2012"/>
    <n v="3772104.53"/>
    <n v="1492790.2899999996"/>
    <s v="ZLIN"/>
    <n v="19"/>
    <n v="7"/>
    <n v="0"/>
    <n v="0"/>
    <m/>
    <m/>
    <m/>
    <n v="-2917344.18"/>
    <n v="-806301.15000000037"/>
    <s v="ZLIN"/>
    <n v="16"/>
    <n v="7"/>
  </r>
  <r>
    <s v="120502000042-0"/>
    <x v="25"/>
    <n v="342302"/>
    <s v="BOMBA"/>
    <s v="28.02.2013"/>
    <n v="2447851.41"/>
    <n v="1203412.9900000002"/>
    <s v="ZLIN"/>
    <n v="14"/>
    <n v="11"/>
    <n v="0"/>
    <n v="0"/>
    <m/>
    <m/>
    <m/>
    <n v="325472.90999999997"/>
    <n v="120952.77999999997"/>
    <s v="ZLIN"/>
    <n v="12"/>
    <n v="4"/>
  </r>
  <r>
    <s v="120502000042-1"/>
    <x v="25"/>
    <n v="342302"/>
    <s v="MOTOR"/>
    <s v="28.02.2013"/>
    <n v="292395.84999999998"/>
    <n v="143747.68999999997"/>
    <s v="ZLIN"/>
    <n v="14"/>
    <n v="11"/>
    <n v="0"/>
    <n v="0"/>
    <m/>
    <m/>
    <m/>
    <n v="38877.730000000003"/>
    <n v="14447.810000000005"/>
    <s v="ZLIN"/>
    <n v="12"/>
    <n v="4"/>
  </r>
  <r>
    <s v="120502000042-2"/>
    <x v="25"/>
    <n v="342302"/>
    <s v="REDUCTOR"/>
    <s v="28.02.2013"/>
    <n v="258066.3"/>
    <n v="98738.409999999974"/>
    <s v="ZLIN"/>
    <n v="19"/>
    <n v="2"/>
    <n v="0"/>
    <n v="0"/>
    <m/>
    <m/>
    <m/>
    <n v="23763.62"/>
    <n v="6567.8299999999981"/>
    <s v="ZLIN"/>
    <n v="16"/>
    <n v="7"/>
  </r>
  <r>
    <s v="120502000043-0"/>
    <x v="25"/>
    <n v="322311"/>
    <s v="RECIPIENTE"/>
    <s v="01.10.2015"/>
    <n v="1"/>
    <n v="1"/>
    <s v="ZLIN"/>
    <n v="0"/>
    <n v="1"/>
    <n v="0"/>
    <n v="0"/>
    <m/>
    <m/>
    <m/>
    <n v="306993.45"/>
    <n v="306993.45"/>
    <s v="ZLIN"/>
    <n v="3"/>
    <n v="9"/>
  </r>
  <r>
    <s v="120502000044-0"/>
    <x v="25"/>
    <n v="342503"/>
    <s v="VALVULA"/>
    <s v="28.02.2013"/>
    <n v="13041917.130000001"/>
    <n v="4802044.8000000007"/>
    <s v="ZLIN"/>
    <n v="19"/>
    <n v="11"/>
    <n v="0"/>
    <n v="0"/>
    <m/>
    <m/>
    <m/>
    <n v="-6725666.7000000002"/>
    <n v="-1778421.4800000004"/>
    <s v="ZLIN"/>
    <n v="17"/>
    <n v="4"/>
  </r>
  <r>
    <s v="120502000045-0"/>
    <x v="25"/>
    <n v="342503"/>
    <s v="VALVULA"/>
    <s v="28.02.2013"/>
    <n v="13041917.130000001"/>
    <n v="4802044.8000000007"/>
    <s v="ZLIN"/>
    <n v="19"/>
    <n v="11"/>
    <n v="0"/>
    <n v="0"/>
    <m/>
    <m/>
    <m/>
    <n v="-6725666.7000000002"/>
    <n v="-1778421.4800000004"/>
    <s v="ZLIN"/>
    <n v="17"/>
    <n v="4"/>
  </r>
  <r>
    <s v="120502000046-0"/>
    <x v="25"/>
    <n v="342503"/>
    <s v="BOMBA"/>
    <s v="28.02.2013"/>
    <n v="8440854.9600000009"/>
    <n v="3107929.8800000008"/>
    <s v="ZLIN"/>
    <n v="19"/>
    <n v="11"/>
    <n v="0"/>
    <n v="0"/>
    <m/>
    <m/>
    <m/>
    <n v="-4352916.5599999996"/>
    <n v="-1151011.5799999996"/>
    <s v="ZLIN"/>
    <n v="17"/>
    <n v="4"/>
  </r>
  <r>
    <s v="120502000046-1"/>
    <x v="25"/>
    <n v="342503"/>
    <s v="MOTOR"/>
    <s v="28.02.2013"/>
    <n v="1007088.44"/>
    <n v="370810.80999999994"/>
    <s v="ZLIN"/>
    <n v="19"/>
    <n v="11"/>
    <n v="0"/>
    <n v="0"/>
    <m/>
    <m/>
    <m/>
    <n v="-519351.65"/>
    <n v="-137328.57"/>
    <s v="ZLIN"/>
    <n v="17"/>
    <n v="4"/>
  </r>
  <r>
    <s v="120502000046-2"/>
    <x v="25"/>
    <n v="342503"/>
    <s v="REDUCTOR"/>
    <s v="28.02.2013"/>
    <n v="852914.59"/>
    <n v="251025.03999999992"/>
    <s v="ZLIN"/>
    <n v="24"/>
    <n v="11"/>
    <n v="0"/>
    <n v="0"/>
    <m/>
    <m/>
    <m/>
    <n v="-463476.84"/>
    <n v="-95116.510000000009"/>
    <s v="ZLIN"/>
    <n v="22"/>
    <n v="4"/>
  </r>
  <r>
    <s v="120502000046-3"/>
    <x v="25"/>
    <n v="342503"/>
    <s v="VALVULA"/>
    <s v="28.02.2013"/>
    <n v="4124996.97"/>
    <n v="1518827.35"/>
    <s v="ZLIN"/>
    <n v="19"/>
    <n v="11"/>
    <n v="0"/>
    <n v="0"/>
    <m/>
    <m/>
    <m/>
    <n v="-2127245.13"/>
    <n v="-562492.69999999995"/>
    <s v="ZLIN"/>
    <n v="17"/>
    <n v="4"/>
  </r>
  <r>
    <s v="120502000047-0"/>
    <x v="25"/>
    <n v="342503"/>
    <s v="BOMBA"/>
    <s v="28.02.2013"/>
    <n v="8440854.9600000009"/>
    <n v="3107929.8800000008"/>
    <s v="ZLIN"/>
    <n v="19"/>
    <n v="11"/>
    <n v="0"/>
    <n v="0"/>
    <m/>
    <m/>
    <m/>
    <n v="-4352916.5599999996"/>
    <n v="-1151011.5799999996"/>
    <s v="ZLIN"/>
    <n v="17"/>
    <n v="4"/>
  </r>
  <r>
    <s v="120502000047-1"/>
    <x v="25"/>
    <n v="342503"/>
    <s v="MOTOR"/>
    <s v="28.02.2013"/>
    <n v="1007088.44"/>
    <n v="370810.80999999994"/>
    <s v="ZLIN"/>
    <n v="19"/>
    <n v="11"/>
    <n v="0"/>
    <n v="0"/>
    <m/>
    <m/>
    <m/>
    <n v="-519351.65"/>
    <n v="-137328.57"/>
    <s v="ZLIN"/>
    <n v="17"/>
    <n v="4"/>
  </r>
  <r>
    <s v="120502000047-2"/>
    <x v="25"/>
    <n v="342503"/>
    <s v="REDUCTOR"/>
    <s v="28.02.2013"/>
    <n v="852914.59"/>
    <n v="251025.03999999992"/>
    <s v="ZLIN"/>
    <n v="24"/>
    <n v="11"/>
    <n v="0"/>
    <n v="0"/>
    <m/>
    <m/>
    <m/>
    <n v="-463476.84"/>
    <n v="-95116.510000000009"/>
    <s v="ZLIN"/>
    <n v="22"/>
    <n v="4"/>
  </r>
  <r>
    <s v="120502000047-3"/>
    <x v="25"/>
    <n v="342503"/>
    <s v="VALVULA"/>
    <s v="28.02.2013"/>
    <n v="4124996.97"/>
    <n v="1518827.35"/>
    <s v="ZLIN"/>
    <n v="19"/>
    <n v="11"/>
    <n v="0"/>
    <n v="0"/>
    <m/>
    <m/>
    <m/>
    <n v="-2127245.13"/>
    <n v="-562492.69999999995"/>
    <s v="ZLIN"/>
    <n v="17"/>
    <n v="4"/>
  </r>
  <r>
    <s v="120502000048-0"/>
    <x v="25"/>
    <n v="342503"/>
    <s v="BOMBA"/>
    <s v="28.02.2013"/>
    <n v="8440854.9600000009"/>
    <n v="3107929.8800000008"/>
    <s v="ZLIN"/>
    <n v="19"/>
    <n v="11"/>
    <n v="0"/>
    <n v="0"/>
    <m/>
    <m/>
    <m/>
    <n v="-4352916.5599999996"/>
    <n v="-1151011.5799999996"/>
    <s v="ZLIN"/>
    <n v="17"/>
    <n v="4"/>
  </r>
  <r>
    <s v="120502000048-1"/>
    <x v="25"/>
    <n v="342503"/>
    <s v="MOTOR"/>
    <s v="28.02.2013"/>
    <n v="1007088.44"/>
    <n v="370810.80999999994"/>
    <s v="ZLIN"/>
    <n v="19"/>
    <n v="11"/>
    <n v="0"/>
    <n v="0"/>
    <m/>
    <m/>
    <m/>
    <n v="-519351.65"/>
    <n v="-137328.57"/>
    <s v="ZLIN"/>
    <n v="17"/>
    <n v="4"/>
  </r>
  <r>
    <s v="120502000049-0"/>
    <x v="25"/>
    <n v="342503"/>
    <s v="BOMBA"/>
    <s v="28.02.2013"/>
    <n v="8440854.9600000009"/>
    <n v="3107929.8800000008"/>
    <s v="ZLIN"/>
    <n v="19"/>
    <n v="11"/>
    <n v="0"/>
    <n v="0"/>
    <m/>
    <m/>
    <m/>
    <n v="-4352916.5599999996"/>
    <n v="-1151011.5799999996"/>
    <s v="ZLIN"/>
    <n v="17"/>
    <n v="4"/>
  </r>
  <r>
    <s v="120502000049-1"/>
    <x v="25"/>
    <n v="342503"/>
    <s v="MOTOR"/>
    <s v="28.02.2013"/>
    <n v="1007088.44"/>
    <n v="370810.80999999994"/>
    <s v="ZLIN"/>
    <n v="19"/>
    <n v="11"/>
    <n v="0"/>
    <n v="0"/>
    <m/>
    <m/>
    <m/>
    <n v="-519351.65"/>
    <n v="-137328.57"/>
    <s v="ZLIN"/>
    <n v="17"/>
    <n v="4"/>
  </r>
  <r>
    <s v="120502000050-0"/>
    <x v="25"/>
    <n v="342503"/>
    <s v="RECIPIENTE"/>
    <s v="28.02.2013"/>
    <n v="19279924.32"/>
    <n v="7098884.25"/>
    <s v="ZLIN"/>
    <n v="19"/>
    <n v="11"/>
    <n v="0"/>
    <n v="0"/>
    <m/>
    <m/>
    <m/>
    <n v="-9942583.1199999992"/>
    <n v="-2629048.4099999992"/>
    <s v="ZLIN"/>
    <n v="17"/>
    <n v="4"/>
  </r>
  <r>
    <s v="120502000051-0"/>
    <x v="25"/>
    <n v="342503"/>
    <s v="RECIPIENTE"/>
    <s v="28.02.2013"/>
    <n v="19279924.32"/>
    <n v="7098884.25"/>
    <s v="ZLIN"/>
    <n v="19"/>
    <n v="11"/>
    <n v="0"/>
    <n v="0"/>
    <m/>
    <m/>
    <m/>
    <n v="-9942583.1199999992"/>
    <n v="-2629048.4099999992"/>
    <s v="ZLIN"/>
    <n v="17"/>
    <n v="4"/>
  </r>
  <r>
    <s v="120502000052-0"/>
    <x v="25"/>
    <n v="342503"/>
    <s v="MOTOR"/>
    <s v="01.12.1990"/>
    <n v="39492.879999999997"/>
    <n v="39492.879999999997"/>
    <s v="ZLIN"/>
    <n v="28"/>
    <n v="10"/>
    <n v="0"/>
    <n v="0"/>
    <m/>
    <m/>
    <m/>
    <n v="38885.040000000001"/>
    <n v="38885.040000000001"/>
    <s v="ZLIN"/>
    <n v="4"/>
    <n v="0"/>
  </r>
  <r>
    <s v="120502000052-1"/>
    <x v="25"/>
    <n v="342503"/>
    <s v="REDUCTOR"/>
    <s v="01.12.1990"/>
    <n v="16231.17"/>
    <n v="16231.17"/>
    <s v="ZLIN"/>
    <n v="27"/>
    <n v="10"/>
    <n v="0"/>
    <n v="0"/>
    <m/>
    <m/>
    <m/>
    <n v="16485.3"/>
    <n v="16485.3"/>
    <s v="ZLIN"/>
    <n v="3"/>
    <n v="0"/>
  </r>
  <r>
    <s v="120502000052-2"/>
    <x v="25"/>
    <n v="342503"/>
    <s v="SEPARADOR AGUAS OLEAGINOSAS"/>
    <s v="01.12.1990"/>
    <n v="2429444.88"/>
    <n v="1197804.3199999998"/>
    <s v="ZLIN"/>
    <n v="59"/>
    <n v="10"/>
    <n v="0"/>
    <n v="0"/>
    <m/>
    <m/>
    <m/>
    <n v="1304324.42"/>
    <n v="170804.37999999989"/>
    <s v="ZLIN"/>
    <n v="35"/>
    <n v="0"/>
  </r>
  <r>
    <s v="120502000053-0"/>
    <x v="25"/>
    <n v="342503"/>
    <s v="BOMBA"/>
    <s v="01.12.1990"/>
    <n v="4332526.68"/>
    <n v="4332526.68"/>
    <s v="ZLIN"/>
    <n v="28"/>
    <n v="10"/>
    <n v="0"/>
    <n v="0"/>
    <m/>
    <m/>
    <m/>
    <n v="4265844.5999999996"/>
    <n v="4265844.5999999996"/>
    <s v="ZLIN"/>
    <n v="4"/>
    <n v="0"/>
  </r>
  <r>
    <s v="120502000053-1"/>
    <x v="25"/>
    <n v="342503"/>
    <s v="MOTOR"/>
    <s v="01.12.1990"/>
    <n v="312631.82"/>
    <n v="312631.82"/>
    <s v="ZLIN"/>
    <n v="28"/>
    <n v="10"/>
    <n v="0"/>
    <n v="0"/>
    <m/>
    <m/>
    <m/>
    <n v="307820.08"/>
    <n v="307820.08"/>
    <s v="ZLIN"/>
    <n v="4"/>
    <n v="0"/>
  </r>
  <r>
    <s v="120502000054-0"/>
    <x v="25"/>
    <n v="342503"/>
    <s v="RECIPIENTE"/>
    <s v="01.12.1990"/>
    <n v="809170.85"/>
    <n v="809170.85"/>
    <s v="ZLIN"/>
    <n v="28"/>
    <n v="10"/>
    <n v="0"/>
    <n v="0"/>
    <m/>
    <m/>
    <m/>
    <n v="796716.88"/>
    <n v="796716.88"/>
    <s v="ZLIN"/>
    <n v="4"/>
    <n v="0"/>
  </r>
  <r>
    <s v="120502000055-0"/>
    <x v="25"/>
    <n v="342503"/>
    <s v="RECIPIENTE"/>
    <s v="01.12.1990"/>
    <n v="879533.53"/>
    <n v="879533.53"/>
    <s v="ZLIN"/>
    <n v="28"/>
    <n v="10"/>
    <n v="0"/>
    <n v="0"/>
    <m/>
    <m/>
    <m/>
    <n v="865996.59"/>
    <n v="865996.59"/>
    <s v="ZLIN"/>
    <n v="4"/>
    <n v="0"/>
  </r>
  <r>
    <s v="120502000056-0"/>
    <x v="25"/>
    <n v="342503"/>
    <s v="TABLERO"/>
    <s v="01.12.1990"/>
    <n v="2065061.37"/>
    <n v="2065061.37"/>
    <s v="ZLIN"/>
    <n v="28"/>
    <n v="10"/>
    <n v="0"/>
    <n v="0"/>
    <m/>
    <m/>
    <m/>
    <n v="2033277.95"/>
    <n v="2033277.95"/>
    <s v="ZLIN"/>
    <n v="4"/>
    <n v="0"/>
  </r>
  <r>
    <s v="120502000057-0"/>
    <x v="25"/>
    <n v="322319"/>
    <s v="TANQUE"/>
    <s v="31.12.1996"/>
    <n v="61474413.75"/>
    <n v="42282401.649999999"/>
    <s v="ZLIN"/>
    <n v="34"/>
    <n v="2"/>
    <n v="0"/>
    <n v="0"/>
    <m/>
    <m/>
    <m/>
    <n v="262411124.12"/>
    <n v="78014117.980000019"/>
    <s v="ZLIN"/>
    <n v="15"/>
    <n v="5"/>
  </r>
  <r>
    <s v="120502000058-0"/>
    <x v="25"/>
    <n v="322316"/>
    <s v="RECIPIENTE"/>
    <s v="31.08.2014"/>
    <n v="69557793.430000007"/>
    <n v="30242518.890000008"/>
    <s v="ZLIN"/>
    <n v="13"/>
    <n v="5"/>
    <n v="0"/>
    <n v="0"/>
    <m/>
    <m/>
    <m/>
    <n v="127935051.20999999"/>
    <n v="47543431.189999998"/>
    <s v="ZLIN"/>
    <n v="12"/>
    <n v="4"/>
  </r>
  <r>
    <s v="120502000059-0"/>
    <x v="25"/>
    <n v="322316"/>
    <s v="EXPRIMIDOR DE MECHAS"/>
    <s v="03.12.2009"/>
    <n v="15310455.35"/>
    <n v="15310455.35"/>
    <s v="ZLIN"/>
    <n v="9"/>
    <n v="10"/>
    <n v="0"/>
    <n v="0"/>
    <m/>
    <m/>
    <m/>
    <n v="-2530814.87"/>
    <n v="-2530814.87"/>
    <s v="ZLIN"/>
    <n v="4"/>
    <n v="0"/>
  </r>
  <r>
    <s v="120502000060-0"/>
    <x v="25"/>
    <n v="322316"/>
    <s v="EXPRIMIDOR DE MECHAS"/>
    <s v="03.12.2009"/>
    <n v="15310455.35"/>
    <n v="15310455.35"/>
    <s v="ZLIN"/>
    <n v="9"/>
    <n v="10"/>
    <n v="0"/>
    <n v="0"/>
    <m/>
    <m/>
    <m/>
    <n v="-2530814.87"/>
    <n v="-2530814.87"/>
    <s v="ZLIN"/>
    <n v="4"/>
    <n v="0"/>
  </r>
  <r>
    <s v="120502000061-0"/>
    <x v="25"/>
    <n v="322311"/>
    <s v="BOMBA"/>
    <s v="31.12.2001"/>
    <n v="1959360.79"/>
    <n v="1959360.79"/>
    <s v="ZLIN"/>
    <n v="17"/>
    <n v="2"/>
    <n v="0"/>
    <n v="0"/>
    <m/>
    <m/>
    <m/>
    <n v="202553.9"/>
    <n v="202553.9"/>
    <s v="ZLIN"/>
    <n v="3"/>
    <n v="5"/>
  </r>
  <r>
    <s v="120502000061-1"/>
    <x v="25"/>
    <n v="322311"/>
    <s v="MOTOR"/>
    <s v="31.12.2001"/>
    <n v="234045.64"/>
    <n v="234045.64"/>
    <s v="ZLIN"/>
    <n v="17"/>
    <n v="2"/>
    <n v="0"/>
    <n v="0"/>
    <m/>
    <m/>
    <m/>
    <n v="24195.07"/>
    <n v="24195.07"/>
    <s v="ZLIN"/>
    <n v="3"/>
    <n v="5"/>
  </r>
  <r>
    <s v="120502000062-0"/>
    <x v="25"/>
    <n v="322311"/>
    <s v="BOMBA"/>
    <s v="31.08.2014"/>
    <n v="1118512.77"/>
    <n v="1118512.77"/>
    <s v="ZLIN"/>
    <n v="5"/>
    <n v="10"/>
    <n v="0"/>
    <n v="0"/>
    <m/>
    <m/>
    <m/>
    <n v="-154769.14000000001"/>
    <n v="-149338.65000000002"/>
    <s v="ZLIN"/>
    <n v="4"/>
    <n v="9"/>
  </r>
  <r>
    <s v="120502000062-1"/>
    <x v="25"/>
    <n v="322311"/>
    <s v="MOTOR"/>
    <s v="31.08.2014"/>
    <n v="100285.03"/>
    <n v="100285.03"/>
    <s v="ZLIN"/>
    <n v="5"/>
    <n v="10"/>
    <n v="0"/>
    <n v="0"/>
    <m/>
    <m/>
    <m/>
    <n v="-13876.48"/>
    <n v="-13389.59"/>
    <s v="ZLIN"/>
    <n v="4"/>
    <n v="9"/>
  </r>
  <r>
    <s v="120502000063-0"/>
    <x v="25"/>
    <n v="322311"/>
    <s v="BOMBA"/>
    <s v="31.12.2001"/>
    <n v="2473752.73"/>
    <n v="2473752.73"/>
    <s v="ZLIN"/>
    <n v="18"/>
    <n v="6"/>
    <n v="0"/>
    <n v="0"/>
    <m/>
    <m/>
    <m/>
    <n v="111195.65"/>
    <n v="107294.04999999999"/>
    <s v="ZLIN"/>
    <n v="4"/>
    <n v="9"/>
  </r>
  <r>
    <s v="120502000063-1"/>
    <x v="25"/>
    <n v="322311"/>
    <s v="MOTOR"/>
    <s v="31.12.2001"/>
    <n v="221794.85"/>
    <n v="221794.85"/>
    <s v="ZLIN"/>
    <n v="18"/>
    <n v="6"/>
    <n v="0"/>
    <n v="0"/>
    <m/>
    <m/>
    <m/>
    <n v="9969.7199999999993"/>
    <n v="9619.91"/>
    <s v="ZLIN"/>
    <n v="4"/>
    <n v="9"/>
  </r>
  <r>
    <s v="120502000064-0"/>
    <x v="25"/>
    <n v="322311"/>
    <s v="RECIPIENTE"/>
    <s v="01.10.2015"/>
    <n v="1"/>
    <n v="1"/>
    <s v="ZLIN"/>
    <n v="0"/>
    <n v="1"/>
    <n v="0"/>
    <n v="0"/>
    <m/>
    <m/>
    <m/>
    <n v="1260104.3899999999"/>
    <n v="1260104.3899999999"/>
    <s v="ZLIN"/>
    <n v="4"/>
    <n v="0"/>
  </r>
  <r>
    <s v="120502000065-0"/>
    <x v="25"/>
    <n v="322311"/>
    <s v="FILTRO"/>
    <s v="01.08.1967"/>
    <n v="1"/>
    <n v="0.94"/>
    <s v="ZLIN"/>
    <n v="57"/>
    <n v="1"/>
    <n v="0"/>
    <n v="0"/>
    <m/>
    <m/>
    <m/>
    <n v="4485796.17"/>
    <n v="2305783.0699999998"/>
    <s v="ZLIN"/>
    <n v="8"/>
    <n v="11"/>
  </r>
  <r>
    <s v="120502000066-0"/>
    <x v="25"/>
    <n v="322311"/>
    <s v="MOTOR"/>
    <s v="01.01.1986"/>
    <n v="15926.59"/>
    <n v="13935.76"/>
    <s v="ZLIN"/>
    <n v="39"/>
    <n v="4"/>
    <n v="0"/>
    <n v="0"/>
    <m/>
    <m/>
    <m/>
    <n v="336475.8"/>
    <n v="160923.22"/>
    <s v="ZLIN"/>
    <n v="9"/>
    <n v="7"/>
  </r>
  <r>
    <s v="120502000066-1"/>
    <x v="25"/>
    <n v="322311"/>
    <s v="BOMBA"/>
    <s v="01.01.1986"/>
    <n v="98337.61"/>
    <n v="86045.42"/>
    <s v="ZLIN"/>
    <n v="39"/>
    <n v="4"/>
    <n v="0"/>
    <n v="0"/>
    <m/>
    <m/>
    <m/>
    <n v="2077546.27"/>
    <n v="993609.10000000009"/>
    <s v="ZLIN"/>
    <n v="9"/>
    <n v="7"/>
  </r>
  <r>
    <s v="120502000067-0"/>
    <x v="25"/>
    <n v="322311"/>
    <s v="FILTRO"/>
    <s v="01.08.1967"/>
    <n v="1"/>
    <n v="0.94"/>
    <s v="ZLIN"/>
    <n v="57"/>
    <n v="1"/>
    <n v="0"/>
    <n v="0"/>
    <m/>
    <m/>
    <m/>
    <n v="4485796.17"/>
    <n v="2305783.0699999998"/>
    <s v="ZLIN"/>
    <n v="8"/>
    <n v="11"/>
  </r>
  <r>
    <s v="120502000068-0"/>
    <x v="25"/>
    <n v="322311"/>
    <s v="BOMBA"/>
    <s v="31.12.2001"/>
    <n v="18115941.129999999"/>
    <n v="18115941.129999999"/>
    <s v="ZLIN"/>
    <n v="18"/>
    <n v="6"/>
    <n v="0"/>
    <n v="0"/>
    <m/>
    <m/>
    <m/>
    <n v="814314.99"/>
    <n v="785742.54"/>
    <s v="ZLIN"/>
    <n v="4"/>
    <n v="9"/>
  </r>
  <r>
    <s v="120502000068-1"/>
    <x v="25"/>
    <n v="322311"/>
    <s v="MOTOR"/>
    <s v="31.12.2001"/>
    <n v="8240867.8700000001"/>
    <n v="8240867.8700000001"/>
    <s v="ZLIN"/>
    <n v="18"/>
    <n v="6"/>
    <n v="0"/>
    <n v="0"/>
    <m/>
    <m/>
    <m/>
    <n v="370428.59"/>
    <n v="357431.10000000003"/>
    <s v="ZLIN"/>
    <n v="4"/>
    <n v="9"/>
  </r>
  <r>
    <s v="120502000069-0"/>
    <x v="25"/>
    <n v="322311"/>
    <s v="RECIPIENTE"/>
    <s v="01.08.1967"/>
    <n v="1"/>
    <n v="1"/>
    <s v="ZLIN"/>
    <n v="52"/>
    <n v="2"/>
    <n v="0"/>
    <n v="0"/>
    <m/>
    <m/>
    <m/>
    <n v="2590214.5099999998"/>
    <n v="2590214.5099999998"/>
    <s v="ZLIN"/>
    <n v="4"/>
    <n v="0"/>
  </r>
  <r>
    <s v="120502000070-0"/>
    <x v="25"/>
    <n v="322311"/>
    <s v="TANQUE"/>
    <s v="01.10.2015"/>
    <n v="1"/>
    <n v="1"/>
    <s v="ZLIN"/>
    <n v="0"/>
    <n v="1"/>
    <n v="0"/>
    <n v="0"/>
    <m/>
    <m/>
    <m/>
    <n v="13495257.18"/>
    <n v="13495257.18"/>
    <s v="ZLIN"/>
    <n v="3"/>
    <n v="0"/>
  </r>
  <r>
    <s v="120502000071-0"/>
    <x v="25"/>
    <n v="322311"/>
    <s v="MOTOR"/>
    <s v="20.05.2013"/>
    <n v="532162.81000000006"/>
    <n v="316320.56000000006"/>
    <s v="ZLIN"/>
    <n v="11"/>
    <n v="11"/>
    <n v="0"/>
    <n v="0"/>
    <m/>
    <m/>
    <m/>
    <n v="32426.65"/>
    <n v="15508.400000000001"/>
    <s v="ZLIN"/>
    <n v="9"/>
    <n v="7"/>
  </r>
  <r>
    <s v="120502000071-1"/>
    <x v="25"/>
    <n v="322311"/>
    <s v="BOMBA"/>
    <s v="01.10.2015"/>
    <n v="1"/>
    <n v="0"/>
    <s v="ZLIN"/>
    <n v="0"/>
    <n v="1"/>
    <n v="0"/>
    <n v="0"/>
    <m/>
    <m/>
    <m/>
    <n v="2385871.6"/>
    <n v="1141069.03"/>
    <s v="ZLIN"/>
    <n v="9"/>
    <n v="7"/>
  </r>
  <r>
    <s v="120502000072-0"/>
    <x v="25"/>
    <n v="322311"/>
    <s v="MOTOR"/>
    <s v="01.10.2015"/>
    <n v="1"/>
    <n v="1"/>
    <s v="ZLIN"/>
    <n v="0"/>
    <n v="1"/>
    <n v="0"/>
    <n v="0"/>
    <m/>
    <m/>
    <m/>
    <n v="375281.52"/>
    <n v="179482.47000000003"/>
    <s v="ZLIN"/>
    <n v="9"/>
    <n v="7"/>
  </r>
  <r>
    <s v="120502000072-1"/>
    <x v="25"/>
    <n v="322311"/>
    <s v="BOMBA"/>
    <s v="01.10.2015"/>
    <n v="1"/>
    <n v="1"/>
    <s v="ZLIN"/>
    <n v="0"/>
    <n v="1"/>
    <n v="0"/>
    <n v="0"/>
    <m/>
    <m/>
    <m/>
    <n v="2190617.54"/>
    <n v="1047686.6600000001"/>
    <s v="ZLIN"/>
    <n v="9"/>
    <n v="7"/>
  </r>
  <r>
    <s v="120502000073-0"/>
    <x v="25"/>
    <n v="322311"/>
    <s v="BOMBA"/>
    <s v="31.12.2001"/>
    <n v="2473752.73"/>
    <n v="2473752.73"/>
    <s v="ZLIN"/>
    <n v="18"/>
    <n v="6"/>
    <n v="0"/>
    <n v="0"/>
    <m/>
    <m/>
    <m/>
    <n v="111195.65"/>
    <n v="107294.04999999999"/>
    <s v="ZLIN"/>
    <n v="4"/>
    <n v="9"/>
  </r>
  <r>
    <s v="120502000073-1"/>
    <x v="25"/>
    <n v="322311"/>
    <s v="MOTOR"/>
    <s v="31.12.2001"/>
    <n v="221794.85"/>
    <n v="221794.85"/>
    <s v="ZLIN"/>
    <n v="18"/>
    <n v="6"/>
    <n v="0"/>
    <n v="0"/>
    <m/>
    <m/>
    <m/>
    <n v="9969.7199999999993"/>
    <n v="9619.91"/>
    <s v="ZLIN"/>
    <n v="4"/>
    <n v="9"/>
  </r>
  <r>
    <s v="120502000074-0"/>
    <x v="25"/>
    <n v="322311"/>
    <s v="BOMBA"/>
    <s v="31.12.2001"/>
    <n v="1442435.15"/>
    <n v="1442435.15"/>
    <s v="ZLIN"/>
    <n v="16"/>
    <n v="9"/>
    <n v="0"/>
    <n v="0"/>
    <m/>
    <m/>
    <m/>
    <n v="178203.77"/>
    <n v="178203.77"/>
    <s v="ZLIN"/>
    <n v="3"/>
    <n v="0"/>
  </r>
  <r>
    <s v="120502000074-1"/>
    <x v="25"/>
    <n v="322311"/>
    <s v="MOTOR"/>
    <s v="31.12.2001"/>
    <n v="1570894.15"/>
    <n v="1570894.15"/>
    <s v="ZLIN"/>
    <n v="18"/>
    <n v="6"/>
    <n v="0"/>
    <n v="0"/>
    <m/>
    <m/>
    <m/>
    <n v="70612.009999999995"/>
    <n v="68134.399999999994"/>
    <s v="ZLIN"/>
    <n v="4"/>
    <n v="9"/>
  </r>
  <r>
    <s v="120502000075-0"/>
    <x v="25"/>
    <n v="322311"/>
    <s v="RECIPIENTE"/>
    <s v="01.08.1967"/>
    <n v="0.32"/>
    <n v="0.32"/>
    <s v="ZLIN"/>
    <n v="52"/>
    <n v="2"/>
    <n v="0"/>
    <n v="0"/>
    <m/>
    <m/>
    <m/>
    <n v="906633.12"/>
    <n v="906633.12"/>
    <s v="ZLIN"/>
    <n v="4"/>
    <n v="0"/>
  </r>
  <r>
    <s v="120502000076-0"/>
    <x v="25"/>
    <n v="322311"/>
    <s v="RECIPIENTE"/>
    <s v="01.08.1967"/>
    <n v="0.25"/>
    <n v="0.25"/>
    <s v="ZLIN"/>
    <n v="52"/>
    <n v="2"/>
    <n v="0"/>
    <n v="0"/>
    <m/>
    <m/>
    <m/>
    <n v="709538.96"/>
    <n v="709538.96"/>
    <s v="ZLIN"/>
    <n v="4"/>
    <n v="0"/>
  </r>
  <r>
    <s v="120502000077-0"/>
    <x v="25"/>
    <n v="322311"/>
    <s v="RECIPIENTE"/>
    <s v="01.08.1967"/>
    <n v="0.25"/>
    <n v="0.25"/>
    <s v="ZLIN"/>
    <n v="52"/>
    <n v="2"/>
    <n v="0"/>
    <n v="0"/>
    <m/>
    <m/>
    <m/>
    <n v="709538.96"/>
    <n v="709538.96"/>
    <s v="ZLIN"/>
    <n v="4"/>
    <n v="0"/>
  </r>
  <r>
    <s v="120502000077-1"/>
    <x v="25"/>
    <n v="322311"/>
    <s v="RECIPIENTE"/>
    <s v="01.08.1967"/>
    <n v="0.17"/>
    <n v="0.17"/>
    <s v="ZLIN"/>
    <n v="52"/>
    <n v="2"/>
    <n v="0"/>
    <n v="0"/>
    <m/>
    <m/>
    <m/>
    <n v="473025.97"/>
    <n v="473025.97"/>
    <s v="ZLIN"/>
    <n v="4"/>
    <n v="0"/>
  </r>
  <r>
    <s v="120502000078-0"/>
    <x v="25"/>
    <n v="322311"/>
    <s v="TANQUE"/>
    <s v="01.08.1967"/>
    <n v="0.1"/>
    <n v="0.1"/>
    <s v="ZLIN"/>
    <n v="51"/>
    <n v="2"/>
    <n v="0"/>
    <n v="0"/>
    <m/>
    <m/>
    <m/>
    <n v="13399963.210000001"/>
    <n v="13399963.210000001"/>
    <s v="ZLIN"/>
    <n v="3"/>
    <n v="0"/>
  </r>
  <r>
    <s v="120502000079-0"/>
    <x v="25"/>
    <n v="322311"/>
    <s v="BOMBA"/>
    <s v="31.12.2001"/>
    <n v="3597351"/>
    <n v="3597351"/>
    <s v="ZLIN"/>
    <n v="18"/>
    <n v="6"/>
    <n v="0"/>
    <n v="0"/>
    <m/>
    <m/>
    <m/>
    <n v="161701.60999999999"/>
    <n v="156027.87"/>
    <s v="ZLIN"/>
    <n v="4"/>
    <n v="9"/>
  </r>
  <r>
    <s v="120502000079-1"/>
    <x v="25"/>
    <n v="322311"/>
    <s v="MOTOR"/>
    <s v="31.12.2001"/>
    <n v="649838.18999999994"/>
    <n v="649838.18999999994"/>
    <s v="ZLIN"/>
    <n v="18"/>
    <n v="6"/>
    <n v="0"/>
    <n v="0"/>
    <m/>
    <m/>
    <m/>
    <n v="29210.37"/>
    <n v="28185.449999999997"/>
    <s v="ZLIN"/>
    <n v="4"/>
    <n v="9"/>
  </r>
  <r>
    <s v="120502000080-0"/>
    <x v="25"/>
    <n v="322311"/>
    <s v="BOMBA"/>
    <s v="01.08.1967"/>
    <n v="0.91"/>
    <n v="0.89"/>
    <s v="ZLIN"/>
    <n v="54"/>
    <n v="4"/>
    <n v="0"/>
    <n v="0"/>
    <m/>
    <m/>
    <m/>
    <n v="1011584.06"/>
    <n v="751853.02"/>
    <s v="ZLIN"/>
    <n v="6"/>
    <n v="2"/>
  </r>
  <r>
    <s v="120502000080-1"/>
    <x v="25"/>
    <n v="322311"/>
    <s v="MOTOR"/>
    <s v="01.08.1967"/>
    <n v="0.09"/>
    <n v="0.08"/>
    <s v="ZLIN"/>
    <n v="54"/>
    <n v="4"/>
    <n v="0"/>
    <n v="0"/>
    <m/>
    <m/>
    <m/>
    <n v="96481.56"/>
    <n v="71709.26999999999"/>
    <s v="ZLIN"/>
    <n v="6"/>
    <n v="2"/>
  </r>
  <r>
    <s v="120502000081-0"/>
    <x v="25"/>
    <n v="322311"/>
    <s v="BOMBA"/>
    <s v="01.08.1967"/>
    <n v="0.92"/>
    <n v="0.9"/>
    <s v="ZLIN"/>
    <n v="54"/>
    <n v="4"/>
    <n v="0"/>
    <n v="0"/>
    <m/>
    <m/>
    <m/>
    <n v="1011584.06"/>
    <n v="751853.02"/>
    <s v="ZLIN"/>
    <n v="6"/>
    <n v="2"/>
  </r>
  <r>
    <s v="120502000081-1"/>
    <x v="25"/>
    <n v="322311"/>
    <s v="MOTOR"/>
    <s v="01.08.1967"/>
    <n v="0.08"/>
    <n v="7.0000000000000007E-2"/>
    <s v="ZLIN"/>
    <n v="54"/>
    <n v="4"/>
    <n v="0"/>
    <n v="0"/>
    <m/>
    <m/>
    <m/>
    <n v="87690"/>
    <n v="65175"/>
    <s v="ZLIN"/>
    <n v="6"/>
    <n v="2"/>
  </r>
  <r>
    <s v="120502000082-0"/>
    <x v="25"/>
    <n v="322311"/>
    <s v="MOTOR"/>
    <s v="01.10.2015"/>
    <n v="1"/>
    <n v="1"/>
    <s v="ZLIN"/>
    <n v="0"/>
    <n v="1"/>
    <n v="0"/>
    <n v="0"/>
    <m/>
    <m/>
    <m/>
    <n v="30069.74"/>
    <n v="30069.74"/>
    <s v="ZLIN"/>
    <n v="3"/>
    <n v="0"/>
  </r>
  <r>
    <s v="120502000082-1"/>
    <x v="25"/>
    <n v="322311"/>
    <s v="AGITADOR"/>
    <s v="01.10.2015"/>
    <n v="1"/>
    <n v="1"/>
    <s v="ZLIN"/>
    <n v="0"/>
    <n v="1"/>
    <n v="0"/>
    <n v="0"/>
    <m/>
    <m/>
    <m/>
    <n v="948984.16"/>
    <n v="948984.16"/>
    <s v="ZLIN"/>
    <n v="3"/>
    <n v="0"/>
  </r>
  <r>
    <s v="120502000083-0"/>
    <x v="25"/>
    <n v="322311"/>
    <s v="MOTOR"/>
    <s v="01.10.2015"/>
    <n v="1"/>
    <n v="1"/>
    <s v="ZLIN"/>
    <n v="0"/>
    <n v="1"/>
    <n v="0"/>
    <n v="0"/>
    <m/>
    <m/>
    <m/>
    <n v="30069.74"/>
    <n v="30069.74"/>
    <s v="ZLIN"/>
    <n v="3"/>
    <n v="0"/>
  </r>
  <r>
    <s v="120502000083-1"/>
    <x v="25"/>
    <n v="322311"/>
    <s v="AGITADOR"/>
    <s v="01.10.2015"/>
    <n v="1"/>
    <n v="1"/>
    <s v="ZLIN"/>
    <n v="0"/>
    <n v="1"/>
    <n v="0"/>
    <n v="0"/>
    <m/>
    <m/>
    <m/>
    <n v="948984.16"/>
    <n v="948984.16"/>
    <s v="ZLIN"/>
    <n v="3"/>
    <n v="0"/>
  </r>
  <r>
    <s v="120502000084-0"/>
    <x v="25"/>
    <n v="322201"/>
    <s v="MOTOR"/>
    <s v="01.10.2015"/>
    <n v="1"/>
    <n v="1"/>
    <s v="ZLIN"/>
    <n v="0"/>
    <n v="1"/>
    <n v="0"/>
    <n v="0"/>
    <m/>
    <m/>
    <m/>
    <n v="270287.39"/>
    <n v="147186.20000000001"/>
    <s v="ZLIN"/>
    <n v="8"/>
    <n v="5"/>
  </r>
  <r>
    <s v="120502000084-1"/>
    <x v="25"/>
    <n v="322201"/>
    <s v="BOMBA"/>
    <s v="01.10.2015"/>
    <n v="1"/>
    <n v="1"/>
    <s v="ZLIN"/>
    <n v="0"/>
    <n v="1"/>
    <n v="0"/>
    <n v="0"/>
    <m/>
    <m/>
    <m/>
    <n v="1930275.8400000001"/>
    <n v="1051140.3"/>
    <s v="ZLIN"/>
    <n v="8"/>
    <n v="5"/>
  </r>
  <r>
    <s v="120502000084-2"/>
    <x v="25"/>
    <n v="322201"/>
    <s v="CIMENTACION TANQUE"/>
    <s v="01.12.1983"/>
    <n v="17343"/>
    <n v="9064.77"/>
    <s v="ZLIN"/>
    <n v="69"/>
    <n v="10"/>
    <n v="0"/>
    <n v="0"/>
    <m/>
    <m/>
    <m/>
    <n v="502685.83"/>
    <n v="60630.950000000012"/>
    <s v="ZLIN"/>
    <n v="38"/>
    <n v="0"/>
  </r>
  <r>
    <s v="120502000085-0"/>
    <x v="25"/>
    <n v="342506"/>
    <s v="MOTOR"/>
    <s v="30.09.2012"/>
    <n v="443026.78"/>
    <n v="346231.01"/>
    <s v="ZLIN"/>
    <n v="9"/>
    <n v="11"/>
    <n v="0"/>
    <n v="0"/>
    <m/>
    <m/>
    <m/>
    <n v="4661.09"/>
    <n v="3088.67"/>
    <s v="ZLIN"/>
    <n v="6"/>
    <n v="11"/>
  </r>
  <r>
    <s v="120502000085-1"/>
    <x v="25"/>
    <n v="342506"/>
    <s v="RECIPIENTE"/>
    <s v="30.09.2012"/>
    <n v="20171608.32"/>
    <n v="15764366.16"/>
    <s v="ZLIN"/>
    <n v="9"/>
    <n v="11"/>
    <n v="0"/>
    <n v="0"/>
    <m/>
    <m/>
    <m/>
    <n v="212225.41"/>
    <n v="140631.29"/>
    <s v="ZLIN"/>
    <n v="6"/>
    <n v="11"/>
  </r>
  <r>
    <s v="120502000086-0"/>
    <x v="25"/>
    <n v="342303"/>
    <s v="RECIPIENTE"/>
    <s v="01.10.2015"/>
    <n v="1"/>
    <n v="1"/>
    <s v="ZLIN"/>
    <n v="0"/>
    <n v="1"/>
    <n v="0"/>
    <n v="0"/>
    <m/>
    <m/>
    <m/>
    <n v="671650.75"/>
    <n v="648084.06000000006"/>
    <s v="ZLIN"/>
    <n v="4"/>
    <n v="9"/>
  </r>
  <r>
    <s v="120502000087-0"/>
    <x v="25"/>
    <n v="342304"/>
    <s v="RECIPIENTE"/>
    <s v="30.06.2014"/>
    <n v="2130878.5"/>
    <n v="652864.91999999993"/>
    <s v="ZLIN"/>
    <n v="19"/>
    <n v="7"/>
    <n v="0"/>
    <n v="0"/>
    <m/>
    <m/>
    <m/>
    <n v="3157597.6"/>
    <n v="789399.41999999993"/>
    <s v="ZLIN"/>
    <n v="18"/>
    <n v="4"/>
  </r>
  <r>
    <s v="120502000088-0"/>
    <x v="25"/>
    <n v="342503"/>
    <s v="FOSA"/>
    <s v="28.02.2013"/>
    <n v="748986603.47000003"/>
    <n v="108584548.75"/>
    <s v="ZLIN"/>
    <n v="50"/>
    <n v="7"/>
    <n v="0"/>
    <n v="0"/>
    <m/>
    <m/>
    <m/>
    <n v="-448946876.41000003"/>
    <n v="-42868191.330000043"/>
    <s v="ZLIN"/>
    <n v="48"/>
    <n v="0"/>
  </r>
  <r>
    <s v="120502000089-0"/>
    <x v="25"/>
    <n v="342302"/>
    <s v="SEPARADOR AGUAS OLEAGINOSAS"/>
    <s v="28.02.2013"/>
    <n v="85047818.349999994"/>
    <n v="10646099.569999993"/>
    <s v="ZLIN"/>
    <n v="58"/>
    <n v="7"/>
    <n v="0"/>
    <n v="0"/>
    <m/>
    <m/>
    <m/>
    <n v="-378732.72"/>
    <n v="-30997.449999999953"/>
    <s v="ZLIN"/>
    <n v="56"/>
    <n v="0"/>
  </r>
  <r>
    <s v="120502000090-0"/>
    <x v="25"/>
    <n v="342302"/>
    <s v="COBERTIZO"/>
    <s v="01.07.1979"/>
    <n v="307974.05"/>
    <n v="220109.57"/>
    <s v="ZLIN"/>
    <n v="57"/>
    <n v="3"/>
    <n v="0"/>
    <n v="0"/>
    <m/>
    <m/>
    <m/>
    <n v="6148673.6799999997"/>
    <n v="1341972.42"/>
    <s v="ZLIN"/>
    <n v="21"/>
    <n v="0"/>
  </r>
  <r>
    <s v="120502000091-0"/>
    <x v="25"/>
    <n v="342503"/>
    <s v="CASETA"/>
    <s v="01.12.1990"/>
    <n v="3550243.15"/>
    <n v="2101649.0099999998"/>
    <s v="ZLIN"/>
    <n v="49"/>
    <n v="10"/>
    <n v="0"/>
    <n v="0"/>
    <m/>
    <m/>
    <m/>
    <n v="2202738.1800000002"/>
    <n v="403835.34000000008"/>
    <s v="ZLIN"/>
    <n v="25"/>
    <n v="0"/>
  </r>
  <r>
    <s v="120502000092-0"/>
    <x v="25"/>
    <n v="342409"/>
    <s v="COBERTIZO"/>
    <s v="01.01.1987"/>
    <n v="7737.12"/>
    <n v="7035.34"/>
    <s v="ZLIN"/>
    <n v="36"/>
    <n v="9"/>
    <n v="0"/>
    <n v="0"/>
    <m/>
    <m/>
    <m/>
    <n v="2982448.81"/>
    <n v="1708694.6300000001"/>
    <s v="ZLIN"/>
    <n v="8"/>
    <n v="0"/>
  </r>
  <r>
    <s v="120502000093-0"/>
    <x v="25"/>
    <n v="342303"/>
    <s v="SEPARADOR AGUAS OLEAGINOSAS"/>
    <s v="30.12.1996"/>
    <n v="16203647.02"/>
    <n v="7653984.0700000003"/>
    <s v="ZLIN"/>
    <n v="49"/>
    <n v="9"/>
    <n v="0"/>
    <n v="0"/>
    <m/>
    <m/>
    <m/>
    <n v="90562611.030000001"/>
    <n v="13389633.349999994"/>
    <s v="ZLIN"/>
    <n v="31"/>
    <n v="0"/>
  </r>
  <r>
    <s v="120502000094-0"/>
    <x v="25"/>
    <n v="342304"/>
    <s v="COBERTIZO"/>
    <s v="30.06.2014"/>
    <n v="514895.33"/>
    <n v="122351.35000000003"/>
    <s v="ZLIN"/>
    <n v="25"/>
    <n v="3"/>
    <n v="0"/>
    <n v="0"/>
    <m/>
    <m/>
    <m/>
    <n v="41077.279999999999"/>
    <n v="7844.6100000000006"/>
    <s v="ZLIN"/>
    <n v="24"/>
    <n v="0"/>
  </r>
  <r>
    <s v="120502000095-0"/>
    <x v="25"/>
    <n v="342304"/>
    <s v="COBERTIZO"/>
    <s v="30.06.2014"/>
    <n v="3062967.08"/>
    <n v="727833.77"/>
    <s v="ZLIN"/>
    <n v="25"/>
    <n v="3"/>
    <n v="0"/>
    <n v="0"/>
    <m/>
    <m/>
    <m/>
    <n v="244357.11"/>
    <n v="46665.429999999993"/>
    <s v="ZLIN"/>
    <n v="24"/>
    <n v="0"/>
  </r>
  <r>
    <s v="120502000096-0"/>
    <x v="25"/>
    <n v="342503"/>
    <s v="SEPARADOR AGUAS OLEAGINOSAS"/>
    <s v="01.12.1990"/>
    <n v="28706137.629999999"/>
    <n v="14153165.409999998"/>
    <s v="ZLIN"/>
    <n v="59"/>
    <n v="10"/>
    <n v="0"/>
    <n v="0"/>
    <m/>
    <m/>
    <m/>
    <n v="-5210366.46"/>
    <n v="-682309.87999999989"/>
    <s v="ZLIN"/>
    <n v="35"/>
    <n v="0"/>
  </r>
  <r>
    <s v="120502000097-0"/>
    <x v="25"/>
    <n v="342409"/>
    <s v="SEPARADOR AGUAS OLEAGINOSAS"/>
    <s v="30.11.2008"/>
    <n v="255738853.00999999"/>
    <n v="49509332.289999992"/>
    <s v="ZLIN"/>
    <n v="59"/>
    <n v="10"/>
    <n v="0"/>
    <n v="0"/>
    <m/>
    <m/>
    <m/>
    <n v="-169609479.81999999"/>
    <n v="-14667486.439999998"/>
    <s v="ZLIN"/>
    <n v="53"/>
    <n v="0"/>
  </r>
  <r>
    <s v="120502000098-0"/>
    <x v="25"/>
    <n v="342302"/>
    <s v="TUBERIA INTERNA"/>
    <s v="28.02.2013"/>
    <n v="20633402.23"/>
    <n v="3512068.4800000004"/>
    <s v="ZLIN"/>
    <n v="43"/>
    <n v="1"/>
    <n v="0"/>
    <n v="0"/>
    <m/>
    <m/>
    <m/>
    <n v="256575.02"/>
    <n v="29036.28"/>
    <s v="ZLIN"/>
    <n v="40"/>
    <n v="6"/>
  </r>
  <r>
    <s v="120502000099-0"/>
    <x v="25"/>
    <n v="342302"/>
    <s v="TUBERIA INTERNA"/>
    <s v="28.02.2013"/>
    <n v="551955946.38999999"/>
    <n v="82887582.370000005"/>
    <s v="ZLIN"/>
    <n v="48"/>
    <n v="10"/>
    <n v="0"/>
    <n v="0"/>
    <m/>
    <m/>
    <m/>
    <n v="2715149.06"/>
    <n v="269068.83999999985"/>
    <s v="ZLIN"/>
    <n v="46"/>
    <n v="3"/>
  </r>
  <r>
    <s v="120502000100-0"/>
    <x v="25"/>
    <n v="342310"/>
    <s v="TUBERIA INTERNA"/>
    <s v="30.06.2014"/>
    <n v="109246936.84999999"/>
    <n v="11810479.679999992"/>
    <s v="ZLIN"/>
    <n v="55"/>
    <n v="6"/>
    <n v="0"/>
    <n v="0"/>
    <m/>
    <m/>
    <m/>
    <n v="5374711.9199999999"/>
    <n v="454084.72999999952"/>
    <s v="ZLIN"/>
    <n v="54"/>
    <n v="3"/>
  </r>
  <r>
    <s v="120502000101-0"/>
    <x v="25"/>
    <n v="322316"/>
    <s v="TUBERIA INTERNA"/>
    <s v="31.12.1996"/>
    <n v="302439.71999999997"/>
    <n v="140276.31999999998"/>
    <s v="ZLIN"/>
    <n v="50"/>
    <n v="8"/>
    <n v="0"/>
    <n v="0"/>
    <m/>
    <m/>
    <m/>
    <n v="1236470.3999999999"/>
    <n v="177561.0299999998"/>
    <s v="ZLIN"/>
    <n v="31"/>
    <n v="11"/>
  </r>
  <r>
    <s v="120502000102-0"/>
    <x v="25"/>
    <n v="322316"/>
    <s v="TUBERIA INTERNA"/>
    <s v="31.12.1996"/>
    <n v="528789.37"/>
    <n v="245260.81"/>
    <s v="ZLIN"/>
    <n v="50"/>
    <n v="8"/>
    <n v="0"/>
    <n v="0"/>
    <m/>
    <m/>
    <m/>
    <n v="2161860.21"/>
    <n v="310449.87999999989"/>
    <s v="ZLIN"/>
    <n v="31"/>
    <n v="11"/>
  </r>
  <r>
    <s v="120502000103-0"/>
    <x v="25"/>
    <n v="322316"/>
    <s v="TUBERIA INTERNA"/>
    <s v="31.12.1996"/>
    <n v="1928807.7"/>
    <n v="894611.41999999993"/>
    <s v="ZLIN"/>
    <n v="50"/>
    <n v="8"/>
    <n v="0"/>
    <n v="0"/>
    <m/>
    <m/>
    <m/>
    <n v="7885583.4000000004"/>
    <n v="1132394.4900000002"/>
    <s v="ZLIN"/>
    <n v="31"/>
    <n v="11"/>
  </r>
  <r>
    <s v="120502000104-0"/>
    <x v="25"/>
    <n v="322316"/>
    <s v="TUBERIA INTERNA"/>
    <s v="31.12.1996"/>
    <n v="1025935.48"/>
    <n v="475845.12"/>
    <s v="ZLIN"/>
    <n v="50"/>
    <n v="8"/>
    <n v="0"/>
    <n v="0"/>
    <m/>
    <m/>
    <m/>
    <n v="4194352.79"/>
    <n v="602322.18999999994"/>
    <s v="ZLIN"/>
    <n v="31"/>
    <n v="11"/>
  </r>
  <r>
    <s v="120502000105-0"/>
    <x v="25"/>
    <n v="322316"/>
    <s v="TUBERIA INTERNA"/>
    <s v="31.12.1996"/>
    <n v="60068.65"/>
    <n v="27860.800000000003"/>
    <s v="ZLIN"/>
    <n v="50"/>
    <n v="8"/>
    <n v="0"/>
    <n v="0"/>
    <m/>
    <m/>
    <m/>
    <n v="245579.89"/>
    <n v="35266.040000000008"/>
    <s v="ZLIN"/>
    <n v="31"/>
    <n v="11"/>
  </r>
  <r>
    <s v="120502000106-0"/>
    <x v="25"/>
    <n v="322316"/>
    <s v="TUBERIA INTERNA"/>
    <s v="31.12.1996"/>
    <n v="48942.9"/>
    <n v="22700.530000000002"/>
    <s v="ZLIN"/>
    <n v="50"/>
    <n v="8"/>
    <n v="0"/>
    <n v="0"/>
    <m/>
    <m/>
    <m/>
    <n v="200094.28"/>
    <n v="28734.160000000003"/>
    <s v="ZLIN"/>
    <n v="31"/>
    <n v="11"/>
  </r>
  <r>
    <s v="120502000107-0"/>
    <x v="25"/>
    <n v="322316"/>
    <s v="TUBERIA INTERNA"/>
    <s v="31.12.1996"/>
    <n v="206996.72"/>
    <n v="96008.31"/>
    <s v="ZLIN"/>
    <n v="50"/>
    <n v="8"/>
    <n v="0"/>
    <n v="0"/>
    <m/>
    <m/>
    <m/>
    <n v="846268.82"/>
    <n v="121526.84999999998"/>
    <s v="ZLIN"/>
    <n v="31"/>
    <n v="11"/>
  </r>
  <r>
    <s v="120502000108-0"/>
    <x v="25"/>
    <n v="322316"/>
    <s v="TUBERIA INTERNA"/>
    <s v="31.12.1996"/>
    <n v="354.02"/>
    <n v="164.26"/>
    <s v="ZLIN"/>
    <n v="50"/>
    <n v="8"/>
    <n v="0"/>
    <n v="0"/>
    <m/>
    <m/>
    <m/>
    <n v="1447.37"/>
    <n v="207.84999999999991"/>
    <s v="ZLIN"/>
    <n v="31"/>
    <n v="11"/>
  </r>
  <r>
    <s v="120502000108-1"/>
    <x v="25"/>
    <n v="322316"/>
    <s v="TUBERIA INTERNA"/>
    <s v="31.12.1996"/>
    <n v="11597.05"/>
    <n v="5378.9099999999989"/>
    <s v="ZLIN"/>
    <n v="50"/>
    <n v="8"/>
    <n v="0"/>
    <n v="0"/>
    <m/>
    <m/>
    <m/>
    <n v="76194.460000000006"/>
    <n v="10941.750000000007"/>
    <s v="ZLIN"/>
    <n v="31"/>
    <n v="11"/>
  </r>
  <r>
    <s v="120502000109-0"/>
    <x v="25"/>
    <n v="322316"/>
    <s v="TUBERIA INTERNA"/>
    <s v="31.12.1996"/>
    <n v="57077.25"/>
    <n v="26473.32"/>
    <s v="ZLIN"/>
    <n v="50"/>
    <n v="8"/>
    <n v="0"/>
    <n v="0"/>
    <m/>
    <m/>
    <m/>
    <n v="233350.07"/>
    <n v="33509.800000000017"/>
    <s v="ZLIN"/>
    <n v="31"/>
    <n v="11"/>
  </r>
  <r>
    <s v="120502000109-1"/>
    <x v="25"/>
    <n v="322316"/>
    <s v="TUBERIA INTERNA"/>
    <s v="31.12.1996"/>
    <n v="18697"/>
    <n v="8671.9699999999993"/>
    <s v="ZLIN"/>
    <n v="50"/>
    <n v="8"/>
    <n v="0"/>
    <n v="0"/>
    <m/>
    <m/>
    <m/>
    <n v="122842.18"/>
    <n v="17640.51999999999"/>
    <s v="ZLIN"/>
    <n v="31"/>
    <n v="11"/>
  </r>
  <r>
    <s v="120502000110-0"/>
    <x v="25"/>
    <n v="322316"/>
    <s v="TUBERIA INTERNA"/>
    <s v="31.12.1996"/>
    <n v="7153.67"/>
    <n v="3317.9700000000003"/>
    <s v="ZLIN"/>
    <n v="50"/>
    <n v="8"/>
    <n v="0"/>
    <n v="0"/>
    <m/>
    <m/>
    <m/>
    <n v="29246.48"/>
    <n v="4199.8899999999994"/>
    <s v="ZLIN"/>
    <n v="31"/>
    <n v="11"/>
  </r>
  <r>
    <s v="120502000110-1"/>
    <x v="25"/>
    <n v="322316"/>
    <s v="TUBERIA INTERNA"/>
    <s v="31.12.1996"/>
    <n v="234335.34"/>
    <n v="108688.44"/>
    <s v="ZLIN"/>
    <n v="50"/>
    <n v="8"/>
    <n v="0"/>
    <n v="0"/>
    <m/>
    <m/>
    <m/>
    <n v="1539619.55"/>
    <n v="221094.17999999993"/>
    <s v="ZLIN"/>
    <n v="31"/>
    <n v="11"/>
  </r>
  <r>
    <s v="120502000111-0"/>
    <x v="25"/>
    <n v="322316"/>
    <s v="TUBERIA INTERNA"/>
    <s v="31.12.1996"/>
    <n v="29807530.859999999"/>
    <n v="13825203.459999999"/>
    <s v="ZLIN"/>
    <n v="50"/>
    <n v="8"/>
    <n v="0"/>
    <n v="0"/>
    <m/>
    <m/>
    <m/>
    <n v="121862729.81999999"/>
    <n v="17499869.809999987"/>
    <s v="ZLIN"/>
    <n v="31"/>
    <n v="11"/>
  </r>
  <r>
    <s v="120502000111-1"/>
    <x v="25"/>
    <n v="322316"/>
    <s v="TUBERIA INTERNA"/>
    <s v="31.12.1996"/>
    <n v="9764163.5399999991"/>
    <n v="4528773.1999999993"/>
    <s v="ZLIN"/>
    <n v="50"/>
    <n v="8"/>
    <n v="0"/>
    <n v="0"/>
    <m/>
    <m/>
    <m/>
    <n v="64152069.43"/>
    <n v="9212438.1700000018"/>
    <s v="ZLIN"/>
    <n v="31"/>
    <n v="11"/>
  </r>
  <r>
    <s v="120502000112-0"/>
    <x v="25"/>
    <n v="322311"/>
    <s v="TANQUE"/>
    <s v="28.01.2015"/>
    <n v="4556270.07"/>
    <n v="1645319.7600000002"/>
    <s v="ZLIN"/>
    <n v="15"/>
    <n v="0"/>
    <n v="0"/>
    <n v="0"/>
    <m/>
    <m/>
    <m/>
    <n v="0"/>
    <n v="0"/>
    <s v="ZLIN"/>
    <n v="15"/>
    <n v="0"/>
  </r>
  <r>
    <s v="120502000113-0"/>
    <x v="25"/>
    <n v="322311"/>
    <s v="TANQUE"/>
    <s v="28.01.2015"/>
    <n v="1494360.54"/>
    <n v="539630.21000000008"/>
    <s v="ZLIN"/>
    <n v="15"/>
    <n v="0"/>
    <n v="0"/>
    <n v="0"/>
    <m/>
    <m/>
    <m/>
    <n v="0"/>
    <n v="0"/>
    <s v="ZLIN"/>
    <n v="15"/>
    <n v="0"/>
  </r>
  <r>
    <s v="120502000114-0"/>
    <x v="25"/>
    <n v="322311"/>
    <s v="TANQUE"/>
    <s v="28.01.2015"/>
    <n v="1494930.15"/>
    <n v="539835.8899999999"/>
    <s v="ZLIN"/>
    <n v="15"/>
    <n v="0"/>
    <n v="0"/>
    <n v="0"/>
    <m/>
    <m/>
    <m/>
    <n v="0"/>
    <n v="0"/>
    <s v="ZLIN"/>
    <n v="15"/>
    <n v="0"/>
  </r>
  <r>
    <s v="120502000115-0"/>
    <x v="25"/>
    <n v="322311"/>
    <s v="TANQUE"/>
    <s v="28.01.2015"/>
    <n v="1494930.15"/>
    <n v="539835.8899999999"/>
    <s v="ZLIN"/>
    <n v="15"/>
    <n v="0"/>
    <n v="0"/>
    <n v="0"/>
    <m/>
    <m/>
    <m/>
    <n v="0"/>
    <n v="0"/>
    <s v="ZLIN"/>
    <n v="15"/>
    <n v="0"/>
  </r>
  <r>
    <s v="120502000116-0"/>
    <x v="25"/>
    <n v="322311"/>
    <s v="TANQUE"/>
    <s v="28.01.2015"/>
    <n v="1450872"/>
    <n v="523926"/>
    <s v="ZLIN"/>
    <n v="15"/>
    <n v="0"/>
    <n v="0"/>
    <n v="0"/>
    <m/>
    <m/>
    <m/>
    <n v="0"/>
    <n v="0"/>
    <s v="ZLIN"/>
    <n v="15"/>
    <n v="0"/>
  </r>
  <r>
    <s v="120502000117-0"/>
    <x v="25"/>
    <n v="343207"/>
    <s v="FILTRO AGUA"/>
    <s v="31.03.2015"/>
    <n v="3297921.09"/>
    <n v="1731408.5699999998"/>
    <s v="ZLIN"/>
    <n v="10"/>
    <n v="0"/>
    <n v="0"/>
    <n v="0"/>
    <m/>
    <m/>
    <m/>
    <n v="0"/>
    <n v="0"/>
    <s v="ZLIN"/>
    <n v="10"/>
    <n v="0"/>
  </r>
  <r>
    <s v="120502000118-0"/>
    <x v="25"/>
    <n v="342503"/>
    <s v="BOMBA"/>
    <s v="31.12.2014"/>
    <n v="298320"/>
    <n v="164076"/>
    <s v="ZLIN"/>
    <n v="10"/>
    <n v="0"/>
    <n v="0"/>
    <n v="0"/>
    <m/>
    <m/>
    <m/>
    <n v="0"/>
    <n v="0"/>
    <s v="ZLIN"/>
    <n v="10"/>
    <n v="0"/>
  </r>
  <r>
    <s v="120502000119-0"/>
    <x v="25"/>
    <n v="342510"/>
    <s v="BOMBA"/>
    <s v="31.12.2014"/>
    <n v="298320"/>
    <n v="164076"/>
    <s v="ZLIN"/>
    <n v="10"/>
    <n v="0"/>
    <n v="0"/>
    <n v="0"/>
    <m/>
    <m/>
    <m/>
    <n v="0"/>
    <n v="0"/>
    <s v="ZLIN"/>
    <n v="10"/>
    <n v="0"/>
  </r>
  <r>
    <s v="120502000120-0"/>
    <x v="25"/>
    <n v="343100"/>
    <s v="BOMBA"/>
    <s v="31.12.2014"/>
    <n v="298320"/>
    <n v="164076"/>
    <s v="ZLIN"/>
    <n v="10"/>
    <n v="0"/>
    <n v="0"/>
    <n v="0"/>
    <m/>
    <m/>
    <m/>
    <n v="0"/>
    <n v="0"/>
    <s v="ZLIN"/>
    <n v="10"/>
    <n v="0"/>
  </r>
  <r>
    <s v="120502000121-0"/>
    <x v="25"/>
    <n v="322201"/>
    <s v="TANQUE"/>
    <s v="18.12.2014"/>
    <n v="188258"/>
    <n v="69027.92"/>
    <s v="ZLIN"/>
    <n v="15"/>
    <n v="0"/>
    <n v="0"/>
    <n v="0"/>
    <m/>
    <m/>
    <m/>
    <n v="0"/>
    <n v="0"/>
    <s v="ZLIN"/>
    <n v="15"/>
    <n v="0"/>
  </r>
  <r>
    <s v="120502000122-0"/>
    <x v="25"/>
    <n v="342502"/>
    <s v="BOMBA DE TRANFERENCIA"/>
    <s v="31.03.2015"/>
    <n v="74316486.180000007"/>
    <n v="39016155.250000007"/>
    <s v="ZLIN"/>
    <n v="10"/>
    <n v="0"/>
    <n v="0"/>
    <n v="0"/>
    <m/>
    <m/>
    <m/>
    <n v="0"/>
    <n v="0"/>
    <s v="ZLIN"/>
    <n v="10"/>
    <n v="0"/>
  </r>
  <r>
    <s v="120502000123-0"/>
    <x v="25"/>
    <n v="342502"/>
    <s v="BOMBA DE TRANFERENCIA"/>
    <s v="31.03.2015"/>
    <n v="74316486.180000007"/>
    <n v="39016155.250000007"/>
    <s v="ZLIN"/>
    <n v="10"/>
    <n v="0"/>
    <n v="0"/>
    <n v="0"/>
    <m/>
    <m/>
    <m/>
    <n v="0"/>
    <n v="0"/>
    <s v="ZLIN"/>
    <n v="10"/>
    <n v="0"/>
  </r>
  <r>
    <s v="120502000124-0"/>
    <x v="25"/>
    <n v="342503"/>
    <s v="SEPARADOR DE AGUAS OLEAGINOSAS"/>
    <s v="28.02.2013"/>
    <n v="39553520.880000003"/>
    <n v="15266271.240000002"/>
    <s v="ZLIN"/>
    <n v="19"/>
    <n v="0"/>
    <n v="0"/>
    <n v="0"/>
    <m/>
    <m/>
    <m/>
    <n v="0"/>
    <n v="0"/>
    <s v="ZLIN"/>
    <n v="19"/>
    <n v="0"/>
  </r>
  <r>
    <s v="120502000125-0"/>
    <x v="25"/>
    <n v="342302"/>
    <s v="SEPARADOR DE AGUAS OLEAGINOSAS"/>
    <s v="28.02.2013"/>
    <n v="39553520.869999997"/>
    <n v="15266271.229999997"/>
    <s v="ZLIN"/>
    <n v="19"/>
    <n v="0"/>
    <n v="0"/>
    <n v="0"/>
    <m/>
    <m/>
    <m/>
    <n v="0"/>
    <n v="0"/>
    <s v="ZLIN"/>
    <n v="19"/>
    <n v="0"/>
  </r>
  <r>
    <s v="120502000126-0"/>
    <x v="25"/>
    <n v="342302"/>
    <s v="EQUIPO DE RIEGO"/>
    <s v="31.05.2016"/>
    <n v="45135798.490000002"/>
    <n v="9215225.5100000054"/>
    <s v="ZLIN"/>
    <n v="20"/>
    <n v="0"/>
    <n v="0"/>
    <n v="0"/>
    <m/>
    <m/>
    <m/>
    <n v="0"/>
    <n v="0"/>
    <s v="ZLIN"/>
    <n v="0"/>
    <n v="1"/>
  </r>
  <r>
    <s v="120502000126-1"/>
    <x v="25"/>
    <n v="342302"/>
    <s v="ARRANCADOR"/>
    <s v="31.05.2016"/>
    <n v="1421248"/>
    <n v="386895.30000000005"/>
    <s v="ZLIN"/>
    <n v="15"/>
    <n v="0"/>
    <n v="0"/>
    <n v="0"/>
    <m/>
    <m/>
    <m/>
    <n v="0"/>
    <n v="0"/>
    <s v="ZLIN"/>
    <n v="0"/>
    <n v="1"/>
  </r>
  <r>
    <s v="120502000126-2"/>
    <x v="25"/>
    <n v="342302"/>
    <s v="TANQUE HIDRONEUMATICO"/>
    <s v="31.05.2016"/>
    <n v="1421248"/>
    <n v="145085.72999999998"/>
    <s v="ZLIN"/>
    <n v="40"/>
    <n v="0"/>
    <n v="0"/>
    <n v="0"/>
    <m/>
    <m/>
    <m/>
    <n v="0"/>
    <n v="0"/>
    <s v="ZLIN"/>
    <n v="0"/>
    <n v="1"/>
  </r>
  <r>
    <s v="120502000126-3"/>
    <x v="25"/>
    <n v="342302"/>
    <s v="MOTOR-BOMBA"/>
    <s v="31.05.2016"/>
    <n v="1421248"/>
    <n v="232137.16999999993"/>
    <s v="ZLIN"/>
    <n v="25"/>
    <n v="0"/>
    <n v="0"/>
    <n v="0"/>
    <m/>
    <m/>
    <m/>
    <n v="0"/>
    <n v="0"/>
    <s v="ZLIN"/>
    <n v="0"/>
    <n v="1"/>
  </r>
  <r>
    <s v="120502000127-0"/>
    <x v="25"/>
    <n v="342501"/>
    <s v="EQUIPO DE RIEGO"/>
    <s v="31.05.2016"/>
    <n v="45135798.490000002"/>
    <n v="9215225.5100000054"/>
    <s v="ZLIN"/>
    <n v="20"/>
    <n v="0"/>
    <n v="0"/>
    <n v="0"/>
    <m/>
    <m/>
    <m/>
    <n v="0"/>
    <n v="0"/>
    <s v="ZLIN"/>
    <n v="0"/>
    <n v="1"/>
  </r>
  <r>
    <s v="120502000127-1"/>
    <x v="25"/>
    <n v="342303"/>
    <s v="ARRANCADOR"/>
    <s v="31.05.2016"/>
    <n v="1421248"/>
    <n v="386895.30000000005"/>
    <s v="ZLIN"/>
    <n v="15"/>
    <n v="0"/>
    <n v="0"/>
    <n v="0"/>
    <m/>
    <m/>
    <m/>
    <n v="0"/>
    <n v="0"/>
    <s v="ZLIN"/>
    <n v="0"/>
    <n v="1"/>
  </r>
  <r>
    <s v="120502000127-2"/>
    <x v="25"/>
    <n v="342303"/>
    <s v="TANQUE HIDRONEUMATICO"/>
    <s v="31.05.2016"/>
    <n v="1421248"/>
    <n v="145085.72999999998"/>
    <s v="ZLIN"/>
    <n v="40"/>
    <n v="0"/>
    <n v="0"/>
    <n v="0"/>
    <m/>
    <m/>
    <m/>
    <n v="0"/>
    <n v="0"/>
    <s v="ZLIN"/>
    <n v="0"/>
    <n v="1"/>
  </r>
  <r>
    <s v="120502000127-3"/>
    <x v="25"/>
    <n v="342501"/>
    <s v="MOTOR-BOMBA"/>
    <s v="31.05.2016"/>
    <n v="1421248"/>
    <n v="232137.16999999993"/>
    <s v="ZLIN"/>
    <n v="25"/>
    <n v="0"/>
    <n v="0"/>
    <n v="0"/>
    <m/>
    <m/>
    <m/>
    <n v="0"/>
    <n v="0"/>
    <s v="ZLIN"/>
    <n v="0"/>
    <n v="1"/>
  </r>
  <r>
    <s v="120502000128-0"/>
    <x v="25"/>
    <n v="342501"/>
    <s v="PLANTA POTABILIZADORA"/>
    <s v="31.05.2016"/>
    <n v="17200000"/>
    <n v="4682222.2300000004"/>
    <s v="ZLIN"/>
    <n v="15"/>
    <n v="0"/>
    <n v="0"/>
    <n v="0"/>
    <m/>
    <m/>
    <m/>
    <n v="0"/>
    <n v="0"/>
    <s v="ZLIN"/>
    <n v="0"/>
    <n v="1"/>
  </r>
  <r>
    <s v="120502000128-1"/>
    <x v="25"/>
    <n v="342501"/>
    <s v="RED DE AGUA POTABLE"/>
    <s v="31.05.2016"/>
    <n v="21651351"/>
    <n v="5893978.8800000008"/>
    <s v="ZLIN"/>
    <n v="15"/>
    <n v="0"/>
    <n v="0"/>
    <n v="0"/>
    <m/>
    <m/>
    <m/>
    <n v="0"/>
    <n v="0"/>
    <s v="ZLIN"/>
    <n v="0"/>
    <n v="1"/>
  </r>
  <r>
    <s v="120502000128-2"/>
    <x v="25"/>
    <n v="342501"/>
    <s v="BOMBA"/>
    <s v="31.05.2016"/>
    <n v="5350000"/>
    <n v="1092291.67"/>
    <s v="ZLIN"/>
    <n v="20"/>
    <n v="0"/>
    <n v="0"/>
    <n v="0"/>
    <m/>
    <m/>
    <m/>
    <n v="0"/>
    <n v="0"/>
    <s v="ZLIN"/>
    <n v="0"/>
    <n v="1"/>
  </r>
  <r>
    <s v="120502000128-3"/>
    <x v="25"/>
    <n v="342501"/>
    <s v="MEDIDOR"/>
    <s v="31.05.2016"/>
    <n v="1233750"/>
    <n v="251890.63"/>
    <s v="ZLIN"/>
    <n v="20"/>
    <n v="0"/>
    <n v="0"/>
    <n v="0"/>
    <m/>
    <m/>
    <m/>
    <n v="0"/>
    <n v="0"/>
    <s v="ZLIN"/>
    <n v="0"/>
    <n v="1"/>
  </r>
  <r>
    <s v="120502000128-4"/>
    <x v="25"/>
    <n v="342501"/>
    <s v="MEDIDOR"/>
    <s v="31.05.2016"/>
    <n v="1233750"/>
    <n v="251890.63"/>
    <s v="ZLIN"/>
    <n v="20"/>
    <n v="0"/>
    <n v="0"/>
    <n v="0"/>
    <m/>
    <m/>
    <m/>
    <n v="0"/>
    <n v="0"/>
    <s v="ZLIN"/>
    <n v="0"/>
    <n v="1"/>
  </r>
  <r>
    <s v="120502000128-5"/>
    <x v="25"/>
    <n v="342501"/>
    <s v="MEDIDOR"/>
    <s v="31.05.2016"/>
    <n v="1233750"/>
    <n v="251890.63"/>
    <s v="ZLIN"/>
    <n v="20"/>
    <n v="0"/>
    <n v="0"/>
    <n v="0"/>
    <m/>
    <m/>
    <m/>
    <n v="0"/>
    <n v="0"/>
    <s v="ZLIN"/>
    <n v="0"/>
    <n v="1"/>
  </r>
  <r>
    <s v="120502000128-6"/>
    <x v="25"/>
    <n v="342501"/>
    <s v="MEDIDOR"/>
    <s v="31.05.2016"/>
    <n v="1233750"/>
    <n v="251890.63"/>
    <s v="ZLIN"/>
    <n v="20"/>
    <n v="0"/>
    <n v="0"/>
    <n v="0"/>
    <m/>
    <m/>
    <m/>
    <n v="0"/>
    <n v="0"/>
    <s v="ZLIN"/>
    <n v="0"/>
    <n v="1"/>
  </r>
  <r>
    <s v="120502000128-7"/>
    <x v="25"/>
    <n v="342501"/>
    <s v="VALVULA"/>
    <s v="31.05.2016"/>
    <n v="500000"/>
    <n v="102083.33000000002"/>
    <s v="ZLIN"/>
    <n v="20"/>
    <n v="0"/>
    <n v="0"/>
    <n v="0"/>
    <m/>
    <m/>
    <m/>
    <n v="0"/>
    <n v="0"/>
    <s v="ZLIN"/>
    <n v="0"/>
    <n v="1"/>
  </r>
  <r>
    <s v="120502000128-8"/>
    <x v="25"/>
    <n v="342501"/>
    <s v="VALVULA"/>
    <s v="31.05.2016"/>
    <n v="500000"/>
    <n v="102083.33000000002"/>
    <s v="ZLIN"/>
    <n v="20"/>
    <n v="0"/>
    <n v="0"/>
    <n v="0"/>
    <m/>
    <m/>
    <m/>
    <n v="0"/>
    <n v="0"/>
    <s v="ZLIN"/>
    <n v="0"/>
    <n v="1"/>
  </r>
  <r>
    <s v="120502000129-0"/>
    <x v="25"/>
    <n v="322311"/>
    <s v="TANQUE"/>
    <s v="01.06.2016"/>
    <n v="101335482.42"/>
    <n v="8275731.0600000024"/>
    <s v="ZLIN"/>
    <n v="50"/>
    <n v="0"/>
    <n v="0"/>
    <n v="0"/>
    <m/>
    <m/>
    <m/>
    <n v="0"/>
    <n v="0"/>
    <s v="ZLIN"/>
    <n v="1"/>
    <n v="0"/>
  </r>
  <r>
    <s v="120502000130-0"/>
    <x v="25"/>
    <n v="342409"/>
    <s v="BOMBA SUMERGIBLE INOXIDABLE"/>
    <s v="09.09.2016"/>
    <n v="325375.62"/>
    <n v="151480.43"/>
    <s v="ZLIN"/>
    <n v="10"/>
    <n v="0"/>
    <n v="0"/>
    <n v="0"/>
    <m/>
    <m/>
    <m/>
    <n v="0"/>
    <n v="0"/>
    <s v="ZLIN"/>
    <n v="0"/>
    <n v="1"/>
  </r>
  <r>
    <s v="120502000131-0"/>
    <x v="25"/>
    <n v="342409"/>
    <s v="BOMBA SUMERGIBLE INOXIDABLE"/>
    <s v="09.09.2016"/>
    <n v="651134.69999999995"/>
    <n v="285293.46999999997"/>
    <s v="ZLIN"/>
    <n v="10"/>
    <n v="0"/>
    <n v="0"/>
    <n v="0"/>
    <m/>
    <m/>
    <m/>
    <n v="0"/>
    <n v="0"/>
    <s v="ZLIN"/>
    <n v="0"/>
    <n v="1"/>
  </r>
  <r>
    <s v="120502000132-0"/>
    <x v="25"/>
    <n v="322301"/>
    <s v="TANQUE"/>
    <s v="16.12.2016"/>
    <n v="1506000"/>
    <n v="351400"/>
    <s v="ZLIN"/>
    <n v="15"/>
    <n v="0"/>
    <n v="0"/>
    <n v="0"/>
    <m/>
    <m/>
    <m/>
    <n v="0"/>
    <n v="0"/>
    <s v="ZLIN"/>
    <n v="0"/>
    <n v="1"/>
  </r>
  <r>
    <s v="120502000133-0"/>
    <x v="25"/>
    <n v="322301"/>
    <s v="BOMBA DP-814 A"/>
    <s v="12.09.2017"/>
    <n v="30065931.09"/>
    <n v="5512087.3599999994"/>
    <s v="ZLIN"/>
    <n v="15"/>
    <n v="0"/>
    <n v="0"/>
    <n v="0"/>
    <m/>
    <m/>
    <m/>
    <n v="0"/>
    <n v="0"/>
    <s v="ZLIN"/>
    <n v="0"/>
    <n v="1"/>
  </r>
  <r>
    <s v="120502000134-0"/>
    <x v="25"/>
    <n v="323201"/>
    <s v="BOMBA DP-814 B"/>
    <s v="12.09.2017"/>
    <n v="30065931.09"/>
    <n v="5512087.3599999994"/>
    <s v="ZLIN"/>
    <n v="15"/>
    <n v="0"/>
    <n v="0"/>
    <n v="0"/>
    <m/>
    <m/>
    <m/>
    <n v="0"/>
    <n v="0"/>
    <s v="ZLIN"/>
    <n v="0"/>
    <n v="1"/>
  </r>
  <r>
    <s v="120502000135-0"/>
    <x v="25"/>
    <n v="322301"/>
    <s v="BOMBA DE ACHIQUE"/>
    <s v="20.04.2017"/>
    <n v="472001"/>
    <n v="298933.96999999997"/>
    <s v="ZLIN"/>
    <n v="5"/>
    <n v="0"/>
    <n v="0"/>
    <n v="0"/>
    <m/>
    <m/>
    <m/>
    <n v="0"/>
    <n v="0"/>
    <s v="ZLIN"/>
    <n v="0"/>
    <n v="1"/>
  </r>
  <r>
    <s v="120502000136-0"/>
    <x v="25"/>
    <n v="342306"/>
    <s v="MOTOR SUMERGIBLE"/>
    <s v="25.04.2017"/>
    <n v="767877.71"/>
    <n v="127979.62"/>
    <s v="ZLIN"/>
    <n v="20"/>
    <n v="0"/>
    <n v="0"/>
    <n v="0"/>
    <m/>
    <m/>
    <m/>
    <n v="0"/>
    <n v="0"/>
    <s v="ZLIN"/>
    <n v="0"/>
    <n v="1"/>
  </r>
  <r>
    <s v="120502000137-0"/>
    <x v="25"/>
    <n v="342304"/>
    <s v="SISTEMA DE RIEGO"/>
    <s v="31.01.2018"/>
    <n v="33137348"/>
    <n v="5338794.9600000009"/>
    <s v="ZLIN"/>
    <n v="15"/>
    <n v="0"/>
    <n v="0"/>
    <n v="0"/>
    <m/>
    <m/>
    <m/>
    <n v="0"/>
    <n v="0"/>
    <s v="ZLIN"/>
    <n v="0"/>
    <n v="1"/>
  </r>
  <r>
    <s v="120502000137-1"/>
    <x v="25"/>
    <n v="342301"/>
    <s v="MOTOR-BOMBA"/>
    <s v="31.01.2018"/>
    <n v="4100000"/>
    <n v="660555.56000000006"/>
    <s v="ZLIN"/>
    <n v="15"/>
    <n v="0"/>
    <n v="0"/>
    <n v="0"/>
    <m/>
    <m/>
    <m/>
    <n v="0"/>
    <n v="0"/>
    <s v="ZLIN"/>
    <n v="0"/>
    <n v="1"/>
  </r>
  <r>
    <s v="120502000137-2"/>
    <x v="25"/>
    <n v="342301"/>
    <s v="ARRANCADOR"/>
    <s v="31.01.2018"/>
    <n v="1300000"/>
    <n v="314166.67000000004"/>
    <s v="ZLIN"/>
    <n v="10"/>
    <n v="0"/>
    <n v="0"/>
    <n v="0"/>
    <m/>
    <m/>
    <m/>
    <n v="0"/>
    <n v="0"/>
    <s v="ZLIN"/>
    <n v="0"/>
    <n v="1"/>
  </r>
  <r>
    <s v="120502000137-3"/>
    <x v="25"/>
    <n v="342301"/>
    <s v="TANQUE HIDRONEUMATICO"/>
    <s v="31.01.2018"/>
    <n v="120000"/>
    <n v="11600"/>
    <s v="ZLIN"/>
    <n v="25"/>
    <n v="0"/>
    <n v="0"/>
    <n v="0"/>
    <m/>
    <m/>
    <m/>
    <n v="0"/>
    <n v="0"/>
    <s v="ZLIN"/>
    <n v="0"/>
    <n v="1"/>
  </r>
  <r>
    <s v="120502000137-4"/>
    <x v="25"/>
    <n v="342301"/>
    <s v="FILTRO DE LIMPIEZA"/>
    <s v="31.01.2018"/>
    <n v="3500000"/>
    <n v="1409722.22"/>
    <s v="ZLIN"/>
    <n v="6"/>
    <n v="0"/>
    <n v="0"/>
    <n v="0"/>
    <m/>
    <m/>
    <m/>
    <n v="0"/>
    <n v="0"/>
    <s v="ZLIN"/>
    <n v="0"/>
    <n v="1"/>
  </r>
  <r>
    <s v="120502000138-0"/>
    <x v="25"/>
    <n v="342305"/>
    <s v="BOMBA"/>
    <s v="21.02.2018"/>
    <n v="689300"/>
    <n v="86162.5"/>
    <s v="ZLIN"/>
    <n v="20"/>
    <n v="0"/>
    <n v="0"/>
    <n v="0"/>
    <m/>
    <m/>
    <m/>
    <n v="0"/>
    <n v="0"/>
    <s v="ZLIN"/>
    <n v="0"/>
    <n v="1"/>
  </r>
  <r>
    <s v="120502000139-0"/>
    <x v="25"/>
    <n v="322301"/>
    <s v="SISTEMA AUTOMATICO DE PURGAS"/>
    <s v="18.12.2018"/>
    <n v="33384835.109999999"/>
    <n v="10015450.530000001"/>
    <s v="ZLIN"/>
    <n v="5"/>
    <n v="0"/>
    <n v="0"/>
    <n v="0"/>
    <m/>
    <m/>
    <m/>
    <n v="0"/>
    <n v="0"/>
    <s v="ZLIN"/>
    <n v="0"/>
    <n v="1"/>
  </r>
  <r>
    <s v="120502000141-0"/>
    <x v="25"/>
    <n v="342509"/>
    <s v="BOMBA DE ACHIQUE"/>
    <s v="14.08.2018"/>
    <n v="383398.83"/>
    <n v="70289.780000000028"/>
    <s v="ZLIN"/>
    <n v="10"/>
    <n v="0"/>
    <n v="0"/>
    <n v="0"/>
    <m/>
    <m/>
    <m/>
    <n v="0"/>
    <n v="0"/>
    <s v="ZLIN"/>
    <n v="0"/>
    <n v="1"/>
  </r>
  <r>
    <s v="120502000142-0"/>
    <x v="25"/>
    <n v="342306"/>
    <s v="MOTOREDUCTOR"/>
    <s v="22.08.2018"/>
    <n v="992705"/>
    <n v="363991.82999999996"/>
    <s v="ZLIN"/>
    <n v="5"/>
    <n v="0"/>
    <n v="0"/>
    <n v="0"/>
    <m/>
    <m/>
    <m/>
    <n v="0"/>
    <n v="0"/>
    <s v="ZLIN"/>
    <n v="0"/>
    <n v="1"/>
  </r>
  <r>
    <s v="120502000143-0"/>
    <x v="25"/>
    <n v="342503"/>
    <s v="BOMBA DE AGUA PARA CALDERAS"/>
    <s v="11.06.2019"/>
    <n v="14853926.390000001"/>
    <n v="1485392.6400000006"/>
    <s v="ZLIN"/>
    <n v="10"/>
    <n v="0"/>
    <n v="0"/>
    <n v="0"/>
    <m/>
    <m/>
    <m/>
    <n v="0"/>
    <n v="0"/>
    <s v="ZLIN"/>
    <n v="0"/>
    <n v="1"/>
  </r>
  <r>
    <s v="120502000144-0"/>
    <x v="25"/>
    <n v="322319"/>
    <s v="PILETA DE SECADO"/>
    <s v="31.12.2018"/>
    <n v="61336002.119999997"/>
    <n v="4600200.1599999964"/>
    <s v="ZLIN"/>
    <n v="20"/>
    <n v="0"/>
    <n v="0"/>
    <n v="0"/>
    <m/>
    <m/>
    <m/>
    <n v="0"/>
    <n v="0"/>
    <s v="ZLIN"/>
    <n v="0"/>
    <n v="1"/>
  </r>
  <r>
    <s v="120502000146-0"/>
    <x v="25"/>
    <n v="342408"/>
    <s v="SEPARADOR AGUAS OLIEAGINOSAS"/>
    <s v="30.06.2020"/>
    <n v="533152703.87"/>
    <n v="0"/>
    <s v="ZLIN"/>
    <n v="25"/>
    <n v="0"/>
    <n v="0"/>
    <n v="0"/>
    <m/>
    <m/>
    <m/>
    <n v="0"/>
    <n v="0"/>
    <s v="ZLIN"/>
    <n v="0"/>
    <n v="1"/>
  </r>
  <r>
    <s v="120503000001-0"/>
    <x v="26"/>
    <n v="344208"/>
    <s v="TALADRO"/>
    <s v="01.10.2015"/>
    <n v="1"/>
    <n v="1"/>
    <s v="ZLIN"/>
    <n v="0"/>
    <n v="1"/>
    <n v="0"/>
    <n v="0"/>
    <m/>
    <m/>
    <m/>
    <n v="19230.45"/>
    <n v="4919.42"/>
    <s v="ZLIN"/>
    <n v="17"/>
    <n v="11"/>
  </r>
  <r>
    <s v="120503000002-0"/>
    <x v="26"/>
    <n v="344208"/>
    <s v="COMPRESOR"/>
    <s v="31.10.2007"/>
    <n v="4209136.34"/>
    <n v="1827967.7999999998"/>
    <s v="ZLIN"/>
    <n v="29"/>
    <n v="2"/>
    <n v="0"/>
    <n v="0"/>
    <m/>
    <m/>
    <m/>
    <n v="7091639.1100000003"/>
    <n v="1529569.21"/>
    <s v="ZLIN"/>
    <n v="21"/>
    <n v="3"/>
  </r>
  <r>
    <s v="120503000002-1"/>
    <x v="26"/>
    <n v="344208"/>
    <s v="MOTOR"/>
    <s v="31.10.2007"/>
    <n v="4575790.16"/>
    <n v="3495075.9000000004"/>
    <s v="ZLIN"/>
    <n v="16"/>
    <n v="7"/>
    <n v="0"/>
    <n v="0"/>
    <m/>
    <m/>
    <m/>
    <n v="8671647.6899999995"/>
    <n v="4585967.5199999996"/>
    <s v="ZLIN"/>
    <n v="8"/>
    <n v="8"/>
  </r>
  <r>
    <s v="120503000003-0"/>
    <x v="26"/>
    <n v="344208"/>
    <s v="COMPRESOR"/>
    <s v="01.10.2015"/>
    <n v="1"/>
    <n v="1"/>
    <s v="ZLIN"/>
    <n v="0"/>
    <n v="1"/>
    <n v="0"/>
    <n v="0"/>
    <m/>
    <m/>
    <m/>
    <n v="7584127.2699999996"/>
    <n v="1245155.2299999995"/>
    <s v="ZLIN"/>
    <n v="27"/>
    <n v="11"/>
  </r>
  <r>
    <s v="120503000003-1"/>
    <x v="26"/>
    <n v="344208"/>
    <s v="MOTOR"/>
    <s v="01.10.2015"/>
    <n v="1"/>
    <n v="1"/>
    <s v="ZLIN"/>
    <n v="0"/>
    <n v="1"/>
    <n v="0"/>
    <n v="0"/>
    <m/>
    <m/>
    <m/>
    <n v="2140835.5099999998"/>
    <n v="795580.76999999979"/>
    <s v="ZLIN"/>
    <n v="12"/>
    <n v="4"/>
  </r>
  <r>
    <s v="120503000004-0"/>
    <x v="26"/>
    <n v="344208"/>
    <s v="MOTOLAVADORA"/>
    <s v="30.09.2003"/>
    <n v="503456.29"/>
    <n v="503456.29"/>
    <s v="ZLIN"/>
    <n v="15"/>
    <n v="0"/>
    <n v="0"/>
    <n v="0"/>
    <m/>
    <m/>
    <m/>
    <n v="-25278.79"/>
    <n v="-25278.79"/>
    <s v="ZLIN"/>
    <n v="3"/>
    <n v="0"/>
  </r>
  <r>
    <s v="120503000005-0"/>
    <x v="26"/>
    <n v="344208"/>
    <s v="ELEVADOR MOVIL (MANLIFT)"/>
    <s v="19.11.2013"/>
    <n v="5147978.29"/>
    <n v="3873240.81"/>
    <s v="ZLIN"/>
    <n v="8"/>
    <n v="9"/>
    <n v="0"/>
    <n v="0"/>
    <m/>
    <m/>
    <m/>
    <n v="-1474894.26"/>
    <n v="-977339.57000000007"/>
    <s v="ZLIN"/>
    <n v="6"/>
    <n v="11"/>
  </r>
  <r>
    <s v="120503000006-0"/>
    <x v="26"/>
    <n v="344209"/>
    <s v="TALADRO"/>
    <s v="29.02.2008"/>
    <n v="418116.73"/>
    <n v="418116.73"/>
    <s v="ZLIN"/>
    <n v="10"/>
    <n v="7"/>
    <n v="0"/>
    <n v="0"/>
    <m/>
    <m/>
    <m/>
    <n v="-95807.32"/>
    <n v="-95807.32"/>
    <s v="ZLIN"/>
    <n v="3"/>
    <n v="0"/>
  </r>
  <r>
    <s v="120503000008-0"/>
    <x v="26"/>
    <n v="342502"/>
    <s v="COMPRESOR"/>
    <s v="30.04.2013"/>
    <n v="4619701.34"/>
    <n v="973760.58000000007"/>
    <s v="ZLIN"/>
    <n v="34"/>
    <n v="0"/>
    <n v="0"/>
    <n v="0"/>
    <m/>
    <m/>
    <m/>
    <n v="110870.56"/>
    <n v="16089.380000000005"/>
    <s v="ZLIN"/>
    <n v="31"/>
    <n v="7"/>
  </r>
  <r>
    <s v="120503000008-1"/>
    <x v="26"/>
    <n v="342502"/>
    <s v="COMPRESOR"/>
    <s v="30.04.2013"/>
    <n v="4619701.34"/>
    <n v="973760.58000000007"/>
    <s v="ZLIN"/>
    <n v="34"/>
    <n v="0"/>
    <n v="0"/>
    <n v="0"/>
    <m/>
    <m/>
    <m/>
    <n v="110870.56"/>
    <n v="16089.380000000005"/>
    <s v="ZLIN"/>
    <n v="31"/>
    <n v="7"/>
  </r>
  <r>
    <s v="120503000008-2"/>
    <x v="26"/>
    <n v="342502"/>
    <s v="COMPRESOR"/>
    <s v="30.04.2013"/>
    <n v="404500.97"/>
    <n v="85262.469999999972"/>
    <s v="ZLIN"/>
    <n v="34"/>
    <n v="0"/>
    <n v="0"/>
    <n v="0"/>
    <m/>
    <m/>
    <m/>
    <n v="9707.82"/>
    <n v="1408.7799999999988"/>
    <s v="ZLIN"/>
    <n v="31"/>
    <n v="7"/>
  </r>
  <r>
    <s v="120503000009-0"/>
    <x v="26"/>
    <n v="342509"/>
    <s v="SERAFIN"/>
    <s v="01.09.2010"/>
    <n v="4179267.07"/>
    <n v="2350837.71"/>
    <s v="ZLIN"/>
    <n v="17"/>
    <n v="4"/>
    <n v="0"/>
    <n v="0"/>
    <m/>
    <m/>
    <m/>
    <n v="-1141018.53"/>
    <n v="-426911.69000000006"/>
    <s v="ZLIN"/>
    <n v="12"/>
    <n v="3"/>
  </r>
  <r>
    <s v="120503000010-0"/>
    <x v="26"/>
    <n v="323303"/>
    <s v="MOTOLAVADORA"/>
    <s v="24.09.2010"/>
    <n v="1185000"/>
    <n v="883089.17999999993"/>
    <s v="ZLIN"/>
    <n v="13"/>
    <n v="1"/>
    <n v="0"/>
    <n v="0"/>
    <m/>
    <m/>
    <m/>
    <n v="417190.9"/>
    <n v="236551.54000000004"/>
    <s v="ZLIN"/>
    <n v="8"/>
    <n v="1"/>
  </r>
  <r>
    <s v="120503000011-0"/>
    <x v="26"/>
    <n v="342509"/>
    <s v="BOMBA MOVIL"/>
    <s v="01.10.2015"/>
    <n v="1"/>
    <n v="1"/>
    <s v="ZLIN"/>
    <n v="0"/>
    <n v="1"/>
    <n v="0"/>
    <n v="0"/>
    <m/>
    <m/>
    <m/>
    <n v="10109140.449999999"/>
    <n v="3782331.459999999"/>
    <s v="ZLIN"/>
    <n v="12"/>
    <n v="3"/>
  </r>
  <r>
    <s v="120503000012-0"/>
    <x v="26"/>
    <n v="342509"/>
    <s v="COMPRESOR"/>
    <s v="01.10.2015"/>
    <n v="1"/>
    <n v="1"/>
    <s v="ZLIN"/>
    <n v="0"/>
    <n v="1"/>
    <n v="0"/>
    <n v="0"/>
    <m/>
    <m/>
    <m/>
    <n v="1368639.3"/>
    <n v="250917.19999999995"/>
    <s v="ZLIN"/>
    <n v="25"/>
    <n v="0"/>
  </r>
  <r>
    <s v="120503000013-0"/>
    <x v="26"/>
    <n v="342408"/>
    <s v="BOMBA MOVIL"/>
    <s v="08.09.2010"/>
    <n v="5119824.08"/>
    <n v="3346477.1900000004"/>
    <s v="ZLIN"/>
    <n v="14"/>
    <n v="11"/>
    <n v="0"/>
    <n v="0"/>
    <m/>
    <m/>
    <m/>
    <n v="4451696.1500000004"/>
    <n v="2057506.6300000004"/>
    <s v="ZLIN"/>
    <n v="9"/>
    <n v="11"/>
  </r>
  <r>
    <s v="120503000014-0"/>
    <x v="26"/>
    <n v="342408"/>
    <s v="BOMBA MOVIL"/>
    <s v="01.10.2015"/>
    <n v="1"/>
    <n v="1"/>
    <s v="ZLIN"/>
    <n v="0"/>
    <n v="1"/>
    <n v="0"/>
    <n v="0"/>
    <m/>
    <m/>
    <m/>
    <n v="7274279.4699999997"/>
    <n v="3362061.9499999997"/>
    <s v="ZLIN"/>
    <n v="9"/>
    <n v="11"/>
  </r>
  <r>
    <s v="120503000015-0"/>
    <x v="26"/>
    <n v="342408"/>
    <s v="MANLIFT"/>
    <s v="19.12.2013"/>
    <n v="22419267.800000001"/>
    <n v="22419267.800000001"/>
    <s v="ZLIN"/>
    <n v="5"/>
    <n v="9"/>
    <n v="0"/>
    <n v="0"/>
    <m/>
    <m/>
    <m/>
    <n v="-11498761.550000001"/>
    <n v="-11498761.550000001"/>
    <s v="ZLIN"/>
    <n v="4"/>
    <n v="0"/>
  </r>
  <r>
    <s v="120503000016-0"/>
    <x v="26"/>
    <n v="342408"/>
    <s v="COMPRESOR"/>
    <s v="01.10.2015"/>
    <n v="1"/>
    <n v="1"/>
    <s v="ZLIN"/>
    <n v="0"/>
    <n v="1"/>
    <n v="0"/>
    <n v="0"/>
    <m/>
    <m/>
    <m/>
    <n v="1635560.75"/>
    <n v="817780.37"/>
    <s v="ZLIN"/>
    <n v="9"/>
    <n v="2"/>
  </r>
  <r>
    <s v="120503000017-0"/>
    <x v="26"/>
    <n v="342408"/>
    <s v="COMPRESOR"/>
    <s v="01.10.2015"/>
    <n v="1"/>
    <n v="1"/>
    <s v="ZLIN"/>
    <n v="0"/>
    <n v="1"/>
    <n v="0"/>
    <n v="0"/>
    <m/>
    <m/>
    <m/>
    <n v="468613.19"/>
    <n v="234306.6"/>
    <s v="ZLIN"/>
    <n v="9"/>
    <n v="2"/>
  </r>
  <r>
    <s v="120503000018-0"/>
    <x v="26"/>
    <n v="342409"/>
    <s v="BOMBA"/>
    <s v="08.09.2010"/>
    <n v="1495181.12"/>
    <n v="999635.38000000012"/>
    <s v="ZLIN"/>
    <n v="14"/>
    <n v="7"/>
    <n v="0"/>
    <n v="0"/>
    <m/>
    <m/>
    <m/>
    <n v="1614293.87"/>
    <n v="772053.60000000009"/>
    <s v="ZLIN"/>
    <n v="9"/>
    <n v="7"/>
  </r>
  <r>
    <s v="120503000018-1"/>
    <x v="26"/>
    <n v="342409"/>
    <s v="REDUCTOR"/>
    <s v="08.09.2010"/>
    <n v="116534.48"/>
    <n v="60597.909999999996"/>
    <s v="ZLIN"/>
    <n v="18"/>
    <n v="9"/>
    <n v="0"/>
    <n v="0"/>
    <m/>
    <m/>
    <m/>
    <n v="116643.35"/>
    <n v="38881.11"/>
    <s v="ZLIN"/>
    <n v="13"/>
    <n v="9"/>
  </r>
  <r>
    <s v="120503000018-2"/>
    <x v="26"/>
    <n v="342409"/>
    <s v="MOTOR"/>
    <s v="08.09.2010"/>
    <n v="559810.29"/>
    <n v="374273.16000000003"/>
    <s v="ZLIN"/>
    <n v="14"/>
    <n v="7"/>
    <n v="0"/>
    <n v="0"/>
    <m/>
    <m/>
    <m/>
    <n v="604407.27"/>
    <n v="289064.34000000003"/>
    <s v="ZLIN"/>
    <n v="9"/>
    <n v="7"/>
  </r>
  <r>
    <s v="120503000019-0"/>
    <x v="26"/>
    <n v="342409"/>
    <s v="BOMBA"/>
    <s v="08.09.2010"/>
    <n v="3738837.3"/>
    <n v="3738837.3"/>
    <s v="ZLIN"/>
    <n v="8"/>
    <n v="5"/>
    <n v="0"/>
    <n v="0"/>
    <m/>
    <m/>
    <m/>
    <n v="5007200.84"/>
    <n v="5007200.84"/>
    <s v="ZLIN"/>
    <n v="3"/>
    <n v="5"/>
  </r>
  <r>
    <s v="120503000020-0"/>
    <x v="26"/>
    <n v="344207"/>
    <s v="COMPRESOR"/>
    <s v="31.10.2007"/>
    <n v="237811"/>
    <n v="99854.37"/>
    <s v="ZLIN"/>
    <n v="30"/>
    <n v="2"/>
    <n v="0"/>
    <n v="0"/>
    <m/>
    <m/>
    <m/>
    <n v="489098.34"/>
    <n v="100750.60000000003"/>
    <s v="ZLIN"/>
    <n v="22"/>
    <n v="3"/>
  </r>
  <r>
    <s v="120503000021-0"/>
    <x v="26"/>
    <n v="344207"/>
    <s v="TALADRO"/>
    <s v="04.08.2011"/>
    <n v="531100"/>
    <n v="263068.23"/>
    <s v="ZLIN"/>
    <n v="17"/>
    <n v="10"/>
    <n v="0"/>
    <n v="0"/>
    <m/>
    <m/>
    <m/>
    <n v="-47018.81"/>
    <n v="-15672.939999999999"/>
    <s v="ZLIN"/>
    <n v="13"/>
    <n v="9"/>
  </r>
  <r>
    <s v="120503000022-0"/>
    <x v="26"/>
    <n v="344207"/>
    <s v="COMPRESOR"/>
    <s v="01.10.2015"/>
    <n v="1"/>
    <n v="1"/>
    <s v="ZLIN"/>
    <n v="0"/>
    <n v="1"/>
    <n v="0"/>
    <n v="0"/>
    <m/>
    <m/>
    <m/>
    <n v="579363.79"/>
    <n v="119344.59000000003"/>
    <s v="ZLIN"/>
    <n v="22"/>
    <n v="3"/>
  </r>
  <r>
    <s v="120503000023-0"/>
    <x v="26"/>
    <n v="344207"/>
    <s v="BOMBA"/>
    <s v="28.07.2011"/>
    <n v="2460288.2400000002"/>
    <n v="1595459.6400000001"/>
    <s v="ZLIN"/>
    <n v="13"/>
    <n v="9"/>
    <n v="0"/>
    <n v="0"/>
    <m/>
    <m/>
    <m/>
    <n v="221315.71"/>
    <n v="105846.63999999998"/>
    <s v="ZLIN"/>
    <n v="9"/>
    <n v="7"/>
  </r>
  <r>
    <s v="120503000023-1"/>
    <x v="26"/>
    <n v="344207"/>
    <s v="REDUCTOR"/>
    <s v="28.07.2011"/>
    <n v="259505.89"/>
    <n v="129149.44000000002"/>
    <s v="ZLIN"/>
    <n v="17"/>
    <n v="11"/>
    <n v="0"/>
    <n v="0"/>
    <m/>
    <m/>
    <m/>
    <n v="4324.45"/>
    <n v="1441.4899999999998"/>
    <s v="ZLIN"/>
    <n v="13"/>
    <n v="9"/>
  </r>
  <r>
    <s v="120503000023-2"/>
    <x v="26"/>
    <n v="344207"/>
    <s v="MOTOR"/>
    <s v="28.07.2011"/>
    <n v="462758.03"/>
    <n v="300091.57000000007"/>
    <s v="ZLIN"/>
    <n v="13"/>
    <n v="9"/>
    <n v="0"/>
    <n v="0"/>
    <m/>
    <m/>
    <m/>
    <n v="41627.49"/>
    <n v="19908.809999999998"/>
    <s v="ZLIN"/>
    <n v="9"/>
    <n v="7"/>
  </r>
  <r>
    <s v="120503000024-0"/>
    <x v="26"/>
    <n v="344207"/>
    <s v="COMPRESOR"/>
    <s v="01.10.2015"/>
    <n v="1"/>
    <n v="1"/>
    <s v="ZLIN"/>
    <n v="0"/>
    <n v="1"/>
    <n v="0"/>
    <n v="0"/>
    <m/>
    <m/>
    <m/>
    <n v="429012.81"/>
    <n v="88373.419999999984"/>
    <s v="ZLIN"/>
    <n v="22"/>
    <n v="3"/>
  </r>
  <r>
    <s v="120503000025-0"/>
    <x v="26"/>
    <n v="344207"/>
    <s v="BOMBA"/>
    <s v="30.08.2008"/>
    <n v="407271.15"/>
    <n v="289162.52"/>
    <s v="ZLIN"/>
    <n v="16"/>
    <n v="8"/>
    <n v="0"/>
    <n v="0"/>
    <m/>
    <m/>
    <m/>
    <n v="2107016.9900000002"/>
    <n v="1007703.7700000003"/>
    <s v="ZLIN"/>
    <n v="9"/>
    <n v="7"/>
  </r>
  <r>
    <s v="120503000025-1"/>
    <x v="26"/>
    <n v="344207"/>
    <s v="REDUCTOR"/>
    <s v="30.08.2008"/>
    <n v="35038.1"/>
    <n v="19901.649999999998"/>
    <s v="ZLIN"/>
    <n v="20"/>
    <n v="10"/>
    <n v="0"/>
    <n v="0"/>
    <m/>
    <m/>
    <m/>
    <n v="178221.29"/>
    <n v="59407.100000000006"/>
    <s v="ZLIN"/>
    <n v="13"/>
    <n v="9"/>
  </r>
  <r>
    <s v="120503000025-2"/>
    <x v="26"/>
    <n v="344207"/>
    <s v="MOTOR"/>
    <s v="30.08.2008"/>
    <n v="142421.75"/>
    <n v="101119.44"/>
    <s v="ZLIN"/>
    <n v="16"/>
    <n v="8"/>
    <n v="0"/>
    <n v="0"/>
    <m/>
    <m/>
    <m/>
    <n v="736818.83"/>
    <n v="352391.6"/>
    <s v="ZLIN"/>
    <n v="9"/>
    <n v="7"/>
  </r>
  <r>
    <s v="120503000026-0"/>
    <x v="26"/>
    <n v="344207"/>
    <s v="TALADRO"/>
    <s v="01.10.2015"/>
    <n v="1"/>
    <n v="1"/>
    <s v="ZLIN"/>
    <n v="0"/>
    <n v="1"/>
    <n v="0"/>
    <n v="0"/>
    <m/>
    <m/>
    <m/>
    <n v="357510.63"/>
    <n v="119170.20000000001"/>
    <s v="ZLIN"/>
    <n v="13"/>
    <n v="9"/>
  </r>
  <r>
    <s v="120503000027-0"/>
    <x v="26"/>
    <n v="344206"/>
    <s v="MOTOLAVADORA"/>
    <s v="23.05.2014"/>
    <n v="1087060"/>
    <n v="696099.83000000007"/>
    <s v="ZLIN"/>
    <n v="9"/>
    <n v="6"/>
    <n v="0"/>
    <n v="0"/>
    <m/>
    <m/>
    <m/>
    <n v="-228693.92"/>
    <n v="-128348.64000000001"/>
    <s v="ZLIN"/>
    <n v="8"/>
    <n v="2"/>
  </r>
  <r>
    <s v="120503000028-0"/>
    <x v="26"/>
    <n v="342303"/>
    <s v="COMPRESOR"/>
    <s v="01.10.2015"/>
    <n v="1"/>
    <n v="1"/>
    <s v="ZLIN"/>
    <n v="0"/>
    <n v="1"/>
    <n v="0"/>
    <n v="0"/>
    <m/>
    <m/>
    <m/>
    <n v="842681.74"/>
    <n v="842681.74"/>
    <s v="ZLIN"/>
    <n v="4"/>
    <n v="7"/>
  </r>
  <r>
    <s v="120503000029-0"/>
    <x v="26"/>
    <n v="344206"/>
    <s v="MOTOLAVADORA"/>
    <s v="18.07.2013"/>
    <n v="602386.9"/>
    <n v="261770.24000000005"/>
    <s v="ZLIN"/>
    <n v="15"/>
    <n v="11"/>
    <n v="0"/>
    <n v="0"/>
    <m/>
    <m/>
    <m/>
    <n v="38760.370000000003"/>
    <n v="12920.140000000003"/>
    <s v="ZLIN"/>
    <n v="13"/>
    <n v="9"/>
  </r>
  <r>
    <s v="120503000030-0"/>
    <x v="26"/>
    <n v="342304"/>
    <s v="COMPRESOR"/>
    <s v="30.06.2014"/>
    <n v="20519121.829999998"/>
    <n v="3517563.7199999988"/>
    <s v="ZLIN"/>
    <n v="35"/>
    <n v="0"/>
    <n v="0"/>
    <n v="0"/>
    <m/>
    <m/>
    <m/>
    <n v="-15644921.550000001"/>
    <n v="-2124618.9800000004"/>
    <s v="ZLIN"/>
    <n v="33"/>
    <n v="9"/>
  </r>
  <r>
    <s v="120503000031-0"/>
    <x v="26"/>
    <n v="342304"/>
    <s v="COMPRESOR"/>
    <s v="30.06.2014"/>
    <n v="20519121.829999998"/>
    <n v="3517563.7199999988"/>
    <s v="ZLIN"/>
    <n v="35"/>
    <n v="0"/>
    <n v="0"/>
    <n v="0"/>
    <m/>
    <m/>
    <m/>
    <n v="-15644921.550000001"/>
    <n v="-2124618.9800000004"/>
    <s v="ZLIN"/>
    <n v="33"/>
    <n v="9"/>
  </r>
  <r>
    <s v="120503000032-0"/>
    <x v="26"/>
    <n v="342503"/>
    <s v="RECIPIENTE VOLUMETRICO (SERAFIN)"/>
    <s v="23.12.2013"/>
    <n v="11497000"/>
    <n v="1168880.0899999999"/>
    <s v="ZLIN"/>
    <n v="20"/>
    <n v="1"/>
    <n v="0"/>
    <n v="0"/>
    <m/>
    <m/>
    <m/>
    <n v="14750721.689999999"/>
    <n v="3687680.42"/>
    <s v="ZLIN"/>
    <n v="18"/>
    <n v="4"/>
  </r>
  <r>
    <s v="120503000033-0"/>
    <x v="26"/>
    <n v="342503"/>
    <s v="RECIPIENTE VOLUMETRICO (SERAFIN)"/>
    <s v="23.12.2013"/>
    <n v="11497000"/>
    <n v="1242413.0099999998"/>
    <s v="ZLIN"/>
    <n v="19"/>
    <n v="1"/>
    <n v="0"/>
    <n v="0"/>
    <m/>
    <m/>
    <m/>
    <n v="10914481.91"/>
    <n v="2886040.8900000006"/>
    <s v="ZLIN"/>
    <n v="17"/>
    <n v="4"/>
  </r>
  <r>
    <s v="120503000034-0"/>
    <x v="26"/>
    <n v="344208"/>
    <s v="MOTOLAVADORA"/>
    <s v="30.09.2004"/>
    <n v="1210080.26"/>
    <n v="1210080.26"/>
    <s v="ZLIN"/>
    <n v="14"/>
    <n v="1"/>
    <n v="0"/>
    <n v="0"/>
    <m/>
    <m/>
    <m/>
    <n v="-166075.93"/>
    <n v="-166075.93"/>
    <s v="ZLIN"/>
    <n v="3"/>
    <n v="1"/>
  </r>
  <r>
    <s v="120503000035-0"/>
    <x v="26"/>
    <n v="322317"/>
    <s v="COMPRESOR"/>
    <s v="06.09.2010"/>
    <n v="8741962.2300000004"/>
    <n v="2865012.83"/>
    <s v="ZLIN"/>
    <n v="29"/>
    <n v="9"/>
    <n v="0"/>
    <n v="0"/>
    <m/>
    <m/>
    <m/>
    <n v="-2049533.29"/>
    <n v="-379543.22"/>
    <s v="ZLIN"/>
    <n v="24"/>
    <n v="9"/>
  </r>
  <r>
    <s v="120503000036-0"/>
    <x v="26"/>
    <n v="322317"/>
    <s v="BISELADORA"/>
    <s v="06.12.2013"/>
    <n v="28817571.469999999"/>
    <n v="12487614.299999999"/>
    <s v="ZLIN"/>
    <n v="15"/>
    <n v="0"/>
    <n v="0"/>
    <n v="0"/>
    <m/>
    <m/>
    <m/>
    <n v="6810477.1699999999"/>
    <n v="2355825.4500000002"/>
    <s v="ZLIN"/>
    <n v="13"/>
    <n v="3"/>
  </r>
  <r>
    <s v="120503000037-0"/>
    <x v="26"/>
    <n v="322317"/>
    <s v="BISELADORA"/>
    <s v="06.12.2013"/>
    <n v="4647215.3600000003"/>
    <n v="2013793.3400000003"/>
    <s v="ZLIN"/>
    <n v="15"/>
    <n v="0"/>
    <n v="0"/>
    <n v="0"/>
    <m/>
    <m/>
    <m/>
    <n v="1098279.71"/>
    <n v="379908.07999999996"/>
    <s v="ZLIN"/>
    <n v="13"/>
    <n v="3"/>
  </r>
  <r>
    <s v="120503000038-0"/>
    <x v="26"/>
    <n v="322317"/>
    <s v="BISELADORA (RECTIFICADOR DE BRIDAS)"/>
    <s v="30.09.2003"/>
    <n v="11353875.789999999"/>
    <n v="11353875.789999999"/>
    <s v="ZLIN"/>
    <n v="15"/>
    <n v="9"/>
    <n v="0"/>
    <n v="0"/>
    <m/>
    <m/>
    <m/>
    <n v="-1074692.54"/>
    <n v="-1074692.54"/>
    <s v="ZLIN"/>
    <n v="3"/>
    <n v="9"/>
  </r>
  <r>
    <s v="120503000039-0"/>
    <x v="26"/>
    <n v="322201"/>
    <s v="COMPRESOR"/>
    <s v="30.11.1997"/>
    <n v="459782.9"/>
    <n v="336759.93000000005"/>
    <s v="ZLIN"/>
    <n v="30"/>
    <n v="10"/>
    <n v="0"/>
    <n v="0"/>
    <m/>
    <m/>
    <m/>
    <n v="12997902.949999999"/>
    <n v="4582593.9899999984"/>
    <s v="ZLIN"/>
    <n v="13"/>
    <n v="0"/>
  </r>
  <r>
    <s v="120503000040-0"/>
    <x v="26"/>
    <n v="322201"/>
    <s v="COMPRESOR"/>
    <s v="01.12.1983"/>
    <n v="115465.67"/>
    <n v="115465.67"/>
    <s v="ZLIN"/>
    <n v="35"/>
    <n v="10"/>
    <n v="0"/>
    <n v="0"/>
    <m/>
    <m/>
    <m/>
    <n v="3396837.8"/>
    <n v="3396837.8"/>
    <s v="ZLIN"/>
    <n v="4"/>
    <n v="0"/>
  </r>
  <r>
    <s v="120503000041-0"/>
    <x v="26"/>
    <n v="322201"/>
    <s v="HIDROLAVADORA"/>
    <s v="30.11.1997"/>
    <n v="204991.61"/>
    <n v="204991.61"/>
    <s v="ZLIN"/>
    <n v="20"/>
    <n v="10"/>
    <n v="0"/>
    <n v="0"/>
    <m/>
    <m/>
    <m/>
    <n v="61502.44"/>
    <n v="61502.44"/>
    <s v="ZLIN"/>
    <n v="3"/>
    <n v="0"/>
  </r>
  <r>
    <s v="120503000042-0"/>
    <x v="26"/>
    <n v="322317"/>
    <s v="ELEVADOR MOVIL (MANLIFT)"/>
    <s v="19.11.2013"/>
    <n v="5147978.29"/>
    <n v="1768218.62"/>
    <s v="ZLIN"/>
    <n v="19"/>
    <n v="2"/>
    <n v="0"/>
    <n v="0"/>
    <m/>
    <m/>
    <m/>
    <n v="1179451.98"/>
    <n v="311874.32999999996"/>
    <s v="ZLIN"/>
    <n v="17"/>
    <n v="4"/>
  </r>
  <r>
    <s v="120503000043-0"/>
    <x v="26"/>
    <n v="322317"/>
    <s v="MANLIFT"/>
    <s v="31.10.2009"/>
    <n v="5267118.8499999996"/>
    <n v="3272772.8999999994"/>
    <s v="ZLIN"/>
    <n v="17"/>
    <n v="2"/>
    <n v="0"/>
    <n v="0"/>
    <m/>
    <m/>
    <m/>
    <n v="14756322.5"/>
    <n v="6011835.0899999999"/>
    <s v="ZLIN"/>
    <n v="11"/>
    <n v="3"/>
  </r>
  <r>
    <s v="120503000044-0"/>
    <x v="26"/>
    <n v="322317"/>
    <s v="MANLIFT"/>
    <s v="01.10.2015"/>
    <n v="1"/>
    <n v="1"/>
    <s v="ZLIN"/>
    <n v="0"/>
    <n v="1"/>
    <n v="0"/>
    <n v="0"/>
    <m/>
    <m/>
    <m/>
    <n v="953036.81"/>
    <n v="338174.35000000009"/>
    <s v="ZLIN"/>
    <n v="12"/>
    <n v="11"/>
  </r>
  <r>
    <s v="120503000045-0"/>
    <x v="26"/>
    <n v="322317"/>
    <s v="TORRE DE ILUMINACION"/>
    <s v="31.12.2008"/>
    <n v="5514407"/>
    <n v="3882592.69"/>
    <s v="ZLIN"/>
    <n v="16"/>
    <n v="4"/>
    <n v="0"/>
    <n v="0"/>
    <m/>
    <m/>
    <m/>
    <n v="2230271.89"/>
    <n v="1066651.7600000002"/>
    <s v="ZLIN"/>
    <n v="9"/>
    <n v="7"/>
  </r>
  <r>
    <s v="120503000046-0"/>
    <x v="26"/>
    <n v="322309"/>
    <s v="COMPRESOR"/>
    <s v="01.10.2015"/>
    <n v="1"/>
    <n v="1"/>
    <s v="ZLIN"/>
    <n v="0"/>
    <n v="1"/>
    <n v="0"/>
    <n v="0"/>
    <m/>
    <m/>
    <m/>
    <n v="457899.75"/>
    <n v="75177.570000000007"/>
    <s v="ZLIN"/>
    <n v="27"/>
    <n v="11"/>
  </r>
  <r>
    <s v="120503000047-0"/>
    <x v="26"/>
    <n v="322317"/>
    <s v="MOTOLAVADORA"/>
    <s v="19.04.2013"/>
    <n v="377455"/>
    <n v="309153.62"/>
    <s v="ZLIN"/>
    <n v="8"/>
    <n v="9"/>
    <n v="0"/>
    <n v="0"/>
    <m/>
    <m/>
    <m/>
    <n v="-78289.72"/>
    <n v="-56657.04"/>
    <s v="ZLIN"/>
    <n v="6"/>
    <n v="4"/>
  </r>
  <r>
    <s v="120503000048-0"/>
    <x v="26"/>
    <n v="322317"/>
    <s v="MOTOLAVADORA"/>
    <s v="19.04.2013"/>
    <n v="377455"/>
    <n v="180339.62"/>
    <s v="ZLIN"/>
    <n v="15"/>
    <n v="0"/>
    <n v="0"/>
    <n v="0"/>
    <m/>
    <m/>
    <m/>
    <n v="30617.46"/>
    <n v="11152.059999999998"/>
    <s v="ZLIN"/>
    <n v="12"/>
    <n v="7"/>
  </r>
  <r>
    <s v="120503000049-0"/>
    <x v="26"/>
    <n v="322317"/>
    <s v="FUMIGADORA"/>
    <s v="23.04.2013"/>
    <n v="320000"/>
    <n v="152888.88"/>
    <s v="ZLIN"/>
    <n v="15"/>
    <n v="0"/>
    <n v="0"/>
    <n v="0"/>
    <m/>
    <m/>
    <m/>
    <n v="26209.79"/>
    <n v="9546.6200000000026"/>
    <s v="ZLIN"/>
    <n v="12"/>
    <n v="7"/>
  </r>
  <r>
    <s v="120503000050-0"/>
    <x v="26"/>
    <n v="322317"/>
    <s v="FUMIGADORA"/>
    <s v="23.04.2013"/>
    <n v="320000"/>
    <n v="152888.88"/>
    <s v="ZLIN"/>
    <n v="15"/>
    <n v="0"/>
    <n v="0"/>
    <n v="0"/>
    <m/>
    <m/>
    <m/>
    <n v="26209.79"/>
    <n v="9546.6200000000026"/>
    <s v="ZLIN"/>
    <n v="12"/>
    <n v="7"/>
  </r>
  <r>
    <s v="120503000051-0"/>
    <x v="26"/>
    <n v="322317"/>
    <s v="MANLIFT"/>
    <s v="01.10.2015"/>
    <n v="1"/>
    <n v="1"/>
    <s v="ZLIN"/>
    <n v="0"/>
    <n v="1"/>
    <n v="0"/>
    <n v="0"/>
    <m/>
    <m/>
    <m/>
    <n v="953036.81"/>
    <n v="338174.35000000009"/>
    <s v="ZLIN"/>
    <n v="12"/>
    <n v="11"/>
  </r>
  <r>
    <s v="120503000052-0"/>
    <x v="26"/>
    <n v="322309"/>
    <s v="COMPRESOR"/>
    <s v="31.03.2012"/>
    <n v="1924755.67"/>
    <n v="595471.29999999981"/>
    <s v="ZLIN"/>
    <n v="26"/>
    <n v="8"/>
    <n v="0"/>
    <n v="0"/>
    <m/>
    <m/>
    <m/>
    <n v="-1070224.54"/>
    <n v="-211735.06000000006"/>
    <s v="ZLIN"/>
    <n v="23"/>
    <n v="2"/>
  </r>
  <r>
    <s v="120503000053-0"/>
    <x v="26"/>
    <n v="322309"/>
    <s v="PANEL ELECTRICO"/>
    <s v="31.03.2012"/>
    <n v="10122270.99"/>
    <n v="10122270.99"/>
    <s v="ZLIN"/>
    <n v="6"/>
    <n v="6"/>
    <n v="0"/>
    <n v="0"/>
    <m/>
    <m/>
    <m/>
    <n v="-1310113.51"/>
    <n v="-1310113.51"/>
    <s v="ZLIN"/>
    <n v="3"/>
    <n v="0"/>
  </r>
  <r>
    <s v="120503000054-0"/>
    <x v="26"/>
    <n v="342409"/>
    <s v="COMPRESOR"/>
    <s v="01.10.2015"/>
    <n v="1"/>
    <n v="1"/>
    <s v="ZLIN"/>
    <n v="0"/>
    <n v="1"/>
    <n v="0"/>
    <n v="0"/>
    <m/>
    <m/>
    <m/>
    <n v="2443777.06"/>
    <n v="759365.75"/>
    <s v="ZLIN"/>
    <n v="14"/>
    <n v="9"/>
  </r>
  <r>
    <s v="120503000055-0"/>
    <x v="26"/>
    <n v="342409"/>
    <s v="COMPRESOR"/>
    <s v="01.10.2015"/>
    <n v="1"/>
    <n v="1"/>
    <s v="ZLIN"/>
    <n v="0"/>
    <n v="1"/>
    <n v="0"/>
    <n v="0"/>
    <m/>
    <m/>
    <m/>
    <n v="589877.22"/>
    <n v="183295.18999999994"/>
    <s v="ZLIN"/>
    <n v="14"/>
    <n v="9"/>
  </r>
  <r>
    <s v="120503000056-0"/>
    <x v="26"/>
    <n v="344207"/>
    <s v="COMPRESOR"/>
    <s v="31.10.2007"/>
    <n v="8784926.5"/>
    <n v="3815168.08"/>
    <s v="ZLIN"/>
    <n v="29"/>
    <n v="2"/>
    <n v="0"/>
    <n v="0"/>
    <m/>
    <m/>
    <m/>
    <n v="3783996.49"/>
    <n v="816156.09000000032"/>
    <s v="ZLIN"/>
    <n v="21"/>
    <n v="3"/>
  </r>
  <r>
    <s v="120503000057-0"/>
    <x v="26"/>
    <n v="344207"/>
    <s v="TORRE DE ILUMINACION"/>
    <s v="15.07.2011"/>
    <n v="5913426.7300000004"/>
    <n v="3383618.5000000005"/>
    <s v="ZLIN"/>
    <n v="15"/>
    <n v="7"/>
    <n v="0"/>
    <n v="0"/>
    <m/>
    <m/>
    <m/>
    <n v="2252890.1"/>
    <n v="904444.93000000017"/>
    <s v="ZLIN"/>
    <n v="11"/>
    <n v="5"/>
  </r>
  <r>
    <s v="120503000058-0"/>
    <x v="26"/>
    <n v="344207"/>
    <s v="COMPRESOR"/>
    <s v="01.10.2015"/>
    <n v="1"/>
    <n v="1"/>
    <s v="ZLIN"/>
    <n v="0"/>
    <n v="1"/>
    <n v="0"/>
    <n v="0"/>
    <m/>
    <m/>
    <m/>
    <n v="579363.79"/>
    <n v="119344.59000000003"/>
    <s v="ZLIN"/>
    <n v="22"/>
    <n v="3"/>
  </r>
  <r>
    <s v="120503000059-0"/>
    <x v="26"/>
    <n v="342303"/>
    <s v="MANLIFT"/>
    <s v="19.12.2013"/>
    <n v="22419267.800000001"/>
    <n v="7636257.1400000006"/>
    <s v="ZLIN"/>
    <n v="19"/>
    <n v="1"/>
    <n v="0"/>
    <n v="0"/>
    <m/>
    <m/>
    <m/>
    <n v="5048787.68"/>
    <n v="1335015.9699999997"/>
    <s v="ZLIN"/>
    <n v="17"/>
    <n v="4"/>
  </r>
  <r>
    <s v="120503000060-0"/>
    <x v="26"/>
    <n v="342303"/>
    <s v="COMPRESOR"/>
    <s v="31.07.2006"/>
    <n v="1304378.51"/>
    <n v="577801.63"/>
    <s v="ZLIN"/>
    <n v="31"/>
    <n v="5"/>
    <n v="0"/>
    <n v="0"/>
    <m/>
    <m/>
    <m/>
    <n v="580715.71"/>
    <n v="119623.07999999996"/>
    <s v="ZLIN"/>
    <n v="22"/>
    <n v="3"/>
  </r>
  <r>
    <s v="120503000061-0"/>
    <x v="26"/>
    <n v="342303"/>
    <s v="COMPRESOR"/>
    <s v="01.10.2015"/>
    <n v="1"/>
    <n v="1"/>
    <s v="ZLIN"/>
    <n v="0"/>
    <n v="1"/>
    <n v="0"/>
    <n v="0"/>
    <m/>
    <m/>
    <m/>
    <n v="2443777.06"/>
    <n v="914338.35000000009"/>
    <s v="ZLIN"/>
    <n v="12"/>
    <n v="3"/>
  </r>
  <r>
    <s v="120503000062-0"/>
    <x v="26"/>
    <n v="344205"/>
    <s v="TALADRO"/>
    <s v="04.08.2011"/>
    <n v="531100"/>
    <n v="311030.94"/>
    <s v="ZLIN"/>
    <n v="15"/>
    <n v="1"/>
    <n v="0"/>
    <n v="0"/>
    <m/>
    <m/>
    <m/>
    <n v="-98948.5"/>
    <n v="-41228.550000000003"/>
    <s v="ZLIN"/>
    <n v="11"/>
    <n v="0"/>
  </r>
  <r>
    <s v="120503000063-0"/>
    <x v="26"/>
    <n v="344205"/>
    <s v="TALADRO"/>
    <s v="04.07.2011"/>
    <n v="114855.46"/>
    <n v="67524.930000000008"/>
    <s v="ZLIN"/>
    <n v="15"/>
    <n v="2"/>
    <n v="0"/>
    <n v="0"/>
    <m/>
    <m/>
    <m/>
    <n v="200464.92"/>
    <n v="83527.040000000008"/>
    <s v="ZLIN"/>
    <n v="11"/>
    <n v="0"/>
  </r>
  <r>
    <s v="120503000064-0"/>
    <x v="26"/>
    <n v="342303"/>
    <s v="COMPRESOR"/>
    <s v="01.10.2015"/>
    <n v="1"/>
    <n v="1"/>
    <s v="ZLIN"/>
    <n v="0"/>
    <n v="1"/>
    <n v="0"/>
    <n v="0"/>
    <m/>
    <m/>
    <m/>
    <n v="354804.5"/>
    <n v="51899.599999999977"/>
    <s v="ZLIN"/>
    <n v="31"/>
    <n v="4"/>
  </r>
  <r>
    <s v="120503000065-0"/>
    <x v="26"/>
    <n v="342303"/>
    <s v="MOTOLAVADORA"/>
    <s v="30.09.2003"/>
    <n v="503456.5"/>
    <n v="503456.5"/>
    <s v="ZLIN"/>
    <n v="16"/>
    <n v="0"/>
    <n v="0"/>
    <n v="0"/>
    <m/>
    <m/>
    <m/>
    <n v="-28226.83"/>
    <n v="-28226.83"/>
    <s v="ZLIN"/>
    <n v="4"/>
    <n v="0"/>
  </r>
  <r>
    <s v="120503000066-0"/>
    <x v="26"/>
    <n v="342303"/>
    <s v="MOTOLAVADORA"/>
    <s v="19.04.2013"/>
    <n v="377455"/>
    <n v="196734.11"/>
    <s v="ZLIN"/>
    <n v="13"/>
    <n v="9"/>
    <n v="0"/>
    <n v="0"/>
    <m/>
    <m/>
    <m/>
    <n v="1135547.27"/>
    <n v="459228.68000000005"/>
    <s v="ZLIN"/>
    <n v="11"/>
    <n v="4"/>
  </r>
  <r>
    <s v="120503000067-0"/>
    <x v="26"/>
    <n v="334302"/>
    <s v="HIDROLAVADORA"/>
    <s v="11.12.2012"/>
    <n v="688137"/>
    <n v="271633.05"/>
    <s v="ZLIN"/>
    <n v="19"/>
    <n v="0"/>
    <n v="0"/>
    <n v="0"/>
    <m/>
    <m/>
    <m/>
    <n v="76300.89"/>
    <n v="21520.769999999997"/>
    <s v="ZLIN"/>
    <n v="16"/>
    <n v="3"/>
  </r>
  <r>
    <s v="120503000069-0"/>
    <x v="26"/>
    <n v="344206"/>
    <s v="PLATAFORMA"/>
    <s v="30.10.2008"/>
    <n v="3675438"/>
    <n v="2227538.17"/>
    <s v="ZLIN"/>
    <n v="19"/>
    <n v="3"/>
    <n v="0"/>
    <n v="0"/>
    <m/>
    <m/>
    <m/>
    <n v="317287.69"/>
    <n v="117910.97"/>
    <s v="ZLIN"/>
    <n v="12"/>
    <n v="4"/>
  </r>
  <r>
    <s v="120503000070-0"/>
    <x v="26"/>
    <n v="322317"/>
    <s v="TORRE DE ILUMINACION"/>
    <s v="31.12.2008"/>
    <n v="5514407"/>
    <n v="3294321.05"/>
    <s v="ZLIN"/>
    <n v="19"/>
    <n v="3"/>
    <n v="0"/>
    <n v="0"/>
    <m/>
    <m/>
    <m/>
    <n v="481424.91"/>
    <n v="176522.45999999996"/>
    <s v="ZLIN"/>
    <n v="12"/>
    <n v="6"/>
  </r>
  <r>
    <s v="120503000071-0"/>
    <x v="26"/>
    <n v="322317"/>
    <s v="HIDROLAVADORA"/>
    <s v="11.03.2011"/>
    <n v="12134505"/>
    <n v="5881790.6500000004"/>
    <s v="ZLIN"/>
    <n v="19"/>
    <n v="1"/>
    <n v="0"/>
    <n v="0"/>
    <m/>
    <m/>
    <m/>
    <n v="1200325.27"/>
    <n v="377245.08999999997"/>
    <s v="ZLIN"/>
    <n v="14"/>
    <n v="7"/>
  </r>
  <r>
    <s v="120503000072-0"/>
    <x v="26"/>
    <n v="322317"/>
    <s v="HIDROLAVADORA"/>
    <s v="16.05.2012"/>
    <n v="182000"/>
    <n v="77091.72"/>
    <s v="ZLIN"/>
    <n v="19"/>
    <n v="1"/>
    <n v="0"/>
    <n v="0"/>
    <m/>
    <m/>
    <m/>
    <n v="19490.02"/>
    <n v="5671.6900000000005"/>
    <s v="ZLIN"/>
    <n v="15"/>
    <n v="9"/>
  </r>
  <r>
    <s v="120503000073-0"/>
    <x v="26"/>
    <n v="342506"/>
    <s v="SERAFIN"/>
    <s v="01.09.1979"/>
    <n v="1"/>
    <n v="1"/>
    <s v="ZLIN"/>
    <n v="40"/>
    <n v="6"/>
    <n v="0"/>
    <n v="0"/>
    <m/>
    <m/>
    <m/>
    <n v="1476925.07"/>
    <n v="1476925.07"/>
    <s v="ZLIN"/>
    <n v="4"/>
    <n v="5"/>
  </r>
  <r>
    <s v="120503000074-0"/>
    <x v="26"/>
    <n v="341202"/>
    <s v="COMPRESOR"/>
    <s v="30.01.1998"/>
    <n v="12302292.76"/>
    <n v="11105089.789999999"/>
    <s v="ZLIN"/>
    <n v="24"/>
    <n v="10"/>
    <n v="0"/>
    <n v="0"/>
    <m/>
    <m/>
    <m/>
    <n v="-3052121.78"/>
    <n v="-1951938.3599999999"/>
    <s v="ZLIN"/>
    <n v="7"/>
    <n v="2"/>
  </r>
  <r>
    <s v="120503000075-0"/>
    <x v="26"/>
    <n v="342503"/>
    <s v="COMPRESOR"/>
    <s v="31.12.1998"/>
    <n v="862541.77"/>
    <n v="621608.31000000006"/>
    <s v="ZLIN"/>
    <n v="29"/>
    <n v="10"/>
    <n v="0"/>
    <n v="0"/>
    <m/>
    <m/>
    <m/>
    <n v="1058269.42"/>
    <n v="370731.32999999996"/>
    <s v="ZLIN"/>
    <n v="13"/>
    <n v="1"/>
  </r>
  <r>
    <s v="120503000076-0"/>
    <x v="26"/>
    <n v="342503"/>
    <s v="BOMBA"/>
    <s v="01.10.2015"/>
    <n v="1"/>
    <n v="1"/>
    <s v="ZLIN"/>
    <n v="0"/>
    <n v="1"/>
    <n v="0"/>
    <n v="0"/>
    <m/>
    <m/>
    <m/>
    <n v="5255822.82"/>
    <n v="5255822.82"/>
    <s v="ZLIN"/>
    <n v="4"/>
    <n v="0"/>
  </r>
  <r>
    <s v="120503000076-1"/>
    <x v="26"/>
    <n v="342503"/>
    <s v="RECIPIENTE"/>
    <s v="01.10.2015"/>
    <n v="1"/>
    <n v="1"/>
    <s v="ZLIN"/>
    <n v="0"/>
    <n v="1"/>
    <n v="0"/>
    <n v="0"/>
    <m/>
    <m/>
    <m/>
    <n v="36294.080000000002"/>
    <n v="36294.080000000002"/>
    <s v="ZLIN"/>
    <n v="4"/>
    <n v="0"/>
  </r>
  <r>
    <s v="120503000076-2"/>
    <x v="26"/>
    <n v="342503"/>
    <s v="RECIPIENTE"/>
    <s v="01.10.2015"/>
    <n v="1"/>
    <n v="1"/>
    <s v="ZLIN"/>
    <n v="0"/>
    <n v="1"/>
    <n v="0"/>
    <n v="0"/>
    <m/>
    <m/>
    <m/>
    <n v="185366.01"/>
    <n v="185366.01"/>
    <s v="ZLIN"/>
    <n v="4"/>
    <n v="0"/>
  </r>
  <r>
    <s v="120503000076-3"/>
    <x v="26"/>
    <n v="342503"/>
    <s v="MOTOR"/>
    <s v="01.10.2015"/>
    <n v="1"/>
    <n v="1"/>
    <s v="ZLIN"/>
    <n v="0"/>
    <n v="1"/>
    <n v="0"/>
    <n v="0"/>
    <m/>
    <m/>
    <m/>
    <n v="2700544.48"/>
    <n v="2700544.48"/>
    <s v="ZLIN"/>
    <n v="4"/>
    <n v="0"/>
  </r>
  <r>
    <s v="120503000077-0"/>
    <x v="26"/>
    <n v="342503"/>
    <s v="SERAFIN"/>
    <s v="01.10.2015"/>
    <n v="1"/>
    <n v="1"/>
    <s v="ZLIN"/>
    <n v="0"/>
    <n v="1"/>
    <n v="0"/>
    <n v="0"/>
    <m/>
    <m/>
    <m/>
    <n v="209885.15"/>
    <n v="209885.15"/>
    <s v="ZLIN"/>
    <n v="3"/>
    <n v="2"/>
  </r>
  <r>
    <s v="120503000078-0"/>
    <x v="26"/>
    <n v="214301"/>
    <s v="COMPRESOR"/>
    <s v="01.10.2015"/>
    <n v="1"/>
    <n v="1"/>
    <s v="ZLIN"/>
    <n v="0"/>
    <n v="1"/>
    <n v="0"/>
    <n v="0"/>
    <m/>
    <m/>
    <m/>
    <n v="895605.52"/>
    <n v="278295.51"/>
    <s v="ZLIN"/>
    <n v="14"/>
    <n v="9"/>
  </r>
  <r>
    <s v="120503000079-0"/>
    <x v="26"/>
    <n v="344208"/>
    <s v="MOTOLAVADORA"/>
    <s v="05.06.2013"/>
    <n v="1767766"/>
    <n v="848527.68"/>
    <s v="ZLIN"/>
    <n v="14"/>
    <n v="7"/>
    <n v="0"/>
    <n v="0"/>
    <m/>
    <m/>
    <m/>
    <n v="94218.06"/>
    <n v="35013.46"/>
    <s v="ZLIN"/>
    <n v="12"/>
    <n v="4"/>
  </r>
  <r>
    <s v="120503000080-0"/>
    <x v="26"/>
    <n v="342503"/>
    <s v="COMPRESOR"/>
    <s v="01.10.2015"/>
    <n v="1"/>
    <n v="1"/>
    <s v="ZLIN"/>
    <n v="0"/>
    <n v="1"/>
    <n v="0"/>
    <n v="0"/>
    <m/>
    <m/>
    <m/>
    <n v="1635560.75"/>
    <n v="1405560.02"/>
    <s v="ZLIN"/>
    <n v="5"/>
    <n v="4"/>
  </r>
  <r>
    <s v="120503000081-0"/>
    <x v="26"/>
    <n v="344208"/>
    <s v="COMPRESOR"/>
    <s v="30.12.1998"/>
    <n v="916751.93"/>
    <n v="679660.92"/>
    <s v="ZLIN"/>
    <n v="29"/>
    <n v="0"/>
    <n v="0"/>
    <n v="0"/>
    <m/>
    <m/>
    <m/>
    <n v="1049736.32"/>
    <n v="392758.4800000001"/>
    <s v="ZLIN"/>
    <n v="12"/>
    <n v="3"/>
  </r>
  <r>
    <s v="120503000082-0"/>
    <x v="26"/>
    <n v="342305"/>
    <s v="COMPRESOR"/>
    <s v="30.09.2003"/>
    <n v="2289.9"/>
    <n v="1271.4900000000002"/>
    <s v="ZLIN"/>
    <n v="30"/>
    <n v="2"/>
    <n v="0"/>
    <n v="0"/>
    <m/>
    <m/>
    <m/>
    <n v="1128001.3"/>
    <n v="284587.4800000001"/>
    <s v="ZLIN"/>
    <n v="18"/>
    <n v="2"/>
  </r>
  <r>
    <s v="120503000083-0"/>
    <x v="26"/>
    <n v="342302"/>
    <s v="TORRE DE ILUMINACION"/>
    <s v="05.08.2009"/>
    <n v="6171229.4500000002"/>
    <n v="5142691.2200000007"/>
    <s v="ZLIN"/>
    <n v="13"/>
    <n v="0"/>
    <n v="0"/>
    <n v="0"/>
    <m/>
    <m/>
    <m/>
    <n v="643503.64"/>
    <n v="426418.08"/>
    <s v="ZLIN"/>
    <n v="6"/>
    <n v="11"/>
  </r>
  <r>
    <s v="120503000084-0"/>
    <x v="26"/>
    <n v="342302"/>
    <s v="COMPRESOR"/>
    <s v="01.10.2015"/>
    <n v="1"/>
    <n v="1"/>
    <s v="ZLIN"/>
    <n v="0"/>
    <n v="1"/>
    <n v="0"/>
    <n v="0"/>
    <m/>
    <m/>
    <m/>
    <n v="9194508.3200000003"/>
    <n v="2179732.59"/>
    <s v="ZLIN"/>
    <n v="19"/>
    <n v="4"/>
  </r>
  <r>
    <s v="120503000085-0"/>
    <x v="26"/>
    <n v="342302"/>
    <s v="TORRE DE ILUMINACION"/>
    <s v="05.08.2009"/>
    <n v="6171229.4500000002"/>
    <n v="4267339.5"/>
    <s v="ZLIN"/>
    <n v="15"/>
    <n v="8"/>
    <n v="0"/>
    <n v="0"/>
    <m/>
    <m/>
    <m/>
    <n v="1700193.51"/>
    <n v="813136.04"/>
    <s v="ZLIN"/>
    <n v="9"/>
    <n v="7"/>
  </r>
  <r>
    <s v="120503000086-0"/>
    <x v="26"/>
    <n v="342302"/>
    <s v="COMPRESOR"/>
    <s v="01.10.2009"/>
    <n v="3915682.63"/>
    <n v="1478487.83"/>
    <s v="ZLIN"/>
    <n v="28"/>
    <n v="3"/>
    <n v="0"/>
    <n v="0"/>
    <m/>
    <m/>
    <m/>
    <n v="-1649226.92"/>
    <n v="-339728.39999999991"/>
    <s v="ZLIN"/>
    <n v="22"/>
    <n v="3"/>
  </r>
  <r>
    <s v="120503000087-0"/>
    <x v="26"/>
    <n v="342302"/>
    <s v="SERAFIN"/>
    <s v="01.10.2015"/>
    <n v="1"/>
    <n v="1"/>
    <s v="ZLIN"/>
    <n v="0"/>
    <n v="1"/>
    <n v="0"/>
    <n v="0"/>
    <m/>
    <m/>
    <m/>
    <n v="1379951.31"/>
    <n v="659976.72000000009"/>
    <s v="ZLIN"/>
    <n v="9"/>
    <n v="7"/>
  </r>
  <r>
    <s v="120503000088-0"/>
    <x v="26"/>
    <n v="342302"/>
    <s v="COMPRESOR"/>
    <s v="01.10.2015"/>
    <n v="1"/>
    <n v="1"/>
    <s v="ZLIN"/>
    <n v="0"/>
    <n v="1"/>
    <n v="0"/>
    <n v="0"/>
    <m/>
    <m/>
    <m/>
    <n v="2064570.27"/>
    <n v="1320364.7000000002"/>
    <s v="ZLIN"/>
    <n v="7"/>
    <n v="2"/>
  </r>
  <r>
    <s v="120503000089-0"/>
    <x v="26"/>
    <n v="344208"/>
    <s v="COMPRESOR"/>
    <s v="31.03.2012"/>
    <n v="6069227.1299999999"/>
    <n v="1751759.46"/>
    <s v="ZLIN"/>
    <n v="28"/>
    <n v="7"/>
    <n v="0"/>
    <n v="0"/>
    <m/>
    <m/>
    <m/>
    <n v="1226282.4099999999"/>
    <n v="224071.54999999993"/>
    <s v="ZLIN"/>
    <n v="25"/>
    <n v="1"/>
  </r>
  <r>
    <s v="120503000090-0"/>
    <x v="26"/>
    <n v="323301"/>
    <s v="COMPRESOR"/>
    <s v="31.03.2012"/>
    <n v="3540835.52"/>
    <n v="1059041.44"/>
    <s v="ZLIN"/>
    <n v="27"/>
    <n v="7"/>
    <n v="0"/>
    <n v="0"/>
    <m/>
    <m/>
    <m/>
    <n v="-1984995.45"/>
    <n v="-377767.32000000007"/>
    <s v="ZLIN"/>
    <n v="24"/>
    <n v="1"/>
  </r>
  <r>
    <s v="120503000091-0"/>
    <x v="26"/>
    <n v="342407"/>
    <s v="COMPRESOR"/>
    <s v="30.11.2008"/>
    <n v="213104033.94999999"/>
    <n v="82281835.349999994"/>
    <s v="ZLIN"/>
    <n v="30"/>
    <n v="0"/>
    <n v="0"/>
    <n v="0"/>
    <m/>
    <m/>
    <m/>
    <n v="-141762660.91999999"/>
    <n v="-28046569.609999985"/>
    <s v="ZLIN"/>
    <n v="23"/>
    <n v="2"/>
  </r>
  <r>
    <s v="120503000091-1"/>
    <x v="26"/>
    <n v="342407"/>
    <s v="COMPRESOR"/>
    <s v="30.11.2008"/>
    <n v="239222741.63"/>
    <n v="92366558.599999994"/>
    <s v="ZLIN"/>
    <n v="30"/>
    <n v="0"/>
    <n v="0"/>
    <n v="0"/>
    <m/>
    <m/>
    <m/>
    <n v="-159137543.19"/>
    <n v="-31484046.319999993"/>
    <s v="ZLIN"/>
    <n v="23"/>
    <n v="2"/>
  </r>
  <r>
    <s v="120503000092-0"/>
    <x v="26"/>
    <n v="342407"/>
    <s v="COMPRESOR"/>
    <s v="01.11.1989"/>
    <n v="70930.66"/>
    <n v="47940.290000000008"/>
    <s v="ZLIN"/>
    <n v="45"/>
    <n v="3"/>
    <n v="0"/>
    <n v="0"/>
    <m/>
    <m/>
    <m/>
    <n v="5447248.0300000003"/>
    <n v="1291373.4600000004"/>
    <s v="ZLIN"/>
    <n v="19"/>
    <n v="4"/>
  </r>
  <r>
    <s v="120503000093-0"/>
    <x v="26"/>
    <n v="323301"/>
    <s v="COMPRESOR"/>
    <s v="01.10.2015"/>
    <n v="1"/>
    <n v="1"/>
    <s v="ZLIN"/>
    <n v="0"/>
    <n v="1"/>
    <n v="0"/>
    <n v="0"/>
    <m/>
    <m/>
    <m/>
    <n v="6720129.3099999996"/>
    <n v="4453097.7299999995"/>
    <s v="ZLIN"/>
    <n v="6"/>
    <n v="11"/>
  </r>
  <r>
    <s v="120503000094-0"/>
    <x v="26"/>
    <n v="323301"/>
    <s v="COMPRESOR"/>
    <s v="03.08.2012"/>
    <n v="3019511.6"/>
    <n v="924541"/>
    <s v="ZLIN"/>
    <n v="25"/>
    <n v="7"/>
    <n v="0"/>
    <n v="0"/>
    <m/>
    <m/>
    <m/>
    <n v="90926334.849999994"/>
    <n v="18522031.179999992"/>
    <s v="ZLIN"/>
    <n v="22"/>
    <n v="6"/>
  </r>
  <r>
    <s v="120503000095-0"/>
    <x v="26"/>
    <n v="323301"/>
    <s v="COMPRESOR"/>
    <s v="01.10.2015"/>
    <n v="1"/>
    <n v="1"/>
    <s v="ZLIN"/>
    <n v="0"/>
    <n v="1"/>
    <n v="0"/>
    <n v="0"/>
    <m/>
    <m/>
    <m/>
    <n v="93562260.290000007"/>
    <n v="19058978.950000003"/>
    <s v="ZLIN"/>
    <n v="22"/>
    <n v="6"/>
  </r>
  <r>
    <s v="120503000096-0"/>
    <x v="26"/>
    <n v="323301"/>
    <s v="COMPRESOR"/>
    <s v="01.10.2015"/>
    <n v="1"/>
    <n v="1"/>
    <s v="ZLIN"/>
    <n v="0"/>
    <n v="1"/>
    <n v="0"/>
    <n v="0"/>
    <m/>
    <m/>
    <m/>
    <n v="93562260.290000007"/>
    <n v="19058978.950000003"/>
    <s v="ZLIN"/>
    <n v="22"/>
    <n v="6"/>
  </r>
  <r>
    <s v="120503000097-0"/>
    <x v="26"/>
    <n v="323301"/>
    <s v="COMPRESOR"/>
    <s v="01.10.2015"/>
    <n v="1"/>
    <n v="1"/>
    <s v="ZLIN"/>
    <n v="0"/>
    <n v="1"/>
    <n v="0"/>
    <n v="0"/>
    <m/>
    <m/>
    <m/>
    <n v="93562260.290000007"/>
    <n v="19058978.950000003"/>
    <s v="ZLIN"/>
    <n v="22"/>
    <n v="6"/>
  </r>
  <r>
    <s v="120503000098-0"/>
    <x v="26"/>
    <n v="322311"/>
    <s v="COMPRESOR"/>
    <s v="01.10.2015"/>
    <n v="1"/>
    <n v="1"/>
    <s v="ZLIN"/>
    <n v="0"/>
    <n v="1"/>
    <n v="0"/>
    <n v="0"/>
    <m/>
    <m/>
    <m/>
    <n v="7058896.1600000001"/>
    <n v="3529448.08"/>
    <s v="ZLIN"/>
    <n v="9"/>
    <n v="2"/>
  </r>
  <r>
    <s v="120503000099-0"/>
    <x v="26"/>
    <n v="344206"/>
    <s v="COMPRESOR"/>
    <s v="23.05.2014"/>
    <n v="1005700"/>
    <n v="296032.64000000001"/>
    <s v="ZLIN"/>
    <n v="20"/>
    <n v="8"/>
    <n v="0"/>
    <n v="0"/>
    <m/>
    <m/>
    <m/>
    <n v="-700915.24"/>
    <n v="-166165.27000000002"/>
    <s v="ZLIN"/>
    <n v="19"/>
    <n v="4"/>
  </r>
  <r>
    <s v="120503000100-0"/>
    <x v="26"/>
    <n v="322317"/>
    <s v="COMPRESOR"/>
    <s v="06.12.2002"/>
    <n v="234597.61"/>
    <n v="135717.59999999998"/>
    <s v="ZLIN"/>
    <n v="30"/>
    <n v="3"/>
    <n v="0"/>
    <n v="0"/>
    <m/>
    <m/>
    <m/>
    <n v="970522.58"/>
    <n v="255400.66999999993"/>
    <s v="ZLIN"/>
    <n v="17"/>
    <n v="5"/>
  </r>
  <r>
    <s v="120503000101-0"/>
    <x v="26"/>
    <n v="322317"/>
    <s v="COMPRESOR"/>
    <s v="31.12.2005"/>
    <n v="676569"/>
    <n v="337315.24"/>
    <s v="ZLIN"/>
    <n v="29"/>
    <n v="1"/>
    <n v="0"/>
    <n v="0"/>
    <m/>
    <m/>
    <m/>
    <n v="-26630.959999999999"/>
    <n v="-6313.3600000000006"/>
    <s v="ZLIN"/>
    <n v="19"/>
    <n v="4"/>
  </r>
  <r>
    <s v="120503000102-0"/>
    <x v="26"/>
    <n v="322317"/>
    <s v="MOTO BOMBA PORTATIL"/>
    <s v="30.08.2008"/>
    <n v="584731"/>
    <n v="261930"/>
    <s v="ZLIN"/>
    <n v="26"/>
    <n v="5"/>
    <n v="0"/>
    <n v="0"/>
    <m/>
    <m/>
    <m/>
    <n v="755493.25"/>
    <n v="179104.02000000002"/>
    <s v="ZLIN"/>
    <n v="19"/>
    <n v="4"/>
  </r>
  <r>
    <s v="120503000103-0"/>
    <x v="26"/>
    <n v="322317"/>
    <s v="LAVADORA A VAPOR NORTH STAR"/>
    <s v="30.08.2008"/>
    <n v="3090098"/>
    <n v="3090098"/>
    <s v="ZLIN"/>
    <n v="11"/>
    <n v="0"/>
    <n v="0"/>
    <n v="0"/>
    <m/>
    <m/>
    <m/>
    <n v="-532566.32999999996"/>
    <n v="-532566.32999999996"/>
    <s v="ZLIN"/>
    <n v="3"/>
    <n v="11"/>
  </r>
  <r>
    <s v="120503000105-0"/>
    <x v="26"/>
    <n v="344207"/>
    <s v="MOTOLAVADORA (HIDROLAVADORA INDUSTRIAL )"/>
    <s v="30.08.2008"/>
    <n v="1296673"/>
    <n v="1296673"/>
    <s v="ZLIN"/>
    <n v="11"/>
    <n v="0"/>
    <n v="0"/>
    <n v="0"/>
    <m/>
    <m/>
    <m/>
    <n v="-317309.83"/>
    <n v="-317309.83"/>
    <s v="ZLIN"/>
    <n v="3"/>
    <n v="11"/>
  </r>
  <r>
    <s v="120503000106-0"/>
    <x v="26"/>
    <n v="322317"/>
    <s v="COMPRESOR"/>
    <s v="01.10.2015"/>
    <n v="1"/>
    <n v="1"/>
    <s v="ZLIN"/>
    <n v="0"/>
    <n v="1"/>
    <n v="0"/>
    <n v="0"/>
    <m/>
    <m/>
    <m/>
    <n v="654205.52"/>
    <n v="148071.21000000002"/>
    <s v="ZLIN"/>
    <n v="20"/>
    <n v="3"/>
  </r>
  <r>
    <s v="120503000107-0"/>
    <x v="26"/>
    <n v="322317"/>
    <s v="MANLIFT"/>
    <s v="11.08.2014"/>
    <n v="24363444.59"/>
    <n v="7319489.8000000007"/>
    <s v="ZLIN"/>
    <n v="19"/>
    <n v="5"/>
    <n v="0"/>
    <n v="0"/>
    <m/>
    <m/>
    <m/>
    <n v="-16669635.1"/>
    <n v="-4167408.76"/>
    <s v="ZLIN"/>
    <n v="18"/>
    <n v="4"/>
  </r>
  <r>
    <s v="120503000108-0"/>
    <x v="26"/>
    <n v="322317"/>
    <s v="TORRE DE ILUMINACION"/>
    <s v="15.07.2011"/>
    <n v="5913426.7300000004"/>
    <n v="3195639.7100000004"/>
    <s v="ZLIN"/>
    <n v="16"/>
    <n v="6"/>
    <n v="0"/>
    <n v="0"/>
    <m/>
    <m/>
    <m/>
    <n v="2728758.68"/>
    <n v="1014065.7100000002"/>
    <s v="ZLIN"/>
    <n v="12"/>
    <n v="4"/>
  </r>
  <r>
    <s v="120503000109-0"/>
    <x v="26"/>
    <n v="322317"/>
    <s v="COMPRESOR"/>
    <s v="31.12.2004"/>
    <n v="12950943"/>
    <n v="6475471.5"/>
    <s v="ZLIN"/>
    <n v="31"/>
    <n v="0"/>
    <n v="0"/>
    <n v="0"/>
    <m/>
    <m/>
    <m/>
    <n v="4249964.7"/>
    <n v="961926.17000000039"/>
    <s v="ZLIN"/>
    <n v="20"/>
    <n v="3"/>
  </r>
  <r>
    <s v="120503000110-0"/>
    <x v="26"/>
    <n v="322317"/>
    <s v="COMPRESOR"/>
    <s v="01.04.1985"/>
    <n v="1410645.6"/>
    <n v="1410645.6"/>
    <s v="ZLIN"/>
    <n v="34"/>
    <n v="11"/>
    <n v="0"/>
    <n v="0"/>
    <m/>
    <m/>
    <m/>
    <n v="1932759.58"/>
    <n v="1932759.58"/>
    <s v="ZLIN"/>
    <n v="4"/>
    <n v="5"/>
  </r>
  <r>
    <s v="120503000111-0"/>
    <x v="26"/>
    <n v="322317"/>
    <s v="MANLIFT"/>
    <s v="31.12.2005"/>
    <n v="60204932.68"/>
    <n v="32232794.719999999"/>
    <s v="ZLIN"/>
    <n v="27"/>
    <n v="1"/>
    <n v="0"/>
    <n v="0"/>
    <m/>
    <m/>
    <m/>
    <n v="27631599.140000001"/>
    <n v="7306432.4699999988"/>
    <s v="ZLIN"/>
    <n v="17"/>
    <n v="4"/>
  </r>
  <r>
    <s v="120503000112-0"/>
    <x v="26"/>
    <n v="322317"/>
    <s v="MANLIFT"/>
    <s v="02.12.2011"/>
    <n v="44385028.740000002"/>
    <n v="23336458.410000004"/>
    <s v="ZLIN"/>
    <n v="16"/>
    <n v="2"/>
    <n v="0"/>
    <n v="0"/>
    <m/>
    <m/>
    <m/>
    <n v="6900576.3600000003"/>
    <n v="2564403.38"/>
    <s v="ZLIN"/>
    <n v="12"/>
    <n v="4"/>
  </r>
  <r>
    <s v="120503000113-0"/>
    <x v="26"/>
    <n v="322317"/>
    <s v="MOTOLAVADORA"/>
    <s v="22.09.2011"/>
    <n v="2429500"/>
    <n v="1386399.44"/>
    <s v="ZLIN"/>
    <n v="15"/>
    <n v="4"/>
    <n v="0"/>
    <n v="0"/>
    <m/>
    <m/>
    <m/>
    <n v="256457.71"/>
    <n v="103714.50999999998"/>
    <s v="ZLIN"/>
    <n v="11"/>
    <n v="4"/>
  </r>
  <r>
    <s v="120503000114-0"/>
    <x v="26"/>
    <n v="323303"/>
    <s v="COMPRESOR"/>
    <s v="30.09.2002"/>
    <n v="2179973.2799999998"/>
    <n v="1043447.9099999997"/>
    <s v="ZLIN"/>
    <n v="37"/>
    <n v="1"/>
    <n v="0"/>
    <n v="0"/>
    <m/>
    <m/>
    <m/>
    <n v="9024185.6300000008"/>
    <n v="1717405.5700000012"/>
    <s v="ZLIN"/>
    <n v="24"/>
    <n v="1"/>
  </r>
  <r>
    <s v="120503000115-0"/>
    <x v="26"/>
    <n v="323303"/>
    <s v="COMPRESOR"/>
    <s v="30.09.2002"/>
    <n v="2701065.24"/>
    <n v="1258921.0300000003"/>
    <s v="ZLIN"/>
    <n v="38"/>
    <n v="1"/>
    <n v="0"/>
    <n v="0"/>
    <m/>
    <m/>
    <m/>
    <n v="11156107.9"/>
    <n v="2038491.4900000002"/>
    <s v="ZLIN"/>
    <n v="25"/>
    <n v="1"/>
  </r>
  <r>
    <s v="120503000116-0"/>
    <x v="26"/>
    <n v="323303"/>
    <s v="COMPRESOR"/>
    <s v="01.10.2015"/>
    <n v="1"/>
    <n v="1"/>
    <s v="ZLIN"/>
    <n v="0"/>
    <n v="1"/>
    <n v="0"/>
    <n v="0"/>
    <m/>
    <m/>
    <m/>
    <n v="49978123.960000001"/>
    <n v="7084527.8699999973"/>
    <s v="ZLIN"/>
    <n v="32"/>
    <n v="4"/>
  </r>
  <r>
    <s v="120503000117-0"/>
    <x v="26"/>
    <n v="323303"/>
    <s v="COMPRESOR"/>
    <s v="01.10.2015"/>
    <n v="1"/>
    <n v="1"/>
    <s v="ZLIN"/>
    <n v="0"/>
    <n v="1"/>
    <n v="0"/>
    <n v="0"/>
    <m/>
    <m/>
    <m/>
    <n v="49978123.960000001"/>
    <n v="7084527.8699999973"/>
    <s v="ZLIN"/>
    <n v="32"/>
    <n v="4"/>
  </r>
  <r>
    <s v="120503000118-0"/>
    <x v="26"/>
    <n v="322317"/>
    <s v="COMPRESOR"/>
    <s v="01.10.2015"/>
    <n v="1"/>
    <n v="1"/>
    <s v="ZLIN"/>
    <n v="0"/>
    <n v="1"/>
    <n v="0"/>
    <n v="0"/>
    <m/>
    <m/>
    <m/>
    <n v="12640226.16"/>
    <n v="2603791.9000000004"/>
    <s v="ZLIN"/>
    <n v="22"/>
    <n v="3"/>
  </r>
  <r>
    <s v="120503000119-0"/>
    <x v="26"/>
    <n v="322317"/>
    <s v="COMPRESOR"/>
    <s v="04.10.2013"/>
    <n v="27581955.02"/>
    <n v="5355719.41"/>
    <s v="ZLIN"/>
    <n v="34"/>
    <n v="4"/>
    <n v="0"/>
    <n v="0"/>
    <m/>
    <m/>
    <m/>
    <n v="5137876.82"/>
    <n v="728307.29"/>
    <s v="ZLIN"/>
    <n v="32"/>
    <n v="4"/>
  </r>
  <r>
    <s v="120503000120-0"/>
    <x v="26"/>
    <n v="322317"/>
    <s v="COMPRESOR"/>
    <s v="15.05.2013"/>
    <n v="4925000"/>
    <n v="1320583.5899999999"/>
    <s v="ZLIN"/>
    <n v="26"/>
    <n v="5"/>
    <n v="0"/>
    <n v="0"/>
    <m/>
    <m/>
    <m/>
    <n v="-1398419.81"/>
    <n v="-266135.25"/>
    <s v="ZLIN"/>
    <n v="24"/>
    <n v="1"/>
  </r>
  <r>
    <s v="120503000121-0"/>
    <x v="26"/>
    <n v="322317"/>
    <s v="COMPRESOR"/>
    <s v="04.10.2013"/>
    <n v="27581950"/>
    <n v="5355718.4600000009"/>
    <s v="ZLIN"/>
    <n v="34"/>
    <n v="4"/>
    <n v="0"/>
    <n v="0"/>
    <m/>
    <m/>
    <m/>
    <n v="5137881.54"/>
    <n v="728307.94000000041"/>
    <s v="ZLIN"/>
    <n v="32"/>
    <n v="4"/>
  </r>
  <r>
    <s v="120503000122-0"/>
    <x v="26"/>
    <n v="322317"/>
    <s v="INCINERADOR"/>
    <s v="01.10.2015"/>
    <n v="1"/>
    <n v="1"/>
    <s v="ZLIN"/>
    <n v="0"/>
    <n v="1"/>
    <n v="0"/>
    <n v="0"/>
    <m/>
    <m/>
    <m/>
    <n v="7160279.54"/>
    <n v="7160279.54"/>
    <s v="ZLIN"/>
    <n v="4"/>
    <n v="0"/>
  </r>
  <r>
    <s v="120503000123-0"/>
    <x v="26"/>
    <n v="323302"/>
    <s v="COMPRESOR"/>
    <s v="31.05.2005"/>
    <n v="7421259.4000000004"/>
    <n v="3731244.2900000005"/>
    <s v="ZLIN"/>
    <n v="30"/>
    <n v="0"/>
    <n v="0"/>
    <n v="0"/>
    <m/>
    <m/>
    <m/>
    <n v="-3592689.34"/>
    <n v="-837279.29999999981"/>
    <s v="ZLIN"/>
    <n v="19"/>
    <n v="8"/>
  </r>
  <r>
    <s v="120503000124-0"/>
    <x v="26"/>
    <n v="322201"/>
    <s v="MOTOLAVADORA"/>
    <s v="31.12.2007"/>
    <n v="998000"/>
    <n v="941509.44"/>
    <s v="ZLIN"/>
    <n v="13"/>
    <n v="3"/>
    <n v="0"/>
    <n v="0"/>
    <m/>
    <m/>
    <m/>
    <n v="10588.47"/>
    <n v="8823.73"/>
    <s v="ZLIN"/>
    <n v="5"/>
    <n v="6"/>
  </r>
  <r>
    <s v="120503000125-0"/>
    <x v="26"/>
    <n v="322317"/>
    <s v="COMPRESOR"/>
    <s v="19.12.2013"/>
    <n v="117550.68"/>
    <n v="29577.26999999999"/>
    <s v="ZLIN"/>
    <n v="25"/>
    <n v="10"/>
    <n v="0"/>
    <n v="0"/>
    <m/>
    <m/>
    <m/>
    <n v="536002.81000000006"/>
    <n v="102007.45000000007"/>
    <s v="ZLIN"/>
    <n v="24"/>
    <n v="1"/>
  </r>
  <r>
    <s v="120503000126-0"/>
    <x v="26"/>
    <n v="342503"/>
    <s v="MOTOLAVADORA"/>
    <s v="31.10.2007"/>
    <n v="2193432"/>
    <n v="2193432"/>
    <s v="ZLIN"/>
    <n v="12"/>
    <n v="8"/>
    <n v="0"/>
    <n v="0"/>
    <m/>
    <m/>
    <m/>
    <n v="-549249.31000000006"/>
    <n v="-529977.41"/>
    <s v="ZLIN"/>
    <n v="4"/>
    <n v="9"/>
  </r>
  <r>
    <s v="120503000127-0"/>
    <x v="26"/>
    <n v="342509"/>
    <s v="TANQUE (REFUELLER JET A-1)"/>
    <s v="14.09.2011"/>
    <n v="1055020.53"/>
    <n v="347263.79000000004"/>
    <s v="ZLIN"/>
    <n v="26"/>
    <n v="7"/>
    <n v="0"/>
    <n v="0"/>
    <m/>
    <m/>
    <m/>
    <n v="7533973.9500000002"/>
    <n v="1529035.29"/>
    <s v="ZLIN"/>
    <n v="22"/>
    <n v="7"/>
  </r>
  <r>
    <s v="120503000127-1"/>
    <x v="26"/>
    <n v="342503"/>
    <s v="MOTOR"/>
    <s v="14.09.2011"/>
    <n v="10982.77"/>
    <n v="9452.380000000001"/>
    <s v="ZLIN"/>
    <n v="10"/>
    <n v="2"/>
    <n v="0"/>
    <n v="0"/>
    <m/>
    <m/>
    <m/>
    <n v="81208.39"/>
    <n v="60357.59"/>
    <s v="ZLIN"/>
    <n v="6"/>
    <n v="2"/>
  </r>
  <r>
    <s v="120503000127-2"/>
    <x v="26"/>
    <n v="342503"/>
    <s v="CONTADOR"/>
    <s v="14.09.2011"/>
    <n v="483908.45"/>
    <n v="300653.17000000004"/>
    <s v="ZLIN"/>
    <n v="14"/>
    <n v="1"/>
    <n v="0"/>
    <n v="0"/>
    <m/>
    <m/>
    <m/>
    <n v="3522943.86"/>
    <n v="1601338.1099999999"/>
    <s v="ZLIN"/>
    <n v="10"/>
    <n v="1"/>
  </r>
  <r>
    <s v="120503000127-3"/>
    <x v="26"/>
    <n v="342503"/>
    <s v="FILTRO"/>
    <s v="14.09.2011"/>
    <n v="1725114.03"/>
    <n v="1071816.3999999999"/>
    <s v="ZLIN"/>
    <n v="14"/>
    <n v="1"/>
    <n v="0"/>
    <n v="0"/>
    <m/>
    <m/>
    <m/>
    <n v="12559152.35"/>
    <n v="5708705.6199999992"/>
    <s v="ZLIN"/>
    <n v="10"/>
    <n v="1"/>
  </r>
  <r>
    <s v="120503000127-4"/>
    <x v="26"/>
    <n v="342503"/>
    <s v="CARRETE DE MANGUERA"/>
    <s v="14.09.2011"/>
    <n v="25818.65"/>
    <n v="22220.97"/>
    <s v="ZLIN"/>
    <n v="10"/>
    <n v="2"/>
    <n v="0"/>
    <n v="0"/>
    <m/>
    <m/>
    <m/>
    <n v="190907.38"/>
    <n v="141890.62"/>
    <s v="ZLIN"/>
    <n v="6"/>
    <n v="2"/>
  </r>
  <r>
    <s v="120503000127-5"/>
    <x v="26"/>
    <n v="342503"/>
    <s v="CARRETE DE MANGUERA"/>
    <s v="14.09.2011"/>
    <n v="25818.65"/>
    <n v="22220.97"/>
    <s v="ZLIN"/>
    <n v="10"/>
    <n v="2"/>
    <n v="0"/>
    <n v="0"/>
    <m/>
    <m/>
    <m/>
    <n v="190907.38"/>
    <n v="141890.62"/>
    <s v="ZLIN"/>
    <n v="6"/>
    <n v="2"/>
  </r>
  <r>
    <s v="120503000127-6"/>
    <x v="26"/>
    <n v="342503"/>
    <s v="SISTEMA HOMBRE MUERTO"/>
    <s v="14.09.2011"/>
    <n v="692187.66"/>
    <n v="692187.66"/>
    <s v="ZLIN"/>
    <n v="7"/>
    <n v="0"/>
    <n v="0"/>
    <n v="0"/>
    <m/>
    <m/>
    <m/>
    <n v="5246482.6900000004"/>
    <n v="5246482.6900000004"/>
    <s v="ZLIN"/>
    <n v="3"/>
    <n v="0"/>
  </r>
  <r>
    <s v="120503000128-0"/>
    <x v="26"/>
    <n v="342509"/>
    <s v="TANQUE (REFUELLER JET A-1)"/>
    <s v="14.09.2011"/>
    <n v="1358061.56"/>
    <n v="447010.87000000011"/>
    <s v="ZLIN"/>
    <n v="26"/>
    <n v="7"/>
    <n v="0"/>
    <n v="0"/>
    <m/>
    <m/>
    <m/>
    <n v="6590788.2000000002"/>
    <n v="1337613.8399999999"/>
    <s v="ZLIN"/>
    <n v="22"/>
    <n v="7"/>
  </r>
  <r>
    <s v="120503000128-1"/>
    <x v="26"/>
    <n v="342503"/>
    <s v="CONTADOR"/>
    <s v="14.09.2011"/>
    <n v="678274.23"/>
    <n v="421412.97"/>
    <s v="ZLIN"/>
    <n v="14"/>
    <n v="1"/>
    <n v="0"/>
    <n v="0"/>
    <m/>
    <m/>
    <m/>
    <n v="3386082.75"/>
    <n v="1539128.52"/>
    <s v="ZLIN"/>
    <n v="10"/>
    <n v="1"/>
  </r>
  <r>
    <s v="120503000128-2"/>
    <x v="26"/>
    <n v="342509"/>
    <s v="FILTRO"/>
    <s v="14.09.2011"/>
    <n v="2418020.1800000002"/>
    <n v="1502320.2300000002"/>
    <s v="ZLIN"/>
    <n v="14"/>
    <n v="1"/>
    <n v="0"/>
    <n v="0"/>
    <m/>
    <m/>
    <m/>
    <n v="12071248.029999999"/>
    <n v="5486930.919999999"/>
    <s v="ZLIN"/>
    <n v="10"/>
    <n v="1"/>
  </r>
  <r>
    <s v="120503000128-3"/>
    <x v="26"/>
    <n v="342503"/>
    <s v="CARRETE DE MANGUERA"/>
    <s v="14.09.2011"/>
    <n v="36188.93"/>
    <n v="31146.21"/>
    <s v="ZLIN"/>
    <n v="10"/>
    <n v="2"/>
    <n v="0"/>
    <n v="0"/>
    <m/>
    <m/>
    <m/>
    <n v="184787.23"/>
    <n v="137341.87"/>
    <s v="ZLIN"/>
    <n v="6"/>
    <n v="2"/>
  </r>
  <r>
    <s v="120503000129-0"/>
    <x v="26"/>
    <n v="342509"/>
    <s v="TANQUE (REFUELLER AV-GAS)"/>
    <s v="26.10.2011"/>
    <n v="1566010.29"/>
    <n v="400159.85000000009"/>
    <s v="ZLIN"/>
    <n v="33"/>
    <n v="11"/>
    <n v="0"/>
    <n v="0"/>
    <m/>
    <m/>
    <m/>
    <n v="9003364.9499999993"/>
    <n v="1375514.0899999989"/>
    <s v="ZLIN"/>
    <n v="30"/>
    <n v="0"/>
  </r>
  <r>
    <s v="120503000129-1"/>
    <x v="26"/>
    <n v="342509"/>
    <s v="CONTADOR"/>
    <s v="26.10.2011"/>
    <n v="1025366.37"/>
    <n v="418188.64"/>
    <s v="ZLIN"/>
    <n v="21"/>
    <n v="3"/>
    <n v="0"/>
    <n v="0"/>
    <m/>
    <m/>
    <m/>
    <n v="5968658.8700000001"/>
    <n v="1578251.13"/>
    <s v="ZLIN"/>
    <n v="17"/>
    <n v="4"/>
  </r>
  <r>
    <s v="120503000129-2"/>
    <x v="26"/>
    <n v="342509"/>
    <s v="FILTRO"/>
    <s v="26.10.2011"/>
    <n v="3655389.63"/>
    <n v="1490825.58"/>
    <s v="ZLIN"/>
    <n v="21"/>
    <n v="3"/>
    <n v="0"/>
    <n v="0"/>
    <m/>
    <m/>
    <m/>
    <n v="21278027.309999999"/>
    <n v="5626401.459999999"/>
    <s v="ZLIN"/>
    <n v="17"/>
    <n v="4"/>
  </r>
  <r>
    <s v="120503000129-3"/>
    <x v="26"/>
    <n v="342509"/>
    <s v="CARRETE DE MANGUERA"/>
    <s v="26.10.2011"/>
    <n v="69363.91"/>
    <n v="35361.990000000005"/>
    <s v="ZLIN"/>
    <n v="17"/>
    <n v="0"/>
    <n v="0"/>
    <n v="0"/>
    <m/>
    <m/>
    <m/>
    <n v="407099.62"/>
    <n v="142614.52000000002"/>
    <s v="ZLIN"/>
    <n v="13"/>
    <n v="1"/>
  </r>
  <r>
    <s v="120503000129-4"/>
    <x v="26"/>
    <n v="342509"/>
    <s v="BOMBA"/>
    <s v="26.10.2011"/>
    <n v="4175197.42"/>
    <n v="2128532.0300000003"/>
    <s v="ZLIN"/>
    <n v="17"/>
    <n v="0"/>
    <n v="0"/>
    <n v="0"/>
    <m/>
    <m/>
    <m/>
    <n v="24504402.300000001"/>
    <n v="8584344.7700000014"/>
    <s v="ZLIN"/>
    <n v="13"/>
    <n v="1"/>
  </r>
  <r>
    <s v="120503000130-0"/>
    <x v="26"/>
    <n v="342509"/>
    <s v="TANQUE"/>
    <s v="01.10.2015"/>
    <n v="1"/>
    <n v="1"/>
    <s v="ZLIN"/>
    <n v="0"/>
    <n v="1"/>
    <n v="0"/>
    <n v="0"/>
    <m/>
    <m/>
    <m/>
    <n v="13936495.82"/>
    <n v="1699572.6500000004"/>
    <s v="ZLIN"/>
    <n v="37"/>
    <n v="7"/>
  </r>
  <r>
    <s v="120503000130-1"/>
    <x v="26"/>
    <n v="342509"/>
    <s v="CONTADOR"/>
    <s v="01.10.2015"/>
    <n v="1"/>
    <n v="1"/>
    <s v="ZLIN"/>
    <n v="0"/>
    <n v="1"/>
    <n v="0"/>
    <n v="0"/>
    <m/>
    <m/>
    <m/>
    <n v="1706653.94"/>
    <n v="346368.87999999989"/>
    <s v="ZLIN"/>
    <n v="22"/>
    <n v="7"/>
  </r>
  <r>
    <s v="120503000130-2"/>
    <x v="26"/>
    <n v="342509"/>
    <s v="SISTEMA HOMBRE MUERTO"/>
    <s v="01.10.2015"/>
    <n v="1"/>
    <n v="1"/>
    <s v="ZLIN"/>
    <n v="0"/>
    <n v="1"/>
    <n v="0"/>
    <n v="0"/>
    <m/>
    <m/>
    <m/>
    <n v="26821213.559999999"/>
    <n v="9769316.1999999993"/>
    <s v="ZLIN"/>
    <n v="12"/>
    <n v="7"/>
  </r>
  <r>
    <s v="120503000131-0"/>
    <x v="26"/>
    <n v="342509"/>
    <s v="TANQUE"/>
    <s v="01.10.2015"/>
    <n v="1"/>
    <n v="1"/>
    <s v="ZLIN"/>
    <n v="0"/>
    <n v="1"/>
    <n v="0"/>
    <n v="0"/>
    <m/>
    <m/>
    <m/>
    <n v="3709412.13"/>
    <n v="752832.71999999974"/>
    <s v="ZLIN"/>
    <n v="22"/>
    <n v="7"/>
  </r>
  <r>
    <s v="120503000131-1"/>
    <x v="26"/>
    <n v="342509"/>
    <s v="CONTADOR"/>
    <s v="01.10.2015"/>
    <n v="1"/>
    <n v="1"/>
    <s v="ZLIN"/>
    <n v="0"/>
    <n v="1"/>
    <n v="0"/>
    <n v="0"/>
    <m/>
    <m/>
    <m/>
    <n v="3863684.14"/>
    <n v="1756220.0700000003"/>
    <s v="ZLIN"/>
    <n v="10"/>
    <n v="1"/>
  </r>
  <r>
    <s v="120503000131-2"/>
    <x v="26"/>
    <n v="342509"/>
    <s v="BOMBA"/>
    <s v="01.10.2015"/>
    <n v="1"/>
    <n v="1"/>
    <s v="ZLIN"/>
    <n v="0"/>
    <n v="1"/>
    <n v="0"/>
    <n v="0"/>
    <m/>
    <m/>
    <m/>
    <n v="12408389.5"/>
    <n v="9222451.6600000001"/>
    <s v="ZLIN"/>
    <n v="6"/>
    <n v="2"/>
  </r>
  <r>
    <s v="120503000132-0"/>
    <x v="26"/>
    <n v="342502"/>
    <s v="CONTADOR"/>
    <s v="31.07.2004"/>
    <n v="9101620.6400000006"/>
    <n v="6584884.6400000006"/>
    <s v="ZLIN"/>
    <n v="22"/>
    <n v="0"/>
    <n v="0"/>
    <n v="0"/>
    <m/>
    <m/>
    <m/>
    <n v="-247081.99"/>
    <n v="-104534.69"/>
    <s v="ZLIN"/>
    <n v="10"/>
    <n v="10"/>
  </r>
  <r>
    <s v="120503000132-1"/>
    <x v="26"/>
    <n v="342502"/>
    <s v="CARRETE DE MANGUERA"/>
    <s v="31.07.2004"/>
    <n v="504181.99"/>
    <n v="445827.58999999997"/>
    <s v="ZLIN"/>
    <n v="18"/>
    <n v="0"/>
    <n v="0"/>
    <n v="0"/>
    <m/>
    <m/>
    <m/>
    <n v="44030.76"/>
    <n v="29532.83"/>
    <s v="ZLIN"/>
    <n v="6"/>
    <n v="10"/>
  </r>
  <r>
    <s v="120503000132-2"/>
    <x v="26"/>
    <n v="342502"/>
    <s v="FILTRO"/>
    <s v="31.07.2004"/>
    <n v="32446909.27"/>
    <n v="23474847.219999999"/>
    <s v="ZLIN"/>
    <n v="22"/>
    <n v="0"/>
    <n v="0"/>
    <n v="0"/>
    <m/>
    <m/>
    <m/>
    <n v="-880837.34"/>
    <n v="-372661.93999999994"/>
    <s v="ZLIN"/>
    <n v="10"/>
    <n v="10"/>
  </r>
  <r>
    <s v="120503000132-3"/>
    <x v="26"/>
    <n v="342502"/>
    <s v="MANGUERA DE HIDRANTE"/>
    <s v="31.07.2004"/>
    <n v="344628.75"/>
    <n v="344628.75"/>
    <s v="ZLIN"/>
    <n v="14"/>
    <n v="3"/>
    <n v="0"/>
    <n v="0"/>
    <m/>
    <m/>
    <m/>
    <n v="87199.03"/>
    <n v="87199.03"/>
    <s v="ZLIN"/>
    <n v="3"/>
    <n v="1"/>
  </r>
  <r>
    <s v="120503000132-4"/>
    <x v="26"/>
    <n v="342502"/>
    <s v="PLATAFORMA"/>
    <s v="31.07.2004"/>
    <n v="9410144.4399999995"/>
    <n v="9410144.4399999995"/>
    <s v="ZLIN"/>
    <n v="14"/>
    <n v="3"/>
    <n v="0"/>
    <n v="0"/>
    <m/>
    <m/>
    <m/>
    <n v="2380983.81"/>
    <n v="2380983.81"/>
    <s v="ZLIN"/>
    <n v="3"/>
    <n v="1"/>
  </r>
  <r>
    <s v="120503000132-5"/>
    <x v="26"/>
    <n v="342502"/>
    <s v="SISTEMA HOMBRE MUERTO"/>
    <s v="31.07.2004"/>
    <n v="14816465.130000001"/>
    <n v="14816465.130000001"/>
    <s v="ZLIN"/>
    <n v="14"/>
    <n v="3"/>
    <n v="0"/>
    <n v="0"/>
    <m/>
    <m/>
    <m/>
    <n v="3748907.78"/>
    <n v="3748907.78"/>
    <s v="ZLIN"/>
    <n v="3"/>
    <n v="1"/>
  </r>
  <r>
    <s v="120503000133-0"/>
    <x v="26"/>
    <n v="342502"/>
    <s v="CONTADOR"/>
    <s v="31.07.2004"/>
    <n v="9101620.6400000006"/>
    <n v="6584884.6400000006"/>
    <s v="ZLIN"/>
    <n v="22"/>
    <n v="0"/>
    <n v="0"/>
    <n v="0"/>
    <m/>
    <m/>
    <m/>
    <n v="-247081.99"/>
    <n v="-104534.69"/>
    <s v="ZLIN"/>
    <n v="10"/>
    <n v="10"/>
  </r>
  <r>
    <s v="120503000133-1"/>
    <x v="26"/>
    <n v="342502"/>
    <s v="CARRETE DE MANGUERA"/>
    <s v="31.07.2004"/>
    <n v="504181.99"/>
    <n v="445827.58999999997"/>
    <s v="ZLIN"/>
    <n v="18"/>
    <n v="0"/>
    <n v="0"/>
    <n v="0"/>
    <m/>
    <m/>
    <m/>
    <n v="44030.76"/>
    <n v="29532.83"/>
    <s v="ZLIN"/>
    <n v="6"/>
    <n v="10"/>
  </r>
  <r>
    <s v="120503000133-2"/>
    <x v="26"/>
    <n v="342502"/>
    <s v="FILTRO"/>
    <s v="31.07.2004"/>
    <n v="32446909.27"/>
    <n v="23474847.219999999"/>
    <s v="ZLIN"/>
    <n v="22"/>
    <n v="0"/>
    <n v="0"/>
    <n v="0"/>
    <m/>
    <m/>
    <m/>
    <n v="-880837.34"/>
    <n v="-372661.93999999994"/>
    <s v="ZLIN"/>
    <n v="10"/>
    <n v="10"/>
  </r>
  <r>
    <s v="120503000133-3"/>
    <x v="26"/>
    <n v="342502"/>
    <s v="MANGUERA DE HIDRANTE"/>
    <s v="31.07.2004"/>
    <n v="344628.75"/>
    <n v="344628.75"/>
    <s v="ZLIN"/>
    <n v="14"/>
    <n v="3"/>
    <n v="0"/>
    <n v="0"/>
    <m/>
    <m/>
    <m/>
    <n v="87199.03"/>
    <n v="87199.03"/>
    <s v="ZLIN"/>
    <n v="3"/>
    <n v="1"/>
  </r>
  <r>
    <s v="120503000133-4"/>
    <x v="26"/>
    <n v="342502"/>
    <s v="PLATAFORMA"/>
    <s v="31.07.2004"/>
    <n v="9410144.4399999995"/>
    <n v="9410144.4399999995"/>
    <s v="ZLIN"/>
    <n v="14"/>
    <n v="3"/>
    <n v="0"/>
    <n v="0"/>
    <m/>
    <m/>
    <m/>
    <n v="2380983.81"/>
    <n v="2380983.81"/>
    <s v="ZLIN"/>
    <n v="3"/>
    <n v="1"/>
  </r>
  <r>
    <s v="120503000133-5"/>
    <x v="26"/>
    <n v="342502"/>
    <s v="SISTEMA HOMBRE MUERTO"/>
    <s v="31.07.2004"/>
    <n v="14816465.130000001"/>
    <n v="14816465.130000001"/>
    <s v="ZLIN"/>
    <n v="14"/>
    <n v="3"/>
    <n v="0"/>
    <n v="0"/>
    <m/>
    <m/>
    <m/>
    <n v="3748907.78"/>
    <n v="3748907.78"/>
    <s v="ZLIN"/>
    <n v="3"/>
    <n v="1"/>
  </r>
  <r>
    <s v="120503000134-0"/>
    <x v="26"/>
    <n v="342502"/>
    <s v="CAMION HIDARNTE ( Sistema Hombre Muerto Valvula )"/>
    <s v="07.08.2013"/>
    <n v="16952416.030000001"/>
    <n v="4728224.8900000006"/>
    <s v="ZLIN"/>
    <n v="24"/>
    <n v="6"/>
    <n v="0"/>
    <n v="0"/>
    <m/>
    <m/>
    <m/>
    <n v="-7512004.1399999997"/>
    <n v="-1535911.63"/>
    <s v="ZLIN"/>
    <n v="22"/>
    <n v="5"/>
  </r>
  <r>
    <s v="120503000134-1"/>
    <x v="26"/>
    <n v="342502"/>
    <s v="CARRETE DE MANGUERA"/>
    <s v="07.08.2013"/>
    <n v="1181195.8899999999"/>
    <n v="413923.34999999986"/>
    <s v="ZLIN"/>
    <n v="19"/>
    <n v="6"/>
    <n v="0"/>
    <n v="0"/>
    <m/>
    <m/>
    <m/>
    <n v="-495600.32"/>
    <n v="-130421.13"/>
    <s v="ZLIN"/>
    <n v="17"/>
    <n v="5"/>
  </r>
  <r>
    <s v="120503000134-2"/>
    <x v="26"/>
    <n v="342502"/>
    <s v="FILTRO"/>
    <s v="07.08.2013"/>
    <n v="60434677.130000003"/>
    <n v="16855930.370000005"/>
    <s v="ZLIN"/>
    <n v="24"/>
    <n v="6"/>
    <n v="0"/>
    <n v="0"/>
    <m/>
    <m/>
    <m/>
    <n v="-26779990.760000002"/>
    <n v="-5475462.8000000007"/>
    <s v="ZLIN"/>
    <n v="22"/>
    <n v="5"/>
  </r>
  <r>
    <s v="120503000134-3"/>
    <x v="26"/>
    <n v="342502"/>
    <s v="MANGUERA DE HIDRANTE"/>
    <s v="07.08.2013"/>
    <n v="1324851.2"/>
    <n v="624355.16999999993"/>
    <s v="ZLIN"/>
    <n v="14"/>
    <n v="6"/>
    <n v="0"/>
    <n v="0"/>
    <m/>
    <m/>
    <m/>
    <n v="-503161.58"/>
    <n v="-185730.78000000003"/>
    <s v="ZLIN"/>
    <n v="12"/>
    <n v="5"/>
  </r>
  <r>
    <s v="120503000134-4"/>
    <x v="26"/>
    <n v="342502"/>
    <s v="PLATAFORMA"/>
    <s v="07.08.2013"/>
    <n v="36175278.549999997"/>
    <n v="17048119.789999995"/>
    <s v="ZLIN"/>
    <n v="14"/>
    <n v="6"/>
    <n v="0"/>
    <n v="0"/>
    <m/>
    <m/>
    <m/>
    <n v="-13738909.32"/>
    <n v="-5071409.4800000004"/>
    <s v="ZLIN"/>
    <n v="12"/>
    <n v="5"/>
  </r>
  <r>
    <s v="120503000134-5"/>
    <x v="26"/>
    <n v="342502"/>
    <s v="SISTEMA HOMBRE MUERTO"/>
    <s v="30.04.2013"/>
    <n v="29612698.780000001"/>
    <n v="13641805.060000001"/>
    <s v="ZLIN"/>
    <n v="14"/>
    <n v="10"/>
    <n v="0"/>
    <n v="0"/>
    <m/>
    <m/>
    <m/>
    <n v="1367216.32"/>
    <n v="504677.16000000003"/>
    <s v="ZLIN"/>
    <n v="12"/>
    <n v="5"/>
  </r>
  <r>
    <s v="120503000135-0"/>
    <x v="26"/>
    <n v="342502"/>
    <s v="TANQUE"/>
    <s v="31.12.2004"/>
    <n v="81174935.329999998"/>
    <n v="36915740.75"/>
    <s v="ZLIN"/>
    <n v="34"/>
    <n v="1"/>
    <n v="0"/>
    <n v="0"/>
    <m/>
    <m/>
    <m/>
    <n v="174673750.13"/>
    <n v="34310915.189999998"/>
    <s v="ZLIN"/>
    <n v="23"/>
    <n v="4"/>
  </r>
  <r>
    <s v="120503000135-1"/>
    <x v="26"/>
    <n v="342502"/>
    <s v="CONTADOR"/>
    <s v="31.12.2004"/>
    <n v="1471229.96"/>
    <n v="1056558.97"/>
    <s v="ZLIN"/>
    <n v="21"/>
    <n v="7"/>
    <n v="0"/>
    <n v="0"/>
    <m/>
    <m/>
    <m/>
    <n v="3438730.63"/>
    <n v="1454847.5699999998"/>
    <s v="ZLIN"/>
    <n v="10"/>
    <n v="10"/>
  </r>
  <r>
    <s v="120503000135-2"/>
    <x v="26"/>
    <n v="342502"/>
    <s v="BOMBA"/>
    <s v="31.12.2004"/>
    <n v="541055.4"/>
    <n v="476949.30000000005"/>
    <s v="ZLIN"/>
    <n v="17"/>
    <n v="7"/>
    <n v="0"/>
    <n v="0"/>
    <m/>
    <m/>
    <m/>
    <n v="1326872.58"/>
    <n v="889975.51"/>
    <s v="ZLIN"/>
    <n v="6"/>
    <n v="10"/>
  </r>
  <r>
    <s v="120503000135-3"/>
    <x v="26"/>
    <n v="342502"/>
    <s v="FILTRO"/>
    <s v="31.12.2004"/>
    <n v="5244875.29"/>
    <n v="3766589.9699999997"/>
    <s v="ZLIN"/>
    <n v="21"/>
    <n v="7"/>
    <n v="0"/>
    <n v="0"/>
    <m/>
    <m/>
    <m/>
    <n v="12258935.560000001"/>
    <n v="5186472.7300000004"/>
    <s v="ZLIN"/>
    <n v="10"/>
    <n v="10"/>
  </r>
  <r>
    <s v="120503000135-4"/>
    <x v="26"/>
    <n v="342502"/>
    <s v="CARRETE DE MANGUERA"/>
    <s v="31.12.2004"/>
    <n v="81498.41"/>
    <n v="71842.19"/>
    <s v="ZLIN"/>
    <n v="17"/>
    <n v="7"/>
    <n v="0"/>
    <n v="0"/>
    <m/>
    <m/>
    <m/>
    <n v="199864.95"/>
    <n v="134055.76"/>
    <s v="ZLIN"/>
    <n v="6"/>
    <n v="10"/>
  </r>
  <r>
    <s v="120503000136-0"/>
    <x v="26"/>
    <n v="342502"/>
    <s v="TANQUE"/>
    <s v="28.02.2008"/>
    <n v="1264530.6499999999"/>
    <n v="435233.82999999996"/>
    <s v="ZLIN"/>
    <n v="35"/>
    <n v="10"/>
    <n v="0"/>
    <n v="0"/>
    <m/>
    <m/>
    <m/>
    <n v="6816471.25"/>
    <n v="1105917.17"/>
    <s v="ZLIN"/>
    <n v="28"/>
    <n v="3"/>
  </r>
  <r>
    <s v="120503000137-0"/>
    <x v="26"/>
    <n v="342502"/>
    <s v="CONTADOR"/>
    <s v="28.02.2008"/>
    <n v="1494430.37"/>
    <n v="795596.03000000014"/>
    <s v="ZLIN"/>
    <n v="23"/>
    <n v="2"/>
    <n v="0"/>
    <n v="0"/>
    <m/>
    <m/>
    <m/>
    <n v="8232470.4199999999"/>
    <n v="2421314.83"/>
    <s v="ZLIN"/>
    <n v="15"/>
    <n v="7"/>
  </r>
  <r>
    <s v="120503000137-1"/>
    <x v="26"/>
    <n v="342502"/>
    <s v="CARRETE DE MANGUERA"/>
    <s v="28.02.2008"/>
    <n v="64380.85"/>
    <n v="41975.17"/>
    <s v="ZLIN"/>
    <n v="18"/>
    <n v="11"/>
    <n v="0"/>
    <n v="0"/>
    <m/>
    <m/>
    <m/>
    <n v="359497.95"/>
    <n v="145385.21000000002"/>
    <s v="ZLIN"/>
    <n v="11"/>
    <n v="4"/>
  </r>
  <r>
    <s v="120503000137-2"/>
    <x v="26"/>
    <n v="342502"/>
    <s v="FILTRO"/>
    <s v="28.02.2008"/>
    <n v="3521139.05"/>
    <n v="1874563.2199999997"/>
    <s v="ZLIN"/>
    <n v="23"/>
    <n v="2"/>
    <n v="0"/>
    <n v="0"/>
    <m/>
    <m/>
    <m/>
    <n v="19397138.539999999"/>
    <n v="5705040.7299999986"/>
    <s v="ZLIN"/>
    <n v="15"/>
    <n v="7"/>
  </r>
  <r>
    <s v="120503000137-3"/>
    <x v="26"/>
    <n v="342502"/>
    <s v="MANGUERA DE HIDRANTE"/>
    <s v="28.02.2008"/>
    <n v="63469.4"/>
    <n v="53070.46"/>
    <s v="ZLIN"/>
    <n v="14"/>
    <n v="9"/>
    <n v="0"/>
    <n v="0"/>
    <m/>
    <m/>
    <m/>
    <n v="361753.98"/>
    <n v="231354.28999999998"/>
    <s v="ZLIN"/>
    <n v="7"/>
    <n v="2"/>
  </r>
  <r>
    <s v="120503000137-4"/>
    <x v="26"/>
    <n v="342502"/>
    <s v="PLATAFORMA"/>
    <s v="07.05.2009"/>
    <n v="19293653.719999999"/>
    <n v="17468578.359999999"/>
    <s v="ZLIN"/>
    <n v="13"/>
    <n v="6"/>
    <n v="0"/>
    <n v="0"/>
    <m/>
    <m/>
    <m/>
    <n v="1705197.98"/>
    <n v="1090533.58"/>
    <s v="ZLIN"/>
    <n v="7"/>
    <n v="2"/>
  </r>
  <r>
    <s v="120503000137-5"/>
    <x v="26"/>
    <n v="342502"/>
    <s v="SISTEMA HOMBRE MUERTO"/>
    <s v="28.02.2008"/>
    <n v="2728710.71"/>
    <n v="2281633.8199999998"/>
    <s v="ZLIN"/>
    <n v="14"/>
    <n v="9"/>
    <n v="0"/>
    <n v="0"/>
    <m/>
    <m/>
    <m/>
    <n v="15552721.92"/>
    <n v="9946508.1999999993"/>
    <s v="ZLIN"/>
    <n v="7"/>
    <n v="2"/>
  </r>
  <r>
    <s v="120503000137-6"/>
    <x v="26"/>
    <n v="342502"/>
    <s v="SISTEMA HOMBRE MUERTO"/>
    <s v="28.02.2008"/>
    <n v="2728710.71"/>
    <n v="2281633.8199999998"/>
    <s v="ZLIN"/>
    <n v="14"/>
    <n v="9"/>
    <n v="0"/>
    <n v="0"/>
    <m/>
    <m/>
    <m/>
    <n v="15552721.92"/>
    <n v="9946508.1999999993"/>
    <s v="ZLIN"/>
    <n v="7"/>
    <n v="2"/>
  </r>
  <r>
    <s v="120503000138-0"/>
    <x v="26"/>
    <n v="342502"/>
    <s v="TANQUE"/>
    <s v="31.12.2004"/>
    <n v="23960306.699999999"/>
    <n v="11141542.6"/>
    <s v="ZLIN"/>
    <n v="33"/>
    <n v="4"/>
    <n v="0"/>
    <n v="0"/>
    <m/>
    <m/>
    <m/>
    <n v="2441924.9"/>
    <n v="495593.62999999989"/>
    <s v="ZLIN"/>
    <n v="22"/>
    <n v="7"/>
  </r>
  <r>
    <s v="120503000138-1"/>
    <x v="26"/>
    <n v="342502"/>
    <s v="FILTRO"/>
    <s v="31.12.2004"/>
    <n v="17786161.170000002"/>
    <n v="13232903.920000002"/>
    <s v="ZLIN"/>
    <n v="20"/>
    <n v="10"/>
    <n v="0"/>
    <n v="0"/>
    <m/>
    <m/>
    <m/>
    <n v="5307664.91"/>
    <n v="2412574.96"/>
    <s v="ZLIN"/>
    <n v="10"/>
    <n v="1"/>
  </r>
  <r>
    <s v="120503000138-2"/>
    <x v="26"/>
    <n v="342502"/>
    <s v="PLATAFORMA"/>
    <s v="31.12.2004"/>
    <n v="4532522.38"/>
    <n v="4532522.38"/>
    <s v="ZLIN"/>
    <n v="13"/>
    <n v="9"/>
    <n v="0"/>
    <n v="0"/>
    <m/>
    <m/>
    <m/>
    <n v="11474415.18"/>
    <n v="11474415.18"/>
    <s v="ZLIN"/>
    <n v="3"/>
    <n v="0"/>
  </r>
  <r>
    <s v="120503000138-3"/>
    <x v="26"/>
    <n v="342502"/>
    <s v="CONTADOR"/>
    <s v="31.12.2004"/>
    <n v="4989162.1500000004"/>
    <n v="3711936.6300000004"/>
    <s v="ZLIN"/>
    <n v="20"/>
    <n v="10"/>
    <n v="0"/>
    <n v="0"/>
    <m/>
    <m/>
    <m/>
    <n v="1135214.06"/>
    <n v="516006.38"/>
    <s v="ZLIN"/>
    <n v="10"/>
    <n v="1"/>
  </r>
  <r>
    <s v="120503000138-4"/>
    <x v="26"/>
    <n v="342502"/>
    <s v="PANEL DE CONTROL"/>
    <s v="31.12.2004"/>
    <n v="5039106.76"/>
    <n v="5039106.76"/>
    <s v="ZLIN"/>
    <n v="13"/>
    <n v="9"/>
    <n v="0"/>
    <n v="0"/>
    <m/>
    <m/>
    <m/>
    <n v="2825322.73"/>
    <n v="2825322.73"/>
    <s v="ZLIN"/>
    <n v="3"/>
    <n v="0"/>
  </r>
  <r>
    <s v="120503000138-5"/>
    <x v="26"/>
    <n v="342502"/>
    <s v="CONTADOR"/>
    <s v="31.12.2004"/>
    <n v="4989162.1500000004"/>
    <n v="3711936.6300000004"/>
    <s v="ZLIN"/>
    <n v="20"/>
    <n v="10"/>
    <n v="0"/>
    <n v="0"/>
    <m/>
    <m/>
    <m/>
    <n v="1527520.82"/>
    <n v="694327.65"/>
    <s v="ZLIN"/>
    <n v="10"/>
    <n v="1"/>
  </r>
  <r>
    <s v="120503000138-6"/>
    <x v="26"/>
    <n v="342502"/>
    <s v="SISTEMA HOMBRE MUERTO"/>
    <s v="31.12.2004"/>
    <n v="7136549.3200000003"/>
    <n v="7136549.3200000003"/>
    <s v="ZLIN"/>
    <n v="13"/>
    <n v="9"/>
    <n v="0"/>
    <n v="0"/>
    <m/>
    <m/>
    <m/>
    <n v="2393122.4700000002"/>
    <n v="2393122.4700000002"/>
    <s v="ZLIN"/>
    <n v="3"/>
    <n v="0"/>
  </r>
  <r>
    <s v="120503000138-7"/>
    <x v="26"/>
    <n v="342502"/>
    <s v="SISTEMA HOMBRE MUERTO"/>
    <s v="31.12.2004"/>
    <n v="7136549.3200000003"/>
    <n v="7136549.3200000003"/>
    <s v="ZLIN"/>
    <n v="13"/>
    <n v="9"/>
    <n v="0"/>
    <n v="0"/>
    <m/>
    <m/>
    <m/>
    <n v="4056092.22"/>
    <n v="4056092.22"/>
    <s v="ZLIN"/>
    <n v="3"/>
    <n v="0"/>
  </r>
  <r>
    <s v="120503000138-8"/>
    <x v="26"/>
    <n v="342502"/>
    <s v="CARRETE DE MANGUERA"/>
    <s v="31.12.2004"/>
    <n v="266193.84000000003"/>
    <n v="243901.75000000003"/>
    <s v="ZLIN"/>
    <n v="16"/>
    <n v="11"/>
    <n v="0"/>
    <n v="0"/>
    <m/>
    <m/>
    <m/>
    <n v="5432240.3200000003"/>
    <n v="4037475.9200000004"/>
    <s v="ZLIN"/>
    <n v="6"/>
    <n v="2"/>
  </r>
  <r>
    <s v="120503000138-9"/>
    <x v="26"/>
    <n v="342502"/>
    <s v="CARRETE DE MANGUERA"/>
    <s v="31.12.2004"/>
    <n v="266193.84000000003"/>
    <n v="243901.75000000003"/>
    <s v="ZLIN"/>
    <n v="16"/>
    <n v="11"/>
    <n v="0"/>
    <n v="0"/>
    <m/>
    <m/>
    <m/>
    <n v="111731.05"/>
    <n v="83043.350000000006"/>
    <s v="ZLIN"/>
    <n v="6"/>
    <n v="2"/>
  </r>
  <r>
    <s v="120503000138-10"/>
    <x v="26"/>
    <n v="342502"/>
    <s v="BOMBA"/>
    <s v="31.12.2004"/>
    <n v="16022911.02"/>
    <n v="14681090.890000001"/>
    <s v="ZLIN"/>
    <n v="16"/>
    <n v="11"/>
    <n v="0"/>
    <n v="0"/>
    <m/>
    <m/>
    <m/>
    <n v="-5476858.3099999996"/>
    <n v="-4070637.9299999997"/>
    <s v="ZLIN"/>
    <n v="6"/>
    <n v="2"/>
  </r>
  <r>
    <s v="120503000139-0"/>
    <x v="26"/>
    <n v="342509"/>
    <s v="TANQUE"/>
    <s v="01.10.2015"/>
    <n v="1"/>
    <n v="1"/>
    <s v="ZLIN"/>
    <n v="0"/>
    <n v="1"/>
    <n v="0"/>
    <n v="0"/>
    <m/>
    <m/>
    <m/>
    <n v="18555231.170000002"/>
    <n v="3765821.8200000022"/>
    <s v="ZLIN"/>
    <n v="22"/>
    <n v="7"/>
  </r>
  <r>
    <s v="120503000139-1"/>
    <x v="26"/>
    <n v="342502"/>
    <s v="FILTRO"/>
    <s v="30.11.2004"/>
    <n v="6652443.6799999997"/>
    <n v="4956203.0699999994"/>
    <s v="ZLIN"/>
    <n v="20"/>
    <n v="11"/>
    <n v="0"/>
    <n v="0"/>
    <m/>
    <m/>
    <m/>
    <n v="10619930.23"/>
    <n v="4827241.0100000007"/>
    <s v="ZLIN"/>
    <n v="10"/>
    <n v="1"/>
  </r>
  <r>
    <s v="120503000139-2"/>
    <x v="26"/>
    <n v="342502"/>
    <s v="PLATAFORMA"/>
    <s v="30.11.2004"/>
    <n v="1695270.25"/>
    <n v="1695270.25"/>
    <s v="ZLIN"/>
    <n v="13"/>
    <n v="10"/>
    <n v="0"/>
    <n v="0"/>
    <m/>
    <m/>
    <m/>
    <n v="12061165.470000001"/>
    <n v="12061165.470000001"/>
    <s v="ZLIN"/>
    <n v="3"/>
    <n v="0"/>
  </r>
  <r>
    <s v="120503000139-3"/>
    <x v="26"/>
    <n v="342502"/>
    <s v="CONTADOR"/>
    <s v="30.11.2004"/>
    <n v="1866064.29"/>
    <n v="1390255.08"/>
    <s v="ZLIN"/>
    <n v="20"/>
    <n v="11"/>
    <n v="0"/>
    <n v="0"/>
    <m/>
    <m/>
    <m/>
    <n v="2625347.5"/>
    <n v="1193339.77"/>
    <s v="ZLIN"/>
    <n v="10"/>
    <n v="1"/>
  </r>
  <r>
    <s v="120503000139-4"/>
    <x v="26"/>
    <n v="342502"/>
    <s v="PANEL DE CONTROL"/>
    <s v="30.11.2004"/>
    <n v="1884744.75"/>
    <n v="1884744.75"/>
    <s v="ZLIN"/>
    <n v="13"/>
    <n v="10"/>
    <n v="0"/>
    <n v="0"/>
    <m/>
    <m/>
    <m/>
    <n v="3477652.09"/>
    <n v="3477652.09"/>
    <s v="ZLIN"/>
    <n v="3"/>
    <n v="0"/>
  </r>
  <r>
    <s v="120503000139-5"/>
    <x v="26"/>
    <n v="342502"/>
    <s v="CONTADOR"/>
    <s v="30.11.2004"/>
    <n v="1866064.29"/>
    <n v="1390255.08"/>
    <s v="ZLIN"/>
    <n v="20"/>
    <n v="11"/>
    <n v="0"/>
    <n v="0"/>
    <m/>
    <m/>
    <m/>
    <n v="3017654.26"/>
    <n v="1371661.0399999998"/>
    <s v="ZLIN"/>
    <n v="10"/>
    <n v="1"/>
  </r>
  <r>
    <s v="120503000139-6"/>
    <x v="26"/>
    <n v="342502"/>
    <s v="SISTEMA HOMBRE MUERTO"/>
    <s v="30.11.2004"/>
    <n v="2669237.73"/>
    <n v="2669237.73"/>
    <s v="ZLIN"/>
    <n v="13"/>
    <n v="10"/>
    <n v="0"/>
    <n v="0"/>
    <m/>
    <m/>
    <m/>
    <n v="3316972.8"/>
    <n v="3316972.8"/>
    <s v="ZLIN"/>
    <n v="3"/>
    <n v="0"/>
  </r>
  <r>
    <s v="120503000139-7"/>
    <x v="26"/>
    <n v="342502"/>
    <s v="SISTEMA HOMBRE MUERTO"/>
    <s v="30.11.2004"/>
    <n v="2669237.73"/>
    <n v="2669237.73"/>
    <s v="ZLIN"/>
    <n v="13"/>
    <n v="10"/>
    <n v="0"/>
    <n v="0"/>
    <m/>
    <m/>
    <m/>
    <n v="4979942.55"/>
    <n v="4979942.55"/>
    <s v="ZLIN"/>
    <n v="3"/>
    <n v="0"/>
  </r>
  <r>
    <s v="120503000139-8"/>
    <x v="26"/>
    <n v="342502"/>
    <s v="CARRETE DE MANGUERA"/>
    <s v="30.11.2004"/>
    <n v="99562.77"/>
    <n v="91265.87000000001"/>
    <s v="ZLIN"/>
    <n v="17"/>
    <n v="0"/>
    <n v="0"/>
    <n v="0"/>
    <m/>
    <m/>
    <m/>
    <n v="5491514.0800000001"/>
    <n v="4081530.74"/>
    <s v="ZLIN"/>
    <n v="6"/>
    <n v="2"/>
  </r>
  <r>
    <s v="120503000139-9"/>
    <x v="26"/>
    <n v="342502"/>
    <s v="CARRETE DE MANGUERA"/>
    <s v="30.11.2004"/>
    <n v="99562.77"/>
    <n v="91265.87000000001"/>
    <s v="ZLIN"/>
    <n v="17"/>
    <n v="0"/>
    <n v="0"/>
    <n v="0"/>
    <m/>
    <m/>
    <m/>
    <n v="171004.81"/>
    <n v="127098.17"/>
    <s v="ZLIN"/>
    <n v="6"/>
    <n v="2"/>
  </r>
  <r>
    <s v="120503000139-10"/>
    <x v="26"/>
    <n v="342502"/>
    <s v="BOMBA"/>
    <s v="30.11.2004"/>
    <n v="5992946.5499999998"/>
    <n v="5493534.3399999999"/>
    <s v="ZLIN"/>
    <n v="17"/>
    <n v="0"/>
    <n v="0"/>
    <n v="0"/>
    <m/>
    <m/>
    <m/>
    <n v="-1909012.97"/>
    <n v="-1418860.99"/>
    <s v="ZLIN"/>
    <n v="6"/>
    <n v="2"/>
  </r>
  <r>
    <s v="120503000140-0"/>
    <x v="26"/>
    <n v="342509"/>
    <s v="TANQUE"/>
    <s v="01.10.2015"/>
    <n v="1"/>
    <n v="1"/>
    <s v="ZLIN"/>
    <n v="0"/>
    <n v="1"/>
    <n v="0"/>
    <n v="0"/>
    <m/>
    <m/>
    <m/>
    <n v="18555231.170000002"/>
    <n v="3765821.8200000022"/>
    <s v="ZLIN"/>
    <n v="22"/>
    <n v="7"/>
  </r>
  <r>
    <s v="120503000140-1"/>
    <x v="26"/>
    <n v="342502"/>
    <s v="FILTRO"/>
    <s v="30.11.2004"/>
    <n v="6652443.6799999997"/>
    <n v="4956203.0699999994"/>
    <s v="ZLIN"/>
    <n v="20"/>
    <n v="11"/>
    <n v="0"/>
    <n v="0"/>
    <m/>
    <m/>
    <m/>
    <n v="10619930.23"/>
    <n v="4827241.0100000007"/>
    <s v="ZLIN"/>
    <n v="10"/>
    <n v="1"/>
  </r>
  <r>
    <s v="120503000140-2"/>
    <x v="26"/>
    <n v="342502"/>
    <s v="PLATAFORMA"/>
    <s v="30.11.2004"/>
    <n v="1695270.25"/>
    <n v="1695270.25"/>
    <s v="ZLIN"/>
    <n v="13"/>
    <n v="10"/>
    <n v="0"/>
    <n v="0"/>
    <m/>
    <m/>
    <m/>
    <n v="12061165.470000001"/>
    <n v="12061165.470000001"/>
    <s v="ZLIN"/>
    <n v="3"/>
    <n v="0"/>
  </r>
  <r>
    <s v="120503000140-3"/>
    <x v="26"/>
    <n v="342502"/>
    <s v="CONTADOR"/>
    <s v="30.11.2004"/>
    <n v="1866064.29"/>
    <n v="1390255.08"/>
    <s v="ZLIN"/>
    <n v="20"/>
    <n v="11"/>
    <n v="0"/>
    <n v="0"/>
    <m/>
    <m/>
    <m/>
    <n v="2625347.5"/>
    <n v="1193339.77"/>
    <s v="ZLIN"/>
    <n v="10"/>
    <n v="1"/>
  </r>
  <r>
    <s v="120503000140-4"/>
    <x v="26"/>
    <n v="342502"/>
    <s v="PANEL DE CONTROL"/>
    <s v="30.11.2004"/>
    <n v="1884744.75"/>
    <n v="1884744.75"/>
    <s v="ZLIN"/>
    <n v="13"/>
    <n v="10"/>
    <n v="0"/>
    <n v="0"/>
    <m/>
    <m/>
    <m/>
    <n v="3477652.09"/>
    <n v="3477652.09"/>
    <s v="ZLIN"/>
    <n v="3"/>
    <n v="0"/>
  </r>
  <r>
    <s v="120503000140-5"/>
    <x v="26"/>
    <n v="342502"/>
    <s v="CONTADOR"/>
    <s v="30.11.2004"/>
    <n v="1866064.29"/>
    <n v="1390255.08"/>
    <s v="ZLIN"/>
    <n v="20"/>
    <n v="11"/>
    <n v="0"/>
    <n v="0"/>
    <m/>
    <m/>
    <m/>
    <n v="3017654.26"/>
    <n v="1371661.0399999998"/>
    <s v="ZLIN"/>
    <n v="10"/>
    <n v="1"/>
  </r>
  <r>
    <s v="120503000140-6"/>
    <x v="26"/>
    <n v="342502"/>
    <s v="SISTEMA HOMBRE MUERTO"/>
    <s v="30.11.2004"/>
    <n v="2669237.73"/>
    <n v="2669237.73"/>
    <s v="ZLIN"/>
    <n v="13"/>
    <n v="10"/>
    <n v="0"/>
    <n v="0"/>
    <m/>
    <m/>
    <m/>
    <n v="3316972.8"/>
    <n v="3316972.8"/>
    <s v="ZLIN"/>
    <n v="3"/>
    <n v="0"/>
  </r>
  <r>
    <s v="120503000140-7"/>
    <x v="26"/>
    <n v="342502"/>
    <s v="SISTEMA HOMBRE MUERTO"/>
    <s v="30.11.2004"/>
    <n v="2669237.73"/>
    <n v="2669237.73"/>
    <s v="ZLIN"/>
    <n v="13"/>
    <n v="10"/>
    <n v="0"/>
    <n v="0"/>
    <m/>
    <m/>
    <m/>
    <n v="4979942.55"/>
    <n v="4979942.55"/>
    <s v="ZLIN"/>
    <n v="3"/>
    <n v="0"/>
  </r>
  <r>
    <s v="120503000140-8"/>
    <x v="26"/>
    <n v="342502"/>
    <s v="CARRETE DE MANGUERA"/>
    <s v="30.11.2004"/>
    <n v="99562.77"/>
    <n v="91265.87000000001"/>
    <s v="ZLIN"/>
    <n v="17"/>
    <n v="0"/>
    <n v="0"/>
    <n v="0"/>
    <m/>
    <m/>
    <m/>
    <n v="5491514.0800000001"/>
    <n v="4081530.74"/>
    <s v="ZLIN"/>
    <n v="6"/>
    <n v="2"/>
  </r>
  <r>
    <s v="120503000140-9"/>
    <x v="26"/>
    <n v="342502"/>
    <s v="CARRETE DE MANGUERA"/>
    <s v="30.11.2004"/>
    <n v="99562.77"/>
    <n v="91265.87000000001"/>
    <s v="ZLIN"/>
    <n v="17"/>
    <n v="0"/>
    <n v="0"/>
    <n v="0"/>
    <m/>
    <m/>
    <m/>
    <n v="171004.81"/>
    <n v="127098.17"/>
    <s v="ZLIN"/>
    <n v="6"/>
    <n v="2"/>
  </r>
  <r>
    <s v="120503000140-10"/>
    <x v="26"/>
    <n v="342502"/>
    <s v="BOMBA"/>
    <s v="30.11.2004"/>
    <n v="5992946.5499999998"/>
    <n v="5493534.3399999999"/>
    <s v="ZLIN"/>
    <n v="17"/>
    <n v="0"/>
    <n v="0"/>
    <n v="0"/>
    <m/>
    <m/>
    <m/>
    <n v="-1909012.97"/>
    <n v="-1418860.99"/>
    <s v="ZLIN"/>
    <n v="6"/>
    <n v="2"/>
  </r>
  <r>
    <s v="120503000141-0"/>
    <x v="26"/>
    <n v="342304"/>
    <s v="CONTADOR"/>
    <s v="01.10.2015"/>
    <n v="1"/>
    <n v="1"/>
    <s v="ZLIN"/>
    <n v="0"/>
    <n v="1"/>
    <n v="0"/>
    <n v="0"/>
    <m/>
    <m/>
    <m/>
    <n v="6488589.8399999999"/>
    <n v="2478280.84"/>
    <s v="ZLIN"/>
    <n v="12"/>
    <n v="0"/>
  </r>
  <r>
    <s v="120503000141-1"/>
    <x v="26"/>
    <n v="342304"/>
    <s v="CARRETE DE MANGUERA"/>
    <s v="01.10.2015"/>
    <n v="1"/>
    <n v="1"/>
    <s v="ZLIN"/>
    <n v="0"/>
    <n v="1"/>
    <n v="0"/>
    <n v="0"/>
    <m/>
    <m/>
    <m/>
    <n v="378182.77"/>
    <n v="218947.92"/>
    <s v="ZLIN"/>
    <n v="7"/>
    <n v="11"/>
  </r>
  <r>
    <s v="120503000141-2"/>
    <x v="26"/>
    <n v="342304"/>
    <s v="FILTRO"/>
    <s v="01.10.2015"/>
    <n v="1"/>
    <n v="1"/>
    <s v="ZLIN"/>
    <n v="0"/>
    <n v="1"/>
    <n v="0"/>
    <n v="0"/>
    <m/>
    <m/>
    <m/>
    <n v="23340150.66"/>
    <n v="8914640.8800000008"/>
    <s v="ZLIN"/>
    <n v="12"/>
    <n v="0"/>
  </r>
  <r>
    <s v="120503000141-3"/>
    <x v="26"/>
    <n v="342304"/>
    <s v="MANGUERA DE HIDRANTE"/>
    <s v="01.10.2015"/>
    <n v="1"/>
    <n v="1"/>
    <s v="ZLIN"/>
    <n v="0"/>
    <n v="1"/>
    <n v="0"/>
    <n v="0"/>
    <m/>
    <m/>
    <m/>
    <n v="291599.05"/>
    <n v="291599.05"/>
    <s v="ZLIN"/>
    <n v="4"/>
    <n v="0"/>
  </r>
  <r>
    <s v="120503000141-4"/>
    <x v="26"/>
    <n v="342304"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1-5"/>
    <x v="26"/>
    <n v="342304"/>
    <s v="SISTEMA HOMBRE MUERTO"/>
    <s v="01.10.2015"/>
    <n v="1"/>
    <n v="1"/>
    <s v="ZLIN"/>
    <n v="0"/>
    <n v="1"/>
    <n v="0"/>
    <n v="0"/>
    <m/>
    <m/>
    <m/>
    <n v="12649634.289999999"/>
    <n v="12649634.289999999"/>
    <s v="ZLIN"/>
    <n v="4"/>
    <n v="0"/>
  </r>
  <r>
    <s v="120503000142-0"/>
    <x v="26"/>
    <n v="342304"/>
    <s v="CONTADOR"/>
    <s v="01.10.2015"/>
    <n v="1"/>
    <n v="1"/>
    <s v="ZLIN"/>
    <n v="0"/>
    <n v="1"/>
    <n v="0"/>
    <n v="0"/>
    <m/>
    <m/>
    <m/>
    <n v="6488589.8399999999"/>
    <n v="2478280.84"/>
    <s v="ZLIN"/>
    <n v="12"/>
    <n v="0"/>
  </r>
  <r>
    <s v="120503000142-1"/>
    <x v="26"/>
    <n v="342304"/>
    <s v="CARRETE DE MANGUERA"/>
    <s v="01.10.2015"/>
    <n v="1"/>
    <n v="1"/>
    <s v="ZLIN"/>
    <n v="0"/>
    <n v="1"/>
    <n v="0"/>
    <n v="0"/>
    <m/>
    <m/>
    <m/>
    <n v="378182.77"/>
    <n v="218947.92"/>
    <s v="ZLIN"/>
    <n v="7"/>
    <n v="11"/>
  </r>
  <r>
    <s v="120503000142-2"/>
    <x v="26"/>
    <n v="342304"/>
    <s v="FILTRO"/>
    <s v="01.10.2015"/>
    <n v="1"/>
    <n v="1"/>
    <s v="ZLIN"/>
    <n v="0"/>
    <n v="1"/>
    <n v="0"/>
    <n v="0"/>
    <m/>
    <m/>
    <m/>
    <n v="23340150.66"/>
    <n v="8914640.8800000008"/>
    <s v="ZLIN"/>
    <n v="12"/>
    <n v="0"/>
  </r>
  <r>
    <s v="120503000142-3"/>
    <x v="26"/>
    <n v="342304"/>
    <s v="MANGUERA DE HIDRANTE"/>
    <s v="01.10.2015"/>
    <n v="1"/>
    <n v="1"/>
    <s v="ZLIN"/>
    <n v="0"/>
    <n v="1"/>
    <n v="0"/>
    <n v="0"/>
    <m/>
    <m/>
    <m/>
    <n v="291599.05"/>
    <n v="291599.05"/>
    <s v="ZLIN"/>
    <n v="4"/>
    <n v="0"/>
  </r>
  <r>
    <s v="120503000142-4"/>
    <x v="26"/>
    <n v="342304"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2-5"/>
    <x v="26"/>
    <n v="342304"/>
    <s v="SISTEMA HOMBRE MUERTO"/>
    <s v="01.10.2015"/>
    <n v="1"/>
    <n v="1"/>
    <s v="ZLIN"/>
    <n v="0"/>
    <n v="1"/>
    <n v="0"/>
    <n v="0"/>
    <m/>
    <m/>
    <m/>
    <n v="12649634.289999999"/>
    <n v="12649634.289999999"/>
    <s v="ZLIN"/>
    <n v="4"/>
    <n v="0"/>
  </r>
  <r>
    <s v="120503000143-0"/>
    <x v="26"/>
    <n v="342304"/>
    <s v="CONTADOR"/>
    <s v="01.10.2015"/>
    <n v="1"/>
    <n v="1"/>
    <s v="ZLIN"/>
    <n v="0"/>
    <n v="1"/>
    <n v="0"/>
    <n v="0"/>
    <m/>
    <m/>
    <m/>
    <n v="6488589.8399999999"/>
    <n v="2478280.84"/>
    <s v="ZLIN"/>
    <n v="12"/>
    <n v="0"/>
  </r>
  <r>
    <s v="120503000143-1"/>
    <x v="26"/>
    <n v="342304"/>
    <s v="CARRETE DE MANGUERA"/>
    <s v="01.10.2015"/>
    <n v="1"/>
    <n v="1"/>
    <s v="ZLIN"/>
    <n v="0"/>
    <n v="1"/>
    <n v="0"/>
    <n v="0"/>
    <m/>
    <m/>
    <m/>
    <n v="378182.77"/>
    <n v="218947.92"/>
    <s v="ZLIN"/>
    <n v="7"/>
    <n v="11"/>
  </r>
  <r>
    <s v="120503000143-2"/>
    <x v="26"/>
    <n v="342304"/>
    <s v="FILTRO"/>
    <s v="01.10.2015"/>
    <n v="1"/>
    <n v="1"/>
    <s v="ZLIN"/>
    <n v="0"/>
    <n v="1"/>
    <n v="0"/>
    <n v="0"/>
    <m/>
    <m/>
    <m/>
    <n v="23340150.66"/>
    <n v="8914640.8800000008"/>
    <s v="ZLIN"/>
    <n v="12"/>
    <n v="0"/>
  </r>
  <r>
    <s v="120503000143-3"/>
    <x v="26"/>
    <n v="342304"/>
    <s v="MANGUERA DE HIDRANTE"/>
    <s v="01.10.2015"/>
    <n v="1"/>
    <n v="1"/>
    <s v="ZLIN"/>
    <n v="0"/>
    <n v="1"/>
    <n v="0"/>
    <n v="0"/>
    <m/>
    <m/>
    <m/>
    <n v="291599.05"/>
    <n v="291599.05"/>
    <s v="ZLIN"/>
    <n v="4"/>
    <n v="0"/>
  </r>
  <r>
    <s v="120503000143-4"/>
    <x v="26"/>
    <n v="342304"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3-5"/>
    <x v="26"/>
    <n v="342304"/>
    <s v="SISTEMA HOMBRE MUERTO"/>
    <s v="01.10.2015"/>
    <n v="1"/>
    <n v="1"/>
    <s v="ZLIN"/>
    <n v="0"/>
    <n v="1"/>
    <n v="0"/>
    <n v="0"/>
    <m/>
    <m/>
    <m/>
    <n v="12649634.289999999"/>
    <n v="12649634.289999999"/>
    <s v="ZLIN"/>
    <n v="4"/>
    <n v="0"/>
  </r>
  <r>
    <s v="120503000144-0"/>
    <x v="26"/>
    <n v="342304"/>
    <s v="CONTADOR"/>
    <s v="01.10.2015"/>
    <n v="1"/>
    <n v="1"/>
    <s v="ZLIN"/>
    <n v="0"/>
    <n v="1"/>
    <n v="0"/>
    <n v="0"/>
    <m/>
    <m/>
    <m/>
    <n v="6488589.8399999999"/>
    <n v="2478280.84"/>
    <s v="ZLIN"/>
    <n v="12"/>
    <n v="0"/>
  </r>
  <r>
    <s v="120503000144-1"/>
    <x v="26"/>
    <n v="342304"/>
    <s v="CARRETE DE MANGUERA"/>
    <s v="01.10.2015"/>
    <n v="1"/>
    <n v="1"/>
    <s v="ZLIN"/>
    <n v="0"/>
    <n v="1"/>
    <n v="0"/>
    <n v="0"/>
    <m/>
    <m/>
    <m/>
    <n v="378182.77"/>
    <n v="218947.92"/>
    <s v="ZLIN"/>
    <n v="7"/>
    <n v="11"/>
  </r>
  <r>
    <s v="120503000144-2"/>
    <x v="26"/>
    <n v="342304"/>
    <s v="FILTRO"/>
    <s v="01.10.2015"/>
    <n v="1"/>
    <n v="1"/>
    <s v="ZLIN"/>
    <n v="0"/>
    <n v="1"/>
    <n v="0"/>
    <n v="0"/>
    <m/>
    <m/>
    <m/>
    <n v="23340150.66"/>
    <n v="8914640.8800000008"/>
    <s v="ZLIN"/>
    <n v="12"/>
    <n v="0"/>
  </r>
  <r>
    <s v="120503000144-3"/>
    <x v="26"/>
    <n v="342304"/>
    <s v="MANGUERA DE HIDRANTE"/>
    <s v="01.10.2015"/>
    <n v="1"/>
    <n v="1"/>
    <s v="ZLIN"/>
    <n v="0"/>
    <n v="1"/>
    <n v="0"/>
    <n v="0"/>
    <m/>
    <m/>
    <m/>
    <n v="291599.05"/>
    <n v="291599.05"/>
    <s v="ZLIN"/>
    <n v="4"/>
    <n v="0"/>
  </r>
  <r>
    <s v="120503000144-4"/>
    <x v="26"/>
    <n v="342304"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4-5"/>
    <x v="26"/>
    <n v="342304"/>
    <s v="SISTEMA HOMBRE MUERTO"/>
    <s v="01.10.2015"/>
    <n v="1"/>
    <n v="1"/>
    <s v="ZLIN"/>
    <n v="0"/>
    <n v="1"/>
    <n v="0"/>
    <n v="0"/>
    <m/>
    <m/>
    <m/>
    <n v="12649634.289999999"/>
    <n v="12649634.289999999"/>
    <s v="ZLIN"/>
    <n v="4"/>
    <n v="0"/>
  </r>
  <r>
    <s v="120503000145-0"/>
    <x v="26"/>
    <n v="342304"/>
    <s v="CONTADOR"/>
    <s v="01.10.2015"/>
    <n v="1"/>
    <n v="1"/>
    <s v="ZLIN"/>
    <n v="0"/>
    <n v="1"/>
    <n v="0"/>
    <n v="0"/>
    <m/>
    <m/>
    <m/>
    <n v="6488589.8399999999"/>
    <n v="2478280.84"/>
    <s v="ZLIN"/>
    <n v="12"/>
    <n v="0"/>
  </r>
  <r>
    <s v="120503000145-1"/>
    <x v="26"/>
    <n v="342304"/>
    <s v="CARRETE DE MANGUERA"/>
    <s v="01.10.2015"/>
    <n v="1"/>
    <n v="1"/>
    <s v="ZLIN"/>
    <n v="0"/>
    <n v="1"/>
    <n v="0"/>
    <n v="0"/>
    <m/>
    <m/>
    <m/>
    <n v="378182.77"/>
    <n v="218947.92"/>
    <s v="ZLIN"/>
    <n v="7"/>
    <n v="11"/>
  </r>
  <r>
    <s v="120503000145-2"/>
    <x v="26"/>
    <n v="342304"/>
    <s v="FILTRO"/>
    <s v="01.10.2015"/>
    <n v="1"/>
    <n v="1"/>
    <s v="ZLIN"/>
    <n v="0"/>
    <n v="1"/>
    <n v="0"/>
    <n v="0"/>
    <m/>
    <m/>
    <m/>
    <n v="23340150.66"/>
    <n v="8914640.8800000008"/>
    <s v="ZLIN"/>
    <n v="12"/>
    <n v="0"/>
  </r>
  <r>
    <s v="120503000145-3"/>
    <x v="26"/>
    <n v="342304"/>
    <s v="MANGUERA DE HIDRANTE"/>
    <s v="01.10.2015"/>
    <n v="1"/>
    <n v="1"/>
    <s v="ZLIN"/>
    <n v="0"/>
    <n v="1"/>
    <n v="0"/>
    <n v="0"/>
    <m/>
    <m/>
    <m/>
    <n v="291599.05"/>
    <n v="291599.05"/>
    <s v="ZLIN"/>
    <n v="4"/>
    <n v="0"/>
  </r>
  <r>
    <s v="120503000145-4"/>
    <x v="26"/>
    <n v="342304"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5-5"/>
    <x v="26"/>
    <n v="342304"/>
    <s v="SISTEMA HOMBRE MUERTO"/>
    <s v="01.10.2015"/>
    <n v="1"/>
    <n v="1"/>
    <s v="ZLIN"/>
    <n v="0"/>
    <n v="1"/>
    <n v="0"/>
    <n v="0"/>
    <m/>
    <m/>
    <m/>
    <n v="12649634.289999999"/>
    <n v="12649634.289999999"/>
    <s v="ZLIN"/>
    <n v="4"/>
    <n v="0"/>
  </r>
  <r>
    <s v="120503000146-0"/>
    <x v="26"/>
    <n v="322317"/>
    <s v="TORRE DE ILUMINACION"/>
    <s v="31.12.2008"/>
    <n v="5514407"/>
    <n v="3676271.35"/>
    <s v="ZLIN"/>
    <n v="17"/>
    <n v="3"/>
    <n v="0"/>
    <n v="0"/>
    <m/>
    <m/>
    <m/>
    <n v="2658343.1800000002"/>
    <n v="1160387.8900000001"/>
    <s v="ZLIN"/>
    <n v="10"/>
    <n v="6"/>
  </r>
  <r>
    <s v="120503000147-0"/>
    <x v="26"/>
    <n v="322317"/>
    <s v="TORRE DE ILUMINACION"/>
    <s v="31.12.2008"/>
    <n v="5514407"/>
    <n v="3676271.35"/>
    <s v="ZLIN"/>
    <n v="17"/>
    <n v="3"/>
    <n v="0"/>
    <n v="0"/>
    <m/>
    <m/>
    <m/>
    <n v="2658343.1800000002"/>
    <n v="1160387.8900000001"/>
    <s v="ZLIN"/>
    <n v="10"/>
    <n v="6"/>
  </r>
  <r>
    <s v="120503000148-0"/>
    <x v="26"/>
    <n v="322317"/>
    <s v="COMPRESOR"/>
    <s v="20.05.2013"/>
    <n v="22188973.399999999"/>
    <n v="6163603.7199999988"/>
    <s v="ZLIN"/>
    <n v="25"/>
    <n v="6"/>
    <n v="0"/>
    <n v="0"/>
    <m/>
    <m/>
    <m/>
    <n v="-18203908.710000001"/>
    <n v="-3601492.7300000004"/>
    <s v="ZLIN"/>
    <n v="23"/>
    <n v="2"/>
  </r>
  <r>
    <s v="120503000149-0"/>
    <x v="26"/>
    <n v="321201"/>
    <s v="COMPRESOR"/>
    <s v="01.10.2015"/>
    <n v="1"/>
    <n v="1"/>
    <s v="ZLIN"/>
    <n v="0"/>
    <n v="1"/>
    <n v="0"/>
    <n v="0"/>
    <m/>
    <m/>
    <m/>
    <n v="2934212.72"/>
    <n v="580509.69000000041"/>
    <s v="ZLIN"/>
    <n v="23"/>
    <n v="2"/>
  </r>
  <r>
    <s v="120503000150-0"/>
    <x v="26"/>
    <n v="323301"/>
    <s v="COMPRESOR"/>
    <s v="01.03.1995"/>
    <n v="115753.01"/>
    <n v="93778.5"/>
    <s v="ZLIN"/>
    <n v="31"/>
    <n v="2"/>
    <n v="0"/>
    <n v="0"/>
    <m/>
    <m/>
    <m/>
    <n v="661593.72"/>
    <n v="286516.95999999996"/>
    <s v="ZLIN"/>
    <n v="10"/>
    <n v="7"/>
  </r>
  <r>
    <s v="120503000151-0"/>
    <x v="26"/>
    <n v="323303"/>
    <s v="ELEVADOR MOVIL"/>
    <s v="16.12.2013"/>
    <n v="42528900"/>
    <n v="13764540.27"/>
    <s v="ZLIN"/>
    <n v="20"/>
    <n v="1"/>
    <n v="0"/>
    <n v="0"/>
    <m/>
    <m/>
    <m/>
    <n v="-29305117.390000001"/>
    <n v="-7326279.3500000015"/>
    <s v="ZLIN"/>
    <n v="18"/>
    <n v="4"/>
  </r>
  <r>
    <s v="120503000152-0"/>
    <x v="26"/>
    <n v="323301"/>
    <s v="COMPRESOR"/>
    <s v="27.03.2012"/>
    <n v="79516.63"/>
    <n v="79516.63"/>
    <s v="ZLIN"/>
    <n v="6"/>
    <n v="6"/>
    <n v="0"/>
    <n v="0"/>
    <m/>
    <m/>
    <m/>
    <n v="14912.27"/>
    <n v="14912.27"/>
    <s v="ZLIN"/>
    <n v="3"/>
    <n v="0"/>
  </r>
  <r>
    <s v="120503000153-0"/>
    <x v="26"/>
    <n v="323303"/>
    <s v="MOTOLAVADORA"/>
    <s v="30.07.2013"/>
    <n v="1868370.25"/>
    <n v="1250602.6600000001"/>
    <s v="ZLIN"/>
    <n v="10"/>
    <n v="4"/>
    <n v="0"/>
    <n v="0"/>
    <m/>
    <m/>
    <m/>
    <n v="-469307.21"/>
    <n v="-263386.7"/>
    <s v="ZLIN"/>
    <n v="8"/>
    <n v="2"/>
  </r>
  <r>
    <s v="120503000154-0"/>
    <x v="26"/>
    <n v="322317"/>
    <s v="MOTOLAVADORA"/>
    <s v="22.09.2011"/>
    <n v="3842000"/>
    <n v="2192445.67"/>
    <s v="ZLIN"/>
    <n v="15"/>
    <n v="4"/>
    <n v="0"/>
    <n v="0"/>
    <m/>
    <m/>
    <m/>
    <n v="-2240294.66"/>
    <n v="-906001.52000000025"/>
    <s v="ZLIN"/>
    <n v="11"/>
    <n v="4"/>
  </r>
  <r>
    <s v="120503000155-0"/>
    <x v="26"/>
    <n v="323303"/>
    <s v="COMPRESOR (HERRAMIENTA HIDRAULICA)"/>
    <s v="28.02.2000"/>
    <n v="463316.75"/>
    <n v="360029.57"/>
    <s v="ZLIN"/>
    <n v="26"/>
    <n v="2"/>
    <n v="0"/>
    <n v="0"/>
    <m/>
    <m/>
    <m/>
    <n v="92382.75"/>
    <n v="40008.28"/>
    <s v="ZLIN"/>
    <n v="10"/>
    <n v="7"/>
  </r>
  <r>
    <s v="120503000156-0"/>
    <x v="26"/>
    <n v="322317"/>
    <s v="COMPRESOR"/>
    <s v="24.05.2013"/>
    <n v="22630067.039999999"/>
    <n v="4504814.2799999975"/>
    <s v="ZLIN"/>
    <n v="35"/>
    <n v="7"/>
    <n v="0"/>
    <n v="0"/>
    <m/>
    <m/>
    <m/>
    <n v="18255447.690000001"/>
    <n v="2516415.0900000017"/>
    <s v="ZLIN"/>
    <n v="33"/>
    <n v="3"/>
  </r>
  <r>
    <s v="120503000157-0"/>
    <x v="26"/>
    <n v="323302"/>
    <s v="ELEVADOR MOVIL"/>
    <s v="19.11.2013"/>
    <n v="47026309.609999999"/>
    <n v="23365273.309999999"/>
    <s v="ZLIN"/>
    <n v="13"/>
    <n v="3"/>
    <n v="0"/>
    <n v="0"/>
    <m/>
    <m/>
    <m/>
    <n v="-31221241.199999999"/>
    <n v="-12534074.939999998"/>
    <s v="ZLIN"/>
    <n v="11"/>
    <n v="5"/>
  </r>
  <r>
    <s v="120503000158-0"/>
    <x v="26"/>
    <n v="323301"/>
    <s v="COMPRESOR"/>
    <s v="30.11.2001"/>
    <n v="5264201.05"/>
    <n v="5264201.05"/>
    <s v="ZLIN"/>
    <n v="16"/>
    <n v="10"/>
    <n v="0"/>
    <n v="0"/>
    <m/>
    <m/>
    <m/>
    <n v="-17662.21"/>
    <n v="-17662.21"/>
    <s v="ZLIN"/>
    <n v="3"/>
    <n v="0"/>
  </r>
  <r>
    <s v="120503000159-0"/>
    <x v="26"/>
    <n v="322317"/>
    <s v="MOTOLAVADORA"/>
    <s v="10.12.2013"/>
    <n v="27207531.949999999"/>
    <n v="19649884.189999998"/>
    <s v="ZLIN"/>
    <n v="9"/>
    <n v="0"/>
    <n v="0"/>
    <n v="0"/>
    <m/>
    <m/>
    <m/>
    <n v="-5831503.25"/>
    <n v="-3686582.52"/>
    <s v="ZLIN"/>
    <n v="7"/>
    <n v="3"/>
  </r>
  <r>
    <s v="120503000160-0"/>
    <x v="26"/>
    <n v="323303"/>
    <s v="COMPRESOR"/>
    <s v="30.04.2005"/>
    <n v="583757"/>
    <n v="421602.27"/>
    <s v="ZLIN"/>
    <n v="21"/>
    <n v="0"/>
    <n v="0"/>
    <n v="0"/>
    <m/>
    <m/>
    <m/>
    <n v="361050.87"/>
    <n v="156360.6"/>
    <s v="ZLIN"/>
    <n v="10"/>
    <n v="7"/>
  </r>
  <r>
    <s v="120503000161-0"/>
    <x v="26"/>
    <n v="323301"/>
    <s v="COMPRESOR"/>
    <s v="06.09.2010"/>
    <n v="8741967.3200000003"/>
    <n v="2930688.1500000004"/>
    <s v="ZLIN"/>
    <n v="29"/>
    <n v="1"/>
    <n v="0"/>
    <n v="0"/>
    <m/>
    <m/>
    <m/>
    <n v="-2156133.04"/>
    <n v="-410336.75"/>
    <s v="ZLIN"/>
    <n v="24"/>
    <n v="1"/>
  </r>
  <r>
    <s v="120503000162-0"/>
    <x v="26"/>
    <n v="342402"/>
    <s v="COMPRESOR"/>
    <s v="01.10.2015"/>
    <n v="1"/>
    <n v="1"/>
    <s v="ZLIN"/>
    <n v="0"/>
    <n v="1"/>
    <n v="0"/>
    <n v="0"/>
    <m/>
    <m/>
    <m/>
    <n v="12923325.6"/>
    <n v="6968459.8899999997"/>
    <s v="ZLIN"/>
    <n v="8"/>
    <n v="6"/>
  </r>
  <r>
    <s v="120503000163-0"/>
    <x v="26"/>
    <n v="342402"/>
    <s v="COMPRESOR"/>
    <s v="01.10.1993"/>
    <n v="828707.72"/>
    <n v="724553.2"/>
    <s v="ZLIN"/>
    <n v="30"/>
    <n v="6"/>
    <n v="0"/>
    <n v="0"/>
    <m/>
    <m/>
    <m/>
    <n v="361190.12"/>
    <n v="194759.38"/>
    <s v="ZLIN"/>
    <n v="8"/>
    <n v="6"/>
  </r>
  <r>
    <s v="120503000164-0"/>
    <x v="26"/>
    <n v="334303"/>
    <s v="COMPRESOR"/>
    <s v="01.10.2015"/>
    <n v="1"/>
    <n v="1"/>
    <s v="ZLIN"/>
    <n v="0"/>
    <n v="1"/>
    <n v="0"/>
    <n v="0"/>
    <m/>
    <m/>
    <m/>
    <n v="10823581.73"/>
    <n v="1491972.42"/>
    <s v="ZLIN"/>
    <n v="33"/>
    <n v="3"/>
  </r>
  <r>
    <s v="120503000165-0"/>
    <x v="26"/>
    <n v="321204"/>
    <s v="COMPRESOR"/>
    <s v="01.10.2015"/>
    <n v="1"/>
    <n v="1"/>
    <s v="ZLIN"/>
    <n v="0"/>
    <n v="1"/>
    <n v="0"/>
    <n v="0"/>
    <m/>
    <m/>
    <m/>
    <n v="626313.19999999995"/>
    <n v="91614.969999999972"/>
    <s v="ZLIN"/>
    <n v="31"/>
    <n v="4"/>
  </r>
  <r>
    <s v="120503000166-0"/>
    <x v="26"/>
    <n v="342502"/>
    <s v="SERAFIN"/>
    <s v="30.04.2013"/>
    <n v="33674237.859999999"/>
    <n v="12646220.309999999"/>
    <s v="ZLIN"/>
    <n v="19"/>
    <n v="1"/>
    <n v="0"/>
    <n v="0"/>
    <m/>
    <m/>
    <m/>
    <n v="-12265125.390000001"/>
    <n v="-3372909.4700000007"/>
    <s v="ZLIN"/>
    <n v="16"/>
    <n v="8"/>
  </r>
  <r>
    <s v="120503000167-0"/>
    <x v="26"/>
    <n v="342303"/>
    <s v="SERAFIN"/>
    <s v="01.10.2015"/>
    <n v="1"/>
    <n v="1"/>
    <s v="ZLIN"/>
    <n v="0"/>
    <n v="1"/>
    <n v="0"/>
    <n v="0"/>
    <m/>
    <m/>
    <m/>
    <n v="109960.83"/>
    <n v="109960.83"/>
    <s v="ZLIN"/>
    <n v="3"/>
    <n v="0"/>
  </r>
  <r>
    <s v="120503000168-0"/>
    <x v="26"/>
    <n v="342303"/>
    <s v="SERAFIN"/>
    <s v="31.08.2014"/>
    <n v="9740514.8499999996"/>
    <n v="2840983.4799999995"/>
    <s v="ZLIN"/>
    <n v="20"/>
    <n v="0"/>
    <n v="0"/>
    <n v="0"/>
    <m/>
    <m/>
    <m/>
    <n v="7934317.7699999996"/>
    <n v="1922411.7899999991"/>
    <s v="ZLIN"/>
    <n v="18"/>
    <n v="11"/>
  </r>
  <r>
    <s v="120503000169-0"/>
    <x v="26"/>
    <n v="342304"/>
    <s v="SERAFIN"/>
    <s v="30.06.2014"/>
    <n v="6918334.9400000004"/>
    <n v="2075500.4900000002"/>
    <s v="ZLIN"/>
    <n v="20"/>
    <n v="0"/>
    <n v="0"/>
    <n v="0"/>
    <m/>
    <m/>
    <m/>
    <n v="15102661.35"/>
    <n v="3691761.66"/>
    <s v="ZLIN"/>
    <n v="18"/>
    <n v="9"/>
  </r>
  <r>
    <s v="120503000170-0"/>
    <x v="26"/>
    <n v="322309"/>
    <s v="PANEL ELECTRICO"/>
    <s v="31.03.2012"/>
    <n v="15876201.310000001"/>
    <n v="15876201.310000001"/>
    <s v="ZLIN"/>
    <n v="7"/>
    <n v="6"/>
    <n v="0"/>
    <n v="0"/>
    <m/>
    <m/>
    <m/>
    <n v="-3248945.32"/>
    <n v="-3248945.32"/>
    <s v="ZLIN"/>
    <n v="4"/>
    <n v="0"/>
  </r>
  <r>
    <s v="120503000171-0"/>
    <x v="26"/>
    <n v="322309"/>
    <s v="PANEL ELECTRICO"/>
    <s v="31.03.2012"/>
    <n v="10122270.99"/>
    <n v="10122270.99"/>
    <s v="ZLIN"/>
    <n v="6"/>
    <n v="6"/>
    <n v="0"/>
    <n v="0"/>
    <m/>
    <m/>
    <m/>
    <n v="-1310113.51"/>
    <n v="-1310113.51"/>
    <s v="ZLIN"/>
    <n v="3"/>
    <n v="0"/>
  </r>
  <r>
    <s v="120503000172-0"/>
    <x v="26"/>
    <n v="322309"/>
    <s v="PANEL ELECTRICO"/>
    <s v="31.03.2012"/>
    <n v="10122270.99"/>
    <n v="10122270.99"/>
    <s v="ZLIN"/>
    <n v="6"/>
    <n v="6"/>
    <n v="0"/>
    <n v="0"/>
    <m/>
    <m/>
    <m/>
    <n v="-1310113.51"/>
    <n v="-1310113.51"/>
    <s v="ZLIN"/>
    <n v="3"/>
    <n v="0"/>
  </r>
  <r>
    <s v="120503000173-0"/>
    <x v="26"/>
    <n v="322317"/>
    <s v="RECIPIENTE"/>
    <s v="01.10.2015"/>
    <n v="1"/>
    <n v="1"/>
    <s v="ZLIN"/>
    <n v="0"/>
    <n v="1"/>
    <n v="0"/>
    <n v="0"/>
    <m/>
    <m/>
    <m/>
    <n v="384295.77"/>
    <n v="384295.77"/>
    <s v="ZLIN"/>
    <n v="3"/>
    <n v="0"/>
  </r>
  <r>
    <s v="120503000174-0"/>
    <x v="26"/>
    <n v="133501"/>
    <s v="SOLDADORA"/>
    <s v="26.06.2015"/>
    <n v="1093603.7"/>
    <n v="546801.85"/>
    <s v="ZLIN"/>
    <n v="10"/>
    <n v="0"/>
    <n v="0"/>
    <n v="0"/>
    <m/>
    <m/>
    <m/>
    <n v="0"/>
    <n v="0"/>
    <s v="ZLIN"/>
    <n v="10"/>
    <n v="0"/>
  </r>
  <r>
    <s v="120503000175-0"/>
    <x v="26"/>
    <n v="344205"/>
    <s v="TALADRO"/>
    <s v="02.10.2014"/>
    <n v="598962.62"/>
    <n v="339412.14"/>
    <s v="ZLIN"/>
    <n v="10"/>
    <n v="0"/>
    <n v="0"/>
    <n v="0"/>
    <m/>
    <m/>
    <m/>
    <n v="0"/>
    <n v="0"/>
    <s v="ZLIN"/>
    <n v="10"/>
    <n v="0"/>
  </r>
  <r>
    <s v="120503000176-0"/>
    <x v="26"/>
    <n v="344202"/>
    <s v="BANCO DE PRUEBAS"/>
    <s v="31.12.2014"/>
    <n v="2870721.25"/>
    <n v="1052597.81"/>
    <s v="ZLIN"/>
    <n v="15"/>
    <n v="0"/>
    <n v="0"/>
    <n v="0"/>
    <m/>
    <m/>
    <m/>
    <n v="0"/>
    <n v="0"/>
    <s v="ZLIN"/>
    <n v="15"/>
    <n v="0"/>
  </r>
  <r>
    <s v="120503000177-0"/>
    <x v="26"/>
    <n v="344202"/>
    <s v="BANCO DE PRUEBAS"/>
    <s v="31.12.2014"/>
    <n v="2870721.25"/>
    <n v="1052597.81"/>
    <s v="ZLIN"/>
    <n v="15"/>
    <n v="0"/>
    <n v="0"/>
    <n v="0"/>
    <m/>
    <m/>
    <m/>
    <n v="0"/>
    <n v="0"/>
    <s v="ZLIN"/>
    <n v="15"/>
    <n v="0"/>
  </r>
  <r>
    <s v="120503000178-0"/>
    <x v="26"/>
    <n v="344202"/>
    <s v="BANCO DE PRUEBAS"/>
    <s v="31.12.2014"/>
    <n v="2686776.99"/>
    <n v="1477727.3500000003"/>
    <s v="ZLIN"/>
    <n v="10"/>
    <n v="0"/>
    <n v="0"/>
    <n v="0"/>
    <m/>
    <m/>
    <m/>
    <n v="0"/>
    <n v="0"/>
    <s v="ZLIN"/>
    <n v="10"/>
    <n v="0"/>
  </r>
  <r>
    <s v="120503000179-0"/>
    <x v="26"/>
    <n v="323302"/>
    <s v="COMPRESOR"/>
    <s v="22.12.2014"/>
    <n v="1879862.24"/>
    <n v="1033924.23"/>
    <s v="ZLIN"/>
    <n v="10"/>
    <n v="0"/>
    <n v="0"/>
    <n v="0"/>
    <m/>
    <m/>
    <m/>
    <n v="0"/>
    <n v="0"/>
    <s v="ZLIN"/>
    <n v="10"/>
    <n v="0"/>
  </r>
  <r>
    <s v="120503000180-0"/>
    <x v="26"/>
    <n v="323305"/>
    <s v="COMPRESOR"/>
    <s v="22.12.2014"/>
    <n v="209089.55"/>
    <n v="114999.26"/>
    <s v="ZLIN"/>
    <n v="10"/>
    <n v="0"/>
    <n v="0"/>
    <n v="0"/>
    <m/>
    <m/>
    <m/>
    <n v="0"/>
    <n v="0"/>
    <s v="ZLIN"/>
    <n v="10"/>
    <n v="0"/>
  </r>
  <r>
    <s v="120503000181-0"/>
    <x v="26"/>
    <n v="342409"/>
    <s v="COMPRESOR"/>
    <s v="28.02.2015"/>
    <n v="16061191.720000001"/>
    <n v="8565968.9100000001"/>
    <s v="ZLIN"/>
    <n v="10"/>
    <n v="0"/>
    <n v="0"/>
    <n v="0"/>
    <m/>
    <m/>
    <m/>
    <n v="0"/>
    <n v="0"/>
    <s v="ZLIN"/>
    <n v="10"/>
    <n v="0"/>
  </r>
  <r>
    <s v="120503000182-0"/>
    <x v="26"/>
    <n v="344209"/>
    <s v="COMPRESOR"/>
    <s v="05.06.2015"/>
    <n v="12340035.050000001"/>
    <n v="6170017.5200000005"/>
    <s v="ZLIN"/>
    <n v="10"/>
    <n v="0"/>
    <n v="0"/>
    <n v="0"/>
    <m/>
    <m/>
    <m/>
    <n v="0"/>
    <n v="0"/>
    <s v="ZLIN"/>
    <n v="10"/>
    <n v="0"/>
  </r>
  <r>
    <s v="120503000183-0"/>
    <x v="26"/>
    <n v="133501"/>
    <s v="LLAVE DE TORQUE ELECTRÓNICO"/>
    <s v="21.08.2015"/>
    <n v="1001438.55"/>
    <n v="484028.64000000007"/>
    <s v="ZLIN"/>
    <n v="10"/>
    <n v="0"/>
    <n v="0"/>
    <n v="0"/>
    <m/>
    <m/>
    <m/>
    <n v="0"/>
    <n v="0"/>
    <s v="ZLIN"/>
    <n v="10"/>
    <n v="0"/>
  </r>
  <r>
    <s v="120503000184-0"/>
    <x v="26"/>
    <n v="133501"/>
    <s v="ANALIZADOR MODULAR"/>
    <s v="21.08.2015"/>
    <n v="2622685.59"/>
    <n v="1267631.3699999999"/>
    <s v="ZLIN"/>
    <n v="10"/>
    <n v="0"/>
    <n v="0"/>
    <n v="0"/>
    <m/>
    <m/>
    <m/>
    <n v="0"/>
    <n v="0"/>
    <s v="ZLIN"/>
    <n v="10"/>
    <n v="0"/>
  </r>
  <r>
    <s v="120503000185-0"/>
    <x v="26"/>
    <n v="323302"/>
    <s v="MÁQUINA DE SOLDAR"/>
    <s v="26.08.2015"/>
    <n v="5709251.96"/>
    <n v="2759471.79"/>
    <s v="ZLIN"/>
    <n v="10"/>
    <n v="0"/>
    <n v="0"/>
    <n v="0"/>
    <m/>
    <m/>
    <m/>
    <n v="0"/>
    <n v="0"/>
    <s v="ZLIN"/>
    <n v="10"/>
    <n v="0"/>
  </r>
  <r>
    <s v="120503000186-0"/>
    <x v="26"/>
    <n v="323302"/>
    <s v="MÁQUINA DE SOLDAR"/>
    <s v="26.08.2015"/>
    <n v="5709251.96"/>
    <n v="2759471.79"/>
    <s v="ZLIN"/>
    <n v="10"/>
    <n v="0"/>
    <n v="0"/>
    <n v="0"/>
    <m/>
    <m/>
    <m/>
    <n v="0"/>
    <n v="0"/>
    <s v="ZLIN"/>
    <n v="10"/>
    <n v="0"/>
  </r>
  <r>
    <s v="120503000187-0"/>
    <x v="26"/>
    <n v="323302"/>
    <s v="MÁQUINA DE SOLDAR"/>
    <s v="26.08.2015"/>
    <n v="10104570.65"/>
    <n v="4883875.8100000005"/>
    <s v="ZLIN"/>
    <n v="10"/>
    <n v="0"/>
    <n v="0"/>
    <n v="0"/>
    <m/>
    <m/>
    <m/>
    <n v="0"/>
    <n v="0"/>
    <s v="ZLIN"/>
    <n v="10"/>
    <n v="0"/>
  </r>
  <r>
    <s v="120503000188-0"/>
    <x v="26"/>
    <n v="323302"/>
    <s v="MÁQUINA DE SOLDAR"/>
    <s v="26.08.2015"/>
    <n v="10104570.65"/>
    <n v="4883875.8100000005"/>
    <s v="ZLIN"/>
    <n v="10"/>
    <n v="0"/>
    <n v="0"/>
    <n v="0"/>
    <m/>
    <m/>
    <m/>
    <n v="0"/>
    <n v="0"/>
    <s v="ZLIN"/>
    <n v="10"/>
    <n v="0"/>
  </r>
  <r>
    <s v="120503000189-0"/>
    <x v="26"/>
    <n v="344206"/>
    <s v="HIDROLAVADORA"/>
    <s v="04.09.2015"/>
    <n v="2703085.88"/>
    <n v="1283965.7999999998"/>
    <s v="ZLIN"/>
    <n v="10"/>
    <n v="0"/>
    <n v="0"/>
    <n v="0"/>
    <m/>
    <m/>
    <m/>
    <n v="0"/>
    <n v="0"/>
    <s v="ZLIN"/>
    <n v="10"/>
    <n v="0"/>
  </r>
  <r>
    <s v="120503000190-0"/>
    <x v="26"/>
    <n v="344201"/>
    <s v="PRENSA HIDRÁULICA"/>
    <s v="04.09.2015"/>
    <n v="1015945.37"/>
    <n v="482574.05999999994"/>
    <s v="ZLIN"/>
    <n v="10"/>
    <n v="0"/>
    <n v="0"/>
    <n v="0"/>
    <m/>
    <m/>
    <m/>
    <n v="0"/>
    <n v="0"/>
    <s v="ZLIN"/>
    <n v="10"/>
    <n v="0"/>
  </r>
  <r>
    <s v="120503000191-0"/>
    <x v="26"/>
    <n v="323303"/>
    <s v="PRENSA HIDRÁULICA"/>
    <s v="17.09.2015"/>
    <n v="1005700"/>
    <n v="477707.5"/>
    <s v="ZLIN"/>
    <n v="10"/>
    <n v="0"/>
    <n v="0"/>
    <n v="0"/>
    <m/>
    <m/>
    <m/>
    <n v="0"/>
    <n v="0"/>
    <s v="ZLIN"/>
    <n v="10"/>
    <n v="0"/>
  </r>
  <r>
    <s v="120503000192-0"/>
    <x v="26"/>
    <n v="334302"/>
    <s v="ROSCADORA ELÉCTRICA"/>
    <s v="17.09.2015"/>
    <n v="7313775.7599999998"/>
    <n v="3474043.4899999998"/>
    <s v="ZLIN"/>
    <n v="10"/>
    <n v="0"/>
    <n v="0"/>
    <n v="0"/>
    <m/>
    <m/>
    <m/>
    <n v="0"/>
    <n v="0"/>
    <s v="ZLIN"/>
    <n v="10"/>
    <n v="0"/>
  </r>
  <r>
    <s v="120503000193-0"/>
    <x v="26"/>
    <n v="322201"/>
    <s v="HIDROLAVADORA"/>
    <s v="02.11.2015"/>
    <n v="3599050"/>
    <n v="1649564.58"/>
    <s v="ZLIN"/>
    <n v="10"/>
    <n v="0"/>
    <n v="0"/>
    <n v="0"/>
    <m/>
    <m/>
    <m/>
    <n v="0"/>
    <n v="0"/>
    <s v="ZLIN"/>
    <n v="10"/>
    <n v="0"/>
  </r>
  <r>
    <s v="120503000194-0"/>
    <x v="26"/>
    <n v="323302"/>
    <s v="MONTACARGA TELETRUCK"/>
    <s v="21.10.2016"/>
    <n v="57761600"/>
    <n v="21179253.329999998"/>
    <s v="ZLIN"/>
    <n v="10"/>
    <n v="0"/>
    <n v="0"/>
    <n v="0"/>
    <m/>
    <m/>
    <m/>
    <n v="0"/>
    <n v="0"/>
    <s v="ZLIN"/>
    <n v="0"/>
    <n v="1"/>
  </r>
  <r>
    <s v="120503000195-0"/>
    <x v="26"/>
    <n v="323302"/>
    <s v="MAQUINA SOLDAR ELECTRICA"/>
    <s v="20.06.2016"/>
    <n v="4884818.74"/>
    <n v="1953927.4900000002"/>
    <s v="ZLIN"/>
    <n v="10"/>
    <n v="0"/>
    <n v="0"/>
    <n v="0"/>
    <m/>
    <m/>
    <m/>
    <n v="0"/>
    <n v="0"/>
    <s v="ZLIN"/>
    <n v="0"/>
    <n v="1"/>
  </r>
  <r>
    <s v="120503000196-0"/>
    <x v="26"/>
    <n v="323302"/>
    <s v="MAQUINA SOLDAR ELECTRICA"/>
    <s v="20.06.2016"/>
    <n v="4884818.74"/>
    <n v="1953927.4900000002"/>
    <s v="ZLIN"/>
    <n v="10"/>
    <n v="0"/>
    <n v="0"/>
    <n v="0"/>
    <m/>
    <m/>
    <m/>
    <n v="0"/>
    <n v="0"/>
    <s v="ZLIN"/>
    <n v="0"/>
    <n v="1"/>
  </r>
  <r>
    <s v="120503000197-0"/>
    <x v="26"/>
    <n v="323302"/>
    <s v="MAQUINA SOLDAR ELECTRICA"/>
    <s v="20.06.2016"/>
    <n v="4884818.74"/>
    <n v="1953927.4900000002"/>
    <s v="ZLIN"/>
    <n v="10"/>
    <n v="0"/>
    <n v="0"/>
    <n v="0"/>
    <m/>
    <m/>
    <m/>
    <n v="0"/>
    <n v="0"/>
    <s v="ZLIN"/>
    <n v="0"/>
    <n v="1"/>
  </r>
  <r>
    <s v="120503000198-0"/>
    <x v="26"/>
    <n v="323302"/>
    <s v="MAQUINA SOLDAR ELECTRICA"/>
    <s v="20.06.2016"/>
    <n v="4884818.74"/>
    <n v="1953927.4900000002"/>
    <s v="ZLIN"/>
    <n v="10"/>
    <n v="0"/>
    <n v="0"/>
    <n v="0"/>
    <m/>
    <m/>
    <m/>
    <n v="0"/>
    <n v="0"/>
    <s v="ZLIN"/>
    <n v="0"/>
    <n v="1"/>
  </r>
  <r>
    <s v="120503000199-0"/>
    <x v="26"/>
    <n v="323302"/>
    <s v="TORNO PARALELO"/>
    <s v="19.08.2016"/>
    <n v="8927000"/>
    <n v="1711008.33"/>
    <s v="ZLIN"/>
    <n v="20"/>
    <n v="0"/>
    <n v="0"/>
    <n v="0"/>
    <m/>
    <m/>
    <m/>
    <n v="0"/>
    <n v="0"/>
    <s v="ZLIN"/>
    <n v="0"/>
    <n v="1"/>
  </r>
  <r>
    <s v="120503000200-0"/>
    <x v="26"/>
    <n v="323302"/>
    <s v="TORNO PARALELO"/>
    <s v="19.08.2016"/>
    <n v="8927000"/>
    <n v="1711008.33"/>
    <s v="ZLIN"/>
    <n v="20"/>
    <n v="0"/>
    <n v="0"/>
    <n v="0"/>
    <m/>
    <m/>
    <m/>
    <n v="0"/>
    <n v="0"/>
    <s v="ZLIN"/>
    <n v="0"/>
    <n v="1"/>
  </r>
  <r>
    <s v="120503000201-0"/>
    <x v="26"/>
    <n v="323302"/>
    <s v="TALADRO DE PEDESTAL"/>
    <s v="19.08.2016"/>
    <n v="7064760"/>
    <n v="1805438.67"/>
    <s v="ZLIN"/>
    <n v="15"/>
    <n v="0"/>
    <n v="0"/>
    <n v="0"/>
    <m/>
    <m/>
    <m/>
    <n v="0"/>
    <n v="0"/>
    <s v="ZLIN"/>
    <n v="0"/>
    <n v="1"/>
  </r>
  <r>
    <s v="120503000202-0"/>
    <x v="26"/>
    <n v="323301"/>
    <s v="ESCALERA"/>
    <s v="12.02.2016"/>
    <n v="128499.98"/>
    <n v="55683.33"/>
    <s v="ZLIN"/>
    <n v="10"/>
    <n v="0"/>
    <n v="0"/>
    <n v="0"/>
    <m/>
    <m/>
    <m/>
    <n v="0"/>
    <n v="0"/>
    <s v="ZLIN"/>
    <n v="0"/>
    <n v="1"/>
  </r>
  <r>
    <s v="120503000204-0"/>
    <x v="26"/>
    <n v="323302"/>
    <s v="MICROMETRO"/>
    <s v="23.06.2016"/>
    <n v="108389.6"/>
    <n v="86711.680000000008"/>
    <s v="ZLIN"/>
    <n v="5"/>
    <n v="0"/>
    <n v="0"/>
    <n v="0"/>
    <m/>
    <m/>
    <m/>
    <n v="0"/>
    <n v="0"/>
    <s v="ZLIN"/>
    <n v="0"/>
    <n v="1"/>
  </r>
  <r>
    <s v="120503000205-0"/>
    <x v="26"/>
    <n v="323302"/>
    <s v="MICROMETRO"/>
    <s v="23.06.2016"/>
    <n v="108389.6"/>
    <n v="86711.680000000008"/>
    <s v="ZLIN"/>
    <n v="5"/>
    <n v="0"/>
    <n v="0"/>
    <n v="0"/>
    <m/>
    <m/>
    <m/>
    <n v="0"/>
    <n v="0"/>
    <s v="ZLIN"/>
    <n v="0"/>
    <n v="1"/>
  </r>
  <r>
    <s v="120503000206-0"/>
    <x v="26"/>
    <n v="323302"/>
    <s v="MICROMETRO"/>
    <s v="23.06.2016"/>
    <n v="138566.25"/>
    <n v="110853"/>
    <s v="ZLIN"/>
    <n v="5"/>
    <n v="0"/>
    <n v="0"/>
    <n v="0"/>
    <m/>
    <m/>
    <m/>
    <n v="0"/>
    <n v="0"/>
    <s v="ZLIN"/>
    <n v="0"/>
    <n v="1"/>
  </r>
  <r>
    <s v="120503000207-0"/>
    <x v="26"/>
    <n v="323302"/>
    <s v="MICROMETRO"/>
    <s v="23.06.2016"/>
    <n v="138566.25"/>
    <n v="110853"/>
    <s v="ZLIN"/>
    <n v="5"/>
    <n v="0"/>
    <n v="0"/>
    <n v="0"/>
    <m/>
    <m/>
    <m/>
    <n v="0"/>
    <n v="0"/>
    <s v="ZLIN"/>
    <n v="0"/>
    <n v="1"/>
  </r>
  <r>
    <s v="120503000208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09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10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11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12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13-0"/>
    <x v="26"/>
    <n v="323302"/>
    <s v="CALENTADOR PARA SOLDADURA"/>
    <s v="17.03.2016"/>
    <n v="127125"/>
    <n v="127125"/>
    <s v="ZLIN"/>
    <n v="3"/>
    <n v="0"/>
    <n v="0"/>
    <n v="0"/>
    <m/>
    <m/>
    <m/>
    <n v="0"/>
    <n v="0"/>
    <s v="ZLIN"/>
    <n v="0"/>
    <n v="1"/>
  </r>
  <r>
    <s v="120503000214-0"/>
    <x v="26"/>
    <n v="323304"/>
    <s v="PRENSA DE BANCO GIRATORIO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15-0"/>
    <x v="26"/>
    <n v="323303"/>
    <s v="PRENSA DE BANCO GIRATORIO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16-0"/>
    <x v="26"/>
    <n v="323303"/>
    <s v="PRENSA DE BANCO GIRATORIO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17-0"/>
    <x v="26"/>
    <n v="323303"/>
    <s v="PRENSA DE BANCO GIRATORIO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18-0"/>
    <x v="26"/>
    <n v="323303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19-0"/>
    <x v="26"/>
    <n v="323304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0-0"/>
    <x v="26"/>
    <n v="323303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1-0"/>
    <x v="26"/>
    <n v="323303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2-0"/>
    <x v="26"/>
    <n v="323304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3-0"/>
    <x v="26"/>
    <n v="323304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4-0"/>
    <x v="26"/>
    <n v="323304"/>
    <s v="PRENSA DE BANCO GIRATORIA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5-0"/>
    <x v="26"/>
    <n v="323304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6-0"/>
    <x v="26"/>
    <n v="323304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7-0"/>
    <x v="26"/>
    <n v="323304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8-0"/>
    <x v="26"/>
    <n v="323304"/>
    <s v="PRENSA DE BANCO GIRATORIO DE 8&quot;"/>
    <s v="27.09.2016"/>
    <n v="282146.31"/>
    <n v="105804.87"/>
    <s v="ZLIN"/>
    <n v="10"/>
    <n v="0"/>
    <n v="0"/>
    <n v="0"/>
    <m/>
    <m/>
    <m/>
    <n v="0"/>
    <n v="0"/>
    <s v="ZLIN"/>
    <n v="0"/>
    <n v="1"/>
  </r>
  <r>
    <s v="120503000229-0"/>
    <x v="26"/>
    <n v="323303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0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1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2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3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4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5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6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7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8-0"/>
    <x v="26"/>
    <n v="323304"/>
    <s v="PRENSA DE TUBERIA CON HORQUILLA"/>
    <s v="27.09.2016"/>
    <n v="200637.38"/>
    <n v="75239.02"/>
    <s v="ZLIN"/>
    <n v="10"/>
    <n v="0"/>
    <n v="0"/>
    <n v="0"/>
    <m/>
    <m/>
    <m/>
    <n v="0"/>
    <n v="0"/>
    <s v="ZLIN"/>
    <n v="0"/>
    <n v="1"/>
  </r>
  <r>
    <s v="120503000239-0"/>
    <x v="26"/>
    <n v="323304"/>
    <s v="TECLE ELECTRICO"/>
    <s v="14.09.2016"/>
    <n v="1771783.5"/>
    <n v="1328837.6299999999"/>
    <s v="ZLIN"/>
    <n v="5"/>
    <n v="0"/>
    <n v="0"/>
    <n v="0"/>
    <m/>
    <m/>
    <m/>
    <n v="0"/>
    <n v="0"/>
    <s v="ZLIN"/>
    <n v="0"/>
    <n v="1"/>
  </r>
  <r>
    <s v="120503000240-0"/>
    <x v="26"/>
    <n v="323304"/>
    <s v="TECLE ELECTRICO"/>
    <s v="14.09.2016"/>
    <n v="1771783.5"/>
    <n v="1328837.6299999999"/>
    <s v="ZLIN"/>
    <n v="5"/>
    <n v="0"/>
    <n v="0"/>
    <n v="0"/>
    <m/>
    <m/>
    <m/>
    <n v="0"/>
    <n v="0"/>
    <s v="ZLIN"/>
    <n v="0"/>
    <n v="1"/>
  </r>
  <r>
    <s v="120503000246-0"/>
    <x v="26"/>
    <n v="344206"/>
    <s v="SOLDADORA MIG"/>
    <s v="29.08.2016"/>
    <n v="3319350.71"/>
    <n v="1272417.77"/>
    <s v="ZLIN"/>
    <n v="10"/>
    <n v="0"/>
    <n v="0"/>
    <n v="0"/>
    <m/>
    <m/>
    <m/>
    <n v="0"/>
    <n v="0"/>
    <s v="ZLIN"/>
    <n v="0"/>
    <n v="1"/>
  </r>
  <r>
    <s v="120503000247-0"/>
    <x v="26"/>
    <n v="344209"/>
    <s v="SOLDADORA MIG"/>
    <s v="29.08.2016"/>
    <n v="3319350.71"/>
    <n v="1272417.77"/>
    <s v="ZLIN"/>
    <n v="10"/>
    <n v="0"/>
    <n v="0"/>
    <n v="0"/>
    <m/>
    <m/>
    <m/>
    <n v="0"/>
    <n v="0"/>
    <s v="ZLIN"/>
    <n v="0"/>
    <n v="1"/>
  </r>
  <r>
    <s v="120503000248-0"/>
    <x v="26"/>
    <n v="344205"/>
    <s v="SOLDADORA MIG"/>
    <s v="29.08.2016"/>
    <n v="6638701.4199999999"/>
    <n v="2544835.54"/>
    <s v="ZLIN"/>
    <n v="10"/>
    <n v="0"/>
    <n v="0"/>
    <n v="0"/>
    <m/>
    <m/>
    <m/>
    <n v="0"/>
    <n v="0"/>
    <s v="ZLIN"/>
    <n v="0"/>
    <n v="1"/>
  </r>
  <r>
    <s v="120503000250-0"/>
    <x v="26"/>
    <n v="344206"/>
    <s v="SOLDADORA TIG"/>
    <s v="29.08.2016"/>
    <n v="5569436.9900000002"/>
    <n v="2134950.85"/>
    <s v="ZLIN"/>
    <n v="10"/>
    <n v="0"/>
    <n v="0"/>
    <n v="0"/>
    <m/>
    <m/>
    <m/>
    <n v="0"/>
    <n v="0"/>
    <s v="ZLIN"/>
    <n v="0"/>
    <n v="1"/>
  </r>
  <r>
    <s v="120503000251-0"/>
    <x v="26"/>
    <n v="344205"/>
    <s v="SOLDADORA TIG"/>
    <s v="29.08.2016"/>
    <n v="5569436.9900000002"/>
    <n v="2134950.85"/>
    <s v="ZLIN"/>
    <n v="10"/>
    <n v="0"/>
    <n v="0"/>
    <n v="0"/>
    <m/>
    <m/>
    <m/>
    <n v="0"/>
    <n v="0"/>
    <s v="ZLIN"/>
    <n v="0"/>
    <n v="1"/>
  </r>
  <r>
    <s v="120503000252-0"/>
    <x v="26"/>
    <n v="344209"/>
    <s v="ROSCADORA ELECTRICA MANUAL"/>
    <s v="29.08.2016"/>
    <n v="1142729.74"/>
    <n v="438046.4"/>
    <s v="ZLIN"/>
    <n v="10"/>
    <n v="0"/>
    <n v="0"/>
    <n v="0"/>
    <m/>
    <m/>
    <m/>
    <n v="0"/>
    <n v="0"/>
    <s v="ZLIN"/>
    <n v="0"/>
    <n v="1"/>
  </r>
  <r>
    <s v="120503000253-0"/>
    <x v="26"/>
    <n v="344206"/>
    <s v="ROSCADORA ELECTRICA MANUAL"/>
    <s v="29.08.2016"/>
    <n v="1142729.74"/>
    <n v="438046.4"/>
    <s v="ZLIN"/>
    <n v="10"/>
    <n v="0"/>
    <n v="0"/>
    <n v="0"/>
    <m/>
    <m/>
    <m/>
    <n v="0"/>
    <n v="0"/>
    <s v="ZLIN"/>
    <n v="0"/>
    <n v="1"/>
  </r>
  <r>
    <s v="120503000254-0"/>
    <x v="26"/>
    <n v="344205"/>
    <s v="ROSCADORA ELECTRICA MANUAL"/>
    <s v="29.08.2016"/>
    <n v="1142729.74"/>
    <n v="438046.4"/>
    <s v="ZLIN"/>
    <n v="10"/>
    <n v="0"/>
    <n v="0"/>
    <n v="0"/>
    <m/>
    <m/>
    <m/>
    <n v="0"/>
    <n v="0"/>
    <s v="ZLIN"/>
    <n v="0"/>
    <n v="1"/>
  </r>
  <r>
    <s v="120503000255-0"/>
    <x v="26"/>
    <n v="344201"/>
    <s v="MEDIDOR DE ESPESOR"/>
    <s v="22.09.2016"/>
    <n v="3503000"/>
    <n v="1313625"/>
    <s v="ZLIN"/>
    <n v="10"/>
    <n v="0"/>
    <n v="0"/>
    <n v="0"/>
    <m/>
    <m/>
    <m/>
    <n v="0"/>
    <n v="0"/>
    <s v="ZLIN"/>
    <n v="0"/>
    <n v="1"/>
  </r>
  <r>
    <s v="120503000256-0"/>
    <x v="26"/>
    <n v="344203"/>
    <s v="MEDIDOR DE ESPESOR (EQUIPO DE ULTRASONIDO)"/>
    <s v="22.09.2016"/>
    <n v="3503000"/>
    <n v="1313625"/>
    <s v="ZLIN"/>
    <n v="10"/>
    <n v="0"/>
    <n v="0"/>
    <n v="0"/>
    <m/>
    <m/>
    <m/>
    <n v="0"/>
    <n v="0"/>
    <s v="ZLIN"/>
    <n v="0"/>
    <n v="1"/>
  </r>
  <r>
    <s v="120503000257-0"/>
    <x v="26"/>
    <n v="344206"/>
    <s v="TALADRO ELECTROMAGNETICO"/>
    <s v="29.08.2016"/>
    <n v="1096414.6599999999"/>
    <n v="420292.28999999992"/>
    <s v="ZLIN"/>
    <n v="10"/>
    <n v="0"/>
    <n v="0"/>
    <n v="0"/>
    <m/>
    <m/>
    <m/>
    <n v="0"/>
    <n v="0"/>
    <s v="ZLIN"/>
    <n v="0"/>
    <n v="1"/>
  </r>
  <r>
    <s v="120503000258-0"/>
    <x v="26"/>
    <n v="344209"/>
    <s v="TALADRO ELECTROMAGNETICO"/>
    <s v="29.08.2016"/>
    <n v="1096414.6599999999"/>
    <n v="420292.28999999992"/>
    <s v="ZLIN"/>
    <n v="10"/>
    <n v="0"/>
    <n v="0"/>
    <n v="0"/>
    <m/>
    <m/>
    <m/>
    <n v="0"/>
    <n v="0"/>
    <s v="ZLIN"/>
    <n v="0"/>
    <n v="1"/>
  </r>
  <r>
    <s v="120503000259-0"/>
    <x v="26"/>
    <n v="344209"/>
    <s v="AMPERIMETRO 1000A"/>
    <s v="01.07.2016"/>
    <n v="275280.43"/>
    <n v="107818.16"/>
    <s v="ZLIN"/>
    <n v="10"/>
    <n v="0"/>
    <n v="0"/>
    <n v="0"/>
    <m/>
    <m/>
    <m/>
    <n v="0"/>
    <n v="0"/>
    <s v="ZLIN"/>
    <n v="0"/>
    <n v="1"/>
  </r>
  <r>
    <s v="120503000260-0"/>
    <x v="26"/>
    <n v="344206"/>
    <s v="AMPERIMETRO 1000A"/>
    <s v="01.07.2016"/>
    <n v="275280.43"/>
    <n v="107818.16"/>
    <s v="ZLIN"/>
    <n v="10"/>
    <n v="0"/>
    <n v="0"/>
    <n v="0"/>
    <m/>
    <m/>
    <m/>
    <n v="0"/>
    <n v="0"/>
    <s v="ZLIN"/>
    <n v="0"/>
    <n v="1"/>
  </r>
  <r>
    <s v="120503000261-0"/>
    <x v="26"/>
    <n v="344205"/>
    <s v="SOLDADORA-GENERADOR PORTATIL"/>
    <s v="29.08.2016"/>
    <n v="2153145.6800000002"/>
    <n v="825372.51000000024"/>
    <s v="ZLIN"/>
    <n v="10"/>
    <n v="0"/>
    <n v="0"/>
    <n v="0"/>
    <m/>
    <m/>
    <m/>
    <n v="0"/>
    <n v="0"/>
    <s v="ZLIN"/>
    <n v="0"/>
    <n v="1"/>
  </r>
  <r>
    <s v="120503000262-0"/>
    <x v="26"/>
    <n v="344206"/>
    <s v="CORTADORA DE PLASMA 1 1/4 A 1 3/4"/>
    <s v="29.08.2016"/>
    <n v="3617096.85"/>
    <n v="1386553.79"/>
    <s v="ZLIN"/>
    <n v="10"/>
    <n v="0"/>
    <n v="0"/>
    <n v="0"/>
    <m/>
    <m/>
    <m/>
    <n v="0"/>
    <n v="0"/>
    <s v="ZLIN"/>
    <n v="0"/>
    <n v="1"/>
  </r>
  <r>
    <s v="120503000263-0"/>
    <x v="26"/>
    <n v="344209"/>
    <s v="SOLDADORA ARCO ELECTRICO"/>
    <s v="29.08.2016"/>
    <n v="2618750.13"/>
    <n v="1003854.21"/>
    <s v="ZLIN"/>
    <n v="10"/>
    <n v="0"/>
    <n v="0"/>
    <n v="0"/>
    <m/>
    <m/>
    <m/>
    <n v="0"/>
    <n v="0"/>
    <s v="ZLIN"/>
    <n v="0"/>
    <n v="1"/>
  </r>
  <r>
    <s v="120503000264-0"/>
    <x v="26"/>
    <n v="344201"/>
    <s v="CAMARA TERMOGRAFICA"/>
    <s v="05.09.2016"/>
    <n v="6700000.5199999996"/>
    <n v="2512500.1899999995"/>
    <s v="ZLIN"/>
    <n v="10"/>
    <n v="0"/>
    <n v="0"/>
    <n v="0"/>
    <m/>
    <m/>
    <m/>
    <n v="0"/>
    <n v="0"/>
    <s v="ZLIN"/>
    <n v="0"/>
    <n v="1"/>
  </r>
  <r>
    <s v="120503000265-0"/>
    <x v="26"/>
    <n v="344201"/>
    <s v="BANCO PRUEBAS HIDROSTATICAS"/>
    <s v="10.11.2016"/>
    <n v="10752068.029999999"/>
    <n v="3852824.3699999992"/>
    <s v="ZLIN"/>
    <n v="10"/>
    <n v="0"/>
    <n v="0"/>
    <n v="0"/>
    <m/>
    <m/>
    <m/>
    <n v="0"/>
    <n v="0"/>
    <s v="ZLIN"/>
    <n v="0"/>
    <n v="1"/>
  </r>
  <r>
    <s v="120503000266-0"/>
    <x v="26"/>
    <n v="344206"/>
    <s v="COMPRESOR TORNILLO PORTATIL CON ROMPEDOR"/>
    <s v="06.07.2016"/>
    <n v="11212018.199999999"/>
    <n v="4391373.7999999989"/>
    <s v="ZLIN"/>
    <n v="10"/>
    <n v="0"/>
    <n v="0"/>
    <n v="0"/>
    <m/>
    <m/>
    <m/>
    <n v="0"/>
    <n v="0"/>
    <s v="ZLIN"/>
    <n v="0"/>
    <n v="1"/>
  </r>
  <r>
    <s v="120503000267-0"/>
    <x v="26"/>
    <n v="344206"/>
    <s v="GABINETE CON HERRAMIENTAS"/>
    <s v="29.08.2016"/>
    <n v="1210906.47"/>
    <n v="464180.81999999995"/>
    <s v="ZLIN"/>
    <n v="10"/>
    <n v="0"/>
    <n v="0"/>
    <n v="0"/>
    <m/>
    <m/>
    <m/>
    <n v="0"/>
    <n v="0"/>
    <s v="ZLIN"/>
    <n v="0"/>
    <n v="1"/>
  </r>
  <r>
    <s v="120503000268-0"/>
    <x v="26"/>
    <n v="344206"/>
    <s v="CAJA CON HERRAMIENTAS"/>
    <s v="29.08.2016"/>
    <n v="246894.04"/>
    <n v="94642.710000000021"/>
    <s v="ZLIN"/>
    <n v="10"/>
    <n v="0"/>
    <n v="0"/>
    <n v="0"/>
    <m/>
    <m/>
    <m/>
    <n v="0"/>
    <n v="0"/>
    <s v="ZLIN"/>
    <n v="0"/>
    <n v="1"/>
  </r>
  <r>
    <s v="120503000269-0"/>
    <x v="26"/>
    <n v="344206"/>
    <s v="TALADRO INALAMBRICO ATORNILLADOR DE PERCUSIÓN"/>
    <s v="09.08.2016"/>
    <n v="282500"/>
    <n v="108291.67000000001"/>
    <s v="ZLIN"/>
    <n v="10"/>
    <n v="0"/>
    <n v="0"/>
    <n v="0"/>
    <m/>
    <m/>
    <m/>
    <n v="0"/>
    <n v="0"/>
    <s v="ZLIN"/>
    <n v="0"/>
    <n v="1"/>
  </r>
  <r>
    <s v="120503000270-0"/>
    <x v="26"/>
    <n v="344206"/>
    <s v="MULTIMETRO"/>
    <s v="01.07.2016"/>
    <n v="278379.27"/>
    <n v="109031.89000000001"/>
    <s v="ZLIN"/>
    <n v="10"/>
    <n v="0"/>
    <n v="0"/>
    <n v="0"/>
    <m/>
    <m/>
    <m/>
    <n v="0"/>
    <n v="0"/>
    <s v="ZLIN"/>
    <n v="0"/>
    <n v="1"/>
  </r>
  <r>
    <s v="120503000271-0"/>
    <x v="26"/>
    <n v="323303"/>
    <s v="Generador eléctrico 80 KW (100 KVA)"/>
    <s v="12.10.2016"/>
    <n v="13144162.960000001"/>
    <n v="4819526.4300000006"/>
    <s v="ZLIN"/>
    <n v="10"/>
    <n v="0"/>
    <n v="0"/>
    <n v="0"/>
    <m/>
    <m/>
    <m/>
    <n v="0"/>
    <n v="0"/>
    <s v="ZLIN"/>
    <n v="0"/>
    <n v="1"/>
  </r>
  <r>
    <s v="120503000272-0"/>
    <x v="26"/>
    <n v="323303"/>
    <s v="Compresor portátil Caudal 8.2 CFM"/>
    <s v="15.06.2016"/>
    <n v="479870.66"/>
    <n v="191948.26999999996"/>
    <s v="ZLIN"/>
    <n v="10"/>
    <n v="0"/>
    <n v="0"/>
    <n v="0"/>
    <m/>
    <m/>
    <m/>
    <n v="0"/>
    <n v="0"/>
    <s v="ZLIN"/>
    <n v="0"/>
    <n v="1"/>
  </r>
  <r>
    <s v="120503000273-0"/>
    <x v="26"/>
    <n v="323303"/>
    <s v="CALIBRADOR DE PRESION"/>
    <s v="20.06.2016"/>
    <n v="2591743.14"/>
    <n v="2073394.5100000002"/>
    <s v="ZLIN"/>
    <n v="5"/>
    <n v="0"/>
    <n v="0"/>
    <n v="0"/>
    <m/>
    <m/>
    <m/>
    <n v="0"/>
    <n v="0"/>
    <s v="ZLIN"/>
    <n v="0"/>
    <n v="1"/>
  </r>
  <r>
    <s v="120503000274-0"/>
    <x v="26"/>
    <n v="341201"/>
    <s v="BOMBA"/>
    <s v="13.04.2016"/>
    <n v="39375810.5"/>
    <n v="9659378.5199999996"/>
    <s v="ZLIN"/>
    <n v="20"/>
    <n v="0"/>
    <n v="0"/>
    <n v="0"/>
    <m/>
    <m/>
    <m/>
    <n v="0"/>
    <n v="0"/>
    <s v="ZLIN"/>
    <n v="0"/>
    <n v="1"/>
  </r>
  <r>
    <s v="120503000276-0"/>
    <x v="26"/>
    <n v="344206"/>
    <s v="Kit de Puesta a tierra Trifásico frente vivo"/>
    <s v="25.08.2016"/>
    <n v="457027.6"/>
    <n v="175193.90999999997"/>
    <s v="ZLIN"/>
    <n v="10"/>
    <n v="0"/>
    <n v="0"/>
    <n v="0"/>
    <m/>
    <m/>
    <m/>
    <n v="0"/>
    <n v="0"/>
    <s v="ZLIN"/>
    <n v="0"/>
    <n v="1"/>
  </r>
  <r>
    <s v="120503000277-0"/>
    <x v="26"/>
    <n v="344205"/>
    <s v="Kit de Puesta a tierra Trifásico frente vivo"/>
    <s v="25.08.2016"/>
    <n v="457027.6"/>
    <n v="175193.90999999997"/>
    <s v="ZLIN"/>
    <n v="10"/>
    <n v="0"/>
    <n v="0"/>
    <n v="0"/>
    <m/>
    <m/>
    <m/>
    <n v="0"/>
    <n v="0"/>
    <s v="ZLIN"/>
    <n v="0"/>
    <n v="1"/>
  </r>
  <r>
    <s v="120503000278-0"/>
    <x v="26"/>
    <n v="344209"/>
    <s v="Kit de Puesta a tierra Trifásico frente vivo"/>
    <s v="25.08.2016"/>
    <n v="457027.6"/>
    <n v="175193.90999999997"/>
    <s v="ZLIN"/>
    <n v="10"/>
    <n v="0"/>
    <n v="0"/>
    <n v="0"/>
    <m/>
    <m/>
    <m/>
    <n v="0"/>
    <n v="0"/>
    <s v="ZLIN"/>
    <n v="0"/>
    <n v="1"/>
  </r>
  <r>
    <s v="120503000279-0"/>
    <x v="26"/>
    <n v="344201"/>
    <s v="Kit de Puesta a tierra Trifásico frente vivo"/>
    <s v="25.08.2016"/>
    <n v="457027.6"/>
    <n v="175193.90999999997"/>
    <s v="ZLIN"/>
    <n v="10"/>
    <n v="0"/>
    <n v="0"/>
    <n v="0"/>
    <m/>
    <m/>
    <m/>
    <n v="0"/>
    <n v="0"/>
    <s v="ZLIN"/>
    <n v="0"/>
    <n v="1"/>
  </r>
  <r>
    <s v="120503000280-0"/>
    <x v="26"/>
    <n v="344207"/>
    <s v="Kit de Puesta a tierra Trifásico frente vivo"/>
    <s v="25.08.2016"/>
    <n v="457027.6"/>
    <n v="175193.90999999997"/>
    <s v="ZLIN"/>
    <n v="10"/>
    <n v="0"/>
    <n v="0"/>
    <n v="0"/>
    <m/>
    <m/>
    <m/>
    <n v="0"/>
    <n v="0"/>
    <s v="ZLIN"/>
    <n v="0"/>
    <n v="1"/>
  </r>
  <r>
    <s v="120503000281-0"/>
    <x v="26"/>
    <n v="344208"/>
    <s v="Kit de Puesta a tierra Trifásico frente vivo"/>
    <s v="25.08.2016"/>
    <n v="457027.6"/>
    <n v="175193.90999999997"/>
    <s v="ZLIN"/>
    <n v="10"/>
    <n v="0"/>
    <n v="0"/>
    <n v="0"/>
    <m/>
    <m/>
    <m/>
    <n v="0"/>
    <n v="0"/>
    <s v="ZLIN"/>
    <n v="0"/>
    <n v="1"/>
  </r>
  <r>
    <s v="120503000282-0"/>
    <x v="26"/>
    <n v="344201"/>
    <s v="Detector de Voltaje de 240V a 230 KV"/>
    <s v="25.08.2016"/>
    <n v="485200.53"/>
    <n v="185993.53000000003"/>
    <s v="ZLIN"/>
    <n v="10"/>
    <n v="0"/>
    <n v="0"/>
    <n v="0"/>
    <m/>
    <m/>
    <m/>
    <n v="0"/>
    <n v="0"/>
    <s v="ZLIN"/>
    <n v="0"/>
    <n v="1"/>
  </r>
  <r>
    <s v="120503000288-0"/>
    <x v="26"/>
    <n v="323303"/>
    <s v="Equipo de aplicación de recubrimiento"/>
    <s v="05.10.2016"/>
    <n v="8410926.7400000002"/>
    <n v="3084006.4700000007"/>
    <s v="ZLIN"/>
    <n v="10"/>
    <n v="0"/>
    <n v="0"/>
    <n v="0"/>
    <m/>
    <m/>
    <m/>
    <n v="0"/>
    <n v="0"/>
    <s v="ZLIN"/>
    <n v="0"/>
    <n v="1"/>
  </r>
  <r>
    <s v="120503000290-0"/>
    <x v="26"/>
    <n v="323303"/>
    <s v="Casco sandblasting"/>
    <s v="09.09.2016"/>
    <n v="2285388.52"/>
    <n v="857020.69"/>
    <s v="ZLIN"/>
    <n v="10"/>
    <n v="0"/>
    <n v="0"/>
    <n v="0"/>
    <m/>
    <m/>
    <m/>
    <n v="0"/>
    <n v="0"/>
    <s v="ZLIN"/>
    <n v="0"/>
    <n v="1"/>
  </r>
  <r>
    <s v="120503000291-0"/>
    <x v="26"/>
    <n v="323303"/>
    <s v="Casco sandblasting"/>
    <s v="09.09.2016"/>
    <n v="2285388.52"/>
    <n v="857020.69"/>
    <s v="ZLIN"/>
    <n v="10"/>
    <n v="0"/>
    <n v="0"/>
    <n v="0"/>
    <m/>
    <m/>
    <m/>
    <n v="0"/>
    <n v="0"/>
    <s v="ZLIN"/>
    <n v="0"/>
    <n v="1"/>
  </r>
  <r>
    <s v="120503000292-0"/>
    <x v="26"/>
    <n v="323303"/>
    <s v="generador eléctrico"/>
    <s v="09.09.2016"/>
    <n v="2168917.7200000002"/>
    <n v="813344.14000000013"/>
    <s v="ZLIN"/>
    <n v="10"/>
    <n v="0"/>
    <n v="0"/>
    <n v="0"/>
    <m/>
    <m/>
    <m/>
    <n v="0"/>
    <n v="0"/>
    <s v="ZLIN"/>
    <n v="0"/>
    <n v="1"/>
  </r>
  <r>
    <s v="120503000293-0"/>
    <x v="26"/>
    <n v="323302"/>
    <s v="MICROMETRO"/>
    <s v="23.06.2016"/>
    <n v="172438"/>
    <n v="137950.39999999999"/>
    <s v="ZLIN"/>
    <n v="5"/>
    <n v="0"/>
    <n v="0"/>
    <n v="0"/>
    <m/>
    <m/>
    <m/>
    <n v="0"/>
    <n v="0"/>
    <s v="ZLIN"/>
    <n v="0"/>
    <n v="1"/>
  </r>
  <r>
    <s v="120503000294-0"/>
    <x v="26"/>
    <n v="323302"/>
    <s v="MICROMETRO"/>
    <s v="23.06.2016"/>
    <n v="172438"/>
    <n v="137950.39999999999"/>
    <s v="ZLIN"/>
    <n v="5"/>
    <n v="0"/>
    <n v="0"/>
    <n v="0"/>
    <m/>
    <m/>
    <m/>
    <n v="0"/>
    <n v="0"/>
    <s v="ZLIN"/>
    <n v="0"/>
    <n v="1"/>
  </r>
  <r>
    <s v="120503000297-0"/>
    <x v="26"/>
    <n v="344206"/>
    <s v="MOTOGUADAÑA"/>
    <s v="17.05.2016"/>
    <n v="410000"/>
    <n v="167416.67000000001"/>
    <s v="ZLIN"/>
    <n v="10"/>
    <n v="0"/>
    <n v="0"/>
    <n v="0"/>
    <m/>
    <m/>
    <m/>
    <n v="0"/>
    <n v="0"/>
    <s v="ZLIN"/>
    <n v="0"/>
    <n v="1"/>
  </r>
  <r>
    <s v="120503000298-0"/>
    <x v="26"/>
    <n v="335100"/>
    <s v="BARREDORA MECÁNICA PB270"/>
    <s v="06.05.2016"/>
    <n v="1"/>
    <n v="1"/>
    <s v="ZLIN"/>
    <n v="1"/>
    <n v="0"/>
    <n v="0"/>
    <n v="0"/>
    <m/>
    <m/>
    <m/>
    <n v="0"/>
    <n v="0"/>
    <s v="ZLIN"/>
    <n v="0"/>
    <n v="1"/>
  </r>
  <r>
    <s v="120503000299-0"/>
    <x v="26"/>
    <n v="323303"/>
    <s v="MEZCLADORA DE CONCRETO"/>
    <s v="13.05.2016"/>
    <n v="1740000"/>
    <n v="473666.66999999993"/>
    <s v="ZLIN"/>
    <n v="15"/>
    <n v="0"/>
    <n v="0"/>
    <n v="0"/>
    <m/>
    <m/>
    <m/>
    <n v="0"/>
    <n v="0"/>
    <s v="ZLIN"/>
    <n v="0"/>
    <n v="1"/>
  </r>
  <r>
    <s v="120503000300-0"/>
    <x v="26"/>
    <n v="323304"/>
    <s v="ESCAREADORA NEUMATICO TIPO AGUJA"/>
    <s v="21.09.2016"/>
    <n v="240547.85"/>
    <n v="90205.440000000002"/>
    <s v="ZLIN"/>
    <n v="10"/>
    <n v="0"/>
    <n v="0"/>
    <n v="0"/>
    <m/>
    <m/>
    <m/>
    <n v="0"/>
    <n v="0"/>
    <s v="ZLIN"/>
    <n v="0"/>
    <n v="1"/>
  </r>
  <r>
    <s v="120503000301-0"/>
    <x v="26"/>
    <n v="323304"/>
    <s v="ESCAREADORA NEUMATICO TIPO AGUJA"/>
    <s v="21.09.2016"/>
    <n v="240547.85"/>
    <n v="90205.440000000002"/>
    <s v="ZLIN"/>
    <n v="10"/>
    <n v="0"/>
    <n v="0"/>
    <n v="0"/>
    <m/>
    <m/>
    <m/>
    <n v="0"/>
    <n v="0"/>
    <s v="ZLIN"/>
    <n v="0"/>
    <n v="1"/>
  </r>
  <r>
    <s v="120503000302-0"/>
    <x v="26"/>
    <n v="323304"/>
    <s v="ESCAREADORA NEUMATICO TIPO AGUJA"/>
    <s v="21.09.2016"/>
    <n v="240547.85"/>
    <n v="90205.440000000002"/>
    <s v="ZLIN"/>
    <n v="10"/>
    <n v="0"/>
    <n v="0"/>
    <n v="0"/>
    <m/>
    <m/>
    <m/>
    <n v="0"/>
    <n v="0"/>
    <s v="ZLIN"/>
    <n v="0"/>
    <n v="1"/>
  </r>
  <r>
    <s v="120503000303-0"/>
    <x v="26"/>
    <n v="323304"/>
    <s v="ESCAREADORA NEUMATICO TIPO AGUJA"/>
    <s v="21.09.2016"/>
    <n v="240547.85"/>
    <n v="90205.440000000002"/>
    <s v="ZLIN"/>
    <n v="10"/>
    <n v="0"/>
    <n v="0"/>
    <n v="0"/>
    <m/>
    <m/>
    <m/>
    <n v="0"/>
    <n v="0"/>
    <s v="ZLIN"/>
    <n v="0"/>
    <n v="1"/>
  </r>
  <r>
    <s v="120503000304-0"/>
    <x v="26"/>
    <n v="323304"/>
    <s v="ESCAREADORA NEUMATICO TIPO AGUJA"/>
    <s v="21.09.2016"/>
    <n v="240547.85"/>
    <n v="90205.440000000002"/>
    <s v="ZLIN"/>
    <n v="10"/>
    <n v="0"/>
    <n v="0"/>
    <n v="0"/>
    <m/>
    <m/>
    <m/>
    <n v="0"/>
    <n v="0"/>
    <s v="ZLIN"/>
    <n v="0"/>
    <n v="1"/>
  </r>
  <r>
    <s v="120503000305-0"/>
    <x v="26"/>
    <n v="323304"/>
    <s v="TALADRO ELECTRO-MAGNETICO"/>
    <s v="28.11.2016"/>
    <n v="1105034.23"/>
    <n v="395970.58999999997"/>
    <s v="ZLIN"/>
    <n v="10"/>
    <n v="0"/>
    <n v="0"/>
    <n v="0"/>
    <m/>
    <m/>
    <m/>
    <n v="0"/>
    <n v="0"/>
    <s v="ZLIN"/>
    <n v="0"/>
    <n v="1"/>
  </r>
  <r>
    <s v="120503000306-0"/>
    <x v="26"/>
    <n v="323304"/>
    <s v="TALADRO ELECTRO-MAGNETICO"/>
    <s v="28.11.2016"/>
    <n v="1105034.23"/>
    <n v="395970.58999999997"/>
    <s v="ZLIN"/>
    <n v="10"/>
    <n v="0"/>
    <n v="0"/>
    <n v="0"/>
    <m/>
    <m/>
    <m/>
    <n v="0"/>
    <n v="0"/>
    <s v="ZLIN"/>
    <n v="0"/>
    <n v="1"/>
  </r>
  <r>
    <s v="120503000307-0"/>
    <x v="26"/>
    <n v="323304"/>
    <s v="TALADRO ELECTRO-MAGNETICO"/>
    <s v="28.11.2016"/>
    <n v="1105034.24"/>
    <n v="395970.58999999997"/>
    <s v="ZLIN"/>
    <n v="10"/>
    <n v="0"/>
    <n v="0"/>
    <n v="0"/>
    <m/>
    <m/>
    <m/>
    <n v="0"/>
    <n v="0"/>
    <s v="ZLIN"/>
    <n v="0"/>
    <n v="1"/>
  </r>
  <r>
    <s v="120503000308-0"/>
    <x v="26"/>
    <n v="323304"/>
    <s v="TALADRO DE BATERIAS 18V 13MM"/>
    <s v="21.09.2016"/>
    <n v="178067.89"/>
    <n v="66775.460000000021"/>
    <s v="ZLIN"/>
    <n v="10"/>
    <n v="0"/>
    <n v="0"/>
    <n v="0"/>
    <m/>
    <m/>
    <m/>
    <n v="0"/>
    <n v="0"/>
    <s v="ZLIN"/>
    <n v="0"/>
    <n v="1"/>
  </r>
  <r>
    <s v="120503000309-0"/>
    <x v="26"/>
    <n v="323304"/>
    <s v="TALADRO DE BATERIAS 18V 13MM"/>
    <s v="21.09.2016"/>
    <n v="178067.89"/>
    <n v="66775.460000000021"/>
    <s v="ZLIN"/>
    <n v="10"/>
    <n v="0"/>
    <n v="0"/>
    <n v="0"/>
    <m/>
    <m/>
    <m/>
    <n v="0"/>
    <n v="0"/>
    <s v="ZLIN"/>
    <n v="0"/>
    <n v="1"/>
  </r>
  <r>
    <s v="120503000310-0"/>
    <x v="26"/>
    <n v="323304"/>
    <s v="TALADRO DE BATERIAS 18V 13MM"/>
    <s v="21.09.2016"/>
    <n v="178067.89"/>
    <n v="66775.460000000021"/>
    <s v="ZLIN"/>
    <n v="10"/>
    <n v="0"/>
    <n v="0"/>
    <n v="0"/>
    <m/>
    <m/>
    <m/>
    <n v="0"/>
    <n v="0"/>
    <s v="ZLIN"/>
    <n v="0"/>
    <n v="1"/>
  </r>
  <r>
    <s v="120503000311-0"/>
    <x v="26"/>
    <n v="323304"/>
    <s v="TALADRO DE BATERIAS 18V 13MM"/>
    <s v="21.09.2016"/>
    <n v="178067.89"/>
    <n v="66775.460000000021"/>
    <s v="ZLIN"/>
    <n v="10"/>
    <n v="0"/>
    <n v="0"/>
    <n v="0"/>
    <m/>
    <m/>
    <m/>
    <n v="0"/>
    <n v="0"/>
    <s v="ZLIN"/>
    <n v="0"/>
    <n v="1"/>
  </r>
  <r>
    <s v="120503000312-0"/>
    <x v="26"/>
    <n v="323304"/>
    <s v="TALADRO DE BATERIAS 18V 13MM"/>
    <s v="21.09.2016"/>
    <n v="178067.89"/>
    <n v="66775.460000000021"/>
    <s v="ZLIN"/>
    <n v="10"/>
    <n v="0"/>
    <n v="0"/>
    <n v="0"/>
    <m/>
    <m/>
    <m/>
    <n v="0"/>
    <n v="0"/>
    <s v="ZLIN"/>
    <n v="0"/>
    <n v="1"/>
  </r>
  <r>
    <s v="120503000313-0"/>
    <x v="26"/>
    <n v="323304"/>
    <s v="ESMERIL ANGULAR 230MM"/>
    <s v="14.09.2016"/>
    <n v="113722.75"/>
    <n v="42646.03"/>
    <s v="ZLIN"/>
    <n v="10"/>
    <n v="0"/>
    <n v="0"/>
    <n v="0"/>
    <m/>
    <m/>
    <m/>
    <n v="0"/>
    <n v="0"/>
    <s v="ZLIN"/>
    <n v="0"/>
    <n v="1"/>
  </r>
  <r>
    <s v="120503000314-0"/>
    <x v="26"/>
    <n v="323304"/>
    <s v="ESMERIL ANGULAR 230MM"/>
    <s v="14.09.2016"/>
    <n v="113722.75"/>
    <n v="42646.03"/>
    <s v="ZLIN"/>
    <n v="10"/>
    <n v="0"/>
    <n v="0"/>
    <n v="0"/>
    <m/>
    <m/>
    <m/>
    <n v="0"/>
    <n v="0"/>
    <s v="ZLIN"/>
    <n v="0"/>
    <n v="1"/>
  </r>
  <r>
    <s v="120503000315-0"/>
    <x v="26"/>
    <n v="323304"/>
    <s v="ESMERIL ANGULAR 230MM"/>
    <s v="14.09.2016"/>
    <n v="113722.75"/>
    <n v="42646.03"/>
    <s v="ZLIN"/>
    <n v="10"/>
    <n v="0"/>
    <n v="0"/>
    <n v="0"/>
    <m/>
    <m/>
    <m/>
    <n v="0"/>
    <n v="0"/>
    <s v="ZLIN"/>
    <n v="0"/>
    <n v="1"/>
  </r>
  <r>
    <s v="120503000316-0"/>
    <x v="26"/>
    <n v="323304"/>
    <s v="ESMERIL ANGULAR 230MM"/>
    <s v="14.09.2016"/>
    <n v="113722.75"/>
    <n v="42646.03"/>
    <s v="ZLIN"/>
    <n v="10"/>
    <n v="0"/>
    <n v="0"/>
    <n v="0"/>
    <m/>
    <m/>
    <m/>
    <n v="0"/>
    <n v="0"/>
    <s v="ZLIN"/>
    <n v="0"/>
    <n v="1"/>
  </r>
  <r>
    <s v="120503000317-0"/>
    <x v="26"/>
    <n v="323304"/>
    <s v="ESMERIL ANGULAR 230MM"/>
    <s v="14.09.2016"/>
    <n v="113722.74"/>
    <n v="42646.020000000004"/>
    <s v="ZLIN"/>
    <n v="10"/>
    <n v="0"/>
    <n v="0"/>
    <n v="0"/>
    <m/>
    <m/>
    <m/>
    <n v="0"/>
    <n v="0"/>
    <s v="ZLIN"/>
    <n v="0"/>
    <n v="1"/>
  </r>
  <r>
    <s v="120503000318-0"/>
    <x v="26"/>
    <n v="323304"/>
    <s v="DEMOLEDOR ELECTRO NEUMATICO"/>
    <s v="04.10.2016"/>
    <n v="1525500"/>
    <n v="559350"/>
    <s v="ZLIN"/>
    <n v="10"/>
    <n v="0"/>
    <n v="0"/>
    <n v="0"/>
    <m/>
    <m/>
    <m/>
    <n v="0"/>
    <n v="0"/>
    <s v="ZLIN"/>
    <n v="0"/>
    <n v="1"/>
  </r>
  <r>
    <s v="120503000319-0"/>
    <x v="26"/>
    <n v="323304"/>
    <s v="DEMOLEDOR ELECTRO NEUMATICO"/>
    <s v="04.10.2016"/>
    <n v="1525500"/>
    <n v="559350"/>
    <s v="ZLIN"/>
    <n v="10"/>
    <n v="0"/>
    <n v="0"/>
    <n v="0"/>
    <m/>
    <m/>
    <m/>
    <n v="0"/>
    <n v="0"/>
    <s v="ZLIN"/>
    <n v="0"/>
    <n v="1"/>
  </r>
  <r>
    <s v="120503000320-0"/>
    <x v="26"/>
    <n v="323304"/>
    <s v="DEMOLEDOR ELECTRO NEUMATICO"/>
    <s v="04.10.2016"/>
    <n v="1638500"/>
    <n v="600783.32999999996"/>
    <s v="ZLIN"/>
    <n v="10"/>
    <n v="0"/>
    <n v="0"/>
    <n v="0"/>
    <m/>
    <m/>
    <m/>
    <n v="0"/>
    <n v="0"/>
    <s v="ZLIN"/>
    <n v="0"/>
    <n v="1"/>
  </r>
  <r>
    <s v="120503000326-0"/>
    <x v="26"/>
    <n v="323304"/>
    <s v="PISTOLA NEUMATICA 19MM"/>
    <s v="18.11.2016"/>
    <n v="470964.23"/>
    <n v="168762.16999999998"/>
    <s v="ZLIN"/>
    <n v="10"/>
    <n v="0"/>
    <n v="0"/>
    <n v="0"/>
    <m/>
    <m/>
    <m/>
    <n v="0"/>
    <n v="0"/>
    <s v="ZLIN"/>
    <n v="0"/>
    <n v="1"/>
  </r>
  <r>
    <s v="120503000327-0"/>
    <x v="26"/>
    <n v="323304"/>
    <s v="PISTOLA NEUMATICA 19MM"/>
    <s v="18.11.2016"/>
    <n v="470964.23"/>
    <n v="168762.16999999998"/>
    <s v="ZLIN"/>
    <n v="10"/>
    <n v="0"/>
    <n v="0"/>
    <n v="0"/>
    <m/>
    <m/>
    <m/>
    <n v="0"/>
    <n v="0"/>
    <s v="ZLIN"/>
    <n v="0"/>
    <n v="1"/>
  </r>
  <r>
    <s v="120503000328-0"/>
    <x v="26"/>
    <n v="323304"/>
    <s v="PISTOLA NEUMATICA 19MM"/>
    <s v="18.11.2016"/>
    <n v="470964.23"/>
    <n v="168762.16999999998"/>
    <s v="ZLIN"/>
    <n v="10"/>
    <n v="0"/>
    <n v="0"/>
    <n v="0"/>
    <m/>
    <m/>
    <m/>
    <n v="0"/>
    <n v="0"/>
    <s v="ZLIN"/>
    <n v="0"/>
    <n v="1"/>
  </r>
  <r>
    <s v="120503000329-0"/>
    <x v="26"/>
    <n v="323304"/>
    <s v="PISTOLA NEUMATICA 19MM"/>
    <s v="18.11.2016"/>
    <n v="470964.23"/>
    <n v="168762.16999999998"/>
    <s v="ZLIN"/>
    <n v="10"/>
    <n v="0"/>
    <n v="0"/>
    <n v="0"/>
    <m/>
    <m/>
    <m/>
    <n v="0"/>
    <n v="0"/>
    <s v="ZLIN"/>
    <n v="0"/>
    <n v="1"/>
  </r>
  <r>
    <s v="120503000330-0"/>
    <x v="26"/>
    <n v="323304"/>
    <s v="PISTOLA NEUMATICA 1 &quot;"/>
    <s v="10.10.2016"/>
    <n v="415918.65"/>
    <n v="152503.5"/>
    <s v="ZLIN"/>
    <n v="10"/>
    <n v="0"/>
    <n v="0"/>
    <n v="0"/>
    <m/>
    <m/>
    <m/>
    <n v="0"/>
    <n v="0"/>
    <s v="ZLIN"/>
    <n v="0"/>
    <n v="1"/>
  </r>
  <r>
    <s v="120503000331-0"/>
    <x v="26"/>
    <n v="323304"/>
    <s v="PISTOLA NEUMATICA 1 &quot;"/>
    <s v="10.10.2016"/>
    <n v="415918.65"/>
    <n v="152503.5"/>
    <s v="ZLIN"/>
    <n v="10"/>
    <n v="0"/>
    <n v="0"/>
    <n v="0"/>
    <m/>
    <m/>
    <m/>
    <n v="0"/>
    <n v="0"/>
    <s v="ZLIN"/>
    <n v="0"/>
    <n v="1"/>
  </r>
  <r>
    <s v="120503000332-0"/>
    <x v="26"/>
    <n v="323304"/>
    <s v="BOMBA SUMERGIBLE"/>
    <s v="21.09.2016"/>
    <n v="140579.91"/>
    <n v="52717.47"/>
    <s v="ZLIN"/>
    <n v="10"/>
    <n v="0"/>
    <n v="0"/>
    <n v="0"/>
    <m/>
    <m/>
    <m/>
    <n v="0"/>
    <n v="0"/>
    <s v="ZLIN"/>
    <n v="0"/>
    <n v="1"/>
  </r>
  <r>
    <s v="120503000333-0"/>
    <x v="26"/>
    <n v="323304"/>
    <s v="BOMBA SUMERGIBLE"/>
    <s v="21.09.2016"/>
    <n v="140579.91"/>
    <n v="52717.47"/>
    <s v="ZLIN"/>
    <n v="10"/>
    <n v="0"/>
    <n v="0"/>
    <n v="0"/>
    <m/>
    <m/>
    <m/>
    <n v="0"/>
    <n v="0"/>
    <s v="ZLIN"/>
    <n v="0"/>
    <n v="1"/>
  </r>
  <r>
    <s v="120503000334-0"/>
    <x v="26"/>
    <n v="323304"/>
    <s v="ANALIZADOR DE CONDICION PORTATIL"/>
    <s v="03.10.2016"/>
    <n v="1303743.3799999999"/>
    <n v="478039.24999999988"/>
    <s v="ZLIN"/>
    <n v="10"/>
    <n v="0"/>
    <n v="0"/>
    <n v="0"/>
    <m/>
    <m/>
    <m/>
    <n v="0"/>
    <n v="0"/>
    <s v="ZLIN"/>
    <n v="0"/>
    <n v="1"/>
  </r>
  <r>
    <s v="120503000335-0"/>
    <x v="26"/>
    <n v="322312"/>
    <s v="QUEMADOR DUAL PARA CALDERA UB-503"/>
    <s v="26.05.2016"/>
    <n v="347046071.74000001"/>
    <n v="70855239.650000036"/>
    <s v="ZLIN"/>
    <n v="20"/>
    <n v="0"/>
    <n v="0"/>
    <n v="0"/>
    <m/>
    <m/>
    <m/>
    <n v="0"/>
    <n v="0"/>
    <s v="ZLIN"/>
    <n v="0"/>
    <n v="1"/>
  </r>
  <r>
    <s v="120503000336-0"/>
    <x v="26"/>
    <n v="344207"/>
    <s v="MULTIPLICADOR DE TORQUE"/>
    <s v="24.05.2016"/>
    <n v="464347.7"/>
    <n v="189608.64"/>
    <s v="ZLIN"/>
    <n v="10"/>
    <n v="0"/>
    <n v="0"/>
    <n v="0"/>
    <m/>
    <m/>
    <m/>
    <n v="0"/>
    <n v="0"/>
    <s v="ZLIN"/>
    <n v="0"/>
    <n v="1"/>
  </r>
  <r>
    <s v="120503000339-0"/>
    <x v="26"/>
    <n v="133501"/>
    <s v="SISTEMA ANALISIS DE COMBUSTION INTERNA"/>
    <s v="27.10.2016"/>
    <n v="69971677.329999998"/>
    <n v="51312563.369999997"/>
    <s v="ZLIN"/>
    <n v="5"/>
    <n v="0"/>
    <n v="0"/>
    <n v="0"/>
    <m/>
    <m/>
    <m/>
    <n v="0"/>
    <n v="0"/>
    <s v="ZLIN"/>
    <n v="0"/>
    <n v="1"/>
  </r>
  <r>
    <s v="120503000340-0"/>
    <x v="26"/>
    <n v="323302"/>
    <s v="DOBLADORA HIDRAULICA DE TUBOS"/>
    <s v="09.11.2016"/>
    <n v="1575039.88"/>
    <n v="564389.28999999992"/>
    <s v="ZLIN"/>
    <n v="10"/>
    <n v="0"/>
    <n v="0"/>
    <n v="0"/>
    <m/>
    <m/>
    <m/>
    <n v="0"/>
    <n v="0"/>
    <s v="ZLIN"/>
    <n v="0"/>
    <n v="1"/>
  </r>
  <r>
    <s v="120503000341-0"/>
    <x v="26"/>
    <n v="323302"/>
    <s v="DOBLADORA HIDRAULICA DE TUBOS"/>
    <s v="09.11.2016"/>
    <n v="1575039.88"/>
    <n v="564389.28999999992"/>
    <s v="ZLIN"/>
    <n v="10"/>
    <n v="0"/>
    <n v="0"/>
    <n v="0"/>
    <m/>
    <m/>
    <m/>
    <n v="0"/>
    <n v="0"/>
    <s v="ZLIN"/>
    <n v="0"/>
    <n v="1"/>
  </r>
  <r>
    <s v="120503000342-0"/>
    <x v="26"/>
    <n v="323302"/>
    <s v="CORTADORA DE TUBERIA ABATIBLE"/>
    <s v="08.09.2016"/>
    <n v="1331373.06"/>
    <n v="499264.9"/>
    <s v="ZLIN"/>
    <n v="10"/>
    <n v="0"/>
    <n v="0"/>
    <n v="0"/>
    <m/>
    <m/>
    <m/>
    <n v="0"/>
    <n v="0"/>
    <s v="ZLIN"/>
    <n v="0"/>
    <n v="1"/>
  </r>
  <r>
    <s v="120503000343-0"/>
    <x v="26"/>
    <n v="323302"/>
    <s v="SIERRA RECIPROCANTE"/>
    <s v="08.09.2016"/>
    <n v="235574.72"/>
    <n v="88340.51999999999"/>
    <s v="ZLIN"/>
    <n v="10"/>
    <n v="0"/>
    <n v="0"/>
    <n v="0"/>
    <m/>
    <m/>
    <m/>
    <n v="0"/>
    <n v="0"/>
    <s v="ZLIN"/>
    <n v="0"/>
    <n v="1"/>
  </r>
  <r>
    <s v="120503000344-0"/>
    <x v="26"/>
    <n v="323302"/>
    <s v="SIERRA RECIPROCANTE"/>
    <s v="08.09.2016"/>
    <n v="235574.72"/>
    <n v="88340.51999999999"/>
    <s v="ZLIN"/>
    <n v="10"/>
    <n v="0"/>
    <n v="0"/>
    <n v="0"/>
    <m/>
    <m/>
    <m/>
    <n v="0"/>
    <n v="0"/>
    <s v="ZLIN"/>
    <n v="0"/>
    <n v="1"/>
  </r>
  <r>
    <s v="120503000345-0"/>
    <x v="26"/>
    <n v="323303"/>
    <s v="CARRETILLA PALETERA HIDRAULICA"/>
    <s v="09.11.2016"/>
    <n v="177410"/>
    <n v="63571.92"/>
    <s v="ZLIN"/>
    <n v="10"/>
    <n v="0"/>
    <n v="0"/>
    <n v="0"/>
    <m/>
    <m/>
    <m/>
    <n v="0"/>
    <n v="0"/>
    <s v="ZLIN"/>
    <n v="0"/>
    <n v="1"/>
  </r>
  <r>
    <s v="120503000346-0"/>
    <x v="26"/>
    <n v="323302"/>
    <s v="BOMBA DE AGUA PORTATIL"/>
    <s v="24.06.2016"/>
    <n v="317304"/>
    <n v="126921.60000000001"/>
    <s v="ZLIN"/>
    <n v="10"/>
    <n v="0"/>
    <n v="0"/>
    <n v="0"/>
    <m/>
    <m/>
    <m/>
    <n v="0"/>
    <n v="0"/>
    <s v="ZLIN"/>
    <n v="0"/>
    <n v="1"/>
  </r>
  <r>
    <s v="120503000347-0"/>
    <x v="26"/>
    <n v="214301"/>
    <s v="CARRETILLA ELEVADIZA TIPO PERRA"/>
    <s v="09.06.2016"/>
    <n v="333542.09999999998"/>
    <n v="133416.83999999997"/>
    <s v="ZLIN"/>
    <n v="10"/>
    <n v="0"/>
    <n v="0"/>
    <n v="0"/>
    <m/>
    <m/>
    <m/>
    <n v="0"/>
    <n v="0"/>
    <s v="ZLIN"/>
    <n v="0"/>
    <n v="1"/>
  </r>
  <r>
    <s v="120503000349-0"/>
    <x v="26"/>
    <n v="344209"/>
    <s v="ANTORCHA CORTADORA"/>
    <s v="09.06.2016"/>
    <n v="155211.75"/>
    <n v="124169.4"/>
    <s v="ZLIN"/>
    <n v="5"/>
    <n v="0"/>
    <n v="0"/>
    <n v="0"/>
    <m/>
    <m/>
    <m/>
    <n v="0"/>
    <n v="0"/>
    <s v="ZLIN"/>
    <n v="0"/>
    <n v="1"/>
  </r>
  <r>
    <s v="120503000350-0"/>
    <x v="26"/>
    <n v="342506"/>
    <s v="EQUIPO MEDICION DE TEMPERATURA"/>
    <s v="13.06.2016"/>
    <n v="130376.78"/>
    <n v="104301.43"/>
    <s v="ZLIN"/>
    <n v="5"/>
    <n v="0"/>
    <n v="0"/>
    <n v="0"/>
    <m/>
    <m/>
    <m/>
    <n v="0"/>
    <n v="0"/>
    <s v="ZLIN"/>
    <n v="0"/>
    <n v="1"/>
  </r>
  <r>
    <s v="120503000351-0"/>
    <x v="26"/>
    <n v="344208"/>
    <s v="ESCALERA"/>
    <s v="22.06.2016"/>
    <n v="175045"/>
    <n v="140036"/>
    <s v="ZLIN"/>
    <n v="5"/>
    <n v="0"/>
    <n v="0"/>
    <n v="0"/>
    <m/>
    <m/>
    <m/>
    <n v="0"/>
    <n v="0"/>
    <s v="ZLIN"/>
    <n v="0"/>
    <n v="1"/>
  </r>
  <r>
    <s v="120503000352-0"/>
    <x v="26"/>
    <n v="322303"/>
    <s v="COMPACTADOR VIBRATORIO"/>
    <s v="08.08.2016"/>
    <n v="1350000"/>
    <n v="1350000"/>
    <s v="ZLIN"/>
    <n v="3"/>
    <n v="0"/>
    <n v="0"/>
    <n v="0"/>
    <m/>
    <m/>
    <m/>
    <n v="0"/>
    <n v="0"/>
    <s v="ZLIN"/>
    <n v="0"/>
    <n v="1"/>
  </r>
  <r>
    <s v="120503000353-0"/>
    <x v="26"/>
    <n v="323303"/>
    <s v="KIT PARA INSPECCION DE PINTURA"/>
    <s v="21.12.2016"/>
    <n v="2994695.21"/>
    <n v="2096286.6400000001"/>
    <s v="ZLIN"/>
    <n v="5"/>
    <n v="0"/>
    <n v="0"/>
    <n v="0"/>
    <m/>
    <m/>
    <m/>
    <n v="0"/>
    <n v="0"/>
    <s v="ZLIN"/>
    <n v="0"/>
    <n v="1"/>
  </r>
  <r>
    <s v="120503000354-0"/>
    <x v="26"/>
    <n v="323305"/>
    <s v="KIT PARA INSPECCION DE PINTURA"/>
    <s v="21.12.2016"/>
    <n v="2994695.21"/>
    <n v="2096286.6400000001"/>
    <s v="ZLIN"/>
    <n v="5"/>
    <n v="0"/>
    <n v="0"/>
    <n v="0"/>
    <m/>
    <m/>
    <m/>
    <n v="0"/>
    <n v="0"/>
    <s v="ZLIN"/>
    <n v="0"/>
    <n v="1"/>
  </r>
  <r>
    <s v="120503000355-0"/>
    <x v="26"/>
    <n v="323305"/>
    <s v="TERMOMETRO DIGITAL"/>
    <s v="13.12.2016"/>
    <n v="331372.5"/>
    <n v="231960.75"/>
    <s v="ZLIN"/>
    <n v="5"/>
    <n v="0"/>
    <n v="0"/>
    <n v="0"/>
    <m/>
    <m/>
    <m/>
    <n v="0"/>
    <n v="0"/>
    <s v="ZLIN"/>
    <n v="0"/>
    <n v="1"/>
  </r>
  <r>
    <s v="120503000357-0"/>
    <x v="26"/>
    <n v="323303"/>
    <s v="DETECTOR DE POROSIDAD"/>
    <s v="21.12.2016"/>
    <n v="940741.95"/>
    <n v="658519.36999999988"/>
    <s v="ZLIN"/>
    <n v="5"/>
    <n v="0"/>
    <n v="0"/>
    <n v="0"/>
    <m/>
    <m/>
    <m/>
    <n v="0"/>
    <n v="0"/>
    <s v="ZLIN"/>
    <n v="0"/>
    <n v="1"/>
  </r>
  <r>
    <s v="120503000358-0"/>
    <x v="26"/>
    <n v="323303"/>
    <s v="MEDIDOR DE PUNTO DE ROCIO"/>
    <s v="21.12.2016"/>
    <n v="581378.53"/>
    <n v="406964.97000000003"/>
    <s v="ZLIN"/>
    <n v="5"/>
    <n v="0"/>
    <n v="0"/>
    <n v="0"/>
    <m/>
    <m/>
    <m/>
    <n v="0"/>
    <n v="0"/>
    <s v="ZLIN"/>
    <n v="0"/>
    <n v="1"/>
  </r>
  <r>
    <s v="120503000359-0"/>
    <x v="26"/>
    <n v="323303"/>
    <s v="MEDIDOR DE PELICULA SECA"/>
    <s v="21.12.2016"/>
    <n v="1561004.48"/>
    <n v="1092703.1399999999"/>
    <s v="ZLIN"/>
    <n v="5"/>
    <n v="0"/>
    <n v="0"/>
    <n v="0"/>
    <m/>
    <m/>
    <m/>
    <n v="0"/>
    <n v="0"/>
    <s v="ZLIN"/>
    <n v="0"/>
    <n v="1"/>
  </r>
  <r>
    <s v="120503000360-0"/>
    <x v="26"/>
    <n v="323305"/>
    <s v="JUEGO DE COMPARADORES VISUALES"/>
    <s v="16.12.2016"/>
    <n v="1406765.25"/>
    <n v="984735.67999999993"/>
    <s v="ZLIN"/>
    <n v="5"/>
    <n v="0"/>
    <n v="0"/>
    <n v="0"/>
    <m/>
    <m/>
    <m/>
    <n v="0"/>
    <n v="0"/>
    <s v="ZLIN"/>
    <n v="0"/>
    <n v="1"/>
  </r>
  <r>
    <s v="120503000361-0"/>
    <x v="26"/>
    <n v="323305"/>
    <s v="MEDIDOR DE SALES"/>
    <s v="16.12.2016"/>
    <n v="2901062.56"/>
    <n v="2030743.79"/>
    <s v="ZLIN"/>
    <n v="5"/>
    <n v="0"/>
    <n v="0"/>
    <n v="0"/>
    <m/>
    <m/>
    <m/>
    <n v="0"/>
    <n v="0"/>
    <s v="ZLIN"/>
    <n v="0"/>
    <n v="1"/>
  </r>
  <r>
    <s v="120503000362-0"/>
    <x v="26"/>
    <n v="323303"/>
    <s v="MEDIDOR DE AIRE CON BOMBA"/>
    <s v="21.12.2016"/>
    <n v="4640993.62"/>
    <n v="3248695.5300000003"/>
    <s v="ZLIN"/>
    <n v="5"/>
    <n v="0"/>
    <n v="0"/>
    <n v="0"/>
    <m/>
    <m/>
    <m/>
    <n v="0"/>
    <n v="0"/>
    <s v="ZLIN"/>
    <n v="0"/>
    <n v="1"/>
  </r>
  <r>
    <s v="120503000363-0"/>
    <x v="26"/>
    <n v="323303"/>
    <s v="MEDIDOR DE AIRE CON BOMBA"/>
    <s v="21.12.2016"/>
    <n v="4640993.62"/>
    <n v="3248695.5300000003"/>
    <s v="ZLIN"/>
    <n v="5"/>
    <n v="0"/>
    <n v="0"/>
    <n v="0"/>
    <m/>
    <m/>
    <m/>
    <n v="0"/>
    <n v="0"/>
    <s v="ZLIN"/>
    <n v="0"/>
    <n v="1"/>
  </r>
  <r>
    <s v="120503000364-0"/>
    <x v="26"/>
    <n v="323305"/>
    <s v="TERMOMETRO DIGITAL MAGNETICO"/>
    <s v="16.12.2016"/>
    <n v="50018.32"/>
    <n v="35012.82"/>
    <s v="ZLIN"/>
    <n v="5"/>
    <n v="0"/>
    <n v="0"/>
    <n v="0"/>
    <m/>
    <m/>
    <m/>
    <n v="0"/>
    <n v="0"/>
    <s v="ZLIN"/>
    <n v="0"/>
    <n v="1"/>
  </r>
  <r>
    <s v="120503000365-0"/>
    <x v="26"/>
    <n v="323305"/>
    <s v="TERMOMETRO DIGITAL MAGNETICO"/>
    <s v="16.12.2016"/>
    <n v="50018.32"/>
    <n v="35012.82"/>
    <s v="ZLIN"/>
    <n v="5"/>
    <n v="0"/>
    <n v="0"/>
    <n v="0"/>
    <m/>
    <m/>
    <m/>
    <n v="0"/>
    <n v="0"/>
    <s v="ZLIN"/>
    <n v="0"/>
    <n v="1"/>
  </r>
  <r>
    <s v="120503000366-0"/>
    <x v="26"/>
    <n v="323305"/>
    <s v="TERMOMETRO DIGITAL MAGNETICO"/>
    <s v="16.12.2016"/>
    <n v="50018.32"/>
    <n v="35012.82"/>
    <s v="ZLIN"/>
    <n v="5"/>
    <n v="0"/>
    <n v="0"/>
    <n v="0"/>
    <m/>
    <m/>
    <m/>
    <n v="0"/>
    <n v="0"/>
    <s v="ZLIN"/>
    <n v="0"/>
    <n v="1"/>
  </r>
  <r>
    <s v="120503000367-0"/>
    <x v="26"/>
    <n v="323305"/>
    <s v="TERMOMETRO DIGITAL MAGNETICO"/>
    <s v="16.12.2016"/>
    <n v="50018.32"/>
    <n v="35012.82"/>
    <s v="ZLIN"/>
    <n v="5"/>
    <n v="0"/>
    <n v="0"/>
    <n v="0"/>
    <m/>
    <m/>
    <m/>
    <n v="0"/>
    <n v="0"/>
    <s v="ZLIN"/>
    <n v="0"/>
    <n v="1"/>
  </r>
  <r>
    <s v="120503000370-0"/>
    <x v="26"/>
    <n v="323303"/>
    <s v="HIDROLAVADORA"/>
    <s v="03.11.2016"/>
    <n v="1693986.62"/>
    <n v="607011.87000000011"/>
    <s v="ZLIN"/>
    <n v="10"/>
    <n v="0"/>
    <n v="0"/>
    <n v="0"/>
    <m/>
    <m/>
    <m/>
    <n v="0"/>
    <n v="0"/>
    <s v="ZLIN"/>
    <n v="0"/>
    <n v="1"/>
  </r>
  <r>
    <s v="120503000371-0"/>
    <x v="26"/>
    <n v="323303"/>
    <s v="HIDROLAVADORA"/>
    <s v="03.11.2016"/>
    <n v="1693986.6"/>
    <n v="607011.87000000011"/>
    <s v="ZLIN"/>
    <n v="10"/>
    <n v="0"/>
    <n v="0"/>
    <n v="0"/>
    <m/>
    <m/>
    <m/>
    <n v="0"/>
    <n v="0"/>
    <s v="ZLIN"/>
    <n v="0"/>
    <n v="1"/>
  </r>
  <r>
    <s v="120503000372-0"/>
    <x v="26"/>
    <n v="342302"/>
    <s v="UPS"/>
    <s v="01.06.2016"/>
    <n v="1921307.21"/>
    <n v="523022.52"/>
    <s v="ZLIN"/>
    <n v="15"/>
    <n v="0"/>
    <n v="0"/>
    <n v="0"/>
    <m/>
    <m/>
    <m/>
    <n v="0"/>
    <n v="0"/>
    <s v="ZLIN"/>
    <n v="1"/>
    <n v="0"/>
  </r>
  <r>
    <s v="120503000373-0"/>
    <x v="26"/>
    <n v="322100"/>
    <s v="CONDENSADOR"/>
    <s v="01.06.2016"/>
    <n v="10646341.529999999"/>
    <n v="4347256.1199999992"/>
    <s v="ZLIN"/>
    <n v="10"/>
    <n v="0"/>
    <n v="0"/>
    <n v="0"/>
    <m/>
    <m/>
    <m/>
    <n v="0"/>
    <n v="0"/>
    <s v="ZLIN"/>
    <n v="1"/>
    <n v="0"/>
  </r>
  <r>
    <s v="120503000374-0"/>
    <x v="26"/>
    <n v="322100"/>
    <s v="CONDENSADOR"/>
    <s v="01.06.2016"/>
    <n v="10646341.529999999"/>
    <n v="4347256.1199999992"/>
    <s v="ZLIN"/>
    <n v="10"/>
    <n v="0"/>
    <n v="0"/>
    <n v="0"/>
    <m/>
    <m/>
    <m/>
    <n v="0"/>
    <n v="0"/>
    <s v="ZLIN"/>
    <n v="1"/>
    <n v="0"/>
  </r>
  <r>
    <s v="120503000375-0"/>
    <x v="26"/>
    <n v="322100"/>
    <s v="CONDENSADOR"/>
    <s v="01.06.2016"/>
    <n v="10646341.529999999"/>
    <n v="4347256.1199999992"/>
    <s v="ZLIN"/>
    <n v="10"/>
    <n v="0"/>
    <n v="0"/>
    <n v="0"/>
    <m/>
    <m/>
    <m/>
    <n v="0"/>
    <n v="0"/>
    <s v="ZLIN"/>
    <n v="1"/>
    <n v="0"/>
  </r>
  <r>
    <s v="120503000376-0"/>
    <x v="26"/>
    <n v="322100"/>
    <s v="EVAPORADOR"/>
    <s v="01.06.2016"/>
    <n v="10646341.529999999"/>
    <n v="4347256.1199999992"/>
    <s v="ZLIN"/>
    <n v="10"/>
    <n v="0"/>
    <n v="0"/>
    <n v="0"/>
    <m/>
    <m/>
    <m/>
    <n v="0"/>
    <n v="0"/>
    <s v="ZLIN"/>
    <n v="1"/>
    <n v="0"/>
  </r>
  <r>
    <s v="120503000377-0"/>
    <x v="26"/>
    <n v="322318"/>
    <s v="MEDIDOR DE CORIOLIS"/>
    <s v="01.06.2016"/>
    <n v="57118819.399999999"/>
    <n v="23323517.920000002"/>
    <s v="ZLIN"/>
    <n v="10"/>
    <n v="0"/>
    <n v="0"/>
    <n v="0"/>
    <m/>
    <m/>
    <m/>
    <n v="0"/>
    <n v="0"/>
    <s v="ZLIN"/>
    <n v="1"/>
    <n v="0"/>
  </r>
  <r>
    <s v="120503000379-0"/>
    <x v="26"/>
    <n v="321100"/>
    <s v="CARRETILLA HIDRAULICA"/>
    <s v="18.07.2016"/>
    <n v="161013.70000000001"/>
    <n v="63063.700000000012"/>
    <s v="ZLIN"/>
    <n v="10"/>
    <n v="0"/>
    <n v="0"/>
    <n v="0"/>
    <m/>
    <m/>
    <m/>
    <n v="0"/>
    <n v="0"/>
    <s v="ZLIN"/>
    <n v="0"/>
    <n v="1"/>
  </r>
  <r>
    <s v="120503000380-0"/>
    <x v="26"/>
    <n v="321100"/>
    <s v="RECOLECTOR DE ACEITE"/>
    <s v="18.07.2016"/>
    <n v="126743.5"/>
    <n v="49641.2"/>
    <s v="ZLIN"/>
    <n v="10"/>
    <n v="0"/>
    <n v="0"/>
    <n v="0"/>
    <m/>
    <m/>
    <m/>
    <n v="0"/>
    <n v="0"/>
    <s v="ZLIN"/>
    <n v="0"/>
    <n v="1"/>
  </r>
  <r>
    <s v="120503000381-0"/>
    <x v="26"/>
    <n v="344206"/>
    <s v="CORTADORA DE TUBO EN FRIO"/>
    <s v="18.07.2016"/>
    <n v="676469"/>
    <n v="264950.36"/>
    <s v="ZLIN"/>
    <n v="10"/>
    <n v="0"/>
    <n v="0"/>
    <n v="0"/>
    <m/>
    <m/>
    <m/>
    <n v="0"/>
    <n v="0"/>
    <s v="ZLIN"/>
    <n v="0"/>
    <n v="1"/>
  </r>
  <r>
    <s v="120503000382-0"/>
    <x v="26"/>
    <n v="323303"/>
    <s v="AMPERIMETRO"/>
    <s v="01.08.2016"/>
    <n v="265981.99"/>
    <n v="101959.76999999999"/>
    <s v="ZLIN"/>
    <n v="10"/>
    <n v="0"/>
    <n v="0"/>
    <n v="0"/>
    <m/>
    <m/>
    <m/>
    <n v="0"/>
    <n v="0"/>
    <s v="ZLIN"/>
    <n v="0"/>
    <n v="1"/>
  </r>
  <r>
    <s v="120503000383-0"/>
    <x v="26"/>
    <n v="323303"/>
    <s v="MULTIMETRO"/>
    <s v="01.08.2016"/>
    <n v="285931.09999999998"/>
    <n v="109606.91999999998"/>
    <s v="ZLIN"/>
    <n v="10"/>
    <n v="0"/>
    <n v="0"/>
    <n v="0"/>
    <m/>
    <m/>
    <m/>
    <n v="0"/>
    <n v="0"/>
    <s v="ZLIN"/>
    <n v="0"/>
    <n v="1"/>
  </r>
  <r>
    <s v="120503000384-0"/>
    <x v="26"/>
    <n v="344209"/>
    <s v="PRENSA DE BANCO MORDAZA 8 PULG."/>
    <s v="28.07.2016"/>
    <n v="207174.2"/>
    <n v="81143.23000000001"/>
    <s v="ZLIN"/>
    <n v="10"/>
    <n v="0"/>
    <n v="0"/>
    <n v="0"/>
    <m/>
    <m/>
    <m/>
    <n v="0"/>
    <n v="0"/>
    <s v="ZLIN"/>
    <n v="0"/>
    <n v="1"/>
  </r>
  <r>
    <s v="120503000385-0"/>
    <x v="26"/>
    <n v="323303"/>
    <s v="kits p/montaje de rodamientos"/>
    <s v="26.08.2016"/>
    <n v="364206.91"/>
    <n v="364206.91"/>
    <s v="ZLIN"/>
    <n v="10"/>
    <n v="4"/>
    <n v="0"/>
    <n v="0"/>
    <m/>
    <m/>
    <m/>
    <n v="0"/>
    <n v="0"/>
    <s v="ZLIN"/>
    <n v="0"/>
    <n v="1"/>
  </r>
  <r>
    <s v="120503000386-0"/>
    <x v="26"/>
    <n v="323303"/>
    <s v="kits p/montaje de rodamientos"/>
    <s v="26.08.2016"/>
    <n v="364206.91"/>
    <n v="364206.91"/>
    <s v="ZLIN"/>
    <n v="10"/>
    <n v="4"/>
    <n v="0"/>
    <n v="0"/>
    <m/>
    <m/>
    <m/>
    <n v="0"/>
    <n v="0"/>
    <s v="ZLIN"/>
    <n v="0"/>
    <n v="1"/>
  </r>
  <r>
    <s v="120503000387-0"/>
    <x v="26"/>
    <n v="323302"/>
    <s v="kits p/montaje de rodamientos"/>
    <s v="26.08.2016"/>
    <n v="364206.91"/>
    <n v="364206.91"/>
    <s v="ZLIN"/>
    <n v="10"/>
    <n v="4"/>
    <n v="0"/>
    <n v="0"/>
    <m/>
    <m/>
    <m/>
    <n v="0"/>
    <n v="0"/>
    <s v="ZLIN"/>
    <n v="0"/>
    <n v="1"/>
  </r>
  <r>
    <s v="120503000388-0"/>
    <x v="26"/>
    <n v="344203"/>
    <s v="PRENSA DE BANCO"/>
    <s v="05.08.2016"/>
    <n v="192100"/>
    <n v="73638.33"/>
    <s v="ZLIN"/>
    <n v="10"/>
    <n v="0"/>
    <n v="0"/>
    <n v="0"/>
    <m/>
    <m/>
    <m/>
    <n v="0"/>
    <n v="0"/>
    <s v="ZLIN"/>
    <n v="0"/>
    <n v="1"/>
  </r>
  <r>
    <s v="120503000389-0"/>
    <x v="26"/>
    <n v="344209"/>
    <s v="Entalladora Hidráulica GA ( compresionada)"/>
    <s v="11.08.2016"/>
    <n v="1131575.22"/>
    <n v="433770.49"/>
    <s v="ZLIN"/>
    <n v="10"/>
    <n v="0"/>
    <n v="0"/>
    <n v="0"/>
    <m/>
    <m/>
    <m/>
    <n v="0"/>
    <n v="0"/>
    <s v="ZLIN"/>
    <n v="0"/>
    <n v="1"/>
  </r>
  <r>
    <s v="120503000390-0"/>
    <x v="26"/>
    <n v="323302"/>
    <s v="ELEVADOR HIDRAULICO TIPO CARRETA"/>
    <s v="16.06.2017"/>
    <n v="79684509.450000003"/>
    <n v="29881691.040000007"/>
    <s v="ZLIN"/>
    <n v="8"/>
    <n v="0"/>
    <n v="0"/>
    <n v="0"/>
    <m/>
    <m/>
    <m/>
    <n v="0"/>
    <n v="0"/>
    <s v="ZLIN"/>
    <n v="0"/>
    <n v="1"/>
  </r>
  <r>
    <s v="120503000391-0"/>
    <x v="26"/>
    <n v="323201"/>
    <s v="LAMPARA TIPO GLOBO PARA EXTERIOR"/>
    <s v="05.05.2017"/>
    <n v="2826333.4"/>
    <n v="1089316"/>
    <s v="ZLIN"/>
    <n v="8"/>
    <n v="0"/>
    <n v="0"/>
    <n v="0"/>
    <m/>
    <m/>
    <m/>
    <n v="0"/>
    <n v="0"/>
    <s v="ZLIN"/>
    <n v="0"/>
    <n v="1"/>
  </r>
  <r>
    <s v="120503000392-0"/>
    <x v="26"/>
    <n v="323201"/>
    <s v="LAMPARA TIPO LED"/>
    <s v="05.05.2017"/>
    <n v="2119750.0499999998"/>
    <n v="816987.00999999978"/>
    <s v="ZLIN"/>
    <n v="8"/>
    <n v="0"/>
    <n v="0"/>
    <n v="0"/>
    <m/>
    <m/>
    <m/>
    <n v="0"/>
    <n v="0"/>
    <s v="ZLIN"/>
    <n v="0"/>
    <n v="1"/>
  </r>
  <r>
    <s v="120503000393-0"/>
    <x v="26"/>
    <n v="323201"/>
    <s v="LAMPARA TIPO LED"/>
    <s v="05.05.2017"/>
    <n v="2119750.0499999998"/>
    <n v="816987.00999999978"/>
    <s v="ZLIN"/>
    <n v="8"/>
    <n v="0"/>
    <n v="0"/>
    <n v="0"/>
    <m/>
    <m/>
    <m/>
    <n v="0"/>
    <n v="0"/>
    <s v="ZLIN"/>
    <n v="0"/>
    <n v="1"/>
  </r>
  <r>
    <s v="120503000394-0"/>
    <x v="26"/>
    <n v="344201"/>
    <s v="VALVULA 150 MM"/>
    <s v="02.11.2016"/>
    <n v="11060340.09"/>
    <n v="1585315.4000000004"/>
    <s v="ZLIN"/>
    <n v="25"/>
    <n v="0"/>
    <n v="0"/>
    <n v="0"/>
    <m/>
    <m/>
    <m/>
    <n v="0"/>
    <n v="0"/>
    <s v="ZLIN"/>
    <n v="0"/>
    <n v="1"/>
  </r>
  <r>
    <s v="120503000395-0"/>
    <x v="26"/>
    <n v="335301"/>
    <s v="MOTOR ELECTRICO PARA PORTON"/>
    <s v="30.09.2016"/>
    <n v="1286000"/>
    <n v="241125"/>
    <s v="ZLIN"/>
    <n v="20"/>
    <n v="0"/>
    <n v="0"/>
    <n v="0"/>
    <m/>
    <m/>
    <m/>
    <n v="0"/>
    <n v="0"/>
    <s v="ZLIN"/>
    <n v="0"/>
    <n v="1"/>
  </r>
  <r>
    <s v="120503000396-0"/>
    <x v="26"/>
    <n v="342506"/>
    <s v="ROMANA (BALANZA TIPO PLATAFORMA)"/>
    <s v="07.09.2016"/>
    <n v="640710"/>
    <n v="491211"/>
    <s v="ZLIN"/>
    <n v="5"/>
    <n v="0"/>
    <n v="0"/>
    <n v="0"/>
    <m/>
    <m/>
    <m/>
    <n v="0"/>
    <n v="0"/>
    <s v="ZLIN"/>
    <n v="0"/>
    <n v="1"/>
  </r>
  <r>
    <s v="120503000397-0"/>
    <x v="26"/>
    <n v="344208"/>
    <s v="ESMERILADORA ANGULAR"/>
    <s v="29.09.2016"/>
    <n v="158200"/>
    <n v="84750"/>
    <s v="ZLIN"/>
    <n v="7"/>
    <n v="0"/>
    <n v="0"/>
    <n v="0"/>
    <m/>
    <m/>
    <m/>
    <n v="0"/>
    <n v="0"/>
    <s v="ZLIN"/>
    <n v="0"/>
    <n v="1"/>
  </r>
  <r>
    <s v="120503000398-0"/>
    <x v="26"/>
    <n v="344203"/>
    <s v="ESMERILADORA"/>
    <s v="24.10.2016"/>
    <n v="280155"/>
    <n v="102723.5"/>
    <s v="ZLIN"/>
    <n v="10"/>
    <n v="0"/>
    <n v="0"/>
    <n v="0"/>
    <m/>
    <m/>
    <m/>
    <n v="0"/>
    <n v="0"/>
    <s v="ZLIN"/>
    <n v="0"/>
    <n v="1"/>
  </r>
  <r>
    <s v="120503000399-0"/>
    <x v="26"/>
    <n v="344203"/>
    <s v="ESMERILADORA"/>
    <s v="24.10.2016"/>
    <n v="280155"/>
    <n v="102723.5"/>
    <s v="ZLIN"/>
    <n v="10"/>
    <n v="0"/>
    <n v="0"/>
    <n v="0"/>
    <m/>
    <m/>
    <m/>
    <n v="0"/>
    <n v="0"/>
    <s v="ZLIN"/>
    <n v="0"/>
    <n v="1"/>
  </r>
  <r>
    <s v="120503000400-0"/>
    <x v="26"/>
    <n v="344208"/>
    <s v="LLAVE TORQUIMETRO"/>
    <s v="25.10.2016"/>
    <n v="139057.79999999999"/>
    <n v="42489.87999999999"/>
    <s v="ZLIN"/>
    <n v="12"/>
    <n v="0"/>
    <n v="0"/>
    <n v="0"/>
    <m/>
    <m/>
    <m/>
    <n v="0"/>
    <n v="0"/>
    <s v="ZLIN"/>
    <n v="0"/>
    <n v="1"/>
  </r>
  <r>
    <s v="120503000401-0"/>
    <x v="26"/>
    <n v="344208"/>
    <s v="EXPANSOR DE TUBO PARA CALDERA"/>
    <s v="25.10.2016"/>
    <n v="497200"/>
    <n v="121537.78000000003"/>
    <s v="ZLIN"/>
    <n v="15"/>
    <n v="0"/>
    <n v="0"/>
    <n v="0"/>
    <m/>
    <m/>
    <m/>
    <n v="0"/>
    <n v="0"/>
    <s v="ZLIN"/>
    <n v="0"/>
    <n v="1"/>
  </r>
  <r>
    <s v="120503000402-0"/>
    <x v="26"/>
    <n v="344208"/>
    <s v="GATA HIDRAULICA"/>
    <s v="30.11.2016"/>
    <n v="414038"/>
    <n v="296727.23"/>
    <s v="ZLIN"/>
    <n v="5"/>
    <n v="0"/>
    <n v="0"/>
    <n v="0"/>
    <m/>
    <m/>
    <m/>
    <n v="0"/>
    <n v="0"/>
    <s v="ZLIN"/>
    <n v="0"/>
    <n v="1"/>
  </r>
  <r>
    <s v="120503000405-0"/>
    <x v="26"/>
    <n v="342304"/>
    <s v="PRENSA HIDRAULICA DE 20 TONELADAS"/>
    <s v="07.12.2016"/>
    <n v="644246.9"/>
    <n v="225486.42000000004"/>
    <s v="ZLIN"/>
    <n v="10"/>
    <n v="0"/>
    <n v="0"/>
    <n v="0"/>
    <m/>
    <m/>
    <m/>
    <n v="0"/>
    <n v="0"/>
    <s v="ZLIN"/>
    <n v="0"/>
    <n v="1"/>
  </r>
  <r>
    <s v="120503000407-0"/>
    <x v="26"/>
    <n v="344207"/>
    <s v="ASPIRADORA INDUSTRIAL"/>
    <s v="22.11.2016"/>
    <n v="1065059.3500000001"/>
    <n v="381646.27000000014"/>
    <s v="ZLIN"/>
    <n v="10"/>
    <n v="0"/>
    <n v="0"/>
    <n v="0"/>
    <m/>
    <m/>
    <m/>
    <n v="0"/>
    <n v="0"/>
    <s v="ZLIN"/>
    <n v="0"/>
    <n v="1"/>
  </r>
  <r>
    <s v="120503000408-0"/>
    <x v="26"/>
    <n v="342100"/>
    <s v="Muestreador de Fondo tanques"/>
    <s v="30.11.2016"/>
    <n v="600000"/>
    <n v="430000"/>
    <s v="ZLIN"/>
    <n v="5"/>
    <n v="0"/>
    <n v="0"/>
    <n v="0"/>
    <m/>
    <m/>
    <m/>
    <n v="0"/>
    <n v="0"/>
    <s v="ZLIN"/>
    <n v="0"/>
    <n v="1"/>
  </r>
  <r>
    <s v="120503000409-0"/>
    <x v="26"/>
    <n v="344206"/>
    <s v="Megger eléctricos FLUKE-1587 ET"/>
    <s v="30.11.2016"/>
    <n v="603422.41"/>
    <n v="216226.36000000004"/>
    <s v="ZLIN"/>
    <n v="10"/>
    <n v="0"/>
    <n v="0"/>
    <n v="0"/>
    <m/>
    <m/>
    <m/>
    <n v="0"/>
    <n v="0"/>
    <s v="ZLIN"/>
    <n v="0"/>
    <n v="1"/>
  </r>
  <r>
    <s v="120503000410-0"/>
    <x v="26"/>
    <n v="342503"/>
    <s v="TECLE ELECTRICO DE 1 TON"/>
    <s v="01.12.2016"/>
    <n v="679909.7"/>
    <n v="237968.39999999997"/>
    <s v="ZLIN"/>
    <n v="10"/>
    <n v="0"/>
    <n v="0"/>
    <n v="0"/>
    <m/>
    <m/>
    <m/>
    <n v="0"/>
    <n v="0"/>
    <s v="ZLIN"/>
    <n v="0"/>
    <n v="1"/>
  </r>
  <r>
    <s v="120503000412-0"/>
    <x v="26"/>
    <n v="335204"/>
    <s v="CAJA HERRAMIENTAS"/>
    <s v="22.12.2016"/>
    <n v="401150"/>
    <n v="140402.5"/>
    <s v="ZLIN"/>
    <n v="10"/>
    <n v="0"/>
    <n v="0"/>
    <n v="0"/>
    <m/>
    <m/>
    <m/>
    <n v="0"/>
    <n v="0"/>
    <s v="ZLIN"/>
    <n v="0"/>
    <n v="1"/>
  </r>
  <r>
    <s v="120503000413-0"/>
    <x v="26"/>
    <n v="323304"/>
    <s v="GENERADOR DE COMBUSTION POR GAS"/>
    <s v="27.12.2016"/>
    <n v="3581646.87"/>
    <n v="1253576.4100000001"/>
    <s v="ZLIN"/>
    <n v="10"/>
    <n v="0"/>
    <n v="0"/>
    <n v="0"/>
    <m/>
    <m/>
    <m/>
    <n v="0"/>
    <n v="0"/>
    <s v="ZLIN"/>
    <n v="0"/>
    <n v="1"/>
  </r>
  <r>
    <s v="120503000414-0"/>
    <x v="26"/>
    <n v="323304"/>
    <s v="MOTOSIERRA"/>
    <s v="22.12.2016"/>
    <n v="463000"/>
    <n v="324100"/>
    <s v="ZLIN"/>
    <n v="5"/>
    <n v="0"/>
    <n v="0"/>
    <n v="0"/>
    <m/>
    <m/>
    <m/>
    <n v="0"/>
    <n v="0"/>
    <s v="ZLIN"/>
    <n v="0"/>
    <n v="1"/>
  </r>
  <r>
    <s v="120503000415-0"/>
    <x v="26"/>
    <n v="344208"/>
    <s v="ESMERILADORA ANGULAR DE BATERIA"/>
    <s v="26.04.2017"/>
    <n v="240978.15"/>
    <n v="76309.75"/>
    <s v="ZLIN"/>
    <n v="10"/>
    <n v="0"/>
    <n v="0"/>
    <n v="0"/>
    <m/>
    <m/>
    <m/>
    <n v="0"/>
    <n v="0"/>
    <s v="ZLIN"/>
    <n v="0"/>
    <n v="1"/>
  </r>
  <r>
    <s v="120503000416-0"/>
    <x v="26"/>
    <n v="344208"/>
    <s v="ESMERILADORA ANGULAR DE BATERIA"/>
    <s v="26.04.2017"/>
    <n v="240978.15"/>
    <n v="76309.75"/>
    <s v="ZLIN"/>
    <n v="10"/>
    <n v="0"/>
    <n v="0"/>
    <n v="0"/>
    <m/>
    <m/>
    <m/>
    <n v="0"/>
    <n v="0"/>
    <s v="ZLIN"/>
    <n v="0"/>
    <n v="1"/>
  </r>
  <r>
    <s v="120503000417-0"/>
    <x v="26"/>
    <n v="344209"/>
    <s v="ESMERILADORA ANGULAR DE BATERIA"/>
    <s v="26.04.2017"/>
    <n v="240978.15"/>
    <n v="76309.75"/>
    <s v="ZLIN"/>
    <n v="10"/>
    <n v="0"/>
    <n v="0"/>
    <n v="0"/>
    <m/>
    <m/>
    <m/>
    <n v="0"/>
    <n v="0"/>
    <s v="ZLIN"/>
    <n v="0"/>
    <n v="1"/>
  </r>
  <r>
    <s v="120503000418-0"/>
    <x v="26"/>
    <n v="344209"/>
    <s v="ESMERILADORA ANGULAR DE 230 MM"/>
    <s v="10.05.2017"/>
    <n v="115064.51"/>
    <n v="35478.229999999996"/>
    <s v="ZLIN"/>
    <n v="10"/>
    <n v="0"/>
    <n v="0"/>
    <n v="0"/>
    <m/>
    <m/>
    <m/>
    <n v="0"/>
    <n v="0"/>
    <s v="ZLIN"/>
    <n v="0"/>
    <n v="1"/>
  </r>
  <r>
    <s v="120503000419-0"/>
    <x v="26"/>
    <n v="344208"/>
    <s v="ESMERILADORA ANGULAR DE 230 MM"/>
    <s v="10.05.2017"/>
    <n v="115064.51"/>
    <n v="35478.229999999996"/>
    <s v="ZLIN"/>
    <n v="10"/>
    <n v="0"/>
    <n v="0"/>
    <n v="0"/>
    <m/>
    <m/>
    <m/>
    <n v="0"/>
    <n v="0"/>
    <s v="ZLIN"/>
    <n v="0"/>
    <n v="1"/>
  </r>
  <r>
    <s v="120503000420-0"/>
    <x v="26"/>
    <n v="344209"/>
    <s v="ESMERILADORA ANGULAR DE 230 MM"/>
    <s v="10.05.2017"/>
    <n v="115064.51"/>
    <n v="35478.229999999996"/>
    <s v="ZLIN"/>
    <n v="10"/>
    <n v="0"/>
    <n v="0"/>
    <n v="0"/>
    <m/>
    <m/>
    <m/>
    <n v="0"/>
    <n v="0"/>
    <s v="ZLIN"/>
    <n v="0"/>
    <n v="1"/>
  </r>
  <r>
    <s v="120503000421-0"/>
    <x v="26"/>
    <n v="344208"/>
    <s v="ESMERILADORA ANGULAR DE 230 MM"/>
    <s v="10.05.2017"/>
    <n v="115064.51"/>
    <n v="35478.229999999996"/>
    <s v="ZLIN"/>
    <n v="10"/>
    <n v="0"/>
    <n v="0"/>
    <n v="0"/>
    <m/>
    <m/>
    <m/>
    <n v="0"/>
    <n v="0"/>
    <s v="ZLIN"/>
    <n v="0"/>
    <n v="1"/>
  </r>
  <r>
    <s v="120503000422-0"/>
    <x v="26"/>
    <n v="344209"/>
    <s v="TALADRO DE PERCUSION PORTATIL 1/2&quot;"/>
    <s v="11.05.2017"/>
    <n v="265550"/>
    <n v="81877.920000000013"/>
    <s v="ZLIN"/>
    <n v="10"/>
    <n v="0"/>
    <n v="0"/>
    <n v="0"/>
    <m/>
    <m/>
    <m/>
    <n v="0"/>
    <n v="0"/>
    <s v="ZLIN"/>
    <n v="0"/>
    <n v="1"/>
  </r>
  <r>
    <s v="120503000423-0"/>
    <x v="26"/>
    <n v="344208"/>
    <s v="TALADRO DE PERCUSION PORTATIL 1/2&quot;"/>
    <s v="11.05.2017"/>
    <n v="265550"/>
    <n v="81877.920000000013"/>
    <s v="ZLIN"/>
    <n v="10"/>
    <n v="0"/>
    <n v="0"/>
    <n v="0"/>
    <m/>
    <m/>
    <m/>
    <n v="0"/>
    <n v="0"/>
    <s v="ZLIN"/>
    <n v="0"/>
    <n v="1"/>
  </r>
  <r>
    <s v="120503000424-0"/>
    <x v="26"/>
    <n v="344208"/>
    <s v="TALADRO DE PERCUSION PORTATIL 1/2&quot;"/>
    <s v="11.05.2017"/>
    <n v="265550"/>
    <n v="81877.920000000013"/>
    <s v="ZLIN"/>
    <n v="10"/>
    <n v="0"/>
    <n v="0"/>
    <n v="0"/>
    <m/>
    <m/>
    <m/>
    <n v="0"/>
    <n v="0"/>
    <s v="ZLIN"/>
    <n v="0"/>
    <n v="1"/>
  </r>
  <r>
    <s v="120503000425-0"/>
    <x v="26"/>
    <n v="344209"/>
    <s v="TALADRO DE PERCUSION PORTATIL 1/2&quot; 12,7 MM"/>
    <s v="11.05.2017"/>
    <n v="265550"/>
    <n v="81877.920000000013"/>
    <s v="ZLIN"/>
    <n v="10"/>
    <n v="0"/>
    <n v="0"/>
    <n v="0"/>
    <m/>
    <m/>
    <m/>
    <n v="0"/>
    <n v="0"/>
    <s v="ZLIN"/>
    <n v="0"/>
    <n v="1"/>
  </r>
  <r>
    <s v="120503000426-0"/>
    <x v="26"/>
    <n v="344205"/>
    <s v="TALADRO DE PERCUSION PORTATIL 12,7MM"/>
    <s v="11.05.2017"/>
    <n v="265550"/>
    <n v="81877.920000000013"/>
    <s v="ZLIN"/>
    <n v="10"/>
    <n v="0"/>
    <n v="0"/>
    <n v="0"/>
    <m/>
    <m/>
    <m/>
    <n v="0"/>
    <n v="0"/>
    <s v="ZLIN"/>
    <n v="0"/>
    <n v="1"/>
  </r>
  <r>
    <s v="120503000427-0"/>
    <x v="26"/>
    <n v="344209"/>
    <s v="TALADRO ROTOMARTILLO"/>
    <s v="26.04.2017"/>
    <n v="330525"/>
    <n v="104666.25"/>
    <s v="ZLIN"/>
    <n v="10"/>
    <n v="0"/>
    <n v="0"/>
    <n v="0"/>
    <m/>
    <m/>
    <m/>
    <n v="0"/>
    <n v="0"/>
    <s v="ZLIN"/>
    <n v="0"/>
    <n v="1"/>
  </r>
  <r>
    <s v="120503000428-0"/>
    <x v="26"/>
    <n v="344207"/>
    <s v="ESMERILADORA RECTA"/>
    <s v="10.05.2017"/>
    <n v="159178.57999999999"/>
    <n v="49080.069999999992"/>
    <s v="ZLIN"/>
    <n v="10"/>
    <n v="0"/>
    <n v="0"/>
    <n v="0"/>
    <m/>
    <m/>
    <m/>
    <n v="0"/>
    <n v="0"/>
    <s v="ZLIN"/>
    <n v="0"/>
    <n v="1"/>
  </r>
  <r>
    <s v="120503000429-0"/>
    <x v="26"/>
    <n v="344207"/>
    <s v="MARTILLO-CINCELADOR METABO"/>
    <s v="11.05.2017"/>
    <n v="762750"/>
    <n v="235181.25"/>
    <s v="ZLIN"/>
    <n v="10"/>
    <n v="0"/>
    <n v="0"/>
    <n v="0"/>
    <m/>
    <m/>
    <m/>
    <n v="0"/>
    <n v="0"/>
    <s v="ZLIN"/>
    <n v="0"/>
    <n v="1"/>
  </r>
  <r>
    <s v="120503000430-0"/>
    <x v="26"/>
    <n v="344208"/>
    <s v="MASCARA DE SOLDAR ELECTRONICA"/>
    <s v="26.04.2017"/>
    <n v="149977.32999999999"/>
    <n v="47492.819999999992"/>
    <s v="ZLIN"/>
    <n v="10"/>
    <n v="0"/>
    <n v="0"/>
    <n v="0"/>
    <m/>
    <m/>
    <m/>
    <n v="0"/>
    <n v="0"/>
    <s v="ZLIN"/>
    <n v="0"/>
    <n v="1"/>
  </r>
  <r>
    <s v="120503000431-0"/>
    <x v="26"/>
    <n v="344208"/>
    <s v="MASCARA DE SOLDAR ELECTRONICA"/>
    <s v="26.04.2017"/>
    <n v="149977.32999999999"/>
    <n v="47492.819999999992"/>
    <s v="ZLIN"/>
    <n v="10"/>
    <n v="0"/>
    <n v="0"/>
    <n v="0"/>
    <m/>
    <m/>
    <m/>
    <n v="0"/>
    <n v="0"/>
    <s v="ZLIN"/>
    <n v="0"/>
    <n v="1"/>
  </r>
  <r>
    <s v="120503000432-0"/>
    <x v="26"/>
    <n v="344201"/>
    <s v="MASCARA DE SOLDAR ELECTRONICA"/>
    <s v="26.04.2017"/>
    <n v="149977.32999999999"/>
    <n v="47492.819999999992"/>
    <s v="ZLIN"/>
    <n v="10"/>
    <n v="0"/>
    <n v="0"/>
    <n v="0"/>
    <m/>
    <m/>
    <m/>
    <n v="0"/>
    <n v="0"/>
    <s v="ZLIN"/>
    <n v="0"/>
    <n v="1"/>
  </r>
  <r>
    <s v="120503000433-0"/>
    <x v="26"/>
    <n v="344208"/>
    <s v="MASCARA DE SOLDAR ELECTRONICA"/>
    <s v="26.04.2017"/>
    <n v="149977.32999999999"/>
    <n v="47492.819999999992"/>
    <s v="ZLIN"/>
    <n v="10"/>
    <n v="0"/>
    <n v="0"/>
    <n v="0"/>
    <m/>
    <m/>
    <m/>
    <n v="0"/>
    <n v="0"/>
    <s v="ZLIN"/>
    <n v="0"/>
    <n v="1"/>
  </r>
  <r>
    <s v="120503000434-0"/>
    <x v="26"/>
    <n v="344208"/>
    <s v="MASCARA DE SOLDAR ELECTRONICA"/>
    <s v="26.04.2017"/>
    <n v="149977.32999999999"/>
    <n v="47492.819999999992"/>
    <s v="ZLIN"/>
    <n v="10"/>
    <n v="0"/>
    <n v="0"/>
    <n v="0"/>
    <m/>
    <m/>
    <m/>
    <n v="0"/>
    <n v="0"/>
    <s v="ZLIN"/>
    <n v="0"/>
    <n v="1"/>
  </r>
  <r>
    <s v="120503000435-0"/>
    <x v="26"/>
    <n v="344208"/>
    <s v="MASCARA DE SOLDAR ELECTRONICA"/>
    <s v="26.04.2017"/>
    <n v="149977.32999999999"/>
    <n v="47492.819999999992"/>
    <s v="ZLIN"/>
    <n v="10"/>
    <n v="0"/>
    <n v="0"/>
    <n v="0"/>
    <m/>
    <m/>
    <m/>
    <n v="0"/>
    <n v="0"/>
    <s v="ZLIN"/>
    <n v="0"/>
    <n v="1"/>
  </r>
  <r>
    <s v="120503000436-0"/>
    <x v="26"/>
    <n v="344208"/>
    <s v="MASCARA DE SOLDAR ELECTRONICA"/>
    <s v="26.04.2017"/>
    <n v="149977.32999999999"/>
    <n v="47492.819999999992"/>
    <s v="ZLIN"/>
    <n v="10"/>
    <n v="0"/>
    <n v="0"/>
    <n v="0"/>
    <m/>
    <m/>
    <m/>
    <n v="0"/>
    <n v="0"/>
    <s v="ZLIN"/>
    <n v="0"/>
    <n v="1"/>
  </r>
  <r>
    <s v="120503000437-0"/>
    <x v="26"/>
    <n v="344201"/>
    <s v="TRIPODE CON PRENSA"/>
    <s v="12.06.2017"/>
    <n v="250295"/>
    <n v="75088.5"/>
    <s v="ZLIN"/>
    <n v="10"/>
    <n v="0"/>
    <n v="0"/>
    <n v="0"/>
    <m/>
    <m/>
    <m/>
    <n v="0"/>
    <n v="0"/>
    <s v="ZLIN"/>
    <n v="0"/>
    <n v="1"/>
  </r>
  <r>
    <s v="120503000438-0"/>
    <x v="26"/>
    <n v="344201"/>
    <s v="TRIPODE CON PRENSA"/>
    <s v="12.06.2017"/>
    <n v="250295"/>
    <n v="75088.5"/>
    <s v="ZLIN"/>
    <n v="10"/>
    <n v="0"/>
    <n v="0"/>
    <n v="0"/>
    <m/>
    <m/>
    <m/>
    <n v="0"/>
    <n v="0"/>
    <s v="ZLIN"/>
    <n v="0"/>
    <n v="1"/>
  </r>
  <r>
    <s v="120503000439-0"/>
    <x v="26"/>
    <n v="344208"/>
    <s v="TRIPODE CON PRENSA"/>
    <s v="12.06.2017"/>
    <n v="250295"/>
    <n v="75088.5"/>
    <s v="ZLIN"/>
    <n v="10"/>
    <n v="0"/>
    <n v="0"/>
    <n v="0"/>
    <m/>
    <m/>
    <m/>
    <n v="0"/>
    <n v="0"/>
    <s v="ZLIN"/>
    <n v="0"/>
    <n v="1"/>
  </r>
  <r>
    <s v="120503000440-0"/>
    <x v="26"/>
    <n v="344206"/>
    <s v="BOMBA CENTRIFUGA PORTATIL"/>
    <s v="05.09.2017"/>
    <n v="1932959.92"/>
    <n v="531563.98"/>
    <s v="ZLIN"/>
    <n v="10"/>
    <n v="0"/>
    <n v="0"/>
    <n v="0"/>
    <m/>
    <m/>
    <m/>
    <n v="0"/>
    <n v="0"/>
    <s v="ZLIN"/>
    <n v="0"/>
    <n v="1"/>
  </r>
  <r>
    <s v="120503000441-0"/>
    <x v="26"/>
    <n v="344206"/>
    <s v="BOMBA CENTRIFUGA PORTATIL"/>
    <s v="05.09.2017"/>
    <n v="1932959.92"/>
    <n v="531563.98"/>
    <s v="ZLIN"/>
    <n v="10"/>
    <n v="0"/>
    <n v="0"/>
    <n v="0"/>
    <m/>
    <m/>
    <m/>
    <n v="0"/>
    <n v="0"/>
    <s v="ZLIN"/>
    <n v="0"/>
    <n v="1"/>
  </r>
  <r>
    <s v="120503000442-0"/>
    <x v="26"/>
    <n v="344207"/>
    <s v="BOMBA CENTRIFUGA PORTATIL"/>
    <s v="05.09.2017"/>
    <n v="1932959.92"/>
    <n v="531563.98"/>
    <s v="ZLIN"/>
    <n v="10"/>
    <n v="0"/>
    <n v="0"/>
    <n v="0"/>
    <m/>
    <m/>
    <m/>
    <n v="0"/>
    <n v="0"/>
    <s v="ZLIN"/>
    <n v="0"/>
    <n v="1"/>
  </r>
  <r>
    <s v="120503000443-0"/>
    <x v="26"/>
    <n v="344201"/>
    <s v="PRENSA DE CADENA PORTATIL"/>
    <s v="12.06.2017"/>
    <n v="199365.9"/>
    <n v="59809.76999999999"/>
    <s v="ZLIN"/>
    <n v="10"/>
    <n v="0"/>
    <n v="0"/>
    <n v="0"/>
    <m/>
    <m/>
    <m/>
    <n v="0"/>
    <n v="0"/>
    <s v="ZLIN"/>
    <n v="0"/>
    <n v="1"/>
  </r>
  <r>
    <s v="120503000444-0"/>
    <x v="26"/>
    <n v="344201"/>
    <s v="PRENSA DE CADENA PORTATIL"/>
    <s v="12.06.2017"/>
    <n v="199365.9"/>
    <n v="59809.76999999999"/>
    <s v="ZLIN"/>
    <n v="10"/>
    <n v="0"/>
    <n v="0"/>
    <n v="0"/>
    <m/>
    <m/>
    <m/>
    <n v="0"/>
    <n v="0"/>
    <s v="ZLIN"/>
    <n v="0"/>
    <n v="1"/>
  </r>
  <r>
    <s v="120503000445-0"/>
    <x v="26"/>
    <n v="344201"/>
    <s v="PRENSA DE CADENA PORTATIL"/>
    <s v="12.06.2017"/>
    <n v="199365.9"/>
    <n v="59809.76999999999"/>
    <s v="ZLIN"/>
    <n v="10"/>
    <n v="0"/>
    <n v="0"/>
    <n v="0"/>
    <m/>
    <m/>
    <m/>
    <n v="0"/>
    <n v="0"/>
    <s v="ZLIN"/>
    <n v="0"/>
    <n v="1"/>
  </r>
  <r>
    <s v="120503000446-0"/>
    <x v="26"/>
    <n v="344201"/>
    <s v="PRENSA DE CADENA PORTATIL"/>
    <s v="12.06.2017"/>
    <n v="199365.9"/>
    <n v="59809.76999999999"/>
    <s v="ZLIN"/>
    <n v="10"/>
    <n v="0"/>
    <n v="0"/>
    <n v="0"/>
    <m/>
    <m/>
    <m/>
    <n v="0"/>
    <n v="0"/>
    <s v="ZLIN"/>
    <n v="0"/>
    <n v="1"/>
  </r>
  <r>
    <s v="120503000447-0"/>
    <x v="26"/>
    <n v="344201"/>
    <s v="PRENSA DE CADENA PORTATIL"/>
    <s v="12.06.2017"/>
    <n v="199365.9"/>
    <n v="59809.76999999999"/>
    <s v="ZLIN"/>
    <n v="10"/>
    <n v="0"/>
    <n v="0"/>
    <n v="0"/>
    <m/>
    <m/>
    <m/>
    <n v="0"/>
    <n v="0"/>
    <s v="ZLIN"/>
    <n v="0"/>
    <n v="1"/>
  </r>
  <r>
    <s v="120503000448-0"/>
    <x v="26"/>
    <n v="344201"/>
    <s v="CORTADOR DE TUBERIA ABISAGRADO PAREDES"/>
    <s v="12.06.2017"/>
    <n v="531552"/>
    <n v="159465.59999999998"/>
    <s v="ZLIN"/>
    <n v="10"/>
    <n v="0"/>
    <n v="0"/>
    <n v="0"/>
    <m/>
    <m/>
    <m/>
    <n v="0"/>
    <n v="0"/>
    <s v="ZLIN"/>
    <n v="0"/>
    <n v="1"/>
  </r>
  <r>
    <s v="120503000449-0"/>
    <x v="26"/>
    <n v="344201"/>
    <s v="CORTADOR DE TUBERIA ABISAGRADO PAREDES"/>
    <s v="12.06.2017"/>
    <n v="531552"/>
    <n v="159465.59999999998"/>
    <s v="ZLIN"/>
    <n v="10"/>
    <n v="0"/>
    <n v="0"/>
    <n v="0"/>
    <m/>
    <m/>
    <m/>
    <n v="0"/>
    <n v="0"/>
    <s v="ZLIN"/>
    <n v="0"/>
    <n v="1"/>
  </r>
  <r>
    <s v="120503000450-0"/>
    <x v="26"/>
    <n v="344201"/>
    <s v="CORTADOR DE TUBERIA ABISAGRADO PAREDES"/>
    <s v="12.06.2017"/>
    <n v="688695.45"/>
    <n v="206608.62999999995"/>
    <s v="ZLIN"/>
    <n v="10"/>
    <n v="0"/>
    <n v="0"/>
    <n v="0"/>
    <m/>
    <m/>
    <m/>
    <n v="0"/>
    <n v="0"/>
    <s v="ZLIN"/>
    <n v="0"/>
    <n v="1"/>
  </r>
  <r>
    <s v="120503000451-0"/>
    <x v="26"/>
    <n v="344201"/>
    <s v="CORTADOR DE TUBERIA ABISAGRADO PAREDES"/>
    <s v="12.06.2017"/>
    <n v="688695.45"/>
    <n v="206608.62999999995"/>
    <s v="ZLIN"/>
    <n v="10"/>
    <n v="0"/>
    <n v="0"/>
    <n v="0"/>
    <m/>
    <m/>
    <m/>
    <n v="0"/>
    <n v="0"/>
    <s v="ZLIN"/>
    <n v="0"/>
    <n v="1"/>
  </r>
  <r>
    <s v="120503000452-0"/>
    <x v="26"/>
    <n v="344201"/>
    <s v="CORTADOR DE TUBERIA ABISAGRADO PAREDES"/>
    <s v="12.06.2017"/>
    <n v="849415.35"/>
    <n v="254824.61"/>
    <s v="ZLIN"/>
    <n v="10"/>
    <n v="0"/>
    <n v="0"/>
    <n v="0"/>
    <m/>
    <m/>
    <m/>
    <n v="0"/>
    <n v="0"/>
    <s v="ZLIN"/>
    <n v="0"/>
    <n v="1"/>
  </r>
  <r>
    <s v="120503000453-0"/>
    <x v="26"/>
    <n v="344201"/>
    <s v="CORTADOR DE TUBERIA ABISAGRADO PAREDES"/>
    <s v="12.06.2017"/>
    <n v="849415.35"/>
    <n v="254824.61"/>
    <s v="ZLIN"/>
    <n v="10"/>
    <n v="0"/>
    <n v="0"/>
    <n v="0"/>
    <m/>
    <m/>
    <m/>
    <n v="0"/>
    <n v="0"/>
    <s v="ZLIN"/>
    <n v="0"/>
    <n v="1"/>
  </r>
  <r>
    <s v="120503000454-0"/>
    <x v="26"/>
    <n v="344201"/>
    <s v="SOLDADORA INVERSORA MAXTAR 150STL"/>
    <s v="09.05.2017"/>
    <n v="1234909.2"/>
    <n v="380763.66999999993"/>
    <s v="ZLIN"/>
    <n v="10"/>
    <n v="0"/>
    <n v="0"/>
    <n v="0"/>
    <m/>
    <m/>
    <m/>
    <n v="0"/>
    <n v="0"/>
    <s v="ZLIN"/>
    <n v="0"/>
    <n v="1"/>
  </r>
  <r>
    <s v="120503000455-0"/>
    <x v="26"/>
    <n v="344209"/>
    <s v="GENERADOR SOLDADOR ELECTRODO TIG"/>
    <s v="26.04.2017"/>
    <n v="2169884.7599999998"/>
    <n v="687130.1799999997"/>
    <s v="ZLIN"/>
    <n v="10"/>
    <n v="0"/>
    <n v="0"/>
    <n v="0"/>
    <m/>
    <m/>
    <m/>
    <n v="0"/>
    <n v="0"/>
    <s v="ZLIN"/>
    <n v="0"/>
    <n v="1"/>
  </r>
  <r>
    <s v="120503000456-0"/>
    <x v="26"/>
    <n v="344207"/>
    <s v="CORDADORA DE TUBO"/>
    <s v="25.05.2017"/>
    <n v="107680.86"/>
    <n v="33201.600000000006"/>
    <s v="ZLIN"/>
    <n v="10"/>
    <n v="0"/>
    <n v="0"/>
    <n v="0"/>
    <m/>
    <m/>
    <m/>
    <n v="0"/>
    <n v="0"/>
    <s v="ZLIN"/>
    <n v="0"/>
    <n v="1"/>
  </r>
  <r>
    <s v="120503000457-0"/>
    <x v="26"/>
    <n v="344208"/>
    <s v="JUEGO DE BROCAS SIERRAS"/>
    <s v="25.05.2017"/>
    <n v="90855.73"/>
    <n v="28013.85"/>
    <s v="ZLIN"/>
    <n v="10"/>
    <n v="0"/>
    <n v="0"/>
    <n v="0"/>
    <m/>
    <m/>
    <m/>
    <n v="0"/>
    <n v="0"/>
    <s v="ZLIN"/>
    <n v="0"/>
    <n v="1"/>
  </r>
  <r>
    <s v="120503000458-0"/>
    <x v="26"/>
    <n v="344209"/>
    <s v="AFILADORA DE BROCAS"/>
    <s v="22.05.2017"/>
    <n v="124704.22"/>
    <n v="38450.460000000006"/>
    <s v="ZLIN"/>
    <n v="10"/>
    <n v="0"/>
    <n v="0"/>
    <n v="0"/>
    <m/>
    <m/>
    <m/>
    <n v="0"/>
    <n v="0"/>
    <s v="ZLIN"/>
    <n v="0"/>
    <n v="1"/>
  </r>
  <r>
    <s v="120503000459-0"/>
    <x v="26"/>
    <n v="344201"/>
    <s v="DOBLADORA DE TUBO DE 10 MM (3/8&quot;)"/>
    <s v="12.06.2017"/>
    <n v="99598.2"/>
    <n v="29879.459999999992"/>
    <s v="ZLIN"/>
    <n v="10"/>
    <n v="0"/>
    <n v="0"/>
    <n v="0"/>
    <m/>
    <m/>
    <m/>
    <n v="0"/>
    <n v="0"/>
    <s v="ZLIN"/>
    <n v="0"/>
    <n v="1"/>
  </r>
  <r>
    <s v="120503000460-0"/>
    <x v="26"/>
    <n v="344201"/>
    <s v="DOBLADORA DE TUBO DE 13 MM /1/2&quot;)"/>
    <s v="12.06.2017"/>
    <n v="114802.35"/>
    <n v="34440.710000000006"/>
    <s v="ZLIN"/>
    <n v="10"/>
    <n v="0"/>
    <n v="0"/>
    <n v="0"/>
    <m/>
    <m/>
    <m/>
    <n v="0"/>
    <n v="0"/>
    <s v="ZLIN"/>
    <n v="0"/>
    <n v="1"/>
  </r>
  <r>
    <s v="120503000461-0"/>
    <x v="26"/>
    <n v="344208"/>
    <s v="DOBLADORA DE TUBO DE 16 MM (5/8&quot;)"/>
    <s v="14.09.2017"/>
    <n v="114802.35"/>
    <n v="31570.650000000009"/>
    <s v="ZLIN"/>
    <n v="10"/>
    <n v="0"/>
    <n v="0"/>
    <n v="0"/>
    <m/>
    <m/>
    <m/>
    <n v="0"/>
    <n v="0"/>
    <s v="ZLIN"/>
    <n v="0"/>
    <n v="1"/>
  </r>
  <r>
    <s v="120503000462-0"/>
    <x v="26"/>
    <n v="344208"/>
    <s v="PLEGADORA DE LAMINA METALICA"/>
    <s v="26.04.2017"/>
    <n v="5431910"/>
    <n v="1720104.83"/>
    <s v="ZLIN"/>
    <n v="10"/>
    <n v="0"/>
    <n v="0"/>
    <n v="0"/>
    <m/>
    <m/>
    <m/>
    <n v="0"/>
    <n v="0"/>
    <s v="ZLIN"/>
    <n v="0"/>
    <n v="1"/>
  </r>
  <r>
    <s v="120503000463-0"/>
    <x v="26"/>
    <n v="344209"/>
    <s v="LLAVE DE TORQUE ESPIGA 13 MM (1/2&quot;)"/>
    <s v="26.04.2017"/>
    <n v="131328.6"/>
    <n v="41587.39"/>
    <s v="ZLIN"/>
    <n v="10"/>
    <n v="0"/>
    <n v="0"/>
    <n v="0"/>
    <m/>
    <m/>
    <m/>
    <n v="0"/>
    <n v="0"/>
    <s v="ZLIN"/>
    <n v="0"/>
    <n v="1"/>
  </r>
  <r>
    <s v="120503000464-0"/>
    <x v="26"/>
    <n v="344209"/>
    <s v="LLAVE DE TORQUE ESPIGA 19 mm (3/4&quot;)"/>
    <s v="25.05.2017"/>
    <n v="400438.21"/>
    <n v="123468.45000000001"/>
    <s v="ZLIN"/>
    <n v="10"/>
    <n v="0"/>
    <n v="0"/>
    <n v="0"/>
    <m/>
    <m/>
    <m/>
    <n v="0"/>
    <n v="0"/>
    <s v="ZLIN"/>
    <n v="0"/>
    <n v="1"/>
  </r>
  <r>
    <s v="120503000465-0"/>
    <x v="26"/>
    <n v="344207"/>
    <s v="TORQUEMETRO ESPIGA 13 mm (1/2&quot;)"/>
    <s v="25.05.2017"/>
    <n v="100950.81"/>
    <n v="31126.5"/>
    <s v="ZLIN"/>
    <n v="10"/>
    <n v="0"/>
    <n v="0"/>
    <n v="0"/>
    <m/>
    <m/>
    <m/>
    <n v="0"/>
    <n v="0"/>
    <s v="ZLIN"/>
    <n v="0"/>
    <n v="1"/>
  </r>
  <r>
    <s v="120503000466-0"/>
    <x v="26"/>
    <n v="344201"/>
    <s v="PISTOLA DE IMPACTO ESPIGA 19 mm (3/4&quot;)"/>
    <s v="26.04.2017"/>
    <n v="360537.8"/>
    <n v="114170.29999999999"/>
    <s v="ZLIN"/>
    <n v="10"/>
    <n v="0"/>
    <n v="0"/>
    <n v="0"/>
    <m/>
    <m/>
    <m/>
    <n v="0"/>
    <n v="0"/>
    <s v="ZLIN"/>
    <n v="0"/>
    <n v="1"/>
  </r>
  <r>
    <s v="120503000467-0"/>
    <x v="26"/>
    <n v="344201"/>
    <s v="PISTOLA DE IMPACTO ESPIGA 13 mm (1/2&quot;)"/>
    <s v="26.04.2017"/>
    <n v="102265"/>
    <n v="32383.919999999998"/>
    <s v="ZLIN"/>
    <n v="10"/>
    <n v="0"/>
    <n v="0"/>
    <n v="0"/>
    <m/>
    <m/>
    <m/>
    <n v="0"/>
    <n v="0"/>
    <s v="ZLIN"/>
    <n v="0"/>
    <n v="1"/>
  </r>
  <r>
    <s v="120503000468-0"/>
    <x v="26"/>
    <n v="344201"/>
    <s v="PISTOLA DE IMPACTO NEUMATICO ESPIGA 13 mm (1/2&quot;)"/>
    <s v="26.04.2017"/>
    <n v="102265"/>
    <n v="32383.919999999998"/>
    <s v="ZLIN"/>
    <n v="10"/>
    <n v="0"/>
    <n v="0"/>
    <n v="0"/>
    <m/>
    <m/>
    <m/>
    <n v="0"/>
    <n v="0"/>
    <s v="ZLIN"/>
    <n v="0"/>
    <n v="1"/>
  </r>
  <r>
    <s v="120503000469-0"/>
    <x v="26"/>
    <n v="344201"/>
    <s v="RATCH NEUMATICO ESPIGA 13 mm (1/2&quot;)"/>
    <s v="25.05.2017"/>
    <n v="95566.77"/>
    <n v="29466.430000000008"/>
    <s v="ZLIN"/>
    <n v="10"/>
    <n v="0"/>
    <n v="0"/>
    <n v="0"/>
    <m/>
    <m/>
    <m/>
    <n v="0"/>
    <n v="0"/>
    <s v="ZLIN"/>
    <n v="0"/>
    <n v="1"/>
  </r>
  <r>
    <s v="120503000470-0"/>
    <x v="26"/>
    <n v="344201"/>
    <s v="JUEGO DE EXTRACTORES DE 10 TON"/>
    <s v="19.05.2017"/>
    <n v="528917.49"/>
    <n v="163082.89000000001"/>
    <s v="ZLIN"/>
    <n v="10"/>
    <n v="0"/>
    <n v="0"/>
    <n v="0"/>
    <m/>
    <m/>
    <m/>
    <n v="0"/>
    <n v="0"/>
    <s v="ZLIN"/>
    <n v="0"/>
    <n v="1"/>
  </r>
  <r>
    <s v="120503000471-0"/>
    <x v="26"/>
    <n v="344209"/>
    <s v="PRENSA HIDRAULICA 10 TON"/>
    <s v="22.05.2017"/>
    <n v="367125.73"/>
    <n v="113197.09999999998"/>
    <s v="ZLIN"/>
    <n v="10"/>
    <n v="0"/>
    <n v="0"/>
    <n v="0"/>
    <m/>
    <m/>
    <m/>
    <n v="0"/>
    <n v="0"/>
    <s v="ZLIN"/>
    <n v="0"/>
    <n v="1"/>
  </r>
  <r>
    <s v="120503000472-0"/>
    <x v="26"/>
    <n v="342301"/>
    <s v="PRENSA HIDRAULICA 30 TON"/>
    <s v="22.05.2017"/>
    <n v="1311142.5"/>
    <n v="404268.93999999994"/>
    <s v="ZLIN"/>
    <n v="10"/>
    <n v="0"/>
    <n v="0"/>
    <n v="0"/>
    <m/>
    <m/>
    <m/>
    <n v="0"/>
    <n v="0"/>
    <s v="ZLIN"/>
    <n v="0"/>
    <n v="1"/>
  </r>
  <r>
    <s v="120503000473-0"/>
    <x v="26"/>
    <n v="342301"/>
    <s v="GATA HIDRONEUMATICA 20 TON"/>
    <s v="22.05.2017"/>
    <n v="162581.67000000001"/>
    <n v="50129.350000000006"/>
    <s v="ZLIN"/>
    <n v="10"/>
    <n v="0"/>
    <n v="0"/>
    <n v="0"/>
    <m/>
    <m/>
    <m/>
    <n v="0"/>
    <n v="0"/>
    <s v="ZLIN"/>
    <n v="0"/>
    <n v="1"/>
  </r>
  <r>
    <s v="120503000474-0"/>
    <x v="26"/>
    <n v="342301"/>
    <s v="GATA HIDRAULICA 3 TON"/>
    <s v="22.05.2017"/>
    <n v="237748.01"/>
    <n v="73305.63"/>
    <s v="ZLIN"/>
    <n v="10"/>
    <n v="0"/>
    <n v="0"/>
    <n v="0"/>
    <m/>
    <m/>
    <m/>
    <n v="0"/>
    <n v="0"/>
    <s v="ZLIN"/>
    <n v="0"/>
    <n v="1"/>
  </r>
  <r>
    <s v="120503000476-0"/>
    <x v="26"/>
    <n v="344205"/>
    <s v="JUEGO DE HERRAMIENTAS PARA MONTAJE"/>
    <s v="19.05.2017"/>
    <n v="230494.23"/>
    <n v="71069.050000000017"/>
    <s v="ZLIN"/>
    <n v="10"/>
    <n v="0"/>
    <n v="0"/>
    <n v="0"/>
    <m/>
    <m/>
    <m/>
    <n v="0"/>
    <n v="0"/>
    <s v="ZLIN"/>
    <n v="0"/>
    <n v="1"/>
  </r>
  <r>
    <s v="120503000477-0"/>
    <x v="26"/>
    <n v="344201"/>
    <s v="HIDROLAVADORA"/>
    <s v="26.04.2017"/>
    <n v="363860"/>
    <n v="115222.32999999999"/>
    <s v="ZLIN"/>
    <n v="10"/>
    <n v="0"/>
    <n v="0"/>
    <n v="0"/>
    <m/>
    <m/>
    <m/>
    <n v="0"/>
    <n v="0"/>
    <s v="ZLIN"/>
    <n v="0"/>
    <n v="1"/>
  </r>
  <r>
    <s v="120503000478-0"/>
    <x v="26"/>
    <n v="344207"/>
    <s v="HIDROLAVADORA A VAPOR"/>
    <s v="25.05.2017"/>
    <n v="4414915.42"/>
    <n v="1361265.58"/>
    <s v="ZLIN"/>
    <n v="10"/>
    <n v="0"/>
    <n v="0"/>
    <n v="0"/>
    <m/>
    <m/>
    <m/>
    <n v="0"/>
    <n v="0"/>
    <s v="ZLIN"/>
    <n v="0"/>
    <n v="1"/>
  </r>
  <r>
    <s v="120503000479-0"/>
    <x v="26"/>
    <n v="344203"/>
    <s v="VIDEOSCOPIO"/>
    <s v="09.06.2017"/>
    <n v="10102850.43"/>
    <n v="3030855.12"/>
    <s v="ZLIN"/>
    <n v="10"/>
    <n v="0"/>
    <n v="0"/>
    <n v="0"/>
    <m/>
    <m/>
    <m/>
    <n v="0"/>
    <n v="0"/>
    <s v="ZLIN"/>
    <n v="0"/>
    <n v="1"/>
  </r>
  <r>
    <s v="120503000480-0"/>
    <x v="26"/>
    <n v="344201"/>
    <s v="TARRAJA ELECTRICA PORTATIL 2&quot;"/>
    <s v="21.08.2017"/>
    <n v="1004862.68"/>
    <n v="284711.09000000008"/>
    <s v="ZLIN"/>
    <n v="10"/>
    <n v="0"/>
    <n v="0"/>
    <n v="0"/>
    <m/>
    <m/>
    <m/>
    <n v="0"/>
    <n v="0"/>
    <s v="ZLIN"/>
    <n v="0"/>
    <n v="1"/>
  </r>
  <r>
    <s v="120503000481-0"/>
    <x v="26"/>
    <n v="344209"/>
    <s v="TARRAJA ELECTRICA PORTATIL 2&quot;"/>
    <s v="21.08.2017"/>
    <n v="1004856.93"/>
    <n v="284709.46000000008"/>
    <s v="ZLIN"/>
    <n v="10"/>
    <n v="0"/>
    <n v="0"/>
    <n v="0"/>
    <m/>
    <m/>
    <m/>
    <n v="0"/>
    <n v="0"/>
    <s v="ZLIN"/>
    <n v="0"/>
    <n v="1"/>
  </r>
  <r>
    <s v="120503000482-0"/>
    <x v="26"/>
    <n v="344201"/>
    <s v="GABINETE CON HERRAMIENTAS 13 GAVETAS"/>
    <s v="26.04.2017"/>
    <n v="2050950"/>
    <n v="649467.5"/>
    <s v="ZLIN"/>
    <n v="10"/>
    <n v="0"/>
    <n v="0"/>
    <n v="0"/>
    <m/>
    <m/>
    <m/>
    <n v="0"/>
    <n v="0"/>
    <s v="ZLIN"/>
    <n v="0"/>
    <n v="1"/>
  </r>
  <r>
    <s v="120503000483-0"/>
    <x v="26"/>
    <n v="344207"/>
    <s v="GABINETE CON HERRAMIENTAS 8 GAVETAS"/>
    <s v="26.04.2017"/>
    <n v="1159380"/>
    <n v="367137"/>
    <s v="ZLIN"/>
    <n v="10"/>
    <n v="0"/>
    <n v="0"/>
    <n v="0"/>
    <m/>
    <m/>
    <m/>
    <n v="0"/>
    <n v="0"/>
    <s v="ZLIN"/>
    <n v="0"/>
    <n v="1"/>
  </r>
  <r>
    <s v="120503000484-0"/>
    <x v="26"/>
    <n v="344209"/>
    <s v="GABINETE MOVIL PARA HERRAMIENTAS 8 GAVETAS"/>
    <s v="25.05.2017"/>
    <n v="410533.29"/>
    <n v="126581.09999999998"/>
    <s v="ZLIN"/>
    <n v="10"/>
    <n v="0"/>
    <n v="0"/>
    <n v="0"/>
    <m/>
    <m/>
    <m/>
    <n v="0"/>
    <n v="0"/>
    <s v="ZLIN"/>
    <n v="0"/>
    <n v="1"/>
  </r>
  <r>
    <s v="120503000485-0"/>
    <x v="26"/>
    <n v="344207"/>
    <s v="CAJA DE HERRAMIENTAS CON 9 GAVETAS"/>
    <s v="25.05.2017"/>
    <n v="97585.78"/>
    <n v="30088.949999999997"/>
    <s v="ZLIN"/>
    <n v="10"/>
    <n v="0"/>
    <n v="0"/>
    <n v="0"/>
    <m/>
    <m/>
    <m/>
    <n v="0"/>
    <n v="0"/>
    <s v="ZLIN"/>
    <n v="0"/>
    <n v="1"/>
  </r>
  <r>
    <s v="120503000486-0"/>
    <x v="26"/>
    <n v="344209"/>
    <s v="JUEGO DE CUBOS 3/4 &quot; 20 PIEZAS 16 CUBOS"/>
    <s v="26.04.2017"/>
    <n v="114582"/>
    <n v="36284.300000000003"/>
    <s v="ZLIN"/>
    <n v="10"/>
    <n v="0"/>
    <n v="0"/>
    <n v="0"/>
    <m/>
    <m/>
    <m/>
    <n v="0"/>
    <n v="0"/>
    <s v="ZLIN"/>
    <n v="0"/>
    <n v="1"/>
  </r>
  <r>
    <s v="120503000487-0"/>
    <x v="26"/>
    <n v="344209"/>
    <s v="JUEGO DE CUBOS 3/4 &quot; 20 PIEZAS 16 CUBOS"/>
    <s v="26.04.2017"/>
    <n v="114582"/>
    <n v="36284.300000000003"/>
    <s v="ZLIN"/>
    <n v="10"/>
    <n v="0"/>
    <n v="0"/>
    <n v="0"/>
    <m/>
    <m/>
    <m/>
    <n v="0"/>
    <n v="0"/>
    <s v="ZLIN"/>
    <n v="0"/>
    <n v="1"/>
  </r>
  <r>
    <s v="120503000488-0"/>
    <x v="26"/>
    <n v="344209"/>
    <s v="MULTIMETRO PROBADOR"/>
    <s v="26.04.2017"/>
    <n v="26668"/>
    <n v="8444.869999999999"/>
    <s v="ZLIN"/>
    <n v="10"/>
    <n v="0"/>
    <n v="0"/>
    <n v="0"/>
    <m/>
    <m/>
    <m/>
    <n v="0"/>
    <n v="0"/>
    <s v="ZLIN"/>
    <n v="0"/>
    <n v="1"/>
  </r>
  <r>
    <s v="120503000489-0"/>
    <x v="26"/>
    <n v="344207"/>
    <s v="JUEGO TORX 92 PIEZAS"/>
    <s v="26.04.2017"/>
    <n v="120469.3"/>
    <n v="38148.61"/>
    <s v="ZLIN"/>
    <n v="10"/>
    <n v="0"/>
    <n v="0"/>
    <n v="0"/>
    <m/>
    <m/>
    <m/>
    <n v="0"/>
    <n v="0"/>
    <s v="ZLIN"/>
    <n v="0"/>
    <n v="1"/>
  </r>
  <r>
    <s v="120503000490-0"/>
    <x v="26"/>
    <n v="344207"/>
    <s v="LEFANTADOR DE PALANCA (TECKLE) DE ALUMINIO"/>
    <s v="26.04.2017"/>
    <n v="444445.95"/>
    <n v="140741.22000000003"/>
    <s v="ZLIN"/>
    <n v="10"/>
    <n v="0"/>
    <n v="0"/>
    <n v="0"/>
    <m/>
    <m/>
    <m/>
    <n v="0"/>
    <n v="0"/>
    <s v="ZLIN"/>
    <n v="0"/>
    <n v="1"/>
  </r>
  <r>
    <s v="120503000491-0"/>
    <x v="26"/>
    <n v="344207"/>
    <s v="EQUIPO HIDRAULICO DE ENDEREZADO 10 TON"/>
    <s v="26.04.2017"/>
    <n v="628924.1"/>
    <n v="199159.3"/>
    <s v="ZLIN"/>
    <n v="10"/>
    <n v="0"/>
    <n v="0"/>
    <n v="0"/>
    <m/>
    <m/>
    <m/>
    <n v="0"/>
    <n v="0"/>
    <s v="ZLIN"/>
    <n v="0"/>
    <n v="1"/>
  </r>
  <r>
    <s v="120503000492-0"/>
    <x v="26"/>
    <n v="344207"/>
    <s v="COMPACTADORA - APISONADORA"/>
    <s v="26.04.2017"/>
    <n v="2101348"/>
    <n v="665426.87000000011"/>
    <s v="ZLIN"/>
    <n v="10"/>
    <n v="0"/>
    <n v="0"/>
    <n v="0"/>
    <m/>
    <m/>
    <m/>
    <n v="0"/>
    <n v="0"/>
    <s v="ZLIN"/>
    <n v="0"/>
    <n v="1"/>
  </r>
  <r>
    <s v="120503000493-0"/>
    <x v="26"/>
    <n v="344207"/>
    <s v="CORTADORA LINEAL CONCRETO Y ASFALTO"/>
    <s v="18.05.2017"/>
    <n v="2303146.79"/>
    <n v="710136.92999999993"/>
    <s v="ZLIN"/>
    <n v="10"/>
    <n v="0"/>
    <n v="0"/>
    <n v="0"/>
    <m/>
    <m/>
    <m/>
    <n v="0"/>
    <n v="0"/>
    <s v="ZLIN"/>
    <n v="0"/>
    <n v="1"/>
  </r>
  <r>
    <s v="120503000494-0"/>
    <x v="26"/>
    <n v="344205"/>
    <s v="COMPRESOR DE COMBUSTION PORTATIL"/>
    <s v="13.07.2017"/>
    <n v="11992989.449999999"/>
    <n v="3497955.25"/>
    <s v="ZLIN"/>
    <n v="10"/>
    <n v="0"/>
    <n v="0"/>
    <n v="0"/>
    <m/>
    <m/>
    <m/>
    <n v="0"/>
    <n v="0"/>
    <s v="ZLIN"/>
    <n v="0"/>
    <n v="1"/>
  </r>
  <r>
    <s v="120503000495-0"/>
    <x v="26"/>
    <n v="344209"/>
    <s v="ELEVADOR EQUIPO MOVIL DOS POSTES"/>
    <s v="19.05.2017"/>
    <n v="2810636.19"/>
    <n v="866612.82999999984"/>
    <s v="ZLIN"/>
    <n v="10"/>
    <n v="0"/>
    <n v="0"/>
    <n v="0"/>
    <m/>
    <m/>
    <m/>
    <n v="0"/>
    <n v="0"/>
    <s v="ZLIN"/>
    <n v="0"/>
    <n v="1"/>
  </r>
  <r>
    <s v="120503000496-0"/>
    <x v="26"/>
    <n v="344209"/>
    <s v="CALENTADOR DE RODAMIENTO POR INDUCCION"/>
    <s v="25.05.2017"/>
    <n v="2523770.25"/>
    <n v="778162.49"/>
    <s v="ZLIN"/>
    <n v="10"/>
    <n v="0"/>
    <n v="0"/>
    <n v="0"/>
    <m/>
    <m/>
    <m/>
    <n v="0"/>
    <n v="0"/>
    <s v="ZLIN"/>
    <n v="0"/>
    <n v="1"/>
  </r>
  <r>
    <s v="120503000497-0"/>
    <x v="26"/>
    <n v="344209"/>
    <s v="ALINEADOR LASER FIXTULASER"/>
    <s v="09.06.2017"/>
    <n v="10025235.699999999"/>
    <n v="3007570.709999999"/>
    <s v="ZLIN"/>
    <n v="10"/>
    <n v="0"/>
    <n v="0"/>
    <n v="0"/>
    <m/>
    <m/>
    <m/>
    <n v="0"/>
    <n v="0"/>
    <s v="ZLIN"/>
    <n v="0"/>
    <n v="1"/>
  </r>
  <r>
    <s v="120503000498-0"/>
    <x v="26"/>
    <n v="344208"/>
    <s v="MOTOSIERRA"/>
    <s v="25.05.2017"/>
    <n v="329772.65000000002"/>
    <n v="101679.90000000002"/>
    <s v="ZLIN"/>
    <n v="10"/>
    <n v="0"/>
    <n v="0"/>
    <n v="0"/>
    <m/>
    <m/>
    <m/>
    <n v="0"/>
    <n v="0"/>
    <s v="ZLIN"/>
    <n v="0"/>
    <n v="1"/>
  </r>
  <r>
    <s v="120503000499-0"/>
    <x v="26"/>
    <n v="344208"/>
    <s v="MOTOSIERRA"/>
    <s v="25.05.2017"/>
    <n v="329772.65000000002"/>
    <n v="101679.90000000002"/>
    <s v="ZLIN"/>
    <n v="10"/>
    <n v="0"/>
    <n v="0"/>
    <n v="0"/>
    <m/>
    <m/>
    <m/>
    <n v="0"/>
    <n v="0"/>
    <s v="ZLIN"/>
    <n v="0"/>
    <n v="1"/>
  </r>
  <r>
    <s v="120503000504-0"/>
    <x v="26"/>
    <n v="214301"/>
    <s v="CARRETILLA ELEVADIZA"/>
    <s v="27.04.2017"/>
    <n v="2613690"/>
    <n v="827668.5"/>
    <s v="ZLIN"/>
    <n v="10"/>
    <n v="0"/>
    <n v="0"/>
    <n v="0"/>
    <m/>
    <m/>
    <m/>
    <n v="0"/>
    <n v="0"/>
    <s v="ZLIN"/>
    <n v="0"/>
    <n v="1"/>
  </r>
  <r>
    <s v="120503000505-0"/>
    <x v="26"/>
    <n v="323302"/>
    <s v="MAQUINA DE SOLDAR"/>
    <s v="11.08.2017"/>
    <n v="11705053.99"/>
    <n v="3316431.9700000007"/>
    <s v="ZLIN"/>
    <n v="10"/>
    <n v="0"/>
    <n v="0"/>
    <n v="0"/>
    <m/>
    <m/>
    <m/>
    <n v="0"/>
    <n v="0"/>
    <s v="ZLIN"/>
    <n v="0"/>
    <n v="1"/>
  </r>
  <r>
    <s v="120503000506-0"/>
    <x v="26"/>
    <n v="323302"/>
    <s v="MAQUINA DE SOLDAR"/>
    <s v="11.08.2017"/>
    <n v="11705053.99"/>
    <n v="3316431.9700000007"/>
    <s v="ZLIN"/>
    <n v="10"/>
    <n v="0"/>
    <n v="0"/>
    <n v="0"/>
    <m/>
    <m/>
    <m/>
    <n v="0"/>
    <n v="0"/>
    <s v="ZLIN"/>
    <n v="0"/>
    <n v="1"/>
  </r>
  <r>
    <s v="120503000507-0"/>
    <x v="26"/>
    <n v="323302"/>
    <s v="MAQUINA DE SOLDAR"/>
    <s v="11.08.2017"/>
    <n v="11705053.99"/>
    <n v="3316431.9700000007"/>
    <s v="ZLIN"/>
    <n v="10"/>
    <n v="0"/>
    <n v="0"/>
    <n v="0"/>
    <m/>
    <m/>
    <m/>
    <n v="0"/>
    <n v="0"/>
    <s v="ZLIN"/>
    <n v="0"/>
    <n v="1"/>
  </r>
  <r>
    <s v="120503000510-0"/>
    <x v="26"/>
    <n v="323304"/>
    <s v="SIERRA RECIPROCANTE NEUMATICA"/>
    <s v="28.06.2017"/>
    <n v="1044911"/>
    <n v="626946.6"/>
    <s v="ZLIN"/>
    <n v="5"/>
    <n v="0"/>
    <n v="0"/>
    <n v="0"/>
    <m/>
    <m/>
    <m/>
    <n v="0"/>
    <n v="0"/>
    <s v="ZLIN"/>
    <n v="0"/>
    <n v="1"/>
  </r>
  <r>
    <s v="120503000511-0"/>
    <x v="26"/>
    <n v="323304"/>
    <s v="SIERRA RECIPROCANTE NEUMATICA"/>
    <s v="28.06.2017"/>
    <n v="1044911"/>
    <n v="626946.6"/>
    <s v="ZLIN"/>
    <n v="5"/>
    <n v="0"/>
    <n v="0"/>
    <n v="0"/>
    <m/>
    <m/>
    <m/>
    <n v="0"/>
    <n v="0"/>
    <s v="ZLIN"/>
    <n v="0"/>
    <n v="1"/>
  </r>
  <r>
    <s v="120503000512-0"/>
    <x v="26"/>
    <n v="323304"/>
    <s v="SIERRA RECIPROCANTE NEUMATICA"/>
    <s v="28.06.2017"/>
    <n v="1044911"/>
    <n v="626946.6"/>
    <s v="ZLIN"/>
    <n v="5"/>
    <n v="0"/>
    <n v="0"/>
    <n v="0"/>
    <m/>
    <m/>
    <m/>
    <n v="0"/>
    <n v="0"/>
    <s v="ZLIN"/>
    <n v="0"/>
    <n v="1"/>
  </r>
  <r>
    <s v="120503000516-0"/>
    <x v="26"/>
    <n v="323304"/>
    <s v="TRONZADORA 355 MM"/>
    <s v="04.08.2017"/>
    <n v="138006.9"/>
    <n v="130339.84999999999"/>
    <s v="ZLIN"/>
    <n v="3"/>
    <n v="0"/>
    <n v="0"/>
    <n v="0"/>
    <m/>
    <m/>
    <m/>
    <n v="0"/>
    <n v="0"/>
    <s v="ZLIN"/>
    <n v="0"/>
    <n v="1"/>
  </r>
  <r>
    <s v="120503000517-0"/>
    <x v="26"/>
    <n v="323304"/>
    <s v="TRONZADORA 355 MM"/>
    <s v="04.08.2017"/>
    <n v="138006.9"/>
    <n v="130339.84999999999"/>
    <s v="ZLIN"/>
    <n v="3"/>
    <n v="0"/>
    <n v="0"/>
    <n v="0"/>
    <m/>
    <m/>
    <m/>
    <n v="0"/>
    <n v="0"/>
    <s v="ZLIN"/>
    <n v="0"/>
    <n v="1"/>
  </r>
  <r>
    <s v="120503000518-0"/>
    <x v="26"/>
    <n v="323304"/>
    <s v="TRONZADORA 355 MM"/>
    <s v="04.08.2017"/>
    <n v="138006.9"/>
    <n v="130339.84999999999"/>
    <s v="ZLIN"/>
    <n v="3"/>
    <n v="0"/>
    <n v="0"/>
    <n v="0"/>
    <m/>
    <m/>
    <m/>
    <n v="0"/>
    <n v="0"/>
    <s v="ZLIN"/>
    <n v="0"/>
    <n v="1"/>
  </r>
  <r>
    <s v="120503000519-0"/>
    <x v="26"/>
    <n v="323304"/>
    <s v="CORTA TUBOS ARTICULADA DE 100 A 150 MM"/>
    <s v="19.07.2017"/>
    <n v="589226.18000000005"/>
    <n v="343715.28"/>
    <s v="ZLIN"/>
    <n v="5"/>
    <n v="0"/>
    <n v="0"/>
    <n v="0"/>
    <m/>
    <m/>
    <m/>
    <n v="0"/>
    <n v="0"/>
    <s v="ZLIN"/>
    <n v="0"/>
    <n v="1"/>
  </r>
  <r>
    <s v="120503000520-0"/>
    <x v="26"/>
    <n v="323304"/>
    <s v="CORTA TUBOS ARTICULADA DE 100 A 150 MM"/>
    <s v="19.07.2017"/>
    <n v="589226.18000000005"/>
    <n v="343715.28"/>
    <s v="ZLIN"/>
    <n v="5"/>
    <n v="0"/>
    <n v="0"/>
    <n v="0"/>
    <m/>
    <m/>
    <m/>
    <n v="0"/>
    <n v="0"/>
    <s v="ZLIN"/>
    <n v="0"/>
    <n v="1"/>
  </r>
  <r>
    <s v="120503000521-0"/>
    <x v="26"/>
    <n v="323304"/>
    <s v="CORTA TUBOS ARTICULADA DE 100 A 150 MM"/>
    <s v="19.07.2017"/>
    <n v="589226.18000000005"/>
    <n v="343715.28"/>
    <s v="ZLIN"/>
    <n v="5"/>
    <n v="0"/>
    <n v="0"/>
    <n v="0"/>
    <m/>
    <m/>
    <m/>
    <n v="0"/>
    <n v="0"/>
    <s v="ZLIN"/>
    <n v="0"/>
    <n v="1"/>
  </r>
  <r>
    <s v="120503000522-0"/>
    <x v="26"/>
    <n v="323304"/>
    <s v="TECLE PULL IF 1600 KG"/>
    <s v="22.06.2017"/>
    <n v="333350"/>
    <n v="200010"/>
    <s v="ZLIN"/>
    <n v="5"/>
    <n v="0"/>
    <n v="0"/>
    <n v="0"/>
    <m/>
    <m/>
    <m/>
    <n v="0"/>
    <n v="0"/>
    <s v="ZLIN"/>
    <n v="0"/>
    <n v="1"/>
  </r>
  <r>
    <s v="120503000523-0"/>
    <x v="26"/>
    <n v="323304"/>
    <s v="TECLE PULL IF 1600 KG"/>
    <s v="22.06.2017"/>
    <n v="333350"/>
    <n v="200010"/>
    <s v="ZLIN"/>
    <n v="5"/>
    <n v="0"/>
    <n v="0"/>
    <n v="0"/>
    <m/>
    <m/>
    <m/>
    <n v="0"/>
    <n v="0"/>
    <s v="ZLIN"/>
    <n v="0"/>
    <n v="1"/>
  </r>
  <r>
    <s v="120503000524-0"/>
    <x v="26"/>
    <n v="323304"/>
    <s v="TECLE PULL IF 3200 KG"/>
    <s v="22.06.2017"/>
    <n v="432225"/>
    <n v="259335"/>
    <s v="ZLIN"/>
    <n v="5"/>
    <n v="0"/>
    <n v="0"/>
    <n v="0"/>
    <m/>
    <m/>
    <m/>
    <n v="0"/>
    <n v="0"/>
    <s v="ZLIN"/>
    <n v="0"/>
    <n v="1"/>
  </r>
  <r>
    <s v="120503000525-0"/>
    <x v="26"/>
    <n v="323304"/>
    <s v="TECLE PULL IF 3200 KG"/>
    <s v="22.06.2017"/>
    <n v="432225"/>
    <n v="259335"/>
    <s v="ZLIN"/>
    <n v="5"/>
    <n v="0"/>
    <n v="0"/>
    <n v="0"/>
    <m/>
    <m/>
    <m/>
    <n v="0"/>
    <n v="0"/>
    <s v="ZLIN"/>
    <n v="0"/>
    <n v="1"/>
  </r>
  <r>
    <s v="120503000526-0"/>
    <x v="26"/>
    <n v="323303"/>
    <s v="MAQUINA CODIFICADORA EQUIPOS"/>
    <s v="24.07.2017"/>
    <n v="2514628.7799999998"/>
    <n v="1466866.7899999998"/>
    <s v="ZLIN"/>
    <n v="5"/>
    <n v="0"/>
    <n v="0"/>
    <n v="0"/>
    <m/>
    <m/>
    <m/>
    <n v="0"/>
    <n v="0"/>
    <s v="ZLIN"/>
    <n v="0"/>
    <n v="1"/>
  </r>
  <r>
    <s v="120503000527-0"/>
    <x v="26"/>
    <n v="344202"/>
    <s v="MULTIMETRO ELECTRONICO"/>
    <s v="01.09.2017"/>
    <n v="554748.93000000005"/>
    <n v="190694.95000000007"/>
    <s v="ZLIN"/>
    <n v="8"/>
    <n v="0"/>
    <n v="0"/>
    <n v="0"/>
    <m/>
    <m/>
    <m/>
    <n v="0"/>
    <n v="0"/>
    <s v="ZLIN"/>
    <n v="0"/>
    <n v="1"/>
  </r>
  <r>
    <s v="120503000528-0"/>
    <x v="26"/>
    <n v="344206"/>
    <s v="MULTIMETRO ELECTRONICO"/>
    <s v="01.09.2017"/>
    <n v="554748.93000000005"/>
    <n v="190694.95000000007"/>
    <s v="ZLIN"/>
    <n v="8"/>
    <n v="0"/>
    <n v="0"/>
    <n v="0"/>
    <m/>
    <m/>
    <m/>
    <n v="0"/>
    <n v="0"/>
    <s v="ZLIN"/>
    <n v="0"/>
    <n v="1"/>
  </r>
  <r>
    <s v="120503000529-0"/>
    <x v="26"/>
    <n v="344209"/>
    <s v="MULTIMETRO ELECTRONICO"/>
    <s v="01.09.2017"/>
    <n v="554748.93000000005"/>
    <n v="190694.95000000007"/>
    <s v="ZLIN"/>
    <n v="8"/>
    <n v="0"/>
    <n v="0"/>
    <n v="0"/>
    <m/>
    <m/>
    <m/>
    <n v="0"/>
    <n v="0"/>
    <s v="ZLIN"/>
    <n v="0"/>
    <n v="1"/>
  </r>
  <r>
    <s v="120503000530-0"/>
    <x v="26"/>
    <n v="344205"/>
    <s v="Calibrador documentador de procesos"/>
    <s v="01.09.2017"/>
    <n v="4877724.57"/>
    <n v="1676717.8200000003"/>
    <s v="ZLIN"/>
    <n v="8"/>
    <n v="0"/>
    <n v="0"/>
    <n v="0"/>
    <m/>
    <m/>
    <m/>
    <n v="0"/>
    <n v="0"/>
    <s v="ZLIN"/>
    <n v="0"/>
    <n v="1"/>
  </r>
  <r>
    <s v="120503000531-0"/>
    <x v="26"/>
    <n v="344202"/>
    <s v="Calibrador documentador de procesos"/>
    <s v="01.09.2017"/>
    <n v="4877724.57"/>
    <n v="1676717.8200000003"/>
    <s v="ZLIN"/>
    <n v="8"/>
    <n v="0"/>
    <n v="0"/>
    <n v="0"/>
    <m/>
    <m/>
    <m/>
    <n v="0"/>
    <n v="0"/>
    <s v="ZLIN"/>
    <n v="0"/>
    <n v="1"/>
  </r>
  <r>
    <s v="120503000532-0"/>
    <x v="26"/>
    <n v="344202"/>
    <s v="Calibrador documentador de procesos"/>
    <s v="01.09.2017"/>
    <n v="4877724.57"/>
    <n v="1676717.8200000003"/>
    <s v="ZLIN"/>
    <n v="8"/>
    <n v="0"/>
    <n v="0"/>
    <n v="0"/>
    <m/>
    <m/>
    <m/>
    <n v="0"/>
    <n v="0"/>
    <s v="ZLIN"/>
    <n v="0"/>
    <n v="1"/>
  </r>
  <r>
    <s v="120503000533-0"/>
    <x v="26"/>
    <n v="344202"/>
    <s v="Calibrador documentador de procesos"/>
    <s v="01.09.2017"/>
    <n v="4877724.57"/>
    <n v="1676717.8200000003"/>
    <s v="ZLIN"/>
    <n v="8"/>
    <n v="0"/>
    <n v="0"/>
    <n v="0"/>
    <m/>
    <m/>
    <m/>
    <n v="0"/>
    <n v="0"/>
    <s v="ZLIN"/>
    <n v="0"/>
    <n v="1"/>
  </r>
  <r>
    <s v="120503000534-0"/>
    <x v="26"/>
    <n v="344201"/>
    <s v="Bomba hidráulica manual de calibración"/>
    <s v="22.09.2017"/>
    <n v="642217.44999999995"/>
    <n v="220762.24999999994"/>
    <s v="ZLIN"/>
    <n v="8"/>
    <n v="0"/>
    <n v="0"/>
    <n v="0"/>
    <m/>
    <m/>
    <m/>
    <n v="0"/>
    <n v="0"/>
    <s v="ZLIN"/>
    <n v="0"/>
    <n v="1"/>
  </r>
  <r>
    <s v="120503000535-0"/>
    <x v="26"/>
    <n v="344201"/>
    <s v="Bomba hidráulica manual de calibración"/>
    <s v="22.09.2017"/>
    <n v="642217.44999999995"/>
    <n v="220762.24999999994"/>
    <s v="ZLIN"/>
    <n v="8"/>
    <n v="0"/>
    <n v="0"/>
    <n v="0"/>
    <m/>
    <m/>
    <m/>
    <n v="0"/>
    <n v="0"/>
    <s v="ZLIN"/>
    <n v="0"/>
    <n v="1"/>
  </r>
  <r>
    <s v="120503000536-0"/>
    <x v="26"/>
    <n v="344201"/>
    <s v="Bomba hidráulica manual de calibración"/>
    <s v="22.09.2017"/>
    <n v="642217.44999999995"/>
    <n v="220762.24999999994"/>
    <s v="ZLIN"/>
    <n v="8"/>
    <n v="0"/>
    <n v="0"/>
    <n v="0"/>
    <m/>
    <m/>
    <m/>
    <n v="0"/>
    <n v="0"/>
    <s v="ZLIN"/>
    <n v="0"/>
    <n v="1"/>
  </r>
  <r>
    <s v="120503000537-0"/>
    <x v="26"/>
    <n v="344201"/>
    <s v="Bomba hidráulica manual de calibración"/>
    <s v="22.09.2017"/>
    <n v="642217.44999999995"/>
    <n v="220762.24999999994"/>
    <s v="ZLIN"/>
    <n v="8"/>
    <n v="0"/>
    <n v="0"/>
    <n v="0"/>
    <m/>
    <m/>
    <m/>
    <n v="0"/>
    <n v="0"/>
    <s v="ZLIN"/>
    <n v="0"/>
    <n v="1"/>
  </r>
  <r>
    <s v="120503000538-0"/>
    <x v="26"/>
    <n v="344202"/>
    <s v="Bomba hidráulica manual de calibración"/>
    <s v="22.09.2017"/>
    <n v="642228.96"/>
    <n v="220766.20999999996"/>
    <s v="ZLIN"/>
    <n v="8"/>
    <n v="0"/>
    <n v="0"/>
    <n v="0"/>
    <m/>
    <m/>
    <m/>
    <n v="0"/>
    <n v="0"/>
    <s v="ZLIN"/>
    <n v="0"/>
    <n v="1"/>
  </r>
  <r>
    <s v="120503000539-0"/>
    <x v="26"/>
    <n v="344205"/>
    <s v="MODULO DE PRESION MANOMETRICA"/>
    <s v="01.09.2017"/>
    <n v="1008060.5"/>
    <n v="346520.79000000004"/>
    <s v="ZLIN"/>
    <n v="8"/>
    <n v="0"/>
    <n v="0"/>
    <n v="0"/>
    <m/>
    <m/>
    <m/>
    <n v="0"/>
    <n v="0"/>
    <s v="ZLIN"/>
    <n v="0"/>
    <n v="1"/>
  </r>
  <r>
    <s v="120503000540-0"/>
    <x v="26"/>
    <n v="344202"/>
    <s v="MODULO DE PRESION MANOMETRICA"/>
    <s v="01.09.2017"/>
    <n v="1008060.5"/>
    <n v="346520.79000000004"/>
    <s v="ZLIN"/>
    <n v="8"/>
    <n v="0"/>
    <n v="0"/>
    <n v="0"/>
    <m/>
    <m/>
    <m/>
    <n v="0"/>
    <n v="0"/>
    <s v="ZLIN"/>
    <n v="0"/>
    <n v="1"/>
  </r>
  <r>
    <s v="120503000541-0"/>
    <x v="26"/>
    <n v="344206"/>
    <s v="MODULO DE PRESION MANOMETRICA"/>
    <s v="01.09.2017"/>
    <n v="1008060.5"/>
    <n v="346520.79000000004"/>
    <s v="ZLIN"/>
    <n v="8"/>
    <n v="0"/>
    <n v="0"/>
    <n v="0"/>
    <m/>
    <m/>
    <m/>
    <n v="0"/>
    <n v="0"/>
    <s v="ZLIN"/>
    <n v="0"/>
    <n v="1"/>
  </r>
  <r>
    <s v="120503000542-0"/>
    <x v="26"/>
    <n v="344209"/>
    <s v="MODULO DE PRESION MANOMETRICA"/>
    <s v="01.09.2017"/>
    <n v="1008060.5"/>
    <n v="346520.79000000004"/>
    <s v="ZLIN"/>
    <n v="8"/>
    <n v="0"/>
    <n v="0"/>
    <n v="0"/>
    <m/>
    <m/>
    <m/>
    <n v="0"/>
    <n v="0"/>
    <s v="ZLIN"/>
    <n v="0"/>
    <n v="1"/>
  </r>
  <r>
    <s v="120503000543-0"/>
    <x v="26"/>
    <n v="344202"/>
    <s v="MODULO DE PRESION MANOMETRICA"/>
    <s v="01.09.2017"/>
    <n v="1008060.5"/>
    <n v="346520.79000000004"/>
    <s v="ZLIN"/>
    <n v="8"/>
    <n v="0"/>
    <n v="0"/>
    <n v="0"/>
    <m/>
    <m/>
    <m/>
    <n v="0"/>
    <n v="0"/>
    <s v="ZLIN"/>
    <n v="0"/>
    <n v="1"/>
  </r>
  <r>
    <s v="120503000544-0"/>
    <x v="26"/>
    <n v="344205"/>
    <s v="MODULO DE PRESION MANOMETRICA"/>
    <s v="01.09.2017"/>
    <n v="1008060.5"/>
    <n v="346520.79000000004"/>
    <s v="ZLIN"/>
    <n v="8"/>
    <n v="0"/>
    <n v="0"/>
    <n v="0"/>
    <m/>
    <m/>
    <m/>
    <n v="0"/>
    <n v="0"/>
    <s v="ZLIN"/>
    <n v="0"/>
    <n v="1"/>
  </r>
  <r>
    <s v="120503000545-0"/>
    <x v="26"/>
    <n v="344209"/>
    <s v="MODULO DE PRESION MANOMETRICA"/>
    <s v="01.09.2017"/>
    <n v="1008060.5"/>
    <n v="346520.79000000004"/>
    <s v="ZLIN"/>
    <n v="8"/>
    <n v="0"/>
    <n v="0"/>
    <n v="0"/>
    <m/>
    <m/>
    <m/>
    <n v="0"/>
    <n v="0"/>
    <s v="ZLIN"/>
    <n v="0"/>
    <n v="1"/>
  </r>
  <r>
    <s v="120503000546-0"/>
    <x v="26"/>
    <n v="344205"/>
    <s v="MODULO DE PRESION MANOMETRICA"/>
    <s v="01.09.2017"/>
    <n v="1008060.5"/>
    <n v="346520.79000000004"/>
    <s v="ZLIN"/>
    <n v="8"/>
    <n v="0"/>
    <n v="0"/>
    <n v="0"/>
    <m/>
    <m/>
    <m/>
    <n v="0"/>
    <n v="0"/>
    <s v="ZLIN"/>
    <n v="0"/>
    <n v="1"/>
  </r>
  <r>
    <s v="120503000547-0"/>
    <x v="26"/>
    <n v="344206"/>
    <s v="MODULO DE PRESION MANOMETRICA"/>
    <s v="01.09.2017"/>
    <n v="1495828.91"/>
    <n v="514191.17999999993"/>
    <s v="ZLIN"/>
    <n v="8"/>
    <n v="0"/>
    <n v="0"/>
    <n v="0"/>
    <m/>
    <m/>
    <m/>
    <n v="0"/>
    <n v="0"/>
    <s v="ZLIN"/>
    <n v="0"/>
    <n v="1"/>
  </r>
  <r>
    <s v="120503000548-0"/>
    <x v="26"/>
    <n v="344202"/>
    <s v="MODULO DE PRESION MANOMETRICA"/>
    <s v="01.09.2017"/>
    <n v="1495828.91"/>
    <n v="514191.17999999993"/>
    <s v="ZLIN"/>
    <n v="8"/>
    <n v="0"/>
    <n v="0"/>
    <n v="0"/>
    <m/>
    <m/>
    <m/>
    <n v="0"/>
    <n v="0"/>
    <s v="ZLIN"/>
    <n v="0"/>
    <n v="1"/>
  </r>
  <r>
    <s v="120503000549-0"/>
    <x v="26"/>
    <n v="344202"/>
    <s v="MODULO DE PRESION MANOMETRICA"/>
    <s v="01.09.2017"/>
    <n v="1495828.91"/>
    <n v="514191.17999999993"/>
    <s v="ZLIN"/>
    <n v="8"/>
    <n v="0"/>
    <n v="0"/>
    <n v="0"/>
    <m/>
    <m/>
    <m/>
    <n v="0"/>
    <n v="0"/>
    <s v="ZLIN"/>
    <n v="0"/>
    <n v="1"/>
  </r>
  <r>
    <s v="120503000550-0"/>
    <x v="26"/>
    <n v="344209"/>
    <s v="MODULO DE PRESION MANOMETRICA"/>
    <s v="01.09.2017"/>
    <n v="1495828.91"/>
    <n v="514191.17999999993"/>
    <s v="ZLIN"/>
    <n v="8"/>
    <n v="0"/>
    <n v="0"/>
    <n v="0"/>
    <m/>
    <m/>
    <m/>
    <n v="0"/>
    <n v="0"/>
    <s v="ZLIN"/>
    <n v="0"/>
    <n v="1"/>
  </r>
  <r>
    <s v="120503000551-0"/>
    <x v="26"/>
    <n v="344202"/>
    <s v="PINZA AMPERIMETRA"/>
    <s v="01.09.2017"/>
    <n v="289267.88"/>
    <n v="99435.830000000016"/>
    <s v="ZLIN"/>
    <n v="8"/>
    <n v="0"/>
    <n v="0"/>
    <n v="0"/>
    <m/>
    <m/>
    <m/>
    <n v="0"/>
    <n v="0"/>
    <s v="ZLIN"/>
    <n v="0"/>
    <n v="1"/>
  </r>
  <r>
    <s v="120503000552-0"/>
    <x v="26"/>
    <n v="344206"/>
    <s v="PINZA AMPERIMETRA"/>
    <s v="01.09.2017"/>
    <n v="289267.88"/>
    <n v="99435.830000000016"/>
    <s v="ZLIN"/>
    <n v="8"/>
    <n v="0"/>
    <n v="0"/>
    <n v="0"/>
    <m/>
    <m/>
    <m/>
    <n v="0"/>
    <n v="0"/>
    <s v="ZLIN"/>
    <n v="0"/>
    <n v="1"/>
  </r>
  <r>
    <s v="120503000553-0"/>
    <x v="26"/>
    <n v="344205"/>
    <s v="PINZA AMPERIMETRA"/>
    <s v="01.09.2017"/>
    <n v="289267.88"/>
    <n v="99435.830000000016"/>
    <s v="ZLIN"/>
    <n v="8"/>
    <n v="0"/>
    <n v="0"/>
    <n v="0"/>
    <m/>
    <m/>
    <m/>
    <n v="0"/>
    <n v="0"/>
    <s v="ZLIN"/>
    <n v="0"/>
    <n v="1"/>
  </r>
  <r>
    <s v="120503000554-0"/>
    <x v="26"/>
    <n v="344202"/>
    <s v="PINZA AMPERIMETRA"/>
    <s v="01.09.2017"/>
    <n v="289267.88"/>
    <n v="99435.830000000016"/>
    <s v="ZLIN"/>
    <n v="8"/>
    <n v="0"/>
    <n v="0"/>
    <n v="0"/>
    <m/>
    <m/>
    <m/>
    <n v="0"/>
    <n v="0"/>
    <s v="ZLIN"/>
    <n v="0"/>
    <n v="1"/>
  </r>
  <r>
    <s v="120503000555-0"/>
    <x v="26"/>
    <n v="344202"/>
    <s v="PINZA AMPERIMETRA"/>
    <s v="01.09.2017"/>
    <n v="289267.88"/>
    <n v="99435.830000000016"/>
    <s v="ZLIN"/>
    <n v="8"/>
    <n v="0"/>
    <n v="0"/>
    <n v="0"/>
    <m/>
    <m/>
    <m/>
    <n v="0"/>
    <n v="0"/>
    <s v="ZLIN"/>
    <n v="0"/>
    <n v="1"/>
  </r>
  <r>
    <s v="120503000556-0"/>
    <x v="26"/>
    <n v="344209"/>
    <s v="PINZA AMPERIMETRA"/>
    <s v="01.09.2017"/>
    <n v="289267.88"/>
    <n v="99435.830000000016"/>
    <s v="ZLIN"/>
    <n v="8"/>
    <n v="0"/>
    <n v="0"/>
    <n v="0"/>
    <m/>
    <m/>
    <m/>
    <n v="0"/>
    <n v="0"/>
    <s v="ZLIN"/>
    <n v="0"/>
    <n v="1"/>
  </r>
  <r>
    <s v="120503000557-0"/>
    <x v="26"/>
    <n v="344202"/>
    <s v="Analizador de Batería"/>
    <s v="01.09.2017"/>
    <n v="2229336.8199999998"/>
    <n v="766334.5299999998"/>
    <s v="ZLIN"/>
    <n v="8"/>
    <n v="0"/>
    <n v="0"/>
    <n v="0"/>
    <m/>
    <m/>
    <m/>
    <n v="0"/>
    <n v="0"/>
    <s v="ZLIN"/>
    <n v="0"/>
    <n v="1"/>
  </r>
  <r>
    <s v="120503000558-0"/>
    <x v="26"/>
    <n v="344209"/>
    <s v="Analizador de Batería"/>
    <s v="01.09.2017"/>
    <n v="2229336.8199999998"/>
    <n v="766334.5299999998"/>
    <s v="ZLIN"/>
    <n v="8"/>
    <n v="0"/>
    <n v="0"/>
    <n v="0"/>
    <m/>
    <m/>
    <m/>
    <n v="0"/>
    <n v="0"/>
    <s v="ZLIN"/>
    <n v="0"/>
    <n v="1"/>
  </r>
  <r>
    <s v="120503000559-0"/>
    <x v="26"/>
    <n v="344201"/>
    <s v="ETIQUETADORA PARA INSTALACIONES ELECTRICAS"/>
    <s v="02.10.2017"/>
    <n v="824570.04"/>
    <n v="274856.68000000005"/>
    <s v="ZLIN"/>
    <n v="8"/>
    <n v="0"/>
    <n v="0"/>
    <n v="0"/>
    <m/>
    <m/>
    <m/>
    <n v="0"/>
    <n v="0"/>
    <s v="ZLIN"/>
    <n v="0"/>
    <n v="1"/>
  </r>
  <r>
    <s v="120503000560-0"/>
    <x v="26"/>
    <n v="344201"/>
    <s v="ETIQUETADORA PARA INSTALACIONES ELECTRICAS"/>
    <s v="02.10.2017"/>
    <n v="824570.04"/>
    <n v="274856.68000000005"/>
    <s v="ZLIN"/>
    <n v="8"/>
    <n v="0"/>
    <n v="0"/>
    <n v="0"/>
    <m/>
    <m/>
    <m/>
    <n v="0"/>
    <n v="0"/>
    <s v="ZLIN"/>
    <n v="0"/>
    <n v="1"/>
  </r>
  <r>
    <s v="120503000561-0"/>
    <x v="26"/>
    <n v="344201"/>
    <s v="ETIQUETADORA PARA INSTALACIONES ELECTRICAS"/>
    <s v="02.10.2017"/>
    <n v="824570.04"/>
    <n v="274856.68000000005"/>
    <s v="ZLIN"/>
    <n v="8"/>
    <n v="0"/>
    <n v="0"/>
    <n v="0"/>
    <m/>
    <m/>
    <m/>
    <n v="0"/>
    <n v="0"/>
    <s v="ZLIN"/>
    <n v="0"/>
    <n v="1"/>
  </r>
  <r>
    <s v="120503000562-0"/>
    <x v="26"/>
    <n v="344202"/>
    <s v="ETIQUETADORA PARA INSTALACIONES ELECTRICAS"/>
    <s v="02.10.2017"/>
    <n v="824570.04"/>
    <n v="274856.68000000005"/>
    <s v="ZLIN"/>
    <n v="8"/>
    <n v="0"/>
    <n v="0"/>
    <n v="0"/>
    <m/>
    <m/>
    <m/>
    <n v="0"/>
    <n v="0"/>
    <s v="ZLIN"/>
    <n v="0"/>
    <n v="1"/>
  </r>
  <r>
    <s v="120503000563-0"/>
    <x v="26"/>
    <n v="344202"/>
    <s v="Osciloscopio portátil"/>
    <s v="01.09.2017"/>
    <n v="1847160.68"/>
    <n v="634961.48"/>
    <s v="ZLIN"/>
    <n v="8"/>
    <n v="0"/>
    <n v="0"/>
    <n v="0"/>
    <m/>
    <m/>
    <m/>
    <n v="0"/>
    <n v="0"/>
    <s v="ZLIN"/>
    <n v="0"/>
    <n v="1"/>
  </r>
  <r>
    <s v="120503000564-0"/>
    <x v="26"/>
    <n v="323304"/>
    <s v="LAMPARA TIPO GLOBO"/>
    <s v="05.05.2017"/>
    <n v="2826333.4"/>
    <n v="1118756.97"/>
    <s v="ZLIN"/>
    <n v="8"/>
    <n v="0"/>
    <n v="0"/>
    <n v="0"/>
    <m/>
    <m/>
    <m/>
    <n v="0"/>
    <n v="0"/>
    <s v="ZLIN"/>
    <n v="0"/>
    <n v="1"/>
  </r>
  <r>
    <s v="120503000565-0"/>
    <x v="26"/>
    <n v="323304"/>
    <s v="LAMPARA TIPO LED"/>
    <s v="05.05.2017"/>
    <n v="2119750.0499999998"/>
    <n v="839067.73999999976"/>
    <s v="ZLIN"/>
    <n v="8"/>
    <n v="0"/>
    <n v="0"/>
    <n v="0"/>
    <m/>
    <m/>
    <m/>
    <n v="0"/>
    <n v="0"/>
    <s v="ZLIN"/>
    <n v="0"/>
    <n v="1"/>
  </r>
  <r>
    <s v="120503000566-0"/>
    <x v="26"/>
    <n v="323304"/>
    <s v="LAMPARA TIPO LED"/>
    <s v="05.05.2017"/>
    <n v="2119750.0499999998"/>
    <n v="839067.73999999976"/>
    <s v="ZLIN"/>
    <n v="8"/>
    <n v="0"/>
    <n v="0"/>
    <n v="0"/>
    <m/>
    <m/>
    <m/>
    <n v="0"/>
    <n v="0"/>
    <s v="ZLIN"/>
    <n v="0"/>
    <n v="1"/>
  </r>
  <r>
    <s v="120503000567-0"/>
    <x v="26"/>
    <n v="323304"/>
    <s v="LAMPARA TIPO LED"/>
    <s v="05.05.2017"/>
    <n v="2119750.0499999998"/>
    <n v="839067.73999999976"/>
    <s v="ZLIN"/>
    <n v="8"/>
    <n v="0"/>
    <n v="0"/>
    <n v="0"/>
    <m/>
    <m/>
    <m/>
    <n v="0"/>
    <n v="0"/>
    <s v="ZLIN"/>
    <n v="0"/>
    <n v="1"/>
  </r>
  <r>
    <s v="120503000568-0"/>
    <x v="26"/>
    <n v="315100"/>
    <s v="MULTIPLICADOR"/>
    <s v="18.05.2017"/>
    <n v="425116.74"/>
    <n v="231711.99"/>
    <s v="ZLIN"/>
    <n v="10"/>
    <n v="0"/>
    <n v="0"/>
    <n v="0"/>
    <m/>
    <m/>
    <m/>
    <n v="0"/>
    <n v="0"/>
    <s v="ZLIN"/>
    <n v="0"/>
    <n v="1"/>
  </r>
  <r>
    <s v="120503000569-0"/>
    <x v="26"/>
    <n v="315100"/>
    <s v="LLAVE TORQUE ESPIGA 3/4,600 lbs"/>
    <s v="18.05.2017"/>
    <n v="602512.61"/>
    <n v="328402.46999999997"/>
    <s v="ZLIN"/>
    <n v="10"/>
    <n v="0"/>
    <n v="0"/>
    <n v="0"/>
    <m/>
    <m/>
    <m/>
    <n v="0"/>
    <n v="0"/>
    <s v="ZLIN"/>
    <n v="0"/>
    <n v="1"/>
  </r>
  <r>
    <s v="120503000570-0"/>
    <x v="26"/>
    <n v="315100"/>
    <s v="LLAVE DE TORQUE ESPIGA 3/4&quot;, 330 lbs"/>
    <s v="18.05.2017"/>
    <n v="172554.35"/>
    <n v="94051.61"/>
    <s v="ZLIN"/>
    <n v="10"/>
    <n v="0"/>
    <n v="0"/>
    <n v="0"/>
    <m/>
    <m/>
    <m/>
    <n v="0"/>
    <n v="0"/>
    <s v="ZLIN"/>
    <n v="0"/>
    <n v="1"/>
  </r>
  <r>
    <s v="120503000571-0"/>
    <x v="26"/>
    <n v="344207"/>
    <s v="TALADRO DE PROPULSION"/>
    <s v="13.06.2017"/>
    <n v="399656.7"/>
    <n v="119897.01000000001"/>
    <s v="ZLIN"/>
    <n v="10"/>
    <n v="0"/>
    <n v="0"/>
    <n v="0"/>
    <m/>
    <m/>
    <m/>
    <n v="0"/>
    <n v="0"/>
    <s v="ZLIN"/>
    <n v="0"/>
    <n v="1"/>
  </r>
  <r>
    <s v="120503000573-0"/>
    <x v="26"/>
    <n v="311100"/>
    <s v="TALADRO"/>
    <s v="05.07.2017"/>
    <n v="271000"/>
    <n v="158083.33000000002"/>
    <s v="ZLIN"/>
    <n v="5"/>
    <n v="0"/>
    <n v="0"/>
    <n v="0"/>
    <m/>
    <m/>
    <m/>
    <n v="0"/>
    <n v="0"/>
    <s v="ZLIN"/>
    <n v="0"/>
    <n v="1"/>
  </r>
  <r>
    <s v="120503000574-0"/>
    <x v="26"/>
    <n v="311100"/>
    <s v="EQUIPO APOYO MEDICION DE DATOS"/>
    <s v="01.08.2017"/>
    <n v="1950000"/>
    <n v="1105000"/>
    <s v="ZLIN"/>
    <n v="5"/>
    <n v="0"/>
    <n v="0"/>
    <n v="0"/>
    <m/>
    <m/>
    <m/>
    <n v="0"/>
    <n v="0"/>
    <s v="ZLIN"/>
    <n v="0"/>
    <n v="1"/>
  </r>
  <r>
    <s v="120503000575-0"/>
    <x v="26"/>
    <n v="311100"/>
    <s v="EQUIPO APOYO MEDICION DE DATOS"/>
    <s v="01.08.2017"/>
    <n v="1950000"/>
    <n v="1105000"/>
    <s v="ZLIN"/>
    <n v="5"/>
    <n v="0"/>
    <n v="0"/>
    <n v="0"/>
    <m/>
    <m/>
    <m/>
    <n v="0"/>
    <n v="0"/>
    <s v="ZLIN"/>
    <n v="0"/>
    <n v="1"/>
  </r>
  <r>
    <s v="120503000576-0"/>
    <x v="26"/>
    <n v="321201"/>
    <s v="HIDROLAVADORA"/>
    <s v="17.08.2017"/>
    <n v="892700"/>
    <n v="843105.56"/>
    <s v="ZLIN"/>
    <n v="3"/>
    <n v="0"/>
    <n v="0"/>
    <n v="0"/>
    <m/>
    <m/>
    <m/>
    <n v="0"/>
    <n v="0"/>
    <s v="ZLIN"/>
    <n v="0"/>
    <n v="1"/>
  </r>
  <r>
    <s v="120503000577-0"/>
    <x v="26"/>
    <n v="322314"/>
    <s v="CARRETILLA"/>
    <s v="29.08.2017"/>
    <n v="197750"/>
    <n v="80041.67"/>
    <s v="ZLIN"/>
    <n v="7"/>
    <n v="0"/>
    <n v="0"/>
    <n v="0"/>
    <m/>
    <m/>
    <m/>
    <n v="0"/>
    <n v="0"/>
    <s v="ZLIN"/>
    <n v="0"/>
    <n v="1"/>
  </r>
  <r>
    <s v="120503000578-0"/>
    <x v="26"/>
    <n v="344301"/>
    <s v="CINTA PARA MEDICION DE TANQUES"/>
    <s v="24.11.2017"/>
    <n v="3636790.19"/>
    <n v="1879008.27"/>
    <s v="ZLIN"/>
    <n v="5"/>
    <n v="0"/>
    <n v="0"/>
    <n v="0"/>
    <m/>
    <m/>
    <m/>
    <n v="0"/>
    <n v="0"/>
    <s v="ZLIN"/>
    <n v="0"/>
    <n v="1"/>
  </r>
  <r>
    <s v="120503000579-0"/>
    <x v="26"/>
    <n v="344301"/>
    <s v="CINTA PARA MEDICION DE TANQUES"/>
    <s v="24.11.2017"/>
    <n v="3636790.19"/>
    <n v="1879008.27"/>
    <s v="ZLIN"/>
    <n v="5"/>
    <n v="0"/>
    <n v="0"/>
    <n v="0"/>
    <m/>
    <m/>
    <m/>
    <n v="0"/>
    <n v="0"/>
    <s v="ZLIN"/>
    <n v="0"/>
    <n v="1"/>
  </r>
  <r>
    <s v="120503000580-0"/>
    <x v="26"/>
    <n v="344301"/>
    <s v="CINTA PARA MEDICION DE TANQUES"/>
    <s v="24.11.2017"/>
    <n v="3636790.19"/>
    <n v="1879008.27"/>
    <s v="ZLIN"/>
    <n v="5"/>
    <n v="0"/>
    <n v="0"/>
    <n v="0"/>
    <m/>
    <m/>
    <m/>
    <n v="0"/>
    <n v="0"/>
    <s v="ZLIN"/>
    <n v="0"/>
    <n v="1"/>
  </r>
  <r>
    <s v="120503000581-0"/>
    <x v="26"/>
    <n v="342409"/>
    <s v="CINTA PARA MEDICION DE TANQUES"/>
    <s v="24.11.2017"/>
    <n v="3636790.19"/>
    <n v="1879008.27"/>
    <s v="ZLIN"/>
    <n v="5"/>
    <n v="0"/>
    <n v="0"/>
    <n v="0"/>
    <m/>
    <m/>
    <m/>
    <n v="0"/>
    <n v="0"/>
    <s v="ZLIN"/>
    <n v="0"/>
    <n v="1"/>
  </r>
  <r>
    <s v="120503000582-0"/>
    <x v="26"/>
    <n v="344301"/>
    <s v="CINTA PARA MEDICION DE TANQUES"/>
    <s v="24.11.2017"/>
    <n v="3636790.19"/>
    <n v="1879008.27"/>
    <s v="ZLIN"/>
    <n v="5"/>
    <n v="0"/>
    <n v="0"/>
    <n v="0"/>
    <m/>
    <m/>
    <m/>
    <n v="0"/>
    <n v="0"/>
    <s v="ZLIN"/>
    <n v="0"/>
    <n v="1"/>
  </r>
  <r>
    <s v="120503000583-0"/>
    <x v="26"/>
    <n v="323201"/>
    <s v="COMPRESOR PORTATIL"/>
    <s v="31.08.2017"/>
    <n v="29037471.050000001"/>
    <n v="16308254.09"/>
    <s v="ZLIN"/>
    <n v="10"/>
    <n v="0"/>
    <n v="0"/>
    <n v="0"/>
    <m/>
    <m/>
    <m/>
    <n v="0"/>
    <n v="0"/>
    <s v="ZLIN"/>
    <n v="0"/>
    <n v="1"/>
  </r>
  <r>
    <s v="120503000584-0"/>
    <x v="26"/>
    <n v="323201"/>
    <s v="CENTRIFUGA"/>
    <s v="31.08.2017"/>
    <n v="1498029.7"/>
    <n v="705665.2699999999"/>
    <s v="ZLIN"/>
    <n v="10"/>
    <n v="0"/>
    <n v="0"/>
    <n v="0"/>
    <m/>
    <m/>
    <m/>
    <n v="0"/>
    <n v="0"/>
    <s v="ZLIN"/>
    <n v="0"/>
    <n v="1"/>
  </r>
  <r>
    <s v="120503000585-0"/>
    <x v="26"/>
    <n v="315100"/>
    <s v="TALADRO ALTA PRECISION"/>
    <s v="18.09.2017"/>
    <n v="187941.6"/>
    <n v="103367.88"/>
    <s v="ZLIN"/>
    <n v="5"/>
    <n v="0"/>
    <n v="0"/>
    <n v="0"/>
    <m/>
    <m/>
    <m/>
    <n v="0"/>
    <n v="0"/>
    <s v="ZLIN"/>
    <n v="0"/>
    <n v="1"/>
  </r>
  <r>
    <s v="120503000586-0"/>
    <x v="26"/>
    <n v="214501"/>
    <s v="CAJA HERRAMIENTAS"/>
    <s v="03.10.2017"/>
    <n v="1333400"/>
    <n v="355573.32999999996"/>
    <s v="ZLIN"/>
    <n v="10"/>
    <n v="0"/>
    <n v="0"/>
    <n v="0"/>
    <m/>
    <m/>
    <m/>
    <n v="0"/>
    <n v="0"/>
    <s v="ZLIN"/>
    <n v="0"/>
    <n v="1"/>
  </r>
  <r>
    <s v="120503000587-0"/>
    <x v="26"/>
    <n v="344208"/>
    <s v="TERMOMETRO"/>
    <s v="30.10.2017"/>
    <n v="377559.69"/>
    <n v="143832.26999999999"/>
    <s v="ZLIN"/>
    <n v="7"/>
    <n v="0"/>
    <n v="0"/>
    <n v="0"/>
    <m/>
    <m/>
    <m/>
    <n v="0"/>
    <n v="0"/>
    <s v="ZLIN"/>
    <n v="0"/>
    <n v="1"/>
  </r>
  <r>
    <s v="120503000588-0"/>
    <x v="26"/>
    <n v="323303"/>
    <s v="PROBADOR DIGITAL DE BATERIA"/>
    <s v="15.11.2017"/>
    <n v="227017.73"/>
    <n v="227017.73"/>
    <s v="ZLIN"/>
    <n v="2"/>
    <n v="0"/>
    <n v="0"/>
    <n v="0"/>
    <m/>
    <m/>
    <m/>
    <n v="0"/>
    <n v="0"/>
    <s v="ZLIN"/>
    <n v="0"/>
    <n v="1"/>
  </r>
  <r>
    <s v="120503000589-0"/>
    <x v="26"/>
    <n v="335206"/>
    <s v="TALADRO"/>
    <s v="01.11.2017"/>
    <n v="272098.65999999997"/>
    <n v="70292.159999999974"/>
    <s v="ZLIN"/>
    <n v="10"/>
    <n v="0"/>
    <n v="0"/>
    <n v="0"/>
    <m/>
    <m/>
    <m/>
    <n v="0"/>
    <n v="0"/>
    <s v="ZLIN"/>
    <n v="0"/>
    <n v="1"/>
  </r>
  <r>
    <s v="120503000590-0"/>
    <x v="26"/>
    <n v="335206"/>
    <s v="TALADRO"/>
    <s v="01.11.2017"/>
    <n v="272098.65999999997"/>
    <n v="70292.159999999974"/>
    <s v="ZLIN"/>
    <n v="10"/>
    <n v="0"/>
    <n v="0"/>
    <n v="0"/>
    <m/>
    <m/>
    <m/>
    <n v="0"/>
    <n v="0"/>
    <s v="ZLIN"/>
    <n v="0"/>
    <n v="1"/>
  </r>
  <r>
    <s v="120503000591-0"/>
    <x v="26"/>
    <n v="335206"/>
    <s v="TALADRO"/>
    <s v="01.11.2017"/>
    <n v="272098.68"/>
    <n v="70292.160000000003"/>
    <s v="ZLIN"/>
    <n v="10"/>
    <n v="0"/>
    <n v="0"/>
    <n v="0"/>
    <m/>
    <m/>
    <m/>
    <n v="0"/>
    <n v="0"/>
    <s v="ZLIN"/>
    <n v="0"/>
    <n v="1"/>
  </r>
  <r>
    <s v="120503000592-0"/>
    <x v="26"/>
    <n v="323303"/>
    <s v="COMUNICADOR DE CAMPO"/>
    <s v="08.11.2017"/>
    <n v="4279492.32"/>
    <n v="1105535.5200000005"/>
    <s v="ZLIN"/>
    <n v="10"/>
    <n v="0"/>
    <n v="0"/>
    <n v="0"/>
    <m/>
    <m/>
    <m/>
    <n v="0"/>
    <n v="0"/>
    <s v="ZLIN"/>
    <n v="0"/>
    <n v="1"/>
  </r>
  <r>
    <s v="120503000593-0"/>
    <x v="26"/>
    <n v="344208"/>
    <s v="PRENSA HIDRAULICA"/>
    <s v="13.11.2017"/>
    <n v="849215"/>
    <n v="146253.68999999994"/>
    <s v="ZLIN"/>
    <n v="15"/>
    <n v="0"/>
    <n v="0"/>
    <n v="0"/>
    <m/>
    <m/>
    <m/>
    <n v="0"/>
    <n v="0"/>
    <s v="ZLIN"/>
    <n v="0"/>
    <n v="1"/>
  </r>
  <r>
    <s v="120503000594-0"/>
    <x v="26"/>
    <n v="344201"/>
    <s v="PODADORA TELESCOPICA"/>
    <s v="14.11.2017"/>
    <n v="439200"/>
    <n v="113460"/>
    <s v="ZLIN"/>
    <n v="10"/>
    <n v="0"/>
    <n v="0"/>
    <n v="0"/>
    <m/>
    <m/>
    <m/>
    <n v="0"/>
    <n v="0"/>
    <s v="ZLIN"/>
    <n v="0"/>
    <n v="1"/>
  </r>
  <r>
    <s v="120503000595-0"/>
    <x v="26"/>
    <n v="344207"/>
    <s v="MOTOSIERRA"/>
    <s v="16.11.2017"/>
    <n v="591836.75"/>
    <n v="509637.2"/>
    <s v="ZLIN"/>
    <n v="3"/>
    <n v="0"/>
    <n v="0"/>
    <n v="0"/>
    <m/>
    <m/>
    <m/>
    <n v="0"/>
    <n v="0"/>
    <s v="ZLIN"/>
    <n v="0"/>
    <n v="1"/>
  </r>
  <r>
    <s v="120503000596-0"/>
    <x v="26"/>
    <n v="344207"/>
    <s v="MOTOSIERRA"/>
    <s v="16.11.2017"/>
    <n v="265000"/>
    <n v="228194.45"/>
    <s v="ZLIN"/>
    <n v="3"/>
    <n v="0"/>
    <n v="0"/>
    <n v="0"/>
    <m/>
    <m/>
    <m/>
    <n v="0"/>
    <n v="0"/>
    <s v="ZLIN"/>
    <n v="0"/>
    <n v="1"/>
  </r>
  <r>
    <s v="120503000597-0"/>
    <x v="26"/>
    <n v="344207"/>
    <s v="MOTOSIERRA"/>
    <s v="16.11.2017"/>
    <n v="265000"/>
    <n v="228194.45"/>
    <s v="ZLIN"/>
    <n v="3"/>
    <n v="0"/>
    <n v="0"/>
    <n v="0"/>
    <m/>
    <m/>
    <m/>
    <n v="0"/>
    <n v="0"/>
    <s v="ZLIN"/>
    <n v="0"/>
    <n v="1"/>
  </r>
  <r>
    <s v="120503000598-0"/>
    <x v="26"/>
    <n v="321201"/>
    <s v="MAQUINA PRUEBAS HIDROSTATICAS"/>
    <s v="21.11.2017"/>
    <n v="2440299.4700000002"/>
    <n v="900586.7100000002"/>
    <s v="ZLIN"/>
    <n v="7"/>
    <n v="0"/>
    <n v="0"/>
    <n v="0"/>
    <m/>
    <m/>
    <m/>
    <n v="0"/>
    <n v="0"/>
    <s v="ZLIN"/>
    <n v="0"/>
    <n v="1"/>
  </r>
  <r>
    <s v="120503000599-0"/>
    <x v="26"/>
    <n v="344208"/>
    <s v="EQUIPO DIAGNOSTICO DE VEHICULOS (JALTES)"/>
    <s v="01.12.2017"/>
    <n v="3763939.6"/>
    <n v="1344264.15"/>
    <s v="ZLIN"/>
    <n v="7"/>
    <n v="0"/>
    <n v="0"/>
    <n v="0"/>
    <m/>
    <m/>
    <m/>
    <n v="0"/>
    <n v="0"/>
    <s v="ZLIN"/>
    <n v="0"/>
    <n v="1"/>
  </r>
  <r>
    <s v="120503000600-0"/>
    <x v="26"/>
    <n v="344205"/>
    <s v="HIROLAVADORA"/>
    <s v="30.11.2017"/>
    <n v="562630.6"/>
    <n v="145346.23999999999"/>
    <s v="ZLIN"/>
    <n v="10"/>
    <n v="0"/>
    <n v="0"/>
    <n v="0"/>
    <m/>
    <m/>
    <m/>
    <n v="0"/>
    <n v="0"/>
    <s v="ZLIN"/>
    <n v="0"/>
    <n v="1"/>
  </r>
  <r>
    <s v="120503000601-0"/>
    <x v="26"/>
    <n v="323201"/>
    <s v="EQUIPO PRUEBA ENSAYO NO DESTRUCTIVA"/>
    <s v="30.11.2017"/>
    <n v="5038878.74"/>
    <n v="2169517.2300000004"/>
    <s v="ZLIN"/>
    <n v="6"/>
    <n v="0"/>
    <n v="0"/>
    <n v="0"/>
    <m/>
    <m/>
    <m/>
    <n v="0"/>
    <n v="0"/>
    <s v="ZLIN"/>
    <n v="0"/>
    <n v="1"/>
  </r>
  <r>
    <s v="120503000603-0"/>
    <x v="26"/>
    <n v="311100"/>
    <s v="NIVEL DIGITAL"/>
    <s v="29.11.2017"/>
    <n v="180800"/>
    <n v="93413.33"/>
    <s v="ZLIN"/>
    <n v="5"/>
    <n v="0"/>
    <n v="0"/>
    <n v="0"/>
    <m/>
    <m/>
    <m/>
    <n v="0"/>
    <n v="0"/>
    <s v="ZLIN"/>
    <n v="0"/>
    <n v="1"/>
  </r>
  <r>
    <s v="120503000604-0"/>
    <x v="26"/>
    <n v="344203"/>
    <s v="MEDIDOR DE CAMPO MAGNETICO"/>
    <s v="08.01.2018"/>
    <n v="455318.76"/>
    <n v="220070.74000000002"/>
    <s v="ZLIN"/>
    <n v="5"/>
    <n v="0"/>
    <n v="0"/>
    <n v="0"/>
    <m/>
    <m/>
    <m/>
    <n v="0"/>
    <n v="0"/>
    <s v="ZLIN"/>
    <n v="0"/>
    <n v="1"/>
  </r>
  <r>
    <s v="120503000607-0"/>
    <x v="26"/>
    <n v="342510"/>
    <s v="MEDIDOR DE DENSIDAD"/>
    <s v="30.01.2018"/>
    <n v="56193616.299999997"/>
    <n v="17741091.849999994"/>
    <s v="ZLIN"/>
    <n v="8"/>
    <n v="0"/>
    <n v="0"/>
    <n v="0"/>
    <m/>
    <m/>
    <m/>
    <n v="0"/>
    <n v="0"/>
    <s v="ZLIN"/>
    <n v="0"/>
    <n v="1"/>
  </r>
  <r>
    <s v="120503000608-0"/>
    <x v="26"/>
    <n v="342510"/>
    <s v="MEDIDOR DE DENSIDAD"/>
    <s v="30.01.2018"/>
    <n v="5990306.4800000004"/>
    <n v="1891221.5400000005"/>
    <s v="ZLIN"/>
    <n v="8"/>
    <n v="0"/>
    <n v="0"/>
    <n v="0"/>
    <m/>
    <m/>
    <m/>
    <n v="0"/>
    <n v="0"/>
    <s v="ZLIN"/>
    <n v="0"/>
    <n v="1"/>
  </r>
  <r>
    <s v="120503000609-0"/>
    <x v="26"/>
    <n v="342510"/>
    <s v="MEDIDOR DE DENSIDAD"/>
    <s v="30.01.2018"/>
    <n v="6282080.2199999997"/>
    <n v="1983338.5"/>
    <s v="ZLIN"/>
    <n v="8"/>
    <n v="0"/>
    <n v="0"/>
    <n v="0"/>
    <m/>
    <m/>
    <m/>
    <n v="0"/>
    <n v="0"/>
    <s v="ZLIN"/>
    <n v="0"/>
    <n v="1"/>
  </r>
  <r>
    <s v="120503000610-0"/>
    <x v="26"/>
    <n v="342510"/>
    <s v="TOTALIZADOR DE CAUDAL"/>
    <s v="30.01.2018"/>
    <n v="20602561.030000001"/>
    <n v="6474829.6900000013"/>
    <s v="ZLIN"/>
    <n v="8"/>
    <n v="0"/>
    <n v="0"/>
    <n v="0"/>
    <m/>
    <m/>
    <m/>
    <n v="0"/>
    <n v="0"/>
    <s v="ZLIN"/>
    <n v="0"/>
    <n v="1"/>
  </r>
  <r>
    <s v="120503000611-0"/>
    <x v="26"/>
    <n v="323302"/>
    <s v="MAQUINA DE SOLDAR ELÉCTRICA"/>
    <s v="11.07.2018"/>
    <n v="6363843.5999999996"/>
    <n v="1219736.6899999995"/>
    <s v="ZLIN"/>
    <n v="10"/>
    <n v="0"/>
    <n v="0"/>
    <n v="0"/>
    <m/>
    <m/>
    <m/>
    <n v="0"/>
    <n v="0"/>
    <s v="ZLIN"/>
    <n v="0"/>
    <n v="1"/>
  </r>
  <r>
    <s v="120503000612-0"/>
    <x v="26"/>
    <n v="323301"/>
    <s v="MAQUINA DE SOLDAR COMBUSTION INTERNA"/>
    <s v="11.07.2018"/>
    <n v="11970316"/>
    <n v="2294310.5700000003"/>
    <s v="ZLIN"/>
    <n v="10"/>
    <n v="0"/>
    <n v="0"/>
    <n v="0"/>
    <m/>
    <m/>
    <m/>
    <n v="0"/>
    <n v="0"/>
    <s v="ZLIN"/>
    <n v="0"/>
    <n v="1"/>
  </r>
  <r>
    <s v="120503000613-0"/>
    <x v="26"/>
    <n v="322319"/>
    <s v="SONDA DE MEDICION DE NIVEL"/>
    <s v="12.03.2018"/>
    <n v="978018.25"/>
    <n v="275067.63"/>
    <s v="ZLIN"/>
    <n v="8"/>
    <n v="0"/>
    <n v="0"/>
    <n v="0"/>
    <m/>
    <m/>
    <m/>
    <n v="0"/>
    <n v="0"/>
    <s v="ZLIN"/>
    <n v="0"/>
    <n v="1"/>
  </r>
  <r>
    <s v="120503000614-0"/>
    <x v="26"/>
    <n v="323302"/>
    <s v="MAQUINA FRESADORA"/>
    <s v="26.09.2018"/>
    <n v="37281329.509999998"/>
    <n v="6524232.6699999981"/>
    <s v="ZLIN"/>
    <n v="10"/>
    <n v="0"/>
    <n v="0"/>
    <n v="0"/>
    <m/>
    <m/>
    <m/>
    <n v="0"/>
    <n v="0"/>
    <s v="ZLIN"/>
    <n v="0"/>
    <n v="1"/>
  </r>
  <r>
    <s v="120503000615-0"/>
    <x v="26"/>
    <n v="323302"/>
    <s v="TALADRO FRESADOR"/>
    <s v="26.09.2018"/>
    <n v="2620831.6"/>
    <n v="458645.53000000026"/>
    <s v="ZLIN"/>
    <n v="10"/>
    <n v="0"/>
    <n v="0"/>
    <n v="0"/>
    <m/>
    <m/>
    <m/>
    <n v="0"/>
    <n v="0"/>
    <s v="ZLIN"/>
    <n v="0"/>
    <n v="1"/>
  </r>
  <r>
    <s v="120503000616-0"/>
    <x v="26"/>
    <n v="342302"/>
    <s v="MUESTREADOR PARA TANQUES"/>
    <s v="14.02.2018"/>
    <n v="762175.12"/>
    <n v="355681.72"/>
    <s v="ZLIN"/>
    <n v="5"/>
    <n v="0"/>
    <n v="0"/>
    <n v="0"/>
    <m/>
    <m/>
    <m/>
    <n v="0"/>
    <n v="0"/>
    <s v="ZLIN"/>
    <n v="0"/>
    <n v="1"/>
  </r>
  <r>
    <s v="120503000617-0"/>
    <x v="26"/>
    <n v="342306"/>
    <s v="MUESTREADOR PARA TANQUES"/>
    <s v="14.02.2018"/>
    <n v="762175.12"/>
    <n v="355681.72"/>
    <s v="ZLIN"/>
    <n v="5"/>
    <n v="0"/>
    <n v="0"/>
    <n v="0"/>
    <m/>
    <m/>
    <m/>
    <n v="0"/>
    <n v="0"/>
    <s v="ZLIN"/>
    <n v="0"/>
    <n v="1"/>
  </r>
  <r>
    <s v="120503000618-0"/>
    <x v="26"/>
    <n v="342510"/>
    <s v="MUESTREADOR PARA TANQUES"/>
    <s v="14.02.2018"/>
    <n v="762175.13"/>
    <n v="355681.73"/>
    <s v="ZLIN"/>
    <n v="5"/>
    <n v="0"/>
    <n v="0"/>
    <n v="0"/>
    <m/>
    <m/>
    <m/>
    <n v="0"/>
    <n v="0"/>
    <s v="ZLIN"/>
    <n v="0"/>
    <n v="1"/>
  </r>
  <r>
    <s v="120503000619-0"/>
    <x v="26"/>
    <n v="342100"/>
    <s v="MUESTREADOR PARA TANQUES"/>
    <s v="14.02.2018"/>
    <n v="762175.13"/>
    <n v="355681.73"/>
    <s v="ZLIN"/>
    <n v="5"/>
    <n v="0"/>
    <n v="0"/>
    <n v="0"/>
    <m/>
    <m/>
    <m/>
    <n v="0"/>
    <n v="0"/>
    <s v="ZLIN"/>
    <n v="0"/>
    <n v="1"/>
  </r>
  <r>
    <s v="120503000620-0"/>
    <x v="26"/>
    <n v="342501"/>
    <s v="EQUIPO MEDICION DESGASTE ACOPLES"/>
    <s v="09.05.2018"/>
    <n v="915113.53"/>
    <n v="190648.65000000002"/>
    <s v="ZLIN"/>
    <n v="10"/>
    <n v="0"/>
    <n v="0"/>
    <n v="0"/>
    <m/>
    <m/>
    <m/>
    <n v="0"/>
    <n v="0"/>
    <s v="ZLIN"/>
    <n v="0"/>
    <n v="1"/>
  </r>
  <r>
    <s v="120503000621-0"/>
    <x v="26"/>
    <n v="344208"/>
    <s v="TALADRO"/>
    <s v="16.05.2018"/>
    <n v="149900"/>
    <n v="62458.33"/>
    <s v="ZLIN"/>
    <n v="5"/>
    <n v="0"/>
    <n v="0"/>
    <n v="0"/>
    <m/>
    <m/>
    <m/>
    <n v="0"/>
    <n v="0"/>
    <s v="ZLIN"/>
    <n v="0"/>
    <n v="1"/>
  </r>
  <r>
    <s v="120503000622-0"/>
    <x v="26"/>
    <n v="321201"/>
    <s v="MOTOR ELECTRICO"/>
    <s v="05.06.2018"/>
    <n v="1469000"/>
    <n v="979333.33000000007"/>
    <s v="ZLIN"/>
    <n v="3"/>
    <n v="0"/>
    <n v="0"/>
    <n v="0"/>
    <m/>
    <m/>
    <m/>
    <n v="0"/>
    <n v="0"/>
    <s v="ZLIN"/>
    <n v="0"/>
    <n v="1"/>
  </r>
  <r>
    <s v="120503000623-0"/>
    <x v="26"/>
    <n v="344201"/>
    <s v="Luz Estroboscópica EXTECH"/>
    <s v="20.08.2018"/>
    <n v="418100"/>
    <n v="76651.669999999984"/>
    <s v="ZLIN"/>
    <n v="10"/>
    <n v="0"/>
    <n v="0"/>
    <n v="0"/>
    <m/>
    <m/>
    <m/>
    <n v="0"/>
    <n v="0"/>
    <s v="ZLIN"/>
    <n v="0"/>
    <n v="1"/>
  </r>
  <r>
    <s v="120503000624-0"/>
    <x v="26"/>
    <n v="344203"/>
    <s v="Analizador por Ultrasonido"/>
    <s v="24.10.2018"/>
    <n v="13343808.07"/>
    <n v="2223968.0099999998"/>
    <s v="ZLIN"/>
    <n v="10"/>
    <n v="0"/>
    <n v="0"/>
    <n v="0"/>
    <m/>
    <m/>
    <m/>
    <n v="0"/>
    <n v="0"/>
    <s v="ZLIN"/>
    <n v="0"/>
    <n v="1"/>
  </r>
  <r>
    <s v="120503000625-0"/>
    <x v="26"/>
    <n v="344209"/>
    <s v="Cortador Recto con cremallera"/>
    <s v="22.08.2018"/>
    <n v="322050"/>
    <n v="59042.5"/>
    <s v="ZLIN"/>
    <n v="10"/>
    <n v="0"/>
    <n v="0"/>
    <n v="0"/>
    <m/>
    <m/>
    <m/>
    <n v="0"/>
    <n v="0"/>
    <s v="ZLIN"/>
    <n v="0"/>
    <n v="1"/>
  </r>
  <r>
    <s v="120503000626-0"/>
    <x v="26"/>
    <n v="344209"/>
    <s v="Carrete con Manguera para Aire Comprimido"/>
    <s v="22.08.2018"/>
    <n v="241558.97"/>
    <n v="44285.820000000007"/>
    <s v="ZLIN"/>
    <n v="10"/>
    <n v="0"/>
    <n v="0"/>
    <n v="0"/>
    <m/>
    <m/>
    <m/>
    <n v="0"/>
    <n v="0"/>
    <s v="ZLIN"/>
    <n v="0"/>
    <n v="1"/>
  </r>
  <r>
    <s v="120503000627-0"/>
    <x v="26"/>
    <n v="344205"/>
    <s v="Cortador recto para cortadora de tuberia"/>
    <s v="26.09.2018"/>
    <n v="865467"/>
    <n v="151456.72999999998"/>
    <s v="ZLIN"/>
    <n v="10"/>
    <n v="0"/>
    <n v="0"/>
    <n v="0"/>
    <m/>
    <m/>
    <m/>
    <n v="0"/>
    <n v="0"/>
    <s v="ZLIN"/>
    <n v="0"/>
    <n v="1"/>
  </r>
  <r>
    <s v="120503000628-0"/>
    <x v="26"/>
    <n v="344205"/>
    <s v="Dobladora de Tubo"/>
    <s v="18.10.2018"/>
    <n v="1018130"/>
    <n v="169688.32999999996"/>
    <s v="ZLIN"/>
    <n v="10"/>
    <n v="0"/>
    <n v="0"/>
    <n v="0"/>
    <m/>
    <m/>
    <m/>
    <n v="0"/>
    <n v="0"/>
    <s v="ZLIN"/>
    <n v="0"/>
    <n v="1"/>
  </r>
  <r>
    <s v="120503000629-0"/>
    <x v="26"/>
    <n v="344205"/>
    <s v="Porta Electrodo para TIG"/>
    <s v="01.08.2018"/>
    <n v="107088.35"/>
    <n v="19632.87000000001"/>
    <s v="ZLIN"/>
    <n v="10"/>
    <n v="0"/>
    <n v="0"/>
    <n v="0"/>
    <m/>
    <m/>
    <m/>
    <n v="0"/>
    <n v="0"/>
    <s v="ZLIN"/>
    <n v="0"/>
    <n v="1"/>
  </r>
  <r>
    <s v="120503000630-0"/>
    <x v="26"/>
    <n v="344209"/>
    <s v="Horno para soldadura"/>
    <s v="01.08.2018"/>
    <n v="762728.03"/>
    <n v="139833.46999999997"/>
    <s v="ZLIN"/>
    <n v="10"/>
    <n v="0"/>
    <n v="0"/>
    <n v="0"/>
    <m/>
    <m/>
    <m/>
    <n v="0"/>
    <n v="0"/>
    <s v="ZLIN"/>
    <n v="0"/>
    <n v="1"/>
  </r>
  <r>
    <s v="120503000631-0"/>
    <x v="26"/>
    <n v="344205"/>
    <s v="Torquimetro espiga 12,7mm ( 1/2&quot;)"/>
    <s v="05.09.2018"/>
    <n v="128820"/>
    <n v="22543.5"/>
    <s v="ZLIN"/>
    <n v="10"/>
    <n v="0"/>
    <n v="0"/>
    <n v="0"/>
    <m/>
    <m/>
    <m/>
    <n v="0"/>
    <n v="0"/>
    <s v="ZLIN"/>
    <n v="0"/>
    <n v="1"/>
  </r>
  <r>
    <s v="120503000633-0"/>
    <x v="26"/>
    <n v="344205"/>
    <s v="Pistola de Impacto espiga 12,7mm (1/2&quot;)"/>
    <s v="22.08.2018"/>
    <n v="142613.12"/>
    <n v="26145.739999999991"/>
    <s v="ZLIN"/>
    <n v="10"/>
    <n v="0"/>
    <n v="0"/>
    <n v="0"/>
    <m/>
    <m/>
    <m/>
    <n v="0"/>
    <n v="0"/>
    <s v="ZLIN"/>
    <n v="0"/>
    <n v="1"/>
  </r>
  <r>
    <s v="120503000634-0"/>
    <x v="26"/>
    <n v="344205"/>
    <s v="Taladro Neumaticoespiga 6,35mm ( 1/4&quot;"/>
    <s v="19.10.2018"/>
    <n v="90729.11"/>
    <n v="15121.520000000004"/>
    <s v="ZLIN"/>
    <n v="10"/>
    <n v="0"/>
    <n v="0"/>
    <n v="0"/>
    <m/>
    <m/>
    <m/>
    <n v="0"/>
    <n v="0"/>
    <s v="ZLIN"/>
    <n v="0"/>
    <n v="1"/>
  </r>
  <r>
    <s v="120503000635-0"/>
    <x v="26"/>
    <n v="344205"/>
    <s v="Dispositivo de Arranque 12V y 24V"/>
    <s v="19.10.2018"/>
    <n v="469775.18"/>
    <n v="78295.87"/>
    <s v="ZLIN"/>
    <n v="10"/>
    <n v="0"/>
    <n v="0"/>
    <n v="0"/>
    <m/>
    <m/>
    <m/>
    <n v="0"/>
    <n v="0"/>
    <s v="ZLIN"/>
    <n v="0"/>
    <n v="1"/>
  </r>
  <r>
    <s v="120503000636-0"/>
    <x v="26"/>
    <n v="344207"/>
    <s v="Multímetro"/>
    <s v="10.08.2018"/>
    <n v="122506.86"/>
    <n v="22459.589999999997"/>
    <s v="ZLIN"/>
    <n v="10"/>
    <n v="0"/>
    <n v="0"/>
    <n v="0"/>
    <m/>
    <m/>
    <m/>
    <n v="0"/>
    <n v="0"/>
    <s v="ZLIN"/>
    <n v="0"/>
    <n v="1"/>
  </r>
  <r>
    <s v="120503000637-0"/>
    <x v="26"/>
    <n v="344205"/>
    <s v="Multímetro"/>
    <s v="10.08.2018"/>
    <n v="122506.86"/>
    <n v="22459.589999999997"/>
    <s v="ZLIN"/>
    <n v="10"/>
    <n v="0"/>
    <n v="0"/>
    <n v="0"/>
    <m/>
    <m/>
    <m/>
    <n v="0"/>
    <n v="0"/>
    <s v="ZLIN"/>
    <n v="0"/>
    <n v="1"/>
  </r>
  <r>
    <s v="120503000638-0"/>
    <x v="26"/>
    <n v="344205"/>
    <s v="Amperimetro de pinza"/>
    <s v="10.08.2018"/>
    <n v="204185.68"/>
    <n v="37434.039999999979"/>
    <s v="ZLIN"/>
    <n v="10"/>
    <n v="0"/>
    <n v="0"/>
    <n v="0"/>
    <m/>
    <m/>
    <m/>
    <n v="0"/>
    <n v="0"/>
    <s v="ZLIN"/>
    <n v="0"/>
    <n v="1"/>
  </r>
  <r>
    <s v="120503000639-0"/>
    <x v="26"/>
    <n v="344205"/>
    <s v="Elevador de 2 Postes"/>
    <s v="24.10.2018"/>
    <n v="3036875"/>
    <n v="506145.83000000007"/>
    <s v="ZLIN"/>
    <n v="10"/>
    <n v="0"/>
    <n v="0"/>
    <n v="0"/>
    <m/>
    <m/>
    <m/>
    <n v="0"/>
    <n v="0"/>
    <s v="ZLIN"/>
    <n v="0"/>
    <n v="1"/>
  </r>
  <r>
    <s v="120503000640-0"/>
    <x v="26"/>
    <n v="344205"/>
    <s v="Esmeril de Banco"/>
    <s v="22.08.2018"/>
    <n v="263717.14"/>
    <n v="48348.140000000014"/>
    <s v="ZLIN"/>
    <n v="10"/>
    <n v="0"/>
    <n v="0"/>
    <n v="0"/>
    <m/>
    <m/>
    <m/>
    <n v="0"/>
    <n v="0"/>
    <s v="ZLIN"/>
    <n v="0"/>
    <n v="1"/>
  </r>
  <r>
    <s v="120503000641-0"/>
    <x v="26"/>
    <n v="344207"/>
    <s v="TARRAJA MANUAL"/>
    <s v="24.10.2018"/>
    <n v="495246.2"/>
    <n v="82541.030000000028"/>
    <s v="ZLIN"/>
    <n v="10"/>
    <n v="0"/>
    <n v="0"/>
    <n v="0"/>
    <m/>
    <m/>
    <m/>
    <n v="0"/>
    <n v="0"/>
    <s v="ZLIN"/>
    <n v="0"/>
    <n v="1"/>
  </r>
  <r>
    <s v="120503000642-0"/>
    <x v="26"/>
    <n v="344207"/>
    <s v="Lámpara LED"/>
    <s v="22.08.2018"/>
    <n v="110516.26"/>
    <n v="20261.319999999992"/>
    <s v="ZLIN"/>
    <n v="10"/>
    <n v="0"/>
    <n v="0"/>
    <n v="0"/>
    <m/>
    <m/>
    <m/>
    <n v="0"/>
    <n v="0"/>
    <s v="ZLIN"/>
    <n v="0"/>
    <n v="1"/>
  </r>
  <r>
    <s v="120503000643-0"/>
    <x v="26"/>
    <n v="344207"/>
    <s v="Lámpara LED"/>
    <s v="22.08.2018"/>
    <n v="110516.26"/>
    <n v="20261.319999999992"/>
    <s v="ZLIN"/>
    <n v="10"/>
    <n v="0"/>
    <n v="0"/>
    <n v="0"/>
    <m/>
    <m/>
    <m/>
    <n v="0"/>
    <n v="0"/>
    <s v="ZLIN"/>
    <n v="0"/>
    <n v="1"/>
  </r>
  <r>
    <s v="120503000645-0"/>
    <x v="26"/>
    <n v="344207"/>
    <s v="Carro porta herramientas con 2 gavetas"/>
    <s v="26.09.2018"/>
    <n v="88027"/>
    <n v="15404.729999999996"/>
    <s v="ZLIN"/>
    <n v="10"/>
    <n v="0"/>
    <n v="0"/>
    <n v="0"/>
    <m/>
    <m/>
    <m/>
    <n v="0"/>
    <n v="0"/>
    <s v="ZLIN"/>
    <n v="0"/>
    <n v="1"/>
  </r>
  <r>
    <s v="120503000646-0"/>
    <x v="26"/>
    <n v="344207"/>
    <s v="Carro porta herramientas con 2 gavetas"/>
    <s v="26.09.2018"/>
    <n v="88027"/>
    <n v="15404.729999999996"/>
    <s v="ZLIN"/>
    <n v="10"/>
    <n v="0"/>
    <n v="0"/>
    <n v="0"/>
    <m/>
    <m/>
    <m/>
    <n v="0"/>
    <n v="0"/>
    <s v="ZLIN"/>
    <n v="0"/>
    <n v="1"/>
  </r>
  <r>
    <s v="120503000647-0"/>
    <x v="26"/>
    <n v="344207"/>
    <s v="Prensa de Banco Giratoria"/>
    <s v="22.08.2018"/>
    <n v="251843.1"/>
    <n v="46171.24000000002"/>
    <s v="ZLIN"/>
    <n v="10"/>
    <n v="0"/>
    <n v="0"/>
    <n v="0"/>
    <m/>
    <m/>
    <m/>
    <n v="0"/>
    <n v="0"/>
    <s v="ZLIN"/>
    <n v="0"/>
    <n v="1"/>
  </r>
  <r>
    <s v="120503000648-0"/>
    <x v="26"/>
    <n v="344207"/>
    <s v="Tecke con cable"/>
    <s v="26.09.2018"/>
    <n v="226000"/>
    <n v="39550"/>
    <s v="ZLIN"/>
    <n v="10"/>
    <n v="0"/>
    <n v="0"/>
    <n v="0"/>
    <m/>
    <m/>
    <m/>
    <n v="0"/>
    <n v="0"/>
    <s v="ZLIN"/>
    <n v="0"/>
    <n v="1"/>
  </r>
  <r>
    <s v="120503000650-0"/>
    <x v="26"/>
    <n v="344207"/>
    <s v="Extractor de 3 patas"/>
    <s v="22.08.2018"/>
    <n v="114808"/>
    <n v="21048.130000000005"/>
    <s v="ZLIN"/>
    <n v="10"/>
    <n v="0"/>
    <n v="0"/>
    <n v="0"/>
    <m/>
    <m/>
    <m/>
    <n v="0"/>
    <n v="0"/>
    <s v="ZLIN"/>
    <n v="0"/>
    <n v="1"/>
  </r>
  <r>
    <s v="120503000651-0"/>
    <x v="26"/>
    <n v="344207"/>
    <s v="Gata para caja de cambios 1 ton"/>
    <s v="19.10.2018"/>
    <n v="698950.2"/>
    <n v="116491.69999999995"/>
    <s v="ZLIN"/>
    <n v="10"/>
    <n v="0"/>
    <n v="0"/>
    <n v="0"/>
    <m/>
    <m/>
    <m/>
    <n v="0"/>
    <n v="0"/>
    <s v="ZLIN"/>
    <n v="0"/>
    <n v="1"/>
  </r>
  <r>
    <s v="120503000652-0"/>
    <x v="26"/>
    <n v="344205"/>
    <s v="Gata hidraulica de carretilla 10 ton"/>
    <s v="19.10.2018"/>
    <n v="853525.73"/>
    <n v="142254.29000000004"/>
    <s v="ZLIN"/>
    <n v="10"/>
    <n v="0"/>
    <n v="0"/>
    <n v="0"/>
    <m/>
    <m/>
    <m/>
    <n v="0"/>
    <n v="0"/>
    <s v="ZLIN"/>
    <n v="0"/>
    <n v="1"/>
  </r>
  <r>
    <s v="120503000653-0"/>
    <x v="26"/>
    <n v="344207"/>
    <s v="Pistola de impacto espiga 19mm ( 3/4”)"/>
    <s v="22.08.2018"/>
    <n v="363118.72"/>
    <n v="66571.76999999996"/>
    <s v="ZLIN"/>
    <n v="10"/>
    <n v="0"/>
    <n v="0"/>
    <n v="0"/>
    <m/>
    <m/>
    <m/>
    <n v="0"/>
    <n v="0"/>
    <s v="ZLIN"/>
    <n v="0"/>
    <n v="1"/>
  </r>
  <r>
    <s v="120503000654-0"/>
    <x v="26"/>
    <n v="344207"/>
    <s v="Juego de 58 piezas llaves y ratchet"/>
    <s v="22.08.2018"/>
    <n v="242272"/>
    <n v="44416.53"/>
    <s v="ZLIN"/>
    <n v="10"/>
    <n v="0"/>
    <n v="0"/>
    <n v="0"/>
    <m/>
    <m/>
    <m/>
    <n v="0"/>
    <n v="0"/>
    <s v="ZLIN"/>
    <n v="0"/>
    <n v="1"/>
  </r>
  <r>
    <s v="120503000655-0"/>
    <x v="26"/>
    <n v="344207"/>
    <s v="CARRETE CON MANGUERA PARA ACEITE"/>
    <s v="22.08.2018"/>
    <n v="250408"/>
    <n v="45908.130000000005"/>
    <s v="ZLIN"/>
    <n v="10"/>
    <n v="0"/>
    <n v="0"/>
    <n v="0"/>
    <m/>
    <m/>
    <m/>
    <n v="0"/>
    <n v="0"/>
    <s v="ZLIN"/>
    <n v="0"/>
    <n v="1"/>
  </r>
  <r>
    <s v="120503000656-0"/>
    <x v="26"/>
    <n v="344207"/>
    <s v="Extractor brazo pitman"/>
    <s v="22.08.2018"/>
    <n v="133768.26999999999"/>
    <n v="24524.179999999993"/>
    <s v="ZLIN"/>
    <n v="10"/>
    <n v="0"/>
    <n v="0"/>
    <n v="0"/>
    <m/>
    <m/>
    <m/>
    <n v="0"/>
    <n v="0"/>
    <s v="ZLIN"/>
    <n v="0"/>
    <n v="1"/>
  </r>
  <r>
    <s v="120503000657-0"/>
    <x v="26"/>
    <n v="344207"/>
    <s v="Juego extractores 5 piezas"/>
    <s v="30.01.2019"/>
    <n v="535882.25"/>
    <n v="75916.650000000023"/>
    <s v="ZLIN"/>
    <n v="10"/>
    <n v="0"/>
    <n v="0"/>
    <n v="0"/>
    <m/>
    <m/>
    <m/>
    <n v="0"/>
    <n v="0"/>
    <s v="ZLIN"/>
    <n v="0"/>
    <n v="1"/>
  </r>
  <r>
    <s v="120503000658-0"/>
    <x v="26"/>
    <n v="344205"/>
    <s v="Juego extractores 5 piezas"/>
    <s v="30.01.2019"/>
    <n v="535882.25"/>
    <n v="75916.650000000023"/>
    <s v="ZLIN"/>
    <n v="10"/>
    <n v="0"/>
    <n v="0"/>
    <n v="0"/>
    <m/>
    <m/>
    <m/>
    <n v="0"/>
    <n v="0"/>
    <s v="ZLIN"/>
    <n v="0"/>
    <n v="1"/>
  </r>
  <r>
    <s v="120503000659-0"/>
    <x v="26"/>
    <n v="344207"/>
    <s v="Taladro de Percusión Portátil"/>
    <s v="22.08.2018"/>
    <n v="270522"/>
    <n v="49595.700000000012"/>
    <s v="ZLIN"/>
    <n v="10"/>
    <n v="0"/>
    <n v="0"/>
    <n v="0"/>
    <m/>
    <m/>
    <m/>
    <n v="0"/>
    <n v="0"/>
    <s v="ZLIN"/>
    <n v="0"/>
    <n v="1"/>
  </r>
  <r>
    <s v="120503000660-0"/>
    <x v="26"/>
    <n v="214301"/>
    <s v="ESCALERA METALICA"/>
    <s v="28.05.2018"/>
    <n v="136052"/>
    <n v="28344.17"/>
    <s v="ZLIN"/>
    <n v="10"/>
    <n v="0"/>
    <n v="0"/>
    <n v="0"/>
    <m/>
    <m/>
    <m/>
    <n v="0"/>
    <n v="0"/>
    <s v="ZLIN"/>
    <n v="0"/>
    <n v="1"/>
  </r>
  <r>
    <s v="120503000661-0"/>
    <x v="26"/>
    <n v="323201"/>
    <s v="EQUIPO DE ULTRASONIDO"/>
    <s v="18.06.2018"/>
    <n v="5866665.6299999999"/>
    <n v="2346666.25"/>
    <s v="ZLIN"/>
    <n v="5"/>
    <n v="0"/>
    <n v="0"/>
    <n v="0"/>
    <m/>
    <m/>
    <m/>
    <n v="0"/>
    <n v="0"/>
    <s v="ZLIN"/>
    <n v="0"/>
    <n v="1"/>
  </r>
  <r>
    <s v="120503000662-0"/>
    <x v="26"/>
    <n v="322319"/>
    <s v="CARRETILLA HIDRAULICA"/>
    <s v="18.06.2018"/>
    <n v="1185966.5"/>
    <n v="296491.63"/>
    <s v="ZLIN"/>
    <n v="8"/>
    <n v="0"/>
    <n v="0"/>
    <n v="0"/>
    <m/>
    <m/>
    <m/>
    <n v="0"/>
    <n v="0"/>
    <s v="ZLIN"/>
    <n v="0"/>
    <n v="1"/>
  </r>
  <r>
    <s v="120503000663-0"/>
    <x v="26"/>
    <n v="323302"/>
    <s v="ESCALERA"/>
    <s v="26.06.2018"/>
    <n v="173770.02"/>
    <n v="34754"/>
    <s v="ZLIN"/>
    <n v="10"/>
    <n v="0"/>
    <n v="0"/>
    <n v="0"/>
    <m/>
    <m/>
    <m/>
    <n v="0"/>
    <n v="0"/>
    <s v="ZLIN"/>
    <n v="0"/>
    <n v="1"/>
  </r>
  <r>
    <s v="120503000664-0"/>
    <x v="26"/>
    <n v="323302"/>
    <s v="ESCALERA"/>
    <s v="26.06.2018"/>
    <n v="157656.26"/>
    <n v="31531.250000000015"/>
    <s v="ZLIN"/>
    <n v="10"/>
    <n v="0"/>
    <n v="0"/>
    <n v="0"/>
    <m/>
    <m/>
    <m/>
    <n v="0"/>
    <n v="0"/>
    <s v="ZLIN"/>
    <n v="0"/>
    <n v="1"/>
  </r>
  <r>
    <s v="120503000665-0"/>
    <x v="26"/>
    <n v="323201"/>
    <s v="DETECTOR DE VOLTAJE"/>
    <s v="19.06.2019"/>
    <n v="254324.85"/>
    <n v="50864.97"/>
    <s v="ZLIN"/>
    <n v="5"/>
    <n v="0"/>
    <n v="0"/>
    <n v="0"/>
    <m/>
    <m/>
    <m/>
    <n v="0"/>
    <n v="0"/>
    <s v="ZLIN"/>
    <n v="0"/>
    <n v="1"/>
  </r>
  <r>
    <s v="120503000666-0"/>
    <x v="26"/>
    <n v="323100"/>
    <s v="EQUIPO MEDIDOR DE VIBRACIONES"/>
    <s v="21.01.2019"/>
    <n v="3314200"/>
    <n v="939023.33000000007"/>
    <s v="ZLIN"/>
    <n v="5"/>
    <n v="0"/>
    <n v="0"/>
    <n v="0"/>
    <m/>
    <m/>
    <m/>
    <n v="0"/>
    <n v="0"/>
    <s v="ZLIN"/>
    <n v="0"/>
    <n v="1"/>
  </r>
  <r>
    <s v="120503000667-0"/>
    <x v="26"/>
    <n v="323201"/>
    <s v="KIT HERRAMIENTAS PARA INSPECCION VISUAL"/>
    <s v="11.12.2018"/>
    <n v="1171507.08"/>
    <n v="351452.13000000012"/>
    <s v="ZLIN"/>
    <n v="5"/>
    <n v="0"/>
    <n v="0"/>
    <n v="0"/>
    <m/>
    <m/>
    <m/>
    <n v="0"/>
    <n v="0"/>
    <s v="ZLIN"/>
    <n v="0"/>
    <n v="1"/>
  </r>
  <r>
    <s v="120503000668-0"/>
    <x v="26"/>
    <n v="323201"/>
    <s v="EQUIPO DE ULTRASONIDO"/>
    <s v="18.12.2018"/>
    <n v="3995800"/>
    <n v="1198740"/>
    <s v="ZLIN"/>
    <n v="5"/>
    <n v="0"/>
    <n v="0"/>
    <n v="0"/>
    <m/>
    <m/>
    <m/>
    <n v="0"/>
    <n v="0"/>
    <s v="ZLIN"/>
    <n v="0"/>
    <n v="1"/>
  </r>
  <r>
    <s v="120503000669-0"/>
    <x v="26"/>
    <n v="342309"/>
    <s v="DENSIMETRO"/>
    <s v="30.06.2018"/>
    <n v="66293040.240000002"/>
    <n v="8839072.0300000012"/>
    <s v="ZLIN"/>
    <n v="15"/>
    <n v="0"/>
    <n v="0"/>
    <n v="0"/>
    <m/>
    <m/>
    <m/>
    <n v="0"/>
    <n v="0"/>
    <s v="ZLIN"/>
    <n v="0"/>
    <n v="1"/>
  </r>
  <r>
    <s v="120503000670-0"/>
    <x v="26"/>
    <n v="323302"/>
    <s v="SEPARADOR DE BRIDAS 14 TON."/>
    <s v="18.12.2018"/>
    <n v="2332317"/>
    <n v="699695.10000000009"/>
    <s v="ZLIN"/>
    <n v="5"/>
    <n v="0"/>
    <n v="0"/>
    <n v="0"/>
    <m/>
    <m/>
    <m/>
    <n v="0"/>
    <n v="0"/>
    <s v="ZLIN"/>
    <n v="5"/>
    <n v="1"/>
  </r>
  <r>
    <s v="120503000671-0"/>
    <x v="26"/>
    <n v="323302"/>
    <s v="SEPARADOR DE BRIDAS"/>
    <s v="18.12.2018"/>
    <n v="1554883.98"/>
    <n v="466465.19999999995"/>
    <s v="ZLIN"/>
    <n v="5"/>
    <n v="0"/>
    <n v="0"/>
    <n v="0"/>
    <m/>
    <m/>
    <m/>
    <n v="0"/>
    <n v="0"/>
    <s v="ZLIN"/>
    <n v="5"/>
    <n v="1"/>
  </r>
  <r>
    <s v="120503000672-0"/>
    <x v="26"/>
    <n v="323304"/>
    <s v="ESMERIL"/>
    <s v="20.12.2018"/>
    <n v="152550"/>
    <n v="45765"/>
    <s v="ZLIN"/>
    <n v="5"/>
    <n v="0"/>
    <n v="0"/>
    <n v="0"/>
    <m/>
    <m/>
    <m/>
    <n v="0"/>
    <n v="0"/>
    <s v="ZLIN"/>
    <n v="5"/>
    <n v="1"/>
  </r>
  <r>
    <s v="120503000673-0"/>
    <x v="26"/>
    <n v="323304"/>
    <s v="ESMERIL"/>
    <s v="20.12.2018"/>
    <n v="152550"/>
    <n v="45765"/>
    <s v="ZLIN"/>
    <n v="5"/>
    <n v="0"/>
    <n v="0"/>
    <n v="0"/>
    <m/>
    <m/>
    <m/>
    <n v="0"/>
    <n v="0"/>
    <s v="ZLIN"/>
    <n v="5"/>
    <n v="1"/>
  </r>
  <r>
    <s v="120503000674-0"/>
    <x v="26"/>
    <n v="323304"/>
    <s v="ESMERIL"/>
    <s v="20.12.2018"/>
    <n v="152550"/>
    <n v="45765"/>
    <s v="ZLIN"/>
    <n v="5"/>
    <n v="0"/>
    <n v="0"/>
    <n v="0"/>
    <m/>
    <m/>
    <m/>
    <n v="0"/>
    <n v="0"/>
    <s v="ZLIN"/>
    <n v="5"/>
    <n v="1"/>
  </r>
  <r>
    <s v="120503000675-0"/>
    <x v="26"/>
    <n v="323304"/>
    <s v="ESMERIL"/>
    <s v="20.12.2018"/>
    <n v="152550"/>
    <n v="45765"/>
    <s v="ZLIN"/>
    <n v="5"/>
    <n v="0"/>
    <n v="0"/>
    <n v="0"/>
    <m/>
    <m/>
    <m/>
    <n v="0"/>
    <n v="0"/>
    <s v="ZLIN"/>
    <n v="5"/>
    <n v="1"/>
  </r>
  <r>
    <s v="120503000676-0"/>
    <x v="26"/>
    <n v="323304"/>
    <s v="ESMERIL"/>
    <s v="20.12.2018"/>
    <n v="152550"/>
    <n v="45765"/>
    <s v="ZLIN"/>
    <n v="5"/>
    <n v="0"/>
    <n v="0"/>
    <n v="0"/>
    <m/>
    <m/>
    <m/>
    <n v="0"/>
    <n v="0"/>
    <s v="ZLIN"/>
    <n v="5"/>
    <n v="1"/>
  </r>
  <r>
    <s v="120503000677-0"/>
    <x v="26"/>
    <n v="323304"/>
    <s v="ESMERIL"/>
    <s v="20.12.2018"/>
    <n v="128707"/>
    <n v="38612.100000000006"/>
    <s v="ZLIN"/>
    <n v="5"/>
    <n v="0"/>
    <n v="0"/>
    <n v="0"/>
    <m/>
    <m/>
    <m/>
    <n v="0"/>
    <n v="0"/>
    <s v="ZLIN"/>
    <n v="5"/>
    <n v="1"/>
  </r>
  <r>
    <s v="120503000678-0"/>
    <x v="26"/>
    <n v="323304"/>
    <s v="ESMERIL"/>
    <s v="20.12.2018"/>
    <n v="128707"/>
    <n v="38612.100000000006"/>
    <s v="ZLIN"/>
    <n v="5"/>
    <n v="0"/>
    <n v="0"/>
    <n v="0"/>
    <m/>
    <m/>
    <m/>
    <n v="0"/>
    <n v="0"/>
    <s v="ZLIN"/>
    <n v="5"/>
    <n v="1"/>
  </r>
  <r>
    <s v="120503000679-0"/>
    <x v="26"/>
    <n v="323304"/>
    <s v="ESMERIL"/>
    <s v="20.12.2018"/>
    <n v="128707"/>
    <n v="38612.100000000006"/>
    <s v="ZLIN"/>
    <n v="5"/>
    <n v="0"/>
    <n v="0"/>
    <n v="0"/>
    <m/>
    <m/>
    <m/>
    <n v="0"/>
    <n v="0"/>
    <s v="ZLIN"/>
    <n v="5"/>
    <n v="1"/>
  </r>
  <r>
    <s v="120503000680-0"/>
    <x v="26"/>
    <n v="323304"/>
    <s v="ESMERIL"/>
    <s v="20.12.2018"/>
    <n v="128707"/>
    <n v="38612.100000000006"/>
    <s v="ZLIN"/>
    <n v="5"/>
    <n v="0"/>
    <n v="0"/>
    <n v="0"/>
    <m/>
    <m/>
    <m/>
    <n v="0"/>
    <n v="0"/>
    <s v="ZLIN"/>
    <n v="5"/>
    <n v="1"/>
  </r>
  <r>
    <s v="120503000681-0"/>
    <x v="26"/>
    <n v="323304"/>
    <s v="ESMERIL"/>
    <s v="20.12.2018"/>
    <n v="128707"/>
    <n v="38612.100000000006"/>
    <s v="ZLIN"/>
    <n v="5"/>
    <n v="0"/>
    <n v="0"/>
    <n v="0"/>
    <m/>
    <m/>
    <m/>
    <n v="0"/>
    <n v="0"/>
    <s v="ZLIN"/>
    <n v="5"/>
    <n v="1"/>
  </r>
  <r>
    <s v="120503000682-0"/>
    <x v="26"/>
    <n v="323304"/>
    <s v="BOMBA SUMIDERO"/>
    <s v="14.02.2019"/>
    <n v="428325.82"/>
    <n v="114220.22000000003"/>
    <s v="ZLIN"/>
    <n v="5"/>
    <n v="0"/>
    <n v="0"/>
    <n v="0"/>
    <m/>
    <m/>
    <m/>
    <n v="0"/>
    <n v="0"/>
    <s v="ZLIN"/>
    <n v="5"/>
    <n v="1"/>
  </r>
  <r>
    <s v="120503000683-0"/>
    <x v="26"/>
    <n v="323304"/>
    <s v="BOMBA SUMIDERO"/>
    <s v="14.02.2019"/>
    <n v="428325.82"/>
    <n v="114220.22000000003"/>
    <s v="ZLIN"/>
    <n v="5"/>
    <n v="0"/>
    <n v="0"/>
    <n v="0"/>
    <m/>
    <m/>
    <m/>
    <n v="0"/>
    <n v="0"/>
    <s v="ZLIN"/>
    <n v="5"/>
    <n v="1"/>
  </r>
  <r>
    <s v="120503000684-0"/>
    <x v="26"/>
    <n v="323304"/>
    <s v="BOMBA DIAFRAGMA"/>
    <s v="14.02.2019"/>
    <n v="863560.13"/>
    <n v="230282.69999999995"/>
    <s v="ZLIN"/>
    <n v="5"/>
    <n v="0"/>
    <n v="0"/>
    <n v="0"/>
    <m/>
    <m/>
    <m/>
    <n v="0"/>
    <n v="0"/>
    <s v="ZLIN"/>
    <n v="5"/>
    <n v="1"/>
  </r>
  <r>
    <s v="120503000685-0"/>
    <x v="26"/>
    <n v="323304"/>
    <s v="BOMBA DIAFRAGMA"/>
    <s v="14.02.2019"/>
    <n v="863560.13"/>
    <n v="230282.69999999995"/>
    <s v="ZLIN"/>
    <n v="5"/>
    <n v="0"/>
    <n v="0"/>
    <n v="0"/>
    <m/>
    <m/>
    <m/>
    <n v="0"/>
    <n v="0"/>
    <s v="ZLIN"/>
    <n v="5"/>
    <n v="1"/>
  </r>
  <r>
    <s v="120503000686-0"/>
    <x v="26"/>
    <n v="323302"/>
    <s v="ENGRASADORA BATERIA"/>
    <s v="19.11.2018"/>
    <n v="170726.36"/>
    <n v="54063.349999999991"/>
    <s v="ZLIN"/>
    <n v="5"/>
    <n v="0"/>
    <n v="0"/>
    <n v="0"/>
    <m/>
    <m/>
    <m/>
    <n v="0"/>
    <n v="0"/>
    <s v="ZLIN"/>
    <n v="5"/>
    <n v="1"/>
  </r>
  <r>
    <s v="120503000687-0"/>
    <x v="26"/>
    <n v="323302"/>
    <s v="ENGRASADORA BATERIA"/>
    <s v="19.11.2018"/>
    <n v="170726.36"/>
    <n v="54063.349999999991"/>
    <s v="ZLIN"/>
    <n v="5"/>
    <n v="0"/>
    <n v="0"/>
    <n v="0"/>
    <m/>
    <m/>
    <m/>
    <n v="0"/>
    <n v="0"/>
    <s v="ZLIN"/>
    <n v="5"/>
    <n v="1"/>
  </r>
  <r>
    <s v="120503000688-0"/>
    <x v="26"/>
    <n v="323303"/>
    <s v="CORTADORA CABLE BATERIAS"/>
    <s v="14.12.2018"/>
    <n v="1491600"/>
    <n v="447480"/>
    <s v="ZLIN"/>
    <n v="5"/>
    <n v="0"/>
    <n v="0"/>
    <n v="0"/>
    <m/>
    <m/>
    <m/>
    <n v="0"/>
    <n v="0"/>
    <s v="ZLIN"/>
    <n v="5"/>
    <n v="1"/>
  </r>
  <r>
    <s v="120503000689-0"/>
    <x v="26"/>
    <n v="323304"/>
    <s v="TALADRO BATERIA"/>
    <s v="19.11.2018"/>
    <n v="297534.63"/>
    <n v="94219.300000000017"/>
    <s v="ZLIN"/>
    <n v="5"/>
    <n v="0"/>
    <n v="0"/>
    <n v="0"/>
    <m/>
    <m/>
    <m/>
    <n v="0"/>
    <n v="0"/>
    <s v="ZLIN"/>
    <n v="5"/>
    <n v="1"/>
  </r>
  <r>
    <s v="120503000690-0"/>
    <x v="26"/>
    <n v="323303"/>
    <s v="PRENSA A PRESION"/>
    <s v="14.12.2018"/>
    <n v="2768500"/>
    <n v="830550"/>
    <s v="ZLIN"/>
    <n v="5"/>
    <n v="0"/>
    <n v="0"/>
    <n v="0"/>
    <m/>
    <m/>
    <m/>
    <n v="0"/>
    <n v="0"/>
    <s v="ZLIN"/>
    <n v="5"/>
    <n v="1"/>
  </r>
  <r>
    <s v="120503000691-0"/>
    <x v="26"/>
    <n v="323304"/>
    <s v="LAMPARA  DE BATERIA TIPO  TORRE TRIPODE"/>
    <s v="14.12.2018"/>
    <n v="463300"/>
    <n v="138990"/>
    <s v="ZLIN"/>
    <n v="5"/>
    <n v="0"/>
    <n v="0"/>
    <n v="0"/>
    <m/>
    <m/>
    <m/>
    <n v="0"/>
    <n v="0"/>
    <s v="ZLIN"/>
    <n v="5"/>
    <n v="1"/>
  </r>
  <r>
    <s v="120503000692-0"/>
    <x v="26"/>
    <n v="323304"/>
    <s v="LAMPARA TIPO TRIPODE"/>
    <s v="14.12.2018"/>
    <n v="463300"/>
    <n v="138990"/>
    <s v="ZLIN"/>
    <n v="5"/>
    <n v="0"/>
    <n v="0"/>
    <n v="0"/>
    <m/>
    <m/>
    <m/>
    <n v="0"/>
    <n v="0"/>
    <s v="ZLIN"/>
    <n v="0"/>
    <n v="1"/>
  </r>
  <r>
    <s v="120503000696-0"/>
    <x v="26"/>
    <n v="344206"/>
    <s v="PULLIFT CON PALANCA"/>
    <s v="17.10.2018"/>
    <n v="463107.9"/>
    <n v="257282.17"/>
    <s v="ZLIN"/>
    <n v="3"/>
    <n v="0"/>
    <n v="0"/>
    <n v="0"/>
    <m/>
    <m/>
    <m/>
    <n v="0"/>
    <n v="0"/>
    <s v="ZLIN"/>
    <n v="0"/>
    <n v="1"/>
  </r>
  <r>
    <s v="120503000697-0"/>
    <x v="26"/>
    <n v="344206"/>
    <s v="PULLIFT CON PALANCA"/>
    <s v="17.10.2018"/>
    <n v="463107.9"/>
    <n v="257282.17"/>
    <s v="ZLIN"/>
    <n v="3"/>
    <n v="0"/>
    <n v="0"/>
    <n v="0"/>
    <m/>
    <m/>
    <m/>
    <n v="0"/>
    <n v="0"/>
    <s v="ZLIN"/>
    <n v="0"/>
    <n v="1"/>
  </r>
  <r>
    <s v="120503000698-0"/>
    <x v="26"/>
    <n v="344208"/>
    <s v="PONCHADORA MANUAL"/>
    <s v="05.11.2018"/>
    <n v="109890.92"/>
    <n v="86996.98"/>
    <s v="ZLIN"/>
    <n v="2"/>
    <n v="0"/>
    <n v="0"/>
    <n v="0"/>
    <m/>
    <m/>
    <m/>
    <n v="0"/>
    <n v="0"/>
    <s v="ZLIN"/>
    <n v="0"/>
    <n v="1"/>
  </r>
  <r>
    <s v="120503000699-0"/>
    <x v="26"/>
    <n v="344209"/>
    <s v="AMOLADORA"/>
    <s v="25.10.2018"/>
    <n v="162290.6"/>
    <n v="27048.429999999993"/>
    <s v="ZLIN"/>
    <n v="10"/>
    <n v="0"/>
    <n v="0"/>
    <n v="0"/>
    <m/>
    <m/>
    <m/>
    <n v="0"/>
    <n v="0"/>
    <s v="ZLIN"/>
    <n v="0"/>
    <n v="1"/>
  </r>
  <r>
    <s v="120503000700-0"/>
    <x v="26"/>
    <n v="344208"/>
    <s v="BOMBA RECOLECCION DERRAMES"/>
    <s v="13.11.2018"/>
    <n v="2833400.93"/>
    <n v="897243.63000000012"/>
    <s v="ZLIN"/>
    <n v="5"/>
    <n v="0"/>
    <n v="0"/>
    <n v="0"/>
    <m/>
    <m/>
    <m/>
    <n v="0"/>
    <n v="0"/>
    <s v="ZLIN"/>
    <n v="0"/>
    <n v="1"/>
  </r>
  <r>
    <s v="120503000701-0"/>
    <x v="26"/>
    <n v="323302"/>
    <s v="TALADRO"/>
    <s v="05.12.2018"/>
    <n v="282500"/>
    <n v="42375"/>
    <s v="ZLIN"/>
    <n v="10"/>
    <n v="0"/>
    <n v="0"/>
    <n v="0"/>
    <m/>
    <m/>
    <m/>
    <n v="0"/>
    <n v="0"/>
    <s v="ZLIN"/>
    <n v="0"/>
    <n v="1"/>
  </r>
  <r>
    <s v="120503000702-0"/>
    <x v="26"/>
    <n v="323302"/>
    <s v="TALADRO"/>
    <s v="05.12.2018"/>
    <n v="282500"/>
    <n v="42375"/>
    <s v="ZLIN"/>
    <n v="10"/>
    <n v="0"/>
    <n v="0"/>
    <n v="0"/>
    <m/>
    <m/>
    <m/>
    <n v="0"/>
    <n v="0"/>
    <s v="ZLIN"/>
    <n v="0"/>
    <n v="1"/>
  </r>
  <r>
    <s v="120503000703-0"/>
    <x v="26"/>
    <n v="323302"/>
    <s v="TALADRO"/>
    <s v="05.12.2018"/>
    <n v="282500"/>
    <n v="42375"/>
    <s v="ZLIN"/>
    <n v="10"/>
    <n v="0"/>
    <n v="0"/>
    <n v="0"/>
    <m/>
    <m/>
    <m/>
    <n v="0"/>
    <n v="0"/>
    <s v="ZLIN"/>
    <n v="0"/>
    <n v="1"/>
  </r>
  <r>
    <s v="120503000704-0"/>
    <x v="26"/>
    <n v="323302"/>
    <s v="TALADRO"/>
    <s v="05.12.2018"/>
    <n v="282500"/>
    <n v="42375"/>
    <s v="ZLIN"/>
    <n v="10"/>
    <n v="0"/>
    <n v="0"/>
    <n v="0"/>
    <m/>
    <m/>
    <m/>
    <n v="0"/>
    <n v="0"/>
    <s v="ZLIN"/>
    <n v="0"/>
    <n v="1"/>
  </r>
  <r>
    <s v="120503000705-0"/>
    <x v="26"/>
    <n v="323302"/>
    <s v="TALADRO"/>
    <s v="05.12.2018"/>
    <n v="282500"/>
    <n v="42375"/>
    <s v="ZLIN"/>
    <n v="10"/>
    <n v="0"/>
    <n v="0"/>
    <n v="0"/>
    <m/>
    <m/>
    <m/>
    <n v="0"/>
    <n v="0"/>
    <s v="ZLIN"/>
    <n v="0"/>
    <n v="1"/>
  </r>
  <r>
    <s v="120503000706-0"/>
    <x v="26"/>
    <n v="323302"/>
    <s v="PATIN"/>
    <s v="05.12.2018"/>
    <n v="112349.45"/>
    <n v="16852.419999999998"/>
    <s v="ZLIN"/>
    <n v="10"/>
    <n v="0"/>
    <n v="0"/>
    <n v="0"/>
    <m/>
    <m/>
    <m/>
    <n v="0"/>
    <n v="0"/>
    <s v="ZLIN"/>
    <n v="0"/>
    <n v="1"/>
  </r>
  <r>
    <s v="120503000707-0"/>
    <x v="26"/>
    <n v="323302"/>
    <s v="LAMPARA PORTATIL"/>
    <s v="05.12.2018"/>
    <n v="344650"/>
    <n v="51697.5"/>
    <s v="ZLIN"/>
    <n v="10"/>
    <n v="0"/>
    <n v="0"/>
    <n v="0"/>
    <m/>
    <m/>
    <m/>
    <n v="0"/>
    <n v="0"/>
    <s v="ZLIN"/>
    <n v="0"/>
    <n v="1"/>
  </r>
  <r>
    <s v="120503000708-0"/>
    <x v="26"/>
    <n v="323302"/>
    <s v="LAMPARA PORTATIL"/>
    <s v="05.12.2018"/>
    <n v="344650"/>
    <n v="51697.5"/>
    <s v="ZLIN"/>
    <n v="10"/>
    <n v="0"/>
    <n v="0"/>
    <n v="0"/>
    <m/>
    <m/>
    <m/>
    <n v="0"/>
    <n v="0"/>
    <s v="ZLIN"/>
    <n v="0"/>
    <n v="1"/>
  </r>
  <r>
    <s v="120503000709-0"/>
    <x v="26"/>
    <n v="323302"/>
    <s v="LAMPARA PORTATIL"/>
    <s v="05.12.2018"/>
    <n v="344650"/>
    <n v="51697.5"/>
    <s v="ZLIN"/>
    <n v="10"/>
    <n v="0"/>
    <n v="0"/>
    <n v="0"/>
    <m/>
    <m/>
    <m/>
    <n v="0"/>
    <n v="0"/>
    <s v="ZLIN"/>
    <n v="0"/>
    <n v="1"/>
  </r>
  <r>
    <s v="120503000710-0"/>
    <x v="26"/>
    <n v="323302"/>
    <s v="LAMPARA PORTATIL"/>
    <s v="05.12.2018"/>
    <n v="344650"/>
    <n v="51697.5"/>
    <s v="ZLIN"/>
    <n v="10"/>
    <n v="0"/>
    <n v="0"/>
    <n v="0"/>
    <m/>
    <m/>
    <m/>
    <n v="0"/>
    <n v="0"/>
    <s v="ZLIN"/>
    <n v="0"/>
    <n v="1"/>
  </r>
  <r>
    <s v="120503000711-0"/>
    <x v="26"/>
    <n v="321101"/>
    <s v="BATERIA UPS"/>
    <s v="19.11.2018"/>
    <n v="145000"/>
    <n v="22958.33"/>
    <s v="ZLIN"/>
    <n v="10"/>
    <n v="0"/>
    <n v="0"/>
    <n v="0"/>
    <m/>
    <m/>
    <m/>
    <n v="0"/>
    <n v="0"/>
    <s v="ZLIN"/>
    <n v="0"/>
    <n v="1"/>
  </r>
  <r>
    <s v="120503000712-0"/>
    <x v="26"/>
    <n v="344209"/>
    <s v="MASCARA DE SOLDAR"/>
    <s v="22.11.2018"/>
    <n v="310454.01"/>
    <n v="98310.430000000022"/>
    <s v="ZLIN"/>
    <n v="5"/>
    <n v="0"/>
    <n v="0"/>
    <n v="0"/>
    <m/>
    <m/>
    <m/>
    <n v="0"/>
    <n v="0"/>
    <s v="ZLIN"/>
    <n v="0"/>
    <n v="1"/>
  </r>
  <r>
    <s v="120503000713-0"/>
    <x v="26"/>
    <n v="344209"/>
    <s v="MASCARA DE SOLDAR"/>
    <s v="22.11.2018"/>
    <n v="310447.94"/>
    <n v="98308.510000000009"/>
    <s v="ZLIN"/>
    <n v="5"/>
    <n v="0"/>
    <n v="0"/>
    <n v="0"/>
    <m/>
    <m/>
    <m/>
    <n v="0"/>
    <n v="0"/>
    <s v="ZLIN"/>
    <n v="0"/>
    <n v="1"/>
  </r>
  <r>
    <s v="120503000714-0"/>
    <x v="26"/>
    <n v="315100"/>
    <s v="CALADORA"/>
    <s v="07.12.2018"/>
    <n v="251848.5"/>
    <n v="37777.279999999999"/>
    <s v="ZLIN"/>
    <n v="10"/>
    <n v="0"/>
    <n v="0"/>
    <n v="0"/>
    <m/>
    <m/>
    <m/>
    <n v="0"/>
    <n v="0"/>
    <s v="ZLIN"/>
    <n v="0"/>
    <n v="1"/>
  </r>
  <r>
    <s v="120503000715-0"/>
    <x v="26"/>
    <n v="315100"/>
    <s v="COMPROBADOR ELECTRICO"/>
    <s v="07.12.2018"/>
    <n v="169500"/>
    <n v="25425"/>
    <s v="ZLIN"/>
    <n v="10"/>
    <n v="0"/>
    <n v="0"/>
    <n v="0"/>
    <m/>
    <m/>
    <m/>
    <n v="0"/>
    <n v="0"/>
    <s v="ZLIN"/>
    <n v="0"/>
    <n v="1"/>
  </r>
  <r>
    <s v="120503000716-0"/>
    <x v="26"/>
    <n v="315100"/>
    <s v="MEDIDOR DE DISTANCIA"/>
    <s v="07.12.2018"/>
    <n v="309620"/>
    <n v="46443"/>
    <s v="ZLIN"/>
    <n v="10"/>
    <n v="0"/>
    <n v="0"/>
    <n v="0"/>
    <m/>
    <m/>
    <m/>
    <n v="0"/>
    <n v="0"/>
    <s v="ZLIN"/>
    <n v="0"/>
    <n v="1"/>
  </r>
  <r>
    <s v="120503000717-0"/>
    <x v="26"/>
    <n v="323303"/>
    <s v="MEDIDOR DE ASILAMIENTO/MULTIMETRO"/>
    <s v="11.12.2018"/>
    <n v="579038.43999999994"/>
    <n v="86855.759999999951"/>
    <s v="ZLIN"/>
    <n v="10"/>
    <n v="0"/>
    <n v="0"/>
    <n v="0"/>
    <m/>
    <m/>
    <m/>
    <n v="0"/>
    <n v="0"/>
    <s v="ZLIN"/>
    <n v="0"/>
    <n v="1"/>
  </r>
  <r>
    <s v="120503000718-0"/>
    <x v="26"/>
    <n v="323303"/>
    <s v="AMPERIMETRO"/>
    <s v="11.12.2018"/>
    <n v="347420.33"/>
    <n v="52113.049999999988"/>
    <s v="ZLIN"/>
    <n v="10"/>
    <n v="0"/>
    <n v="0"/>
    <n v="0"/>
    <m/>
    <m/>
    <m/>
    <n v="0"/>
    <n v="0"/>
    <s v="ZLIN"/>
    <n v="0"/>
    <n v="1"/>
  </r>
  <r>
    <s v="120503000719-0"/>
    <x v="26"/>
    <n v="323302"/>
    <s v="AMOLADORA/MOTOR TOOL"/>
    <s v="13.12.2018"/>
    <n v="120345"/>
    <n v="18051.75"/>
    <s v="ZLIN"/>
    <n v="10"/>
    <n v="0"/>
    <n v="0"/>
    <n v="0"/>
    <m/>
    <m/>
    <m/>
    <n v="0"/>
    <n v="0"/>
    <s v="ZLIN"/>
    <n v="0"/>
    <n v="1"/>
  </r>
  <r>
    <s v="120503000720-0"/>
    <x v="26"/>
    <n v="323302"/>
    <s v="AMOLADORA/MOTOR TOOL"/>
    <s v="13.12.2018"/>
    <n v="120345"/>
    <n v="18051.75"/>
    <s v="ZLIN"/>
    <n v="10"/>
    <n v="0"/>
    <n v="0"/>
    <n v="0"/>
    <m/>
    <m/>
    <m/>
    <n v="0"/>
    <n v="0"/>
    <s v="ZLIN"/>
    <n v="0"/>
    <n v="1"/>
  </r>
  <r>
    <s v="120503000721-0"/>
    <x v="26"/>
    <n v="322309"/>
    <s v="ESCALERA"/>
    <s v="18.12.2018"/>
    <n v="187754.96"/>
    <n v="28163.25"/>
    <s v="ZLIN"/>
    <n v="10"/>
    <n v="0"/>
    <n v="0"/>
    <n v="0"/>
    <m/>
    <m/>
    <m/>
    <n v="0"/>
    <n v="0"/>
    <s v="ZLIN"/>
    <n v="0"/>
    <n v="1"/>
  </r>
  <r>
    <s v="120503000722-0"/>
    <x v="26"/>
    <n v="323303"/>
    <s v="CAJA HERRAMIENTAS METALICA (124 PIEZAS)"/>
    <s v="17.12.2018"/>
    <n v="304139.5"/>
    <n v="45620.929999999993"/>
    <s v="ZLIN"/>
    <n v="10"/>
    <n v="0"/>
    <n v="0"/>
    <n v="0"/>
    <m/>
    <m/>
    <m/>
    <n v="0"/>
    <n v="0"/>
    <s v="ZLIN"/>
    <n v="0"/>
    <n v="1"/>
  </r>
  <r>
    <s v="120503000723-0"/>
    <x v="26"/>
    <n v="323201"/>
    <s v="MEDIDOR DIGITAL DE DISTANBCIA LASER"/>
    <s v="24.12.2018"/>
    <n v="165216.17000000001"/>
    <n v="24782.430000000022"/>
    <s v="ZLIN"/>
    <n v="10"/>
    <n v="0"/>
    <n v="0"/>
    <n v="0"/>
    <m/>
    <m/>
    <m/>
    <n v="0"/>
    <n v="0"/>
    <s v="ZLIN"/>
    <n v="0"/>
    <n v="1"/>
  </r>
  <r>
    <s v="120503000724-0"/>
    <x v="26"/>
    <n v="344209"/>
    <s v="MAQUINA DE SOLDADURA EN FRIO"/>
    <s v="21.01.2019"/>
    <n v="2508600"/>
    <n v="355385"/>
    <s v="ZLIN"/>
    <n v="10"/>
    <n v="0"/>
    <n v="0"/>
    <n v="0"/>
    <m/>
    <m/>
    <m/>
    <n v="0"/>
    <n v="0"/>
    <s v="ZLIN"/>
    <n v="0"/>
    <n v="1"/>
  </r>
  <r>
    <s v="120503000725-0"/>
    <x v="26"/>
    <n v="323302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26-0"/>
    <x v="26"/>
    <n v="323302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27-0"/>
    <x v="26"/>
    <n v="323303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28-0"/>
    <x v="26"/>
    <n v="344206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29-0"/>
    <x v="26"/>
    <n v="323305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0-0"/>
    <x v="26"/>
    <n v="323302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1-0"/>
    <x v="26"/>
    <n v="323301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2-0"/>
    <x v="26"/>
    <n v="323302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3-0"/>
    <x v="26"/>
    <n v="323302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4-0"/>
    <x v="26"/>
    <n v="344208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5-0"/>
    <x v="26"/>
    <n v="344208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6-0"/>
    <x v="26"/>
    <n v="344208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7-0"/>
    <x v="26"/>
    <n v="344208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8-0"/>
    <x v="26"/>
    <n v="344206"/>
    <s v="BICELADORA"/>
    <s v="12.11.2019"/>
    <n v="490595.15"/>
    <n v="28618.050000000047"/>
    <s v="ZLIN"/>
    <n v="10"/>
    <n v="0"/>
    <n v="0"/>
    <n v="0"/>
    <m/>
    <m/>
    <m/>
    <n v="0"/>
    <n v="0"/>
    <s v="ZLIN"/>
    <n v="0"/>
    <n v="1"/>
  </r>
  <r>
    <s v="120503000739-0"/>
    <x v="26"/>
    <n v="323304"/>
    <s v="BICELADORA"/>
    <s v="12.11.2019"/>
    <n v="1582000"/>
    <n v="92283.330000000075"/>
    <s v="ZLIN"/>
    <n v="10"/>
    <n v="0"/>
    <n v="0"/>
    <n v="0"/>
    <m/>
    <m/>
    <m/>
    <n v="0"/>
    <n v="0"/>
    <s v="ZLIN"/>
    <n v="0"/>
    <n v="1"/>
  </r>
  <r>
    <s v="120503000740-0"/>
    <x v="26"/>
    <n v="323304"/>
    <s v="BICELADORA"/>
    <s v="12.11.2019"/>
    <n v="1582000"/>
    <n v="92283.330000000075"/>
    <s v="ZLIN"/>
    <n v="10"/>
    <n v="0"/>
    <n v="0"/>
    <n v="0"/>
    <m/>
    <m/>
    <m/>
    <n v="0"/>
    <n v="0"/>
    <s v="ZLIN"/>
    <n v="0"/>
    <n v="1"/>
  </r>
  <r>
    <s v="120503000741-0"/>
    <x v="26"/>
    <n v="323304"/>
    <s v="BICELADORA"/>
    <s v="12.11.2019"/>
    <n v="1582000"/>
    <n v="92283.330000000075"/>
    <s v="ZLIN"/>
    <n v="10"/>
    <n v="0"/>
    <n v="0"/>
    <n v="0"/>
    <m/>
    <m/>
    <m/>
    <n v="0"/>
    <n v="0"/>
    <s v="ZLIN"/>
    <n v="0"/>
    <n v="1"/>
  </r>
  <r>
    <s v="120503000742-0"/>
    <x v="26"/>
    <n v="323304"/>
    <s v="BICELADORA"/>
    <s v="12.11.2019"/>
    <n v="1582000"/>
    <n v="92283.330000000075"/>
    <s v="ZLIN"/>
    <n v="10"/>
    <n v="0"/>
    <n v="0"/>
    <n v="0"/>
    <m/>
    <m/>
    <m/>
    <n v="0"/>
    <n v="0"/>
    <s v="ZLIN"/>
    <n v="0"/>
    <n v="1"/>
  </r>
  <r>
    <s v="120503000743-0"/>
    <x v="26"/>
    <n v="323301"/>
    <s v="PISTOLA IMPACTO 1/2"/>
    <s v="12.11.2019"/>
    <n v="556352.56000000006"/>
    <n v="32453.900000000081"/>
    <s v="ZLIN"/>
    <n v="10"/>
    <n v="0"/>
    <n v="0"/>
    <n v="0"/>
    <m/>
    <m/>
    <m/>
    <n v="0"/>
    <n v="0"/>
    <s v="ZLIN"/>
    <n v="0"/>
    <n v="1"/>
  </r>
  <r>
    <s v="120503000744-0"/>
    <x v="26"/>
    <n v="323301"/>
    <s v="PISTOLA IMPACTO 1/2"/>
    <s v="12.11.2019"/>
    <n v="556352.56000000006"/>
    <n v="32453.900000000081"/>
    <s v="ZLIN"/>
    <n v="10"/>
    <n v="0"/>
    <n v="0"/>
    <n v="0"/>
    <m/>
    <m/>
    <m/>
    <n v="0"/>
    <n v="0"/>
    <s v="ZLIN"/>
    <n v="0"/>
    <n v="1"/>
  </r>
  <r>
    <s v="120503000745-0"/>
    <x v="26"/>
    <n v="323303"/>
    <s v="PISTOLA IMPACTO 3/4"/>
    <s v="12.11.2019"/>
    <n v="880784.04"/>
    <n v="51379.070000000065"/>
    <s v="ZLIN"/>
    <n v="10"/>
    <n v="0"/>
    <n v="0"/>
    <n v="0"/>
    <m/>
    <m/>
    <m/>
    <n v="0"/>
    <n v="0"/>
    <s v="ZLIN"/>
    <n v="0"/>
    <n v="1"/>
  </r>
  <r>
    <s v="120503000746-0"/>
    <x v="26"/>
    <n v="323303"/>
    <s v="PISTOLA IMPACTO"/>
    <s v="12.11.2019"/>
    <n v="158173.32999999999"/>
    <n v="9226.7799999999988"/>
    <s v="ZLIN"/>
    <n v="10"/>
    <n v="0"/>
    <n v="0"/>
    <n v="0"/>
    <m/>
    <m/>
    <m/>
    <n v="0"/>
    <n v="0"/>
    <s v="ZLIN"/>
    <n v="0"/>
    <n v="1"/>
  </r>
  <r>
    <s v="120503000747-0"/>
    <x v="26"/>
    <n v="323303"/>
    <s v="PISTOLA IMPACTO RATCHET"/>
    <s v="12.11.2019"/>
    <n v="158173.32999999999"/>
    <n v="9226.7799999999988"/>
    <s v="ZLIN"/>
    <n v="10"/>
    <n v="0"/>
    <n v="0"/>
    <n v="0"/>
    <m/>
    <m/>
    <m/>
    <n v="0"/>
    <n v="0"/>
    <s v="ZLIN"/>
    <n v="0"/>
    <n v="1"/>
  </r>
  <r>
    <s v="120503000748-0"/>
    <x v="26"/>
    <n v="323304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49-0"/>
    <x v="26"/>
    <n v="323304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0-0"/>
    <x v="26"/>
    <n v="323304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1-0"/>
    <x v="26"/>
    <n v="323304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2-0"/>
    <x v="26"/>
    <n v="323304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3-0"/>
    <x v="26"/>
    <n v="323302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4-0"/>
    <x v="26"/>
    <n v="323302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5-0"/>
    <x v="26"/>
    <n v="323302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6-0"/>
    <x v="26"/>
    <n v="323302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7-0"/>
    <x v="26"/>
    <n v="323302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8-0"/>
    <x v="26"/>
    <n v="323302"/>
    <s v="ESMERIL ELECTRICO 7&quot;"/>
    <s v="17.09.2019"/>
    <n v="120344.1"/>
    <n v="9025.8100000000122"/>
    <s v="ZLIN"/>
    <n v="10"/>
    <n v="0"/>
    <n v="0"/>
    <n v="0"/>
    <m/>
    <m/>
    <m/>
    <n v="0"/>
    <n v="0"/>
    <s v="ZLIN"/>
    <n v="0"/>
    <n v="1"/>
  </r>
  <r>
    <s v="120503000759-0"/>
    <x v="26"/>
    <n v="323304"/>
    <s v="BOMBA DE DOBLE  DIAFRAGMA DESCARGA"/>
    <s v="01.08.2019"/>
    <n v="3020211.82"/>
    <n v="251684.31999999983"/>
    <s v="ZLIN"/>
    <n v="10"/>
    <n v="0"/>
    <n v="0"/>
    <n v="0"/>
    <m/>
    <m/>
    <m/>
    <n v="0"/>
    <n v="0"/>
    <s v="ZLIN"/>
    <n v="0"/>
    <n v="1"/>
  </r>
  <r>
    <s v="120503000760-0"/>
    <x v="26"/>
    <n v="323304"/>
    <s v="BOMBA DE DOBLE DIAFRAGMA DESCARGA"/>
    <s v="01.08.2019"/>
    <n v="3020211.82"/>
    <n v="251684.31999999983"/>
    <s v="ZLIN"/>
    <n v="10"/>
    <n v="0"/>
    <n v="0"/>
    <n v="0"/>
    <m/>
    <m/>
    <m/>
    <n v="0"/>
    <n v="0"/>
    <s v="ZLIN"/>
    <n v="0"/>
    <n v="1"/>
  </r>
  <r>
    <s v="120503000761-0"/>
    <x v="26"/>
    <n v="323303"/>
    <s v="EXTRACTOR MANUAL"/>
    <s v="12.11.2019"/>
    <n v="1643505.45"/>
    <n v="95871.149999999907"/>
    <s v="ZLIN"/>
    <n v="10"/>
    <n v="0"/>
    <n v="0"/>
    <n v="0"/>
    <m/>
    <m/>
    <m/>
    <n v="0"/>
    <n v="0"/>
    <s v="ZLIN"/>
    <n v="0"/>
    <n v="1"/>
  </r>
  <r>
    <s v="120503000762-0"/>
    <x v="26"/>
    <n v="323303"/>
    <s v="EXTRACTOR HIDRAULICO"/>
    <s v="12.11.2019"/>
    <n v="2053433.18"/>
    <n v="119783.59999999986"/>
    <s v="ZLIN"/>
    <n v="10"/>
    <n v="0"/>
    <n v="0"/>
    <n v="0"/>
    <m/>
    <m/>
    <m/>
    <n v="0"/>
    <n v="0"/>
    <s v="ZLIN"/>
    <n v="0"/>
    <n v="1"/>
  </r>
  <r>
    <s v="120503000763-0"/>
    <x v="26"/>
    <n v="323305"/>
    <s v="HIDROLAVADORA"/>
    <s v="06.11.2019"/>
    <n v="2134439.7400000002"/>
    <n v="124508.99000000022"/>
    <s v="ZLIN"/>
    <n v="10"/>
    <n v="0"/>
    <n v="0"/>
    <n v="0"/>
    <m/>
    <m/>
    <m/>
    <n v="0"/>
    <n v="0"/>
    <s v="ZLIN"/>
    <n v="0"/>
    <n v="1"/>
  </r>
  <r>
    <s v="120503000764-0"/>
    <x v="26"/>
    <n v="323301"/>
    <s v="HIDROLAVADORA"/>
    <s v="06.11.2019"/>
    <n v="2134439.7400000002"/>
    <n v="124508.99000000022"/>
    <s v="ZLIN"/>
    <n v="10"/>
    <n v="0"/>
    <n v="0"/>
    <n v="0"/>
    <m/>
    <m/>
    <m/>
    <n v="0"/>
    <n v="0"/>
    <s v="ZLIN"/>
    <n v="0"/>
    <n v="1"/>
  </r>
  <r>
    <s v="120503000765-0"/>
    <x v="26"/>
    <n v="323301"/>
    <s v="HIDROLAVADORA"/>
    <s v="06.11.2019"/>
    <n v="2134439.7400000002"/>
    <n v="124508.99000000022"/>
    <s v="ZLIN"/>
    <n v="10"/>
    <n v="0"/>
    <n v="0"/>
    <n v="0"/>
    <m/>
    <m/>
    <m/>
    <n v="0"/>
    <n v="0"/>
    <s v="ZLIN"/>
    <n v="0"/>
    <n v="1"/>
  </r>
  <r>
    <s v="120503000766-0"/>
    <x v="26"/>
    <n v="323304"/>
    <s v="CORTADORA DE TUBO EN CALIENTE (HoP-tap)"/>
    <s v="12.09.2019"/>
    <n v="70907737.299999997"/>
    <n v="5318080.299999997"/>
    <s v="ZLIN"/>
    <n v="10"/>
    <n v="0"/>
    <n v="0"/>
    <n v="0"/>
    <m/>
    <m/>
    <m/>
    <n v="0"/>
    <n v="0"/>
    <s v="ZLIN"/>
    <n v="0"/>
    <n v="1"/>
  </r>
  <r>
    <s v="120503000767-0"/>
    <x v="26"/>
    <n v="344205"/>
    <s v="PROBADOR DE AISLAMIENTO"/>
    <s v="12.03.2019"/>
    <n v="391723.69"/>
    <n v="97930.919999999984"/>
    <s v="ZLIN"/>
    <n v="5"/>
    <n v="0"/>
    <n v="0"/>
    <n v="0"/>
    <m/>
    <m/>
    <m/>
    <n v="0"/>
    <n v="0"/>
    <s v="ZLIN"/>
    <n v="0"/>
    <n v="1"/>
  </r>
  <r>
    <s v="120503000768-0"/>
    <x v="26"/>
    <n v="344205"/>
    <s v="AMPERIMETRO DE GANCHO"/>
    <s v="12.03.2019"/>
    <n v="298456.14"/>
    <n v="37307.020000000019"/>
    <s v="ZLIN"/>
    <n v="10"/>
    <n v="0"/>
    <n v="0"/>
    <n v="0"/>
    <m/>
    <m/>
    <m/>
    <n v="0"/>
    <n v="0"/>
    <s v="ZLIN"/>
    <n v="0"/>
    <n v="1"/>
  </r>
  <r>
    <s v="120503000769-0"/>
    <x v="26"/>
    <n v="323301"/>
    <s v="HIDROLAVADORA INDUSTRIAL"/>
    <s v="06.11.2019"/>
    <n v="1477371.81"/>
    <n v="86180.020000000019"/>
    <s v="ZLIN"/>
    <n v="10"/>
    <n v="0"/>
    <n v="0"/>
    <n v="0"/>
    <m/>
    <m/>
    <m/>
    <n v="0"/>
    <n v="0"/>
    <s v="ZLIN"/>
    <n v="0"/>
    <n v="1"/>
  </r>
  <r>
    <s v="120503000770-0"/>
    <x v="26"/>
    <n v="323305"/>
    <s v="HIDROLAVADORA"/>
    <s v="08.04.2019"/>
    <n v="1663969.86"/>
    <n v="194129.81000000006"/>
    <s v="ZLIN"/>
    <n v="10"/>
    <n v="0"/>
    <n v="0"/>
    <n v="0"/>
    <m/>
    <m/>
    <m/>
    <n v="0"/>
    <n v="0"/>
    <s v="ZLIN"/>
    <n v="0"/>
    <n v="1"/>
  </r>
  <r>
    <s v="120503000771-0"/>
    <x v="26"/>
    <n v="323305"/>
    <s v="HIDROLAVADORA"/>
    <s v="08.04.2019"/>
    <n v="1663969.87"/>
    <n v="194129.81000000006"/>
    <s v="ZLIN"/>
    <n v="10"/>
    <n v="0"/>
    <n v="0"/>
    <n v="0"/>
    <m/>
    <m/>
    <m/>
    <n v="0"/>
    <n v="0"/>
    <s v="ZLIN"/>
    <n v="0"/>
    <n v="1"/>
  </r>
  <r>
    <s v="120503000772-0"/>
    <x v="26"/>
    <n v="214301"/>
    <s v="ESCALERA CON RODINES"/>
    <s v="29.03.2019"/>
    <n v="1491600"/>
    <n v="186450"/>
    <s v="ZLIN"/>
    <n v="10"/>
    <n v="0"/>
    <n v="0"/>
    <n v="0"/>
    <m/>
    <m/>
    <m/>
    <n v="0"/>
    <n v="0"/>
    <s v="ZLIN"/>
    <n v="0"/>
    <n v="1"/>
  </r>
  <r>
    <s v="120503000773-0"/>
    <x v="26"/>
    <n v="335100"/>
    <s v="SOPLADORA"/>
    <s v="08.04.2019"/>
    <n v="215525"/>
    <n v="25144.579999999987"/>
    <s v="ZLIN"/>
    <n v="10"/>
    <n v="0"/>
    <n v="0"/>
    <n v="0"/>
    <m/>
    <m/>
    <m/>
    <n v="0"/>
    <n v="0"/>
    <s v="ZLIN"/>
    <n v="0"/>
    <n v="1"/>
  </r>
  <r>
    <s v="120503000774-0"/>
    <x v="26"/>
    <n v="344201"/>
    <s v="MEDIDOR DE CONDUCTIVIDAD"/>
    <s v="08.10.2019"/>
    <n v="2739861.28"/>
    <n v="365314.83999999985"/>
    <s v="ZLIN"/>
    <n v="5"/>
    <n v="0"/>
    <n v="0"/>
    <n v="0"/>
    <m/>
    <m/>
    <m/>
    <n v="0"/>
    <n v="0"/>
    <s v="ZLIN"/>
    <n v="0"/>
    <n v="1"/>
  </r>
  <r>
    <s v="120503000775-0"/>
    <x v="26"/>
    <n v="323303"/>
    <s v="SERRUCHO DE BATERIA"/>
    <s v="06.05.2019"/>
    <n v="167245.65"/>
    <n v="18118.28"/>
    <s v="ZLIN"/>
    <n v="10"/>
    <n v="0"/>
    <n v="0"/>
    <n v="0"/>
    <m/>
    <m/>
    <m/>
    <n v="0"/>
    <n v="0"/>
    <s v="ZLIN"/>
    <n v="0"/>
    <n v="1"/>
  </r>
  <r>
    <s v="120503000776-0"/>
    <x v="26"/>
    <n v="323303"/>
    <s v="SERRUCHO DE BATERIA"/>
    <s v="06.05.2019"/>
    <n v="346390.2"/>
    <n v="37525.609999999986"/>
    <s v="ZLIN"/>
    <n v="10"/>
    <n v="0"/>
    <n v="0"/>
    <n v="0"/>
    <m/>
    <m/>
    <m/>
    <n v="0"/>
    <n v="0"/>
    <s v="ZLIN"/>
    <n v="0"/>
    <n v="1"/>
  </r>
  <r>
    <s v="120503000790-0"/>
    <x v="26"/>
    <n v="323302"/>
    <s v="MAQUINA DE SOLDAR"/>
    <s v="21.11.2019"/>
    <n v="20412440.59"/>
    <n v="1190725.6999999993"/>
    <s v="ZLIN"/>
    <n v="10"/>
    <n v="0"/>
    <n v="0"/>
    <n v="0"/>
    <m/>
    <m/>
    <m/>
    <n v="0"/>
    <n v="0"/>
    <s v="ZLIN"/>
    <n v="0"/>
    <n v="1"/>
  </r>
  <r>
    <s v="120503000791-0"/>
    <x v="26"/>
    <n v="344207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792-0"/>
    <x v="26"/>
    <n v="344302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793-0"/>
    <x v="26"/>
    <n v="344207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794-0"/>
    <x v="26"/>
    <n v="344209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795-0"/>
    <x v="26"/>
    <n v="344208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796-0"/>
    <x v="26"/>
    <n v="344209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797-0"/>
    <x v="26"/>
    <n v="342304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798-0"/>
    <x v="26"/>
    <n v="344205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799-0"/>
    <x v="26"/>
    <n v="344201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800-0"/>
    <x v="26"/>
    <n v="344202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801-0"/>
    <x v="26"/>
    <n v="344202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802-0"/>
    <x v="26"/>
    <n v="344202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803-0"/>
    <x v="26"/>
    <n v="344202"/>
    <s v="TALADRO DE PERCUSION PORTATIL"/>
    <s v="26.12.2019"/>
    <n v="309846"/>
    <n v="30984.599999999977"/>
    <s v="ZLIN"/>
    <n v="5"/>
    <n v="0"/>
    <n v="0"/>
    <n v="0"/>
    <m/>
    <m/>
    <m/>
    <n v="0"/>
    <n v="0"/>
    <s v="ZLIN"/>
    <n v="0"/>
    <n v="1"/>
  </r>
  <r>
    <s v="120503000804-0"/>
    <x v="26"/>
    <n v="344207"/>
    <s v="ESMERILADORA"/>
    <s v="26.12.2019"/>
    <n v="314027"/>
    <n v="31402.700000000012"/>
    <s v="ZLIN"/>
    <n v="5"/>
    <n v="0"/>
    <n v="0"/>
    <n v="0"/>
    <m/>
    <m/>
    <m/>
    <n v="0"/>
    <n v="0"/>
    <s v="ZLIN"/>
    <n v="0"/>
    <n v="1"/>
  </r>
  <r>
    <s v="120503000805-0"/>
    <x v="26"/>
    <n v="344209"/>
    <s v="ESMERILADORA"/>
    <s v="26.12.2019"/>
    <n v="314027"/>
    <n v="31402.700000000012"/>
    <s v="ZLIN"/>
    <n v="5"/>
    <n v="0"/>
    <n v="0"/>
    <n v="0"/>
    <m/>
    <m/>
    <m/>
    <n v="0"/>
    <n v="0"/>
    <s v="ZLIN"/>
    <n v="0"/>
    <n v="1"/>
  </r>
  <r>
    <s v="120503000806-0"/>
    <x v="26"/>
    <n v="342304"/>
    <s v="ESMERILADORA"/>
    <s v="26.12.2019"/>
    <n v="314027"/>
    <n v="31402.700000000012"/>
    <s v="ZLIN"/>
    <n v="5"/>
    <n v="0"/>
    <n v="0"/>
    <n v="0"/>
    <m/>
    <m/>
    <m/>
    <n v="0"/>
    <n v="0"/>
    <s v="ZLIN"/>
    <n v="0"/>
    <n v="1"/>
  </r>
  <r>
    <s v="120503000807-0"/>
    <x v="26"/>
    <n v="344205"/>
    <s v="ESMERILADORA"/>
    <s v="26.12.2019"/>
    <n v="314027"/>
    <n v="31402.700000000012"/>
    <s v="ZLIN"/>
    <n v="5"/>
    <n v="0"/>
    <n v="0"/>
    <n v="0"/>
    <m/>
    <m/>
    <m/>
    <n v="0"/>
    <n v="0"/>
    <s v="ZLIN"/>
    <n v="0"/>
    <n v="1"/>
  </r>
  <r>
    <s v="120503000808-0"/>
    <x v="26"/>
    <n v="344207"/>
    <s v="HERRAMIENTA MULTIUSOS DE BATERIA"/>
    <s v="26.12.2019"/>
    <n v="285777"/>
    <n v="28577.700000000012"/>
    <s v="ZLIN"/>
    <n v="5"/>
    <n v="0"/>
    <n v="0"/>
    <n v="0"/>
    <m/>
    <m/>
    <m/>
    <n v="0"/>
    <n v="0"/>
    <s v="ZLIN"/>
    <n v="0"/>
    <n v="1"/>
  </r>
  <r>
    <s v="120503000809-0"/>
    <x v="26"/>
    <n v="344206"/>
    <s v="TALADRO"/>
    <s v="26.12.2019"/>
    <n v="151420"/>
    <n v="15142"/>
    <s v="ZLIN"/>
    <n v="5"/>
    <n v="0"/>
    <n v="0"/>
    <n v="0"/>
    <m/>
    <m/>
    <m/>
    <n v="0"/>
    <n v="0"/>
    <s v="ZLIN"/>
    <n v="0"/>
    <n v="1"/>
  </r>
  <r>
    <s v="120503000810-0"/>
    <x v="26"/>
    <n v="344209"/>
    <s v="TALADRO"/>
    <s v="26.12.2019"/>
    <n v="151420"/>
    <n v="15142"/>
    <s v="ZLIN"/>
    <n v="5"/>
    <n v="0"/>
    <n v="0"/>
    <n v="0"/>
    <m/>
    <m/>
    <m/>
    <n v="0"/>
    <n v="0"/>
    <s v="ZLIN"/>
    <n v="0"/>
    <n v="1"/>
  </r>
  <r>
    <s v="120503000811-0"/>
    <x v="26"/>
    <n v="344205"/>
    <s v="TALADRO PERCUSIÓN"/>
    <s v="26.12.2019"/>
    <n v="151420"/>
    <n v="15142"/>
    <s v="ZLIN"/>
    <n v="5"/>
    <n v="0"/>
    <n v="0"/>
    <n v="0"/>
    <m/>
    <m/>
    <m/>
    <n v="0"/>
    <n v="0"/>
    <s v="ZLIN"/>
    <n v="0"/>
    <n v="1"/>
  </r>
  <r>
    <s v="120503000812-0"/>
    <x v="26"/>
    <n v="344207"/>
    <s v="TALADRO DE PEDESTAL"/>
    <s v="26.12.2019"/>
    <n v="259900"/>
    <n v="25990"/>
    <s v="ZLIN"/>
    <n v="5"/>
    <n v="0"/>
    <n v="0"/>
    <n v="0"/>
    <m/>
    <m/>
    <m/>
    <n v="0"/>
    <n v="0"/>
    <s v="ZLIN"/>
    <n v="0"/>
    <n v="1"/>
  </r>
  <r>
    <s v="120503000813-0"/>
    <x v="26"/>
    <n v="342304"/>
    <s v="TALADRO COLUMNAR CON PRENSA"/>
    <s v="05.03.2020"/>
    <n v="700594.01"/>
    <n v="35029.699999999953"/>
    <s v="ZLIN"/>
    <n v="5"/>
    <n v="0"/>
    <n v="0"/>
    <n v="0"/>
    <m/>
    <m/>
    <m/>
    <n v="0"/>
    <n v="0"/>
    <s v="ZLIN"/>
    <n v="0"/>
    <n v="1"/>
  </r>
  <r>
    <s v="120503000814-0"/>
    <x v="26"/>
    <n v="344206"/>
    <s v="ESCALERA EXTENSION 36 PELDAÑOS"/>
    <s v="28.02.2020"/>
    <n v="738024.02"/>
    <n v="49201.599999999977"/>
    <s v="ZLIN"/>
    <n v="5"/>
    <n v="0"/>
    <n v="0"/>
    <n v="0"/>
    <m/>
    <m/>
    <m/>
    <n v="0"/>
    <n v="0"/>
    <s v="ZLIN"/>
    <n v="0"/>
    <n v="1"/>
  </r>
  <r>
    <s v="120503000815-0"/>
    <x v="26"/>
    <n v="344206"/>
    <s v="ESCALERA TIPO TIJERA 12 PELDAÑOS"/>
    <s v="26.12.2019"/>
    <n v="286455"/>
    <n v="28645.5"/>
    <s v="ZLIN"/>
    <n v="5"/>
    <n v="0"/>
    <n v="0"/>
    <n v="0"/>
    <m/>
    <m/>
    <m/>
    <n v="0"/>
    <n v="0"/>
    <s v="ZLIN"/>
    <n v="0"/>
    <n v="1"/>
  </r>
  <r>
    <s v="120503000816-0"/>
    <x v="26"/>
    <n v="344207"/>
    <s v="ESCALERA TIPO TIJERA 8 PELDAÑOS"/>
    <s v="26.12.2019"/>
    <n v="209142.1"/>
    <n v="20914.209999999992"/>
    <s v="ZLIN"/>
    <n v="5"/>
    <n v="0"/>
    <n v="0"/>
    <n v="0"/>
    <m/>
    <m/>
    <m/>
    <n v="0"/>
    <n v="0"/>
    <s v="ZLIN"/>
    <n v="0"/>
    <n v="1"/>
  </r>
  <r>
    <s v="120503000817-0"/>
    <x v="26"/>
    <n v="344206"/>
    <s v="ESCALERA TIPO TIJERA 8 PELDAÑOS"/>
    <s v="26.12.2019"/>
    <n v="209142.1"/>
    <n v="20914.209999999992"/>
    <s v="ZLIN"/>
    <n v="5"/>
    <n v="0"/>
    <n v="0"/>
    <n v="0"/>
    <m/>
    <m/>
    <m/>
    <n v="0"/>
    <n v="0"/>
    <s v="ZLIN"/>
    <n v="0"/>
    <n v="1"/>
  </r>
  <r>
    <s v="120503000818-0"/>
    <x v="26"/>
    <n v="344208"/>
    <s v="ESCALERA 25 PELDAÑOS"/>
    <s v="26.12.2019"/>
    <n v="247009.98"/>
    <n v="24701"/>
    <s v="ZLIN"/>
    <n v="5"/>
    <n v="0"/>
    <n v="0"/>
    <n v="0"/>
    <m/>
    <m/>
    <m/>
    <n v="0"/>
    <n v="0"/>
    <s v="ZLIN"/>
    <n v="0"/>
    <n v="1"/>
  </r>
  <r>
    <s v="120503000819-0"/>
    <x v="26"/>
    <n v="344207"/>
    <s v="ESCALERA 25 PELDAÑOS"/>
    <s v="26.12.2019"/>
    <n v="247009.98"/>
    <n v="24701"/>
    <s v="ZLIN"/>
    <n v="5"/>
    <n v="0"/>
    <n v="0"/>
    <n v="0"/>
    <m/>
    <m/>
    <m/>
    <n v="0"/>
    <n v="0"/>
    <s v="ZLIN"/>
    <n v="0"/>
    <n v="1"/>
  </r>
  <r>
    <s v="120503000820-0"/>
    <x v="26"/>
    <n v="344201"/>
    <s v="ESCARIADORA NEUMATICA"/>
    <s v="22.04.2020"/>
    <n v="145476.20000000001"/>
    <n v="4849.210000000021"/>
    <s v="ZLIN"/>
    <n v="5"/>
    <n v="0"/>
    <n v="0"/>
    <n v="0"/>
    <m/>
    <m/>
    <m/>
    <n v="0"/>
    <n v="0"/>
    <s v="ZLIN"/>
    <n v="0"/>
    <n v="1"/>
  </r>
  <r>
    <s v="120503000821-0"/>
    <x v="26"/>
    <n v="344209"/>
    <s v="PISTOLA DE IMPACTO ESPIGA 25,4 MM"/>
    <s v="22.04.2020"/>
    <n v="500759.5"/>
    <n v="16691.979999999981"/>
    <s v="ZLIN"/>
    <n v="5"/>
    <n v="0"/>
    <n v="0"/>
    <n v="0"/>
    <m/>
    <m/>
    <m/>
    <n v="0"/>
    <n v="0"/>
    <s v="ZLIN"/>
    <n v="0"/>
    <n v="1"/>
  </r>
  <r>
    <s v="120503000822-0"/>
    <x v="26"/>
    <n v="344207"/>
    <s v="CARRETE CON MANGUERA AIRE COMPRIMIDO"/>
    <s v="22.04.2020"/>
    <n v="172398.45"/>
    <n v="5746.6200000000244"/>
    <s v="ZLIN"/>
    <n v="5"/>
    <n v="0"/>
    <n v="0"/>
    <n v="0"/>
    <m/>
    <m/>
    <m/>
    <n v="0"/>
    <n v="0"/>
    <s v="ZLIN"/>
    <n v="0"/>
    <n v="1"/>
  </r>
  <r>
    <s v="120503000823-0"/>
    <x v="26"/>
    <n v="344207"/>
    <s v="BOMBA DE ACHIQUE"/>
    <s v="05.03.2020"/>
    <n v="816473.59"/>
    <n v="40823.679999999935"/>
    <s v="ZLIN"/>
    <n v="5"/>
    <n v="0"/>
    <n v="0"/>
    <n v="0"/>
    <m/>
    <m/>
    <m/>
    <n v="0"/>
    <n v="0"/>
    <s v="ZLIN"/>
    <n v="0"/>
    <n v="1"/>
  </r>
  <r>
    <s v="120503000824-0"/>
    <x v="26"/>
    <n v="344207"/>
    <s v="JUEGO 4 PALANCAS SERVICIO PESADO"/>
    <s v="26.12.2019"/>
    <n v="168370"/>
    <n v="16837"/>
    <s v="ZLIN"/>
    <n v="5"/>
    <n v="0"/>
    <n v="0"/>
    <n v="0"/>
    <m/>
    <m/>
    <m/>
    <n v="0"/>
    <n v="0"/>
    <s v="ZLIN"/>
    <n v="0"/>
    <n v="1"/>
  </r>
  <r>
    <s v="120503000825-0"/>
    <x v="26"/>
    <n v="344207"/>
    <s v="JUEGO DE CUBOS ESPIGA DE 25.4 MM"/>
    <s v="26.12.2019"/>
    <n v="502850"/>
    <n v="50285"/>
    <s v="ZLIN"/>
    <n v="5"/>
    <n v="0"/>
    <n v="0"/>
    <n v="0"/>
    <m/>
    <m/>
    <m/>
    <n v="0"/>
    <n v="0"/>
    <s v="ZLIN"/>
    <n v="0"/>
    <n v="1"/>
  </r>
  <r>
    <s v="120503000826-0"/>
    <x v="26"/>
    <n v="344209"/>
    <s v="JUEGO DE CUBOS ESPIGA DE 25.4 MM"/>
    <s v="26.12.2019"/>
    <n v="502850"/>
    <n v="50285"/>
    <s v="ZLIN"/>
    <n v="5"/>
    <n v="0"/>
    <n v="0"/>
    <n v="0"/>
    <m/>
    <m/>
    <m/>
    <n v="0"/>
    <n v="0"/>
    <s v="ZLIN"/>
    <n v="0"/>
    <n v="1"/>
  </r>
  <r>
    <s v="120503000827-0"/>
    <x v="26"/>
    <n v="344205"/>
    <s v="JUEGO DE CUBOS ESPIGA DE 25.4 MM"/>
    <s v="26.12.2019"/>
    <n v="502850"/>
    <n v="50285"/>
    <s v="ZLIN"/>
    <n v="5"/>
    <n v="0"/>
    <n v="0"/>
    <n v="0"/>
    <m/>
    <m/>
    <m/>
    <n v="0"/>
    <n v="0"/>
    <s v="ZLIN"/>
    <n v="0"/>
    <n v="1"/>
  </r>
  <r>
    <s v="120503000828-0"/>
    <x v="26"/>
    <n v="342304"/>
    <s v="JUEGO DE 24 CUBOS Y ACCESORIOS"/>
    <s v="26.12.2019"/>
    <n v="242950"/>
    <n v="24295"/>
    <s v="ZLIN"/>
    <n v="5"/>
    <n v="0"/>
    <n v="0"/>
    <n v="0"/>
    <m/>
    <m/>
    <m/>
    <n v="0"/>
    <n v="0"/>
    <s v="ZLIN"/>
    <n v="0"/>
    <n v="1"/>
  </r>
  <r>
    <s v="120503000829-0"/>
    <x v="26"/>
    <n v="344209"/>
    <s v="JUEGO DE CUBO ESPIGA 12 MM"/>
    <s v="26.12.2019"/>
    <n v="278646.7"/>
    <n v="27864.670000000013"/>
    <s v="ZLIN"/>
    <n v="5"/>
    <n v="0"/>
    <n v="0"/>
    <n v="0"/>
    <m/>
    <m/>
    <m/>
    <n v="0"/>
    <n v="0"/>
    <s v="ZLIN"/>
    <n v="0"/>
    <n v="1"/>
  </r>
  <r>
    <s v="120503000830-0"/>
    <x v="26"/>
    <n v="344209"/>
    <s v="JUEGO DE CUBO ESPIGA 12 MM"/>
    <s v="26.12.2019"/>
    <n v="278646.7"/>
    <n v="27864.670000000013"/>
    <s v="ZLIN"/>
    <n v="5"/>
    <n v="0"/>
    <n v="0"/>
    <n v="0"/>
    <m/>
    <m/>
    <m/>
    <n v="0"/>
    <n v="0"/>
    <s v="ZLIN"/>
    <n v="0"/>
    <n v="1"/>
  </r>
  <r>
    <s v="120503000833-0"/>
    <x v="26"/>
    <n v="344207"/>
    <s v="JUEGO DE 14 CUBOS ESPIGA 19 MM"/>
    <s v="26.12.2019"/>
    <n v="101762.15"/>
    <n v="10176.220000000001"/>
    <s v="ZLIN"/>
    <n v="5"/>
    <n v="0"/>
    <n v="0"/>
    <n v="0"/>
    <m/>
    <m/>
    <m/>
    <n v="0"/>
    <n v="0"/>
    <s v="ZLIN"/>
    <n v="0"/>
    <n v="1"/>
  </r>
  <r>
    <s v="120503000834-0"/>
    <x v="26"/>
    <n v="344207"/>
    <s v="CABEZA DE RATCHET DE 25.4 MM"/>
    <s v="26.12.2019"/>
    <n v="159217"/>
    <n v="15921.700000000012"/>
    <s v="ZLIN"/>
    <n v="5"/>
    <n v="0"/>
    <n v="0"/>
    <n v="0"/>
    <m/>
    <m/>
    <m/>
    <n v="0"/>
    <n v="0"/>
    <s v="ZLIN"/>
    <n v="0"/>
    <n v="1"/>
  </r>
  <r>
    <s v="120503000835-0"/>
    <x v="26"/>
    <n v="344207"/>
    <s v="JUEGO HERRAMIENTAS MONTAJE ROLES"/>
    <s v="27.02.2020"/>
    <n v="380833.73"/>
    <n v="25388.919999999984"/>
    <s v="ZLIN"/>
    <n v="5"/>
    <n v="0"/>
    <n v="0"/>
    <n v="0"/>
    <m/>
    <m/>
    <m/>
    <n v="0"/>
    <n v="0"/>
    <s v="ZLIN"/>
    <n v="0"/>
    <n v="1"/>
  </r>
  <r>
    <s v="120503000836-0"/>
    <x v="26"/>
    <n v="344206"/>
    <s v="ELEVADOR TIPO PLATAFORMA"/>
    <s v="24.03.2020"/>
    <n v="1591492"/>
    <n v="79574.600000000093"/>
    <s v="ZLIN"/>
    <n v="5"/>
    <n v="0"/>
    <n v="0"/>
    <n v="0"/>
    <m/>
    <m/>
    <m/>
    <n v="0"/>
    <n v="0"/>
    <s v="ZLIN"/>
    <n v="0"/>
    <n v="1"/>
  </r>
  <r>
    <s v="120503000837-0"/>
    <x v="26"/>
    <n v="344207"/>
    <s v="GATA 10 TON. TIPO CARRETILLO"/>
    <s v="26.12.2019"/>
    <n v="904000"/>
    <n v="90400"/>
    <s v="ZLIN"/>
    <n v="5"/>
    <n v="0"/>
    <n v="0"/>
    <n v="0"/>
    <m/>
    <m/>
    <m/>
    <n v="0"/>
    <n v="0"/>
    <s v="ZLIN"/>
    <n v="0"/>
    <n v="1"/>
  </r>
  <r>
    <s v="120503000838-0"/>
    <x v="26"/>
    <n v="344207"/>
    <s v="GATA HIDRAULICA TELESCOPICA"/>
    <s v="26.12.2019"/>
    <n v="242950"/>
    <n v="24295"/>
    <s v="ZLIN"/>
    <n v="5"/>
    <n v="0"/>
    <n v="0"/>
    <n v="0"/>
    <m/>
    <m/>
    <m/>
    <n v="0"/>
    <n v="0"/>
    <s v="ZLIN"/>
    <n v="0"/>
    <n v="1"/>
  </r>
  <r>
    <s v="120503000839-0"/>
    <x v="26"/>
    <n v="344209"/>
    <s v="GATA SERVICIO LIVIANO 15 TON"/>
    <s v="26.12.2019"/>
    <n v="461633.25"/>
    <n v="46163.330000000016"/>
    <s v="ZLIN"/>
    <n v="5"/>
    <n v="0"/>
    <n v="0"/>
    <n v="0"/>
    <m/>
    <m/>
    <m/>
    <n v="0"/>
    <n v="0"/>
    <s v="ZLIN"/>
    <n v="0"/>
    <n v="1"/>
  </r>
  <r>
    <s v="120503000840-0"/>
    <x v="26"/>
    <n v="344209"/>
    <s v="GATA HIDRAULICA 3 TON"/>
    <s v="26.12.2019"/>
    <n v="176082.25"/>
    <n v="17608.23000000001"/>
    <s v="ZLIN"/>
    <n v="5"/>
    <n v="0"/>
    <n v="0"/>
    <n v="0"/>
    <m/>
    <m/>
    <m/>
    <n v="0"/>
    <n v="0"/>
    <s v="ZLIN"/>
    <n v="0"/>
    <n v="1"/>
  </r>
  <r>
    <s v="120503000841-0"/>
    <x v="26"/>
    <n v="344207"/>
    <s v="LEVANTADOR DE PALANCA CORTA 1.5 TON"/>
    <s v="26.12.2019"/>
    <n v="193949.81"/>
    <n v="19394.98000000001"/>
    <s v="ZLIN"/>
    <n v="5"/>
    <n v="0"/>
    <n v="0"/>
    <n v="0"/>
    <m/>
    <m/>
    <m/>
    <n v="0"/>
    <n v="0"/>
    <s v="ZLIN"/>
    <n v="0"/>
    <n v="1"/>
  </r>
  <r>
    <s v="120503000842-0"/>
    <x v="26"/>
    <n v="342305"/>
    <s v="TECLE ELÉCTRICO"/>
    <s v="26.12.2019"/>
    <n v="712239"/>
    <n v="71223.900000000023"/>
    <s v="ZLIN"/>
    <n v="5"/>
    <n v="0"/>
    <n v="0"/>
    <n v="0"/>
    <m/>
    <m/>
    <m/>
    <n v="0"/>
    <n v="0"/>
    <s v="ZLIN"/>
    <n v="0"/>
    <n v="1"/>
  </r>
  <r>
    <s v="120503000843-0"/>
    <x v="26"/>
    <n v="344207"/>
    <s v="TECLE ELÉCTRICO"/>
    <s v="26.12.2019"/>
    <n v="712239"/>
    <n v="71223.900000000023"/>
    <s v="ZLIN"/>
    <n v="5"/>
    <n v="0"/>
    <n v="0"/>
    <n v="0"/>
    <m/>
    <m/>
    <m/>
    <n v="0"/>
    <n v="0"/>
    <s v="ZLIN"/>
    <n v="0"/>
    <n v="1"/>
  </r>
  <r>
    <s v="120503000844-0"/>
    <x v="26"/>
    <n v="344206"/>
    <s v="TECLE 1.5 TON  (POLIPASTO PULLIFT PALANCA CORTA)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45-0"/>
    <x v="26"/>
    <n v="344206"/>
    <s v="TECLE 1.5 TON  (POLIPASTO PULLIFT PALANCA CORTA)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46-0"/>
    <x v="26"/>
    <n v="344206"/>
    <s v="TECLE 1.5 TON  (POLIPASTO PULLIFT PALANCA CORTA)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47-0"/>
    <x v="26"/>
    <n v="344207"/>
    <s v="PULLIFT 1.5 TON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48-0"/>
    <x v="26"/>
    <n v="344207"/>
    <s v="PULLIFT 1.5 TON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49-0"/>
    <x v="26"/>
    <n v="344207"/>
    <s v="PULLIFT 1.5 TON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50-0"/>
    <x v="26"/>
    <n v="344207"/>
    <s v="POLIPASTO PULLIFT PALANCA CORTA (TECLE)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51-0"/>
    <x v="26"/>
    <n v="344207"/>
    <s v="TECLE 1.5 TON  (POLIPASTO PULLIFT PALANCA CORTA)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52-0"/>
    <x v="26"/>
    <n v="344207"/>
    <s v="TECLE 1.5 TON (POLIPASTO PULLIFT PALANCA CORTA)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53-0"/>
    <x v="26"/>
    <n v="344208"/>
    <s v="POLIPASTO PULLIFT PALANCA CORTA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54-0"/>
    <x v="26"/>
    <n v="344208"/>
    <s v="POLIPASTO PULLIFT PALANCA CORTA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55-0"/>
    <x v="26"/>
    <n v="344209"/>
    <s v="PULLIFT 1.5 TON   (PALANCA CORTA)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56-0"/>
    <x v="26"/>
    <n v="344209"/>
    <s v="PULLIFT 1.5 TON"/>
    <s v="26.12.2019"/>
    <n v="388465.75"/>
    <n v="38846.580000000016"/>
    <s v="ZLIN"/>
    <n v="5"/>
    <n v="0"/>
    <n v="0"/>
    <n v="0"/>
    <m/>
    <m/>
    <m/>
    <n v="0"/>
    <n v="0"/>
    <s v="ZLIN"/>
    <n v="0"/>
    <n v="1"/>
  </r>
  <r>
    <s v="120503000857-0"/>
    <x v="26"/>
    <n v="344201"/>
    <s v="ESMERILADORA GRANDE"/>
    <s v="26.12.2019"/>
    <n v="136724.35"/>
    <n v="13672.440000000002"/>
    <s v="ZLIN"/>
    <n v="5"/>
    <n v="0"/>
    <n v="0"/>
    <n v="0"/>
    <m/>
    <m/>
    <m/>
    <n v="0"/>
    <n v="0"/>
    <s v="ZLIN"/>
    <n v="0"/>
    <n v="1"/>
  </r>
  <r>
    <s v="120503000858-0"/>
    <x v="26"/>
    <n v="344201"/>
    <s v="ESMERILADORA GRANDE"/>
    <s v="26.12.2019"/>
    <n v="136724.35"/>
    <n v="13672.440000000002"/>
    <s v="ZLIN"/>
    <n v="5"/>
    <n v="0"/>
    <n v="0"/>
    <n v="0"/>
    <m/>
    <m/>
    <m/>
    <n v="0"/>
    <n v="0"/>
    <s v="ZLIN"/>
    <n v="0"/>
    <n v="1"/>
  </r>
  <r>
    <s v="120503000859-0"/>
    <x v="26"/>
    <n v="344206"/>
    <s v="ESMERILADORA ANGULAR 9&quot;"/>
    <s v="26.12.2019"/>
    <n v="136724.35"/>
    <n v="13672.440000000002"/>
    <s v="ZLIN"/>
    <n v="5"/>
    <n v="0"/>
    <n v="0"/>
    <n v="0"/>
    <m/>
    <m/>
    <m/>
    <n v="0"/>
    <n v="0"/>
    <s v="ZLIN"/>
    <n v="0"/>
    <n v="1"/>
  </r>
  <r>
    <s v="120503000860-0"/>
    <x v="26"/>
    <n v="344206"/>
    <s v="ESMERILADORA ANGULAR 9&quot;"/>
    <s v="26.12.2019"/>
    <n v="136724.35"/>
    <n v="13672.440000000002"/>
    <s v="ZLIN"/>
    <n v="5"/>
    <n v="0"/>
    <n v="0"/>
    <n v="0"/>
    <m/>
    <m/>
    <m/>
    <n v="0"/>
    <n v="0"/>
    <s v="ZLIN"/>
    <n v="0"/>
    <n v="1"/>
  </r>
  <r>
    <s v="120503000861-0"/>
    <x v="26"/>
    <n v="342304"/>
    <s v="ESMERILADORA GRANDE"/>
    <s v="26.12.2019"/>
    <n v="136724.35"/>
    <n v="13672.440000000002"/>
    <s v="ZLIN"/>
    <n v="5"/>
    <n v="0"/>
    <n v="0"/>
    <n v="0"/>
    <m/>
    <m/>
    <m/>
    <n v="0"/>
    <n v="0"/>
    <s v="ZLIN"/>
    <n v="0"/>
    <n v="1"/>
  </r>
  <r>
    <s v="120503000862-0"/>
    <x v="26"/>
    <n v="344209"/>
    <s v="ESMERILADORA GRANDE ANGULAR"/>
    <s v="26.12.2019"/>
    <n v="136724.35"/>
    <n v="13672.440000000002"/>
    <s v="ZLIN"/>
    <n v="5"/>
    <n v="0"/>
    <n v="0"/>
    <n v="0"/>
    <m/>
    <m/>
    <m/>
    <n v="0"/>
    <n v="0"/>
    <s v="ZLIN"/>
    <n v="0"/>
    <n v="1"/>
  </r>
  <r>
    <s v="120503000863-0"/>
    <x v="26"/>
    <n v="344205"/>
    <s v="ESMERILADORA GRANDE"/>
    <s v="26.12.2019"/>
    <n v="136724.35"/>
    <n v="13672.440000000002"/>
    <s v="ZLIN"/>
    <n v="5"/>
    <n v="0"/>
    <n v="0"/>
    <n v="0"/>
    <m/>
    <m/>
    <m/>
    <n v="0"/>
    <n v="0"/>
    <s v="ZLIN"/>
    <n v="0"/>
    <n v="1"/>
  </r>
  <r>
    <s v="120503000864-0"/>
    <x v="26"/>
    <n v="344209"/>
    <s v="ESMERILADORA PORTATIL"/>
    <s v="26.12.2019"/>
    <n v="153567"/>
    <n v="15356.700000000012"/>
    <s v="ZLIN"/>
    <n v="5"/>
    <n v="0"/>
    <n v="0"/>
    <n v="0"/>
    <m/>
    <m/>
    <m/>
    <n v="0"/>
    <n v="0"/>
    <s v="ZLIN"/>
    <n v="0"/>
    <n v="1"/>
  </r>
  <r>
    <s v="120503000867-0"/>
    <x v="26"/>
    <n v="342306"/>
    <s v="HIDROLAVADORA INDUSTRIAL"/>
    <s v="28.02.2020"/>
    <n v="7512392.5499999998"/>
    <n v="500826.16999999993"/>
    <s v="ZLIN"/>
    <n v="5"/>
    <n v="0"/>
    <n v="0"/>
    <n v="0"/>
    <m/>
    <m/>
    <m/>
    <n v="0"/>
    <n v="0"/>
    <s v="ZLIN"/>
    <n v="0"/>
    <n v="1"/>
  </r>
  <r>
    <s v="120503000868-0"/>
    <x v="26"/>
    <n v="344209"/>
    <s v="ESMERIL NEUMATICA"/>
    <s v="26.12.2019"/>
    <n v="365103"/>
    <n v="36510.299999999988"/>
    <s v="ZLIN"/>
    <n v="5"/>
    <n v="0"/>
    <n v="0"/>
    <n v="0"/>
    <m/>
    <m/>
    <m/>
    <n v="0"/>
    <n v="0"/>
    <s v="ZLIN"/>
    <n v="0"/>
    <n v="1"/>
  </r>
  <r>
    <s v="120503000869-0"/>
    <x v="26"/>
    <n v="344207"/>
    <s v="PISTOLA DE IMPACTO NEUMATICA"/>
    <s v="26.12.2019"/>
    <n v="365103"/>
    <n v="36510.299999999988"/>
    <s v="ZLIN"/>
    <n v="5"/>
    <n v="0"/>
    <n v="0"/>
    <n v="0"/>
    <m/>
    <m/>
    <m/>
    <n v="0"/>
    <n v="0"/>
    <s v="ZLIN"/>
    <n v="0"/>
    <n v="1"/>
  </r>
  <r>
    <s v="120503000870-0"/>
    <x v="26"/>
    <n v="344207"/>
    <s v="PISTOLA DE IMPACTO ESPIGA 19 MM"/>
    <s v="22.04.2020"/>
    <n v="388720"/>
    <n v="12957.330000000016"/>
    <s v="ZLIN"/>
    <n v="5"/>
    <n v="0"/>
    <n v="0"/>
    <n v="0"/>
    <m/>
    <m/>
    <m/>
    <n v="0"/>
    <n v="0"/>
    <s v="ZLIN"/>
    <n v="0"/>
    <n v="1"/>
  </r>
  <r>
    <s v="120503000871-0"/>
    <x v="26"/>
    <n v="344209"/>
    <s v="PISTOLA DE IMPACTO ESPIGA 19 MM"/>
    <s v="22.04.2020"/>
    <n v="388720"/>
    <n v="12957.330000000016"/>
    <s v="ZLIN"/>
    <n v="5"/>
    <n v="0"/>
    <n v="0"/>
    <n v="0"/>
    <m/>
    <m/>
    <m/>
    <n v="0"/>
    <n v="0"/>
    <s v="ZLIN"/>
    <n v="0"/>
    <n v="1"/>
  </r>
  <r>
    <s v="120503000874-0"/>
    <x v="26"/>
    <n v="344207"/>
    <s v="ESMERIL NEUMATICO TIPO MOTOTOOL (AMOLADORA)"/>
    <s v="22.04.2020"/>
    <n v="123452.5"/>
    <n v="4115.0800000000017"/>
    <s v="ZLIN"/>
    <n v="5"/>
    <n v="0"/>
    <n v="0"/>
    <n v="0"/>
    <m/>
    <m/>
    <m/>
    <n v="0"/>
    <n v="0"/>
    <s v="ZLIN"/>
    <n v="0"/>
    <n v="1"/>
  </r>
  <r>
    <s v="120503000875-0"/>
    <x v="26"/>
    <n v="344209"/>
    <s v="PISTOLA DE IMPACTO"/>
    <s v="22.04.2020"/>
    <n v="468639.25"/>
    <n v="15621.309999999998"/>
    <s v="ZLIN"/>
    <n v="5"/>
    <n v="0"/>
    <n v="0"/>
    <n v="0"/>
    <m/>
    <m/>
    <m/>
    <n v="0"/>
    <n v="0"/>
    <s v="ZLIN"/>
    <n v="0"/>
    <n v="1"/>
  </r>
  <r>
    <s v="120503000876-0"/>
    <x v="26"/>
    <n v="344207"/>
    <s v="CAJA HERRAMIENTAS CON GAVETAS"/>
    <s v="26.12.2019"/>
    <n v="401150"/>
    <n v="40115"/>
    <s v="ZLIN"/>
    <n v="5"/>
    <n v="0"/>
    <n v="0"/>
    <n v="0"/>
    <m/>
    <m/>
    <m/>
    <n v="0"/>
    <n v="0"/>
    <s v="ZLIN"/>
    <n v="0"/>
    <n v="1"/>
  </r>
  <r>
    <s v="120503000877-0"/>
    <x v="26"/>
    <n v="344209"/>
    <s v="ROSCADORA ELECTRICA MANUAL"/>
    <s v="24.12.2019"/>
    <n v="1124440.3999999999"/>
    <n v="112444.03999999992"/>
    <s v="ZLIN"/>
    <n v="5"/>
    <n v="0"/>
    <n v="0"/>
    <n v="0"/>
    <m/>
    <m/>
    <m/>
    <n v="0"/>
    <n v="0"/>
    <s v="ZLIN"/>
    <n v="0"/>
    <n v="1"/>
  </r>
  <r>
    <s v="120503000878-0"/>
    <x v="26"/>
    <n v="344208"/>
    <s v="ROSCADORA ELECTRICA PORTATIL"/>
    <s v="24.12.2019"/>
    <n v="1124440.3999999999"/>
    <n v="112444.03999999992"/>
    <s v="ZLIN"/>
    <n v="5"/>
    <n v="0"/>
    <n v="0"/>
    <n v="0"/>
    <m/>
    <m/>
    <m/>
    <n v="0"/>
    <n v="0"/>
    <s v="ZLIN"/>
    <n v="0"/>
    <n v="1"/>
  </r>
  <r>
    <s v="120503000879-0"/>
    <x v="26"/>
    <n v="344202"/>
    <s v="AFILADORA DE BROCAS"/>
    <s v="26.12.2019"/>
    <n v="339000"/>
    <n v="33900"/>
    <s v="ZLIN"/>
    <n v="5"/>
    <n v="0"/>
    <n v="0"/>
    <n v="0"/>
    <m/>
    <m/>
    <m/>
    <n v="0"/>
    <n v="0"/>
    <s v="ZLIN"/>
    <n v="0"/>
    <n v="1"/>
  </r>
  <r>
    <s v="120503000880-0"/>
    <x v="26"/>
    <n v="344209"/>
    <s v="HORNO PARA SOLDADURA 5 KG"/>
    <s v="26.12.2019"/>
    <n v="155520.47"/>
    <n v="15552.049999999988"/>
    <s v="ZLIN"/>
    <n v="5"/>
    <n v="0"/>
    <n v="0"/>
    <n v="0"/>
    <m/>
    <m/>
    <m/>
    <n v="0"/>
    <n v="0"/>
    <s v="ZLIN"/>
    <n v="0"/>
    <n v="1"/>
  </r>
  <r>
    <s v="120503000881-0"/>
    <x v="26"/>
    <n v="344209"/>
    <s v="HORNO PARA SOLDADURA 5 KG"/>
    <s v="26.12.2019"/>
    <n v="155520.47"/>
    <n v="15552.049999999988"/>
    <s v="ZLIN"/>
    <n v="5"/>
    <n v="0"/>
    <n v="0"/>
    <n v="0"/>
    <m/>
    <m/>
    <m/>
    <n v="0"/>
    <n v="0"/>
    <s v="ZLIN"/>
    <n v="0"/>
    <n v="1"/>
  </r>
  <r>
    <s v="120503000882-0"/>
    <x v="26"/>
    <n v="344209"/>
    <s v="CORTADORA EN FRIO 1/8 A 2"/>
    <s v="24.12.2019"/>
    <n v="120113.35"/>
    <n v="12011.340000000011"/>
    <s v="ZLIN"/>
    <n v="5"/>
    <n v="0"/>
    <n v="0"/>
    <n v="0"/>
    <m/>
    <m/>
    <m/>
    <n v="0"/>
    <n v="0"/>
    <s v="ZLIN"/>
    <n v="0"/>
    <n v="1"/>
  </r>
  <r>
    <s v="120503000883-0"/>
    <x v="26"/>
    <n v="344209"/>
    <s v="CORTADORA EN FRIO 4 &quot; A 6&quot;"/>
    <s v="28.02.2020"/>
    <n v="645343"/>
    <n v="43022.869999999995"/>
    <s v="ZLIN"/>
    <n v="5"/>
    <n v="0"/>
    <n v="0"/>
    <n v="0"/>
    <m/>
    <m/>
    <m/>
    <n v="0"/>
    <n v="0"/>
    <s v="ZLIN"/>
    <n v="0"/>
    <n v="1"/>
  </r>
  <r>
    <s v="120503000884-0"/>
    <x v="26"/>
    <n v="344209"/>
    <s v="CORTADORA EN FRIO PARA TUBO 6&quot; A 8&quot;"/>
    <s v="24.12.2019"/>
    <n v="836144.63"/>
    <n v="83614.459999999963"/>
    <s v="ZLIN"/>
    <n v="5"/>
    <n v="0"/>
    <n v="0"/>
    <n v="0"/>
    <m/>
    <m/>
    <m/>
    <n v="0"/>
    <n v="0"/>
    <s v="ZLIN"/>
    <n v="0"/>
    <n v="1"/>
  </r>
  <r>
    <s v="120503000885-0"/>
    <x v="26"/>
    <n v="344209"/>
    <s v="CORTADORA EN FRIO PARA TUBO 8&quot; A 12&quot;"/>
    <s v="24.12.2019"/>
    <n v="1031263.99"/>
    <n v="103126.40000000002"/>
    <s v="ZLIN"/>
    <n v="5"/>
    <n v="0"/>
    <n v="0"/>
    <n v="0"/>
    <m/>
    <m/>
    <m/>
    <n v="0"/>
    <n v="0"/>
    <s v="ZLIN"/>
    <n v="0"/>
    <n v="1"/>
  </r>
  <r>
    <s v="120503000886-0"/>
    <x v="26"/>
    <n v="344201"/>
    <s v="ANTORCHA CORTADORA"/>
    <s v="26.12.2019"/>
    <n v="83562.25"/>
    <n v="8356.2299999999959"/>
    <s v="ZLIN"/>
    <n v="5"/>
    <n v="0"/>
    <n v="0"/>
    <n v="0"/>
    <m/>
    <m/>
    <m/>
    <n v="0"/>
    <n v="0"/>
    <s v="ZLIN"/>
    <n v="0"/>
    <n v="1"/>
  </r>
  <r>
    <s v="120503000887-0"/>
    <x v="26"/>
    <n v="344201"/>
    <s v="ANTORCHA CORTADORA"/>
    <s v="26.12.2019"/>
    <n v="83562.25"/>
    <n v="8356.2299999999959"/>
    <s v="ZLIN"/>
    <n v="5"/>
    <n v="0"/>
    <n v="0"/>
    <n v="0"/>
    <m/>
    <m/>
    <m/>
    <n v="0"/>
    <n v="0"/>
    <s v="ZLIN"/>
    <n v="0"/>
    <n v="1"/>
  </r>
  <r>
    <s v="120503000888-0"/>
    <x v="26"/>
    <n v="344201"/>
    <s v="MANIBRIO PARA SOLDAR"/>
    <s v="26.12.2019"/>
    <n v="77987.13"/>
    <n v="7798.7100000000064"/>
    <s v="ZLIN"/>
    <n v="5"/>
    <n v="0"/>
    <n v="0"/>
    <n v="0"/>
    <m/>
    <m/>
    <m/>
    <n v="0"/>
    <n v="0"/>
    <s v="ZLIN"/>
    <n v="0"/>
    <n v="1"/>
  </r>
  <r>
    <s v="120503000889-0"/>
    <x v="26"/>
    <n v="344201"/>
    <s v="MANIBRIO PARA SOLDAR"/>
    <s v="26.12.2019"/>
    <n v="77987.13"/>
    <n v="7798.7100000000064"/>
    <s v="ZLIN"/>
    <n v="5"/>
    <n v="0"/>
    <n v="0"/>
    <n v="0"/>
    <m/>
    <m/>
    <m/>
    <n v="0"/>
    <n v="0"/>
    <s v="ZLIN"/>
    <n v="0"/>
    <n v="1"/>
  </r>
  <r>
    <s v="120503000890-0"/>
    <x v="26"/>
    <n v="344201"/>
    <s v="PROBADOR DE BATERIAS"/>
    <s v="24.12.2019"/>
    <n v="109660.29"/>
    <n v="10966.029999999999"/>
    <s v="ZLIN"/>
    <n v="5"/>
    <n v="0"/>
    <n v="0"/>
    <n v="0"/>
    <m/>
    <m/>
    <m/>
    <n v="0"/>
    <n v="0"/>
    <s v="ZLIN"/>
    <n v="0"/>
    <n v="1"/>
  </r>
  <r>
    <s v="120503000892-0"/>
    <x v="26"/>
    <n v="344201"/>
    <s v="CALENTADOR DE ROLES POR INDUCCION"/>
    <s v="28.02.2020"/>
    <n v="2316888.7200000002"/>
    <n v="154459.25"/>
    <s v="ZLIN"/>
    <n v="5"/>
    <n v="0"/>
    <n v="0"/>
    <n v="0"/>
    <m/>
    <m/>
    <m/>
    <n v="0"/>
    <n v="0"/>
    <s v="ZLIN"/>
    <n v="0"/>
    <n v="1"/>
  </r>
  <r>
    <s v="120503000893-0"/>
    <x v="26"/>
    <n v="344201"/>
    <s v="CALENTADOR DE ROLES POR INDUCCION"/>
    <s v="28.02.2020"/>
    <n v="2316888.7200000002"/>
    <n v="154459.25"/>
    <s v="ZLIN"/>
    <n v="5"/>
    <n v="0"/>
    <n v="0"/>
    <n v="0"/>
    <m/>
    <m/>
    <m/>
    <n v="0"/>
    <n v="0"/>
    <s v="ZLIN"/>
    <n v="0"/>
    <n v="1"/>
  </r>
  <r>
    <s v="120503000894-0"/>
    <x v="26"/>
    <n v="344206"/>
    <s v="MEZCLADORA DE CONCRETO"/>
    <s v="26.12.2019"/>
    <n v="2466390.34"/>
    <n v="246639.0299999998"/>
    <s v="ZLIN"/>
    <n v="5"/>
    <n v="0"/>
    <n v="0"/>
    <n v="0"/>
    <m/>
    <m/>
    <m/>
    <n v="0"/>
    <n v="0"/>
    <s v="ZLIN"/>
    <n v="0"/>
    <n v="1"/>
  </r>
  <r>
    <s v="120503000895-0"/>
    <x v="26"/>
    <n v="344207"/>
    <s v="SEPARADOR DE CUÑA MECANICO"/>
    <s v="24.12.2019"/>
    <n v="1130000"/>
    <n v="113000"/>
    <s v="ZLIN"/>
    <n v="5"/>
    <n v="0"/>
    <n v="0"/>
    <n v="0"/>
    <m/>
    <m/>
    <m/>
    <n v="0"/>
    <n v="0"/>
    <s v="ZLIN"/>
    <n v="0"/>
    <n v="1"/>
  </r>
  <r>
    <s v="120503000896-0"/>
    <x v="26"/>
    <n v="344201"/>
    <s v="LUMINARIA ESPECIAL PARA CUARTO OSCURO"/>
    <s v="28.02.2020"/>
    <n v="579222.18000000005"/>
    <n v="38614.810000000056"/>
    <s v="ZLIN"/>
    <n v="5"/>
    <n v="0"/>
    <n v="0"/>
    <n v="0"/>
    <m/>
    <m/>
    <m/>
    <n v="0"/>
    <n v="0"/>
    <s v="ZLIN"/>
    <n v="0"/>
    <n v="1"/>
  </r>
  <r>
    <s v="120503000897-0"/>
    <x v="26"/>
    <n v="344201"/>
    <s v="LUMINARIA ESPECIAL PARA CUARTO OSCURO"/>
    <s v="28.02.2020"/>
    <n v="579222.18000000005"/>
    <n v="38614.810000000056"/>
    <s v="ZLIN"/>
    <n v="5"/>
    <n v="0"/>
    <n v="0"/>
    <n v="0"/>
    <m/>
    <m/>
    <m/>
    <n v="0"/>
    <n v="0"/>
    <s v="ZLIN"/>
    <n v="0"/>
    <n v="1"/>
  </r>
  <r>
    <s v="120503000898-0"/>
    <x v="26"/>
    <n v="344201"/>
    <s v="CALENTADOR POR INMERSION"/>
    <s v="28.02.2020"/>
    <n v="154459.25"/>
    <n v="10297.279999999999"/>
    <s v="ZLIN"/>
    <n v="5"/>
    <n v="0"/>
    <n v="0"/>
    <n v="0"/>
    <m/>
    <m/>
    <m/>
    <n v="0"/>
    <n v="0"/>
    <s v="ZLIN"/>
    <n v="0"/>
    <n v="1"/>
  </r>
  <r>
    <s v="120503000899-0"/>
    <x v="26"/>
    <n v="344201"/>
    <s v="CALENTADOR POR INMERSION"/>
    <s v="28.02.2020"/>
    <n v="154459.25"/>
    <n v="10297.279999999999"/>
    <s v="ZLIN"/>
    <n v="5"/>
    <n v="0"/>
    <n v="0"/>
    <n v="0"/>
    <m/>
    <m/>
    <m/>
    <n v="0"/>
    <n v="0"/>
    <s v="ZLIN"/>
    <n v="0"/>
    <n v="1"/>
  </r>
  <r>
    <s v="120503000900-0"/>
    <x v="26"/>
    <n v="344203"/>
    <s v="NEGATOSCOPIO CON DENSITOMETRO"/>
    <s v="26.02.2020"/>
    <n v="1228406.05"/>
    <n v="81893.739999999991"/>
    <s v="ZLIN"/>
    <n v="5"/>
    <n v="0"/>
    <n v="0"/>
    <n v="0"/>
    <m/>
    <m/>
    <m/>
    <n v="0"/>
    <n v="0"/>
    <s v="ZLIN"/>
    <n v="0"/>
    <n v="1"/>
  </r>
  <r>
    <s v="120503000901-0"/>
    <x v="26"/>
    <n v="344209"/>
    <s v="EXTRACTOR DE ROLES DE 3 PATAS 203 MM"/>
    <s v="26.12.2019"/>
    <n v="123170"/>
    <n v="12317"/>
    <s v="ZLIN"/>
    <n v="5"/>
    <n v="0"/>
    <n v="0"/>
    <n v="0"/>
    <m/>
    <m/>
    <m/>
    <n v="0"/>
    <n v="0"/>
    <s v="ZLIN"/>
    <n v="0"/>
    <n v="1"/>
  </r>
  <r>
    <s v="120503000902-0"/>
    <x v="26"/>
    <n v="344205"/>
    <s v="EXTRACTOR DE ROLES DE 3 PATAS 304 MM"/>
    <s v="26.12.2019"/>
    <n v="344650"/>
    <n v="34465"/>
    <s v="ZLIN"/>
    <n v="5"/>
    <n v="0"/>
    <n v="0"/>
    <n v="0"/>
    <m/>
    <m/>
    <m/>
    <n v="0"/>
    <n v="0"/>
    <s v="ZLIN"/>
    <n v="0"/>
    <n v="1"/>
  </r>
  <r>
    <s v="120503000903-0"/>
    <x v="26"/>
    <n v="344209"/>
    <s v="JUEGO EXTRACTORES 20 PIEZAS"/>
    <s v="26.12.2019"/>
    <n v="376855"/>
    <n v="37685.5"/>
    <s v="ZLIN"/>
    <n v="5"/>
    <n v="0"/>
    <n v="0"/>
    <n v="0"/>
    <m/>
    <m/>
    <m/>
    <n v="0"/>
    <n v="0"/>
    <s v="ZLIN"/>
    <n v="0"/>
    <n v="1"/>
  </r>
  <r>
    <s v="120503000905-0"/>
    <x v="26"/>
    <n v="344205"/>
    <s v="KIT EXTRACTOR HIDRAULICO INYECTORES"/>
    <s v="26.12.2019"/>
    <n v="124966.7"/>
    <n v="12496.669999999998"/>
    <s v="ZLIN"/>
    <n v="5"/>
    <n v="0"/>
    <n v="0"/>
    <n v="0"/>
    <m/>
    <m/>
    <m/>
    <n v="0"/>
    <n v="0"/>
    <s v="ZLIN"/>
    <n v="0"/>
    <n v="1"/>
  </r>
  <r>
    <s v="120503000906-0"/>
    <x v="26"/>
    <n v="344209"/>
    <s v="PRENSA HIDRAULICA 30 TON"/>
    <s v="26.12.2019"/>
    <n v="1054855"/>
    <n v="105485.5"/>
    <s v="ZLIN"/>
    <n v="5"/>
    <n v="0"/>
    <n v="0"/>
    <n v="0"/>
    <m/>
    <m/>
    <m/>
    <n v="0"/>
    <n v="0"/>
    <s v="ZLIN"/>
    <n v="0"/>
    <n v="1"/>
  </r>
  <r>
    <s v="120503000907-0"/>
    <x v="26"/>
    <n v="344209"/>
    <s v="PRENSA DE BANCO GIRATORIO"/>
    <s v="17.12.2019"/>
    <n v="221783.41"/>
    <n v="22178.339999999997"/>
    <s v="ZLIN"/>
    <n v="5"/>
    <n v="0"/>
    <n v="0"/>
    <n v="0"/>
    <m/>
    <m/>
    <m/>
    <n v="0"/>
    <n v="0"/>
    <s v="ZLIN"/>
    <n v="0"/>
    <n v="1"/>
  </r>
  <r>
    <s v="120503000908-0"/>
    <x v="26"/>
    <n v="344201"/>
    <s v="PRENSA DE BANCO"/>
    <s v="17.12.2019"/>
    <n v="221783.41"/>
    <n v="22178.339999999997"/>
    <s v="ZLIN"/>
    <n v="5"/>
    <n v="0"/>
    <n v="0"/>
    <n v="0"/>
    <m/>
    <m/>
    <m/>
    <n v="0"/>
    <n v="0"/>
    <s v="ZLIN"/>
    <n v="0"/>
    <n v="1"/>
  </r>
  <r>
    <s v="120503000909-0"/>
    <x v="26"/>
    <n v="344205"/>
    <s v="TRIPODE DE PRENSA PARA TUBERIA"/>
    <s v="17.12.2019"/>
    <n v="323925.56"/>
    <n v="32392.559999999998"/>
    <s v="ZLIN"/>
    <n v="5"/>
    <n v="0"/>
    <n v="0"/>
    <n v="0"/>
    <m/>
    <m/>
    <m/>
    <n v="0"/>
    <n v="0"/>
    <s v="ZLIN"/>
    <n v="0"/>
    <n v="1"/>
  </r>
  <r>
    <s v="120503000910-0"/>
    <x v="26"/>
    <n v="344209"/>
    <s v="CIZALLA"/>
    <s v="24.12.2019"/>
    <n v="125178.01"/>
    <n v="12517.799999999988"/>
    <s v="ZLIN"/>
    <n v="5"/>
    <n v="0"/>
    <n v="0"/>
    <n v="0"/>
    <m/>
    <m/>
    <m/>
    <n v="0"/>
    <n v="0"/>
    <s v="ZLIN"/>
    <n v="0"/>
    <n v="1"/>
  </r>
  <r>
    <s v="120503000911-0"/>
    <x v="26"/>
    <n v="344209"/>
    <s v="LLAVE TORQUE 200 LIBRAS A 1000 LIBRAS"/>
    <s v="27.02.2020"/>
    <n v="1238360.22"/>
    <n v="82557.34999999986"/>
    <s v="ZLIN"/>
    <n v="5"/>
    <n v="0"/>
    <n v="0"/>
    <n v="0"/>
    <m/>
    <m/>
    <m/>
    <n v="0"/>
    <n v="0"/>
    <s v="ZLIN"/>
    <n v="0"/>
    <n v="1"/>
  </r>
  <r>
    <s v="120503000912-0"/>
    <x v="26"/>
    <n v="344203"/>
    <s v="NEGATOSCOPIO MAXIMA LUZ"/>
    <s v="26.02.2020"/>
    <n v="775835.4"/>
    <n v="51722.359999999986"/>
    <s v="ZLIN"/>
    <n v="5"/>
    <n v="0"/>
    <n v="0"/>
    <n v="0"/>
    <m/>
    <m/>
    <m/>
    <n v="0"/>
    <n v="0"/>
    <s v="ZLIN"/>
    <n v="0"/>
    <n v="1"/>
  </r>
  <r>
    <s v="120503000913-0"/>
    <x v="26"/>
    <n v="344208"/>
    <s v="MULTIMETRO"/>
    <s v="24.12.2019"/>
    <n v="256984.68"/>
    <n v="25698.47"/>
    <s v="ZLIN"/>
    <n v="5"/>
    <n v="0"/>
    <n v="0"/>
    <n v="0"/>
    <m/>
    <m/>
    <m/>
    <n v="0"/>
    <n v="0"/>
    <s v="ZLIN"/>
    <n v="0"/>
    <n v="1"/>
  </r>
  <r>
    <s v="120503000914-0"/>
    <x v="26"/>
    <n v="342304"/>
    <s v="MULTIMETRO"/>
    <s v="24.12.2019"/>
    <n v="256984.68"/>
    <n v="25698.47"/>
    <s v="ZLIN"/>
    <n v="5"/>
    <n v="0"/>
    <n v="0"/>
    <n v="0"/>
    <m/>
    <m/>
    <m/>
    <n v="0"/>
    <n v="0"/>
    <s v="ZLIN"/>
    <n v="0"/>
    <n v="1"/>
  </r>
  <r>
    <s v="120503000915-0"/>
    <x v="26"/>
    <n v="344205"/>
    <s v="MULTIMETRO"/>
    <s v="24.12.2019"/>
    <n v="256984.68"/>
    <n v="25698.47"/>
    <s v="ZLIN"/>
    <n v="5"/>
    <n v="0"/>
    <n v="0"/>
    <n v="0"/>
    <m/>
    <m/>
    <m/>
    <n v="0"/>
    <n v="0"/>
    <s v="ZLIN"/>
    <n v="0"/>
    <n v="1"/>
  </r>
  <r>
    <s v="120503000916-0"/>
    <x v="26"/>
    <n v="344208"/>
    <s v="AMPERIMETRO 1000 A"/>
    <s v="24.12.2019"/>
    <n v="286863.77"/>
    <n v="28686.380000000005"/>
    <s v="ZLIN"/>
    <n v="5"/>
    <n v="0"/>
    <n v="0"/>
    <n v="0"/>
    <m/>
    <m/>
    <m/>
    <n v="0"/>
    <n v="0"/>
    <s v="ZLIN"/>
    <n v="0"/>
    <n v="1"/>
  </r>
  <r>
    <s v="120503000917-0"/>
    <x v="26"/>
    <n v="344205"/>
    <s v="AMPERIMETRO 1000 A"/>
    <s v="24.12.2019"/>
    <n v="286863.77"/>
    <n v="28686.380000000005"/>
    <s v="ZLIN"/>
    <n v="5"/>
    <n v="0"/>
    <n v="0"/>
    <n v="0"/>
    <m/>
    <m/>
    <m/>
    <n v="0"/>
    <n v="0"/>
    <s v="ZLIN"/>
    <n v="0"/>
    <n v="1"/>
  </r>
  <r>
    <s v="120503000918-0"/>
    <x v="26"/>
    <n v="344205"/>
    <s v="TACOMETRO"/>
    <s v="24.12.2019"/>
    <n v="212791.76"/>
    <n v="21279.180000000022"/>
    <s v="ZLIN"/>
    <n v="5"/>
    <n v="0"/>
    <n v="0"/>
    <n v="0"/>
    <m/>
    <m/>
    <m/>
    <n v="0"/>
    <n v="0"/>
    <s v="ZLIN"/>
    <n v="0"/>
    <n v="1"/>
  </r>
  <r>
    <s v="120503000919-0"/>
    <x v="26"/>
    <n v="344205"/>
    <s v="PROBADOR DE AISLAMIENTO"/>
    <s v="24.12.2019"/>
    <n v="363225.69"/>
    <n v="36322.570000000007"/>
    <s v="ZLIN"/>
    <n v="5"/>
    <n v="0"/>
    <n v="0"/>
    <n v="0"/>
    <m/>
    <m/>
    <m/>
    <n v="0"/>
    <n v="0"/>
    <s v="ZLIN"/>
    <n v="0"/>
    <n v="1"/>
  </r>
  <r>
    <s v="120503000920-0"/>
    <x v="26"/>
    <n v="344208"/>
    <s v="MOTOGUADAÑA"/>
    <s v="26.12.2019"/>
    <n v="309896.84999999998"/>
    <n v="30989.690000000002"/>
    <s v="ZLIN"/>
    <n v="5"/>
    <n v="0"/>
    <n v="0"/>
    <n v="0"/>
    <m/>
    <m/>
    <m/>
    <n v="0"/>
    <n v="0"/>
    <s v="ZLIN"/>
    <n v="0"/>
    <n v="1"/>
  </r>
  <r>
    <s v="120503000921-0"/>
    <x v="26"/>
    <n v="344209"/>
    <s v="COMPRESIONADORA DE TERMINAL"/>
    <s v="24.12.2019"/>
    <n v="196743.45"/>
    <n v="19674.350000000006"/>
    <s v="ZLIN"/>
    <n v="5"/>
    <n v="0"/>
    <n v="0"/>
    <n v="0"/>
    <m/>
    <m/>
    <m/>
    <n v="0"/>
    <n v="0"/>
    <s v="ZLIN"/>
    <n v="0"/>
    <n v="1"/>
  </r>
  <r>
    <s v="120503000923-0"/>
    <x v="26"/>
    <n v="344209"/>
    <s v="HIDROLAVADORA INDUSTRIAL"/>
    <s v="26.12.2019"/>
    <n v="2768500"/>
    <n v="276850"/>
    <s v="ZLIN"/>
    <n v="5"/>
    <n v="0"/>
    <n v="0"/>
    <n v="0"/>
    <m/>
    <m/>
    <m/>
    <n v="0"/>
    <n v="0"/>
    <s v="ZLIN"/>
    <n v="0"/>
    <n v="1"/>
  </r>
  <r>
    <s v="120503000924-0"/>
    <x v="26"/>
    <n v="344205"/>
    <s v="ALINEADOR LASER"/>
    <s v="24.12.2019"/>
    <n v="9523793.0999999996"/>
    <n v="952379.31000000052"/>
    <s v="ZLIN"/>
    <n v="5"/>
    <n v="0"/>
    <n v="0"/>
    <n v="0"/>
    <m/>
    <m/>
    <m/>
    <n v="0"/>
    <n v="0"/>
    <s v="ZLIN"/>
    <n v="0"/>
    <n v="1"/>
  </r>
  <r>
    <s v="120503000925-0"/>
    <x v="26"/>
    <n v="344205"/>
    <s v="LLAVE TORQUE ESPIGA 1/2 PULG"/>
    <s v="26.12.2019"/>
    <n v="140882.75"/>
    <n v="14088.279999999999"/>
    <s v="ZLIN"/>
    <n v="5"/>
    <n v="0"/>
    <n v="0"/>
    <n v="0"/>
    <m/>
    <m/>
    <m/>
    <n v="0"/>
    <n v="0"/>
    <s v="ZLIN"/>
    <n v="0"/>
    <n v="1"/>
  </r>
  <r>
    <s v="120503000929-0"/>
    <x v="26"/>
    <n v="344201"/>
    <s v="SIERRA CIRCULAR"/>
    <s v="24.12.2019"/>
    <n v="92888.71"/>
    <n v="9288.8700000000099"/>
    <s v="ZLIN"/>
    <n v="5"/>
    <n v="0"/>
    <n v="0"/>
    <n v="0"/>
    <m/>
    <m/>
    <m/>
    <n v="0"/>
    <n v="0"/>
    <s v="ZLIN"/>
    <n v="0"/>
    <n v="1"/>
  </r>
  <r>
    <s v="120503000930-0"/>
    <x v="26"/>
    <n v="344207"/>
    <s v="COMPROBADOR DE PRESION Y FUGA"/>
    <s v="24.12.2019"/>
    <n v="129012.1"/>
    <n v="12901.210000000006"/>
    <s v="ZLIN"/>
    <n v="5"/>
    <n v="0"/>
    <n v="0"/>
    <n v="0"/>
    <m/>
    <m/>
    <m/>
    <n v="0"/>
    <n v="0"/>
    <s v="ZLIN"/>
    <n v="0"/>
    <n v="1"/>
  </r>
  <r>
    <s v="120503000931-0"/>
    <x v="26"/>
    <n v="344207"/>
    <s v="LAMPARA LED MOVIL PORTATIL"/>
    <s v="24.12.2019"/>
    <n v="162555.25"/>
    <n v="16255.529999999999"/>
    <s v="ZLIN"/>
    <n v="5"/>
    <n v="0"/>
    <n v="0"/>
    <n v="0"/>
    <m/>
    <m/>
    <m/>
    <n v="0"/>
    <n v="0"/>
    <s v="ZLIN"/>
    <n v="0"/>
    <n v="1"/>
  </r>
  <r>
    <s v="120503000932-0"/>
    <x v="26"/>
    <n v="344209"/>
    <s v="HERRAMIENTA OSCILATORIA"/>
    <s v="02.04.2020"/>
    <n v="179125.62"/>
    <n v="5970.8500000000058"/>
    <s v="ZLIN"/>
    <n v="5"/>
    <n v="0"/>
    <n v="0"/>
    <n v="0"/>
    <m/>
    <m/>
    <m/>
    <n v="0"/>
    <n v="0"/>
    <s v="ZLIN"/>
    <n v="0"/>
    <n v="1"/>
  </r>
  <r>
    <s v="120503000933-0"/>
    <x v="26"/>
    <n v="344209"/>
    <s v="MICROMETRO DIGITAL"/>
    <s v="26.12.2019"/>
    <n v="153225.74"/>
    <n v="15322.569999999978"/>
    <s v="ZLIN"/>
    <n v="5"/>
    <n v="0"/>
    <n v="0"/>
    <n v="0"/>
    <m/>
    <m/>
    <m/>
    <n v="0"/>
    <n v="0"/>
    <s v="ZLIN"/>
    <n v="0"/>
    <n v="1"/>
  </r>
  <r>
    <s v="120503000934-0"/>
    <x v="26"/>
    <n v="344207"/>
    <s v="MULTIMETRO MOTOR COMB"/>
    <s v="24.12.2019"/>
    <n v="177391.64"/>
    <n v="17739.160000000003"/>
    <s v="ZLIN"/>
    <n v="5"/>
    <n v="0"/>
    <n v="0"/>
    <n v="0"/>
    <m/>
    <m/>
    <m/>
    <n v="0"/>
    <n v="0"/>
    <s v="ZLIN"/>
    <n v="0"/>
    <n v="1"/>
  </r>
  <r>
    <s v="120503000935-0"/>
    <x v="26"/>
    <n v="344205"/>
    <s v="MULTIMETRO PROBADOR"/>
    <s v="24.12.2019"/>
    <n v="177391.64"/>
    <n v="17739.160000000003"/>
    <s v="ZLIN"/>
    <n v="5"/>
    <n v="0"/>
    <n v="0"/>
    <n v="0"/>
    <m/>
    <m/>
    <m/>
    <n v="0"/>
    <n v="0"/>
    <s v="ZLIN"/>
    <n v="0"/>
    <n v="1"/>
  </r>
  <r>
    <s v="120503000936-0"/>
    <x v="26"/>
    <n v="344207"/>
    <s v="BOMBA NEUMATICA"/>
    <s v="26.12.2019"/>
    <n v="2254033.75"/>
    <n v="225403.37999999989"/>
    <s v="ZLIN"/>
    <n v="5"/>
    <n v="0"/>
    <n v="0"/>
    <n v="0"/>
    <m/>
    <m/>
    <m/>
    <n v="0"/>
    <n v="0"/>
    <s v="ZLIN"/>
    <n v="0"/>
    <n v="1"/>
  </r>
  <r>
    <s v="120503000937-0"/>
    <x v="26"/>
    <n v="344207"/>
    <s v="BOMBA NEUMATICA DIAFRAGMA"/>
    <s v="26.12.2019"/>
    <n v="2254033.75"/>
    <n v="225403.37999999989"/>
    <s v="ZLIN"/>
    <n v="5"/>
    <n v="0"/>
    <n v="0"/>
    <n v="0"/>
    <m/>
    <m/>
    <m/>
    <n v="0"/>
    <n v="0"/>
    <s v="ZLIN"/>
    <n v="0"/>
    <n v="1"/>
  </r>
  <r>
    <s v="120503000938-0"/>
    <x v="26"/>
    <n v="344208"/>
    <s v="BOMBA NEUMATICA"/>
    <s v="26.12.2019"/>
    <n v="2254033.75"/>
    <n v="225403.37999999989"/>
    <s v="ZLIN"/>
    <n v="5"/>
    <n v="0"/>
    <n v="0"/>
    <n v="0"/>
    <m/>
    <m/>
    <m/>
    <n v="0"/>
    <n v="0"/>
    <s v="ZLIN"/>
    <n v="0"/>
    <n v="1"/>
  </r>
  <r>
    <s v="120503000939-0"/>
    <x v="26"/>
    <n v="344209"/>
    <s v="BOMBA NEUMATICA DIAFRAGMA"/>
    <s v="26.12.2019"/>
    <n v="2254033.75"/>
    <n v="225403.37999999989"/>
    <s v="ZLIN"/>
    <n v="5"/>
    <n v="0"/>
    <n v="0"/>
    <n v="0"/>
    <m/>
    <m/>
    <m/>
    <n v="0"/>
    <n v="0"/>
    <s v="ZLIN"/>
    <n v="0"/>
    <n v="1"/>
  </r>
  <r>
    <s v="120503000940-0"/>
    <x v="26"/>
    <n v="344205"/>
    <s v="BOMBA NEUMATICA"/>
    <s v="26.12.2019"/>
    <n v="2254033.75"/>
    <n v="225403.37999999989"/>
    <s v="ZLIN"/>
    <n v="5"/>
    <n v="0"/>
    <n v="0"/>
    <n v="0"/>
    <m/>
    <m/>
    <m/>
    <n v="0"/>
    <n v="0"/>
    <s v="ZLIN"/>
    <n v="0"/>
    <n v="1"/>
  </r>
  <r>
    <s v="120503000941-0"/>
    <x v="26"/>
    <n v="334301"/>
    <s v="MARTILLO ROMPEDOR T-2000"/>
    <s v="27.11.2019"/>
    <n v="1502561"/>
    <n v="175298.78000000003"/>
    <s v="ZLIN"/>
    <n v="5"/>
    <n v="0"/>
    <n v="0"/>
    <n v="0"/>
    <m/>
    <m/>
    <m/>
    <n v="0"/>
    <n v="0"/>
    <s v="ZLIN"/>
    <n v="0"/>
    <n v="1"/>
  </r>
  <r>
    <s v="120503000942-0"/>
    <x v="26"/>
    <n v="344208"/>
    <s v="ROTOMARTILLO TE 60"/>
    <s v="27.11.2019"/>
    <n v="752241"/>
    <n v="87761.449999999953"/>
    <s v="ZLIN"/>
    <n v="5"/>
    <n v="0"/>
    <n v="0"/>
    <n v="0"/>
    <m/>
    <m/>
    <m/>
    <n v="0"/>
    <n v="0"/>
    <s v="ZLIN"/>
    <n v="0"/>
    <n v="1"/>
  </r>
  <r>
    <s v="120503000943-0"/>
    <x v="26"/>
    <n v="344208"/>
    <s v="MARTILLO ROMPEDOR T-1000"/>
    <s v="27.11.2019"/>
    <n v="1178251"/>
    <n v="137462.62"/>
    <s v="ZLIN"/>
    <n v="5"/>
    <n v="0"/>
    <n v="0"/>
    <n v="0"/>
    <m/>
    <m/>
    <m/>
    <n v="0"/>
    <n v="0"/>
    <s v="ZLIN"/>
    <n v="0"/>
    <n v="1"/>
  </r>
  <r>
    <s v="120503000944-0"/>
    <x v="26"/>
    <n v="344208"/>
    <s v="ROTOMARTILLO TE 70"/>
    <s v="27.11.2019"/>
    <n v="1172601"/>
    <n v="136803.44999999995"/>
    <s v="ZLIN"/>
    <n v="5"/>
    <n v="0"/>
    <n v="0"/>
    <n v="0"/>
    <m/>
    <m/>
    <m/>
    <n v="0"/>
    <n v="0"/>
    <s v="ZLIN"/>
    <n v="0"/>
    <n v="1"/>
  </r>
  <r>
    <s v="120503000945-0"/>
    <x v="26"/>
    <n v="342304"/>
    <s v="CONDUCTIMETRO"/>
    <s v="23.05.2019"/>
    <n v="4666864.42"/>
    <n v="505576.98"/>
    <s v="ZLIN"/>
    <n v="10"/>
    <n v="0"/>
    <n v="0"/>
    <n v="0"/>
    <m/>
    <m/>
    <m/>
    <n v="0"/>
    <n v="0"/>
    <s v="ZLIN"/>
    <n v="0"/>
    <n v="1"/>
  </r>
  <r>
    <s v="120503000946-0"/>
    <x v="26"/>
    <n v="323201"/>
    <s v="EQUIPO DE ULTRASONIDO"/>
    <s v="30.09.2019"/>
    <n v="3995800"/>
    <n v="1108834.5"/>
    <s v="ZLIN"/>
    <n v="5"/>
    <n v="0"/>
    <n v="0"/>
    <n v="0"/>
    <m/>
    <m/>
    <m/>
    <n v="0"/>
    <n v="0"/>
    <s v="ZLIN"/>
    <n v="0"/>
    <n v="1"/>
  </r>
  <r>
    <s v="120503000947-0"/>
    <x v="26"/>
    <n v="323201"/>
    <s v="DETECTOR DE VOLTAJE"/>
    <s v="30.09.2019"/>
    <n v="254324.85"/>
    <n v="48957.53"/>
    <s v="ZLIN"/>
    <n v="5"/>
    <n v="0"/>
    <n v="0"/>
    <n v="0"/>
    <m/>
    <m/>
    <m/>
    <n v="0"/>
    <n v="0"/>
    <s v="ZLIN"/>
    <n v="0"/>
    <n v="1"/>
  </r>
  <r>
    <s v="120503000948-0"/>
    <x v="26"/>
    <n v="323303"/>
    <s v="DETECTOR DE VOLTAJE"/>
    <s v="30.09.2019"/>
    <n v="254324.85"/>
    <n v="48957.540000000008"/>
    <s v="ZLIN"/>
    <n v="5"/>
    <n v="0"/>
    <n v="0"/>
    <n v="0"/>
    <m/>
    <m/>
    <m/>
    <n v="0"/>
    <n v="0"/>
    <s v="ZLIN"/>
    <n v="0"/>
    <n v="1"/>
  </r>
  <r>
    <s v="120503000949-0"/>
    <x v="26"/>
    <n v="335100"/>
    <s v="CARRETILLA HIDRAULICA"/>
    <s v="11.07.2019"/>
    <n v="565000"/>
    <n v="51791.669999999984"/>
    <s v="ZLIN"/>
    <n v="10"/>
    <n v="0"/>
    <n v="0"/>
    <n v="0"/>
    <m/>
    <m/>
    <m/>
    <n v="0"/>
    <n v="0"/>
    <s v="ZLIN"/>
    <n v="0"/>
    <n v="1"/>
  </r>
  <r>
    <s v="120503000950-0"/>
    <x v="26"/>
    <n v="344202"/>
    <s v="ANALIZADOR DE ANTENA"/>
    <s v="05.05.2020"/>
    <n v="1160966.52"/>
    <n v="48373.610000000102"/>
    <s v="ZLIN"/>
    <n v="2"/>
    <n v="0"/>
    <n v="0"/>
    <n v="0"/>
    <m/>
    <m/>
    <m/>
    <n v="0"/>
    <n v="0"/>
    <s v="ZLIN"/>
    <n v="0"/>
    <n v="1"/>
  </r>
  <r>
    <s v="120503000951-0"/>
    <x v="26"/>
    <n v="344202"/>
    <s v="VATIMETRO DIGITAL"/>
    <s v="05.05.2020"/>
    <n v="2290222.5299999998"/>
    <n v="63617.289999999572"/>
    <s v="ZLIN"/>
    <n v="3"/>
    <n v="0"/>
    <n v="0"/>
    <n v="0"/>
    <m/>
    <m/>
    <m/>
    <n v="0"/>
    <n v="0"/>
    <s v="ZLIN"/>
    <n v="0"/>
    <n v="1"/>
  </r>
  <r>
    <s v="120503000952-0"/>
    <x v="26"/>
    <n v="344202"/>
    <s v="INDICADOR DIGITAL DE PRESION"/>
    <s v="30.04.2020"/>
    <n v="1723583.58"/>
    <n v="95754.64000000013"/>
    <s v="ZLIN"/>
    <n v="3"/>
    <n v="0"/>
    <n v="0"/>
    <n v="0"/>
    <m/>
    <m/>
    <m/>
    <n v="0"/>
    <n v="0"/>
    <s v="ZLIN"/>
    <n v="0"/>
    <n v="1"/>
  </r>
  <r>
    <s v="120503000953-0"/>
    <x v="26"/>
    <n v="344201"/>
    <s v="ANALIZADOR DINAMICO DE MOTORES"/>
    <s v="20.12.2019"/>
    <n v="34003816.810000002"/>
    <n v="2833651.4000000022"/>
    <s v="ZLIN"/>
    <n v="6"/>
    <n v="0"/>
    <n v="0"/>
    <n v="0"/>
    <m/>
    <m/>
    <m/>
    <n v="0"/>
    <n v="0"/>
    <s v="ZLIN"/>
    <n v="0"/>
    <n v="1"/>
  </r>
  <r>
    <s v="120503000954-0"/>
    <x v="26"/>
    <n v="344201"/>
    <s v="ANALIZADOR ESTATICO DE MOTORES"/>
    <s v="20.12.2019"/>
    <n v="37405320.579999998"/>
    <n v="3117110.049999997"/>
    <s v="ZLIN"/>
    <n v="6"/>
    <n v="0"/>
    <n v="0"/>
    <n v="0"/>
    <m/>
    <m/>
    <m/>
    <n v="0"/>
    <n v="0"/>
    <s v="ZLIN"/>
    <n v="0"/>
    <n v="1"/>
  </r>
  <r>
    <s v="120503000958-0"/>
    <x v="26"/>
    <n v="344209"/>
    <s v="ESCUADRA COMBINADA"/>
    <s v="04.10.2019"/>
    <n v="414936"/>
    <n v="27662.400000000023"/>
    <s v="ZLIN"/>
    <n v="10"/>
    <n v="0"/>
    <n v="0"/>
    <n v="0"/>
    <m/>
    <m/>
    <m/>
    <n v="0"/>
    <n v="0"/>
    <s v="ZLIN"/>
    <n v="0"/>
    <n v="1"/>
  </r>
  <r>
    <s v="120503000959-0"/>
    <x v="26"/>
    <n v="344209"/>
    <s v="ESCUADRA COMBINADA"/>
    <s v="04.10.2019"/>
    <n v="414936"/>
    <n v="27662.400000000023"/>
    <s v="ZLIN"/>
    <n v="10"/>
    <n v="0"/>
    <n v="0"/>
    <n v="0"/>
    <m/>
    <m/>
    <m/>
    <n v="0"/>
    <n v="0"/>
    <s v="ZLIN"/>
    <n v="0"/>
    <n v="1"/>
  </r>
  <r>
    <s v="120503000960-0"/>
    <x v="26"/>
    <n v="323303"/>
    <s v="PISTOLA IMPACTO 3/4"/>
    <s v="12.11.2019"/>
    <n v="880784.04"/>
    <n v="51379.070000000065"/>
    <s v="ZLIN"/>
    <n v="10"/>
    <n v="0"/>
    <n v="0"/>
    <n v="0"/>
    <m/>
    <m/>
    <m/>
    <n v="0"/>
    <n v="0"/>
    <s v="ZLIN"/>
    <n v="0"/>
    <n v="1"/>
  </r>
  <r>
    <s v="120503000961-0"/>
    <x v="26"/>
    <n v="342302"/>
    <s v="PRENSA"/>
    <s v="18.10.2019"/>
    <n v="199964.79999999999"/>
    <n v="13330.989999999991"/>
    <s v="ZLIN"/>
    <n v="10"/>
    <n v="0"/>
    <n v="0"/>
    <n v="0"/>
    <m/>
    <m/>
    <m/>
    <n v="0"/>
    <n v="0"/>
    <s v="ZLIN"/>
    <n v="0"/>
    <n v="1"/>
  </r>
  <r>
    <s v="120503000962-0"/>
    <x v="26"/>
    <n v="322301"/>
    <s v="CORTADORA DE CESPED"/>
    <s v="25.10.2019"/>
    <n v="369500.15"/>
    <n v="24633.350000000035"/>
    <s v="ZLIN"/>
    <n v="10"/>
    <n v="0"/>
    <n v="0"/>
    <n v="0"/>
    <m/>
    <m/>
    <m/>
    <n v="0"/>
    <n v="0"/>
    <s v="ZLIN"/>
    <n v="0"/>
    <n v="1"/>
  </r>
  <r>
    <s v="120503000963-0"/>
    <x v="26"/>
    <n v="323201"/>
    <s v="BANCO DE BATERIAS PARA UPS"/>
    <s v="27.11.2019"/>
    <n v="3411951.6"/>
    <n v="663435.03000000026"/>
    <s v="ZLIN"/>
    <n v="3"/>
    <n v="0"/>
    <n v="0"/>
    <n v="0"/>
    <m/>
    <m/>
    <m/>
    <n v="0"/>
    <n v="0"/>
    <s v="ZLIN"/>
    <n v="0"/>
    <n v="1"/>
  </r>
  <r>
    <s v="120503000964-0"/>
    <x v="26"/>
    <n v="344209"/>
    <s v="AMPERIMETRO"/>
    <s v="29.11.2019"/>
    <n v="254476.04"/>
    <n v="14844.430000000022"/>
    <s v="ZLIN"/>
    <n v="10"/>
    <n v="0"/>
    <n v="0"/>
    <n v="0"/>
    <m/>
    <m/>
    <m/>
    <n v="0"/>
    <n v="0"/>
    <s v="ZLIN"/>
    <n v="0"/>
    <n v="1"/>
  </r>
  <r>
    <s v="120503000965-0"/>
    <x v="26"/>
    <n v="344209"/>
    <s v="AMPERIMETRO"/>
    <s v="29.11.2019"/>
    <n v="254476.04"/>
    <n v="14844.430000000022"/>
    <s v="ZLIN"/>
    <n v="10"/>
    <n v="0"/>
    <n v="0"/>
    <n v="0"/>
    <m/>
    <m/>
    <m/>
    <n v="0"/>
    <n v="0"/>
    <s v="ZLIN"/>
    <n v="0"/>
    <n v="1"/>
  </r>
  <r>
    <s v="120503000966-0"/>
    <x v="26"/>
    <n v="344206"/>
    <s v="AMPERIMETRO"/>
    <s v="29.11.2019"/>
    <n v="254476.04"/>
    <n v="14844.430000000022"/>
    <s v="ZLIN"/>
    <n v="10"/>
    <n v="0"/>
    <n v="0"/>
    <n v="0"/>
    <m/>
    <m/>
    <m/>
    <n v="0"/>
    <n v="0"/>
    <s v="ZLIN"/>
    <n v="0"/>
    <n v="1"/>
  </r>
  <r>
    <s v="120503000967-0"/>
    <x v="26"/>
    <n v="344209"/>
    <s v="AMPERIMETRO"/>
    <s v="29.11.2019"/>
    <n v="254476.04"/>
    <n v="14844.430000000022"/>
    <s v="ZLIN"/>
    <n v="10"/>
    <n v="0"/>
    <n v="0"/>
    <n v="0"/>
    <m/>
    <m/>
    <m/>
    <n v="0"/>
    <n v="0"/>
    <s v="ZLIN"/>
    <n v="0"/>
    <n v="1"/>
  </r>
  <r>
    <s v="120503000968-0"/>
    <x v="26"/>
    <n v="344209"/>
    <s v="AMPERIMETRO"/>
    <s v="29.11.2019"/>
    <n v="299960.71999999997"/>
    <n v="17497.709999999963"/>
    <s v="ZLIN"/>
    <n v="10"/>
    <n v="0"/>
    <n v="0"/>
    <n v="0"/>
    <m/>
    <m/>
    <m/>
    <n v="0"/>
    <n v="0"/>
    <s v="ZLIN"/>
    <n v="0"/>
    <n v="1"/>
  </r>
  <r>
    <s v="120503000969-0"/>
    <x v="26"/>
    <n v="344209"/>
    <s v="AMPERIMETRO"/>
    <s v="29.11.2019"/>
    <n v="254476.23"/>
    <n v="14844.450000000012"/>
    <s v="ZLIN"/>
    <n v="10"/>
    <n v="0"/>
    <n v="0"/>
    <n v="0"/>
    <m/>
    <m/>
    <m/>
    <n v="0"/>
    <n v="0"/>
    <s v="ZLIN"/>
    <n v="0"/>
    <n v="1"/>
  </r>
  <r>
    <s v="120503000970-0"/>
    <x v="26"/>
    <n v="344209"/>
    <s v="AMPERIMETRO"/>
    <s v="29.11.2019"/>
    <n v="254476.04"/>
    <n v="14844.430000000022"/>
    <s v="ZLIN"/>
    <n v="10"/>
    <n v="0"/>
    <n v="0"/>
    <n v="0"/>
    <m/>
    <m/>
    <m/>
    <n v="0"/>
    <n v="0"/>
    <s v="ZLIN"/>
    <n v="0"/>
    <n v="1"/>
  </r>
  <r>
    <s v="120503000971-0"/>
    <x v="26"/>
    <n v="344209"/>
    <s v="MULTIMETRO"/>
    <s v="29.11.2019"/>
    <n v="254476.04"/>
    <n v="14844.430000000022"/>
    <s v="ZLIN"/>
    <n v="10"/>
    <n v="0"/>
    <n v="0"/>
    <n v="0"/>
    <m/>
    <m/>
    <m/>
    <n v="0"/>
    <n v="0"/>
    <s v="ZLIN"/>
    <n v="0"/>
    <n v="1"/>
  </r>
  <r>
    <s v="120503000972-0"/>
    <x v="26"/>
    <n v="344209"/>
    <s v="MULTIMETRO"/>
    <s v="29.11.2019"/>
    <n v="299960.71999999997"/>
    <n v="17497.709999999963"/>
    <s v="ZLIN"/>
    <n v="10"/>
    <n v="0"/>
    <n v="0"/>
    <n v="0"/>
    <m/>
    <m/>
    <m/>
    <n v="0"/>
    <n v="0"/>
    <s v="ZLIN"/>
    <n v="0"/>
    <n v="1"/>
  </r>
  <r>
    <s v="120503000973-0"/>
    <x v="26"/>
    <n v="344209"/>
    <s v="MULTIMETRO"/>
    <s v="29.11.2019"/>
    <n v="299960.71999999997"/>
    <n v="17497.709999999963"/>
    <s v="ZLIN"/>
    <n v="10"/>
    <n v="0"/>
    <n v="0"/>
    <n v="0"/>
    <m/>
    <m/>
    <m/>
    <n v="0"/>
    <n v="0"/>
    <s v="ZLIN"/>
    <n v="0"/>
    <n v="1"/>
  </r>
  <r>
    <s v="120503000974-0"/>
    <x v="26"/>
    <n v="344209"/>
    <s v="COMPROBADOR AISLAMIENTO"/>
    <s v="29.11.2019"/>
    <n v="347192.57"/>
    <n v="20252.900000000023"/>
    <s v="ZLIN"/>
    <n v="10"/>
    <n v="0"/>
    <n v="0"/>
    <n v="0"/>
    <m/>
    <m/>
    <m/>
    <n v="0"/>
    <n v="0"/>
    <s v="ZLIN"/>
    <n v="0"/>
    <n v="1"/>
  </r>
  <r>
    <s v="120503000975-0"/>
    <x v="26"/>
    <n v="344209"/>
    <s v="COMPROBADOR AISLAMIENTO"/>
    <s v="29.11.2019"/>
    <n v="347192.57"/>
    <n v="20252.900000000023"/>
    <s v="ZLIN"/>
    <n v="10"/>
    <n v="0"/>
    <n v="0"/>
    <n v="0"/>
    <m/>
    <m/>
    <m/>
    <n v="0"/>
    <n v="0"/>
    <s v="ZLIN"/>
    <n v="0"/>
    <n v="1"/>
  </r>
  <r>
    <s v="120503000976-0"/>
    <x v="26"/>
    <n v="344209"/>
    <s v="COMPROBADOR AISLAMIENTO"/>
    <s v="29.11.2019"/>
    <n v="347192.57"/>
    <n v="20252.900000000023"/>
    <s v="ZLIN"/>
    <n v="10"/>
    <n v="0"/>
    <n v="0"/>
    <n v="0"/>
    <m/>
    <m/>
    <m/>
    <n v="0"/>
    <n v="0"/>
    <s v="ZLIN"/>
    <n v="0"/>
    <n v="1"/>
  </r>
  <r>
    <s v="120503000977-0"/>
    <x v="26"/>
    <n v="344209"/>
    <s v="COMPROBADOR AISLAMIENTO"/>
    <s v="29.11.2019"/>
    <n v="347192.57"/>
    <n v="20252.900000000023"/>
    <s v="ZLIN"/>
    <n v="10"/>
    <n v="0"/>
    <n v="0"/>
    <n v="0"/>
    <m/>
    <m/>
    <m/>
    <n v="0"/>
    <n v="0"/>
    <s v="ZLIN"/>
    <n v="0"/>
    <n v="1"/>
  </r>
  <r>
    <s v="120503000978-0"/>
    <x v="26"/>
    <n v="344209"/>
    <s v="COMPROBADOR AISLAMIENTO"/>
    <s v="29.11.2019"/>
    <n v="347192.57"/>
    <n v="20252.900000000023"/>
    <s v="ZLIN"/>
    <n v="10"/>
    <n v="0"/>
    <n v="0"/>
    <n v="0"/>
    <m/>
    <m/>
    <m/>
    <n v="0"/>
    <n v="0"/>
    <s v="ZLIN"/>
    <n v="0"/>
    <n v="1"/>
  </r>
  <r>
    <s v="120503000979-0"/>
    <x v="26"/>
    <n v="344209"/>
    <s v="COMPROBADOR AISLAMIENTO"/>
    <s v="29.11.2019"/>
    <n v="347192.57"/>
    <n v="20252.900000000023"/>
    <s v="ZLIN"/>
    <n v="10"/>
    <n v="0"/>
    <n v="0"/>
    <n v="0"/>
    <m/>
    <m/>
    <m/>
    <n v="0"/>
    <n v="0"/>
    <s v="ZLIN"/>
    <n v="0"/>
    <n v="1"/>
  </r>
  <r>
    <s v="120503000980-0"/>
    <x v="26"/>
    <n v="344209"/>
    <s v="TERMOMETRO VISUAL"/>
    <s v="29.11.2019"/>
    <n v="404600.34"/>
    <n v="23601.690000000002"/>
    <s v="ZLIN"/>
    <n v="10"/>
    <n v="0"/>
    <n v="0"/>
    <n v="0"/>
    <m/>
    <m/>
    <m/>
    <n v="0"/>
    <n v="0"/>
    <s v="ZLIN"/>
    <n v="0"/>
    <n v="1"/>
  </r>
  <r>
    <s v="120503000981-0"/>
    <x v="26"/>
    <n v="344209"/>
    <s v="INDICADOR TEMPERATURA"/>
    <s v="29.11.2019"/>
    <n v="404600.34"/>
    <n v="23601.690000000002"/>
    <s v="ZLIN"/>
    <n v="10"/>
    <n v="0"/>
    <n v="0"/>
    <n v="0"/>
    <m/>
    <m/>
    <m/>
    <n v="0"/>
    <n v="0"/>
    <s v="ZLIN"/>
    <n v="0"/>
    <n v="1"/>
  </r>
  <r>
    <s v="120503000982-0"/>
    <x v="26"/>
    <n v="344209"/>
    <s v="TERMOMETRO VISUAL"/>
    <s v="29.11.2019"/>
    <n v="404600.34"/>
    <n v="23601.690000000002"/>
    <s v="ZLIN"/>
    <n v="10"/>
    <n v="0"/>
    <n v="0"/>
    <n v="0"/>
    <m/>
    <m/>
    <m/>
    <n v="0"/>
    <n v="0"/>
    <s v="ZLIN"/>
    <n v="0"/>
    <n v="1"/>
  </r>
  <r>
    <s v="120503000983-0"/>
    <x v="26"/>
    <n v="344209"/>
    <s v="MAQUINA SOLDAR PORTATIL"/>
    <s v="19.12.2019"/>
    <n v="3686843.7"/>
    <n v="184342.19000000041"/>
    <s v="ZLIN"/>
    <n v="10"/>
    <n v="0"/>
    <n v="0"/>
    <n v="0"/>
    <m/>
    <m/>
    <m/>
    <n v="0"/>
    <n v="0"/>
    <s v="ZLIN"/>
    <n v="0"/>
    <n v="1"/>
  </r>
  <r>
    <s v="120503000984-0"/>
    <x v="26"/>
    <n v="315100"/>
    <s v="KIT HERRAMIENTAS PARA INSPECCION"/>
    <s v="28.11.2019"/>
    <n v="973975.25"/>
    <n v="56815.219999999972"/>
    <s v="ZLIN"/>
    <n v="10"/>
    <n v="0"/>
    <n v="0"/>
    <n v="0"/>
    <m/>
    <m/>
    <m/>
    <n v="0"/>
    <n v="0"/>
    <s v="ZLIN"/>
    <n v="0"/>
    <n v="1"/>
  </r>
  <r>
    <s v="120503000985-0"/>
    <x v="26"/>
    <n v="315100"/>
    <s v="KIT HERRAMIENTAS PARA INSPECCION"/>
    <s v="06.12.2019"/>
    <n v="426292.5"/>
    <n v="21314.630000000005"/>
    <s v="ZLIN"/>
    <n v="10"/>
    <n v="0"/>
    <n v="0"/>
    <n v="0"/>
    <m/>
    <m/>
    <m/>
    <n v="0"/>
    <n v="0"/>
    <s v="ZLIN"/>
    <n v="0"/>
    <n v="1"/>
  </r>
  <r>
    <s v="120503000986-0"/>
    <x v="26"/>
    <n v="344209"/>
    <s v="HIDROLAVADORA DE COMBUSTION"/>
    <s v="20.12.2019"/>
    <n v="299500"/>
    <n v="29950"/>
    <s v="ZLIN"/>
    <n v="5"/>
    <n v="0"/>
    <n v="0"/>
    <n v="0"/>
    <m/>
    <m/>
    <m/>
    <n v="0"/>
    <n v="0"/>
    <s v="ZLIN"/>
    <n v="0"/>
    <n v="1"/>
  </r>
  <r>
    <s v="120503001028-0"/>
    <x v="26"/>
    <n v="344208"/>
    <s v="DETECTOR Y LOCALIZADOR DE TUBERIA"/>
    <s v="24.06.2020"/>
    <n v="4391331.42"/>
    <n v="0"/>
    <s v="ZLIN"/>
    <n v="5"/>
    <n v="0"/>
    <n v="0"/>
    <n v="0"/>
    <m/>
    <m/>
    <m/>
    <n v="0"/>
    <n v="0"/>
    <s v="ZLIN"/>
    <n v="0"/>
    <n v="1"/>
  </r>
  <r>
    <s v="120503001029-0"/>
    <x v="26"/>
    <n v="344206"/>
    <s v="DETECTOR Y LOCALIZADOR DE TUBERIA"/>
    <s v="24.06.2020"/>
    <n v="4391331.42"/>
    <n v="0"/>
    <s v="ZLIN"/>
    <n v="5"/>
    <n v="0"/>
    <n v="0"/>
    <n v="0"/>
    <m/>
    <m/>
    <m/>
    <n v="0"/>
    <n v="0"/>
    <s v="ZLIN"/>
    <n v="0"/>
    <n v="1"/>
  </r>
  <r>
    <s v="120503001030-0"/>
    <x v="26"/>
    <n v="344209"/>
    <s v="DETECTOR Y LOCALIZADOR DE TUBERIA"/>
    <s v="24.06.2020"/>
    <n v="4391331.42"/>
    <n v="0"/>
    <s v="ZLIN"/>
    <n v="5"/>
    <n v="0"/>
    <n v="0"/>
    <n v="0"/>
    <m/>
    <m/>
    <m/>
    <n v="0"/>
    <n v="0"/>
    <s v="ZLIN"/>
    <n v="0"/>
    <n v="1"/>
  </r>
  <r>
    <s v="120503001031-0"/>
    <x v="26"/>
    <n v="344207"/>
    <s v="DETECTOR Y LOCALIZADOR DE TUBERIA"/>
    <s v="24.06.2020"/>
    <n v="4391331.42"/>
    <n v="0"/>
    <s v="ZLIN"/>
    <n v="5"/>
    <n v="0"/>
    <n v="0"/>
    <n v="0"/>
    <m/>
    <m/>
    <m/>
    <n v="0"/>
    <n v="0"/>
    <s v="ZLIN"/>
    <n v="0"/>
    <n v="1"/>
  </r>
  <r>
    <s v="120503001032-0"/>
    <x v="26"/>
    <n v="344207"/>
    <s v="DETECTOR Y LOCALIZADOR DE TUBERIA"/>
    <s v="24.06.2020"/>
    <n v="4391331.42"/>
    <n v="0"/>
    <s v="ZLIN"/>
    <n v="5"/>
    <n v="0"/>
    <n v="0"/>
    <n v="0"/>
    <m/>
    <m/>
    <m/>
    <n v="0"/>
    <n v="0"/>
    <s v="ZLIN"/>
    <n v="0"/>
    <n v="1"/>
  </r>
  <r>
    <s v="120503001035-0"/>
    <x v="26"/>
    <n v="344208"/>
    <s v="CORTADORA TUBO DE ACERO PARED GRUESA 100 A 150"/>
    <s v="24.06.2020"/>
    <n v="655422.6"/>
    <n v="0"/>
    <s v="ZLIN"/>
    <n v="5"/>
    <n v="0"/>
    <n v="0"/>
    <n v="0"/>
    <m/>
    <m/>
    <m/>
    <n v="0"/>
    <n v="0"/>
    <s v="ZLIN"/>
    <n v="0"/>
    <n v="1"/>
  </r>
  <r>
    <s v="120503001036-0"/>
    <x v="26"/>
    <n v="344208"/>
    <s v="CORTADORA TUBO DE ACERO PARED GRUESA 150 A 200"/>
    <s v="24.06.2020"/>
    <n v="855326.49"/>
    <n v="0"/>
    <s v="ZLIN"/>
    <n v="5"/>
    <n v="0"/>
    <n v="0"/>
    <n v="0"/>
    <m/>
    <m/>
    <m/>
    <n v="0"/>
    <n v="0"/>
    <s v="ZLIN"/>
    <n v="0"/>
    <n v="1"/>
  </r>
  <r>
    <s v="120503001037-0"/>
    <x v="26"/>
    <n v="344208"/>
    <s v="CORTADORA TUBO DE ACERO PARED GRUESA 200 A 300"/>
    <s v="24.06.2020"/>
    <n v="1053919.54"/>
    <n v="0"/>
    <s v="ZLIN"/>
    <n v="5"/>
    <n v="0"/>
    <n v="0"/>
    <n v="0"/>
    <m/>
    <m/>
    <m/>
    <n v="0"/>
    <n v="0"/>
    <s v="ZLIN"/>
    <n v="0"/>
    <n v="1"/>
  </r>
  <r>
    <s v="120503001081-0"/>
    <x v="26"/>
    <n v="323303"/>
    <s v="PISTOLA INALAMBRICA"/>
    <s v="03.03.2020"/>
    <n v="233102.85"/>
    <n v="5827.570000000007"/>
    <s v="ZLIN"/>
    <n v="10"/>
    <n v="0"/>
    <n v="0"/>
    <n v="0"/>
    <m/>
    <m/>
    <m/>
    <n v="0"/>
    <n v="0"/>
    <s v="ZLIN"/>
    <n v="0"/>
    <n v="1"/>
  </r>
  <r>
    <s v="120504000001-0"/>
    <x v="27"/>
    <n v="344208"/>
    <s v="MONTACARGAS"/>
    <s v="30.10.1997"/>
    <n v="7577461.1299999999"/>
    <n v="7577461.1299999999"/>
    <s v="ZLIN"/>
    <n v="20"/>
    <n v="11"/>
    <n v="0"/>
    <n v="0"/>
    <m/>
    <m/>
    <m/>
    <n v="-319876.02"/>
    <n v="-319876.02"/>
    <s v="ZLIN"/>
    <n v="3"/>
    <n v="0"/>
  </r>
  <r>
    <s v="120504000002-0"/>
    <x v="27"/>
    <n v="344209"/>
    <s v="MONTACARGAS"/>
    <s v="06.09.2012"/>
    <n v="31265154.760000002"/>
    <n v="15802496.690000001"/>
    <s v="ZLIN"/>
    <n v="15"/>
    <n v="4"/>
    <n v="0"/>
    <n v="0"/>
    <m/>
    <m/>
    <m/>
    <n v="-10704063.35"/>
    <n v="-3977861.38"/>
    <s v="ZLIN"/>
    <n v="12"/>
    <n v="4"/>
  </r>
  <r>
    <s v="120504000003-0"/>
    <x v="27"/>
    <n v="342502"/>
    <s v="MONTACARGAS"/>
    <s v="31.12.2008"/>
    <n v="21222860"/>
    <n v="14148573.33"/>
    <s v="ZLIN"/>
    <n v="17"/>
    <n v="3"/>
    <n v="0"/>
    <n v="0"/>
    <m/>
    <m/>
    <m/>
    <n v="193840.12"/>
    <n v="84612.739999999991"/>
    <s v="ZLIN"/>
    <n v="10"/>
    <n v="6"/>
  </r>
  <r>
    <s v="120504000004-0"/>
    <x v="27"/>
    <n v="344207"/>
    <s v="MONTACARGAS"/>
    <s v="31.01.2012"/>
    <n v="41402495.630000003"/>
    <n v="26299698.480000004"/>
    <s v="ZLIN"/>
    <n v="13"/>
    <n v="3"/>
    <n v="0"/>
    <n v="0"/>
    <m/>
    <m/>
    <m/>
    <n v="482431.81"/>
    <n v="230728.26"/>
    <s v="ZLIN"/>
    <n v="9"/>
    <n v="7"/>
  </r>
  <r>
    <s v="120504000005-0"/>
    <x v="27"/>
    <n v="342503"/>
    <s v="GRUA TELESCOPICA"/>
    <s v="01.10.2015"/>
    <n v="1"/>
    <n v="1"/>
    <s v="ZLIN"/>
    <n v="0"/>
    <n v="1"/>
    <n v="0"/>
    <n v="0"/>
    <m/>
    <m/>
    <m/>
    <n v="125586690.56"/>
    <n v="33368444.359999999"/>
    <s v="ZLIN"/>
    <n v="17"/>
    <n v="3"/>
  </r>
  <r>
    <s v="120504000006-0"/>
    <x v="27"/>
    <n v="344208"/>
    <s v="EXCAVADORA"/>
    <s v="01.10.2015"/>
    <n v="1"/>
    <n v="1"/>
    <s v="ZLIN"/>
    <n v="0"/>
    <n v="1"/>
    <n v="0"/>
    <n v="0"/>
    <m/>
    <m/>
    <m/>
    <n v="26069944.510000002"/>
    <n v="13786989.880000001"/>
    <s v="ZLIN"/>
    <n v="8"/>
    <n v="8"/>
  </r>
  <r>
    <s v="120504000007-0"/>
    <x v="27"/>
    <n v="322201"/>
    <s v="MONTACARGAS"/>
    <s v="14.10.2010"/>
    <n v="18175892.34"/>
    <n v="10284895.17"/>
    <s v="ZLIN"/>
    <n v="17"/>
    <n v="1"/>
    <n v="0"/>
    <n v="0"/>
    <m/>
    <m/>
    <m/>
    <n v="151914.6"/>
    <n v="57228.100000000006"/>
    <s v="ZLIN"/>
    <n v="12"/>
    <n v="2"/>
  </r>
  <r>
    <s v="120504000008-0"/>
    <x v="27"/>
    <n v="322317"/>
    <s v="GRUA TELESCOPICA"/>
    <s v="30.09.2005"/>
    <n v="119344903.09999999"/>
    <n v="104059349.02"/>
    <s v="ZLIN"/>
    <n v="16"/>
    <n v="11"/>
    <n v="0"/>
    <n v="0"/>
    <m/>
    <m/>
    <m/>
    <n v="-762479.97"/>
    <n v="-505257.81999999995"/>
    <s v="ZLIN"/>
    <n v="6"/>
    <n v="11"/>
  </r>
  <r>
    <s v="120504000009-0"/>
    <x v="27"/>
    <n v="322317"/>
    <s v="MONTACARGAS"/>
    <s v="31.07.2009"/>
    <n v="19624999.989999998"/>
    <n v="12854374.999999998"/>
    <s v="ZLIN"/>
    <n v="16"/>
    <n v="8"/>
    <n v="0"/>
    <n v="0"/>
    <m/>
    <m/>
    <m/>
    <n v="-229165.23"/>
    <n v="-100032.44000000002"/>
    <s v="ZLIN"/>
    <n v="10"/>
    <n v="6"/>
  </r>
  <r>
    <s v="120504000010-0"/>
    <x v="27"/>
    <n v="322317"/>
    <s v="TRACTOR ORUGA"/>
    <s v="31.03.2006"/>
    <n v="74954706.989999995"/>
    <n v="61919105.769999996"/>
    <s v="ZLIN"/>
    <n v="17"/>
    <n v="3"/>
    <n v="0"/>
    <n v="0"/>
    <m/>
    <m/>
    <m/>
    <n v="-3889373.13"/>
    <n v="-2300166.92"/>
    <s v="ZLIN"/>
    <n v="7"/>
    <n v="9"/>
  </r>
  <r>
    <s v="120504000011-0"/>
    <x v="27"/>
    <n v="344207"/>
    <s v="RETROEXCAVADORA"/>
    <s v="30.11.2000"/>
    <n v="15750101.449999999"/>
    <n v="15750101.449999999"/>
    <s v="ZLIN"/>
    <n v="18"/>
    <n v="11"/>
    <n v="0"/>
    <n v="0"/>
    <m/>
    <m/>
    <m/>
    <n v="127772.01"/>
    <n v="127772.01"/>
    <s v="ZLIN"/>
    <n v="4"/>
    <n v="1"/>
  </r>
  <r>
    <s v="120504000012-0"/>
    <x v="27"/>
    <n v="344208"/>
    <s v="CARGADOR"/>
    <s v="01.02.1994"/>
    <n v="10724525.42"/>
    <n v="10724525.42"/>
    <s v="ZLIN"/>
    <n v="25"/>
    <n v="8"/>
    <n v="0"/>
    <n v="0"/>
    <m/>
    <m/>
    <m/>
    <n v="26036742"/>
    <n v="26036742"/>
    <s v="ZLIN"/>
    <n v="4"/>
    <n v="0"/>
  </r>
  <r>
    <s v="120504000013-0"/>
    <x v="27"/>
    <n v="344207"/>
    <s v="RETROEXCAVADORA"/>
    <s v="15.11.2011"/>
    <n v="62394675.049999997"/>
    <n v="31349519.639999997"/>
    <s v="ZLIN"/>
    <n v="17"/>
    <n v="1"/>
    <n v="0"/>
    <n v="0"/>
    <m/>
    <m/>
    <m/>
    <n v="3033955.16"/>
    <n v="1049481.3500000001"/>
    <s v="ZLIN"/>
    <n v="13"/>
    <n v="3"/>
  </r>
  <r>
    <s v="120504000014-0"/>
    <x v="27"/>
    <n v="322317"/>
    <s v="GRUA TELESCOPICA"/>
    <s v="01.10.2015"/>
    <n v="1"/>
    <n v="1"/>
    <s v="ZLIN"/>
    <n v="0"/>
    <n v="1"/>
    <n v="0"/>
    <n v="0"/>
    <m/>
    <m/>
    <m/>
    <n v="21747580.809999999"/>
    <n v="10311352.969999999"/>
    <s v="ZLIN"/>
    <n v="9"/>
    <n v="8"/>
  </r>
  <r>
    <s v="120504000015-0"/>
    <x v="27"/>
    <n v="344207"/>
    <s v="TRACTOR"/>
    <s v="01.10.2015"/>
    <n v="1"/>
    <n v="1"/>
    <s v="ZLIN"/>
    <n v="0"/>
    <n v="1"/>
    <n v="0"/>
    <n v="0"/>
    <m/>
    <m/>
    <m/>
    <n v="44085755.369999997"/>
    <n v="44085755.369999997"/>
    <s v="ZLIN"/>
    <n v="4"/>
    <n v="0"/>
  </r>
  <r>
    <s v="120504000016-0"/>
    <x v="27"/>
    <n v="344207"/>
    <s v="TRACTOR ( EXCAVADORA )"/>
    <s v="31.12.2006"/>
    <n v="65233272"/>
    <n v="65233272"/>
    <s v="ZLIN"/>
    <n v="12"/>
    <n v="9"/>
    <n v="0"/>
    <n v="0"/>
    <m/>
    <m/>
    <m/>
    <n v="-10312864.140000001"/>
    <n v="-10312864.140000001"/>
    <s v="ZLIN"/>
    <n v="4"/>
    <n v="0"/>
  </r>
  <r>
    <s v="120504000017-0"/>
    <x v="27"/>
    <n v="344207"/>
    <s v="RETROEXCAVADORA"/>
    <s v="30.11.2003"/>
    <n v="2695560"/>
    <n v="2494960.1800000002"/>
    <s v="ZLIN"/>
    <n v="17"/>
    <n v="11"/>
    <n v="0"/>
    <n v="0"/>
    <m/>
    <m/>
    <m/>
    <n v="17843886.91"/>
    <n v="13444024.379999999"/>
    <s v="ZLIN"/>
    <n v="6"/>
    <n v="1"/>
  </r>
  <r>
    <s v="120504000018-0"/>
    <x v="27"/>
    <n v="344207"/>
    <s v="MONTACARGAS"/>
    <s v="30.11.2008"/>
    <n v="21222860"/>
    <n v="14251099.219999999"/>
    <s v="ZLIN"/>
    <n v="17"/>
    <n v="3"/>
    <n v="0"/>
    <n v="0"/>
    <m/>
    <m/>
    <m/>
    <n v="194191.37"/>
    <n v="85444.2"/>
    <s v="ZLIN"/>
    <n v="10"/>
    <n v="5"/>
  </r>
  <r>
    <s v="120504000019-0"/>
    <x v="27"/>
    <n v="344205"/>
    <s v="MONTACARGAS"/>
    <s v="06.09.2012"/>
    <n v="18758899.760000002"/>
    <n v="7519731.3800000008"/>
    <s v="ZLIN"/>
    <n v="19"/>
    <n v="4"/>
    <n v="0"/>
    <n v="0"/>
    <m/>
    <m/>
    <m/>
    <n v="1043841.88"/>
    <n v="292914.81999999995"/>
    <s v="ZLIN"/>
    <n v="16"/>
    <n v="4"/>
  </r>
  <r>
    <s v="120504000020-0"/>
    <x v="27"/>
    <n v="322317"/>
    <s v="MONTACARGAS"/>
    <s v="31.03.2005"/>
    <n v="18187147.539999999"/>
    <n v="15197479.449999999"/>
    <s v="ZLIN"/>
    <n v="18"/>
    <n v="3"/>
    <n v="0"/>
    <n v="0"/>
    <m/>
    <m/>
    <m/>
    <n v="38941551.340000004"/>
    <n v="23029949.710000001"/>
    <s v="ZLIN"/>
    <n v="7"/>
    <n v="9"/>
  </r>
  <r>
    <s v="120504000021-0"/>
    <x v="27"/>
    <n v="342302"/>
    <s v="MONTACARGAS"/>
    <s v="01.10.2015"/>
    <n v="1"/>
    <n v="1"/>
    <s v="ZLIN"/>
    <n v="0"/>
    <n v="1"/>
    <n v="0"/>
    <n v="0"/>
    <m/>
    <m/>
    <m/>
    <n v="2089927.96"/>
    <n v="2089927.96"/>
    <s v="ZLIN"/>
    <n v="4"/>
    <n v="0"/>
  </r>
  <r>
    <s v="120504000022-0"/>
    <x v="27"/>
    <n v="344208"/>
    <s v="MONTACARGAS"/>
    <s v="01.09.1979"/>
    <n v="1"/>
    <n v="1"/>
    <s v="ZLIN"/>
    <n v="40"/>
    <n v="1"/>
    <n v="0"/>
    <n v="0"/>
    <m/>
    <m/>
    <m/>
    <n v="1847288.58"/>
    <n v="1847288.58"/>
    <s v="ZLIN"/>
    <n v="4"/>
    <n v="0"/>
  </r>
  <r>
    <s v="120504000023-0"/>
    <x v="27"/>
    <n v="342503"/>
    <s v="TRACTOR"/>
    <s v="01.10.2015"/>
    <n v="1"/>
    <n v="1"/>
    <s v="ZLIN"/>
    <n v="0"/>
    <n v="1"/>
    <n v="0"/>
    <n v="0"/>
    <m/>
    <m/>
    <m/>
    <n v="20740419.84"/>
    <n v="20740419.84"/>
    <s v="ZLIN"/>
    <n v="4"/>
    <n v="0"/>
  </r>
  <r>
    <s v="120504000024-0"/>
    <x v="27"/>
    <n v="322317"/>
    <s v="CARRO GRUA"/>
    <s v="28.08.2012"/>
    <n v="319341090.75"/>
    <n v="174523619.34999999"/>
    <s v="ZLIN"/>
    <n v="14"/>
    <n v="4"/>
    <n v="0"/>
    <n v="0"/>
    <m/>
    <m/>
    <m/>
    <n v="-23589711.100000001"/>
    <n v="-9610623.040000001"/>
    <s v="ZLIN"/>
    <n v="11"/>
    <n v="3"/>
  </r>
  <r>
    <s v="120504000025-0"/>
    <x v="27"/>
    <n v="322317"/>
    <s v="MONTACARGAS"/>
    <s v="01.10.2015"/>
    <n v="1"/>
    <n v="1"/>
    <s v="ZLIN"/>
    <n v="0"/>
    <n v="1"/>
    <n v="0"/>
    <n v="0"/>
    <m/>
    <m/>
    <m/>
    <n v="23454033.879999999"/>
    <n v="6581489.1099999994"/>
    <s v="ZLIN"/>
    <n v="16"/>
    <n v="4"/>
  </r>
  <r>
    <s v="120504000026-0"/>
    <x v="27"/>
    <n v="322317"/>
    <s v="RETROEXCAVADORA"/>
    <s v="31.10.2003"/>
    <n v="42546829.43"/>
    <n v="40910412.920000002"/>
    <s v="ZLIN"/>
    <n v="17"/>
    <n v="4"/>
    <n v="0"/>
    <n v="0"/>
    <m/>
    <m/>
    <m/>
    <n v="-226684.66"/>
    <n v="-191810.1"/>
    <s v="ZLIN"/>
    <n v="5"/>
    <n v="5"/>
  </r>
  <r>
    <s v="120504000027-0"/>
    <x v="27"/>
    <n v="322317"/>
    <s v="CARRO GRUA"/>
    <s v="30.09.2002"/>
    <n v="14223959"/>
    <n v="13834261.5"/>
    <s v="ZLIN"/>
    <n v="18"/>
    <n v="3"/>
    <n v="0"/>
    <n v="0"/>
    <m/>
    <m/>
    <m/>
    <n v="1535510.57"/>
    <n v="1340525.1000000001"/>
    <s v="ZLIN"/>
    <n v="5"/>
    <n v="3"/>
  </r>
  <r>
    <s v="120504000028-0"/>
    <x v="27"/>
    <n v="322317"/>
    <s v="CARGADOR"/>
    <s v="01.02.1976"/>
    <n v="144928.69"/>
    <n v="141992.75"/>
    <s v="ZLIN"/>
    <n v="45"/>
    <n v="3"/>
    <n v="0"/>
    <n v="0"/>
    <m/>
    <m/>
    <m/>
    <n v="21522254.77"/>
    <n v="17667522.579999998"/>
    <s v="ZLIN"/>
    <n v="5"/>
    <n v="7"/>
  </r>
  <r>
    <s v="120504000029-0"/>
    <x v="27"/>
    <n v="322317"/>
    <s v="CARRO GRUA"/>
    <s v="28.08.2012"/>
    <n v="319318829.63"/>
    <n v="128823905.51999998"/>
    <s v="ZLIN"/>
    <n v="19"/>
    <n v="5"/>
    <n v="0"/>
    <n v="0"/>
    <m/>
    <m/>
    <m/>
    <n v="-23786357.66"/>
    <n v="-6674743.2199999988"/>
    <s v="ZLIN"/>
    <n v="16"/>
    <n v="4"/>
  </r>
  <r>
    <s v="120504000030-0"/>
    <x v="27"/>
    <n v="322317"/>
    <s v="MONTACARGAS"/>
    <s v="29.09.2011"/>
    <n v="51501853.869999997"/>
    <n v="27590278.869999997"/>
    <s v="ZLIN"/>
    <n v="16"/>
    <n v="4"/>
    <n v="0"/>
    <n v="0"/>
    <m/>
    <m/>
    <m/>
    <n v="829403.78"/>
    <n v="308224.38"/>
    <s v="ZLIN"/>
    <n v="12"/>
    <n v="4"/>
  </r>
  <r>
    <s v="120504000031-0"/>
    <x v="27"/>
    <n v="322317"/>
    <s v="MONTACARGAS"/>
    <s v="20.11.2013"/>
    <n v="19365480"/>
    <n v="6651621.3900000006"/>
    <s v="ZLIN"/>
    <n v="19"/>
    <n v="2"/>
    <n v="0"/>
    <n v="0"/>
    <m/>
    <m/>
    <m/>
    <n v="806561.08"/>
    <n v="213273.36"/>
    <s v="ZLIN"/>
    <n v="17"/>
    <n v="4"/>
  </r>
  <r>
    <s v="120504000032-0"/>
    <x v="27"/>
    <n v="322317"/>
    <s v="VIBROCOMPACTADOR"/>
    <s v="24.09.2013"/>
    <n v="25630942.5"/>
    <n v="11283186.65"/>
    <s v="ZLIN"/>
    <n v="15"/>
    <n v="4"/>
    <n v="0"/>
    <n v="0"/>
    <m/>
    <m/>
    <m/>
    <n v="1227094.8500000001"/>
    <n v="421813.85000000009"/>
    <s v="ZLIN"/>
    <n v="13"/>
    <n v="4"/>
  </r>
  <r>
    <s v="120504000033-0"/>
    <x v="27"/>
    <n v="322317"/>
    <s v="MINI-CARGADOR"/>
    <s v="31.12.2006"/>
    <n v="61915475.93"/>
    <n v="32045709.59"/>
    <s v="ZLIN"/>
    <n v="26"/>
    <n v="1"/>
    <n v="0"/>
    <n v="0"/>
    <m/>
    <m/>
    <m/>
    <n v="15635146.4"/>
    <n v="4134293.5300000012"/>
    <s v="ZLIN"/>
    <n v="17"/>
    <n v="4"/>
  </r>
  <r>
    <s v="120504000034-0"/>
    <x v="27"/>
    <n v="322317"/>
    <s v="RETROEXCAVADORA"/>
    <s v="01.10.1995"/>
    <n v="10122463.960000001"/>
    <n v="10122463.960000001"/>
    <s v="ZLIN"/>
    <n v="23"/>
    <n v="0"/>
    <n v="0"/>
    <n v="0"/>
    <m/>
    <m/>
    <m/>
    <n v="-550321.76"/>
    <n v="-550321.76"/>
    <s v="ZLIN"/>
    <n v="3"/>
    <n v="0"/>
  </r>
  <r>
    <s v="120504000035-0"/>
    <x v="27"/>
    <n v="322317"/>
    <s v="RETROEXCAVADORA"/>
    <s v="21.12.2009"/>
    <n v="53492088"/>
    <n v="32718461.579999998"/>
    <s v="ZLIN"/>
    <n v="17"/>
    <n v="2"/>
    <n v="0"/>
    <n v="0"/>
    <m/>
    <m/>
    <m/>
    <n v="450358.35"/>
    <n v="180800.81"/>
    <s v="ZLIN"/>
    <n v="11"/>
    <n v="5"/>
  </r>
  <r>
    <s v="120504000036-0"/>
    <x v="27"/>
    <n v="322317"/>
    <s v="CARRO GRUA"/>
    <s v="16.02.2012"/>
    <n v="1150892638.5799999"/>
    <n v="481545037.07999992"/>
    <s v="ZLIN"/>
    <n v="19"/>
    <n v="11"/>
    <n v="0"/>
    <n v="0"/>
    <m/>
    <m/>
    <m/>
    <n v="92228588.760000005"/>
    <n v="25880471.330000006"/>
    <s v="ZLIN"/>
    <n v="16"/>
    <n v="4"/>
  </r>
  <r>
    <s v="120504000037-0"/>
    <x v="27"/>
    <n v="322317"/>
    <s v="MONTACARGAS"/>
    <s v="04.01.2012"/>
    <n v="37903354.960000001"/>
    <n v="21034279.400000002"/>
    <s v="ZLIN"/>
    <n v="15"/>
    <n v="2"/>
    <n v="0"/>
    <n v="0"/>
    <m/>
    <m/>
    <m/>
    <n v="-2105402.15"/>
    <n v="-845234.45"/>
    <s v="ZLIN"/>
    <n v="11"/>
    <n v="5"/>
  </r>
  <r>
    <s v="120504000038-0"/>
    <x v="27"/>
    <n v="322317"/>
    <s v="RETROEXCAVADORA"/>
    <s v="01.03.2010"/>
    <n v="89500687.5"/>
    <n v="53963649.799999997"/>
    <s v="ZLIN"/>
    <n v="17"/>
    <n v="0"/>
    <n v="0"/>
    <n v="0"/>
    <m/>
    <m/>
    <m/>
    <n v="-104998.48"/>
    <n v="-42152.679999999993"/>
    <s v="ZLIN"/>
    <n v="11"/>
    <n v="5"/>
  </r>
  <r>
    <s v="120504000039-0"/>
    <x v="27"/>
    <n v="322317"/>
    <s v="TRACTOR"/>
    <s v="30.11.2001"/>
    <n v="16358970.5"/>
    <n v="16358970.5"/>
    <s v="ZLIN"/>
    <n v="18"/>
    <n v="7"/>
    <n v="0"/>
    <n v="0"/>
    <m/>
    <m/>
    <m/>
    <n v="2419173.2000000002"/>
    <n v="2334289.9300000002"/>
    <s v="ZLIN"/>
    <n v="4"/>
    <n v="9"/>
  </r>
  <r>
    <s v="120504000040-0"/>
    <x v="27"/>
    <n v="322317"/>
    <s v="MONTACARGAS"/>
    <s v="31.12.1995"/>
    <n v="5997913.6100000003"/>
    <n v="5997913.6100000003"/>
    <s v="ZLIN"/>
    <n v="22"/>
    <n v="9"/>
    <n v="0"/>
    <n v="0"/>
    <m/>
    <m/>
    <m/>
    <n v="-414332.52"/>
    <n v="-414332.52"/>
    <s v="ZLIN"/>
    <n v="3"/>
    <n v="0"/>
  </r>
  <r>
    <s v="120504000041-0"/>
    <x v="27"/>
    <n v="322317"/>
    <s v="MONTACARGAS"/>
    <s v="01.10.2015"/>
    <n v="1"/>
    <n v="1"/>
    <s v="ZLIN"/>
    <n v="0"/>
    <n v="1"/>
    <n v="0"/>
    <n v="0"/>
    <m/>
    <m/>
    <m/>
    <n v="9679933.6699999999"/>
    <n v="9679933.6699999999"/>
    <s v="ZLIN"/>
    <n v="3"/>
    <n v="5"/>
  </r>
  <r>
    <s v="120504000042-0"/>
    <x v="27"/>
    <n v="322301"/>
    <s v="MONTACARGAS"/>
    <s v="22.10.2013"/>
    <n v="10525410"/>
    <n v="3465155.54"/>
    <s v="ZLIN"/>
    <n v="20"/>
    <n v="3"/>
    <n v="0"/>
    <n v="0"/>
    <m/>
    <m/>
    <m/>
    <n v="42754001.119999997"/>
    <n v="10688500.269999996"/>
    <s v="ZLIN"/>
    <n v="18"/>
    <n v="4"/>
  </r>
  <r>
    <s v="120504000043-0"/>
    <x v="27"/>
    <n v="322317"/>
    <s v="GRUA ARTICULADA"/>
    <s v="01.06.2009"/>
    <n v="72803320.150000006"/>
    <n v="50314336.440000005"/>
    <s v="ZLIN"/>
    <n v="15"/>
    <n v="11"/>
    <n v="0"/>
    <n v="0"/>
    <m/>
    <m/>
    <m/>
    <n v="22422771.620000001"/>
    <n v="10723934.250000002"/>
    <s v="ZLIN"/>
    <n v="9"/>
    <n v="7"/>
  </r>
  <r>
    <s v="120504000044-0"/>
    <x v="27"/>
    <n v="323302"/>
    <s v="MONTACARGAS"/>
    <s v="21.10.2014"/>
    <n v="17572425"/>
    <n v="6638471.6699999999"/>
    <s v="ZLIN"/>
    <n v="15"/>
    <n v="0"/>
    <n v="0"/>
    <n v="0"/>
    <m/>
    <m/>
    <m/>
    <n v="0"/>
    <n v="0"/>
    <s v="ZLIN"/>
    <n v="15"/>
    <n v="0"/>
  </r>
  <r>
    <s v="120504000046-0"/>
    <x v="27"/>
    <n v="321201"/>
    <s v="TANQUE DE ESPUMA"/>
    <s v="20.06.2016"/>
    <n v="16800000"/>
    <n v="13440000"/>
    <s v="ZLIN"/>
    <n v="5"/>
    <n v="0"/>
    <n v="0"/>
    <n v="0"/>
    <m/>
    <m/>
    <m/>
    <n v="0"/>
    <n v="0"/>
    <s v="ZLIN"/>
    <n v="0"/>
    <n v="1"/>
  </r>
  <r>
    <s v="120504000048-0"/>
    <x v="27"/>
    <n v="323201"/>
    <s v="Panel Distribuidor trifásico 480 Vac"/>
    <s v="29.07.2016"/>
    <n v="4259218.46"/>
    <n v="1112129.27"/>
    <s v="ZLIN"/>
    <n v="15"/>
    <n v="0"/>
    <n v="0"/>
    <n v="0"/>
    <m/>
    <m/>
    <m/>
    <n v="0"/>
    <n v="0"/>
    <s v="ZLIN"/>
    <n v="0"/>
    <n v="1"/>
  </r>
  <r>
    <s v="120504000049-0"/>
    <x v="27"/>
    <n v="323201"/>
    <s v="Panel Distribuidor trifásico 280 Vac"/>
    <s v="29.07.2016"/>
    <n v="4259218.46"/>
    <n v="1112129.27"/>
    <s v="ZLIN"/>
    <n v="15"/>
    <n v="0"/>
    <n v="0"/>
    <n v="0"/>
    <m/>
    <m/>
    <m/>
    <n v="0"/>
    <n v="0"/>
    <s v="ZLIN"/>
    <n v="0"/>
    <n v="1"/>
  </r>
  <r>
    <s v="120504000050-0"/>
    <x v="27"/>
    <n v="323201"/>
    <s v="Panel Distribuidor trifásico 480 Vac TP2"/>
    <s v="29.07.2016"/>
    <n v="4272008.91"/>
    <n v="1115468.98"/>
    <s v="ZLIN"/>
    <n v="15"/>
    <n v="0"/>
    <n v="0"/>
    <n v="0"/>
    <m/>
    <m/>
    <m/>
    <n v="0"/>
    <n v="0"/>
    <s v="ZLIN"/>
    <n v="0"/>
    <n v="1"/>
  </r>
  <r>
    <s v="120504000051-0"/>
    <x v="27"/>
    <n v="323201"/>
    <s v="PANEL ARRANCADOR MOTOR 75HP"/>
    <s v="22.09.2016"/>
    <n v="12435552.77"/>
    <n v="3108888.1899999995"/>
    <s v="ZLIN"/>
    <n v="15"/>
    <n v="0"/>
    <n v="0"/>
    <n v="0"/>
    <m/>
    <m/>
    <m/>
    <n v="0"/>
    <n v="0"/>
    <s v="ZLIN"/>
    <n v="0"/>
    <n v="1"/>
  </r>
  <r>
    <s v="120504000052-0"/>
    <x v="27"/>
    <n v="323201"/>
    <s v="PANEL ARRANCADOR MOTOR 75HP"/>
    <s v="22.09.2016"/>
    <n v="12435547.23"/>
    <n v="3108886.8000000007"/>
    <s v="ZLIN"/>
    <n v="15"/>
    <n v="0"/>
    <n v="0"/>
    <n v="0"/>
    <m/>
    <m/>
    <m/>
    <n v="0"/>
    <n v="0"/>
    <s v="ZLIN"/>
    <n v="0"/>
    <n v="1"/>
  </r>
  <r>
    <s v="120504000054-0"/>
    <x v="27"/>
    <n v="323302"/>
    <s v="MANIPULADOR TELESCOPICO"/>
    <s v="16.11.2016"/>
    <n v="85690220"/>
    <n v="30705662.170000002"/>
    <s v="ZLIN"/>
    <n v="10"/>
    <n v="0"/>
    <n v="0"/>
    <n v="0"/>
    <m/>
    <m/>
    <m/>
    <n v="0"/>
    <n v="0"/>
    <s v="ZLIN"/>
    <n v="0"/>
    <n v="1"/>
  </r>
  <r>
    <s v="120504000056-0"/>
    <x v="27"/>
    <n v="323201"/>
    <s v="EXCAVADORA"/>
    <s v="03.04.2018"/>
    <n v="89465920.969999999"/>
    <n v="27691832.68"/>
    <s v="ZLIN"/>
    <n v="7"/>
    <n v="0"/>
    <n v="0"/>
    <n v="0"/>
    <m/>
    <m/>
    <m/>
    <n v="0"/>
    <n v="0"/>
    <s v="ZLIN"/>
    <n v="0"/>
    <n v="1"/>
  </r>
  <r>
    <s v="120504000067-0"/>
    <x v="27"/>
    <n v="321201"/>
    <s v="MAQUINA REPARAR MANGUERAS"/>
    <s v="16.03.2018"/>
    <n v="9401783.1199999992"/>
    <n v="2644251.4999999991"/>
    <s v="ZLIN"/>
    <n v="8"/>
    <n v="0"/>
    <n v="0"/>
    <n v="0"/>
    <m/>
    <m/>
    <m/>
    <n v="0"/>
    <n v="0"/>
    <s v="ZLIN"/>
    <n v="0"/>
    <n v="1"/>
  </r>
  <r>
    <s v="120505000002-0"/>
    <x v="28"/>
    <n v="344208"/>
    <s v="GENERADOR"/>
    <s v="31.08.1998"/>
    <n v="710966.5"/>
    <n v="710966.5"/>
    <s v="ZLIN"/>
    <n v="21"/>
    <n v="1"/>
    <n v="0"/>
    <n v="0"/>
    <m/>
    <m/>
    <m/>
    <n v="573679.03"/>
    <n v="573679.03"/>
    <s v="ZLIN"/>
    <n v="4"/>
    <n v="0"/>
  </r>
  <r>
    <s v="120505000002-1"/>
    <x v="28"/>
    <n v="344208"/>
    <s v="MOTOR"/>
    <s v="31.08.1998"/>
    <n v="2474007.9300000002"/>
    <n v="2474007.9300000002"/>
    <s v="ZLIN"/>
    <n v="20"/>
    <n v="1"/>
    <n v="0"/>
    <n v="0"/>
    <m/>
    <m/>
    <m/>
    <n v="2097067.06"/>
    <n v="2097067.06"/>
    <s v="ZLIN"/>
    <n v="3"/>
    <n v="0"/>
  </r>
  <r>
    <s v="120505000003-0"/>
    <x v="28"/>
    <n v="342509"/>
    <s v="GENERADOR"/>
    <s v="05.11.2013"/>
    <n v="1509079.41"/>
    <n v="488595.37999999989"/>
    <s v="ZLIN"/>
    <n v="20"/>
    <n v="4"/>
    <n v="0"/>
    <n v="0"/>
    <m/>
    <m/>
    <m/>
    <n v="28835182.960000001"/>
    <n v="7143851.6400000006"/>
    <s v="ZLIN"/>
    <n v="18"/>
    <n v="6"/>
  </r>
  <r>
    <s v="120505000003-1"/>
    <x v="28"/>
    <n v="342509"/>
    <s v="MOTOR"/>
    <s v="01.10.2015"/>
    <n v="1"/>
    <n v="0"/>
    <s v="ZLIN"/>
    <n v="0"/>
    <n v="1"/>
    <n v="0"/>
    <n v="0"/>
    <m/>
    <m/>
    <m/>
    <n v="89075958.590000004"/>
    <n v="33102552.180000007"/>
    <s v="ZLIN"/>
    <n v="12"/>
    <n v="4"/>
  </r>
  <r>
    <s v="120505000004-0"/>
    <x v="28"/>
    <n v="344208"/>
    <s v="GENERADOR"/>
    <s v="01.09.1970"/>
    <n v="207329.5"/>
    <n v="182560.07"/>
    <s v="ZLIN"/>
    <n v="56"/>
    <n v="6"/>
    <n v="0"/>
    <n v="0"/>
    <m/>
    <m/>
    <m/>
    <n v="10275870.91"/>
    <n v="4125349.63"/>
    <s v="ZLIN"/>
    <n v="11"/>
    <n v="5"/>
  </r>
  <r>
    <s v="120505000004-1"/>
    <x v="28"/>
    <n v="344208"/>
    <s v="MOTOR"/>
    <s v="01.09.1970"/>
    <n v="498859.25"/>
    <n v="439261.03"/>
    <s v="ZLIN"/>
    <n v="56"/>
    <n v="6"/>
    <n v="0"/>
    <n v="0"/>
    <m/>
    <m/>
    <m/>
    <n v="24724958.870000001"/>
    <n v="9926078.3800000008"/>
    <s v="ZLIN"/>
    <n v="11"/>
    <n v="5"/>
  </r>
  <r>
    <s v="120505000005-0"/>
    <x v="28"/>
    <n v="342502"/>
    <s v="GENERADOR"/>
    <s v="30.04.2013"/>
    <n v="55988856.25"/>
    <n v="21026382.689999998"/>
    <s v="ZLIN"/>
    <n v="19"/>
    <n v="1"/>
    <n v="0"/>
    <n v="0"/>
    <m/>
    <m/>
    <m/>
    <n v="30373810.699999999"/>
    <n v="8352797.9299999997"/>
    <s v="ZLIN"/>
    <n v="16"/>
    <n v="8"/>
  </r>
  <r>
    <s v="120505000005-1"/>
    <x v="28"/>
    <n v="342502"/>
    <s v="MOTOR"/>
    <s v="30.04.2013"/>
    <n v="105666818.29000001"/>
    <n v="39682735.250000007"/>
    <s v="ZLIN"/>
    <n v="19"/>
    <n v="1"/>
    <n v="0"/>
    <n v="0"/>
    <m/>
    <m/>
    <m/>
    <n v="57323977.520000003"/>
    <n v="15764093.82"/>
    <s v="ZLIN"/>
    <n v="16"/>
    <n v="8"/>
  </r>
  <r>
    <s v="120505000005-2"/>
    <x v="28"/>
    <n v="342502"/>
    <s v="RECIPIENTE"/>
    <s v="30.04.2013"/>
    <n v="4384738.28"/>
    <n v="1646670.2700000005"/>
    <s v="ZLIN"/>
    <n v="19"/>
    <n v="1"/>
    <n v="0"/>
    <n v="0"/>
    <m/>
    <m/>
    <m/>
    <n v="1927831.77"/>
    <n v="530153.75"/>
    <s v="ZLIN"/>
    <n v="16"/>
    <n v="8"/>
  </r>
  <r>
    <s v="120505000006-0"/>
    <x v="28"/>
    <n v="342509"/>
    <s v="GENERADOR"/>
    <s v="31.03.2012"/>
    <n v="25650523.370000001"/>
    <n v="11133716.680000002"/>
    <s v="ZLIN"/>
    <n v="15"/>
    <n v="9"/>
    <n v="0"/>
    <n v="0"/>
    <m/>
    <m/>
    <m/>
    <n v="3459651.35"/>
    <n v="1294427.3799999999"/>
    <s v="ZLIN"/>
    <n v="12"/>
    <n v="3"/>
  </r>
  <r>
    <s v="120505000006-1"/>
    <x v="28"/>
    <n v="342509"/>
    <s v="MOTOR"/>
    <s v="31.03.2012"/>
    <n v="6266364.9000000004"/>
    <n v="3282381.6300000004"/>
    <s v="ZLIN"/>
    <n v="15"/>
    <n v="9"/>
    <n v="0"/>
    <n v="0"/>
    <m/>
    <m/>
    <m/>
    <n v="4248580.9000000004"/>
    <n v="1589605.1000000006"/>
    <s v="ZLIN"/>
    <n v="12"/>
    <n v="3"/>
  </r>
  <r>
    <s v="120505000007-0"/>
    <x v="28"/>
    <n v="342408"/>
    <s v="GENERADOR"/>
    <s v="19.06.2013"/>
    <n v="26659442.739999998"/>
    <n v="26659442.739999998"/>
    <s v="ZLIN"/>
    <n v="6"/>
    <n v="3"/>
    <n v="0"/>
    <n v="0"/>
    <m/>
    <m/>
    <m/>
    <n v="-12345890.35"/>
    <n v="-12345890.35"/>
    <s v="ZLIN"/>
    <n v="4"/>
    <n v="0"/>
  </r>
  <r>
    <s v="120505000008-0"/>
    <x v="28"/>
    <n v="342409"/>
    <s v="GENERADOR"/>
    <s v="19.06.2013"/>
    <n v="53318891.93"/>
    <n v="31540752.969999999"/>
    <s v="ZLIN"/>
    <n v="11"/>
    <n v="10"/>
    <n v="0"/>
    <n v="0"/>
    <m/>
    <m/>
    <m/>
    <n v="-29010919.25"/>
    <n v="-13874787.48"/>
    <s v="ZLIN"/>
    <n v="9"/>
    <n v="7"/>
  </r>
  <r>
    <s v="120505000009-0"/>
    <x v="28"/>
    <n v="342304"/>
    <s v="GENERADOR"/>
    <s v="30.06.2014"/>
    <n v="67724224.049999997"/>
    <n v="20317267.199999996"/>
    <s v="ZLIN"/>
    <n v="20"/>
    <n v="0"/>
    <n v="0"/>
    <n v="0"/>
    <m/>
    <m/>
    <m/>
    <n v="-57232546.090000004"/>
    <n v="-13990177.940000005"/>
    <s v="ZLIN"/>
    <n v="18"/>
    <n v="9"/>
  </r>
  <r>
    <s v="120505000009-1"/>
    <x v="28"/>
    <n v="342304"/>
    <s v="MOTOR"/>
    <s v="30.06.2014"/>
    <n v="138637868.75999999"/>
    <n v="41591360.639999986"/>
    <s v="ZLIN"/>
    <n v="20"/>
    <n v="0"/>
    <n v="0"/>
    <n v="0"/>
    <m/>
    <m/>
    <m/>
    <n v="-74179483.109999999"/>
    <n v="-18132762.539999999"/>
    <s v="ZLIN"/>
    <n v="18"/>
    <n v="9"/>
  </r>
  <r>
    <s v="120505000011-0"/>
    <x v="28"/>
    <n v="344206"/>
    <s v="MOTOR DE COMBUSTION"/>
    <s v="18.04.2011"/>
    <n v="292408.03999999998"/>
    <n v="160024.30999999997"/>
    <s v="ZLIN"/>
    <n v="16"/>
    <n v="9"/>
    <n v="0"/>
    <n v="0"/>
    <m/>
    <m/>
    <m/>
    <n v="66138.259999999995"/>
    <n v="24578.399999999994"/>
    <s v="ZLIN"/>
    <n v="12"/>
    <n v="4"/>
  </r>
  <r>
    <s v="120505000012-0"/>
    <x v="28"/>
    <n v="344206"/>
    <s v="GENERADOR"/>
    <s v="18.04.2011"/>
    <n v="292408.03999999998"/>
    <n v="160024.30999999997"/>
    <s v="ZLIN"/>
    <n v="16"/>
    <n v="9"/>
    <n v="0"/>
    <n v="0"/>
    <m/>
    <m/>
    <m/>
    <n v="66138.259999999995"/>
    <n v="24578.399999999994"/>
    <s v="ZLIN"/>
    <n v="12"/>
    <n v="4"/>
  </r>
  <r>
    <s v="120505000013-0"/>
    <x v="28"/>
    <n v="214403"/>
    <s v="GENERADOR"/>
    <s v="31.07.2011"/>
    <n v="15915130.529999999"/>
    <n v="6922434.8199999984"/>
    <s v="ZLIN"/>
    <n v="20"/>
    <n v="6"/>
    <n v="0"/>
    <n v="0"/>
    <m/>
    <m/>
    <m/>
    <n v="157494635.41"/>
    <n v="44194923.209999993"/>
    <s v="ZLIN"/>
    <n v="16"/>
    <n v="4"/>
  </r>
  <r>
    <s v="120505000013-1"/>
    <x v="28"/>
    <n v="214403"/>
    <s v="MOTOR"/>
    <s v="31.07.2011"/>
    <n v="25358131.850000001"/>
    <n v="11029756.520000001"/>
    <s v="ZLIN"/>
    <n v="20"/>
    <n v="6"/>
    <n v="0"/>
    <n v="0"/>
    <m/>
    <m/>
    <m/>
    <n v="250941688.53999999"/>
    <n v="70417310.560000002"/>
    <s v="ZLIN"/>
    <n v="16"/>
    <n v="4"/>
  </r>
  <r>
    <s v="120505000014-0"/>
    <x v="28"/>
    <n v="322317"/>
    <s v="GENERADOR"/>
    <s v="24.05.2012"/>
    <n v="19900330.559999999"/>
    <n v="7453019.5699999984"/>
    <s v="ZLIN"/>
    <n v="21"/>
    <n v="7"/>
    <n v="0"/>
    <n v="0"/>
    <m/>
    <m/>
    <m/>
    <n v="-2449761.7200000002"/>
    <n v="-615236.9700000002"/>
    <s v="ZLIN"/>
    <n v="18"/>
    <n v="3"/>
  </r>
  <r>
    <s v="120505000015-0"/>
    <x v="28"/>
    <n v="342303"/>
    <s v="GENERADOR"/>
    <s v="01.10.2015"/>
    <n v="1"/>
    <n v="1"/>
    <s v="ZLIN"/>
    <n v="0"/>
    <n v="1"/>
    <n v="0"/>
    <n v="0"/>
    <m/>
    <m/>
    <m/>
    <n v="4513888.3499999996"/>
    <n v="2387152.4899999998"/>
    <s v="ZLIN"/>
    <n v="8"/>
    <n v="8"/>
  </r>
  <r>
    <s v="120505000015-1"/>
    <x v="28"/>
    <n v="342303"/>
    <s v="MOTOR"/>
    <s v="01.10.2015"/>
    <n v="1"/>
    <n v="1"/>
    <s v="ZLIN"/>
    <n v="0"/>
    <n v="1"/>
    <n v="0"/>
    <n v="0"/>
    <m/>
    <m/>
    <m/>
    <n v="871077.94"/>
    <n v="460666.20999999996"/>
    <s v="ZLIN"/>
    <n v="8"/>
    <n v="8"/>
  </r>
  <r>
    <s v="120505000016-0"/>
    <x v="28"/>
    <n v="342303"/>
    <s v="GENERADOR"/>
    <s v="01.10.2015"/>
    <n v="1"/>
    <n v="1"/>
    <s v="ZLIN"/>
    <n v="0"/>
    <n v="1"/>
    <n v="0"/>
    <n v="0"/>
    <m/>
    <m/>
    <m/>
    <n v="773809.43"/>
    <n v="370082.77000000008"/>
    <s v="ZLIN"/>
    <n v="9"/>
    <n v="7"/>
  </r>
  <r>
    <s v="120505000016-1"/>
    <x v="28"/>
    <n v="342303"/>
    <s v="MOTOR"/>
    <s v="01.10.2015"/>
    <n v="1"/>
    <n v="1"/>
    <s v="ZLIN"/>
    <n v="0"/>
    <n v="1"/>
    <n v="0"/>
    <n v="0"/>
    <m/>
    <m/>
    <m/>
    <n v="742988.28"/>
    <n v="355342.22000000003"/>
    <s v="ZLIN"/>
    <n v="9"/>
    <n v="7"/>
  </r>
  <r>
    <s v="120505000018-0"/>
    <x v="28"/>
    <n v="322313"/>
    <s v="GENERADOR"/>
    <s v="31.08.2014"/>
    <n v="23176582.5"/>
    <n v="12674693.550000001"/>
    <s v="ZLIN"/>
    <n v="10"/>
    <n v="8"/>
    <n v="0"/>
    <n v="0"/>
    <m/>
    <m/>
    <m/>
    <n v="-8208594.0700000003"/>
    <n v="-3925849.34"/>
    <s v="ZLIN"/>
    <n v="9"/>
    <n v="7"/>
  </r>
  <r>
    <s v="120505000019-0"/>
    <x v="28"/>
    <n v="322310"/>
    <s v="GENERADOR"/>
    <s v="01.10.2015"/>
    <n v="1"/>
    <n v="1"/>
    <s v="ZLIN"/>
    <n v="0"/>
    <n v="1"/>
    <n v="0"/>
    <n v="0"/>
    <m/>
    <m/>
    <m/>
    <n v="4873598.62"/>
    <n v="4873598.62"/>
    <s v="ZLIN"/>
    <n v="3"/>
    <n v="5"/>
  </r>
  <r>
    <s v="120505000019-1"/>
    <x v="28"/>
    <n v="322310"/>
    <s v="MOTOR"/>
    <s v="01.10.2015"/>
    <n v="1"/>
    <n v="1"/>
    <s v="ZLIN"/>
    <n v="0"/>
    <n v="1"/>
    <n v="0"/>
    <n v="0"/>
    <m/>
    <m/>
    <m/>
    <n v="19469088.170000002"/>
    <n v="19469088.170000002"/>
    <s v="ZLIN"/>
    <n v="3"/>
    <n v="5"/>
  </r>
  <r>
    <s v="120505000020-0"/>
    <x v="28"/>
    <n v="344208"/>
    <s v="GENERADOR"/>
    <s v="21.07.2010"/>
    <n v="891127.23"/>
    <n v="461061.48"/>
    <s v="ZLIN"/>
    <n v="19"/>
    <n v="2"/>
    <n v="0"/>
    <n v="0"/>
    <m/>
    <m/>
    <m/>
    <n v="85107.96"/>
    <n v="27862.730000000003"/>
    <s v="ZLIN"/>
    <n v="14"/>
    <n v="0"/>
  </r>
  <r>
    <s v="120505000021-0"/>
    <x v="28"/>
    <n v="322317"/>
    <s v="GENERADOR"/>
    <s v="14.02.2011"/>
    <n v="400000"/>
    <n v="195633.2"/>
    <s v="ZLIN"/>
    <n v="19"/>
    <n v="1"/>
    <n v="0"/>
    <n v="0"/>
    <m/>
    <m/>
    <m/>
    <n v="39716.559999999998"/>
    <n v="12554.079999999998"/>
    <s v="ZLIN"/>
    <n v="14"/>
    <n v="6"/>
  </r>
  <r>
    <s v="120505000022-0"/>
    <x v="28"/>
    <n v="344301"/>
    <s v="GENERADOR"/>
    <s v="05.04.2013"/>
    <n v="49143901.719999999"/>
    <n v="24289514.629999999"/>
    <s v="ZLIN"/>
    <n v="14"/>
    <n v="6"/>
    <n v="0"/>
    <n v="0"/>
    <m/>
    <m/>
    <m/>
    <n v="-25140342.5"/>
    <n v="-9535991.9800000004"/>
    <s v="ZLIN"/>
    <n v="12"/>
    <n v="1"/>
  </r>
  <r>
    <s v="120505000023-0"/>
    <x v="28"/>
    <n v="344301"/>
    <s v="GENERADOR"/>
    <s v="05.04.2013"/>
    <n v="63359798.969999999"/>
    <n v="22991319.469999999"/>
    <s v="ZLIN"/>
    <n v="19"/>
    <n v="9"/>
    <n v="0"/>
    <n v="0"/>
    <m/>
    <m/>
    <m/>
    <n v="-35413381.659999996"/>
    <n v="-9364115.3399999961"/>
    <s v="ZLIN"/>
    <n v="17"/>
    <n v="4"/>
  </r>
  <r>
    <s v="120505000024-0"/>
    <x v="28"/>
    <n v="342302"/>
    <s v="GENERADOR"/>
    <s v="01.10.2015"/>
    <n v="1"/>
    <n v="1"/>
    <s v="ZLIN"/>
    <n v="0"/>
    <n v="1"/>
    <n v="0"/>
    <n v="0"/>
    <m/>
    <m/>
    <m/>
    <n v="63158.84"/>
    <n v="63158.84"/>
    <s v="ZLIN"/>
    <n v="3"/>
    <n v="0"/>
  </r>
  <r>
    <s v="120505000027-0"/>
    <x v="28"/>
    <n v="342302"/>
    <s v="MOTOR"/>
    <s v="01.10.2015"/>
    <n v="1"/>
    <n v="1"/>
    <s v="ZLIN"/>
    <n v="0"/>
    <n v="1"/>
    <n v="0"/>
    <n v="0"/>
    <m/>
    <m/>
    <m/>
    <n v="290729.48"/>
    <n v="290729.48"/>
    <s v="ZLIN"/>
    <n v="4"/>
    <n v="5"/>
  </r>
  <r>
    <s v="120505000027-1"/>
    <x v="28"/>
    <n v="342302"/>
    <s v="RADIADOR"/>
    <s v="01.10.2015"/>
    <n v="1"/>
    <n v="1"/>
    <s v="ZLIN"/>
    <n v="0"/>
    <n v="1"/>
    <n v="0"/>
    <n v="0"/>
    <m/>
    <m/>
    <m/>
    <n v="1837397.35"/>
    <n v="1837397.35"/>
    <s v="ZLIN"/>
    <n v="3"/>
    <n v="0"/>
  </r>
  <r>
    <s v="120505000028-0"/>
    <x v="28"/>
    <n v="342302"/>
    <s v="RECIPIENTE"/>
    <s v="01.10.2015"/>
    <n v="1"/>
    <n v="1"/>
    <s v="ZLIN"/>
    <n v="0"/>
    <n v="1"/>
    <n v="0"/>
    <n v="0"/>
    <m/>
    <m/>
    <m/>
    <n v="499936.06"/>
    <n v="499936.06"/>
    <s v="ZLIN"/>
    <n v="4"/>
    <n v="5"/>
  </r>
  <r>
    <s v="120505000028-1"/>
    <x v="28"/>
    <n v="342302"/>
    <s v="RECIPIENTE"/>
    <s v="01.10.2015"/>
    <n v="1"/>
    <n v="1"/>
    <s v="ZLIN"/>
    <n v="0"/>
    <n v="1"/>
    <n v="0"/>
    <n v="0"/>
    <m/>
    <m/>
    <m/>
    <n v="218722.03"/>
    <n v="218722.03"/>
    <s v="ZLIN"/>
    <n v="4"/>
    <n v="5"/>
  </r>
  <r>
    <s v="120505000029-0"/>
    <x v="28"/>
    <n v="322310"/>
    <s v="GENERADOR"/>
    <s v="30.11.2003"/>
    <n v="33234496.5"/>
    <n v="33234496.5"/>
    <s v="ZLIN"/>
    <n v="14"/>
    <n v="10"/>
    <n v="0"/>
    <n v="0"/>
    <m/>
    <m/>
    <m/>
    <n v="8389198.3200000003"/>
    <n v="8389198.3200000003"/>
    <s v="ZLIN"/>
    <n v="3"/>
    <n v="0"/>
  </r>
  <r>
    <s v="120505000029-1"/>
    <x v="28"/>
    <n v="322310"/>
    <s v="MOTOR"/>
    <s v="30.11.2003"/>
    <n v="71699864.719999999"/>
    <n v="71699864.719999999"/>
    <s v="ZLIN"/>
    <n v="14"/>
    <n v="10"/>
    <n v="0"/>
    <n v="0"/>
    <m/>
    <m/>
    <m/>
    <n v="18098796.379999999"/>
    <n v="18098796.379999999"/>
    <s v="ZLIN"/>
    <n v="3"/>
    <n v="0"/>
  </r>
  <r>
    <s v="120505000030-0"/>
    <x v="28"/>
    <n v="322310"/>
    <s v="GENERADOR"/>
    <s v="30.11.2003"/>
    <n v="33234496.5"/>
    <n v="33234496.5"/>
    <s v="ZLIN"/>
    <n v="14"/>
    <n v="10"/>
    <n v="0"/>
    <n v="0"/>
    <m/>
    <m/>
    <m/>
    <n v="8389198.3200000003"/>
    <n v="8389198.3200000003"/>
    <s v="ZLIN"/>
    <n v="3"/>
    <n v="0"/>
  </r>
  <r>
    <s v="120505000030-1"/>
    <x v="28"/>
    <n v="322310"/>
    <s v="MOTOR"/>
    <s v="30.11.2003"/>
    <n v="71699864.719999999"/>
    <n v="71699864.719999999"/>
    <s v="ZLIN"/>
    <n v="14"/>
    <n v="10"/>
    <n v="0"/>
    <n v="0"/>
    <m/>
    <m/>
    <m/>
    <n v="18098796.379999999"/>
    <n v="18098796.379999999"/>
    <s v="ZLIN"/>
    <n v="3"/>
    <n v="0"/>
  </r>
  <r>
    <s v="120505000031-0"/>
    <x v="28"/>
    <n v="322310"/>
    <s v="GENERADOR"/>
    <s v="30.11.2003"/>
    <n v="33234496.5"/>
    <n v="33234496.5"/>
    <s v="ZLIN"/>
    <n v="14"/>
    <n v="10"/>
    <n v="0"/>
    <n v="0"/>
    <m/>
    <m/>
    <m/>
    <n v="8389198.3200000003"/>
    <n v="8389198.3200000003"/>
    <s v="ZLIN"/>
    <n v="3"/>
    <n v="0"/>
  </r>
  <r>
    <s v="120505000031-1"/>
    <x v="28"/>
    <n v="322310"/>
    <s v="MOTOR"/>
    <s v="30.11.2003"/>
    <n v="71699864.719999999"/>
    <n v="71699864.719999999"/>
    <s v="ZLIN"/>
    <n v="14"/>
    <n v="10"/>
    <n v="0"/>
    <n v="0"/>
    <m/>
    <m/>
    <m/>
    <n v="18098796.379999999"/>
    <n v="18098796.379999999"/>
    <s v="ZLIN"/>
    <n v="3"/>
    <n v="0"/>
  </r>
  <r>
    <s v="120505000032-0"/>
    <x v="28"/>
    <n v="322310"/>
    <s v="PANEL ELECTRICO"/>
    <s v="01.10.2015"/>
    <n v="1"/>
    <n v="1"/>
    <s v="ZLIN"/>
    <n v="0"/>
    <n v="1"/>
    <n v="0"/>
    <n v="0"/>
    <m/>
    <m/>
    <m/>
    <n v="7918890.3399999999"/>
    <n v="7918890.3399999999"/>
    <s v="ZLIN"/>
    <n v="4"/>
    <n v="0"/>
  </r>
  <r>
    <s v="120505000032-1"/>
    <x v="28"/>
    <n v="322310"/>
    <s v="PANEL ELECTRICO"/>
    <s v="01.10.2015"/>
    <n v="1"/>
    <n v="1"/>
    <s v="ZLIN"/>
    <n v="0"/>
    <n v="1"/>
    <n v="0"/>
    <n v="0"/>
    <m/>
    <m/>
    <m/>
    <n v="7918890.3399999999"/>
    <n v="7918890.3399999999"/>
    <s v="ZLIN"/>
    <n v="4"/>
    <n v="0"/>
  </r>
  <r>
    <s v="120505000032-2"/>
    <x v="28"/>
    <n v="322310"/>
    <s v="PANEL ELECTRICO"/>
    <s v="01.10.2015"/>
    <n v="1"/>
    <n v="1"/>
    <s v="ZLIN"/>
    <n v="0"/>
    <n v="1"/>
    <n v="0"/>
    <n v="0"/>
    <m/>
    <m/>
    <m/>
    <n v="7918890.3399999999"/>
    <n v="7918890.3399999999"/>
    <s v="ZLIN"/>
    <n v="4"/>
    <n v="0"/>
  </r>
  <r>
    <s v="120505000033-0"/>
    <x v="28"/>
    <n v="322201"/>
    <s v="MOTOR"/>
    <s v="01.12.1983"/>
    <n v="77441825.489999995"/>
    <n v="71409514.86999999"/>
    <s v="ZLIN"/>
    <n v="39"/>
    <n v="7"/>
    <n v="0"/>
    <n v="0"/>
    <m/>
    <m/>
    <m/>
    <n v="69758379.519999996"/>
    <n v="41254955.629999995"/>
    <s v="ZLIN"/>
    <n v="7"/>
    <n v="9"/>
  </r>
  <r>
    <s v="120505000033-1"/>
    <x v="28"/>
    <n v="322201"/>
    <s v="GENERADOR"/>
    <s v="01.12.1983"/>
    <n v="28457493.039999999"/>
    <n v="26240804.109999999"/>
    <s v="ZLIN"/>
    <n v="39"/>
    <n v="7"/>
    <n v="0"/>
    <n v="0"/>
    <m/>
    <m/>
    <m/>
    <n v="25634062.57"/>
    <n v="15159929.49"/>
    <s v="ZLIN"/>
    <n v="7"/>
    <n v="9"/>
  </r>
  <r>
    <s v="120505000034-0"/>
    <x v="28"/>
    <n v="341202"/>
    <s v="GENERADOR"/>
    <s v="01.10.2015"/>
    <n v="1"/>
    <n v="1"/>
    <s v="ZLIN"/>
    <n v="0"/>
    <n v="1"/>
    <n v="0"/>
    <n v="0"/>
    <m/>
    <m/>
    <m/>
    <n v="496754.07"/>
    <n v="237578.04"/>
    <s v="ZLIN"/>
    <n v="9"/>
    <n v="7"/>
  </r>
  <r>
    <s v="120505000035-0"/>
    <x v="28"/>
    <n v="342402"/>
    <s v="GENERADOR"/>
    <s v="31.08.2014"/>
    <n v="88557557.290000007"/>
    <n v="30626936.63000001"/>
    <s v="ZLIN"/>
    <n v="18"/>
    <n v="5"/>
    <n v="0"/>
    <n v="0"/>
    <m/>
    <m/>
    <m/>
    <n v="18720341.039999999"/>
    <n v="4914956.7699999996"/>
    <s v="ZLIN"/>
    <n v="17"/>
    <n v="4"/>
  </r>
  <r>
    <s v="120505000035-1"/>
    <x v="28"/>
    <n v="342402"/>
    <s v="MOTOR"/>
    <s v="31.08.2014"/>
    <n v="16741141.859999999"/>
    <n v="5789792.6099999994"/>
    <s v="ZLIN"/>
    <n v="18"/>
    <n v="5"/>
    <n v="0"/>
    <n v="0"/>
    <m/>
    <m/>
    <m/>
    <n v="3538940.03"/>
    <n v="929135.71"/>
    <s v="ZLIN"/>
    <n v="17"/>
    <n v="4"/>
  </r>
  <r>
    <s v="120505000035-2"/>
    <x v="28"/>
    <n v="342402"/>
    <s v="PANEL ELECTRICO"/>
    <s v="31.08.2014"/>
    <n v="22767514.109999999"/>
    <n v="9898919.1699999999"/>
    <s v="ZLIN"/>
    <n v="13"/>
    <n v="5"/>
    <n v="0"/>
    <n v="0"/>
    <m/>
    <m/>
    <m/>
    <n v="5353347.47"/>
    <n v="1989419.67"/>
    <s v="ZLIN"/>
    <n v="12"/>
    <n v="4"/>
  </r>
  <r>
    <s v="120505000035-3"/>
    <x v="28"/>
    <n v="342402"/>
    <s v="RECIPIENTE"/>
    <s v="31.08.2014"/>
    <n v="247496.91"/>
    <n v="85594.87"/>
    <s v="ZLIN"/>
    <n v="18"/>
    <n v="5"/>
    <n v="0"/>
    <n v="0"/>
    <m/>
    <m/>
    <m/>
    <n v="52318.82"/>
    <n v="13736.11"/>
    <s v="ZLIN"/>
    <n v="17"/>
    <n v="4"/>
  </r>
  <r>
    <s v="120505000035-4"/>
    <x v="28"/>
    <n v="342402"/>
    <s v="TABLERO"/>
    <s v="31.08.2014"/>
    <n v="14605524.18"/>
    <n v="4545652.83"/>
    <s v="ZLIN"/>
    <n v="18"/>
    <n v="5"/>
    <n v="0"/>
    <n v="0"/>
    <m/>
    <m/>
    <m/>
    <n v="2879902.29"/>
    <n v="761512.62000000011"/>
    <s v="ZLIN"/>
    <n v="17"/>
    <n v="4"/>
  </r>
  <r>
    <s v="120505000036-0"/>
    <x v="28"/>
    <n v="323303"/>
    <s v="GENERADOR"/>
    <s v="23.03.2010"/>
    <n v="425423.17"/>
    <n v="425423.17"/>
    <s v="ZLIN"/>
    <n v="8"/>
    <n v="11"/>
    <n v="0"/>
    <n v="0"/>
    <m/>
    <m/>
    <m/>
    <n v="120454.32"/>
    <n v="120454.32"/>
    <s v="ZLIN"/>
    <n v="3"/>
    <n v="5"/>
  </r>
  <r>
    <s v="120505000036-1"/>
    <x v="28"/>
    <n v="323303"/>
    <s v="RECIPIENTE"/>
    <s v="23.03.2010"/>
    <n v="1911463.37"/>
    <n v="1911463.37"/>
    <s v="ZLIN"/>
    <n v="8"/>
    <n v="11"/>
    <n v="0"/>
    <n v="0"/>
    <m/>
    <m/>
    <m/>
    <n v="541211.73"/>
    <n v="541211.73"/>
    <s v="ZLIN"/>
    <n v="3"/>
    <n v="5"/>
  </r>
  <r>
    <s v="120505000036-2"/>
    <x v="28"/>
    <n v="323303"/>
    <s v="MOTOR"/>
    <s v="23.03.2010"/>
    <n v="522435.52"/>
    <n v="522435.52"/>
    <s v="ZLIN"/>
    <n v="8"/>
    <n v="11"/>
    <n v="0"/>
    <n v="0"/>
    <m/>
    <m/>
    <m/>
    <n v="147922.39000000001"/>
    <n v="147922.39000000001"/>
    <s v="ZLIN"/>
    <n v="3"/>
    <n v="5"/>
  </r>
  <r>
    <s v="120505000036-3"/>
    <x v="28"/>
    <n v="323303"/>
    <s v="RECIPIENTE"/>
    <s v="23.03.2010"/>
    <n v="1911463.37"/>
    <n v="1911463.37"/>
    <s v="ZLIN"/>
    <n v="8"/>
    <n v="11"/>
    <n v="0"/>
    <n v="0"/>
    <m/>
    <m/>
    <m/>
    <n v="541211.73"/>
    <n v="541211.73"/>
    <s v="ZLIN"/>
    <n v="3"/>
    <n v="5"/>
  </r>
  <r>
    <s v="120505000037-0"/>
    <x v="28"/>
    <n v="323303"/>
    <s v="GENERADOR"/>
    <s v="30.04.1998"/>
    <n v="5542150.5700000003"/>
    <n v="4260728.4700000007"/>
    <s v="ZLIN"/>
    <n v="28"/>
    <n v="10"/>
    <n v="0"/>
    <n v="0"/>
    <m/>
    <m/>
    <m/>
    <n v="18351419.140000001"/>
    <n v="7367358.0500000007"/>
    <s v="ZLIN"/>
    <n v="11"/>
    <n v="5"/>
  </r>
  <r>
    <s v="120505000037-1"/>
    <x v="28"/>
    <n v="323303"/>
    <s v="MOTOR"/>
    <s v="01.10.2015"/>
    <n v="1"/>
    <n v="0"/>
    <s v="ZLIN"/>
    <n v="0"/>
    <n v="1"/>
    <n v="0"/>
    <n v="0"/>
    <m/>
    <m/>
    <m/>
    <n v="3286338.49"/>
    <n v="3286338.49"/>
    <s v="ZLIN"/>
    <n v="3"/>
    <n v="9"/>
  </r>
  <r>
    <s v="120505000037-2"/>
    <x v="28"/>
    <n v="323303"/>
    <s v="RECIPIENTE"/>
    <s v="01.10.2015"/>
    <n v="1"/>
    <n v="0"/>
    <s v="ZLIN"/>
    <n v="0"/>
    <n v="1"/>
    <n v="0"/>
    <n v="0"/>
    <m/>
    <m/>
    <m/>
    <n v="27758.37"/>
    <n v="27758.37"/>
    <s v="ZLIN"/>
    <n v="3"/>
    <n v="9"/>
  </r>
  <r>
    <s v="120505000038-0"/>
    <x v="28"/>
    <n v="323303"/>
    <s v="GENERADOR"/>
    <s v="18.07.2012"/>
    <n v="41658726.899999999"/>
    <n v="21277306.75"/>
    <s v="ZLIN"/>
    <n v="15"/>
    <n v="6"/>
    <n v="0"/>
    <n v="0"/>
    <m/>
    <m/>
    <m/>
    <n v="-31584329.359999999"/>
    <n v="-11737419.689999998"/>
    <s v="ZLIN"/>
    <n v="12"/>
    <n v="4"/>
  </r>
  <r>
    <s v="120505000039-0"/>
    <x v="28"/>
    <n v="323303"/>
    <s v="MOTOR"/>
    <s v="01.10.2015"/>
    <n v="1"/>
    <n v="1"/>
    <s v="ZLIN"/>
    <n v="0"/>
    <n v="1"/>
    <n v="0"/>
    <n v="0"/>
    <m/>
    <m/>
    <m/>
    <n v="3154664.99"/>
    <n v="3154664.99"/>
    <s v="ZLIN"/>
    <n v="3"/>
    <n v="0"/>
  </r>
  <r>
    <s v="120505000040-0"/>
    <x v="28"/>
    <n v="323303"/>
    <s v="MOTOR"/>
    <s v="01.10.2015"/>
    <n v="1"/>
    <n v="1"/>
    <s v="ZLIN"/>
    <n v="0"/>
    <n v="1"/>
    <n v="0"/>
    <n v="0"/>
    <m/>
    <m/>
    <m/>
    <n v="3154664.99"/>
    <n v="3154664.99"/>
    <s v="ZLIN"/>
    <n v="3"/>
    <n v="0"/>
  </r>
  <r>
    <s v="120505000041-0"/>
    <x v="28"/>
    <n v="322317"/>
    <s v="GENERADOR"/>
    <s v="21.07.2011"/>
    <n v="44140923.450000003"/>
    <n v="19199507.370000005"/>
    <s v="ZLIN"/>
    <n v="20"/>
    <n v="6"/>
    <n v="0"/>
    <n v="0"/>
    <m/>
    <m/>
    <m/>
    <n v="-8360807.9900000002"/>
    <n v="-2346145.08"/>
    <s v="ZLIN"/>
    <n v="16"/>
    <n v="4"/>
  </r>
  <r>
    <s v="120505000042-0"/>
    <x v="28"/>
    <n v="342409"/>
    <s v="GENERADOR"/>
    <s v="19.06.2013"/>
    <n v="14992789.49"/>
    <n v="5359124.76"/>
    <s v="ZLIN"/>
    <n v="19"/>
    <n v="7"/>
    <n v="0"/>
    <n v="0"/>
    <m/>
    <m/>
    <m/>
    <n v="22548865.5"/>
    <n v="5962440.4100000001"/>
    <s v="ZLIN"/>
    <n v="17"/>
    <n v="4"/>
  </r>
  <r>
    <s v="120505000043-0"/>
    <x v="28"/>
    <n v="322317"/>
    <s v="GENERADOR"/>
    <s v="31.12.2000"/>
    <n v="491661.19"/>
    <n v="366397.2"/>
    <s v="ZLIN"/>
    <n v="26"/>
    <n v="2"/>
    <n v="0"/>
    <n v="0"/>
    <m/>
    <m/>
    <m/>
    <n v="354508.1"/>
    <n v="142320.75999999998"/>
    <s v="ZLIN"/>
    <n v="11"/>
    <n v="5"/>
  </r>
  <r>
    <s v="120505000044-0"/>
    <x v="28"/>
    <n v="342503"/>
    <s v="CASETA"/>
    <s v="01.10.2015"/>
    <n v="1"/>
    <n v="1"/>
    <s v="ZLIN"/>
    <n v="0"/>
    <n v="1"/>
    <n v="0"/>
    <n v="0"/>
    <m/>
    <m/>
    <m/>
    <n v="2392134.92"/>
    <n v="254975.60999999987"/>
    <s v="ZLIN"/>
    <n v="43"/>
    <n v="0"/>
  </r>
  <r>
    <s v="120505000045-0"/>
    <x v="28"/>
    <n v="342505"/>
    <s v="CASETA"/>
    <s v="01.09.1979"/>
    <n v="0.25"/>
    <n v="0.2"/>
    <s v="ZLIN"/>
    <n v="50"/>
    <n v="1"/>
    <n v="0"/>
    <n v="0"/>
    <m/>
    <m/>
    <m/>
    <n v="9411317"/>
    <n v="3081085.92"/>
    <s v="ZLIN"/>
    <n v="14"/>
    <n v="0"/>
  </r>
  <r>
    <s v="120505000046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47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48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49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0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1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2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3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4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5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6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7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8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59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60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61-0"/>
    <x v="28"/>
    <n v="344202"/>
    <s v="UPS"/>
    <s v="31.12.2014"/>
    <n v="2808708.9"/>
    <n v="1029859.9299999999"/>
    <s v="ZLIN"/>
    <n v="15"/>
    <n v="0"/>
    <n v="0"/>
    <n v="0"/>
    <m/>
    <m/>
    <m/>
    <n v="0"/>
    <n v="0"/>
    <s v="ZLIN"/>
    <n v="15"/>
    <n v="0"/>
  </r>
  <r>
    <s v="120505000062-0"/>
    <x v="28"/>
    <n v="344201"/>
    <s v="UPS"/>
    <s v="04.09.2014"/>
    <n v="3815818.22"/>
    <n v="1462730.31"/>
    <s v="ZLIN"/>
    <n v="15"/>
    <n v="0"/>
    <n v="0"/>
    <n v="0"/>
    <m/>
    <m/>
    <m/>
    <n v="0"/>
    <n v="0"/>
    <s v="ZLIN"/>
    <n v="15"/>
    <n v="0"/>
  </r>
  <r>
    <s v="120505000063-0"/>
    <x v="28"/>
    <n v="344201"/>
    <s v="UPS"/>
    <s v="04.09.2014"/>
    <n v="3815818.22"/>
    <n v="1462730.31"/>
    <s v="ZLIN"/>
    <n v="15"/>
    <n v="0"/>
    <n v="0"/>
    <n v="0"/>
    <m/>
    <m/>
    <m/>
    <n v="0"/>
    <n v="0"/>
    <s v="ZLIN"/>
    <n v="15"/>
    <n v="0"/>
  </r>
  <r>
    <s v="120505000064-0"/>
    <x v="28"/>
    <n v="342501"/>
    <s v="UPS"/>
    <s v="04.09.2014"/>
    <n v="3815818.22"/>
    <n v="1462730.31"/>
    <s v="ZLIN"/>
    <n v="15"/>
    <n v="0"/>
    <n v="0"/>
    <n v="0"/>
    <m/>
    <m/>
    <m/>
    <n v="0"/>
    <n v="0"/>
    <s v="ZLIN"/>
    <n v="15"/>
    <n v="0"/>
  </r>
  <r>
    <s v="120505000065-0"/>
    <x v="28"/>
    <n v="344201"/>
    <s v="UPS"/>
    <s v="04.09.2014"/>
    <n v="3815818.22"/>
    <n v="1462730.31"/>
    <s v="ZLIN"/>
    <n v="15"/>
    <n v="0"/>
    <n v="0"/>
    <n v="0"/>
    <m/>
    <m/>
    <m/>
    <n v="0"/>
    <n v="0"/>
    <s v="ZLIN"/>
    <n v="15"/>
    <n v="0"/>
  </r>
  <r>
    <s v="120505000066-0"/>
    <x v="28"/>
    <n v="344201"/>
    <s v="UPS"/>
    <s v="04.09.2014"/>
    <n v="3815818.22"/>
    <n v="1462730.31"/>
    <s v="ZLIN"/>
    <n v="15"/>
    <n v="0"/>
    <n v="0"/>
    <n v="0"/>
    <m/>
    <m/>
    <m/>
    <n v="0"/>
    <n v="0"/>
    <s v="ZLIN"/>
    <n v="15"/>
    <n v="0"/>
  </r>
  <r>
    <s v="120505000067-0"/>
    <x v="28"/>
    <n v="344201"/>
    <s v="UPS"/>
    <s v="04.09.2014"/>
    <n v="3815801.94"/>
    <n v="1462724.0899999999"/>
    <s v="ZLIN"/>
    <n v="15"/>
    <n v="0"/>
    <n v="0"/>
    <n v="0"/>
    <m/>
    <m/>
    <m/>
    <n v="0"/>
    <n v="0"/>
    <s v="ZLIN"/>
    <n v="15"/>
    <n v="0"/>
  </r>
  <r>
    <s v="120505000068-0"/>
    <x v="28"/>
    <n v="335205"/>
    <s v="PLANTA ELÉCTRICA"/>
    <s v="23.12.2014"/>
    <n v="20115579.960000001"/>
    <n v="7375712.6400000006"/>
    <s v="ZLIN"/>
    <n v="15"/>
    <n v="0"/>
    <n v="0"/>
    <n v="0"/>
    <m/>
    <m/>
    <m/>
    <n v="0"/>
    <n v="0"/>
    <s v="ZLIN"/>
    <n v="15"/>
    <n v="0"/>
  </r>
  <r>
    <s v="120505000069-0"/>
    <x v="28"/>
    <n v="341100"/>
    <s v="PLANTA ELÉCTRICA"/>
    <s v="31.12.2014"/>
    <n v="5059109.4400000004"/>
    <n v="1855006.7800000003"/>
    <s v="ZLIN"/>
    <n v="15"/>
    <n v="0"/>
    <n v="0"/>
    <n v="0"/>
    <m/>
    <m/>
    <m/>
    <n v="0"/>
    <n v="0"/>
    <s v="ZLIN"/>
    <n v="15"/>
    <n v="0"/>
  </r>
  <r>
    <s v="120505000070-0"/>
    <x v="28"/>
    <n v="341100"/>
    <s v="PLANTA ELÉCTRICA"/>
    <s v="31.12.2014"/>
    <n v="5059109.4400000004"/>
    <n v="1855006.7800000003"/>
    <s v="ZLIN"/>
    <n v="15"/>
    <n v="0"/>
    <n v="0"/>
    <n v="0"/>
    <m/>
    <m/>
    <m/>
    <n v="0"/>
    <n v="0"/>
    <s v="ZLIN"/>
    <n v="15"/>
    <n v="0"/>
  </r>
  <r>
    <s v="120505000071-0"/>
    <x v="28"/>
    <n v="344207"/>
    <s v="PLANTA ELÉCTRICA"/>
    <s v="02.10.2014"/>
    <n v="808857.23"/>
    <n v="458352.42"/>
    <s v="ZLIN"/>
    <n v="10"/>
    <n v="0"/>
    <n v="0"/>
    <n v="0"/>
    <m/>
    <m/>
    <m/>
    <n v="0"/>
    <n v="0"/>
    <s v="ZLIN"/>
    <n v="10"/>
    <n v="0"/>
  </r>
  <r>
    <s v="120505000072-0"/>
    <x v="28"/>
    <n v="341102"/>
    <s v="GENERADOR"/>
    <s v="28.02.2015"/>
    <n v="26461485.100000001"/>
    <n v="9408528.0500000007"/>
    <s v="ZLIN"/>
    <n v="15"/>
    <n v="0"/>
    <n v="0"/>
    <n v="0"/>
    <m/>
    <m/>
    <m/>
    <n v="0"/>
    <n v="0"/>
    <s v="ZLIN"/>
    <n v="15"/>
    <n v="0"/>
  </r>
  <r>
    <s v="120505000073-0"/>
    <x v="28"/>
    <n v="341102"/>
    <s v="GENERADOR"/>
    <s v="28.02.2015"/>
    <n v="26461485.09"/>
    <n v="9408528.0399999991"/>
    <s v="ZLIN"/>
    <n v="15"/>
    <n v="0"/>
    <n v="0"/>
    <n v="0"/>
    <m/>
    <m/>
    <m/>
    <n v="0"/>
    <n v="0"/>
    <s v="ZLIN"/>
    <n v="15"/>
    <n v="0"/>
  </r>
  <r>
    <s v="120505000074-0"/>
    <x v="28"/>
    <n v="341102"/>
    <s v="UPS"/>
    <s v="28.02.2015"/>
    <n v="22499751.739999998"/>
    <n v="11999867.589999998"/>
    <s v="ZLIN"/>
    <n v="10"/>
    <n v="0"/>
    <n v="0"/>
    <n v="0"/>
    <m/>
    <m/>
    <m/>
    <n v="0"/>
    <n v="0"/>
    <s v="ZLIN"/>
    <n v="10"/>
    <n v="0"/>
  </r>
  <r>
    <s v="120505000075-0"/>
    <x v="28"/>
    <n v="341102"/>
    <s v="UPS"/>
    <s v="28.02.2015"/>
    <n v="22499751.73"/>
    <n v="11999867.58"/>
    <s v="ZLIN"/>
    <n v="10"/>
    <n v="0"/>
    <n v="0"/>
    <n v="0"/>
    <m/>
    <m/>
    <m/>
    <n v="0"/>
    <n v="0"/>
    <s v="ZLIN"/>
    <n v="10"/>
    <n v="0"/>
  </r>
  <r>
    <s v="120505000076-0"/>
    <x v="28"/>
    <n v="344201"/>
    <s v="PLANTA ELÉCTRICA"/>
    <s v="16.07.2015"/>
    <n v="643380.30000000005"/>
    <n v="316328.65000000002"/>
    <s v="ZLIN"/>
    <n v="10"/>
    <n v="0"/>
    <n v="0"/>
    <n v="0"/>
    <m/>
    <m/>
    <m/>
    <n v="0"/>
    <n v="0"/>
    <s v="ZLIN"/>
    <n v="10"/>
    <n v="0"/>
  </r>
  <r>
    <s v="120505000077-0"/>
    <x v="28"/>
    <n v="344201"/>
    <s v="PLANTA ELÉCTRICA"/>
    <s v="16.07.2015"/>
    <n v="643380.30000000005"/>
    <n v="316328.65000000002"/>
    <s v="ZLIN"/>
    <n v="10"/>
    <n v="0"/>
    <n v="0"/>
    <n v="0"/>
    <m/>
    <m/>
    <m/>
    <n v="0"/>
    <n v="0"/>
    <s v="ZLIN"/>
    <n v="10"/>
    <n v="0"/>
  </r>
  <r>
    <s v="120505000078-0"/>
    <x v="28"/>
    <n v="344209"/>
    <s v="PLANTA ELÉCTRICA"/>
    <s v="16.07.2015"/>
    <n v="643380.30000000005"/>
    <n v="316328.65000000002"/>
    <s v="ZLIN"/>
    <n v="10"/>
    <n v="0"/>
    <n v="0"/>
    <n v="0"/>
    <m/>
    <m/>
    <m/>
    <n v="0"/>
    <n v="0"/>
    <s v="ZLIN"/>
    <n v="10"/>
    <n v="0"/>
  </r>
  <r>
    <s v="120505000079-0"/>
    <x v="28"/>
    <n v="321201"/>
    <s v="CAMARA DE ESPUMA CONTRA INCENDIOS"/>
    <s v="18.11.2015"/>
    <n v="1540108.8"/>
    <n v="1411766.4000000001"/>
    <s v="ZLIN"/>
    <n v="5"/>
    <n v="0"/>
    <n v="0"/>
    <n v="0"/>
    <m/>
    <m/>
    <m/>
    <n v="0"/>
    <n v="0"/>
    <s v="ZLIN"/>
    <n v="5"/>
    <n v="0"/>
  </r>
  <r>
    <s v="120505000080-0"/>
    <x v="28"/>
    <n v="321201"/>
    <s v="CAMARA DE ESPUMA CONTRA INCENDIOS"/>
    <s v="18.11.2015"/>
    <n v="1540108.8"/>
    <n v="1411766.4000000001"/>
    <s v="ZLIN"/>
    <n v="5"/>
    <n v="0"/>
    <n v="0"/>
    <n v="0"/>
    <m/>
    <m/>
    <m/>
    <n v="0"/>
    <n v="0"/>
    <s v="ZLIN"/>
    <n v="5"/>
    <n v="0"/>
  </r>
  <r>
    <s v="120505000081-0"/>
    <x v="28"/>
    <n v="321201"/>
    <s v="CAMARA DE ESPUMA CONTRA INCENDIOS"/>
    <s v="18.11.2015"/>
    <n v="1540108.8"/>
    <n v="1411766.4000000001"/>
    <s v="ZLIN"/>
    <n v="5"/>
    <n v="0"/>
    <n v="0"/>
    <n v="0"/>
    <m/>
    <m/>
    <m/>
    <n v="0"/>
    <n v="0"/>
    <s v="ZLIN"/>
    <n v="5"/>
    <n v="0"/>
  </r>
  <r>
    <s v="120505000082-0"/>
    <x v="28"/>
    <n v="321201"/>
    <s v="CAMARA DE ESPUMA CONTRA INCENDIOS"/>
    <s v="18.11.2015"/>
    <n v="1540108.8"/>
    <n v="1411766.4000000001"/>
    <s v="ZLIN"/>
    <n v="5"/>
    <n v="0"/>
    <n v="0"/>
    <n v="0"/>
    <m/>
    <m/>
    <m/>
    <n v="0"/>
    <n v="0"/>
    <s v="ZLIN"/>
    <n v="5"/>
    <n v="0"/>
  </r>
  <r>
    <s v="120505000083-0"/>
    <x v="28"/>
    <n v="321201"/>
    <s v="CAMARA DE ESPUMA CONTRA INCENDIOS"/>
    <s v="18.11.2015"/>
    <n v="1550804"/>
    <n v="1421570.33"/>
    <s v="ZLIN"/>
    <n v="5"/>
    <n v="0"/>
    <n v="0"/>
    <n v="0"/>
    <m/>
    <m/>
    <m/>
    <n v="0"/>
    <n v="0"/>
    <s v="ZLIN"/>
    <n v="5"/>
    <n v="0"/>
  </r>
  <r>
    <s v="120505000084-0"/>
    <x v="28"/>
    <n v="321201"/>
    <s v="CAMARA DE ESPUMA CONTRA INCENDIOS"/>
    <s v="18.11.2015"/>
    <n v="1550804"/>
    <n v="1421570.33"/>
    <s v="ZLIN"/>
    <n v="5"/>
    <n v="0"/>
    <n v="0"/>
    <n v="0"/>
    <m/>
    <m/>
    <m/>
    <n v="0"/>
    <n v="0"/>
    <s v="ZLIN"/>
    <n v="5"/>
    <n v="0"/>
  </r>
  <r>
    <s v="120505000085-0"/>
    <x v="28"/>
    <n v="321201"/>
    <s v="CAMARA DE ESPUMA CONTRA INCENDIOS"/>
    <s v="18.11.2015"/>
    <n v="1550804"/>
    <n v="1421570.33"/>
    <s v="ZLIN"/>
    <n v="5"/>
    <n v="0"/>
    <n v="0"/>
    <n v="0"/>
    <m/>
    <m/>
    <m/>
    <n v="0"/>
    <n v="0"/>
    <s v="ZLIN"/>
    <n v="5"/>
    <n v="0"/>
  </r>
  <r>
    <s v="120505000086-0"/>
    <x v="28"/>
    <n v="321201"/>
    <s v="CAMARA DE ESPUMA CONTRA INCENDIOS"/>
    <s v="18.11.2015"/>
    <n v="1550804"/>
    <n v="1421570.33"/>
    <s v="ZLIN"/>
    <n v="5"/>
    <n v="0"/>
    <n v="0"/>
    <n v="0"/>
    <m/>
    <m/>
    <m/>
    <n v="0"/>
    <n v="0"/>
    <s v="ZLIN"/>
    <n v="5"/>
    <n v="0"/>
  </r>
  <r>
    <s v="120505000087-0"/>
    <x v="28"/>
    <n v="321201"/>
    <s v="CAMARA DE ESPUMA CONTRA INCENDIOS"/>
    <s v="18.11.2015"/>
    <n v="1550804"/>
    <n v="1421570.33"/>
    <s v="ZLIN"/>
    <n v="5"/>
    <n v="0"/>
    <n v="0"/>
    <n v="0"/>
    <m/>
    <m/>
    <m/>
    <n v="0"/>
    <n v="0"/>
    <s v="ZLIN"/>
    <n v="5"/>
    <n v="0"/>
  </r>
  <r>
    <s v="120505000088-0"/>
    <x v="28"/>
    <n v="321201"/>
    <s v="CAMARA DE ESPUMA CONTRA INCENDIOS"/>
    <s v="18.11.2015"/>
    <n v="1550804"/>
    <n v="1421570.33"/>
    <s v="ZLIN"/>
    <n v="5"/>
    <n v="0"/>
    <n v="0"/>
    <n v="0"/>
    <m/>
    <m/>
    <m/>
    <n v="0"/>
    <n v="0"/>
    <s v="ZLIN"/>
    <n v="5"/>
    <n v="0"/>
  </r>
  <r>
    <s v="120505000089-0"/>
    <x v="28"/>
    <n v="321201"/>
    <s v="CAMARA DE ESPUMA CONTRA INCENDIO"/>
    <s v="18.11.2015"/>
    <n v="1550804"/>
    <n v="1421570.33"/>
    <s v="ZLIN"/>
    <n v="5"/>
    <n v="0"/>
    <n v="0"/>
    <n v="0"/>
    <m/>
    <m/>
    <m/>
    <n v="0"/>
    <n v="0"/>
    <s v="ZLIN"/>
    <n v="5"/>
    <n v="0"/>
  </r>
  <r>
    <s v="120505000090-0"/>
    <x v="28"/>
    <n v="321201"/>
    <s v="CAMARA DE ESPUMA CONTRA INCENDIOS"/>
    <s v="18.11.2015"/>
    <n v="1550804"/>
    <n v="1421570.33"/>
    <s v="ZLIN"/>
    <n v="5"/>
    <n v="0"/>
    <n v="0"/>
    <n v="0"/>
    <m/>
    <m/>
    <m/>
    <n v="0"/>
    <n v="0"/>
    <s v="ZLIN"/>
    <n v="5"/>
    <n v="0"/>
  </r>
  <r>
    <s v="120505000091-0"/>
    <x v="28"/>
    <n v="321201"/>
    <s v="CAMARA DE ESPUMA CONTRA INCENDIOS"/>
    <s v="18.11.2015"/>
    <n v="2342248.7999999998"/>
    <n v="2147061.4"/>
    <s v="ZLIN"/>
    <n v="5"/>
    <n v="0"/>
    <n v="0"/>
    <n v="0"/>
    <m/>
    <m/>
    <m/>
    <n v="0"/>
    <n v="0"/>
    <s v="ZLIN"/>
    <n v="5"/>
    <n v="0"/>
  </r>
  <r>
    <s v="120505000092-0"/>
    <x v="28"/>
    <n v="321201"/>
    <s v="CAMARA DE ESPUMA CONTRA INCENDIOS"/>
    <s v="18.11.2015"/>
    <n v="2342248.7999999998"/>
    <n v="2147061.4"/>
    <s v="ZLIN"/>
    <n v="5"/>
    <n v="0"/>
    <n v="0"/>
    <n v="0"/>
    <m/>
    <m/>
    <m/>
    <n v="0"/>
    <n v="0"/>
    <s v="ZLIN"/>
    <n v="5"/>
    <n v="0"/>
  </r>
  <r>
    <s v="120505000093-0"/>
    <x v="28"/>
    <n v="321201"/>
    <s v="CAMARA DE ESPUMA CONTRA INCENDIOS"/>
    <s v="18.11.2015"/>
    <n v="2342248.7999999998"/>
    <n v="2147061.4"/>
    <s v="ZLIN"/>
    <n v="5"/>
    <n v="0"/>
    <n v="0"/>
    <n v="0"/>
    <m/>
    <m/>
    <m/>
    <n v="0"/>
    <n v="0"/>
    <s v="ZLIN"/>
    <n v="5"/>
    <n v="0"/>
  </r>
  <r>
    <s v="120505000094-0"/>
    <x v="28"/>
    <n v="321201"/>
    <s v="CAMARA DE ESPUMA CONTRA INCENDIOS"/>
    <s v="18.11.2015"/>
    <n v="2342248.7999999998"/>
    <n v="2147061.4"/>
    <s v="ZLIN"/>
    <n v="5"/>
    <n v="0"/>
    <n v="0"/>
    <n v="0"/>
    <m/>
    <m/>
    <m/>
    <n v="0"/>
    <n v="0"/>
    <s v="ZLIN"/>
    <n v="5"/>
    <n v="0"/>
  </r>
  <r>
    <s v="120505000095-0"/>
    <x v="28"/>
    <n v="321201"/>
    <s v="CAMARA DE ESPUMA CONTRA INCENDIOS"/>
    <s v="18.11.2015"/>
    <n v="2342248.7999999998"/>
    <n v="2147061.4"/>
    <s v="ZLIN"/>
    <n v="5"/>
    <n v="0"/>
    <n v="0"/>
    <n v="0"/>
    <m/>
    <m/>
    <m/>
    <n v="0"/>
    <n v="0"/>
    <s v="ZLIN"/>
    <n v="5"/>
    <n v="0"/>
  </r>
  <r>
    <s v="120505000096-0"/>
    <x v="28"/>
    <n v="321201"/>
    <s v="CAMARA DE ESPUMA CONTRA INCENDIOS"/>
    <s v="18.11.2015"/>
    <n v="2342248.7999999998"/>
    <n v="2147061.4"/>
    <s v="ZLIN"/>
    <n v="5"/>
    <n v="0"/>
    <n v="0"/>
    <n v="0"/>
    <m/>
    <m/>
    <m/>
    <n v="0"/>
    <n v="0"/>
    <s v="ZLIN"/>
    <n v="5"/>
    <n v="0"/>
  </r>
  <r>
    <s v="120505000097-0"/>
    <x v="28"/>
    <n v="321201"/>
    <s v="CAMARA DE ESPUMA CONTRA INCENDIOS"/>
    <s v="18.11.2015"/>
    <n v="2342248.7999999998"/>
    <n v="2147061.4"/>
    <s v="ZLIN"/>
    <n v="5"/>
    <n v="0"/>
    <n v="0"/>
    <n v="0"/>
    <m/>
    <m/>
    <m/>
    <n v="0"/>
    <n v="0"/>
    <s v="ZLIN"/>
    <n v="5"/>
    <n v="0"/>
  </r>
  <r>
    <s v="120505000098-0"/>
    <x v="28"/>
    <n v="321201"/>
    <s v="DOSIFICADOR DE ESPUMA"/>
    <s v="03.10.2014"/>
    <n v="10828005.42"/>
    <n v="6135869.7299999995"/>
    <s v="ZLIN"/>
    <n v="10"/>
    <n v="0"/>
    <n v="0"/>
    <n v="0"/>
    <m/>
    <m/>
    <m/>
    <n v="0"/>
    <n v="0"/>
    <s v="ZLIN"/>
    <n v="10"/>
    <n v="0"/>
  </r>
  <r>
    <s v="120601000002-0"/>
    <x v="29"/>
    <n v="323301"/>
    <s v="NORMAS INFORMAC. FINANCIERA"/>
    <s v="31.07.2004"/>
    <n v="29000"/>
    <n v="26100"/>
    <s v="ZLI1"/>
    <n v="5"/>
    <n v="0"/>
    <n v="18543.2"/>
    <n v="18425.75"/>
    <s v="ZLIN"/>
    <n v="5"/>
    <n v="0"/>
    <n v="0"/>
    <n v="0"/>
    <m/>
    <m/>
    <m/>
  </r>
  <r>
    <s v="120601000018-0"/>
    <x v="30"/>
    <n v="344100"/>
    <s v="HERRAM DESARR MICROSOFT BUILDER"/>
    <s v="30.09.2002"/>
    <n v="1664364.36"/>
    <n v="1497927.87"/>
    <s v="ZLI1"/>
    <n v="5"/>
    <n v="0"/>
    <n v="918200.44"/>
    <n v="826380.39999999991"/>
    <s v="ZLIN"/>
    <n v="5"/>
    <n v="0"/>
    <n v="0"/>
    <n v="0"/>
    <m/>
    <m/>
    <m/>
  </r>
  <r>
    <s v="120601000040-0"/>
    <x v="29"/>
    <n v="311100"/>
    <s v="API 700 CHECKLIST FOR PLANT COMPLET"/>
    <s v="30.09.2006"/>
    <n v="62200"/>
    <n v="55980"/>
    <s v="ZLI1"/>
    <n v="5"/>
    <n v="0"/>
    <n v="27710.2"/>
    <n v="27416"/>
    <s v="ZLIN"/>
    <n v="5"/>
    <n v="0"/>
    <n v="0"/>
    <n v="0"/>
    <m/>
    <m/>
    <m/>
  </r>
  <r>
    <s v="120601000043-0"/>
    <x v="31"/>
    <n v="335100"/>
    <s v="MAQ P,MEDIR OCTONAJE Y ACCESORG"/>
    <s v="01.11.1991"/>
    <n v="11284428.800000001"/>
    <n v="10155985.920000002"/>
    <s v="ZLI1"/>
    <n v="10"/>
    <n v="0"/>
    <n v="7791697.5"/>
    <n v="7012527.75"/>
    <s v="ZLIN"/>
    <n v="10"/>
    <n v="0"/>
    <n v="0"/>
    <n v="0"/>
    <m/>
    <m/>
    <m/>
  </r>
  <r>
    <s v="120601000047-0"/>
    <x v="31"/>
    <n v="214100"/>
    <s v="BOMBA PARA PRESION VAPOR GASOLG"/>
    <s v="01.08.1993"/>
    <n v="1528024.7"/>
    <n v="1375222.23"/>
    <s v="ZLI1"/>
    <n v="10"/>
    <n v="0"/>
    <n v="1088647.67"/>
    <n v="979782.89999999991"/>
    <s v="ZLIN"/>
    <n v="10"/>
    <n v="0"/>
    <n v="0"/>
    <n v="0"/>
    <m/>
    <m/>
    <m/>
  </r>
  <r>
    <s v="120601000093-0"/>
    <x v="30"/>
    <n v="213100"/>
    <s v="HARDWARE SISTEMA 4381 MOD R 91"/>
    <s v="01.10.1992"/>
    <n v="31521076.93"/>
    <n v="28368969.239999998"/>
    <s v="ZLI1"/>
    <n v="5"/>
    <n v="0"/>
    <n v="7384120.3799999999"/>
    <n v="6645708.3399999999"/>
    <s v="ZLIN"/>
    <n v="5"/>
    <n v="0"/>
    <n v="0"/>
    <n v="0"/>
    <m/>
    <m/>
    <m/>
  </r>
  <r>
    <s v="120601000094-0"/>
    <x v="30"/>
    <n v="213100"/>
    <s v="SOFTWARE DISP 5684 0952533"/>
    <s v="01.10.1992"/>
    <n v="10679648.189999999"/>
    <n v="9611683.379999999"/>
    <s v="ZLI1"/>
    <n v="5"/>
    <n v="0"/>
    <n v="2501811.96"/>
    <n v="2251630.7599999998"/>
    <s v="ZLIN"/>
    <n v="5"/>
    <n v="0"/>
    <n v="0"/>
    <n v="0"/>
    <m/>
    <m/>
    <m/>
  </r>
  <r>
    <s v="120601000104-0"/>
    <x v="30"/>
    <n v="214501"/>
    <s v="SISTEMA CROMATOGRAFICO"/>
    <s v="01.11.1992"/>
    <n v="2444329.2200000002"/>
    <n v="2199896.3000000003"/>
    <s v="ZLI1"/>
    <n v="5"/>
    <n v="0"/>
    <n v="572608"/>
    <n v="515347.20000000001"/>
    <s v="ZLIN"/>
    <n v="5"/>
    <n v="0"/>
    <n v="0"/>
    <n v="0"/>
    <m/>
    <m/>
    <m/>
  </r>
  <r>
    <s v="120601000120-0"/>
    <x v="30"/>
    <n v="213100"/>
    <s v="2 SUN SPARCSTATION 10 MOD 41"/>
    <s v="01.04.1993"/>
    <n v="15225800"/>
    <n v="13703220"/>
    <s v="ZLI1"/>
    <n v="5"/>
    <n v="0"/>
    <n v="3281255.05"/>
    <n v="2953129.55"/>
    <s v="ZLIN"/>
    <n v="5"/>
    <n v="0"/>
    <n v="0"/>
    <n v="0"/>
    <m/>
    <m/>
    <m/>
  </r>
  <r>
    <s v="120601000215-0"/>
    <x v="29"/>
    <n v="333100"/>
    <s v="IEEE 841-2001 STD"/>
    <s v="16.05.2006"/>
    <n v="112584"/>
    <n v="101325.6"/>
    <s v="ZLI1"/>
    <n v="5"/>
    <n v="0"/>
    <n v="50156.34"/>
    <n v="49623.82"/>
    <s v="ZLIN"/>
    <n v="5"/>
    <n v="0"/>
    <n v="0"/>
    <n v="0"/>
    <m/>
    <m/>
    <m/>
  </r>
  <r>
    <s v="120601000216-0"/>
    <x v="29"/>
    <n v="333100"/>
    <s v="IEEE 522-2004 GUIDE"/>
    <s v="16.05.2006"/>
    <n v="68985.23"/>
    <n v="62086.709999999992"/>
    <s v="ZLI1"/>
    <n v="5"/>
    <n v="0"/>
    <n v="30733.02"/>
    <n v="30406.720000000001"/>
    <s v="ZLIN"/>
    <n v="5"/>
    <n v="0"/>
    <n v="0"/>
    <n v="0"/>
    <m/>
    <m/>
    <m/>
  </r>
  <r>
    <s v="120601000225-0"/>
    <x v="32"/>
    <n v="341100"/>
    <s v="SWITCH"/>
    <s v="30.04.2008"/>
    <n v="119726"/>
    <n v="107753.4"/>
    <s v="ZLI1"/>
    <n v="10"/>
    <n v="0"/>
    <n v="11202.22"/>
    <n v="11202.22"/>
    <s v="ZLIN"/>
    <n v="10"/>
    <n v="0"/>
    <n v="0"/>
    <n v="0"/>
    <m/>
    <m/>
    <m/>
  </r>
  <r>
    <s v="120601000226-0"/>
    <x v="32"/>
    <n v="213100"/>
    <s v="SWITCH DE 48 PUERTOS 10/100"/>
    <s v="30.11.2007"/>
    <n v="307419.59999999998"/>
    <n v="276677.63999999996"/>
    <s v="ZLI1"/>
    <n v="10"/>
    <n v="0"/>
    <n v="75493.36"/>
    <n v="75493.36"/>
    <s v="ZLIN"/>
    <n v="10"/>
    <n v="0"/>
    <n v="0"/>
    <n v="0"/>
    <m/>
    <m/>
    <m/>
  </r>
  <r>
    <s v="120601000227-0"/>
    <x v="32"/>
    <n v="213100"/>
    <s v="SWITCH DE 48 PUERTOS"/>
    <s v="30.11.2007"/>
    <n v="307419.59999999998"/>
    <n v="276677.63999999996"/>
    <s v="ZLI1"/>
    <n v="10"/>
    <n v="0"/>
    <n v="75493.36"/>
    <n v="75493.36"/>
    <s v="ZLIN"/>
    <n v="10"/>
    <n v="0"/>
    <n v="0"/>
    <n v="0"/>
    <m/>
    <m/>
    <m/>
  </r>
  <r>
    <s v="120601000229-0"/>
    <x v="32"/>
    <n v="331100"/>
    <s v="EQUIPO PARA RED INALAMBRICA"/>
    <s v="31.10.2007"/>
    <n v="440516.82"/>
    <n v="396465.14"/>
    <s v="ZLI1"/>
    <n v="10"/>
    <n v="0"/>
    <n v="108178.2"/>
    <n v="108178.2"/>
    <s v="ZLIN"/>
    <n v="10"/>
    <n v="0"/>
    <n v="0"/>
    <n v="0"/>
    <m/>
    <m/>
    <m/>
  </r>
  <r>
    <s v="120601000238-0"/>
    <x v="30"/>
    <n v="211100"/>
    <s v="DISCO DURO 80GB PORTATIL"/>
    <s v="31.01.2008"/>
    <n v="68898.75"/>
    <n v="49090.36"/>
    <s v="ZLI1"/>
    <n v="5"/>
    <n v="0"/>
    <n v="6446.55"/>
    <n v="6446.55"/>
    <s v="ZLIN"/>
    <n v="10"/>
    <n v="0"/>
    <n v="0"/>
    <n v="0"/>
    <m/>
    <m/>
    <m/>
  </r>
  <r>
    <s v="120601000259-0"/>
    <x v="33"/>
    <n v="341204"/>
    <s v="CAMILLA DE EXPLORACION GINECOLOGICA"/>
    <s v="30.06.2008"/>
    <n v="437500"/>
    <n v="393750"/>
    <s v="ZLI1"/>
    <n v="10"/>
    <n v="0"/>
    <n v="40934.910000000003"/>
    <n v="40934.910000000003"/>
    <s v="ZLIN"/>
    <n v="10"/>
    <n v="0"/>
    <n v="0"/>
    <n v="0"/>
    <m/>
    <m/>
    <m/>
  </r>
  <r>
    <s v="120601000263-0"/>
    <x v="32"/>
    <n v="213100"/>
    <s v="SISTEMA INALAMBRICO"/>
    <s v="30.07.2008"/>
    <n v="146913.48000000001"/>
    <n v="132222.13"/>
    <s v="ZLI1"/>
    <n v="10"/>
    <n v="0"/>
    <n v="13746.04"/>
    <n v="13746.04"/>
    <s v="ZLIN"/>
    <n v="10"/>
    <n v="0"/>
    <n v="0"/>
    <n v="0"/>
    <m/>
    <m/>
    <m/>
  </r>
  <r>
    <s v="120601000270-0"/>
    <x v="32"/>
    <n v="342404"/>
    <s v="RACK DE PARED"/>
    <s v="30.08.2008"/>
    <n v="142654.59"/>
    <n v="128389.13"/>
    <s v="ZLI1"/>
    <n v="10"/>
    <n v="0"/>
    <n v="13347.54"/>
    <n v="13347.54"/>
    <s v="ZLIN"/>
    <n v="10"/>
    <n v="0"/>
    <n v="0"/>
    <n v="0"/>
    <m/>
    <m/>
    <m/>
  </r>
  <r>
    <s v="120601000284-0"/>
    <x v="32"/>
    <n v="213100"/>
    <s v="GABINETE ( ESTARA INSTALADO EN EL N"/>
    <s v="30.07.2008"/>
    <n v="226995"/>
    <n v="204295.5"/>
    <s v="ZLI1"/>
    <n v="10"/>
    <n v="0"/>
    <n v="21238.91"/>
    <n v="21238.91"/>
    <s v="ZLIN"/>
    <n v="10"/>
    <n v="0"/>
    <n v="0"/>
    <n v="0"/>
    <m/>
    <m/>
    <m/>
  </r>
  <r>
    <s v="120601000289-0"/>
    <x v="34"/>
    <n v="322201"/>
    <s v="1 KIT DE SISTEMAS CONTROL ARES"/>
    <s v="31.05.2008"/>
    <n v="540117.4"/>
    <n v="392012.18000000005"/>
    <s v="ZLI1"/>
    <n v="15"/>
    <n v="0"/>
    <n v="50536.35"/>
    <n v="40651.17"/>
    <s v="ZLIN"/>
    <n v="15"/>
    <n v="0"/>
    <n v="0"/>
    <n v="0"/>
    <m/>
    <m/>
    <m/>
  </r>
  <r>
    <s v="120601000295-0"/>
    <x v="34"/>
    <n v="121100"/>
    <s v="DISPOSITIVO DE CONTROL DE ACCESO DE"/>
    <s v="30.04.2008"/>
    <n v="1677144.83"/>
    <n v="1225796.54"/>
    <s v="ZLI1"/>
    <n v="15"/>
    <n v="0"/>
    <n v="156922.9"/>
    <n v="127101.65"/>
    <s v="ZLIN"/>
    <n v="15"/>
    <n v="0"/>
    <n v="0"/>
    <n v="0"/>
    <m/>
    <m/>
    <m/>
  </r>
  <r>
    <s v="120601000296-0"/>
    <x v="34"/>
    <n v="331100"/>
    <s v="DISPOSITIVO DE CONTROL DE ACCESO A"/>
    <s v="30.04.2008"/>
    <n v="1677144.83"/>
    <n v="1225796.54"/>
    <s v="ZLI1"/>
    <n v="15"/>
    <n v="0"/>
    <n v="156922.9"/>
    <n v="127101.65"/>
    <s v="ZLIN"/>
    <n v="15"/>
    <n v="0"/>
    <n v="0"/>
    <n v="0"/>
    <m/>
    <m/>
    <m/>
  </r>
  <r>
    <s v="120601000298-0"/>
    <x v="34"/>
    <n v="214100"/>
    <s v="ALARMA CONTRA ROBOS"/>
    <s v="31.03.2008"/>
    <n v="500000"/>
    <n v="450000"/>
    <s v="ZLI1"/>
    <n v="10"/>
    <n v="0"/>
    <n v="46782.75"/>
    <n v="38107.910000000003"/>
    <s v="ZLIN"/>
    <n v="15"/>
    <n v="0"/>
    <n v="0"/>
    <n v="0"/>
    <m/>
    <m/>
    <m/>
  </r>
  <r>
    <s v="120601000299-0"/>
    <x v="35"/>
    <n v="214100"/>
    <s v="BOMBA DE GRUFOS MQ 3-45 (TANQUE PAR"/>
    <s v="31.12.2007"/>
    <n v="618351"/>
    <n v="556515.9"/>
    <s v="ZLI1"/>
    <n v="10"/>
    <n v="0"/>
    <n v="151849.14000000001"/>
    <n v="151849.14000000001"/>
    <s v="ZLIN"/>
    <n v="10"/>
    <n v="0"/>
    <n v="0"/>
    <n v="0"/>
    <m/>
    <m/>
    <m/>
  </r>
  <r>
    <s v="120601000300-0"/>
    <x v="34"/>
    <n v="335302"/>
    <s v="DETECTOR MANUAL DE METALES"/>
    <s v="30.07.2008"/>
    <n v="123712.93"/>
    <n v="88527.76999999999"/>
    <s v="ZLI1"/>
    <n v="15"/>
    <n v="0"/>
    <n v="11575.26"/>
    <n v="9182.2099999999991"/>
    <s v="ZLIN"/>
    <n v="15"/>
    <n v="0"/>
    <n v="0"/>
    <n v="0"/>
    <m/>
    <m/>
    <m/>
  </r>
  <r>
    <s v="120601000301-0"/>
    <x v="35"/>
    <n v="214301"/>
    <s v="MEDIDOR CALIPER"/>
    <s v="30.07.2008"/>
    <n v="645606"/>
    <n v="520309.18"/>
    <s v="ZLI1"/>
    <n v="15"/>
    <n v="0"/>
    <n v="60406.45"/>
    <n v="60406.45"/>
    <s v="ZLIN"/>
    <n v="10"/>
    <n v="0"/>
    <n v="0"/>
    <n v="0"/>
    <m/>
    <m/>
    <m/>
  </r>
  <r>
    <s v="120601000302-0"/>
    <x v="35"/>
    <n v="214301"/>
    <s v="MEDIDOR CALIPER DE INTERIORES"/>
    <s v="30.07.2008"/>
    <n v="540253"/>
    <n v="435402.69"/>
    <s v="ZLI1"/>
    <n v="15"/>
    <n v="0"/>
    <n v="50549.04"/>
    <n v="50549.04"/>
    <s v="ZLIN"/>
    <n v="10"/>
    <n v="0"/>
    <n v="0"/>
    <n v="0"/>
    <m/>
    <m/>
    <m/>
  </r>
  <r>
    <s v="120601000303-0"/>
    <x v="35"/>
    <n v="214301"/>
    <s v="CELDAS PUNTO FIJO DE ESTAÑO"/>
    <s v="30.08.2008"/>
    <n v="4520000"/>
    <n v="4068000"/>
    <s v="ZLI1"/>
    <n v="10"/>
    <n v="0"/>
    <n v="422916.06"/>
    <n v="422916.06"/>
    <s v="ZLIN"/>
    <n v="10"/>
    <n v="0"/>
    <n v="0"/>
    <n v="0"/>
    <m/>
    <m/>
    <m/>
  </r>
  <r>
    <s v="120601000304-0"/>
    <x v="34"/>
    <n v="335308"/>
    <s v="VISOR NOCTURNO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05-0"/>
    <x v="34"/>
    <n v="335309"/>
    <s v="VISOR NOCTURNO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06-0"/>
    <x v="34"/>
    <n v="335311"/>
    <s v="VISORES NOCTURNOS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07-0"/>
    <x v="34"/>
    <n v="335303"/>
    <s v="VISORES NOCTURNOS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08-0"/>
    <x v="34"/>
    <n v="335100"/>
    <s v="VISORES NOCTURNOS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09-0"/>
    <x v="34"/>
    <n v="335309"/>
    <s v="VISORES NOCTURNOS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10-0"/>
    <x v="34"/>
    <n v="335301"/>
    <s v="VISORES NOCTURNOS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11-0"/>
    <x v="34"/>
    <n v="335301"/>
    <s v="VISORES NOCTURNOS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13-0"/>
    <x v="34"/>
    <n v="335301"/>
    <s v="VISORES NOCTURNOS MONOCULAR"/>
    <s v="30.09.2008"/>
    <n v="266859.3"/>
    <n v="188234.28999999998"/>
    <s v="ZLI1"/>
    <n v="15"/>
    <n v="0"/>
    <n v="24968.82"/>
    <n v="19528.89"/>
    <s v="ZLIN"/>
    <n v="15"/>
    <n v="0"/>
    <n v="0"/>
    <n v="0"/>
    <m/>
    <m/>
    <m/>
  </r>
  <r>
    <s v="120601000314-0"/>
    <x v="35"/>
    <n v="214403"/>
    <s v="ESTACION DE TRABAJO"/>
    <s v="30.09.2008"/>
    <n v="270369.5"/>
    <n v="243332.55"/>
    <s v="ZLI1"/>
    <n v="10"/>
    <n v="0"/>
    <n v="25297.25"/>
    <n v="25297.25"/>
    <s v="ZLIN"/>
    <n v="10"/>
    <n v="0"/>
    <n v="0"/>
    <n v="0"/>
    <m/>
    <m/>
    <m/>
  </r>
  <r>
    <s v="120601000315-0"/>
    <x v="35"/>
    <n v="214301"/>
    <s v="ESTACION DE TRABAJO"/>
    <s v="30.09.2008"/>
    <n v="270369.5"/>
    <n v="243332.55"/>
    <s v="ZLI1"/>
    <n v="10"/>
    <n v="0"/>
    <n v="25297.25"/>
    <n v="25297.25"/>
    <s v="ZLIN"/>
    <n v="10"/>
    <n v="0"/>
    <n v="0"/>
    <n v="0"/>
    <m/>
    <m/>
    <m/>
  </r>
  <r>
    <s v="120601000316-0"/>
    <x v="35"/>
    <n v="214100"/>
    <s v="ESTACION DE TRABAJO"/>
    <s v="30.09.2008"/>
    <n v="444537"/>
    <n v="400083.3"/>
    <s v="ZLI1"/>
    <n v="10"/>
    <n v="0"/>
    <n v="41593.33"/>
    <n v="41593.33"/>
    <s v="ZLIN"/>
    <n v="10"/>
    <n v="0"/>
    <n v="0"/>
    <n v="0"/>
    <m/>
    <m/>
    <m/>
  </r>
  <r>
    <s v="120601000317-0"/>
    <x v="35"/>
    <n v="214301"/>
    <s v="MESA OPERATIVA"/>
    <s v="30.09.2008"/>
    <n v="1511762.67"/>
    <n v="1360586.4"/>
    <s v="ZLI1"/>
    <n v="10"/>
    <n v="0"/>
    <n v="141448.84"/>
    <n v="141448.84"/>
    <s v="ZLIN"/>
    <n v="10"/>
    <n v="0"/>
    <n v="0"/>
    <n v="0"/>
    <m/>
    <m/>
    <m/>
  </r>
  <r>
    <s v="120601000318-0"/>
    <x v="35"/>
    <n v="214301"/>
    <s v="MESA OPERATIVA"/>
    <s v="30.09.2008"/>
    <n v="1511762.67"/>
    <n v="1360586.4"/>
    <s v="ZLI1"/>
    <n v="10"/>
    <n v="0"/>
    <n v="141448.84"/>
    <n v="141448.84"/>
    <s v="ZLIN"/>
    <n v="10"/>
    <n v="0"/>
    <n v="0"/>
    <n v="0"/>
    <m/>
    <m/>
    <m/>
  </r>
  <r>
    <s v="120601000319-0"/>
    <x v="35"/>
    <n v="214301"/>
    <s v="MESA OPERATIVA"/>
    <s v="30.09.2008"/>
    <n v="1511762.66"/>
    <n v="1360586.39"/>
    <s v="ZLI1"/>
    <n v="10"/>
    <n v="0"/>
    <n v="141448.84"/>
    <n v="141448.84"/>
    <s v="ZLIN"/>
    <n v="10"/>
    <n v="0"/>
    <n v="0"/>
    <n v="0"/>
    <m/>
    <m/>
    <m/>
  </r>
  <r>
    <s v="120601000320-0"/>
    <x v="35"/>
    <n v="214100"/>
    <s v="CREDENZA"/>
    <s v="30.09.2008"/>
    <n v="306838"/>
    <n v="276154.2"/>
    <s v="ZLI1"/>
    <n v="10"/>
    <n v="0"/>
    <n v="28709.45"/>
    <n v="28709.45"/>
    <s v="ZLIN"/>
    <n v="10"/>
    <n v="0"/>
    <n v="0"/>
    <n v="0"/>
    <m/>
    <m/>
    <m/>
  </r>
  <r>
    <s v="120601000321-0"/>
    <x v="35"/>
    <n v="214301"/>
    <s v="RUGOSIMETRO"/>
    <s v="30.10.2008"/>
    <n v="4910446"/>
    <n v="3887569.2199999997"/>
    <s v="ZLI1"/>
    <n v="15"/>
    <n v="0"/>
    <n v="459448.34"/>
    <n v="459448.34"/>
    <s v="ZLIN"/>
    <n v="10"/>
    <n v="0"/>
    <n v="0"/>
    <n v="0"/>
    <m/>
    <m/>
    <m/>
  </r>
  <r>
    <s v="120601000322-0"/>
    <x v="35"/>
    <n v="214301"/>
    <s v="PESA PATRON DE MASA DE 20 Kg"/>
    <s v="30.11.2008"/>
    <n v="4687069"/>
    <n v="4218362.0999999996"/>
    <s v="ZLI1"/>
    <n v="10"/>
    <n v="0"/>
    <n v="438547.95"/>
    <n v="438547.95"/>
    <s v="ZLIN"/>
    <n v="10"/>
    <n v="0"/>
    <n v="0"/>
    <n v="0"/>
    <m/>
    <m/>
    <m/>
  </r>
  <r>
    <s v="120601000323-0"/>
    <x v="35"/>
    <n v="214301"/>
    <s v="PESA PATRON DE MASA DE 10 Kg"/>
    <s v="30.11.2008"/>
    <n v="3886432"/>
    <n v="3497788.8"/>
    <s v="ZLI1"/>
    <n v="10"/>
    <n v="0"/>
    <n v="363635.96"/>
    <n v="363635.96"/>
    <s v="ZLIN"/>
    <n v="10"/>
    <n v="0"/>
    <n v="0"/>
    <n v="0"/>
    <m/>
    <m/>
    <m/>
  </r>
  <r>
    <s v="120601000324-0"/>
    <x v="34"/>
    <n v="335302"/>
    <s v="CAMARA A COLOR PARA ASCENSOR"/>
    <s v="30.11.2008"/>
    <n v="96050"/>
    <n v="86445"/>
    <s v="ZLI1"/>
    <n v="10"/>
    <n v="0"/>
    <n v="8986.9699999999993"/>
    <n v="6928.99"/>
    <s v="ZLIN"/>
    <n v="15"/>
    <n v="0"/>
    <n v="0"/>
    <n v="0"/>
    <m/>
    <m/>
    <m/>
  </r>
  <r>
    <s v="120601000331-0"/>
    <x v="34"/>
    <n v="335302"/>
    <s v="CAMARA"/>
    <s v="31.12.2008"/>
    <n v="375000"/>
    <n v="337500"/>
    <s v="ZLI1"/>
    <n v="10"/>
    <n v="0"/>
    <n v="35087.06"/>
    <n v="27084.839999999997"/>
    <s v="ZLIN"/>
    <n v="15"/>
    <n v="0"/>
    <n v="0"/>
    <n v="0"/>
    <m/>
    <m/>
    <m/>
  </r>
  <r>
    <s v="120601000332-0"/>
    <x v="34"/>
    <n v="335302"/>
    <s v="CAMARA"/>
    <s v="31.12.2008"/>
    <n v="375000"/>
    <n v="337500"/>
    <s v="ZLI1"/>
    <n v="10"/>
    <n v="0"/>
    <n v="35087.06"/>
    <n v="27084.839999999997"/>
    <s v="ZLIN"/>
    <n v="15"/>
    <n v="0"/>
    <n v="0"/>
    <n v="0"/>
    <m/>
    <m/>
    <m/>
  </r>
  <r>
    <s v="120601000333-0"/>
    <x v="34"/>
    <n v="335302"/>
    <s v="CAMARA"/>
    <s v="31.12.2008"/>
    <n v="375000"/>
    <n v="337500"/>
    <s v="ZLI1"/>
    <n v="10"/>
    <n v="0"/>
    <n v="35087.06"/>
    <n v="27084.839999999997"/>
    <s v="ZLIN"/>
    <n v="15"/>
    <n v="0"/>
    <n v="0"/>
    <n v="0"/>
    <m/>
    <m/>
    <m/>
  </r>
  <r>
    <s v="120601000334-0"/>
    <x v="35"/>
    <n v="214301"/>
    <s v="CAMPANA DE VIDRIO PARA PESA DE 1 KG"/>
    <s v="31.12.2008"/>
    <n v="573935"/>
    <n v="516541.5"/>
    <s v="ZLI1"/>
    <n v="10"/>
    <n v="0"/>
    <n v="53700.52"/>
    <n v="53700.52"/>
    <s v="ZLIN"/>
    <n v="10"/>
    <n v="0"/>
    <n v="0"/>
    <n v="0"/>
    <m/>
    <m/>
    <m/>
  </r>
  <r>
    <s v="120601000335-0"/>
    <x v="35"/>
    <n v="214301"/>
    <s v="CAMPANA DE VIDRIO PARA PESA DE 1 KG"/>
    <s v="31.12.2008"/>
    <n v="573935"/>
    <n v="516541.5"/>
    <s v="ZLI1"/>
    <n v="10"/>
    <n v="0"/>
    <n v="53700.52"/>
    <n v="53700.52"/>
    <s v="ZLIN"/>
    <n v="10"/>
    <n v="0"/>
    <n v="0"/>
    <n v="0"/>
    <m/>
    <m/>
    <m/>
  </r>
  <r>
    <s v="120601000338-0"/>
    <x v="34"/>
    <n v="334100"/>
    <s v="DUCHA DE EMERGENCIAS LAVA OJOS"/>
    <s v="30.10.2008"/>
    <n v="426816.33"/>
    <n v="298878.53000000003"/>
    <s v="ZLI1"/>
    <n v="15"/>
    <n v="0"/>
    <n v="39935.279999999999"/>
    <n v="31012.39"/>
    <s v="ZLIN"/>
    <n v="15"/>
    <n v="0"/>
    <n v="0"/>
    <n v="0"/>
    <m/>
    <m/>
    <m/>
  </r>
  <r>
    <s v="120601000339-0"/>
    <x v="34"/>
    <n v="334100"/>
    <s v="DUCHA DE EMERGENCIA LAVA OJOS"/>
    <s v="30.10.2008"/>
    <n v="426816.33"/>
    <n v="298878.53000000003"/>
    <s v="ZLI1"/>
    <n v="15"/>
    <n v="0"/>
    <n v="39935.279999999999"/>
    <n v="31012.39"/>
    <s v="ZLIN"/>
    <n v="15"/>
    <n v="0"/>
    <n v="0"/>
    <n v="0"/>
    <m/>
    <m/>
    <m/>
  </r>
  <r>
    <s v="120601000340-0"/>
    <x v="34"/>
    <n v="334100"/>
    <s v="DUCHA DE EMERGENCIAS LAVA OJOS"/>
    <s v="30.10.2008"/>
    <n v="426816.34"/>
    <n v="298878.54000000004"/>
    <s v="ZLI1"/>
    <n v="15"/>
    <n v="0"/>
    <n v="39935.279999999999"/>
    <n v="31012.39"/>
    <s v="ZLIN"/>
    <n v="15"/>
    <n v="0"/>
    <n v="0"/>
    <n v="0"/>
    <m/>
    <m/>
    <m/>
  </r>
  <r>
    <s v="120601000341-0"/>
    <x v="34"/>
    <n v="323201"/>
    <s v="ANALIZADOR DE VIBRACIONES"/>
    <s v="31.12.2008"/>
    <n v="22200000"/>
    <n v="15318000"/>
    <s v="ZLI1"/>
    <n v="15"/>
    <n v="0"/>
    <n v="2077154.1"/>
    <n v="1603422.4700000002"/>
    <s v="ZLIN"/>
    <n v="15"/>
    <n v="0"/>
    <n v="0"/>
    <n v="0"/>
    <m/>
    <m/>
    <m/>
  </r>
  <r>
    <s v="120601000346-0"/>
    <x v="34"/>
    <n v="121100"/>
    <s v="EXTINTOR DE HIELO SECO"/>
    <s v="01.12.1994"/>
    <n v="33474.01"/>
    <n v="29524.300000000003"/>
    <s v="ZLI1"/>
    <n v="14"/>
    <n v="0"/>
    <n v="73441.960000000006"/>
    <n v="64808.55"/>
    <s v="ZLIN"/>
    <n v="14"/>
    <n v="0"/>
    <n v="0"/>
    <n v="0"/>
    <m/>
    <m/>
    <m/>
  </r>
  <r>
    <s v="120601000354-0"/>
    <x v="36"/>
    <n v="335100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3-0"/>
    <x v="36"/>
    <n v="335100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4-0"/>
    <x v="36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5-0"/>
    <x v="36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6-0"/>
    <x v="36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7-0"/>
    <x v="36"/>
    <n v="335100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8-0"/>
    <x v="36"/>
    <n v="335100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9-0"/>
    <x v="36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90-0"/>
    <x v="36"/>
    <n v="335301"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91-0"/>
    <x v="36"/>
    <n v="335301"/>
    <s v="ARMA"/>
    <s v="01.08.1989"/>
    <n v="33000"/>
    <n v="29700"/>
    <s v="ZLI1"/>
    <n v="20"/>
    <n v="0"/>
    <n v="177827.92"/>
    <n v="177694.28"/>
    <s v="ZLIN"/>
    <n v="20"/>
    <n v="0"/>
    <n v="0"/>
    <n v="0"/>
    <m/>
    <m/>
    <m/>
  </r>
  <r>
    <s v="120601000405-0"/>
    <x v="32"/>
    <n v="315100"/>
    <s v="RADIO PORTATIL"/>
    <s v="30.07.2008"/>
    <n v="333333.05"/>
    <n v="299999.74"/>
    <s v="ZLI1"/>
    <n v="10"/>
    <n v="0"/>
    <n v="31188.48"/>
    <n v="31188.48"/>
    <s v="ZLIN"/>
    <n v="10"/>
    <n v="0"/>
    <n v="0"/>
    <n v="0"/>
    <m/>
    <m/>
    <m/>
  </r>
  <r>
    <s v="120601000407-0"/>
    <x v="32"/>
    <n v="315100"/>
    <s v="RADIO PORTATIL"/>
    <s v="30.07.2008"/>
    <n v="333333.05"/>
    <n v="299999.74"/>
    <s v="ZLI1"/>
    <n v="10"/>
    <n v="0"/>
    <n v="31188.48"/>
    <n v="31188.48"/>
    <s v="ZLIN"/>
    <n v="10"/>
    <n v="0"/>
    <n v="0"/>
    <n v="0"/>
    <m/>
    <m/>
    <m/>
  </r>
  <r>
    <s v="120601000431-0"/>
    <x v="34"/>
    <n v="341203"/>
    <s v="BOMBA DE TRANSF. DOBLE HIDRAULICA"/>
    <s v="30.04.1997"/>
    <n v="2819090.9"/>
    <n v="2537181.81"/>
    <s v="ZLI1"/>
    <n v="10"/>
    <n v="0"/>
    <n v="3343646.81"/>
    <n v="3009282.13"/>
    <s v="ZLIN"/>
    <n v="10"/>
    <n v="0"/>
    <n v="0"/>
    <n v="0"/>
    <m/>
    <m/>
    <m/>
  </r>
  <r>
    <s v="120601000434-0"/>
    <x v="34"/>
    <n v="335100"/>
    <s v="INTELLEX"/>
    <s v="30.04.2008"/>
    <n v="4914405.87"/>
    <n v="3588229.22"/>
    <s v="ZLI1"/>
    <n v="15"/>
    <n v="0"/>
    <n v="459818.85"/>
    <n v="372098.97"/>
    <s v="ZLIN"/>
    <n v="15"/>
    <n v="0"/>
    <n v="0"/>
    <n v="0"/>
    <m/>
    <m/>
    <m/>
  </r>
  <r>
    <s v="120601000436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437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438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439-0"/>
    <x v="32"/>
    <n v="335303"/>
    <s v="RADIO PORTATIL"/>
    <s v="31.12.2008"/>
    <n v="480118.1"/>
    <n v="432106.29"/>
    <s v="ZLI1"/>
    <n v="10"/>
    <n v="0"/>
    <n v="44922.48"/>
    <n v="44922.48"/>
    <s v="ZLIN"/>
    <n v="10"/>
    <n v="0"/>
    <n v="0"/>
    <n v="0"/>
    <m/>
    <m/>
    <m/>
  </r>
  <r>
    <s v="120601000440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441-0"/>
    <x v="32"/>
    <n v="335303"/>
    <s v="RADIO PORTATIL"/>
    <s v="31.12.2008"/>
    <n v="480118.11"/>
    <n v="432106.3"/>
    <s v="ZLI1"/>
    <n v="10"/>
    <n v="0"/>
    <n v="44922.48"/>
    <n v="44922.48"/>
    <s v="ZLIN"/>
    <n v="10"/>
    <n v="0"/>
    <n v="0"/>
    <n v="0"/>
    <m/>
    <m/>
    <m/>
  </r>
  <r>
    <s v="120601000442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444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445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447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448-0"/>
    <x v="34"/>
    <n v="335302"/>
    <s v="GRABADOR DIGITAL DE CIRCUITO CERRADO DE TELEVISI"/>
    <s v="30.04.2008"/>
    <n v="4914404.9800000004"/>
    <n v="4422964.4800000004"/>
    <s v="ZLI1"/>
    <n v="10"/>
    <n v="0"/>
    <n v="459818.75"/>
    <n v="372098.88"/>
    <s v="ZLIN"/>
    <n v="15"/>
    <n v="0"/>
    <n v="0"/>
    <n v="0"/>
    <m/>
    <m/>
    <m/>
  </r>
  <r>
    <s v="120601000448-1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2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3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4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5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6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50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0451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0452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0453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0454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0455-0"/>
    <x v="34"/>
    <n v="335303"/>
    <s v="UPS 1000VA (seguridad Refinería)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0456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57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58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59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60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61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62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63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64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66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67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68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69-0"/>
    <x v="34"/>
    <n v="335100"/>
    <s v="ACCESS 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70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71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72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73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74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75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76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77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78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79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80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81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82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83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0484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0485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86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87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88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89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0-0"/>
    <x v="34"/>
    <n v="335100"/>
    <s v="DOMO"/>
    <s v="31.12.2007"/>
    <n v="1461495.58"/>
    <n v="1221392.74"/>
    <s v="ZLI1"/>
    <n v="15"/>
    <n v="0"/>
    <n v="358901.07"/>
    <n v="358901.07"/>
    <s v="ZLIN"/>
    <n v="10"/>
    <n v="0"/>
    <n v="0"/>
    <n v="0"/>
    <m/>
    <m/>
    <m/>
  </r>
  <r>
    <s v="120601000491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2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3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4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5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6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7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8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499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500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501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502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504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505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506-0"/>
    <x v="34"/>
    <n v="335100"/>
    <s v="DOMO"/>
    <s v="31.12.2007"/>
    <n v="1461495.88"/>
    <n v="1096129.73"/>
    <s v="ZLI1"/>
    <n v="15"/>
    <n v="0"/>
    <n v="358901.15"/>
    <n v="298531.75"/>
    <s v="ZLIN"/>
    <n v="15"/>
    <n v="0"/>
    <n v="0"/>
    <n v="0"/>
    <m/>
    <m/>
    <m/>
  </r>
  <r>
    <s v="120601000507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508-0"/>
    <x v="34"/>
    <n v="335100"/>
    <s v="DOMO"/>
    <s v="31.12.2007"/>
    <n v="1461495.58"/>
    <n v="1096129.51"/>
    <s v="ZLI1"/>
    <n v="15"/>
    <n v="0"/>
    <n v="358901.07"/>
    <n v="298531.69"/>
    <s v="ZLIN"/>
    <n v="15"/>
    <n v="0"/>
    <n v="0"/>
    <n v="0"/>
    <m/>
    <m/>
    <m/>
  </r>
  <r>
    <s v="120601000509-0"/>
    <x v="34"/>
    <n v="335100"/>
    <s v="MINI DOMO"/>
    <s v="30.04.2008"/>
    <n v="242744.03"/>
    <n v="177208.11"/>
    <s v="ZLI1"/>
    <n v="15"/>
    <n v="0"/>
    <n v="22712.47"/>
    <n v="18376.79"/>
    <s v="ZLIN"/>
    <n v="15"/>
    <n v="0"/>
    <n v="0"/>
    <n v="0"/>
    <m/>
    <m/>
    <m/>
  </r>
  <r>
    <s v="120601000510-0"/>
    <x v="34"/>
    <n v="335100"/>
    <s v="MINI DOMO"/>
    <s v="30.04.2008"/>
    <n v="249666.92"/>
    <n v="182262.86000000002"/>
    <s v="ZLI1"/>
    <n v="15"/>
    <n v="0"/>
    <n v="23360.21"/>
    <n v="18900.96"/>
    <s v="ZLIN"/>
    <n v="15"/>
    <n v="0"/>
    <n v="0"/>
    <n v="0"/>
    <m/>
    <m/>
    <m/>
  </r>
  <r>
    <s v="120601000511-0"/>
    <x v="34"/>
    <n v="335100"/>
    <s v="MINI DOMO"/>
    <s v="30.04.2008"/>
    <n v="249666.92"/>
    <n v="182262.86000000002"/>
    <s v="ZLI1"/>
    <n v="15"/>
    <n v="0"/>
    <n v="23360.21"/>
    <n v="18900.96"/>
    <s v="ZLIN"/>
    <n v="15"/>
    <n v="0"/>
    <n v="0"/>
    <n v="0"/>
    <m/>
    <m/>
    <m/>
  </r>
  <r>
    <s v="120601000512-0"/>
    <x v="34"/>
    <n v="335100"/>
    <s v="MINI DOMO"/>
    <s v="30.04.2008"/>
    <n v="276678.49"/>
    <n v="201985.38999999998"/>
    <s v="ZLI1"/>
    <n v="15"/>
    <n v="0"/>
    <n v="25887.56"/>
    <n v="20946.190000000002"/>
    <s v="ZLIN"/>
    <n v="15"/>
    <n v="0"/>
    <n v="0"/>
    <n v="0"/>
    <m/>
    <m/>
    <m/>
  </r>
  <r>
    <s v="120601000514-0"/>
    <x v="34"/>
    <n v="335100"/>
    <s v="MINI DOMO"/>
    <s v="30.04.2008"/>
    <n v="242744.03"/>
    <n v="177208.11"/>
    <s v="ZLI1"/>
    <n v="15"/>
    <n v="0"/>
    <n v="22712.47"/>
    <n v="18376.79"/>
    <s v="ZLIN"/>
    <n v="15"/>
    <n v="0"/>
    <n v="0"/>
    <n v="0"/>
    <m/>
    <m/>
    <m/>
  </r>
  <r>
    <s v="120601000516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517-0"/>
    <x v="34"/>
    <n v="335100"/>
    <s v="MINI DOMO"/>
    <s v="30.04.2008"/>
    <n v="242744.03"/>
    <n v="177208.11"/>
    <s v="ZLI1"/>
    <n v="15"/>
    <n v="0"/>
    <n v="22712.47"/>
    <n v="18376.79"/>
    <s v="ZLIN"/>
    <n v="15"/>
    <n v="0"/>
    <n v="0"/>
    <n v="0"/>
    <m/>
    <m/>
    <m/>
  </r>
  <r>
    <s v="120601000519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520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521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522-0"/>
    <x v="34"/>
    <n v="335100"/>
    <s v="CAMARA CON HOUSING"/>
    <s v="30.04.2008"/>
    <n v="354251.02"/>
    <n v="318825.92000000004"/>
    <s v="ZLI1"/>
    <n v="10"/>
    <n v="0"/>
    <n v="33145.68"/>
    <n v="26819.71"/>
    <s v="ZLIN"/>
    <n v="15"/>
    <n v="0"/>
    <n v="0"/>
    <n v="0"/>
    <m/>
    <m/>
    <m/>
  </r>
  <r>
    <s v="120601000523-0"/>
    <x v="34"/>
    <n v="335100"/>
    <s v="INTELLEX"/>
    <s v="30.04.2008"/>
    <n v="4914404.96"/>
    <n v="3588228.5700000003"/>
    <s v="ZLI1"/>
    <n v="15"/>
    <n v="0"/>
    <n v="459818.75"/>
    <n v="372098.88"/>
    <s v="ZLIN"/>
    <n v="15"/>
    <n v="0"/>
    <n v="0"/>
    <n v="0"/>
    <m/>
    <m/>
    <m/>
  </r>
  <r>
    <s v="120601000524-0"/>
    <x v="34"/>
    <n v="335100"/>
    <s v="CAMARA CON HOUSING"/>
    <s v="30.04.2008"/>
    <n v="249666.93"/>
    <n v="224700.24"/>
    <s v="ZLI1"/>
    <n v="10"/>
    <n v="0"/>
    <n v="23360.21"/>
    <n v="18900.96"/>
    <s v="ZLIN"/>
    <n v="15"/>
    <n v="0"/>
    <n v="0"/>
    <n v="0"/>
    <m/>
    <m/>
    <m/>
  </r>
  <r>
    <s v="120601000525-0"/>
    <x v="34"/>
    <n v="335100"/>
    <s v="MONITOR DE 21"/>
    <s v="30.04.2008"/>
    <n v="312695.58"/>
    <n v="228283.32"/>
    <s v="ZLI1"/>
    <n v="15"/>
    <n v="0"/>
    <n v="29257.51"/>
    <n v="23673.279999999999"/>
    <s v="ZLIN"/>
    <n v="15"/>
    <n v="0"/>
    <n v="0"/>
    <n v="0"/>
    <m/>
    <m/>
    <m/>
  </r>
  <r>
    <s v="120601000526-0"/>
    <x v="34"/>
    <n v="335100"/>
    <s v="CAMARA CON HOUSING"/>
    <s v="30.04.2008"/>
    <n v="242744.03"/>
    <n v="218469.63"/>
    <s v="ZLI1"/>
    <n v="10"/>
    <n v="0"/>
    <n v="22712.47"/>
    <n v="18376.79"/>
    <s v="ZLIN"/>
    <n v="15"/>
    <n v="0"/>
    <n v="0"/>
    <n v="0"/>
    <m/>
    <m/>
    <m/>
  </r>
  <r>
    <s v="120601000527-0"/>
    <x v="34"/>
    <n v="335100"/>
    <s v="CAMARA CON HOUSING"/>
    <s v="30.04.2008"/>
    <n v="249666.92"/>
    <n v="224700.23"/>
    <s v="ZLI1"/>
    <n v="10"/>
    <n v="0"/>
    <n v="23360.21"/>
    <n v="18900.96"/>
    <s v="ZLIN"/>
    <n v="15"/>
    <n v="0"/>
    <n v="0"/>
    <n v="0"/>
    <m/>
    <m/>
    <m/>
  </r>
  <r>
    <s v="120601000528-0"/>
    <x v="34"/>
    <n v="335100"/>
    <s v="SISTEMA DE SEGURIDAD (ALARMA DE SEG"/>
    <s v="29.02.2008"/>
    <n v="1467290"/>
    <n v="1320561"/>
    <s v="ZLI1"/>
    <n v="10"/>
    <n v="0"/>
    <n v="137287.73000000001"/>
    <n v="111890.89000000001"/>
    <s v="ZLIN"/>
    <n v="15"/>
    <n v="0"/>
    <n v="0"/>
    <n v="0"/>
    <m/>
    <m/>
    <m/>
  </r>
  <r>
    <s v="120601000576-0"/>
    <x v="29"/>
    <n v="311100"/>
    <s v="SCADA SUPERVISORY CONTROL AN DATA"/>
    <s v="31.07.2006"/>
    <n v="123324"/>
    <n v="110991.6"/>
    <s v="ZLI1"/>
    <n v="5"/>
    <n v="0"/>
    <n v="54941.02"/>
    <n v="54357.689999999995"/>
    <s v="ZLIN"/>
    <n v="5"/>
    <n v="0"/>
    <n v="0"/>
    <n v="0"/>
    <m/>
    <m/>
    <m/>
  </r>
  <r>
    <s v="120601000588-0"/>
    <x v="34"/>
    <n v="333100"/>
    <s v="LAMPARA DE EMERGENCIA"/>
    <s v="30.06.2001"/>
    <n v="25312"/>
    <n v="22021.8"/>
    <s v="ZLI1"/>
    <n v="10"/>
    <n v="0"/>
    <n v="34145.129999999997"/>
    <n v="34145.129999999997"/>
    <s v="ZLIN"/>
    <n v="15"/>
    <n v="0"/>
    <n v="0"/>
    <n v="0"/>
    <m/>
    <m/>
    <m/>
  </r>
  <r>
    <s v="120601000594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595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596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597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598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599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0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1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2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3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4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5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6-0"/>
    <x v="36"/>
    <n v="335308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7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8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09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0-0"/>
    <x v="36"/>
    <n v="33531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2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3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4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5-0"/>
    <x v="36"/>
    <n v="335302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6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7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8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19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20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21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22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23-0"/>
    <x v="36"/>
    <n v="335303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24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25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26-0"/>
    <x v="36"/>
    <n v="335301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27-0"/>
    <x v="36"/>
    <n v="335309"/>
    <s v="ARMA"/>
    <s v="05.12.2002"/>
    <n v="221830.75"/>
    <n v="174691.78"/>
    <s v="ZLI1"/>
    <n v="20"/>
    <n v="0"/>
    <n v="253255.03"/>
    <n v="220231.25"/>
    <s v="ZLIN"/>
    <n v="20"/>
    <n v="0"/>
    <n v="0"/>
    <n v="0"/>
    <m/>
    <m/>
    <m/>
  </r>
  <r>
    <s v="120601000653-0"/>
    <x v="35"/>
    <n v="214301"/>
    <s v="COMPLEMENTO BAÑO CALIB. ARENA FLUID"/>
    <s v="31.01.2004"/>
    <n v="1512175.7"/>
    <n v="1360958.13"/>
    <s v="ZLI1"/>
    <n v="5"/>
    <n v="0"/>
    <n v="966917.9"/>
    <n v="960793.59"/>
    <s v="ZLIN"/>
    <n v="5"/>
    <n v="0"/>
    <n v="0"/>
    <n v="0"/>
    <m/>
    <m/>
    <m/>
  </r>
  <r>
    <s v="120601000654-0"/>
    <x v="34"/>
    <n v="321202"/>
    <s v="INDICADOR PORTATIL DE GASES"/>
    <s v="29.02.2004"/>
    <n v="657014.09"/>
    <n v="591312.67999999993"/>
    <s v="ZLI1"/>
    <n v="15"/>
    <n v="0"/>
    <n v="475042.31"/>
    <n v="475042.31"/>
    <s v="ZLIN"/>
    <n v="15"/>
    <n v="0"/>
    <n v="0"/>
    <n v="0"/>
    <m/>
    <m/>
    <m/>
  </r>
  <r>
    <s v="120601000659-0"/>
    <x v="35"/>
    <n v="214301"/>
    <s v="EQUIPO MEDICION COMPLETO"/>
    <s v="31.07.2004"/>
    <n v="2315205.7000000002"/>
    <n v="2083685.1300000001"/>
    <s v="ZLI1"/>
    <n v="5"/>
    <n v="0"/>
    <n v="1480392.71"/>
    <n v="1471016.13"/>
    <s v="ZLIN"/>
    <n v="5"/>
    <n v="0"/>
    <n v="0"/>
    <n v="0"/>
    <m/>
    <m/>
    <m/>
  </r>
  <r>
    <s v="120601000660-0"/>
    <x v="35"/>
    <n v="214301"/>
    <s v="PESA PATRON 200 KG"/>
    <s v="31.05.2004"/>
    <n v="10788243.869999999"/>
    <n v="9709419.4799999986"/>
    <s v="ZLI1"/>
    <n v="10"/>
    <n v="0"/>
    <n v="7800247.5700000003"/>
    <n v="7800247.5700000003"/>
    <s v="ZLIN"/>
    <n v="10"/>
    <n v="0"/>
    <n v="0"/>
    <n v="0"/>
    <m/>
    <m/>
    <m/>
  </r>
  <r>
    <s v="120601000661-0"/>
    <x v="35"/>
    <n v="341203"/>
    <s v="PESA PATRON   500 KG"/>
    <s v="31.05.2004"/>
    <n v="14437645.640000001"/>
    <n v="12993881.08"/>
    <s v="ZLI1"/>
    <n v="10"/>
    <n v="0"/>
    <n v="10438882.529999999"/>
    <n v="10438882.529999999"/>
    <s v="ZLIN"/>
    <n v="10"/>
    <n v="0"/>
    <n v="0"/>
    <n v="0"/>
    <m/>
    <m/>
    <m/>
  </r>
  <r>
    <s v="120601000669-0"/>
    <x v="34"/>
    <n v="335100"/>
    <s v="COMPONENTE SIST. SEG. VIDEO COMPUTA"/>
    <s v="30.06.2004"/>
    <n v="992812.5"/>
    <n v="893531.25"/>
    <s v="ZLI1"/>
    <n v="5"/>
    <n v="0"/>
    <n v="634825.82999999996"/>
    <n v="630804.93999999994"/>
    <s v="ZLIN"/>
    <n v="5"/>
    <n v="0"/>
    <n v="0"/>
    <n v="0"/>
    <m/>
    <m/>
    <m/>
  </r>
  <r>
    <s v="120601000671-0"/>
    <x v="35"/>
    <n v="214301"/>
    <s v="EQUIPO DE MEDICION COMPLETO"/>
    <s v="31.07.2004"/>
    <n v="12033419.4"/>
    <n v="10830077.460000001"/>
    <s v="ZLI1"/>
    <n v="10"/>
    <n v="0"/>
    <n v="8700549.5700000003"/>
    <n v="8700549.5700000003"/>
    <s v="ZLIN"/>
    <n v="10"/>
    <n v="0"/>
    <n v="0"/>
    <n v="0"/>
    <m/>
    <m/>
    <m/>
  </r>
  <r>
    <s v="120601000683-0"/>
    <x v="34"/>
    <n v="323201"/>
    <s v="CAMARA TERMOGRAFICA INFRAROJA"/>
    <s v="31.07.2004"/>
    <n v="5874592.9000000004"/>
    <n v="5287133.6100000003"/>
    <s v="ZLI1"/>
    <n v="10"/>
    <n v="0"/>
    <n v="4247519.75"/>
    <n v="4247519.75"/>
    <s v="ZLIN"/>
    <n v="10"/>
    <n v="0"/>
    <n v="0"/>
    <n v="0"/>
    <m/>
    <m/>
    <m/>
  </r>
  <r>
    <s v="120601000688-0"/>
    <x v="34"/>
    <n v="323201"/>
    <s v="ANALIZADOR -COLECTOR PORTATIL"/>
    <s v="31.12.2004"/>
    <n v="20105643.399999999"/>
    <n v="18095079.059999999"/>
    <s v="ZLI1"/>
    <n v="10"/>
    <n v="0"/>
    <n v="14537027.359999999"/>
    <n v="14537027.359999999"/>
    <s v="ZLIN"/>
    <n v="10"/>
    <n v="0"/>
    <n v="0"/>
    <n v="0"/>
    <m/>
    <m/>
    <m/>
  </r>
  <r>
    <s v="120601000703-0"/>
    <x v="34"/>
    <n v="323201"/>
    <s v="MEDIDOR DE ESPESORES"/>
    <s v="28.02.2006"/>
    <n v="2532252"/>
    <n v="2274125.67"/>
    <s v="ZLI1"/>
    <n v="15"/>
    <n v="0"/>
    <n v="962806.12"/>
    <n v="962806.12"/>
    <s v="ZLIN"/>
    <n v="10"/>
    <n v="0"/>
    <n v="0"/>
    <n v="0"/>
    <m/>
    <m/>
    <m/>
  </r>
  <r>
    <s v="120601000704-0"/>
    <x v="35"/>
    <n v="214301"/>
    <s v="SISTEMA PURIFICACION DE AGUA"/>
    <s v="28.02.2005"/>
    <n v="15615347.41"/>
    <n v="14053812.67"/>
    <s v="ZLI1"/>
    <n v="10"/>
    <n v="0"/>
    <n v="7969633.5199999996"/>
    <n v="7969633.5199999996"/>
    <s v="ZLIN"/>
    <n v="10"/>
    <n v="0"/>
    <n v="0"/>
    <n v="0"/>
    <m/>
    <m/>
    <m/>
  </r>
  <r>
    <s v="120601000705-0"/>
    <x v="35"/>
    <n v="214301"/>
    <s v="BAÑO PARA CALIBRACION CON PANTALLA"/>
    <s v="30.06.2005"/>
    <n v="4654055.92"/>
    <n v="4188650.33"/>
    <s v="ZLI1"/>
    <n v="10"/>
    <n v="0"/>
    <n v="2375299.0299999998"/>
    <n v="2375299.0299999998"/>
    <s v="ZLIN"/>
    <n v="10"/>
    <n v="0"/>
    <n v="0"/>
    <n v="0"/>
    <m/>
    <m/>
    <m/>
  </r>
  <r>
    <s v="120601000707-0"/>
    <x v="35"/>
    <n v="214301"/>
    <s v="CONTROLADOR DE TEMPERATURA"/>
    <s v="31.08.2005"/>
    <n v="3458550.37"/>
    <n v="3112695.33"/>
    <s v="ZLI1"/>
    <n v="10"/>
    <n v="0"/>
    <n v="1765146.67"/>
    <n v="1765146.67"/>
    <s v="ZLIN"/>
    <n v="10"/>
    <n v="0"/>
    <n v="0"/>
    <n v="0"/>
    <m/>
    <m/>
    <m/>
  </r>
  <r>
    <s v="120601000708-0"/>
    <x v="35"/>
    <n v="214301"/>
    <s v="CELDA DE METAL PUNTO FIJO"/>
    <s v="30.10.2006"/>
    <n v="3412650.9"/>
    <n v="3071385.81"/>
    <s v="ZLI1"/>
    <n v="10"/>
    <n v="0"/>
    <n v="1297549.04"/>
    <n v="1297549.04"/>
    <s v="ZLIN"/>
    <n v="10"/>
    <n v="0"/>
    <n v="0"/>
    <n v="0"/>
    <m/>
    <m/>
    <m/>
  </r>
  <r>
    <s v="120601000747-0"/>
    <x v="34"/>
    <n v="335100"/>
    <s v="CIRCUITO CERRADO DE TV (PUESTO 3 RE"/>
    <s v="30.09.2006"/>
    <n v="91995"/>
    <n v="82795.5"/>
    <s v="ZLI1"/>
    <n v="10"/>
    <n v="0"/>
    <n v="34978.089999999997"/>
    <n v="32007.269999999997"/>
    <s v="ZLIN"/>
    <n v="15"/>
    <n v="0"/>
    <n v="0"/>
    <n v="0"/>
    <m/>
    <m/>
    <m/>
  </r>
  <r>
    <s v="120601000748-0"/>
    <x v="35"/>
    <n v="214301"/>
    <s v="PLATAFORMA ELEVADORA"/>
    <s v="30.09.2005"/>
    <n v="2501059.06"/>
    <n v="2250953.15"/>
    <s v="ZLI1"/>
    <n v="10"/>
    <n v="0"/>
    <n v="1276470.07"/>
    <n v="1276470.07"/>
    <s v="ZLIN"/>
    <n v="10"/>
    <n v="0"/>
    <n v="0"/>
    <n v="0"/>
    <m/>
    <m/>
    <m/>
  </r>
  <r>
    <s v="120601000749-0"/>
    <x v="34"/>
    <n v="322301"/>
    <s v="CINTA PORTATIL DE MEDICION"/>
    <s v="28.02.2007"/>
    <n v="1667088"/>
    <n v="1333682.01"/>
    <s v="ZLI1"/>
    <n v="15"/>
    <n v="0"/>
    <n v="409388.64"/>
    <n v="363151.86"/>
    <s v="ZLIN"/>
    <n v="15"/>
    <n v="0"/>
    <n v="0"/>
    <n v="0"/>
    <m/>
    <m/>
    <m/>
  </r>
  <r>
    <s v="120601000750-0"/>
    <x v="34"/>
    <n v="322301"/>
    <s v="CINTA PORTATIL DE MEDICION"/>
    <s v="28.02.2007"/>
    <n v="1667088"/>
    <n v="1333682.01"/>
    <s v="ZLI1"/>
    <n v="15"/>
    <n v="0"/>
    <n v="409388.64"/>
    <n v="363151.86"/>
    <s v="ZLIN"/>
    <n v="15"/>
    <n v="0"/>
    <n v="0"/>
    <n v="0"/>
    <m/>
    <m/>
    <m/>
  </r>
  <r>
    <s v="120601000751-0"/>
    <x v="34"/>
    <n v="322301"/>
    <s v="CINTA PORTATIL DE MEDICION"/>
    <s v="28.02.2007"/>
    <n v="1667088"/>
    <n v="1333682.01"/>
    <s v="ZLI1"/>
    <n v="15"/>
    <n v="0"/>
    <n v="409388.64"/>
    <n v="363151.86"/>
    <s v="ZLIN"/>
    <n v="15"/>
    <n v="0"/>
    <n v="0"/>
    <n v="0"/>
    <m/>
    <m/>
    <m/>
  </r>
  <r>
    <s v="120601000752-0"/>
    <x v="34"/>
    <n v="323100"/>
    <s v="DUCHA CON FUENTE LAVA OJOS"/>
    <s v="30.10.2006"/>
    <n v="388178"/>
    <n v="318308.58"/>
    <s v="ZLI1"/>
    <n v="15"/>
    <n v="0"/>
    <n v="147592.01"/>
    <n v="134231.25"/>
    <s v="ZLIN"/>
    <n v="15"/>
    <n v="0"/>
    <n v="0"/>
    <n v="0"/>
    <m/>
    <m/>
    <m/>
  </r>
  <r>
    <s v="120601000753-0"/>
    <x v="34"/>
    <n v="323100"/>
    <s v="DUCHA CON FUENTE LAVA OJOS"/>
    <s v="30.10.2006"/>
    <n v="388178"/>
    <n v="318308.58"/>
    <s v="ZLI1"/>
    <n v="15"/>
    <n v="0"/>
    <n v="147592.01"/>
    <n v="134231.25"/>
    <s v="ZLIN"/>
    <n v="15"/>
    <n v="0"/>
    <n v="0"/>
    <n v="0"/>
    <m/>
    <m/>
    <m/>
  </r>
  <r>
    <s v="120601000754-0"/>
    <x v="34"/>
    <n v="323100"/>
    <s v="DUCHA CON FUENTE LAVA OJOS"/>
    <s v="30.10.2006"/>
    <n v="388178"/>
    <n v="318308.58"/>
    <s v="ZLI1"/>
    <n v="15"/>
    <n v="0"/>
    <n v="147592.01"/>
    <n v="134231.25"/>
    <s v="ZLIN"/>
    <n v="15"/>
    <n v="0"/>
    <n v="0"/>
    <n v="0"/>
    <m/>
    <m/>
    <m/>
  </r>
  <r>
    <s v="120601000755-0"/>
    <x v="34"/>
    <n v="323100"/>
    <s v="DUCHA CON FUENTE LAVA OJOS"/>
    <s v="30.10.2006"/>
    <n v="388178"/>
    <n v="318308.58"/>
    <s v="ZLI1"/>
    <n v="15"/>
    <n v="0"/>
    <n v="147592.01"/>
    <n v="134231.25"/>
    <s v="ZLIN"/>
    <n v="15"/>
    <n v="0"/>
    <n v="0"/>
    <n v="0"/>
    <m/>
    <m/>
    <m/>
  </r>
  <r>
    <s v="120601000756-0"/>
    <x v="34"/>
    <n v="321204"/>
    <s v="LUXOMETRO DIGITAL"/>
    <s v="30.10.2006"/>
    <n v="647342"/>
    <n v="530824.82000000007"/>
    <s v="ZLI1"/>
    <n v="15"/>
    <n v="0"/>
    <n v="246130.65"/>
    <n v="223849.68"/>
    <s v="ZLIN"/>
    <n v="15"/>
    <n v="0"/>
    <n v="0"/>
    <n v="0"/>
    <m/>
    <m/>
    <m/>
  </r>
  <r>
    <s v="120601000768-0"/>
    <x v="36"/>
    <n v="335302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69-0"/>
    <x v="36"/>
    <n v="335302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70-0"/>
    <x v="32"/>
    <n v="341100"/>
    <s v="ACCES POINT"/>
    <s v="30.08.2008"/>
    <n v="571964.67000000004"/>
    <n v="514768.20000000007"/>
    <s v="ZLI1"/>
    <n v="10"/>
    <n v="0"/>
    <n v="53516.160000000003"/>
    <n v="53516.160000000003"/>
    <s v="ZLIN"/>
    <n v="10"/>
    <n v="0"/>
    <n v="0"/>
    <n v="0"/>
    <m/>
    <m/>
    <m/>
  </r>
  <r>
    <s v="120601000771-0"/>
    <x v="36"/>
    <n v="335303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72-0"/>
    <x v="36"/>
    <n v="335301"/>
    <s v="ARMA"/>
    <s v="30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73-0"/>
    <x v="32"/>
    <n v="341100"/>
    <s v="ACCES POINT"/>
    <s v="30.08.2008"/>
    <n v="571964.67000000004"/>
    <n v="514768.20000000007"/>
    <s v="ZLI1"/>
    <n v="10"/>
    <n v="0"/>
    <n v="53516.160000000003"/>
    <n v="53516.160000000003"/>
    <s v="ZLIN"/>
    <n v="10"/>
    <n v="0"/>
    <n v="0"/>
    <n v="0"/>
    <m/>
    <m/>
    <m/>
  </r>
  <r>
    <s v="120601000774-0"/>
    <x v="36"/>
    <n v="335309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75-0"/>
    <x v="32"/>
    <n v="341100"/>
    <s v="ACCES PAINT"/>
    <s v="30.08.2008"/>
    <n v="571964.66"/>
    <n v="514768.19000000006"/>
    <s v="ZLI1"/>
    <n v="10"/>
    <n v="0"/>
    <n v="53516.160000000003"/>
    <n v="53516.160000000003"/>
    <s v="ZLIN"/>
    <n v="10"/>
    <n v="0"/>
    <n v="0"/>
    <n v="0"/>
    <m/>
    <m/>
    <m/>
  </r>
  <r>
    <s v="120601000776-0"/>
    <x v="36"/>
    <n v="335303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77-0"/>
    <x v="32"/>
    <n v="213201"/>
    <s v="ACCESS POINT"/>
    <s v="30.09.2008"/>
    <n v="571964.5"/>
    <n v="514768.05"/>
    <s v="ZLI1"/>
    <n v="10"/>
    <n v="0"/>
    <n v="53516.14"/>
    <n v="53516.14"/>
    <s v="ZLIN"/>
    <n v="10"/>
    <n v="0"/>
    <n v="0"/>
    <n v="0"/>
    <m/>
    <m/>
    <m/>
  </r>
  <r>
    <s v="120601000778-0"/>
    <x v="36"/>
    <n v="335301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79-0"/>
    <x v="32"/>
    <n v="213201"/>
    <s v="ACCESS POINT"/>
    <s v="30.09.2008"/>
    <n v="571964.5"/>
    <n v="514768.05"/>
    <s v="ZLI1"/>
    <n v="10"/>
    <n v="0"/>
    <n v="53516.14"/>
    <n v="53516.14"/>
    <s v="ZLIN"/>
    <n v="10"/>
    <n v="0"/>
    <n v="0"/>
    <n v="0"/>
    <m/>
    <m/>
    <m/>
  </r>
  <r>
    <s v="120601000780-0"/>
    <x v="36"/>
    <n v="335311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81-0"/>
    <x v="36"/>
    <n v="335308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82-0"/>
    <x v="32"/>
    <n v="213201"/>
    <s v="WIRELLESS LAN CONTROLLER"/>
    <s v="30.09.2008"/>
    <n v="1390625"/>
    <n v="908363.37"/>
    <s v="ZLI1"/>
    <n v="5"/>
    <n v="0"/>
    <n v="130114.53"/>
    <n v="130114.53"/>
    <s v="ZLIN"/>
    <n v="10"/>
    <n v="0"/>
    <n v="0"/>
    <n v="0"/>
    <m/>
    <m/>
    <m/>
  </r>
  <r>
    <s v="120601000783-0"/>
    <x v="36"/>
    <n v="335302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84-0"/>
    <x v="36"/>
    <n v="335303"/>
    <s v="ARMA"/>
    <s v="31.03.2006"/>
    <n v="363857.74"/>
    <n v="233292.40999999997"/>
    <s v="ZLI1"/>
    <n v="20"/>
    <n v="0"/>
    <n v="138345.01"/>
    <n v="97880.37000000001"/>
    <s v="ZLIN"/>
    <n v="20"/>
    <n v="0"/>
    <n v="0"/>
    <n v="0"/>
    <m/>
    <m/>
    <m/>
  </r>
  <r>
    <s v="120601000785-0"/>
    <x v="36"/>
    <n v="335309"/>
    <s v="ARMA"/>
    <s v="31.03.2006"/>
    <n v="363857.79"/>
    <n v="233292.44999999998"/>
    <s v="ZLI1"/>
    <n v="20"/>
    <n v="0"/>
    <n v="138345.03"/>
    <n v="97880.38"/>
    <s v="ZLIN"/>
    <n v="20"/>
    <n v="0"/>
    <n v="0"/>
    <n v="0"/>
    <m/>
    <m/>
    <m/>
  </r>
  <r>
    <s v="120601000787-0"/>
    <x v="35"/>
    <n v="214301"/>
    <s v="PESA PATRON MASA"/>
    <s v="28.02.2006"/>
    <n v="31972632.210000001"/>
    <n v="28775368.990000002"/>
    <s v="ZLI1"/>
    <n v="10"/>
    <n v="0"/>
    <n v="12156549.189999999"/>
    <n v="12156549.189999999"/>
    <s v="ZLIN"/>
    <n v="10"/>
    <n v="0"/>
    <n v="0"/>
    <n v="0"/>
    <m/>
    <m/>
    <m/>
  </r>
  <r>
    <s v="120601000788-0"/>
    <x v="36"/>
    <n v="335302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789-0"/>
    <x v="36"/>
    <n v="335301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790-0"/>
    <x v="36"/>
    <n v="335302"/>
    <s v="ARMA"/>
    <s v="30.04.2006"/>
    <n v="380000"/>
    <n v="242250"/>
    <s v="ZLI1"/>
    <n v="20"/>
    <n v="0"/>
    <n v="144482.59"/>
    <n v="101647.17"/>
    <s v="ZLIN"/>
    <n v="20"/>
    <n v="0"/>
    <n v="0"/>
    <n v="0"/>
    <m/>
    <m/>
    <m/>
  </r>
  <r>
    <s v="120601000791-0"/>
    <x v="36"/>
    <n v="335302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792-0"/>
    <x v="36"/>
    <n v="335302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793-0"/>
    <x v="36"/>
    <n v="335302"/>
    <s v="ARMA"/>
    <s v="30.04.2006"/>
    <n v="380000"/>
    <n v="242250"/>
    <s v="ZLI1"/>
    <n v="20"/>
    <n v="0"/>
    <n v="144482.59"/>
    <n v="101647.17"/>
    <s v="ZLIN"/>
    <n v="20"/>
    <n v="0"/>
    <n v="0"/>
    <n v="0"/>
    <m/>
    <m/>
    <m/>
  </r>
  <r>
    <s v="120601000794-0"/>
    <x v="36"/>
    <n v="335301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795-0"/>
    <x v="36"/>
    <n v="335302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796-0"/>
    <x v="36"/>
    <n v="335311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798-0"/>
    <x v="36"/>
    <n v="335302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799-0"/>
    <x v="36"/>
    <n v="335302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800-0"/>
    <x v="36"/>
    <n v="335302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801-0"/>
    <x v="33"/>
    <n v="341204"/>
    <s v="UNIDAD DE RAYOS X"/>
    <s v="30.10.2008"/>
    <n v="1474381"/>
    <n v="1326942.8999999999"/>
    <s v="ZLI1"/>
    <n v="10"/>
    <n v="0"/>
    <n v="137951.19"/>
    <n v="137951.19"/>
    <s v="ZLIN"/>
    <n v="10"/>
    <n v="0"/>
    <n v="0"/>
    <n v="0"/>
    <m/>
    <m/>
    <m/>
  </r>
  <r>
    <s v="120601000802-0"/>
    <x v="36"/>
    <n v="335311"/>
    <s v="ARMA"/>
    <s v="30.04.2006"/>
    <n v="384136.85"/>
    <n v="244874.88999999998"/>
    <s v="ZLI1"/>
    <n v="20"/>
    <n v="0"/>
    <n v="146055.48000000001"/>
    <n v="102749.05000000002"/>
    <s v="ZLIN"/>
    <n v="20"/>
    <n v="0"/>
    <n v="0"/>
    <n v="0"/>
    <m/>
    <m/>
    <m/>
  </r>
  <r>
    <s v="120601000803-0"/>
    <x v="36"/>
    <n v="335311"/>
    <s v="ARMA"/>
    <s v="30.04.2006"/>
    <n v="384136.84"/>
    <n v="244874.89"/>
    <s v="ZLI1"/>
    <n v="20"/>
    <n v="0"/>
    <n v="146055.48000000001"/>
    <n v="102749.05000000002"/>
    <s v="ZLIN"/>
    <n v="20"/>
    <n v="0"/>
    <n v="0"/>
    <n v="0"/>
    <m/>
    <m/>
    <m/>
  </r>
  <r>
    <s v="120601000804-0"/>
    <x v="35"/>
    <n v="214301"/>
    <s v="CALIBRADOR DE PROCESOS Y DOCUMENTOS"/>
    <s v="30.06.2006"/>
    <n v="4486733"/>
    <n v="4001350.07"/>
    <s v="ZLI1"/>
    <n v="15"/>
    <n v="0"/>
    <n v="1705933.67"/>
    <n v="1705933.67"/>
    <s v="ZLIN"/>
    <n v="10"/>
    <n v="0"/>
    <n v="0"/>
    <n v="0"/>
    <m/>
    <m/>
    <m/>
  </r>
  <r>
    <s v="120601000805-0"/>
    <x v="35"/>
    <n v="214301"/>
    <s v="CALIBRADOR DE PRESION"/>
    <s v="31.08.2006"/>
    <n v="2592501.5"/>
    <n v="2301226.34"/>
    <s v="ZLI1"/>
    <n v="15"/>
    <n v="0"/>
    <n v="985714.02"/>
    <n v="985714.02"/>
    <s v="ZLIN"/>
    <n v="10"/>
    <n v="0"/>
    <n v="0"/>
    <n v="0"/>
    <m/>
    <m/>
    <m/>
  </r>
  <r>
    <s v="120601000806-0"/>
    <x v="35"/>
    <n v="214301"/>
    <s v="CALIBRADOR DE PRESION"/>
    <s v="31.08.2006"/>
    <n v="2592501.5"/>
    <n v="2301226.34"/>
    <s v="ZLI1"/>
    <n v="15"/>
    <n v="0"/>
    <n v="985714.02"/>
    <n v="985714.02"/>
    <s v="ZLIN"/>
    <n v="10"/>
    <n v="0"/>
    <n v="0"/>
    <n v="0"/>
    <m/>
    <m/>
    <m/>
  </r>
  <r>
    <s v="120601000807-0"/>
    <x v="34"/>
    <n v="335302"/>
    <s v="VIDEO GRABADOR DIGITAL"/>
    <s v="31.08.2006"/>
    <n v="2335593.42"/>
    <n v="1938501.63"/>
    <s v="ZLI1"/>
    <n v="15"/>
    <n v="0"/>
    <n v="888033.09"/>
    <n v="817560.51"/>
    <s v="ZLIN"/>
    <n v="15"/>
    <n v="0"/>
    <n v="0"/>
    <n v="0"/>
    <m/>
    <m/>
    <m/>
  </r>
  <r>
    <s v="120601000808-0"/>
    <x v="34"/>
    <n v="335302"/>
    <s v="VIDEO GRABADOR DIGITAL"/>
    <s v="31.08.2006"/>
    <n v="2335593.42"/>
    <n v="1938501.63"/>
    <s v="ZLI1"/>
    <n v="15"/>
    <n v="0"/>
    <n v="888033.09"/>
    <n v="817560.51"/>
    <s v="ZLIN"/>
    <n v="15"/>
    <n v="0"/>
    <n v="0"/>
    <n v="0"/>
    <m/>
    <m/>
    <m/>
  </r>
  <r>
    <s v="120601000810-0"/>
    <x v="34"/>
    <n v="335302"/>
    <s v="MONITOR SVGA"/>
    <s v="31.08.2006"/>
    <n v="128496.42"/>
    <n v="106603.12"/>
    <s v="ZLI1"/>
    <n v="15"/>
    <n v="0"/>
    <n v="48856.56"/>
    <n v="44961.7"/>
    <s v="ZLIN"/>
    <n v="15"/>
    <n v="0"/>
    <n v="0"/>
    <n v="0"/>
    <m/>
    <m/>
    <m/>
  </r>
  <r>
    <s v="120601000811-0"/>
    <x v="34"/>
    <n v="335302"/>
    <s v="MONITOR SVGA"/>
    <s v="31.08.2006"/>
    <n v="128496.42"/>
    <n v="106603.12"/>
    <s v="ZLI1"/>
    <n v="15"/>
    <n v="0"/>
    <n v="48856.56"/>
    <n v="44961.7"/>
    <s v="ZLIN"/>
    <n v="15"/>
    <n v="0"/>
    <n v="0"/>
    <n v="0"/>
    <m/>
    <m/>
    <m/>
  </r>
  <r>
    <s v="120601000813-0"/>
    <x v="34"/>
    <n v="335303"/>
    <s v="VISOR NOCTURNO"/>
    <s v="31.03.2006"/>
    <n v="124000"/>
    <n v="111201.43"/>
    <s v="ZLI1"/>
    <n v="15"/>
    <n v="0"/>
    <n v="47146.95"/>
    <n v="47146.95"/>
    <s v="ZLIN"/>
    <n v="10"/>
    <n v="0"/>
    <n v="0"/>
    <n v="0"/>
    <m/>
    <m/>
    <m/>
  </r>
  <r>
    <s v="120601000815-0"/>
    <x v="34"/>
    <n v="335302"/>
    <s v="DETECTOR DE METAL"/>
    <s v="31.08.2006"/>
    <n v="2516136"/>
    <n v="2088409.1099999999"/>
    <s v="ZLI1"/>
    <n v="15"/>
    <n v="0"/>
    <n v="956678.54"/>
    <n v="880781.26"/>
    <s v="ZLIN"/>
    <n v="15"/>
    <n v="0"/>
    <n v="0"/>
    <n v="0"/>
    <m/>
    <m/>
    <m/>
  </r>
  <r>
    <s v="120601000817-0"/>
    <x v="35"/>
    <n v="214301"/>
    <s v="PORTAHIDROMETRO"/>
    <s v="31.08.2006"/>
    <n v="59128.5"/>
    <n v="52485.24"/>
    <s v="ZLI1"/>
    <n v="15"/>
    <n v="0"/>
    <n v="22481.67"/>
    <n v="22481.67"/>
    <s v="ZLIN"/>
    <n v="10"/>
    <n v="0"/>
    <n v="0"/>
    <n v="0"/>
    <m/>
    <m/>
    <m/>
  </r>
  <r>
    <s v="120601000818-0"/>
    <x v="35"/>
    <n v="214301"/>
    <s v="PORTAHIDROMETRO"/>
    <s v="31.08.2006"/>
    <n v="59128.5"/>
    <n v="52485.24"/>
    <s v="ZLI1"/>
    <n v="15"/>
    <n v="0"/>
    <n v="22481.67"/>
    <n v="22481.67"/>
    <s v="ZLIN"/>
    <n v="10"/>
    <n v="0"/>
    <n v="0"/>
    <n v="0"/>
    <m/>
    <m/>
    <m/>
  </r>
  <r>
    <s v="120601000820-0"/>
    <x v="35"/>
    <n v="214301"/>
    <s v="PORTAHIDROMETRO"/>
    <s v="31.08.2006"/>
    <n v="59128.5"/>
    <n v="52485.24"/>
    <s v="ZLI1"/>
    <n v="15"/>
    <n v="0"/>
    <n v="22481.67"/>
    <n v="22481.67"/>
    <s v="ZLIN"/>
    <n v="10"/>
    <n v="0"/>
    <n v="0"/>
    <n v="0"/>
    <m/>
    <m/>
    <m/>
  </r>
  <r>
    <s v="120601000821-0"/>
    <x v="35"/>
    <n v="214301"/>
    <s v="PORTAHIDROMETRO"/>
    <s v="31.08.2006"/>
    <n v="59128.5"/>
    <n v="52485.24"/>
    <s v="ZLI1"/>
    <n v="15"/>
    <n v="0"/>
    <n v="22481.67"/>
    <n v="22481.67"/>
    <s v="ZLIN"/>
    <n v="10"/>
    <n v="0"/>
    <n v="0"/>
    <n v="0"/>
    <m/>
    <m/>
    <m/>
  </r>
  <r>
    <s v="120601000841-0"/>
    <x v="34"/>
    <n v="335301"/>
    <s v="CHALECO ANTIBALAS . M"/>
    <s v="31.03.2008"/>
    <n v="374651"/>
    <n v="337185.9"/>
    <s v="ZLI1"/>
    <n v="10"/>
    <n v="0"/>
    <n v="35054.410000000003"/>
    <n v="28554.340000000004"/>
    <s v="ZLIN"/>
    <n v="15"/>
    <n v="0"/>
    <n v="0"/>
    <n v="0"/>
    <m/>
    <m/>
    <m/>
  </r>
  <r>
    <s v="120601000854-0"/>
    <x v="34"/>
    <n v="335301"/>
    <s v="CHALECO ANTIBALAS"/>
    <s v="29.02.2008"/>
    <n v="374651"/>
    <n v="337185.9"/>
    <s v="ZLI1"/>
    <n v="10"/>
    <n v="0"/>
    <n v="35054.410000000003"/>
    <n v="28587.970000000005"/>
    <s v="ZLIN"/>
    <n v="15"/>
    <n v="0"/>
    <n v="0"/>
    <n v="0"/>
    <m/>
    <m/>
    <m/>
  </r>
  <r>
    <s v="120601000855-0"/>
    <x v="31"/>
    <n v="342304"/>
    <s v="MALETA KIT MINIMONITOR"/>
    <s v="31.12.2008"/>
    <n v="548820"/>
    <n v="493938"/>
    <s v="ZLI1"/>
    <n v="10"/>
    <n v="0"/>
    <n v="51350.62"/>
    <n v="51350.62"/>
    <s v="ZLIN"/>
    <n v="10"/>
    <n v="0"/>
    <n v="0"/>
    <n v="0"/>
    <m/>
    <m/>
    <m/>
  </r>
  <r>
    <s v="120601000857-0"/>
    <x v="31"/>
    <n v="214401"/>
    <s v="AIRE ACONDICIONADO"/>
    <s v="30.11.2008"/>
    <n v="1320639.5"/>
    <n v="1188575.55"/>
    <s v="ZLI1"/>
    <n v="10"/>
    <n v="0"/>
    <n v="123566.29"/>
    <n v="123566.29"/>
    <s v="ZLIN"/>
    <n v="10"/>
    <n v="0"/>
    <n v="0"/>
    <n v="0"/>
    <m/>
    <m/>
    <m/>
  </r>
  <r>
    <s v="120601000859-0"/>
    <x v="34"/>
    <n v="335309"/>
    <s v="CHALECO ANTIBALAS"/>
    <s v="31.03.2008"/>
    <n v="374651"/>
    <n v="337185.9"/>
    <s v="ZLI1"/>
    <n v="10"/>
    <n v="0"/>
    <n v="35054.410000000003"/>
    <n v="28554.340000000004"/>
    <s v="ZLIN"/>
    <n v="15"/>
    <n v="0"/>
    <n v="0"/>
    <n v="0"/>
    <m/>
    <m/>
    <m/>
  </r>
  <r>
    <s v="120601000860-0"/>
    <x v="31"/>
    <n v="214501"/>
    <s v="AIRE ACONDICIONADO"/>
    <s v="30.11.2008"/>
    <n v="1276407.5"/>
    <n v="1148766.75"/>
    <s v="ZLI1"/>
    <n v="10"/>
    <n v="0"/>
    <n v="119427.7"/>
    <n v="119427.7"/>
    <s v="ZLIN"/>
    <n v="10"/>
    <n v="0"/>
    <n v="0"/>
    <n v="0"/>
    <m/>
    <m/>
    <m/>
  </r>
  <r>
    <s v="120601000875-0"/>
    <x v="34"/>
    <n v="335301"/>
    <s v="CHALECO ANTIBALAS"/>
    <s v="30.09.2008"/>
    <n v="374651"/>
    <n v="337185.9"/>
    <s v="ZLI1"/>
    <n v="10"/>
    <n v="0"/>
    <n v="35054.410000000003"/>
    <n v="27417.120000000003"/>
    <s v="ZLIN"/>
    <n v="15"/>
    <n v="0"/>
    <n v="0"/>
    <n v="0"/>
    <m/>
    <m/>
    <m/>
  </r>
  <r>
    <s v="120601000879-0"/>
    <x v="34"/>
    <n v="335311"/>
    <s v="CHALECO ANTIBALAS"/>
    <s v="30.09.2008"/>
    <n v="374651"/>
    <n v="337185.9"/>
    <s v="ZLI1"/>
    <n v="10"/>
    <n v="0"/>
    <n v="35054.410000000003"/>
    <n v="27417.120000000003"/>
    <s v="ZLIN"/>
    <n v="15"/>
    <n v="0"/>
    <n v="0"/>
    <n v="0"/>
    <m/>
    <m/>
    <m/>
  </r>
  <r>
    <s v="120601000899-0"/>
    <x v="34"/>
    <n v="335310"/>
    <s v="CHALECO ANTIBALAS"/>
    <s v="29.02.2008"/>
    <n v="374651"/>
    <n v="337185.9"/>
    <s v="ZLI1"/>
    <n v="10"/>
    <n v="0"/>
    <n v="35054.410000000003"/>
    <n v="28587.970000000005"/>
    <s v="ZLIN"/>
    <n v="15"/>
    <n v="0"/>
    <n v="0"/>
    <n v="0"/>
    <m/>
    <m/>
    <m/>
  </r>
  <r>
    <s v="120601000906-0"/>
    <x v="34"/>
    <n v="335301"/>
    <s v="CHALECO ANTIBALAS"/>
    <s v="31.03.2008"/>
    <n v="374651"/>
    <n v="337185.9"/>
    <s v="ZLI1"/>
    <n v="10"/>
    <n v="0"/>
    <n v="35054.410000000003"/>
    <n v="28554.340000000004"/>
    <s v="ZLIN"/>
    <n v="15"/>
    <n v="0"/>
    <n v="0"/>
    <n v="0"/>
    <m/>
    <m/>
    <m/>
  </r>
  <r>
    <s v="120601000924-0"/>
    <x v="34"/>
    <n v="335309"/>
    <s v="CHALECO ANTIBALAS"/>
    <s v="31.03.2008"/>
    <n v="374651"/>
    <n v="337185.9"/>
    <s v="ZLI1"/>
    <n v="10"/>
    <n v="0"/>
    <n v="35054.410000000003"/>
    <n v="28554.340000000004"/>
    <s v="ZLIN"/>
    <n v="15"/>
    <n v="0"/>
    <n v="0"/>
    <n v="0"/>
    <m/>
    <m/>
    <m/>
  </r>
  <r>
    <s v="120601000951-0"/>
    <x v="34"/>
    <n v="335302"/>
    <s v="CHALECO ANTIBALAS EXTRA EXTRA GRAND"/>
    <s v="31.01.2008"/>
    <n v="374651"/>
    <n v="337185.9"/>
    <s v="ZLI1"/>
    <n v="10"/>
    <n v="0"/>
    <n v="35054.410000000003"/>
    <n v="28939.420000000006"/>
    <s v="ZLIN"/>
    <n v="15"/>
    <n v="0"/>
    <n v="0"/>
    <n v="0"/>
    <m/>
    <m/>
    <m/>
  </r>
  <r>
    <s v="120601000960-0"/>
    <x v="36"/>
    <n v="335301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62-0"/>
    <x v="36"/>
    <n v="335301"/>
    <s v="ARMA"/>
    <s v="30.10.2008"/>
    <n v="460000"/>
    <n v="337974.62"/>
    <s v="ZLI1"/>
    <n v="20"/>
    <n v="0"/>
    <n v="43040.13"/>
    <n v="43040.13"/>
    <s v="ZLIN"/>
    <n v="10"/>
    <n v="0"/>
    <n v="0"/>
    <n v="0"/>
    <m/>
    <m/>
    <m/>
  </r>
  <r>
    <s v="120601000964-0"/>
    <x v="36"/>
    <n v="335301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65-0"/>
    <x v="36"/>
    <n v="335302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67-0"/>
    <x v="36"/>
    <n v="335301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68-0"/>
    <x v="29"/>
    <n v="311100"/>
    <s v="DICCIONARIO SINONIMOS ANTONIMOS (31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69-0"/>
    <x v="36"/>
    <n v="335301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70-0"/>
    <x v="29"/>
    <n v="311100"/>
    <s v="DICCIONARIO SINONIMOS ANTONIMOS (31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71-0"/>
    <x v="36"/>
    <n v="335312"/>
    <s v="ARMA"/>
    <s v="30.10.2008"/>
    <n v="460000"/>
    <n v="148598.01"/>
    <s v="ZLI1"/>
    <n v="20"/>
    <n v="0"/>
    <n v="43040.13"/>
    <n v="15314.489999999998"/>
    <s v="ZLIN"/>
    <n v="20"/>
    <n v="0"/>
    <n v="0"/>
    <n v="0"/>
    <m/>
    <m/>
    <m/>
  </r>
  <r>
    <s v="120601000972-0"/>
    <x v="36"/>
    <n v="335301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73-0"/>
    <x v="29"/>
    <n v="311100"/>
    <s v="LENGUA ESPAÑOLA DICCIONARIO (3181)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74-0"/>
    <x v="36"/>
    <n v="335308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75-0"/>
    <x v="29"/>
    <n v="311100"/>
    <s v="SMART ESPAÑOL -INGLES   INGLES-ESPA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76-0"/>
    <x v="36"/>
    <n v="335301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77-0"/>
    <x v="36"/>
    <n v="335302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78-0"/>
    <x v="29"/>
    <n v="311100"/>
    <s v="API CHAPTER 2.2.A. MEASUREMENT AND"/>
    <s v="30.09.2006"/>
    <n v="64275"/>
    <n v="57847.5"/>
    <s v="ZLI1"/>
    <n v="5"/>
    <n v="0"/>
    <n v="28634.61"/>
    <n v="28330.59"/>
    <s v="ZLIN"/>
    <n v="5"/>
    <n v="0"/>
    <n v="0"/>
    <n v="0"/>
    <m/>
    <m/>
    <m/>
  </r>
  <r>
    <s v="120601000979-0"/>
    <x v="36"/>
    <n v="335301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80-0"/>
    <x v="29"/>
    <n v="311100"/>
    <s v="ISO 7507-1-2003"/>
    <s v="30.11.2006"/>
    <n v="64800"/>
    <n v="58320"/>
    <s v="ZLI1"/>
    <n v="5"/>
    <n v="0"/>
    <n v="28868.49"/>
    <n v="28561.980000000003"/>
    <s v="ZLIN"/>
    <n v="5"/>
    <n v="0"/>
    <n v="0"/>
    <n v="0"/>
    <m/>
    <m/>
    <m/>
  </r>
  <r>
    <s v="120601000981-0"/>
    <x v="36"/>
    <n v="335301"/>
    <s v="ARMA"/>
    <s v="30.10.2008"/>
    <n v="460000"/>
    <n v="241661.04"/>
    <s v="ZLI1"/>
    <n v="20"/>
    <n v="0"/>
    <n v="43040.13"/>
    <n v="25036.469999999998"/>
    <s v="ZLIN"/>
    <n v="20"/>
    <n v="0"/>
    <n v="0"/>
    <n v="0"/>
    <m/>
    <m/>
    <m/>
  </r>
  <r>
    <s v="120601000982-0"/>
    <x v="29"/>
    <n v="311100"/>
    <s v="ISO 7507-2-2005"/>
    <s v="30.11.2006"/>
    <n v="42700"/>
    <n v="38430"/>
    <s v="ZLI1"/>
    <n v="5"/>
    <n v="0"/>
    <n v="19022.919999999998"/>
    <n v="18820.939999999999"/>
    <s v="ZLIN"/>
    <n v="5"/>
    <n v="0"/>
    <n v="0"/>
    <n v="0"/>
    <m/>
    <m/>
    <m/>
  </r>
  <r>
    <s v="120601000985-0"/>
    <x v="29"/>
    <n v="311100"/>
    <s v="ISO 7507-3-2006"/>
    <s v="30.11.2006"/>
    <n v="52160"/>
    <n v="46944"/>
    <s v="ZLI1"/>
    <n v="5"/>
    <n v="0"/>
    <n v="23237.360000000001"/>
    <n v="22990.639999999999"/>
    <s v="ZLIN"/>
    <n v="5"/>
    <n v="0"/>
    <n v="0"/>
    <n v="0"/>
    <m/>
    <m/>
    <m/>
  </r>
  <r>
    <s v="120601001081-0"/>
    <x v="34"/>
    <n v="335301"/>
    <s v="BASE RECOLECTORA DE DATOS"/>
    <s v="30.07.2008"/>
    <n v="120030"/>
    <n v="108027"/>
    <s v="ZLI1"/>
    <n v="10"/>
    <n v="0"/>
    <n v="11230.67"/>
    <n v="8908.84"/>
    <s v="ZLIN"/>
    <n v="15"/>
    <n v="0"/>
    <n v="0"/>
    <n v="0"/>
    <m/>
    <m/>
    <m/>
  </r>
  <r>
    <s v="120601001083-0"/>
    <x v="34"/>
    <n v="335301"/>
    <s v="BASE RECOLECTORA DE DATOS"/>
    <s v="30.07.2008"/>
    <n v="120030"/>
    <n v="108027"/>
    <s v="ZLI1"/>
    <n v="10"/>
    <n v="0"/>
    <n v="11230.67"/>
    <n v="8908.84"/>
    <s v="ZLIN"/>
    <n v="15"/>
    <n v="0"/>
    <n v="0"/>
    <n v="0"/>
    <m/>
    <m/>
    <m/>
  </r>
  <r>
    <s v="120601001085-0"/>
    <x v="34"/>
    <n v="335100"/>
    <s v="BASE RECOLECTORA DE DATOS"/>
    <s v="30.07.2008"/>
    <n v="120030"/>
    <n v="108027"/>
    <s v="ZLI1"/>
    <n v="10"/>
    <n v="0"/>
    <n v="11230.67"/>
    <n v="8908.84"/>
    <s v="ZLIN"/>
    <n v="15"/>
    <n v="0"/>
    <n v="0"/>
    <n v="0"/>
    <m/>
    <m/>
    <m/>
  </r>
  <r>
    <s v="120601001086-0"/>
    <x v="34"/>
    <n v="335100"/>
    <s v="CAMARA DE VIDEO DE ALTA DEFINICION"/>
    <s v="30.10.2008"/>
    <n v="559915"/>
    <n v="503923.5"/>
    <s v="ZLI1"/>
    <n v="10"/>
    <n v="0"/>
    <n v="52388.73"/>
    <n v="40683.310000000005"/>
    <s v="ZLIN"/>
    <n v="15"/>
    <n v="0"/>
    <n v="0"/>
    <n v="0"/>
    <m/>
    <m/>
    <m/>
  </r>
  <r>
    <s v="120601001088-0"/>
    <x v="34"/>
    <n v="335311"/>
    <s v="CAMARA DE VIDEO DE ALTA DEFINICION"/>
    <s v="30.10.2008"/>
    <n v="559915"/>
    <n v="503923.5"/>
    <s v="ZLI1"/>
    <n v="10"/>
    <n v="0"/>
    <n v="52388.73"/>
    <n v="40683.310000000005"/>
    <s v="ZLIN"/>
    <n v="15"/>
    <n v="0"/>
    <n v="0"/>
    <n v="0"/>
    <m/>
    <m/>
    <m/>
  </r>
  <r>
    <s v="120601001090-0"/>
    <x v="34"/>
    <n v="335303"/>
    <s v="CAMARA DE VIDEO DE ALTA DEFINICION"/>
    <s v="30.10.2008"/>
    <n v="559915"/>
    <n v="503923.5"/>
    <s v="ZLI1"/>
    <n v="10"/>
    <n v="0"/>
    <n v="52388.73"/>
    <n v="40683.310000000005"/>
    <s v="ZLIN"/>
    <n v="15"/>
    <n v="0"/>
    <n v="0"/>
    <n v="0"/>
    <m/>
    <m/>
    <m/>
  </r>
  <r>
    <s v="120601001092-0"/>
    <x v="34"/>
    <n v="335301"/>
    <s v="CAMARA DE VIDEO DE ALTA DEFINICION"/>
    <s v="30.10.2008"/>
    <n v="559915"/>
    <n v="503923.5"/>
    <s v="ZLI1"/>
    <n v="10"/>
    <n v="0"/>
    <n v="52388.73"/>
    <n v="40683.310000000005"/>
    <s v="ZLIN"/>
    <n v="15"/>
    <n v="0"/>
    <n v="0"/>
    <n v="0"/>
    <m/>
    <m/>
    <m/>
  </r>
  <r>
    <s v="120601001093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095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097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099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0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1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4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5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7-0"/>
    <x v="35"/>
    <n v="214301"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9-0"/>
    <x v="35"/>
    <n v="214301"/>
    <s v="PESA PATRON DE MASA 50 KG"/>
    <s v="31.12.2008"/>
    <n v="6407628"/>
    <n v="5766865.2000000002"/>
    <s v="ZLI1"/>
    <n v="10"/>
    <n v="0"/>
    <n v="599532.92000000004"/>
    <n v="599532.92000000004"/>
    <s v="ZLIN"/>
    <n v="10"/>
    <n v="0"/>
    <n v="0"/>
    <n v="0"/>
    <m/>
    <m/>
    <m/>
  </r>
  <r>
    <s v="120601001110-0"/>
    <x v="34"/>
    <n v="335301"/>
    <s v="CHALECOS¡ ANTIBALAS"/>
    <s v="30.04.2008"/>
    <n v="374651"/>
    <n v="337185.9"/>
    <s v="ZLI1"/>
    <n v="10"/>
    <n v="0"/>
    <n v="35054.410000000003"/>
    <n v="28392.750000000004"/>
    <s v="ZLIN"/>
    <n v="15"/>
    <n v="0"/>
    <n v="0"/>
    <n v="0"/>
    <m/>
    <m/>
    <m/>
  </r>
  <r>
    <s v="120601001112-0"/>
    <x v="36"/>
    <n v="335100"/>
    <s v="ARMA"/>
    <s v="01.01.1984"/>
    <n v="12100"/>
    <n v="10890"/>
    <s v="ZLI1"/>
    <n v="10"/>
    <n v="0"/>
    <n v="26631.17"/>
    <n v="23968.05"/>
    <s v="ZLIN"/>
    <n v="10"/>
    <n v="0"/>
    <n v="0"/>
    <n v="0"/>
    <m/>
    <m/>
    <m/>
  </r>
  <r>
    <s v="120601001114-0"/>
    <x v="36"/>
    <n v="335301"/>
    <s v="ARMA"/>
    <s v="01.05.1984"/>
    <n v="22195"/>
    <n v="19975.5"/>
    <s v="ZLI1"/>
    <n v="10"/>
    <n v="0"/>
    <n v="48849.58"/>
    <n v="43964.62"/>
    <s v="ZLIN"/>
    <n v="10"/>
    <n v="0"/>
    <n v="0"/>
    <n v="0"/>
    <m/>
    <m/>
    <m/>
  </r>
  <r>
    <s v="120601001153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54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156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158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59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161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163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64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166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168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70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171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73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75-0"/>
    <x v="34"/>
    <n v="335303"/>
    <s v="UPS 1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76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78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80-0"/>
    <x v="34"/>
    <n v="335303"/>
    <s v="UPS 1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82-0"/>
    <x v="34"/>
    <n v="335303"/>
    <s v="MONITOR DE 17&quot;"/>
    <s v="31.12.2007"/>
    <n v="91760.77"/>
    <n v="68821.06"/>
    <s v="ZLI1"/>
    <n v="15"/>
    <n v="0"/>
    <n v="22533.79"/>
    <n v="18743.47"/>
    <s v="ZLIN"/>
    <n v="15"/>
    <n v="0"/>
    <n v="0"/>
    <n v="0"/>
    <m/>
    <m/>
    <m/>
  </r>
  <r>
    <s v="120601001183-0"/>
    <x v="34"/>
    <n v="335303"/>
    <s v="MONITOR DE 17&quot;"/>
    <s v="31.12.2007"/>
    <n v="91760.77"/>
    <n v="68821.06"/>
    <s v="ZLI1"/>
    <n v="15"/>
    <n v="0"/>
    <n v="22533.79"/>
    <n v="18743.47"/>
    <s v="ZLIN"/>
    <n v="15"/>
    <n v="0"/>
    <n v="0"/>
    <n v="0"/>
    <m/>
    <m/>
    <m/>
  </r>
  <r>
    <s v="120601001185-0"/>
    <x v="34"/>
    <n v="335303"/>
    <s v="INTELLEX"/>
    <s v="31.12.2007"/>
    <n v="3504494.21"/>
    <n v="2628389.4299999997"/>
    <s v="ZLI1"/>
    <n v="15"/>
    <n v="0"/>
    <n v="860602.51"/>
    <n v="715843.83000000007"/>
    <s v="ZLIN"/>
    <n v="15"/>
    <n v="0"/>
    <n v="0"/>
    <n v="0"/>
    <m/>
    <m/>
    <m/>
  </r>
  <r>
    <s v="120601001186-0"/>
    <x v="34"/>
    <n v="335303"/>
    <s v="INTELLEX"/>
    <s v="31.12.2007"/>
    <n v="3504494.21"/>
    <n v="2628389.4299999997"/>
    <s v="ZLI1"/>
    <n v="15"/>
    <n v="0"/>
    <n v="860602.51"/>
    <n v="715843.83000000007"/>
    <s v="ZLIN"/>
    <n v="15"/>
    <n v="0"/>
    <n v="0"/>
    <n v="0"/>
    <m/>
    <m/>
    <m/>
  </r>
  <r>
    <s v="120601001187-0"/>
    <x v="34"/>
    <n v="335303"/>
    <s v="TELESYN"/>
    <s v="31.12.2007"/>
    <n v="666.9"/>
    <n v="500.18999999999994"/>
    <s v="ZLI1"/>
    <n v="15"/>
    <n v="0"/>
    <n v="163.76"/>
    <n v="136.22999999999999"/>
    <s v="ZLIN"/>
    <n v="15"/>
    <n v="0"/>
    <n v="0"/>
    <n v="0"/>
    <m/>
    <m/>
    <m/>
  </r>
  <r>
    <s v="120601001188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189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190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191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192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193-0"/>
    <x v="34"/>
    <n v="335100"/>
    <s v="UPS 1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94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95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96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97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98-0"/>
    <x v="34"/>
    <n v="335303"/>
    <s v="UPS 1000VA (EQ MENOR ASG-AAP-0022-2017 )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199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200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201-0"/>
    <x v="34"/>
    <n v="3352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202-0"/>
    <x v="34"/>
    <n v="3352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203-0"/>
    <x v="34"/>
    <n v="335100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204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205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206-0"/>
    <x v="34"/>
    <n v="335303"/>
    <s v="UPS 1000VA"/>
    <s v="31.12.2007"/>
    <n v="544749.09"/>
    <n v="261487.75999999995"/>
    <s v="ZLI1"/>
    <n v="5"/>
    <n v="0"/>
    <n v="133774.63"/>
    <n v="111272.92000000001"/>
    <s v="ZLIN"/>
    <n v="15"/>
    <n v="0"/>
    <n v="0"/>
    <n v="0"/>
    <m/>
    <m/>
    <m/>
  </r>
  <r>
    <s v="120601001207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208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209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210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211-0"/>
    <x v="34"/>
    <n v="335100"/>
    <s v="VIDEO SERVER"/>
    <s v="31.12.2007"/>
    <n v="1023289.9"/>
    <n v="767472.92"/>
    <s v="ZLI1"/>
    <n v="15"/>
    <n v="0"/>
    <n v="251290.42"/>
    <n v="209021.81"/>
    <s v="ZLIN"/>
    <n v="15"/>
    <n v="0"/>
    <n v="0"/>
    <n v="0"/>
    <m/>
    <m/>
    <m/>
  </r>
  <r>
    <s v="120601001212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213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214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215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216-0"/>
    <x v="34"/>
    <n v="335100"/>
    <s v="ACCESS POINT"/>
    <s v="31.12.2007"/>
    <n v="1037053.51"/>
    <n v="933348.16"/>
    <s v="ZLI1"/>
    <n v="10"/>
    <n v="0"/>
    <n v="254670.37"/>
    <n v="211833.24"/>
    <s v="ZLIN"/>
    <n v="15"/>
    <n v="0"/>
    <n v="0"/>
    <n v="0"/>
    <m/>
    <m/>
    <m/>
  </r>
  <r>
    <s v="120601001217-0"/>
    <x v="34"/>
    <n v="322302"/>
    <s v="MEDIDOR DE PH PORTATIL"/>
    <s v="28.02.2007"/>
    <n v="597308"/>
    <n v="477850.55"/>
    <s v="ZLI1"/>
    <n v="15"/>
    <n v="0"/>
    <n v="146681.59"/>
    <n v="130115.20999999999"/>
    <s v="ZLIN"/>
    <n v="15"/>
    <n v="0"/>
    <n v="0"/>
    <n v="0"/>
    <m/>
    <m/>
    <m/>
  </r>
  <r>
    <s v="120601001219-0"/>
    <x v="34"/>
    <n v="321204"/>
    <s v="MEDIDOR DE FLUJOS EN BOMBA C/I"/>
    <s v="28.02.2007"/>
    <n v="654780"/>
    <n v="523828.57"/>
    <s v="ZLI1"/>
    <n v="15"/>
    <n v="0"/>
    <n v="160795.04"/>
    <n v="142634.68"/>
    <s v="ZLIN"/>
    <n v="15"/>
    <n v="0"/>
    <n v="0"/>
    <n v="0"/>
    <m/>
    <m/>
    <m/>
  </r>
  <r>
    <s v="120601001220-0"/>
    <x v="34"/>
    <n v="321204"/>
    <s v="MEDIDOR DE PRESION P/HIDRANTES"/>
    <s v="28.02.2007"/>
    <n v="127194"/>
    <n v="101756.09"/>
    <s v="ZLI1"/>
    <n v="15"/>
    <n v="0"/>
    <n v="31235.17"/>
    <n v="27707.449999999997"/>
    <s v="ZLIN"/>
    <n v="15"/>
    <n v="0"/>
    <n v="0"/>
    <n v="0"/>
    <m/>
    <m/>
    <m/>
  </r>
  <r>
    <s v="120601001221-0"/>
    <x v="34"/>
    <n v="321204"/>
    <s v="MEDIDOR EN LINEA"/>
    <s v="28.02.2007"/>
    <n v="173601"/>
    <n v="138882.01"/>
    <s v="ZLI1"/>
    <n v="15"/>
    <n v="0"/>
    <n v="42631.38"/>
    <n v="37816.539999999994"/>
    <s v="ZLIN"/>
    <n v="15"/>
    <n v="0"/>
    <n v="0"/>
    <n v="0"/>
    <m/>
    <m/>
    <m/>
  </r>
  <r>
    <s v="120601001223-0"/>
    <x v="34"/>
    <n v="321204"/>
    <s v="PITOT MANUAL"/>
    <s v="28.02.2007"/>
    <n v="202826"/>
    <n v="162262.22"/>
    <s v="ZLI1"/>
    <n v="15"/>
    <n v="0"/>
    <n v="49808.2"/>
    <n v="44182.81"/>
    <s v="ZLIN"/>
    <n v="15"/>
    <n v="0"/>
    <n v="0"/>
    <n v="0"/>
    <m/>
    <m/>
    <m/>
  </r>
  <r>
    <s v="120601001224-0"/>
    <x v="34"/>
    <n v="321100"/>
    <s v="SISTEMA DE ALARMA CONTRA ROBO"/>
    <s v="30.04.2007"/>
    <n v="1851492"/>
    <n v="1666342.8"/>
    <s v="ZLI1"/>
    <n v="10"/>
    <n v="0"/>
    <n v="454672.92"/>
    <n v="398271.18"/>
    <s v="ZLIN"/>
    <n v="15"/>
    <n v="0"/>
    <n v="0"/>
    <n v="0"/>
    <m/>
    <m/>
    <m/>
  </r>
  <r>
    <s v="120601001225-0"/>
    <x v="34"/>
    <n v="321204"/>
    <s v="TACOMETRO DIGITAL"/>
    <s v="31.10.2007"/>
    <n v="364158"/>
    <n v="276762.23999999999"/>
    <s v="ZLI1"/>
    <n v="15"/>
    <n v="0"/>
    <n v="89426.69"/>
    <n v="75368.28"/>
    <s v="ZLIN"/>
    <n v="15"/>
    <n v="0"/>
    <n v="0"/>
    <n v="0"/>
    <m/>
    <m/>
    <m/>
  </r>
  <r>
    <s v="120601001226-0"/>
    <x v="34"/>
    <n v="315100"/>
    <s v="CHALECO SALVAVIDA"/>
    <s v="30.09.2007"/>
    <n v="60963.5"/>
    <n v="54867.15"/>
    <s v="ZLI1"/>
    <n v="10"/>
    <n v="0"/>
    <n v="14970.86"/>
    <n v="12699.83"/>
    <s v="ZLIN"/>
    <n v="15"/>
    <n v="0"/>
    <n v="0"/>
    <n v="0"/>
    <m/>
    <m/>
    <m/>
  </r>
  <r>
    <s v="120601001227-0"/>
    <x v="34"/>
    <n v="321201"/>
    <s v="CHALECO SALVAVIDA"/>
    <s v="30.09.2007"/>
    <n v="60963.5"/>
    <n v="54867.15"/>
    <s v="ZLI1"/>
    <n v="10"/>
    <n v="0"/>
    <n v="14970.86"/>
    <n v="12699.83"/>
    <s v="ZLIN"/>
    <n v="15"/>
    <n v="0"/>
    <n v="0"/>
    <n v="0"/>
    <m/>
    <m/>
    <m/>
  </r>
  <r>
    <s v="120601001231-0"/>
    <x v="34"/>
    <n v="315100"/>
    <s v="CHALECO SALVAVIDA"/>
    <s v="30.09.2007"/>
    <n v="60963.5"/>
    <n v="54867.15"/>
    <s v="ZLI1"/>
    <n v="10"/>
    <n v="0"/>
    <n v="14970.86"/>
    <n v="12699.83"/>
    <s v="ZLIN"/>
    <n v="15"/>
    <n v="0"/>
    <n v="0"/>
    <n v="0"/>
    <m/>
    <m/>
    <m/>
  </r>
  <r>
    <s v="120601001233-0"/>
    <x v="34"/>
    <n v="315100"/>
    <s v="CHALECO SALVAVIDA"/>
    <s v="30.09.2007"/>
    <n v="60963.5"/>
    <n v="54867.15"/>
    <s v="ZLI1"/>
    <n v="10"/>
    <n v="0"/>
    <n v="14970.86"/>
    <n v="12699.83"/>
    <s v="ZLIN"/>
    <n v="15"/>
    <n v="0"/>
    <n v="0"/>
    <n v="0"/>
    <m/>
    <m/>
    <m/>
  </r>
  <r>
    <s v="120601001236-0"/>
    <x v="34"/>
    <n v="311100"/>
    <s v="CHALECO SALVAVIDA"/>
    <s v="30.09.2007"/>
    <n v="60963.5"/>
    <n v="54867.15"/>
    <s v="ZLI1"/>
    <n v="10"/>
    <n v="0"/>
    <n v="14970.86"/>
    <n v="12699.83"/>
    <s v="ZLIN"/>
    <n v="15"/>
    <n v="0"/>
    <n v="0"/>
    <n v="0"/>
    <m/>
    <m/>
    <m/>
  </r>
  <r>
    <s v="120601001238-0"/>
    <x v="35"/>
    <n v="214301"/>
    <s v="CONTROL REMOTO"/>
    <s v="31.12.2006"/>
    <n v="1723292"/>
    <n v="1512188.73"/>
    <s v="ZLI1"/>
    <n v="15"/>
    <n v="0"/>
    <n v="655225.5"/>
    <n v="655225.5"/>
    <s v="ZLIN"/>
    <n v="10"/>
    <n v="0"/>
    <n v="0"/>
    <n v="0"/>
    <m/>
    <m/>
    <m/>
  </r>
  <r>
    <s v="120601001239-0"/>
    <x v="35"/>
    <n v="214301"/>
    <s v="SISTEMA PARA MEDICION VIDEO"/>
    <s v="31.12.2006"/>
    <n v="3640764"/>
    <n v="3193438.04"/>
    <s v="ZLI1"/>
    <n v="15"/>
    <n v="0"/>
    <n v="1384281.59"/>
    <n v="1384281.59"/>
    <s v="ZLIN"/>
    <n v="10"/>
    <n v="0"/>
    <n v="0"/>
    <n v="0"/>
    <m/>
    <m/>
    <m/>
  </r>
  <r>
    <s v="120601001240-0"/>
    <x v="35"/>
    <n v="214301"/>
    <s v="TERMOMETRO DIGITAL"/>
    <s v="31.12.2006"/>
    <n v="1399083"/>
    <n v="1227695.33"/>
    <s v="ZLI1"/>
    <n v="15"/>
    <n v="0"/>
    <n v="531955.6"/>
    <n v="531955.6"/>
    <s v="ZLIN"/>
    <n v="10"/>
    <n v="0"/>
    <n v="0"/>
    <n v="0"/>
    <m/>
    <m/>
    <m/>
  </r>
  <r>
    <s v="120601001242-0"/>
    <x v="34"/>
    <n v="335301"/>
    <s v="VIDEO GRABADOR DIGITAL"/>
    <s v="30.01.2007"/>
    <n v="2404038"/>
    <n v="1935267.32"/>
    <s v="ZLI1"/>
    <n v="15"/>
    <n v="0"/>
    <n v="590362.27"/>
    <n v="526971.55000000005"/>
    <s v="ZLIN"/>
    <n v="15"/>
    <n v="0"/>
    <n v="0"/>
    <n v="0"/>
    <m/>
    <m/>
    <m/>
  </r>
  <r>
    <s v="120601001244-0"/>
    <x v="34"/>
    <n v="335301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48-0"/>
    <x v="34"/>
    <n v="335303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54-0"/>
    <x v="34"/>
    <n v="335301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55-0"/>
    <x v="34"/>
    <n v="335201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64-0"/>
    <x v="34"/>
    <n v="335303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69-0"/>
    <x v="34"/>
    <n v="335307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73-0"/>
    <x v="34"/>
    <n v="335303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76-0"/>
    <x v="34"/>
    <n v="335303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87-0"/>
    <x v="34"/>
    <n v="335303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92-0"/>
    <x v="34"/>
    <n v="335303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298-0"/>
    <x v="34"/>
    <n v="335303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313-0"/>
    <x v="34"/>
    <n v="335303"/>
    <s v="CHALECO ANTIBALAS"/>
    <s v="30.01.2007"/>
    <n v="436741.09"/>
    <n v="393066.98000000004"/>
    <s v="ZLI1"/>
    <n v="10"/>
    <n v="0"/>
    <n v="107250.99"/>
    <n v="95734.41"/>
    <s v="ZLIN"/>
    <n v="15"/>
    <n v="0"/>
    <n v="0"/>
    <n v="0"/>
    <m/>
    <m/>
    <m/>
  </r>
  <r>
    <s v="120601001319-0"/>
    <x v="35"/>
    <n v="214301"/>
    <s v="DESIMETRO ELECTRONICO"/>
    <s v="31.07.2007"/>
    <n v="14302365.189999999"/>
    <n v="12223547.309999999"/>
    <s v="ZLI1"/>
    <n v="15"/>
    <n v="0"/>
    <n v="3512247.61"/>
    <n v="3512247.61"/>
    <s v="ZLIN"/>
    <n v="10"/>
    <n v="0"/>
    <n v="0"/>
    <n v="0"/>
    <m/>
    <m/>
    <m/>
  </r>
  <r>
    <s v="120601001321-0"/>
    <x v="35"/>
    <n v="214301"/>
    <s v="MODULO DE PRESION"/>
    <s v="31.07.2007"/>
    <n v="451991"/>
    <n v="386409.39"/>
    <s v="ZLI1"/>
    <n v="15"/>
    <n v="0"/>
    <n v="110995.92"/>
    <n v="110995.92"/>
    <s v="ZLIN"/>
    <n v="10"/>
    <n v="0"/>
    <n v="0"/>
    <n v="0"/>
    <m/>
    <m/>
    <m/>
  </r>
  <r>
    <s v="120601001322-0"/>
    <x v="35"/>
    <n v="214301"/>
    <s v="MODULO DE PRESION"/>
    <s v="31.07.2007"/>
    <n v="451991"/>
    <n v="386409.39"/>
    <s v="ZLI1"/>
    <n v="15"/>
    <n v="0"/>
    <n v="110995.92"/>
    <n v="110995.92"/>
    <s v="ZLIN"/>
    <n v="10"/>
    <n v="0"/>
    <n v="0"/>
    <n v="0"/>
    <m/>
    <m/>
    <m/>
  </r>
  <r>
    <s v="120601001326-0"/>
    <x v="34"/>
    <n v="344202"/>
    <s v="ARNES DE CUERPO COMPLETO PARA TORRE"/>
    <s v="31.01.2008"/>
    <n v="276289.58"/>
    <n v="248660.62000000002"/>
    <s v="ZLI1"/>
    <n v="10"/>
    <n v="0"/>
    <n v="25851.18"/>
    <n v="21341.47"/>
    <s v="ZLIN"/>
    <n v="15"/>
    <n v="0"/>
    <n v="0"/>
    <n v="0"/>
    <m/>
    <m/>
    <m/>
  </r>
  <r>
    <s v="120601001327-0"/>
    <x v="34"/>
    <n v="344202"/>
    <s v="ARNES DE CUERPO COMPLETO PARA TORRE"/>
    <s v="31.01.2008"/>
    <n v="276289.57"/>
    <n v="248660.61000000002"/>
    <s v="ZLI1"/>
    <n v="10"/>
    <n v="0"/>
    <n v="25851.18"/>
    <n v="21341.47"/>
    <s v="ZLIN"/>
    <n v="15"/>
    <n v="0"/>
    <n v="0"/>
    <n v="0"/>
    <m/>
    <m/>
    <m/>
  </r>
  <r>
    <s v="120601001329-0"/>
    <x v="36"/>
    <n v="335303"/>
    <s v="ARMA ( ESCOPETA )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33-0"/>
    <x v="36"/>
    <n v="335302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34-0"/>
    <x v="36"/>
    <n v="335311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36-0"/>
    <x v="36"/>
    <n v="335301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37-0"/>
    <x v="36"/>
    <n v="335301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38-0"/>
    <x v="36"/>
    <n v="335311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39-0"/>
    <x v="36"/>
    <n v="335308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40-0"/>
    <x v="36"/>
    <n v="335303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41-0"/>
    <x v="36"/>
    <n v="335302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44-0"/>
    <x v="36"/>
    <n v="335302"/>
    <s v="ARMA"/>
    <s v="31.03.2008"/>
    <n v="183320.2"/>
    <n v="101055.26000000001"/>
    <s v="ZLI1"/>
    <n v="20"/>
    <n v="0"/>
    <n v="17152.45"/>
    <n v="10451.400000000001"/>
    <s v="ZLIN"/>
    <n v="20"/>
    <n v="0"/>
    <n v="0"/>
    <n v="0"/>
    <m/>
    <m/>
    <m/>
  </r>
  <r>
    <s v="120601001345-0"/>
    <x v="35"/>
    <n v="214301"/>
    <s v="ELEVADOR ELECTRO HIDRAULICO DE TIJE"/>
    <s v="31.03.2008"/>
    <n v="1237503"/>
    <n v="1018699.66"/>
    <s v="ZLI1"/>
    <n v="15"/>
    <n v="0"/>
    <n v="115787.58"/>
    <n v="115787.58"/>
    <s v="ZLIN"/>
    <n v="10"/>
    <n v="0"/>
    <n v="0"/>
    <n v="0"/>
    <m/>
    <m/>
    <m/>
  </r>
  <r>
    <s v="120601001346-0"/>
    <x v="35"/>
    <n v="214301"/>
    <s v="CONJUNTO DE MEDIDOR DE CAMPO MAGNET"/>
    <s v="31.03.2008"/>
    <n v="14021999"/>
    <n v="11542764.52"/>
    <s v="ZLI1"/>
    <n v="15"/>
    <n v="0"/>
    <n v="1311975.3500000001"/>
    <n v="1311975.3500000001"/>
    <s v="ZLIN"/>
    <n v="10"/>
    <n v="0"/>
    <n v="0"/>
    <n v="0"/>
    <m/>
    <m/>
    <m/>
  </r>
  <r>
    <s v="120601001347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48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49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50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51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52-0"/>
    <x v="36"/>
    <n v="335302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53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54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56-0"/>
    <x v="36"/>
    <n v="335309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57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59-0"/>
    <x v="36"/>
    <n v="335302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61-0"/>
    <x v="36"/>
    <n v="33531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62-0"/>
    <x v="36"/>
    <n v="335303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63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64-0"/>
    <x v="36"/>
    <n v="335301"/>
    <s v="ARMA"/>
    <s v="31.05.2008"/>
    <n v="417666.6"/>
    <n v="227602.87999999998"/>
    <s v="ZLI1"/>
    <n v="20"/>
    <n v="0"/>
    <n v="39079.19"/>
    <n v="23545.380000000005"/>
    <s v="ZLIN"/>
    <n v="20"/>
    <n v="0"/>
    <n v="0"/>
    <n v="0"/>
    <m/>
    <m/>
    <m/>
  </r>
  <r>
    <s v="120601001365-0"/>
    <x v="35"/>
    <n v="214301"/>
    <s v="BALANZA ANALITICA PARA CARGA MAXIMA"/>
    <s v="30.04.2008"/>
    <n v="7237413"/>
    <n v="5931114.7800000003"/>
    <s v="ZLI1"/>
    <n v="15"/>
    <n v="0"/>
    <n v="677172.17"/>
    <n v="677172.17"/>
    <s v="ZLIN"/>
    <n v="10"/>
    <n v="0"/>
    <n v="0"/>
    <n v="0"/>
    <m/>
    <m/>
    <m/>
  </r>
  <r>
    <s v="120601001367-0"/>
    <x v="35"/>
    <n v="214100"/>
    <s v="AIRE ACONDIONADO"/>
    <s v="31.05.2008"/>
    <n v="881730"/>
    <n v="793557"/>
    <s v="ZLI1"/>
    <n v="10"/>
    <n v="0"/>
    <n v="82499.509999999995"/>
    <n v="82499.509999999995"/>
    <s v="ZLIN"/>
    <n v="10"/>
    <n v="0"/>
    <n v="0"/>
    <n v="0"/>
    <m/>
    <m/>
    <m/>
  </r>
  <r>
    <s v="120601001368-0"/>
    <x v="35"/>
    <n v="214301"/>
    <s v="MEDIDOR DE ALTURA"/>
    <s v="30.06.2008"/>
    <n v="664027"/>
    <n v="538211.36"/>
    <s v="ZLI1"/>
    <n v="15"/>
    <n v="0"/>
    <n v="62130.02"/>
    <n v="62130.02"/>
    <s v="ZLIN"/>
    <n v="10"/>
    <n v="0"/>
    <n v="0"/>
    <n v="0"/>
    <m/>
    <m/>
    <m/>
  </r>
  <r>
    <s v="120601001369-0"/>
    <x v="34"/>
    <n v="335302"/>
    <s v="GRABADOR DIGITAL con mouse md-M-SBF"/>
    <s v="30.07.2008"/>
    <n v="5170866.5"/>
    <n v="4653779.8499999996"/>
    <s v="ZLI1"/>
    <n v="10"/>
    <n v="0"/>
    <n v="483814.7"/>
    <n v="383791.41000000003"/>
    <s v="ZLIN"/>
    <n v="15"/>
    <n v="0"/>
    <n v="0"/>
    <n v="0"/>
    <m/>
    <m/>
    <m/>
  </r>
  <r>
    <s v="120601001369-1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69-2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69-3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69-4"/>
    <x v="34"/>
    <n v="335302"/>
    <s v="CAMARA FIJA DIA / NOCHE PARA VIGILANCIA"/>
    <s v="11.11.2010"/>
    <n v="258640.95"/>
    <n v="258640.95"/>
    <s v="ZLIN"/>
    <n v="10"/>
    <n v="0"/>
    <n v="0"/>
    <n v="0"/>
    <s v="ZLIN"/>
    <n v="15"/>
    <n v="0"/>
    <n v="0"/>
    <n v="0"/>
    <m/>
    <m/>
    <m/>
  </r>
  <r>
    <s v="120601001369-5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0-0"/>
    <x v="34"/>
    <n v="335302"/>
    <s v="GRABADOR DIGITAL CON MOUSE MD-M-SBF"/>
    <s v="30.07.2008"/>
    <n v="5170866.5"/>
    <n v="4653779.8499999996"/>
    <s v="ZLI1"/>
    <n v="10"/>
    <n v="0"/>
    <n v="483814.7"/>
    <n v="383791.41000000003"/>
    <s v="ZLIN"/>
    <n v="15"/>
    <n v="0"/>
    <n v="0"/>
    <n v="0"/>
    <m/>
    <m/>
    <m/>
  </r>
  <r>
    <s v="120601001371-0"/>
    <x v="34"/>
    <n v="335302"/>
    <s v="GRABADOR DIGITAL CON MOUSE MD-M-SBF"/>
    <s v="30.07.2008"/>
    <n v="5170866.5"/>
    <n v="4653779.8499999996"/>
    <s v="ZLI1"/>
    <n v="10"/>
    <n v="0"/>
    <n v="483814.7"/>
    <n v="383791.41000000003"/>
    <s v="ZLIN"/>
    <n v="15"/>
    <n v="0"/>
    <n v="0"/>
    <n v="0"/>
    <m/>
    <m/>
    <m/>
  </r>
  <r>
    <s v="120601001371-1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2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3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4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5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6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7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8"/>
    <x v="34"/>
    <n v="335302"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2-0"/>
    <x v="34"/>
    <n v="335302"/>
    <s v="GRABADOR DIGITAL CON MOUSE MD-M-SBF"/>
    <s v="30.07.2008"/>
    <n v="5170866.5"/>
    <n v="4653779.8499999996"/>
    <s v="ZLI1"/>
    <n v="10"/>
    <n v="0"/>
    <n v="483814.7"/>
    <n v="383791.41000000003"/>
    <s v="ZLIN"/>
    <n v="15"/>
    <n v="0"/>
    <n v="0"/>
    <n v="0"/>
    <m/>
    <m/>
    <m/>
  </r>
  <r>
    <s v="120601001372-1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2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3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4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5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6"/>
    <x v="34"/>
    <n v="335302"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8-0"/>
    <x v="34"/>
    <n v="335302"/>
    <s v="MONITOR"/>
    <s v="30.07.2008"/>
    <n v="327453.45"/>
    <n v="234322.48"/>
    <s v="ZLI1"/>
    <n v="15"/>
    <n v="0"/>
    <n v="30638.34"/>
    <n v="24304.2"/>
    <s v="ZLIN"/>
    <n v="15"/>
    <n v="0"/>
    <n v="0"/>
    <n v="0"/>
    <m/>
    <m/>
    <m/>
  </r>
  <r>
    <s v="120601001379-0"/>
    <x v="34"/>
    <n v="335302"/>
    <s v="MONITOR"/>
    <s v="30.07.2008"/>
    <n v="327453.45"/>
    <n v="234322.48"/>
    <s v="ZLI1"/>
    <n v="15"/>
    <n v="0"/>
    <n v="30638.34"/>
    <n v="24304.2"/>
    <s v="ZLIN"/>
    <n v="15"/>
    <n v="0"/>
    <n v="0"/>
    <n v="0"/>
    <m/>
    <m/>
    <m/>
  </r>
  <r>
    <s v="120601001381-0"/>
    <x v="34"/>
    <n v="335302"/>
    <s v="MONITOR"/>
    <s v="30.07.2008"/>
    <n v="327453.45"/>
    <n v="234322.48"/>
    <s v="ZLI1"/>
    <n v="15"/>
    <n v="0"/>
    <n v="30638.34"/>
    <n v="24304.2"/>
    <s v="ZLIN"/>
    <n v="15"/>
    <n v="0"/>
    <n v="0"/>
    <n v="0"/>
    <m/>
    <m/>
    <m/>
  </r>
  <r>
    <s v="120601001382-0"/>
    <x v="34"/>
    <n v="335302"/>
    <s v="MONITOR"/>
    <s v="30.07.2008"/>
    <n v="327453.45"/>
    <n v="234322.48"/>
    <s v="ZLI1"/>
    <n v="15"/>
    <n v="0"/>
    <n v="30638.34"/>
    <n v="24304.2"/>
    <s v="ZLIN"/>
    <n v="15"/>
    <n v="0"/>
    <n v="0"/>
    <n v="0"/>
    <m/>
    <m/>
    <m/>
  </r>
  <r>
    <s v="120601001394-0"/>
    <x v="34"/>
    <n v="323302"/>
    <s v="MASCARA ELECTRONICA"/>
    <s v="31.10.2007"/>
    <n v="74580"/>
    <n v="67122"/>
    <s v="ZLI1"/>
    <n v="10"/>
    <n v="0"/>
    <n v="18314.689999999999"/>
    <n v="15435.509999999998"/>
    <s v="ZLIN"/>
    <n v="15"/>
    <n v="0"/>
    <n v="0"/>
    <n v="0"/>
    <m/>
    <m/>
    <m/>
  </r>
  <r>
    <s v="120601001395-0"/>
    <x v="34"/>
    <n v="322201"/>
    <s v="SISTEMA DE CIRCUITO CERRADO (GRABAD"/>
    <s v="31.10.2007"/>
    <n v="798062.32"/>
    <n v="718256.09"/>
    <s v="ZLI1"/>
    <n v="10"/>
    <n v="0"/>
    <n v="195981.04"/>
    <n v="165171.64000000001"/>
    <s v="ZLIN"/>
    <n v="15"/>
    <n v="0"/>
    <n v="0"/>
    <n v="0"/>
    <m/>
    <m/>
    <m/>
  </r>
  <r>
    <s v="120601001398-0"/>
    <x v="34"/>
    <n v="322302"/>
    <s v="DETECTORES DE MEZCLA EXPLOSIVA"/>
    <s v="31.12.2007"/>
    <n v="350018"/>
    <n v="262515.39"/>
    <s v="ZLI1"/>
    <n v="15"/>
    <n v="0"/>
    <n v="85954.31"/>
    <n v="71496.259999999995"/>
    <s v="ZLIN"/>
    <n v="15"/>
    <n v="0"/>
    <n v="0"/>
    <n v="0"/>
    <m/>
    <m/>
    <m/>
  </r>
  <r>
    <s v="120601001399-0"/>
    <x v="34"/>
    <n v="322301"/>
    <s v="DETECTORES DE MEZCLA EXPLOSIVA"/>
    <s v="31.12.2007"/>
    <n v="350018"/>
    <n v="262515.39"/>
    <s v="ZLI1"/>
    <n v="15"/>
    <n v="0"/>
    <n v="85954.31"/>
    <n v="71496.259999999995"/>
    <s v="ZLIN"/>
    <n v="15"/>
    <n v="0"/>
    <n v="0"/>
    <n v="0"/>
    <m/>
    <m/>
    <m/>
  </r>
  <r>
    <s v="120601001405-0"/>
    <x v="34"/>
    <n v="322302"/>
    <s v="DETECTORES DE MEZCLA EXPLOSIVA"/>
    <s v="31.12.2007"/>
    <n v="350018"/>
    <n v="262515.39"/>
    <s v="ZLI1"/>
    <n v="15"/>
    <n v="0"/>
    <n v="85954.31"/>
    <n v="71496.259999999995"/>
    <s v="ZLIN"/>
    <n v="15"/>
    <n v="0"/>
    <n v="0"/>
    <n v="0"/>
    <m/>
    <m/>
    <m/>
  </r>
  <r>
    <s v="120601001407-0"/>
    <x v="34"/>
    <n v="322302"/>
    <s v="DETECTORES DE MEZCLA EXPLOSIVA"/>
    <s v="31.12.2007"/>
    <n v="350018"/>
    <n v="262515.39"/>
    <s v="ZLI1"/>
    <n v="15"/>
    <n v="0"/>
    <n v="85954.31"/>
    <n v="71496.259999999995"/>
    <s v="ZLIN"/>
    <n v="15"/>
    <n v="0"/>
    <n v="0"/>
    <n v="0"/>
    <m/>
    <m/>
    <m/>
  </r>
  <r>
    <s v="120601001410-0"/>
    <x v="34"/>
    <n v="322314"/>
    <s v="DETECTORES DE GASES"/>
    <s v="31.12.2007"/>
    <n v="656990"/>
    <n v="492746.02"/>
    <s v="ZLI1"/>
    <n v="15"/>
    <n v="0"/>
    <n v="161337.76999999999"/>
    <n v="134199.75999999998"/>
    <s v="ZLIN"/>
    <n v="15"/>
    <n v="0"/>
    <n v="0"/>
    <n v="0"/>
    <m/>
    <m/>
    <m/>
  </r>
  <r>
    <s v="120601001411-0"/>
    <x v="34"/>
    <n v="322302"/>
    <s v="DETECTOR DE GASES"/>
    <s v="31.05.2008"/>
    <n v="656991"/>
    <n v="476837.95"/>
    <s v="ZLI1"/>
    <n v="15"/>
    <n v="0"/>
    <n v="61471.7"/>
    <n v="49447.49"/>
    <s v="ZLIN"/>
    <n v="15"/>
    <n v="0"/>
    <n v="0"/>
    <n v="0"/>
    <m/>
    <m/>
    <m/>
  </r>
  <r>
    <s v="120601001413-0"/>
    <x v="34"/>
    <n v="323303"/>
    <s v="LAMPARA DE PRUEBA CON CARGADOR"/>
    <s v="31.01.2008"/>
    <n v="2858516.16"/>
    <n v="2129279.31"/>
    <s v="ZLI1"/>
    <n v="15"/>
    <n v="0"/>
    <n v="267458.48"/>
    <n v="220771.58999999997"/>
    <s v="ZLIN"/>
    <n v="15"/>
    <n v="0"/>
    <n v="0"/>
    <n v="0"/>
    <m/>
    <m/>
    <m/>
  </r>
  <r>
    <s v="120601001452-0"/>
    <x v="34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4-0"/>
    <x v="34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5-0"/>
    <x v="34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6-0"/>
    <x v="34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7-0"/>
    <x v="34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8-0"/>
    <x v="34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9-0"/>
    <x v="34"/>
    <n v="323100"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60-0"/>
    <x v="34"/>
    <n v="323100"/>
    <s v="EQUIPO MOVIL GENERADOR DE ESPUMA"/>
    <s v="31.12.1998"/>
    <n v="717493.84"/>
    <n v="631206.01"/>
    <s v="ZLI1"/>
    <n v="10"/>
    <n v="0"/>
    <n v="1154314.19"/>
    <n v="1017036.7"/>
    <s v="ZLIN"/>
    <n v="10"/>
    <n v="0"/>
    <n v="0"/>
    <n v="0"/>
    <m/>
    <m/>
    <m/>
  </r>
  <r>
    <s v="120601001573-0"/>
    <x v="29"/>
    <n v="344201"/>
    <s v="MANUAL DE SERVICIO MOTORES DETROIT"/>
    <s v="30.06.2002"/>
    <n v="67180.759999999995"/>
    <n v="60462.679999999993"/>
    <s v="ZLI1"/>
    <n v="5"/>
    <n v="0"/>
    <n v="37062.42"/>
    <n v="33356.18"/>
    <s v="ZLIN"/>
    <n v="5"/>
    <n v="0"/>
    <n v="0"/>
    <n v="0"/>
    <m/>
    <m/>
    <m/>
  </r>
  <r>
    <s v="120601001582-0"/>
    <x v="31"/>
    <n v="214501"/>
    <s v="MESA ANTIBRIVATORIA DE GRANITO"/>
    <s v="31.12.2008"/>
    <n v="411320"/>
    <n v="370188"/>
    <s v="ZLI1"/>
    <n v="10"/>
    <n v="0"/>
    <n v="38485.360000000001"/>
    <n v="38485.360000000001"/>
    <s v="ZLIN"/>
    <n v="10"/>
    <n v="0"/>
    <n v="0"/>
    <n v="0"/>
    <m/>
    <m/>
    <m/>
  </r>
  <r>
    <s v="120601001594-0"/>
    <x v="32"/>
    <n v="342305"/>
    <s v="RADIO PORTATIL"/>
    <s v="30.11.2008"/>
    <n v="291199.87"/>
    <n v="262079.88"/>
    <s v="ZLI1"/>
    <n v="10"/>
    <n v="0"/>
    <n v="27246.25"/>
    <n v="27246.25"/>
    <s v="ZLIN"/>
    <n v="10"/>
    <n v="0"/>
    <n v="0"/>
    <n v="0"/>
    <m/>
    <m/>
    <m/>
  </r>
  <r>
    <s v="120601001602-0"/>
    <x v="32"/>
    <n v="211100"/>
    <s v="CONTROL PUERTA GERENCIA GENERAL"/>
    <s v="30.11.2008"/>
    <n v="4149058.85"/>
    <n v="3264547.14"/>
    <s v="ZLI1"/>
    <n v="15"/>
    <n v="0"/>
    <n v="388208.76"/>
    <n v="388208.76"/>
    <s v="ZLIN"/>
    <n v="10"/>
    <n v="0"/>
    <n v="0"/>
    <n v="0"/>
    <m/>
    <m/>
    <m/>
  </r>
  <r>
    <s v="120601001603-0"/>
    <x v="31"/>
    <n v="214502"/>
    <s v="BALANZA ANALITICA"/>
    <s v="31.12.2008"/>
    <n v="1183000"/>
    <n v="924958.13"/>
    <s v="ZLI1"/>
    <n v="15"/>
    <n v="0"/>
    <n v="110687.99"/>
    <n v="110687.99"/>
    <s v="ZLIN"/>
    <n v="10"/>
    <n v="0"/>
    <n v="0"/>
    <n v="0"/>
    <m/>
    <m/>
    <m/>
  </r>
  <r>
    <s v="120601001604-0"/>
    <x v="31"/>
    <n v="214401"/>
    <s v="BALANZA GRANATARIA"/>
    <s v="31.12.2008"/>
    <n v="650000"/>
    <n v="508218.75"/>
    <s v="ZLI1"/>
    <n v="15"/>
    <n v="0"/>
    <n v="60817.58"/>
    <n v="60817.58"/>
    <s v="ZLIN"/>
    <n v="10"/>
    <n v="0"/>
    <n v="0"/>
    <n v="0"/>
    <m/>
    <m/>
    <m/>
  </r>
  <r>
    <s v="120601001613-0"/>
    <x v="31"/>
    <n v="214403"/>
    <s v="MEDIDOR DE CONDUCTIVIDAD"/>
    <s v="31.12.2008"/>
    <n v="668055"/>
    <n v="522335.51"/>
    <s v="ZLI1"/>
    <n v="15"/>
    <n v="0"/>
    <n v="62506.91"/>
    <n v="62506.91"/>
    <s v="ZLIN"/>
    <n v="10"/>
    <n v="0"/>
    <n v="0"/>
    <n v="0"/>
    <m/>
    <m/>
    <m/>
  </r>
  <r>
    <s v="120601001614-0"/>
    <x v="31"/>
    <n v="214403"/>
    <s v="MEDIDOR DE CONDUCTIVIDAD"/>
    <s v="31.12.2008"/>
    <n v="668055"/>
    <n v="522335.51"/>
    <s v="ZLI1"/>
    <n v="15"/>
    <n v="0"/>
    <n v="62506.91"/>
    <n v="62506.91"/>
    <s v="ZLIN"/>
    <n v="10"/>
    <n v="0"/>
    <n v="0"/>
    <n v="0"/>
    <m/>
    <m/>
    <m/>
  </r>
  <r>
    <s v="120601001734-0"/>
    <x v="31"/>
    <n v="214501"/>
    <s v="PLANTILLA CALENTADORA"/>
    <s v="31.12.2007"/>
    <n v="393750"/>
    <n v="354375"/>
    <s v="ZLI1"/>
    <n v="10"/>
    <n v="0"/>
    <n v="96693.63"/>
    <n v="96693.63"/>
    <s v="ZLIN"/>
    <n v="10"/>
    <n v="0"/>
    <n v="0"/>
    <n v="0"/>
    <m/>
    <m/>
    <m/>
  </r>
  <r>
    <s v="120601001736-0"/>
    <x v="31"/>
    <n v="214501"/>
    <s v="DESTILADOR"/>
    <s v="30.04.2008"/>
    <n v="3471580"/>
    <n v="2665063.16"/>
    <s v="ZLI1"/>
    <n v="20"/>
    <n v="0"/>
    <n v="324820.12"/>
    <n v="324820.12"/>
    <s v="ZLIN"/>
    <n v="10"/>
    <n v="0"/>
    <n v="0"/>
    <n v="0"/>
    <m/>
    <m/>
    <m/>
  </r>
  <r>
    <s v="120601001737-0"/>
    <x v="31"/>
    <n v="214501"/>
    <s v="DESTILADOR"/>
    <s v="30.04.2008"/>
    <n v="3471580"/>
    <n v="2665063.16"/>
    <s v="ZLI1"/>
    <n v="20"/>
    <n v="0"/>
    <n v="324820.12"/>
    <n v="324820.12"/>
    <s v="ZLIN"/>
    <n v="10"/>
    <n v="0"/>
    <n v="0"/>
    <n v="0"/>
    <m/>
    <m/>
    <m/>
  </r>
  <r>
    <s v="120601001739-0"/>
    <x v="31"/>
    <n v="214501"/>
    <s v="BAÑO DE VISCOSIDAD CINEMATICO"/>
    <s v="31.05.2008"/>
    <n v="2346750"/>
    <n v="2112075"/>
    <s v="ZLI1"/>
    <n v="10"/>
    <n v="0"/>
    <n v="219574.84"/>
    <n v="219574.84"/>
    <s v="ZLIN"/>
    <n v="10"/>
    <n v="0"/>
    <n v="0"/>
    <n v="0"/>
    <m/>
    <m/>
    <m/>
  </r>
  <r>
    <s v="120601001740-0"/>
    <x v="37"/>
    <n v="321100"/>
    <s v="OLLA DE PRESION"/>
    <s v="30.06.2008"/>
    <n v="151420"/>
    <n v="136278"/>
    <s v="ZLI1"/>
    <n v="10"/>
    <n v="0"/>
    <n v="14167.69"/>
    <n v="11317.53"/>
    <s v="ZLIN"/>
    <n v="15"/>
    <n v="0"/>
    <n v="0"/>
    <n v="0"/>
    <m/>
    <m/>
    <m/>
  </r>
  <r>
    <s v="120601001741-0"/>
    <x v="37"/>
    <n v="321100"/>
    <s v="BATIDORA COMERCIAL"/>
    <s v="30.06.2008"/>
    <n v="341260"/>
    <n v="307134"/>
    <s v="ZLI1"/>
    <n v="10"/>
    <n v="0"/>
    <n v="31930.16"/>
    <n v="25506.7"/>
    <s v="ZLIN"/>
    <n v="15"/>
    <n v="0"/>
    <n v="0"/>
    <n v="0"/>
    <m/>
    <m/>
    <m/>
  </r>
  <r>
    <s v="120601001742-0"/>
    <x v="37"/>
    <n v="321100"/>
    <s v="HORNO MICROONDAS"/>
    <s v="30.06.2008"/>
    <n v="305100"/>
    <n v="274590"/>
    <s v="ZLI1"/>
    <n v="10"/>
    <n v="0"/>
    <n v="28546.83"/>
    <n v="22804"/>
    <s v="ZLIN"/>
    <n v="15"/>
    <n v="0"/>
    <n v="0"/>
    <n v="0"/>
    <m/>
    <m/>
    <m/>
  </r>
  <r>
    <s v="120601001743-0"/>
    <x v="31"/>
    <n v="214501"/>
    <s v="BAÑO ULTRASONIDO PARA LIMPIEZA CAMA"/>
    <s v="30.07.2008"/>
    <n v="1177998"/>
    <n v="1060198.2"/>
    <s v="ZLI1"/>
    <n v="10"/>
    <n v="0"/>
    <n v="110219.97"/>
    <n v="110219.97"/>
    <s v="ZLIN"/>
    <n v="10"/>
    <n v="0"/>
    <n v="0"/>
    <n v="0"/>
    <m/>
    <m/>
    <m/>
  </r>
  <r>
    <s v="120601001746-0"/>
    <x v="31"/>
    <n v="214501"/>
    <s v="MEDIDOR DE CONDUCTIVIDAD"/>
    <s v="30.07.2008"/>
    <n v="1297457"/>
    <n v="1045651.36"/>
    <s v="ZLI1"/>
    <n v="15"/>
    <n v="0"/>
    <n v="121397.22"/>
    <n v="121397.22"/>
    <s v="ZLIN"/>
    <n v="10"/>
    <n v="0"/>
    <n v="0"/>
    <n v="0"/>
    <m/>
    <m/>
    <m/>
  </r>
  <r>
    <s v="120601001747-0"/>
    <x v="37"/>
    <n v="321100"/>
    <s v="ABRE LATAS MANUAL"/>
    <s v="30.07.2008"/>
    <n v="71851"/>
    <n v="51415.869999999995"/>
    <s v="ZLI1"/>
    <n v="15"/>
    <n v="0"/>
    <n v="6722.78"/>
    <n v="5332.92"/>
    <s v="ZLIN"/>
    <n v="15"/>
    <n v="0"/>
    <n v="0"/>
    <n v="0"/>
    <m/>
    <m/>
    <m/>
  </r>
  <r>
    <s v="120601001748-0"/>
    <x v="37"/>
    <n v="321100"/>
    <s v="ABRE LATAS MANUAL"/>
    <s v="30.07.2008"/>
    <n v="71851"/>
    <n v="51415.869999999995"/>
    <s v="ZLI1"/>
    <n v="15"/>
    <n v="0"/>
    <n v="6722.78"/>
    <n v="5332.92"/>
    <s v="ZLIN"/>
    <n v="15"/>
    <n v="0"/>
    <n v="0"/>
    <n v="0"/>
    <m/>
    <m/>
    <m/>
  </r>
  <r>
    <s v="120601001749-0"/>
    <x v="37"/>
    <n v="321100"/>
    <s v="PROCESADOR DE ALIMENTOS"/>
    <s v="30.07.2008"/>
    <n v="1540430"/>
    <n v="1386387"/>
    <s v="ZLI1"/>
    <n v="10"/>
    <n v="0"/>
    <n v="144131.10999999999"/>
    <n v="114333.60999999999"/>
    <s v="ZLIN"/>
    <n v="15"/>
    <n v="0"/>
    <n v="0"/>
    <n v="0"/>
    <m/>
    <m/>
    <m/>
  </r>
  <r>
    <s v="120601001750-0"/>
    <x v="32"/>
    <n v="321201"/>
    <s v="RADIO DE COMUNICACION"/>
    <s v="30.08.2008"/>
    <n v="371996"/>
    <n v="334796.40000000002"/>
    <s v="ZLI1"/>
    <n v="10"/>
    <n v="0"/>
    <n v="34806"/>
    <n v="34806"/>
    <s v="ZLIN"/>
    <n v="10"/>
    <n v="0"/>
    <n v="0"/>
    <n v="0"/>
    <m/>
    <m/>
    <m/>
  </r>
  <r>
    <s v="120601001751-0"/>
    <x v="32"/>
    <n v="322314"/>
    <s v="RADIO DE COMUNICACION TIPO BASE UHF"/>
    <s v="30.08.2008"/>
    <n v="371996"/>
    <n v="334796.40000000002"/>
    <s v="ZLI1"/>
    <n v="10"/>
    <n v="0"/>
    <n v="34806"/>
    <n v="34806"/>
    <s v="ZLIN"/>
    <n v="10"/>
    <n v="0"/>
    <n v="0"/>
    <n v="0"/>
    <m/>
    <m/>
    <m/>
  </r>
  <r>
    <s v="120601001753-0"/>
    <x v="32"/>
    <n v="321201"/>
    <s v="RADIO DE COMUNICACION"/>
    <s v="30.08.2008"/>
    <n v="224418"/>
    <n v="201976.2"/>
    <s v="ZLI1"/>
    <n v="10"/>
    <n v="0"/>
    <n v="20997.79"/>
    <n v="20997.79"/>
    <s v="ZLIN"/>
    <n v="10"/>
    <n v="0"/>
    <n v="0"/>
    <n v="0"/>
    <m/>
    <m/>
    <m/>
  </r>
  <r>
    <s v="120601001754-0"/>
    <x v="32"/>
    <n v="321201"/>
    <s v="RADIO DE COMUNICACION"/>
    <s v="30.08.2008"/>
    <n v="224418"/>
    <n v="201976.2"/>
    <s v="ZLI1"/>
    <n v="10"/>
    <n v="0"/>
    <n v="20997.79"/>
    <n v="20997.79"/>
    <s v="ZLIN"/>
    <n v="10"/>
    <n v="0"/>
    <n v="0"/>
    <n v="0"/>
    <m/>
    <m/>
    <m/>
  </r>
  <r>
    <s v="120601001755-0"/>
    <x v="32"/>
    <n v="321201"/>
    <s v="RADIO DE COMUNICACION"/>
    <s v="30.08.2008"/>
    <n v="224418"/>
    <n v="201976.2"/>
    <s v="ZLI1"/>
    <n v="10"/>
    <n v="0"/>
    <n v="20997.79"/>
    <n v="20997.79"/>
    <s v="ZLIN"/>
    <n v="10"/>
    <n v="0"/>
    <n v="0"/>
    <n v="0"/>
    <m/>
    <m/>
    <m/>
  </r>
  <r>
    <s v="120601001756-0"/>
    <x v="32"/>
    <n v="321201"/>
    <s v="RADIO DE COMUNICACION"/>
    <s v="30.08.2008"/>
    <n v="224418"/>
    <n v="201976.2"/>
    <s v="ZLI1"/>
    <n v="10"/>
    <n v="0"/>
    <n v="20997.79"/>
    <n v="20997.79"/>
    <s v="ZLIN"/>
    <n v="10"/>
    <n v="0"/>
    <n v="0"/>
    <n v="0"/>
    <m/>
    <m/>
    <m/>
  </r>
  <r>
    <s v="120601001758-0"/>
    <x v="32"/>
    <n v="322314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59-0"/>
    <x v="32"/>
    <n v="322314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0-0"/>
    <x v="32"/>
    <n v="322302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1-0"/>
    <x v="32"/>
    <n v="322302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2-0"/>
    <x v="32"/>
    <n v="322319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3-0"/>
    <x v="32"/>
    <n v="322302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4-0"/>
    <x v="32"/>
    <n v="323302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5-0"/>
    <x v="32"/>
    <n v="323302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6-0"/>
    <x v="32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7-0"/>
    <x v="32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8-0"/>
    <x v="32"/>
    <n v="322301"/>
    <s v="RADIO DE COMUNICACION PORTATIL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9-0"/>
    <x v="32"/>
    <n v="322301"/>
    <s v="RADIO DE COMUNICACION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0-0"/>
    <x v="32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1-0"/>
    <x v="32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2-0"/>
    <x v="32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3-0"/>
    <x v="32"/>
    <n v="322301"/>
    <s v="RADIO COMUNICACION PORTATIL BANDA U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4-0"/>
    <x v="32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5-0"/>
    <x v="32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6-0"/>
    <x v="32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7-0"/>
    <x v="32"/>
    <n v="322301"/>
    <s v="RADIO COMUNICACION PORTATIL BANDA U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8-0"/>
    <x v="32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9-0"/>
    <x v="32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0-0"/>
    <x v="32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1-0"/>
    <x v="32"/>
    <n v="322301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2-0"/>
    <x v="32"/>
    <n v="323302"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3-0"/>
    <x v="32"/>
    <n v="323302"/>
    <s v="RADIO DE COMUNICACION PORTATIL BAND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4-0"/>
    <x v="32"/>
    <n v="323302"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5-0"/>
    <x v="32"/>
    <n v="323302"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6-0"/>
    <x v="32"/>
    <n v="323301"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8-0"/>
    <x v="32"/>
    <n v="323302"/>
    <s v="RADIO PORTATIL DE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9-0"/>
    <x v="32"/>
    <n v="323304"/>
    <s v="RADIO PORTATIL DE BANDA UHF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0-0"/>
    <x v="32"/>
    <n v="323304"/>
    <s v="RADIO PORTATIL DE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1-0"/>
    <x v="32"/>
    <n v="323303"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2-0"/>
    <x v="32"/>
    <n v="323303"/>
    <s v="RADIO PORTATIL DE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3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4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5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6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7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8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9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00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01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02-0"/>
    <x v="32"/>
    <n v="321201"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1-0"/>
    <x v="32"/>
    <n v="323303"/>
    <s v="RADIO DE COMUNICACION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2-0"/>
    <x v="32"/>
    <n v="323100"/>
    <s v="RADIO DE COMUNICACION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3-0"/>
    <x v="32"/>
    <n v="335201"/>
    <s v="RADIO DE COMUNICACION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4-0"/>
    <x v="32"/>
    <n v="322100"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5-0"/>
    <x v="31"/>
    <n v="214501"/>
    <s v="EFUSIMETRO SHILLING"/>
    <s v="30.06.2008"/>
    <n v="1296946"/>
    <n v="1051208.8599999999"/>
    <s v="ZLI1"/>
    <n v="15"/>
    <n v="0"/>
    <n v="121349.4"/>
    <n v="121349.4"/>
    <s v="ZLIN"/>
    <n v="10"/>
    <n v="0"/>
    <n v="0"/>
    <n v="0"/>
    <m/>
    <m/>
    <m/>
  </r>
  <r>
    <s v="120601001817-0"/>
    <x v="31"/>
    <n v="214501"/>
    <s v="BOMBA MANUAL PARA UTILIZAR CON TUBO"/>
    <s v="30.07.2008"/>
    <n v="447017"/>
    <n v="402315.3"/>
    <s v="ZLI1"/>
    <n v="10"/>
    <n v="0"/>
    <n v="41825.370000000003"/>
    <n v="41825.370000000003"/>
    <s v="ZLIN"/>
    <n v="10"/>
    <n v="0"/>
    <n v="0"/>
    <n v="0"/>
    <m/>
    <m/>
    <m/>
  </r>
  <r>
    <s v="120601001832-0"/>
    <x v="31"/>
    <n v="214501"/>
    <s v="EQUIPO MAGNIFICADOR CIRCULAR"/>
    <s v="30.08.2008"/>
    <n v="277980"/>
    <n v="250182"/>
    <s v="ZLI1"/>
    <n v="10"/>
    <n v="0"/>
    <n v="26009.34"/>
    <n v="26009.34"/>
    <s v="ZLIN"/>
    <n v="10"/>
    <n v="0"/>
    <n v="0"/>
    <n v="0"/>
    <m/>
    <m/>
    <m/>
  </r>
  <r>
    <s v="120601001833-0"/>
    <x v="31"/>
    <n v="214501"/>
    <s v="EQUIPO MAGNIFICADOR CIRCULAR"/>
    <s v="30.08.2008"/>
    <n v="428633.55"/>
    <n v="385770.19"/>
    <s v="ZLI1"/>
    <n v="10"/>
    <n v="0"/>
    <n v="26009.34"/>
    <n v="26009.34"/>
    <s v="ZLIN"/>
    <n v="10"/>
    <n v="0"/>
    <n v="0"/>
    <n v="0"/>
    <m/>
    <m/>
    <m/>
  </r>
  <r>
    <s v="120601001834-0"/>
    <x v="31"/>
    <n v="214501"/>
    <s v="EQUIPO MAGNIFICADOR CIRCULAR"/>
    <s v="30.08.2008"/>
    <n v="277980"/>
    <n v="250182"/>
    <s v="ZLI1"/>
    <n v="10"/>
    <n v="0"/>
    <n v="26009.34"/>
    <n v="26009.34"/>
    <s v="ZLIN"/>
    <n v="10"/>
    <n v="0"/>
    <n v="0"/>
    <n v="0"/>
    <m/>
    <m/>
    <m/>
  </r>
  <r>
    <s v="120601001835-0"/>
    <x v="31"/>
    <n v="214501"/>
    <s v="EQUIPO MAGNIFICADOR CIRCULAR"/>
    <s v="30.08.2008"/>
    <n v="277980"/>
    <n v="250182"/>
    <s v="ZLI1"/>
    <n v="10"/>
    <n v="0"/>
    <n v="26009.34"/>
    <n v="26009.34"/>
    <s v="ZLIN"/>
    <n v="10"/>
    <n v="0"/>
    <n v="0"/>
    <n v="0"/>
    <m/>
    <m/>
    <m/>
  </r>
  <r>
    <s v="120601001836-0"/>
    <x v="31"/>
    <n v="214501"/>
    <s v="BOMBA PORTATIL PARA VACIO"/>
    <s v="30.08.2008"/>
    <n v="248600"/>
    <n v="223740"/>
    <s v="ZLI1"/>
    <n v="10"/>
    <n v="0"/>
    <n v="23260.38"/>
    <n v="23260.38"/>
    <s v="ZLIN"/>
    <n v="10"/>
    <n v="0"/>
    <n v="0"/>
    <n v="0"/>
    <m/>
    <m/>
    <m/>
  </r>
  <r>
    <s v="120601001837-0"/>
    <x v="31"/>
    <n v="214501"/>
    <s v="PLANTILLA CALENTADORA CIRCULAR"/>
    <s v="30.08.2008"/>
    <n v="1631720"/>
    <n v="1468548"/>
    <s v="ZLI1"/>
    <n v="10"/>
    <n v="0"/>
    <n v="152672.70000000001"/>
    <n v="152672.70000000001"/>
    <s v="ZLIN"/>
    <n v="10"/>
    <n v="0"/>
    <n v="0"/>
    <n v="0"/>
    <m/>
    <m/>
    <m/>
  </r>
  <r>
    <s v="120601001838-0"/>
    <x v="31"/>
    <n v="214501"/>
    <s v="PLANTILLA CALENTADORA CIRCULAR"/>
    <s v="30.08.2008"/>
    <n v="1631720"/>
    <n v="1468548"/>
    <s v="ZLI1"/>
    <n v="10"/>
    <n v="0"/>
    <n v="152672.70000000001"/>
    <n v="152672.70000000001"/>
    <s v="ZLIN"/>
    <n v="10"/>
    <n v="0"/>
    <n v="0"/>
    <n v="0"/>
    <m/>
    <m/>
    <m/>
  </r>
  <r>
    <s v="120601001839-0"/>
    <x v="31"/>
    <n v="214501"/>
    <s v="BOMBA PARA ESTAÑON"/>
    <s v="30.08.2008"/>
    <n v="254250"/>
    <n v="228825"/>
    <s v="ZLI1"/>
    <n v="10"/>
    <n v="0"/>
    <n v="23789.03"/>
    <n v="23789.03"/>
    <s v="ZLIN"/>
    <n v="10"/>
    <n v="0"/>
    <n v="0"/>
    <n v="0"/>
    <m/>
    <m/>
    <m/>
  </r>
  <r>
    <s v="120601001840-0"/>
    <x v="37"/>
    <n v="321100"/>
    <s v="EXPRIMIDOR DE JUGOS"/>
    <s v="30.10.2008"/>
    <n v="578527"/>
    <n v="405114.07999999996"/>
    <s v="ZLI1"/>
    <n v="15"/>
    <n v="0"/>
    <n v="54130.17"/>
    <n v="42035.67"/>
    <s v="ZLIN"/>
    <n v="15"/>
    <n v="0"/>
    <n v="0"/>
    <n v="0"/>
    <m/>
    <m/>
    <m/>
  </r>
  <r>
    <s v="120601001841-0"/>
    <x v="31"/>
    <n v="214501"/>
    <s v="ESTUFA"/>
    <s v="30.08.2008"/>
    <n v="1301068"/>
    <n v="1170961.2"/>
    <s v="ZLI1"/>
    <n v="10"/>
    <n v="0"/>
    <n v="121735.08"/>
    <n v="121735.08"/>
    <s v="ZLIN"/>
    <n v="10"/>
    <n v="0"/>
    <n v="0"/>
    <n v="0"/>
    <m/>
    <m/>
    <m/>
  </r>
  <r>
    <s v="120601001842-0"/>
    <x v="31"/>
    <n v="214501"/>
    <s v="HORNO ( ESTUFA )"/>
    <s v="30.08.2008"/>
    <n v="3497534"/>
    <n v="3147780.6"/>
    <s v="ZLI1"/>
    <n v="10"/>
    <n v="0"/>
    <n v="327248.52"/>
    <n v="327248.52"/>
    <s v="ZLIN"/>
    <n v="10"/>
    <n v="0"/>
    <n v="0"/>
    <n v="0"/>
    <m/>
    <m/>
    <m/>
  </r>
  <r>
    <s v="120601001843-0"/>
    <x v="37"/>
    <n v="321100"/>
    <s v="EQUIPO DE REFRIGERACION (COMEDOR REFINERIA)"/>
    <s v="30.10.2008"/>
    <n v="3107500"/>
    <n v="2176029.7800000003"/>
    <s v="ZLI1"/>
    <n v="15"/>
    <n v="0"/>
    <n v="290754.78999999998"/>
    <n v="225790.37999999998"/>
    <s v="ZLIN"/>
    <n v="15"/>
    <n v="0"/>
    <n v="0"/>
    <n v="0"/>
    <m/>
    <m/>
    <m/>
  </r>
  <r>
    <s v="120601001844-0"/>
    <x v="31"/>
    <n v="214501"/>
    <s v="EQUIPO MAGNIFICADOR CIRCULAR"/>
    <s v="30.09.2008"/>
    <n v="277980"/>
    <n v="250182"/>
    <s v="ZLI1"/>
    <n v="10"/>
    <n v="0"/>
    <n v="26009.34"/>
    <n v="26009.34"/>
    <s v="ZLIN"/>
    <n v="10"/>
    <n v="0"/>
    <n v="0"/>
    <n v="0"/>
    <m/>
    <m/>
    <m/>
  </r>
  <r>
    <s v="120601001845-0"/>
    <x v="32"/>
    <n v="321100"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47-0"/>
    <x v="32"/>
    <n v="321100"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48-0"/>
    <x v="32"/>
    <n v="321100"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49-0"/>
    <x v="32"/>
    <n v="321100"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51-0"/>
    <x v="32"/>
    <n v="321100"/>
    <s v="SWITCH"/>
    <s v="30.09.2008"/>
    <n v="1847849.21"/>
    <n v="1663064.29"/>
    <s v="ZLI1"/>
    <n v="10"/>
    <n v="0"/>
    <n v="172894.93"/>
    <n v="172894.93"/>
    <s v="ZLIN"/>
    <n v="10"/>
    <n v="0"/>
    <n v="0"/>
    <n v="0"/>
    <m/>
    <m/>
    <m/>
  </r>
  <r>
    <s v="120601001852-0"/>
    <x v="32"/>
    <n v="321100"/>
    <s v="SWITCH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3-0"/>
    <x v="32"/>
    <n v="321100"/>
    <s v="SWITCH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4-0"/>
    <x v="32"/>
    <n v="321100"/>
    <s v="SWTCH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5-0"/>
    <x v="32"/>
    <n v="321100"/>
    <s v="SWITCH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6-0"/>
    <x v="32"/>
    <n v="321100"/>
    <s v="SWITCH WS-C2960G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7-0"/>
    <x v="32"/>
    <n v="321100"/>
    <s v="SWITCH WS-C2960G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8-0"/>
    <x v="32"/>
    <n v="321100"/>
    <s v="SWITCH WS-C2960G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60-0"/>
    <x v="32"/>
    <n v="321100"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1-0"/>
    <x v="32"/>
    <n v="321100"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2-0"/>
    <x v="32"/>
    <n v="321100"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3-0"/>
    <x v="32"/>
    <n v="321100"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4-0"/>
    <x v="32"/>
    <n v="321100"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5-0"/>
    <x v="32"/>
    <n v="321100"/>
    <s v="AIRONET"/>
    <s v="30.09.2008"/>
    <n v="1713524"/>
    <n v="1542171.6"/>
    <s v="ZLI1"/>
    <n v="10"/>
    <n v="0"/>
    <n v="160326.72"/>
    <n v="160326.72"/>
    <s v="ZLIN"/>
    <n v="10"/>
    <n v="0"/>
    <n v="0"/>
    <n v="0"/>
    <m/>
    <m/>
    <m/>
  </r>
  <r>
    <s v="120601001866-0"/>
    <x v="32"/>
    <n v="321100"/>
    <s v="AIRONET"/>
    <s v="30.09.2008"/>
    <n v="1713524"/>
    <n v="1542171.6"/>
    <s v="ZLI1"/>
    <n v="10"/>
    <n v="0"/>
    <n v="160326.72"/>
    <n v="160326.72"/>
    <s v="ZLIN"/>
    <n v="10"/>
    <n v="0"/>
    <n v="0"/>
    <n v="0"/>
    <m/>
    <m/>
    <m/>
  </r>
  <r>
    <s v="120601001867-0"/>
    <x v="32"/>
    <n v="321100"/>
    <s v="AIRONET"/>
    <s v="30.09.2008"/>
    <n v="1713524"/>
    <n v="1542171.6"/>
    <s v="ZLI1"/>
    <n v="10"/>
    <n v="0"/>
    <n v="160326.72"/>
    <n v="160326.72"/>
    <s v="ZLIN"/>
    <n v="10"/>
    <n v="0"/>
    <n v="0"/>
    <n v="0"/>
    <m/>
    <m/>
    <m/>
  </r>
  <r>
    <s v="120601001868-0"/>
    <x v="32"/>
    <n v="321100"/>
    <s v="AIRONET"/>
    <s v="30.09.2008"/>
    <n v="1713524"/>
    <n v="1542171.6"/>
    <s v="ZLI1"/>
    <n v="10"/>
    <n v="0"/>
    <n v="160326.72"/>
    <n v="160326.72"/>
    <s v="ZLIN"/>
    <n v="10"/>
    <n v="0"/>
    <n v="0"/>
    <n v="0"/>
    <m/>
    <m/>
    <m/>
  </r>
  <r>
    <s v="120601001869-0"/>
    <x v="37"/>
    <n v="321100"/>
    <s v="REJILLAS PARA LAVAR UTENSILIOS"/>
    <s v="30.10.2008"/>
    <n v="206112"/>
    <n v="144330.10999999999"/>
    <s v="ZLI1"/>
    <n v="15"/>
    <n v="0"/>
    <n v="19284.97"/>
    <n v="14976.060000000001"/>
    <s v="ZLIN"/>
    <n v="15"/>
    <n v="0"/>
    <n v="0"/>
    <n v="0"/>
    <m/>
    <m/>
    <m/>
  </r>
  <r>
    <s v="120601001870-0"/>
    <x v="37"/>
    <n v="321100"/>
    <s v="JUEGO DE OLLAS PARA COCINA"/>
    <s v="30.10.2008"/>
    <n v="1118248"/>
    <n v="1006423.2"/>
    <s v="ZLI1"/>
    <n v="10"/>
    <n v="0"/>
    <n v="104629.43"/>
    <n v="81251.7"/>
    <s v="ZLIN"/>
    <n v="15"/>
    <n v="0"/>
    <n v="0"/>
    <n v="0"/>
    <m/>
    <m/>
    <m/>
  </r>
  <r>
    <s v="120601001871-0"/>
    <x v="31"/>
    <n v="214501"/>
    <s v="MOTOBOMBA TRASEGADORA DE AGUA"/>
    <s v="30.09.2008"/>
    <n v="654853"/>
    <n v="589367.69999999995"/>
    <s v="ZLI1"/>
    <n v="10"/>
    <n v="0"/>
    <n v="61271.65"/>
    <n v="61271.65"/>
    <s v="ZLIN"/>
    <n v="10"/>
    <n v="0"/>
    <n v="0"/>
    <n v="0"/>
    <m/>
    <m/>
    <m/>
  </r>
  <r>
    <s v="120601001872-0"/>
    <x v="37"/>
    <n v="321100"/>
    <s v="CALENTADOR DE ALIMENTOS"/>
    <s v="31.12.2008"/>
    <n v="2356044"/>
    <n v="2120439.6"/>
    <s v="ZLI1"/>
    <n v="10"/>
    <n v="0"/>
    <n v="220444.43"/>
    <n v="170168.19"/>
    <s v="ZLIN"/>
    <n v="15"/>
    <n v="0"/>
    <n v="0"/>
    <n v="0"/>
    <m/>
    <m/>
    <m/>
  </r>
  <r>
    <s v="120601001873-0"/>
    <x v="31"/>
    <n v="214501"/>
    <s v="REFRACTOMETRO AUTOMATICO"/>
    <s v="31.12.2008"/>
    <n v="6713472"/>
    <n v="5249095.92"/>
    <s v="ZLI1"/>
    <n v="15"/>
    <n v="0"/>
    <n v="628149.37"/>
    <n v="628149.37"/>
    <s v="ZLIN"/>
    <n v="10"/>
    <n v="0"/>
    <n v="0"/>
    <n v="0"/>
    <m/>
    <m/>
    <m/>
  </r>
  <r>
    <s v="120601001874-0"/>
    <x v="33"/>
    <n v="321100"/>
    <s v="MAQUINA DE EXTENSION DE PIERNAS"/>
    <s v="31.12.2008"/>
    <n v="621500"/>
    <n v="559350"/>
    <s v="ZLI1"/>
    <n v="10"/>
    <n v="0"/>
    <n v="58150.96"/>
    <n v="58150.96"/>
    <s v="ZLIN"/>
    <n v="10"/>
    <n v="0"/>
    <n v="0"/>
    <n v="0"/>
    <m/>
    <m/>
    <m/>
  </r>
  <r>
    <s v="120601001875-0"/>
    <x v="33"/>
    <n v="321100"/>
    <s v="MAQUINA DE JALON CON POLERA Y JALON"/>
    <s v="31.12.2008"/>
    <n v="610200"/>
    <n v="549180"/>
    <s v="ZLI1"/>
    <n v="10"/>
    <n v="0"/>
    <n v="57093.67"/>
    <n v="57093.67"/>
    <s v="ZLIN"/>
    <n v="10"/>
    <n v="0"/>
    <n v="0"/>
    <n v="0"/>
    <m/>
    <m/>
    <m/>
  </r>
  <r>
    <s v="120601001876-0"/>
    <x v="33"/>
    <n v="321100"/>
    <s v="MAQUINA DE REMO SENTADO"/>
    <s v="31.12.2008"/>
    <n v="610200"/>
    <n v="549180"/>
    <s v="ZLI1"/>
    <n v="10"/>
    <n v="0"/>
    <n v="57093.67"/>
    <n v="57093.67"/>
    <s v="ZLIN"/>
    <n v="10"/>
    <n v="0"/>
    <n v="0"/>
    <n v="0"/>
    <m/>
    <m/>
    <m/>
  </r>
  <r>
    <s v="120601001877-0"/>
    <x v="33"/>
    <n v="321100"/>
    <s v="MAQUINA DE PRESS DE PIERNA SENTADO"/>
    <s v="31.12.2008"/>
    <n v="565000"/>
    <n v="508500"/>
    <s v="ZLI1"/>
    <n v="10"/>
    <n v="0"/>
    <n v="52864.51"/>
    <n v="52864.51"/>
    <s v="ZLIN"/>
    <n v="10"/>
    <n v="0"/>
    <n v="0"/>
    <n v="0"/>
    <m/>
    <m/>
    <m/>
  </r>
  <r>
    <s v="120601001906-0"/>
    <x v="29"/>
    <n v="133100"/>
    <s v="IMAGE LIBRARY HIGH RESOLUTION PLATI"/>
    <s v="30.04.2004"/>
    <n v="173340"/>
    <n v="156006"/>
    <s v="ZLI1"/>
    <n v="5"/>
    <n v="0"/>
    <n v="110837.34"/>
    <n v="110135.31999999999"/>
    <s v="ZLIN"/>
    <n v="5"/>
    <n v="0"/>
    <n v="0"/>
    <n v="0"/>
    <m/>
    <m/>
    <m/>
  </r>
  <r>
    <s v="120601001912-0"/>
    <x v="29"/>
    <n v="321100"/>
    <s v="ENCICLOPEDIA NUTRICION"/>
    <s v="31.05.2005"/>
    <n v="75000"/>
    <n v="67500"/>
    <s v="ZLI1"/>
    <n v="5"/>
    <n v="0"/>
    <n v="38277.870000000003"/>
    <n v="37895.39"/>
    <s v="ZLIN"/>
    <n v="5"/>
    <n v="0"/>
    <n v="0"/>
    <n v="0"/>
    <m/>
    <m/>
    <m/>
  </r>
  <r>
    <s v="120601001914-0"/>
    <x v="29"/>
    <n v="121100"/>
    <s v="NORMAS INTERNAC. CONTABILIDAD"/>
    <s v="28.02.2002"/>
    <n v="23000"/>
    <n v="20700"/>
    <s v="ZLI1"/>
    <n v="5"/>
    <n v="0"/>
    <n v="12688.67"/>
    <n v="11419.8"/>
    <s v="ZLIN"/>
    <n v="5"/>
    <n v="0"/>
    <n v="0"/>
    <n v="0"/>
    <m/>
    <m/>
    <m/>
  </r>
  <r>
    <s v="120601001926-0"/>
    <x v="29"/>
    <n v="333100"/>
    <s v="NORMAS ASTM COMPLETO 2006"/>
    <s v="31.01.2006"/>
    <n v="4087536"/>
    <n v="3678782.4"/>
    <s v="ZLI1"/>
    <n v="5"/>
    <n v="0"/>
    <n v="1821003.92"/>
    <n v="1801669.89"/>
    <s v="ZLIN"/>
    <n v="5"/>
    <n v="0"/>
    <n v="0"/>
    <n v="0"/>
    <m/>
    <m/>
    <m/>
  </r>
  <r>
    <s v="120601001928-0"/>
    <x v="29"/>
    <n v="333100"/>
    <s v="SET NORMAS NFPA VERSION 2006"/>
    <s v="28.02.2006"/>
    <n v="748472"/>
    <n v="673624.8"/>
    <s v="ZLI1"/>
    <n v="5"/>
    <n v="0"/>
    <n v="333445.49"/>
    <n v="329905.20999999996"/>
    <s v="ZLIN"/>
    <n v="5"/>
    <n v="0"/>
    <n v="0"/>
    <n v="0"/>
    <m/>
    <m/>
    <m/>
  </r>
  <r>
    <s v="120601001944-0"/>
    <x v="31"/>
    <n v="214501"/>
    <s v="ANALIZADOR DE NITROGENO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45-0"/>
    <x v="31"/>
    <n v="214501"/>
    <s v="DESTILADOR AL VACIO AUTOMATICO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48-0"/>
    <x v="31"/>
    <n v="214501"/>
    <s v="JUEGO P INTERCAMBIO CORRIENTE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64-0"/>
    <x v="31"/>
    <n v="214501"/>
    <s v="ESPECTOFOTOMRTO ULTRAVIOLETA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78-0"/>
    <x v="31"/>
    <n v="214501"/>
    <s v="SEPTA 12 5 MM N0 69091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79-0"/>
    <x v="31"/>
    <n v="214501"/>
    <s v="LOTE DE TUBOS PIROLISIS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2000-0"/>
    <x v="32"/>
    <n v="344201"/>
    <s v="CALL CENTER (SOFTWARE Y HARDWARE)"/>
    <s v="31.08.2005"/>
    <n v="6333022.29"/>
    <n v="5699720.0600000005"/>
    <s v="ZLI1"/>
    <n v="10"/>
    <n v="0"/>
    <n v="3232196.21"/>
    <n v="3232196.21"/>
    <s v="ZLIN"/>
    <n v="10"/>
    <n v="0"/>
    <n v="0"/>
    <n v="0"/>
    <m/>
    <m/>
    <m/>
  </r>
  <r>
    <s v="120601002000-1"/>
    <x v="32"/>
    <n v="344201"/>
    <s v="ACTUALIZACION DE OPENSCAPE CONTAC CENTER"/>
    <s v="04.09.2013"/>
    <n v="7140976.54"/>
    <n v="6426878.8899999997"/>
    <s v="ZLIN"/>
    <n v="10"/>
    <n v="0"/>
    <n v="0"/>
    <n v="0"/>
    <s v="ZLIN"/>
    <n v="10"/>
    <n v="0"/>
    <n v="0"/>
    <n v="0"/>
    <m/>
    <m/>
    <m/>
  </r>
  <r>
    <s v="120601002026-0"/>
    <x v="31"/>
    <n v="332201"/>
    <s v="EQUIPO PRUEBA AUT OXIDACION"/>
    <s v="01.11.1994"/>
    <n v="5602127.5700000003"/>
    <n v="5041914.82"/>
    <s v="ZLI1"/>
    <n v="10"/>
    <n v="0"/>
    <n v="4436210.09"/>
    <n v="3992589.08"/>
    <s v="ZLIN"/>
    <n v="10"/>
    <n v="0"/>
    <n v="0"/>
    <n v="0"/>
    <m/>
    <m/>
    <m/>
  </r>
  <r>
    <s v="120601002089-0"/>
    <x v="30"/>
    <n v="332100"/>
    <s v="CPU MODELO 386 SERIE 1413"/>
    <s v="01.11.1994"/>
    <n v="132604.25"/>
    <n v="21203.050000000003"/>
    <s v="ZLI1"/>
    <n v="5"/>
    <n v="0"/>
    <n v="5077.09"/>
    <n v="4569.38"/>
    <s v="ZLIN"/>
    <n v="5"/>
    <n v="0"/>
    <n v="0"/>
    <n v="0"/>
    <m/>
    <m/>
    <m/>
  </r>
  <r>
    <s v="120601002090-0"/>
    <x v="30"/>
    <n v="214100"/>
    <s v="TECLADO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92-0"/>
    <x v="30"/>
    <n v="335100"/>
    <s v="TECLADO SERIE 309065872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178-0"/>
    <x v="32"/>
    <n v="131100"/>
    <s v="RADIO NATIONAL S .80700079"/>
    <s v="01.09.1979"/>
    <n v="1"/>
    <n v="0"/>
    <s v="ZLI1"/>
    <n v="1"/>
    <n v="0"/>
    <n v="0"/>
    <n v="0"/>
    <s v="ZLIN"/>
    <n v="1"/>
    <n v="0"/>
    <n v="0"/>
    <n v="0"/>
    <m/>
    <m/>
    <m/>
  </r>
  <r>
    <s v="120601002185-0"/>
    <x v="33"/>
    <n v="123100"/>
    <s v="EXTINTOR HIELO SECO"/>
    <s v="01.12.1994"/>
    <n v="33474.01"/>
    <n v="29524.300000000003"/>
    <s v="ZLI1"/>
    <n v="14"/>
    <n v="0"/>
    <n v="73441.960000000006"/>
    <n v="64808.55"/>
    <s v="ZLIN"/>
    <n v="14"/>
    <n v="0"/>
    <n v="0"/>
    <n v="0"/>
    <m/>
    <m/>
    <m/>
  </r>
  <r>
    <s v="120601002293-0"/>
    <x v="30"/>
    <n v="333100"/>
    <s v="UNIDAD DE CINTAS PARA RESPALDOS"/>
    <s v="30.04.1996"/>
    <n v="92942.080000000002"/>
    <n v="87611.33"/>
    <s v="ZLI1"/>
    <n v="5"/>
    <n v="0"/>
    <n v="19747.46"/>
    <n v="17772.71"/>
    <s v="ZLIN"/>
    <n v="5"/>
    <n v="0"/>
    <n v="0"/>
    <n v="0"/>
    <m/>
    <m/>
    <m/>
  </r>
  <r>
    <s v="120601002332-0"/>
    <x v="29"/>
    <n v="323100"/>
    <s v="NORMAS INTERNAC. CONTABILIDAD"/>
    <s v="31.03.2002"/>
    <n v="24000"/>
    <n v="21600"/>
    <s v="ZLI1"/>
    <n v="5"/>
    <n v="0"/>
    <n v="13240.36"/>
    <n v="11916.32"/>
    <s v="ZLIN"/>
    <n v="5"/>
    <n v="0"/>
    <n v="0"/>
    <n v="0"/>
    <m/>
    <m/>
    <m/>
  </r>
  <r>
    <s v="120601002354-0"/>
    <x v="29"/>
    <n v="214100"/>
    <s v="MANUAL DIGITAL MAJEJO ASFALTO"/>
    <s v="31.05.2004"/>
    <n v="44824"/>
    <n v="40341.599999999999"/>
    <s v="ZLI1"/>
    <n v="5"/>
    <n v="0"/>
    <n v="28661.4"/>
    <n v="28479.870000000003"/>
    <s v="ZLIN"/>
    <n v="5"/>
    <n v="0"/>
    <n v="0"/>
    <n v="0"/>
    <m/>
    <m/>
    <m/>
  </r>
  <r>
    <s v="120601002422-0"/>
    <x v="29"/>
    <n v="341204"/>
    <s v="NORMA D-86 2004 STANDARD TEST METHO"/>
    <s v="30.04.2004"/>
    <n v="51254"/>
    <n v="46128.6"/>
    <s v="ZLI1"/>
    <n v="5"/>
    <n v="0"/>
    <n v="32772.9"/>
    <n v="32565.32"/>
    <s v="ZLIN"/>
    <n v="5"/>
    <n v="0"/>
    <n v="0"/>
    <n v="0"/>
    <m/>
    <m/>
    <m/>
  </r>
  <r>
    <s v="120601002423-0"/>
    <x v="29"/>
    <n v="341202"/>
    <s v="NEPA 20 FIRE STANDARD FORM THE"/>
    <s v="31.05.2004"/>
    <n v="47234"/>
    <n v="42510.6"/>
    <s v="ZLI1"/>
    <n v="5"/>
    <n v="0"/>
    <n v="30202.42"/>
    <n v="30011.109999999997"/>
    <s v="ZLIN"/>
    <n v="5"/>
    <n v="0"/>
    <n v="0"/>
    <n v="0"/>
    <m/>
    <m/>
    <m/>
  </r>
  <r>
    <s v="120601002424-0"/>
    <x v="29"/>
    <n v="341202"/>
    <s v="NEPA 25 FIRE INSP. TESTING AND"/>
    <s v="31.05.2004"/>
    <n v="51308"/>
    <n v="46177.2"/>
    <s v="ZLI1"/>
    <n v="5"/>
    <n v="0"/>
    <n v="32807.42"/>
    <n v="32599.629999999997"/>
    <s v="ZLIN"/>
    <n v="5"/>
    <n v="0"/>
    <n v="0"/>
    <n v="0"/>
    <m/>
    <m/>
    <m/>
  </r>
  <r>
    <s v="120601002540-0"/>
    <x v="29"/>
    <n v="123100"/>
    <s v="NORMAS ISO 10011"/>
    <s v="30.04.1996"/>
    <n v="5600"/>
    <n v="5040"/>
    <s v="ZLI1"/>
    <n v="5"/>
    <n v="0"/>
    <n v="1206.83"/>
    <n v="1086.1499999999999"/>
    <s v="ZLIN"/>
    <n v="5"/>
    <n v="0"/>
    <n v="0"/>
    <n v="0"/>
    <m/>
    <m/>
    <m/>
  </r>
  <r>
    <s v="120601002647-0"/>
    <x v="32"/>
    <n v="335206"/>
    <s v="CENTRAL SL1 N CON PROCESADOR Y"/>
    <s v="01.12.1987"/>
    <n v="35751114.130000003"/>
    <n v="26266957.910000004"/>
    <s v="ZLI1"/>
    <n v="10"/>
    <n v="0"/>
    <n v="73972793.129999995"/>
    <n v="65754156.589999996"/>
    <s v="ZLIN"/>
    <n v="10"/>
    <n v="0"/>
    <n v="0"/>
    <n v="0"/>
    <m/>
    <m/>
    <m/>
  </r>
  <r>
    <s v="120601002961-0"/>
    <x v="31"/>
    <n v="214501"/>
    <s v="APARATO PARA DETERMINAR AZUFRE"/>
    <s v="01.09.1991"/>
    <n v="1573436.83"/>
    <n v="1416093.1500000001"/>
    <s v="ZLI1"/>
    <n v="10"/>
    <n v="0"/>
    <n v="1086430.1200000001"/>
    <n v="977787.1100000001"/>
    <s v="ZLIN"/>
    <n v="10"/>
    <n v="0"/>
    <n v="0"/>
    <n v="0"/>
    <m/>
    <m/>
    <m/>
  </r>
  <r>
    <s v="120601003019-1"/>
    <x v="32"/>
    <n v="335206"/>
    <s v="MEJORA CENTRAL TELEF. OF. CENTRALES ED. VIEJO"/>
    <s v="05.11.2010"/>
    <n v="11651350.34"/>
    <n v="11165877.41"/>
    <s v="ZLIN"/>
    <n v="10"/>
    <n v="0"/>
    <n v="0"/>
    <n v="0"/>
    <s v="ZLIN"/>
    <n v="10"/>
    <n v="0"/>
    <n v="0"/>
    <n v="0"/>
    <m/>
    <m/>
    <m/>
  </r>
  <r>
    <s v="120601003106-1"/>
    <x v="32"/>
    <n v="344201"/>
    <s v="Ampliación modulo troncales IP-ICE GA"/>
    <s v="22.12.2016"/>
    <n v="2513987.41"/>
    <n v="0"/>
    <s v="ZLIN"/>
    <n v="10"/>
    <n v="0"/>
    <n v="0"/>
    <n v="0"/>
    <s v="ZLIN"/>
    <n v="10"/>
    <n v="0"/>
    <n v="0"/>
    <n v="0"/>
    <m/>
    <m/>
    <m/>
  </r>
  <r>
    <s v="120601003239-0"/>
    <x v="31"/>
    <n v="214100"/>
    <s v="ANALIZADOR OXIDACION TERMICA"/>
    <s v="01.01.1995"/>
    <n v="22434385.32"/>
    <n v="10796232.859999999"/>
    <s v="ZLI1"/>
    <n v="10"/>
    <n v="0"/>
    <n v="29596466.789999999"/>
    <n v="25330954.879999999"/>
    <s v="ZLIN"/>
    <n v="10"/>
    <n v="0"/>
    <n v="0"/>
    <n v="0"/>
    <m/>
    <m/>
    <m/>
  </r>
  <r>
    <s v="120601003257-0"/>
    <x v="29"/>
    <n v="214501"/>
    <s v="NORMA NEMA MG2 (01)"/>
    <s v="31.07.2004"/>
    <n v="69870"/>
    <n v="62883"/>
    <s v="ZLI1"/>
    <n v="5"/>
    <n v="0"/>
    <n v="44676.37"/>
    <n v="44393.39"/>
    <s v="ZLIN"/>
    <n v="5"/>
    <n v="0"/>
    <n v="0"/>
    <n v="0"/>
    <m/>
    <m/>
    <m/>
  </r>
  <r>
    <s v="120601003267-0"/>
    <x v="29"/>
    <n v="322301"/>
    <s v="ASME SECTION IX WEIDING AND BRAZING"/>
    <s v="31.03.2005"/>
    <n v="198750"/>
    <n v="178875"/>
    <s v="ZLI1"/>
    <n v="5"/>
    <n v="0"/>
    <n v="101436.38"/>
    <n v="100422.75"/>
    <s v="ZLIN"/>
    <n v="5"/>
    <n v="0"/>
    <n v="0"/>
    <n v="0"/>
    <m/>
    <m/>
    <m/>
  </r>
  <r>
    <s v="120601003271-0"/>
    <x v="29"/>
    <n v="321203"/>
    <s v="ISO 1940-1 MECHANICAL VIBRATION"/>
    <s v="31.10.2005"/>
    <n v="48500"/>
    <n v="43650"/>
    <s v="ZLI1"/>
    <n v="5"/>
    <n v="0"/>
    <n v="24753.03"/>
    <n v="24505.69"/>
    <s v="ZLIN"/>
    <n v="5"/>
    <n v="0"/>
    <n v="0"/>
    <n v="0"/>
    <m/>
    <m/>
    <m/>
  </r>
  <r>
    <s v="120601003346-0"/>
    <x v="31"/>
    <n v="323303"/>
    <s v="ROMANA PORTABLE DE BRAZO"/>
    <s v="30.11.2008"/>
    <n v="234767"/>
    <n v="184718.49"/>
    <s v="ZLI1"/>
    <n v="15"/>
    <n v="0"/>
    <n v="21966.09"/>
    <n v="21966.09"/>
    <s v="ZLIN"/>
    <n v="10"/>
    <n v="0"/>
    <n v="0"/>
    <n v="0"/>
    <m/>
    <m/>
    <m/>
  </r>
  <r>
    <s v="120601003420-0"/>
    <x v="31"/>
    <n v="214401"/>
    <s v="EQUIP PORTATIL PUEBA DE OCTANOS"/>
    <s v="30.07.1996"/>
    <n v="5148073.18"/>
    <n v="4633265.8599999994"/>
    <s v="ZLI1"/>
    <n v="10"/>
    <n v="0"/>
    <n v="5587031.25"/>
    <n v="5028328.13"/>
    <s v="ZLIN"/>
    <n v="10"/>
    <n v="0"/>
    <n v="0"/>
    <n v="0"/>
    <m/>
    <m/>
    <m/>
  </r>
  <r>
    <s v="120601003425-0"/>
    <x v="31"/>
    <n v="214100"/>
    <s v="EQ. PARA PUEBA AUTOMATICO"/>
    <s v="30.06.1996"/>
    <n v="1548914.08"/>
    <n v="1394022.6700000002"/>
    <s v="ZLI1"/>
    <n v="10"/>
    <n v="0"/>
    <n v="1700049.4"/>
    <n v="1530044.46"/>
    <s v="ZLIN"/>
    <n v="10"/>
    <n v="0"/>
    <n v="0"/>
    <n v="0"/>
    <m/>
    <m/>
    <m/>
  </r>
  <r>
    <s v="120601003448-0"/>
    <x v="29"/>
    <n v="333100"/>
    <s v="DICCIONARIO ENGLISH"/>
    <s v="30.06.2006"/>
    <n v="48333.34"/>
    <n v="43500.009999999995"/>
    <s v="ZLI1"/>
    <n v="5"/>
    <n v="0"/>
    <n v="21532.57"/>
    <n v="21303.96"/>
    <s v="ZLIN"/>
    <n v="5"/>
    <n v="0"/>
    <n v="0"/>
    <n v="0"/>
    <m/>
    <m/>
    <m/>
  </r>
  <r>
    <s v="120601003493-0"/>
    <x v="33"/>
    <n v="344100"/>
    <s v="CONTENEDOR PARA CONCENTRADO"/>
    <s v="30.12.1996"/>
    <n v="16241412.390000001"/>
    <n v="14617271.15"/>
    <s v="ZLI1"/>
    <n v="10"/>
    <n v="0"/>
    <n v="21038742.010000002"/>
    <n v="18934867.810000002"/>
    <s v="ZLIN"/>
    <n v="10"/>
    <n v="0"/>
    <n v="0"/>
    <n v="0"/>
    <m/>
    <m/>
    <m/>
  </r>
  <r>
    <s v="120601003496-0"/>
    <x v="31"/>
    <n v="214100"/>
    <s v="EQUIPO PARA DETERMINACION DE AZUFRE"/>
    <s v="30.08.1996"/>
    <n v="4616598.25"/>
    <n v="4154938.42"/>
    <s v="ZLI1"/>
    <n v="10"/>
    <n v="0"/>
    <n v="4984143.97"/>
    <n v="4485729.5699999994"/>
    <s v="ZLIN"/>
    <n v="10"/>
    <n v="0"/>
    <n v="0"/>
    <n v="0"/>
    <m/>
    <m/>
    <m/>
  </r>
  <r>
    <s v="120601003525-0"/>
    <x v="33"/>
    <n v="341203"/>
    <s v="RECOLECTOR PORTATIL CRICUAL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6-0"/>
    <x v="33"/>
    <n v="341203"/>
    <s v="RECOLECTOR PORTATIL CRUCIAL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7-0"/>
    <x v="33"/>
    <n v="341203"/>
    <s v="RECOLECTOR PORTATIL CRUCIAL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8-0"/>
    <x v="33"/>
    <n v="344100"/>
    <s v="RECOLECTOR PORTATIL CRUCIAL C14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34-0"/>
    <x v="33"/>
    <n v="344100"/>
    <s v="EQ CON DOBLE SISTEMA DE APLICACION"/>
    <s v="30.12.1996"/>
    <n v="10793129.390000001"/>
    <n v="9713816.4500000011"/>
    <s v="ZLI1"/>
    <n v="10"/>
    <n v="0"/>
    <n v="13981164.85"/>
    <n v="12583048.369999999"/>
    <s v="ZLIN"/>
    <n v="10"/>
    <n v="0"/>
    <n v="0"/>
    <n v="0"/>
    <m/>
    <m/>
    <m/>
  </r>
  <r>
    <s v="120601003583-0"/>
    <x v="32"/>
    <n v="344202"/>
    <s v="REPETIDOR MOTOROLA MOD MFS LIMIET"/>
    <s v="30.12.1996"/>
    <n v="3349514.49"/>
    <n v="3004334.6900000004"/>
    <s v="ZLI1"/>
    <n v="10"/>
    <n v="0"/>
    <n v="3686560.04"/>
    <n v="3317904.04"/>
    <s v="ZLIN"/>
    <n v="10"/>
    <n v="0"/>
    <n v="0"/>
    <n v="0"/>
    <m/>
    <m/>
    <m/>
  </r>
  <r>
    <s v="120601003584-0"/>
    <x v="32"/>
    <n v="344202"/>
    <s v="REPETIDOR MOTOROLA MOD MFS LIMIET"/>
    <s v="30.12.1996"/>
    <n v="3349514.49"/>
    <n v="3004334.6900000004"/>
    <s v="ZLI1"/>
    <n v="10"/>
    <n v="0"/>
    <n v="3686560.04"/>
    <n v="3317904.04"/>
    <s v="ZLIN"/>
    <n v="10"/>
    <n v="0"/>
    <n v="0"/>
    <n v="0"/>
    <m/>
    <m/>
    <m/>
  </r>
  <r>
    <s v="120601003585-0"/>
    <x v="32"/>
    <n v="344202"/>
    <s v="REPETIDOR MOTOROLA MOD MFS LIMIET"/>
    <s v="30.12.1996"/>
    <n v="3349514.58"/>
    <n v="3004334.77"/>
    <s v="ZLI1"/>
    <n v="10"/>
    <n v="0"/>
    <n v="3686560.11"/>
    <n v="3317904.0999999996"/>
    <s v="ZLIN"/>
    <n v="10"/>
    <n v="0"/>
    <n v="0"/>
    <n v="0"/>
    <m/>
    <m/>
    <m/>
  </r>
  <r>
    <s v="120601003596-0"/>
    <x v="30"/>
    <n v="214403"/>
    <s v="COMPUTADOR PORTATIL"/>
    <s v="31.03.2004"/>
    <n v="1349119.94"/>
    <n v="1214207.95"/>
    <s v="ZLI1"/>
    <n v="5"/>
    <n v="0"/>
    <n v="862656.51"/>
    <n v="857192.57000000007"/>
    <s v="ZLIN"/>
    <n v="5"/>
    <n v="0"/>
    <n v="0"/>
    <n v="0"/>
    <m/>
    <m/>
    <m/>
  </r>
  <r>
    <s v="120601003601-0"/>
    <x v="29"/>
    <n v="121100"/>
    <s v="DICCIONARIO TRIBUTARIO"/>
    <s v="31.05.1999"/>
    <n v="25000"/>
    <n v="22500"/>
    <s v="ZLI1"/>
    <n v="10"/>
    <n v="0"/>
    <n v="40098.42"/>
    <n v="39997.18"/>
    <s v="ZLIN"/>
    <n v="10"/>
    <n v="0"/>
    <n v="0"/>
    <n v="0"/>
    <m/>
    <m/>
    <m/>
  </r>
  <r>
    <s v="120601003667-0"/>
    <x v="32"/>
    <n v="335100"/>
    <s v="SISTEMA DE ALARMAS"/>
    <s v="31.05.1999"/>
    <n v="4422995.4800000004"/>
    <n v="3980695.9300000006"/>
    <s v="ZLI1"/>
    <n v="10"/>
    <n v="0"/>
    <n v="7094214.0499999998"/>
    <n v="7076300.9100000001"/>
    <s v="ZLIN"/>
    <n v="10"/>
    <n v="0"/>
    <n v="0"/>
    <n v="0"/>
    <m/>
    <m/>
    <m/>
  </r>
  <r>
    <s v="120601003684-0"/>
    <x v="30"/>
    <n v="213201"/>
    <s v="SERVIDOR DE RED"/>
    <s v="30.11.2001"/>
    <n v="6681456.5099999998"/>
    <n v="6013310.8599999994"/>
    <s v="ZLI1"/>
    <n v="5"/>
    <n v="0"/>
    <n v="3709726.92"/>
    <n v="3338754.23"/>
    <s v="ZLIN"/>
    <n v="5"/>
    <n v="0"/>
    <n v="0"/>
    <n v="0"/>
    <m/>
    <m/>
    <m/>
  </r>
  <r>
    <s v="120601003685-0"/>
    <x v="30"/>
    <n v="213201"/>
    <s v="SERVIDOR DE RED"/>
    <s v="30.11.2001"/>
    <n v="6919307.1799999997"/>
    <n v="6094156.3799999999"/>
    <s v="ZLI1"/>
    <n v="5"/>
    <n v="0"/>
    <n v="3709726.92"/>
    <n v="3338754.23"/>
    <s v="ZLIN"/>
    <n v="5"/>
    <n v="0"/>
    <n v="0"/>
    <n v="0"/>
    <m/>
    <m/>
    <m/>
  </r>
  <r>
    <s v="120601003686-0"/>
    <x v="30"/>
    <n v="213201"/>
    <s v="SERVIDOR DE RED"/>
    <s v="30.11.2001"/>
    <n v="6919307.2300000004"/>
    <n v="6094156.3800000008"/>
    <s v="ZLI1"/>
    <n v="5"/>
    <n v="0"/>
    <n v="3709726.92"/>
    <n v="3338754.23"/>
    <s v="ZLIN"/>
    <n v="5"/>
    <n v="0"/>
    <n v="0"/>
    <n v="0"/>
    <m/>
    <m/>
    <m/>
  </r>
  <r>
    <s v="120601003699-0"/>
    <x v="32"/>
    <n v="344201"/>
    <s v="CENTRAL TELEFONICA (ubicada Aerop."/>
    <s v="31.12.2007"/>
    <n v="625877.05000000005"/>
    <n v="563289.34000000008"/>
    <s v="ZLI1"/>
    <n v="10"/>
    <n v="0"/>
    <n v="153697.29999999999"/>
    <n v="153697.29999999999"/>
    <s v="ZLIN"/>
    <n v="10"/>
    <n v="0"/>
    <n v="0"/>
    <n v="0"/>
    <m/>
    <m/>
    <m/>
  </r>
  <r>
    <s v="120601003699-1"/>
    <x v="32"/>
    <n v="344201"/>
    <s v="Actualizador CENTRAL TELEFONICA (ubicada Aerop."/>
    <s v="08.10.2015"/>
    <n v="20112554.73"/>
    <n v="18101299.260000002"/>
    <s v="ZLIN"/>
    <n v="10"/>
    <n v="0"/>
    <n v="0"/>
    <n v="0"/>
    <s v="ZLIN"/>
    <n v="10"/>
    <n v="0"/>
    <n v="0"/>
    <n v="0"/>
    <m/>
    <m/>
    <m/>
  </r>
  <r>
    <s v="120601003699-2"/>
    <x v="32"/>
    <n v="344201"/>
    <s v="AMPLIACION"/>
    <s v="22.12.2016"/>
    <n v="2939141.25"/>
    <n v="2939141.25"/>
    <s v="ZLIN"/>
    <n v="10"/>
    <n v="0"/>
    <n v="0"/>
    <n v="0"/>
    <s v="ZLIN"/>
    <n v="10"/>
    <n v="0"/>
    <n v="0"/>
    <n v="0"/>
    <m/>
    <m/>
    <m/>
  </r>
  <r>
    <s v="120601003719-0"/>
    <x v="31"/>
    <n v="214501"/>
    <s v="MICROANALIZADOR DE CARBON RESIDUAL"/>
    <s v="30.06.1997"/>
    <n v="3631986.72"/>
    <n v="3268788.0500000003"/>
    <s v="ZLI1"/>
    <n v="10"/>
    <n v="0"/>
    <n v="4307800.4000000004"/>
    <n v="3877020.3600000003"/>
    <s v="ZLIN"/>
    <n v="10"/>
    <n v="0"/>
    <n v="0"/>
    <n v="0"/>
    <m/>
    <m/>
    <m/>
  </r>
  <r>
    <s v="120601003723-0"/>
    <x v="31"/>
    <n v="214501"/>
    <s v="BA?O DE ENFRIAMIENTO Y/O CALENTAMIE"/>
    <s v="30.09.1997"/>
    <n v="1307815.6000000001"/>
    <n v="1177034.04"/>
    <s v="ZLI1"/>
    <n v="10"/>
    <n v="0"/>
    <n v="1816683.25"/>
    <n v="1635014.93"/>
    <s v="ZLIN"/>
    <n v="10"/>
    <n v="0"/>
    <n v="0"/>
    <n v="0"/>
    <m/>
    <m/>
    <m/>
  </r>
  <r>
    <s v="120601003753-0"/>
    <x v="31"/>
    <n v="214100"/>
    <s v="TITULADOR"/>
    <s v="30.04.1997"/>
    <n v="1347248.44"/>
    <n v="1212523.5999999999"/>
    <s v="ZLI1"/>
    <n v="10"/>
    <n v="0"/>
    <n v="1597934.62"/>
    <n v="1438141.1600000001"/>
    <s v="ZLIN"/>
    <n v="10"/>
    <n v="0"/>
    <n v="0"/>
    <n v="0"/>
    <m/>
    <m/>
    <m/>
  </r>
  <r>
    <s v="120601003778-0"/>
    <x v="32"/>
    <n v="344201"/>
    <s v="CENTRAL TELEFONICA SIEMNS"/>
    <s v="30.12.1997"/>
    <n v="6804328.0899999999"/>
    <n v="3920750.1799999997"/>
    <s v="ZLI1"/>
    <n v="10"/>
    <n v="0"/>
    <n v="7103927.1200000001"/>
    <n v="4848331.46"/>
    <s v="ZLIN"/>
    <n v="10"/>
    <n v="0"/>
    <n v="0"/>
    <n v="0"/>
    <m/>
    <m/>
    <m/>
  </r>
  <r>
    <s v="120601003778-1"/>
    <x v="32"/>
    <n v="344201"/>
    <s v="CENTRAL TELEFONICA SIEMNS"/>
    <s v="08.10.2015"/>
    <n v="13112835.27"/>
    <n v="0"/>
    <s v="ZLIN"/>
    <n v="10"/>
    <n v="0"/>
    <n v="0"/>
    <n v="0"/>
    <s v="ZLIN"/>
    <n v="10"/>
    <n v="0"/>
    <n v="0"/>
    <n v="0"/>
    <m/>
    <m/>
    <m/>
  </r>
  <r>
    <s v="120601003778-2"/>
    <x v="32"/>
    <n v="344201"/>
    <s v="Ampliación modulo troncales IP-ICE BA"/>
    <s v="22.12.2016"/>
    <n v="2513987.37"/>
    <n v="0"/>
    <s v="ZLIN"/>
    <n v="10"/>
    <n v="0"/>
    <n v="0"/>
    <n v="0"/>
    <s v="ZLIN"/>
    <n v="10"/>
    <n v="0"/>
    <n v="0"/>
    <n v="0"/>
    <m/>
    <m/>
    <m/>
  </r>
  <r>
    <s v="120601004007-0"/>
    <x v="30"/>
    <n v="333100"/>
    <s v="CONCENTRADOR P/16 PUERTOS"/>
    <s v="31.08.1997"/>
    <n v="46958.96"/>
    <n v="38741.24"/>
    <s v="ZLI1"/>
    <n v="10"/>
    <n v="0"/>
    <n v="94728.1"/>
    <n v="94728.1"/>
    <s v="ZLIN"/>
    <n v="20"/>
    <n v="0"/>
    <n v="0"/>
    <n v="0"/>
    <m/>
    <m/>
    <m/>
  </r>
  <r>
    <s v="120601004009-0"/>
    <x v="30"/>
    <n v="333100"/>
    <s v="IMPRESORA DE INYECCION DE TINTA"/>
    <s v="31.08.1997"/>
    <n v="87265.3"/>
    <n v="71993.75"/>
    <s v="ZLI1"/>
    <n v="5"/>
    <n v="0"/>
    <n v="176036.28"/>
    <n v="176036.28"/>
    <s v="ZLIN"/>
    <n v="20"/>
    <n v="0"/>
    <n v="0"/>
    <n v="0"/>
    <m/>
    <m/>
    <m/>
  </r>
  <r>
    <s v="120601004017-0"/>
    <x v="30"/>
    <n v="213100"/>
    <s v="CPU"/>
    <s v="31.08.1997"/>
    <n v="196376.4"/>
    <n v="161947.99"/>
    <s v="ZLI1"/>
    <n v="5"/>
    <n v="0"/>
    <n v="396141.27"/>
    <n v="396141.27"/>
    <s v="ZLIN"/>
    <n v="20"/>
    <n v="0"/>
    <n v="0"/>
    <n v="0"/>
    <m/>
    <m/>
    <m/>
  </r>
  <r>
    <s v="120601004018-0"/>
    <x v="30"/>
    <n v="213100"/>
    <s v="TECLADO"/>
    <s v="31.08.1997"/>
    <n v="55788.75"/>
    <n v="45963.01"/>
    <s v="ZLI1"/>
    <n v="5"/>
    <n v="0"/>
    <n v="112540.04"/>
    <n v="112540.04"/>
    <s v="ZLIN"/>
    <n v="20"/>
    <n v="0"/>
    <n v="0"/>
    <n v="0"/>
    <m/>
    <m/>
    <m/>
  </r>
  <r>
    <s v="120601004051-0"/>
    <x v="33"/>
    <n v="341204"/>
    <s v="SILLON DENTAL PERFORMER 1 MOD A-DEC"/>
    <s v="30.11.1997"/>
    <n v="2077408.33"/>
    <n v="1869667.1800000002"/>
    <s v="ZLI1"/>
    <n v="10"/>
    <n v="0"/>
    <n v="2463792.7400000002"/>
    <n v="2217413.4700000002"/>
    <s v="ZLIN"/>
    <n v="10"/>
    <n v="0"/>
    <n v="0"/>
    <n v="0"/>
    <m/>
    <m/>
    <m/>
  </r>
  <r>
    <s v="120601004143-0"/>
    <x v="31"/>
    <n v="214501"/>
    <s v="ESPECTOFOTOMETRO MOD SPECTRUM1000"/>
    <s v="30.06.1998"/>
    <n v="4114432.16"/>
    <n v="3702989.2800000003"/>
    <s v="ZLI1"/>
    <n v="10"/>
    <n v="0"/>
    <n v="5351609.1500000004"/>
    <n v="4816448.24"/>
    <s v="ZLIN"/>
    <n v="10"/>
    <n v="0"/>
    <n v="0"/>
    <n v="0"/>
    <m/>
    <m/>
    <m/>
  </r>
  <r>
    <s v="120601004201-0"/>
    <x v="32"/>
    <n v="344202"/>
    <s v="COMBINADOR DE SE?ALES DE TRANSMISIO"/>
    <s v="30.06.1998"/>
    <n v="1968725.49"/>
    <n v="1771852.94"/>
    <s v="ZLI1"/>
    <n v="10"/>
    <n v="0"/>
    <n v="2573193.91"/>
    <n v="2315874.52"/>
    <s v="ZLIN"/>
    <n v="10"/>
    <n v="0"/>
    <n v="0"/>
    <n v="0"/>
    <m/>
    <m/>
    <m/>
  </r>
  <r>
    <s v="120601004202-0"/>
    <x v="32"/>
    <n v="344202"/>
    <s v="MONITOR STATUS DE POTENCIA ZETRON"/>
    <s v="30.06.1998"/>
    <n v="1095412.67"/>
    <n v="985871.39999999991"/>
    <s v="ZLI1"/>
    <n v="10"/>
    <n v="0"/>
    <n v="1431743.11"/>
    <n v="1288568.8"/>
    <s v="ZLIN"/>
    <n v="10"/>
    <n v="0"/>
    <n v="0"/>
    <n v="0"/>
    <m/>
    <m/>
    <m/>
  </r>
  <r>
    <s v="120601004215-0"/>
    <x v="31"/>
    <n v="214100"/>
    <s v="REGULADOR DE VACIO"/>
    <s v="31.12.1998"/>
    <n v="1131794.3"/>
    <n v="1013120.1200000001"/>
    <s v="ZLI1"/>
    <n v="10"/>
    <n v="0"/>
    <n v="1842236.64"/>
    <n v="1649509.38"/>
    <s v="ZLIN"/>
    <n v="10"/>
    <n v="0"/>
    <n v="0"/>
    <n v="0"/>
    <m/>
    <m/>
    <m/>
  </r>
  <r>
    <s v="120601004216-0"/>
    <x v="31"/>
    <n v="214100"/>
    <s v="BALANZA GRANATORIA CON CAPAC DE400G"/>
    <s v="31.12.1998"/>
    <n v="365166.86"/>
    <n v="326752.57"/>
    <s v="ZLI1"/>
    <n v="10"/>
    <n v="0"/>
    <n v="594386.92000000004"/>
    <n v="532015.38"/>
    <s v="ZLIN"/>
    <n v="10"/>
    <n v="0"/>
    <n v="0"/>
    <n v="0"/>
    <m/>
    <m/>
    <m/>
  </r>
  <r>
    <s v="120601004217-0"/>
    <x v="31"/>
    <n v="214301"/>
    <s v="CALIBRADOR DE TERMOMETROS"/>
    <s v="31.12.1998"/>
    <n v="1764654.52"/>
    <n v="1579802.23"/>
    <s v="ZLI1"/>
    <n v="10"/>
    <n v="0"/>
    <n v="2872351.67"/>
    <n v="2572217.4699999997"/>
    <s v="ZLIN"/>
    <n v="10"/>
    <n v="0"/>
    <n v="0"/>
    <n v="0"/>
    <m/>
    <m/>
    <m/>
  </r>
  <r>
    <s v="120601004218-0"/>
    <x v="31"/>
    <n v="214501"/>
    <s v="VISCOSIMETRO"/>
    <s v="31.12.1998"/>
    <n v="2209537.0099999998"/>
    <n v="1977639.7499999998"/>
    <s v="ZLI1"/>
    <n v="10"/>
    <n v="0"/>
    <n v="3596492.85"/>
    <n v="3219911.73"/>
    <s v="ZLIN"/>
    <n v="10"/>
    <n v="0"/>
    <n v="0"/>
    <n v="0"/>
    <m/>
    <m/>
    <m/>
  </r>
  <r>
    <s v="120601004224-0"/>
    <x v="30"/>
    <n v="342502"/>
    <s v="COMPUTADOR DE MANO EPSON 30EHT"/>
    <s v="31.12.1998"/>
    <n v="797091.1"/>
    <n v="609774.64"/>
    <s v="ZLI1"/>
    <n v="5"/>
    <n v="0"/>
    <n v="1493411.22"/>
    <n v="1493411.22"/>
    <s v="ZLIN"/>
    <n v="20"/>
    <n v="0"/>
    <n v="0"/>
    <n v="0"/>
    <m/>
    <m/>
    <m/>
  </r>
  <r>
    <s v="120601004396-0"/>
    <x v="32"/>
    <n v="333100"/>
    <s v="TELEFONO CON PANTALLA MERIDIAM"/>
    <s v="31.08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1004445-0"/>
    <x v="32"/>
    <n v="335206"/>
    <s v="EQUIPO P/APLIAC.Y ACTUALIZ.CENT TEL"/>
    <s v="30.11.1998"/>
    <n v="5909808.4699999997"/>
    <n v="5318827.62"/>
    <s v="ZLI1"/>
    <n v="10"/>
    <n v="0"/>
    <n v="7724329.0499999998"/>
    <n v="6951896.1499999994"/>
    <s v="ZLIN"/>
    <n v="10"/>
    <n v="0"/>
    <n v="0"/>
    <n v="0"/>
    <m/>
    <m/>
    <m/>
  </r>
  <r>
    <s v="120601004548-0"/>
    <x v="31"/>
    <n v="214401"/>
    <s v="EQUIPO PARA DETERMINACION DE AZUFRE"/>
    <s v="30.06.1999"/>
    <n v="3724043.62"/>
    <n v="3351639.2600000002"/>
    <s v="ZLI1"/>
    <n v="10"/>
    <n v="0"/>
    <n v="5973138.04"/>
    <n v="5958055.6600000001"/>
    <s v="ZLIN"/>
    <n v="10"/>
    <n v="0"/>
    <n v="0"/>
    <n v="0"/>
    <m/>
    <m/>
    <m/>
  </r>
  <r>
    <s v="120601004576-0"/>
    <x v="31"/>
    <n v="214501"/>
    <s v="ESPECTOMETRO ULTRAVIOLETA VISIBLE"/>
    <s v="31.07.1999"/>
    <n v="3839536.93"/>
    <n v="3455583.24"/>
    <s v="ZLI1"/>
    <n v="10"/>
    <n v="0"/>
    <n v="6158382.25"/>
    <n v="6142832.1100000003"/>
    <s v="ZLIN"/>
    <n v="10"/>
    <n v="0"/>
    <n v="0"/>
    <n v="0"/>
    <m/>
    <m/>
    <m/>
  </r>
  <r>
    <s v="120601004580-0"/>
    <x v="37"/>
    <n v="321100"/>
    <s v="MARMITA INDUSTRIAL DE 227 LTRS"/>
    <s v="31.08.1999"/>
    <n v="2372968.6800000002"/>
    <n v="2135671.81"/>
    <s v="ZLI1"/>
    <n v="10"/>
    <n v="0"/>
    <n v="3806096.48"/>
    <n v="3796485.97"/>
    <s v="ZLIN"/>
    <n v="10"/>
    <n v="0"/>
    <n v="0"/>
    <n v="0"/>
    <m/>
    <m/>
    <m/>
  </r>
  <r>
    <s v="120601004649-1"/>
    <x v="32"/>
    <n v="344207"/>
    <s v="CENTRAL TELEFONICAS SIEMENS"/>
    <s v="08.10.2015"/>
    <n v="13112835.27"/>
    <n v="0"/>
    <s v="ZLIN"/>
    <n v="10"/>
    <n v="0"/>
    <n v="0"/>
    <n v="0"/>
    <s v="ZLIN"/>
    <n v="10"/>
    <n v="0"/>
    <n v="0"/>
    <n v="0"/>
    <m/>
    <m/>
    <m/>
  </r>
  <r>
    <s v="120601004685-0"/>
    <x v="31"/>
    <n v="214100"/>
    <s v="UNICAN HELIOS BETA ESPECTROFOTOMETR"/>
    <s v="31.01.2000"/>
    <n v="2459154.3199999998"/>
    <n v="2213238.8899999997"/>
    <s v="ZLI1"/>
    <n v="10"/>
    <n v="0"/>
    <n v="3950431.57"/>
    <n v="3937889.8899999997"/>
    <s v="ZLIN"/>
    <n v="10"/>
    <n v="0"/>
    <n v="0"/>
    <n v="0"/>
    <m/>
    <m/>
    <m/>
  </r>
  <r>
    <s v="120601004910-0"/>
    <x v="30"/>
    <n v="213201"/>
    <s v="CERTIFICADOR DE CABLE PENTASCANNER"/>
    <s v="30.11.1999"/>
    <n v="1164114.7"/>
    <n v="1047703.23"/>
    <s v="ZLI1"/>
    <n v="10"/>
    <n v="0"/>
    <n v="1867168.68"/>
    <n v="1862454.01"/>
    <s v="ZLIN"/>
    <n v="10"/>
    <n v="0"/>
    <n v="0"/>
    <n v="0"/>
    <m/>
    <m/>
    <m/>
  </r>
  <r>
    <s v="120601004950-0"/>
    <x v="30"/>
    <n v="333401"/>
    <s v="TECLADO PREMIO"/>
    <s v="31.12.1999"/>
    <n v="11173.52"/>
    <n v="9987.7000000000007"/>
    <s v="ZLI1"/>
    <n v="5"/>
    <n v="0"/>
    <n v="6732.61"/>
    <n v="6059.3499999999995"/>
    <s v="ZLIN"/>
    <n v="5"/>
    <n v="0"/>
    <n v="0"/>
    <n v="0"/>
    <m/>
    <m/>
    <m/>
  </r>
  <r>
    <s v="120601005251-0"/>
    <x v="31"/>
    <n v="214301"/>
    <s v="BA?O PARA CALIBRAD.DE LIQ EN VIDRIO"/>
    <s v="31.07.2000"/>
    <n v="4921690.6399999997"/>
    <n v="4429521.58"/>
    <s v="ZLI1"/>
    <n v="10"/>
    <n v="0"/>
    <n v="7710624.3899999997"/>
    <n v="7685523.7699999996"/>
    <s v="ZLIN"/>
    <n v="10"/>
    <n v="0"/>
    <n v="0"/>
    <n v="0"/>
    <m/>
    <m/>
    <m/>
  </r>
  <r>
    <s v="120601005262-0"/>
    <x v="32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6-0"/>
    <x v="32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7-0"/>
    <x v="32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8-0"/>
    <x v="32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9-0"/>
    <x v="32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0-0"/>
    <x v="32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1-0"/>
    <x v="32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2-0"/>
    <x v="32"/>
    <n v="322301"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4-0"/>
    <x v="32"/>
    <n v="321203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5-0"/>
    <x v="32"/>
    <n v="321203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6-0"/>
    <x v="32"/>
    <n v="323100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8-0"/>
    <x v="32"/>
    <n v="321202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9-0"/>
    <x v="32"/>
    <n v="321202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80-0"/>
    <x v="32"/>
    <n v="323100"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81-0"/>
    <x v="32"/>
    <n v="323301"/>
    <s v="RADIO DE COMUNICACION MOTOROLA"/>
    <s v="31.07.2000"/>
    <n v="171533"/>
    <n v="154379.70000000001"/>
    <s v="ZLI1"/>
    <n v="10"/>
    <n v="0"/>
    <n v="275553.76"/>
    <n v="274678.95"/>
    <s v="ZLIN"/>
    <n v="10"/>
    <n v="0"/>
    <n v="0"/>
    <n v="0"/>
    <m/>
    <m/>
    <m/>
  </r>
  <r>
    <s v="120601005283-0"/>
    <x v="32"/>
    <n v="323305"/>
    <s v="RADIO DE COMUNICACION MOTOROLA"/>
    <s v="31.07.2000"/>
    <n v="171533"/>
    <n v="154379.70000000001"/>
    <s v="ZLI1"/>
    <n v="10"/>
    <n v="0"/>
    <n v="275553.76"/>
    <n v="274678.95"/>
    <s v="ZLIN"/>
    <n v="10"/>
    <n v="0"/>
    <n v="0"/>
    <n v="0"/>
    <m/>
    <m/>
    <m/>
  </r>
  <r>
    <s v="120601005287-0"/>
    <x v="32"/>
    <n v="321201"/>
    <s v="RADIO DE COMUNICACION MOTOROLA"/>
    <s v="31.07.2000"/>
    <n v="128401"/>
    <n v="115560.9"/>
    <s v="ZLI1"/>
    <n v="10"/>
    <n v="0"/>
    <n v="222999.05"/>
    <n v="222344.21"/>
    <s v="ZLIN"/>
    <n v="10"/>
    <n v="0"/>
    <n v="0"/>
    <n v="0"/>
    <m/>
    <m/>
    <m/>
  </r>
  <r>
    <s v="120601005288-0"/>
    <x v="32"/>
    <n v="321101"/>
    <s v="RADIO DE COMUNICACION MOTOROLA"/>
    <s v="31.07.2000"/>
    <n v="128401"/>
    <n v="115560.9"/>
    <s v="ZLI1"/>
    <n v="10"/>
    <n v="0"/>
    <n v="206265.7"/>
    <n v="205610.86000000002"/>
    <s v="ZLIN"/>
    <n v="10"/>
    <n v="0"/>
    <n v="0"/>
    <n v="0"/>
    <m/>
    <m/>
    <m/>
  </r>
  <r>
    <s v="120601005289-0"/>
    <x v="32"/>
    <n v="323302"/>
    <s v="RADIO DE COMUNICACION MOTOROLA"/>
    <s v="31.07.2000"/>
    <n v="128401"/>
    <n v="115560.9"/>
    <s v="ZLI1"/>
    <n v="10"/>
    <n v="0"/>
    <n v="206265.7"/>
    <n v="205610.86000000002"/>
    <s v="ZLIN"/>
    <n v="10"/>
    <n v="0"/>
    <n v="0"/>
    <n v="0"/>
    <m/>
    <m/>
    <m/>
  </r>
  <r>
    <s v="120601005290-0"/>
    <x v="37"/>
    <n v="321100"/>
    <s v="CAMARA DE REFRIGERACION KYRSA"/>
    <s v="31.08.2000"/>
    <n v="853666.97"/>
    <n v="768300.27"/>
    <s v="ZLI1"/>
    <n v="10"/>
    <n v="0"/>
    <n v="1371346.56"/>
    <n v="1366992.87"/>
    <s v="ZLIN"/>
    <n v="10"/>
    <n v="0"/>
    <n v="0"/>
    <n v="0"/>
    <m/>
    <m/>
    <m/>
  </r>
  <r>
    <s v="120601005291-0"/>
    <x v="37"/>
    <n v="321100"/>
    <s v="FREIDOR DE GAS VULCAN"/>
    <s v="31.08.2000"/>
    <n v="824307.88"/>
    <n v="741877.09"/>
    <s v="ZLI1"/>
    <n v="10"/>
    <n v="0"/>
    <n v="1324183.58"/>
    <n v="1319979.6000000001"/>
    <s v="ZLIN"/>
    <n v="10"/>
    <n v="0"/>
    <n v="0"/>
    <n v="0"/>
    <m/>
    <m/>
    <m/>
  </r>
  <r>
    <s v="120601005292-0"/>
    <x v="37"/>
    <n v="321100"/>
    <s v="BARRA FRIA AUTOSERVICIO VEROMATIC"/>
    <s v="31.08.2000"/>
    <n v="315000"/>
    <n v="283500"/>
    <s v="ZLI1"/>
    <n v="10"/>
    <n v="0"/>
    <n v="506021.85"/>
    <n v="504415.35"/>
    <s v="ZLIN"/>
    <n v="10"/>
    <n v="0"/>
    <n v="0"/>
    <n v="0"/>
    <m/>
    <m/>
    <m/>
  </r>
  <r>
    <s v="120601005293-0"/>
    <x v="37"/>
    <n v="321100"/>
    <s v="BA?O MARIA SEIS BANDEJAS VEROMATIC"/>
    <s v="31.08.2000"/>
    <n v="81000"/>
    <n v="72900"/>
    <s v="ZLI1"/>
    <n v="10"/>
    <n v="0"/>
    <n v="130119.87"/>
    <n v="129706.76999999999"/>
    <s v="ZLIN"/>
    <n v="10"/>
    <n v="0"/>
    <n v="0"/>
    <n v="0"/>
    <m/>
    <m/>
    <m/>
  </r>
  <r>
    <s v="120601005294-0"/>
    <x v="37"/>
    <n v="321100"/>
    <s v="HORNO DE GAZ IMPERIAL"/>
    <s v="30.09.2000"/>
    <n v="1118479.24"/>
    <n v="1006631.32"/>
    <s v="ZLI1"/>
    <n v="10"/>
    <n v="0"/>
    <n v="1796745.99"/>
    <n v="1791041.74"/>
    <s v="ZLIN"/>
    <n v="10"/>
    <n v="0"/>
    <n v="0"/>
    <n v="0"/>
    <m/>
    <m/>
    <m/>
  </r>
  <r>
    <s v="120601005295-0"/>
    <x v="30"/>
    <n v="321102"/>
    <s v="COMPUTADOR HEWLETT"/>
    <s v="30.10.2000"/>
    <n v="5036316.9000000004"/>
    <n v="4532685.21"/>
    <s v="ZLI1"/>
    <n v="5"/>
    <n v="0"/>
    <n v="3539600.24"/>
    <n v="3185640.22"/>
    <s v="ZLIN"/>
    <n v="5"/>
    <n v="0"/>
    <n v="0"/>
    <n v="0"/>
    <m/>
    <m/>
    <m/>
  </r>
  <r>
    <s v="120601005296-0"/>
    <x v="30"/>
    <n v="323302"/>
    <s v="MONITOR DE PANTALLA PLANA DE 19`''"/>
    <s v="30.10.2000"/>
    <n v="181467"/>
    <n v="163320.29999999999"/>
    <s v="ZLI1"/>
    <n v="5"/>
    <n v="0"/>
    <n v="93036.83"/>
    <n v="83733.149999999994"/>
    <s v="ZLIN"/>
    <n v="5"/>
    <n v="0"/>
    <n v="0"/>
    <n v="0"/>
    <m/>
    <m/>
    <m/>
  </r>
  <r>
    <s v="120601005298-0"/>
    <x v="31"/>
    <n v="214501"/>
    <s v="MANTA DE CALENTAMIENTO FISHER"/>
    <s v="31.08.2000"/>
    <n v="135424.43"/>
    <n v="121881.98999999999"/>
    <s v="ZLI1"/>
    <n v="10"/>
    <n v="0"/>
    <n v="210286.26"/>
    <n v="209595.59"/>
    <s v="ZLIN"/>
    <n v="10"/>
    <n v="0"/>
    <n v="0"/>
    <n v="0"/>
    <m/>
    <m/>
    <m/>
  </r>
  <r>
    <s v="120601005299-0"/>
    <x v="37"/>
    <n v="321100"/>
    <s v="OLLA MARMITA CLEAVELAND RANGE"/>
    <s v="30.09.2000"/>
    <n v="3024954.13"/>
    <n v="2722458.7199999997"/>
    <s v="ZLI1"/>
    <n v="10"/>
    <n v="0"/>
    <n v="4859342.9800000004"/>
    <n v="4843915.7200000007"/>
    <s v="ZLIN"/>
    <n v="10"/>
    <n v="0"/>
    <n v="0"/>
    <n v="0"/>
    <m/>
    <m/>
    <m/>
  </r>
  <r>
    <s v="120601005300-0"/>
    <x v="37"/>
    <n v="321100"/>
    <s v="LICUADORA INSTITUCIONAL"/>
    <s v="30.09.2000"/>
    <n v="290506.06"/>
    <n v="261455.45"/>
    <s v="ZLI1"/>
    <n v="10"/>
    <n v="0"/>
    <n v="376663.97"/>
    <n v="375182.38999999996"/>
    <s v="ZLIN"/>
    <n v="10"/>
    <n v="0"/>
    <n v="0"/>
    <n v="0"/>
    <m/>
    <m/>
    <m/>
  </r>
  <r>
    <s v="120601005301-0"/>
    <x v="37"/>
    <n v="321100"/>
    <s v="LICUADORA INSTITUCIONAL"/>
    <s v="30.09.2000"/>
    <n v="290506.06"/>
    <n v="261455.45"/>
    <s v="ZLI1"/>
    <n v="10"/>
    <n v="0"/>
    <n v="376663.97"/>
    <n v="375182.38999999996"/>
    <s v="ZLIN"/>
    <n v="10"/>
    <n v="0"/>
    <n v="0"/>
    <n v="0"/>
    <m/>
    <m/>
    <m/>
  </r>
  <r>
    <s v="120601005302-0"/>
    <x v="37"/>
    <n v="321100"/>
    <s v="PROCESADOR ALIMENTOS 880 LBS"/>
    <s v="30.09.2000"/>
    <n v="602894.01"/>
    <n v="542604.61"/>
    <s v="ZLI1"/>
    <n v="10"/>
    <n v="0"/>
    <n v="968500.2"/>
    <n v="965425.42999999993"/>
    <s v="ZLIN"/>
    <n v="10"/>
    <n v="0"/>
    <n v="0"/>
    <n v="0"/>
    <m/>
    <m/>
    <m/>
  </r>
  <r>
    <s v="120601005303-0"/>
    <x v="37"/>
    <n v="321100"/>
    <s v="PLANCHA COD RGM 1836 US RANGE"/>
    <s v="30.09.2000"/>
    <n v="348216.02"/>
    <n v="313394.42000000004"/>
    <s v="ZLI1"/>
    <n v="10"/>
    <n v="0"/>
    <n v="559380.69999999995"/>
    <n v="557604.78999999992"/>
    <s v="ZLIN"/>
    <n v="10"/>
    <n v="0"/>
    <n v="0"/>
    <n v="0"/>
    <m/>
    <m/>
    <m/>
  </r>
  <r>
    <s v="120601005304-0"/>
    <x v="37"/>
    <n v="321100"/>
    <s v="OLLA ARROCERA 50 TAZAS RINNA"/>
    <s v="30.09.2000"/>
    <n v="166805.65"/>
    <n v="150125.07999999999"/>
    <s v="ZLI1"/>
    <n v="10"/>
    <n v="0"/>
    <n v="267959.64"/>
    <n v="267108.93"/>
    <s v="ZLIN"/>
    <n v="10"/>
    <n v="0"/>
    <n v="0"/>
    <n v="0"/>
    <m/>
    <m/>
    <m/>
  </r>
  <r>
    <s v="120601005305-0"/>
    <x v="37"/>
    <n v="321100"/>
    <s v="OLLA ARROCERA 50 TAZAS RINNA"/>
    <s v="30.09.2000"/>
    <n v="166805.65"/>
    <n v="150125.07999999999"/>
    <s v="ZLI1"/>
    <n v="10"/>
    <n v="0"/>
    <n v="267959.64"/>
    <n v="267108.93"/>
    <s v="ZLIN"/>
    <n v="10"/>
    <n v="0"/>
    <n v="0"/>
    <n v="0"/>
    <m/>
    <m/>
    <m/>
  </r>
  <r>
    <s v="120601005306-0"/>
    <x v="33"/>
    <n v="321100"/>
    <s v="BALANZA ELECTRONICA CAS"/>
    <s v="30.10.2000"/>
    <n v="84750"/>
    <n v="76275"/>
    <s v="ZLI1"/>
    <n v="10"/>
    <n v="0"/>
    <n v="141386.62"/>
    <n v="140954.4"/>
    <s v="ZLIN"/>
    <n v="10"/>
    <n v="0"/>
    <n v="0"/>
    <n v="0"/>
    <m/>
    <m/>
    <m/>
  </r>
  <r>
    <s v="120601005308-0"/>
    <x v="33"/>
    <n v="321204"/>
    <s v="UNIDAD DE RAYOS X PANORAMICA"/>
    <s v="30.09.2000"/>
    <n v="4860000"/>
    <n v="4374000"/>
    <s v="ZLI1"/>
    <n v="10"/>
    <n v="0"/>
    <n v="7807195.0999999996"/>
    <n v="7782409.1099999994"/>
    <s v="ZLIN"/>
    <n v="10"/>
    <n v="0"/>
    <n v="0"/>
    <n v="0"/>
    <m/>
    <m/>
    <m/>
  </r>
  <r>
    <s v="120601005309-0"/>
    <x v="30"/>
    <n v="323100"/>
    <s v="UPS"/>
    <s v="30.12.2000"/>
    <n v="477238.55"/>
    <n v="319315.06999999995"/>
    <s v="ZLI1"/>
    <n v="5"/>
    <n v="0"/>
    <n v="741127.91"/>
    <n v="721037.66"/>
    <s v="ZLIN"/>
    <n v="20"/>
    <n v="0"/>
    <n v="0"/>
    <n v="0"/>
    <m/>
    <m/>
    <m/>
  </r>
  <r>
    <s v="120601005310-0"/>
    <x v="31"/>
    <n v="214501"/>
    <s v="APARATO ELECT DE MEDICION PARA DBO"/>
    <s v="30.11.2000"/>
    <n v="799600"/>
    <n v="719640"/>
    <s v="ZLI1"/>
    <n v="10"/>
    <n v="0"/>
    <n v="1284492.3799999999"/>
    <n v="1280414.4099999999"/>
    <s v="ZLIN"/>
    <n v="10"/>
    <n v="0"/>
    <n v="0"/>
    <n v="0"/>
    <m/>
    <m/>
    <m/>
  </r>
  <r>
    <s v="120601005313-0"/>
    <x v="30"/>
    <n v="214501"/>
    <s v="MONITOR"/>
    <s v="30.12.2000"/>
    <n v="648744"/>
    <n v="569272.86"/>
    <s v="ZLI1"/>
    <n v="20"/>
    <n v="0"/>
    <n v="1042154.48"/>
    <n v="1014357.24"/>
    <s v="ZLIN"/>
    <n v="20"/>
    <n v="0"/>
    <n v="0"/>
    <n v="0"/>
    <m/>
    <m/>
    <m/>
  </r>
  <r>
    <s v="120601005314-0"/>
    <x v="30"/>
    <n v="214501"/>
    <s v="CPU"/>
    <s v="30.12.2000"/>
    <n v="2054356"/>
    <n v="1386690.5"/>
    <s v="ZLI1"/>
    <n v="5"/>
    <n v="0"/>
    <n v="3300155.94"/>
    <n v="3212131.38"/>
    <s v="ZLIN"/>
    <n v="20"/>
    <n v="0"/>
    <n v="0"/>
    <n v="0"/>
    <m/>
    <m/>
    <m/>
  </r>
  <r>
    <s v="120601005315-0"/>
    <x v="30"/>
    <n v="214501"/>
    <s v="IMPRESORA"/>
    <s v="30.12.2000"/>
    <n v="153600"/>
    <n v="103680"/>
    <s v="ZLI1"/>
    <n v="5"/>
    <n v="0"/>
    <n v="246745.85"/>
    <n v="240164.45"/>
    <s v="ZLIN"/>
    <n v="20"/>
    <n v="0"/>
    <n v="0"/>
    <n v="0"/>
    <m/>
    <m/>
    <m/>
  </r>
  <r>
    <s v="120601005319-0"/>
    <x v="30"/>
    <n v="214501"/>
    <s v="UPS"/>
    <s v="30.06.2001"/>
    <n v="2576400"/>
    <n v="2318760"/>
    <s v="ZLI1"/>
    <n v="5"/>
    <n v="0"/>
    <n v="1430487.55"/>
    <n v="1287438.8"/>
    <s v="ZLIN"/>
    <n v="5"/>
    <n v="0"/>
    <n v="0"/>
    <n v="0"/>
    <m/>
    <m/>
    <m/>
  </r>
  <r>
    <s v="120601005320-0"/>
    <x v="30"/>
    <n v="322301"/>
    <s v="UPS"/>
    <s v="30.06.2001"/>
    <n v="2576400"/>
    <n v="2318760"/>
    <s v="ZLI1"/>
    <n v="5"/>
    <n v="0"/>
    <n v="1430487.55"/>
    <n v="1287438.8"/>
    <s v="ZLIN"/>
    <n v="5"/>
    <n v="0"/>
    <n v="0"/>
    <n v="0"/>
    <m/>
    <m/>
    <m/>
  </r>
  <r>
    <s v="120601005463-0"/>
    <x v="30"/>
    <n v="213100"/>
    <s v="PROYECTOR MULTIMEDIA"/>
    <s v="31.01.2000"/>
    <n v="2500718.25"/>
    <n v="2250646.42"/>
    <s v="ZLI1"/>
    <n v="5"/>
    <n v="0"/>
    <n v="1282100.76"/>
    <n v="1153890.68"/>
    <s v="ZLIN"/>
    <n v="5"/>
    <n v="0"/>
    <n v="0"/>
    <n v="0"/>
    <m/>
    <m/>
    <m/>
  </r>
  <r>
    <s v="120601005464-0"/>
    <x v="30"/>
    <n v="213100"/>
    <s v="PROYECTOR MULTIMEDIA PORTATIL"/>
    <s v="31.01.2000"/>
    <n v="2500718.25"/>
    <n v="2250646.42"/>
    <s v="ZLI1"/>
    <n v="5"/>
    <n v="0"/>
    <n v="1282100.76"/>
    <n v="1153890.68"/>
    <s v="ZLIN"/>
    <n v="5"/>
    <n v="0"/>
    <n v="0"/>
    <n v="0"/>
    <m/>
    <m/>
    <m/>
  </r>
  <r>
    <s v="120601005473-0"/>
    <x v="33"/>
    <n v="341204"/>
    <s v="ELECTROCARDIOGRAFO"/>
    <s v="31.03.2000"/>
    <n v="1287033"/>
    <n v="1158329.7"/>
    <s v="ZLI1"/>
    <n v="10"/>
    <n v="0"/>
    <n v="2067513.89"/>
    <n v="2060950.0299999998"/>
    <s v="ZLIN"/>
    <n v="10"/>
    <n v="0"/>
    <n v="0"/>
    <n v="0"/>
    <m/>
    <m/>
    <m/>
  </r>
  <r>
    <s v="120601005484-0"/>
    <x v="30"/>
    <n v="213100"/>
    <s v="SWITCH CISCO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5-0"/>
    <x v="30"/>
    <n v="213100"/>
    <s v="SWITCH CISCO 3524-XL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6-0"/>
    <x v="30"/>
    <n v="213100"/>
    <s v="SWITCH CISCO 3524-XL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7-0"/>
    <x v="30"/>
    <n v="213100"/>
    <s v="SWITCH CISCO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8-0"/>
    <x v="30"/>
    <n v="213100"/>
    <s v="SWITCH CISCO 3524-XL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9-0"/>
    <x v="30"/>
    <n v="213100"/>
    <s v="SWITCH CISCO 3508-XL DE 8 PUERTOS"/>
    <s v="28.02.2000"/>
    <n v="2392362.5"/>
    <n v="2153126.25"/>
    <s v="ZLI1"/>
    <n v="5"/>
    <n v="0"/>
    <n v="1226547.53"/>
    <n v="1103892.78"/>
    <s v="ZLIN"/>
    <n v="5"/>
    <n v="0"/>
    <n v="0"/>
    <n v="0"/>
    <m/>
    <m/>
    <m/>
  </r>
  <r>
    <s v="120601005490-0"/>
    <x v="30"/>
    <n v="213100"/>
    <s v="SWITCH CISCO 3508-XL DE 8 PUERTOS"/>
    <s v="28.02.2000"/>
    <n v="2392362.5"/>
    <n v="2153126.25"/>
    <s v="ZLI1"/>
    <n v="5"/>
    <n v="0"/>
    <n v="1226547.53"/>
    <n v="1103892.78"/>
    <s v="ZLIN"/>
    <n v="5"/>
    <n v="0"/>
    <n v="0"/>
    <n v="0"/>
    <m/>
    <m/>
    <m/>
  </r>
  <r>
    <s v="120601005493-0"/>
    <x v="30"/>
    <n v="213201"/>
    <s v="TECLADO"/>
    <s v="28.02.2000"/>
    <n v="15000"/>
    <n v="13500"/>
    <s v="ZLI1"/>
    <n v="5"/>
    <n v="0"/>
    <n v="7690.38"/>
    <n v="6921.34"/>
    <s v="ZLIN"/>
    <n v="5"/>
    <n v="0"/>
    <n v="0"/>
    <n v="0"/>
    <m/>
    <m/>
    <m/>
  </r>
  <r>
    <s v="120601005494-0"/>
    <x v="30"/>
    <n v="344100"/>
    <s v="HUB ALLIED TELESYN"/>
    <s v="31.03.2000"/>
    <n v="536034.6"/>
    <n v="482431.13999999996"/>
    <s v="ZLI1"/>
    <n v="5"/>
    <n v="0"/>
    <n v="274821.19"/>
    <n v="247339.07"/>
    <s v="ZLIN"/>
    <n v="5"/>
    <n v="0"/>
    <n v="0"/>
    <n v="0"/>
    <m/>
    <m/>
    <m/>
  </r>
  <r>
    <s v="120601005497-0"/>
    <x v="30"/>
    <n v="344207"/>
    <s v="UPS AMERICAN POWER"/>
    <s v="30.06.2000"/>
    <n v="52956.21"/>
    <n v="47660.59"/>
    <s v="ZLI1"/>
    <n v="5"/>
    <n v="0"/>
    <n v="27150.26"/>
    <n v="24435.23"/>
    <s v="ZLIN"/>
    <n v="5"/>
    <n v="0"/>
    <n v="0"/>
    <n v="0"/>
    <m/>
    <m/>
    <m/>
  </r>
  <r>
    <s v="120601005499-0"/>
    <x v="33"/>
    <n v="344100"/>
    <s v="AUTOCLAVE PEQUE?A"/>
    <s v="31.08.2000"/>
    <n v="604929"/>
    <n v="544436.1"/>
    <s v="ZLI1"/>
    <n v="10"/>
    <n v="0"/>
    <n v="971769.21"/>
    <n v="968684.07"/>
    <s v="ZLIN"/>
    <n v="10"/>
    <n v="0"/>
    <n v="0"/>
    <n v="0"/>
    <m/>
    <m/>
    <m/>
  </r>
  <r>
    <s v="120601005502-0"/>
    <x v="30"/>
    <n v="343202"/>
    <s v="IMPRESORA INYECCION TINTA HEWLLET"/>
    <s v="30.11.2000"/>
    <n v="143484.22"/>
    <n v="129135.8"/>
    <s v="ZLI1"/>
    <n v="5"/>
    <n v="0"/>
    <n v="73563.34"/>
    <n v="66207.009999999995"/>
    <s v="ZLIN"/>
    <n v="5"/>
    <n v="0"/>
    <n v="0"/>
    <n v="0"/>
    <m/>
    <m/>
    <m/>
  </r>
  <r>
    <s v="120601005504-0"/>
    <x v="30"/>
    <n v="342301"/>
    <s v="IMPRESORA DE INYECCION DE TINTA"/>
    <s v="30.10.2000"/>
    <n v="143484.22"/>
    <n v="129135.8"/>
    <s v="ZLI1"/>
    <n v="5"/>
    <n v="0"/>
    <n v="73563.34"/>
    <n v="66207.009999999995"/>
    <s v="ZLIN"/>
    <n v="5"/>
    <n v="0"/>
    <n v="0"/>
    <n v="0"/>
    <m/>
    <m/>
    <m/>
  </r>
  <r>
    <s v="120601005512-0"/>
    <x v="30"/>
    <n v="344201"/>
    <s v="TECLADO COMPAQ"/>
    <s v="30.11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17-0"/>
    <x v="30"/>
    <n v="341203"/>
    <s v="TECLADO COMPAQ"/>
    <s v="30.10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19-0"/>
    <x v="30"/>
    <n v="341203"/>
    <s v="MONITOR COMPAQ"/>
    <s v="30.10.2000"/>
    <n v="100237.64"/>
    <n v="90213.88"/>
    <s v="ZLI1"/>
    <n v="5"/>
    <n v="0"/>
    <n v="51391.12"/>
    <n v="46252.01"/>
    <s v="ZLIN"/>
    <n v="5"/>
    <n v="0"/>
    <n v="0"/>
    <n v="0"/>
    <m/>
    <m/>
    <m/>
  </r>
  <r>
    <s v="120601005525-0"/>
    <x v="30"/>
    <n v="344201"/>
    <s v="SERVIDOR DE IMPRESION MULTIPROTEC"/>
    <s v="30.10.2000"/>
    <n v="58483.77"/>
    <n v="52635.39"/>
    <s v="ZLI1"/>
    <n v="5"/>
    <n v="0"/>
    <n v="29984.2"/>
    <n v="26985.78"/>
    <s v="ZLIN"/>
    <n v="5"/>
    <n v="0"/>
    <n v="0"/>
    <n v="0"/>
    <m/>
    <m/>
    <m/>
  </r>
  <r>
    <s v="120601005526-0"/>
    <x v="30"/>
    <n v="344201"/>
    <s v="SERVIDOR DE IMPRESION AXIS"/>
    <s v="30.11.2000"/>
    <n v="58483.77"/>
    <n v="52635.39"/>
    <s v="ZLI1"/>
    <n v="5"/>
    <n v="0"/>
    <n v="29984.2"/>
    <n v="26985.78"/>
    <s v="ZLIN"/>
    <n v="5"/>
    <n v="0"/>
    <n v="0"/>
    <n v="0"/>
    <m/>
    <m/>
    <m/>
  </r>
  <r>
    <s v="120601005527-0"/>
    <x v="30"/>
    <n v="344202"/>
    <s v="PRINT SERVES"/>
    <s v="30.04.2000"/>
    <n v="58483.77"/>
    <n v="52635.39"/>
    <s v="ZLI1"/>
    <n v="5"/>
    <n v="0"/>
    <n v="42440.49"/>
    <n v="38196.439999999995"/>
    <s v="ZLIN"/>
    <n v="5"/>
    <n v="0"/>
    <n v="0"/>
    <n v="0"/>
    <m/>
    <m/>
    <m/>
  </r>
  <r>
    <s v="120601005528-0"/>
    <x v="30"/>
    <n v="341102"/>
    <s v="CD EXTERNO BACKUP MOD 181150"/>
    <s v="30.11.2000"/>
    <n v="70889.399999999994"/>
    <n v="63800.459999999992"/>
    <s v="ZLI1"/>
    <n v="5"/>
    <n v="0"/>
    <n v="36344.46"/>
    <n v="32710.01"/>
    <s v="ZLIN"/>
    <n v="5"/>
    <n v="0"/>
    <n v="0"/>
    <n v="0"/>
    <m/>
    <m/>
    <m/>
  </r>
  <r>
    <s v="120601005532-0"/>
    <x v="30"/>
    <n v="343202"/>
    <s v="IMPRESORA EPSON LQ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4-0"/>
    <x v="30"/>
    <n v="344207"/>
    <s v="IMPRESORA EPSON LQ 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5-0"/>
    <x v="30"/>
    <n v="344204"/>
    <s v="IMPRESORA EPSON"/>
    <s v="30.10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7-0"/>
    <x v="30"/>
    <n v="344209"/>
    <s v="IMPRESORA EPSON LQ 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8-0"/>
    <x v="30"/>
    <n v="344209"/>
    <s v="IMPRESORA EPSON LQ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9-0"/>
    <x v="30"/>
    <n v="343204"/>
    <s v="IMPRESORA EPSON LQ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40-0"/>
    <x v="30"/>
    <n v="343204"/>
    <s v="IMPRESORA EPSON FX980"/>
    <s v="31.12.2000"/>
    <n v="153145.96"/>
    <n v="103373.63999999998"/>
    <s v="ZLI1"/>
    <n v="5"/>
    <n v="0"/>
    <n v="246016.45"/>
    <n v="239454.5"/>
    <s v="ZLIN"/>
    <n v="20"/>
    <n v="0"/>
    <n v="0"/>
    <n v="0"/>
    <m/>
    <m/>
    <m/>
  </r>
  <r>
    <s v="120601005541-0"/>
    <x v="30"/>
    <n v="343202"/>
    <s v="IMPRESORA EPSON FX980"/>
    <s v="31.12.2000"/>
    <n v="153145.96"/>
    <n v="103373.63999999998"/>
    <s v="ZLI1"/>
    <n v="5"/>
    <n v="0"/>
    <n v="246016.45"/>
    <n v="239454.5"/>
    <s v="ZLIN"/>
    <n v="20"/>
    <n v="0"/>
    <n v="0"/>
    <n v="0"/>
    <m/>
    <m/>
    <m/>
  </r>
  <r>
    <s v="120601005543-0"/>
    <x v="30"/>
    <n v="335201"/>
    <s v="IMPRESORA EPSON FX980"/>
    <s v="31.12.2000"/>
    <n v="153145.96"/>
    <n v="103373.63999999998"/>
    <s v="ZLI1"/>
    <n v="5"/>
    <n v="0"/>
    <n v="246016.45"/>
    <n v="239454.5"/>
    <s v="ZLIN"/>
    <n v="20"/>
    <n v="0"/>
    <n v="0"/>
    <n v="0"/>
    <m/>
    <m/>
    <m/>
  </r>
  <r>
    <s v="120601005565-0"/>
    <x v="30"/>
    <n v="213100"/>
    <s v="RACK COMPAQ 7142"/>
    <s v="30.04.2000"/>
    <n v="1442682.38"/>
    <n v="1298414.1599999999"/>
    <s v="ZLI1"/>
    <n v="5"/>
    <n v="0"/>
    <n v="739653.15"/>
    <n v="665687.84000000008"/>
    <s v="ZLIN"/>
    <n v="5"/>
    <n v="0"/>
    <n v="0"/>
    <n v="0"/>
    <m/>
    <m/>
    <m/>
  </r>
  <r>
    <s v="120601005566-0"/>
    <x v="30"/>
    <n v="213201"/>
    <s v="MONITOR"/>
    <s v="30.04.2000"/>
    <n v="130572.33"/>
    <n v="117515.1"/>
    <s v="ZLI1"/>
    <n v="5"/>
    <n v="0"/>
    <n v="66943.490000000005"/>
    <n v="60249.140000000007"/>
    <s v="ZLIN"/>
    <n v="5"/>
    <n v="0"/>
    <n v="0"/>
    <n v="0"/>
    <m/>
    <m/>
    <m/>
  </r>
  <r>
    <s v="120601005567-0"/>
    <x v="30"/>
    <n v="213201"/>
    <s v="TECLADO COMPAQ"/>
    <s v="30.04.2000"/>
    <n v="130572.32"/>
    <n v="117515.09000000001"/>
    <s v="ZLI1"/>
    <n v="5"/>
    <n v="0"/>
    <n v="66943.490000000005"/>
    <n v="60249.140000000007"/>
    <s v="ZLIN"/>
    <n v="5"/>
    <n v="0"/>
    <n v="0"/>
    <n v="0"/>
    <m/>
    <m/>
    <m/>
  </r>
  <r>
    <s v="120601005570-0"/>
    <x v="33"/>
    <n v="332100"/>
    <s v="GLUCOMETRO"/>
    <s v="31.05.2000"/>
    <n v="35066"/>
    <n v="31559.4"/>
    <s v="ZLI1"/>
    <n v="10"/>
    <n v="0"/>
    <n v="56329.86"/>
    <n v="56151.020000000004"/>
    <s v="ZLIN"/>
    <n v="10"/>
    <n v="0"/>
    <n v="0"/>
    <n v="0"/>
    <m/>
    <m/>
    <m/>
  </r>
  <r>
    <s v="120601005571-0"/>
    <x v="30"/>
    <n v="314100"/>
    <s v="IMPRESORA LASER MARCA HEWETT"/>
    <s v="31.05.2000"/>
    <n v="1520562.69"/>
    <n v="1368506.42"/>
    <s v="ZLI1"/>
    <n v="5"/>
    <n v="0"/>
    <n v="779581.85"/>
    <n v="701623.66999999993"/>
    <s v="ZLIN"/>
    <n v="5"/>
    <n v="0"/>
    <n v="0"/>
    <n v="0"/>
    <m/>
    <m/>
    <m/>
  </r>
  <r>
    <s v="120601005572-0"/>
    <x v="33"/>
    <n v="341204"/>
    <s v="AUTOCLAVE PEQUE?A"/>
    <s v="31.08.2000"/>
    <n v="306000"/>
    <n v="275400"/>
    <s v="ZLI1"/>
    <n v="10"/>
    <n v="0"/>
    <n v="491564.07"/>
    <n v="490003.47000000003"/>
    <s v="ZLIN"/>
    <n v="10"/>
    <n v="0"/>
    <n v="0"/>
    <n v="0"/>
    <m/>
    <m/>
    <m/>
  </r>
  <r>
    <s v="120601005573-0"/>
    <x v="33"/>
    <n v="332100"/>
    <s v="DESINTEGRADOR DE AGUJAS"/>
    <s v="31.07.2000"/>
    <n v="120000"/>
    <n v="108000"/>
    <s v="ZLI1"/>
    <n v="10"/>
    <n v="0"/>
    <n v="192770.19"/>
    <n v="192158.19"/>
    <s v="ZLIN"/>
    <n v="10"/>
    <n v="0"/>
    <n v="0"/>
    <n v="0"/>
    <m/>
    <m/>
    <m/>
  </r>
  <r>
    <s v="120601005574-0"/>
    <x v="30"/>
    <n v="333501"/>
    <s v="UNIDAD DE POTENCIA TRIPP LITE"/>
    <s v="31.07.2000"/>
    <n v="279959.76"/>
    <n v="250913.93"/>
    <s v="ZLI1"/>
    <n v="20"/>
    <n v="0"/>
    <n v="449732.52"/>
    <n v="447721.9"/>
    <s v="ZLIN"/>
    <n v="20"/>
    <n v="0"/>
    <n v="0"/>
    <n v="0"/>
    <m/>
    <m/>
    <m/>
  </r>
  <r>
    <s v="120601005575-0"/>
    <x v="30"/>
    <n v="311100"/>
    <s v="UNIDAD DE POTENCIA TRIPP LITE"/>
    <s v="31.07.2000"/>
    <n v="279959.76"/>
    <n v="250913.93"/>
    <s v="ZLI1"/>
    <n v="20"/>
    <n v="0"/>
    <n v="449732.52"/>
    <n v="447721.9"/>
    <s v="ZLIN"/>
    <n v="20"/>
    <n v="0"/>
    <n v="0"/>
    <n v="0"/>
    <m/>
    <m/>
    <m/>
  </r>
  <r>
    <s v="120601005576-0"/>
    <x v="30"/>
    <n v="216301"/>
    <s v="UNIDAD DE POTENCIA TRIPP LITE"/>
    <s v="31.07.2000"/>
    <n v="279959.76"/>
    <n v="250913.93"/>
    <s v="ZLI1"/>
    <n v="20"/>
    <n v="0"/>
    <n v="449732.52"/>
    <n v="447721.9"/>
    <s v="ZLIN"/>
    <n v="20"/>
    <n v="0"/>
    <n v="0"/>
    <n v="0"/>
    <m/>
    <m/>
    <m/>
  </r>
  <r>
    <s v="120601005577-0"/>
    <x v="30"/>
    <n v="311100"/>
    <s v="UNIDAD DE POTENCIA TRIPP LITE"/>
    <s v="31.07.2000"/>
    <n v="279959.76"/>
    <n v="250913.93"/>
    <s v="ZLI1"/>
    <n v="20"/>
    <n v="0"/>
    <n v="486217.14"/>
    <n v="484043.57"/>
    <s v="ZLIN"/>
    <n v="20"/>
    <n v="0"/>
    <n v="0"/>
    <n v="0"/>
    <m/>
    <m/>
    <m/>
  </r>
  <r>
    <s v="120601005578-0"/>
    <x v="30"/>
    <n v="311100"/>
    <s v="UNIDAD DE POTENCIA TRIPP LITE"/>
    <s v="31.07.2000"/>
    <n v="279959.76"/>
    <n v="250913.93"/>
    <s v="ZLI1"/>
    <n v="20"/>
    <n v="0"/>
    <n v="449732.52"/>
    <n v="447721.9"/>
    <s v="ZLIN"/>
    <n v="20"/>
    <n v="0"/>
    <n v="0"/>
    <n v="0"/>
    <m/>
    <m/>
    <m/>
  </r>
  <r>
    <s v="120601005579-0"/>
    <x v="30"/>
    <n v="311100"/>
    <s v="UNIDAD DE POTENCIA TRIPP LITE"/>
    <s v="31.07.2000"/>
    <n v="279959.76"/>
    <n v="250913.93"/>
    <s v="ZLI1"/>
    <n v="20"/>
    <n v="0"/>
    <n v="449732.52"/>
    <n v="447721.9"/>
    <s v="ZLIN"/>
    <n v="20"/>
    <n v="0"/>
    <n v="0"/>
    <n v="0"/>
    <m/>
    <m/>
    <m/>
  </r>
  <r>
    <s v="120601005580-0"/>
    <x v="30"/>
    <n v="315100"/>
    <s v="UNIDAD DE POTENCIA TRIPP LITE"/>
    <s v="31.07.2000"/>
    <n v="279959.76"/>
    <n v="250913.93"/>
    <s v="ZLI1"/>
    <n v="20"/>
    <n v="0"/>
    <n v="449732.52"/>
    <n v="447721.9"/>
    <s v="ZLIN"/>
    <n v="20"/>
    <n v="0"/>
    <n v="0"/>
    <n v="0"/>
    <m/>
    <m/>
    <m/>
  </r>
  <r>
    <s v="120601005581-0"/>
    <x v="30"/>
    <n v="311100"/>
    <s v="UNIDAD DE POTENCIA TRIPP LITE"/>
    <s v="31.07.2000"/>
    <n v="279959.76"/>
    <n v="250913.93"/>
    <s v="ZLI1"/>
    <n v="20"/>
    <n v="0"/>
    <n v="449732.52"/>
    <n v="447721.9"/>
    <s v="ZLIN"/>
    <n v="20"/>
    <n v="0"/>
    <n v="0"/>
    <n v="0"/>
    <m/>
    <m/>
    <m/>
  </r>
  <r>
    <s v="120601005582-0"/>
    <x v="30"/>
    <n v="311100"/>
    <s v="UNIDAD DE POTENCIA TRIPP LITE"/>
    <s v="31.07.2000"/>
    <n v="279959.76"/>
    <n v="250913.93"/>
    <s v="ZLI1"/>
    <n v="20"/>
    <n v="0"/>
    <n v="449732.52"/>
    <n v="447721.9"/>
    <s v="ZLIN"/>
    <n v="20"/>
    <n v="0"/>
    <n v="0"/>
    <n v="0"/>
    <m/>
    <m/>
    <m/>
  </r>
  <r>
    <s v="120601005583-0"/>
    <x v="30"/>
    <n v="311100"/>
    <s v="UNIDAD DE POTENCIA TRIPP LITE"/>
    <s v="31.08.2000"/>
    <n v="414221.73"/>
    <n v="372799.56"/>
    <s v="ZLI1"/>
    <n v="5"/>
    <n v="0"/>
    <n v="212368.57"/>
    <n v="191131.71000000002"/>
    <s v="ZLIN"/>
    <n v="5"/>
    <n v="0"/>
    <n v="0"/>
    <n v="0"/>
    <m/>
    <m/>
    <m/>
  </r>
  <r>
    <s v="120601005587-0"/>
    <x v="30"/>
    <n v="311100"/>
    <s v="IMPRESORA EPSON STYLUS 740I"/>
    <s v="30.09.2000"/>
    <n v="51531.5"/>
    <n v="46378.35"/>
    <s v="ZLI1"/>
    <n v="5"/>
    <n v="0"/>
    <n v="26419.83"/>
    <n v="23777.850000000002"/>
    <s v="ZLIN"/>
    <n v="5"/>
    <n v="0"/>
    <n v="0"/>
    <n v="0"/>
    <m/>
    <m/>
    <m/>
  </r>
  <r>
    <s v="120601005589-0"/>
    <x v="30"/>
    <n v="315100"/>
    <s v="QUEMADOR CD HP"/>
    <s v="30.09.2000"/>
    <n v="110953.17"/>
    <n v="99857.85"/>
    <s v="ZLI1"/>
    <n v="5"/>
    <n v="0"/>
    <n v="56884.89"/>
    <n v="51196.4"/>
    <s v="ZLIN"/>
    <n v="5"/>
    <n v="0"/>
    <n v="0"/>
    <n v="0"/>
    <m/>
    <m/>
    <m/>
  </r>
  <r>
    <s v="120601005590-0"/>
    <x v="30"/>
    <n v="343206"/>
    <s v="CD WRITER QUEMADOR"/>
    <s v="30.09.2000"/>
    <n v="159561.23000000001"/>
    <n v="143605.11000000002"/>
    <s v="ZLI1"/>
    <n v="5"/>
    <n v="0"/>
    <n v="81805.91"/>
    <n v="73625.320000000007"/>
    <s v="ZLIN"/>
    <n v="5"/>
    <n v="0"/>
    <n v="0"/>
    <n v="0"/>
    <m/>
    <m/>
    <m/>
  </r>
  <r>
    <s v="120601005591-0"/>
    <x v="33"/>
    <n v="341204"/>
    <s v="REVELADOR AUTOMATICO"/>
    <s v="30.09.2000"/>
    <n v="496351.01"/>
    <n v="446715.91000000003"/>
    <s v="ZLI1"/>
    <n v="10"/>
    <n v="0"/>
    <n v="797347.53"/>
    <n v="794816.13"/>
    <s v="ZLIN"/>
    <n v="10"/>
    <n v="0"/>
    <n v="0"/>
    <n v="0"/>
    <m/>
    <m/>
    <m/>
  </r>
  <r>
    <s v="120601005592-0"/>
    <x v="30"/>
    <n v="211103"/>
    <s v="IMPRESORA LASER HEWLETT PAACKART"/>
    <s v="30.11.2000"/>
    <n v="1609353.68"/>
    <n v="1448418.31"/>
    <s v="ZLI1"/>
    <n v="5"/>
    <n v="0"/>
    <n v="825104.36"/>
    <n v="742593.91999999993"/>
    <s v="ZLIN"/>
    <n v="5"/>
    <n v="0"/>
    <n v="0"/>
    <n v="0"/>
    <m/>
    <m/>
    <m/>
  </r>
  <r>
    <s v="120601005596-0"/>
    <x v="30"/>
    <n v="123100"/>
    <s v="UNIDAD DE LECT.Y ESCRIT.DE DICOS CO"/>
    <s v="30.11.2000"/>
    <n v="240624.74"/>
    <n v="216562.27"/>
    <s v="ZLI1"/>
    <n v="5"/>
    <n v="0"/>
    <n v="123366.6"/>
    <n v="111029.94"/>
    <s v="ZLIN"/>
    <n v="5"/>
    <n v="0"/>
    <n v="0"/>
    <n v="0"/>
    <m/>
    <m/>
    <m/>
  </r>
  <r>
    <s v="120601005597-0"/>
    <x v="30"/>
    <n v="123100"/>
    <s v="ESCANER HEWLETT 6390C"/>
    <s v="31.12.2000"/>
    <n v="357692.5"/>
    <n v="241442.58000000002"/>
    <s v="ZLI1"/>
    <n v="5"/>
    <n v="0"/>
    <n v="574603.88"/>
    <n v="559277.56999999995"/>
    <s v="ZLIN"/>
    <n v="20"/>
    <n v="0"/>
    <n v="0"/>
    <n v="0"/>
    <m/>
    <m/>
    <m/>
  </r>
  <r>
    <s v="120601005598-0"/>
    <x v="30"/>
    <n v="315100"/>
    <s v="IMPRESORA EPSON 1520"/>
    <s v="30.12.2000"/>
    <n v="184326.41"/>
    <n v="124420.16"/>
    <s v="ZLI1"/>
    <n v="5"/>
    <n v="0"/>
    <n v="296105.32"/>
    <n v="288207.34000000003"/>
    <s v="ZLIN"/>
    <n v="20"/>
    <n v="0"/>
    <n v="0"/>
    <n v="0"/>
    <m/>
    <m/>
    <m/>
  </r>
  <r>
    <s v="120601005599-0"/>
    <x v="30"/>
    <n v="335203"/>
    <s v="IMPRESORA EPSON 1520"/>
    <s v="30.12.2000"/>
    <n v="184326.41"/>
    <n v="124420.16"/>
    <s v="ZLI1"/>
    <n v="5"/>
    <n v="0"/>
    <n v="296105.32"/>
    <n v="288207.34000000003"/>
    <s v="ZLIN"/>
    <n v="20"/>
    <n v="0"/>
    <n v="0"/>
    <n v="0"/>
    <m/>
    <m/>
    <m/>
  </r>
  <r>
    <s v="120601005643-0"/>
    <x v="30"/>
    <n v="335100"/>
    <s v="UPS"/>
    <s v="30.12.2000"/>
    <n v="13169833.6"/>
    <n v="8889637.8399999999"/>
    <s v="ZLI1"/>
    <n v="5"/>
    <n v="0"/>
    <n v="21156267.690000001"/>
    <n v="20591969.690000001"/>
    <s v="ZLIN"/>
    <n v="20"/>
    <n v="0"/>
    <n v="0"/>
    <n v="0"/>
    <m/>
    <m/>
    <m/>
  </r>
  <r>
    <s v="120601005644-0"/>
    <x v="30"/>
    <n v="213100"/>
    <s v="ENRUTADOR"/>
    <s v="30.12.2000"/>
    <n v="4282118.43"/>
    <n v="3757558.9099999997"/>
    <s v="ZLI1"/>
    <n v="20"/>
    <n v="0"/>
    <n v="6878875.29"/>
    <n v="6695396.04"/>
    <s v="ZLIN"/>
    <n v="20"/>
    <n v="0"/>
    <n v="0"/>
    <n v="0"/>
    <m/>
    <m/>
    <m/>
  </r>
  <r>
    <s v="120601005645-0"/>
    <x v="30"/>
    <n v="213100"/>
    <s v="ENRUTADOR"/>
    <s v="30.12.2000"/>
    <n v="4282118.43"/>
    <n v="3757558.9099999997"/>
    <s v="ZLI1"/>
    <n v="20"/>
    <n v="0"/>
    <n v="6878875.29"/>
    <n v="6695396.04"/>
    <s v="ZLIN"/>
    <n v="20"/>
    <n v="0"/>
    <n v="0"/>
    <n v="0"/>
    <m/>
    <m/>
    <m/>
  </r>
  <r>
    <s v="120601005646-0"/>
    <x v="30"/>
    <n v="213100"/>
    <s v="ENRUTADOR"/>
    <s v="30.12.2000"/>
    <n v="5162564.4400000004"/>
    <n v="4646307.91"/>
    <s v="ZLI1"/>
    <n v="5"/>
    <n v="0"/>
    <n v="3363294.69"/>
    <n v="3026965.2199999997"/>
    <s v="ZLIN"/>
    <n v="5"/>
    <n v="0"/>
    <n v="0"/>
    <n v="0"/>
    <m/>
    <m/>
    <m/>
  </r>
  <r>
    <s v="120601005647-0"/>
    <x v="30"/>
    <n v="213100"/>
    <s v="CISCO SWITH CATALYST ENTERPRISE"/>
    <s v="30.12.2000"/>
    <n v="1188712.21"/>
    <n v="802380.72"/>
    <s v="ZLI1"/>
    <n v="10"/>
    <n v="0"/>
    <n v="1909569.53"/>
    <n v="1858635.87"/>
    <s v="ZLIN"/>
    <n v="20"/>
    <n v="0"/>
    <n v="0"/>
    <n v="0"/>
    <m/>
    <m/>
    <m/>
  </r>
  <r>
    <s v="120601005648-0"/>
    <x v="30"/>
    <n v="341102"/>
    <s v="CISCO SWITH CATALYST ENTERPRISE"/>
    <s v="30.12.2000"/>
    <n v="1187712.21"/>
    <n v="801705.72"/>
    <s v="ZLI1"/>
    <n v="10"/>
    <n v="0"/>
    <n v="1907963.1"/>
    <n v="1857072.28"/>
    <s v="ZLIN"/>
    <n v="20"/>
    <n v="0"/>
    <n v="0"/>
    <n v="0"/>
    <m/>
    <m/>
    <m/>
  </r>
  <r>
    <s v="120601005649-0"/>
    <x v="30"/>
    <n v="341102"/>
    <s v="CISCO SWITH CATALYST ENTERPRISE"/>
    <s v="30.12.2000"/>
    <n v="1188712.21"/>
    <n v="802380.72"/>
    <s v="ZLI1"/>
    <n v="10"/>
    <n v="0"/>
    <n v="1909569.53"/>
    <n v="1858635.87"/>
    <s v="ZLIN"/>
    <n v="20"/>
    <n v="0"/>
    <n v="0"/>
    <n v="0"/>
    <m/>
    <m/>
    <m/>
  </r>
  <r>
    <s v="120601005651-0"/>
    <x v="30"/>
    <n v="341102"/>
    <s v="CISCO SWITH CATALYST ENTERPRISE"/>
    <s v="30.12.2000"/>
    <n v="593503.36"/>
    <n v="400614.85"/>
    <s v="ZLI1"/>
    <n v="10"/>
    <n v="0"/>
    <n v="953414.84"/>
    <n v="927984.54999999993"/>
    <s v="ZLIN"/>
    <n v="20"/>
    <n v="0"/>
    <n v="0"/>
    <n v="0"/>
    <m/>
    <m/>
    <m/>
  </r>
  <r>
    <s v="120601005652-0"/>
    <x v="30"/>
    <n v="341102"/>
    <s v="CISCO SWITH CATALYST ENTERPRISE"/>
    <s v="30.12.2000"/>
    <n v="593503.35"/>
    <n v="400614.85"/>
    <s v="ZLI1"/>
    <n v="10"/>
    <n v="0"/>
    <n v="953414.84"/>
    <n v="927984.54999999993"/>
    <s v="ZLIN"/>
    <n v="20"/>
    <n v="0"/>
    <n v="0"/>
    <n v="0"/>
    <m/>
    <m/>
    <m/>
  </r>
  <r>
    <s v="120601005670-0"/>
    <x v="30"/>
    <n v="341102"/>
    <s v="RUTEADOR"/>
    <s v="31.08.2001"/>
    <n v="5734340.1299999999"/>
    <n v="5160906.12"/>
    <s v="ZLI1"/>
    <n v="5"/>
    <n v="0"/>
    <n v="3183862.06"/>
    <n v="2865475.85"/>
    <s v="ZLIN"/>
    <n v="5"/>
    <n v="0"/>
    <n v="0"/>
    <n v="0"/>
    <m/>
    <m/>
    <m/>
  </r>
  <r>
    <s v="120601005683-0"/>
    <x v="30"/>
    <n v="333100"/>
    <s v="MODEM"/>
    <s v="30.09.2001"/>
    <n v="545014.25"/>
    <n v="355622.07"/>
    <s v="ZLI1"/>
    <n v="5"/>
    <n v="0"/>
    <n v="625672.71"/>
    <n v="408251.56999999995"/>
    <s v="ZLIN"/>
    <n v="5"/>
    <n v="0"/>
    <n v="0"/>
    <n v="0"/>
    <m/>
    <m/>
    <m/>
  </r>
  <r>
    <s v="120601005686-0"/>
    <x v="30"/>
    <n v="123100"/>
    <s v="SWITCH 24 PUERTOS CATALYST"/>
    <s v="31.10.2001"/>
    <n v="908246.21"/>
    <n v="817421.59"/>
    <s v="ZLI1"/>
    <n v="5"/>
    <n v="0"/>
    <n v="504283.06"/>
    <n v="453854.75"/>
    <s v="ZLIN"/>
    <n v="5"/>
    <n v="0"/>
    <n v="0"/>
    <n v="0"/>
    <m/>
    <m/>
    <m/>
  </r>
  <r>
    <s v="120601005687-0"/>
    <x v="30"/>
    <n v="211103"/>
    <s v="KID PROF. P/CABLES DE RED C/ACCESOR"/>
    <s v="30.09.2003"/>
    <n v="2154819.9700000002"/>
    <n v="1939337.9700000002"/>
    <s v="ZLI1"/>
    <n v="5"/>
    <n v="0"/>
    <n v="1217382.51"/>
    <n v="1095644.26"/>
    <s v="ZLIN"/>
    <n v="5"/>
    <n v="0"/>
    <n v="0"/>
    <n v="0"/>
    <m/>
    <m/>
    <m/>
  </r>
  <r>
    <s v="120601005701-0"/>
    <x v="30"/>
    <n v="211103"/>
    <s v="FIREWALL"/>
    <s v="30.11.2001"/>
    <n v="1656782.83"/>
    <n v="1491104.55"/>
    <s v="ZLI1"/>
    <n v="5"/>
    <n v="0"/>
    <n v="919891.01"/>
    <n v="827901.91"/>
    <s v="ZLIN"/>
    <n v="5"/>
    <n v="0"/>
    <n v="0"/>
    <n v="0"/>
    <m/>
    <m/>
    <m/>
  </r>
  <r>
    <s v="120601005710-0"/>
    <x v="30"/>
    <n v="342100"/>
    <s v="CAMARA DIGITAL"/>
    <s v="30.11.2001"/>
    <n v="382948.9"/>
    <n v="344654.01"/>
    <s v="ZLI1"/>
    <n v="5"/>
    <n v="0"/>
    <n v="212623.66"/>
    <n v="191361.29"/>
    <s v="ZLIN"/>
    <n v="5"/>
    <n v="0"/>
    <n v="0"/>
    <n v="0"/>
    <m/>
    <m/>
    <m/>
  </r>
  <r>
    <s v="120601005719-0"/>
    <x v="30"/>
    <n v="213201"/>
    <s v="CPU"/>
    <s v="30.09.2003"/>
    <n v="2077679.48"/>
    <n v="1869911.53"/>
    <s v="ZLI1"/>
    <n v="5"/>
    <n v="0"/>
    <n v="1173801.3799999999"/>
    <n v="1056421.24"/>
    <s v="ZLIN"/>
    <n v="5"/>
    <n v="0"/>
    <n v="0"/>
    <n v="0"/>
    <m/>
    <m/>
    <m/>
  </r>
  <r>
    <s v="120601005720-0"/>
    <x v="30"/>
    <n v="213201"/>
    <s v="SERVIDOR DE RED"/>
    <s v="30.09.2003"/>
    <n v="2077679.48"/>
    <n v="1869911.53"/>
    <s v="ZLI1"/>
    <n v="5"/>
    <n v="0"/>
    <n v="1173801.3799999999"/>
    <n v="1056421.24"/>
    <s v="ZLIN"/>
    <n v="5"/>
    <n v="0"/>
    <n v="0"/>
    <n v="0"/>
    <m/>
    <m/>
    <m/>
  </r>
  <r>
    <s v="120601005721-0"/>
    <x v="30"/>
    <n v="213100"/>
    <s v="SWITCH DE 48"/>
    <s v="30.11.2001"/>
    <n v="1042436.74"/>
    <n v="938193.07"/>
    <s v="ZLI1"/>
    <n v="5"/>
    <n v="0"/>
    <n v="578789.29"/>
    <n v="520910.36000000004"/>
    <s v="ZLIN"/>
    <n v="5"/>
    <n v="0"/>
    <n v="0"/>
    <n v="0"/>
    <m/>
    <m/>
    <m/>
  </r>
  <r>
    <s v="120601005722-0"/>
    <x v="30"/>
    <n v="213100"/>
    <s v="SWITCH DE 48"/>
    <s v="30.11.2001"/>
    <n v="1645250.31"/>
    <n v="1480725.28"/>
    <s v="ZLI1"/>
    <n v="5"/>
    <n v="0"/>
    <n v="913487.85"/>
    <n v="822139.07"/>
    <s v="ZLIN"/>
    <n v="5"/>
    <n v="0"/>
    <n v="0"/>
    <n v="0"/>
    <m/>
    <m/>
    <m/>
  </r>
  <r>
    <s v="120601005725-0"/>
    <x v="30"/>
    <n v="344100"/>
    <s v="SWITCH 12 PUERTOS"/>
    <s v="30.11.2001"/>
    <n v="2721531.67"/>
    <n v="2449378.52"/>
    <s v="ZLI1"/>
    <n v="5"/>
    <n v="0"/>
    <n v="1812830.29"/>
    <n v="1631547.26"/>
    <s v="ZLIN"/>
    <n v="5"/>
    <n v="0"/>
    <n v="0"/>
    <n v="0"/>
    <m/>
    <m/>
    <m/>
  </r>
  <r>
    <s v="120601005726-0"/>
    <x v="30"/>
    <n v="344100"/>
    <s v="SWITCH 24 PUERTOS"/>
    <s v="30.11.2001"/>
    <n v="1042436.74"/>
    <n v="938193.07"/>
    <s v="ZLI1"/>
    <n v="5"/>
    <n v="0"/>
    <n v="578789.29"/>
    <n v="520910.36000000004"/>
    <s v="ZLIN"/>
    <n v="5"/>
    <n v="0"/>
    <n v="0"/>
    <n v="0"/>
    <m/>
    <m/>
    <m/>
  </r>
  <r>
    <s v="120601005758-0"/>
    <x v="30"/>
    <n v="123100"/>
    <s v="SWITCH"/>
    <s v="30.05.2001"/>
    <n v="1234048.1399999999"/>
    <n v="1110643.3299999998"/>
    <s v="ZLI1"/>
    <n v="5"/>
    <n v="0"/>
    <n v="685177.17"/>
    <n v="616659.45000000007"/>
    <s v="ZLIN"/>
    <n v="5"/>
    <n v="0"/>
    <n v="0"/>
    <n v="0"/>
    <m/>
    <m/>
    <m/>
  </r>
  <r>
    <s v="120601005779-0"/>
    <x v="30"/>
    <n v="341202"/>
    <s v="COMPUTADOR PORTATIL"/>
    <s v="30.09.2001"/>
    <n v="1789517.45"/>
    <n v="1167660.06"/>
    <s v="ZLI1"/>
    <n v="5"/>
    <n v="0"/>
    <n v="2054354.17"/>
    <n v="1340466.1299999999"/>
    <s v="ZLIN"/>
    <n v="5"/>
    <n v="0"/>
    <n v="0"/>
    <n v="0"/>
    <m/>
    <m/>
    <m/>
  </r>
  <r>
    <s v="120601005781-0"/>
    <x v="30"/>
    <n v="213100"/>
    <s v="COMPUTADOR PORTATIL"/>
    <s v="30.09.2001"/>
    <n v="1789517.45"/>
    <n v="1167660.06"/>
    <s v="ZLI1"/>
    <n v="5"/>
    <n v="0"/>
    <n v="2054354.17"/>
    <n v="1340466.1299999999"/>
    <s v="ZLIN"/>
    <n v="5"/>
    <n v="0"/>
    <n v="0"/>
    <n v="0"/>
    <m/>
    <m/>
    <m/>
  </r>
  <r>
    <s v="120601005823-0"/>
    <x v="30"/>
    <n v="323100"/>
    <s v="SWITCH 48 PUERTOS"/>
    <s v="31.12.2001"/>
    <n v="1747931.5"/>
    <n v="1573138.37"/>
    <s v="ZLI1"/>
    <n v="5"/>
    <n v="0"/>
    <n v="970499.23"/>
    <n v="873449.30999999994"/>
    <s v="ZLIN"/>
    <n v="5"/>
    <n v="0"/>
    <n v="0"/>
    <n v="0"/>
    <m/>
    <m/>
    <m/>
  </r>
  <r>
    <s v="120601005824-0"/>
    <x v="30"/>
    <n v="323100"/>
    <s v="SWITCH 24 PUERTOS"/>
    <s v="31.12.2001"/>
    <n v="898417.75"/>
    <n v="808575.87"/>
    <s v="ZLI1"/>
    <n v="5"/>
    <n v="0"/>
    <n v="498826.01"/>
    <n v="448943.41000000003"/>
    <s v="ZLIN"/>
    <n v="5"/>
    <n v="0"/>
    <n v="0"/>
    <n v="0"/>
    <m/>
    <m/>
    <m/>
  </r>
  <r>
    <s v="120601005825-0"/>
    <x v="30"/>
    <n v="323100"/>
    <s v="SWITCH DE 12 PUERTOS"/>
    <s v="31.12.2001"/>
    <n v="1108570.96"/>
    <n v="997713.76"/>
    <s v="ZLI1"/>
    <n v="5"/>
    <n v="0"/>
    <n v="615508.80000000005"/>
    <n v="553957.92000000004"/>
    <s v="ZLIN"/>
    <n v="5"/>
    <n v="0"/>
    <n v="0"/>
    <n v="0"/>
    <m/>
    <m/>
    <m/>
  </r>
  <r>
    <s v="120601005828-0"/>
    <x v="30"/>
    <n v="323100"/>
    <s v="SWITCH DE 12 PUERTOS"/>
    <s v="31.12.2001"/>
    <n v="1108570.96"/>
    <n v="997713.76"/>
    <s v="ZLI1"/>
    <n v="5"/>
    <n v="0"/>
    <n v="615508.80000000005"/>
    <n v="553957.92000000004"/>
    <s v="ZLIN"/>
    <n v="5"/>
    <n v="0"/>
    <n v="0"/>
    <n v="0"/>
    <m/>
    <m/>
    <m/>
  </r>
  <r>
    <s v="120601005829-0"/>
    <x v="30"/>
    <n v="323100"/>
    <s v="SWITCH DE 12 PUERTOS"/>
    <s v="31.12.2001"/>
    <n v="1108570.96"/>
    <n v="997713.76"/>
    <s v="ZLI1"/>
    <n v="5"/>
    <n v="0"/>
    <n v="615508.80000000005"/>
    <n v="553957.92000000004"/>
    <s v="ZLIN"/>
    <n v="5"/>
    <n v="0"/>
    <n v="0"/>
    <n v="0"/>
    <m/>
    <m/>
    <m/>
  </r>
  <r>
    <s v="120601005861-0"/>
    <x v="30"/>
    <n v="344201"/>
    <s v="SWITCH  24 PUERTOS 10/100"/>
    <s v="30.11.2001"/>
    <n v="1645250.31"/>
    <n v="1480725.28"/>
    <s v="ZLI1"/>
    <n v="5"/>
    <n v="0"/>
    <n v="913487.85"/>
    <n v="822139.07"/>
    <s v="ZLIN"/>
    <n v="5"/>
    <n v="0"/>
    <n v="0"/>
    <n v="0"/>
    <m/>
    <m/>
    <m/>
  </r>
  <r>
    <s v="120601005864-0"/>
    <x v="30"/>
    <n v="342302"/>
    <s v="SWITCH 24 PUERTOS 10/100"/>
    <s v="30.11.2001"/>
    <n v="1042436.74"/>
    <n v="938193.07"/>
    <s v="ZLI1"/>
    <n v="5"/>
    <n v="0"/>
    <n v="578789.29"/>
    <n v="520910.36000000004"/>
    <s v="ZLIN"/>
    <n v="5"/>
    <n v="0"/>
    <n v="0"/>
    <n v="0"/>
    <m/>
    <m/>
    <m/>
  </r>
  <r>
    <s v="120601005867-0"/>
    <x v="30"/>
    <n v="334100"/>
    <s v="MODULO PARA SWITCH 100 BASE"/>
    <s v="31.12.2001"/>
    <n v="295011.34999999998"/>
    <n v="265510.20999999996"/>
    <s v="ZLI1"/>
    <n v="5"/>
    <n v="0"/>
    <n v="163798.32"/>
    <n v="147418.49000000002"/>
    <s v="ZLIN"/>
    <n v="5"/>
    <n v="0"/>
    <n v="0"/>
    <n v="0"/>
    <m/>
    <m/>
    <m/>
  </r>
  <r>
    <s v="120601005875-0"/>
    <x v="30"/>
    <n v="213100"/>
    <s v="UPS"/>
    <s v="31.12.2001"/>
    <n v="14389839.300000001"/>
    <n v="12950855.370000001"/>
    <s v="ZLI1"/>
    <n v="5"/>
    <n v="0"/>
    <n v="7989631.3300000001"/>
    <n v="7190668.2000000002"/>
    <s v="ZLIN"/>
    <n v="5"/>
    <n v="0"/>
    <n v="0"/>
    <n v="0"/>
    <m/>
    <m/>
    <m/>
  </r>
  <r>
    <s v="120601005877-0"/>
    <x v="30"/>
    <n v="334100"/>
    <s v="IMPRESORA HP LASER"/>
    <s v="31.12.2001"/>
    <n v="1268581.8899999999"/>
    <n v="899993.77999999991"/>
    <s v="ZLI1"/>
    <n v="5"/>
    <n v="0"/>
    <n v="552939.94999999995"/>
    <n v="497645.95999999996"/>
    <s v="ZLIN"/>
    <n v="5"/>
    <n v="0"/>
    <n v="0"/>
    <n v="0"/>
    <m/>
    <m/>
    <m/>
  </r>
  <r>
    <s v="120601005878-0"/>
    <x v="30"/>
    <n v="334100"/>
    <s v="IMPRESORA HP LASER"/>
    <s v="31.12.2001"/>
    <n v="1268581.8799999999"/>
    <n v="899993.77999999991"/>
    <s v="ZLI1"/>
    <n v="5"/>
    <n v="0"/>
    <n v="552939.94999999995"/>
    <n v="497645.95999999996"/>
    <s v="ZLIN"/>
    <n v="5"/>
    <n v="0"/>
    <n v="0"/>
    <n v="0"/>
    <m/>
    <m/>
    <m/>
  </r>
  <r>
    <s v="120601005879-0"/>
    <x v="30"/>
    <n v="311100"/>
    <s v="EQUIPO PARA REDES DE DATOS"/>
    <s v="30.11.2001"/>
    <n v="1136256.1399999999"/>
    <n v="1022630.5299999999"/>
    <s v="ZLI1"/>
    <n v="5"/>
    <n v="0"/>
    <n v="630880.38"/>
    <n v="567792.34"/>
    <s v="ZLIN"/>
    <n v="5"/>
    <n v="0"/>
    <n v="0"/>
    <n v="0"/>
    <m/>
    <m/>
    <m/>
  </r>
  <r>
    <s v="120601005881-0"/>
    <x v="30"/>
    <n v="311100"/>
    <s v="EQUIPO PARA REDES DE DATOS"/>
    <s v="30.11.2001"/>
    <n v="1136256.1399999999"/>
    <n v="1022630.5299999999"/>
    <s v="ZLI1"/>
    <n v="5"/>
    <n v="0"/>
    <n v="630880.38"/>
    <n v="567792.34"/>
    <s v="ZLIN"/>
    <n v="5"/>
    <n v="0"/>
    <n v="0"/>
    <n v="0"/>
    <m/>
    <m/>
    <m/>
  </r>
  <r>
    <s v="120601005883-0"/>
    <x v="30"/>
    <n v="311100"/>
    <s v="EQUIPO PARA REDES DE DATOS"/>
    <s v="30.11.2001"/>
    <n v="1136256.1399999999"/>
    <n v="1022630.5299999999"/>
    <s v="ZLI1"/>
    <n v="5"/>
    <n v="0"/>
    <n v="630880.38"/>
    <n v="567792.34"/>
    <s v="ZLIN"/>
    <n v="5"/>
    <n v="0"/>
    <n v="0"/>
    <n v="0"/>
    <m/>
    <m/>
    <m/>
  </r>
  <r>
    <s v="120601005889-0"/>
    <x v="30"/>
    <n v="211103"/>
    <s v="SERVIDOR LH 6000"/>
    <s v="31.12.2001"/>
    <n v="5883039.2800000003"/>
    <n v="5294735.3500000006"/>
    <s v="ZLI1"/>
    <n v="5"/>
    <n v="0"/>
    <n v="3266423.88"/>
    <n v="2939781.4899999998"/>
    <s v="ZLIN"/>
    <n v="5"/>
    <n v="0"/>
    <n v="0"/>
    <n v="0"/>
    <m/>
    <m/>
    <m/>
  </r>
  <r>
    <s v="120601005893-0"/>
    <x v="30"/>
    <n v="213100"/>
    <s v="SERVIDOR LH 6000"/>
    <s v="31.12.2001"/>
    <n v="5883039.2800000003"/>
    <n v="5294735.3500000006"/>
    <s v="ZLI1"/>
    <n v="5"/>
    <n v="0"/>
    <n v="3266423.88"/>
    <n v="2939781.4899999998"/>
    <s v="ZLIN"/>
    <n v="5"/>
    <n v="0"/>
    <n v="0"/>
    <n v="0"/>
    <m/>
    <m/>
    <m/>
  </r>
  <r>
    <s v="120601005900-0"/>
    <x v="30"/>
    <n v="213201"/>
    <s v="SERVIDOR HP RP54X0"/>
    <s v="30.11.2003"/>
    <n v="11774476.85"/>
    <n v="10597029.32"/>
    <s v="ZLI1"/>
    <n v="5"/>
    <n v="0"/>
    <n v="6652083.4800000004"/>
    <n v="5986875.1300000008"/>
    <s v="ZLIN"/>
    <n v="5"/>
    <n v="0"/>
    <n v="0"/>
    <n v="0"/>
    <m/>
    <m/>
    <m/>
  </r>
  <r>
    <s v="120601005901-0"/>
    <x v="30"/>
    <n v="213201"/>
    <s v="C-P-U- SERVIDOR"/>
    <s v="30.11.2003"/>
    <n v="11271261.41"/>
    <n v="9292938.1999999993"/>
    <s v="ZLI1"/>
    <n v="5"/>
    <n v="0"/>
    <n v="6088472.5999999996"/>
    <n v="5479625.3399999999"/>
    <s v="ZLIN"/>
    <n v="5"/>
    <n v="0"/>
    <n v="0"/>
    <n v="0"/>
    <m/>
    <m/>
    <m/>
  </r>
  <r>
    <s v="120601005941-0"/>
    <x v="30"/>
    <n v="335100"/>
    <s v="CPU"/>
    <s v="31.12.2001"/>
    <n v="574646.66"/>
    <n v="134026.99000000005"/>
    <s v="ZLI1"/>
    <n v="5"/>
    <n v="0"/>
    <n v="775181.91"/>
    <n v="257919.11000000004"/>
    <s v="ZLIN"/>
    <n v="54"/>
    <n v="0"/>
    <n v="0"/>
    <n v="0"/>
    <m/>
    <m/>
    <m/>
  </r>
  <r>
    <s v="120601005950-0"/>
    <x v="30"/>
    <n v="335207"/>
    <s v="CPU"/>
    <s v="31.12.2001"/>
    <n v="2159367.2999999998"/>
    <n v="1943430.6599999997"/>
    <s v="ZLI1"/>
    <n v="5"/>
    <n v="0"/>
    <n v="1198939.6200000001"/>
    <n v="1079045.6600000001"/>
    <s v="ZLIN"/>
    <n v="5"/>
    <n v="0"/>
    <n v="0"/>
    <n v="0"/>
    <m/>
    <m/>
    <m/>
  </r>
  <r>
    <s v="120601005962-0"/>
    <x v="30"/>
    <n v="213100"/>
    <s v="EQUIPO DE COMUNICACION INALAMBRICO"/>
    <s v="31.12.2001"/>
    <n v="2409814.02"/>
    <n v="2168832.62"/>
    <s v="ZLI1"/>
    <n v="5"/>
    <n v="0"/>
    <n v="1337994.46"/>
    <n v="1204195.01"/>
    <s v="ZLIN"/>
    <n v="5"/>
    <n v="0"/>
    <n v="0"/>
    <n v="0"/>
    <m/>
    <m/>
    <m/>
  </r>
  <r>
    <s v="120601006010-0"/>
    <x v="30"/>
    <n v="342503"/>
    <s v="SWITCH"/>
    <s v="31.05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1-0"/>
    <x v="30"/>
    <n v="344100"/>
    <s v="SWITCH CISCO 24 PUERTOS"/>
    <s v="31.08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2-0"/>
    <x v="30"/>
    <n v="341202"/>
    <s v="SWITCH"/>
    <s v="30.09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3-0"/>
    <x v="30"/>
    <n v="342502"/>
    <s v="IMPRESORA LASER"/>
    <s v="30.04.2002"/>
    <n v="539280.64000000001"/>
    <n v="485352.58"/>
    <s v="ZLI1"/>
    <n v="5"/>
    <n v="0"/>
    <n v="297511.59000000003"/>
    <n v="267760.43000000005"/>
    <s v="ZLIN"/>
    <n v="5"/>
    <n v="0"/>
    <n v="0"/>
    <n v="0"/>
    <m/>
    <m/>
    <m/>
  </r>
  <r>
    <s v="120601006014-0"/>
    <x v="30"/>
    <n v="344201"/>
    <s v="IMPRESORA LASER"/>
    <s v="30.04.2002"/>
    <n v="539280.64000000001"/>
    <n v="485352.58"/>
    <s v="ZLI1"/>
    <n v="5"/>
    <n v="0"/>
    <n v="297511.59000000003"/>
    <n v="267760.43000000005"/>
    <s v="ZLIN"/>
    <n v="5"/>
    <n v="0"/>
    <n v="0"/>
    <n v="0"/>
    <m/>
    <m/>
    <m/>
  </r>
  <r>
    <s v="120601006015-0"/>
    <x v="30"/>
    <n v="344204"/>
    <s v="IMPRESORA LASER"/>
    <s v="31.05.2002"/>
    <n v="539280.64000000001"/>
    <n v="485352.58"/>
    <s v="ZLI1"/>
    <n v="5"/>
    <n v="0"/>
    <n v="297511.59000000003"/>
    <n v="267760.43000000005"/>
    <s v="ZLIN"/>
    <n v="5"/>
    <n v="0"/>
    <n v="0"/>
    <n v="0"/>
    <m/>
    <m/>
    <m/>
  </r>
  <r>
    <s v="120601006018-0"/>
    <x v="30"/>
    <n v="213201"/>
    <s v="SNIFFER DISTRIBUIDO"/>
    <s v="30.04.2002"/>
    <n v="7390393.8899999997"/>
    <n v="6651354.5"/>
    <s v="ZLI1"/>
    <n v="5"/>
    <n v="0"/>
    <n v="4077149.94"/>
    <n v="3669434.95"/>
    <s v="ZLIN"/>
    <n v="5"/>
    <n v="0"/>
    <n v="0"/>
    <n v="0"/>
    <m/>
    <m/>
    <m/>
  </r>
  <r>
    <s v="120601006019-0"/>
    <x v="30"/>
    <n v="123100"/>
    <s v="BATERIA UPS"/>
    <s v="28.02.2002"/>
    <n v="319225"/>
    <n v="287302.5"/>
    <s v="ZLI1"/>
    <n v="5"/>
    <n v="0"/>
    <n v="176110.78"/>
    <n v="158499.70000000001"/>
    <s v="ZLIN"/>
    <n v="5"/>
    <n v="0"/>
    <n v="0"/>
    <n v="0"/>
    <m/>
    <m/>
    <m/>
  </r>
  <r>
    <s v="120601006021-0"/>
    <x v="30"/>
    <n v="335310"/>
    <s v="MONITOR"/>
    <s v="31.12.2001"/>
    <n v="110036.33"/>
    <n v="99032.7"/>
    <s v="ZLI1"/>
    <n v="5"/>
    <n v="0"/>
    <n v="61095.14"/>
    <n v="54985.63"/>
    <s v="ZLIN"/>
    <n v="5"/>
    <n v="0"/>
    <n v="0"/>
    <n v="0"/>
    <m/>
    <m/>
    <m/>
  </r>
  <r>
    <s v="120601006022-0"/>
    <x v="30"/>
    <n v="213100"/>
    <s v="SERVIDOR LH 9000"/>
    <s v="31.12.2001"/>
    <n v="16416524.369999999"/>
    <n v="14774872.01"/>
    <s v="ZLI1"/>
    <n v="5"/>
    <n v="0"/>
    <n v="9114703.1400000006"/>
    <n v="8203232.8300000001"/>
    <s v="ZLIN"/>
    <n v="5"/>
    <n v="0"/>
    <n v="0"/>
    <n v="0"/>
    <m/>
    <m/>
    <m/>
  </r>
  <r>
    <s v="120601006023-0"/>
    <x v="30"/>
    <n v="213100"/>
    <s v="MONITOR LH 9000"/>
    <s v="31.12.2001"/>
    <n v="11937165.199999999"/>
    <n v="10743448.82"/>
    <s v="ZLI1"/>
    <n v="5"/>
    <n v="0"/>
    <n v="6627695.6399999997"/>
    <n v="5964926.0800000001"/>
    <s v="ZLIN"/>
    <n v="5"/>
    <n v="0"/>
    <n v="0"/>
    <n v="0"/>
    <m/>
    <m/>
    <m/>
  </r>
  <r>
    <s v="120601006028-0"/>
    <x v="30"/>
    <n v="213100"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29-0"/>
    <x v="30"/>
    <n v="213100"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30-0"/>
    <x v="30"/>
    <n v="213100"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31-0"/>
    <x v="30"/>
    <n v="213100"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33-0"/>
    <x v="30"/>
    <n v="213100"/>
    <s v="IMPRESORA  LASER XEROX"/>
    <s v="30.06.2002"/>
    <n v="652384.67000000004"/>
    <n v="587146.41"/>
    <s v="ZLI1"/>
    <n v="5"/>
    <n v="0"/>
    <n v="359909.1"/>
    <n v="323918.18999999994"/>
    <s v="ZLIN"/>
    <n v="5"/>
    <n v="0"/>
    <n v="0"/>
    <n v="0"/>
    <m/>
    <m/>
    <m/>
  </r>
  <r>
    <s v="120601006034-0"/>
    <x v="30"/>
    <n v="213201"/>
    <s v="IMPRESORA LASER"/>
    <s v="30.06.2002"/>
    <n v="831764.62"/>
    <n v="748588.1"/>
    <s v="ZLI1"/>
    <n v="5"/>
    <n v="0"/>
    <n v="507473.09"/>
    <n v="456725.78"/>
    <s v="ZLIN"/>
    <n v="5"/>
    <n v="0"/>
    <n v="0"/>
    <n v="0"/>
    <m/>
    <m/>
    <m/>
  </r>
  <r>
    <s v="120601006036-0"/>
    <x v="30"/>
    <n v="213201"/>
    <s v="WIRE SCOPE 350"/>
    <s v="30.06.2002"/>
    <n v="3782649.39"/>
    <n v="3404384.45"/>
    <s v="ZLI1"/>
    <n v="5"/>
    <n v="0"/>
    <n v="2086820.93"/>
    <n v="1878138.8399999999"/>
    <s v="ZLIN"/>
    <n v="5"/>
    <n v="0"/>
    <n v="0"/>
    <n v="0"/>
    <m/>
    <m/>
    <m/>
  </r>
  <r>
    <s v="120601006049-0"/>
    <x v="33"/>
    <n v="342100"/>
    <s v="TANQUE DE ACERO INOXIDABLE"/>
    <s v="06.12.2002"/>
    <n v="2727023.76"/>
    <n v="2454321.38"/>
    <s v="ZLI1"/>
    <n v="15"/>
    <n v="0"/>
    <n v="3113330.9"/>
    <n v="3113330.9"/>
    <s v="ZLIN"/>
    <n v="15"/>
    <n v="0"/>
    <n v="0"/>
    <n v="0"/>
    <m/>
    <m/>
    <m/>
  </r>
  <r>
    <s v="120601006050-0"/>
    <x v="33"/>
    <n v="342100"/>
    <s v="TANQUE DE ACERO INOXIDABLE"/>
    <s v="06.12.2002"/>
    <n v="2727023.76"/>
    <n v="2454321.38"/>
    <s v="ZLI1"/>
    <n v="15"/>
    <n v="0"/>
    <n v="3113330.9"/>
    <n v="3113330.9"/>
    <s v="ZLIN"/>
    <n v="15"/>
    <n v="0"/>
    <n v="0"/>
    <n v="0"/>
    <m/>
    <m/>
    <m/>
  </r>
  <r>
    <s v="120601006051-0"/>
    <x v="33"/>
    <n v="342100"/>
    <s v="TANQUE DE ACERO INOXIDABLE"/>
    <s v="05.12.2002"/>
    <n v="2727023.76"/>
    <n v="2454321.38"/>
    <s v="ZLI1"/>
    <n v="15"/>
    <n v="0"/>
    <n v="3113330.9"/>
    <n v="3113330.9"/>
    <s v="ZLIN"/>
    <n v="15"/>
    <n v="0"/>
    <n v="0"/>
    <n v="0"/>
    <m/>
    <m/>
    <m/>
  </r>
  <r>
    <s v="120601006052-0"/>
    <x v="33"/>
    <n v="342100"/>
    <s v="TANQUE DE ACERO INOXIDABLE"/>
    <s v="05.12.2002"/>
    <n v="2727023.76"/>
    <n v="2454321.38"/>
    <s v="ZLI1"/>
    <n v="15"/>
    <n v="0"/>
    <n v="3113330.9"/>
    <n v="3113330.9"/>
    <s v="ZLIN"/>
    <n v="15"/>
    <n v="0"/>
    <n v="0"/>
    <n v="0"/>
    <m/>
    <m/>
    <m/>
  </r>
  <r>
    <s v="120601006062-0"/>
    <x v="30"/>
    <n v="321102"/>
    <s v="EQUIPO PORTATIL HAND HELD"/>
    <s v="30.09.2002"/>
    <n v="4646133.1500000004"/>
    <n v="4181520.0500000003"/>
    <s v="ZLI1"/>
    <n v="5"/>
    <n v="0"/>
    <n v="2563189.69"/>
    <n v="2306870.7199999997"/>
    <s v="ZLIN"/>
    <n v="5"/>
    <n v="0"/>
    <n v="0"/>
    <n v="0"/>
    <m/>
    <m/>
    <m/>
  </r>
  <r>
    <s v="120601006069-0"/>
    <x v="30"/>
    <n v="214501"/>
    <s v="COMPUTADOR"/>
    <s v="30.11.2002"/>
    <n v="556875"/>
    <n v="501187.5"/>
    <s v="ZLI1"/>
    <n v="5"/>
    <n v="0"/>
    <n v="307218.09999999998"/>
    <n v="276496.28999999998"/>
    <s v="ZLIN"/>
    <n v="5"/>
    <n v="0"/>
    <n v="0"/>
    <n v="0"/>
    <m/>
    <m/>
    <m/>
  </r>
  <r>
    <s v="120601006079-0"/>
    <x v="30"/>
    <n v="344100"/>
    <s v="COMPUTADOR MANUAL"/>
    <s v="30.09.2002"/>
    <n v="2563930.56"/>
    <n v="2307537.6800000002"/>
    <s v="ZLI1"/>
    <n v="5"/>
    <n v="0"/>
    <n v="1414475.24"/>
    <n v="1273027.72"/>
    <s v="ZLIN"/>
    <n v="5"/>
    <n v="0"/>
    <n v="0"/>
    <n v="0"/>
    <m/>
    <m/>
    <m/>
  </r>
  <r>
    <s v="120601006080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1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2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3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4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5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6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7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8-0"/>
    <x v="30"/>
    <n v="344100"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9-0"/>
    <x v="30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2-0"/>
    <x v="30"/>
    <n v="344100"/>
    <s v="IMPRESORA"/>
    <s v="30.09.2002"/>
    <n v="294391.33"/>
    <n v="66271.210000000021"/>
    <s v="ZLI1"/>
    <n v="5"/>
    <n v="0"/>
    <n v="336094.44"/>
    <n v="109602.44"/>
    <s v="ZLIN"/>
    <n v="53"/>
    <n v="0"/>
    <n v="0"/>
    <n v="0"/>
    <m/>
    <m/>
    <m/>
  </r>
  <r>
    <s v="120601006095-0"/>
    <x v="30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6-0"/>
    <x v="30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7-0"/>
    <x v="30"/>
    <n v="344100"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9-0"/>
    <x v="30"/>
    <n v="344100"/>
    <s v="HUB 3 COM AIRCONNECT 11"/>
    <s v="30.09.2002"/>
    <n v="427901.54"/>
    <n v="385111.33999999997"/>
    <s v="ZLI1"/>
    <n v="5"/>
    <n v="0"/>
    <n v="236065.71"/>
    <n v="212459.13999999998"/>
    <s v="ZLIN"/>
    <n v="5"/>
    <n v="0"/>
    <n v="0"/>
    <n v="0"/>
    <m/>
    <m/>
    <m/>
  </r>
  <r>
    <s v="120601006100-0"/>
    <x v="30"/>
    <n v="344100"/>
    <s v="HUB 3 COM AIRCONNECT 11"/>
    <s v="30.09.2002"/>
    <n v="427901.57"/>
    <n v="385111.34"/>
    <s v="ZLI1"/>
    <n v="5"/>
    <n v="0"/>
    <n v="236065.73"/>
    <n v="212459.16"/>
    <s v="ZLIN"/>
    <n v="5"/>
    <n v="0"/>
    <n v="0"/>
    <n v="0"/>
    <m/>
    <m/>
    <m/>
  </r>
  <r>
    <s v="120601006107-0"/>
    <x v="31"/>
    <n v="214100"/>
    <s v="FUENTE POTENCIA ININTERRUMPIDA"/>
    <s v="02.12.2002"/>
    <n v="1128817.52"/>
    <n v="1015935.77"/>
    <s v="ZLI1"/>
    <n v="5"/>
    <n v="0"/>
    <n v="622748.68999999994"/>
    <n v="560473.81999999995"/>
    <s v="ZLIN"/>
    <n v="5"/>
    <n v="0"/>
    <n v="0"/>
    <n v="0"/>
    <m/>
    <m/>
    <m/>
  </r>
  <r>
    <s v="120601006108-0"/>
    <x v="31"/>
    <n v="214501"/>
    <s v="FUENTE POTENCIA ININTERRUMPIDA"/>
    <s v="02.12.2002"/>
    <n v="1128817.52"/>
    <n v="1015935.77"/>
    <s v="ZLI1"/>
    <n v="5"/>
    <n v="0"/>
    <n v="622748.68999999994"/>
    <n v="560473.81999999995"/>
    <s v="ZLIN"/>
    <n v="5"/>
    <n v="0"/>
    <n v="0"/>
    <n v="0"/>
    <m/>
    <m/>
    <m/>
  </r>
  <r>
    <s v="120601006109-0"/>
    <x v="31"/>
    <n v="214405"/>
    <s v="FUENTE POTENCIA ININTERRUMPIDA"/>
    <s v="02.12.2002"/>
    <n v="631360.22"/>
    <n v="568223.98"/>
    <s v="ZLI1"/>
    <n v="5"/>
    <n v="0"/>
    <n v="348310.27"/>
    <n v="313479.24"/>
    <s v="ZLIN"/>
    <n v="5"/>
    <n v="0"/>
    <n v="0"/>
    <n v="0"/>
    <m/>
    <m/>
    <m/>
  </r>
  <r>
    <s v="120601006110-0"/>
    <x v="31"/>
    <n v="214301"/>
    <s v="TRANSFORMADOR DE AISLAMIENTO"/>
    <s v="02.12.2002"/>
    <n v="147806.26"/>
    <n v="133025.63"/>
    <s v="ZLI1"/>
    <n v="15"/>
    <n v="0"/>
    <n v="168744.28"/>
    <n v="168744.28"/>
    <s v="ZLIN"/>
    <n v="15"/>
    <n v="0"/>
    <n v="0"/>
    <n v="0"/>
    <m/>
    <m/>
    <m/>
  </r>
  <r>
    <s v="120601006111-0"/>
    <x v="31"/>
    <n v="214100"/>
    <s v="TRANSFORMADOR DE AISLAMIENTO"/>
    <s v="02.12.2002"/>
    <n v="147806.26"/>
    <n v="133025.63"/>
    <s v="ZLI1"/>
    <n v="15"/>
    <n v="0"/>
    <n v="168744.28"/>
    <n v="168744.28"/>
    <s v="ZLIN"/>
    <n v="15"/>
    <n v="0"/>
    <n v="0"/>
    <n v="0"/>
    <m/>
    <m/>
    <m/>
  </r>
  <r>
    <s v="120601006117-0"/>
    <x v="30"/>
    <n v="213201"/>
    <s v="RACK O GAVINETE P INSTALAR SERVIDOR"/>
    <s v="30.11.2002"/>
    <n v="3616213.8"/>
    <n v="3254592.2199999997"/>
    <s v="ZLI1"/>
    <n v="5"/>
    <n v="0"/>
    <n v="1995001.34"/>
    <n v="1795501.21"/>
    <s v="ZLIN"/>
    <n v="5"/>
    <n v="0"/>
    <n v="0"/>
    <n v="0"/>
    <m/>
    <m/>
    <m/>
  </r>
  <r>
    <s v="120601006118-0"/>
    <x v="30"/>
    <n v="344302"/>
    <s v="MICROCOMPUTADOR PORTATIL"/>
    <s v="30.11.2002"/>
    <n v="848607.74"/>
    <n v="763746.72"/>
    <s v="ZLI1"/>
    <n v="5"/>
    <n v="0"/>
    <n v="468161.9"/>
    <n v="421345.71"/>
    <s v="ZLIN"/>
    <n v="5"/>
    <n v="0"/>
    <n v="0"/>
    <n v="0"/>
    <m/>
    <m/>
    <m/>
  </r>
  <r>
    <s v="120601006123-0"/>
    <x v="30"/>
    <n v="332201"/>
    <s v="IMPRESORA LASER"/>
    <s v="01.01.2003"/>
    <n v="673662.54"/>
    <n v="606296.29"/>
    <s v="ZLI1"/>
    <n v="5"/>
    <n v="0"/>
    <n v="277743.90999999997"/>
    <n v="249969.51999999996"/>
    <s v="ZLIN"/>
    <n v="5"/>
    <n v="0"/>
    <n v="0"/>
    <n v="0"/>
    <m/>
    <m/>
    <m/>
  </r>
  <r>
    <s v="120601006125-0"/>
    <x v="30"/>
    <n v="213100"/>
    <s v="SERVIDOR DE RED"/>
    <s v="01.12.2002"/>
    <n v="6735368.6600000001"/>
    <n v="6061831.79"/>
    <s v="ZLI1"/>
    <n v="5"/>
    <n v="0"/>
    <n v="3672702.53"/>
    <n v="3305432.28"/>
    <s v="ZLIN"/>
    <n v="5"/>
    <n v="0"/>
    <n v="0"/>
    <n v="0"/>
    <m/>
    <m/>
    <m/>
  </r>
  <r>
    <s v="120601006128-0"/>
    <x v="30"/>
    <n v="344202"/>
    <s v="COMPUTADORA PORTATIL"/>
    <s v="01.12.2002"/>
    <n v="1089792.8500000001"/>
    <n v="980813.49000000011"/>
    <s v="ZLI1"/>
    <n v="5"/>
    <n v="0"/>
    <n v="601219.47"/>
    <n v="541097.52"/>
    <s v="ZLIN"/>
    <n v="5"/>
    <n v="0"/>
    <n v="0"/>
    <n v="0"/>
    <m/>
    <m/>
    <m/>
  </r>
  <r>
    <s v="120601006129-0"/>
    <x v="30"/>
    <n v="123100"/>
    <s v="IMPRESORA LASER"/>
    <s v="02.12.2002"/>
    <n v="1064461"/>
    <n v="958015.11"/>
    <s v="ZLI1"/>
    <n v="5"/>
    <n v="0"/>
    <n v="587244.34"/>
    <n v="528519.90999999992"/>
    <s v="ZLIN"/>
    <n v="5"/>
    <n v="0"/>
    <n v="0"/>
    <n v="0"/>
    <m/>
    <m/>
    <m/>
  </r>
  <r>
    <s v="120601006137-0"/>
    <x v="31"/>
    <n v="214405"/>
    <s v="BAYPAS EXTERNO"/>
    <s v="02.12.2002"/>
    <n v="194555.94"/>
    <n v="153212.74"/>
    <s v="ZLI1"/>
    <n v="20"/>
    <n v="0"/>
    <n v="222116.49"/>
    <n v="193152.97999999998"/>
    <s v="ZLIN"/>
    <n v="20"/>
    <n v="0"/>
    <n v="0"/>
    <n v="0"/>
    <m/>
    <m/>
    <m/>
  </r>
  <r>
    <s v="120601006139-0"/>
    <x v="30"/>
    <n v="334100"/>
    <s v="IMPRESORA MATRIZ PUNTOS"/>
    <s v="03.12.2002"/>
    <n v="342289.07"/>
    <n v="308060.28000000003"/>
    <s v="ZLI1"/>
    <n v="5"/>
    <n v="0"/>
    <n v="188834.82"/>
    <n v="169951.34"/>
    <s v="ZLIN"/>
    <n v="5"/>
    <n v="0"/>
    <n v="0"/>
    <n v="0"/>
    <m/>
    <m/>
    <m/>
  </r>
  <r>
    <s v="120601006179-0"/>
    <x v="30"/>
    <n v="344100"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181-0"/>
    <x v="30"/>
    <n v="344100"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182-0"/>
    <x v="30"/>
    <n v="343203"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200-0"/>
    <x v="30"/>
    <n v="344208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14-0"/>
    <x v="30"/>
    <n v="335203"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23-0"/>
    <x v="30"/>
    <n v="335201"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6-0"/>
    <x v="30"/>
    <n v="214301"/>
    <s v="IMPRESORA INYECCION TINTA"/>
    <s v="06.12.2002"/>
    <n v="198639.7"/>
    <n v="178775.73"/>
    <s v="ZLI1"/>
    <n v="5"/>
    <n v="0"/>
    <n v="109585.99"/>
    <n v="98627.39"/>
    <s v="ZLIN"/>
    <n v="5"/>
    <n v="0"/>
    <n v="0"/>
    <n v="0"/>
    <m/>
    <m/>
    <m/>
  </r>
  <r>
    <s v="120601006231-0"/>
    <x v="30"/>
    <n v="344100"/>
    <s v="SWITCH 12 PUERTOS FIBRA"/>
    <s v="04.03.2003"/>
    <n v="2956022.74"/>
    <n v="2660420.6500000004"/>
    <s v="ZLI1"/>
    <n v="5"/>
    <n v="0"/>
    <n v="1670028.32"/>
    <n v="1503025.49"/>
    <s v="ZLIN"/>
    <n v="5"/>
    <n v="0"/>
    <n v="0"/>
    <n v="0"/>
    <m/>
    <m/>
    <m/>
  </r>
  <r>
    <s v="120601006232-0"/>
    <x v="30"/>
    <n v="344100"/>
    <s v="SWITCH 24 PUERTOS 10/100"/>
    <s v="04.03.2003"/>
    <n v="1114492.68"/>
    <n v="1003043.48"/>
    <s v="ZLI1"/>
    <n v="5"/>
    <n v="0"/>
    <n v="629641.39"/>
    <n v="566677.25"/>
    <s v="ZLIN"/>
    <n v="5"/>
    <n v="0"/>
    <n v="0"/>
    <n v="0"/>
    <m/>
    <m/>
    <m/>
  </r>
  <r>
    <s v="120601006233-0"/>
    <x v="30"/>
    <n v="344100"/>
    <s v="SWITCH 24 PUERTOS 10/100"/>
    <s v="04.03.2003"/>
    <n v="1114492.68"/>
    <n v="1003043.48"/>
    <s v="ZLI1"/>
    <n v="5"/>
    <n v="0"/>
    <n v="629641.39"/>
    <n v="566677.25"/>
    <s v="ZLIN"/>
    <n v="5"/>
    <n v="0"/>
    <n v="0"/>
    <n v="0"/>
    <m/>
    <m/>
    <m/>
  </r>
  <r>
    <s v="120601006234-0"/>
    <x v="30"/>
    <n v="344100"/>
    <s v="SWITCH 24 PUERTOS 10/100"/>
    <s v="04.03.2003"/>
    <n v="1114492.68"/>
    <n v="1003043.48"/>
    <s v="ZLI1"/>
    <n v="5"/>
    <n v="0"/>
    <n v="629641.39"/>
    <n v="566677.25"/>
    <s v="ZLIN"/>
    <n v="5"/>
    <n v="0"/>
    <n v="0"/>
    <n v="0"/>
    <m/>
    <m/>
    <m/>
  </r>
  <r>
    <s v="120601006235-0"/>
    <x v="30"/>
    <n v="344100"/>
    <s v="SWITCH 24 PUERTOS 10/100 E1"/>
    <s v="04.03.2003"/>
    <n v="956683.19"/>
    <n v="861014.67999999993"/>
    <s v="ZLI1"/>
    <n v="5"/>
    <n v="0"/>
    <n v="540485.68999999994"/>
    <n v="486437.11999999994"/>
    <s v="ZLIN"/>
    <n v="5"/>
    <n v="0"/>
    <n v="0"/>
    <n v="0"/>
    <m/>
    <m/>
    <m/>
  </r>
  <r>
    <s v="120601006236-0"/>
    <x v="30"/>
    <n v="344100"/>
    <s v="SWITCH AUTOSENSADO"/>
    <s v="09.01.2003"/>
    <n v="956683.19"/>
    <n v="861014.99"/>
    <s v="ZLI1"/>
    <n v="5"/>
    <n v="0"/>
    <n v="540485.68999999994"/>
    <n v="486437.11999999994"/>
    <s v="ZLIN"/>
    <n v="5"/>
    <n v="0"/>
    <n v="0"/>
    <n v="0"/>
    <m/>
    <m/>
    <m/>
  </r>
  <r>
    <s v="120601006239-0"/>
    <x v="30"/>
    <n v="344100"/>
    <s v="SERVIDOR 2 PROCESADORES"/>
    <s v="08.03.2003"/>
    <n v="2470562.92"/>
    <n v="2223506.46"/>
    <s v="ZLI1"/>
    <n v="5"/>
    <n v="0"/>
    <n v="1395763.98"/>
    <n v="1256187.58"/>
    <s v="ZLIN"/>
    <n v="5"/>
    <n v="0"/>
    <n v="0"/>
    <n v="0"/>
    <m/>
    <m/>
    <m/>
  </r>
  <r>
    <s v="120601006240-0"/>
    <x v="30"/>
    <n v="344100"/>
    <s v="SERVIDOR 2 PROCESADORES"/>
    <s v="08.03.2003"/>
    <n v="2470562.88"/>
    <n v="2223506.46"/>
    <s v="ZLI1"/>
    <n v="5"/>
    <n v="0"/>
    <n v="1395763.94"/>
    <n v="1256187.5499999998"/>
    <s v="ZLIN"/>
    <n v="5"/>
    <n v="0"/>
    <n v="0"/>
    <n v="0"/>
    <m/>
    <m/>
    <m/>
  </r>
  <r>
    <s v="120601006241-0"/>
    <x v="30"/>
    <n v="344100"/>
    <s v="SERVIDOR 2 PROCESADORES"/>
    <s v="08.03.2003"/>
    <n v="2470562.92"/>
    <n v="2223506.46"/>
    <s v="ZLI1"/>
    <n v="5"/>
    <n v="0"/>
    <n v="1395763.98"/>
    <n v="1256187.58"/>
    <s v="ZLIN"/>
    <n v="5"/>
    <n v="0"/>
    <n v="0"/>
    <n v="0"/>
    <m/>
    <m/>
    <m/>
  </r>
  <r>
    <s v="120601006288-0"/>
    <x v="30"/>
    <n v="213201"/>
    <s v="FIREWALL"/>
    <s v="30.06.2003"/>
    <n v="3759973.6"/>
    <n v="3383976.14"/>
    <s v="ZLI1"/>
    <n v="5"/>
    <n v="0"/>
    <n v="2124226.7000000002"/>
    <n v="1911804.0300000003"/>
    <s v="ZLIN"/>
    <n v="5"/>
    <n v="0"/>
    <n v="0"/>
    <n v="0"/>
    <m/>
    <m/>
    <m/>
  </r>
  <r>
    <s v="120601006289-0"/>
    <x v="30"/>
    <n v="213201"/>
    <s v="FIREWALL"/>
    <s v="30.06.2003"/>
    <n v="8019886.8399999999"/>
    <n v="7217897.9399999995"/>
    <s v="ZLI1"/>
    <n v="5"/>
    <n v="0"/>
    <n v="4530898.26"/>
    <n v="4077808.4299999997"/>
    <s v="ZLIN"/>
    <n v="5"/>
    <n v="0"/>
    <n v="0"/>
    <n v="0"/>
    <m/>
    <m/>
    <m/>
  </r>
  <r>
    <s v="120601006290-0"/>
    <x v="30"/>
    <n v="213201"/>
    <s v="SENSOR"/>
    <s v="30.06.2003"/>
    <n v="12609390.449999999"/>
    <n v="11348451.559999999"/>
    <s v="ZLI1"/>
    <n v="5"/>
    <n v="0"/>
    <n v="7123774.5"/>
    <n v="6411397.0499999998"/>
    <s v="ZLIN"/>
    <n v="5"/>
    <n v="0"/>
    <n v="0"/>
    <n v="0"/>
    <m/>
    <m/>
    <m/>
  </r>
  <r>
    <s v="120601006291-0"/>
    <x v="30"/>
    <n v="213201"/>
    <s v="SENSOR"/>
    <s v="30.06.2003"/>
    <n v="6945278.21"/>
    <n v="6250750.1699999999"/>
    <s v="ZLI1"/>
    <n v="5"/>
    <n v="0"/>
    <n v="3923789.64"/>
    <n v="3531410.68"/>
    <s v="ZLIN"/>
    <n v="5"/>
    <n v="0"/>
    <n v="0"/>
    <n v="0"/>
    <m/>
    <m/>
    <m/>
  </r>
  <r>
    <s v="120601006299-0"/>
    <x v="30"/>
    <n v="335201"/>
    <s v="CPU"/>
    <s v="01.05.2003"/>
    <n v="1328790.17"/>
    <n v="1195911.45"/>
    <s v="ZLI1"/>
    <n v="5"/>
    <n v="0"/>
    <n v="750710.45"/>
    <n v="675639.40999999992"/>
    <s v="ZLIN"/>
    <n v="5"/>
    <n v="0"/>
    <n v="0"/>
    <n v="0"/>
    <m/>
    <m/>
    <m/>
  </r>
  <r>
    <s v="120601006301-0"/>
    <x v="30"/>
    <n v="331100"/>
    <s v="IMPRESORA LASER"/>
    <s v="30.06.2003"/>
    <n v="425984"/>
    <n v="383385.59999999998"/>
    <s v="ZLI1"/>
    <n v="5"/>
    <n v="0"/>
    <n v="240662.98"/>
    <n v="216596.68000000002"/>
    <s v="ZLIN"/>
    <n v="5"/>
    <n v="0"/>
    <n v="0"/>
    <n v="0"/>
    <m/>
    <m/>
    <m/>
  </r>
  <r>
    <s v="120601006303-0"/>
    <x v="30"/>
    <n v="133100"/>
    <s v="IMPRESORA A COLOR"/>
    <s v="30.06.2003"/>
    <n v="474393.3"/>
    <n v="426953.91"/>
    <s v="ZLI1"/>
    <n v="5"/>
    <n v="0"/>
    <n v="268012.21999999997"/>
    <n v="241210.99999999997"/>
    <s v="ZLIN"/>
    <n v="5"/>
    <n v="0"/>
    <n v="0"/>
    <n v="0"/>
    <m/>
    <m/>
    <m/>
  </r>
  <r>
    <s v="120601006308-0"/>
    <x v="30"/>
    <n v="133100"/>
    <s v="IMPRESORA LASER"/>
    <s v="30.06.2003"/>
    <n v="1178140.57"/>
    <n v="1060326.5900000001"/>
    <s v="ZLI1"/>
    <n v="5"/>
    <n v="0"/>
    <n v="665599.78"/>
    <n v="599039.80000000005"/>
    <s v="ZLIN"/>
    <n v="5"/>
    <n v="0"/>
    <n v="0"/>
    <n v="0"/>
    <m/>
    <m/>
    <m/>
  </r>
  <r>
    <s v="120601006397-0"/>
    <x v="32"/>
    <n v="213201"/>
    <s v="BUILDING KIT"/>
    <s v="31.10.2003"/>
    <n v="1419007.67"/>
    <n v="1252844.5"/>
    <s v="ZLI1"/>
    <n v="5"/>
    <n v="0"/>
    <n v="1073360.29"/>
    <n v="959692.69000000006"/>
    <s v="ZLIN"/>
    <n v="5"/>
    <n v="0"/>
    <n v="0"/>
    <n v="0"/>
    <m/>
    <m/>
    <m/>
  </r>
  <r>
    <s v="120601006402-0"/>
    <x v="30"/>
    <n v="213201"/>
    <s v="RACK"/>
    <s v="30.11.2003"/>
    <n v="4247381"/>
    <n v="3822643.17"/>
    <s v="ZLI1"/>
    <n v="5"/>
    <n v="0"/>
    <n v="2399591.35"/>
    <n v="2159632.2200000002"/>
    <s v="ZLIN"/>
    <n v="5"/>
    <n v="0"/>
    <n v="0"/>
    <n v="0"/>
    <m/>
    <m/>
    <m/>
  </r>
  <r>
    <s v="120601006403-0"/>
    <x v="30"/>
    <n v="213201"/>
    <s v="RACK"/>
    <s v="30.11.2003"/>
    <n v="3851557.11"/>
    <n v="3466401.53"/>
    <s v="ZLI1"/>
    <n v="5"/>
    <n v="0"/>
    <n v="2175967.5299999998"/>
    <n v="1958370.7799999998"/>
    <s v="ZLIN"/>
    <n v="5"/>
    <n v="0"/>
    <n v="0"/>
    <n v="0"/>
    <m/>
    <m/>
    <m/>
  </r>
  <r>
    <s v="120601006404-0"/>
    <x v="30"/>
    <n v="341102"/>
    <s v="RACK"/>
    <s v="30.11.2003"/>
    <n v="7172308.8200000003"/>
    <n v="6455077.9300000006"/>
    <s v="ZLI1"/>
    <n v="5"/>
    <n v="0"/>
    <n v="4052052.38"/>
    <n v="3646847.1399999997"/>
    <s v="ZLIN"/>
    <n v="5"/>
    <n v="0"/>
    <n v="0"/>
    <n v="0"/>
    <m/>
    <m/>
    <m/>
  </r>
  <r>
    <s v="120601006405-0"/>
    <x v="30"/>
    <n v="213201"/>
    <s v="RACK"/>
    <s v="30.11.2003"/>
    <n v="912834.7"/>
    <n v="821551.14999999991"/>
    <s v="ZLI1"/>
    <n v="5"/>
    <n v="0"/>
    <n v="515713.13"/>
    <n v="464141.82"/>
    <s v="ZLIN"/>
    <n v="5"/>
    <n v="0"/>
    <n v="0"/>
    <n v="0"/>
    <m/>
    <m/>
    <m/>
  </r>
  <r>
    <s v="120601006414-0"/>
    <x v="30"/>
    <n v="342302"/>
    <s v="PROYECTOR MULTIMEDIA"/>
    <s v="31.01.2004"/>
    <n v="769886.11"/>
    <n v="692897.5"/>
    <s v="ZLI1"/>
    <n v="5"/>
    <n v="0"/>
    <n v="492281.86"/>
    <n v="489163.81"/>
    <s v="ZLIN"/>
    <n v="5"/>
    <n v="0"/>
    <n v="0"/>
    <n v="0"/>
    <m/>
    <m/>
    <m/>
  </r>
  <r>
    <s v="120601006419-0"/>
    <x v="30"/>
    <n v="333401"/>
    <s v="IMPRESORA LASER"/>
    <s v="30.11.2003"/>
    <n v="1392508.32"/>
    <n v="1253257.71"/>
    <s v="ZLI1"/>
    <n v="5"/>
    <n v="0"/>
    <n v="786708.53"/>
    <n v="708037.68"/>
    <s v="ZLIN"/>
    <n v="5"/>
    <n v="0"/>
    <n v="0"/>
    <n v="0"/>
    <m/>
    <m/>
    <m/>
  </r>
  <r>
    <s v="120601006421-0"/>
    <x v="30"/>
    <n v="344100"/>
    <s v="CONVERTIDOR DE MEDIO AUTOSENSITIVO"/>
    <s v="31.03.2004"/>
    <n v="189993.84"/>
    <n v="170994.46"/>
    <s v="ZLI1"/>
    <n v="5"/>
    <n v="0"/>
    <n v="121486.17"/>
    <n v="120716.7"/>
    <s v="ZLIN"/>
    <n v="5"/>
    <n v="0"/>
    <n v="0"/>
    <n v="0"/>
    <m/>
    <m/>
    <m/>
  </r>
  <r>
    <s v="120601006422-0"/>
    <x v="30"/>
    <n v="344100"/>
    <s v="CONVERTIDO DE MEDIO AUTOSENSITIVO"/>
    <s v="30.04.2004"/>
    <n v="188583.84"/>
    <n v="169725.46"/>
    <s v="ZLI1"/>
    <n v="5"/>
    <n v="0"/>
    <n v="120584.58"/>
    <n v="119820.81"/>
    <s v="ZLIN"/>
    <n v="5"/>
    <n v="0"/>
    <n v="0"/>
    <n v="0"/>
    <m/>
    <m/>
    <m/>
  </r>
  <r>
    <s v="120601006429-0"/>
    <x v="30"/>
    <n v="214401"/>
    <s v="CPU"/>
    <s v="30.11.2003"/>
    <n v="633752.9"/>
    <n v="570377.61"/>
    <s v="ZLI1"/>
    <n v="5"/>
    <n v="0"/>
    <n v="358043.68"/>
    <n v="322239.31"/>
    <s v="ZLIN"/>
    <n v="5"/>
    <n v="0"/>
    <n v="0"/>
    <n v="0"/>
    <m/>
    <m/>
    <m/>
  </r>
  <r>
    <s v="120601006449-0"/>
    <x v="30"/>
    <n v="335203"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6-0"/>
    <x v="30"/>
    <n v="323301"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90-0"/>
    <x v="30"/>
    <n v="322301"/>
    <s v="FUENTE ININTERRUMPIBLE DE POTENCIA"/>
    <s v="04.03.2003"/>
    <n v="6128325.0999999996"/>
    <n v="5515492.5399999991"/>
    <s v="ZLI1"/>
    <n v="5"/>
    <n v="0"/>
    <n v="3462245.55"/>
    <n v="3116021"/>
    <s v="ZLIN"/>
    <n v="5"/>
    <n v="0"/>
    <n v="0"/>
    <n v="0"/>
    <m/>
    <m/>
    <m/>
  </r>
  <r>
    <s v="120601006497-0"/>
    <x v="33"/>
    <n v="321204"/>
    <s v="EQUIPO REFRIGERACION"/>
    <s v="31.07.2003"/>
    <n v="81141.25"/>
    <n v="73027.12"/>
    <s v="ZLI1"/>
    <n v="15"/>
    <n v="0"/>
    <n v="77024.600000000006"/>
    <n v="77024.600000000006"/>
    <s v="ZLIN"/>
    <n v="15"/>
    <n v="0"/>
    <n v="0"/>
    <n v="0"/>
    <m/>
    <m/>
    <m/>
  </r>
  <r>
    <s v="120601006500-0"/>
    <x v="31"/>
    <n v="214501"/>
    <s v="DESTILADOR AUTOMATICO"/>
    <s v="31.07.2003"/>
    <n v="6666929.6900000004"/>
    <n v="5075164.9800000004"/>
    <s v="ZLI1"/>
    <n v="20"/>
    <n v="0"/>
    <n v="6328691.75"/>
    <n v="5316328.13"/>
    <s v="ZLIN"/>
    <n v="20"/>
    <n v="0"/>
    <n v="0"/>
    <n v="0"/>
    <m/>
    <m/>
    <m/>
  </r>
  <r>
    <s v="120601006518-0"/>
    <x v="30"/>
    <n v="322301"/>
    <s v="IMPRESORA MATRIZ DE PUNTOS"/>
    <s v="30.11.2003"/>
    <n v="1289179.3500000001"/>
    <n v="1160261.6900000002"/>
    <s v="ZLI1"/>
    <n v="5"/>
    <n v="0"/>
    <n v="728332.01"/>
    <n v="655498.81000000006"/>
    <s v="ZLIN"/>
    <n v="5"/>
    <n v="0"/>
    <n v="0"/>
    <n v="0"/>
    <m/>
    <m/>
    <m/>
  </r>
  <r>
    <s v="120601006533-0"/>
    <x v="32"/>
    <n v="322201"/>
    <s v="TORRE DE COMUNICACION MUELLE PETROL"/>
    <s v="30.09.2003"/>
    <n v="1627979.85"/>
    <n v="1465181.86"/>
    <s v="ZLI1"/>
    <n v="10"/>
    <n v="0"/>
    <n v="1545386.4"/>
    <n v="1545386.4"/>
    <s v="ZLIN"/>
    <n v="10"/>
    <n v="0"/>
    <n v="0"/>
    <n v="0"/>
    <m/>
    <m/>
    <m/>
  </r>
  <r>
    <s v="120601006562-0"/>
    <x v="30"/>
    <n v="213100"/>
    <s v="PROYECTOR"/>
    <s v="30.11.2003"/>
    <n v="1243476.2"/>
    <n v="1119128.3799999999"/>
    <s v="ZLI1"/>
    <n v="5"/>
    <n v="0"/>
    <n v="702511.66"/>
    <n v="632260.49"/>
    <s v="ZLIN"/>
    <n v="5"/>
    <n v="0"/>
    <n v="0"/>
    <n v="0"/>
    <m/>
    <m/>
    <m/>
  </r>
  <r>
    <s v="120601006564-0"/>
    <x v="30"/>
    <n v="332100"/>
    <s v="PROYECTOR MULTIMEDIA"/>
    <s v="31.12.2003"/>
    <n v="1235497.8999999999"/>
    <n v="1111948.1099999999"/>
    <s v="ZLI1"/>
    <n v="5"/>
    <n v="0"/>
    <n v="698004.25"/>
    <n v="628203.80000000005"/>
    <s v="ZLIN"/>
    <n v="5"/>
    <n v="0"/>
    <n v="0"/>
    <n v="0"/>
    <m/>
    <m/>
    <m/>
  </r>
  <r>
    <s v="120601006565-0"/>
    <x v="30"/>
    <n v="316100"/>
    <s v="PROYECTOR DE MULTIMEDIA"/>
    <s v="30.11.2003"/>
    <n v="1243476.25"/>
    <n v="1119128.3799999999"/>
    <s v="ZLI1"/>
    <n v="5"/>
    <n v="0"/>
    <n v="702511.7"/>
    <n v="632260.52999999991"/>
    <s v="ZLIN"/>
    <n v="5"/>
    <n v="0"/>
    <n v="0"/>
    <n v="0"/>
    <m/>
    <m/>
    <m/>
  </r>
  <r>
    <s v="120601006567-0"/>
    <x v="30"/>
    <n v="111100"/>
    <s v="PROYECTOR MULTIMEDIA"/>
    <s v="31.12.2003"/>
    <n v="3655277.65"/>
    <n v="3285214.17"/>
    <s v="ZLI1"/>
    <n v="5"/>
    <n v="0"/>
    <n v="2860207.31"/>
    <n v="2570637.44"/>
    <s v="ZLIN"/>
    <n v="5"/>
    <n v="0"/>
    <n v="0"/>
    <n v="0"/>
    <m/>
    <m/>
    <m/>
  </r>
  <r>
    <s v="120601006620-0"/>
    <x v="30"/>
    <n v="344203"/>
    <s v="EQUIPO COMPLETO TOMA INVENTARIO"/>
    <s v="31.01.2004"/>
    <n v="4127272.78"/>
    <n v="3714545.5"/>
    <s v="ZLI1"/>
    <n v="5"/>
    <n v="0"/>
    <n v="2639067.6800000002"/>
    <n v="2622352.23"/>
    <s v="ZLIN"/>
    <n v="5"/>
    <n v="0"/>
    <n v="0"/>
    <n v="0"/>
    <m/>
    <m/>
    <m/>
  </r>
  <r>
    <s v="120601006621-0"/>
    <x v="30"/>
    <n v="344204"/>
    <s v="COMPUTADOR PORTATIL"/>
    <s v="31.01.2004"/>
    <n v="4127272.77"/>
    <n v="3714545.49"/>
    <s v="ZLI1"/>
    <n v="5"/>
    <n v="0"/>
    <n v="2639067.6800000002"/>
    <n v="2622352.23"/>
    <s v="ZLIN"/>
    <n v="5"/>
    <n v="0"/>
    <n v="0"/>
    <n v="0"/>
    <m/>
    <m/>
    <m/>
  </r>
  <r>
    <s v="120601006622-0"/>
    <x v="30"/>
    <n v="333301"/>
    <s v="IMPRESORA LASER"/>
    <s v="31.12.2003"/>
    <n v="508095.82"/>
    <n v="457137.78"/>
    <s v="ZLI1"/>
    <n v="5"/>
    <n v="0"/>
    <n v="397578.35"/>
    <n v="357717.92"/>
    <s v="ZLIN"/>
    <n v="5"/>
    <n v="0"/>
    <n v="0"/>
    <n v="0"/>
    <m/>
    <m/>
    <m/>
  </r>
  <r>
    <s v="120601006625-0"/>
    <x v="31"/>
    <n v="214403"/>
    <s v="BALANZA ANALITICA"/>
    <s v="31.12.2003"/>
    <n v="2020649.8"/>
    <n v="1818584.82"/>
    <s v="ZLI1"/>
    <n v="10"/>
    <n v="0"/>
    <n v="1918134.75"/>
    <n v="1918134.75"/>
    <s v="ZLIN"/>
    <n v="10"/>
    <n v="0"/>
    <n v="0"/>
    <n v="0"/>
    <m/>
    <m/>
    <m/>
  </r>
  <r>
    <s v="120601006626-0"/>
    <x v="30"/>
    <n v="344203"/>
    <s v="CAMARA TERMOGRAFICA ALTO DESEMPEÑO"/>
    <s v="31.01.2004"/>
    <n v="3189532.02"/>
    <n v="2870578.82"/>
    <s v="ZLI1"/>
    <n v="5"/>
    <n v="0"/>
    <n v="2039455.91"/>
    <n v="2026538.2999999998"/>
    <s v="ZLIN"/>
    <n v="5"/>
    <n v="0"/>
    <n v="0"/>
    <n v="0"/>
    <m/>
    <m/>
    <m/>
  </r>
  <r>
    <s v="120601006627-0"/>
    <x v="30"/>
    <n v="344203"/>
    <s v="COMPUTADOR PORTATIL"/>
    <s v="31.01.2004"/>
    <n v="3189532.08"/>
    <n v="2870578.87"/>
    <s v="ZLI1"/>
    <n v="5"/>
    <n v="0"/>
    <n v="2039455.95"/>
    <n v="2026538.3399999999"/>
    <s v="ZLIN"/>
    <n v="5"/>
    <n v="0"/>
    <n v="0"/>
    <n v="0"/>
    <m/>
    <m/>
    <m/>
  </r>
  <r>
    <s v="120601006634-0"/>
    <x v="30"/>
    <n v="341102"/>
    <s v="PROCESADOR TWO INTEL XEON"/>
    <s v="31.12.2003"/>
    <n v="5318194.8099999996"/>
    <n v="3667619.6099999994"/>
    <s v="ZLI1"/>
    <n v="5"/>
    <n v="0"/>
    <n v="3768208.15"/>
    <n v="3193480.53"/>
    <s v="ZLIN"/>
    <n v="5"/>
    <n v="0"/>
    <n v="0"/>
    <n v="0"/>
    <m/>
    <m/>
    <m/>
  </r>
  <r>
    <s v="120601006635-0"/>
    <x v="30"/>
    <n v="341102"/>
    <s v="PROCESADOR TWO INTEL XEON"/>
    <s v="31.12.2003"/>
    <n v="4649810.01"/>
    <n v="4176706.19"/>
    <s v="ZLI1"/>
    <n v="5"/>
    <n v="0"/>
    <n v="3638415.99"/>
    <n v="3271095.39"/>
    <s v="ZLIN"/>
    <n v="5"/>
    <n v="0"/>
    <n v="0"/>
    <n v="0"/>
    <m/>
    <m/>
    <m/>
  </r>
  <r>
    <s v="120601006637-0"/>
    <x v="31"/>
    <n v="133501"/>
    <s v="DESTILADOR AUTOMATICO"/>
    <s v="29.02.2004"/>
    <n v="9249328.9299999997"/>
    <n v="8324396.04"/>
    <s v="ZLI1"/>
    <n v="10"/>
    <n v="0"/>
    <n v="6687562.5199999996"/>
    <n v="6687562.5199999996"/>
    <s v="ZLIN"/>
    <n v="10"/>
    <n v="0"/>
    <n v="0"/>
    <n v="0"/>
    <m/>
    <m/>
    <m/>
  </r>
  <r>
    <s v="120601006638-0"/>
    <x v="31"/>
    <n v="214501"/>
    <s v="DESTILADOR AUTOMATICO"/>
    <s v="29.02.2004"/>
    <n v="9249328.9299999997"/>
    <n v="8324396.04"/>
    <s v="ZLI1"/>
    <n v="10"/>
    <n v="0"/>
    <n v="6687562.5199999996"/>
    <n v="6687562.5199999996"/>
    <s v="ZLIN"/>
    <n v="10"/>
    <n v="0"/>
    <n v="0"/>
    <n v="0"/>
    <m/>
    <m/>
    <m/>
  </r>
  <r>
    <s v="120601006639-0"/>
    <x v="31"/>
    <n v="214501"/>
    <s v="DESTILADOR AUTOMATICO"/>
    <s v="29.02.2004"/>
    <n v="9249328.9299999997"/>
    <n v="8324396.04"/>
    <s v="ZLI1"/>
    <n v="10"/>
    <n v="0"/>
    <n v="6687562.5199999996"/>
    <n v="6687562.5199999996"/>
    <s v="ZLIN"/>
    <n v="10"/>
    <n v="0"/>
    <n v="0"/>
    <n v="0"/>
    <m/>
    <m/>
    <m/>
  </r>
  <r>
    <s v="120601006640-0"/>
    <x v="31"/>
    <n v="214501"/>
    <s v="ANALIZADOR RESIDUOS DE CARBON"/>
    <s v="29.02.2004"/>
    <n v="6070449.8099999996"/>
    <n v="5463404.8300000001"/>
    <s v="ZLI1"/>
    <n v="10"/>
    <n v="0"/>
    <n v="4389130.5999999996"/>
    <n v="4389130.5999999996"/>
    <s v="ZLIN"/>
    <n v="10"/>
    <n v="0"/>
    <n v="0"/>
    <n v="0"/>
    <m/>
    <m/>
    <m/>
  </r>
  <r>
    <s v="120601006641-0"/>
    <x v="31"/>
    <n v="214403"/>
    <s v="ANALIZADOR DE AZUFRE"/>
    <s v="29.02.2004"/>
    <n v="11852762.449999999"/>
    <n v="10667486.199999999"/>
    <s v="ZLI1"/>
    <n v="10"/>
    <n v="0"/>
    <n v="8569928.7799999993"/>
    <n v="8569928.7799999993"/>
    <s v="ZLIN"/>
    <n v="10"/>
    <n v="0"/>
    <n v="0"/>
    <n v="0"/>
    <m/>
    <m/>
    <m/>
  </r>
  <r>
    <s v="120601006643-0"/>
    <x v="30"/>
    <n v="333301"/>
    <s v="IMPRESORA LASER"/>
    <s v="31.03.2004"/>
    <n v="484362.1"/>
    <n v="435925.88999999996"/>
    <s v="ZLI1"/>
    <n v="5"/>
    <n v="0"/>
    <n v="309711.62"/>
    <n v="307749.94"/>
    <s v="ZLIN"/>
    <n v="5"/>
    <n v="0"/>
    <n v="0"/>
    <n v="0"/>
    <m/>
    <m/>
    <m/>
  </r>
  <r>
    <s v="120601006644-0"/>
    <x v="30"/>
    <n v="333201"/>
    <s v="IMPRESORA LASER NETWORK PRINTER"/>
    <s v="29.02.2004"/>
    <n v="580490.18000000005"/>
    <n v="522441.16000000003"/>
    <s v="ZLI1"/>
    <n v="5"/>
    <n v="0"/>
    <n v="371177.97"/>
    <n v="368826.99"/>
    <s v="ZLIN"/>
    <n v="5"/>
    <n v="0"/>
    <n v="0"/>
    <n v="0"/>
    <m/>
    <m/>
    <m/>
  </r>
  <r>
    <s v="120601006645-0"/>
    <x v="30"/>
    <n v="333301"/>
    <s v="IMPRESORA LASER NETWORK PRINTER"/>
    <s v="29.02.2004"/>
    <n v="580490.18000000005"/>
    <n v="522441.16000000003"/>
    <s v="ZLI1"/>
    <n v="5"/>
    <n v="0"/>
    <n v="371177.97"/>
    <n v="368826.99"/>
    <s v="ZLIN"/>
    <n v="5"/>
    <n v="0"/>
    <n v="0"/>
    <n v="0"/>
    <m/>
    <m/>
    <m/>
  </r>
  <r>
    <s v="120601006646-0"/>
    <x v="30"/>
    <n v="213100"/>
    <s v="IMPRESORA LASER A COLOR"/>
    <s v="29.02.2004"/>
    <n v="1289583.94"/>
    <n v="1160625.55"/>
    <s v="ZLI1"/>
    <n v="5"/>
    <n v="0"/>
    <n v="824587.9"/>
    <n v="819365.09"/>
    <s v="ZLIN"/>
    <n v="5"/>
    <n v="0"/>
    <n v="0"/>
    <n v="0"/>
    <m/>
    <m/>
    <m/>
  </r>
  <r>
    <s v="120601006647-0"/>
    <x v="30"/>
    <n v="321100"/>
    <s v="UPS DE 2200 VA"/>
    <s v="29.02.2004"/>
    <n v="618715.81000000006"/>
    <n v="556844.2300000001"/>
    <s v="ZLI1"/>
    <n v="5"/>
    <n v="0"/>
    <n v="395620.29"/>
    <n v="393114.49"/>
    <s v="ZLIN"/>
    <n v="5"/>
    <n v="0"/>
    <n v="0"/>
    <n v="0"/>
    <m/>
    <m/>
    <m/>
  </r>
  <r>
    <s v="120601006648-0"/>
    <x v="30"/>
    <n v="322302"/>
    <s v="IMPRESORA DE MATRIZ DE PUNTOS"/>
    <s v="31.12.2003"/>
    <n v="1284695.6000000001"/>
    <n v="1156225.8"/>
    <s v="ZLI1"/>
    <n v="5"/>
    <n v="0"/>
    <n v="1005257.61"/>
    <n v="904731.80999999994"/>
    <s v="ZLIN"/>
    <n v="5"/>
    <n v="0"/>
    <n v="0"/>
    <n v="0"/>
    <m/>
    <m/>
    <m/>
  </r>
  <r>
    <s v="120601006649-0"/>
    <x v="30"/>
    <n v="334204"/>
    <s v="IMPRESORA DE MATRIZ DE PUNTOS"/>
    <s v="31.12.2003"/>
    <n v="1284695.6000000001"/>
    <n v="1156225.8"/>
    <s v="ZLI1"/>
    <n v="5"/>
    <n v="0"/>
    <n v="1005257.61"/>
    <n v="904731.80999999994"/>
    <s v="ZLIN"/>
    <n v="5"/>
    <n v="0"/>
    <n v="0"/>
    <n v="0"/>
    <m/>
    <m/>
    <m/>
  </r>
  <r>
    <s v="120601006650-0"/>
    <x v="30"/>
    <n v="323301"/>
    <s v="IMPRESORA DE MATRIZ DE PUNTO"/>
    <s v="29.02.2004"/>
    <n v="1324041.75"/>
    <n v="1191637.57"/>
    <s v="ZLI1"/>
    <n v="5"/>
    <n v="0"/>
    <n v="846620.99"/>
    <n v="841258.62"/>
    <s v="ZLIN"/>
    <n v="5"/>
    <n v="0"/>
    <n v="0"/>
    <n v="0"/>
    <m/>
    <m/>
    <m/>
  </r>
  <r>
    <s v="120601006656-0"/>
    <x v="30"/>
    <n v="323201"/>
    <s v="COMPUTADOR"/>
    <s v="31.03.2004"/>
    <n v="1411374.96"/>
    <n v="1270237.46"/>
    <s v="ZLI1"/>
    <n v="5"/>
    <n v="0"/>
    <n v="901957.63"/>
    <n v="896241.56"/>
    <s v="ZLIN"/>
    <n v="5"/>
    <n v="0"/>
    <n v="0"/>
    <n v="0"/>
    <m/>
    <m/>
    <m/>
  </r>
  <r>
    <s v="120601006658-0"/>
    <x v="30"/>
    <n v="322302"/>
    <s v="COMPUTADOR"/>
    <s v="31.03.2004"/>
    <n v="1411374.96"/>
    <n v="1270237.46"/>
    <s v="ZLI1"/>
    <n v="5"/>
    <n v="0"/>
    <n v="901957.63"/>
    <n v="896241.56"/>
    <s v="ZLIN"/>
    <n v="5"/>
    <n v="0"/>
    <n v="0"/>
    <n v="0"/>
    <m/>
    <m/>
    <m/>
  </r>
  <r>
    <s v="120601006659-0"/>
    <x v="30"/>
    <n v="323201"/>
    <s v="COMPUTADOR PORTATIL"/>
    <s v="31.03.2004"/>
    <n v="1491514.72"/>
    <n v="1342363.25"/>
    <s v="ZLI1"/>
    <n v="5"/>
    <n v="0"/>
    <n v="953200.73"/>
    <n v="947160.09"/>
    <s v="ZLIN"/>
    <n v="5"/>
    <n v="0"/>
    <n v="0"/>
    <n v="0"/>
    <m/>
    <m/>
    <m/>
  </r>
  <r>
    <s v="120601006660-0"/>
    <x v="29"/>
    <n v="214501"/>
    <s v="COLEC. SEC. 5 LIBROS ASTM 2003"/>
    <s v="29.02.2004"/>
    <n v="653153.6"/>
    <n v="587838.24"/>
    <s v="ZLI1"/>
    <n v="5"/>
    <n v="0"/>
    <n v="417640.55"/>
    <n v="414995.27999999997"/>
    <s v="ZLIN"/>
    <n v="5"/>
    <n v="0"/>
    <n v="0"/>
    <n v="0"/>
    <m/>
    <m/>
    <m/>
  </r>
  <r>
    <s v="120601006661-0"/>
    <x v="29"/>
    <n v="214501"/>
    <s v="COLEC. SECCION 4 LIBROS ASTM 2003"/>
    <s v="29.02.2004"/>
    <n v="163288.41"/>
    <n v="146959.57"/>
    <s v="ZLI1"/>
    <n v="5"/>
    <n v="0"/>
    <n v="104410.12"/>
    <n v="103748.79999999999"/>
    <s v="ZLIN"/>
    <n v="5"/>
    <n v="0"/>
    <n v="0"/>
    <n v="0"/>
    <m/>
    <m/>
    <m/>
  </r>
  <r>
    <s v="120601006662-0"/>
    <x v="30"/>
    <n v="323100"/>
    <s v="COMPUTADOR TIPO TABLET PC"/>
    <s v="31.03.2004"/>
    <n v="2448316.2000000002"/>
    <n v="2203484.58"/>
    <s v="ZLI1"/>
    <n v="5"/>
    <n v="0"/>
    <n v="1565506.45"/>
    <n v="1555590.76"/>
    <s v="ZLIN"/>
    <n v="5"/>
    <n v="0"/>
    <n v="0"/>
    <n v="0"/>
    <m/>
    <m/>
    <m/>
  </r>
  <r>
    <s v="120601006670-0"/>
    <x v="30"/>
    <n v="214501"/>
    <s v="IMPRESORA LASER"/>
    <s v="30.06.2004"/>
    <n v="717333.3"/>
    <n v="645599.97000000009"/>
    <s v="ZLI1"/>
    <n v="5"/>
    <n v="0"/>
    <n v="458678.44"/>
    <n v="455773.23"/>
    <s v="ZLIN"/>
    <n v="5"/>
    <n v="0"/>
    <n v="0"/>
    <n v="0"/>
    <m/>
    <m/>
    <m/>
  </r>
  <r>
    <s v="120601006690-0"/>
    <x v="31"/>
    <n v="214501"/>
    <s v="HORNO ROTATORIO"/>
    <s v="29.02.2004"/>
    <n v="4857766.93"/>
    <n v="4371990.2399999993"/>
    <s v="ZLI1"/>
    <n v="10"/>
    <n v="0"/>
    <n v="3512321.84"/>
    <n v="3512321.84"/>
    <s v="ZLIN"/>
    <n v="10"/>
    <n v="0"/>
    <n v="0"/>
    <n v="0"/>
    <m/>
    <m/>
    <m/>
  </r>
  <r>
    <s v="120601006691-0"/>
    <x v="30"/>
    <n v="213301"/>
    <s v="CAMARA DIGITAL"/>
    <s v="29.02.2004"/>
    <n v="534071.24"/>
    <n v="480664.12"/>
    <s v="ZLI1"/>
    <n v="5"/>
    <n v="0"/>
    <n v="341496.73"/>
    <n v="339333.73"/>
    <s v="ZLIN"/>
    <n v="5"/>
    <n v="0"/>
    <n v="0"/>
    <n v="0"/>
    <m/>
    <m/>
    <m/>
  </r>
  <r>
    <s v="120601006698-0"/>
    <x v="30"/>
    <n v="133301"/>
    <s v="COMPUTADOR INCLUYE TECLADO Y MOUSE"/>
    <s v="31.03.2004"/>
    <n v="1000904.5"/>
    <n v="900814.05"/>
    <s v="ZLI1"/>
    <n v="5"/>
    <n v="0"/>
    <n v="639493.92000000004"/>
    <n v="635440.26"/>
    <s v="ZLIN"/>
    <n v="5"/>
    <n v="0"/>
    <n v="0"/>
    <n v="0"/>
    <m/>
    <m/>
    <m/>
  </r>
  <r>
    <s v="120601006699-0"/>
    <x v="30"/>
    <n v="315100"/>
    <s v="COMPUTADOR"/>
    <s v="31.03.2004"/>
    <n v="1000904.5"/>
    <n v="900814.05"/>
    <s v="ZLI1"/>
    <n v="5"/>
    <n v="0"/>
    <n v="639493.92000000004"/>
    <n v="635440.26"/>
    <s v="ZLIN"/>
    <n v="5"/>
    <n v="0"/>
    <n v="0"/>
    <n v="0"/>
    <m/>
    <m/>
    <m/>
  </r>
  <r>
    <s v="120601006702-0"/>
    <x v="30"/>
    <n v="344202"/>
    <s v="COMPUTADOR"/>
    <s v="31.03.2004"/>
    <n v="1096897.21"/>
    <n v="987207.49"/>
    <s v="ZLI1"/>
    <n v="5"/>
    <n v="0"/>
    <n v="700873.75"/>
    <n v="696431.32"/>
    <s v="ZLIN"/>
    <n v="5"/>
    <n v="0"/>
    <n v="0"/>
    <n v="0"/>
    <m/>
    <m/>
    <m/>
  </r>
  <r>
    <s v="120601006709-0"/>
    <x v="30"/>
    <n v="315100"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3-0"/>
    <x v="30"/>
    <n v="315100"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5-0"/>
    <x v="30"/>
    <n v="315100"/>
    <s v="COMPUTADOR PORTATIL"/>
    <s v="31.03.2004"/>
    <n v="1580372.32"/>
    <n v="1422335.09"/>
    <s v="ZLI1"/>
    <n v="5"/>
    <n v="0"/>
    <n v="992038.67"/>
    <n v="985638.17"/>
    <s v="ZLIN"/>
    <n v="5"/>
    <n v="0"/>
    <n v="0"/>
    <n v="0"/>
    <m/>
    <m/>
    <m/>
  </r>
  <r>
    <s v="120601006717-0"/>
    <x v="30"/>
    <n v="213100"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8-0"/>
    <x v="30"/>
    <n v="344202"/>
    <s v="COMPUTADOR PORTATIL"/>
    <s v="31.03.2004"/>
    <n v="1624272.59"/>
    <n v="1461845.33"/>
    <s v="ZLI1"/>
    <n v="5"/>
    <n v="0"/>
    <n v="1038088.98"/>
    <n v="1031510.6799999999"/>
    <s v="ZLIN"/>
    <n v="5"/>
    <n v="0"/>
    <n v="0"/>
    <n v="0"/>
    <m/>
    <m/>
    <m/>
  </r>
  <r>
    <s v="120601006721-0"/>
    <x v="30"/>
    <n v="214301"/>
    <s v="COMPUTADOR PORTATIL"/>
    <s v="31.03.2004"/>
    <n v="1351620.92"/>
    <n v="1216458.8299999998"/>
    <s v="ZLI1"/>
    <n v="5"/>
    <n v="0"/>
    <n v="863749.61"/>
    <n v="858275.53"/>
    <s v="ZLIN"/>
    <n v="5"/>
    <n v="0"/>
    <n v="0"/>
    <n v="0"/>
    <m/>
    <m/>
    <m/>
  </r>
  <r>
    <s v="120601006723-0"/>
    <x v="30"/>
    <n v="213201"/>
    <s v="COMPUTADOR PORTATIL"/>
    <s v="31.03.2004"/>
    <n v="1351620.92"/>
    <n v="1216458.8299999998"/>
    <s v="ZLI1"/>
    <n v="5"/>
    <n v="0"/>
    <n v="863749.61"/>
    <n v="858275.53"/>
    <s v="ZLIN"/>
    <n v="5"/>
    <n v="0"/>
    <n v="0"/>
    <n v="0"/>
    <m/>
    <m/>
    <m/>
  </r>
  <r>
    <s v="120601006724-0"/>
    <x v="30"/>
    <n v="332301"/>
    <s v="COMPUTADOR PORTATIL"/>
    <s v="31.03.2004"/>
    <n v="1351620.92"/>
    <n v="1216458.8299999998"/>
    <s v="ZLI1"/>
    <n v="5"/>
    <n v="0"/>
    <n v="863749.61"/>
    <n v="858275.53"/>
    <s v="ZLIN"/>
    <n v="5"/>
    <n v="0"/>
    <n v="0"/>
    <n v="0"/>
    <m/>
    <m/>
    <m/>
  </r>
  <r>
    <s v="120601006726-0"/>
    <x v="30"/>
    <n v="334100"/>
    <s v="COMPUTADOR PORTATIL"/>
    <s v="31.03.2004"/>
    <n v="1328027.69"/>
    <n v="1195224.92"/>
    <s v="ZLI1"/>
    <n v="5"/>
    <n v="0"/>
    <n v="848663.57"/>
    <n v="843285.05999999994"/>
    <s v="ZLIN"/>
    <n v="5"/>
    <n v="0"/>
    <n v="0"/>
    <n v="0"/>
    <m/>
    <m/>
    <m/>
  </r>
  <r>
    <s v="120601006730-0"/>
    <x v="30"/>
    <n v="333501"/>
    <s v="DELL DOCKING STATION"/>
    <s v="31.03.2004"/>
    <n v="285995.88"/>
    <n v="257396.29"/>
    <s v="ZLI1"/>
    <n v="5"/>
    <n v="0"/>
    <n v="182871.93"/>
    <n v="181713.65"/>
    <s v="ZLIN"/>
    <n v="5"/>
    <n v="0"/>
    <n v="0"/>
    <n v="0"/>
    <m/>
    <m/>
    <m/>
  </r>
  <r>
    <s v="120601006731-0"/>
    <x v="30"/>
    <n v="335203"/>
    <s v="DELL DOCKING STATION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3-0"/>
    <x v="30"/>
    <n v="214100"/>
    <s v="DELL DOCKING STATION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4-0"/>
    <x v="30"/>
    <n v="332301"/>
    <s v="DELL DOCKING STATION 48645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5-0"/>
    <x v="30"/>
    <n v="123100"/>
    <s v="DOCKING STATION"/>
    <s v="29.02.2004"/>
    <n v="295484.28999999998"/>
    <n v="265935.86"/>
    <s v="ZLI1"/>
    <n v="5"/>
    <n v="0"/>
    <n v="188939.03"/>
    <n v="187742.32"/>
    <s v="ZLIN"/>
    <n v="5"/>
    <n v="0"/>
    <n v="0"/>
    <n v="0"/>
    <m/>
    <m/>
    <m/>
  </r>
  <r>
    <s v="120601006737-0"/>
    <x v="30"/>
    <n v="213100"/>
    <s v="DOCKING STATION"/>
    <s v="29.02.2004"/>
    <n v="295484.28999999998"/>
    <n v="265935.86"/>
    <s v="ZLI1"/>
    <n v="5"/>
    <n v="0"/>
    <n v="188939.03"/>
    <n v="187742.32"/>
    <s v="ZLIN"/>
    <n v="5"/>
    <n v="0"/>
    <n v="0"/>
    <n v="0"/>
    <m/>
    <m/>
    <m/>
  </r>
  <r>
    <s v="120601006738-0"/>
    <x v="30"/>
    <n v="133100"/>
    <s v="DOCKING STATION"/>
    <s v="29.02.2004"/>
    <n v="297065.71000000002"/>
    <n v="267359.14"/>
    <s v="ZLI1"/>
    <n v="5"/>
    <n v="0"/>
    <n v="189950.23"/>
    <n v="188747.12000000002"/>
    <s v="ZLIN"/>
    <n v="5"/>
    <n v="0"/>
    <n v="0"/>
    <n v="0"/>
    <m/>
    <m/>
    <m/>
  </r>
  <r>
    <s v="120601006742-0"/>
    <x v="30"/>
    <n v="123100"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43-0"/>
    <x v="30"/>
    <n v="311100"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44-0"/>
    <x v="30"/>
    <n v="335207"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45-0"/>
    <x v="30"/>
    <n v="333201"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51-0"/>
    <x v="30"/>
    <n v="344100"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2-0"/>
    <x v="30"/>
    <n v="344100"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3-0"/>
    <x v="30"/>
    <n v="344100"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4-0"/>
    <x v="30"/>
    <n v="341102"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5-0"/>
    <x v="30"/>
    <n v="344100"/>
    <s v="MICROCOMPUTADOR  PORTATIL"/>
    <s v="31.05.2004"/>
    <n v="2639681.4700000002"/>
    <n v="2375713.3200000003"/>
    <s v="ZLI1"/>
    <n v="5"/>
    <n v="0"/>
    <n v="1687869.56"/>
    <n v="1677178.85"/>
    <s v="ZLIN"/>
    <n v="5"/>
    <n v="0"/>
    <n v="0"/>
    <n v="0"/>
    <m/>
    <m/>
    <m/>
  </r>
  <r>
    <s v="120601006766-0"/>
    <x v="30"/>
    <n v="323100"/>
    <s v="SWITCH  PED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67-0"/>
    <x v="30"/>
    <n v="323100"/>
    <s v="SWITCH 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68-0"/>
    <x v="30"/>
    <n v="323100"/>
    <s v="SWITCH 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69-0"/>
    <x v="30"/>
    <n v="323100"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0-0"/>
    <x v="30"/>
    <n v="323100"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1-0"/>
    <x v="30"/>
    <n v="323100"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2-0"/>
    <x v="30"/>
    <n v="323100"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3-0"/>
    <x v="30"/>
    <n v="323100"/>
    <s v="SWITCH 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6-0"/>
    <x v="30"/>
    <n v="335201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778-0"/>
    <x v="30"/>
    <n v="322302"/>
    <s v="CPU INCLUYE TECLADO Y MOUSE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795-0"/>
    <x v="30"/>
    <n v="335201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796-0"/>
    <x v="30"/>
    <n v="323305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807-0"/>
    <x v="32"/>
    <n v="211103"/>
    <s v="FIREWALL"/>
    <s v="31.05.2004"/>
    <n v="3455704.6"/>
    <n v="3110134.14"/>
    <s v="ZLI1"/>
    <n v="5"/>
    <n v="0"/>
    <n v="2209652.4300000002"/>
    <n v="2195656.8200000003"/>
    <s v="ZLIN"/>
    <n v="5"/>
    <n v="0"/>
    <n v="0"/>
    <n v="0"/>
    <m/>
    <m/>
    <m/>
  </r>
  <r>
    <s v="120601006809-0"/>
    <x v="30"/>
    <n v="211103"/>
    <s v="IMPRESORA"/>
    <s v="30.06.2004"/>
    <n v="877622.28"/>
    <n v="789860.05"/>
    <s v="ZLI1"/>
    <n v="5"/>
    <n v="0"/>
    <n v="561170.68000000005"/>
    <n v="557616.31000000006"/>
    <s v="ZLIN"/>
    <n v="5"/>
    <n v="0"/>
    <n v="0"/>
    <n v="0"/>
    <m/>
    <m/>
    <m/>
  </r>
  <r>
    <s v="120601006814-0"/>
    <x v="30"/>
    <n v="342301"/>
    <s v="COMPUTADORA LAP TOP"/>
    <s v="31.10.2004"/>
    <n v="2327852.4500000002"/>
    <n v="2095067.2000000002"/>
    <s v="ZLI1"/>
    <n v="5"/>
    <n v="0"/>
    <n v="1488479.29"/>
    <n v="1479051.49"/>
    <s v="ZLIN"/>
    <n v="5"/>
    <n v="0"/>
    <n v="0"/>
    <n v="0"/>
    <m/>
    <m/>
    <m/>
  </r>
  <r>
    <s v="120601006824-0"/>
    <x v="32"/>
    <n v="344301"/>
    <s v="TELEFONO C/DISPLAY ALFANUMERICO"/>
    <s v="31.08.2004"/>
    <n v="241944.74"/>
    <n v="94358.68"/>
    <s v="ZLI1"/>
    <n v="10"/>
    <n v="0"/>
    <n v="174933.8"/>
    <n v="68224.199999999983"/>
    <s v="ZLIN"/>
    <n v="10"/>
    <n v="0"/>
    <n v="0"/>
    <n v="0"/>
    <m/>
    <m/>
    <m/>
  </r>
  <r>
    <s v="120601006828-0"/>
    <x v="32"/>
    <n v="343100"/>
    <s v="CENTRAL DE ATENCION DE LLAMADAS"/>
    <s v="31.08.2004"/>
    <n v="2718043.3"/>
    <n v="2446238.9699999997"/>
    <s v="ZLI1"/>
    <n v="10"/>
    <n v="0"/>
    <n v="1965232.77"/>
    <n v="1965232.77"/>
    <s v="ZLIN"/>
    <n v="10"/>
    <n v="0"/>
    <n v="0"/>
    <n v="0"/>
    <m/>
    <m/>
    <m/>
  </r>
  <r>
    <s v="120601006829-0"/>
    <x v="31"/>
    <n v="214401"/>
    <s v="BALANZA GRANATORIA"/>
    <s v="30.09.2004"/>
    <n v="984179.66"/>
    <n v="885761.69000000006"/>
    <s v="ZLI1"/>
    <n v="5"/>
    <n v="0"/>
    <n v="629305.80000000005"/>
    <n v="625319.87"/>
    <s v="ZLIN"/>
    <n v="5"/>
    <n v="0"/>
    <n v="0"/>
    <n v="0"/>
    <m/>
    <m/>
    <m/>
  </r>
  <r>
    <s v="120601006830-0"/>
    <x v="31"/>
    <n v="214403"/>
    <s v="BALANZA ANALITICA"/>
    <s v="31.10.2004"/>
    <n v="1068680.24"/>
    <n v="961812.22"/>
    <s v="ZLI1"/>
    <n v="10"/>
    <n v="0"/>
    <n v="772690.19"/>
    <n v="772690.19"/>
    <s v="ZLIN"/>
    <n v="10"/>
    <n v="0"/>
    <n v="0"/>
    <n v="0"/>
    <m/>
    <m/>
    <m/>
  </r>
  <r>
    <s v="120601006837-0"/>
    <x v="30"/>
    <n v="333100"/>
    <s v="IMPRESORA"/>
    <s v="28.02.2005"/>
    <n v="77704"/>
    <n v="69933.600000000006"/>
    <s v="ZLI1"/>
    <n v="5"/>
    <n v="0"/>
    <n v="39657.910000000003"/>
    <n v="39261.630000000005"/>
    <s v="ZLIN"/>
    <n v="5"/>
    <n v="0"/>
    <n v="0"/>
    <n v="0"/>
    <m/>
    <m/>
    <m/>
  </r>
  <r>
    <s v="120601006840-0"/>
    <x v="30"/>
    <n v="331100"/>
    <s v="IMPRESORA MULTIFUNCIONAL"/>
    <s v="28.02.2005"/>
    <n v="80662"/>
    <n v="72595.8"/>
    <s v="ZLI1"/>
    <n v="5"/>
    <n v="0"/>
    <n v="41167.599999999999"/>
    <n v="40756.21"/>
    <s v="ZLIN"/>
    <n v="5"/>
    <n v="0"/>
    <n v="0"/>
    <n v="0"/>
    <m/>
    <m/>
    <m/>
  </r>
  <r>
    <s v="120601006841-0"/>
    <x v="30"/>
    <n v="131104"/>
    <s v="IMPRESORA LASER"/>
    <s v="31.07.2004"/>
    <n v="174990"/>
    <n v="157491"/>
    <s v="ZLI1"/>
    <n v="5"/>
    <n v="0"/>
    <n v="111892.38"/>
    <n v="111183.66"/>
    <s v="ZLIN"/>
    <n v="5"/>
    <n v="0"/>
    <n v="0"/>
    <n v="0"/>
    <m/>
    <m/>
    <m/>
  </r>
  <r>
    <s v="120601006853-0"/>
    <x v="31"/>
    <n v="214501"/>
    <s v="EQUIPO MINI SPLIT PARED"/>
    <s v="31.10.2007"/>
    <n v="738083"/>
    <n v="664274.69999999995"/>
    <s v="ZLI1"/>
    <n v="10"/>
    <n v="0"/>
    <n v="181251.85"/>
    <n v="181251.85"/>
    <s v="ZLIN"/>
    <n v="10"/>
    <n v="0"/>
    <n v="0"/>
    <n v="0"/>
    <m/>
    <m/>
    <m/>
  </r>
  <r>
    <s v="120601006854-0"/>
    <x v="31"/>
    <n v="214501"/>
    <s v="AIRE ACONDICIONADO TIPO SPLIT PARED"/>
    <s v="31.10.2007"/>
    <n v="738083"/>
    <n v="664274.69999999995"/>
    <s v="ZLI1"/>
    <n v="10"/>
    <n v="0"/>
    <n v="181251.85"/>
    <n v="181251.85"/>
    <s v="ZLIN"/>
    <n v="10"/>
    <n v="0"/>
    <n v="0"/>
    <n v="0"/>
    <m/>
    <m/>
    <m/>
  </r>
  <r>
    <s v="120601006855-0"/>
    <x v="31"/>
    <n v="214501"/>
    <s v="EQUIPOS DE EXTRACCION"/>
    <s v="31.10.2007"/>
    <n v="2216533"/>
    <n v="1994879.7"/>
    <s v="ZLI1"/>
    <n v="10"/>
    <n v="0"/>
    <n v="544316.44999999995"/>
    <n v="544316.44999999995"/>
    <s v="ZLIN"/>
    <n v="10"/>
    <n v="0"/>
    <n v="0"/>
    <n v="0"/>
    <m/>
    <m/>
    <m/>
  </r>
  <r>
    <s v="120601006856-0"/>
    <x v="31"/>
    <n v="214501"/>
    <s v="EQUIPO DE EXTRACION"/>
    <s v="31.10.2007"/>
    <n v="2216533"/>
    <n v="1994879.7"/>
    <s v="ZLI1"/>
    <n v="10"/>
    <n v="0"/>
    <n v="544316.44999999995"/>
    <n v="544316.44999999995"/>
    <s v="ZLIN"/>
    <n v="10"/>
    <n v="0"/>
    <n v="0"/>
    <n v="0"/>
    <m/>
    <m/>
    <m/>
  </r>
  <r>
    <s v="120601006857-0"/>
    <x v="31"/>
    <n v="214501"/>
    <s v="BAÑO RECIRCULADOR REFRIGERANTE"/>
    <s v="31.12.2007"/>
    <n v="1569750"/>
    <n v="1412775"/>
    <s v="ZLI1"/>
    <n v="10"/>
    <n v="0"/>
    <n v="385485.25"/>
    <n v="385485.25"/>
    <s v="ZLIN"/>
    <n v="10"/>
    <n v="0"/>
    <n v="0"/>
    <n v="0"/>
    <m/>
    <m/>
    <m/>
  </r>
  <r>
    <s v="120601006859-0"/>
    <x v="31"/>
    <n v="214501"/>
    <s v="PLANTILLA CALENTADORA"/>
    <s v="31.12.2007"/>
    <n v="393750"/>
    <n v="354375"/>
    <s v="ZLI1"/>
    <n v="10"/>
    <n v="0"/>
    <n v="96693.63"/>
    <n v="96693.63"/>
    <s v="ZLIN"/>
    <n v="10"/>
    <n v="0"/>
    <n v="0"/>
    <n v="0"/>
    <m/>
    <m/>
    <m/>
  </r>
  <r>
    <s v="120601006863-0"/>
    <x v="30"/>
    <n v="335301"/>
    <s v="IMPRESORA"/>
    <s v="28.02.2005"/>
    <n v="62327.55"/>
    <n v="56094.79"/>
    <s v="ZLI1"/>
    <n v="5"/>
    <n v="0"/>
    <n v="31810.22"/>
    <n v="31492.34"/>
    <s v="ZLIN"/>
    <n v="5"/>
    <n v="0"/>
    <n v="0"/>
    <n v="0"/>
    <m/>
    <m/>
    <m/>
  </r>
  <r>
    <s v="120601006865-0"/>
    <x v="30"/>
    <n v="335100"/>
    <s v="UPS"/>
    <s v="30.09.2005"/>
    <n v="66310"/>
    <n v="59679"/>
    <s v="ZLI1"/>
    <n v="5"/>
    <n v="0"/>
    <n v="33842.74"/>
    <n v="33504.549999999996"/>
    <s v="ZLIN"/>
    <n v="5"/>
    <n v="0"/>
    <n v="0"/>
    <n v="0"/>
    <m/>
    <m/>
    <m/>
  </r>
  <r>
    <s v="120601006886-0"/>
    <x v="30"/>
    <n v="323302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890-0"/>
    <x v="30"/>
    <n v="322302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891-0"/>
    <x v="30"/>
    <n v="322302"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920-0"/>
    <x v="31"/>
    <n v="214501"/>
    <s v="CONDUCTIMETRO"/>
    <s v="31.08.2004"/>
    <n v="1351746.2"/>
    <n v="1216571.58"/>
    <s v="ZLI1"/>
    <n v="5"/>
    <n v="0"/>
    <n v="864335.8"/>
    <n v="858861.2300000001"/>
    <s v="ZLIN"/>
    <n v="5"/>
    <n v="0"/>
    <n v="0"/>
    <n v="0"/>
    <m/>
    <m/>
    <m/>
  </r>
  <r>
    <s v="120601007006-0"/>
    <x v="32"/>
    <n v="321201"/>
    <s v="RADIO"/>
    <s v="31.08.2005"/>
    <n v="194000"/>
    <n v="58200"/>
    <s v="ZLI1"/>
    <n v="10"/>
    <n v="0"/>
    <n v="99012.13"/>
    <n v="29703.62000000001"/>
    <s v="ZLIN"/>
    <n v="10"/>
    <n v="0"/>
    <n v="0"/>
    <n v="0"/>
    <m/>
    <m/>
    <m/>
  </r>
  <r>
    <s v="120601007038-0"/>
    <x v="30"/>
    <n v="322301"/>
    <s v="CIU PLUS EQUIPO COMPUTO TRANSMISION"/>
    <s v="30.11.2005"/>
    <n v="4495916.2300000004"/>
    <n v="4046324.6100000003"/>
    <s v="ZLI1"/>
    <n v="5"/>
    <n v="0"/>
    <n v="2294589.0099999998"/>
    <n v="2271659.8499999996"/>
    <s v="ZLIN"/>
    <n v="5"/>
    <n v="0"/>
    <n v="0"/>
    <n v="0"/>
    <m/>
    <m/>
    <m/>
  </r>
  <r>
    <s v="120601007039-0"/>
    <x v="30"/>
    <n v="322301"/>
    <s v="CIU PLUS EQUIPO COMPUTO TRANSMISION"/>
    <s v="30.11.2005"/>
    <n v="4495916.2300000004"/>
    <n v="4046324.6100000003"/>
    <s v="ZLI1"/>
    <n v="5"/>
    <n v="0"/>
    <n v="2294589.0099999998"/>
    <n v="2271659.8499999996"/>
    <s v="ZLIN"/>
    <n v="5"/>
    <n v="0"/>
    <n v="0"/>
    <n v="0"/>
    <m/>
    <m/>
    <m/>
  </r>
  <r>
    <s v="120601007040-0"/>
    <x v="30"/>
    <n v="322301"/>
    <s v="CIU PRIMEEQUIPO COMPUTO TRANSMISION"/>
    <s v="30.11.2005"/>
    <n v="4990001.87"/>
    <n v="4491001.68"/>
    <s v="ZLI1"/>
    <n v="5"/>
    <n v="0"/>
    <n v="2546756.41"/>
    <n v="2521307.39"/>
    <s v="ZLIN"/>
    <n v="5"/>
    <n v="0"/>
    <n v="0"/>
    <n v="0"/>
    <m/>
    <m/>
    <m/>
  </r>
  <r>
    <s v="120601007041-0"/>
    <x v="30"/>
    <n v="322301"/>
    <s v="CIU PRIME EQUIP COMPUTO TRANSMISION"/>
    <s v="30.11.2005"/>
    <n v="5142623.55"/>
    <n v="4628361.1899999995"/>
    <s v="ZLI1"/>
    <n v="5"/>
    <n v="0"/>
    <n v="2624650.2000000002"/>
    <n v="2598422.8200000003"/>
    <s v="ZLIN"/>
    <n v="5"/>
    <n v="0"/>
    <n v="0"/>
    <n v="0"/>
    <m/>
    <m/>
    <m/>
  </r>
  <r>
    <s v="120601007043-0"/>
    <x v="31"/>
    <n v="214501"/>
    <s v="DENSIMETRO ELECTRONICO ANALITICO"/>
    <s v="28.02.2006"/>
    <n v="12354508.76"/>
    <n v="11095145.93"/>
    <s v="ZLI1"/>
    <n v="15"/>
    <n v="0"/>
    <n v="4697398.45"/>
    <n v="4697398.45"/>
    <s v="ZLIN"/>
    <n v="10"/>
    <n v="0"/>
    <n v="0"/>
    <n v="0"/>
    <m/>
    <m/>
    <m/>
  </r>
  <r>
    <s v="120601007106-0"/>
    <x v="31"/>
    <n v="214401"/>
    <s v="CAPILLA EXTRACTORA DE GASES"/>
    <s v="30.11.2004"/>
    <n v="3273677.25"/>
    <n v="2946309.52"/>
    <s v="ZLI1"/>
    <n v="10"/>
    <n v="0"/>
    <n v="2366974"/>
    <n v="2366974"/>
    <s v="ZLIN"/>
    <n v="10"/>
    <n v="0"/>
    <n v="0"/>
    <n v="0"/>
    <m/>
    <m/>
    <m/>
  </r>
  <r>
    <s v="120601007106-1"/>
    <x v="31"/>
    <n v="214401"/>
    <s v="MOTOR EN CAMPANOLA DE EXTRACCION DE GASES"/>
    <s v="03.12.2018"/>
    <n v="4530000"/>
    <n v="0"/>
    <s v="ZLI1"/>
    <n v="10"/>
    <n v="0"/>
    <n v="0"/>
    <n v="0"/>
    <s v="ZLIN"/>
    <n v="10"/>
    <n v="0"/>
    <n v="0"/>
    <n v="0"/>
    <m/>
    <m/>
    <m/>
  </r>
  <r>
    <s v="120601007109-0"/>
    <x v="30"/>
    <n v="341100"/>
    <s v="IMPRESORA COLOR"/>
    <s v="30.11.2004"/>
    <n v="751789.96"/>
    <n v="676610.96"/>
    <s v="ZLI1"/>
    <n v="5"/>
    <n v="0"/>
    <n v="480710.77"/>
    <n v="477666.01"/>
    <s v="ZLIN"/>
    <n v="5"/>
    <n v="0"/>
    <n v="0"/>
    <n v="0"/>
    <m/>
    <m/>
    <m/>
  </r>
  <r>
    <s v="120601007113-0"/>
    <x v="30"/>
    <n v="341201"/>
    <s v="IMPRESORA INYECCION A TINTA"/>
    <s v="30.11.2004"/>
    <n v="152491.54"/>
    <n v="137242.39000000001"/>
    <s v="ZLI1"/>
    <n v="5"/>
    <n v="0"/>
    <n v="97506.37"/>
    <n v="96888.78"/>
    <s v="ZLIN"/>
    <n v="5"/>
    <n v="0"/>
    <n v="0"/>
    <n v="0"/>
    <m/>
    <m/>
    <m/>
  </r>
  <r>
    <s v="120601007115-0"/>
    <x v="30"/>
    <n v="341202"/>
    <s v="IMPRESORA INYECCION DE TINTA"/>
    <s v="30.11.2004"/>
    <n v="152491.54"/>
    <n v="137242.39000000001"/>
    <s v="ZLI1"/>
    <n v="5"/>
    <n v="0"/>
    <n v="97506.37"/>
    <n v="96888.78"/>
    <s v="ZLIN"/>
    <n v="5"/>
    <n v="0"/>
    <n v="0"/>
    <n v="0"/>
    <m/>
    <m/>
    <m/>
  </r>
  <r>
    <s v="120601007117-0"/>
    <x v="30"/>
    <n v="344302"/>
    <s v="PLOTTER"/>
    <s v="30.11.2004"/>
    <n v="5996011.3499999996"/>
    <n v="5396410.21"/>
    <s v="ZLI1"/>
    <n v="5"/>
    <n v="0"/>
    <n v="3833979.65"/>
    <n v="3809695.8"/>
    <s v="ZLIN"/>
    <n v="5"/>
    <n v="0"/>
    <n v="0"/>
    <n v="0"/>
    <m/>
    <m/>
    <m/>
  </r>
  <r>
    <s v="120601007132-0"/>
    <x v="30"/>
    <n v="214401"/>
    <s v="IMPRESORA LASER"/>
    <s v="30.11.2004"/>
    <n v="713255.8"/>
    <n v="641930.22000000009"/>
    <s v="ZLI1"/>
    <n v="5"/>
    <n v="0"/>
    <n v="456071.2"/>
    <n v="453182.51"/>
    <s v="ZLIN"/>
    <n v="5"/>
    <n v="0"/>
    <n v="0"/>
    <n v="0"/>
    <m/>
    <m/>
    <m/>
  </r>
  <r>
    <s v="120601007134-0"/>
    <x v="31"/>
    <n v="214404"/>
    <s v="BAÑO DE EVAPORACION"/>
    <s v="30.11.2004"/>
    <n v="4819066.38"/>
    <n v="4337159.74"/>
    <s v="ZLI1"/>
    <n v="10"/>
    <n v="0"/>
    <n v="3484340.09"/>
    <n v="3484340.09"/>
    <s v="ZLIN"/>
    <n v="10"/>
    <n v="0"/>
    <n v="0"/>
    <n v="0"/>
    <m/>
    <m/>
    <m/>
  </r>
  <r>
    <s v="120601007142-0"/>
    <x v="33"/>
    <n v="341204"/>
    <s v="CARRETA PLANA BAJA P'TRANSP"/>
    <s v="31.12.2004"/>
    <n v="3333315.14"/>
    <n v="2999983.63"/>
    <s v="ZLI1"/>
    <n v="10"/>
    <n v="0"/>
    <n v="2410094.11"/>
    <n v="2410094.11"/>
    <s v="ZLIN"/>
    <n v="10"/>
    <n v="0"/>
    <n v="0"/>
    <n v="0"/>
    <m/>
    <m/>
    <m/>
  </r>
  <r>
    <s v="120601007147-0"/>
    <x v="29"/>
    <n v="342502"/>
    <s v="INTERNAT.MARIT.DANGE GODS CODE 2000"/>
    <s v="31.10.2001"/>
    <n v="37737.599999999999"/>
    <n v="33963.799999999996"/>
    <s v="ZLI1"/>
    <n v="5"/>
    <n v="0"/>
    <n v="20952.919999999998"/>
    <n v="18857.629999999997"/>
    <s v="ZLIN"/>
    <n v="5"/>
    <n v="0"/>
    <n v="0"/>
    <n v="0"/>
    <m/>
    <m/>
    <m/>
  </r>
  <r>
    <s v="120601007148-0"/>
    <x v="29"/>
    <n v="323100"/>
    <s v="RUNNING MS WINDOWS 2 (LIBRO)"/>
    <s v="30.11.2001"/>
    <n v="15000"/>
    <n v="13500"/>
    <s v="ZLI1"/>
    <n v="5"/>
    <n v="0"/>
    <n v="8328.4"/>
    <n v="7495.5599999999995"/>
    <s v="ZLIN"/>
    <n v="5"/>
    <n v="0"/>
    <n v="0"/>
    <n v="0"/>
    <m/>
    <m/>
    <m/>
  </r>
  <r>
    <s v="120601007150-0"/>
    <x v="29"/>
    <n v="323100"/>
    <s v="MANUAL Y GUIA INTREP. TEC. DIBU PRO"/>
    <s v="30.04.2002"/>
    <n v="18480"/>
    <n v="16632"/>
    <s v="ZLI1"/>
    <n v="5"/>
    <n v="0"/>
    <n v="10195.07"/>
    <n v="9175.56"/>
    <s v="ZLIN"/>
    <n v="5"/>
    <n v="0"/>
    <n v="0"/>
    <n v="0"/>
    <m/>
    <m/>
    <m/>
  </r>
  <r>
    <s v="120601007169-0"/>
    <x v="30"/>
    <n v="321100"/>
    <s v="SISTEMA SCADA EQUIPO COMPUTO"/>
    <s v="30.06.2005"/>
    <n v="256713779"/>
    <n v="231042401.09999999"/>
    <s v="ZLI1"/>
    <n v="5"/>
    <n v="0"/>
    <n v="24019553.09"/>
    <n v="22710312.82"/>
    <s v="ZLIN"/>
    <n v="5"/>
    <n v="0"/>
    <n v="0"/>
    <n v="0"/>
    <m/>
    <m/>
    <m/>
  </r>
  <r>
    <s v="120601007170-0"/>
    <x v="30"/>
    <n v="334201"/>
    <s v="II ETAPA POLID. LIMON-GARITA EQ. CO"/>
    <s v="30.06.2005"/>
    <n v="15519182.18"/>
    <n v="13967263.959999999"/>
    <s v="ZLI1"/>
    <n v="5"/>
    <n v="0"/>
    <n v="5060041.41"/>
    <n v="4980893.58"/>
    <s v="ZLIN"/>
    <n v="5"/>
    <n v="0"/>
    <n v="0"/>
    <n v="0"/>
    <m/>
    <m/>
    <m/>
  </r>
  <r>
    <s v="120601007171-0"/>
    <x v="30"/>
    <n v="342303"/>
    <s v="PUNTOS DE ACCESO INALAMBRICO"/>
    <s v="30.11.2005"/>
    <n v="228928.76"/>
    <n v="206035.88"/>
    <s v="ZLI1"/>
    <n v="5"/>
    <n v="0"/>
    <n v="116838.77"/>
    <n v="115671.23000000001"/>
    <s v="ZLIN"/>
    <n v="5"/>
    <n v="0"/>
    <n v="0"/>
    <n v="0"/>
    <m/>
    <m/>
    <m/>
  </r>
  <r>
    <s v="120601007172-0"/>
    <x v="30"/>
    <n v="342303"/>
    <s v="PUNTOS DE ACCESO INALAMBRICO"/>
    <s v="30.11.2005"/>
    <n v="228928.76"/>
    <n v="206035.88"/>
    <s v="ZLI1"/>
    <n v="5"/>
    <n v="0"/>
    <n v="116838.77"/>
    <n v="115671.23000000001"/>
    <s v="ZLIN"/>
    <n v="5"/>
    <n v="0"/>
    <n v="0"/>
    <n v="0"/>
    <m/>
    <m/>
    <m/>
  </r>
  <r>
    <s v="120601007180-0"/>
    <x v="30"/>
    <n v="211100"/>
    <s v="IMPRESORA LASER"/>
    <s v="31.05.2005"/>
    <n v="1946965.18"/>
    <n v="1752268.66"/>
    <s v="ZLI1"/>
    <n v="5"/>
    <n v="0"/>
    <n v="993676.17"/>
    <n v="983746.64"/>
    <s v="ZLIN"/>
    <n v="5"/>
    <n v="0"/>
    <n v="0"/>
    <n v="0"/>
    <m/>
    <m/>
    <m/>
  </r>
  <r>
    <s v="120601007181-0"/>
    <x v="31"/>
    <n v="214100"/>
    <s v="EQUIPO ANALIZADOR DE TEMPERATURA"/>
    <s v="31.05.2005"/>
    <n v="9756024.9000000004"/>
    <n v="8780422.4100000001"/>
    <s v="ZLI1"/>
    <n v="10"/>
    <n v="0"/>
    <n v="4979200.33"/>
    <n v="4979200.33"/>
    <s v="ZLIN"/>
    <n v="10"/>
    <n v="0"/>
    <n v="0"/>
    <n v="0"/>
    <m/>
    <m/>
    <m/>
  </r>
  <r>
    <s v="120601007182-0"/>
    <x v="31"/>
    <n v="214502"/>
    <s v="SISTEMA DE DESTILACION AUTOMATICA"/>
    <s v="31.05.2005"/>
    <n v="10419117.23"/>
    <n v="9377205.5099999998"/>
    <s v="ZLI1"/>
    <n v="10"/>
    <n v="0"/>
    <n v="5317623.9800000004"/>
    <n v="5317623.9800000004"/>
    <s v="ZLIN"/>
    <n v="10"/>
    <n v="0"/>
    <n v="0"/>
    <n v="0"/>
    <m/>
    <m/>
    <m/>
  </r>
  <r>
    <s v="120601007184-0"/>
    <x v="30"/>
    <n v="333100"/>
    <s v="UPS 2200"/>
    <s v="30.06.2005"/>
    <n v="385815.5"/>
    <n v="347233.95"/>
    <s v="ZLI1"/>
    <n v="5"/>
    <n v="0"/>
    <n v="196909.36"/>
    <n v="194941.69999999998"/>
    <s v="ZLIN"/>
    <n v="5"/>
    <n v="0"/>
    <n v="0"/>
    <n v="0"/>
    <m/>
    <m/>
    <m/>
  </r>
  <r>
    <s v="120601007185-0"/>
    <x v="30"/>
    <n v="333100"/>
    <s v="UPS 2200"/>
    <s v="30.06.2005"/>
    <n v="385815.5"/>
    <n v="347233.95"/>
    <s v="ZLI1"/>
    <n v="5"/>
    <n v="0"/>
    <n v="196909.36"/>
    <n v="194941.69999999998"/>
    <s v="ZLIN"/>
    <n v="5"/>
    <n v="0"/>
    <n v="0"/>
    <n v="0"/>
    <m/>
    <m/>
    <m/>
  </r>
  <r>
    <s v="120601007186-0"/>
    <x v="30"/>
    <n v="333100"/>
    <s v="UPS 2200"/>
    <s v="30.06.2005"/>
    <n v="385815.66"/>
    <n v="347234.08999999997"/>
    <s v="ZLI1"/>
    <n v="5"/>
    <n v="0"/>
    <n v="196909.42"/>
    <n v="194941.75"/>
    <s v="ZLIN"/>
    <n v="5"/>
    <n v="0"/>
    <n v="0"/>
    <n v="0"/>
    <m/>
    <m/>
    <m/>
  </r>
  <r>
    <s v="120601007187-0"/>
    <x v="30"/>
    <n v="333301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0-0"/>
    <x v="30"/>
    <n v="333501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2-0"/>
    <x v="30"/>
    <n v="213301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3-0"/>
    <x v="30"/>
    <n v="213100"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8-0"/>
    <x v="30"/>
    <n v="333401"/>
    <s v="CPU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02-0"/>
    <x v="30"/>
    <n v="344202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3-0"/>
    <x v="30"/>
    <n v="344202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4-0"/>
    <x v="30"/>
    <n v="333401"/>
    <s v="EQUIPO DE COMPUTO,INCLUYE MONITOR,TECLADO,MOUSE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5-0"/>
    <x v="30"/>
    <n v="342100"/>
    <s v="CPU ( nincluye minitor,teclado,mouse )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7-0"/>
    <x v="30"/>
    <n v="214401"/>
    <s v="CPU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28-0"/>
    <x v="30"/>
    <n v="213301"/>
    <s v="CPU ( INCLUYE MONITOR, TECLADO, MOUSE )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29-0"/>
    <x v="30"/>
    <n v="335207"/>
    <s v="CPU ( incluye teclado y mouse)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31-0"/>
    <x v="30"/>
    <n v="135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36-0"/>
    <x v="30"/>
    <n v="211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37-0"/>
    <x v="30"/>
    <n v="211101"/>
    <s v="EQUIPO DE COMPUTO"/>
    <s v="30.11.2004"/>
    <n v="665061.54"/>
    <n v="598555.39"/>
    <s v="ZLI1"/>
    <n v="5"/>
    <n v="0"/>
    <n v="425254.74"/>
    <n v="422561.24"/>
    <s v="ZLIN"/>
    <n v="5"/>
    <n v="0"/>
    <n v="0"/>
    <n v="0"/>
    <m/>
    <m/>
    <m/>
  </r>
  <r>
    <s v="120601007242-0"/>
    <x v="30"/>
    <n v="123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44-0"/>
    <x v="30"/>
    <n v="332301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49-0"/>
    <x v="30"/>
    <n v="334303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55-0"/>
    <x v="30"/>
    <n v="334203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66-0"/>
    <x v="30"/>
    <n v="211103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68-0"/>
    <x v="30"/>
    <n v="211103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69-0"/>
    <x v="30"/>
    <n v="213100"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72-0"/>
    <x v="30"/>
    <n v="343201"/>
    <s v="EQUIPO DE COMPUTO"/>
    <s v="30.09.2004"/>
    <n v="665061.55000000005"/>
    <n v="598555.39"/>
    <s v="ZLI1"/>
    <n v="5"/>
    <n v="0"/>
    <n v="425254.74"/>
    <n v="422561.23"/>
    <s v="ZLIN"/>
    <n v="5"/>
    <n v="0"/>
    <n v="0"/>
    <n v="0"/>
    <m/>
    <m/>
    <m/>
  </r>
  <r>
    <s v="120601007273-0"/>
    <x v="30"/>
    <n v="335309"/>
    <s v="EQUIPO DE COMPUTO ( INCLUYE TECLADO, MOUSE )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74-0"/>
    <x v="30"/>
    <n v="343100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90-0"/>
    <x v="30"/>
    <n v="342503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94-0"/>
    <x v="30"/>
    <n v="341201"/>
    <s v="EQUIPO DE COMPUTO"/>
    <s v="31.08.2004"/>
    <n v="668139.65"/>
    <n v="601325.68000000005"/>
    <s v="ZLI1"/>
    <n v="5"/>
    <n v="0"/>
    <n v="427222.96"/>
    <n v="424517"/>
    <s v="ZLIN"/>
    <n v="5"/>
    <n v="0"/>
    <n v="0"/>
    <n v="0"/>
    <m/>
    <m/>
    <m/>
  </r>
  <r>
    <s v="120601007295-0"/>
    <x v="30"/>
    <n v="341202"/>
    <s v="EQUIPO DE COMPUTO"/>
    <s v="31.08.2004"/>
    <n v="668139.65"/>
    <n v="601325.68000000005"/>
    <s v="ZLI1"/>
    <n v="5"/>
    <n v="0"/>
    <n v="427222.96"/>
    <n v="424517"/>
    <s v="ZLIN"/>
    <n v="5"/>
    <n v="0"/>
    <n v="0"/>
    <n v="0"/>
    <m/>
    <m/>
    <m/>
  </r>
  <r>
    <s v="120601007297-0"/>
    <x v="30"/>
    <n v="341202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99-0"/>
    <x v="30"/>
    <n v="341204"/>
    <s v="EQUIPO DE COMPUTO"/>
    <s v="31.10.2004"/>
    <n v="665061.55000000005"/>
    <n v="598555.39"/>
    <s v="ZLI1"/>
    <n v="5"/>
    <n v="0"/>
    <n v="425254.74"/>
    <n v="422561.24"/>
    <s v="ZLIN"/>
    <n v="5"/>
    <n v="0"/>
    <n v="0"/>
    <n v="0"/>
    <m/>
    <m/>
    <m/>
  </r>
  <r>
    <s v="120601007306-0"/>
    <x v="30"/>
    <n v="344202"/>
    <s v="EQUIPO DE COMPUTO"/>
    <s v="31.08.2004"/>
    <n v="668140.19999999995"/>
    <n v="601326.17999999993"/>
    <s v="ZLI1"/>
    <n v="5"/>
    <n v="0"/>
    <n v="427223.32"/>
    <n v="424517.34"/>
    <s v="ZLIN"/>
    <n v="5"/>
    <n v="0"/>
    <n v="0"/>
    <n v="0"/>
    <m/>
    <m/>
    <m/>
  </r>
  <r>
    <s v="120601007307-0"/>
    <x v="30"/>
    <n v="344201"/>
    <s v="EQUIPO DE COMPUTO"/>
    <s v="31.08.2004"/>
    <n v="668140.19999999995"/>
    <n v="601326.17999999993"/>
    <s v="ZLI1"/>
    <n v="5"/>
    <n v="0"/>
    <n v="427223.32"/>
    <n v="424517.34"/>
    <s v="ZLIN"/>
    <n v="5"/>
    <n v="0"/>
    <n v="0"/>
    <n v="0"/>
    <m/>
    <m/>
    <m/>
  </r>
  <r>
    <s v="120601007309-0"/>
    <x v="30"/>
    <n v="344302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310-0"/>
    <x v="30"/>
    <n v="334302"/>
    <s v="EQUIPO DE COMPUTO"/>
    <s v="31.08.2004"/>
    <n v="668139.68000000005"/>
    <n v="601325.71000000008"/>
    <s v="ZLI1"/>
    <n v="5"/>
    <n v="0"/>
    <n v="427222.97"/>
    <n v="424517.00999999995"/>
    <s v="ZLIN"/>
    <n v="5"/>
    <n v="0"/>
    <n v="0"/>
    <n v="0"/>
    <m/>
    <m/>
    <m/>
  </r>
  <r>
    <s v="120601007314-0"/>
    <x v="30"/>
    <n v="334302"/>
    <s v="EQUIPO DE COMPUTO"/>
    <s v="31.08.2004"/>
    <n v="668139.68000000005"/>
    <n v="601325.71000000008"/>
    <s v="ZLI1"/>
    <n v="5"/>
    <n v="0"/>
    <n v="427222.97"/>
    <n v="424517.00999999995"/>
    <s v="ZLIN"/>
    <n v="5"/>
    <n v="0"/>
    <n v="0"/>
    <n v="0"/>
    <m/>
    <m/>
    <m/>
  </r>
  <r>
    <s v="120601007318-0"/>
    <x v="30"/>
    <n v="334203"/>
    <s v="CPU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321-0"/>
    <x v="30"/>
    <n v="344202"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324-0"/>
    <x v="32"/>
    <n v="335100"/>
    <s v="SISTEMA RASTREO VEHICULAR COMPLEMEN"/>
    <s v="31.08.2004"/>
    <n v="646750.65"/>
    <n v="582075.58000000007"/>
    <s v="ZLI1"/>
    <n v="5"/>
    <n v="0"/>
    <n v="413546.37"/>
    <n v="410927.02999999997"/>
    <s v="ZLIN"/>
    <n v="5"/>
    <n v="0"/>
    <n v="0"/>
    <n v="0"/>
    <m/>
    <m/>
    <m/>
  </r>
  <r>
    <s v="120601007325-0"/>
    <x v="32"/>
    <n v="335100"/>
    <s v="SISTEMA RASTREO VEHI. COMPLEMENTO"/>
    <s v="31.08.2004"/>
    <n v="839201.95"/>
    <n v="755281.75"/>
    <s v="ZLI1"/>
    <n v="5"/>
    <n v="0"/>
    <n v="536603.9"/>
    <n v="533205.13"/>
    <s v="ZLIN"/>
    <n v="5"/>
    <n v="0"/>
    <n v="0"/>
    <n v="0"/>
    <m/>
    <m/>
    <m/>
  </r>
  <r>
    <s v="120601007331-0"/>
    <x v="30"/>
    <n v="316100"/>
    <s v="IMPRESORA LASER"/>
    <s v="30.09.2004"/>
    <n v="1023686.83"/>
    <n v="921318.14999999991"/>
    <s v="ZLI1"/>
    <n v="5"/>
    <n v="0"/>
    <n v="654567.53"/>
    <n v="650421.59000000008"/>
    <s v="ZLIN"/>
    <n v="5"/>
    <n v="0"/>
    <n v="0"/>
    <n v="0"/>
    <m/>
    <m/>
    <m/>
  </r>
  <r>
    <s v="120601007335-0"/>
    <x v="30"/>
    <n v="344202"/>
    <s v="COMPUTADOR PORTATIL"/>
    <s v="30.09.2004"/>
    <n v="2754021.03"/>
    <n v="2478618.9299999997"/>
    <s v="ZLI1"/>
    <n v="5"/>
    <n v="0"/>
    <n v="1760980.75"/>
    <n v="1749826.96"/>
    <s v="ZLIN"/>
    <n v="5"/>
    <n v="0"/>
    <n v="0"/>
    <n v="0"/>
    <m/>
    <m/>
    <m/>
  </r>
  <r>
    <s v="120601007360-0"/>
    <x v="30"/>
    <n v="344100"/>
    <s v="CAMARA DIGITAL"/>
    <s v="30.09.2005"/>
    <n v="147921.29999999999"/>
    <n v="133129.16999999998"/>
    <s v="ZLI1"/>
    <n v="5"/>
    <n v="0"/>
    <n v="75494.84"/>
    <n v="74740.44"/>
    <s v="ZLIN"/>
    <n v="5"/>
    <n v="0"/>
    <n v="0"/>
    <n v="0"/>
    <m/>
    <m/>
    <m/>
  </r>
  <r>
    <s v="120601007361-0"/>
    <x v="30"/>
    <n v="344204"/>
    <s v="IMPRESORA"/>
    <s v="30.09.2005"/>
    <n v="133795"/>
    <n v="120415.5"/>
    <s v="ZLI1"/>
    <n v="5"/>
    <n v="0"/>
    <n v="68285.19"/>
    <n v="67602.83"/>
    <s v="ZLIN"/>
    <n v="5"/>
    <n v="0"/>
    <n v="0"/>
    <n v="0"/>
    <m/>
    <m/>
    <m/>
  </r>
  <r>
    <s v="120601007366-0"/>
    <x v="30"/>
    <n v="343100"/>
    <s v="ESCANER"/>
    <s v="30.11.2005"/>
    <n v="169990"/>
    <n v="152991"/>
    <s v="ZLI1"/>
    <n v="5"/>
    <n v="0"/>
    <n v="86758.09"/>
    <n v="85891.15"/>
    <s v="ZLIN"/>
    <n v="5"/>
    <n v="0"/>
    <n v="0"/>
    <n v="0"/>
    <m/>
    <m/>
    <m/>
  </r>
  <r>
    <s v="120601007375-0"/>
    <x v="30"/>
    <n v="314100"/>
    <s v="SCANNER"/>
    <s v="31.07.2005"/>
    <n v="86286.6"/>
    <n v="77657.94"/>
    <s v="ZLI1"/>
    <n v="5"/>
    <n v="0"/>
    <n v="44038.239999999998"/>
    <n v="43598.18"/>
    <s v="ZLIN"/>
    <n v="5"/>
    <n v="0"/>
    <n v="0"/>
    <n v="0"/>
    <m/>
    <m/>
    <m/>
  </r>
  <r>
    <s v="120601007376-0"/>
    <x v="30"/>
    <n v="333501"/>
    <s v="SCANNER"/>
    <s v="31.08.2005"/>
    <n v="65900"/>
    <n v="59310"/>
    <s v="ZLI1"/>
    <n v="5"/>
    <n v="0"/>
    <n v="33633.5"/>
    <n v="33297.410000000003"/>
    <s v="ZLIN"/>
    <n v="5"/>
    <n v="0"/>
    <n v="0"/>
    <n v="0"/>
    <m/>
    <m/>
    <m/>
  </r>
  <r>
    <s v="120601007377-0"/>
    <x v="30"/>
    <n v="133100"/>
    <s v="SCANNER"/>
    <s v="31.10.2005"/>
    <n v="194592.6"/>
    <n v="175133.34"/>
    <s v="ZLI1"/>
    <n v="5"/>
    <n v="0"/>
    <n v="99314.57"/>
    <n v="98322.150000000009"/>
    <s v="ZLIN"/>
    <n v="5"/>
    <n v="0"/>
    <n v="0"/>
    <n v="0"/>
    <m/>
    <m/>
    <m/>
  </r>
  <r>
    <s v="120601007378-0"/>
    <x v="30"/>
    <n v="333301"/>
    <s v="MONITOR 15"/>
    <s v="30.11.2005"/>
    <n v="123000"/>
    <n v="110700"/>
    <s v="ZLI1"/>
    <n v="5"/>
    <n v="0"/>
    <n v="62775.73"/>
    <n v="62148.44"/>
    <s v="ZLIN"/>
    <n v="5"/>
    <n v="0"/>
    <n v="0"/>
    <n v="0"/>
    <m/>
    <m/>
    <m/>
  </r>
  <r>
    <s v="120601007403-0"/>
    <x v="37"/>
    <n v="321100"/>
    <s v="MAQUINA PARA HACER HIELO"/>
    <s v="30.10.2006"/>
    <n v="1908167"/>
    <n v="1717350.3"/>
    <s v="ZLI1"/>
    <n v="10"/>
    <n v="0"/>
    <n v="725518.17"/>
    <n v="659840.69000000006"/>
    <s v="ZLIN"/>
    <n v="15"/>
    <n v="0"/>
    <n v="0"/>
    <n v="0"/>
    <m/>
    <m/>
    <m/>
  </r>
  <r>
    <s v="120601007404-0"/>
    <x v="37"/>
    <n v="321100"/>
    <s v="CARRETE DE TRANSPORTE ACERO INOXIDA"/>
    <s v="31.08.2006"/>
    <n v="205486"/>
    <n v="170554.7"/>
    <s v="ZLI1"/>
    <n v="15"/>
    <n v="0"/>
    <n v="78129.33"/>
    <n v="71931"/>
    <s v="ZLIN"/>
    <n v="15"/>
    <n v="0"/>
    <n v="0"/>
    <n v="0"/>
    <m/>
    <m/>
    <m/>
  </r>
  <r>
    <s v="120601007405-0"/>
    <x v="37"/>
    <n v="321100"/>
    <s v="ESTANTERIA ACERO INOXIDABLE 260cms"/>
    <s v="31.08.2006"/>
    <n v="532524.69999999995"/>
    <n v="479272.23"/>
    <s v="ZLI1"/>
    <n v="10"/>
    <n v="0"/>
    <n v="202475.11"/>
    <n v="186411.91999999998"/>
    <s v="ZLIN"/>
    <n v="15"/>
    <n v="0"/>
    <n v="0"/>
    <n v="0"/>
    <m/>
    <m/>
    <m/>
  </r>
  <r>
    <s v="120601007406-0"/>
    <x v="37"/>
    <n v="321100"/>
    <s v="ESTANTERIA ACERO INOXIDABLE 200 lar"/>
    <s v="31.08.2006"/>
    <n v="792998.7"/>
    <n v="713698.83"/>
    <s v="ZLI1"/>
    <n v="10"/>
    <n v="0"/>
    <n v="301511.83"/>
    <n v="277591.65000000002"/>
    <s v="ZLIN"/>
    <n v="15"/>
    <n v="0"/>
    <n v="0"/>
    <n v="0"/>
    <m/>
    <m/>
    <m/>
  </r>
  <r>
    <s v="120601007407-0"/>
    <x v="37"/>
    <n v="321100"/>
    <s v="estanteria acero inoxidable 220 cm"/>
    <s v="31.08.2006"/>
    <n v="752480.6"/>
    <n v="677232.54"/>
    <s v="ZLI1"/>
    <n v="10"/>
    <n v="0"/>
    <n v="286106.15999999997"/>
    <n v="263408.15999999997"/>
    <s v="ZLIN"/>
    <n v="15"/>
    <n v="0"/>
    <n v="0"/>
    <n v="0"/>
    <m/>
    <m/>
    <m/>
  </r>
  <r>
    <s v="120601007408-0"/>
    <x v="37"/>
    <n v="323301"/>
    <s v="TANQUE DE AGUA"/>
    <s v="31.07.2006"/>
    <n v="90277"/>
    <n v="75381.850000000006"/>
    <s v="ZLI1"/>
    <n v="15"/>
    <n v="0"/>
    <n v="34324.879999999997"/>
    <n v="31794.219999999998"/>
    <s v="ZLIN"/>
    <n v="15"/>
    <n v="0"/>
    <n v="0"/>
    <n v="0"/>
    <m/>
    <m/>
    <m/>
  </r>
  <r>
    <s v="120601007409-0"/>
    <x v="37"/>
    <n v="323301"/>
    <s v="TANQUE DE AGUA"/>
    <s v="31.07.2006"/>
    <n v="90277"/>
    <n v="75381.850000000006"/>
    <s v="ZLI1"/>
    <n v="15"/>
    <n v="0"/>
    <n v="34324.879999999997"/>
    <n v="31794.219999999998"/>
    <s v="ZLIN"/>
    <n v="15"/>
    <n v="0"/>
    <n v="0"/>
    <n v="0"/>
    <m/>
    <m/>
    <m/>
  </r>
  <r>
    <s v="120601007412-0"/>
    <x v="31"/>
    <n v="214501"/>
    <s v="SISTEMA ANALIZADOR DE HIDROCARBUROS"/>
    <s v="31.08.2006"/>
    <n v="5559027"/>
    <n v="4934453.97"/>
    <s v="ZLI1"/>
    <n v="15"/>
    <n v="0"/>
    <n v="2113638.4500000002"/>
    <n v="2113638.4500000002"/>
    <s v="ZLIN"/>
    <n v="10"/>
    <n v="0"/>
    <n v="0"/>
    <n v="0"/>
    <m/>
    <m/>
    <m/>
  </r>
  <r>
    <s v="120601007414-0"/>
    <x v="37"/>
    <n v="321100"/>
    <s v="BASURERO  (Soda Refinería)"/>
    <s v="30.10.2006"/>
    <n v="87228"/>
    <n v="78505.2"/>
    <s v="ZLI1"/>
    <n v="10"/>
    <n v="0"/>
    <n v="33165.589999999997"/>
    <n v="30163.279999999995"/>
    <s v="ZLIN"/>
    <n v="15"/>
    <n v="0"/>
    <n v="0"/>
    <n v="0"/>
    <m/>
    <m/>
    <m/>
  </r>
  <r>
    <s v="120601007415-0"/>
    <x v="37"/>
    <n v="321100"/>
    <s v="BASURERO (Soda Refinería)"/>
    <s v="30.10.2006"/>
    <n v="87228"/>
    <n v="78505.2"/>
    <s v="ZLI1"/>
    <n v="10"/>
    <n v="0"/>
    <n v="33165.589999999997"/>
    <n v="30163.279999999995"/>
    <s v="ZLIN"/>
    <n v="15"/>
    <n v="0"/>
    <n v="0"/>
    <n v="0"/>
    <m/>
    <m/>
    <m/>
  </r>
  <r>
    <s v="120601007416-0"/>
    <x v="37"/>
    <n v="321100"/>
    <s v="BASURERO  (Soda Refinería)"/>
    <s v="30.10.2006"/>
    <n v="87228"/>
    <n v="78505.2"/>
    <s v="ZLI1"/>
    <n v="10"/>
    <n v="0"/>
    <n v="33165.589999999997"/>
    <n v="30163.279999999995"/>
    <s v="ZLIN"/>
    <n v="15"/>
    <n v="0"/>
    <n v="0"/>
    <n v="0"/>
    <m/>
    <m/>
    <m/>
  </r>
  <r>
    <s v="120601007428-0"/>
    <x v="37"/>
    <n v="321100"/>
    <s v="MANGUERA DE HULE RETRACTABLE (Soda"/>
    <s v="30.10.2006"/>
    <n v="1002435"/>
    <n v="551368.85"/>
    <s v="ZLI1"/>
    <n v="5"/>
    <n v="0"/>
    <n v="381143.17"/>
    <n v="346640.22"/>
    <s v="ZLIN"/>
    <n v="15"/>
    <n v="0"/>
    <n v="0"/>
    <n v="0"/>
    <m/>
    <m/>
    <m/>
  </r>
  <r>
    <s v="120601007429-0"/>
    <x v="37"/>
    <n v="321100"/>
    <s v="MANGUERA DE HULE RETRACTABLE (Soda"/>
    <s v="30.10.2006"/>
    <n v="1002435"/>
    <n v="551368.85"/>
    <s v="ZLI1"/>
    <n v="5"/>
    <n v="0"/>
    <n v="381143.17"/>
    <n v="346640.22"/>
    <s v="ZLIN"/>
    <n v="15"/>
    <n v="0"/>
    <n v="0"/>
    <n v="0"/>
    <m/>
    <m/>
    <m/>
  </r>
  <r>
    <s v="120601007457-0"/>
    <x v="30"/>
    <n v="321102"/>
    <s v="RACK 42U"/>
    <s v="30.11.2006"/>
    <n v="4495825.2699999996"/>
    <n v="4046242.7399999993"/>
    <s v="ZLI1"/>
    <n v="5"/>
    <n v="0"/>
    <n v="1709390.73"/>
    <n v="1709390.73"/>
    <s v="ZLIN"/>
    <n v="5"/>
    <n v="0"/>
    <n v="0"/>
    <n v="0"/>
    <m/>
    <m/>
    <m/>
  </r>
  <r>
    <s v="120601007458-0"/>
    <x v="30"/>
    <n v="323100"/>
    <s v="RACK 42U"/>
    <s v="30.11.2006"/>
    <n v="2289104.73"/>
    <n v="2060194.26"/>
    <s v="ZLI1"/>
    <n v="5"/>
    <n v="0"/>
    <n v="870357.3"/>
    <n v="870357.3"/>
    <s v="ZLIN"/>
    <n v="5"/>
    <n v="0"/>
    <n v="0"/>
    <n v="0"/>
    <m/>
    <m/>
    <m/>
  </r>
  <r>
    <s v="120601007466-0"/>
    <x v="32"/>
    <n v="323100"/>
    <s v="UPS"/>
    <s v="30.11.2006"/>
    <n v="491571.31"/>
    <n v="401859.53"/>
    <s v="ZLI1"/>
    <n v="5"/>
    <n v="0"/>
    <n v="186903.93"/>
    <n v="186903.93"/>
    <s v="ZLIN"/>
    <n v="10"/>
    <n v="0"/>
    <n v="0"/>
    <n v="0"/>
    <m/>
    <m/>
    <m/>
  </r>
  <r>
    <s v="120601007503-0"/>
    <x v="31"/>
    <n v="213100"/>
    <s v="DESTILADOR AUTOMATICO"/>
    <s v="31.12.2006"/>
    <n v="12437833"/>
    <n v="10532583.140000001"/>
    <s v="ZLI1"/>
    <n v="20"/>
    <n v="0"/>
    <n v="4729079.79"/>
    <n v="4729079.79"/>
    <s v="ZLIN"/>
    <n v="10"/>
    <n v="0"/>
    <n v="0"/>
    <n v="0"/>
    <m/>
    <m/>
    <m/>
  </r>
  <r>
    <s v="120601007504-0"/>
    <x v="32"/>
    <n v="323100"/>
    <s v="ANTENA INALAMBRICA  (LABORATORIO DE"/>
    <s v="30.11.2006"/>
    <n v="575010.18000000005"/>
    <n v="489625.57000000007"/>
    <s v="ZLI1"/>
    <n v="20"/>
    <n v="0"/>
    <n v="218628.83"/>
    <n v="218628.83"/>
    <s v="ZLIN"/>
    <n v="10"/>
    <n v="0"/>
    <n v="0"/>
    <n v="0"/>
    <m/>
    <m/>
    <m/>
  </r>
  <r>
    <s v="120601007505-0"/>
    <x v="32"/>
    <n v="323100"/>
    <s v="ANTENA INALAMBRICA"/>
    <s v="30.11.2006"/>
    <n v="575010.18000000005"/>
    <n v="489625.57000000007"/>
    <s v="ZLI1"/>
    <n v="20"/>
    <n v="0"/>
    <n v="218628.83"/>
    <n v="218628.83"/>
    <s v="ZLIN"/>
    <n v="10"/>
    <n v="0"/>
    <n v="0"/>
    <n v="0"/>
    <m/>
    <m/>
    <m/>
  </r>
  <r>
    <s v="120601007506-0"/>
    <x v="32"/>
    <n v="323100"/>
    <s v="UPS  (ED. ADM PLANTA BAJA-REFINERIA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07-0"/>
    <x v="32"/>
    <n v="323100"/>
    <s v="UPS (ED. ADM. PLANTA BAJA -REFINERI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08-0"/>
    <x v="32"/>
    <n v="335203"/>
    <s v="UPS (ED. ADM. PLANTA ALTA -REFINERI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09-0"/>
    <x v="32"/>
    <n v="323100"/>
    <s v="UPS  (MANTENIMIENTO - REFINERIA)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41-0"/>
    <x v="32"/>
    <n v="344206"/>
    <s v="FUENTE DE PODER"/>
    <s v="31.01.2006"/>
    <n v="57628.3"/>
    <n v="51433.26"/>
    <s v="ZLI1"/>
    <n v="5"/>
    <n v="0"/>
    <n v="21911.26"/>
    <n v="21911.26"/>
    <s v="ZLIN"/>
    <n v="10"/>
    <n v="0"/>
    <n v="0"/>
    <n v="0"/>
    <m/>
    <m/>
    <m/>
  </r>
  <r>
    <s v="120601007543-0"/>
    <x v="30"/>
    <n v="334201"/>
    <s v="IMPRESORA DE MATRIZ"/>
    <s v="30.11.2005"/>
    <n v="1699541.58"/>
    <n v="1529587.4200000002"/>
    <s v="ZLI1"/>
    <n v="5"/>
    <n v="0"/>
    <n v="867398.14"/>
    <n v="858730.48"/>
    <s v="ZLIN"/>
    <n v="5"/>
    <n v="0"/>
    <n v="0"/>
    <n v="0"/>
    <m/>
    <m/>
    <m/>
  </r>
  <r>
    <s v="120601007544-0"/>
    <x v="30"/>
    <n v="335203"/>
    <s v="IMPRESORA DE MATRIZ"/>
    <s v="30.11.2005"/>
    <n v="337611.57"/>
    <n v="303850.41000000003"/>
    <s v="ZLI1"/>
    <n v="5"/>
    <n v="0"/>
    <n v="172307.43"/>
    <n v="170585.61"/>
    <s v="ZLIN"/>
    <n v="5"/>
    <n v="0"/>
    <n v="0"/>
    <n v="0"/>
    <m/>
    <m/>
    <m/>
  </r>
  <r>
    <s v="120601007545-0"/>
    <x v="30"/>
    <n v="334205"/>
    <s v="IMPRESORA DE MATRIZ"/>
    <s v="30.11.2005"/>
    <n v="337611.57"/>
    <n v="303850.41000000003"/>
    <s v="ZLI1"/>
    <n v="5"/>
    <n v="0"/>
    <n v="172307.43"/>
    <n v="170585.61"/>
    <s v="ZLIN"/>
    <n v="5"/>
    <n v="0"/>
    <n v="0"/>
    <n v="0"/>
    <m/>
    <m/>
    <m/>
  </r>
  <r>
    <s v="120601007546-0"/>
    <x v="30"/>
    <n v="334202"/>
    <s v="IMPRESORA DE MATRIZ"/>
    <s v="30.11.2005"/>
    <n v="337611.57"/>
    <n v="303850.41000000003"/>
    <s v="ZLI1"/>
    <n v="5"/>
    <n v="0"/>
    <n v="172307.43"/>
    <n v="170585.61"/>
    <s v="ZLIN"/>
    <n v="5"/>
    <n v="0"/>
    <n v="0"/>
    <n v="0"/>
    <m/>
    <m/>
    <m/>
  </r>
  <r>
    <s v="120601007547-0"/>
    <x v="30"/>
    <n v="341102"/>
    <s v="SERVIDOR TIPO RACK"/>
    <s v="30.11.2005"/>
    <n v="8583487.7200000007"/>
    <n v="7725138.9500000011"/>
    <s v="ZLI1"/>
    <n v="5"/>
    <n v="0"/>
    <n v="4380770.3499999996"/>
    <n v="4336994.58"/>
    <s v="ZLIN"/>
    <n v="5"/>
    <n v="0"/>
    <n v="0"/>
    <n v="0"/>
    <m/>
    <m/>
    <m/>
  </r>
  <r>
    <s v="120601007548-0"/>
    <x v="30"/>
    <n v="343205"/>
    <s v="SERVIDOR TIPO TORRE"/>
    <s v="30.11.2005"/>
    <n v="3565527.09"/>
    <n v="3208974.38"/>
    <s v="ZLI1"/>
    <n v="10"/>
    <n v="0"/>
    <n v="1819744.59"/>
    <n v="1819744.59"/>
    <s v="ZLIN"/>
    <n v="10"/>
    <n v="0"/>
    <n v="0"/>
    <n v="0"/>
    <m/>
    <m/>
    <m/>
  </r>
  <r>
    <s v="120601007559-0"/>
    <x v="31"/>
    <n v="342100"/>
    <s v="CONDUCTIVIMETRO EMCEE"/>
    <s v="31.03.2006"/>
    <n v="1566952.66"/>
    <n v="1405219.7999999998"/>
    <s v="ZLI1"/>
    <n v="15"/>
    <n v="0"/>
    <n v="595782.56000000006"/>
    <n v="595782.56000000006"/>
    <s v="ZLIN"/>
    <n v="10"/>
    <n v="0"/>
    <n v="0"/>
    <n v="0"/>
    <m/>
    <m/>
    <m/>
  </r>
  <r>
    <s v="120601007560-0"/>
    <x v="31"/>
    <n v="342301"/>
    <s v="CONDUCTIVIMETRO EMCEE"/>
    <s v="31.03.2006"/>
    <n v="1566952.6"/>
    <n v="1405219.75"/>
    <s v="ZLI1"/>
    <n v="15"/>
    <n v="0"/>
    <n v="595782.53"/>
    <n v="595782.53"/>
    <s v="ZLIN"/>
    <n v="10"/>
    <n v="0"/>
    <n v="0"/>
    <n v="0"/>
    <m/>
    <m/>
    <m/>
  </r>
  <r>
    <s v="120601007584-0"/>
    <x v="29"/>
    <n v="213100"/>
    <s v="VIDEO TRABAJO INTERNO"/>
    <s v="30.11.2003"/>
    <n v="212491.35"/>
    <n v="191242.12"/>
    <s v="ZLI1"/>
    <n v="5"/>
    <n v="0"/>
    <n v="120048.64"/>
    <n v="108043.78"/>
    <s v="ZLIN"/>
    <n v="5"/>
    <n v="0"/>
    <n v="0"/>
    <n v="0"/>
    <m/>
    <m/>
    <m/>
  </r>
  <r>
    <s v="120601007590-0"/>
    <x v="29"/>
    <n v="344100"/>
    <s v="VIDEO CLIENTES DEMANDANTES"/>
    <s v="30.11.2003"/>
    <n v="212491.35"/>
    <n v="191242.12"/>
    <s v="ZLI1"/>
    <n v="5"/>
    <n v="0"/>
    <n v="120048.64"/>
    <n v="108043.78"/>
    <s v="ZLIN"/>
    <n v="5"/>
    <n v="0"/>
    <n v="0"/>
    <n v="0"/>
    <m/>
    <m/>
    <m/>
  </r>
  <r>
    <s v="120601007649-0"/>
    <x v="31"/>
    <n v="214501"/>
    <s v="EQUIPO PARA  PUNTO DE CONGELACION"/>
    <s v="31.03.2006"/>
    <n v="17931011.850000001"/>
    <n v="16080164.700000001"/>
    <s v="ZLI1"/>
    <n v="15"/>
    <n v="0"/>
    <n v="6817681.6399999997"/>
    <n v="6817681.6399999997"/>
    <s v="ZLIN"/>
    <n v="10"/>
    <n v="0"/>
    <n v="0"/>
    <n v="0"/>
    <m/>
    <m/>
    <m/>
  </r>
  <r>
    <s v="120601007650-0"/>
    <x v="31"/>
    <n v="214401"/>
    <s v="MEDIDOR DIGITAL PARA DENSIDAD"/>
    <s v="31.03.2006"/>
    <n v="10959809.550000001"/>
    <n v="9828575.1300000008"/>
    <s v="ZLI1"/>
    <n v="15"/>
    <n v="0"/>
    <n v="4167109.63"/>
    <n v="4167109.63"/>
    <s v="ZLIN"/>
    <n v="10"/>
    <n v="0"/>
    <n v="0"/>
    <n v="0"/>
    <m/>
    <m/>
    <m/>
  </r>
  <r>
    <s v="120601007651-0"/>
    <x v="31"/>
    <n v="214401"/>
    <s v="SOWFTWARE PARA USAR CON PANEL BAROM"/>
    <s v="31.12.2008"/>
    <n v="75225"/>
    <n v="47391.75"/>
    <s v="ZLI1"/>
    <n v="3"/>
    <n v="0"/>
    <n v="7038.47"/>
    <n v="7038.47"/>
    <s v="ZLIN"/>
    <n v="10"/>
    <n v="0"/>
    <n v="0"/>
    <n v="0"/>
    <m/>
    <m/>
    <m/>
  </r>
  <r>
    <s v="120601007653-0"/>
    <x v="33"/>
    <n v="341204"/>
    <s v="AUDIOMETRO CLINICO"/>
    <s v="31.03.2006"/>
    <n v="1462499"/>
    <n v="1311548.21"/>
    <s v="ZLI1"/>
    <n v="15"/>
    <n v="0"/>
    <n v="556067.47"/>
    <n v="556067.47"/>
    <s v="ZLIN"/>
    <n v="10"/>
    <n v="0"/>
    <n v="0"/>
    <n v="0"/>
    <m/>
    <m/>
    <m/>
  </r>
  <r>
    <s v="120601007655-0"/>
    <x v="31"/>
    <n v="214100"/>
    <s v="COMPLEMENTO CROMATOG COMPUTADOR POR"/>
    <s v="31.03.2005"/>
    <n v="876386"/>
    <n v="788747.4"/>
    <s v="ZLI1"/>
    <n v="5"/>
    <n v="0"/>
    <n v="447282.71"/>
    <n v="442813.14"/>
    <s v="ZLIN"/>
    <n v="5"/>
    <n v="0"/>
    <n v="0"/>
    <n v="0"/>
    <m/>
    <m/>
    <m/>
  </r>
  <r>
    <s v="120601007659-0"/>
    <x v="31"/>
    <n v="214501"/>
    <s v="DESTILADOR"/>
    <s v="30.04.2006"/>
    <n v="13011426.98"/>
    <n v="11489724.630000001"/>
    <s v="ZLI1"/>
    <n v="20"/>
    <n v="0"/>
    <n v="4947170.1500000004"/>
    <n v="4947170.1500000004"/>
    <s v="ZLIN"/>
    <n v="10"/>
    <n v="0"/>
    <n v="0"/>
    <n v="0"/>
    <m/>
    <m/>
    <m/>
  </r>
  <r>
    <s v="120601007660-0"/>
    <x v="31"/>
    <n v="214403"/>
    <s v="DESTILADOR"/>
    <s v="30.04.2006"/>
    <n v="13011426.98"/>
    <n v="11489724.630000001"/>
    <s v="ZLI1"/>
    <n v="20"/>
    <n v="0"/>
    <n v="4947170.1500000004"/>
    <n v="4947170.1500000004"/>
    <s v="ZLIN"/>
    <n v="10"/>
    <n v="0"/>
    <n v="0"/>
    <n v="0"/>
    <m/>
    <m/>
    <m/>
  </r>
  <r>
    <s v="120601007661-0"/>
    <x v="31"/>
    <n v="214405"/>
    <s v="DESTILADOR"/>
    <s v="30.04.2006"/>
    <n v="13011426.98"/>
    <n v="11489724.630000001"/>
    <s v="ZLI1"/>
    <n v="20"/>
    <n v="0"/>
    <n v="4947170.1500000004"/>
    <n v="4947170.1500000004"/>
    <s v="ZLIN"/>
    <n v="10"/>
    <n v="0"/>
    <n v="0"/>
    <n v="0"/>
    <m/>
    <m/>
    <m/>
  </r>
  <r>
    <s v="120601007662-0"/>
    <x v="31"/>
    <n v="214501"/>
    <s v="ANALIZADOR"/>
    <s v="30.04.2006"/>
    <n v="10032289.970000001"/>
    <n v="8981979.2600000016"/>
    <s v="ZLI1"/>
    <n v="15"/>
    <n v="0"/>
    <n v="3814450.6"/>
    <n v="3814450.6"/>
    <s v="ZLIN"/>
    <n v="10"/>
    <n v="0"/>
    <n v="0"/>
    <n v="0"/>
    <m/>
    <m/>
    <m/>
  </r>
  <r>
    <s v="120601007663-0"/>
    <x v="31"/>
    <n v="214501"/>
    <s v="EQUIPO PARA PUNTO FLUIDEZ"/>
    <s v="30.04.2006"/>
    <n v="14164906.970000001"/>
    <n v="12681961.050000001"/>
    <s v="ZLI1"/>
    <n v="15"/>
    <n v="0"/>
    <n v="5385743.25"/>
    <n v="5385743.25"/>
    <s v="ZLIN"/>
    <n v="10"/>
    <n v="0"/>
    <n v="0"/>
    <n v="0"/>
    <m/>
    <m/>
    <m/>
  </r>
  <r>
    <s v="120601007667-0"/>
    <x v="31"/>
    <n v="214405"/>
    <s v="CROMATOGRAFO DE GASES"/>
    <s v="31.03.2006"/>
    <n v="22502232.5"/>
    <n v="20179673.719999999"/>
    <s v="ZLI1"/>
    <n v="15"/>
    <n v="0"/>
    <n v="8555739.0099999998"/>
    <n v="8555739.0099999998"/>
    <s v="ZLIN"/>
    <n v="10"/>
    <n v="0"/>
    <n v="0"/>
    <n v="0"/>
    <m/>
    <m/>
    <m/>
  </r>
  <r>
    <s v="120601007701-0"/>
    <x v="30"/>
    <n v="335201"/>
    <s v="MONITOR"/>
    <s v="06.05.2000"/>
    <n v="158910.60999999999"/>
    <n v="68868.26999999999"/>
    <s v="ZLI1"/>
    <n v="5"/>
    <n v="0"/>
    <n v="60567.87"/>
    <n v="26247.100000000006"/>
    <s v="ZLIN"/>
    <n v="5"/>
    <n v="0"/>
    <n v="0"/>
    <n v="0"/>
    <m/>
    <m/>
    <m/>
  </r>
  <r>
    <s v="120601007727-0"/>
    <x v="32"/>
    <n v="344202"/>
    <s v="FUENTE DE PODER"/>
    <s v="31.08.2006"/>
    <n v="189247.5"/>
    <n v="158967.91"/>
    <s v="ZLI1"/>
    <n v="5"/>
    <n v="0"/>
    <n v="71955.16"/>
    <n v="71955.16"/>
    <s v="ZLIN"/>
    <n v="10"/>
    <n v="0"/>
    <n v="0"/>
    <n v="0"/>
    <m/>
    <m/>
    <m/>
  </r>
  <r>
    <s v="120601007728-0"/>
    <x v="32"/>
    <n v="344202"/>
    <s v="FUENTE DE PODER"/>
    <s v="31.08.2006"/>
    <n v="189247.5"/>
    <n v="158967.91"/>
    <s v="ZLI1"/>
    <n v="5"/>
    <n v="0"/>
    <n v="71955.16"/>
    <n v="71955.16"/>
    <s v="ZLIN"/>
    <n v="10"/>
    <n v="0"/>
    <n v="0"/>
    <n v="0"/>
    <m/>
    <m/>
    <m/>
  </r>
  <r>
    <s v="120601007801-0"/>
    <x v="37"/>
    <n v="111100"/>
    <s v="LAVAVAJILLA BLANCA"/>
    <s v="28.02.2006"/>
    <n v="190908.25"/>
    <n v="171447.91999999998"/>
    <s v="ZLI1"/>
    <n v="15"/>
    <n v="0"/>
    <n v="72586.61"/>
    <n v="72586.61"/>
    <s v="ZLIN"/>
    <n v="10"/>
    <n v="0"/>
    <n v="0"/>
    <n v="0"/>
    <m/>
    <m/>
    <m/>
  </r>
  <r>
    <s v="120601007849-0"/>
    <x v="31"/>
    <n v="214403"/>
    <s v="BAÑO DE TEMPERATURA"/>
    <s v="30.10.2006"/>
    <n v="3035317.09"/>
    <n v="2731785.38"/>
    <s v="ZLI1"/>
    <n v="10"/>
    <n v="0"/>
    <n v="1154080.18"/>
    <n v="1154080.18"/>
    <s v="ZLIN"/>
    <n v="10"/>
    <n v="0"/>
    <n v="0"/>
    <n v="0"/>
    <m/>
    <m/>
    <m/>
  </r>
  <r>
    <s v="120601007851-0"/>
    <x v="32"/>
    <n v="335309"/>
    <s v="FUENTE DE PODER"/>
    <s v="30.11.2006"/>
    <n v="61701.56"/>
    <n v="50441.02"/>
    <s v="ZLI1"/>
    <n v="5"/>
    <n v="0"/>
    <n v="23459.98"/>
    <n v="23459.98"/>
    <s v="ZLIN"/>
    <n v="10"/>
    <n v="0"/>
    <n v="0"/>
    <n v="0"/>
    <m/>
    <m/>
    <m/>
  </r>
  <r>
    <s v="120601007853-0"/>
    <x v="32"/>
    <n v="335308"/>
    <s v="FUENTE DE PODER"/>
    <s v="30.11.2006"/>
    <n v="61701.56"/>
    <n v="50441.02"/>
    <s v="ZLI1"/>
    <n v="5"/>
    <n v="0"/>
    <n v="23459.98"/>
    <n v="23459.98"/>
    <s v="ZLIN"/>
    <n v="10"/>
    <n v="0"/>
    <n v="0"/>
    <n v="0"/>
    <m/>
    <m/>
    <m/>
  </r>
  <r>
    <s v="120601007879-0"/>
    <x v="31"/>
    <n v="214404"/>
    <s v="EQUIPO DE DESTILACION AUTOMATICA"/>
    <s v="30.10.2006"/>
    <n v="12674329.710000001"/>
    <n v="10851176.120000001"/>
    <s v="ZLI1"/>
    <n v="20"/>
    <n v="0"/>
    <n v="4818999.9400000004"/>
    <n v="4818999.9400000004"/>
    <s v="ZLIN"/>
    <n v="10"/>
    <n v="0"/>
    <n v="0"/>
    <n v="0"/>
    <m/>
    <m/>
    <m/>
  </r>
  <r>
    <s v="120601007880-0"/>
    <x v="31"/>
    <n v="214401"/>
    <s v="ANALIZADOR DE PRESION DE VAPOR"/>
    <s v="30.10.2006"/>
    <n v="11042444"/>
    <n v="9748900.5600000005"/>
    <s v="ZLI1"/>
    <n v="15"/>
    <n v="0"/>
    <n v="4198528.68"/>
    <n v="4198528.68"/>
    <s v="ZLIN"/>
    <n v="10"/>
    <n v="0"/>
    <n v="0"/>
    <n v="0"/>
    <m/>
    <m/>
    <m/>
  </r>
  <r>
    <s v="120601007881-0"/>
    <x v="31"/>
    <n v="214404"/>
    <s v="UPS RT SURT 10 000"/>
    <s v="30.10.2006"/>
    <n v="4742025.75"/>
    <n v="3912139.73"/>
    <s v="ZLI1"/>
    <n v="5"/>
    <n v="0"/>
    <n v="1803000.4"/>
    <n v="1803000.4"/>
    <s v="ZLIN"/>
    <n v="10"/>
    <n v="0"/>
    <n v="0"/>
    <n v="0"/>
    <m/>
    <m/>
    <m/>
  </r>
  <r>
    <s v="120601007882-0"/>
    <x v="31"/>
    <n v="214404"/>
    <s v="UPS RT SURT 7500"/>
    <s v="30.10.2006"/>
    <n v="4062998.02"/>
    <n v="3351946.37"/>
    <s v="ZLI1"/>
    <n v="5"/>
    <n v="0"/>
    <n v="1544822.29"/>
    <n v="1544822.29"/>
    <s v="ZLIN"/>
    <n v="10"/>
    <n v="0"/>
    <n v="0"/>
    <n v="0"/>
    <m/>
    <m/>
    <m/>
  </r>
  <r>
    <s v="120601007888-0"/>
    <x v="33"/>
    <n v="344207"/>
    <s v="MINIGIMNASIO"/>
    <s v="30.10.2006"/>
    <n v="1400863.35"/>
    <n v="1260777.01"/>
    <s v="ZLI1"/>
    <n v="10"/>
    <n v="0"/>
    <n v="532632.52"/>
    <n v="532632.52"/>
    <s v="ZLIN"/>
    <n v="10"/>
    <n v="0"/>
    <n v="0"/>
    <n v="0"/>
    <m/>
    <m/>
    <m/>
  </r>
  <r>
    <s v="120601007889-0"/>
    <x v="33"/>
    <n v="344202"/>
    <s v="MINIGIMNASIO"/>
    <s v="31.12.2006"/>
    <n v="1400863"/>
    <n v="1260776.7"/>
    <s v="ZLI1"/>
    <n v="10"/>
    <n v="0"/>
    <n v="532632.4"/>
    <n v="532632.4"/>
    <s v="ZLIN"/>
    <n v="10"/>
    <n v="0"/>
    <n v="0"/>
    <n v="0"/>
    <m/>
    <m/>
    <m/>
  </r>
  <r>
    <s v="120601007890-0"/>
    <x v="33"/>
    <n v="344207"/>
    <s v="CAMINADORA ELECTRICA"/>
    <s v="30.10.2006"/>
    <n v="2005620.55"/>
    <n v="1805058.49"/>
    <s v="ZLI1"/>
    <n v="10"/>
    <n v="0"/>
    <n v="762571.71"/>
    <n v="762571.71"/>
    <s v="ZLIN"/>
    <n v="10"/>
    <n v="0"/>
    <n v="0"/>
    <n v="0"/>
    <m/>
    <m/>
    <m/>
  </r>
  <r>
    <s v="120601007891-0"/>
    <x v="33"/>
    <n v="344202"/>
    <s v="CAMINADORA ELECTRICA"/>
    <s v="31.12.2006"/>
    <n v="2005621"/>
    <n v="1805058.9"/>
    <s v="ZLI1"/>
    <n v="10"/>
    <n v="0"/>
    <n v="762571.87"/>
    <n v="762571.87"/>
    <s v="ZLIN"/>
    <n v="10"/>
    <n v="0"/>
    <n v="0"/>
    <n v="0"/>
    <m/>
    <m/>
    <m/>
  </r>
  <r>
    <s v="120601007892-0"/>
    <x v="32"/>
    <n v="213100"/>
    <s v="ROUTER DE COMUNICACIONES"/>
    <s v="30.10.2006"/>
    <n v="13163534.43"/>
    <n v="10859915.91"/>
    <s v="ZLI1"/>
    <n v="5"/>
    <n v="0"/>
    <n v="5005004.04"/>
    <n v="5005004.04"/>
    <s v="ZLIN"/>
    <n v="10"/>
    <n v="0"/>
    <n v="0"/>
    <n v="0"/>
    <m/>
    <m/>
    <m/>
  </r>
  <r>
    <s v="120601008292-0"/>
    <x v="30"/>
    <n v="335100"/>
    <s v="MONITOR"/>
    <s v="31.10.2007"/>
    <n v="136642.13"/>
    <n v="36893.350000000006"/>
    <s v="ZLI1"/>
    <n v="5"/>
    <n v="0"/>
    <n v="33555.360000000001"/>
    <n v="9240.5400000000009"/>
    <s v="ZLIN"/>
    <n v="5"/>
    <n v="0"/>
    <n v="0"/>
    <n v="0"/>
    <m/>
    <m/>
    <m/>
  </r>
  <r>
    <s v="120601008333-0"/>
    <x v="32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4-0"/>
    <x v="32"/>
    <n v="213100"/>
    <s v="PUNTO DE ACCESO"/>
    <s v="30.09.2007"/>
    <n v="503137.36"/>
    <n v="452823.62"/>
    <s v="ZLI1"/>
    <n v="10"/>
    <n v="0"/>
    <n v="123555.99"/>
    <n v="123555.99"/>
    <s v="ZLIN"/>
    <n v="10"/>
    <n v="0"/>
    <n v="0"/>
    <n v="0"/>
    <m/>
    <m/>
    <m/>
  </r>
  <r>
    <s v="120601008335-0"/>
    <x v="32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6-0"/>
    <x v="32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7-0"/>
    <x v="32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8-0"/>
    <x v="32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9-0"/>
    <x v="32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40-0"/>
    <x v="32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41-0"/>
    <x v="32"/>
    <n v="213100"/>
    <s v="PUNTO DE ACCESO"/>
    <s v="30.09.2007"/>
    <n v="503137.36"/>
    <n v="452823.62"/>
    <s v="ZLI1"/>
    <n v="10"/>
    <n v="0"/>
    <n v="123555.99"/>
    <n v="123555.99"/>
    <s v="ZLIN"/>
    <n v="10"/>
    <n v="0"/>
    <n v="0"/>
    <n v="0"/>
    <m/>
    <m/>
    <m/>
  </r>
  <r>
    <s v="120601008342-0"/>
    <x v="32"/>
    <n v="213100"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43-0"/>
    <x v="32"/>
    <n v="213100"/>
    <s v="PUNTO DE ACCESO"/>
    <s v="30.09.2007"/>
    <n v="595487.64"/>
    <n v="535938.88"/>
    <s v="ZLI1"/>
    <n v="10"/>
    <n v="0"/>
    <n v="146234.56"/>
    <n v="146234.56"/>
    <s v="ZLIN"/>
    <n v="10"/>
    <n v="0"/>
    <n v="0"/>
    <n v="0"/>
    <m/>
    <m/>
    <m/>
  </r>
  <r>
    <s v="120601008344-0"/>
    <x v="32"/>
    <n v="213100"/>
    <s v="CONTROLADOR LAN"/>
    <s v="30.09.2007"/>
    <n v="1396075.5"/>
    <n v="1036586.0800000001"/>
    <s v="ZLI1"/>
    <n v="5"/>
    <n v="0"/>
    <n v="342835.8"/>
    <n v="342835.8"/>
    <s v="ZLIN"/>
    <n v="10"/>
    <n v="0"/>
    <n v="0"/>
    <n v="0"/>
    <m/>
    <m/>
    <m/>
  </r>
  <r>
    <s v="120601008349-0"/>
    <x v="32"/>
    <n v="344202"/>
    <s v="UPS DE 6000 VA (CENTRAL TELEFONICA"/>
    <s v="31.12.2007"/>
    <n v="9872839.1699999999"/>
    <n v="6387245.0600000005"/>
    <s v="ZLI1"/>
    <n v="5"/>
    <n v="0"/>
    <n v="662580.1"/>
    <n v="662580.1"/>
    <s v="ZLIN"/>
    <n v="10"/>
    <n v="0"/>
    <n v="0"/>
    <n v="0"/>
    <m/>
    <m/>
    <m/>
  </r>
  <r>
    <s v="120601008349-1"/>
    <x v="32"/>
    <n v="344202"/>
    <s v="MEJORA UPS DE 6000 VA (CENTRAL TELEFONICA"/>
    <s v="04.07.2011"/>
    <n v="1554349.48"/>
    <n v="968479.29"/>
    <s v="ZLIN"/>
    <n v="5"/>
    <n v="0"/>
    <n v="0"/>
    <n v="0"/>
    <s v="ZLIN"/>
    <n v="10"/>
    <n v="0"/>
    <n v="0"/>
    <n v="0"/>
    <m/>
    <m/>
    <m/>
  </r>
  <r>
    <s v="120601008349-2"/>
    <x v="32"/>
    <n v="344202"/>
    <s v="SISTEMA XPRESSION V.6  (EL ALTO)"/>
    <s v="26.07.2011"/>
    <n v="12882330.640000001"/>
    <n v="11594097.58"/>
    <s v="ZLIN"/>
    <n v="10"/>
    <n v="0"/>
    <n v="0"/>
    <n v="0"/>
    <s v="ZLIN"/>
    <n v="10"/>
    <n v="0"/>
    <n v="0"/>
    <n v="0"/>
    <m/>
    <m/>
    <m/>
  </r>
  <r>
    <s v="120601008349-3"/>
    <x v="32"/>
    <n v="344202"/>
    <s v=" ACCES POINT AP-2620+ANT.12 DB CON  SUS INYECTOR"/>
    <s v="05.08.2011"/>
    <n v="490573.28"/>
    <n v="441515.95"/>
    <s v="ZLIN"/>
    <n v="10"/>
    <n v="0"/>
    <n v="0"/>
    <n v="0"/>
    <s v="ZLIN"/>
    <n v="10"/>
    <n v="0"/>
    <n v="0"/>
    <n v="0"/>
    <m/>
    <m/>
    <m/>
  </r>
  <r>
    <s v="120601008349-4"/>
    <x v="32"/>
    <n v="344202"/>
    <s v=" ACCES POINT AP-2620+ANT.12 DB CON  SUS INYECTOR"/>
    <s v="05.08.2011"/>
    <n v="490573.28"/>
    <n v="441515.95"/>
    <s v="ZLIN"/>
    <n v="10"/>
    <n v="0"/>
    <n v="0"/>
    <n v="0"/>
    <s v="ZLIN"/>
    <n v="10"/>
    <n v="0"/>
    <n v="0"/>
    <n v="0"/>
    <m/>
    <m/>
    <m/>
  </r>
  <r>
    <s v="120601008349-5"/>
    <x v="32"/>
    <n v="344202"/>
    <s v="ACTUALIZACION SERVIDOR DE COMUNICACION unificado"/>
    <s v="15.07.2014"/>
    <n v="2607094.19"/>
    <n v="1005593.47"/>
    <s v="ZLIN"/>
    <n v="5"/>
    <n v="0"/>
    <n v="0"/>
    <n v="0"/>
    <s v="ZLIN"/>
    <n v="10"/>
    <n v="0"/>
    <n v="0"/>
    <n v="0"/>
    <m/>
    <m/>
    <m/>
  </r>
  <r>
    <s v="120601008351-0"/>
    <x v="32"/>
    <n v="344201"/>
    <s v="UPS DE 6000VA (OLEODUCTO LA GARITA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5-0"/>
    <x v="32"/>
    <n v="344201"/>
    <s v="UPS DE 6000VA (SPARE UN. INSTRUM.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7-0"/>
    <x v="32"/>
    <n v="344201"/>
    <s v="UPS DE 6000VA (SPARE UNI. INSTRUM.)"/>
    <s v="31.12.2007"/>
    <n v="2698119.16"/>
    <n v="1942645.79"/>
    <s v="ZLI1"/>
    <n v="5"/>
    <n v="0"/>
    <n v="662580.1"/>
    <n v="662580.1"/>
    <s v="ZLIN"/>
    <n v="10"/>
    <n v="0"/>
    <n v="0"/>
    <n v="0"/>
    <m/>
    <m/>
    <m/>
  </r>
  <r>
    <s v="120601008485-0"/>
    <x v="30"/>
    <n v="316100"/>
    <s v="MONITOR"/>
    <s v="30.06.2008"/>
    <n v="169893.48"/>
    <n v="57260.320000000007"/>
    <s v="ZLI1"/>
    <n v="5"/>
    <n v="0"/>
    <n v="15896.18"/>
    <n v="5536.3600000000006"/>
    <s v="ZLIN"/>
    <n v="5"/>
    <n v="0"/>
    <n v="0"/>
    <n v="0"/>
    <m/>
    <m/>
    <m/>
  </r>
  <r>
    <s v="120601008538-0"/>
    <x v="30"/>
    <n v="341102"/>
    <s v="C-P-U-"/>
    <s v="30.09.2008"/>
    <n v="420974.52"/>
    <n v="146602.51"/>
    <s v="ZLI1"/>
    <n v="5"/>
    <n v="0"/>
    <n v="39388.69"/>
    <n v="14282.460000000003"/>
    <s v="ZLIN"/>
    <n v="5"/>
    <n v="0"/>
    <n v="0"/>
    <n v="0"/>
    <m/>
    <m/>
    <m/>
  </r>
  <r>
    <s v="120601008623-0"/>
    <x v="32"/>
    <n v="335301"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4-0"/>
    <x v="32"/>
    <n v="335100"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5-0"/>
    <x v="32"/>
    <n v="335100"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6-0"/>
    <x v="32"/>
    <n v="335302"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7-0"/>
    <x v="32"/>
    <n v="335301"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8-0"/>
    <x v="32"/>
    <n v="335301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29-0"/>
    <x v="32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0-0"/>
    <x v="32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3-0"/>
    <x v="32"/>
    <n v="335311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4-0"/>
    <x v="32"/>
    <n v="335311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5-0"/>
    <x v="32"/>
    <n v="335311"/>
    <s v="RADIO PORTATIL"/>
    <s v="30.10.2008"/>
    <n v="292444"/>
    <n v="4874.0599999999977"/>
    <s v="ZLI1"/>
    <n v="10"/>
    <n v="0"/>
    <n v="27362.66"/>
    <n v="456.04999999999927"/>
    <s v="ZLIN"/>
    <n v="10"/>
    <n v="0"/>
    <n v="0"/>
    <n v="0"/>
    <m/>
    <m/>
    <m/>
  </r>
  <r>
    <s v="120601008636-0"/>
    <x v="32"/>
    <n v="335311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7-0"/>
    <x v="32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8-0"/>
    <x v="32"/>
    <n v="335100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1-0"/>
    <x v="32"/>
    <n v="335309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2-0"/>
    <x v="32"/>
    <n v="335100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3-0"/>
    <x v="32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4-0"/>
    <x v="32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5-0"/>
    <x v="32"/>
    <n v="335100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6-0"/>
    <x v="32"/>
    <n v="335100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7-0"/>
    <x v="32"/>
    <n v="335302"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8-0"/>
    <x v="32"/>
    <n v="335301"/>
    <s v="FUENTE D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49-0"/>
    <x v="32"/>
    <n v="335301"/>
    <s v="FUENTE D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50-0"/>
    <x v="32"/>
    <n v="335314"/>
    <s v="FUENT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51-0"/>
    <x v="32"/>
    <n v="335100"/>
    <s v="FUENT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52-0"/>
    <x v="32"/>
    <n v="335301"/>
    <s v="FUENT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711-0"/>
    <x v="32"/>
    <n v="211100"/>
    <s v="TELEFONO DIGITAL"/>
    <s v="30.09.2008"/>
    <n v="204692.4"/>
    <n v="184223.16"/>
    <s v="ZLI1"/>
    <n v="10"/>
    <n v="0"/>
    <n v="19152.14"/>
    <n v="19152.14"/>
    <s v="ZLIN"/>
    <n v="10"/>
    <n v="0"/>
    <n v="0"/>
    <n v="0"/>
    <m/>
    <m/>
    <m/>
  </r>
  <r>
    <s v="120601008712-0"/>
    <x v="32"/>
    <n v="341100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3-0"/>
    <x v="32"/>
    <n v="341100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4-0"/>
    <x v="32"/>
    <n v="341100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6-0"/>
    <x v="32"/>
    <n v="131104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7-0"/>
    <x v="32"/>
    <n v="333501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8-0"/>
    <x v="32"/>
    <n v="211104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9-0"/>
    <x v="32"/>
    <n v="134100"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20-0"/>
    <x v="32"/>
    <n v="335201"/>
    <s v="TELEFONO DIGITAL"/>
    <s v="30.09.2008"/>
    <n v="120572"/>
    <n v="108514.8"/>
    <s v="ZLI1"/>
    <n v="10"/>
    <n v="0"/>
    <n v="11281.38"/>
    <n v="11281.38"/>
    <s v="ZLIN"/>
    <n v="10"/>
    <n v="0"/>
    <n v="0"/>
    <n v="0"/>
    <m/>
    <m/>
    <m/>
  </r>
  <r>
    <s v="120601008721-0"/>
    <x v="32"/>
    <n v="211100"/>
    <s v="TELEFONO DIGITAL"/>
    <s v="30.09.2008"/>
    <n v="120572"/>
    <n v="108514.8"/>
    <s v="ZLI1"/>
    <n v="10"/>
    <n v="0"/>
    <n v="11281.38"/>
    <n v="11281.38"/>
    <s v="ZLIN"/>
    <n v="10"/>
    <n v="0"/>
    <n v="0"/>
    <n v="0"/>
    <m/>
    <m/>
    <m/>
  </r>
  <r>
    <s v="120601008722-0"/>
    <x v="32"/>
    <n v="134100"/>
    <s v="TELEFONO DIGITAL"/>
    <s v="30.09.2008"/>
    <n v="120572"/>
    <n v="108514.8"/>
    <s v="ZLI1"/>
    <n v="10"/>
    <n v="0"/>
    <n v="11281.38"/>
    <n v="11281.38"/>
    <s v="ZLIN"/>
    <n v="10"/>
    <n v="0"/>
    <n v="0"/>
    <n v="0"/>
    <m/>
    <m/>
    <m/>
  </r>
  <r>
    <s v="120601008723-0"/>
    <x v="32"/>
    <n v="211104"/>
    <s v="TELEFONO DIGITAL"/>
    <s v="30.09.2008"/>
    <n v="120572"/>
    <n v="108514.8"/>
    <s v="ZLI1"/>
    <n v="10"/>
    <n v="0"/>
    <n v="11281.38"/>
    <n v="11281.38"/>
    <s v="ZLIN"/>
    <n v="10"/>
    <n v="0"/>
    <n v="0"/>
    <n v="0"/>
    <m/>
    <m/>
    <m/>
  </r>
  <r>
    <s v="120601008724-0"/>
    <x v="33"/>
    <n v="341204"/>
    <s v="SISTEMA DEIONIZADOR DE AGUA"/>
    <s v="30.10.2008"/>
    <n v="478205"/>
    <n v="430384.5"/>
    <s v="ZLI1"/>
    <n v="10"/>
    <n v="0"/>
    <n v="44743.49"/>
    <n v="44743.49"/>
    <s v="ZLIN"/>
    <n v="10"/>
    <n v="0"/>
    <n v="0"/>
    <n v="0"/>
    <m/>
    <m/>
    <m/>
  </r>
  <r>
    <s v="120601008725-0"/>
    <x v="31"/>
    <n v="214401"/>
    <s v="MEDIDOR DE CONDUCTIVIDAD PORTATIL"/>
    <s v="30.10.2008"/>
    <n v="150000"/>
    <n v="118754.05"/>
    <s v="ZLI1"/>
    <n v="15"/>
    <n v="0"/>
    <n v="14034.83"/>
    <n v="14034.83"/>
    <s v="ZLIN"/>
    <n v="10"/>
    <n v="0"/>
    <n v="0"/>
    <n v="0"/>
    <m/>
    <m/>
    <m/>
  </r>
  <r>
    <s v="120601008726-0"/>
    <x v="32"/>
    <n v="213100"/>
    <s v="SECURITY PLUS APPI"/>
    <s v="30.10.2008"/>
    <n v="3257489"/>
    <n v="2931740.1"/>
    <s v="ZLI1"/>
    <n v="10"/>
    <n v="0"/>
    <n v="304788.58"/>
    <n v="304788.58"/>
    <s v="ZLIN"/>
    <n v="10"/>
    <n v="0"/>
    <n v="0"/>
    <n v="0"/>
    <m/>
    <m/>
    <m/>
  </r>
  <r>
    <s v="120601008727-0"/>
    <x v="32"/>
    <n v="213100"/>
    <s v="SECURITY PLUS APPL"/>
    <s v="30.10.2008"/>
    <n v="3257489"/>
    <n v="2931740.1"/>
    <s v="ZLI1"/>
    <n v="10"/>
    <n v="0"/>
    <n v="304788.58"/>
    <n v="304788.58"/>
    <s v="ZLIN"/>
    <n v="10"/>
    <n v="0"/>
    <n v="0"/>
    <n v="0"/>
    <m/>
    <m/>
    <m/>
  </r>
  <r>
    <s v="120601008728-0"/>
    <x v="32"/>
    <n v="213100"/>
    <s v="SECURITY PLUS APPL"/>
    <s v="30.10.2008"/>
    <n v="3257489"/>
    <n v="2931740.1"/>
    <s v="ZLI1"/>
    <n v="10"/>
    <n v="0"/>
    <n v="304788.58"/>
    <n v="304788.58"/>
    <s v="ZLIN"/>
    <n v="10"/>
    <n v="0"/>
    <n v="0"/>
    <n v="0"/>
    <m/>
    <m/>
    <m/>
  </r>
  <r>
    <s v="120601008729-0"/>
    <x v="32"/>
    <n v="213100"/>
    <s v="SECURITY PLUS APPL"/>
    <s v="30.10.2008"/>
    <n v="3257489"/>
    <n v="2931740.1"/>
    <s v="ZLI1"/>
    <n v="10"/>
    <n v="0"/>
    <n v="304788.58"/>
    <n v="304788.58"/>
    <s v="ZLIN"/>
    <n v="10"/>
    <n v="0"/>
    <n v="0"/>
    <n v="0"/>
    <m/>
    <m/>
    <m/>
  </r>
  <r>
    <s v="120601008730-0"/>
    <x v="32"/>
    <n v="334100"/>
    <s v="SISTEMA CONTROL DE ACCESO SUPER TWO"/>
    <s v="30.10.2008"/>
    <n v="3742712"/>
    <n v="2963081.55"/>
    <s v="ZLI1"/>
    <n v="15"/>
    <n v="0"/>
    <n v="350188.72"/>
    <n v="350188.72"/>
    <s v="ZLIN"/>
    <n v="10"/>
    <n v="0"/>
    <n v="0"/>
    <n v="0"/>
    <m/>
    <m/>
    <m/>
  </r>
  <r>
    <s v="120601008732-1"/>
    <x v="30"/>
    <n v="213201"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8732-2"/>
    <x v="30"/>
    <n v="213201"/>
    <s v="13 TARJETAS 8 GB"/>
    <s v="28.02.2014"/>
    <n v="3106867.4"/>
    <n v="0"/>
    <s v="ZLIN"/>
    <n v="5"/>
    <n v="0"/>
    <n v="0"/>
    <n v="0"/>
    <s v="ZLIN"/>
    <n v="5"/>
    <n v="0"/>
    <n v="0"/>
    <n v="0"/>
    <m/>
    <m/>
    <m/>
  </r>
  <r>
    <s v="120601008732-3"/>
    <x v="30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8733-1"/>
    <x v="30"/>
    <n v="213201"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8733-2"/>
    <x v="30"/>
    <n v="213201"/>
    <s v="13 TARJETAS 8 GB"/>
    <s v="28.02.2014"/>
    <n v="3106867.4"/>
    <n v="0"/>
    <s v="ZLIN"/>
    <n v="5"/>
    <n v="0"/>
    <n v="0"/>
    <n v="0"/>
    <s v="ZLIN"/>
    <n v="5"/>
    <n v="0"/>
    <n v="0"/>
    <n v="0"/>
    <m/>
    <m/>
    <m/>
  </r>
  <r>
    <s v="120601008733-3"/>
    <x v="30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8734-1"/>
    <x v="30"/>
    <n v="213201"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8734-2"/>
    <x v="30"/>
    <n v="213201"/>
    <s v="13 TARJETAS 8 GB"/>
    <s v="28.02.2014"/>
    <n v="3106867.4"/>
    <n v="0"/>
    <s v="ZLIN"/>
    <n v="5"/>
    <n v="0"/>
    <n v="0"/>
    <n v="0"/>
    <s v="ZLIN"/>
    <n v="5"/>
    <n v="0"/>
    <n v="0"/>
    <n v="0"/>
    <m/>
    <m/>
    <m/>
  </r>
  <r>
    <s v="120601008734-3"/>
    <x v="30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8862-0"/>
    <x v="32"/>
    <n v="344202"/>
    <s v="CENTRAL TELEFONICA  PLANTEL EL ALTO  (GPP)"/>
    <s v="01.05.1990"/>
    <n v="3287046.63"/>
    <n v="2907685.58"/>
    <s v="ZLI1"/>
    <n v="10"/>
    <n v="0"/>
    <n v="3361583.49"/>
    <n v="3025425.14"/>
    <s v="ZLIN"/>
    <n v="10"/>
    <n v="0"/>
    <n v="0"/>
    <n v="0"/>
    <m/>
    <m/>
    <m/>
  </r>
  <r>
    <s v="120601008862-1"/>
    <x v="32"/>
    <n v="344202"/>
    <s v="AMPLIACION CENTRAL TELEFONICA  PLANTEL EL ALTO"/>
    <s v="14.06.2010"/>
    <n v="15999264.01"/>
    <n v="15999264.01"/>
    <s v="ZLIN"/>
    <n v="10"/>
    <n v="0"/>
    <n v="0"/>
    <n v="0"/>
    <s v="ZLIN"/>
    <n v="10"/>
    <n v="0"/>
    <n v="0"/>
    <n v="0"/>
    <m/>
    <m/>
    <m/>
  </r>
  <r>
    <s v="120601008862-2"/>
    <x v="32"/>
    <n v="344202"/>
    <s v="ANTENA BS4"/>
    <s v="14.04.2010"/>
    <n v="246030.83"/>
    <n v="160587.32"/>
    <s v="ZLIN"/>
    <n v="20"/>
    <n v="0"/>
    <n v="0"/>
    <n v="0"/>
    <s v="ZLIN"/>
    <n v="10"/>
    <n v="0"/>
    <n v="0"/>
    <n v="0"/>
    <m/>
    <m/>
    <m/>
  </r>
  <r>
    <s v="120601008862-3"/>
    <x v="32"/>
    <n v="344202"/>
    <s v="ACCESS POINT  PARA CENTRAL EL ALTO"/>
    <s v="10.05.2010"/>
    <n v="573427.29"/>
    <n v="573427.29"/>
    <s v="ZLIN"/>
    <n v="10"/>
    <n v="0"/>
    <n v="0"/>
    <n v="0"/>
    <s v="ZLIN"/>
    <n v="10"/>
    <n v="0"/>
    <n v="0"/>
    <n v="0"/>
    <m/>
    <m/>
    <m/>
  </r>
  <r>
    <s v="120601008862-4"/>
    <x v="32"/>
    <n v="344202"/>
    <s v="MEJORA, CAMBIO VERSION DEL EQUIPO DEL CALL CENTER"/>
    <s v="16.09.2010"/>
    <n v="5355729.5199999996"/>
    <n v="5221836.2799999993"/>
    <s v="ZLIN"/>
    <n v="10"/>
    <n v="0"/>
    <n v="0"/>
    <n v="0"/>
    <s v="ZLIN"/>
    <n v="10"/>
    <n v="0"/>
    <n v="0"/>
    <n v="0"/>
    <m/>
    <m/>
    <m/>
  </r>
  <r>
    <s v="120601008862-5"/>
    <x v="32"/>
    <n v="344202"/>
    <s v="Mejora Modulo SLC 24 base en Hipath 4000"/>
    <s v="11.03.2011"/>
    <n v="1978686.5"/>
    <n v="0"/>
    <s v="ZLIN"/>
    <n v="10"/>
    <n v="0"/>
    <n v="0"/>
    <n v="0"/>
    <s v="ZLIN"/>
    <n v="10"/>
    <n v="0"/>
    <n v="0"/>
    <n v="0"/>
    <m/>
    <m/>
    <m/>
  </r>
  <r>
    <s v="120601008862-6"/>
    <x v="32"/>
    <n v="344202"/>
    <s v="RADIO BASE BS4 PARA HIPATH 4000 (ANTENA)"/>
    <s v="21.08.2013"/>
    <n v="555811.03"/>
    <n v="0"/>
    <s v="ZLIN"/>
    <n v="10"/>
    <n v="0"/>
    <n v="0"/>
    <n v="0"/>
    <s v="ZLIN"/>
    <n v="10"/>
    <n v="0"/>
    <n v="0"/>
    <n v="0"/>
    <m/>
    <m/>
    <m/>
  </r>
  <r>
    <s v="120601008862-7"/>
    <x v="32"/>
    <n v="344202"/>
    <s v="RADIO BASE BS4 PARA HIPATH 4000"/>
    <s v="21.08.2013"/>
    <n v="555811.03"/>
    <n v="0"/>
    <s v="ZLIN"/>
    <n v="10"/>
    <n v="0"/>
    <n v="0"/>
    <n v="0"/>
    <s v="ZLIN"/>
    <n v="10"/>
    <n v="0"/>
    <n v="0"/>
    <n v="0"/>
    <m/>
    <m/>
    <m/>
  </r>
  <r>
    <s v="120601008862-8"/>
    <x v="32"/>
    <n v="344202"/>
    <s v="RADIO BASE BS4 PARA HIPATH 4000"/>
    <s v="21.08.2013"/>
    <n v="555811.03"/>
    <n v="0"/>
    <s v="ZLIN"/>
    <n v="10"/>
    <n v="0"/>
    <n v="0"/>
    <n v="0"/>
    <s v="ZLIN"/>
    <n v="10"/>
    <n v="0"/>
    <n v="0"/>
    <n v="0"/>
    <m/>
    <m/>
    <m/>
  </r>
  <r>
    <s v="120601008862-9"/>
    <x v="32"/>
    <n v="344202"/>
    <s v="RADIO BASE BS4 PARA HIPATH 4000"/>
    <s v="21.08.2013"/>
    <n v="555811.03"/>
    <n v="0"/>
    <s v="ZLIN"/>
    <n v="10"/>
    <n v="0"/>
    <n v="0"/>
    <n v="0"/>
    <s v="ZLIN"/>
    <n v="10"/>
    <n v="0"/>
    <n v="0"/>
    <n v="0"/>
    <m/>
    <m/>
    <m/>
  </r>
  <r>
    <s v="120601008862-10"/>
    <x v="32"/>
    <n v="344202"/>
    <s v="ACTUALIZACION DE SERVIDOR DE COMUNICACION"/>
    <s v="15.07.2014"/>
    <n v="21351350"/>
    <n v="0"/>
    <s v="ZLIN"/>
    <n v="10"/>
    <n v="0"/>
    <n v="0"/>
    <n v="0"/>
    <s v="ZLIN"/>
    <n v="10"/>
    <n v="0"/>
    <n v="0"/>
    <n v="0"/>
    <m/>
    <m/>
    <m/>
  </r>
  <r>
    <s v="120601008862-11"/>
    <x v="32"/>
    <n v="344202"/>
    <s v="Actualización Central OSV El Alto"/>
    <s v="22.12.2016"/>
    <n v="3608610"/>
    <n v="0"/>
    <s v="ZLIN"/>
    <n v="10"/>
    <n v="0"/>
    <n v="0"/>
    <n v="0"/>
    <s v="ZLIN"/>
    <n v="10"/>
    <n v="0"/>
    <n v="0"/>
    <n v="0"/>
    <m/>
    <m/>
    <m/>
  </r>
  <r>
    <s v="120601008862-12"/>
    <x v="32"/>
    <n v="344202"/>
    <s v="Actualización sistema comunicaciones"/>
    <s v="22.12.2016"/>
    <n v="3097177.5"/>
    <n v="0"/>
    <s v="ZLIN"/>
    <n v="10"/>
    <n v="0"/>
    <n v="0"/>
    <n v="0"/>
    <s v="ZLIN"/>
    <n v="10"/>
    <n v="0"/>
    <n v="0"/>
    <n v="0"/>
    <m/>
    <m/>
    <m/>
  </r>
  <r>
    <s v="120601008862-13"/>
    <x v="32"/>
    <n v="344202"/>
    <s v="Ampliación modulo troncales IP-ICE EA"/>
    <s v="22.12.2016"/>
    <n v="3319577.09"/>
    <n v="0"/>
    <s v="ZLIN"/>
    <n v="10"/>
    <n v="0"/>
    <n v="0"/>
    <n v="0"/>
    <s v="ZLIN"/>
    <n v="10"/>
    <n v="0"/>
    <n v="0"/>
    <n v="0"/>
    <m/>
    <m/>
    <m/>
  </r>
  <r>
    <s v="120601008862-14"/>
    <x v="32"/>
    <n v="344202"/>
    <s v="Fuente eléctrica sistema telefónico"/>
    <s v="16.12.2016"/>
    <n v="9046255.8100000005"/>
    <n v="0"/>
    <s v="ZLIN"/>
    <n v="10"/>
    <n v="0"/>
    <n v="0"/>
    <n v="0"/>
    <s v="ZLIN"/>
    <n v="10"/>
    <n v="0"/>
    <n v="0"/>
    <n v="0"/>
    <m/>
    <m/>
    <m/>
  </r>
  <r>
    <s v="120601008862-15"/>
    <x v="32"/>
    <n v="344202"/>
    <s v="Licencia para 50 usuarios mas central EL ALTO"/>
    <s v="22.12.2016"/>
    <n v="3560769"/>
    <n v="0"/>
    <s v="ZLIN"/>
    <n v="10"/>
    <n v="0"/>
    <n v="0"/>
    <n v="0"/>
    <s v="ZLIN"/>
    <n v="10"/>
    <n v="0"/>
    <n v="0"/>
    <n v="0"/>
    <m/>
    <m/>
    <m/>
  </r>
  <r>
    <s v="120601008927-0"/>
    <x v="30"/>
    <n v="214501"/>
    <s v="SCANNER"/>
    <s v="31.07.2001"/>
    <n v="50000"/>
    <n v="45000"/>
    <s v="ZLI1"/>
    <n v="5"/>
    <n v="0"/>
    <n v="27761.34"/>
    <n v="24985.21"/>
    <s v="ZLIN"/>
    <n v="5"/>
    <n v="0"/>
    <n v="0"/>
    <n v="0"/>
    <m/>
    <m/>
    <m/>
  </r>
  <r>
    <s v="120601008929-0"/>
    <x v="31"/>
    <n v="214401"/>
    <s v="ANALIZADOR DE GASOLINA"/>
    <s v="30.04.2006"/>
    <n v="14901318"/>
    <n v="13341336.27"/>
    <s v="ZLI1"/>
    <n v="15"/>
    <n v="0"/>
    <n v="5665739.5"/>
    <n v="5665739.5"/>
    <s v="ZLIN"/>
    <n v="10"/>
    <n v="0"/>
    <n v="0"/>
    <n v="0"/>
    <m/>
    <m/>
    <m/>
  </r>
  <r>
    <s v="120601008931-0"/>
    <x v="31"/>
    <n v="214501"/>
    <s v="COLORIMETRO AUTOMATICO"/>
    <s v="30.04.2006"/>
    <n v="8865740"/>
    <n v="7937607.8399999999"/>
    <s v="ZLI1"/>
    <n v="15"/>
    <n v="0"/>
    <n v="3370908.08"/>
    <n v="3370908.08"/>
    <s v="ZLIN"/>
    <n v="10"/>
    <n v="0"/>
    <n v="0"/>
    <n v="0"/>
    <m/>
    <m/>
    <m/>
  </r>
  <r>
    <s v="120601008954-0"/>
    <x v="31"/>
    <n v="214501"/>
    <s v="MAQUINA DE OCTANAJE"/>
    <s v="31.05.2007"/>
    <n v="369650572.16000003"/>
    <n v="328670296.02000004"/>
    <s v="ZLI1"/>
    <n v="10"/>
    <n v="0"/>
    <n v="89679919.549999997"/>
    <n v="89679919.549999997"/>
    <s v="ZLIN"/>
    <n v="10"/>
    <n v="0"/>
    <n v="0"/>
    <n v="0"/>
    <m/>
    <m/>
    <m/>
  </r>
  <r>
    <s v="120601008954-1"/>
    <x v="31"/>
    <n v="214501"/>
    <s v="PANEL DE CONTROL"/>
    <s v="27.12.2016"/>
    <n v="198683589.58000001"/>
    <n v="106519372.24000001"/>
    <s v="ZLIN"/>
    <n v="10"/>
    <n v="0"/>
    <n v="0"/>
    <n v="0"/>
    <s v="ZLIN"/>
    <n v="10"/>
    <n v="0"/>
    <n v="0"/>
    <n v="0"/>
    <m/>
    <m/>
    <m/>
  </r>
  <r>
    <s v="120601008955-0"/>
    <x v="37"/>
    <n v="321100"/>
    <s v="PELADOR DE PAPAS"/>
    <s v="31.08.2007"/>
    <n v="1099282"/>
    <n v="846454.11"/>
    <s v="ZLI1"/>
    <n v="15"/>
    <n v="0"/>
    <n v="269951.89"/>
    <n v="230490.2"/>
    <s v="ZLIN"/>
    <n v="15"/>
    <n v="0"/>
    <n v="0"/>
    <n v="0"/>
    <m/>
    <m/>
    <m/>
  </r>
  <r>
    <s v="120601008957-0"/>
    <x v="31"/>
    <n v="214501"/>
    <s v="BALANZA SEMIANALITICA"/>
    <s v="31.08.2007"/>
    <n v="2268216"/>
    <n v="1930818.87"/>
    <s v="ZLI1"/>
    <n v="15"/>
    <n v="0"/>
    <n v="557008.31000000006"/>
    <n v="557008.31000000006"/>
    <s v="ZLIN"/>
    <n v="10"/>
    <n v="0"/>
    <n v="0"/>
    <n v="0"/>
    <m/>
    <m/>
    <m/>
  </r>
  <r>
    <s v="120601008991-0"/>
    <x v="37"/>
    <n v="323303"/>
    <s v="TANQUE DE AGUA"/>
    <s v="30.06.2007"/>
    <n v="91643"/>
    <n v="71482.14"/>
    <s v="ZLI1"/>
    <n v="15"/>
    <n v="0"/>
    <n v="22504.86"/>
    <n v="19463.810000000001"/>
    <s v="ZLIN"/>
    <n v="15"/>
    <n v="0"/>
    <n v="0"/>
    <n v="0"/>
    <m/>
    <m/>
    <m/>
  </r>
  <r>
    <s v="120601008994-0"/>
    <x v="37"/>
    <n v="321100"/>
    <s v="LICUADORA"/>
    <s v="30.09.2007"/>
    <n v="827317.3"/>
    <n v="744585.57000000007"/>
    <s v="ZLI1"/>
    <n v="10"/>
    <n v="0"/>
    <n v="203165.21"/>
    <n v="172345.75999999998"/>
    <s v="ZLIN"/>
    <n v="15"/>
    <n v="0"/>
    <n v="0"/>
    <n v="0"/>
    <m/>
    <m/>
    <m/>
  </r>
  <r>
    <s v="120601008997-0"/>
    <x v="32"/>
    <n v="332100"/>
    <s v="APARATO TELEFONICO"/>
    <s v="30.11.2006"/>
    <n v="95334.75"/>
    <n v="32175.47"/>
    <s v="ZLI1"/>
    <n v="10"/>
    <n v="0"/>
    <n v="36247.9"/>
    <n v="12887.720000000001"/>
    <s v="ZLIN"/>
    <n v="10"/>
    <n v="0"/>
    <n v="0"/>
    <n v="0"/>
    <m/>
    <m/>
    <m/>
  </r>
  <r>
    <s v="120601009134-0"/>
    <x v="32"/>
    <n v="335302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5-0"/>
    <x v="32"/>
    <n v="335100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7-0"/>
    <x v="32"/>
    <n v="335311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8-0"/>
    <x v="32"/>
    <n v="335100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9-0"/>
    <x v="32"/>
    <n v="335308"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53-0"/>
    <x v="31"/>
    <n v="214501"/>
    <s v="IMPRESORA LASER"/>
    <s v="31.03.2007"/>
    <n v="2033378.84"/>
    <n v="1600815.87"/>
    <s v="ZLI1"/>
    <n v="5"/>
    <n v="0"/>
    <n v="499339.08"/>
    <n v="499339.08"/>
    <s v="ZLIN"/>
    <n v="10"/>
    <n v="0"/>
    <n v="0"/>
    <n v="0"/>
    <m/>
    <m/>
    <m/>
  </r>
  <r>
    <s v="120601009154-0"/>
    <x v="31"/>
    <n v="214501"/>
    <s v="REOMETRO"/>
    <s v="31.03.2007"/>
    <n v="53733821.850000001"/>
    <n v="46645826.700000003"/>
    <s v="ZLI1"/>
    <n v="15"/>
    <n v="0"/>
    <n v="13195473.960000001"/>
    <n v="13195473.960000001"/>
    <s v="ZLIN"/>
    <n v="10"/>
    <n v="0"/>
    <n v="0"/>
    <n v="0"/>
    <m/>
    <m/>
    <m/>
  </r>
  <r>
    <s v="120601009195-0"/>
    <x v="31"/>
    <n v="214403"/>
    <s v="P.H. METRO"/>
    <s v="31.05.2007"/>
    <n v="806961"/>
    <n v="695532.27"/>
    <s v="ZLI1"/>
    <n v="15"/>
    <n v="0"/>
    <n v="198166.3"/>
    <n v="198166.3"/>
    <s v="ZLIN"/>
    <n v="10"/>
    <n v="0"/>
    <n v="0"/>
    <n v="0"/>
    <m/>
    <m/>
    <m/>
  </r>
  <r>
    <s v="120601009197-0"/>
    <x v="31"/>
    <n v="214501"/>
    <s v="CROMATOGRAFO"/>
    <s v="31.08.2007"/>
    <n v="20778000"/>
    <n v="17687272.5"/>
    <s v="ZLI1"/>
    <n v="15"/>
    <n v="0"/>
    <n v="5102476.41"/>
    <n v="5102476.41"/>
    <s v="ZLIN"/>
    <n v="10"/>
    <n v="0"/>
    <n v="0"/>
    <n v="0"/>
    <m/>
    <m/>
    <m/>
  </r>
  <r>
    <s v="120601009198-0"/>
    <x v="31"/>
    <n v="214501"/>
    <s v="EQUIPO ANALIZADOR DE AZUFRE"/>
    <s v="31.08.2007"/>
    <n v="14544600"/>
    <n v="12381090.75"/>
    <s v="ZLI1"/>
    <n v="15"/>
    <n v="0"/>
    <n v="3571733.49"/>
    <n v="3571733.49"/>
    <s v="ZLIN"/>
    <n v="10"/>
    <n v="0"/>
    <n v="0"/>
    <n v="0"/>
    <m/>
    <m/>
    <m/>
  </r>
  <r>
    <s v="120601009201-0"/>
    <x v="31"/>
    <n v="214501"/>
    <s v="CROMATOGRAFO"/>
    <s v="31.08.2007"/>
    <n v="28099383"/>
    <n v="23919599.780000001"/>
    <s v="ZLI1"/>
    <n v="15"/>
    <n v="0"/>
    <n v="6900396.5099999998"/>
    <n v="6900396.5099999998"/>
    <s v="ZLIN"/>
    <n v="10"/>
    <n v="0"/>
    <n v="0"/>
    <n v="0"/>
    <m/>
    <m/>
    <m/>
  </r>
  <r>
    <s v="120601009204-0"/>
    <x v="31"/>
    <n v="214404"/>
    <s v="BALANZA GIRATORIA"/>
    <s v="31.07.2007"/>
    <n v="610000"/>
    <n v="521492.1"/>
    <s v="ZLI1"/>
    <n v="15"/>
    <n v="0"/>
    <n v="149798.38"/>
    <n v="149798.38"/>
    <s v="ZLIN"/>
    <n v="10"/>
    <n v="0"/>
    <n v="0"/>
    <n v="0"/>
    <m/>
    <m/>
    <m/>
  </r>
  <r>
    <s v="120601009299-0"/>
    <x v="32"/>
    <n v="341102"/>
    <s v="CELULAR"/>
    <s v="30.09.2007"/>
    <n v="59500"/>
    <n v="53550"/>
    <s v="ZLI1"/>
    <n v="10"/>
    <n v="0"/>
    <n v="14611.49"/>
    <n v="14611.49"/>
    <s v="ZLIN"/>
    <n v="10"/>
    <n v="0"/>
    <n v="0"/>
    <n v="0"/>
    <m/>
    <m/>
    <m/>
  </r>
  <r>
    <s v="120601009324-0"/>
    <x v="32"/>
    <n v="341100"/>
    <s v="PATCH PANEL 24 PUERTOS"/>
    <s v="30.09.2007"/>
    <n v="162420.5"/>
    <n v="146178.45000000001"/>
    <s v="ZLI1"/>
    <n v="10"/>
    <n v="0"/>
    <n v="39885.78"/>
    <n v="39885.78"/>
    <s v="ZLIN"/>
    <n v="10"/>
    <n v="0"/>
    <n v="0"/>
    <n v="0"/>
    <m/>
    <m/>
    <m/>
  </r>
  <r>
    <s v="120601009325-0"/>
    <x v="32"/>
    <n v="341100"/>
    <s v="PATCH PANEL 24 PUERTOS"/>
    <s v="30.09.2007"/>
    <n v="162420.5"/>
    <n v="146178.45000000001"/>
    <s v="ZLI1"/>
    <n v="10"/>
    <n v="0"/>
    <n v="39885.78"/>
    <n v="39885.78"/>
    <s v="ZLIN"/>
    <n v="10"/>
    <n v="0"/>
    <n v="0"/>
    <n v="0"/>
    <m/>
    <m/>
    <m/>
  </r>
  <r>
    <s v="120601009332-0"/>
    <x v="32"/>
    <n v="344202"/>
    <s v="TELEFONO CELULAR"/>
    <s v="31.10.2007"/>
    <n v="105000"/>
    <n v="94500"/>
    <s v="ZLI1"/>
    <n v="10"/>
    <n v="0"/>
    <n v="25784.97"/>
    <n v="25784.97"/>
    <s v="ZLIN"/>
    <n v="10"/>
    <n v="0"/>
    <n v="0"/>
    <n v="0"/>
    <m/>
    <m/>
    <m/>
  </r>
  <r>
    <s v="120601009333-0"/>
    <x v="32"/>
    <n v="344201"/>
    <s v="TELEFONO CELULAR"/>
    <s v="31.10.2007"/>
    <n v="160000"/>
    <n v="144000"/>
    <s v="ZLI1"/>
    <n v="10"/>
    <n v="0"/>
    <n v="39291.379999999997"/>
    <n v="39291.379999999997"/>
    <s v="ZLIN"/>
    <n v="10"/>
    <n v="0"/>
    <n v="0"/>
    <n v="0"/>
    <m/>
    <m/>
    <m/>
  </r>
  <r>
    <s v="120601009334-0"/>
    <x v="32"/>
    <n v="343100"/>
    <s v="DIADEMA INALAMBRICA"/>
    <s v="31.10.2007"/>
    <n v="213896.55"/>
    <n v="192506.88999999998"/>
    <s v="ZLI1"/>
    <n v="10"/>
    <n v="0"/>
    <n v="52526.81"/>
    <n v="52526.81"/>
    <s v="ZLIN"/>
    <n v="10"/>
    <n v="0"/>
    <n v="0"/>
    <n v="0"/>
    <m/>
    <m/>
    <m/>
  </r>
  <r>
    <s v="120601009335-0"/>
    <x v="32"/>
    <n v="344201"/>
    <s v="SISTEMA DE TASACION DE LLAMADAS: IN"/>
    <s v="31.10.2007"/>
    <n v="2816125"/>
    <n v="2534512.5"/>
    <s v="ZLI1"/>
    <n v="10"/>
    <n v="0"/>
    <n v="691558.93"/>
    <n v="691558.93"/>
    <s v="ZLIN"/>
    <n v="10"/>
    <n v="0"/>
    <n v="0"/>
    <n v="0"/>
    <m/>
    <m/>
    <m/>
  </r>
  <r>
    <s v="120601009336-0"/>
    <x v="31"/>
    <n v="214404"/>
    <s v="UNIDAD DE TITULACION AUTOMATICA"/>
    <s v="31.10.2007"/>
    <n v="4025892.5"/>
    <n v="3623303.25"/>
    <s v="ZLI1"/>
    <n v="10"/>
    <n v="0"/>
    <n v="988642.86"/>
    <n v="988642.86"/>
    <s v="ZLIN"/>
    <n v="10"/>
    <n v="0"/>
    <n v="0"/>
    <n v="0"/>
    <m/>
    <m/>
    <m/>
  </r>
  <r>
    <s v="120601009358-0"/>
    <x v="32"/>
    <n v="344100"/>
    <s v="GAVINETE METALICO DE 6 COMPONENTES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59-0"/>
    <x v="32"/>
    <n v="344100"/>
    <s v="GAVINETE METALICO DE 6 COMPONENTES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60-0"/>
    <x v="32"/>
    <n v="344100"/>
    <s v="GAVINETE METALICO DE 6 COMPONENTES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61-0"/>
    <x v="32"/>
    <n v="344100"/>
    <s v="GAVINETE METALICO DE 6 COMPONENTES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62-0"/>
    <x v="32"/>
    <n v="344100"/>
    <s v="GAVINETE METALICO DE 6 COMPARTIMENT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63-0"/>
    <x v="32"/>
    <n v="344100"/>
    <s v="GAVINETE METALICO DE 6 COMPARTIMENT"/>
    <s v="31.10.2007"/>
    <n v="3651638.85"/>
    <n v="3286474.96"/>
    <s v="ZLI1"/>
    <n v="10"/>
    <n v="0"/>
    <n v="896736.98"/>
    <n v="896736.98"/>
    <s v="ZLIN"/>
    <n v="10"/>
    <n v="0"/>
    <n v="0"/>
    <n v="0"/>
    <m/>
    <m/>
    <m/>
  </r>
  <r>
    <s v="120601009364-0"/>
    <x v="31"/>
    <n v="214100"/>
    <s v="CAPILLA EXTRACTORA DE GASES"/>
    <s v="30.11.2007"/>
    <n v="3272661"/>
    <n v="2945394.9"/>
    <s v="ZLI1"/>
    <n v="10"/>
    <n v="0"/>
    <n v="803670.96"/>
    <n v="803670.96"/>
    <s v="ZLIN"/>
    <n v="10"/>
    <n v="0"/>
    <n v="0"/>
    <n v="0"/>
    <m/>
    <m/>
    <m/>
  </r>
  <r>
    <s v="120601009365-0"/>
    <x v="31"/>
    <n v="214404"/>
    <s v="SISTEMA DE PUNTO DE CONGELAMIENTO"/>
    <s v="31.10.2007"/>
    <n v="17536834"/>
    <n v="15783150.6"/>
    <s v="ZLI1"/>
    <n v="10"/>
    <n v="0"/>
    <n v="4306539.6900000004"/>
    <n v="4306539.6900000004"/>
    <s v="ZLIN"/>
    <n v="10"/>
    <n v="0"/>
    <n v="0"/>
    <n v="0"/>
    <m/>
    <m/>
    <m/>
  </r>
  <r>
    <s v="120601009369-0"/>
    <x v="31"/>
    <n v="214405"/>
    <s v="UNIDAD DE ENFRIAMIENTO 1/3 HP 24 PI"/>
    <s v="30.09.2007"/>
    <n v="1001434.25"/>
    <n v="848715.53"/>
    <s v="ZLI1"/>
    <n v="15"/>
    <n v="0"/>
    <n v="245923.32"/>
    <n v="245923.32"/>
    <s v="ZLIN"/>
    <n v="10"/>
    <n v="0"/>
    <n v="0"/>
    <n v="0"/>
    <m/>
    <m/>
    <m/>
  </r>
  <r>
    <s v="120601009370-0"/>
    <x v="31"/>
    <n v="214401"/>
    <s v="UNIDAD DE ENFRIAMIENTO 1/3 HP 24 PI"/>
    <s v="30.09.2007"/>
    <n v="1001434.25"/>
    <n v="848715.53"/>
    <s v="ZLI1"/>
    <n v="15"/>
    <n v="0"/>
    <n v="245923.32"/>
    <n v="245923.32"/>
    <s v="ZLIN"/>
    <n v="10"/>
    <n v="0"/>
    <n v="0"/>
    <n v="0"/>
    <m/>
    <m/>
    <m/>
  </r>
  <r>
    <s v="120601009371-0"/>
    <x v="31"/>
    <n v="214501"/>
    <s v="UNIDAD DE ENFRIAMIENTO 1/3 HP 24 PI"/>
    <s v="30.09.2007"/>
    <n v="1001434.25"/>
    <n v="848715.53"/>
    <s v="ZLI1"/>
    <n v="15"/>
    <n v="0"/>
    <n v="245923.32"/>
    <n v="245923.32"/>
    <s v="ZLIN"/>
    <n v="10"/>
    <n v="0"/>
    <n v="0"/>
    <n v="0"/>
    <m/>
    <m/>
    <m/>
  </r>
  <r>
    <s v="120601009372-0"/>
    <x v="31"/>
    <n v="342305"/>
    <s v="UNIDAD DE ENFRIAMIENTO 1/4 16 PIES"/>
    <s v="30.09.2007"/>
    <n v="950334.5"/>
    <n v="805408.49"/>
    <s v="ZLI1"/>
    <n v="15"/>
    <n v="0"/>
    <n v="233374.69"/>
    <n v="233374.69"/>
    <s v="ZLIN"/>
    <n v="10"/>
    <n v="0"/>
    <n v="0"/>
    <n v="0"/>
    <m/>
    <m/>
    <m/>
  </r>
  <r>
    <s v="120601009373-0"/>
    <x v="31"/>
    <n v="342510"/>
    <s v="UNIDAD DE ENFRIAMIENTO 1/4 HP 16 PI"/>
    <s v="30.09.2007"/>
    <n v="950334.5"/>
    <n v="805408.49"/>
    <s v="ZLI1"/>
    <n v="15"/>
    <n v="0"/>
    <n v="233374.69"/>
    <n v="233374.69"/>
    <s v="ZLIN"/>
    <n v="10"/>
    <n v="0"/>
    <n v="0"/>
    <n v="0"/>
    <m/>
    <m/>
    <m/>
  </r>
  <r>
    <s v="120601009374-0"/>
    <x v="31"/>
    <n v="214401"/>
    <s v="MAQUINA DE HACER HIELO"/>
    <s v="30.09.2007"/>
    <n v="4340527"/>
    <n v="3906474.3"/>
    <s v="ZLI1"/>
    <n v="10"/>
    <n v="0"/>
    <n v="1065908.01"/>
    <n v="1065908.01"/>
    <s v="ZLIN"/>
    <n v="10"/>
    <n v="0"/>
    <n v="0"/>
    <n v="0"/>
    <m/>
    <m/>
    <m/>
  </r>
  <r>
    <s v="120601009375-0"/>
    <x v="31"/>
    <n v="214501"/>
    <s v="BOMBA PARA MUESTRAS CON TUBOS"/>
    <s v="31.10.2007"/>
    <n v="556850.5"/>
    <n v="501165.45"/>
    <s v="ZLI1"/>
    <n v="10"/>
    <n v="0"/>
    <n v="136746.39000000001"/>
    <n v="136746.39000000001"/>
    <s v="ZLIN"/>
    <n v="10"/>
    <n v="0"/>
    <n v="0"/>
    <n v="0"/>
    <m/>
    <m/>
    <m/>
  </r>
  <r>
    <s v="120601009376-0"/>
    <x v="31"/>
    <n v="214501"/>
    <s v="BOMBA PARA MUESTRA"/>
    <s v="31.10.2007"/>
    <n v="556850.5"/>
    <n v="501165.45"/>
    <s v="ZLI1"/>
    <n v="10"/>
    <n v="0"/>
    <n v="136746.39000000001"/>
    <n v="136746.39000000001"/>
    <s v="ZLIN"/>
    <n v="10"/>
    <n v="0"/>
    <n v="0"/>
    <n v="0"/>
    <m/>
    <m/>
    <m/>
  </r>
  <r>
    <s v="120601009377-0"/>
    <x v="32"/>
    <n v="344201"/>
    <s v="SOLUCION INALAMBRICA PARA CENTRAL T"/>
    <s v="31.10.2007"/>
    <n v="400378.34"/>
    <n v="360340.51"/>
    <s v="ZLI1"/>
    <n v="10"/>
    <n v="0"/>
    <n v="98321.34"/>
    <n v="98321.34"/>
    <s v="ZLIN"/>
    <n v="10"/>
    <n v="0"/>
    <n v="0"/>
    <n v="0"/>
    <m/>
    <m/>
    <m/>
  </r>
  <r>
    <s v="120601009378-0"/>
    <x v="32"/>
    <n v="344201"/>
    <s v="SOLUCION INALAMBRICA PARA CENTRAL T"/>
    <s v="31.10.2007"/>
    <n v="400378.33"/>
    <n v="360340.5"/>
    <s v="ZLI1"/>
    <n v="10"/>
    <n v="0"/>
    <n v="98321.33"/>
    <n v="98321.33"/>
    <s v="ZLIN"/>
    <n v="10"/>
    <n v="0"/>
    <n v="0"/>
    <n v="0"/>
    <m/>
    <m/>
    <m/>
  </r>
  <r>
    <s v="120601009379-0"/>
    <x v="32"/>
    <n v="344201"/>
    <s v="SOLUCION INALAMBRICA PARA CENTRAL T"/>
    <s v="31.10.2007"/>
    <n v="400378.33"/>
    <n v="360340.5"/>
    <s v="ZLI1"/>
    <n v="10"/>
    <n v="0"/>
    <n v="98321.33"/>
    <n v="98321.33"/>
    <s v="ZLIN"/>
    <n v="10"/>
    <n v="0"/>
    <n v="0"/>
    <n v="0"/>
    <m/>
    <m/>
    <m/>
  </r>
  <r>
    <s v="120601009380-0"/>
    <x v="32"/>
    <n v="3411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1-0"/>
    <x v="32"/>
    <n v="3442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2-0"/>
    <x v="32"/>
    <n v="3411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3-0"/>
    <x v="32"/>
    <n v="344202"/>
    <s v="TELEFONO PARA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4-0"/>
    <x v="32"/>
    <n v="344202"/>
    <s v="TELEFONO PARA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5-0"/>
    <x v="32"/>
    <n v="344301"/>
    <s v="TELEFONO PARA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6-0"/>
    <x v="32"/>
    <n v="3442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7-0"/>
    <x v="32"/>
    <n v="3411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8-0"/>
    <x v="32"/>
    <n v="213100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9-0"/>
    <x v="32"/>
    <n v="341102"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90-0"/>
    <x v="32"/>
    <n v="344202"/>
    <s v="TELEFONO INALAMBRICO IP MÓVIL DE WI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1-0"/>
    <x v="32"/>
    <n v="344202"/>
    <s v="TELEFONO INALAMBRICO IP MOVIL WIFI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2-0"/>
    <x v="32"/>
    <n v="344202"/>
    <s v="TELEFONO IANALAMBRICO IP MOVIL WIFI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4-0"/>
    <x v="32"/>
    <n v="344202"/>
    <s v="TELEFONO INALAMBRICO IP MOVIL WIFI-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5-0"/>
    <x v="32"/>
    <n v="344202"/>
    <s v="TELEFONO INALAMBRICO IP MOVIL WIFI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6-0"/>
    <x v="32"/>
    <n v="344202"/>
    <s v="TELEFONO INALAMBRICO IP MOVIL WIFI"/>
    <s v="31.10.2007"/>
    <n v="182838.9"/>
    <n v="164555.01"/>
    <s v="ZLI1"/>
    <n v="10"/>
    <n v="0"/>
    <n v="44899.94"/>
    <n v="44899.94"/>
    <s v="ZLIN"/>
    <n v="10"/>
    <n v="0"/>
    <n v="0"/>
    <n v="0"/>
    <m/>
    <m/>
    <m/>
  </r>
  <r>
    <s v="120601009398-0"/>
    <x v="32"/>
    <n v="344202"/>
    <s v="TELEFONO INALAMBRICO"/>
    <s v="31.10.2007"/>
    <n v="182838.9"/>
    <n v="164555.01"/>
    <s v="ZLI1"/>
    <n v="10"/>
    <n v="0"/>
    <n v="44899.94"/>
    <n v="44899.94"/>
    <s v="ZLIN"/>
    <n v="10"/>
    <n v="0"/>
    <n v="0"/>
    <n v="0"/>
    <m/>
    <m/>
    <m/>
  </r>
  <r>
    <s v="120601009399-0"/>
    <x v="32"/>
    <n v="343203"/>
    <s v="TELEFONO INALAMBRICO"/>
    <s v="31.10.2007"/>
    <n v="182838.9"/>
    <n v="164555.01"/>
    <s v="ZLI1"/>
    <n v="10"/>
    <n v="0"/>
    <n v="44899.94"/>
    <n v="44899.94"/>
    <s v="ZLIN"/>
    <n v="10"/>
    <n v="0"/>
    <n v="0"/>
    <n v="0"/>
    <m/>
    <m/>
    <m/>
  </r>
  <r>
    <s v="120601009400-0"/>
    <x v="32"/>
    <n v="344202"/>
    <s v="TELEFONO INALAMBRICO"/>
    <s v="31.10.2007"/>
    <n v="182838.9"/>
    <n v="164555.01"/>
    <s v="ZLI1"/>
    <n v="10"/>
    <n v="0"/>
    <n v="44899.94"/>
    <n v="44899.94"/>
    <s v="ZLIN"/>
    <n v="10"/>
    <n v="0"/>
    <n v="0"/>
    <n v="0"/>
    <m/>
    <m/>
    <m/>
  </r>
  <r>
    <s v="120601009401-0"/>
    <x v="32"/>
    <n v="343201"/>
    <s v="TELEFONO INALAMBRICO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402-0"/>
    <x v="32"/>
    <n v="344202"/>
    <s v="TELEFONO IP CON MODULO DE APLICACIO"/>
    <s v="31.10.2007"/>
    <n v="359217.4"/>
    <n v="323295.66000000003"/>
    <s v="ZLI1"/>
    <n v="10"/>
    <n v="0"/>
    <n v="88213.4"/>
    <n v="88213.4"/>
    <s v="ZLIN"/>
    <n v="10"/>
    <n v="0"/>
    <n v="0"/>
    <n v="0"/>
    <m/>
    <m/>
    <m/>
  </r>
  <r>
    <s v="120601009403-0"/>
    <x v="32"/>
    <n v="213100"/>
    <s v="ROUTER CISCO"/>
    <s v="31.05.2008"/>
    <n v="397663.95"/>
    <n v="272000.96000000002"/>
    <s v="ZLI1"/>
    <n v="5"/>
    <n v="0"/>
    <n v="37207.620000000003"/>
    <n v="37207.620000000003"/>
    <s v="ZLIN"/>
    <n v="10"/>
    <n v="0"/>
    <n v="0"/>
    <n v="0"/>
    <m/>
    <m/>
    <m/>
  </r>
  <r>
    <s v="120601009404-0"/>
    <x v="33"/>
    <n v="341204"/>
    <s v="SISTEMA DE PLACAS DE FORMACION DE I"/>
    <s v="30.11.2007"/>
    <n v="7925000"/>
    <n v="7132500"/>
    <s v="ZLI1"/>
    <n v="10"/>
    <n v="0"/>
    <n v="1946151.01"/>
    <n v="1946151.01"/>
    <s v="ZLIN"/>
    <n v="10"/>
    <n v="0"/>
    <n v="0"/>
    <n v="0"/>
    <m/>
    <m/>
    <m/>
  </r>
  <r>
    <s v="120601009405-0"/>
    <x v="32"/>
    <n v="213201"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07-0"/>
    <x v="32"/>
    <n v="333501"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08-0"/>
    <x v="32"/>
    <n v="213100"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09-0"/>
    <x v="32"/>
    <n v="332501"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10-0"/>
    <x v="32"/>
    <n v="214403"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2-0"/>
    <x v="32"/>
    <n v="344302"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3-0"/>
    <x v="32"/>
    <n v="341204"/>
    <s v="RADIO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4-0"/>
    <x v="32"/>
    <n v="344302"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7-0"/>
    <x v="32"/>
    <n v="341204"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9-0"/>
    <x v="32"/>
    <n v="344207"/>
    <s v="RADIO DE COMUNICACION MOVIL ANTENA"/>
    <s v="31.12.2007"/>
    <n v="232215"/>
    <n v="208993.5"/>
    <s v="ZLI1"/>
    <n v="10"/>
    <n v="0"/>
    <n v="57025.29"/>
    <n v="57025.29"/>
    <s v="ZLIN"/>
    <n v="10"/>
    <n v="0"/>
    <n v="0"/>
    <n v="0"/>
    <m/>
    <m/>
    <m/>
  </r>
  <r>
    <s v="120601009420-0"/>
    <x v="32"/>
    <n v="344206"/>
    <s v="RADIO DE COMUNICACION MOVIL ANTENA"/>
    <s v="31.12.2007"/>
    <n v="232215"/>
    <n v="208993.5"/>
    <s v="ZLI1"/>
    <n v="10"/>
    <n v="0"/>
    <n v="57025.29"/>
    <n v="57025.29"/>
    <s v="ZLIN"/>
    <n v="10"/>
    <n v="0"/>
    <n v="0"/>
    <n v="0"/>
    <m/>
    <m/>
    <m/>
  </r>
  <r>
    <s v="120601009421-0"/>
    <x v="32"/>
    <n v="344201"/>
    <s v="REPETIDORA (UBICADO EN VALVULA DE M"/>
    <s v="31.12.2007"/>
    <n v="8864850"/>
    <n v="7978365"/>
    <s v="ZLI1"/>
    <n v="10"/>
    <n v="0"/>
    <n v="2176951.0099999998"/>
    <n v="2176951.0099999998"/>
    <s v="ZLIN"/>
    <n v="10"/>
    <n v="0"/>
    <n v="0"/>
    <n v="0"/>
    <m/>
    <m/>
    <m/>
  </r>
  <r>
    <s v="120601009421-1"/>
    <x v="32"/>
    <n v="344201"/>
    <s v="KIT ACTUALIZACION PARA REPETIDORA MTR-2000"/>
    <s v="03.09.2014"/>
    <n v="2159430"/>
    <n v="1943487"/>
    <s v="ZLIN"/>
    <n v="10"/>
    <n v="0"/>
    <n v="0"/>
    <n v="0"/>
    <s v="ZLIN"/>
    <n v="10"/>
    <n v="0"/>
    <n v="0"/>
    <n v="0"/>
    <m/>
    <m/>
    <m/>
  </r>
  <r>
    <s v="120601009422-0"/>
    <x v="32"/>
    <n v="344201"/>
    <s v="REPETIDORA (UBICADO EN CERRO GALLO,"/>
    <s v="31.12.2007"/>
    <n v="8864850"/>
    <n v="7978365"/>
    <s v="ZLI1"/>
    <n v="10"/>
    <n v="0"/>
    <n v="2176951.0099999998"/>
    <n v="2176951.0099999998"/>
    <s v="ZLIN"/>
    <n v="10"/>
    <n v="0"/>
    <n v="0"/>
    <n v="0"/>
    <m/>
    <m/>
    <m/>
  </r>
  <r>
    <s v="120601009422-1"/>
    <x v="32"/>
    <n v="344201"/>
    <s v="KIT DE ACTUALIZACION  (UBICADO EN CERRO GALLO)"/>
    <s v="10.08.2015"/>
    <n v="1999862.7"/>
    <n v="1799876.43"/>
    <s v="ZLIN"/>
    <n v="10"/>
    <n v="0"/>
    <n v="0"/>
    <n v="0"/>
    <s v="ZLIN"/>
    <n v="10"/>
    <n v="0"/>
    <n v="0"/>
    <n v="0"/>
    <m/>
    <m/>
    <m/>
  </r>
  <r>
    <s v="120601009423-0"/>
    <x v="33"/>
    <n v="341204"/>
    <s v="LARINGOSCOPIO"/>
    <s v="31.12.2007"/>
    <n v="59000"/>
    <n v="53100"/>
    <s v="ZLI1"/>
    <n v="10"/>
    <n v="0"/>
    <n v="14488.69"/>
    <n v="14488.69"/>
    <s v="ZLIN"/>
    <n v="10"/>
    <n v="0"/>
    <n v="0"/>
    <n v="0"/>
    <m/>
    <m/>
    <m/>
  </r>
  <r>
    <s v="120601009424-0"/>
    <x v="33"/>
    <n v="341204"/>
    <s v="LARINGOSCOPIO"/>
    <s v="31.12.2007"/>
    <n v="59000"/>
    <n v="53100"/>
    <s v="ZLI1"/>
    <n v="10"/>
    <n v="0"/>
    <n v="14488.69"/>
    <n v="14488.69"/>
    <s v="ZLIN"/>
    <n v="10"/>
    <n v="0"/>
    <n v="0"/>
    <n v="0"/>
    <m/>
    <m/>
    <m/>
  </r>
  <r>
    <s v="120601009425-0"/>
    <x v="33"/>
    <n v="341204"/>
    <s v="CAMILLA DE SCOOP"/>
    <s v="31.12.2007"/>
    <n v="237500"/>
    <n v="213750"/>
    <s v="ZLI1"/>
    <n v="10"/>
    <n v="0"/>
    <n v="58323.14"/>
    <n v="58323.14"/>
    <s v="ZLIN"/>
    <n v="10"/>
    <n v="0"/>
    <n v="0"/>
    <n v="0"/>
    <m/>
    <m/>
    <m/>
  </r>
  <r>
    <s v="120601009426-0"/>
    <x v="33"/>
    <n v="341204"/>
    <s v="LAMPARA CUELLO DE GANZO"/>
    <s v="31.12.2007"/>
    <n v="236500"/>
    <n v="212850"/>
    <s v="ZLI1"/>
    <n v="10"/>
    <n v="0"/>
    <n v="58077.57"/>
    <n v="58077.57"/>
    <s v="ZLIN"/>
    <n v="10"/>
    <n v="0"/>
    <n v="0"/>
    <n v="0"/>
    <m/>
    <m/>
    <m/>
  </r>
  <r>
    <s v="120601009428-0"/>
    <x v="33"/>
    <n v="341204"/>
    <s v="ASPIRADOR PORTATIL"/>
    <s v="31.12.2007"/>
    <n v="125000"/>
    <n v="112500"/>
    <s v="ZLI1"/>
    <n v="10"/>
    <n v="0"/>
    <n v="30696.39"/>
    <n v="30696.39"/>
    <s v="ZLIN"/>
    <n v="10"/>
    <n v="0"/>
    <n v="0"/>
    <n v="0"/>
    <m/>
    <m/>
    <m/>
  </r>
  <r>
    <s v="120601009429-0"/>
    <x v="33"/>
    <n v="341204"/>
    <s v="ASPIRADOR PORTATIL"/>
    <s v="31.12.2007"/>
    <n v="125000"/>
    <n v="112500"/>
    <s v="ZLI1"/>
    <n v="10"/>
    <n v="0"/>
    <n v="30696.39"/>
    <n v="30696.39"/>
    <s v="ZLIN"/>
    <n v="10"/>
    <n v="0"/>
    <n v="0"/>
    <n v="0"/>
    <m/>
    <m/>
    <m/>
  </r>
  <r>
    <s v="120601009430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1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2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3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4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5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6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7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8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9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40-0"/>
    <x v="32"/>
    <n v="344201"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41-1"/>
    <x v="32"/>
    <n v="344201"/>
    <s v="ACTUALIZACION C20 WIRELESS"/>
    <s v="21.08.2013"/>
    <n v="10383823.359999999"/>
    <n v="9345441.0199999996"/>
    <s v="ZLIN"/>
    <n v="10"/>
    <n v="0"/>
    <n v="0"/>
    <n v="0"/>
    <s v="ZLIN"/>
    <n v="10"/>
    <n v="0"/>
    <n v="0"/>
    <n v="0"/>
    <m/>
    <m/>
    <m/>
  </r>
  <r>
    <s v="120601009441-2"/>
    <x v="32"/>
    <n v="344201"/>
    <s v="AP-3705"/>
    <s v="21.08.2013"/>
    <n v="379660.63"/>
    <n v="341694.57"/>
    <s v="ZLIN"/>
    <n v="10"/>
    <n v="0"/>
    <n v="0"/>
    <n v="0"/>
    <s v="ZLIN"/>
    <n v="10"/>
    <n v="0"/>
    <n v="0"/>
    <n v="0"/>
    <m/>
    <m/>
    <m/>
  </r>
  <r>
    <s v="120601009441-3"/>
    <x v="32"/>
    <n v="344201"/>
    <s v="AP-3705"/>
    <s v="21.08.2013"/>
    <n v="379660.63"/>
    <n v="341694.57"/>
    <s v="ZLIN"/>
    <n v="10"/>
    <n v="0"/>
    <n v="0"/>
    <n v="0"/>
    <s v="ZLIN"/>
    <n v="10"/>
    <n v="0"/>
    <n v="0"/>
    <n v="0"/>
    <m/>
    <m/>
    <m/>
  </r>
  <r>
    <s v="120601009441-4"/>
    <x v="32"/>
    <n v="344201"/>
    <s v="AP-3705"/>
    <s v="21.08.2013"/>
    <n v="379660.63"/>
    <n v="341694.57"/>
    <s v="ZLIN"/>
    <n v="10"/>
    <n v="0"/>
    <n v="0"/>
    <n v="0"/>
    <s v="ZLIN"/>
    <n v="10"/>
    <n v="0"/>
    <n v="0"/>
    <n v="0"/>
    <m/>
    <m/>
    <m/>
  </r>
  <r>
    <s v="120601009441-5"/>
    <x v="32"/>
    <n v="344201"/>
    <s v="AP-3705"/>
    <s v="21.08.2013"/>
    <n v="379660.63"/>
    <n v="341694.57"/>
    <s v="ZLIN"/>
    <n v="10"/>
    <n v="0"/>
    <n v="0"/>
    <n v="0"/>
    <s v="ZLIN"/>
    <n v="10"/>
    <n v="0"/>
    <n v="0"/>
    <n v="0"/>
    <m/>
    <m/>
    <m/>
  </r>
  <r>
    <s v="120601009441-14"/>
    <x v="32"/>
    <n v="344201"/>
    <s v="AMPLIACION CONTROLADOR"/>
    <s v="15.07.2014"/>
    <n v="6178035"/>
    <n v="4734392.13"/>
    <s v="ZLIN"/>
    <n v="15"/>
    <n v="0"/>
    <n v="0"/>
    <n v="0"/>
    <s v="ZLIN"/>
    <n v="10"/>
    <n v="0"/>
    <n v="0"/>
    <n v="0"/>
    <m/>
    <m/>
    <m/>
  </r>
  <r>
    <s v="120601009442-0"/>
    <x v="31"/>
    <n v="214501"/>
    <s v="BAÑO DE ACEITE"/>
    <s v="31.12.2007"/>
    <n v="4061797"/>
    <n v="3655617.3"/>
    <s v="ZLI1"/>
    <n v="10"/>
    <n v="0"/>
    <n v="997459.98"/>
    <n v="997459.98"/>
    <s v="ZLIN"/>
    <n v="10"/>
    <n v="0"/>
    <n v="0"/>
    <n v="0"/>
    <m/>
    <m/>
    <m/>
  </r>
  <r>
    <s v="120601009443-0"/>
    <x v="31"/>
    <n v="214405"/>
    <s v="HORNO PARA SECADO DE MILLIPORE"/>
    <s v="31.12.2007"/>
    <n v="522480"/>
    <n v="470232"/>
    <s v="ZLI1"/>
    <n v="10"/>
    <n v="0"/>
    <n v="128305.99"/>
    <n v="128305.99"/>
    <s v="ZLIN"/>
    <n v="10"/>
    <n v="0"/>
    <n v="0"/>
    <n v="0"/>
    <m/>
    <m/>
    <m/>
  </r>
  <r>
    <s v="120601009444-0"/>
    <x v="33"/>
    <n v="341204"/>
    <s v="MONITOR DE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445-0"/>
    <x v="33"/>
    <n v="341204"/>
    <s v="MONITOR DE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446-0"/>
    <x v="33"/>
    <n v="341204"/>
    <s v="MONITOR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447-0"/>
    <x v="33"/>
    <n v="341204"/>
    <s v="MONITOR DE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538-0"/>
    <x v="31"/>
    <n v="214401"/>
    <s v="CAPILLA EXTRACTORA DE GASES"/>
    <s v="31.12.2007"/>
    <n v="4496446.5"/>
    <n v="4046801.85"/>
    <s v="ZLI1"/>
    <n v="10"/>
    <n v="0"/>
    <n v="1104197.33"/>
    <n v="1104197.33"/>
    <s v="ZLIN"/>
    <n v="10"/>
    <n v="0"/>
    <n v="0"/>
    <n v="0"/>
    <m/>
    <m/>
    <m/>
  </r>
  <r>
    <s v="120601009539-0"/>
    <x v="31"/>
    <n v="214501"/>
    <s v="CAPILLA EXTRACTORA DE GASES"/>
    <s v="31.12.2007"/>
    <n v="4496446.5"/>
    <n v="4046801.85"/>
    <s v="ZLI1"/>
    <n v="10"/>
    <n v="0"/>
    <n v="1104197.33"/>
    <n v="1104197.33"/>
    <s v="ZLIN"/>
    <n v="10"/>
    <n v="0"/>
    <n v="0"/>
    <n v="0"/>
    <m/>
    <m/>
    <m/>
  </r>
  <r>
    <s v="120601009540-0"/>
    <x v="31"/>
    <n v="214401"/>
    <s v="CAPILLA EXTRACTORA DE GASES"/>
    <s v="31.12.2007"/>
    <n v="5219234"/>
    <n v="4697310.5999999996"/>
    <s v="ZLI1"/>
    <n v="10"/>
    <n v="0"/>
    <n v="1281693.05"/>
    <n v="1281693.05"/>
    <s v="ZLIN"/>
    <n v="10"/>
    <n v="0"/>
    <n v="0"/>
    <n v="0"/>
    <m/>
    <m/>
    <m/>
  </r>
  <r>
    <s v="120601009541-0"/>
    <x v="31"/>
    <n v="214100"/>
    <s v="CAMPANOLA DE EXTRACCION DE GASES CA"/>
    <s v="31.12.2007"/>
    <n v="2494897.67"/>
    <n v="2245407.9"/>
    <s v="ZLI1"/>
    <n v="10"/>
    <n v="0"/>
    <n v="612674.78"/>
    <n v="612674.78"/>
    <s v="ZLIN"/>
    <n v="10"/>
    <n v="0"/>
    <n v="0"/>
    <n v="0"/>
    <m/>
    <m/>
    <m/>
  </r>
  <r>
    <s v="120601009542-0"/>
    <x v="31"/>
    <n v="214501"/>
    <s v="CAMPANOLA DE EXTRACCION DE GASES CA"/>
    <s v="31.12.2007"/>
    <n v="2494897.67"/>
    <n v="2245407.9"/>
    <s v="ZLI1"/>
    <n v="10"/>
    <n v="0"/>
    <n v="612674.78"/>
    <n v="612674.78"/>
    <s v="ZLIN"/>
    <n v="10"/>
    <n v="0"/>
    <n v="0"/>
    <n v="0"/>
    <m/>
    <m/>
    <m/>
  </r>
  <r>
    <s v="120601009543-0"/>
    <x v="31"/>
    <n v="214405"/>
    <s v="CAMPANOLA DE EXTRACCION DE GASES CA"/>
    <s v="31.12.2007"/>
    <n v="2494897.66"/>
    <n v="2245407.89"/>
    <s v="ZLI1"/>
    <n v="10"/>
    <n v="0"/>
    <n v="612674.78"/>
    <n v="612674.78"/>
    <s v="ZLIN"/>
    <n v="10"/>
    <n v="0"/>
    <n v="0"/>
    <n v="0"/>
    <m/>
    <m/>
    <m/>
  </r>
  <r>
    <s v="120601009544-0"/>
    <x v="31"/>
    <n v="214401"/>
    <s v="CAMPANOLA DE EXTRACCION DE GASES"/>
    <s v="31.12.2007"/>
    <n v="2509362"/>
    <n v="2258425.7999999998"/>
    <s v="ZLI1"/>
    <n v="10"/>
    <n v="0"/>
    <n v="616226.78"/>
    <n v="616226.78"/>
    <s v="ZLIN"/>
    <n v="10"/>
    <n v="0"/>
    <n v="0"/>
    <n v="0"/>
    <m/>
    <m/>
    <m/>
  </r>
  <r>
    <s v="120601009544-1"/>
    <x v="31"/>
    <n v="214401"/>
    <s v="MOTOR EN CAMPANOLA DE EXTRACCION DE GASES"/>
    <s v="03.12.2018"/>
    <n v="4530000"/>
    <n v="0"/>
    <s v="ZLI1"/>
    <n v="10"/>
    <n v="0"/>
    <n v="0"/>
    <n v="0"/>
    <s v="ZLIN"/>
    <n v="10"/>
    <n v="0"/>
    <n v="0"/>
    <n v="0"/>
    <m/>
    <m/>
    <m/>
  </r>
  <r>
    <s v="120601009545-0"/>
    <x v="31"/>
    <n v="214401"/>
    <s v="CAMPANOLA DE EXTRACCION DE GASES CA"/>
    <s v="31.12.2007"/>
    <n v="2509362"/>
    <n v="2258425.7999999998"/>
    <s v="ZLI1"/>
    <n v="10"/>
    <n v="0"/>
    <n v="616226.78"/>
    <n v="616226.78"/>
    <s v="ZLIN"/>
    <n v="10"/>
    <n v="0"/>
    <n v="0"/>
    <n v="0"/>
    <m/>
    <m/>
    <m/>
  </r>
  <r>
    <s v="120601009545-1"/>
    <x v="31"/>
    <n v="214401"/>
    <s v="MOTOR EN CAMPANOLA DE EXTRACCION DE GASES"/>
    <s v="03.12.2018"/>
    <n v="4530000"/>
    <n v="0"/>
    <s v="ZLIN"/>
    <n v="10"/>
    <n v="0"/>
    <n v="0"/>
    <n v="0"/>
    <s v="ZLIN"/>
    <n v="10"/>
    <n v="0"/>
    <n v="0"/>
    <n v="0"/>
    <m/>
    <m/>
    <m/>
  </r>
  <r>
    <s v="120601009546-0"/>
    <x v="32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47-0"/>
    <x v="32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48-0"/>
    <x v="32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49-0"/>
    <x v="32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50-0"/>
    <x v="32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51-0"/>
    <x v="32"/>
    <n v="335100"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52-0"/>
    <x v="31"/>
    <n v="214501"/>
    <s v="MEDIDOR DIGITAL PARA DENSIDAD (PLAC"/>
    <s v="31.01.2008"/>
    <n v="9691269.3200000003"/>
    <n v="8058192.9000000004"/>
    <s v="ZLI1"/>
    <n v="15"/>
    <n v="0"/>
    <n v="906768.47"/>
    <n v="906768.47"/>
    <s v="ZLIN"/>
    <n v="10"/>
    <n v="0"/>
    <n v="0"/>
    <n v="0"/>
    <m/>
    <m/>
    <m/>
  </r>
  <r>
    <s v="120601009553-0"/>
    <x v="31"/>
    <n v="214401"/>
    <s v="MEDIDOR DIGITAL PARA DENSIDAD"/>
    <s v="31.01.2008"/>
    <n v="9691269.3100000005"/>
    <n v="8058192.9000000004"/>
    <s v="ZLI1"/>
    <n v="15"/>
    <n v="0"/>
    <n v="906768.46"/>
    <n v="906768.46"/>
    <s v="ZLIN"/>
    <n v="10"/>
    <n v="0"/>
    <n v="0"/>
    <n v="0"/>
    <m/>
    <m/>
    <m/>
  </r>
  <r>
    <s v="120601009554-0"/>
    <x v="31"/>
    <n v="214405"/>
    <s v="MEDIDOR DIGITAL PARA DENSIDAD"/>
    <s v="31.01.2008"/>
    <n v="9691269.3200000003"/>
    <n v="8058192.9000000004"/>
    <s v="ZLI1"/>
    <n v="15"/>
    <n v="0"/>
    <n v="906768.47"/>
    <n v="906768.47"/>
    <s v="ZLIN"/>
    <n v="10"/>
    <n v="0"/>
    <n v="0"/>
    <n v="0"/>
    <m/>
    <m/>
    <m/>
  </r>
  <r>
    <s v="120601009564-0"/>
    <x v="31"/>
    <n v="214501"/>
    <s v="UPS TIPO MODULAR"/>
    <s v="31.03.2008"/>
    <n v="7530140.75"/>
    <n v="5248176.01"/>
    <s v="ZLI1"/>
    <n v="5"/>
    <n v="0"/>
    <n v="704561.39"/>
    <n v="704561.39"/>
    <s v="ZLIN"/>
    <n v="10"/>
    <n v="0"/>
    <n v="0"/>
    <n v="0"/>
    <m/>
    <m/>
    <m/>
  </r>
  <r>
    <s v="120601009565-0"/>
    <x v="31"/>
    <n v="214401"/>
    <s v="UPS TIPO MODULAR"/>
    <s v="31.03.2008"/>
    <n v="18252080.300000001"/>
    <n v="12723713.310000001"/>
    <s v="ZLI1"/>
    <n v="5"/>
    <n v="0"/>
    <n v="1707765.02"/>
    <n v="1707765.02"/>
    <s v="ZLIN"/>
    <n v="10"/>
    <n v="0"/>
    <n v="0"/>
    <n v="0"/>
    <m/>
    <m/>
    <m/>
  </r>
  <r>
    <s v="120601009566-0"/>
    <x v="32"/>
    <n v="214100"/>
    <s v="ANTENA BS4"/>
    <s v="31.03.2008"/>
    <n v="1466982"/>
    <n v="1132345.45"/>
    <s v="ZLI1"/>
    <n v="20"/>
    <n v="0"/>
    <n v="137258.9"/>
    <n v="137258.9"/>
    <s v="ZLIN"/>
    <n v="10"/>
    <n v="0"/>
    <n v="0"/>
    <n v="0"/>
    <m/>
    <m/>
    <m/>
  </r>
  <r>
    <s v="120601009581-0"/>
    <x v="31"/>
    <n v="342100"/>
    <s v="JUEGO DE HERRAMIENTAS (SERVICE KIT)"/>
    <s v="30.04.2008"/>
    <n v="602020"/>
    <n v="541818"/>
    <s v="ZLI1"/>
    <n v="10"/>
    <n v="0"/>
    <n v="56328.3"/>
    <n v="56328.3"/>
    <s v="ZLIN"/>
    <n v="10"/>
    <n v="0"/>
    <n v="0"/>
    <n v="0"/>
    <m/>
    <m/>
    <m/>
  </r>
  <r>
    <s v="120601009582-0"/>
    <x v="31"/>
    <n v="342404"/>
    <s v="MEDIDOR DIGITAL MANUAL DE CONDUCTIV"/>
    <s v="30.04.2008"/>
    <n v="906747"/>
    <n v="743086.04"/>
    <s v="ZLI1"/>
    <n v="15"/>
    <n v="0"/>
    <n v="84840.24"/>
    <n v="84840.24"/>
    <s v="ZLIN"/>
    <n v="10"/>
    <n v="0"/>
    <n v="0"/>
    <n v="0"/>
    <m/>
    <m/>
    <m/>
  </r>
  <r>
    <s v="120601009583-0"/>
    <x v="31"/>
    <n v="342304"/>
    <s v="MEDIDOR DIGITAL MANUAL DE CONDUCTIV"/>
    <s v="30.04.2008"/>
    <n v="906747"/>
    <n v="743086.04"/>
    <s v="ZLI1"/>
    <n v="15"/>
    <n v="0"/>
    <n v="84840.24"/>
    <n v="84840.24"/>
    <s v="ZLIN"/>
    <n v="10"/>
    <n v="0"/>
    <n v="0"/>
    <n v="0"/>
    <m/>
    <m/>
    <m/>
  </r>
  <r>
    <s v="120601009584-0"/>
    <x v="31"/>
    <n v="342100"/>
    <s v="CARRUCHA DE CABLE CON ADAPTADOR"/>
    <s v="30.04.2008"/>
    <n v="515310"/>
    <n v="463779"/>
    <s v="ZLI1"/>
    <n v="10"/>
    <n v="0"/>
    <n v="48215.24"/>
    <n v="48215.24"/>
    <s v="ZLIN"/>
    <n v="10"/>
    <n v="0"/>
    <n v="0"/>
    <n v="0"/>
    <m/>
    <m/>
    <m/>
  </r>
  <r>
    <s v="120601009585-0"/>
    <x v="31"/>
    <n v="342100"/>
    <s v="CARRUCHA DE CABLE CON ADAPTADOR"/>
    <s v="30.04.2008"/>
    <n v="515310"/>
    <n v="463779"/>
    <s v="ZLI1"/>
    <n v="10"/>
    <n v="0"/>
    <n v="48215.24"/>
    <n v="48215.24"/>
    <s v="ZLIN"/>
    <n v="10"/>
    <n v="0"/>
    <n v="0"/>
    <n v="0"/>
    <m/>
    <m/>
    <m/>
  </r>
  <r>
    <s v="120601009590-1"/>
    <x v="30"/>
    <n v="213201"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9590-2"/>
    <x v="30"/>
    <n v="213201"/>
    <s v="14 TARJETAS 8 GB"/>
    <s v="28.02.2014"/>
    <n v="3323533.81"/>
    <n v="0"/>
    <s v="ZLIN"/>
    <n v="5"/>
    <n v="0"/>
    <n v="0"/>
    <n v="0"/>
    <s v="ZLIN"/>
    <n v="5"/>
    <n v="0"/>
    <n v="0"/>
    <n v="0"/>
    <m/>
    <m/>
    <m/>
  </r>
  <r>
    <s v="120601009590-3"/>
    <x v="30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9590-4"/>
    <x v="30"/>
    <n v="213201"/>
    <s v="TARJETA MEMORIA PCI-X2 PORT 1000 BASE T"/>
    <s v="24.10.2016"/>
    <n v="432681.33"/>
    <n v="0"/>
    <s v="ZLIN"/>
    <n v="5"/>
    <n v="0"/>
    <n v="0"/>
    <n v="0"/>
    <s v="ZLIN"/>
    <n v="5"/>
    <n v="0"/>
    <n v="0"/>
    <n v="0"/>
    <m/>
    <m/>
    <m/>
  </r>
  <r>
    <s v="120601009591-1"/>
    <x v="30"/>
    <n v="213201"/>
    <s v="14 TARJETAS 8 GB"/>
    <s v="28.02.2014"/>
    <n v="3323533.81"/>
    <n v="0"/>
    <s v="ZLIN"/>
    <n v="5"/>
    <n v="0"/>
    <n v="0"/>
    <n v="0"/>
    <s v="ZLIN"/>
    <n v="5"/>
    <n v="0"/>
    <n v="0"/>
    <n v="0"/>
    <m/>
    <m/>
    <m/>
  </r>
  <r>
    <s v="120601009591-2"/>
    <x v="30"/>
    <n v="213201"/>
    <s v="1 TARJETA 64GB"/>
    <s v="28.02.2014"/>
    <n v="4034938.67"/>
    <n v="0"/>
    <s v="ZLIN"/>
    <n v="5"/>
    <n v="0"/>
    <n v="0"/>
    <n v="0"/>
    <s v="ZLIN"/>
    <n v="5"/>
    <n v="0"/>
    <n v="0"/>
    <n v="0"/>
    <m/>
    <m/>
    <m/>
  </r>
  <r>
    <s v="120601009591-3"/>
    <x v="30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9591-4"/>
    <x v="30"/>
    <n v="213201"/>
    <s v="TARJETA MEMORIA PCI-X-2 PORT 1000 BASE T"/>
    <s v="24.10.2016"/>
    <n v="432681.33"/>
    <n v="0"/>
    <s v="ZLIN"/>
    <n v="5"/>
    <n v="0"/>
    <n v="0"/>
    <n v="0"/>
    <s v="ZLIN"/>
    <n v="5"/>
    <n v="0"/>
    <n v="0"/>
    <n v="0"/>
    <m/>
    <m/>
    <m/>
  </r>
  <r>
    <s v="120601009592-1"/>
    <x v="30"/>
    <n v="213201"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9592-2"/>
    <x v="30"/>
    <n v="213201"/>
    <s v="13 TARJETAS 8 GB"/>
    <s v="28.02.2014"/>
    <n v="3106867.4"/>
    <n v="0"/>
    <s v="ZLIN"/>
    <n v="5"/>
    <n v="0"/>
    <n v="0"/>
    <n v="0"/>
    <s v="ZLIN"/>
    <n v="5"/>
    <n v="0"/>
    <n v="0"/>
    <n v="0"/>
    <m/>
    <m/>
    <m/>
  </r>
  <r>
    <s v="120601009592-3"/>
    <x v="30"/>
    <n v="213201"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9594-0"/>
    <x v="31"/>
    <n v="214501"/>
    <s v="EXTRACTOR DE AIRE TIPO TURBINA"/>
    <s v="31.05.2008"/>
    <n v="1408000"/>
    <n v="1267200"/>
    <s v="ZLI1"/>
    <n v="10"/>
    <n v="0"/>
    <n v="131740.22"/>
    <n v="131740.22"/>
    <s v="ZLIN"/>
    <n v="10"/>
    <n v="0"/>
    <n v="0"/>
    <n v="0"/>
    <m/>
    <m/>
    <m/>
  </r>
  <r>
    <s v="120601009595-0"/>
    <x v="32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596-0"/>
    <x v="32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597-0"/>
    <x v="32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598-0"/>
    <x v="32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599-0"/>
    <x v="32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0-0"/>
    <x v="32"/>
    <n v="342502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1-0"/>
    <x v="32"/>
    <n v="342304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3-0"/>
    <x v="32"/>
    <n v="342304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5-0"/>
    <x v="32"/>
    <n v="342304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6-0"/>
    <x v="32"/>
    <n v="342304"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7-0"/>
    <x v="32"/>
    <n v="344201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08-0"/>
    <x v="32"/>
    <n v="344201"/>
    <s v="RADIO MOTOROLA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09-0"/>
    <x v="32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1-0"/>
    <x v="32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2-0"/>
    <x v="32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3-0"/>
    <x v="32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4-0"/>
    <x v="32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5-0"/>
    <x v="32"/>
    <n v="344207"/>
    <s v="RADIO MOTOROLA 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6-0"/>
    <x v="32"/>
    <n v="344207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7-0"/>
    <x v="32"/>
    <n v="342408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8-0"/>
    <x v="32"/>
    <n v="344203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9-0"/>
    <x v="32"/>
    <n v="344203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0-0"/>
    <x v="32"/>
    <n v="344203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1-0"/>
    <x v="32"/>
    <n v="344203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2-0"/>
    <x v="32"/>
    <n v="342306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3-0"/>
    <x v="32"/>
    <n v="342306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5-0"/>
    <x v="32"/>
    <n v="342402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7-0"/>
    <x v="32"/>
    <n v="344202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8-0"/>
    <x v="32"/>
    <n v="344206"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9-0"/>
    <x v="32"/>
    <n v="342408"/>
    <s v="RADIO PORTATIL"/>
    <s v="30.06.2008"/>
    <n v="422846"/>
    <n v="380561.4"/>
    <s v="ZLI1"/>
    <n v="10"/>
    <n v="0"/>
    <n v="19781.89"/>
    <n v="19781.89"/>
    <s v="ZLIN"/>
    <n v="10"/>
    <n v="0"/>
    <n v="0"/>
    <n v="0"/>
    <m/>
    <m/>
    <m/>
  </r>
  <r>
    <s v="120601009630-0"/>
    <x v="32"/>
    <n v="344209"/>
    <s v="RADIO PORTATIL"/>
    <s v="30.06.2008"/>
    <n v="422846"/>
    <n v="380561.4"/>
    <s v="ZLI1"/>
    <n v="10"/>
    <n v="0"/>
    <n v="19781.89"/>
    <n v="19781.89"/>
    <s v="ZLIN"/>
    <n v="10"/>
    <n v="0"/>
    <n v="0"/>
    <n v="0"/>
    <m/>
    <m/>
    <m/>
  </r>
  <r>
    <s v="120601009631-0"/>
    <x v="32"/>
    <n v="344209"/>
    <s v="RADIO COMUNICACION MOVIL"/>
    <s v="30.06.2008"/>
    <n v="422846"/>
    <n v="380561.4"/>
    <s v="ZLI1"/>
    <n v="10"/>
    <n v="0"/>
    <n v="19781.89"/>
    <n v="19781.89"/>
    <s v="ZLIN"/>
    <n v="10"/>
    <n v="0"/>
    <n v="0"/>
    <n v="0"/>
    <m/>
    <m/>
    <m/>
  </r>
  <r>
    <s v="120601009632-0"/>
    <x v="32"/>
    <n v="342502"/>
    <s v="RADIO COMUNICACION BASE"/>
    <s v="30.06.2008"/>
    <n v="653818"/>
    <n v="588436.19999999995"/>
    <s v="ZLI1"/>
    <n v="10"/>
    <n v="0"/>
    <n v="30587.4"/>
    <n v="30587.4"/>
    <s v="ZLIN"/>
    <n v="10"/>
    <n v="0"/>
    <n v="0"/>
    <n v="0"/>
    <m/>
    <m/>
    <m/>
  </r>
  <r>
    <s v="120601009633-0"/>
    <x v="32"/>
    <n v="342502"/>
    <s v="RADIO COMUNICACION BASE"/>
    <s v="30.06.2008"/>
    <n v="653818"/>
    <n v="588436.19999999995"/>
    <s v="ZLI1"/>
    <n v="10"/>
    <n v="0"/>
    <n v="30587.4"/>
    <n v="30587.4"/>
    <s v="ZLIN"/>
    <n v="10"/>
    <n v="0"/>
    <n v="0"/>
    <n v="0"/>
    <m/>
    <m/>
    <m/>
  </r>
  <r>
    <s v="120601009634-0"/>
    <x v="32"/>
    <n v="342301"/>
    <s v="RADIO COMUNICACION BASE"/>
    <s v="30.06.2008"/>
    <n v="653818"/>
    <n v="588436.19999999995"/>
    <s v="ZLI1"/>
    <n v="10"/>
    <n v="0"/>
    <n v="30587.4"/>
    <n v="30587.4"/>
    <s v="ZLIN"/>
    <n v="10"/>
    <n v="0"/>
    <n v="0"/>
    <n v="0"/>
    <m/>
    <m/>
    <m/>
  </r>
  <r>
    <s v="120601009635-0"/>
    <x v="32"/>
    <n v="342502"/>
    <s v="CARGADOR MULTIPLE"/>
    <s v="30.06.2008"/>
    <n v="471436"/>
    <n v="424292.4"/>
    <s v="ZLI1"/>
    <n v="10"/>
    <n v="0"/>
    <n v="22055.08"/>
    <n v="22055.08"/>
    <s v="ZLIN"/>
    <n v="10"/>
    <n v="0"/>
    <n v="0"/>
    <n v="0"/>
    <m/>
    <m/>
    <m/>
  </r>
  <r>
    <s v="120601009636-0"/>
    <x v="32"/>
    <n v="342304"/>
    <s v="CARGADOR MULTIPLE"/>
    <s v="30.06.2008"/>
    <n v="471436"/>
    <n v="424292.4"/>
    <s v="ZLI1"/>
    <n v="10"/>
    <n v="0"/>
    <n v="22055.08"/>
    <n v="22055.08"/>
    <s v="ZLIN"/>
    <n v="10"/>
    <n v="0"/>
    <n v="0"/>
    <n v="0"/>
    <m/>
    <m/>
    <m/>
  </r>
  <r>
    <s v="120601009637-0"/>
    <x v="33"/>
    <n v="341204"/>
    <s v="MONITOR DE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638-0"/>
    <x v="32"/>
    <n v="344201"/>
    <s v="EQUIPO REPETIDORA"/>
    <s v="30.06.2008"/>
    <n v="19180620"/>
    <n v="17262558"/>
    <s v="ZLI1"/>
    <n v="10"/>
    <n v="0"/>
    <n v="897322.16"/>
    <n v="897322.16"/>
    <s v="ZLIN"/>
    <n v="10"/>
    <n v="0"/>
    <n v="0"/>
    <n v="0"/>
    <m/>
    <m/>
    <m/>
  </r>
  <r>
    <s v="120601009638-1"/>
    <x v="32"/>
    <n v="344201"/>
    <s v="KIT ACTUALIZACION PARA REPETIDORA MTR2000"/>
    <s v="04.05.2011"/>
    <n v="2938000"/>
    <n v="2938000"/>
    <s v="ZLIN"/>
    <n v="10"/>
    <n v="0"/>
    <n v="0"/>
    <n v="0"/>
    <s v="ZLIN"/>
    <n v="10"/>
    <n v="0"/>
    <n v="0"/>
    <n v="0"/>
    <m/>
    <m/>
    <m/>
  </r>
  <r>
    <s v="120601009639-0"/>
    <x v="32"/>
    <n v="344201"/>
    <s v="EQUIPO REPETIDORA"/>
    <s v="30.06.2008"/>
    <n v="19180620"/>
    <n v="17262558"/>
    <s v="ZLI1"/>
    <n v="10"/>
    <n v="0"/>
    <n v="897322.16"/>
    <n v="897322.16"/>
    <s v="ZLIN"/>
    <n v="10"/>
    <n v="0"/>
    <n v="0"/>
    <n v="0"/>
    <m/>
    <m/>
    <m/>
  </r>
  <r>
    <s v="120601009639-1"/>
    <x v="32"/>
    <n v="344201"/>
    <s v="KIT ACTUALIZACION PARA REPETIDORA MTR2000"/>
    <s v="04.05.2011"/>
    <n v="2938000"/>
    <n v="2938000"/>
    <s v="ZLIN"/>
    <n v="10"/>
    <n v="0"/>
    <n v="0"/>
    <n v="0"/>
    <s v="ZLIN"/>
    <n v="10"/>
    <n v="0"/>
    <n v="0"/>
    <n v="0"/>
    <m/>
    <m/>
    <m/>
  </r>
  <r>
    <s v="120601009641-0"/>
    <x v="32"/>
    <n v="344202"/>
    <s v="TELEFONO"/>
    <s v="30.06.2008"/>
    <n v="226119"/>
    <n v="203507.1"/>
    <s v="ZLI1"/>
    <n v="10"/>
    <n v="0"/>
    <n v="21156.94"/>
    <n v="21156.94"/>
    <s v="ZLIN"/>
    <n v="10"/>
    <n v="0"/>
    <n v="0"/>
    <n v="0"/>
    <m/>
    <m/>
    <m/>
  </r>
  <r>
    <s v="120601009642-0"/>
    <x v="32"/>
    <n v="344208"/>
    <s v="TELEFONO"/>
    <s v="30.06.2008"/>
    <n v="226119"/>
    <n v="203507.1"/>
    <s v="ZLI1"/>
    <n v="10"/>
    <n v="0"/>
    <n v="21156.94"/>
    <n v="21156.94"/>
    <s v="ZLIN"/>
    <n v="10"/>
    <n v="0"/>
    <n v="0"/>
    <n v="0"/>
    <m/>
    <m/>
    <m/>
  </r>
  <r>
    <s v="120601009643-0"/>
    <x v="32"/>
    <n v="341201"/>
    <s v="TELEFONO"/>
    <s v="30.07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4-0"/>
    <x v="32"/>
    <n v="341201"/>
    <s v="TELEFONO"/>
    <s v="30.07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5-0"/>
    <x v="32"/>
    <n v="214401"/>
    <s v="TELEFONO"/>
    <s v="30.07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6-0"/>
    <x v="32"/>
    <n v="342304"/>
    <s v="TELEFONO"/>
    <s v="30.06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7-0"/>
    <x v="32"/>
    <n v="344202"/>
    <s v="TELEFONO"/>
    <s v="30.06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9-0"/>
    <x v="32"/>
    <n v="343100"/>
    <s v="TELEFONO"/>
    <s v="30.06.2008"/>
    <n v="295202.5"/>
    <n v="265682.25"/>
    <s v="ZLI1"/>
    <n v="10"/>
    <n v="0"/>
    <n v="27620.77"/>
    <n v="27620.77"/>
    <s v="ZLIN"/>
    <n v="10"/>
    <n v="0"/>
    <n v="0"/>
    <n v="0"/>
    <m/>
    <m/>
    <m/>
  </r>
  <r>
    <s v="120601009651-0"/>
    <x v="32"/>
    <n v="343100"/>
    <s v="TELEFONO"/>
    <s v="30.06.2008"/>
    <n v="295202.5"/>
    <n v="265682.25"/>
    <s v="ZLI1"/>
    <n v="10"/>
    <n v="0"/>
    <n v="27620.77"/>
    <n v="27620.77"/>
    <s v="ZLIN"/>
    <n v="10"/>
    <n v="0"/>
    <n v="0"/>
    <n v="0"/>
    <m/>
    <m/>
    <m/>
  </r>
  <r>
    <s v="120601009652-0"/>
    <x v="32"/>
    <n v="344100"/>
    <s v="TELEFONO"/>
    <s v="30.07.2008"/>
    <n v="164005.32999999999"/>
    <n v="147604.79999999999"/>
    <s v="ZLI1"/>
    <n v="10"/>
    <n v="0"/>
    <n v="15345.24"/>
    <n v="15345.24"/>
    <s v="ZLIN"/>
    <n v="10"/>
    <n v="0"/>
    <n v="0"/>
    <n v="0"/>
    <m/>
    <m/>
    <m/>
  </r>
  <r>
    <s v="120601009653-0"/>
    <x v="32"/>
    <n v="344207"/>
    <s v="TELEFONO"/>
    <s v="30.07.2008"/>
    <n v="164005.32999999999"/>
    <n v="147604.79999999999"/>
    <s v="ZLI1"/>
    <n v="10"/>
    <n v="0"/>
    <n v="15345.24"/>
    <n v="15345.24"/>
    <s v="ZLIN"/>
    <n v="10"/>
    <n v="0"/>
    <n v="0"/>
    <n v="0"/>
    <m/>
    <m/>
    <m/>
  </r>
  <r>
    <s v="120601009654-0"/>
    <x v="32"/>
    <n v="342409"/>
    <s v="TELEFONO"/>
    <s v="30.07.2008"/>
    <n v="164005.34"/>
    <n v="147604.81"/>
    <s v="ZLI1"/>
    <n v="10"/>
    <n v="0"/>
    <n v="15345.24"/>
    <n v="15345.24"/>
    <s v="ZLIN"/>
    <n v="10"/>
    <n v="0"/>
    <n v="0"/>
    <n v="0"/>
    <m/>
    <m/>
    <m/>
  </r>
  <r>
    <s v="120601009655-0"/>
    <x v="32"/>
    <n v="341202"/>
    <s v="TELEFONO"/>
    <s v="30.06.2008"/>
    <n v="181204.66"/>
    <n v="163084.19"/>
    <s v="ZLI1"/>
    <n v="10"/>
    <n v="0"/>
    <n v="16954.509999999998"/>
    <n v="16954.509999999998"/>
    <s v="ZLIN"/>
    <n v="10"/>
    <n v="0"/>
    <n v="0"/>
    <n v="0"/>
    <m/>
    <m/>
    <m/>
  </r>
  <r>
    <s v="120601009656-0"/>
    <x v="32"/>
    <n v="344207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57-0"/>
    <x v="32"/>
    <n v="344100"/>
    <s v="TELEFONO"/>
    <s v="30.07.2008"/>
    <n v="181204.46"/>
    <n v="163084.00999999998"/>
    <s v="ZLI1"/>
    <n v="10"/>
    <n v="0"/>
    <n v="16954.490000000002"/>
    <n v="16954.490000000002"/>
    <s v="ZLIN"/>
    <n v="10"/>
    <n v="0"/>
    <n v="0"/>
    <n v="0"/>
    <m/>
    <m/>
    <m/>
  </r>
  <r>
    <s v="120601009658-0"/>
    <x v="32"/>
    <n v="344202"/>
    <s v="TELEFONO"/>
    <s v="30.06.2008"/>
    <n v="181204.66"/>
    <n v="163084.19"/>
    <s v="ZLI1"/>
    <n v="10"/>
    <n v="0"/>
    <n v="16954.509999999998"/>
    <n v="16954.509999999998"/>
    <s v="ZLIN"/>
    <n v="10"/>
    <n v="0"/>
    <n v="0"/>
    <n v="0"/>
    <m/>
    <m/>
    <m/>
  </r>
  <r>
    <s v="120601009659-0"/>
    <x v="32"/>
    <n v="344202"/>
    <s v="TELEFONO INALAMBRICO"/>
    <s v="30.06.2008"/>
    <n v="181204.66"/>
    <n v="163084.19"/>
    <s v="ZLI1"/>
    <n v="10"/>
    <n v="0"/>
    <n v="16954.509999999998"/>
    <n v="16954.509999999998"/>
    <s v="ZLIN"/>
    <n v="10"/>
    <n v="0"/>
    <n v="0"/>
    <n v="0"/>
    <m/>
    <m/>
    <m/>
  </r>
  <r>
    <s v="120601009661-0"/>
    <x v="32"/>
    <n v="344209"/>
    <s v="TELEFONO"/>
    <s v="30.06.2008"/>
    <n v="181204.66"/>
    <n v="163084.19"/>
    <s v="ZLI1"/>
    <n v="10"/>
    <n v="0"/>
    <n v="16954.509999999998"/>
    <n v="16954.509999999998"/>
    <s v="ZLIN"/>
    <n v="10"/>
    <n v="0"/>
    <n v="0"/>
    <n v="0"/>
    <m/>
    <m/>
    <m/>
  </r>
  <r>
    <s v="120601009662-0"/>
    <x v="32"/>
    <n v="335309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3-0"/>
    <x v="32"/>
    <n v="214404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4-0"/>
    <x v="32"/>
    <n v="342409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5-0"/>
    <x v="32"/>
    <n v="335311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7-0"/>
    <x v="32"/>
    <n v="344209"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8-0"/>
    <x v="32"/>
    <n v="344209"/>
    <s v="TELEFONO"/>
    <s v="30.06.2008"/>
    <n v="120685"/>
    <n v="108616.5"/>
    <s v="ZLI1"/>
    <n v="10"/>
    <n v="0"/>
    <n v="11291.95"/>
    <n v="11291.95"/>
    <s v="ZLIN"/>
    <n v="10"/>
    <n v="0"/>
    <n v="0"/>
    <n v="0"/>
    <m/>
    <m/>
    <m/>
  </r>
  <r>
    <s v="120601009669-0"/>
    <x v="32"/>
    <n v="334100"/>
    <s v="ANTENA"/>
    <s v="30.06.2008"/>
    <n v="546353.75"/>
    <n v="411662.73"/>
    <s v="ZLI1"/>
    <n v="20"/>
    <n v="0"/>
    <n v="51119.86"/>
    <n v="51119.86"/>
    <s v="ZLIN"/>
    <n v="10"/>
    <n v="0"/>
    <n v="0"/>
    <n v="0"/>
    <m/>
    <m/>
    <m/>
  </r>
  <r>
    <s v="120601009670-0"/>
    <x v="32"/>
    <n v="334100"/>
    <s v="ANTENA"/>
    <s v="30.06.2008"/>
    <n v="1523257"/>
    <n v="1152372.73"/>
    <s v="ZLI1"/>
    <n v="20"/>
    <n v="0"/>
    <n v="142524.31"/>
    <n v="142524.31"/>
    <s v="ZLIN"/>
    <n v="10"/>
    <n v="0"/>
    <n v="0"/>
    <n v="0"/>
    <m/>
    <m/>
    <m/>
  </r>
  <r>
    <s v="120601009671-0"/>
    <x v="32"/>
    <n v="334100"/>
    <s v="ANTENA"/>
    <s v="30.06.2008"/>
    <n v="546353.75"/>
    <n v="411662.73"/>
    <s v="ZLI1"/>
    <n v="20"/>
    <n v="0"/>
    <n v="51119.86"/>
    <n v="51119.86"/>
    <s v="ZLIN"/>
    <n v="10"/>
    <n v="0"/>
    <n v="0"/>
    <n v="0"/>
    <m/>
    <m/>
    <m/>
  </r>
  <r>
    <s v="120601009672-0"/>
    <x v="32"/>
    <n v="334100"/>
    <s v="ANTENA"/>
    <s v="30.06.2008"/>
    <n v="1523257"/>
    <n v="1152372.73"/>
    <s v="ZLI1"/>
    <n v="20"/>
    <n v="0"/>
    <n v="142524.31"/>
    <n v="142524.31"/>
    <s v="ZLIN"/>
    <n v="10"/>
    <n v="0"/>
    <n v="0"/>
    <n v="0"/>
    <m/>
    <m/>
    <m/>
  </r>
  <r>
    <s v="120601009673-0"/>
    <x v="32"/>
    <n v="334100"/>
    <s v="ANTENA"/>
    <s v="30.06.2008"/>
    <n v="546353.75"/>
    <n v="411662.73"/>
    <s v="ZLI1"/>
    <n v="20"/>
    <n v="0"/>
    <n v="51119.86"/>
    <n v="51119.86"/>
    <s v="ZLIN"/>
    <n v="10"/>
    <n v="0"/>
    <n v="0"/>
    <n v="0"/>
    <m/>
    <m/>
    <m/>
  </r>
  <r>
    <s v="120601009674-0"/>
    <x v="32"/>
    <n v="334100"/>
    <s v="ANTENA"/>
    <s v="30.06.2008"/>
    <n v="546353.75"/>
    <n v="411662.73"/>
    <s v="ZLI1"/>
    <n v="20"/>
    <n v="0"/>
    <n v="51119.86"/>
    <n v="51119.86"/>
    <s v="ZLIN"/>
    <n v="10"/>
    <n v="0"/>
    <n v="0"/>
    <n v="0"/>
    <m/>
    <m/>
    <m/>
  </r>
  <r>
    <s v="120601009675-0"/>
    <x v="32"/>
    <n v="334100"/>
    <s v="ANTENA"/>
    <s v="30.06.2008"/>
    <n v="1523257"/>
    <n v="1152372.73"/>
    <s v="ZLI1"/>
    <n v="20"/>
    <n v="0"/>
    <n v="142524.31"/>
    <n v="142524.31"/>
    <s v="ZLIN"/>
    <n v="10"/>
    <n v="0"/>
    <n v="0"/>
    <n v="0"/>
    <m/>
    <m/>
    <m/>
  </r>
  <r>
    <s v="120601009676-0"/>
    <x v="32"/>
    <n v="334100"/>
    <s v="ANTENA"/>
    <s v="30.06.2008"/>
    <n v="1523257"/>
    <n v="1152372.73"/>
    <s v="ZLI1"/>
    <n v="20"/>
    <n v="0"/>
    <n v="142524.31"/>
    <n v="142524.31"/>
    <s v="ZLIN"/>
    <n v="10"/>
    <n v="0"/>
    <n v="0"/>
    <n v="0"/>
    <m/>
    <m/>
    <m/>
  </r>
  <r>
    <s v="120601009677-0"/>
    <x v="32"/>
    <n v="334100"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78-0"/>
    <x v="32"/>
    <n v="334100"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79-0"/>
    <x v="32"/>
    <n v="334100"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80-0"/>
    <x v="32"/>
    <n v="334100"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81-0"/>
    <x v="32"/>
    <n v="334100"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82-0"/>
    <x v="32"/>
    <n v="334100"/>
    <s v="ACCES POINT"/>
    <s v="30.06.2008"/>
    <n v="460060.02"/>
    <n v="414054.02"/>
    <s v="ZLI1"/>
    <n v="10"/>
    <n v="0"/>
    <n v="43045.74"/>
    <n v="43045.74"/>
    <s v="ZLIN"/>
    <n v="10"/>
    <n v="0"/>
    <n v="0"/>
    <n v="0"/>
    <m/>
    <m/>
    <m/>
  </r>
  <r>
    <s v="120601009683-0"/>
    <x v="32"/>
    <n v="342501"/>
    <s v="OPERADORA AUTOMATICA ( SOFTWARE )"/>
    <s v="30.06.2008"/>
    <n v="1198834.06"/>
    <n v="809384.34000000008"/>
    <s v="ZLI1"/>
    <n v="3"/>
    <n v="0"/>
    <n v="112169.51"/>
    <n v="112169.51"/>
    <s v="ZLIN"/>
    <n v="10"/>
    <n v="0"/>
    <n v="0"/>
    <n v="0"/>
    <m/>
    <m/>
    <m/>
  </r>
  <r>
    <s v="120601009689-0"/>
    <x v="31"/>
    <n v="214301"/>
    <s v="ESTANTE METALICO"/>
    <s v="30.11.2007"/>
    <n v="56995"/>
    <n v="51295.5"/>
    <s v="ZLI1"/>
    <n v="10"/>
    <n v="0"/>
    <n v="13996.32"/>
    <n v="13996.32"/>
    <s v="ZLIN"/>
    <n v="10"/>
    <n v="0"/>
    <n v="0"/>
    <n v="0"/>
    <m/>
    <m/>
    <m/>
  </r>
  <r>
    <s v="120601009690-0"/>
    <x v="31"/>
    <n v="214301"/>
    <s v="ESTANTE METALICO"/>
    <s v="30.11.2007"/>
    <n v="56995"/>
    <n v="51295.5"/>
    <s v="ZLI1"/>
    <n v="10"/>
    <n v="0"/>
    <n v="13996.32"/>
    <n v="13996.32"/>
    <s v="ZLIN"/>
    <n v="10"/>
    <n v="0"/>
    <n v="0"/>
    <n v="0"/>
    <m/>
    <m/>
    <m/>
  </r>
  <r>
    <s v="120601009691-0"/>
    <x v="31"/>
    <n v="214301"/>
    <s v="ESTRUCTURA DE ALMACENAJE"/>
    <s v="30.11.2007"/>
    <n v="489995.01"/>
    <n v="440995.51"/>
    <s v="ZLI1"/>
    <n v="10"/>
    <n v="0"/>
    <n v="120328.62"/>
    <n v="120328.62"/>
    <s v="ZLIN"/>
    <n v="10"/>
    <n v="0"/>
    <n v="0"/>
    <n v="0"/>
    <m/>
    <m/>
    <m/>
  </r>
  <r>
    <s v="120601009694-0"/>
    <x v="37"/>
    <n v="321100"/>
    <s v="OLLA DE PRESION 30 LT"/>
    <s v="30.09.2007"/>
    <n v="229164"/>
    <n v="206247.6"/>
    <s v="ZLI1"/>
    <n v="10"/>
    <n v="0"/>
    <n v="56276.05"/>
    <n v="47739.16"/>
    <s v="ZLIN"/>
    <n v="15"/>
    <n v="0"/>
    <n v="0"/>
    <n v="0"/>
    <m/>
    <m/>
    <m/>
  </r>
  <r>
    <s v="120601009698-0"/>
    <x v="30"/>
    <n v="323100"/>
    <s v="SCANER"/>
    <s v="30.11.2007"/>
    <n v="20448397"/>
    <n v="18403557.300000001"/>
    <s v="ZLI1"/>
    <n v="5"/>
    <n v="0"/>
    <n v="5021535.4400000004"/>
    <n v="5021535.4400000004"/>
    <s v="ZLIN"/>
    <n v="5"/>
    <n v="0"/>
    <n v="0"/>
    <n v="0"/>
    <m/>
    <m/>
    <m/>
  </r>
  <r>
    <s v="120601009699-0"/>
    <x v="31"/>
    <n v="214501"/>
    <s v="BALANZA GRANARIA ELECTRONICA"/>
    <s v="31.10.2007"/>
    <n v="1569228"/>
    <n v="1323892.6000000001"/>
    <s v="ZLI1"/>
    <n v="15"/>
    <n v="0"/>
    <n v="385357.05"/>
    <n v="385357.05"/>
    <s v="ZLIN"/>
    <n v="10"/>
    <n v="0"/>
    <n v="0"/>
    <n v="0"/>
    <m/>
    <m/>
    <m/>
  </r>
  <r>
    <s v="120601009706-0"/>
    <x v="31"/>
    <n v="214501"/>
    <s v="MEDIDOR DE PH"/>
    <s v="31.01.2008"/>
    <n v="784500"/>
    <n v="652404.05000000005"/>
    <s v="ZLI1"/>
    <n v="15"/>
    <n v="0"/>
    <n v="73402.13"/>
    <n v="73402.13"/>
    <s v="ZLIN"/>
    <n v="10"/>
    <n v="0"/>
    <n v="0"/>
    <n v="0"/>
    <m/>
    <m/>
    <m/>
  </r>
  <r>
    <s v="120601009707-0"/>
    <x v="31"/>
    <n v="214501"/>
    <s v="MEDIDOR DE PH"/>
    <s v="31.01.2008"/>
    <n v="784500"/>
    <n v="652404.05000000005"/>
    <s v="ZLI1"/>
    <n v="15"/>
    <n v="0"/>
    <n v="73402.13"/>
    <n v="73402.13"/>
    <s v="ZLIN"/>
    <n v="10"/>
    <n v="0"/>
    <n v="0"/>
    <n v="0"/>
    <m/>
    <m/>
    <m/>
  </r>
  <r>
    <s v="120601009718-0"/>
    <x v="32"/>
    <n v="213100"/>
    <s v="SWITCH"/>
    <s v="31.12.2007"/>
    <n v="6534905.04"/>
    <n v="5881414.54"/>
    <s v="ZLI1"/>
    <n v="10"/>
    <n v="0"/>
    <n v="1604783.85"/>
    <n v="1604783.85"/>
    <s v="ZLIN"/>
    <n v="10"/>
    <n v="0"/>
    <n v="0"/>
    <n v="0"/>
    <m/>
    <m/>
    <m/>
  </r>
  <r>
    <s v="120601009719-0"/>
    <x v="32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0-0"/>
    <x v="32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1-0"/>
    <x v="32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2-0"/>
    <x v="32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3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24-0"/>
    <x v="32"/>
    <n v="213100"/>
    <s v="SWITCH"/>
    <s v="31.12.2007"/>
    <n v="1372189.23"/>
    <n v="1234970.31"/>
    <s v="ZLI1"/>
    <n v="10"/>
    <n v="0"/>
    <n v="336970.02"/>
    <n v="336970.02"/>
    <s v="ZLIN"/>
    <n v="10"/>
    <n v="0"/>
    <n v="0"/>
    <n v="0"/>
    <m/>
    <m/>
    <m/>
  </r>
  <r>
    <s v="120601009725-0"/>
    <x v="32"/>
    <n v="213100"/>
    <s v="SWITCH"/>
    <s v="31.12.2007"/>
    <n v="2461058.65"/>
    <n v="2214952.7799999998"/>
    <s v="ZLI1"/>
    <n v="10"/>
    <n v="0"/>
    <n v="604364.89"/>
    <n v="604364.89"/>
    <s v="ZLIN"/>
    <n v="10"/>
    <n v="0"/>
    <n v="0"/>
    <n v="0"/>
    <m/>
    <m/>
    <m/>
  </r>
  <r>
    <s v="120601009726-0"/>
    <x v="32"/>
    <n v="213100"/>
    <s v="SWITCH"/>
    <s v="31.12.2007"/>
    <n v="7596413.46"/>
    <n v="6836772.1100000003"/>
    <s v="ZLI1"/>
    <n v="10"/>
    <n v="0"/>
    <n v="1865459.65"/>
    <n v="1865459.65"/>
    <s v="ZLIN"/>
    <n v="10"/>
    <n v="0"/>
    <n v="0"/>
    <n v="0"/>
    <m/>
    <m/>
    <m/>
  </r>
  <r>
    <s v="120601009727-0"/>
    <x v="32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8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29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0-0"/>
    <x v="32"/>
    <n v="213100"/>
    <s v="SWITCH"/>
    <s v="31.12.2007"/>
    <n v="2244015.94"/>
    <n v="2019614.3499999999"/>
    <s v="ZLI1"/>
    <n v="10"/>
    <n v="0"/>
    <n v="551065.47"/>
    <n v="551065.47"/>
    <s v="ZLIN"/>
    <n v="10"/>
    <n v="0"/>
    <n v="0"/>
    <n v="0"/>
    <m/>
    <m/>
    <m/>
  </r>
  <r>
    <s v="120601009731-0"/>
    <x v="32"/>
    <n v="213100"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32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3-0"/>
    <x v="32"/>
    <n v="213100"/>
    <s v="SWITCH"/>
    <s v="31.12.2007"/>
    <n v="1736970.91"/>
    <n v="1563273.8199999998"/>
    <s v="ZLI1"/>
    <n v="10"/>
    <n v="0"/>
    <n v="426549.86"/>
    <n v="426549.86"/>
    <s v="ZLIN"/>
    <n v="10"/>
    <n v="0"/>
    <n v="0"/>
    <n v="0"/>
    <m/>
    <m/>
    <m/>
  </r>
  <r>
    <s v="120601009734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5-0"/>
    <x v="32"/>
    <n v="213100"/>
    <s v="SWITCH"/>
    <s v="31.12.2007"/>
    <n v="1919361.25"/>
    <n v="1727425.12"/>
    <s v="ZLI1"/>
    <n v="10"/>
    <n v="0"/>
    <n v="471339.65"/>
    <n v="471339.65"/>
    <s v="ZLIN"/>
    <n v="10"/>
    <n v="0"/>
    <n v="0"/>
    <n v="0"/>
    <m/>
    <m/>
    <m/>
  </r>
  <r>
    <s v="120601009736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7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8-0"/>
    <x v="32"/>
    <n v="213100"/>
    <s v="SWITCH"/>
    <s v="31.12.2007"/>
    <n v="2461058.65"/>
    <n v="2214952.7799999998"/>
    <s v="ZLI1"/>
    <n v="10"/>
    <n v="0"/>
    <n v="604364.89"/>
    <n v="604364.89"/>
    <s v="ZLIN"/>
    <n v="10"/>
    <n v="0"/>
    <n v="0"/>
    <n v="0"/>
    <m/>
    <m/>
    <m/>
  </r>
  <r>
    <s v="120601009739-0"/>
    <x v="32"/>
    <n v="213100"/>
    <s v="SWITCH"/>
    <s v="31.12.2007"/>
    <n v="2098102.5099999998"/>
    <n v="1888292.2599999998"/>
    <s v="ZLI1"/>
    <n v="10"/>
    <n v="0"/>
    <n v="515233.34"/>
    <n v="515233.34"/>
    <s v="ZLIN"/>
    <n v="10"/>
    <n v="0"/>
    <n v="0"/>
    <n v="0"/>
    <m/>
    <m/>
    <m/>
  </r>
  <r>
    <s v="120601009740-0"/>
    <x v="32"/>
    <n v="213100"/>
    <s v="SWITCH"/>
    <s v="31.12.2007"/>
    <n v="1372190.23"/>
    <n v="1234971.21"/>
    <s v="ZLI1"/>
    <n v="10"/>
    <n v="0"/>
    <n v="336970.26"/>
    <n v="336970.26"/>
    <s v="ZLIN"/>
    <n v="10"/>
    <n v="0"/>
    <n v="0"/>
    <n v="0"/>
    <m/>
    <m/>
    <m/>
  </r>
  <r>
    <s v="120601009741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42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43-0"/>
    <x v="32"/>
    <n v="213100"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44-0"/>
    <x v="32"/>
    <n v="213100"/>
    <s v="SWITCH"/>
    <s v="31.12.2007"/>
    <n v="1919361.25"/>
    <n v="1727425.12"/>
    <s v="ZLI1"/>
    <n v="10"/>
    <n v="0"/>
    <n v="471339.65"/>
    <n v="471339.65"/>
    <s v="ZLIN"/>
    <n v="10"/>
    <n v="0"/>
    <n v="0"/>
    <n v="0"/>
    <m/>
    <m/>
    <m/>
  </r>
  <r>
    <s v="120601009745-0"/>
    <x v="32"/>
    <n v="213100"/>
    <s v="SWITCH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746-0"/>
    <x v="32"/>
    <n v="213100"/>
    <s v="SWITCH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747-0"/>
    <x v="32"/>
    <n v="323201"/>
    <s v="SWITCH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48-0"/>
    <x v="32"/>
    <n v="213100"/>
    <s v="SWITCH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49-0"/>
    <x v="32"/>
    <n v="213100"/>
    <s v="SWITCH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50-0"/>
    <x v="32"/>
    <n v="213100"/>
    <s v="SWITCH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51-0"/>
    <x v="32"/>
    <n v="213100"/>
    <s v="SWICHT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52-0"/>
    <x v="32"/>
    <n v="213100"/>
    <s v="SWICHT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54-0"/>
    <x v="32"/>
    <n v="213100"/>
    <s v="SWICHT"/>
    <s v="31.12.2007"/>
    <n v="7373897.1299999999"/>
    <n v="6636507.4199999999"/>
    <s v="ZLI1"/>
    <n v="10"/>
    <n v="0"/>
    <n v="1810816.05"/>
    <n v="1810816.05"/>
    <s v="ZLIN"/>
    <n v="10"/>
    <n v="0"/>
    <n v="0"/>
    <n v="0"/>
    <m/>
    <m/>
    <m/>
  </r>
  <r>
    <s v="120601009755-0"/>
    <x v="32"/>
    <n v="213100"/>
    <s v="SWICHT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56-0"/>
    <x v="32"/>
    <n v="213100"/>
    <s v="SWICHT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57-0"/>
    <x v="32"/>
    <n v="213100"/>
    <s v="SWICHT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61-0"/>
    <x v="32"/>
    <n v="322319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2-0"/>
    <x v="32"/>
    <n v="322302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3-0"/>
    <x v="32"/>
    <n v="322302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5-0"/>
    <x v="32"/>
    <n v="322302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6-0"/>
    <x v="32"/>
    <n v="322314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7-0"/>
    <x v="32"/>
    <n v="322201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8-0"/>
    <x v="32"/>
    <n v="322314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9-0"/>
    <x v="32"/>
    <n v="322314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0-0"/>
    <x v="32"/>
    <n v="322301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1-0"/>
    <x v="32"/>
    <n v="322302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2-0"/>
    <x v="32"/>
    <n v="322302"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4-0"/>
    <x v="32"/>
    <n v="323301"/>
    <s v="RADIO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5-0"/>
    <x v="32"/>
    <n v="323301"/>
    <s v="RADIO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6-0"/>
    <x v="32"/>
    <n v="323301"/>
    <s v="RADIO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7-0"/>
    <x v="32"/>
    <n v="323303"/>
    <s v="RADIO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81-0"/>
    <x v="32"/>
    <n v="334100"/>
    <s v="ESTACION REPETIDORA DE RADIO"/>
    <s v="31.12.2007"/>
    <n v="9542850"/>
    <n v="8588565"/>
    <s v="ZLI1"/>
    <n v="10"/>
    <n v="0"/>
    <n v="2343448.2200000002"/>
    <n v="2343448.2200000002"/>
    <s v="ZLIN"/>
    <n v="10"/>
    <n v="0"/>
    <n v="0"/>
    <n v="0"/>
    <m/>
    <m/>
    <m/>
  </r>
  <r>
    <s v="120601009783-0"/>
    <x v="32"/>
    <n v="213100"/>
    <s v="SWICTH"/>
    <s v="31.12.2007"/>
    <n v="1372190.23"/>
    <n v="1234971.21"/>
    <s v="ZLI1"/>
    <n v="10"/>
    <n v="0"/>
    <n v="336970.26"/>
    <n v="336970.26"/>
    <s v="ZLIN"/>
    <n v="10"/>
    <n v="0"/>
    <n v="0"/>
    <n v="0"/>
    <m/>
    <m/>
    <m/>
  </r>
  <r>
    <s v="120601009794-0"/>
    <x v="33"/>
    <n v="321204"/>
    <s v="SISTEMA DE PLACAS"/>
    <s v="31.12.2007"/>
    <n v="7995000"/>
    <n v="7195500"/>
    <s v="ZLI1"/>
    <n v="10"/>
    <n v="0"/>
    <n v="1963340.98"/>
    <n v="1963340.98"/>
    <s v="ZLIN"/>
    <n v="10"/>
    <n v="0"/>
    <n v="0"/>
    <n v="0"/>
    <m/>
    <m/>
    <m/>
  </r>
  <r>
    <s v="120601009795-0"/>
    <x v="31"/>
    <n v="214501"/>
    <s v="EQUIPO DE ANALISIS DE AZUFRE"/>
    <s v="31.12.2007"/>
    <n v="15998637.5"/>
    <n v="13367626.960000001"/>
    <s v="ZLI1"/>
    <n v="15"/>
    <n v="0"/>
    <n v="3928803.08"/>
    <n v="3928803.08"/>
    <s v="ZLIN"/>
    <n v="10"/>
    <n v="0"/>
    <n v="0"/>
    <n v="0"/>
    <m/>
    <m/>
    <m/>
  </r>
  <r>
    <s v="120601009797-1"/>
    <x v="30"/>
    <n v="213201"/>
    <s v="DISCO DURO PARA IMPRESORA  (MEJORA)"/>
    <s v="22.07.2015"/>
    <n v="185828.5"/>
    <n v="0"/>
    <s v="ZLIN"/>
    <n v="5"/>
    <n v="0"/>
    <n v="0"/>
    <n v="0"/>
    <s v="ZLIN"/>
    <n v="5"/>
    <n v="0"/>
    <n v="0"/>
    <n v="0"/>
    <m/>
    <m/>
    <m/>
  </r>
  <r>
    <s v="120601009804-0"/>
    <x v="33"/>
    <n v="341204"/>
    <s v="LAMPARA CUELLO DE GANZO"/>
    <s v="31.12.2007"/>
    <n v="236500"/>
    <n v="212850"/>
    <s v="ZLI1"/>
    <n v="10"/>
    <n v="0"/>
    <n v="58077.57"/>
    <n v="58077.57"/>
    <s v="ZLIN"/>
    <n v="10"/>
    <n v="0"/>
    <n v="0"/>
    <n v="0"/>
    <m/>
    <m/>
    <m/>
  </r>
  <r>
    <s v="120601009832-0"/>
    <x v="29"/>
    <n v="323100"/>
    <s v="INGENIERIA DE AGUAS RESIDUALES"/>
    <s v="30.09.2002"/>
    <n v="65158.6"/>
    <n v="58642.759999999995"/>
    <s v="ZLI1"/>
    <n v="5"/>
    <n v="0"/>
    <n v="35946.83"/>
    <n v="32352.15"/>
    <s v="ZLIN"/>
    <n v="5"/>
    <n v="0"/>
    <n v="0"/>
    <n v="0"/>
    <m/>
    <m/>
    <m/>
  </r>
  <r>
    <s v="120601009833-0"/>
    <x v="29"/>
    <n v="323100"/>
    <s v="MANUAL DE AUD. MED. AMB. HIG. SEGU."/>
    <s v="30.09.2002"/>
    <n v="48115.9"/>
    <n v="43304.04"/>
    <s v="ZLI1"/>
    <n v="5"/>
    <n v="0"/>
    <n v="26544.66"/>
    <n v="23890.19"/>
    <s v="ZLIN"/>
    <n v="5"/>
    <n v="0"/>
    <n v="0"/>
    <n v="0"/>
    <m/>
    <m/>
    <m/>
  </r>
  <r>
    <s v="120601009834-0"/>
    <x v="29"/>
    <n v="323100"/>
    <s v="MANUAL DE EVALUACION IMPACTO AMBIEN"/>
    <s v="30.09.2002"/>
    <n v="30079.3"/>
    <n v="27071.29"/>
    <s v="ZLI1"/>
    <n v="5"/>
    <n v="0"/>
    <n v="16594.189999999999"/>
    <n v="14934.769999999999"/>
    <s v="ZLIN"/>
    <n v="5"/>
    <n v="0"/>
    <n v="0"/>
    <n v="0"/>
    <m/>
    <m/>
    <m/>
  </r>
  <r>
    <s v="120601009835-0"/>
    <x v="29"/>
    <n v="323100"/>
    <s v="MANUAL DE SEGU. INDUST. EN PLANTA"/>
    <s v="30.09.2002"/>
    <n v="51122"/>
    <n v="46009.69"/>
    <s v="ZLI1"/>
    <n v="5"/>
    <n v="0"/>
    <n v="28203.09"/>
    <n v="25382.78"/>
    <s v="ZLIN"/>
    <n v="5"/>
    <n v="0"/>
    <n v="0"/>
    <n v="0"/>
    <m/>
    <m/>
    <m/>
  </r>
  <r>
    <s v="120601009843-0"/>
    <x v="29"/>
    <n v="121100"/>
    <s v="MANUAL DE EVALUACION CALIDAD"/>
    <s v="31.08.2006"/>
    <n v="75000"/>
    <n v="67500"/>
    <s v="ZLI1"/>
    <n v="5"/>
    <n v="0"/>
    <n v="33412.620000000003"/>
    <n v="33057.870000000003"/>
    <s v="ZLIN"/>
    <n v="5"/>
    <n v="0"/>
    <n v="0"/>
    <n v="0"/>
    <m/>
    <m/>
    <m/>
  </r>
  <r>
    <s v="120601009856-0"/>
    <x v="29"/>
    <n v="213100"/>
    <s v="LIBRO BASE DE DATOS"/>
    <s v="31.12.2001"/>
    <n v="21870"/>
    <n v="19683"/>
    <s v="ZLI1"/>
    <n v="5"/>
    <n v="0"/>
    <n v="12142.79"/>
    <n v="10928.51"/>
    <s v="ZLIN"/>
    <n v="5"/>
    <n v="0"/>
    <n v="0"/>
    <n v="0"/>
    <m/>
    <m/>
    <m/>
  </r>
  <r>
    <s v="120601009857-0"/>
    <x v="29"/>
    <n v="123100"/>
    <s v="LIBRO BASE DE DATOS"/>
    <s v="31.12.2001"/>
    <n v="24300"/>
    <n v="21870"/>
    <s v="ZLI1"/>
    <n v="5"/>
    <n v="0"/>
    <n v="13492.01"/>
    <n v="12142.81"/>
    <s v="ZLIN"/>
    <n v="5"/>
    <n v="0"/>
    <n v="0"/>
    <n v="0"/>
    <m/>
    <m/>
    <m/>
  </r>
  <r>
    <s v="120601009868-0"/>
    <x v="29"/>
    <n v="323201"/>
    <s v="MANUAL ( CONTROL BIBLIOGRAFICO  010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69-0"/>
    <x v="29"/>
    <n v="323201"/>
    <s v="MANUAL ( CONTROL BIBLIOGRAFICO 0101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0-0"/>
    <x v="29"/>
    <n v="323100"/>
    <s v="MANUAL ( CONTRL BIBLIOGRAFICO 01019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1-0"/>
    <x v="29"/>
    <n v="323201"/>
    <s v="MANUAL NUMER DE CONTROL ( 0101900-4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2-0"/>
    <x v="29"/>
    <n v="321204"/>
    <s v="MANUAL ( CONTROL BIBLIOGRAFICO 0101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3-0"/>
    <x v="29"/>
    <n v="321201"/>
    <s v="MANUAL ( CONTROL BIBLIOGRAFICO 0101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4-0"/>
    <x v="29"/>
    <n v="323305"/>
    <s v="MANUAL ( CONTROL BILIOGRAFICO 01019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7-0"/>
    <x v="31"/>
    <n v="335201"/>
    <s v="SOFTWARE PARA USAR CON PANEL BAROME"/>
    <s v="31.12.2008"/>
    <n v="75225"/>
    <n v="47391.75"/>
    <s v="ZLI1"/>
    <n v="3"/>
    <n v="0"/>
    <n v="7038.47"/>
    <n v="7038.47"/>
    <s v="ZLIN"/>
    <n v="10"/>
    <n v="0"/>
    <n v="0"/>
    <n v="0"/>
    <m/>
    <m/>
    <m/>
  </r>
  <r>
    <s v="120601009907-0"/>
    <x v="33"/>
    <n v="344100"/>
    <s v="RECOLECTOR CINTAS OLEOFILICAS"/>
    <s v="30.12.1996"/>
    <n v="3613048.32"/>
    <n v="3251743.4899999998"/>
    <s v="ZLI1"/>
    <n v="10"/>
    <n v="0"/>
    <n v="4680257.3899999997"/>
    <n v="4212231.6499999994"/>
    <s v="ZLIN"/>
    <n v="10"/>
    <n v="0"/>
    <n v="0"/>
    <n v="0"/>
    <m/>
    <m/>
    <m/>
  </r>
  <r>
    <s v="120601009908-0"/>
    <x v="33"/>
    <n v="344100"/>
    <s v="RECOLECTOR PORTATIL CRICUAL C14"/>
    <s v="30.12.1996"/>
    <n v="2683667.41"/>
    <n v="2415300.67"/>
    <s v="ZLI1"/>
    <n v="10"/>
    <n v="0"/>
    <n v="3476359.31"/>
    <n v="3128723.38"/>
    <s v="ZLIN"/>
    <n v="10"/>
    <n v="0"/>
    <n v="0"/>
    <n v="0"/>
    <m/>
    <m/>
    <m/>
  </r>
  <r>
    <s v="120601009909-0"/>
    <x v="33"/>
    <n v="344100"/>
    <s v="TANQUE  ALMACENAM.Y TRASP HIDROCARB"/>
    <s v="30.12.1996"/>
    <n v="1508998.74"/>
    <n v="1358098.87"/>
    <s v="ZLI1"/>
    <n v="10"/>
    <n v="0"/>
    <n v="1954721.25"/>
    <n v="1759249.13"/>
    <s v="ZLIN"/>
    <n v="10"/>
    <n v="0"/>
    <n v="0"/>
    <n v="0"/>
    <m/>
    <m/>
    <m/>
  </r>
  <r>
    <s v="120601009910-0"/>
    <x v="33"/>
    <n v="344100"/>
    <s v="TANQUE  ALMACENAM.Y TRASP HIDROCARB"/>
    <s v="30.12.1996"/>
    <n v="1508998.74"/>
    <n v="1358098.87"/>
    <s v="ZLI1"/>
    <n v="10"/>
    <n v="0"/>
    <n v="1954721.25"/>
    <n v="1759249.13"/>
    <s v="ZLIN"/>
    <n v="10"/>
    <n v="0"/>
    <n v="0"/>
    <n v="0"/>
    <m/>
    <m/>
    <m/>
  </r>
  <r>
    <s v="120601009948-0"/>
    <x v="29"/>
    <n v="344100"/>
    <s v="ADM DE LA SEG Y SALUD OCUP. 9 VIDEO"/>
    <s v="30.10.1997"/>
    <n v="1073610.23"/>
    <n v="966249.21"/>
    <s v="ZLI1"/>
    <n v="5"/>
    <n v="0"/>
    <n v="304430.7"/>
    <n v="273987.63"/>
    <s v="ZLIN"/>
    <n v="5"/>
    <n v="0"/>
    <n v="0"/>
    <n v="0"/>
    <m/>
    <m/>
    <m/>
  </r>
  <r>
    <s v="120601009965-0"/>
    <x v="29"/>
    <n v="344100"/>
    <s v="VIDEO 5 CURSO PRACTICO DE REINGNIER"/>
    <s v="30.11.1997"/>
    <n v="197854.5"/>
    <n v="178069.05"/>
    <s v="ZLI1"/>
    <n v="5"/>
    <n v="0"/>
    <n v="56289.72"/>
    <n v="50660.75"/>
    <s v="ZLIN"/>
    <n v="5"/>
    <n v="0"/>
    <n v="0"/>
    <n v="0"/>
    <m/>
    <m/>
    <m/>
  </r>
  <r>
    <s v="120601009977-0"/>
    <x v="29"/>
    <n v="322301"/>
    <s v="FLUID FLOW MEASUREMENT 05017"/>
    <s v="30.04.1997"/>
    <n v="14587.34"/>
    <n v="13128.61"/>
    <s v="ZLI1"/>
    <n v="5"/>
    <n v="0"/>
    <n v="5963.86"/>
    <n v="5367.4699999999993"/>
    <s v="ZLIN"/>
    <n v="5"/>
    <n v="0"/>
    <n v="0"/>
    <n v="0"/>
    <m/>
    <m/>
    <m/>
  </r>
  <r>
    <s v="120601010013-0"/>
    <x v="29"/>
    <n v="322301"/>
    <s v="ORGANIC COMPOUNDS C5T0"/>
    <s v="30.04.1997"/>
    <n v="21881.01"/>
    <n v="19692.91"/>
    <s v="ZLI1"/>
    <n v="5"/>
    <n v="0"/>
    <n v="8945.82"/>
    <n v="8051.24"/>
    <s v="ZLIN"/>
    <n v="5"/>
    <n v="0"/>
    <n v="0"/>
    <n v="0"/>
    <m/>
    <m/>
    <m/>
  </r>
  <r>
    <s v="120601010042-0"/>
    <x v="29"/>
    <n v="322301"/>
    <s v="PIPELINE ALL YOU WANTED TO KNOW"/>
    <s v="30.11.1998"/>
    <n v="24918.02"/>
    <n v="22426.22"/>
    <s v="ZLI1"/>
    <n v="5"/>
    <n v="0"/>
    <n v="8515.7800000000007"/>
    <n v="7664.2000000000007"/>
    <s v="ZLIN"/>
    <n v="5"/>
    <n v="0"/>
    <n v="0"/>
    <n v="0"/>
    <m/>
    <m/>
    <m/>
  </r>
  <r>
    <s v="120601010045-0"/>
    <x v="29"/>
    <n v="322301"/>
    <s v="GASOLINE ADDITIVES EMISSIONS AND"/>
    <s v="30.11.1998"/>
    <n v="11326.37"/>
    <n v="10193.730000000001"/>
    <s v="ZLI1"/>
    <n v="5"/>
    <n v="0"/>
    <n v="3870.79"/>
    <n v="3483.71"/>
    <s v="ZLIN"/>
    <n v="5"/>
    <n v="0"/>
    <n v="0"/>
    <n v="0"/>
    <m/>
    <m/>
    <m/>
  </r>
  <r>
    <s v="120601010066-0"/>
    <x v="29"/>
    <n v="323100"/>
    <s v="LIBRO INGEN. CTROL CONTAMI. DEL AIR"/>
    <s v="30.11.2002"/>
    <n v="30000"/>
    <n v="27000"/>
    <s v="ZLI1"/>
    <n v="5"/>
    <n v="0"/>
    <n v="16550.439999999999"/>
    <n v="14895.399999999998"/>
    <s v="ZLIN"/>
    <n v="5"/>
    <n v="0"/>
    <n v="0"/>
    <n v="0"/>
    <m/>
    <m/>
    <m/>
  </r>
  <r>
    <s v="120601010073-0"/>
    <x v="31"/>
    <n v="214501"/>
    <s v="Destiladores automáticos para produc y subprod."/>
    <s v="12.02.2010"/>
    <n v="32466298"/>
    <n v="23235683.869999997"/>
    <s v="ZLIN"/>
    <n v="20"/>
    <n v="0"/>
    <n v="0"/>
    <n v="0"/>
    <s v="ZLIN"/>
    <n v="10"/>
    <n v="0"/>
    <n v="0"/>
    <n v="0"/>
    <m/>
    <m/>
    <m/>
  </r>
  <r>
    <s v="120601010076-0"/>
    <x v="31"/>
    <n v="214401"/>
    <s v="Paneles de barómetro"/>
    <s v="19.02.2009"/>
    <n v="120172"/>
    <n v="103086.32"/>
    <s v="ZLIN"/>
    <n v="15"/>
    <n v="0"/>
    <n v="6128.77"/>
    <n v="6128.77"/>
    <s v="ZLIN"/>
    <n v="10"/>
    <n v="0"/>
    <n v="0"/>
    <n v="0"/>
    <m/>
    <m/>
    <m/>
  </r>
  <r>
    <s v="120601010077-0"/>
    <x v="31"/>
    <n v="214401"/>
    <s v="Paneles de barómetro"/>
    <s v="19.02.2009"/>
    <n v="120172"/>
    <n v="103086.32"/>
    <s v="ZLIN"/>
    <n v="15"/>
    <n v="0"/>
    <n v="6128.77"/>
    <n v="6128.77"/>
    <s v="ZLIN"/>
    <n v="10"/>
    <n v="0"/>
    <n v="0"/>
    <n v="0"/>
    <m/>
    <m/>
    <m/>
  </r>
  <r>
    <s v="120601010078-0"/>
    <x v="35"/>
    <n v="344201"/>
    <s v="Medidor de espesor"/>
    <s v="19.02.2009"/>
    <n v="2975000"/>
    <n v="2552023.7999999998"/>
    <s v="ZLIN"/>
    <n v="15"/>
    <n v="0"/>
    <n v="151725"/>
    <n v="151725"/>
    <s v="ZLIN"/>
    <n v="10"/>
    <n v="0"/>
    <n v="0"/>
    <n v="0"/>
    <m/>
    <m/>
    <m/>
  </r>
  <r>
    <s v="120601010079-0"/>
    <x v="35"/>
    <n v="344201"/>
    <s v="Camara termográfica"/>
    <s v="19.02.2009"/>
    <n v="15610000"/>
    <n v="15610000"/>
    <s v="ZLIN"/>
    <n v="10"/>
    <n v="0"/>
    <n v="796110"/>
    <n v="796110"/>
    <s v="ZLIN"/>
    <n v="10"/>
    <n v="0"/>
    <n v="0"/>
    <n v="0"/>
    <m/>
    <m/>
    <m/>
  </r>
  <r>
    <s v="120601010080-0"/>
    <x v="35"/>
    <n v="214100"/>
    <s v="ESTRUCTURA P/ SISTEMA CALIBRACION INST. DENSIDAD"/>
    <s v="31.08.2009"/>
    <n v="1695000"/>
    <n v="1695000"/>
    <s v="ZLIN"/>
    <n v="10"/>
    <n v="0"/>
    <n v="86445"/>
    <n v="86445"/>
    <s v="ZLIN"/>
    <n v="10"/>
    <n v="0"/>
    <n v="0"/>
    <n v="0"/>
    <m/>
    <m/>
    <m/>
  </r>
  <r>
    <s v="120601010081-0"/>
    <x v="31"/>
    <n v="214501"/>
    <s v="ANALIZADOR DE PRESION DE VAPOR DE GASOLINA"/>
    <s v="18.02.2009"/>
    <n v="16692307.689999999"/>
    <n v="14319047.619999999"/>
    <s v="ZLIN"/>
    <n v="15"/>
    <n v="0"/>
    <n v="851307.69"/>
    <n v="851307.69"/>
    <s v="ZLIN"/>
    <n v="10"/>
    <n v="0"/>
    <n v="0"/>
    <n v="0"/>
    <m/>
    <m/>
    <m/>
  </r>
  <r>
    <s v="120601010121-0"/>
    <x v="31"/>
    <n v="214403"/>
    <s v="CROMATOGRAFO DE GASES AGILENT 6850N"/>
    <s v="10.03.2009"/>
    <n v="15105701.57"/>
    <n v="12827589.66"/>
    <s v="ZLIN"/>
    <n v="15"/>
    <n v="0"/>
    <n v="770390.78"/>
    <n v="770390.78"/>
    <s v="ZLIN"/>
    <n v="10"/>
    <n v="0"/>
    <n v="0"/>
    <n v="0"/>
    <m/>
    <m/>
    <m/>
  </r>
  <r>
    <s v="120601010122-0"/>
    <x v="31"/>
    <n v="214403"/>
    <s v="CROMATOGRAFO DE GASES AGILENT 7890"/>
    <s v="10.03.2009"/>
    <n v="17057561.899999999"/>
    <n v="14471533.629999999"/>
    <s v="ZLIN"/>
    <n v="15"/>
    <n v="0"/>
    <n v="869935.66"/>
    <n v="869935.66"/>
    <s v="ZLIN"/>
    <n v="10"/>
    <n v="0"/>
    <n v="0"/>
    <n v="0"/>
    <m/>
    <m/>
    <m/>
  </r>
  <r>
    <s v="120601010123-0"/>
    <x v="31"/>
    <n v="214403"/>
    <s v="ESPECTROMETRO DE PLASMA"/>
    <s v="10.03.2009"/>
    <n v="61599397.560000002"/>
    <n v="52216255.280000001"/>
    <s v="ZLIN"/>
    <n v="15"/>
    <n v="0"/>
    <n v="3141569.28"/>
    <n v="3141569.28"/>
    <s v="ZLIN"/>
    <n v="10"/>
    <n v="0"/>
    <n v="0"/>
    <n v="0"/>
    <m/>
    <m/>
    <m/>
  </r>
  <r>
    <s v="120601010124-0"/>
    <x v="31"/>
    <n v="323301"/>
    <s v="Calibrador Portatil de temperatura presion vacio"/>
    <s v="02.11.2009"/>
    <n v="10989000"/>
    <n v="8804922.870000001"/>
    <s v="ZLIN"/>
    <n v="15"/>
    <n v="0"/>
    <n v="560439"/>
    <n v="560439"/>
    <s v="ZLIN"/>
    <n v="10"/>
    <n v="0"/>
    <n v="0"/>
    <n v="0"/>
    <m/>
    <m/>
    <m/>
  </r>
  <r>
    <s v="120601010127-0"/>
    <x v="31"/>
    <n v="214501"/>
    <s v="Analizador portatil de Naftas"/>
    <s v="21.02.2009"/>
    <n v="23234169.030000001"/>
    <n v="19930807.580000002"/>
    <s v="ZLIN"/>
    <n v="15"/>
    <n v="0"/>
    <n v="1184942.6200000001"/>
    <n v="1184942.6200000001"/>
    <s v="ZLIN"/>
    <n v="10"/>
    <n v="0"/>
    <n v="0"/>
    <n v="0"/>
    <m/>
    <m/>
    <m/>
  </r>
  <r>
    <s v="120601010128-0"/>
    <x v="31"/>
    <n v="214403"/>
    <s v="SOLIDO PATRON PARA LA DETERMINACION DE DENSIDAD"/>
    <s v="25.02.2009"/>
    <n v="7466619.2300000004"/>
    <n v="7466619.2300000004"/>
    <s v="ZLIN"/>
    <n v="10"/>
    <n v="0"/>
    <n v="380797.58"/>
    <n v="380797.58"/>
    <s v="ZLIN"/>
    <n v="10"/>
    <n v="0"/>
    <n v="0"/>
    <n v="0"/>
    <m/>
    <m/>
    <m/>
  </r>
  <r>
    <s v="120601010135-0"/>
    <x v="35"/>
    <n v="344201"/>
    <s v="Pie de Rey Digitales en milimetros y pulgadas"/>
    <s v="17.02.2009"/>
    <n v="102299.93"/>
    <n v="87755.239999999991"/>
    <s v="ZLIN"/>
    <n v="15"/>
    <n v="0"/>
    <n v="5217.3"/>
    <n v="5217.3"/>
    <s v="ZLIN"/>
    <n v="10"/>
    <n v="0"/>
    <n v="0"/>
    <n v="0"/>
    <m/>
    <m/>
    <m/>
  </r>
  <r>
    <s v="120601010136-0"/>
    <x v="35"/>
    <n v="344201"/>
    <s v="Pie de Rey Digitales en milimetros y pulgadas"/>
    <s v="17.02.2009"/>
    <n v="102299.93"/>
    <n v="87755.239999999991"/>
    <s v="ZLIN"/>
    <n v="15"/>
    <n v="0"/>
    <n v="5217.3"/>
    <n v="5217.3"/>
    <s v="ZLIN"/>
    <n v="10"/>
    <n v="0"/>
    <n v="0"/>
    <n v="0"/>
    <m/>
    <m/>
    <m/>
  </r>
  <r>
    <s v="120601010137-0"/>
    <x v="35"/>
    <n v="344201"/>
    <s v="Pie de Rey Digitales en milimetros y pulgadas"/>
    <s v="17.02.2009"/>
    <n v="102299.93"/>
    <n v="87755.239999999991"/>
    <s v="ZLIN"/>
    <n v="15"/>
    <n v="0"/>
    <n v="5217.3"/>
    <n v="5217.3"/>
    <s v="ZLIN"/>
    <n v="10"/>
    <n v="0"/>
    <n v="0"/>
    <n v="0"/>
    <m/>
    <m/>
    <m/>
  </r>
  <r>
    <s v="120601010138-0"/>
    <x v="35"/>
    <n v="344201"/>
    <s v="Pie de Rey Digitales en milimetros y pulgadas"/>
    <s v="17.02.2009"/>
    <n v="102299.93"/>
    <n v="87755.239999999991"/>
    <s v="ZLIN"/>
    <n v="15"/>
    <n v="0"/>
    <n v="5217.3"/>
    <n v="5217.3"/>
    <s v="ZLIN"/>
    <n v="10"/>
    <n v="0"/>
    <n v="0"/>
    <n v="0"/>
    <m/>
    <m/>
    <m/>
  </r>
  <r>
    <s v="120601010139-0"/>
    <x v="35"/>
    <n v="344201"/>
    <s v="Pie de Rey Digitales en milimetros y pulgadas"/>
    <s v="17.02.2009"/>
    <n v="102288.65"/>
    <n v="87745.569999999992"/>
    <s v="ZLIN"/>
    <n v="15"/>
    <n v="0"/>
    <n v="5216.72"/>
    <n v="5216.72"/>
    <s v="ZLIN"/>
    <n v="10"/>
    <n v="0"/>
    <n v="0"/>
    <n v="0"/>
    <m/>
    <m/>
    <m/>
  </r>
  <r>
    <s v="120601010152-0"/>
    <x v="30"/>
    <n v="213100"/>
    <s v="PUNTO DE ACCESO PARA RED INALAMBRICA"/>
    <s v="10.02.2009"/>
    <n v="943148.88"/>
    <n v="943148.88"/>
    <s v="ZLIN"/>
    <n v="5"/>
    <n v="0"/>
    <n v="48100.59"/>
    <n v="48100.59"/>
    <s v="ZLIN"/>
    <n v="5"/>
    <n v="0"/>
    <n v="0"/>
    <n v="0"/>
    <m/>
    <m/>
    <m/>
  </r>
  <r>
    <s v="120601010156-0"/>
    <x v="31"/>
    <n v="214401"/>
    <s v="MUFLA PROGRAMABLE EN 8 PASOS, 4 RAMPAS Y 4 CICLOS"/>
    <s v="04.03.2009"/>
    <n v="1866600"/>
    <n v="1866600"/>
    <s v="ZLIN"/>
    <n v="10"/>
    <n v="0"/>
    <n v="95196.6"/>
    <n v="95196.6"/>
    <s v="ZLIN"/>
    <n v="10"/>
    <n v="0"/>
    <n v="0"/>
    <n v="0"/>
    <m/>
    <m/>
    <m/>
  </r>
  <r>
    <s v="120601010157-0"/>
    <x v="31"/>
    <n v="214401"/>
    <s v="PLANTILLAS DE CALENTAMIENTO DE (7&quot;X7&quot;)"/>
    <s v="04.03.2009"/>
    <n v="132600"/>
    <n v="132600"/>
    <s v="ZLIN"/>
    <n v="10"/>
    <n v="0"/>
    <n v="6762.6"/>
    <n v="6762.6"/>
    <s v="ZLIN"/>
    <n v="10"/>
    <n v="0"/>
    <n v="0"/>
    <n v="0"/>
    <m/>
    <m/>
    <m/>
  </r>
  <r>
    <s v="120601010158-0"/>
    <x v="31"/>
    <n v="214401"/>
    <s v="PLANTILLAS DE CALENTAMIENTO DE (7&quot;X7&quot;)"/>
    <s v="04.03.2009"/>
    <n v="132600"/>
    <n v="132600"/>
    <s v="ZLIN"/>
    <n v="10"/>
    <n v="0"/>
    <n v="6762.6"/>
    <n v="6762.6"/>
    <s v="ZLIN"/>
    <n v="10"/>
    <n v="0"/>
    <n v="0"/>
    <n v="0"/>
    <m/>
    <m/>
    <m/>
  </r>
  <r>
    <s v="120601010159-0"/>
    <x v="31"/>
    <n v="214401"/>
    <s v="HORNOS DE CONVECCION GRAVITACIONAL"/>
    <s v="04.03.2009"/>
    <n v="1685040"/>
    <n v="1685040"/>
    <s v="ZLIN"/>
    <n v="10"/>
    <n v="0"/>
    <n v="85937.04"/>
    <n v="85937.04"/>
    <s v="ZLIN"/>
    <n v="10"/>
    <n v="0"/>
    <n v="0"/>
    <n v="0"/>
    <m/>
    <m/>
    <m/>
  </r>
  <r>
    <s v="120601010160-0"/>
    <x v="31"/>
    <n v="214401"/>
    <s v="HORNOS DE CONVECCION GRAVITACIONAL"/>
    <s v="04.03.2009"/>
    <n v="1685040"/>
    <n v="1685040"/>
    <s v="ZLIN"/>
    <n v="10"/>
    <n v="0"/>
    <n v="85937.04"/>
    <n v="85937.04"/>
    <s v="ZLIN"/>
    <n v="10"/>
    <n v="0"/>
    <n v="0"/>
    <n v="0"/>
    <m/>
    <m/>
    <m/>
  </r>
  <r>
    <s v="120601010177-0"/>
    <x v="34"/>
    <n v="321201"/>
    <s v="APARATOS DE RESPIRACION AUTO CONTENIDA DE DEMANDA"/>
    <s v="04.03.2009"/>
    <n v="3426112.58"/>
    <n v="3426112.58"/>
    <s v="ZLIN"/>
    <n v="10"/>
    <n v="0"/>
    <n v="174731.74"/>
    <n v="174731.74"/>
    <s v="ZLIN"/>
    <n v="10"/>
    <n v="0"/>
    <n v="0"/>
    <n v="0"/>
    <m/>
    <m/>
    <m/>
  </r>
  <r>
    <s v="120601010178-0"/>
    <x v="34"/>
    <n v="321201"/>
    <s v="APARATOS DE RESPIRACION AUTO CONTENIDA DE DEMANDA"/>
    <s v="04.03.2009"/>
    <n v="3426112.58"/>
    <n v="3426112.58"/>
    <s v="ZLIN"/>
    <n v="10"/>
    <n v="0"/>
    <n v="174731.74"/>
    <n v="174731.74"/>
    <s v="ZLIN"/>
    <n v="10"/>
    <n v="0"/>
    <n v="0"/>
    <n v="0"/>
    <m/>
    <m/>
    <m/>
  </r>
  <r>
    <s v="120601010179-0"/>
    <x v="34"/>
    <n v="321201"/>
    <s v="APARATOS DE RESPIRACION AUTO CONTENIDA DE DEMANDA"/>
    <s v="04.03.2009"/>
    <n v="3426112.58"/>
    <n v="3426112.58"/>
    <s v="ZLIN"/>
    <n v="10"/>
    <n v="0"/>
    <n v="174731.74"/>
    <n v="174731.74"/>
    <s v="ZLIN"/>
    <n v="10"/>
    <n v="0"/>
    <n v="0"/>
    <n v="0"/>
    <m/>
    <m/>
    <m/>
  </r>
  <r>
    <s v="120601010180-0"/>
    <x v="34"/>
    <n v="321201"/>
    <s v="APARATOS DE RESPIRACION AUTO CONTENIDA DE DEMANDA"/>
    <s v="04.03.2009"/>
    <n v="3426112.58"/>
    <n v="3426112.58"/>
    <s v="ZLIN"/>
    <n v="10"/>
    <n v="0"/>
    <n v="174731.74"/>
    <n v="174731.74"/>
    <s v="ZLIN"/>
    <n v="10"/>
    <n v="0"/>
    <n v="0"/>
    <n v="0"/>
    <m/>
    <m/>
    <m/>
  </r>
  <r>
    <s v="120601010181-0"/>
    <x v="34"/>
    <n v="321201"/>
    <s v="APARATOS DE RESPIRACION AUTO CONTENIDA DE DEMANDA"/>
    <s v="04.03.2009"/>
    <n v="3426112.58"/>
    <n v="3426112.58"/>
    <s v="ZLIN"/>
    <n v="10"/>
    <n v="0"/>
    <n v="174731.74"/>
    <n v="174731.74"/>
    <s v="ZLIN"/>
    <n v="10"/>
    <n v="0"/>
    <n v="0"/>
    <n v="0"/>
    <m/>
    <m/>
    <m/>
  </r>
  <r>
    <s v="120601010184-0"/>
    <x v="34"/>
    <n v="321201"/>
    <s v="MONITOR MOVIL HIDRO-CHEM SOBRE REMOLQUE CON"/>
    <s v="02.11.2009"/>
    <n v="44961420.840000004"/>
    <n v="44961420.840000004"/>
    <s v="ZLIN"/>
    <n v="10"/>
    <n v="0"/>
    <n v="2293032.46"/>
    <n v="2293032.46"/>
    <s v="ZLIN"/>
    <n v="10"/>
    <n v="0"/>
    <n v="0"/>
    <n v="0"/>
    <m/>
    <m/>
    <m/>
  </r>
  <r>
    <s v="120601010189-0"/>
    <x v="34"/>
    <n v="321201"/>
    <s v="BOTE DE ALUMINIO TIPO PANGUERA"/>
    <s v="02.11.2009"/>
    <n v="7210206.5700000003"/>
    <n v="7210206.5700000003"/>
    <s v="ZLIN"/>
    <n v="10"/>
    <n v="0"/>
    <n v="367720.54"/>
    <n v="367720.54"/>
    <s v="ZLIN"/>
    <n v="10"/>
    <n v="0"/>
    <n v="0"/>
    <n v="0"/>
    <m/>
    <m/>
    <m/>
  </r>
  <r>
    <s v="120601010190-0"/>
    <x v="34"/>
    <n v="321201"/>
    <s v="BOTE DE ALUMINIO TIPO PANGUERA"/>
    <s v="02.11.2009"/>
    <n v="7210481.25"/>
    <n v="7210481.25"/>
    <s v="ZLIN"/>
    <n v="10"/>
    <n v="0"/>
    <n v="367734.54"/>
    <n v="367734.54"/>
    <s v="ZLIN"/>
    <n v="10"/>
    <n v="0"/>
    <n v="0"/>
    <n v="0"/>
    <m/>
    <m/>
    <m/>
  </r>
  <r>
    <s v="120601010264-0"/>
    <x v="31"/>
    <n v="214401"/>
    <s v="BOMBA PARA MUESTREO"/>
    <s v="23.04.2009"/>
    <n v="281053.5"/>
    <n v="281053.5"/>
    <s v="ZLIN"/>
    <n v="10"/>
    <n v="0"/>
    <n v="14333.73"/>
    <n v="14333.73"/>
    <s v="ZLIN"/>
    <n v="10"/>
    <n v="0"/>
    <n v="0"/>
    <n v="0"/>
    <m/>
    <m/>
    <m/>
  </r>
  <r>
    <s v="120601010265-0"/>
    <x v="31"/>
    <n v="214401"/>
    <s v="BOMBA PARA MUESTREO"/>
    <s v="23.04.2009"/>
    <n v="281053.5"/>
    <n v="281053.5"/>
    <s v="ZLIN"/>
    <n v="10"/>
    <n v="0"/>
    <n v="14333.73"/>
    <n v="14333.73"/>
    <s v="ZLIN"/>
    <n v="10"/>
    <n v="0"/>
    <n v="0"/>
    <n v="0"/>
    <m/>
    <m/>
    <m/>
  </r>
  <r>
    <s v="120601010275-0"/>
    <x v="34"/>
    <n v="315100"/>
    <s v="TRAJE DE BUCEO"/>
    <s v="06.03.2009"/>
    <n v="1705722.62"/>
    <n v="1705722.62"/>
    <s v="ZLIN"/>
    <n v="10"/>
    <n v="0"/>
    <n v="86991.85"/>
    <n v="86991.85"/>
    <s v="ZLIN"/>
    <n v="10"/>
    <n v="0"/>
    <n v="0"/>
    <n v="0"/>
    <m/>
    <m/>
    <m/>
  </r>
  <r>
    <s v="120601010276-0"/>
    <x v="34"/>
    <n v="315100"/>
    <s v="CAMARA SUBACUATICA"/>
    <s v="06.03.2009"/>
    <n v="578428.92000000004"/>
    <n v="578428.92000000004"/>
    <s v="ZLIN"/>
    <n v="10"/>
    <n v="0"/>
    <n v="29499.87"/>
    <n v="29499.87"/>
    <s v="ZLIN"/>
    <n v="10"/>
    <n v="0"/>
    <n v="0"/>
    <n v="0"/>
    <m/>
    <m/>
    <m/>
  </r>
  <r>
    <s v="120601010277-0"/>
    <x v="34"/>
    <n v="315100"/>
    <s v="FOCO COMPACTO PARA BUCE"/>
    <s v="06.03.2009"/>
    <n v="203735.52"/>
    <n v="203735.52"/>
    <s v="ZLIN"/>
    <n v="10"/>
    <n v="0"/>
    <n v="10390.51"/>
    <n v="10390.51"/>
    <s v="ZLIN"/>
    <n v="10"/>
    <n v="0"/>
    <n v="0"/>
    <n v="0"/>
    <m/>
    <m/>
    <m/>
  </r>
  <r>
    <s v="120601010286-0"/>
    <x v="34"/>
    <n v="335100"/>
    <s v="CIRCUITO CERRADO DE TELEVISION (CCTV)"/>
    <s v="21.04.2009"/>
    <n v="48148176.810000002"/>
    <n v="48148176.810000002"/>
    <s v="ZLIN"/>
    <n v="10"/>
    <n v="0"/>
    <n v="2455557.02"/>
    <n v="2455557.02"/>
    <s v="ZLIN"/>
    <n v="10"/>
    <n v="0"/>
    <n v="0"/>
    <n v="0"/>
    <m/>
    <m/>
    <m/>
  </r>
  <r>
    <s v="120601010306-0"/>
    <x v="31"/>
    <n v="214100"/>
    <s v="PLANTILLAS CALENTADORAS AGITADORAS"/>
    <s v="14.04.2009"/>
    <n v="234097.38"/>
    <n v="234097.38"/>
    <s v="ZLIN"/>
    <n v="10"/>
    <n v="0"/>
    <n v="11938.97"/>
    <n v="11938.97"/>
    <s v="ZLIN"/>
    <n v="10"/>
    <n v="0"/>
    <n v="0"/>
    <n v="0"/>
    <m/>
    <m/>
    <m/>
  </r>
  <r>
    <s v="120601010307-0"/>
    <x v="31"/>
    <n v="214100"/>
    <s v="PLANTILLAS CALENTADORAS AGITADORAS"/>
    <s v="14.04.2009"/>
    <n v="234097.38"/>
    <n v="234097.38"/>
    <s v="ZLIN"/>
    <n v="10"/>
    <n v="0"/>
    <n v="11938.97"/>
    <n v="11938.97"/>
    <s v="ZLIN"/>
    <n v="10"/>
    <n v="0"/>
    <n v="0"/>
    <n v="0"/>
    <m/>
    <m/>
    <m/>
  </r>
  <r>
    <s v="120601010308-0"/>
    <x v="31"/>
    <n v="214100"/>
    <s v="MEZCLADOR TIPO VORTEX ESTANDAR"/>
    <s v="14.04.2009"/>
    <n v="179987.28"/>
    <n v="179987.28"/>
    <s v="ZLIN"/>
    <n v="10"/>
    <n v="0"/>
    <n v="9179.35"/>
    <n v="9179.35"/>
    <s v="ZLIN"/>
    <n v="10"/>
    <n v="0"/>
    <n v="0"/>
    <n v="0"/>
    <m/>
    <m/>
    <m/>
  </r>
  <r>
    <s v="120601010309-0"/>
    <x v="31"/>
    <n v="214100"/>
    <s v="MEZCLADOR TIPO VORTEX ESTANDAR"/>
    <s v="14.04.2009"/>
    <n v="179987.28"/>
    <n v="179987.28"/>
    <s v="ZLIN"/>
    <n v="10"/>
    <n v="0"/>
    <n v="9179.35"/>
    <n v="9179.35"/>
    <s v="ZLIN"/>
    <n v="10"/>
    <n v="0"/>
    <n v="0"/>
    <n v="0"/>
    <m/>
    <m/>
    <m/>
  </r>
  <r>
    <s v="120601010310-0"/>
    <x v="31"/>
    <n v="214100"/>
    <s v="BOMBA PARA VACIO"/>
    <s v="14.04.2009"/>
    <n v="1253685.46"/>
    <n v="1253685.46"/>
    <s v="ZLIN"/>
    <n v="10"/>
    <n v="0"/>
    <n v="63937.96"/>
    <n v="63937.96"/>
    <s v="ZLIN"/>
    <n v="10"/>
    <n v="0"/>
    <n v="0"/>
    <n v="0"/>
    <m/>
    <m/>
    <m/>
  </r>
  <r>
    <s v="120601010311-0"/>
    <x v="31"/>
    <n v="214100"/>
    <s v="BOMBA PARA VACIO"/>
    <s v="14.04.2009"/>
    <n v="1253685.46"/>
    <n v="1253685.46"/>
    <s v="ZLIN"/>
    <n v="10"/>
    <n v="0"/>
    <n v="63937.96"/>
    <n v="63937.96"/>
    <s v="ZLIN"/>
    <n v="10"/>
    <n v="0"/>
    <n v="0"/>
    <n v="0"/>
    <m/>
    <m/>
    <m/>
  </r>
  <r>
    <s v="120601010312-0"/>
    <x v="31"/>
    <n v="214100"/>
    <s v="BAÑO LIMPIADOR ULTRASONICO"/>
    <s v="14.04.2009"/>
    <n v="629505.51"/>
    <n v="629505.51"/>
    <s v="ZLIN"/>
    <n v="10"/>
    <n v="0"/>
    <n v="32104.78"/>
    <n v="32104.78"/>
    <s v="ZLIN"/>
    <n v="10"/>
    <n v="0"/>
    <n v="0"/>
    <n v="0"/>
    <m/>
    <m/>
    <m/>
  </r>
  <r>
    <s v="120601010332-0"/>
    <x v="30"/>
    <n v="333401"/>
    <s v="DISCO DURO EXTERNO"/>
    <s v="10.03.2009"/>
    <n v="92825"/>
    <n v="92825"/>
    <s v="ZLIN"/>
    <n v="5"/>
    <n v="0"/>
    <n v="4734.08"/>
    <n v="4734.08"/>
    <s v="ZLIN"/>
    <n v="5"/>
    <n v="0"/>
    <n v="0"/>
    <n v="0"/>
    <m/>
    <m/>
    <m/>
  </r>
  <r>
    <s v="120601010466-0"/>
    <x v="34"/>
    <n v="321202"/>
    <s v="MOTO BOMBA CONTRA INCENDIOS"/>
    <s v="31.10.2009"/>
    <n v="11987747"/>
    <n v="11987747"/>
    <s v="ZLIN"/>
    <n v="10"/>
    <n v="0"/>
    <n v="611375.1"/>
    <n v="611375.1"/>
    <s v="ZLIN"/>
    <n v="10"/>
    <n v="0"/>
    <n v="0"/>
    <n v="0"/>
    <m/>
    <m/>
    <m/>
  </r>
  <r>
    <s v="120601010481-0"/>
    <x v="35"/>
    <n v="214301"/>
    <s v="CAJA METALICA CON VIDRIO PARA COLOCACION Y CUSTO"/>
    <s v="01.07.2009"/>
    <n v="209050"/>
    <n v="144177.94"/>
    <s v="ZLIN"/>
    <n v="40"/>
    <n v="0"/>
    <n v="10661.55"/>
    <n v="10661.55"/>
    <s v="ZLIN"/>
    <n v="10"/>
    <n v="0"/>
    <n v="0"/>
    <n v="0"/>
    <m/>
    <m/>
    <m/>
  </r>
  <r>
    <s v="120601010484-0"/>
    <x v="30"/>
    <n v="213100"/>
    <s v="KIT PARA RESPALDO DE UNA LIBRERIA HP STORAGE WOR"/>
    <s v="11.12.2009"/>
    <n v="12820813.560000001"/>
    <n v="12820813.560000001"/>
    <s v="ZLIN"/>
    <n v="5"/>
    <n v="0"/>
    <n v="653861.49"/>
    <n v="653861.49"/>
    <s v="ZLIN"/>
    <n v="5"/>
    <n v="0"/>
    <n v="0"/>
    <n v="0"/>
    <m/>
    <m/>
    <m/>
  </r>
  <r>
    <s v="120601010504-0"/>
    <x v="31"/>
    <n v="214100"/>
    <s v="ESTANTE DE METAL PARA EQUIPO DE LABORATORIO"/>
    <s v="07.07.2009"/>
    <n v="104995"/>
    <n v="104995"/>
    <s v="ZLIN"/>
    <n v="10"/>
    <n v="0"/>
    <n v="5354.75"/>
    <n v="5354.75"/>
    <s v="ZLIN"/>
    <n v="10"/>
    <n v="0"/>
    <n v="0"/>
    <n v="0"/>
    <m/>
    <m/>
    <m/>
  </r>
  <r>
    <s v="120601010505-0"/>
    <x v="31"/>
    <n v="214100"/>
    <s v="ESTANTE DE METAL PARA EQUIPO DE LABORATORIO"/>
    <s v="07.07.2009"/>
    <n v="104995"/>
    <n v="104995"/>
    <s v="ZLIN"/>
    <n v="10"/>
    <n v="0"/>
    <n v="5354.75"/>
    <n v="5354.75"/>
    <s v="ZLIN"/>
    <n v="10"/>
    <n v="0"/>
    <n v="0"/>
    <n v="0"/>
    <m/>
    <m/>
    <m/>
  </r>
  <r>
    <s v="120601010506-0"/>
    <x v="31"/>
    <n v="214100"/>
    <s v="ESTANTE DE METAL PARA EQUIPO DE LABORATORIO"/>
    <s v="07.07.2009"/>
    <n v="104995"/>
    <n v="104995"/>
    <s v="ZLIN"/>
    <n v="10"/>
    <n v="0"/>
    <n v="5354.75"/>
    <n v="5354.75"/>
    <s v="ZLIN"/>
    <n v="10"/>
    <n v="0"/>
    <n v="0"/>
    <n v="0"/>
    <m/>
    <m/>
    <m/>
  </r>
  <r>
    <s v="120601010507-0"/>
    <x v="31"/>
    <n v="214100"/>
    <s v="ESTANTE DE METAL PARA EQUIPO DE LABORATORIO"/>
    <s v="07.07.2009"/>
    <n v="104995"/>
    <n v="104995"/>
    <s v="ZLIN"/>
    <n v="10"/>
    <n v="0"/>
    <n v="5354.75"/>
    <n v="5354.75"/>
    <s v="ZLIN"/>
    <n v="10"/>
    <n v="0"/>
    <n v="0"/>
    <n v="0"/>
    <m/>
    <m/>
    <m/>
  </r>
  <r>
    <s v="120601010508-0"/>
    <x v="31"/>
    <n v="214100"/>
    <s v="ESTANTE DE METAL PARA EQUIPO DE LABORATORIO"/>
    <s v="07.07.2009"/>
    <n v="104995"/>
    <n v="104995"/>
    <s v="ZLIN"/>
    <n v="10"/>
    <n v="0"/>
    <n v="5354.75"/>
    <n v="5354.75"/>
    <s v="ZLIN"/>
    <n v="10"/>
    <n v="0"/>
    <n v="0"/>
    <n v="0"/>
    <m/>
    <m/>
    <m/>
  </r>
  <r>
    <s v="120601010526-0"/>
    <x v="31"/>
    <n v="322100"/>
    <s v="BALANZA ANALITICA"/>
    <s v="30.07.2010"/>
    <n v="3313447.65"/>
    <n v="2507895.71"/>
    <s v="ZLIN"/>
    <n v="15"/>
    <n v="0"/>
    <n v="0"/>
    <n v="0"/>
    <s v="ZLIN"/>
    <n v="10"/>
    <n v="0"/>
    <n v="0"/>
    <n v="0"/>
    <m/>
    <m/>
    <m/>
  </r>
  <r>
    <s v="120601010531-0"/>
    <x v="34"/>
    <n v="323201"/>
    <s v="CÁMARA TERMOGRÁFICA INFRAROJA"/>
    <s v="10.05.2010"/>
    <n v="14393152"/>
    <n v="14393152"/>
    <s v="ZLIN"/>
    <n v="10"/>
    <n v="0"/>
    <n v="0"/>
    <n v="0"/>
    <s v="ZLIN"/>
    <n v="10"/>
    <n v="0"/>
    <n v="0"/>
    <n v="0"/>
    <m/>
    <m/>
    <m/>
  </r>
  <r>
    <s v="120601010532-0"/>
    <x v="31"/>
    <n v="133501"/>
    <s v="AGITADOR MAGNETICO CON CALENTADOR"/>
    <s v="01.08.2009"/>
    <n v="290329"/>
    <n v="290329"/>
    <s v="ZLIN"/>
    <n v="10"/>
    <n v="0"/>
    <n v="14806.78"/>
    <n v="14806.78"/>
    <s v="ZLIN"/>
    <n v="10"/>
    <n v="0"/>
    <n v="0"/>
    <n v="0"/>
    <m/>
    <m/>
    <m/>
  </r>
  <r>
    <s v="120601010534-0"/>
    <x v="31"/>
    <n v="342503"/>
    <s v="ROMANA ELECTRÓNICA"/>
    <s v="01.08.2009"/>
    <n v="238791.6"/>
    <n v="0"/>
    <s v="ZLIN"/>
    <n v="10"/>
    <n v="0"/>
    <n v="12178.37"/>
    <n v="0"/>
    <s v="ZLIN"/>
    <n v="10"/>
    <n v="0"/>
    <n v="0"/>
    <n v="0"/>
    <m/>
    <m/>
    <m/>
  </r>
  <r>
    <s v="120601010535-0"/>
    <x v="31"/>
    <n v="133501"/>
    <s v="LAVAOJOS CON TAZON PLÁSTICO MONTADO EN PARED"/>
    <s v="01.08.2009"/>
    <n v="124580"/>
    <n v="102618.78"/>
    <s v="ZLIN"/>
    <n v="15"/>
    <n v="0"/>
    <n v="6353.58"/>
    <n v="6353.58"/>
    <s v="ZLIN"/>
    <n v="10"/>
    <n v="0"/>
    <n v="0"/>
    <n v="0"/>
    <m/>
    <m/>
    <m/>
  </r>
  <r>
    <s v="120601010536-0"/>
    <x v="31"/>
    <n v="214501"/>
    <s v="VISCOSIMETRO BROOKFIELD"/>
    <s v="01.12.2010"/>
    <n v="5214641.25"/>
    <n v="0"/>
    <s v="ZLIN"/>
    <n v="10"/>
    <n v="0"/>
    <n v="0"/>
    <n v="0"/>
    <s v="ZLIN"/>
    <n v="10"/>
    <n v="0"/>
    <n v="0"/>
    <n v="0"/>
    <m/>
    <m/>
    <m/>
  </r>
  <r>
    <s v="120601010538-0"/>
    <x v="30"/>
    <n v="213100"/>
    <s v="SWITCH CATALYST, 24 PUERTOS"/>
    <s v="08.09.2009"/>
    <n v="1426374.72"/>
    <n v="1426374.72"/>
    <s v="ZLIN"/>
    <n v="5"/>
    <n v="0"/>
    <n v="72745.11"/>
    <n v="72745.11"/>
    <s v="ZLIN"/>
    <n v="5"/>
    <n v="0"/>
    <n v="0"/>
    <n v="0"/>
    <m/>
    <m/>
    <m/>
  </r>
  <r>
    <s v="120601010539-0"/>
    <x v="30"/>
    <n v="213100"/>
    <s v="SWITCH CISCO, 24 PUERTOS"/>
    <s v="08.09.2009"/>
    <n v="1426374.72"/>
    <n v="1426374.72"/>
    <s v="ZLIN"/>
    <n v="5"/>
    <n v="0"/>
    <n v="72745.11"/>
    <n v="72745.11"/>
    <s v="ZLIN"/>
    <n v="5"/>
    <n v="0"/>
    <n v="0"/>
    <n v="0"/>
    <m/>
    <m/>
    <m/>
  </r>
  <r>
    <s v="120601010543-0"/>
    <x v="34"/>
    <n v="321202"/>
    <s v="EQUIPO RESPIRATORIO  AUTOCONTENIDA (ARAC)"/>
    <s v="18.09.2009"/>
    <n v="3464023.34"/>
    <n v="3464023.34"/>
    <s v="ZLIN"/>
    <n v="10"/>
    <n v="0"/>
    <n v="176665.19"/>
    <n v="176665.19"/>
    <s v="ZLIN"/>
    <n v="10"/>
    <n v="0"/>
    <n v="0"/>
    <n v="0"/>
    <m/>
    <m/>
    <m/>
  </r>
  <r>
    <s v="120601010544-0"/>
    <x v="34"/>
    <n v="322301"/>
    <s v="EQUIPO RESPIRATORIO  AUTOCONTENIDA (ARAC)"/>
    <s v="18.09.2009"/>
    <n v="3464023.34"/>
    <n v="3464023.34"/>
    <s v="ZLIN"/>
    <n v="10"/>
    <n v="0"/>
    <n v="176665.19"/>
    <n v="176665.19"/>
    <s v="ZLIN"/>
    <n v="10"/>
    <n v="0"/>
    <n v="0"/>
    <n v="0"/>
    <m/>
    <m/>
    <m/>
  </r>
  <r>
    <s v="120601010545-0"/>
    <x v="34"/>
    <n v="322301"/>
    <s v="EQUIPO RESPIRATORIO  AUTOCONTENIDA (ARAC)"/>
    <s v="18.09.2009"/>
    <n v="3464017.48"/>
    <n v="3464017.48"/>
    <s v="ZLIN"/>
    <n v="10"/>
    <n v="0"/>
    <n v="176664.89"/>
    <n v="176664.89"/>
    <s v="ZLIN"/>
    <n v="10"/>
    <n v="0"/>
    <n v="0"/>
    <n v="0"/>
    <m/>
    <m/>
    <m/>
  </r>
  <r>
    <s v="120601010556-0"/>
    <x v="31"/>
    <n v="214501"/>
    <s v="EQUIPO PARA  LA DETERMINACION DE AGUA"/>
    <s v="16.05.2011"/>
    <n v="4640903.03"/>
    <n v="0"/>
    <s v="ZLIN"/>
    <n v="10"/>
    <n v="0"/>
    <n v="0"/>
    <n v="0"/>
    <s v="ZLIN"/>
    <n v="10"/>
    <n v="0"/>
    <n v="0"/>
    <n v="0"/>
    <m/>
    <m/>
    <m/>
  </r>
  <r>
    <s v="120601010559-0"/>
    <x v="31"/>
    <n v="214501"/>
    <s v="CAPILLA FIBRA DE VIDRIO"/>
    <s v="23.10.2009"/>
    <n v="7481301.9199999999"/>
    <n v="7481301.9199999999"/>
    <s v="ZLIN"/>
    <n v="10"/>
    <n v="0"/>
    <n v="381546.4"/>
    <n v="381546.4"/>
    <s v="ZLIN"/>
    <n v="10"/>
    <n v="0"/>
    <n v="0"/>
    <n v="0"/>
    <m/>
    <m/>
    <m/>
  </r>
  <r>
    <s v="120601010562-0"/>
    <x v="31"/>
    <n v="133501"/>
    <s v="EXTINTOR"/>
    <s v="01.08.2009"/>
    <n v="127690"/>
    <n v="105180.54000000001"/>
    <s v="ZLIN"/>
    <n v="15"/>
    <n v="0"/>
    <n v="6512.19"/>
    <n v="6512.19"/>
    <s v="ZLIN"/>
    <n v="10"/>
    <n v="0"/>
    <n v="0"/>
    <n v="0"/>
    <m/>
    <m/>
    <m/>
  </r>
  <r>
    <s v="120601010564-0"/>
    <x v="31"/>
    <n v="322100"/>
    <s v="CAPILLA FIBRA DE VIDRIO"/>
    <s v="23.10.2009"/>
    <n v="7481301.9199999999"/>
    <n v="7481301.9199999999"/>
    <s v="ZLIN"/>
    <n v="10"/>
    <n v="0"/>
    <n v="381546.4"/>
    <n v="381546.4"/>
    <s v="ZLIN"/>
    <n v="10"/>
    <n v="0"/>
    <n v="0"/>
    <n v="0"/>
    <m/>
    <m/>
    <m/>
  </r>
  <r>
    <s v="120601010565-0"/>
    <x v="33"/>
    <n v="321204"/>
    <s v="ORTOPANTOGRAFO ( RAYOS X)"/>
    <s v="01.12.2010"/>
    <n v="24559828"/>
    <n v="23331836.600000001"/>
    <s v="ZLIN"/>
    <n v="10"/>
    <n v="0"/>
    <n v="0"/>
    <n v="0"/>
    <s v="ZLIN"/>
    <n v="10"/>
    <n v="0"/>
    <n v="0"/>
    <n v="0"/>
    <m/>
    <m/>
    <m/>
  </r>
  <r>
    <s v="120601010567-0"/>
    <x v="32"/>
    <n v="322301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68-0"/>
    <x v="32"/>
    <n v="323301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69-0"/>
    <x v="32"/>
    <n v="322301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70-0"/>
    <x v="32"/>
    <n v="322301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71-0"/>
    <x v="32"/>
    <n v="322301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72-0"/>
    <x v="32"/>
    <n v="322301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73-0"/>
    <x v="32"/>
    <n v="323301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74-0"/>
    <x v="32"/>
    <n v="323302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75-0"/>
    <x v="32"/>
    <n v="323301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76-0"/>
    <x v="32"/>
    <n v="323303"/>
    <s v="RADIO DE COMUNICACION PORTATIL UHF"/>
    <s v="16.11.2009"/>
    <n v="304843.49"/>
    <n v="304843.49"/>
    <s v="ZLIN"/>
    <n v="10"/>
    <n v="0"/>
    <n v="15547.02"/>
    <n v="15547.02"/>
    <s v="ZLIN"/>
    <n v="10"/>
    <n v="0"/>
    <n v="0"/>
    <n v="0"/>
    <m/>
    <m/>
    <m/>
  </r>
  <r>
    <s v="120601010577-0"/>
    <x v="32"/>
    <n v="323303"/>
    <s v="RADIO DE COMUNICACION TIPO BASE UHF"/>
    <s v="16.11.2009"/>
    <n v="355777.11"/>
    <n v="355777.11"/>
    <s v="ZLIN"/>
    <n v="10"/>
    <n v="0"/>
    <n v="18144.63"/>
    <n v="18144.63"/>
    <s v="ZLIN"/>
    <n v="10"/>
    <n v="0"/>
    <n v="0"/>
    <n v="0"/>
    <m/>
    <m/>
    <m/>
  </r>
  <r>
    <s v="120601010578-0"/>
    <x v="34"/>
    <n v="342100"/>
    <s v="MOTOBOMBA PORTATIL"/>
    <s v="31.10.2009"/>
    <n v="50700858.729999997"/>
    <n v="50700858.729999997"/>
    <s v="ZLIN"/>
    <n v="10"/>
    <n v="0"/>
    <n v="2585743.7999999998"/>
    <n v="2585743.7999999998"/>
    <s v="ZLIN"/>
    <n v="10"/>
    <n v="0"/>
    <n v="0"/>
    <n v="0"/>
    <m/>
    <m/>
    <m/>
  </r>
  <r>
    <s v="120601010582-0"/>
    <x v="29"/>
    <n v="311100"/>
    <s v="ISA Safety Instruments Systems Verification"/>
    <s v="13.04.2010"/>
    <n v="250000"/>
    <n v="250000"/>
    <s v="ZLIN"/>
    <n v="5"/>
    <n v="0"/>
    <n v="11825"/>
    <n v="11825"/>
    <s v="ZLIN"/>
    <n v="5"/>
    <n v="0"/>
    <n v="0"/>
    <n v="0"/>
    <m/>
    <m/>
    <m/>
  </r>
  <r>
    <s v="120601010583-0"/>
    <x v="29"/>
    <n v="311100"/>
    <s v="API 650 Welded Steel Tanks for Oil Storage 2009"/>
    <s v="13.04.2010"/>
    <n v="414400"/>
    <n v="414400"/>
    <s v="ZLIN"/>
    <n v="5"/>
    <n v="0"/>
    <n v="19601.12"/>
    <n v="19601.12"/>
    <s v="ZLIN"/>
    <n v="5"/>
    <n v="0"/>
    <n v="0"/>
    <n v="0"/>
    <m/>
    <m/>
    <m/>
  </r>
  <r>
    <s v="120601010584-0"/>
    <x v="29"/>
    <n v="311100"/>
    <s v="Temperature and Pressure Volume Correction Facto"/>
    <s v="13.04.2010"/>
    <n v="420000"/>
    <n v="420000"/>
    <s v="ZLIN"/>
    <n v="5"/>
    <n v="0"/>
    <n v="19866"/>
    <n v="19866"/>
    <s v="ZLIN"/>
    <n v="5"/>
    <n v="0"/>
    <n v="0"/>
    <n v="0"/>
    <m/>
    <m/>
    <m/>
  </r>
  <r>
    <s v="120601010585-0"/>
    <x v="29"/>
    <n v="311101"/>
    <s v="Project Definition Rating Index-Industrial Proje"/>
    <s v="10.05.2010"/>
    <n v="243704.4"/>
    <n v="243704.4"/>
    <s v="ZLIN"/>
    <n v="5"/>
    <n v="0"/>
    <n v="11527.22"/>
    <n v="11527.22"/>
    <s v="ZLIN"/>
    <n v="5"/>
    <n v="0"/>
    <n v="0"/>
    <n v="0"/>
    <m/>
    <m/>
    <m/>
  </r>
  <r>
    <s v="120601010589-0"/>
    <x v="29"/>
    <n v="311101"/>
    <s v="SHIPBROKING AND CHARTERING PRACTICE 7TH EDITION"/>
    <s v="31.08.2010"/>
    <n v="337695"/>
    <n v="337695"/>
    <s v="ZLIN"/>
    <n v="5"/>
    <n v="0"/>
    <n v="15972.97"/>
    <n v="15972.97"/>
    <s v="ZLIN"/>
    <n v="5"/>
    <n v="0"/>
    <n v="0"/>
    <n v="0"/>
    <m/>
    <m/>
    <m/>
  </r>
  <r>
    <s v="120601010590-0"/>
    <x v="29"/>
    <n v="311101"/>
    <s v="PORT OPERATIONS, PLANNING AND LOGISTICS"/>
    <s v="31.08.2010"/>
    <n v="379427"/>
    <n v="379427"/>
    <s v="ZLIN"/>
    <n v="5"/>
    <n v="0"/>
    <n v="17946.900000000001"/>
    <n v="17946.900000000001"/>
    <s v="ZLIN"/>
    <n v="5"/>
    <n v="0"/>
    <n v="0"/>
    <n v="0"/>
    <m/>
    <m/>
    <m/>
  </r>
  <r>
    <s v="120601010591-0"/>
    <x v="29"/>
    <n v="311101"/>
    <s v="ASME BPVC-V"/>
    <s v="10.09.2010"/>
    <n v="416000"/>
    <n v="416000"/>
    <s v="ZLIN"/>
    <n v="5"/>
    <n v="0"/>
    <n v="19676.8"/>
    <n v="19676.8"/>
    <s v="ZLIN"/>
    <n v="5"/>
    <n v="0"/>
    <n v="0"/>
    <n v="0"/>
    <m/>
    <m/>
    <m/>
  </r>
  <r>
    <s v="120601010592-0"/>
    <x v="29"/>
    <n v="311101"/>
    <s v="ASME BPVC-IX"/>
    <s v="10.09.2010"/>
    <n v="364000"/>
    <n v="364000"/>
    <s v="ZLIN"/>
    <n v="5"/>
    <n v="0"/>
    <n v="17217.2"/>
    <n v="17217.2"/>
    <s v="ZLIN"/>
    <n v="5"/>
    <n v="0"/>
    <n v="0"/>
    <n v="0"/>
    <m/>
    <m/>
    <m/>
  </r>
  <r>
    <s v="120601010593-0"/>
    <x v="29"/>
    <n v="311101"/>
    <s v="ASME B31-8"/>
    <s v="10.09.2010"/>
    <n v="262000"/>
    <n v="262000"/>
    <s v="ZLIN"/>
    <n v="5"/>
    <n v="0"/>
    <n v="12392.6"/>
    <n v="12392.6"/>
    <s v="ZLIN"/>
    <n v="5"/>
    <n v="0"/>
    <n v="0"/>
    <n v="0"/>
    <m/>
    <m/>
    <m/>
  </r>
  <r>
    <s v="120601010594-0"/>
    <x v="29"/>
    <n v="311101"/>
    <s v="NORMA ASME PRESSURE VESSELS DIV.2ALTERNATIVE RUL"/>
    <s v="23.11.2010"/>
    <n v="912000"/>
    <n v="912000"/>
    <s v="ZLIN"/>
    <n v="5"/>
    <n v="0"/>
    <n v="43137.599999999999"/>
    <n v="43137.599999999999"/>
    <s v="ZLIN"/>
    <n v="5"/>
    <n v="0"/>
    <n v="0"/>
    <n v="0"/>
    <m/>
    <m/>
    <m/>
  </r>
  <r>
    <s v="120601010597-0"/>
    <x v="29"/>
    <n v="341100"/>
    <s v="NORMA ATA 103 para Aeropuerto Tobías Bolaños"/>
    <s v="24.01.2011"/>
    <n v="295973.32"/>
    <n v="295973.32"/>
    <s v="ZLIN"/>
    <n v="5"/>
    <n v="0"/>
    <n v="0"/>
    <n v="0"/>
    <s v="ZLIN"/>
    <n v="5"/>
    <n v="0"/>
    <n v="0"/>
    <n v="0"/>
    <m/>
    <m/>
    <m/>
  </r>
  <r>
    <s v="120601010598-0"/>
    <x v="29"/>
    <n v="311100"/>
    <s v="PRESSURE TESTING OF STEEL PIPELINES"/>
    <s v="22.06.2011"/>
    <n v="134620"/>
    <n v="126927.43"/>
    <s v="ZLIN"/>
    <n v="15"/>
    <n v="0"/>
    <n v="0"/>
    <n v="0"/>
    <s v="ZLIN"/>
    <n v="5"/>
    <n v="0"/>
    <n v="0"/>
    <n v="0"/>
    <m/>
    <m/>
    <m/>
  </r>
  <r>
    <s v="120601010599-0"/>
    <x v="29"/>
    <n v="311100"/>
    <s v="WELDING PIPELINES AND RELATED FACILITIES, HARD C"/>
    <s v="22.06.2011"/>
    <n v="252985"/>
    <n v="252985"/>
    <s v="ZLIN"/>
    <n v="5"/>
    <n v="0"/>
    <n v="0"/>
    <n v="0"/>
    <s v="ZLIN"/>
    <n v="5"/>
    <n v="0"/>
    <n v="0"/>
    <n v="0"/>
    <m/>
    <m/>
    <m/>
  </r>
  <r>
    <s v="120601010600-0"/>
    <x v="29"/>
    <n v="311100"/>
    <s v="STORING AND HANDLING ETHANOL AND GASOLINE ETH"/>
    <s v="22.06.2011"/>
    <n v="193050"/>
    <n v="193050"/>
    <s v="ZLIN"/>
    <n v="5"/>
    <n v="0"/>
    <n v="0"/>
    <n v="0"/>
    <s v="ZLIN"/>
    <n v="5"/>
    <n v="0"/>
    <n v="0"/>
    <n v="0"/>
    <m/>
    <m/>
    <m/>
  </r>
  <r>
    <s v="120601010601-0"/>
    <x v="29"/>
    <n v="311101"/>
    <s v="LIBRO STANDARD  METHODS FOR EXAMINATION OF WATER"/>
    <s v="11.08.2011"/>
    <n v="176997.85"/>
    <n v="176997.85"/>
    <s v="ZLIN"/>
    <n v="5"/>
    <n v="0"/>
    <n v="0"/>
    <n v="0"/>
    <s v="ZLIN"/>
    <n v="5"/>
    <n v="0"/>
    <n v="0"/>
    <n v="0"/>
    <m/>
    <m/>
    <m/>
  </r>
  <r>
    <s v="120601010603-0"/>
    <x v="29"/>
    <n v="311101"/>
    <s v="Legal Issues in Bunkering Maritime Advocate Revi"/>
    <s v="06.10.2011"/>
    <n v="159246.35"/>
    <n v="159246.35"/>
    <s v="ZLIN"/>
    <n v="5"/>
    <n v="0"/>
    <n v="0"/>
    <n v="0"/>
    <s v="ZLIN"/>
    <n v="5"/>
    <n v="0"/>
    <n v="0"/>
    <n v="0"/>
    <m/>
    <m/>
    <m/>
  </r>
  <r>
    <s v="120601010605-0"/>
    <x v="29"/>
    <n v="311101"/>
    <s v="Libro ASTM Spectroscopic Analysis of Petroleum"/>
    <s v="26.10.2011"/>
    <n v="157800"/>
    <n v="157800"/>
    <s v="ZLIN"/>
    <n v="5"/>
    <n v="0"/>
    <n v="0"/>
    <n v="0"/>
    <s v="ZLIN"/>
    <n v="5"/>
    <n v="0"/>
    <n v="0"/>
    <n v="0"/>
    <m/>
    <m/>
    <m/>
  </r>
  <r>
    <s v="120601010607-0"/>
    <x v="29"/>
    <n v="332501"/>
    <s v="MAT. AUDIOVISUAL VIENTOS DE CAMBIO"/>
    <s v="30.11.2011"/>
    <n v="224541"/>
    <n v="214684.39"/>
    <s v="ZLIN"/>
    <n v="10"/>
    <n v="0"/>
    <n v="0"/>
    <n v="0"/>
    <s v="ZLIN"/>
    <n v="5"/>
    <n v="0"/>
    <n v="0"/>
    <n v="0"/>
    <m/>
    <m/>
    <m/>
  </r>
  <r>
    <s v="120601010618-0"/>
    <x v="29"/>
    <n v="213100"/>
    <s v="MASTERING ENTERPRISE SOA WITH SAP NETWORKING"/>
    <s v="30.11.2011"/>
    <n v="58800"/>
    <n v="48020"/>
    <s v="ZLIN"/>
    <n v="3"/>
    <n v="0"/>
    <n v="0"/>
    <n v="0"/>
    <s v="ZLIN"/>
    <n v="5"/>
    <n v="0"/>
    <n v="0"/>
    <n v="0"/>
    <m/>
    <m/>
    <m/>
  </r>
  <r>
    <s v="120601010619-0"/>
    <x v="29"/>
    <n v="311100"/>
    <s v="COMPENDIO NORMAS SEG. OCUP"/>
    <s v="01.12.2011"/>
    <n v="550700"/>
    <n v="550700"/>
    <s v="ZLIN"/>
    <n v="5"/>
    <n v="0"/>
    <n v="0"/>
    <n v="0"/>
    <s v="ZLIN"/>
    <n v="5"/>
    <n v="0"/>
    <n v="0"/>
    <n v="0"/>
    <m/>
    <m/>
    <m/>
  </r>
  <r>
    <s v="120601010620-0"/>
    <x v="29"/>
    <n v="311101"/>
    <s v="COMPENDIO API CAPITULO MEDICION"/>
    <s v="20.12.2011"/>
    <n v="1269000"/>
    <n v="1269000"/>
    <s v="ZLIN"/>
    <n v="5"/>
    <n v="0"/>
    <n v="0"/>
    <n v="0"/>
    <s v="ZLIN"/>
    <n v="5"/>
    <n v="0"/>
    <n v="0"/>
    <n v="0"/>
    <m/>
    <m/>
    <m/>
  </r>
  <r>
    <s v="120601010623-0"/>
    <x v="29"/>
    <n v="311100"/>
    <s v="WORLD ENERGY AUTLOOK 2011"/>
    <s v="29.02.2012"/>
    <n v="124839.7"/>
    <n v="124839.7"/>
    <s v="ZLIN"/>
    <n v="5"/>
    <n v="0"/>
    <n v="0"/>
    <n v="0"/>
    <s v="ZLIN"/>
    <n v="5"/>
    <n v="0"/>
    <n v="0"/>
    <n v="0"/>
    <m/>
    <m/>
    <m/>
  </r>
  <r>
    <s v="120601010624-0"/>
    <x v="29"/>
    <n v="311100"/>
    <s v="NORMAS API 610,"/>
    <s v="17.04.2012"/>
    <n v="159779.35999999999"/>
    <n v="159779.35999999999"/>
    <s v="ZLIN"/>
    <n v="5"/>
    <n v="0"/>
    <n v="0"/>
    <n v="0"/>
    <s v="ZLIN"/>
    <n v="5"/>
    <n v="0"/>
    <n v="0"/>
    <n v="0"/>
    <m/>
    <m/>
    <m/>
  </r>
  <r>
    <s v="120601010627-0"/>
    <x v="29"/>
    <n v="311100"/>
    <s v="NORMAS  ASME B31.3"/>
    <s v="17.04.2012"/>
    <n v="195228.79999999999"/>
    <n v="195228.79999999999"/>
    <s v="ZLIN"/>
    <n v="5"/>
    <n v="0"/>
    <n v="0"/>
    <n v="0"/>
    <s v="ZLIN"/>
    <n v="5"/>
    <n v="0"/>
    <n v="0"/>
    <n v="0"/>
    <m/>
    <m/>
    <m/>
  </r>
  <r>
    <s v="120601010629-0"/>
    <x v="29"/>
    <n v="311101"/>
    <s v="NORMA (PDF) ANSI/ASME B31.8-2010"/>
    <s v="21.05.2012"/>
    <n v="104500.8"/>
    <n v="104500.8"/>
    <s v="ZLIN"/>
    <n v="5"/>
    <n v="0"/>
    <n v="0"/>
    <n v="0"/>
    <s v="ZLIN"/>
    <n v="5"/>
    <n v="0"/>
    <n v="0"/>
    <n v="0"/>
    <m/>
    <m/>
    <m/>
  </r>
  <r>
    <s v="120601010630-0"/>
    <x v="29"/>
    <n v="311100"/>
    <s v="OHSAS TOOLKIT- USER LICENSE"/>
    <s v="04.07.2012"/>
    <n v="198195.20000000001"/>
    <n v="198195.20000000001"/>
    <s v="ZLIN"/>
    <n v="5"/>
    <n v="0"/>
    <n v="0"/>
    <n v="0"/>
    <s v="ZLIN"/>
    <n v="5"/>
    <n v="0"/>
    <n v="0"/>
    <n v="0"/>
    <m/>
    <m/>
    <m/>
  </r>
  <r>
    <s v="120601010631-0"/>
    <x v="29"/>
    <n v="311101"/>
    <s v="NORMA API 653 Tank Inspection, Repair, Alteratio"/>
    <s v="13.07.2012"/>
    <n v="103680.8"/>
    <n v="103680.8"/>
    <s v="ZLIN"/>
    <n v="5"/>
    <n v="0"/>
    <n v="0"/>
    <n v="0"/>
    <s v="ZLIN"/>
    <n v="5"/>
    <n v="0"/>
    <n v="0"/>
    <n v="0"/>
    <m/>
    <m/>
    <m/>
  </r>
  <r>
    <s v="120601010633-0"/>
    <x v="29"/>
    <n v="311101"/>
    <s v="API MPMS Chapter 11.5"/>
    <s v="13.08.2012"/>
    <n v="120902.39999999999"/>
    <n v="120902.39999999999"/>
    <s v="ZLIN"/>
    <n v="5"/>
    <n v="0"/>
    <n v="0"/>
    <n v="0"/>
    <s v="ZLIN"/>
    <n v="5"/>
    <n v="0"/>
    <n v="0"/>
    <n v="0"/>
    <m/>
    <m/>
    <m/>
  </r>
  <r>
    <s v="120601010634-0"/>
    <x v="29"/>
    <n v="311101"/>
    <s v="API RP 545 and 545-A SET"/>
    <s v="13.08.2012"/>
    <n v="100752"/>
    <n v="100752"/>
    <s v="ZLIN"/>
    <n v="5"/>
    <n v="0"/>
    <n v="0"/>
    <n v="0"/>
    <s v="ZLIN"/>
    <n v="5"/>
    <n v="0"/>
    <n v="0"/>
    <n v="0"/>
    <m/>
    <m/>
    <m/>
  </r>
  <r>
    <s v="120601010635-0"/>
    <x v="29"/>
    <n v="311101"/>
    <s v=" ASME SECTION I: RULES FOR CONSTRUCTION OF POWER"/>
    <s v="17.08.2012"/>
    <n v="329727.35999999999"/>
    <n v="329727.35999999999"/>
    <s v="ZLIN"/>
    <n v="5"/>
    <n v="0"/>
    <n v="0"/>
    <n v="0"/>
    <s v="ZLIN"/>
    <n v="5"/>
    <n v="0"/>
    <n v="0"/>
    <n v="0"/>
    <m/>
    <m/>
    <m/>
  </r>
  <r>
    <s v="120601010636-0"/>
    <x v="29"/>
    <n v="311101"/>
    <s v="Normas API: 560."/>
    <s v="30.10.2012"/>
    <n v="147015.67999999999"/>
    <n v="147015.67999999999"/>
    <s v="ZLIN"/>
    <n v="5"/>
    <n v="0"/>
    <n v="0"/>
    <n v="0"/>
    <s v="ZLIN"/>
    <n v="5"/>
    <n v="0"/>
    <n v="0"/>
    <n v="0"/>
    <m/>
    <m/>
    <m/>
  </r>
  <r>
    <s v="120601010637-0"/>
    <x v="29"/>
    <n v="311101"/>
    <s v="Normas API: 617"/>
    <s v="05.10.2012"/>
    <n v="106373.12"/>
    <n v="106373.12"/>
    <s v="ZLIN"/>
    <n v="5"/>
    <n v="0"/>
    <n v="0"/>
    <n v="0"/>
    <s v="ZLIN"/>
    <n v="5"/>
    <n v="0"/>
    <n v="0"/>
    <n v="0"/>
    <m/>
    <m/>
    <m/>
  </r>
  <r>
    <s v="120601010638-0"/>
    <x v="29"/>
    <n v="311101"/>
    <s v="Normas API: 685"/>
    <s v="05.10.2012"/>
    <n v="100352"/>
    <n v="100352"/>
    <s v="ZLIN"/>
    <n v="5"/>
    <n v="0"/>
    <n v="0"/>
    <n v="0"/>
    <s v="ZLIN"/>
    <n v="5"/>
    <n v="0"/>
    <n v="0"/>
    <n v="0"/>
    <m/>
    <m/>
    <m/>
  </r>
  <r>
    <s v="120601010639-0"/>
    <x v="29"/>
    <n v="311101"/>
    <s v="Normas API: 625"/>
    <s v="05.10.2012"/>
    <n v="112896"/>
    <n v="112896"/>
    <s v="ZLIN"/>
    <n v="5"/>
    <n v="0"/>
    <n v="0"/>
    <n v="0"/>
    <s v="ZLIN"/>
    <n v="5"/>
    <n v="0"/>
    <n v="0"/>
    <n v="0"/>
    <m/>
    <m/>
    <m/>
  </r>
  <r>
    <s v="120601010640-0"/>
    <x v="29"/>
    <n v="311101"/>
    <s v="Normas API: 619"/>
    <s v="05.10.2012"/>
    <n v="104867.84"/>
    <n v="104867.84"/>
    <s v="ZLIN"/>
    <n v="5"/>
    <n v="0"/>
    <n v="0"/>
    <n v="0"/>
    <s v="ZLIN"/>
    <n v="5"/>
    <n v="0"/>
    <n v="0"/>
    <n v="0"/>
    <m/>
    <m/>
    <m/>
  </r>
  <r>
    <s v="120601010641-0"/>
    <x v="29"/>
    <n v="311101"/>
    <s v="Normas API: 672"/>
    <s v="05.10.2012"/>
    <n v="114401.28"/>
    <n v="114401.28"/>
    <s v="ZLIN"/>
    <n v="5"/>
    <n v="0"/>
    <n v="0"/>
    <n v="0"/>
    <s v="ZLIN"/>
    <n v="5"/>
    <n v="0"/>
    <n v="0"/>
    <n v="0"/>
    <m/>
    <m/>
    <m/>
  </r>
  <r>
    <s v="120601010642-0"/>
    <x v="29"/>
    <n v="311101"/>
    <s v="Normas API: 689"/>
    <s v="30.10.2012"/>
    <n v="103362.56"/>
    <n v="103362.56"/>
    <s v="ZLIN"/>
    <n v="5"/>
    <n v="0"/>
    <n v="0"/>
    <n v="0"/>
    <s v="ZLIN"/>
    <n v="5"/>
    <n v="0"/>
    <n v="0"/>
    <n v="0"/>
    <m/>
    <m/>
    <m/>
  </r>
  <r>
    <s v="120601010643-0"/>
    <x v="29"/>
    <n v="311101"/>
    <s v="Normas API: 537."/>
    <s v="30.10.2012"/>
    <n v="105369.60000000001"/>
    <n v="105369.60000000001"/>
    <s v="ZLIN"/>
    <n v="5"/>
    <n v="0"/>
    <n v="0"/>
    <n v="0"/>
    <s v="ZLIN"/>
    <n v="5"/>
    <n v="0"/>
    <n v="0"/>
    <n v="0"/>
    <m/>
    <m/>
    <m/>
  </r>
  <r>
    <s v="120601010644-0"/>
    <x v="29"/>
    <n v="311101"/>
    <s v="Normas API: 1615"/>
    <s v="30.10.2012"/>
    <n v="99850.240000000005"/>
    <n v="99850.240000000005"/>
    <s v="ZLIN"/>
    <n v="5"/>
    <n v="0"/>
    <n v="0"/>
    <n v="0"/>
    <s v="ZLIN"/>
    <n v="5"/>
    <n v="0"/>
    <n v="0"/>
    <n v="0"/>
    <m/>
    <m/>
    <m/>
  </r>
  <r>
    <s v="120601010645-0"/>
    <x v="29"/>
    <n v="311101"/>
    <s v="Normas API: 612"/>
    <s v="30.10.2012"/>
    <n v="96337.919999999998"/>
    <n v="96337.919999999998"/>
    <s v="ZLIN"/>
    <n v="5"/>
    <n v="0"/>
    <n v="0"/>
    <n v="0"/>
    <s v="ZLIN"/>
    <n v="5"/>
    <n v="0"/>
    <n v="0"/>
    <n v="0"/>
    <m/>
    <m/>
    <m/>
  </r>
  <r>
    <s v="120601010646-0"/>
    <x v="29"/>
    <n v="311101"/>
    <s v="Normas API:  530:"/>
    <s v="30.10.2012"/>
    <n v="128450.56"/>
    <n v="128450.56"/>
    <s v="ZLIN"/>
    <n v="5"/>
    <n v="0"/>
    <n v="0"/>
    <n v="0"/>
    <s v="ZLIN"/>
    <n v="5"/>
    <n v="0"/>
    <n v="0"/>
    <n v="0"/>
    <m/>
    <m/>
    <m/>
  </r>
  <r>
    <s v="120601010647-0"/>
    <x v="29"/>
    <n v="311101"/>
    <s v="Standard Methods for the Examination of Water and"/>
    <s v="26.10.2012"/>
    <n v="169344"/>
    <n v="169344"/>
    <s v="ZLIN"/>
    <n v="5"/>
    <n v="0"/>
    <n v="0"/>
    <n v="0"/>
    <s v="ZLIN"/>
    <n v="5"/>
    <n v="0"/>
    <n v="0"/>
    <n v="0"/>
    <m/>
    <m/>
    <m/>
  </r>
  <r>
    <s v="120601010648-0"/>
    <x v="29"/>
    <n v="311101"/>
    <s v="Standard Methods for the Examination of Water and"/>
    <s v="26.10.2012"/>
    <n v="539141.12"/>
    <n v="539141.12"/>
    <s v="ZLIN"/>
    <n v="5"/>
    <n v="0"/>
    <n v="0"/>
    <n v="0"/>
    <s v="ZLIN"/>
    <n v="5"/>
    <n v="0"/>
    <n v="0"/>
    <n v="0"/>
    <m/>
    <m/>
    <m/>
  </r>
  <r>
    <s v="120601010649-0"/>
    <x v="29"/>
    <n v="311101"/>
    <s v="AWS D1 STRUCTURAL WELDING CODE"/>
    <s v="08.11.2012"/>
    <n v="263970.24"/>
    <n v="263970.24"/>
    <s v="ZLIN"/>
    <n v="5"/>
    <n v="0"/>
    <n v="0"/>
    <n v="0"/>
    <s v="ZLIN"/>
    <n v="5"/>
    <n v="0"/>
    <n v="0"/>
    <n v="0"/>
    <m/>
    <m/>
    <m/>
  </r>
  <r>
    <s v="120601010650-0"/>
    <x v="29"/>
    <n v="311101"/>
    <s v=" SSPC. Steel Structures Painting Manual, Volume 1"/>
    <s v="19.11.2012"/>
    <n v="225936.36"/>
    <n v="225936.36"/>
    <s v="ZLIN"/>
    <n v="5"/>
    <n v="0"/>
    <n v="0"/>
    <n v="0"/>
    <s v="ZLIN"/>
    <n v="5"/>
    <n v="0"/>
    <n v="0"/>
    <n v="0"/>
    <m/>
    <m/>
    <m/>
  </r>
  <r>
    <s v="120601010651-0"/>
    <x v="29"/>
    <n v="311101"/>
    <s v="ASTM Book of Standards - Section 5 - Petroleum P"/>
    <s v="19.11.2012"/>
    <n v="723147.48"/>
    <n v="723147.48"/>
    <s v="ZLIN"/>
    <n v="5"/>
    <n v="0"/>
    <n v="0"/>
    <n v="0"/>
    <s v="ZLIN"/>
    <n v="5"/>
    <n v="0"/>
    <n v="0"/>
    <n v="0"/>
    <m/>
    <m/>
    <m/>
  </r>
  <r>
    <s v="120601010653-0"/>
    <x v="29"/>
    <n v="311101"/>
    <s v="NORMA ISA 5.1 INSTRUMENTATION SYMBOLS"/>
    <s v="20.03.2013"/>
    <n v="130717.6"/>
    <n v="130717.6"/>
    <s v="ZLIN"/>
    <n v="5"/>
    <n v="0"/>
    <n v="0"/>
    <n v="0"/>
    <s v="ZLIN"/>
    <n v="5"/>
    <n v="0"/>
    <n v="0"/>
    <n v="0"/>
    <m/>
    <m/>
    <m/>
  </r>
  <r>
    <s v="120601010659-0"/>
    <x v="29"/>
    <n v="314100"/>
    <s v="NORMA ISA MFPA30A"/>
    <s v="18.06.2013"/>
    <n v="101557.02"/>
    <n v="101557.02"/>
    <s v="ZLIN"/>
    <n v="5"/>
    <n v="0"/>
    <n v="0"/>
    <n v="0"/>
    <s v="ZLIN"/>
    <n v="5"/>
    <n v="0"/>
    <n v="0"/>
    <n v="0"/>
    <m/>
    <m/>
    <m/>
  </r>
  <r>
    <s v="120601010660-0"/>
    <x v="29"/>
    <n v="314100"/>
    <s v="PLANES INSP. TANQUES ALMACENAMIENTO (LIBRO)"/>
    <s v="08.08.2013"/>
    <n v="107786.38"/>
    <n v="107786.38"/>
    <s v="ZLIN"/>
    <n v="5"/>
    <n v="0"/>
    <n v="0"/>
    <n v="0"/>
    <s v="ZLIN"/>
    <n v="5"/>
    <n v="0"/>
    <n v="0"/>
    <n v="0"/>
    <m/>
    <m/>
    <m/>
  </r>
  <r>
    <s v="120601010661-0"/>
    <x v="29"/>
    <n v="311100"/>
    <s v="LIBRO API 579"/>
    <s v="16.08.2013"/>
    <n v="354823.04"/>
    <n v="354823.04"/>
    <s v="ZLIN"/>
    <n v="5"/>
    <n v="0"/>
    <n v="0"/>
    <n v="0"/>
    <s v="ZLIN"/>
    <n v="5"/>
    <n v="0"/>
    <n v="0"/>
    <n v="0"/>
    <m/>
    <m/>
    <m/>
  </r>
  <r>
    <s v="120601010662-0"/>
    <x v="29"/>
    <n v="314100"/>
    <s v="NORMA ASME SECTION VIII DIVISION 2 ALT"/>
    <s v="20.08.2013"/>
    <n v="566507.24"/>
    <n v="566507.24"/>
    <s v="ZLIN"/>
    <n v="5"/>
    <n v="0"/>
    <n v="0"/>
    <n v="0"/>
    <s v="ZLIN"/>
    <n v="5"/>
    <n v="0"/>
    <n v="0"/>
    <n v="0"/>
    <m/>
    <m/>
    <m/>
  </r>
  <r>
    <s v="120601010663-0"/>
    <x v="29"/>
    <n v="314100"/>
    <s v="NORMA ASME SECTION IX WELDING AND BR 2 ALT"/>
    <s v="20.08.2013"/>
    <n v="437480.68"/>
    <n v="437480.68"/>
    <s v="ZLIN"/>
    <n v="5"/>
    <n v="0"/>
    <n v="0"/>
    <n v="0"/>
    <s v="ZLIN"/>
    <n v="5"/>
    <n v="0"/>
    <n v="0"/>
    <n v="0"/>
    <m/>
    <m/>
    <m/>
  </r>
  <r>
    <s v="120601010664-0"/>
    <x v="29"/>
    <n v="314100"/>
    <s v="NORMA ASME SECTION V NONDESTRUCTIVE EX"/>
    <s v="20.08.2013"/>
    <n v="427400.48"/>
    <n v="427400.48"/>
    <s v="ZLIN"/>
    <n v="5"/>
    <n v="0"/>
    <n v="0"/>
    <n v="0"/>
    <s v="ZLIN"/>
    <n v="5"/>
    <n v="0"/>
    <n v="0"/>
    <n v="0"/>
    <m/>
    <m/>
    <m/>
  </r>
  <r>
    <s v="120601010665-0"/>
    <x v="29"/>
    <n v="314100"/>
    <s v="NORMA ASME SECTION II MATERIALS-PART A"/>
    <s v="20.08.2013"/>
    <n v="576587.43999999994"/>
    <n v="576587.43999999994"/>
    <s v="ZLIN"/>
    <n v="5"/>
    <n v="0"/>
    <n v="0"/>
    <n v="0"/>
    <s v="ZLIN"/>
    <n v="5"/>
    <n v="0"/>
    <n v="0"/>
    <n v="0"/>
    <m/>
    <m/>
    <m/>
  </r>
  <r>
    <s v="120601010666-0"/>
    <x v="29"/>
    <n v="314100"/>
    <s v="NORMA ASME SECTION II MATERIALS - PART D"/>
    <s v="20.08.2013"/>
    <n v="566507.24"/>
    <n v="566507.24"/>
    <s v="ZLIN"/>
    <n v="5"/>
    <n v="0"/>
    <n v="0"/>
    <n v="0"/>
    <s v="ZLIN"/>
    <n v="5"/>
    <n v="0"/>
    <n v="0"/>
    <n v="0"/>
    <m/>
    <m/>
    <m/>
  </r>
  <r>
    <s v="120601010668-0"/>
    <x v="29"/>
    <n v="314100"/>
    <s v="NORMA BS EN 13765-2010"/>
    <s v="02.12.2013"/>
    <n v="106157.1"/>
    <n v="106157.1"/>
    <s v="ZLIN"/>
    <n v="5"/>
    <n v="0"/>
    <n v="0"/>
    <n v="0"/>
    <s v="ZLIN"/>
    <n v="5"/>
    <n v="0"/>
    <n v="0"/>
    <n v="0"/>
    <m/>
    <m/>
    <m/>
  </r>
  <r>
    <s v="120601010669-0"/>
    <x v="29"/>
    <n v="314100"/>
    <s v="NORMA API 653-2013"/>
    <s v="02.12.2013"/>
    <n v="107168.12"/>
    <n v="107168.12"/>
    <s v="ZLIN"/>
    <n v="5"/>
    <n v="0"/>
    <n v="0"/>
    <n v="0"/>
    <s v="ZLIN"/>
    <n v="5"/>
    <n v="0"/>
    <n v="0"/>
    <n v="0"/>
    <m/>
    <m/>
    <m/>
  </r>
  <r>
    <s v="120601010670-0"/>
    <x v="29"/>
    <n v="314100"/>
    <s v="NORMA API 650-2013"/>
    <s v="02.12.2013"/>
    <n v="240117.25"/>
    <n v="240117.25"/>
    <s v="ZLIN"/>
    <n v="5"/>
    <n v="0"/>
    <n v="0"/>
    <n v="0"/>
    <s v="ZLIN"/>
    <n v="5"/>
    <n v="0"/>
    <n v="0"/>
    <n v="0"/>
    <m/>
    <m/>
    <m/>
  </r>
  <r>
    <s v="120601010671-0"/>
    <x v="29"/>
    <n v="314100"/>
    <s v="NORMA API 1104-2013"/>
    <s v="02.12.2013"/>
    <n v="174400.95"/>
    <n v="174400.95"/>
    <s v="ZLIN"/>
    <n v="5"/>
    <n v="0"/>
    <n v="0"/>
    <n v="0"/>
    <s v="ZLIN"/>
    <n v="5"/>
    <n v="0"/>
    <n v="0"/>
    <n v="0"/>
    <m/>
    <m/>
    <m/>
  </r>
  <r>
    <s v="120601010672-0"/>
    <x v="29"/>
    <n v="314100"/>
    <s v="NORMA UNE EN-1473"/>
    <s v="19.12.2013"/>
    <n v="94000"/>
    <n v="94000"/>
    <s v="ZLIN"/>
    <n v="5"/>
    <n v="0"/>
    <n v="0"/>
    <n v="0"/>
    <s v="ZLIN"/>
    <n v="5"/>
    <n v="0"/>
    <n v="0"/>
    <n v="0"/>
    <m/>
    <m/>
    <m/>
  </r>
  <r>
    <s v="120601010673-0"/>
    <x v="29"/>
    <n v="323305"/>
    <s v="ATLAS DE DEFECTOS DE REVESTIMIENTO (EFA)"/>
    <s v="10.07.2014"/>
    <n v="185871.04"/>
    <n v="185871.04"/>
    <s v="ZLIN"/>
    <n v="5"/>
    <n v="0"/>
    <n v="0"/>
    <n v="0"/>
    <s v="ZLIN"/>
    <n v="5"/>
    <n v="0"/>
    <n v="0"/>
    <n v="0"/>
    <m/>
    <m/>
    <m/>
  </r>
  <r>
    <s v="120601010674-0"/>
    <x v="29"/>
    <n v="314100"/>
    <s v="BS ISO 4266-4:2002"/>
    <s v="11.08.2014"/>
    <n v="123901.44"/>
    <n v="123901.44"/>
    <s v="ZLIN"/>
    <n v="5"/>
    <n v="0"/>
    <n v="0"/>
    <n v="0"/>
    <s v="ZLIN"/>
    <n v="5"/>
    <n v="0"/>
    <n v="0"/>
    <n v="0"/>
    <m/>
    <m/>
    <m/>
  </r>
  <r>
    <s v="120601010675-0"/>
    <x v="29"/>
    <n v="314100"/>
    <s v="BS ISO 8217:2012"/>
    <s v="11.08.2014"/>
    <n v="142571.51999999999"/>
    <n v="142571.51999999999"/>
    <s v="ZLIN"/>
    <n v="5"/>
    <n v="0"/>
    <n v="0"/>
    <n v="0"/>
    <s v="ZLIN"/>
    <n v="5"/>
    <n v="0"/>
    <n v="0"/>
    <n v="0"/>
    <m/>
    <m/>
    <m/>
  </r>
  <r>
    <s v="120601010676-0"/>
    <x v="29"/>
    <n v="314100"/>
    <s v="BS ISO 4266-1:2002"/>
    <s v="11.08.2014"/>
    <n v="123901.44"/>
    <n v="123901.44"/>
    <s v="ZLIN"/>
    <n v="5"/>
    <n v="0"/>
    <n v="0"/>
    <n v="0"/>
    <s v="ZLIN"/>
    <n v="5"/>
    <n v="0"/>
    <n v="0"/>
    <n v="0"/>
    <m/>
    <m/>
    <m/>
  </r>
  <r>
    <s v="120601010677-0"/>
    <x v="29"/>
    <n v="314100"/>
    <s v="BS ISO 4266-3:2002"/>
    <s v="11.08.2014"/>
    <n v="123901.44"/>
    <n v="123901.44"/>
    <s v="ZLIN"/>
    <n v="5"/>
    <n v="0"/>
    <n v="0"/>
    <n v="0"/>
    <s v="ZLIN"/>
    <n v="5"/>
    <n v="0"/>
    <n v="0"/>
    <n v="0"/>
    <m/>
    <m/>
    <m/>
  </r>
  <r>
    <s v="120601010678-0"/>
    <x v="29"/>
    <n v="314100"/>
    <s v="Normas la MSSP-58-2099"/>
    <s v="13.10.2014"/>
    <n v="160777.95000000001"/>
    <n v="160777.95000000001"/>
    <s v="ZLIN"/>
    <n v="5"/>
    <n v="0"/>
    <n v="0"/>
    <n v="0"/>
    <s v="ZLIN"/>
    <n v="5"/>
    <n v="0"/>
    <n v="0"/>
    <n v="0"/>
    <m/>
    <m/>
    <m/>
  </r>
  <r>
    <s v="120601010679-0"/>
    <x v="29"/>
    <n v="314100"/>
    <s v="BS ISO 5725-2:1994"/>
    <s v="29.10.2014"/>
    <n v="173443.97"/>
    <n v="173443.97"/>
    <s v="ZLIN"/>
    <n v="5"/>
    <n v="0"/>
    <n v="0"/>
    <n v="0"/>
    <s v="ZLIN"/>
    <n v="5"/>
    <n v="0"/>
    <n v="0"/>
    <n v="0"/>
    <m/>
    <m/>
    <m/>
  </r>
  <r>
    <s v="120601010680-0"/>
    <x v="29"/>
    <n v="314100"/>
    <s v="NORMA TTMA TB- 80 Specification Cargo Tank Vehic"/>
    <s v="29.10.2014"/>
    <n v="109002"/>
    <n v="109002"/>
    <s v="ZLIN"/>
    <n v="5"/>
    <n v="0"/>
    <n v="0"/>
    <n v="0"/>
    <s v="ZLIN"/>
    <n v="5"/>
    <n v="0"/>
    <n v="0"/>
    <n v="0"/>
    <m/>
    <m/>
    <m/>
  </r>
  <r>
    <s v="120601010681-0"/>
    <x v="29"/>
    <n v="314100"/>
    <s v="ATA 103 Standard for jet fuel quality control at"/>
    <s v="10.11.2014"/>
    <n v="228904.2"/>
    <n v="228904.2"/>
    <s v="ZLIN"/>
    <n v="5"/>
    <n v="0"/>
    <n v="0"/>
    <n v="0"/>
    <s v="ZLIN"/>
    <n v="5"/>
    <n v="0"/>
    <n v="0"/>
    <n v="0"/>
    <m/>
    <m/>
    <m/>
  </r>
  <r>
    <s v="120601010682-0"/>
    <x v="29"/>
    <n v="314100"/>
    <s v="API STD 674"/>
    <s v="19.11.2014"/>
    <n v="100999.86"/>
    <n v="100999.86"/>
    <s v="ZLIN"/>
    <n v="5"/>
    <n v="0"/>
    <n v="0"/>
    <n v="0"/>
    <s v="ZLIN"/>
    <n v="5"/>
    <n v="0"/>
    <n v="0"/>
    <n v="0"/>
    <m/>
    <m/>
    <m/>
  </r>
  <r>
    <s v="120601010683-0"/>
    <x v="29"/>
    <n v="314100"/>
    <s v="API STD 653"/>
    <s v="19.11.2014"/>
    <n v="115118.12"/>
    <n v="115118.12"/>
    <s v="ZLIN"/>
    <n v="5"/>
    <n v="0"/>
    <n v="0"/>
    <n v="0"/>
    <s v="ZLIN"/>
    <n v="5"/>
    <n v="0"/>
    <n v="0"/>
    <n v="0"/>
    <m/>
    <m/>
    <m/>
  </r>
  <r>
    <s v="120601010684-0"/>
    <x v="29"/>
    <n v="314100"/>
    <s v="API MPMS CHAPTER 14.3 PART 2 (R2011)"/>
    <s v="19.11.2014"/>
    <n v="102085.88"/>
    <n v="102085.88"/>
    <s v="ZLIN"/>
    <n v="5"/>
    <n v="0"/>
    <n v="0"/>
    <n v="0"/>
    <s v="ZLIN"/>
    <n v="5"/>
    <n v="0"/>
    <n v="0"/>
    <n v="0"/>
    <m/>
    <m/>
    <m/>
  </r>
  <r>
    <s v="120601010685-0"/>
    <x v="29"/>
    <n v="314100"/>
    <s v="API MPMS CHAPTER 14.3 PART 3"/>
    <s v="19.11.2014"/>
    <n v="119462.2"/>
    <n v="119462.2"/>
    <s v="ZLIN"/>
    <n v="5"/>
    <n v="0"/>
    <n v="0"/>
    <n v="0"/>
    <s v="ZLIN"/>
    <n v="5"/>
    <n v="0"/>
    <n v="0"/>
    <n v="0"/>
    <m/>
    <m/>
    <m/>
  </r>
  <r>
    <s v="120601010686-0"/>
    <x v="29"/>
    <n v="314100"/>
    <s v="API RP 577 Welding Inspection and Metallurgy"/>
    <s v="19.11.2014"/>
    <n v="122177.25"/>
    <n v="122177.25"/>
    <s v="ZLIN"/>
    <n v="5"/>
    <n v="0"/>
    <n v="0"/>
    <n v="0"/>
    <s v="ZLIN"/>
    <n v="5"/>
    <n v="0"/>
    <n v="0"/>
    <n v="0"/>
    <m/>
    <m/>
    <m/>
  </r>
  <r>
    <s v="120601010687-0"/>
    <x v="29"/>
    <n v="314100"/>
    <s v="API STD 614"/>
    <s v="19.11.2014"/>
    <n v="159101.93"/>
    <n v="159101.93"/>
    <s v="ZLIN"/>
    <n v="5"/>
    <n v="0"/>
    <n v="0"/>
    <n v="0"/>
    <s v="ZLIN"/>
    <n v="5"/>
    <n v="0"/>
    <n v="0"/>
    <n v="0"/>
    <m/>
    <m/>
    <m/>
  </r>
  <r>
    <s v="120601010688-0"/>
    <x v="29"/>
    <n v="314100"/>
    <s v="API STD 620"/>
    <s v="19.11.2014"/>
    <n v="236209.35"/>
    <n v="236209.35"/>
    <s v="ZLIN"/>
    <n v="5"/>
    <n v="0"/>
    <n v="0"/>
    <n v="0"/>
    <s v="ZLIN"/>
    <n v="5"/>
    <n v="0"/>
    <n v="0"/>
    <n v="0"/>
    <m/>
    <m/>
    <m/>
  </r>
  <r>
    <s v="120601010689-0"/>
    <x v="29"/>
    <n v="314100"/>
    <s v="API RP 571"/>
    <s v="19.11.2014"/>
    <n v="178650.29"/>
    <n v="178650.29"/>
    <s v="ZLIN"/>
    <n v="5"/>
    <n v="0"/>
    <n v="0"/>
    <n v="0"/>
    <s v="ZLIN"/>
    <n v="5"/>
    <n v="0"/>
    <n v="0"/>
    <n v="0"/>
    <m/>
    <m/>
    <m/>
  </r>
  <r>
    <s v="120601010690-0"/>
    <x v="29"/>
    <n v="314100"/>
    <s v="API RP 500"/>
    <s v="19.11.2014"/>
    <n v="156386.88"/>
    <n v="156386.88"/>
    <s v="ZLIN"/>
    <n v="5"/>
    <n v="0"/>
    <n v="0"/>
    <n v="0"/>
    <s v="ZLIN"/>
    <n v="5"/>
    <n v="0"/>
    <n v="0"/>
    <n v="0"/>
    <m/>
    <m/>
    <m/>
  </r>
  <r>
    <s v="120601010691-0"/>
    <x v="29"/>
    <n v="314100"/>
    <s v="API Std 520, Part 1 2014."/>
    <s v="28.11.2014"/>
    <n v="184303.8"/>
    <n v="184303.8"/>
    <s v="ZLIN"/>
    <n v="5"/>
    <n v="0"/>
    <n v="0"/>
    <n v="0"/>
    <s v="ZLIN"/>
    <n v="5"/>
    <n v="0"/>
    <n v="0"/>
    <n v="0"/>
    <m/>
    <m/>
    <m/>
  </r>
  <r>
    <s v="120601010692-0"/>
    <x v="29"/>
    <n v="314100"/>
    <s v="ASME B31.8-2014"/>
    <s v="28.11.2014"/>
    <n v="121965.75"/>
    <n v="121965.75"/>
    <s v="ZLIN"/>
    <n v="5"/>
    <n v="0"/>
    <n v="0"/>
    <n v="0"/>
    <s v="ZLIN"/>
    <n v="5"/>
    <n v="0"/>
    <n v="0"/>
    <n v="0"/>
    <m/>
    <m/>
    <m/>
  </r>
  <r>
    <s v="120601010693-0"/>
    <x v="29"/>
    <n v="314100"/>
    <s v="API Std 682. 2014"/>
    <s v="28.11.2014"/>
    <n v="138227.85"/>
    <n v="138227.85"/>
    <s v="ZLIN"/>
    <n v="5"/>
    <n v="0"/>
    <n v="0"/>
    <n v="0"/>
    <s v="ZLIN"/>
    <n v="5"/>
    <n v="0"/>
    <n v="0"/>
    <n v="0"/>
    <m/>
    <m/>
    <m/>
  </r>
  <r>
    <s v="120601010694-0"/>
    <x v="29"/>
    <n v="314100"/>
    <s v="ASME B31.3-2014"/>
    <s v="28.11.2014"/>
    <n v="241221.15"/>
    <n v="241221.15"/>
    <s v="ZLIN"/>
    <n v="5"/>
    <n v="0"/>
    <n v="0"/>
    <n v="0"/>
    <s v="ZLIN"/>
    <n v="5"/>
    <n v="0"/>
    <n v="0"/>
    <n v="0"/>
    <m/>
    <m/>
    <m/>
  </r>
  <r>
    <s v="120601010695-0"/>
    <x v="29"/>
    <n v="314100"/>
    <s v="API 510 2014"/>
    <s v="28.11.2014"/>
    <n v="121965.75"/>
    <n v="121965.75"/>
    <s v="ZLIN"/>
    <n v="5"/>
    <n v="0"/>
    <n v="0"/>
    <n v="0"/>
    <s v="ZLIN"/>
    <n v="5"/>
    <n v="0"/>
    <n v="0"/>
    <n v="0"/>
    <m/>
    <m/>
    <m/>
  </r>
  <r>
    <s v="120601010696-0"/>
    <x v="29"/>
    <n v="314100"/>
    <s v="API STD 650"/>
    <s v="28.11.2014"/>
    <n v="257483.25"/>
    <n v="257483.25"/>
    <s v="ZLIN"/>
    <n v="5"/>
    <n v="0"/>
    <n v="0"/>
    <n v="0"/>
    <s v="ZLIN"/>
    <n v="5"/>
    <n v="0"/>
    <n v="0"/>
    <n v="0"/>
    <m/>
    <m/>
    <m/>
  </r>
  <r>
    <s v="120601010697-0"/>
    <x v="29"/>
    <n v="314100"/>
    <s v="ASME B31Q.2014"/>
    <s v="28.11.2014"/>
    <n v="119255.4"/>
    <n v="119255.4"/>
    <s v="ZLIN"/>
    <n v="5"/>
    <n v="0"/>
    <n v="0"/>
    <n v="0"/>
    <s v="ZLIN"/>
    <n v="5"/>
    <n v="0"/>
    <n v="0"/>
    <n v="0"/>
    <m/>
    <m/>
    <m/>
  </r>
  <r>
    <s v="120601010698-0"/>
    <x v="29"/>
    <n v="314100"/>
    <s v="API RP 1160"/>
    <s v="28.11.2014"/>
    <n v="116545.05"/>
    <n v="116545.05"/>
    <s v="ZLIN"/>
    <n v="5"/>
    <n v="0"/>
    <n v="0"/>
    <n v="0"/>
    <s v="ZLIN"/>
    <n v="5"/>
    <n v="0"/>
    <n v="0"/>
    <n v="0"/>
    <m/>
    <m/>
    <m/>
  </r>
  <r>
    <s v="120601010699-0"/>
    <x v="29"/>
    <n v="314100"/>
    <s v="ASME B16.5-2013"/>
    <s v="28.11.2014"/>
    <n v="119255.4"/>
    <n v="119255.4"/>
    <s v="ZLIN"/>
    <n v="5"/>
    <n v="0"/>
    <n v="0"/>
    <n v="0"/>
    <s v="ZLIN"/>
    <n v="5"/>
    <n v="0"/>
    <n v="0"/>
    <n v="0"/>
    <m/>
    <m/>
    <m/>
  </r>
  <r>
    <s v="120601010700-0"/>
    <x v="29"/>
    <n v="314100"/>
    <s v="ACI 318-14.BUILDING CODE REQUIREMENTS"/>
    <s v="08.12.2014"/>
    <n v="164631.06"/>
    <n v="164631.06"/>
    <s v="ZLIN"/>
    <n v="5"/>
    <n v="0"/>
    <n v="0"/>
    <n v="0"/>
    <s v="ZLIN"/>
    <n v="5"/>
    <n v="0"/>
    <n v="0"/>
    <n v="0"/>
    <m/>
    <m/>
    <m/>
  </r>
  <r>
    <s v="120601010701-0"/>
    <x v="29"/>
    <n v="314100"/>
    <s v="BS EN ISO 11960:2014 Petroleum and Natural gas i"/>
    <s v="05.12.2014"/>
    <n v="265217.40000000002"/>
    <n v="265217.40000000002"/>
    <s v="ZLIN"/>
    <n v="5"/>
    <n v="0"/>
    <n v="0"/>
    <n v="0"/>
    <s v="ZLIN"/>
    <n v="5"/>
    <n v="0"/>
    <n v="0"/>
    <n v="0"/>
    <m/>
    <m/>
    <m/>
  </r>
  <r>
    <s v="120601010702-0"/>
    <x v="29"/>
    <n v="314100"/>
    <s v="API Std 617. 2014 Axial and centrifugal compress"/>
    <s v="05.12.2014"/>
    <n v="129122.39"/>
    <n v="129122.39"/>
    <s v="ZLIN"/>
    <n v="5"/>
    <n v="0"/>
    <n v="0"/>
    <n v="0"/>
    <s v="ZLIN"/>
    <n v="5"/>
    <n v="0"/>
    <n v="0"/>
    <n v="0"/>
    <m/>
    <m/>
    <m/>
  </r>
  <r>
    <s v="120601010703-0"/>
    <x v="29"/>
    <n v="314100"/>
    <s v="API Std 521. 2014 Pressure relieving and depress"/>
    <s v="05.12.2014"/>
    <n v="147952.74"/>
    <n v="147952.74"/>
    <s v="ZLIN"/>
    <n v="5"/>
    <n v="0"/>
    <n v="0"/>
    <n v="0"/>
    <s v="ZLIN"/>
    <n v="5"/>
    <n v="0"/>
    <n v="0"/>
    <n v="0"/>
    <m/>
    <m/>
    <m/>
  </r>
  <r>
    <s v="120601010704-0"/>
    <x v="29"/>
    <n v="314100"/>
    <s v="API Std 2000. 2014 Venting atmospheric and low p"/>
    <s v="05.12.2014"/>
    <n v="121052.24"/>
    <n v="121052.24"/>
    <s v="ZLIN"/>
    <n v="5"/>
    <n v="0"/>
    <n v="0"/>
    <n v="0"/>
    <s v="ZLIN"/>
    <n v="5"/>
    <n v="0"/>
    <n v="0"/>
    <n v="0"/>
    <m/>
    <m/>
    <m/>
  </r>
  <r>
    <s v="120601010705-0"/>
    <x v="29"/>
    <n v="314100"/>
    <s v="API R1161 Recommended practice for pipeline oper"/>
    <s v="05.12.2014"/>
    <n v="112982.09"/>
    <n v="112982.09"/>
    <s v="ZLIN"/>
    <n v="5"/>
    <n v="0"/>
    <n v="0"/>
    <n v="0"/>
    <s v="ZLIN"/>
    <n v="5"/>
    <n v="0"/>
    <n v="0"/>
    <n v="0"/>
    <m/>
    <m/>
    <m/>
  </r>
  <r>
    <s v="120601010706-0"/>
    <x v="29"/>
    <n v="314100"/>
    <s v="DOCUMENT ASME PTB 1-2104 SECTION VIII"/>
    <s v="16.12.2014"/>
    <n v="115887.15"/>
    <n v="115887.15"/>
    <s v="ZLIN"/>
    <n v="5"/>
    <n v="0"/>
    <n v="0"/>
    <n v="0"/>
    <s v="ZLIN"/>
    <n v="5"/>
    <n v="0"/>
    <n v="0"/>
    <n v="0"/>
    <m/>
    <m/>
    <m/>
  </r>
  <r>
    <s v="120601010707-0"/>
    <x v="29"/>
    <n v="314100"/>
    <s v="DOCUMENT ASME PTB-3-2013 SECTION VIII 2 EXAMPLE"/>
    <s v="16.12.2014"/>
    <n v="105106.95"/>
    <n v="105106.95"/>
    <s v="ZLIN"/>
    <n v="5"/>
    <n v="0"/>
    <n v="0"/>
    <n v="0"/>
    <s v="ZLIN"/>
    <n v="5"/>
    <n v="0"/>
    <n v="0"/>
    <n v="0"/>
    <m/>
    <m/>
    <m/>
  </r>
  <r>
    <s v="120601010708-0"/>
    <x v="29"/>
    <n v="314100"/>
    <s v="DOCUENT ASME PTB 4-2013 SECTION VIII DIVISION"/>
    <s v="16.12.2014"/>
    <n v="105106.95"/>
    <n v="105106.95"/>
    <s v="ZLIN"/>
    <n v="5"/>
    <n v="0"/>
    <n v="0"/>
    <n v="0"/>
    <s v="ZLIN"/>
    <n v="5"/>
    <n v="0"/>
    <n v="0"/>
    <n v="0"/>
    <m/>
    <m/>
    <m/>
  </r>
  <r>
    <s v="120601010709-0"/>
    <x v="29"/>
    <n v="314100"/>
    <s v="DOCUMENT ASME PTB 9-2014 PIPELINE STANDARS"/>
    <s v="16.12.2014"/>
    <n v="105106.95"/>
    <n v="105106.95"/>
    <s v="ZLIN"/>
    <n v="5"/>
    <n v="0"/>
    <n v="0"/>
    <n v="0"/>
    <s v="ZLIN"/>
    <n v="5"/>
    <n v="0"/>
    <n v="0"/>
    <n v="0"/>
    <m/>
    <m/>
    <m/>
  </r>
  <r>
    <s v="120601010710-0"/>
    <x v="29"/>
    <n v="314100"/>
    <s v="ASTM Book of Standards - Section 5 - Petroleum P"/>
    <s v="19.12.2014"/>
    <n v="825307.24"/>
    <n v="825307.24"/>
    <s v="ZLIN"/>
    <n v="5"/>
    <n v="0"/>
    <n v="0"/>
    <n v="0"/>
    <s v="ZLIN"/>
    <n v="5"/>
    <n v="0"/>
    <n v="0"/>
    <n v="0"/>
    <m/>
    <m/>
    <m/>
  </r>
  <r>
    <s v="120601010711-0"/>
    <x v="29"/>
    <n v="314100"/>
    <s v="DOCUMENT CSA S16-14 DESIGN OF STEEL STRUCTURES"/>
    <s v="16.12.2014"/>
    <n v="113731.11"/>
    <n v="113731.11"/>
    <s v="ZLIN"/>
    <n v="5"/>
    <n v="0"/>
    <n v="0"/>
    <n v="0"/>
    <s v="ZLIN"/>
    <n v="5"/>
    <n v="0"/>
    <n v="0"/>
    <n v="0"/>
    <m/>
    <m/>
    <m/>
  </r>
  <r>
    <s v="120601010712-0"/>
    <x v="29"/>
    <n v="314100"/>
    <s v="DOCUMENT IEEE 1687-2014 IEEE STANDARD FOR ACCESS"/>
    <s v="16.12.2014"/>
    <n v="124511.31"/>
    <n v="124511.31"/>
    <s v="ZLIN"/>
    <n v="5"/>
    <n v="0"/>
    <n v="0"/>
    <n v="0"/>
    <s v="ZLIN"/>
    <n v="5"/>
    <n v="0"/>
    <n v="0"/>
    <n v="0"/>
    <m/>
    <m/>
    <m/>
  </r>
  <r>
    <s v="120601010713-0"/>
    <x v="29"/>
    <n v="314100"/>
    <s v="Norma BS EN 228:2012"/>
    <s v="27.05.2015"/>
    <n v="122664"/>
    <n v="122664"/>
    <s v="ZLIN"/>
    <n v="5"/>
    <n v="0"/>
    <n v="0"/>
    <n v="0"/>
    <s v="ZLIN"/>
    <n v="5"/>
    <n v="0"/>
    <n v="0"/>
    <n v="0"/>
    <m/>
    <m/>
    <m/>
  </r>
  <r>
    <s v="120601010714-0"/>
    <x v="29"/>
    <n v="121100"/>
    <s v="IFRS red book spanish"/>
    <s v="15.07.2015"/>
    <n v="135615.6"/>
    <n v="133355.34"/>
    <s v="ZLIN"/>
    <n v="5"/>
    <n v="0"/>
    <n v="0"/>
    <n v="0"/>
    <s v="ZLIN"/>
    <n v="5"/>
    <n v="0"/>
    <n v="0"/>
    <n v="0"/>
    <m/>
    <m/>
    <m/>
  </r>
  <r>
    <s v="120601010716-0"/>
    <x v="29"/>
    <n v="314100"/>
    <s v="BPVC Section VIII-Rules for Construction of Pres"/>
    <s v="01.10.2015"/>
    <n v="341100.5"/>
    <n v="318360.46999999997"/>
    <s v="ZLIN"/>
    <n v="5"/>
    <n v="0"/>
    <n v="0"/>
    <n v="0"/>
    <s v="ZLIN"/>
    <n v="5"/>
    <n v="0"/>
    <n v="0"/>
    <n v="0"/>
    <m/>
    <m/>
    <m/>
  </r>
  <r>
    <s v="120601010717-0"/>
    <x v="29"/>
    <n v="314100"/>
    <s v="BPVC Section VIII-Rules for Construction of Pres"/>
    <s v="01.10.2015"/>
    <n v="341100.5"/>
    <n v="318360.46999999997"/>
    <s v="ZLIN"/>
    <n v="5"/>
    <n v="0"/>
    <n v="0"/>
    <n v="0"/>
    <s v="ZLIN"/>
    <n v="5"/>
    <n v="0"/>
    <n v="0"/>
    <n v="0"/>
    <m/>
    <m/>
    <m/>
  </r>
  <r>
    <s v="120601010718-0"/>
    <x v="29"/>
    <n v="314100"/>
    <s v="BPVC Section IX-Welding, Brazing, and Fusing Qua"/>
    <s v="01.10.2015"/>
    <n v="259950.5"/>
    <n v="242620.47"/>
    <s v="ZLIN"/>
    <n v="5"/>
    <n v="0"/>
    <n v="0"/>
    <n v="0"/>
    <s v="ZLIN"/>
    <n v="5"/>
    <n v="0"/>
    <n v="0"/>
    <n v="0"/>
    <m/>
    <m/>
    <m/>
  </r>
  <r>
    <s v="120601010719-0"/>
    <x v="29"/>
    <n v="314100"/>
    <s v="BPVC Section V-Nondestructive Examination (BPVC-V"/>
    <s v="01.10.2015"/>
    <n v="254540.5"/>
    <n v="237571.13"/>
    <s v="ZLIN"/>
    <n v="5"/>
    <n v="0"/>
    <n v="0"/>
    <n v="0"/>
    <s v="ZLIN"/>
    <n v="5"/>
    <n v="0"/>
    <n v="0"/>
    <n v="0"/>
    <m/>
    <m/>
    <m/>
  </r>
  <r>
    <s v="120601010720-0"/>
    <x v="29"/>
    <n v="314100"/>
    <s v="BPVC Section II-Materials-Part D-Properties-(Cus"/>
    <s v="09.10.2015"/>
    <n v="336231.5"/>
    <n v="313816.07"/>
    <s v="ZLIN"/>
    <n v="5"/>
    <n v="0"/>
    <n v="0"/>
    <n v="0"/>
    <s v="ZLIN"/>
    <n v="5"/>
    <n v="0"/>
    <n v="0"/>
    <n v="0"/>
    <m/>
    <m/>
    <m/>
  </r>
  <r>
    <s v="120601010721-0"/>
    <x v="29"/>
    <n v="314100"/>
    <s v="BPVC Section II-Materials Part C-Specifications"/>
    <s v="09.10.2015"/>
    <n v="336231.5"/>
    <n v="313816.07"/>
    <s v="ZLIN"/>
    <n v="5"/>
    <n v="0"/>
    <n v="0"/>
    <n v="0"/>
    <s v="ZLIN"/>
    <n v="5"/>
    <n v="0"/>
    <n v="0"/>
    <n v="0"/>
    <m/>
    <m/>
    <m/>
  </r>
  <r>
    <s v="120601010722-0"/>
    <x v="29"/>
    <n v="314100"/>
    <s v="BPVC Section II-Materials-Part B-Nonferrous Mate"/>
    <s v="09.10.2015"/>
    <n v="336231.5"/>
    <n v="313816.07"/>
    <s v="ZLIN"/>
    <n v="5"/>
    <n v="0"/>
    <n v="0"/>
    <n v="0"/>
    <s v="ZLIN"/>
    <n v="5"/>
    <n v="0"/>
    <n v="0"/>
    <n v="0"/>
    <m/>
    <m/>
    <m/>
  </r>
  <r>
    <s v="120601010723-0"/>
    <x v="29"/>
    <n v="314100"/>
    <s v="BPVC Section II-Materials-Part A-Ferrous Materia"/>
    <s v="09.10.2015"/>
    <n v="384380.5"/>
    <n v="358755.13"/>
    <s v="ZLIN"/>
    <n v="5"/>
    <n v="0"/>
    <n v="0"/>
    <n v="0"/>
    <s v="ZLIN"/>
    <n v="5"/>
    <n v="0"/>
    <n v="0"/>
    <n v="0"/>
    <m/>
    <m/>
    <m/>
  </r>
  <r>
    <s v="120601010724-0"/>
    <x v="29"/>
    <n v="314100"/>
    <s v="Fire Resistant Tanks for Flammable and Combustib"/>
    <s v="24.11.2015"/>
    <n v="295362"/>
    <n v="270748.5"/>
    <s v="ZLIN"/>
    <n v="5"/>
    <n v="0"/>
    <n v="0"/>
    <n v="0"/>
    <s v="ZLIN"/>
    <n v="5"/>
    <n v="0"/>
    <n v="0"/>
    <n v="0"/>
    <m/>
    <m/>
    <m/>
  </r>
  <r>
    <s v="120601010725-0"/>
    <x v="29"/>
    <n v="314100"/>
    <s v="Tanks for Petroleum Products, Alcohols, and Alco"/>
    <s v="24.11.2015"/>
    <n v="226498"/>
    <n v="207623.16999999998"/>
    <s v="ZLIN"/>
    <n v="5"/>
    <n v="0"/>
    <n v="0"/>
    <n v="0"/>
    <s v="ZLIN"/>
    <n v="5"/>
    <n v="0"/>
    <n v="0"/>
    <n v="0"/>
    <m/>
    <m/>
    <m/>
  </r>
  <r>
    <s v="120601010726-0"/>
    <x v="29"/>
    <n v="314100"/>
    <s v="External Corrosion Protection Systems for Steel"/>
    <s v="24.11.2015"/>
    <n v="493346"/>
    <n v="452233.83"/>
    <s v="ZLIN"/>
    <n v="5"/>
    <n v="0"/>
    <n v="0"/>
    <n v="0"/>
    <s v="ZLIN"/>
    <n v="5"/>
    <n v="0"/>
    <n v="0"/>
    <n v="0"/>
    <m/>
    <m/>
    <m/>
  </r>
  <r>
    <s v="120601010727-0"/>
    <x v="29"/>
    <n v="314100"/>
    <s v="API 1595-2 Design, construction, operation insp"/>
    <s v="02.02.2016"/>
    <n v="126440"/>
    <n v="109581.33"/>
    <s v="ZLIN"/>
    <n v="5"/>
    <n v="0"/>
    <n v="0"/>
    <n v="0"/>
    <s v="ZLIN"/>
    <n v="5"/>
    <n v="0"/>
    <n v="0"/>
    <n v="0"/>
    <m/>
    <m/>
    <m/>
  </r>
  <r>
    <s v="120601010728-0"/>
    <x v="29"/>
    <n v="314100"/>
    <s v="UL 2085 Insulated Aboveground Tanks for Flammable"/>
    <s v="11.02.2016"/>
    <n v="265733.74"/>
    <n v="230302.57"/>
    <s v="ZLIN"/>
    <n v="5"/>
    <n v="0"/>
    <n v="0"/>
    <n v="0"/>
    <s v="ZLIN"/>
    <n v="5"/>
    <n v="0"/>
    <n v="0"/>
    <n v="0"/>
    <m/>
    <m/>
    <m/>
  </r>
  <r>
    <s v="120601010729-0"/>
    <x v="29"/>
    <n v="121100"/>
    <s v="El GAAP Generally Accepted Accounting principles"/>
    <s v="25.04.2016"/>
    <n v="167271.79"/>
    <n v="139393.16"/>
    <s v="ZLIN"/>
    <n v="5"/>
    <n v="0"/>
    <n v="0"/>
    <n v="0"/>
    <s v="ZLIN"/>
    <n v="5"/>
    <n v="0"/>
    <n v="0"/>
    <n v="0"/>
    <m/>
    <m/>
    <m/>
  </r>
  <r>
    <s v="120601010730-0"/>
    <x v="29"/>
    <n v="314100"/>
    <s v="Insingts into IFRS: KPMG¨S  practical guide to"/>
    <s v="25.04.2016"/>
    <n v="140649.18"/>
    <n v="117207.65"/>
    <s v="ZLIN"/>
    <n v="5"/>
    <n v="0"/>
    <n v="0"/>
    <n v="0"/>
    <s v="ZLIN"/>
    <n v="5"/>
    <n v="0"/>
    <n v="0"/>
    <n v="0"/>
    <m/>
    <m/>
    <m/>
  </r>
  <r>
    <s v="120601010731-0"/>
    <x v="29"/>
    <n v="314100"/>
    <s v="NORMA ATA 103 actualización versión 2009.1"/>
    <s v="03.05.2016"/>
    <n v="228060"/>
    <n v="186249"/>
    <s v="ZLIN"/>
    <n v="5"/>
    <n v="0"/>
    <n v="0"/>
    <n v="0"/>
    <s v="ZLIN"/>
    <n v="5"/>
    <n v="0"/>
    <n v="0"/>
    <n v="0"/>
    <m/>
    <m/>
    <m/>
  </r>
  <r>
    <s v="120601010732-0"/>
    <x v="29"/>
    <n v="311100"/>
    <s v="Costa Rica Refining and Products Market Outlook"/>
    <s v="08.06.2016"/>
    <n v="816000"/>
    <n v="652800"/>
    <s v="ZLIN"/>
    <n v="5"/>
    <n v="0"/>
    <n v="0"/>
    <n v="0"/>
    <s v="ZLIN"/>
    <n v="5"/>
    <n v="0"/>
    <n v="0"/>
    <n v="0"/>
    <m/>
    <m/>
    <m/>
  </r>
  <r>
    <s v="120601010733-0"/>
    <x v="29"/>
    <n v="314100"/>
    <s v="Actualizacion de Norma NEMA MG-1 Depto Mantenim"/>
    <s v="15.06.2016"/>
    <n v="246064"/>
    <n v="196851.20000000001"/>
    <s v="ZLIN"/>
    <n v="5"/>
    <n v="0"/>
    <n v="0"/>
    <n v="0"/>
    <s v="ZLIN"/>
    <n v="5"/>
    <n v="0"/>
    <n v="0"/>
    <n v="0"/>
    <m/>
    <m/>
    <m/>
  </r>
  <r>
    <s v="120601010734-0"/>
    <x v="29"/>
    <n v="314100"/>
    <s v="Norma ISO GUIDE 35:2006"/>
    <s v="15.06.2016"/>
    <n v="131820"/>
    <n v="105456"/>
    <s v="ZLIN"/>
    <n v="5"/>
    <n v="0"/>
    <n v="0"/>
    <n v="0"/>
    <s v="ZLIN"/>
    <n v="5"/>
    <n v="0"/>
    <n v="0"/>
    <n v="0"/>
    <m/>
    <m/>
    <m/>
  </r>
  <r>
    <s v="120601010735-0"/>
    <x v="29"/>
    <n v="314100"/>
    <s v="Actualización de la NORMA API 5L"/>
    <s v="15.07.2016"/>
    <n v="143190"/>
    <n v="112165.5"/>
    <s v="ZLIN"/>
    <n v="5"/>
    <n v="0"/>
    <n v="0"/>
    <n v="0"/>
    <s v="ZLIN"/>
    <n v="5"/>
    <n v="0"/>
    <n v="0"/>
    <n v="0"/>
    <m/>
    <m/>
    <m/>
  </r>
  <r>
    <s v="120601010736-0"/>
    <x v="29"/>
    <n v="314100"/>
    <s v="2015 ASHRAE Handbook -- HVAC"/>
    <s v="08.08.2016"/>
    <n v="152904"/>
    <n v="117226.4"/>
    <s v="ZLIN"/>
    <n v="5"/>
    <n v="0"/>
    <n v="0"/>
    <n v="0"/>
    <s v="ZLIN"/>
    <n v="5"/>
    <n v="0"/>
    <n v="0"/>
    <n v="0"/>
    <m/>
    <m/>
    <m/>
  </r>
  <r>
    <s v="120601010737-0"/>
    <x v="29"/>
    <n v="314100"/>
    <s v="CHEMICAL ENGINEERING"/>
    <s v="27.07.2016"/>
    <n v="165646"/>
    <n v="129756.03"/>
    <s v="ZLIN"/>
    <n v="5"/>
    <n v="0"/>
    <n v="0"/>
    <n v="0"/>
    <s v="ZLIN"/>
    <n v="5"/>
    <n v="0"/>
    <n v="0"/>
    <n v="0"/>
    <m/>
    <m/>
    <m/>
  </r>
  <r>
    <s v="120601010740-0"/>
    <x v="29"/>
    <n v="314100"/>
    <s v="libro ENGINEERING DATA BOOK"/>
    <s v="12.08.2016"/>
    <n v="130215.46"/>
    <n v="99831.85"/>
    <s v="ZLIN"/>
    <n v="5"/>
    <n v="0"/>
    <n v="0"/>
    <n v="0"/>
    <s v="ZLIN"/>
    <n v="5"/>
    <n v="0"/>
    <n v="0"/>
    <n v="0"/>
    <m/>
    <m/>
    <m/>
  </r>
  <r>
    <s v="120601010741-0"/>
    <x v="29"/>
    <n v="314100"/>
    <s v="NORMA API CHAPTER 11.1"/>
    <s v="03.10.2016"/>
    <n v="134400"/>
    <n v="98560"/>
    <s v="ZLIN"/>
    <n v="5"/>
    <n v="0"/>
    <n v="0"/>
    <n v="0"/>
    <s v="ZLIN"/>
    <n v="5"/>
    <n v="0"/>
    <n v="0"/>
    <n v="0"/>
    <m/>
    <m/>
    <m/>
  </r>
  <r>
    <s v="120601010742-0"/>
    <x v="29"/>
    <n v="311100"/>
    <s v="API RP 500 (Norma)"/>
    <s v="16.11.2016"/>
    <n v="156798"/>
    <n v="112371.9"/>
    <s v="ZLIN"/>
    <n v="5"/>
    <n v="0"/>
    <n v="0"/>
    <n v="0"/>
    <s v="ZLIN"/>
    <n v="5"/>
    <n v="0"/>
    <n v="0"/>
    <n v="0"/>
    <m/>
    <m/>
    <m/>
  </r>
  <r>
    <s v="120601010743-0"/>
    <x v="29"/>
    <n v="311100"/>
    <s v="API STD 653 (Norma)"/>
    <s v="16.11.2016"/>
    <n v="132070"/>
    <n v="94650.17"/>
    <s v="ZLIN"/>
    <n v="5"/>
    <n v="0"/>
    <n v="0"/>
    <n v="0"/>
    <s v="ZLIN"/>
    <n v="5"/>
    <n v="0"/>
    <n v="0"/>
    <n v="0"/>
    <m/>
    <m/>
    <m/>
  </r>
  <r>
    <s v="120601010744-0"/>
    <x v="29"/>
    <n v="311100"/>
    <s v="API STD 650"/>
    <s v="16.11.2016"/>
    <n v="266950"/>
    <n v="191314.16999999998"/>
    <s v="ZLIN"/>
    <n v="5"/>
    <n v="0"/>
    <n v="0"/>
    <n v="0"/>
    <s v="ZLIN"/>
    <n v="5"/>
    <n v="0"/>
    <n v="0"/>
    <n v="0"/>
    <m/>
    <m/>
    <m/>
  </r>
  <r>
    <s v="120601010745-0"/>
    <x v="29"/>
    <n v="311100"/>
    <s v="AWS D1.1/D1.1M:2015 (NORMA"/>
    <s v="16.11.2016"/>
    <n v="307976"/>
    <n v="220716.13"/>
    <s v="ZLIN"/>
    <n v="5"/>
    <n v="0"/>
    <n v="0"/>
    <n v="0"/>
    <s v="ZLIN"/>
    <n v="5"/>
    <n v="0"/>
    <n v="0"/>
    <n v="0"/>
    <m/>
    <m/>
    <m/>
  </r>
  <r>
    <s v="120601010746-0"/>
    <x v="29"/>
    <n v="311100"/>
    <s v="ASME B31.1-2016 (NORMA"/>
    <s v="16.11.2016"/>
    <n v="162418"/>
    <n v="116399.57"/>
    <s v="ZLIN"/>
    <n v="5"/>
    <n v="0"/>
    <n v="0"/>
    <n v="0"/>
    <s v="ZLIN"/>
    <n v="5"/>
    <n v="0"/>
    <n v="0"/>
    <n v="0"/>
    <m/>
    <m/>
    <m/>
  </r>
  <r>
    <s v="120601010747-0"/>
    <x v="29"/>
    <n v="335100"/>
    <s v="ASIS INTERNATIONAL:Protección de Activos (POA)"/>
    <s v="30.11.2016"/>
    <n v="283652.82"/>
    <n v="203284.52000000002"/>
    <s v="ZLIN"/>
    <n v="5"/>
    <n v="0"/>
    <n v="0"/>
    <n v="0"/>
    <s v="ZLIN"/>
    <n v="5"/>
    <n v="0"/>
    <n v="0"/>
    <n v="0"/>
    <m/>
    <m/>
    <m/>
  </r>
  <r>
    <s v="120601010748-0"/>
    <x v="29"/>
    <n v="314100"/>
    <s v="CRANE Technical paper US 410"/>
    <s v="06.12.2016"/>
    <n v="114373.91"/>
    <n v="80061.73000000001"/>
    <s v="ZLIN"/>
    <n v="5"/>
    <n v="0"/>
    <n v="0"/>
    <n v="0"/>
    <s v="ZLIN"/>
    <n v="5"/>
    <n v="0"/>
    <n v="0"/>
    <n v="0"/>
    <m/>
    <m/>
    <m/>
  </r>
  <r>
    <s v="120601010749-0"/>
    <x v="29"/>
    <n v="314100"/>
    <s v="CRANE Technical paper METRIC 410"/>
    <s v="06.12.2016"/>
    <n v="114373.91"/>
    <n v="80061.73000000001"/>
    <s v="ZLIN"/>
    <n v="5"/>
    <n v="0"/>
    <n v="0"/>
    <n v="0"/>
    <s v="ZLIN"/>
    <n v="5"/>
    <n v="0"/>
    <n v="0"/>
    <n v="0"/>
    <m/>
    <m/>
    <m/>
  </r>
  <r>
    <s v="120601010750-0"/>
    <x v="29"/>
    <n v="314100"/>
    <s v="Pipeline Transportation Systems for Liquids and"/>
    <s v="30.03.2017"/>
    <n v="109882.5"/>
    <n v="71423.63"/>
    <s v="ZLIN"/>
    <n v="5"/>
    <n v="0"/>
    <n v="0"/>
    <n v="0"/>
    <s v="ZLIN"/>
    <n v="5"/>
    <n v="0"/>
    <n v="0"/>
    <n v="0"/>
    <m/>
    <m/>
    <m/>
  </r>
  <r>
    <s v="120601010751-0"/>
    <x v="29"/>
    <n v="314100"/>
    <s v="Slurries, ASMECode for Pressure Piping"/>
    <s v="30.03.2017"/>
    <n v="273297.5"/>
    <n v="177643.38"/>
    <s v="ZLIN"/>
    <n v="5"/>
    <n v="0"/>
    <n v="0"/>
    <n v="0"/>
    <s v="ZLIN"/>
    <n v="5"/>
    <n v="0"/>
    <n v="0"/>
    <n v="0"/>
    <m/>
    <m/>
    <m/>
  </r>
  <r>
    <s v="120601010752-0"/>
    <x v="29"/>
    <n v="314100"/>
    <s v="Diagrams for the chemical and petrochemical indu"/>
    <s v="18.04.2017"/>
    <n v="118921"/>
    <n v="75316.63"/>
    <s v="ZLIN"/>
    <n v="5"/>
    <n v="0"/>
    <n v="0"/>
    <n v="0"/>
    <s v="ZLIN"/>
    <n v="5"/>
    <n v="0"/>
    <n v="0"/>
    <n v="0"/>
    <m/>
    <m/>
    <m/>
  </r>
  <r>
    <s v="120601010753-0"/>
    <x v="29"/>
    <n v="314100"/>
    <s v="IEC 60529 NEMA 250 DEGREES OF PROTECTION PACKAGE."/>
    <s v="16.06.2017"/>
    <n v="185794"/>
    <n v="111476.4"/>
    <s v="ZLIN"/>
    <n v="5"/>
    <n v="0"/>
    <n v="0"/>
    <n v="0"/>
    <s v="ZLIN"/>
    <n v="5"/>
    <n v="0"/>
    <n v="0"/>
    <n v="0"/>
    <m/>
    <m/>
    <m/>
  </r>
  <r>
    <s v="120601010754-0"/>
    <x v="29"/>
    <n v="344207"/>
    <s v="MANUAL DE PARTES PARA EXCAVADORA JCV"/>
    <s v="13.06.2017"/>
    <n v="188676.1"/>
    <n v="113205.66"/>
    <s v="ZLIN"/>
    <n v="5"/>
    <n v="0"/>
    <n v="0"/>
    <n v="0"/>
    <s v="ZLIN"/>
    <n v="5"/>
    <n v="0"/>
    <n v="0"/>
    <n v="0"/>
    <m/>
    <m/>
    <m/>
  </r>
  <r>
    <s v="120601010755-0"/>
    <x v="29"/>
    <n v="314100"/>
    <s v="ATA SPEC 103: STANDAR FOR JET FUEL QUALITY"/>
    <s v="14.08.2017"/>
    <n v="258990"/>
    <n v="146761"/>
    <s v="ZLIN"/>
    <n v="5"/>
    <n v="0"/>
    <n v="0"/>
    <n v="0"/>
    <s v="ZLIN"/>
    <n v="5"/>
    <n v="0"/>
    <n v="0"/>
    <n v="0"/>
    <m/>
    <m/>
    <m/>
  </r>
  <r>
    <s v="120601010756-0"/>
    <x v="29"/>
    <n v="314100"/>
    <s v="017 ASME Boiler &amp; Pressure Vessel Code -Section V"/>
    <s v="18.08.2017"/>
    <n v="1083102"/>
    <n v="613757.80000000005"/>
    <s v="ZLIN"/>
    <n v="5"/>
    <n v="0"/>
    <n v="0"/>
    <n v="0"/>
    <s v="ZLIN"/>
    <n v="5"/>
    <n v="0"/>
    <n v="0"/>
    <n v="0"/>
    <m/>
    <m/>
    <m/>
  </r>
  <r>
    <s v="120601010757-0"/>
    <x v="29"/>
    <n v="314100"/>
    <s v="2017 ASME Boiler and Pressure Vessel Code, Secti"/>
    <s v="18.08.2017"/>
    <n v="331740"/>
    <n v="187986"/>
    <s v="ZLIN"/>
    <n v="5"/>
    <n v="0"/>
    <n v="0"/>
    <n v="0"/>
    <s v="ZLIN"/>
    <n v="5"/>
    <n v="0"/>
    <n v="0"/>
    <n v="0"/>
    <m/>
    <m/>
    <m/>
  </r>
  <r>
    <s v="120601010758-0"/>
    <x v="29"/>
    <n v="314100"/>
    <s v="CURSO REVIT"/>
    <s v="18.09.2017"/>
    <n v="504390.31"/>
    <n v="277414.67"/>
    <s v="ZLIN"/>
    <n v="5"/>
    <n v="0"/>
    <n v="0"/>
    <n v="0"/>
    <s v="ZLIN"/>
    <n v="5"/>
    <n v="0"/>
    <n v="0"/>
    <n v="0"/>
    <m/>
    <m/>
    <m/>
  </r>
  <r>
    <s v="120601010759-0"/>
    <x v="29"/>
    <n v="314100"/>
    <s v="PIPE FLANGES AND FLANGES FITTINGS"/>
    <s v="20.11.2017"/>
    <n v="149370"/>
    <n v="77174.5"/>
    <s v="ZLIN"/>
    <n v="5"/>
    <n v="0"/>
    <n v="0"/>
    <n v="0"/>
    <s v="ZLIN"/>
    <n v="5"/>
    <n v="0"/>
    <n v="0"/>
    <n v="0"/>
    <m/>
    <m/>
    <m/>
  </r>
  <r>
    <s v="120601010760-0"/>
    <x v="29"/>
    <n v="314100"/>
    <s v="ASME , Section V: Nondestructive Exam"/>
    <s v="21.11.2017"/>
    <n v="315413"/>
    <n v="162963.38"/>
    <s v="ZLIN"/>
    <n v="5"/>
    <n v="0"/>
    <n v="0"/>
    <n v="0"/>
    <s v="ZLIN"/>
    <n v="5"/>
    <n v="0"/>
    <n v="0"/>
    <n v="0"/>
    <m/>
    <m/>
    <m/>
  </r>
  <r>
    <s v="120601010761-0"/>
    <x v="29"/>
    <n v="314100"/>
    <s v="ASME , Section II: Materials - Part A: Ferrous M"/>
    <s v="21.11.2017"/>
    <n v="411845"/>
    <n v="212786.58"/>
    <s v="ZLIN"/>
    <n v="5"/>
    <n v="0"/>
    <n v="0"/>
    <n v="0"/>
    <s v="ZLIN"/>
    <n v="5"/>
    <n v="0"/>
    <n v="0"/>
    <n v="0"/>
    <m/>
    <m/>
    <m/>
  </r>
  <r>
    <s v="120601010762-0"/>
    <x v="29"/>
    <n v="314100"/>
    <s v="Fuel Quality Control at Airports 2017.2.1"/>
    <s v="21.02.2018"/>
    <n v="256320"/>
    <n v="119616"/>
    <s v="ZLIN"/>
    <n v="5"/>
    <n v="0"/>
    <n v="0"/>
    <n v="0"/>
    <s v="ZLIN"/>
    <n v="5"/>
    <n v="0"/>
    <n v="0"/>
    <n v="0"/>
    <m/>
    <m/>
    <m/>
  </r>
  <r>
    <s v="120601010763-0"/>
    <x v="29"/>
    <n v="314100"/>
    <s v="Norma National Fuel Gas 54/ANSI Z223.1"/>
    <s v="12.04.2018"/>
    <n v="122765"/>
    <n v="53198.17"/>
    <s v="ZLIN"/>
    <n v="5"/>
    <n v="0"/>
    <n v="0"/>
    <n v="0"/>
    <s v="ZLIN"/>
    <n v="5"/>
    <n v="0"/>
    <n v="0"/>
    <n v="0"/>
    <m/>
    <m/>
    <m/>
  </r>
  <r>
    <s v="120601010764-0"/>
    <x v="29"/>
    <n v="314100"/>
    <s v="Requirements for Safe Entry and Cleaning of Petr"/>
    <s v="16.11.2018"/>
    <n v="148488.35"/>
    <n v="47021.310000000012"/>
    <s v="ZLIN"/>
    <n v="5"/>
    <n v="0"/>
    <n v="0"/>
    <n v="0"/>
    <s v="ZLIN"/>
    <n v="5"/>
    <n v="0"/>
    <n v="0"/>
    <n v="0"/>
    <m/>
    <m/>
    <m/>
  </r>
  <r>
    <s v="120601010765-0"/>
    <x v="29"/>
    <n v="314100"/>
    <s v="Valves - Flanged, Threaded and Welding End"/>
    <s v="16.11.2018"/>
    <n v="169344.34"/>
    <n v="53625.709999999992"/>
    <s v="ZLIN"/>
    <n v="5"/>
    <n v="0"/>
    <n v="0"/>
    <n v="0"/>
    <s v="ZLIN"/>
    <n v="5"/>
    <n v="0"/>
    <n v="0"/>
    <n v="0"/>
    <m/>
    <m/>
    <m/>
  </r>
  <r>
    <s v="120601010766-0"/>
    <x v="29"/>
    <n v="314100"/>
    <s v="Inspection of Pressure Vessels, Fourth Edition"/>
    <s v="16.11.2018"/>
    <n v="168712.34"/>
    <n v="53425.569999999992"/>
    <s v="ZLIN"/>
    <n v="5"/>
    <n v="0"/>
    <n v="0"/>
    <n v="0"/>
    <s v="ZLIN"/>
    <n v="5"/>
    <n v="0"/>
    <n v="0"/>
    <n v="0"/>
    <m/>
    <m/>
    <m/>
  </r>
  <r>
    <s v="120601010767-0"/>
    <x v="29"/>
    <n v="314100"/>
    <s v="Inspection Practices for Piping System Component"/>
    <s v="16.11.2018"/>
    <n v="156072.34"/>
    <n v="49422.91"/>
    <s v="ZLIN"/>
    <n v="5"/>
    <n v="0"/>
    <n v="0"/>
    <n v="0"/>
    <s v="ZLIN"/>
    <n v="5"/>
    <n v="0"/>
    <n v="0"/>
    <n v="0"/>
    <m/>
    <m/>
    <m/>
  </r>
  <r>
    <s v="120601010768-0"/>
    <x v="29"/>
    <n v="314100"/>
    <s v="Pressure Vessel Inspection Code: In-Service Insp"/>
    <s v="16.11.2018"/>
    <n v="165558.66"/>
    <n v="52426.91"/>
    <s v="ZLIN"/>
    <n v="5"/>
    <n v="0"/>
    <n v="0"/>
    <n v="0"/>
    <s v="ZLIN"/>
    <n v="5"/>
    <n v="0"/>
    <n v="0"/>
    <n v="0"/>
    <m/>
    <m/>
    <m/>
  </r>
  <r>
    <s v="120601010769-0"/>
    <x v="29"/>
    <n v="314100"/>
    <s v="Tank Inspection, Repair, Alteration, and Reconstr"/>
    <s v="16.11.2018"/>
    <n v="171872.34"/>
    <n v="54426.239999999991"/>
    <s v="ZLIN"/>
    <n v="5"/>
    <n v="0"/>
    <n v="0"/>
    <n v="0"/>
    <s v="ZLIN"/>
    <n v="5"/>
    <n v="0"/>
    <n v="0"/>
    <n v="0"/>
    <m/>
    <m/>
    <m/>
  </r>
  <r>
    <s v="120601010770-0"/>
    <x v="29"/>
    <n v="314100"/>
    <s v="Specification for Line Pipe, Forty-sixth Edition"/>
    <s v="16.11.2018"/>
    <n v="202840.33"/>
    <n v="64232.76999999999"/>
    <s v="ZLIN"/>
    <n v="5"/>
    <n v="0"/>
    <n v="0"/>
    <n v="0"/>
    <s v="ZLIN"/>
    <n v="5"/>
    <n v="0"/>
    <n v="0"/>
    <n v="0"/>
    <m/>
    <m/>
    <m/>
  </r>
  <r>
    <s v="120601010771-0"/>
    <x v="29"/>
    <n v="314100"/>
    <s v="ank Systems for Refrigerated Liquefied Gas Stora"/>
    <s v="16.11.2018"/>
    <n v="169976.34"/>
    <n v="53825.84"/>
    <s v="ZLIN"/>
    <n v="5"/>
    <n v="0"/>
    <n v="0"/>
    <n v="0"/>
    <s v="ZLIN"/>
    <n v="5"/>
    <n v="0"/>
    <n v="0"/>
    <n v="0"/>
    <m/>
    <m/>
    <m/>
  </r>
  <r>
    <s v="120601010772-0"/>
    <x v="29"/>
    <n v="314100"/>
    <s v="Recommended Practice for Classification of Locat"/>
    <s v="16.11.2018"/>
    <n v="199680.33"/>
    <n v="63232.109999999986"/>
    <s v="ZLIN"/>
    <n v="5"/>
    <n v="0"/>
    <n v="0"/>
    <n v="0"/>
    <s v="ZLIN"/>
    <n v="5"/>
    <n v="0"/>
    <n v="0"/>
    <n v="0"/>
    <m/>
    <m/>
    <m/>
  </r>
  <r>
    <s v="120601010773-0"/>
    <x v="29"/>
    <n v="314100"/>
    <s v="Shell-and-tube Heat Exchangers, Ninth Edition"/>
    <s v="16.11.2018"/>
    <n v="140377.74"/>
    <n v="44452.95"/>
    <s v="ZLIN"/>
    <n v="5"/>
    <n v="0"/>
    <n v="0"/>
    <n v="0"/>
    <s v="ZLIN"/>
    <n v="5"/>
    <n v="0"/>
    <n v="0"/>
    <n v="0"/>
    <m/>
    <m/>
    <m/>
  </r>
  <r>
    <s v="120601010774-0"/>
    <x v="29"/>
    <n v="314100"/>
    <s v="Pressure-relieving and Depressuring Systems, Six"/>
    <s v="16.11.2018"/>
    <n v="197152.33"/>
    <n v="62431.569999999978"/>
    <s v="ZLIN"/>
    <n v="5"/>
    <n v="0"/>
    <n v="0"/>
    <n v="0"/>
    <s v="ZLIN"/>
    <n v="5"/>
    <n v="0"/>
    <n v="0"/>
    <n v="0"/>
    <m/>
    <m/>
    <m/>
  </r>
  <r>
    <s v="120601010775-0"/>
    <x v="29"/>
    <n v="314100"/>
    <s v="National Board Inspection Code - NBIC, 2017 Edit"/>
    <s v="16.11.2018"/>
    <n v="228751.32"/>
    <n v="72437.91"/>
    <s v="ZLIN"/>
    <n v="5"/>
    <n v="0"/>
    <n v="0"/>
    <n v="0"/>
    <s v="ZLIN"/>
    <n v="5"/>
    <n v="0"/>
    <n v="0"/>
    <n v="0"/>
    <m/>
    <m/>
    <m/>
  </r>
  <r>
    <s v="120601010776-0"/>
    <x v="29"/>
    <n v="314100"/>
    <s v="Welded Tanks for Oil Storage, Twelfth Edition, In"/>
    <s v="16.11.2018"/>
    <n v="323550.28999999998"/>
    <n v="102457.58999999997"/>
    <s v="ZLIN"/>
    <n v="5"/>
    <n v="0"/>
    <n v="0"/>
    <n v="0"/>
    <s v="ZLIN"/>
    <n v="5"/>
    <n v="0"/>
    <n v="0"/>
    <n v="0"/>
    <m/>
    <m/>
    <m/>
  </r>
  <r>
    <s v="120601010777-0"/>
    <x v="29"/>
    <n v="314100"/>
    <s v="Public key infrastructure for financial services"/>
    <s v="16.11.2018"/>
    <n v="241670.39999999999"/>
    <n v="76528.959999999992"/>
    <s v="ZLIN"/>
    <n v="5"/>
    <n v="0"/>
    <n v="0"/>
    <n v="0"/>
    <s v="ZLIN"/>
    <n v="5"/>
    <n v="0"/>
    <n v="0"/>
    <n v="0"/>
    <m/>
    <m/>
    <m/>
  </r>
  <r>
    <s v="120601010778-0"/>
    <x v="29"/>
    <n v="314100"/>
    <s v="Power Piping"/>
    <s v="16.11.2018"/>
    <n v="235072.32"/>
    <n v="74439.56"/>
    <s v="ZLIN"/>
    <n v="5"/>
    <n v="0"/>
    <n v="0"/>
    <n v="0"/>
    <s v="ZLIN"/>
    <n v="5"/>
    <n v="0"/>
    <n v="0"/>
    <n v="0"/>
    <m/>
    <m/>
    <m/>
  </r>
  <r>
    <s v="120601010780-0"/>
    <x v="29"/>
    <n v="314100"/>
    <s v="Design and Construction of Large, Welded, Low-Pr"/>
    <s v="16.11.2018"/>
    <n v="298272.3"/>
    <n v="94452.9"/>
    <s v="ZLIN"/>
    <n v="5"/>
    <n v="0"/>
    <n v="0"/>
    <n v="0"/>
    <s v="ZLIN"/>
    <n v="5"/>
    <n v="0"/>
    <n v="0"/>
    <n v="0"/>
    <m/>
    <m/>
    <m/>
  </r>
  <r>
    <s v="120601010781-0"/>
    <x v="29"/>
    <n v="314100"/>
    <s v="Pipe Flanges and Flanged Fittings: NPS 1/2 throu"/>
    <s v="16.11.2018"/>
    <n v="195888.33"/>
    <n v="62031.31"/>
    <s v="ZLIN"/>
    <n v="5"/>
    <n v="0"/>
    <n v="0"/>
    <n v="0"/>
    <s v="ZLIN"/>
    <n v="5"/>
    <n v="0"/>
    <n v="0"/>
    <n v="0"/>
    <m/>
    <m/>
    <m/>
  </r>
  <r>
    <s v="120601010782-0"/>
    <x v="29"/>
    <n v="314100"/>
    <s v="Welding of Pipelines and Related Facilities, 21st"/>
    <s v="16.11.2018"/>
    <n v="241392.32"/>
    <n v="76440.899999999994"/>
    <s v="ZLIN"/>
    <n v="5"/>
    <n v="0"/>
    <n v="0"/>
    <n v="0"/>
    <s v="ZLIN"/>
    <n v="5"/>
    <n v="0"/>
    <n v="0"/>
    <n v="0"/>
    <m/>
    <m/>
    <m/>
  </r>
  <r>
    <s v="120601010783-0"/>
    <x v="29"/>
    <n v="314100"/>
    <s v="Guidance for characterization and assessment"/>
    <s v="05.03.2019"/>
    <n v="142100"/>
    <n v="35525"/>
    <s v="ZLIN"/>
    <n v="5"/>
    <n v="0"/>
    <n v="0"/>
    <n v="0"/>
    <s v="ZLIN"/>
    <n v="5"/>
    <n v="0"/>
    <n v="0"/>
    <n v="0"/>
    <m/>
    <m/>
    <m/>
  </r>
  <r>
    <s v="120601010784-0"/>
    <x v="29"/>
    <n v="314100"/>
    <s v="Norma UL 674"/>
    <s v="06.05.2019"/>
    <n v="413336"/>
    <n v="89556.13"/>
    <s v="ZLIN"/>
    <n v="5"/>
    <n v="0"/>
    <n v="0"/>
    <n v="0"/>
    <s v="ZLIN"/>
    <n v="5"/>
    <n v="0"/>
    <n v="0"/>
    <n v="0"/>
    <m/>
    <m/>
    <m/>
  </r>
  <r>
    <s v="120601010785-0"/>
    <x v="29"/>
    <n v="314100"/>
    <s v="FIRE PROTECTION HANDBOOK 20TH NFPA"/>
    <s v="06.06.2019"/>
    <n v="163762.5"/>
    <n v="32752.5"/>
    <s v="ZLIN"/>
    <n v="5"/>
    <n v="0"/>
    <n v="0"/>
    <n v="0"/>
    <s v="ZLIN"/>
    <n v="5"/>
    <n v="0"/>
    <n v="0"/>
    <n v="0"/>
    <m/>
    <m/>
    <m/>
  </r>
  <r>
    <s v="120601010786-0"/>
    <x v="29"/>
    <n v="314100"/>
    <s v="ASME BPVC.IX-2019"/>
    <s v="04.11.2019"/>
    <n v="332661"/>
    <n v="38810.450000000012"/>
    <s v="ZLIN"/>
    <n v="5"/>
    <n v="0"/>
    <n v="0"/>
    <n v="0"/>
    <s v="ZLIN"/>
    <n v="5"/>
    <n v="0"/>
    <n v="0"/>
    <n v="0"/>
    <m/>
    <m/>
    <m/>
  </r>
  <r>
    <s v="120601010787-0"/>
    <x v="29"/>
    <n v="314100"/>
    <s v="ASME BPVC.II.C-2019"/>
    <s v="04.11.2019"/>
    <n v="488421"/>
    <n v="56982.450000000012"/>
    <s v="ZLIN"/>
    <n v="5"/>
    <n v="0"/>
    <n v="0"/>
    <n v="0"/>
    <s v="ZLIN"/>
    <n v="5"/>
    <n v="0"/>
    <n v="0"/>
    <n v="0"/>
    <m/>
    <m/>
    <m/>
  </r>
  <r>
    <s v="120601010788-0"/>
    <x v="29"/>
    <n v="314100"/>
    <s v="ASME BPVC.VIII.2.2019"/>
    <s v="04.11.2019"/>
    <n v="437095"/>
    <n v="50994.419999999984"/>
    <s v="ZLIN"/>
    <n v="5"/>
    <n v="0"/>
    <n v="0"/>
    <n v="0"/>
    <s v="ZLIN"/>
    <n v="5"/>
    <n v="0"/>
    <n v="0"/>
    <n v="0"/>
    <m/>
    <m/>
    <m/>
  </r>
  <r>
    <s v="120601010789-0"/>
    <x v="29"/>
    <n v="314100"/>
    <s v="ASME BPVC.V-2019"/>
    <s v="04.11.2019"/>
    <n v="327351"/>
    <n v="38190.950000000012"/>
    <s v="ZLIN"/>
    <n v="5"/>
    <n v="0"/>
    <n v="0"/>
    <n v="0"/>
    <s v="ZLIN"/>
    <n v="5"/>
    <n v="0"/>
    <n v="0"/>
    <n v="0"/>
    <m/>
    <m/>
    <m/>
  </r>
  <r>
    <s v="120601010790-0"/>
    <x v="29"/>
    <n v="314100"/>
    <s v="ASME BPVC.VIII.3-2019"/>
    <s v="04.11.2019"/>
    <n v="391661"/>
    <n v="45693.780000000028"/>
    <s v="ZLIN"/>
    <n v="5"/>
    <n v="0"/>
    <n v="0"/>
    <n v="0"/>
    <s v="ZLIN"/>
    <n v="5"/>
    <n v="0"/>
    <n v="0"/>
    <n v="0"/>
    <m/>
    <m/>
    <m/>
  </r>
  <r>
    <s v="120601010791-0"/>
    <x v="29"/>
    <n v="314100"/>
    <s v="ASME BPVC.II.D.M-2019"/>
    <s v="04.11.2019"/>
    <n v="429421"/>
    <n v="50099.119999999995"/>
    <s v="ZLIN"/>
    <n v="5"/>
    <n v="0"/>
    <n v="0"/>
    <n v="0"/>
    <s v="ZLIN"/>
    <n v="5"/>
    <n v="0"/>
    <n v="0"/>
    <n v="0"/>
    <m/>
    <m/>
    <m/>
  </r>
  <r>
    <s v="120601010792-0"/>
    <x v="29"/>
    <n v="314100"/>
    <s v="ASME BPVC.II.A-2019"/>
    <s v="04.11.2019"/>
    <n v="408280"/>
    <n v="47632.669999999984"/>
    <s v="ZLIN"/>
    <n v="5"/>
    <n v="0"/>
    <n v="0"/>
    <n v="0"/>
    <s v="ZLIN"/>
    <n v="5"/>
    <n v="0"/>
    <n v="0"/>
    <n v="0"/>
    <m/>
    <m/>
    <m/>
  </r>
  <r>
    <s v="120601010793-0"/>
    <x v="29"/>
    <n v="314100"/>
    <s v="ASME BPVC. VIII.1-2019"/>
    <s v="04.11.2019"/>
    <n v="415950"/>
    <n v="48527.5"/>
    <s v="ZLIN"/>
    <n v="5"/>
    <n v="0"/>
    <n v="0"/>
    <n v="0"/>
    <s v="ZLIN"/>
    <n v="5"/>
    <n v="0"/>
    <n v="0"/>
    <n v="0"/>
    <m/>
    <m/>
    <m/>
  </r>
  <r>
    <s v="120601010794-0"/>
    <x v="29"/>
    <n v="314100"/>
    <s v="REQUISITOS DE SEGURIDAD INTE 301"/>
    <s v="10.12.2019"/>
    <n v="123294.3"/>
    <n v="12329.430000000008"/>
    <s v="ZLIN"/>
    <n v="5"/>
    <n v="0"/>
    <n v="0"/>
    <n v="0"/>
    <s v="ZLIN"/>
    <n v="5"/>
    <n v="0"/>
    <n v="0"/>
    <n v="0"/>
    <m/>
    <m/>
    <m/>
  </r>
  <r>
    <s v="120601010795-0"/>
    <x v="29"/>
    <n v="314100"/>
    <s v="NORMA ATA 103 2019..1. SPEC 103: STANDARD"/>
    <s v="16.12.2019"/>
    <n v="269459"/>
    <n v="26945.899999999994"/>
    <s v="ZLIN"/>
    <n v="5"/>
    <n v="0"/>
    <n v="0"/>
    <n v="0"/>
    <s v="ZLIN"/>
    <n v="5"/>
    <n v="0"/>
    <n v="0"/>
    <n v="0"/>
    <m/>
    <m/>
    <m/>
  </r>
  <r>
    <s v="120601010796-0"/>
    <x v="29"/>
    <n v="314100"/>
    <s v="PACKAGED, INTEGRALL GEARED CENTRIFUGA"/>
    <s v="19.12.2019"/>
    <n v="180495"/>
    <n v="18049.5"/>
    <s v="ZLIN"/>
    <n v="5"/>
    <n v="0"/>
    <n v="0"/>
    <n v="0"/>
    <s v="ZLIN"/>
    <n v="5"/>
    <n v="0"/>
    <n v="0"/>
    <n v="0"/>
    <m/>
    <m/>
    <m/>
  </r>
  <r>
    <s v="120601010797-0"/>
    <x v="29"/>
    <n v="314100"/>
    <s v="TANK INSSPECTION, REPAIR, ALTERATION AND RECOSTR"/>
    <s v="19.12.2019"/>
    <n v="138666"/>
    <n v="13866.600000000006"/>
    <s v="ZLIN"/>
    <n v="5"/>
    <n v="0"/>
    <n v="0"/>
    <n v="0"/>
    <s v="ZLIN"/>
    <n v="5"/>
    <n v="0"/>
    <n v="0"/>
    <n v="0"/>
    <m/>
    <m/>
    <m/>
  </r>
  <r>
    <s v="120601010798-0"/>
    <x v="29"/>
    <n v="314100"/>
    <s v="WELDED TANKS FOR OIL STORAGE, TWELFTH EDITION"/>
    <s v="19.12.2019"/>
    <n v="280197"/>
    <n v="28019.700000000012"/>
    <s v="ZLIN"/>
    <n v="5"/>
    <n v="0"/>
    <n v="0"/>
    <n v="0"/>
    <s v="ZLIN"/>
    <n v="5"/>
    <n v="0"/>
    <n v="0"/>
    <n v="0"/>
    <m/>
    <m/>
    <m/>
  </r>
  <r>
    <s v="120601010799-0"/>
    <x v="29"/>
    <n v="311100"/>
    <s v="NORMA AASHTO GREEN BOOK"/>
    <s v="25.02.2020"/>
    <n v="179180"/>
    <n v="11945.329999999987"/>
    <s v="ZLIN"/>
    <n v="5"/>
    <n v="0"/>
    <n v="0"/>
    <n v="0"/>
    <s v="ZLIN"/>
    <n v="5"/>
    <n v="0"/>
    <n v="0"/>
    <n v="0"/>
    <m/>
    <m/>
    <m/>
  </r>
  <r>
    <s v="120602000079-0"/>
    <x v="38"/>
    <n v="342502"/>
    <s v="BIBLIOTECA METAL  PEQUENA"/>
    <s v="01.08.1967"/>
    <n v="1"/>
    <n v="0"/>
    <s v="ZLI1"/>
    <n v="1"/>
    <n v="0"/>
    <n v="0"/>
    <n v="0"/>
    <s v="ZLIN"/>
    <n v="1"/>
    <n v="0"/>
    <n v="0"/>
    <n v="0"/>
    <m/>
    <m/>
    <m/>
  </r>
  <r>
    <s v="120602000130-0"/>
    <x v="38"/>
    <n v="342409"/>
    <s v="HIDROLAVADORA A PRESION"/>
    <s v="31.05.2008"/>
    <n v="499995.01"/>
    <n v="407523.44"/>
    <s v="ZLI1"/>
    <n v="15"/>
    <n v="0"/>
    <n v="72644.850000000006"/>
    <n v="72644.850000000006"/>
    <s v="ZLIN"/>
    <n v="10"/>
    <n v="0"/>
    <n v="0"/>
    <n v="0"/>
    <m/>
    <m/>
    <m/>
  </r>
  <r>
    <s v="120602000131-0"/>
    <x v="38"/>
    <n v="342409"/>
    <s v="MESA EN LAUREL ACABADO NATURAL CON"/>
    <s v="30.06.2008"/>
    <n v="65000"/>
    <n v="58500"/>
    <s v="ZLI1"/>
    <n v="10"/>
    <n v="0"/>
    <n v="9443.93"/>
    <n v="9443.93"/>
    <s v="ZLIN"/>
    <n v="10"/>
    <n v="0"/>
    <n v="0"/>
    <n v="0"/>
    <m/>
    <m/>
    <m/>
  </r>
  <r>
    <s v="120602000133-0"/>
    <x v="38"/>
    <n v="342408"/>
    <s v="MESA MADERA CON SOBRE CERAMICA"/>
    <s v="30.07.2008"/>
    <n v="65000"/>
    <n v="58500"/>
    <s v="ZLI1"/>
    <n v="10"/>
    <n v="0"/>
    <n v="9443.93"/>
    <n v="9443.93"/>
    <s v="ZLIN"/>
    <n v="10"/>
    <n v="0"/>
    <n v="0"/>
    <n v="0"/>
    <m/>
    <m/>
    <m/>
  </r>
  <r>
    <s v="120602000134-0"/>
    <x v="38"/>
    <n v="344207"/>
    <s v="REFRIGERADORA"/>
    <s v="30.08.2008"/>
    <n v="243807.61"/>
    <n v="219426.84999999998"/>
    <s v="ZLI1"/>
    <n v="10"/>
    <n v="0"/>
    <n v="35423.089999999997"/>
    <n v="35423.089999999997"/>
    <s v="ZLIN"/>
    <n v="10"/>
    <n v="0"/>
    <n v="0"/>
    <n v="0"/>
    <m/>
    <m/>
    <m/>
  </r>
  <r>
    <s v="120602000136-0"/>
    <x v="38"/>
    <n v="344207"/>
    <s v="HORNO MICROONDAS"/>
    <s v="30.08.2008"/>
    <n v="78121.919999999998"/>
    <n v="70309.73"/>
    <s v="ZLI1"/>
    <n v="10"/>
    <n v="0"/>
    <n v="11350.43"/>
    <n v="11350.43"/>
    <s v="ZLIN"/>
    <n v="10"/>
    <n v="0"/>
    <n v="0"/>
    <n v="0"/>
    <m/>
    <m/>
    <m/>
  </r>
  <r>
    <s v="120602000137-0"/>
    <x v="38"/>
    <n v="344207"/>
    <s v="AIRE ACONDICIONADO DE VENTANA"/>
    <s v="30.08.2008"/>
    <n v="185910.47"/>
    <n v="167319.42000000001"/>
    <s v="ZLI1"/>
    <n v="10"/>
    <n v="0"/>
    <n v="27011.14"/>
    <n v="27011.14"/>
    <s v="ZLIN"/>
    <n v="10"/>
    <n v="0"/>
    <n v="0"/>
    <n v="0"/>
    <m/>
    <m/>
    <m/>
  </r>
  <r>
    <s v="120602000151-0"/>
    <x v="38"/>
    <n v="341201"/>
    <s v="MODULO IZQUIERDO CON PORTA C.P.U."/>
    <s v="31.05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152-0"/>
    <x v="38"/>
    <n v="341100"/>
    <s v="CAMARA  MEMOY 2 GIGAS ESTUCHE"/>
    <s v="31.05.2008"/>
    <n v="282200"/>
    <n v="253980"/>
    <s v="ZLI1"/>
    <n v="10"/>
    <n v="0"/>
    <n v="41001.160000000003"/>
    <n v="41001.160000000003"/>
    <s v="ZLIN"/>
    <n v="10"/>
    <n v="0"/>
    <n v="0"/>
    <n v="0"/>
    <m/>
    <m/>
    <m/>
  </r>
  <r>
    <s v="120602000154-0"/>
    <x v="38"/>
    <n v="341201"/>
    <s v="TELEFONO INALAMBRICO GIGASET SL2"/>
    <s v="31.05.2008"/>
    <n v="128650.5"/>
    <n v="115785.45"/>
    <s v="ZLI1"/>
    <n v="10"/>
    <n v="0"/>
    <n v="18691.79"/>
    <n v="18691.79"/>
    <s v="ZLIN"/>
    <n v="10"/>
    <n v="0"/>
    <n v="0"/>
    <n v="0"/>
    <m/>
    <m/>
    <m/>
  </r>
  <r>
    <s v="120602000155-0"/>
    <x v="38"/>
    <n v="341100"/>
    <s v="MESA PATAS MADERA SOBRE VIDSRIO/ 4"/>
    <s v="31.05.2008"/>
    <n v="274990"/>
    <n v="247491"/>
    <s v="ZLI1"/>
    <n v="10"/>
    <n v="0"/>
    <n v="39953.620000000003"/>
    <n v="39953.620000000003"/>
    <s v="ZLIN"/>
    <n v="10"/>
    <n v="0"/>
    <n v="0"/>
    <n v="0"/>
    <m/>
    <m/>
    <m/>
  </r>
  <r>
    <s v="120602000156-0"/>
    <x v="38"/>
    <n v="341204"/>
    <s v="SOFA DE TELA PARA DOS PERSONAS"/>
    <s v="31.05.2008"/>
    <n v="235725.16"/>
    <n v="212152.64"/>
    <s v="ZLI1"/>
    <n v="10"/>
    <n v="0"/>
    <n v="34248.78"/>
    <n v="34248.78"/>
    <s v="ZLIN"/>
    <n v="10"/>
    <n v="0"/>
    <n v="0"/>
    <n v="0"/>
    <m/>
    <m/>
    <m/>
  </r>
  <r>
    <s v="120602000157-0"/>
    <x v="38"/>
    <n v="341204"/>
    <s v="SOFA DE TELA PARA TRES PERSONAS"/>
    <s v="31.05.2008"/>
    <n v="276268.93"/>
    <n v="248642.03999999998"/>
    <s v="ZLI1"/>
    <n v="10"/>
    <n v="0"/>
    <n v="40139.43"/>
    <n v="40139.43"/>
    <s v="ZLIN"/>
    <n v="10"/>
    <n v="0"/>
    <n v="0"/>
    <n v="0"/>
    <m/>
    <m/>
    <m/>
  </r>
  <r>
    <s v="120602000158-0"/>
    <x v="38"/>
    <n v="341100"/>
    <s v="MESA LATERAL DE MADERA"/>
    <s v="31.05.2008"/>
    <n v="64593.31"/>
    <n v="58133.979999999996"/>
    <s v="ZLI1"/>
    <n v="10"/>
    <n v="0"/>
    <n v="9384.84"/>
    <n v="9384.84"/>
    <s v="ZLIN"/>
    <n v="10"/>
    <n v="0"/>
    <n v="0"/>
    <n v="0"/>
    <m/>
    <m/>
    <m/>
  </r>
  <r>
    <s v="120602000159-0"/>
    <x v="38"/>
    <n v="343100"/>
    <s v="TELEFONO CELULAR"/>
    <s v="31.05.2008"/>
    <n v="174990"/>
    <n v="157491"/>
    <s v="ZLI1"/>
    <n v="10"/>
    <n v="0"/>
    <n v="25424.5"/>
    <n v="25424.5"/>
    <s v="ZLIN"/>
    <n v="10"/>
    <n v="0"/>
    <n v="0"/>
    <n v="0"/>
    <m/>
    <m/>
    <m/>
  </r>
  <r>
    <s v="120602000160-0"/>
    <x v="38"/>
    <n v="214401"/>
    <s v="HORNO DE MICROONDAS"/>
    <s v="31.05.2008"/>
    <n v="70490"/>
    <n v="63441"/>
    <s v="ZLI1"/>
    <n v="10"/>
    <n v="0"/>
    <n v="10241.58"/>
    <n v="10241.58"/>
    <s v="ZLIN"/>
    <n v="10"/>
    <n v="0"/>
    <n v="0"/>
    <n v="0"/>
    <m/>
    <m/>
    <m/>
  </r>
  <r>
    <s v="120602000162-0"/>
    <x v="38"/>
    <n v="342100"/>
    <s v="SILLA GIRATORIA"/>
    <s v="31.05.2008"/>
    <n v="125000"/>
    <n v="112500"/>
    <s v="ZLI1"/>
    <n v="10"/>
    <n v="0"/>
    <n v="18161.400000000001"/>
    <n v="18161.400000000001"/>
    <s v="ZLIN"/>
    <n v="10"/>
    <n v="0"/>
    <n v="0"/>
    <n v="0"/>
    <m/>
    <m/>
    <m/>
  </r>
  <r>
    <s v="120602000163-0"/>
    <x v="38"/>
    <n v="341204"/>
    <s v="SILLA GIRATORIA"/>
    <s v="31.05.2008"/>
    <n v="125000"/>
    <n v="112500"/>
    <s v="ZLI1"/>
    <n v="10"/>
    <n v="0"/>
    <n v="18161.400000000001"/>
    <n v="18161.400000000001"/>
    <s v="ZLIN"/>
    <n v="10"/>
    <n v="0"/>
    <n v="0"/>
    <n v="0"/>
    <m/>
    <m/>
    <m/>
  </r>
  <r>
    <s v="120602000165-0"/>
    <x v="38"/>
    <n v="341204"/>
    <s v="SILLA GIRATORIA"/>
    <s v="31.05.2008"/>
    <n v="125000"/>
    <n v="112500"/>
    <s v="ZLI1"/>
    <n v="10"/>
    <n v="0"/>
    <n v="18161.400000000001"/>
    <n v="18161.400000000001"/>
    <s v="ZLIN"/>
    <n v="10"/>
    <n v="0"/>
    <n v="0"/>
    <n v="0"/>
    <m/>
    <m/>
    <m/>
  </r>
  <r>
    <s v="120602000166-0"/>
    <x v="38"/>
    <n v="341204"/>
    <s v="SILLA FIJA"/>
    <s v="31.05.2008"/>
    <n v="115000"/>
    <n v="103500"/>
    <s v="ZLI1"/>
    <n v="10"/>
    <n v="0"/>
    <n v="16708.48"/>
    <n v="16708.48"/>
    <s v="ZLIN"/>
    <n v="10"/>
    <n v="0"/>
    <n v="0"/>
    <n v="0"/>
    <m/>
    <m/>
    <m/>
  </r>
  <r>
    <s v="120602000173-0"/>
    <x v="38"/>
    <n v="343100"/>
    <s v="PIZARRA DE VIDRIO CON CANTO BRILLAN"/>
    <s v="31.05.2008"/>
    <n v="163300"/>
    <n v="146970"/>
    <s v="ZLI1"/>
    <n v="10"/>
    <n v="0"/>
    <n v="23726.05"/>
    <n v="23726.05"/>
    <s v="ZLIN"/>
    <n v="10"/>
    <n v="0"/>
    <n v="0"/>
    <n v="0"/>
    <m/>
    <m/>
    <m/>
  </r>
  <r>
    <s v="120602000174-0"/>
    <x v="38"/>
    <n v="334100"/>
    <s v="FAX"/>
    <s v="29.02.2008"/>
    <n v="210601.49"/>
    <n v="189541.34"/>
    <s v="ZLI1"/>
    <n v="10"/>
    <n v="0"/>
    <n v="30598.54"/>
    <n v="30598.54"/>
    <s v="ZLIN"/>
    <n v="10"/>
    <n v="0"/>
    <n v="0"/>
    <n v="0"/>
    <m/>
    <m/>
    <m/>
  </r>
  <r>
    <s v="120602000177-0"/>
    <x v="38"/>
    <n v="341102"/>
    <s v="ESCRITORIO IMPORTADO EN FORMA DE L,"/>
    <s v="31.03.2008"/>
    <n v="110000"/>
    <n v="99000"/>
    <s v="ZLI1"/>
    <n v="10"/>
    <n v="0"/>
    <n v="15982.03"/>
    <n v="15982.03"/>
    <s v="ZLIN"/>
    <n v="10"/>
    <n v="0"/>
    <n v="0"/>
    <n v="0"/>
    <m/>
    <m/>
    <m/>
  </r>
  <r>
    <s v="120602000178-0"/>
    <x v="38"/>
    <n v="315100"/>
    <s v="ARTURITO"/>
    <s v="31.03.2008"/>
    <n v="87000"/>
    <n v="78300"/>
    <s v="ZLI1"/>
    <n v="10"/>
    <n v="0"/>
    <n v="12640.33"/>
    <n v="12640.33"/>
    <s v="ZLIN"/>
    <n v="10"/>
    <n v="0"/>
    <n v="0"/>
    <n v="0"/>
    <m/>
    <m/>
    <m/>
  </r>
  <r>
    <s v="120602000185-0"/>
    <x v="38"/>
    <n v="211100"/>
    <s v="MAQUINA DE ESCRIBIR"/>
    <s v="30.04.2008"/>
    <n v="423500"/>
    <n v="381150"/>
    <s v="ZLI1"/>
    <n v="10"/>
    <n v="0"/>
    <n v="61530.8"/>
    <n v="61530.8"/>
    <s v="ZLIN"/>
    <n v="10"/>
    <n v="0"/>
    <n v="0"/>
    <n v="0"/>
    <m/>
    <m/>
    <m/>
  </r>
  <r>
    <s v="120602000189-0"/>
    <x v="38"/>
    <n v="332401"/>
    <s v="ESCRITORIO EJECUTIVO, CON ANEXO Y A"/>
    <s v="31.03.2008"/>
    <n v="392920.35"/>
    <n v="353628.31"/>
    <s v="ZLI1"/>
    <n v="10"/>
    <n v="0"/>
    <n v="57087.85"/>
    <n v="57087.85"/>
    <s v="ZLIN"/>
    <n v="10"/>
    <n v="0"/>
    <n v="0"/>
    <n v="0"/>
    <m/>
    <m/>
    <m/>
  </r>
  <r>
    <s v="120602000191-0"/>
    <x v="38"/>
    <n v="332401"/>
    <s v="SILLA EJECUTIVA ERGONOMICA CON CABE"/>
    <s v="31.03.2008"/>
    <n v="186637.18"/>
    <n v="167973.46"/>
    <s v="ZLI1"/>
    <n v="10"/>
    <n v="0"/>
    <n v="27116.74"/>
    <n v="27116.74"/>
    <s v="ZLIN"/>
    <n v="10"/>
    <n v="0"/>
    <n v="0"/>
    <n v="0"/>
    <m/>
    <m/>
    <m/>
  </r>
  <r>
    <s v="120602000192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3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4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5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6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7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8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9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200-0"/>
    <x v="38"/>
    <n v="334203"/>
    <s v="PERSIANA"/>
    <s v="31.03.2008"/>
    <n v="87827.35"/>
    <n v="79044.61"/>
    <s v="ZLI1"/>
    <n v="10"/>
    <n v="0"/>
    <n v="12760.53"/>
    <n v="12760.53"/>
    <s v="ZLIN"/>
    <n v="10"/>
    <n v="0"/>
    <n v="0"/>
    <n v="0"/>
    <m/>
    <m/>
    <m/>
  </r>
  <r>
    <s v="120602000201-0"/>
    <x v="38"/>
    <n v="334203"/>
    <s v="PERSIANA"/>
    <s v="31.03.2008"/>
    <n v="95236.02"/>
    <n v="85712.42"/>
    <s v="ZLI1"/>
    <n v="10"/>
    <n v="0"/>
    <n v="13836.95"/>
    <n v="13836.95"/>
    <s v="ZLIN"/>
    <n v="10"/>
    <n v="0"/>
    <n v="0"/>
    <n v="0"/>
    <m/>
    <m/>
    <m/>
  </r>
  <r>
    <s v="120602000202-0"/>
    <x v="38"/>
    <n v="334203"/>
    <s v="PERSIANA"/>
    <s v="31.03.2008"/>
    <n v="74245.67"/>
    <n v="66821.100000000006"/>
    <s v="ZLI1"/>
    <n v="10"/>
    <n v="0"/>
    <n v="10787.24"/>
    <n v="10787.24"/>
    <s v="ZLIN"/>
    <n v="10"/>
    <n v="0"/>
    <n v="0"/>
    <n v="0"/>
    <m/>
    <m/>
    <m/>
  </r>
  <r>
    <s v="120602000203-0"/>
    <x v="38"/>
    <n v="334203"/>
    <s v="PERSIANA"/>
    <s v="31.03.2008"/>
    <n v="88171.44"/>
    <n v="79354.3"/>
    <s v="ZLI1"/>
    <n v="10"/>
    <n v="0"/>
    <n v="12810.53"/>
    <n v="12810.53"/>
    <s v="ZLIN"/>
    <n v="10"/>
    <n v="0"/>
    <n v="0"/>
    <n v="0"/>
    <m/>
    <m/>
    <m/>
  </r>
  <r>
    <s v="120602000204-0"/>
    <x v="38"/>
    <n v="135102"/>
    <s v="SILLON MAYA ERGONOMICO"/>
    <s v="31.03.2008"/>
    <n v="180000"/>
    <n v="162000"/>
    <s v="ZLI1"/>
    <n v="10"/>
    <n v="0"/>
    <n v="26152.41"/>
    <n v="26152.41"/>
    <s v="ZLIN"/>
    <n v="10"/>
    <n v="0"/>
    <n v="0"/>
    <n v="0"/>
    <m/>
    <m/>
    <m/>
  </r>
  <r>
    <s v="120602000205-0"/>
    <x v="38"/>
    <n v="342305"/>
    <s v="ESCRITORIO  DE TRABNAJO  &quot;L&quot; NEGRA"/>
    <s v="31.03.2008"/>
    <n v="210000"/>
    <n v="189000"/>
    <s v="ZLI1"/>
    <n v="10"/>
    <n v="0"/>
    <n v="30511.15"/>
    <n v="30511.15"/>
    <s v="ZLIN"/>
    <n v="10"/>
    <n v="0"/>
    <n v="0"/>
    <n v="0"/>
    <m/>
    <m/>
    <m/>
  </r>
  <r>
    <s v="120602000206-0"/>
    <x v="38"/>
    <n v="342305"/>
    <s v="ESCRITORIO EN L TERMINAL REDONDA"/>
    <s v="31.03.2008"/>
    <n v="225000"/>
    <n v="202500"/>
    <s v="ZLI1"/>
    <n v="10"/>
    <n v="0"/>
    <n v="32690.51"/>
    <n v="32690.51"/>
    <s v="ZLIN"/>
    <n v="10"/>
    <n v="0"/>
    <n v="0"/>
    <n v="0"/>
    <m/>
    <m/>
    <m/>
  </r>
  <r>
    <s v="120602000207-0"/>
    <x v="38"/>
    <n v="135103"/>
    <s v="SILLON MAYA ERGONOMICO"/>
    <s v="31.03.2008"/>
    <n v="180000"/>
    <n v="162000"/>
    <s v="ZLI1"/>
    <n v="10"/>
    <n v="0"/>
    <n v="26152.41"/>
    <n v="26152.41"/>
    <s v="ZLIN"/>
    <n v="10"/>
    <n v="0"/>
    <n v="0"/>
    <n v="0"/>
    <m/>
    <m/>
    <m/>
  </r>
  <r>
    <s v="120602000208-0"/>
    <x v="38"/>
    <n v="335203"/>
    <s v="SILLA ERGONOMICA EJECUTIVA NEGRA"/>
    <s v="31.03.2008"/>
    <n v="61424.5"/>
    <n v="55282.05"/>
    <s v="ZLI1"/>
    <n v="10"/>
    <n v="0"/>
    <n v="8924.43"/>
    <n v="8924.43"/>
    <s v="ZLIN"/>
    <n v="10"/>
    <n v="0"/>
    <n v="0"/>
    <n v="0"/>
    <m/>
    <m/>
    <m/>
  </r>
  <r>
    <s v="120602000209-0"/>
    <x v="38"/>
    <n v="123100"/>
    <s v="SILLA ERGONOMICA EJECUTIVA NEGRA"/>
    <s v="31.03.2008"/>
    <n v="61424.5"/>
    <n v="55282.05"/>
    <s v="ZLI1"/>
    <n v="10"/>
    <n v="0"/>
    <n v="8924.43"/>
    <n v="8924.43"/>
    <s v="ZLIN"/>
    <n v="10"/>
    <n v="0"/>
    <n v="0"/>
    <n v="0"/>
    <m/>
    <m/>
    <m/>
  </r>
  <r>
    <s v="120602000210-0"/>
    <x v="38"/>
    <n v="214501"/>
    <s v="ESTACION DE TRABAJO"/>
    <s v="31.03.2008"/>
    <n v="324750"/>
    <n v="292275"/>
    <s v="ZLI1"/>
    <n v="10"/>
    <n v="0"/>
    <n v="47183.31"/>
    <n v="47183.31"/>
    <s v="ZLIN"/>
    <n v="10"/>
    <n v="0"/>
    <n v="0"/>
    <n v="0"/>
    <m/>
    <m/>
    <m/>
  </r>
  <r>
    <s v="120602000211-0"/>
    <x v="38"/>
    <n v="214501"/>
    <s v="ESTACION DE TRABAJO"/>
    <s v="31.03.2008"/>
    <n v="324750"/>
    <n v="292275"/>
    <s v="ZLI1"/>
    <n v="10"/>
    <n v="0"/>
    <n v="47183.31"/>
    <n v="47183.31"/>
    <s v="ZLIN"/>
    <n v="10"/>
    <n v="0"/>
    <n v="0"/>
    <n v="0"/>
    <m/>
    <m/>
    <m/>
  </r>
  <r>
    <s v="120602000212-0"/>
    <x v="38"/>
    <n v="214301"/>
    <s v="PANTALLA DE PARED DE 1.78x1.78"/>
    <s v="31.03.2008"/>
    <n v="249990"/>
    <n v="224991"/>
    <s v="ZLI1"/>
    <n v="10"/>
    <n v="0"/>
    <n v="36321.339999999997"/>
    <n v="36321.339999999997"/>
    <s v="ZLIN"/>
    <n v="10"/>
    <n v="0"/>
    <n v="0"/>
    <n v="0"/>
    <m/>
    <m/>
    <m/>
  </r>
  <r>
    <s v="120602000213-0"/>
    <x v="38"/>
    <n v="214301"/>
    <s v="ORGANIZADOR DE LLAVES 51UN."/>
    <s v="31.03.2008"/>
    <n v="82500"/>
    <n v="74250"/>
    <s v="ZLI1"/>
    <n v="10"/>
    <n v="0"/>
    <n v="11986.52"/>
    <n v="11986.52"/>
    <s v="ZLIN"/>
    <n v="10"/>
    <n v="0"/>
    <n v="0"/>
    <n v="0"/>
    <m/>
    <m/>
    <m/>
  </r>
  <r>
    <s v="120602000214-0"/>
    <x v="38"/>
    <n v="214401"/>
    <s v="ORGANIZADOR DE LLAVES 51UN."/>
    <s v="31.03.2008"/>
    <n v="82500"/>
    <n v="74250"/>
    <s v="ZLI1"/>
    <n v="10"/>
    <n v="0"/>
    <n v="11986.52"/>
    <n v="11986.52"/>
    <s v="ZLIN"/>
    <n v="10"/>
    <n v="0"/>
    <n v="0"/>
    <n v="0"/>
    <m/>
    <m/>
    <m/>
  </r>
  <r>
    <s v="120602000221-0"/>
    <x v="38"/>
    <n v="333401"/>
    <s v="SILLA EJECUTIVA COLOR NEGRO"/>
    <s v="30.04.2008"/>
    <n v="80000"/>
    <n v="72000"/>
    <s v="ZLI1"/>
    <n v="10"/>
    <n v="0"/>
    <n v="11623.29"/>
    <n v="11623.29"/>
    <s v="ZLIN"/>
    <n v="10"/>
    <n v="0"/>
    <n v="0"/>
    <n v="0"/>
    <m/>
    <m/>
    <m/>
  </r>
  <r>
    <s v="120602000222-0"/>
    <x v="38"/>
    <n v="333401"/>
    <s v="SILLA EJECUTIVA COLOR NEGRO"/>
    <s v="30.04.2008"/>
    <n v="80000"/>
    <n v="72000"/>
    <s v="ZLI1"/>
    <n v="10"/>
    <n v="0"/>
    <n v="11623.29"/>
    <n v="11623.29"/>
    <s v="ZLIN"/>
    <n v="10"/>
    <n v="0"/>
    <n v="0"/>
    <n v="0"/>
    <m/>
    <m/>
    <m/>
  </r>
  <r>
    <s v="120602000223-0"/>
    <x v="38"/>
    <n v="321100"/>
    <s v="COCINA ELECTRICA"/>
    <s v="31.05.2008"/>
    <n v="212995"/>
    <n v="191695.5"/>
    <s v="ZLI1"/>
    <n v="10"/>
    <n v="0"/>
    <n v="30946.29"/>
    <n v="30946.29"/>
    <s v="ZLIN"/>
    <n v="10"/>
    <n v="0"/>
    <n v="0"/>
    <n v="0"/>
    <m/>
    <m/>
    <m/>
  </r>
  <r>
    <s v="120602000224-0"/>
    <x v="38"/>
    <n v="335201"/>
    <s v="MESA PARA COMPUTADORA CP 741"/>
    <s v="31.08.1998"/>
    <n v="25000"/>
    <n v="22500"/>
    <s v="ZLI1"/>
    <n v="10"/>
    <n v="0"/>
    <n v="32675.84"/>
    <n v="29408.260000000002"/>
    <s v="ZLIN"/>
    <n v="10"/>
    <n v="0"/>
    <n v="0"/>
    <n v="0"/>
    <m/>
    <m/>
    <m/>
  </r>
  <r>
    <s v="120602000225-0"/>
    <x v="38"/>
    <n v="321100"/>
    <s v="HORNO MICROONDAS"/>
    <s v="31.05.2008"/>
    <n v="70395"/>
    <n v="63355.5"/>
    <s v="ZLI1"/>
    <n v="10"/>
    <n v="0"/>
    <n v="10227.77"/>
    <n v="10227.77"/>
    <s v="ZLIN"/>
    <n v="10"/>
    <n v="0"/>
    <n v="0"/>
    <n v="0"/>
    <m/>
    <m/>
    <m/>
  </r>
  <r>
    <s v="120602000226-0"/>
    <x v="38"/>
    <n v="323301"/>
    <s v="PROYECTOR"/>
    <s v="31.05.2008"/>
    <n v="549990"/>
    <n v="494991"/>
    <s v="ZLI1"/>
    <n v="10"/>
    <n v="0"/>
    <n v="79908.679999999993"/>
    <n v="79908.679999999993"/>
    <s v="ZLIN"/>
    <n v="10"/>
    <n v="0"/>
    <n v="0"/>
    <n v="0"/>
    <m/>
    <m/>
    <m/>
  </r>
  <r>
    <s v="120602000227-0"/>
    <x v="38"/>
    <n v="322301"/>
    <s v="01  TANQUE 5000 LTS PARA ALMACENAR"/>
    <s v="31.05.2008"/>
    <n v="438835"/>
    <n v="357674.66000000003"/>
    <s v="ZLI1"/>
    <n v="15"/>
    <n v="0"/>
    <n v="63758.85"/>
    <n v="63758.85"/>
    <s v="ZLIN"/>
    <n v="10"/>
    <n v="0"/>
    <n v="0"/>
    <n v="0"/>
    <m/>
    <m/>
    <m/>
  </r>
  <r>
    <s v="120602000228-0"/>
    <x v="38"/>
    <n v="322301"/>
    <s v="ARCHIVO DE CUATRO GAVETAS"/>
    <s v="31.05.2008"/>
    <n v="88000"/>
    <n v="79200"/>
    <s v="ZLI1"/>
    <n v="10"/>
    <n v="0"/>
    <n v="12785.62"/>
    <n v="12785.62"/>
    <s v="ZLIN"/>
    <n v="10"/>
    <n v="0"/>
    <n v="0"/>
    <n v="0"/>
    <m/>
    <m/>
    <m/>
  </r>
  <r>
    <s v="120602000229-0"/>
    <x v="38"/>
    <n v="342501"/>
    <s v="SISTEMA ALARMA"/>
    <s v="31.05.2008"/>
    <n v="271200"/>
    <n v="244080"/>
    <s v="ZLI1"/>
    <n v="10"/>
    <n v="0"/>
    <n v="39402.959999999999"/>
    <n v="39402.959999999999"/>
    <s v="ZLIN"/>
    <n v="10"/>
    <n v="0"/>
    <n v="0"/>
    <n v="0"/>
    <m/>
    <m/>
    <m/>
  </r>
  <r>
    <s v="120602000230-0"/>
    <x v="38"/>
    <n v="332100"/>
    <s v="SILLA ERGONOMICA"/>
    <s v="30.06.2008"/>
    <n v="70476.740000000005"/>
    <n v="63429.070000000007"/>
    <s v="ZLI1"/>
    <n v="10"/>
    <n v="0"/>
    <n v="10239.65"/>
    <n v="10239.65"/>
    <s v="ZLIN"/>
    <n v="10"/>
    <n v="0"/>
    <n v="0"/>
    <n v="0"/>
    <m/>
    <m/>
    <m/>
  </r>
  <r>
    <s v="120602000231-0"/>
    <x v="38"/>
    <n v="214501"/>
    <s v="SILLA ERGONOMICA"/>
    <s v="30.06.2008"/>
    <n v="70476.740000000005"/>
    <n v="63429.070000000007"/>
    <s v="ZLI1"/>
    <n v="10"/>
    <n v="0"/>
    <n v="10239.65"/>
    <n v="10239.65"/>
    <s v="ZLIN"/>
    <n v="10"/>
    <n v="0"/>
    <n v="0"/>
    <n v="0"/>
    <m/>
    <m/>
    <m/>
  </r>
  <r>
    <s v="120602000232-0"/>
    <x v="38"/>
    <n v="214501"/>
    <s v="SILLA ERGONOMICA"/>
    <s v="30.06.2008"/>
    <n v="70476.75"/>
    <n v="63429.07"/>
    <s v="ZLI1"/>
    <n v="10"/>
    <n v="0"/>
    <n v="10239.65"/>
    <n v="10239.65"/>
    <s v="ZLIN"/>
    <n v="10"/>
    <n v="0"/>
    <n v="0"/>
    <n v="0"/>
    <m/>
    <m/>
    <m/>
  </r>
  <r>
    <s v="120602000234-0"/>
    <x v="38"/>
    <n v="322201"/>
    <s v="BOMBA DE 1/2 HP CON TANQUE"/>
    <s v="30.06.2008"/>
    <n v="80455"/>
    <n v="72409.5"/>
    <s v="ZLI1"/>
    <n v="10"/>
    <n v="0"/>
    <n v="11689.41"/>
    <n v="11689.41"/>
    <s v="ZLIN"/>
    <n v="10"/>
    <n v="0"/>
    <n v="0"/>
    <n v="0"/>
    <m/>
    <m/>
    <m/>
  </r>
  <r>
    <s v="120602000235-0"/>
    <x v="38"/>
    <n v="322314"/>
    <s v="SILLON EJECUTIVO"/>
    <s v="30.06.2008"/>
    <n v="122499.5"/>
    <n v="110249.55"/>
    <s v="ZLI1"/>
    <n v="10"/>
    <n v="0"/>
    <n v="17798.09"/>
    <n v="17798.09"/>
    <s v="ZLIN"/>
    <n v="10"/>
    <n v="0"/>
    <n v="0"/>
    <n v="0"/>
    <m/>
    <m/>
    <m/>
  </r>
  <r>
    <s v="120602000236-0"/>
    <x v="38"/>
    <n v="322302"/>
    <s v="SILLON EJECUTIVO"/>
    <s v="30.06.2008"/>
    <n v="122499.5"/>
    <n v="110249.55"/>
    <s v="ZLI1"/>
    <n v="10"/>
    <n v="0"/>
    <n v="17798.09"/>
    <n v="17798.09"/>
    <s v="ZLIN"/>
    <n v="10"/>
    <n v="0"/>
    <n v="0"/>
    <n v="0"/>
    <m/>
    <m/>
    <m/>
  </r>
  <r>
    <s v="120602000238-0"/>
    <x v="38"/>
    <n v="322314"/>
    <s v="ESCRITORIO EJECUTIVO"/>
    <s v="30.06.2008"/>
    <n v="156595"/>
    <n v="140935.5"/>
    <s v="ZLI1"/>
    <n v="10"/>
    <n v="0"/>
    <n v="22751.87"/>
    <n v="22751.87"/>
    <s v="ZLIN"/>
    <n v="10"/>
    <n v="0"/>
    <n v="0"/>
    <n v="0"/>
    <m/>
    <m/>
    <m/>
  </r>
  <r>
    <s v="120602000239-0"/>
    <x v="38"/>
    <n v="322301"/>
    <s v="01 HIDRO BOMBA KF 10.5 HP/110"/>
    <s v="30.06.2008"/>
    <n v="91530"/>
    <n v="82377"/>
    <s v="ZLI1"/>
    <n v="10"/>
    <n v="0"/>
    <n v="13298.51"/>
    <n v="13298.51"/>
    <s v="ZLIN"/>
    <n v="10"/>
    <n v="0"/>
    <n v="0"/>
    <n v="0"/>
    <m/>
    <m/>
    <m/>
  </r>
  <r>
    <s v="120602000240-0"/>
    <x v="38"/>
    <n v="322201"/>
    <s v="REFRIGERADORA"/>
    <s v="30.06.2008"/>
    <n v="226950"/>
    <n v="204255"/>
    <s v="ZLI1"/>
    <n v="10"/>
    <n v="0"/>
    <n v="32973.839999999997"/>
    <n v="32973.839999999997"/>
    <s v="ZLIN"/>
    <n v="10"/>
    <n v="0"/>
    <n v="0"/>
    <n v="0"/>
    <m/>
    <m/>
    <m/>
  </r>
  <r>
    <s v="120602000241-0"/>
    <x v="38"/>
    <n v="315100"/>
    <s v="SILLA ERGONOMICA"/>
    <s v="30.06.2008"/>
    <n v="74990"/>
    <n v="67491"/>
    <s v="ZLI1"/>
    <n v="10"/>
    <n v="0"/>
    <n v="10895.39"/>
    <n v="10895.39"/>
    <s v="ZLIN"/>
    <n v="10"/>
    <n v="0"/>
    <n v="0"/>
    <n v="0"/>
    <m/>
    <m/>
    <m/>
  </r>
  <r>
    <s v="120602000242-0"/>
    <x v="38"/>
    <n v="315100"/>
    <s v="SILLA ERGONOMICA"/>
    <s v="30.06.2008"/>
    <n v="74990"/>
    <n v="67491"/>
    <s v="ZLI1"/>
    <n v="10"/>
    <n v="0"/>
    <n v="10895.39"/>
    <n v="10895.39"/>
    <s v="ZLIN"/>
    <n v="10"/>
    <n v="0"/>
    <n v="0"/>
    <n v="0"/>
    <m/>
    <m/>
    <m/>
  </r>
  <r>
    <s v="120602000243-0"/>
    <x v="38"/>
    <n v="323100"/>
    <s v="TELEFONO CELULAR"/>
    <s v="30.06.2008"/>
    <n v="115000"/>
    <n v="103500"/>
    <s v="ZLI1"/>
    <n v="10"/>
    <n v="0"/>
    <n v="16708.48"/>
    <n v="16708.48"/>
    <s v="ZLIN"/>
    <n v="10"/>
    <n v="0"/>
    <n v="0"/>
    <n v="0"/>
    <m/>
    <m/>
    <m/>
  </r>
  <r>
    <s v="120602000244-0"/>
    <x v="38"/>
    <n v="315100"/>
    <s v="PERSIANA DE 250 X 100 CM"/>
    <s v="30.06.2008"/>
    <n v="60596.25"/>
    <n v="54536.62"/>
    <s v="ZLI1"/>
    <n v="10"/>
    <n v="0"/>
    <n v="8804.1"/>
    <n v="8804.1"/>
    <s v="ZLIN"/>
    <n v="10"/>
    <n v="0"/>
    <n v="0"/>
    <n v="0"/>
    <m/>
    <m/>
    <m/>
  </r>
  <r>
    <s v="120602000245-0"/>
    <x v="38"/>
    <n v="315100"/>
    <s v="PERSIANA DE 270 X 100 CM"/>
    <s v="30.06.2008"/>
    <n v="65443.95"/>
    <n v="58899.549999999996"/>
    <s v="ZLI1"/>
    <n v="10"/>
    <n v="0"/>
    <n v="9508.42"/>
    <n v="9508.42"/>
    <s v="ZLIN"/>
    <n v="10"/>
    <n v="0"/>
    <n v="0"/>
    <n v="0"/>
    <m/>
    <m/>
    <m/>
  </r>
  <r>
    <s v="120602000246-0"/>
    <x v="38"/>
    <n v="315100"/>
    <s v="PERSIANA DE 293 X 100 CM"/>
    <s v="30.06.2008"/>
    <n v="71018.81"/>
    <n v="63916.93"/>
    <s v="ZLI1"/>
    <n v="10"/>
    <n v="0"/>
    <n v="10318.4"/>
    <n v="10318.4"/>
    <s v="ZLIN"/>
    <n v="10"/>
    <n v="0"/>
    <n v="0"/>
    <n v="0"/>
    <m/>
    <m/>
    <m/>
  </r>
  <r>
    <s v="120602000247-0"/>
    <x v="38"/>
    <n v="315100"/>
    <s v="PERSIANA DE 291 X 100 CM"/>
    <s v="30.06.2008"/>
    <n v="70534.600000000006"/>
    <n v="63481.140000000007"/>
    <s v="ZLI1"/>
    <n v="10"/>
    <n v="0"/>
    <n v="10248.049999999999"/>
    <n v="10248.049999999999"/>
    <s v="ZLIN"/>
    <n v="10"/>
    <n v="0"/>
    <n v="0"/>
    <n v="0"/>
    <m/>
    <m/>
    <m/>
  </r>
  <r>
    <s v="120602000248-0"/>
    <x v="38"/>
    <n v="315100"/>
    <s v="PERSIANA DE 250 X 100 CM"/>
    <s v="30.06.2008"/>
    <n v="60596.25"/>
    <n v="54536.62"/>
    <s v="ZLI1"/>
    <n v="10"/>
    <n v="0"/>
    <n v="8804.1"/>
    <n v="8804.1"/>
    <s v="ZLIN"/>
    <n v="10"/>
    <n v="0"/>
    <n v="0"/>
    <n v="0"/>
    <m/>
    <m/>
    <m/>
  </r>
  <r>
    <s v="120602000254-0"/>
    <x v="38"/>
    <n v="315100"/>
    <s v="PERSIANA DE 270X100 CM"/>
    <s v="30.06.2008"/>
    <n v="65443.95"/>
    <n v="58899.549999999996"/>
    <s v="ZLI1"/>
    <n v="10"/>
    <n v="0"/>
    <n v="9508.42"/>
    <n v="9508.42"/>
    <s v="ZLIN"/>
    <n v="10"/>
    <n v="0"/>
    <n v="0"/>
    <n v="0"/>
    <m/>
    <m/>
    <m/>
  </r>
  <r>
    <s v="120602000255-0"/>
    <x v="38"/>
    <n v="314100"/>
    <s v="PERSIANA DE 356X100CM"/>
    <s v="30.06.2008"/>
    <n v="86289.06"/>
    <n v="77660.149999999994"/>
    <s v="ZLI1"/>
    <n v="10"/>
    <n v="0"/>
    <n v="12537.04"/>
    <n v="12537.04"/>
    <s v="ZLIN"/>
    <n v="10"/>
    <n v="0"/>
    <n v="0"/>
    <n v="0"/>
    <m/>
    <m/>
    <m/>
  </r>
  <r>
    <s v="120602000260-0"/>
    <x v="38"/>
    <n v="315100"/>
    <s v="PERSIANA DE 405 X 100 CM"/>
    <s v="30.06.2008"/>
    <n v="98165.93"/>
    <n v="88349.34"/>
    <s v="ZLI1"/>
    <n v="10"/>
    <n v="0"/>
    <n v="14262.64"/>
    <n v="14262.64"/>
    <s v="ZLIN"/>
    <n v="10"/>
    <n v="0"/>
    <n v="0"/>
    <n v="0"/>
    <m/>
    <m/>
    <m/>
  </r>
  <r>
    <s v="120602000261-0"/>
    <x v="38"/>
    <n v="315100"/>
    <s v="PERSIANA DE 370 X 100 CM"/>
    <s v="30.06.2008"/>
    <n v="89682.45"/>
    <n v="80714.2"/>
    <s v="ZLI1"/>
    <n v="10"/>
    <n v="0"/>
    <n v="13030.06"/>
    <n v="13030.06"/>
    <s v="ZLIN"/>
    <n v="10"/>
    <n v="0"/>
    <n v="0"/>
    <n v="0"/>
    <m/>
    <m/>
    <m/>
  </r>
  <r>
    <s v="120602000262-0"/>
    <x v="38"/>
    <n v="315100"/>
    <s v="SILLA ERGONOMICA"/>
    <s v="30.06.2008"/>
    <n v="74990"/>
    <n v="67491"/>
    <s v="ZLI1"/>
    <n v="10"/>
    <n v="0"/>
    <n v="10895.39"/>
    <n v="10895.39"/>
    <s v="ZLIN"/>
    <n v="10"/>
    <n v="0"/>
    <n v="0"/>
    <n v="0"/>
    <m/>
    <m/>
    <m/>
  </r>
  <r>
    <s v="120602000266-0"/>
    <x v="38"/>
    <n v="321100"/>
    <s v="LAVADORA COLOR BLANCA"/>
    <s v="31.05.2008"/>
    <n v="133995"/>
    <n v="109213.3"/>
    <s v="ZLI1"/>
    <n v="15"/>
    <n v="0"/>
    <n v="19468.3"/>
    <n v="19468.3"/>
    <s v="ZLIN"/>
    <n v="10"/>
    <n v="0"/>
    <n v="0"/>
    <n v="0"/>
    <m/>
    <m/>
    <m/>
  </r>
  <r>
    <s v="120602000268-0"/>
    <x v="38"/>
    <n v="335201"/>
    <s v="TELEVISOR"/>
    <s v="31.05.2008"/>
    <n v="174500"/>
    <n v="157050"/>
    <s v="ZLI1"/>
    <n v="10"/>
    <n v="0"/>
    <n v="25353.31"/>
    <n v="25353.31"/>
    <s v="ZLIN"/>
    <n v="10"/>
    <n v="0"/>
    <n v="0"/>
    <n v="0"/>
    <m/>
    <m/>
    <m/>
  </r>
  <r>
    <s v="120602000269-0"/>
    <x v="38"/>
    <n v="135100"/>
    <s v="TRITURADOR DE PAPEL"/>
    <s v="31.05.2008"/>
    <n v="57290.01"/>
    <n v="51561.01"/>
    <s v="ZLI1"/>
    <n v="10"/>
    <n v="0"/>
    <n v="8323.74"/>
    <n v="8323.74"/>
    <s v="ZLIN"/>
    <n v="10"/>
    <n v="0"/>
    <n v="0"/>
    <n v="0"/>
    <m/>
    <m/>
    <m/>
  </r>
  <r>
    <s v="120602000270-0"/>
    <x v="38"/>
    <n v="335100"/>
    <s v="FREGADERO CON MUEBLE"/>
    <s v="31.05.2008"/>
    <n v="299450"/>
    <n v="269505"/>
    <s v="ZLI1"/>
    <n v="10"/>
    <n v="0"/>
    <n v="43507.44"/>
    <n v="43507.44"/>
    <s v="ZLIN"/>
    <n v="10"/>
    <n v="0"/>
    <n v="0"/>
    <n v="0"/>
    <m/>
    <m/>
    <m/>
  </r>
  <r>
    <s v="120602000272-0"/>
    <x v="38"/>
    <n v="335303"/>
    <s v="AIRE ACONDICIONADO"/>
    <s v="30.06.2008"/>
    <n v="594378.68000000005"/>
    <n v="534940.81000000006"/>
    <s v="ZLI1"/>
    <n v="10"/>
    <n v="0"/>
    <n v="86357.96"/>
    <n v="86357.96"/>
    <s v="ZLIN"/>
    <n v="10"/>
    <n v="0"/>
    <n v="0"/>
    <n v="0"/>
    <m/>
    <m/>
    <m/>
  </r>
  <r>
    <s v="120602000274-0"/>
    <x v="38"/>
    <n v="344301"/>
    <s v="ARCHIVO TIPO LEGAL 4 Gvetas"/>
    <s v="30.11.2007"/>
    <n v="90287"/>
    <n v="81258.3"/>
    <s v="ZLI1"/>
    <n v="10"/>
    <n v="0"/>
    <n v="27491.18"/>
    <n v="27491.18"/>
    <s v="ZLIN"/>
    <n v="10"/>
    <n v="0"/>
    <n v="0"/>
    <n v="0"/>
    <m/>
    <m/>
    <m/>
  </r>
  <r>
    <s v="120602000275-0"/>
    <x v="38"/>
    <n v="135100"/>
    <s v="ARCHIVO TIPO LEGAL 4 GAVETAS"/>
    <s v="30.11.2007"/>
    <n v="90287"/>
    <n v="81258.3"/>
    <s v="ZLI1"/>
    <n v="10"/>
    <n v="0"/>
    <n v="27491.18"/>
    <n v="27491.18"/>
    <s v="ZLIN"/>
    <n v="10"/>
    <n v="0"/>
    <n v="0"/>
    <n v="0"/>
    <m/>
    <m/>
    <m/>
  </r>
  <r>
    <s v="120602000276-0"/>
    <x v="38"/>
    <n v="344303"/>
    <s v="ARCHIVO TIPO LEGAL 3 GAVETAS"/>
    <s v="30.11.2007"/>
    <n v="68478"/>
    <n v="61630.2"/>
    <s v="ZLI1"/>
    <n v="10"/>
    <n v="0"/>
    <n v="20850.64"/>
    <n v="20850.64"/>
    <s v="ZLIN"/>
    <n v="10"/>
    <n v="0"/>
    <n v="0"/>
    <n v="0"/>
    <m/>
    <m/>
    <m/>
  </r>
  <r>
    <s v="120602000277-0"/>
    <x v="38"/>
    <n v="342502"/>
    <s v="REFRIGERADOR"/>
    <s v="30.11.2007"/>
    <n v="171550"/>
    <n v="154395"/>
    <s v="ZLI1"/>
    <n v="10"/>
    <n v="0"/>
    <n v="52234.69"/>
    <n v="52234.69"/>
    <s v="ZLIN"/>
    <n v="10"/>
    <n v="0"/>
    <n v="0"/>
    <n v="0"/>
    <m/>
    <m/>
    <m/>
  </r>
  <r>
    <s v="120602000278-0"/>
    <x v="38"/>
    <n v="344303"/>
    <s v="CAMARA FOTOGRAFICA"/>
    <s v="30.11.2007"/>
    <n v="157302"/>
    <n v="141571.79999999999"/>
    <s v="ZLI1"/>
    <n v="10"/>
    <n v="0"/>
    <n v="47896.33"/>
    <n v="47896.33"/>
    <s v="ZLIN"/>
    <n v="10"/>
    <n v="0"/>
    <n v="0"/>
    <n v="0"/>
    <m/>
    <m/>
    <m/>
  </r>
  <r>
    <s v="120602000279-0"/>
    <x v="38"/>
    <n v="342501"/>
    <s v="TELEFONO CELULAR"/>
    <s v="30.11.2007"/>
    <n v="150000"/>
    <n v="135000"/>
    <s v="ZLI1"/>
    <n v="10"/>
    <n v="0"/>
    <n v="45673"/>
    <n v="45673"/>
    <s v="ZLIN"/>
    <n v="10"/>
    <n v="0"/>
    <n v="0"/>
    <n v="0"/>
    <m/>
    <m/>
    <m/>
  </r>
  <r>
    <s v="120602000280-0"/>
    <x v="38"/>
    <n v="342501"/>
    <s v="MUEBLE PARA FREGADERO"/>
    <s v="31.12.2007"/>
    <n v="86065"/>
    <n v="77458.5"/>
    <s v="ZLI1"/>
    <n v="10"/>
    <n v="0"/>
    <n v="26205.63"/>
    <n v="26205.63"/>
    <s v="ZLIN"/>
    <n v="10"/>
    <n v="0"/>
    <n v="0"/>
    <n v="0"/>
    <m/>
    <m/>
    <m/>
  </r>
  <r>
    <s v="120602000282-0"/>
    <x v="38"/>
    <n v="344303"/>
    <s v="CAMARA DIGITAL"/>
    <s v="31.12.2007"/>
    <n v="149100"/>
    <n v="134190"/>
    <s v="ZLI1"/>
    <n v="10"/>
    <n v="0"/>
    <n v="45398.95"/>
    <n v="45398.95"/>
    <s v="ZLIN"/>
    <n v="10"/>
    <n v="0"/>
    <n v="0"/>
    <n v="0"/>
    <m/>
    <m/>
    <m/>
  </r>
  <r>
    <s v="120602000283-0"/>
    <x v="38"/>
    <n v="344100"/>
    <s v="ESCRITORIO DE COMPUTO GRANDE EN MEL"/>
    <s v="31.12.2007"/>
    <n v="120000"/>
    <n v="108000"/>
    <s v="ZLI1"/>
    <n v="10"/>
    <n v="0"/>
    <n v="36538.39"/>
    <n v="36538.39"/>
    <s v="ZLIN"/>
    <n v="10"/>
    <n v="0"/>
    <n v="0"/>
    <n v="0"/>
    <m/>
    <m/>
    <m/>
  </r>
  <r>
    <s v="120602000284-0"/>
    <x v="38"/>
    <n v="342510"/>
    <s v="LOCKER DE 4 COMPARTIMIENTOS"/>
    <s v="31.12.2007"/>
    <n v="97293"/>
    <n v="87563.7"/>
    <s v="ZLI1"/>
    <n v="10"/>
    <n v="0"/>
    <n v="29624.41"/>
    <n v="29624.41"/>
    <s v="ZLIN"/>
    <n v="10"/>
    <n v="0"/>
    <n v="0"/>
    <n v="0"/>
    <m/>
    <m/>
    <m/>
  </r>
  <r>
    <s v="120602000285-0"/>
    <x v="38"/>
    <n v="343205"/>
    <s v="FAX"/>
    <s v="30.04.2008"/>
    <n v="66000"/>
    <n v="59400"/>
    <s v="ZLI1"/>
    <n v="10"/>
    <n v="0"/>
    <n v="9589.2099999999991"/>
    <n v="9589.2099999999991"/>
    <s v="ZLIN"/>
    <n v="10"/>
    <n v="0"/>
    <n v="0"/>
    <n v="0"/>
    <m/>
    <m/>
    <m/>
  </r>
  <r>
    <s v="120602000286-0"/>
    <x v="38"/>
    <n v="342303"/>
    <s v="PROYECTOR MULTIMEDIA"/>
    <s v="30.06.2008"/>
    <n v="699989.99"/>
    <n v="629990.99"/>
    <s v="ZLI1"/>
    <n v="10"/>
    <n v="0"/>
    <n v="101702.35"/>
    <n v="101702.35"/>
    <s v="ZLIN"/>
    <n v="10"/>
    <n v="0"/>
    <n v="0"/>
    <n v="0"/>
    <m/>
    <m/>
    <m/>
  </r>
  <r>
    <s v="120602000287-0"/>
    <x v="38"/>
    <n v="342303"/>
    <s v="AIRE ACONDICIONADO"/>
    <s v="30.04.2008"/>
    <n v="590000"/>
    <n v="531000"/>
    <s v="ZLI1"/>
    <n v="10"/>
    <n v="0"/>
    <n v="85721.78"/>
    <n v="85721.78"/>
    <s v="ZLIN"/>
    <n v="10"/>
    <n v="0"/>
    <n v="0"/>
    <n v="0"/>
    <m/>
    <m/>
    <m/>
  </r>
  <r>
    <s v="120602000288-0"/>
    <x v="38"/>
    <n v="342303"/>
    <s v="MUEBLE DE MADERA ( LOCKER )"/>
    <s v="30.09.2008"/>
    <n v="285000"/>
    <n v="256500"/>
    <s v="ZLI1"/>
    <n v="10"/>
    <n v="0"/>
    <n v="41407.980000000003"/>
    <n v="41407.980000000003"/>
    <s v="ZLIN"/>
    <n v="10"/>
    <n v="0"/>
    <n v="0"/>
    <n v="0"/>
    <m/>
    <m/>
    <m/>
  </r>
  <r>
    <s v="120602000289-0"/>
    <x v="38"/>
    <n v="344201"/>
    <s v="FAX"/>
    <s v="30.11.2008"/>
    <n v="65000"/>
    <n v="58500"/>
    <s v="ZLI1"/>
    <n v="10"/>
    <n v="0"/>
    <n v="9443.93"/>
    <n v="9443.93"/>
    <s v="ZLIN"/>
    <n v="10"/>
    <n v="0"/>
    <n v="0"/>
    <n v="0"/>
    <m/>
    <m/>
    <m/>
  </r>
  <r>
    <s v="120602000290-0"/>
    <x v="38"/>
    <n v="343205"/>
    <s v="MUEBLE AEREO TIPO ESTANTE"/>
    <s v="30.11.2008"/>
    <n v="60000"/>
    <n v="54000"/>
    <s v="ZLI1"/>
    <n v="10"/>
    <n v="0"/>
    <n v="8717.4699999999993"/>
    <n v="8717.4699999999993"/>
    <s v="ZLIN"/>
    <n v="10"/>
    <n v="0"/>
    <n v="0"/>
    <n v="0"/>
    <m/>
    <m/>
    <m/>
  </r>
  <r>
    <s v="120602000291-0"/>
    <x v="38"/>
    <n v="343205"/>
    <s v="MUEBLE AEREO TIPO ESTANTE"/>
    <s v="30.11.2008"/>
    <n v="60000"/>
    <n v="54000"/>
    <s v="ZLI1"/>
    <n v="10"/>
    <n v="0"/>
    <n v="8717.4699999999993"/>
    <n v="8717.4699999999993"/>
    <s v="ZLIN"/>
    <n v="10"/>
    <n v="0"/>
    <n v="0"/>
    <n v="0"/>
    <m/>
    <m/>
    <m/>
  </r>
  <r>
    <s v="120602000292-0"/>
    <x v="38"/>
    <n v="342510"/>
    <s v="LOCKER DE 4 COMPARTIMIENTOS"/>
    <s v="31.12.2007"/>
    <n v="97293"/>
    <n v="87563.7"/>
    <s v="ZLI1"/>
    <n v="10"/>
    <n v="0"/>
    <n v="29624.41"/>
    <n v="29624.41"/>
    <s v="ZLIN"/>
    <n v="10"/>
    <n v="0"/>
    <n v="0"/>
    <n v="0"/>
    <m/>
    <m/>
    <m/>
  </r>
  <r>
    <s v="120602000293-0"/>
    <x v="38"/>
    <n v="342510"/>
    <s v="LOCKER DE 4 COMPARTIMIENTOS"/>
    <s v="31.12.2007"/>
    <n v="97293"/>
    <n v="87563.7"/>
    <s v="ZLI1"/>
    <n v="10"/>
    <n v="0"/>
    <n v="29624.41"/>
    <n v="29624.41"/>
    <s v="ZLIN"/>
    <n v="10"/>
    <n v="0"/>
    <n v="0"/>
    <n v="0"/>
    <m/>
    <m/>
    <m/>
  </r>
  <r>
    <s v="120602000294-0"/>
    <x v="38"/>
    <n v="344303"/>
    <s v="MONITOR DE 19 (NEGRO)"/>
    <s v="29.02.2008"/>
    <n v="141250"/>
    <n v="127125"/>
    <s v="ZLI1"/>
    <n v="10"/>
    <n v="0"/>
    <n v="20522.38"/>
    <n v="20522.38"/>
    <s v="ZLIN"/>
    <n v="10"/>
    <n v="0"/>
    <n v="0"/>
    <n v="0"/>
    <m/>
    <m/>
    <m/>
  </r>
  <r>
    <s v="120602000296-0"/>
    <x v="38"/>
    <n v="321202"/>
    <s v="CAMARA CON ACCESORIOS"/>
    <s v="31.03.2008"/>
    <n v="156015"/>
    <n v="140413.5"/>
    <s v="ZLI1"/>
    <n v="10"/>
    <n v="0"/>
    <n v="22667.61"/>
    <n v="22667.61"/>
    <s v="ZLIN"/>
    <n v="10"/>
    <n v="0"/>
    <n v="0"/>
    <n v="0"/>
    <m/>
    <m/>
    <m/>
  </r>
  <r>
    <s v="120602000297-0"/>
    <x v="38"/>
    <n v="341202"/>
    <s v="CAMARA CON ACCESORIOS"/>
    <s v="31.03.2008"/>
    <n v="156015"/>
    <n v="140413.5"/>
    <s v="ZLI1"/>
    <n v="10"/>
    <n v="0"/>
    <n v="22667.61"/>
    <n v="22667.61"/>
    <s v="ZLIN"/>
    <n v="10"/>
    <n v="0"/>
    <n v="0"/>
    <n v="0"/>
    <m/>
    <m/>
    <m/>
  </r>
  <r>
    <s v="120602000298-0"/>
    <x v="38"/>
    <n v="341202"/>
    <s v="CAMARA CON ACCESORIOS"/>
    <s v="31.03.2008"/>
    <n v="156015"/>
    <n v="140413.5"/>
    <s v="ZLI1"/>
    <n v="10"/>
    <n v="0"/>
    <n v="22667.61"/>
    <n v="22667.61"/>
    <s v="ZLIN"/>
    <n v="10"/>
    <n v="0"/>
    <n v="0"/>
    <n v="0"/>
    <m/>
    <m/>
    <m/>
  </r>
  <r>
    <s v="120602000299-0"/>
    <x v="38"/>
    <n v="341102"/>
    <s v="ESCRITORIO ( SB-167H )"/>
    <s v="31.05.2008"/>
    <n v="69000"/>
    <n v="62100"/>
    <s v="ZLI1"/>
    <n v="10"/>
    <n v="0"/>
    <n v="10025.09"/>
    <n v="10025.09"/>
    <s v="ZLIN"/>
    <n v="10"/>
    <n v="0"/>
    <n v="0"/>
    <n v="0"/>
    <m/>
    <m/>
    <m/>
  </r>
  <r>
    <s v="120602000300-0"/>
    <x v="38"/>
    <n v="342302"/>
    <s v="ESCRITORIO ( SB-147 H )"/>
    <s v="31.05.2008"/>
    <n v="60800"/>
    <n v="54720"/>
    <s v="ZLI1"/>
    <n v="10"/>
    <n v="0"/>
    <n v="8833.7000000000007"/>
    <n v="8833.7000000000007"/>
    <s v="ZLIN"/>
    <n v="10"/>
    <n v="0"/>
    <n v="0"/>
    <n v="0"/>
    <m/>
    <m/>
    <m/>
  </r>
  <r>
    <s v="120602000301-0"/>
    <x v="38"/>
    <n v="311100"/>
    <s v="PROYECTOR MULTIMEDIA"/>
    <s v="31.12.2007"/>
    <n v="678000"/>
    <n v="610200"/>
    <s v="ZLI1"/>
    <n v="10"/>
    <n v="0"/>
    <n v="206441.93"/>
    <n v="206441.93"/>
    <s v="ZLIN"/>
    <n v="10"/>
    <n v="0"/>
    <n v="0"/>
    <n v="0"/>
    <m/>
    <m/>
    <m/>
  </r>
  <r>
    <s v="120602000302-0"/>
    <x v="38"/>
    <n v="123100"/>
    <s v="SILLA TIPO ERGONOMICA"/>
    <s v="31.12.2007"/>
    <n v="98485.86"/>
    <n v="88637.27"/>
    <s v="ZLI1"/>
    <n v="10"/>
    <n v="0"/>
    <n v="29987.62"/>
    <n v="29987.62"/>
    <s v="ZLIN"/>
    <n v="10"/>
    <n v="0"/>
    <n v="0"/>
    <n v="0"/>
    <m/>
    <m/>
    <m/>
  </r>
  <r>
    <s v="120602000303-0"/>
    <x v="38"/>
    <n v="122100"/>
    <s v="SILLA TPO ERGONOMICA"/>
    <s v="31.12.2007"/>
    <n v="98485.87"/>
    <n v="88637.28"/>
    <s v="ZLI1"/>
    <n v="10"/>
    <n v="0"/>
    <n v="29987.62"/>
    <n v="29987.62"/>
    <s v="ZLIN"/>
    <n v="10"/>
    <n v="0"/>
    <n v="0"/>
    <n v="0"/>
    <m/>
    <m/>
    <m/>
  </r>
  <r>
    <s v="120602000304-0"/>
    <x v="38"/>
    <n v="335301"/>
    <s v="SILLA TIPO ERGONOMICA"/>
    <s v="31.12.2007"/>
    <n v="98485.86"/>
    <n v="88637.27"/>
    <s v="ZLI1"/>
    <n v="10"/>
    <n v="0"/>
    <n v="29987.62"/>
    <n v="29987.62"/>
    <s v="ZLIN"/>
    <n v="10"/>
    <n v="0"/>
    <n v="0"/>
    <n v="0"/>
    <m/>
    <m/>
    <m/>
  </r>
  <r>
    <s v="120602000305-0"/>
    <x v="38"/>
    <n v="213100"/>
    <s v="PROYECTOR MULTIMEDIA"/>
    <s v="31.12.2007"/>
    <n v="795729.55"/>
    <n v="716156.59000000008"/>
    <s v="ZLI1"/>
    <n v="10"/>
    <n v="0"/>
    <n v="242289"/>
    <n v="242289"/>
    <s v="ZLIN"/>
    <n v="10"/>
    <n v="0"/>
    <n v="0"/>
    <n v="0"/>
    <m/>
    <m/>
    <m/>
  </r>
  <r>
    <s v="120602000306-0"/>
    <x v="38"/>
    <n v="121100"/>
    <s v="CAMARA DE VIDEO"/>
    <s v="31.12.2007"/>
    <n v="508000"/>
    <n v="457200"/>
    <s v="ZLI1"/>
    <n v="10"/>
    <n v="0"/>
    <n v="154679.21"/>
    <n v="154679.21"/>
    <s v="ZLIN"/>
    <n v="10"/>
    <n v="0"/>
    <n v="0"/>
    <n v="0"/>
    <m/>
    <m/>
    <m/>
  </r>
  <r>
    <s v="120602000307-0"/>
    <x v="38"/>
    <n v="332100"/>
    <s v="FAXPHONW L"/>
    <s v="31.12.2007"/>
    <n v="202496.9"/>
    <n v="182247.21"/>
    <s v="ZLI1"/>
    <n v="10"/>
    <n v="0"/>
    <n v="61657.59"/>
    <n v="61657.59"/>
    <s v="ZLIN"/>
    <n v="10"/>
    <n v="0"/>
    <n v="0"/>
    <n v="0"/>
    <m/>
    <m/>
    <m/>
  </r>
  <r>
    <s v="120602000308-0"/>
    <x v="38"/>
    <n v="331100"/>
    <s v="FAX LASER"/>
    <s v="31.12.2007"/>
    <n v="202496.9"/>
    <n v="182247.21"/>
    <s v="ZLI1"/>
    <n v="10"/>
    <n v="0"/>
    <n v="61657.59"/>
    <n v="61657.59"/>
    <s v="ZLIN"/>
    <n v="10"/>
    <n v="0"/>
    <n v="0"/>
    <n v="0"/>
    <m/>
    <m/>
    <m/>
  </r>
  <r>
    <s v="120602000309-0"/>
    <x v="38"/>
    <n v="344209"/>
    <s v="TELEFONO CELULAR"/>
    <s v="31.12.2007"/>
    <n v="62000"/>
    <n v="55800"/>
    <s v="ZLI1"/>
    <n v="10"/>
    <n v="0"/>
    <n v="18878.169999999998"/>
    <n v="18878.169999999998"/>
    <s v="ZLIN"/>
    <n v="10"/>
    <n v="0"/>
    <n v="0"/>
    <n v="0"/>
    <m/>
    <m/>
    <m/>
  </r>
  <r>
    <s v="120602000310-0"/>
    <x v="38"/>
    <n v="333401"/>
    <s v="MAQUINA DE ESCRIBIR"/>
    <s v="31.12.2007"/>
    <n v="114990"/>
    <n v="103491"/>
    <s v="ZLI1"/>
    <n v="10"/>
    <n v="0"/>
    <n v="35012.93"/>
    <n v="35012.93"/>
    <s v="ZLIN"/>
    <n v="10"/>
    <n v="0"/>
    <n v="0"/>
    <n v="0"/>
    <m/>
    <m/>
    <m/>
  </r>
  <r>
    <s v="120602000311-0"/>
    <x v="38"/>
    <n v="333501"/>
    <s v="TELEFONO"/>
    <s v="31.12.2007"/>
    <n v="109588.18"/>
    <n v="98629.359999999986"/>
    <s v="ZLI1"/>
    <n v="10"/>
    <n v="0"/>
    <n v="33368.129999999997"/>
    <n v="33368.129999999997"/>
    <s v="ZLIN"/>
    <n v="10"/>
    <n v="0"/>
    <n v="0"/>
    <n v="0"/>
    <m/>
    <m/>
    <m/>
  </r>
  <r>
    <s v="120602000313-0"/>
    <x v="38"/>
    <n v="335206"/>
    <s v="REFRIGERADORA"/>
    <s v="31.12.2007"/>
    <n v="144900"/>
    <n v="130410"/>
    <s v="ZLI1"/>
    <n v="10"/>
    <n v="0"/>
    <n v="44120.11"/>
    <n v="44120.11"/>
    <s v="ZLIN"/>
    <n v="10"/>
    <n v="0"/>
    <n v="0"/>
    <n v="0"/>
    <m/>
    <m/>
    <m/>
  </r>
  <r>
    <s v="120602000314-0"/>
    <x v="38"/>
    <n v="131100"/>
    <s v="PASITO"/>
    <s v="31.12.2007"/>
    <n v="101840"/>
    <n v="91656"/>
    <s v="ZLI1"/>
    <n v="10"/>
    <n v="0"/>
    <n v="31008.91"/>
    <n v="31008.91"/>
    <s v="ZLIN"/>
    <n v="10"/>
    <n v="0"/>
    <n v="0"/>
    <n v="0"/>
    <m/>
    <m/>
    <m/>
  </r>
  <r>
    <s v="120602000315-0"/>
    <x v="38"/>
    <n v="211101"/>
    <s v="FAX COLOR BLANCO"/>
    <s v="31.12.2007"/>
    <n v="65328"/>
    <n v="58795.199999999997"/>
    <s v="ZLI1"/>
    <n v="10"/>
    <n v="0"/>
    <n v="19891.490000000002"/>
    <n v="19891.490000000002"/>
    <s v="ZLIN"/>
    <n v="10"/>
    <n v="0"/>
    <n v="0"/>
    <n v="0"/>
    <m/>
    <m/>
    <m/>
  </r>
  <r>
    <s v="120602000316-0"/>
    <x v="38"/>
    <n v="134100"/>
    <s v="CARRITO UTILITARIO"/>
    <s v="31.12.2007"/>
    <n v="135600"/>
    <n v="122040"/>
    <s v="ZLI1"/>
    <n v="10"/>
    <n v="0"/>
    <n v="41288.379999999997"/>
    <n v="41288.379999999997"/>
    <s v="ZLIN"/>
    <n v="10"/>
    <n v="0"/>
    <n v="0"/>
    <n v="0"/>
    <m/>
    <m/>
    <m/>
  </r>
  <r>
    <s v="120602000317-0"/>
    <x v="38"/>
    <n v="134100"/>
    <s v="CENTRO DE TRABAJO"/>
    <s v="31.12.2007"/>
    <n v="477390"/>
    <n v="429651"/>
    <s v="ZLI1"/>
    <n v="10"/>
    <n v="0"/>
    <n v="145358.88"/>
    <n v="145358.88"/>
    <s v="ZLIN"/>
    <n v="10"/>
    <n v="0"/>
    <n v="0"/>
    <n v="0"/>
    <m/>
    <m/>
    <m/>
  </r>
  <r>
    <s v="120602000318-0"/>
    <x v="38"/>
    <n v="335100"/>
    <s v="REFRESQUERA DOS TANQUES"/>
    <s v="31.12.2007"/>
    <n v="594000"/>
    <n v="534600"/>
    <s v="ZLI1"/>
    <n v="10"/>
    <n v="0"/>
    <n v="180865.04"/>
    <n v="180865.04"/>
    <s v="ZLIN"/>
    <n v="10"/>
    <n v="0"/>
    <n v="0"/>
    <n v="0"/>
    <m/>
    <m/>
    <m/>
  </r>
  <r>
    <s v="120602000319-0"/>
    <x v="38"/>
    <n v="211100"/>
    <s v="SILLA ERGONOMICA"/>
    <s v="31.12.2007"/>
    <n v="98317.23"/>
    <n v="88485.51"/>
    <s v="ZLI1"/>
    <n v="10"/>
    <n v="0"/>
    <n v="29936.28"/>
    <n v="29936.28"/>
    <s v="ZLIN"/>
    <n v="10"/>
    <n v="0"/>
    <n v="0"/>
    <n v="0"/>
    <m/>
    <m/>
    <m/>
  </r>
  <r>
    <s v="120602000320-0"/>
    <x v="38"/>
    <n v="135100"/>
    <s v="FAX WORKCENTRE"/>
    <s v="29.02.2008"/>
    <n v="212430.96"/>
    <n v="191187.86"/>
    <s v="ZLI1"/>
    <n v="10"/>
    <n v="0"/>
    <n v="30864.33"/>
    <n v="30864.33"/>
    <s v="ZLIN"/>
    <n v="10"/>
    <n v="0"/>
    <n v="0"/>
    <n v="0"/>
    <m/>
    <m/>
    <m/>
  </r>
  <r>
    <s v="120602000321-0"/>
    <x v="38"/>
    <n v="135100"/>
    <s v="FAX WORKCENTRE"/>
    <s v="29.02.2008"/>
    <n v="212430.96"/>
    <n v="191187.86"/>
    <s v="ZLI1"/>
    <n v="10"/>
    <n v="0"/>
    <n v="30864.33"/>
    <n v="30864.33"/>
    <s v="ZLIN"/>
    <n v="10"/>
    <n v="0"/>
    <n v="0"/>
    <n v="0"/>
    <m/>
    <m/>
    <m/>
  </r>
  <r>
    <s v="120602000322-0"/>
    <x v="38"/>
    <n v="316100"/>
    <s v="ESCRITORIO EN FORMA DE L,"/>
    <s v="31.03.2008"/>
    <n v="110000"/>
    <n v="99000"/>
    <s v="ZLI1"/>
    <n v="10"/>
    <n v="0"/>
    <n v="15982.03"/>
    <n v="15982.03"/>
    <s v="ZLIN"/>
    <n v="10"/>
    <n v="0"/>
    <n v="0"/>
    <n v="0"/>
    <m/>
    <m/>
    <m/>
  </r>
  <r>
    <s v="120602000323-0"/>
    <x v="38"/>
    <n v="316100"/>
    <s v="ARTURITO DE 3 GAVETAS"/>
    <s v="31.03.2008"/>
    <n v="87000.01"/>
    <n v="78300.009999999995"/>
    <s v="ZLI1"/>
    <n v="10"/>
    <n v="0"/>
    <n v="12640.33"/>
    <n v="12640.33"/>
    <s v="ZLIN"/>
    <n v="10"/>
    <n v="0"/>
    <n v="0"/>
    <n v="0"/>
    <m/>
    <m/>
    <m/>
  </r>
  <r>
    <s v="120602000324-0"/>
    <x v="38"/>
    <n v="213100"/>
    <s v="ESCRITORIO EJECUTIVO"/>
    <s v="29.02.2008"/>
    <n v="170000"/>
    <n v="153000"/>
    <s v="ZLI1"/>
    <n v="10"/>
    <n v="0"/>
    <n v="24699.5"/>
    <n v="24699.5"/>
    <s v="ZLIN"/>
    <n v="10"/>
    <n v="0"/>
    <n v="0"/>
    <n v="0"/>
    <m/>
    <m/>
    <m/>
  </r>
  <r>
    <s v="120602000325-0"/>
    <x v="38"/>
    <n v="344207"/>
    <s v="ESCRITORIO"/>
    <s v="29.02.2008"/>
    <n v="170000"/>
    <n v="153000"/>
    <s v="ZLI1"/>
    <n v="10"/>
    <n v="0"/>
    <n v="24699.5"/>
    <n v="24699.5"/>
    <s v="ZLIN"/>
    <n v="10"/>
    <n v="0"/>
    <n v="0"/>
    <n v="0"/>
    <m/>
    <m/>
    <m/>
  </r>
  <r>
    <s v="120602000326-0"/>
    <x v="38"/>
    <n v="341204"/>
    <s v="SILLA EJECUTIVA COLOR NEGRO"/>
    <s v="30.04.2008"/>
    <n v="80000"/>
    <n v="72000"/>
    <s v="ZLI1"/>
    <n v="10"/>
    <n v="0"/>
    <n v="11623.29"/>
    <n v="11623.29"/>
    <s v="ZLIN"/>
    <n v="10"/>
    <n v="0"/>
    <n v="0"/>
    <n v="0"/>
    <m/>
    <m/>
    <m/>
  </r>
  <r>
    <s v="120602000327-0"/>
    <x v="38"/>
    <n v="335301"/>
    <s v="SILLA EJECUTIVA COLOR NEGRO"/>
    <s v="30.04.2008"/>
    <n v="80000"/>
    <n v="72000"/>
    <s v="ZLI1"/>
    <n v="10"/>
    <n v="0"/>
    <n v="11623.29"/>
    <n v="11623.29"/>
    <s v="ZLIN"/>
    <n v="10"/>
    <n v="0"/>
    <n v="0"/>
    <n v="0"/>
    <m/>
    <m/>
    <m/>
  </r>
  <r>
    <s v="120602000330-0"/>
    <x v="38"/>
    <n v="343201"/>
    <s v="FACSIMILE"/>
    <s v="30.04.2008"/>
    <n v="123021"/>
    <n v="110718.9"/>
    <s v="ZLI1"/>
    <n v="10"/>
    <n v="0"/>
    <n v="17873.86"/>
    <n v="17873.86"/>
    <s v="ZLIN"/>
    <n v="10"/>
    <n v="0"/>
    <n v="0"/>
    <n v="0"/>
    <m/>
    <m/>
    <m/>
  </r>
  <r>
    <s v="120602000331-0"/>
    <x v="38"/>
    <n v="335204"/>
    <s v="ARMARIO PAPELERIA"/>
    <s v="30.04.2008"/>
    <n v="162403.66"/>
    <n v="146163.29"/>
    <s v="ZLI1"/>
    <n v="10"/>
    <n v="0"/>
    <n v="23595.81"/>
    <n v="23595.81"/>
    <s v="ZLIN"/>
    <n v="10"/>
    <n v="0"/>
    <n v="0"/>
    <n v="0"/>
    <m/>
    <m/>
    <m/>
  </r>
  <r>
    <s v="120602000333-0"/>
    <x v="38"/>
    <n v="335204"/>
    <s v="ARMARIO DE PAPELERIA"/>
    <s v="30.04.2008"/>
    <n v="162403.67000000001"/>
    <n v="146163.30000000002"/>
    <s v="ZLI1"/>
    <n v="10"/>
    <n v="0"/>
    <n v="23595.81"/>
    <n v="23595.81"/>
    <s v="ZLIN"/>
    <n v="10"/>
    <n v="0"/>
    <n v="0"/>
    <n v="0"/>
    <m/>
    <m/>
    <m/>
  </r>
  <r>
    <s v="120602000334-0"/>
    <x v="38"/>
    <n v="335204"/>
    <s v="ARMARIO DE PAPELERIA"/>
    <s v="30.04.2008"/>
    <n v="162403.67000000001"/>
    <n v="146163.30000000002"/>
    <s v="ZLI1"/>
    <n v="10"/>
    <n v="0"/>
    <n v="23595.81"/>
    <n v="23595.81"/>
    <s v="ZLIN"/>
    <n v="10"/>
    <n v="0"/>
    <n v="0"/>
    <n v="0"/>
    <m/>
    <m/>
    <m/>
  </r>
  <r>
    <s v="120602000335-0"/>
    <x v="38"/>
    <n v="316100"/>
    <s v="ARMARIO DE PAPELERIA"/>
    <s v="30.04.2008"/>
    <n v="162403.67000000001"/>
    <n v="146163.30000000002"/>
    <s v="ZLI1"/>
    <n v="10"/>
    <n v="0"/>
    <n v="23595.81"/>
    <n v="23595.81"/>
    <s v="ZLIN"/>
    <n v="10"/>
    <n v="0"/>
    <n v="0"/>
    <n v="0"/>
    <m/>
    <m/>
    <m/>
  </r>
  <r>
    <s v="120602000336-0"/>
    <x v="38"/>
    <n v="335204"/>
    <s v="ARMARIO DE PAPELERIA"/>
    <s v="30.04.2008"/>
    <n v="162403.67000000001"/>
    <n v="146163.30000000002"/>
    <s v="ZLI1"/>
    <n v="10"/>
    <n v="0"/>
    <n v="23595.81"/>
    <n v="23595.81"/>
    <s v="ZLIN"/>
    <n v="10"/>
    <n v="0"/>
    <n v="0"/>
    <n v="0"/>
    <m/>
    <m/>
    <m/>
  </r>
  <r>
    <s v="120602000337-0"/>
    <x v="38"/>
    <n v="213201"/>
    <s v="SILLA ERGONOMICA COLOR NEGRO"/>
    <s v="30.04.2008"/>
    <n v="61425"/>
    <n v="55282.5"/>
    <s v="ZLI1"/>
    <n v="10"/>
    <n v="0"/>
    <n v="8924.51"/>
    <n v="8924.51"/>
    <s v="ZLIN"/>
    <n v="10"/>
    <n v="0"/>
    <n v="0"/>
    <n v="0"/>
    <m/>
    <m/>
    <m/>
  </r>
  <r>
    <s v="120602000338-0"/>
    <x v="38"/>
    <n v="121100"/>
    <s v="TELEFONO M2616HF CON PANTALLA TIPO"/>
    <s v="30.04.2008"/>
    <n v="124630.51"/>
    <n v="112167.45999999999"/>
    <s v="ZLI1"/>
    <n v="10"/>
    <n v="0"/>
    <n v="18107.71"/>
    <n v="18107.71"/>
    <s v="ZLIN"/>
    <n v="10"/>
    <n v="0"/>
    <n v="0"/>
    <n v="0"/>
    <m/>
    <m/>
    <m/>
  </r>
  <r>
    <s v="120602000339-0"/>
    <x v="38"/>
    <n v="133501"/>
    <s v="MULTIFUNCIONAL FAX"/>
    <s v="30.04.2008"/>
    <n v="89990"/>
    <n v="80991"/>
    <s v="ZLI1"/>
    <n v="10"/>
    <n v="0"/>
    <n v="13074.75"/>
    <n v="13074.75"/>
    <s v="ZLIN"/>
    <n v="10"/>
    <n v="0"/>
    <n v="0"/>
    <n v="0"/>
    <m/>
    <m/>
    <m/>
  </r>
  <r>
    <s v="120602000341-0"/>
    <x v="38"/>
    <n v="321100"/>
    <s v="1 SOFA 2 PERSONAS"/>
    <s v="31.05.2008"/>
    <n v="270719.83"/>
    <n v="243647.85"/>
    <s v="ZLI1"/>
    <n v="10"/>
    <n v="0"/>
    <n v="39333.19"/>
    <n v="39333.19"/>
    <s v="ZLIN"/>
    <n v="10"/>
    <n v="0"/>
    <n v="0"/>
    <n v="0"/>
    <m/>
    <m/>
    <m/>
  </r>
  <r>
    <s v="120602000342-0"/>
    <x v="38"/>
    <n v="321100"/>
    <s v="1 SOFA 3 PERSONAS"/>
    <s v="31.05.2008"/>
    <n v="311270.53000000003"/>
    <n v="280143.48000000004"/>
    <s v="ZLI1"/>
    <n v="10"/>
    <n v="0"/>
    <n v="45224.86"/>
    <n v="45224.86"/>
    <s v="ZLIN"/>
    <n v="10"/>
    <n v="0"/>
    <n v="0"/>
    <n v="0"/>
    <m/>
    <m/>
    <m/>
  </r>
  <r>
    <s v="120602000343-0"/>
    <x v="38"/>
    <n v="321100"/>
    <s v="1 MESA LATERAL"/>
    <s v="31.05.2008"/>
    <n v="62935.68"/>
    <n v="56642.11"/>
    <s v="ZLI1"/>
    <n v="10"/>
    <n v="0"/>
    <n v="9144"/>
    <n v="9144"/>
    <s v="ZLIN"/>
    <n v="10"/>
    <n v="0"/>
    <n v="0"/>
    <n v="0"/>
    <m/>
    <m/>
    <m/>
  </r>
  <r>
    <s v="120602000344-0"/>
    <x v="38"/>
    <n v="321100"/>
    <s v="1 MESA DE CENTRO"/>
    <s v="31.05.2008"/>
    <n v="106016.01"/>
    <n v="95414.409999999989"/>
    <s v="ZLI1"/>
    <n v="10"/>
    <n v="0"/>
    <n v="15403.2"/>
    <n v="15403.2"/>
    <s v="ZLIN"/>
    <n v="10"/>
    <n v="0"/>
    <n v="0"/>
    <n v="0"/>
    <m/>
    <m/>
    <m/>
  </r>
  <r>
    <s v="120602000345-0"/>
    <x v="38"/>
    <n v="321100"/>
    <s v="1 RECLINABLE SILLON"/>
    <s v="31.05.2008"/>
    <n v="214990"/>
    <n v="193491"/>
    <s v="ZLI1"/>
    <n v="10"/>
    <n v="0"/>
    <n v="31236.15"/>
    <n v="31236.15"/>
    <s v="ZLIN"/>
    <n v="10"/>
    <n v="0"/>
    <n v="0"/>
    <n v="0"/>
    <m/>
    <m/>
    <m/>
  </r>
  <r>
    <s v="120602000346-0"/>
    <x v="38"/>
    <n v="332401"/>
    <s v="SILLA EJECUTIVA ERGONOMICA COLOR NE"/>
    <s v="31.05.2008"/>
    <n v="110000"/>
    <n v="99000"/>
    <s v="ZLI1"/>
    <n v="10"/>
    <n v="0"/>
    <n v="15982.03"/>
    <n v="15982.03"/>
    <s v="ZLIN"/>
    <n v="10"/>
    <n v="0"/>
    <n v="0"/>
    <n v="0"/>
    <m/>
    <m/>
    <m/>
  </r>
  <r>
    <s v="120602000347-0"/>
    <x v="38"/>
    <n v="335301"/>
    <s v="AIRE ACONDICIONADO PORTATIL"/>
    <s v="31.05.2008"/>
    <n v="179995"/>
    <n v="161995.5"/>
    <s v="ZLI1"/>
    <n v="10"/>
    <n v="0"/>
    <n v="26151.68"/>
    <n v="26151.68"/>
    <s v="ZLIN"/>
    <n v="10"/>
    <n v="0"/>
    <n v="0"/>
    <n v="0"/>
    <m/>
    <m/>
    <m/>
  </r>
  <r>
    <s v="120602000348-0"/>
    <x v="38"/>
    <n v="335201"/>
    <s v="REFRIGERADORA BLANCA"/>
    <s v="31.05.2008"/>
    <n v="218300"/>
    <n v="196470"/>
    <s v="ZLI1"/>
    <n v="10"/>
    <n v="0"/>
    <n v="31717.06"/>
    <n v="31717.06"/>
    <s v="ZLIN"/>
    <n v="10"/>
    <n v="0"/>
    <n v="0"/>
    <n v="0"/>
    <m/>
    <m/>
    <m/>
  </r>
  <r>
    <s v="120602000350-0"/>
    <x v="38"/>
    <n v="321100"/>
    <s v="FAX"/>
    <s v="30.04.2008"/>
    <n v="75000"/>
    <n v="67500"/>
    <s v="ZLI1"/>
    <n v="10"/>
    <n v="0"/>
    <n v="10896.83"/>
    <n v="10896.83"/>
    <s v="ZLIN"/>
    <n v="10"/>
    <n v="0"/>
    <n v="0"/>
    <n v="0"/>
    <m/>
    <m/>
    <m/>
  </r>
  <r>
    <s v="120602000351-0"/>
    <x v="38"/>
    <n v="315100"/>
    <s v="EMPLASTICADORA"/>
    <s v="31.05.2008"/>
    <n v="95000"/>
    <n v="85500"/>
    <s v="ZLI1"/>
    <n v="10"/>
    <n v="0"/>
    <n v="13802.66"/>
    <n v="13802.66"/>
    <s v="ZLIN"/>
    <n v="10"/>
    <n v="0"/>
    <n v="0"/>
    <n v="0"/>
    <m/>
    <m/>
    <m/>
  </r>
  <r>
    <s v="120602000352-0"/>
    <x v="38"/>
    <n v="321204"/>
    <s v="AIRE ACONDICIONADO DE18 MIL BTU"/>
    <s v="30.04.2008"/>
    <n v="442950.6"/>
    <n v="398655.54"/>
    <s v="ZLI1"/>
    <n v="10"/>
    <n v="0"/>
    <n v="64356.79"/>
    <n v="64356.79"/>
    <s v="ZLIN"/>
    <n v="10"/>
    <n v="0"/>
    <n v="0"/>
    <n v="0"/>
    <m/>
    <m/>
    <m/>
  </r>
  <r>
    <s v="120602000353-0"/>
    <x v="38"/>
    <n v="321204"/>
    <s v="AIRE ACONDICIONADO DE 18MIL BTU"/>
    <s v="30.04.2008"/>
    <n v="347065.4"/>
    <n v="312358.86000000004"/>
    <s v="ZLI1"/>
    <n v="10"/>
    <n v="0"/>
    <n v="50425.53"/>
    <n v="50425.53"/>
    <s v="ZLIN"/>
    <n v="10"/>
    <n v="0"/>
    <n v="0"/>
    <n v="0"/>
    <m/>
    <m/>
    <m/>
  </r>
  <r>
    <s v="120602000354-0"/>
    <x v="38"/>
    <n v="321100"/>
    <s v="TANQUE PARA AGUA CALIENTE"/>
    <s v="30.04.2008"/>
    <n v="109960.3"/>
    <n v="90113.290000000008"/>
    <s v="ZLI1"/>
    <n v="15"/>
    <n v="0"/>
    <n v="15976.26"/>
    <n v="15976.26"/>
    <s v="ZLIN"/>
    <n v="10"/>
    <n v="0"/>
    <n v="0"/>
    <n v="0"/>
    <m/>
    <m/>
    <m/>
  </r>
  <r>
    <s v="120602000356-0"/>
    <x v="38"/>
    <n v="321100"/>
    <s v="REFRIGERADORA"/>
    <s v="31.05.2008"/>
    <n v="314995"/>
    <n v="283495.5"/>
    <s v="ZLI1"/>
    <n v="10"/>
    <n v="0"/>
    <n v="45765.99"/>
    <n v="45765.99"/>
    <s v="ZLIN"/>
    <n v="10"/>
    <n v="0"/>
    <n v="0"/>
    <n v="0"/>
    <m/>
    <m/>
    <m/>
  </r>
  <r>
    <s v="120602000357-0"/>
    <x v="38"/>
    <n v="334303"/>
    <s v="RELOJ FECHADOR"/>
    <s v="30.06.2008"/>
    <n v="185659"/>
    <n v="150481.5"/>
    <s v="ZLI1"/>
    <n v="15"/>
    <n v="0"/>
    <n v="26974.61"/>
    <n v="26974.61"/>
    <s v="ZLIN"/>
    <n v="10"/>
    <n v="0"/>
    <n v="0"/>
    <n v="0"/>
    <m/>
    <m/>
    <m/>
  </r>
  <r>
    <s v="120602000358-0"/>
    <x v="38"/>
    <n v="334303"/>
    <s v="RELOJ FECHADOR"/>
    <s v="30.06.2008"/>
    <n v="185659"/>
    <n v="150481.5"/>
    <s v="ZLI1"/>
    <n v="15"/>
    <n v="0"/>
    <n v="26974.61"/>
    <n v="26974.61"/>
    <s v="ZLIN"/>
    <n v="10"/>
    <n v="0"/>
    <n v="0"/>
    <n v="0"/>
    <m/>
    <m/>
    <m/>
  </r>
  <r>
    <s v="120602000359-0"/>
    <x v="38"/>
    <n v="333401"/>
    <s v="SILLA ERGONOMICA CON BRAZOS"/>
    <s v="30.06.2008"/>
    <n v="56900.01"/>
    <n v="51210.01"/>
    <s v="ZLI1"/>
    <n v="10"/>
    <n v="0"/>
    <n v="8267.07"/>
    <n v="8267.07"/>
    <s v="ZLIN"/>
    <n v="10"/>
    <n v="0"/>
    <n v="0"/>
    <n v="0"/>
    <m/>
    <m/>
    <m/>
  </r>
  <r>
    <s v="120602000360-0"/>
    <x v="38"/>
    <n v="333401"/>
    <s v="SILLA ERGONOMICA CON BRAZOS"/>
    <s v="30.06.2008"/>
    <n v="56900.01"/>
    <n v="51210.01"/>
    <s v="ZLI1"/>
    <n v="10"/>
    <n v="0"/>
    <n v="8267.07"/>
    <n v="8267.07"/>
    <s v="ZLIN"/>
    <n v="10"/>
    <n v="0"/>
    <n v="0"/>
    <n v="0"/>
    <m/>
    <m/>
    <m/>
  </r>
  <r>
    <s v="120602000361-0"/>
    <x v="38"/>
    <n v="333401"/>
    <s v="SILLA ERGONOMICA CON BRAZOS"/>
    <s v="30.06.2008"/>
    <n v="56900.01"/>
    <n v="51210.01"/>
    <s v="ZLI1"/>
    <n v="10"/>
    <n v="0"/>
    <n v="8267.07"/>
    <n v="8267.07"/>
    <s v="ZLIN"/>
    <n v="10"/>
    <n v="0"/>
    <n v="0"/>
    <n v="0"/>
    <m/>
    <m/>
    <m/>
  </r>
  <r>
    <s v="120602000362-0"/>
    <x v="38"/>
    <n v="333401"/>
    <s v="SILLA ERGONOMICA CON BRAZOS"/>
    <s v="30.06.2008"/>
    <n v="56900.01"/>
    <n v="51210.01"/>
    <s v="ZLI1"/>
    <n v="10"/>
    <n v="0"/>
    <n v="8267.07"/>
    <n v="8267.07"/>
    <s v="ZLIN"/>
    <n v="10"/>
    <n v="0"/>
    <n v="0"/>
    <n v="0"/>
    <m/>
    <m/>
    <m/>
  </r>
  <r>
    <s v="120602000363-0"/>
    <x v="38"/>
    <n v="333401"/>
    <s v="SILLA ERGONOMICA CON BRAZO"/>
    <s v="30.06.2008"/>
    <n v="56900"/>
    <n v="51210"/>
    <s v="ZLI1"/>
    <n v="10"/>
    <n v="0"/>
    <n v="8267.07"/>
    <n v="8267.07"/>
    <s v="ZLIN"/>
    <n v="10"/>
    <n v="0"/>
    <n v="0"/>
    <n v="0"/>
    <m/>
    <m/>
    <m/>
  </r>
  <r>
    <s v="120602000364-0"/>
    <x v="38"/>
    <n v="335202"/>
    <s v="ARCHIVERO DOS CAJONES"/>
    <s v="30.07.2008"/>
    <n v="129990"/>
    <n v="116991"/>
    <s v="ZLI1"/>
    <n v="10"/>
    <n v="0"/>
    <n v="18886.400000000001"/>
    <n v="18886.400000000001"/>
    <s v="ZLIN"/>
    <n v="10"/>
    <n v="0"/>
    <n v="0"/>
    <n v="0"/>
    <m/>
    <m/>
    <m/>
  </r>
  <r>
    <s v="120602000365-0"/>
    <x v="38"/>
    <n v="214100"/>
    <s v="TELEFONO"/>
    <s v="30.08.2008"/>
    <n v="134686.46"/>
    <n v="121217.81"/>
    <s v="ZLI1"/>
    <n v="10"/>
    <n v="0"/>
    <n v="19568.740000000002"/>
    <n v="19568.740000000002"/>
    <s v="ZLIN"/>
    <n v="10"/>
    <n v="0"/>
    <n v="0"/>
    <n v="0"/>
    <m/>
    <m/>
    <m/>
  </r>
  <r>
    <s v="120602000366-0"/>
    <x v="38"/>
    <n v="135100"/>
    <s v="JUEGO DE OFICINA"/>
    <s v="30.06.2008"/>
    <n v="380000"/>
    <n v="342000"/>
    <s v="ZLI1"/>
    <n v="10"/>
    <n v="0"/>
    <n v="55210.64"/>
    <n v="55210.64"/>
    <s v="ZLIN"/>
    <n v="10"/>
    <n v="0"/>
    <n v="0"/>
    <n v="0"/>
    <m/>
    <m/>
    <m/>
  </r>
  <r>
    <s v="120602000367-0"/>
    <x v="38"/>
    <n v="131100"/>
    <s v="JUEGO DE OFICINA"/>
    <s v="30.06.2008"/>
    <n v="380000.01"/>
    <n v="342000.01"/>
    <s v="ZLI1"/>
    <n v="10"/>
    <n v="0"/>
    <n v="55210.64"/>
    <n v="55210.64"/>
    <s v="ZLIN"/>
    <n v="10"/>
    <n v="0"/>
    <n v="0"/>
    <n v="0"/>
    <m/>
    <m/>
    <m/>
  </r>
  <r>
    <s v="120602000368-0"/>
    <x v="38"/>
    <n v="211100"/>
    <s v="TELEFONO DIGITAL"/>
    <s v="30.07.2008"/>
    <n v="206686.29"/>
    <n v="186017.66"/>
    <s v="ZLI1"/>
    <n v="10"/>
    <n v="0"/>
    <n v="30029.68"/>
    <n v="30029.68"/>
    <s v="ZLIN"/>
    <n v="10"/>
    <n v="0"/>
    <n v="0"/>
    <n v="0"/>
    <m/>
    <m/>
    <m/>
  </r>
  <r>
    <s v="120602000370-0"/>
    <x v="38"/>
    <n v="344209"/>
    <s v="ARCHIVO LEGAL DE 4 GAVETAS COLOR BE"/>
    <s v="30.06.2008"/>
    <n v="131105.51999999999"/>
    <n v="117994.96999999999"/>
    <s v="ZLI1"/>
    <n v="10"/>
    <n v="0"/>
    <n v="19048.47"/>
    <n v="19048.47"/>
    <s v="ZLIN"/>
    <n v="10"/>
    <n v="0"/>
    <n v="0"/>
    <n v="0"/>
    <m/>
    <m/>
    <m/>
  </r>
  <r>
    <s v="120602000374-0"/>
    <x v="38"/>
    <n v="321100"/>
    <s v="FAX MULTIFUNCIONAL"/>
    <s v="30.07.2008"/>
    <n v="59990"/>
    <n v="53991"/>
    <s v="ZLI1"/>
    <n v="10"/>
    <n v="0"/>
    <n v="8716.02"/>
    <n v="8716.02"/>
    <s v="ZLIN"/>
    <n v="10"/>
    <n v="0"/>
    <n v="0"/>
    <n v="0"/>
    <m/>
    <m/>
    <m/>
  </r>
  <r>
    <s v="120602000375-0"/>
    <x v="38"/>
    <n v="335302"/>
    <s v="SILLON EJECUTIVO"/>
    <s v="30.08.2008"/>
    <n v="68000"/>
    <n v="61200"/>
    <s v="ZLI1"/>
    <n v="10"/>
    <n v="0"/>
    <n v="9879.7900000000009"/>
    <n v="9879.7900000000009"/>
    <s v="ZLIN"/>
    <n v="10"/>
    <n v="0"/>
    <n v="0"/>
    <n v="0"/>
    <m/>
    <m/>
    <m/>
  </r>
  <r>
    <s v="120602000376-0"/>
    <x v="38"/>
    <n v="216201"/>
    <s v="SOPORTE PARA MONITOR DE PARED"/>
    <s v="30.07.2008"/>
    <n v="71495"/>
    <n v="64345.5"/>
    <s v="ZLI1"/>
    <n v="10"/>
    <n v="0"/>
    <n v="10387.59"/>
    <n v="10387.59"/>
    <s v="ZLIN"/>
    <n v="10"/>
    <n v="0"/>
    <n v="0"/>
    <n v="0"/>
    <m/>
    <m/>
    <m/>
  </r>
  <r>
    <s v="120602000377-0"/>
    <x v="38"/>
    <n v="133100"/>
    <s v="CELULAR"/>
    <s v="30.07.2008"/>
    <n v="95000"/>
    <n v="85500"/>
    <s v="ZLI1"/>
    <n v="10"/>
    <n v="0"/>
    <n v="13802.66"/>
    <n v="13802.66"/>
    <s v="ZLIN"/>
    <n v="10"/>
    <n v="0"/>
    <n v="0"/>
    <n v="0"/>
    <m/>
    <m/>
    <m/>
  </r>
  <r>
    <s v="120602000378-0"/>
    <x v="38"/>
    <n v="341202"/>
    <s v=" MUEBLE CREDENSA ( MEDIDAS 200CM X"/>
    <s v="30.07.2008"/>
    <n v="205000"/>
    <n v="184500"/>
    <s v="ZLI1"/>
    <n v="10"/>
    <n v="0"/>
    <n v="29784.69"/>
    <n v="29784.69"/>
    <s v="ZLIN"/>
    <n v="10"/>
    <n v="0"/>
    <n v="0"/>
    <n v="0"/>
    <m/>
    <m/>
    <m/>
  </r>
  <r>
    <s v="120602000380-0"/>
    <x v="38"/>
    <n v="344209"/>
    <s v="MESA DE COMPUTO CON 2 GAVETAS, TECL"/>
    <s v="30.07.2008"/>
    <n v="85000"/>
    <n v="76500"/>
    <s v="ZLI1"/>
    <n v="10"/>
    <n v="0"/>
    <n v="12349.75"/>
    <n v="12349.75"/>
    <s v="ZLIN"/>
    <n v="10"/>
    <n v="0"/>
    <n v="0"/>
    <n v="0"/>
    <m/>
    <m/>
    <m/>
  </r>
  <r>
    <s v="120602000381-0"/>
    <x v="38"/>
    <n v="341100"/>
    <s v="SILLON EJECUTIVO STANDARD"/>
    <s v="31.05.2008"/>
    <n v="61425"/>
    <n v="55282.5"/>
    <s v="ZLI1"/>
    <n v="10"/>
    <n v="0"/>
    <n v="8924.51"/>
    <n v="8924.51"/>
    <s v="ZLIN"/>
    <n v="10"/>
    <n v="0"/>
    <n v="0"/>
    <n v="0"/>
    <m/>
    <m/>
    <m/>
  </r>
  <r>
    <s v="120602000383-0"/>
    <x v="38"/>
    <n v="334302"/>
    <s v="MUEBLE (CREDENZA) DE MADERA"/>
    <s v="30.07.2008"/>
    <n v="250950"/>
    <n v="225855"/>
    <s v="ZLI1"/>
    <n v="10"/>
    <n v="0"/>
    <n v="36460.83"/>
    <n v="36460.83"/>
    <s v="ZLIN"/>
    <n v="10"/>
    <n v="0"/>
    <n v="0"/>
    <n v="0"/>
    <m/>
    <m/>
    <m/>
  </r>
  <r>
    <s v="120602000384-0"/>
    <x v="38"/>
    <n v="334302"/>
    <s v="ARCHIVADOR LEGAL DE MADERA"/>
    <s v="30.07.2008"/>
    <n v="155820"/>
    <n v="140238"/>
    <s v="ZLI1"/>
    <n v="10"/>
    <n v="0"/>
    <n v="22639.27"/>
    <n v="22639.27"/>
    <s v="ZLIN"/>
    <n v="10"/>
    <n v="0"/>
    <n v="0"/>
    <n v="0"/>
    <m/>
    <m/>
    <m/>
  </r>
  <r>
    <s v="120602000386-0"/>
    <x v="38"/>
    <n v="341203"/>
    <s v="CAMARA"/>
    <s v="31.05.2008"/>
    <n v="211990"/>
    <n v="190791"/>
    <s v="ZLI1"/>
    <n v="10"/>
    <n v="0"/>
    <n v="30800.28"/>
    <n v="30800.28"/>
    <s v="ZLIN"/>
    <n v="10"/>
    <n v="0"/>
    <n v="0"/>
    <n v="0"/>
    <m/>
    <m/>
    <m/>
  </r>
  <r>
    <s v="120602000387-0"/>
    <x v="38"/>
    <n v="341201"/>
    <s v="TELEFONO"/>
    <s v="30.06.2008"/>
    <n v="175000"/>
    <n v="157500"/>
    <s v="ZLI1"/>
    <n v="10"/>
    <n v="0"/>
    <n v="25425.95"/>
    <n v="25425.95"/>
    <s v="ZLIN"/>
    <n v="10"/>
    <n v="0"/>
    <n v="0"/>
    <n v="0"/>
    <m/>
    <m/>
    <m/>
  </r>
  <r>
    <s v="120602000388-0"/>
    <x v="38"/>
    <n v="341100"/>
    <s v="PUERTAS PLEGABLES CORREDISAS"/>
    <s v="30.07.2008"/>
    <n v="160000"/>
    <n v="144000"/>
    <s v="ZLI1"/>
    <n v="10"/>
    <n v="0"/>
    <n v="23246.58"/>
    <n v="23246.58"/>
    <s v="ZLIN"/>
    <n v="10"/>
    <n v="0"/>
    <n v="0"/>
    <n v="0"/>
    <m/>
    <m/>
    <m/>
  </r>
  <r>
    <s v="120602000389-0"/>
    <x v="38"/>
    <n v="341100"/>
    <s v="SILLA EJECUTIVA ERGONOMICA CON RODI"/>
    <s v="30.06.2008"/>
    <n v="287851.68"/>
    <n v="259066.51"/>
    <s v="ZLI1"/>
    <n v="10"/>
    <n v="0"/>
    <n v="41822.300000000003"/>
    <n v="41822.300000000003"/>
    <s v="ZLIN"/>
    <n v="10"/>
    <n v="0"/>
    <n v="0"/>
    <n v="0"/>
    <m/>
    <m/>
    <m/>
  </r>
  <r>
    <s v="120602000390-0"/>
    <x v="38"/>
    <n v="342506"/>
    <s v="SILLON EJECUTIVO COLOR NEGRO"/>
    <s v="30.07.2008"/>
    <n v="60000.01"/>
    <n v="54000.01"/>
    <s v="ZLI1"/>
    <n v="10"/>
    <n v="0"/>
    <n v="8717.4699999999993"/>
    <n v="8717.4699999999993"/>
    <s v="ZLIN"/>
    <n v="10"/>
    <n v="0"/>
    <n v="0"/>
    <n v="0"/>
    <m/>
    <m/>
    <m/>
  </r>
  <r>
    <s v="120602000392-0"/>
    <x v="38"/>
    <n v="343100"/>
    <s v="MESA CON 4 SILLAS"/>
    <s v="30.08.2008"/>
    <n v="140000"/>
    <n v="126000"/>
    <s v="ZLI1"/>
    <n v="10"/>
    <n v="0"/>
    <n v="20340.759999999998"/>
    <n v="20340.759999999998"/>
    <s v="ZLIN"/>
    <n v="10"/>
    <n v="0"/>
    <n v="0"/>
    <n v="0"/>
    <m/>
    <m/>
    <m/>
  </r>
  <r>
    <s v="120602000393-0"/>
    <x v="38"/>
    <n v="322201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0394-0"/>
    <x v="38"/>
    <n v="341100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0395-0"/>
    <x v="38"/>
    <n v="322201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0396-0"/>
    <x v="38"/>
    <n v="342302"/>
    <s v="JUEGO DE PERSIANAS"/>
    <s v="30.06.2008"/>
    <n v="240000"/>
    <n v="216000"/>
    <s v="ZLI1"/>
    <n v="10"/>
    <n v="0"/>
    <n v="34869.879999999997"/>
    <n v="34869.879999999997"/>
    <s v="ZLIN"/>
    <n v="10"/>
    <n v="0"/>
    <n v="0"/>
    <n v="0"/>
    <m/>
    <m/>
    <m/>
  </r>
  <r>
    <s v="120602000398-0"/>
    <x v="38"/>
    <n v="342502"/>
    <s v="AIRE ACONDICIONADO"/>
    <s v="30.07.2008"/>
    <n v="114900"/>
    <n v="103410"/>
    <s v="ZLI1"/>
    <n v="10"/>
    <n v="0"/>
    <n v="16693.96"/>
    <n v="16693.96"/>
    <s v="ZLIN"/>
    <n v="10"/>
    <n v="0"/>
    <n v="0"/>
    <n v="0"/>
    <m/>
    <m/>
    <m/>
  </r>
  <r>
    <s v="120602000399-0"/>
    <x v="38"/>
    <n v="342502"/>
    <s v="SILLON EJECUTIVO DE MALLA"/>
    <s v="30.08.2008"/>
    <n v="197981.65"/>
    <n v="178183.47999999998"/>
    <s v="ZLI1"/>
    <n v="10"/>
    <n v="0"/>
    <n v="28764.98"/>
    <n v="28764.98"/>
    <s v="ZLIN"/>
    <n v="10"/>
    <n v="0"/>
    <n v="0"/>
    <n v="0"/>
    <m/>
    <m/>
    <m/>
  </r>
  <r>
    <s v="120602000401-0"/>
    <x v="38"/>
    <n v="342502"/>
    <s v="BOTIQUIN"/>
    <s v="30.11.2008"/>
    <n v="66439.25"/>
    <n v="59795.32"/>
    <s v="ZLI1"/>
    <n v="10"/>
    <n v="0"/>
    <n v="9653.0400000000009"/>
    <n v="9653.0400000000009"/>
    <s v="ZLIN"/>
    <n v="10"/>
    <n v="0"/>
    <n v="0"/>
    <n v="0"/>
    <m/>
    <m/>
    <m/>
  </r>
  <r>
    <s v="120602000402-0"/>
    <x v="38"/>
    <n v="342302"/>
    <s v="REFRIGERADORA"/>
    <s v="31.12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403-0"/>
    <x v="38"/>
    <n v="341204"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04-0"/>
    <x v="38"/>
    <n v="341204"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05-0"/>
    <x v="38"/>
    <n v="341204"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07-0"/>
    <x v="38"/>
    <n v="321204"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08-0"/>
    <x v="38"/>
    <n v="341204"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10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1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2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3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4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5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6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7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8-0"/>
    <x v="38"/>
    <n v="332100"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9-0"/>
    <x v="38"/>
    <n v="333501"/>
    <s v="TELEFONO CHARCOAL"/>
    <s v="30.08.2008"/>
    <n v="207679"/>
    <n v="186911.1"/>
    <s v="ZLI1"/>
    <n v="10"/>
    <n v="0"/>
    <n v="30173.919999999998"/>
    <n v="30173.919999999998"/>
    <s v="ZLIN"/>
    <n v="10"/>
    <n v="0"/>
    <n v="0"/>
    <n v="0"/>
    <m/>
    <m/>
    <m/>
  </r>
  <r>
    <s v="120602000420-0"/>
    <x v="38"/>
    <n v="213301"/>
    <s v="TELEFONO CELULAR"/>
    <s v="30.08.2008"/>
    <n v="174000"/>
    <n v="156600"/>
    <s v="ZLI1"/>
    <n v="10"/>
    <n v="0"/>
    <n v="25280.66"/>
    <n v="25280.66"/>
    <s v="ZLIN"/>
    <n v="10"/>
    <n v="0"/>
    <n v="0"/>
    <n v="0"/>
    <m/>
    <m/>
    <m/>
  </r>
  <r>
    <s v="120602000421-0"/>
    <x v="38"/>
    <n v="213201"/>
    <s v="TELEFONO CELULAR"/>
    <s v="30.08.2008"/>
    <n v="174000"/>
    <n v="156600"/>
    <s v="ZLI1"/>
    <n v="10"/>
    <n v="0"/>
    <n v="25280.66"/>
    <n v="25280.66"/>
    <s v="ZLIN"/>
    <n v="10"/>
    <n v="0"/>
    <n v="0"/>
    <n v="0"/>
    <m/>
    <m/>
    <m/>
  </r>
  <r>
    <s v="120602000423-0"/>
    <x v="38"/>
    <n v="333501"/>
    <s v="TELEFONO CELULAR"/>
    <s v="30.08.2008"/>
    <n v="174000"/>
    <n v="156600"/>
    <s v="ZLI1"/>
    <n v="10"/>
    <n v="0"/>
    <n v="25280.66"/>
    <n v="25280.66"/>
    <s v="ZLIN"/>
    <n v="10"/>
    <n v="0"/>
    <n v="0"/>
    <n v="0"/>
    <m/>
    <m/>
    <m/>
  </r>
  <r>
    <s v="120602000424-0"/>
    <x v="38"/>
    <n v="311100"/>
    <s v="CAMARA DIGITAL"/>
    <s v="30.08.2008"/>
    <n v="164275"/>
    <n v="147847.5"/>
    <s v="ZLI1"/>
    <n v="10"/>
    <n v="0"/>
    <n v="23867.71"/>
    <n v="23867.71"/>
    <s v="ZLIN"/>
    <n v="10"/>
    <n v="0"/>
    <n v="0"/>
    <n v="0"/>
    <m/>
    <m/>
    <m/>
  </r>
  <r>
    <s v="120602000425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26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27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28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29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30-0"/>
    <x v="38"/>
    <n v="211100"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31-0"/>
    <x v="38"/>
    <n v="211100"/>
    <s v="SOFA 3 PIEZAS"/>
    <s v="30.08.2008"/>
    <n v="285539.46999999997"/>
    <n v="256985.51999999996"/>
    <s v="ZLI1"/>
    <n v="10"/>
    <n v="0"/>
    <n v="41486.36"/>
    <n v="41486.36"/>
    <s v="ZLIN"/>
    <n v="10"/>
    <n v="0"/>
    <n v="0"/>
    <n v="0"/>
    <m/>
    <m/>
    <m/>
  </r>
  <r>
    <s v="120602000432-0"/>
    <x v="38"/>
    <n v="211100"/>
    <s v="SOFA 2 PIEZAS"/>
    <s v="30.08.2008"/>
    <n v="215409.4"/>
    <n v="193868.46"/>
    <s v="ZLI1"/>
    <n v="10"/>
    <n v="0"/>
    <n v="31297.08"/>
    <n v="31297.08"/>
    <s v="ZLIN"/>
    <n v="10"/>
    <n v="0"/>
    <n v="0"/>
    <n v="0"/>
    <m/>
    <m/>
    <m/>
  </r>
  <r>
    <s v="120602000433-0"/>
    <x v="38"/>
    <n v="211100"/>
    <s v="ALFOMBRA"/>
    <s v="30.08.2008"/>
    <n v="115900"/>
    <n v="104310"/>
    <s v="ZLI1"/>
    <n v="10"/>
    <n v="0"/>
    <n v="16839.240000000002"/>
    <n v="16839.240000000002"/>
    <s v="ZLIN"/>
    <n v="10"/>
    <n v="0"/>
    <n v="0"/>
    <n v="0"/>
    <m/>
    <m/>
    <m/>
  </r>
  <r>
    <s v="120602000434-0"/>
    <x v="38"/>
    <n v="131100"/>
    <s v="REFRIGERADORA"/>
    <s v="30.08.2008"/>
    <n v="91990"/>
    <n v="82791"/>
    <s v="ZLI1"/>
    <n v="10"/>
    <n v="0"/>
    <n v="13365.35"/>
    <n v="13365.35"/>
    <s v="ZLIN"/>
    <n v="10"/>
    <n v="0"/>
    <n v="0"/>
    <n v="0"/>
    <m/>
    <m/>
    <m/>
  </r>
  <r>
    <s v="120602000435-0"/>
    <x v="38"/>
    <n v="122100"/>
    <s v="SILLA TIPO ERGONOMICA"/>
    <s v="30.08.2008"/>
    <n v="120380"/>
    <n v="108342"/>
    <s v="ZLI1"/>
    <n v="10"/>
    <n v="0"/>
    <n v="17490.14"/>
    <n v="17490.14"/>
    <s v="ZLIN"/>
    <n v="10"/>
    <n v="0"/>
    <n v="0"/>
    <n v="0"/>
    <m/>
    <m/>
    <m/>
  </r>
  <r>
    <s v="120602000436-0"/>
    <x v="38"/>
    <n v="342100"/>
    <s v="12 EP220 E POSTE 220 UNA SECCION 4"/>
    <s v="30.08.2008"/>
    <n v="875050"/>
    <n v="787545"/>
    <s v="ZLI1"/>
    <n v="10"/>
    <n v="0"/>
    <n v="127137.03"/>
    <n v="127137.03"/>
    <s v="ZLIN"/>
    <n v="10"/>
    <n v="0"/>
    <n v="0"/>
    <n v="0"/>
    <m/>
    <m/>
    <m/>
  </r>
  <r>
    <s v="120602000437-0"/>
    <x v="38"/>
    <n v="135101"/>
    <s v="SILLA GIRATORIA AJUSTABLE"/>
    <s v="30.08.2008"/>
    <n v="58000"/>
    <n v="52200"/>
    <s v="ZLI1"/>
    <n v="10"/>
    <n v="0"/>
    <n v="8426.89"/>
    <n v="8426.89"/>
    <s v="ZLIN"/>
    <n v="10"/>
    <n v="0"/>
    <n v="0"/>
    <n v="0"/>
    <m/>
    <m/>
    <m/>
  </r>
  <r>
    <s v="120602000438-0"/>
    <x v="38"/>
    <n v="135103"/>
    <s v="SILLA GIRATORIA AJUSTABLE"/>
    <s v="30.08.2008"/>
    <n v="58000"/>
    <n v="52200"/>
    <s v="ZLI1"/>
    <n v="10"/>
    <n v="0"/>
    <n v="8426.89"/>
    <n v="8426.89"/>
    <s v="ZLIN"/>
    <n v="10"/>
    <n v="0"/>
    <n v="0"/>
    <n v="0"/>
    <m/>
    <m/>
    <m/>
  </r>
  <r>
    <s v="120602000439-0"/>
    <x v="38"/>
    <n v="135100"/>
    <s v="SILLA GIRATORIA AJUSTABLE"/>
    <s v="30.08.2008"/>
    <n v="58000"/>
    <n v="52200"/>
    <s v="ZLI1"/>
    <n v="10"/>
    <n v="0"/>
    <n v="8426.89"/>
    <n v="8426.89"/>
    <s v="ZLIN"/>
    <n v="10"/>
    <n v="0"/>
    <n v="0"/>
    <n v="0"/>
    <m/>
    <m/>
    <m/>
  </r>
  <r>
    <s v="120602000442-0"/>
    <x v="38"/>
    <n v="334100"/>
    <s v="SILLA ERGONOMICA"/>
    <s v="30.08.2008"/>
    <n v="111905.15"/>
    <n v="100714.62999999999"/>
    <s v="ZLI1"/>
    <n v="10"/>
    <n v="0"/>
    <n v="16258.82"/>
    <n v="16258.82"/>
    <s v="ZLIN"/>
    <n v="10"/>
    <n v="0"/>
    <n v="0"/>
    <n v="0"/>
    <m/>
    <m/>
    <m/>
  </r>
  <r>
    <s v="120602000444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5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6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7-0"/>
    <x v="38"/>
    <n v="335100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8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9-0"/>
    <x v="38"/>
    <n v="335100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0-0"/>
    <x v="38"/>
    <n v="335100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1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2-0"/>
    <x v="38"/>
    <n v="335100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3-0"/>
    <x v="38"/>
    <n v="335309"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4-0"/>
    <x v="38"/>
    <n v="335100"/>
    <s v="DISPENSADOR DE AGUA"/>
    <s v="30.08.2008"/>
    <n v="90909.1"/>
    <n v="81818.19"/>
    <s v="ZLI1"/>
    <n v="10"/>
    <n v="0"/>
    <n v="13208.28"/>
    <n v="13208.28"/>
    <s v="ZLIN"/>
    <n v="10"/>
    <n v="0"/>
    <n v="0"/>
    <n v="0"/>
    <m/>
    <m/>
    <m/>
  </r>
  <r>
    <s v="120602000455-0"/>
    <x v="38"/>
    <n v="121100"/>
    <s v="PANTALLA DA LITE SQUARE FORMAT 213X"/>
    <s v="30.08.2008"/>
    <n v="102521.5"/>
    <n v="92269.35"/>
    <s v="ZLI1"/>
    <n v="10"/>
    <n v="0"/>
    <n v="14895.47"/>
    <n v="14895.47"/>
    <s v="ZLIN"/>
    <n v="10"/>
    <n v="0"/>
    <n v="0"/>
    <n v="0"/>
    <m/>
    <m/>
    <m/>
  </r>
  <r>
    <s v="120602000456-0"/>
    <x v="38"/>
    <n v="111100"/>
    <s v="ASPIRADORA"/>
    <s v="30.09.2008"/>
    <n v="64995"/>
    <n v="58495.5"/>
    <s v="ZLI1"/>
    <n v="10"/>
    <n v="0"/>
    <n v="9443.2099999999991"/>
    <n v="9443.2099999999991"/>
    <s v="ZLIN"/>
    <n v="10"/>
    <n v="0"/>
    <n v="0"/>
    <n v="0"/>
    <m/>
    <m/>
    <m/>
  </r>
  <r>
    <s v="120602000457-0"/>
    <x v="38"/>
    <n v="342304"/>
    <s v="TELEFONO CELULAR"/>
    <s v="30.08.2008"/>
    <n v="123900"/>
    <n v="111510"/>
    <s v="ZLI1"/>
    <n v="10"/>
    <n v="0"/>
    <n v="18001.580000000002"/>
    <n v="18001.580000000002"/>
    <s v="ZLIN"/>
    <n v="10"/>
    <n v="0"/>
    <n v="0"/>
    <n v="0"/>
    <m/>
    <m/>
    <m/>
  </r>
  <r>
    <s v="120602000458-0"/>
    <x v="38"/>
    <n v="316100"/>
    <s v="ESCRITORIO   ( ESTACION DE TRABAJO"/>
    <s v="30.08.2008"/>
    <n v="151000"/>
    <n v="135900"/>
    <s v="ZLI1"/>
    <n v="10"/>
    <n v="0"/>
    <n v="21938.959999999999"/>
    <n v="21938.959999999999"/>
    <s v="ZLIN"/>
    <n v="10"/>
    <n v="0"/>
    <n v="0"/>
    <n v="0"/>
    <m/>
    <m/>
    <m/>
  </r>
  <r>
    <s v="120602000459-0"/>
    <x v="38"/>
    <n v="332100"/>
    <s v="SILLA ERGONOMICA ESPECIAL"/>
    <s v="30.11.2008"/>
    <n v="259679.62"/>
    <n v="233711.66"/>
    <s v="ZLI1"/>
    <n v="10"/>
    <n v="0"/>
    <n v="37729.15"/>
    <n v="37729.15"/>
    <s v="ZLIN"/>
    <n v="10"/>
    <n v="0"/>
    <n v="0"/>
    <n v="0"/>
    <m/>
    <m/>
    <m/>
  </r>
  <r>
    <s v="120602000460-0"/>
    <x v="38"/>
    <n v="332100"/>
    <s v="SILLA ERGONOMICA ESPECIAL"/>
    <s v="30.11.2008"/>
    <n v="259679.63"/>
    <n v="233711.67"/>
    <s v="ZLI1"/>
    <n v="10"/>
    <n v="0"/>
    <n v="37729.160000000003"/>
    <n v="37729.160000000003"/>
    <s v="ZLIN"/>
    <n v="10"/>
    <n v="0"/>
    <n v="0"/>
    <n v="0"/>
    <m/>
    <m/>
    <m/>
  </r>
  <r>
    <s v="120602000461-0"/>
    <x v="38"/>
    <n v="213201"/>
    <s v="ESPEJO CONCAVO 18"/>
    <s v="30.09.2008"/>
    <n v="66568"/>
    <n v="59911.199999999997"/>
    <s v="ZLI1"/>
    <n v="10"/>
    <n v="0"/>
    <n v="9671.75"/>
    <n v="9671.75"/>
    <s v="ZLIN"/>
    <n v="10"/>
    <n v="0"/>
    <n v="0"/>
    <n v="0"/>
    <m/>
    <m/>
    <m/>
  </r>
  <r>
    <s v="120602000462-0"/>
    <x v="38"/>
    <n v="333301"/>
    <s v="SILLA EJECUTIVA DAMASCO"/>
    <s v="30.09.2008"/>
    <n v="88196.5"/>
    <n v="79376.850000000006"/>
    <s v="ZLI1"/>
    <n v="10"/>
    <n v="0"/>
    <n v="12814.17"/>
    <n v="12814.17"/>
    <s v="ZLIN"/>
    <n v="10"/>
    <n v="0"/>
    <n v="0"/>
    <n v="0"/>
    <m/>
    <m/>
    <m/>
  </r>
  <r>
    <s v="120602000463-0"/>
    <x v="38"/>
    <n v="315100"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64-0"/>
    <x v="38"/>
    <n v="315100"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65-0"/>
    <x v="38"/>
    <n v="315100"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66-0"/>
    <x v="38"/>
    <n v="315100"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69-0"/>
    <x v="38"/>
    <n v="315100"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70-0"/>
    <x v="38"/>
    <n v="315100"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71-0"/>
    <x v="38"/>
    <n v="315100"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72-0"/>
    <x v="38"/>
    <n v="315100"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73-0"/>
    <x v="38"/>
    <n v="315100"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74-0"/>
    <x v="38"/>
    <n v="315100"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75-0"/>
    <x v="38"/>
    <n v="315100"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76-0"/>
    <x v="38"/>
    <n v="315100"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77-0"/>
    <x v="38"/>
    <n v="315100"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78-0"/>
    <x v="38"/>
    <n v="315100"/>
    <s v="ESTACION DE TRABAJO CON PANELERIA"/>
    <s v="30.07.2008"/>
    <n v="1172091.5900000001"/>
    <n v="1054882.4300000002"/>
    <s v="ZLI1"/>
    <n v="10"/>
    <n v="0"/>
    <n v="170294.54"/>
    <n v="170294.54"/>
    <s v="ZLIN"/>
    <n v="10"/>
    <n v="0"/>
    <n v="0"/>
    <n v="0"/>
    <m/>
    <m/>
    <m/>
  </r>
  <r>
    <s v="120602000479-0"/>
    <x v="38"/>
    <n v="315100"/>
    <s v="CREDENZA"/>
    <s v="30.07.2008"/>
    <n v="223494.7"/>
    <n v="201145.23"/>
    <s v="ZLI1"/>
    <n v="10"/>
    <n v="0"/>
    <n v="32471.81"/>
    <n v="32471.81"/>
    <s v="ZLIN"/>
    <n v="10"/>
    <n v="0"/>
    <n v="0"/>
    <n v="0"/>
    <m/>
    <m/>
    <m/>
  </r>
  <r>
    <s v="120602000480-0"/>
    <x v="38"/>
    <n v="315100"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81-0"/>
    <x v="38"/>
    <n v="315100"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82-0"/>
    <x v="38"/>
    <n v="314100"/>
    <s v="ESTACION DE TRABAJO"/>
    <s v="30.07.2008"/>
    <n v="360353.81"/>
    <n v="324318.43"/>
    <s v="ZLI1"/>
    <n v="10"/>
    <n v="0"/>
    <n v="52356.22"/>
    <n v="52356.22"/>
    <s v="ZLIN"/>
    <n v="10"/>
    <n v="0"/>
    <n v="0"/>
    <n v="0"/>
    <m/>
    <m/>
    <m/>
  </r>
  <r>
    <s v="120602000483-0"/>
    <x v="38"/>
    <n v="314100"/>
    <s v="ESTACION DE TRABAJO"/>
    <s v="30.07.2008"/>
    <n v="360353.81"/>
    <n v="324318.43"/>
    <s v="ZLI1"/>
    <n v="10"/>
    <n v="0"/>
    <n v="52356.22"/>
    <n v="52356.22"/>
    <s v="ZLIN"/>
    <n v="10"/>
    <n v="0"/>
    <n v="0"/>
    <n v="0"/>
    <m/>
    <m/>
    <m/>
  </r>
  <r>
    <s v="120602000484-0"/>
    <x v="38"/>
    <n v="315100"/>
    <s v="AIRE ACONDICIONADO"/>
    <s v="30.08.2008"/>
    <n v="481448.5"/>
    <n v="433303.65"/>
    <s v="ZLI1"/>
    <n v="10"/>
    <n v="0"/>
    <n v="69950.19"/>
    <n v="69950.19"/>
    <s v="ZLIN"/>
    <n v="10"/>
    <n v="0"/>
    <n v="0"/>
    <n v="0"/>
    <m/>
    <m/>
    <m/>
  </r>
  <r>
    <s v="120602000485-0"/>
    <x v="38"/>
    <n v="315100"/>
    <s v="PERSIANA DE 266 CM X 100 CM"/>
    <s v="30.08.2008"/>
    <n v="88450"/>
    <n v="79605"/>
    <s v="ZLI1"/>
    <n v="10"/>
    <n v="0"/>
    <n v="12851.01"/>
    <n v="12851.01"/>
    <s v="ZLIN"/>
    <n v="10"/>
    <n v="0"/>
    <n v="0"/>
    <n v="0"/>
    <m/>
    <m/>
    <m/>
  </r>
  <r>
    <s v="120602000488-0"/>
    <x v="38"/>
    <n v="315100"/>
    <s v="TANQUE PARA AGUA CALIENTE"/>
    <s v="30.09.2008"/>
    <n v="79825.460000000006"/>
    <n v="63581.390000000007"/>
    <s v="ZLI1"/>
    <n v="15"/>
    <n v="0"/>
    <n v="11597.93"/>
    <n v="11597.93"/>
    <s v="ZLIN"/>
    <n v="10"/>
    <n v="0"/>
    <n v="0"/>
    <n v="0"/>
    <m/>
    <m/>
    <m/>
  </r>
  <r>
    <s v="120602000489-0"/>
    <x v="38"/>
    <n v="315100"/>
    <s v="ESTACION DE TRABAJO TIPO ARCATO CON"/>
    <s v="30.09.2008"/>
    <n v="534048.67000000004"/>
    <n v="480643.80000000005"/>
    <s v="ZLI1"/>
    <n v="10"/>
    <n v="0"/>
    <n v="77592.539999999994"/>
    <n v="77592.539999999994"/>
    <s v="ZLIN"/>
    <n v="10"/>
    <n v="0"/>
    <n v="0"/>
    <n v="0"/>
    <m/>
    <m/>
    <m/>
  </r>
  <r>
    <s v="120602000490-0"/>
    <x v="38"/>
    <n v="315100"/>
    <s v="ESTANTERIA VERTICAL"/>
    <s v="30.09.2008"/>
    <n v="220310.86"/>
    <n v="198279.77"/>
    <s v="ZLI1"/>
    <n v="10"/>
    <n v="0"/>
    <n v="32009.21"/>
    <n v="32009.21"/>
    <s v="ZLIN"/>
    <n v="10"/>
    <n v="0"/>
    <n v="0"/>
    <n v="0"/>
    <m/>
    <m/>
    <m/>
  </r>
  <r>
    <s v="120602000491-0"/>
    <x v="38"/>
    <n v="334204"/>
    <s v="ESTACION DE TRABAJO TIPO ORGANICA C"/>
    <s v="30.09.2008"/>
    <n v="411583.61"/>
    <n v="370425.25"/>
    <s v="ZLI1"/>
    <n v="10"/>
    <n v="0"/>
    <n v="59799.45"/>
    <n v="59799.45"/>
    <s v="ZLIN"/>
    <n v="10"/>
    <n v="0"/>
    <n v="0"/>
    <n v="0"/>
    <m/>
    <m/>
    <m/>
  </r>
  <r>
    <s v="120602000492-0"/>
    <x v="38"/>
    <n v="334204"/>
    <s v="ESTANTERIA VERTICAL"/>
    <s v="30.09.2008"/>
    <n v="220310.86"/>
    <n v="198279.77"/>
    <s v="ZLI1"/>
    <n v="10"/>
    <n v="0"/>
    <n v="32009.21"/>
    <n v="32009.21"/>
    <s v="ZLIN"/>
    <n v="10"/>
    <n v="0"/>
    <n v="0"/>
    <n v="0"/>
    <m/>
    <m/>
    <m/>
  </r>
  <r>
    <s v="120602000493-0"/>
    <x v="38"/>
    <n v="315100"/>
    <s v="ESTACION DE TRABAJO TIPO ARCATO CON"/>
    <s v="30.09.2008"/>
    <n v="362345.06"/>
    <n v="326110.55"/>
    <s v="ZLI1"/>
    <n v="10"/>
    <n v="0"/>
    <n v="52645.52"/>
    <n v="52645.52"/>
    <s v="ZLIN"/>
    <n v="10"/>
    <n v="0"/>
    <n v="0"/>
    <n v="0"/>
    <m/>
    <m/>
    <m/>
  </r>
  <r>
    <s v="120602000494-0"/>
    <x v="38"/>
    <n v="315100"/>
    <s v="ESTANTERIA VERTICAL"/>
    <s v="30.09.2008"/>
    <n v="195691.59"/>
    <n v="176122.43"/>
    <s v="ZLI1"/>
    <n v="10"/>
    <n v="0"/>
    <n v="28432.25"/>
    <n v="28432.25"/>
    <s v="ZLIN"/>
    <n v="10"/>
    <n v="0"/>
    <n v="0"/>
    <n v="0"/>
    <m/>
    <m/>
    <m/>
  </r>
  <r>
    <s v="120602000495-0"/>
    <x v="38"/>
    <n v="323305"/>
    <s v="MUEBLE PARA COMPUTADORA"/>
    <s v="30.06.2008"/>
    <n v="69295"/>
    <n v="62365.5"/>
    <s v="ZLI1"/>
    <n v="10"/>
    <n v="0"/>
    <n v="10067.959999999999"/>
    <n v="10067.959999999999"/>
    <s v="ZLIN"/>
    <n v="10"/>
    <n v="0"/>
    <n v="0"/>
    <n v="0"/>
    <m/>
    <m/>
    <m/>
  </r>
  <r>
    <s v="120602000496-0"/>
    <x v="38"/>
    <n v="323301"/>
    <s v="JUEGO COMEDOR CON 6 SILLAS"/>
    <s v="30.07.2008"/>
    <n v="357665"/>
    <n v="321898.5"/>
    <s v="ZLI1"/>
    <n v="10"/>
    <n v="0"/>
    <n v="51965.56"/>
    <n v="51965.56"/>
    <s v="ZLIN"/>
    <n v="10"/>
    <n v="0"/>
    <n v="0"/>
    <n v="0"/>
    <m/>
    <m/>
    <m/>
  </r>
  <r>
    <s v="120602000497-0"/>
    <x v="38"/>
    <n v="323303"/>
    <s v="AIRE ACONDICIONADO"/>
    <s v="30.08.2008"/>
    <n v="373000"/>
    <n v="335700"/>
    <s v="ZLI1"/>
    <n v="10"/>
    <n v="0"/>
    <n v="54193.599999999999"/>
    <n v="54193.599999999999"/>
    <s v="ZLIN"/>
    <n v="10"/>
    <n v="0"/>
    <n v="0"/>
    <n v="0"/>
    <m/>
    <m/>
    <m/>
  </r>
  <r>
    <s v="120602000498-0"/>
    <x v="38"/>
    <n v="323301"/>
    <s v="AIRE ACONDICIONADO"/>
    <s v="30.08.2008"/>
    <n v="508000"/>
    <n v="457200"/>
    <s v="ZLI1"/>
    <n v="10"/>
    <n v="0"/>
    <n v="73807.899999999994"/>
    <n v="73807.899999999994"/>
    <s v="ZLIN"/>
    <n v="10"/>
    <n v="0"/>
    <n v="0"/>
    <n v="0"/>
    <m/>
    <m/>
    <m/>
  </r>
  <r>
    <s v="120602000499-0"/>
    <x v="38"/>
    <n v="315100"/>
    <s v="ESTACION DE TRABAJO TIPO ARCATO CON"/>
    <s v="30.09.2008"/>
    <n v="362345.06"/>
    <n v="326110.55"/>
    <s v="ZLI1"/>
    <n v="10"/>
    <n v="0"/>
    <n v="52645.52"/>
    <n v="52645.52"/>
    <s v="ZLIN"/>
    <n v="10"/>
    <n v="0"/>
    <n v="0"/>
    <n v="0"/>
    <m/>
    <m/>
    <m/>
  </r>
  <r>
    <s v="120602000500-0"/>
    <x v="38"/>
    <n v="315100"/>
    <s v="PLANERA"/>
    <s v="30.09.2008"/>
    <n v="75751.58"/>
    <n v="68176.42"/>
    <s v="ZLI1"/>
    <n v="10"/>
    <n v="0"/>
    <n v="11006.03"/>
    <n v="11006.03"/>
    <s v="ZLIN"/>
    <n v="10"/>
    <n v="0"/>
    <n v="0"/>
    <n v="0"/>
    <m/>
    <m/>
    <m/>
  </r>
  <r>
    <s v="120602000501-0"/>
    <x v="38"/>
    <n v="315100"/>
    <s v="SILLA EJECUTIVA NEGRA"/>
    <s v="30.09.2008"/>
    <n v="89990"/>
    <n v="80991"/>
    <s v="ZLI1"/>
    <n v="10"/>
    <n v="0"/>
    <n v="13074.75"/>
    <n v="13074.75"/>
    <s v="ZLIN"/>
    <n v="10"/>
    <n v="0"/>
    <n v="0"/>
    <n v="0"/>
    <m/>
    <m/>
    <m/>
  </r>
  <r>
    <s v="120602000502-0"/>
    <x v="38"/>
    <n v="315100"/>
    <s v="MUEBLE PARA EQUIPO DE CONFERENCIA C"/>
    <s v="30.10.2008"/>
    <n v="161837.9"/>
    <n v="145654.10999999999"/>
    <s v="ZLI1"/>
    <n v="10"/>
    <n v="0"/>
    <n v="23513.61"/>
    <n v="23513.61"/>
    <s v="ZLIN"/>
    <n v="10"/>
    <n v="0"/>
    <n v="0"/>
    <n v="0"/>
    <m/>
    <m/>
    <m/>
  </r>
  <r>
    <s v="120602000503-0"/>
    <x v="38"/>
    <n v="334204"/>
    <s v="SILLA GIRATORIA CON BRAZOS"/>
    <s v="30.10.2008"/>
    <n v="75992"/>
    <n v="68392.800000000003"/>
    <s v="ZLI1"/>
    <n v="10"/>
    <n v="0"/>
    <n v="11040.96"/>
    <n v="11040.96"/>
    <s v="ZLIN"/>
    <n v="10"/>
    <n v="0"/>
    <n v="0"/>
    <n v="0"/>
    <m/>
    <m/>
    <m/>
  </r>
  <r>
    <s v="120602000504-0"/>
    <x v="38"/>
    <n v="315100"/>
    <s v="ESTANTERIA PARA FOTOCOPIADO"/>
    <s v="30.09.2008"/>
    <n v="82064.22"/>
    <n v="73857.8"/>
    <s v="ZLI1"/>
    <n v="10"/>
    <n v="0"/>
    <n v="11923.21"/>
    <n v="11923.21"/>
    <s v="ZLIN"/>
    <n v="10"/>
    <n v="0"/>
    <n v="0"/>
    <n v="0"/>
    <m/>
    <m/>
    <m/>
  </r>
  <r>
    <s v="120602000505-0"/>
    <x v="38"/>
    <n v="315100"/>
    <s v="ESTANTERIA PARA FOTOCOPIADO"/>
    <s v="30.09.2008"/>
    <n v="82064.22"/>
    <n v="73857.8"/>
    <s v="ZLI1"/>
    <n v="10"/>
    <n v="0"/>
    <n v="11923.21"/>
    <n v="11923.21"/>
    <s v="ZLIN"/>
    <n v="10"/>
    <n v="0"/>
    <n v="0"/>
    <n v="0"/>
    <m/>
    <m/>
    <m/>
  </r>
  <r>
    <s v="120602000506-0"/>
    <x v="38"/>
    <n v="311100"/>
    <s v="CAJA PARA EQUIPO"/>
    <s v="31.12.2008"/>
    <n v="335331"/>
    <n v="301797.90000000002"/>
    <s v="ZLI1"/>
    <n v="10"/>
    <n v="0"/>
    <n v="48720.639999999999"/>
    <n v="48720.639999999999"/>
    <s v="ZLIN"/>
    <n v="10"/>
    <n v="0"/>
    <n v="0"/>
    <n v="0"/>
    <m/>
    <m/>
    <m/>
  </r>
  <r>
    <s v="120602000507-0"/>
    <x v="38"/>
    <n v="321204"/>
    <s v="MAQUINA DE ESCRIBIR"/>
    <s v="30.10.2008"/>
    <n v="137485.82"/>
    <n v="123737.24"/>
    <s v="ZLI1"/>
    <n v="10"/>
    <n v="0"/>
    <n v="19975.48"/>
    <n v="19975.48"/>
    <s v="ZLIN"/>
    <n v="10"/>
    <n v="0"/>
    <n v="0"/>
    <n v="0"/>
    <m/>
    <m/>
    <m/>
  </r>
  <r>
    <s v="120602000508-0"/>
    <x v="38"/>
    <n v="335100"/>
    <s v="SECADOR DE MANO"/>
    <s v="30.10.2008"/>
    <n v="75721.05"/>
    <n v="68148.94"/>
    <s v="ZLI1"/>
    <n v="10"/>
    <n v="0"/>
    <n v="11001.59"/>
    <n v="11001.59"/>
    <s v="ZLIN"/>
    <n v="10"/>
    <n v="0"/>
    <n v="0"/>
    <n v="0"/>
    <m/>
    <m/>
    <m/>
  </r>
  <r>
    <s v="120602000509-0"/>
    <x v="38"/>
    <n v="323302"/>
    <s v="AIRE ACONDICIONADO"/>
    <s v="30.10.2008"/>
    <n v="407717.52"/>
    <n v="366945.77"/>
    <s v="ZLI1"/>
    <n v="10"/>
    <n v="0"/>
    <n v="59237.74"/>
    <n v="59237.74"/>
    <s v="ZLIN"/>
    <n v="10"/>
    <n v="0"/>
    <n v="0"/>
    <n v="0"/>
    <m/>
    <m/>
    <m/>
  </r>
  <r>
    <s v="120602000510-0"/>
    <x v="38"/>
    <n v="323100"/>
    <s v="AIRE ACONDICIONADO"/>
    <s v="30.10.2008"/>
    <n v="573749.96"/>
    <n v="516374.95999999996"/>
    <s v="ZLI1"/>
    <n v="10"/>
    <n v="0"/>
    <n v="83360.789999999994"/>
    <n v="83360.789999999994"/>
    <s v="ZLIN"/>
    <n v="10"/>
    <n v="0"/>
    <n v="0"/>
    <n v="0"/>
    <m/>
    <m/>
    <m/>
  </r>
  <r>
    <s v="120602000512-0"/>
    <x v="38"/>
    <n v="322301"/>
    <s v="AIRE ACONDICIONADO"/>
    <s v="30.11.2008"/>
    <n v="444122.52"/>
    <n v="399710.27"/>
    <s v="ZLI1"/>
    <n v="10"/>
    <n v="0"/>
    <n v="64527.07"/>
    <n v="64527.07"/>
    <s v="ZLIN"/>
    <n v="10"/>
    <n v="0"/>
    <n v="0"/>
    <n v="0"/>
    <m/>
    <m/>
    <m/>
  </r>
  <r>
    <s v="120602000513-0"/>
    <x v="38"/>
    <n v="323303"/>
    <s v="REFRIGERADORA"/>
    <s v="31.12.2008"/>
    <n v="216500"/>
    <n v="194850"/>
    <s v="ZLI1"/>
    <n v="10"/>
    <n v="0"/>
    <n v="31455.53"/>
    <n v="31455.53"/>
    <s v="ZLIN"/>
    <n v="10"/>
    <n v="0"/>
    <n v="0"/>
    <n v="0"/>
    <m/>
    <m/>
    <m/>
  </r>
  <r>
    <s v="120602000514-0"/>
    <x v="38"/>
    <n v="323303"/>
    <s v="DISPENSADOR DE AGUA"/>
    <s v="31.12.2008"/>
    <n v="78600"/>
    <n v="70740"/>
    <s v="ZLI1"/>
    <n v="10"/>
    <n v="0"/>
    <n v="11419.89"/>
    <n v="11419.89"/>
    <s v="ZLIN"/>
    <n v="10"/>
    <n v="0"/>
    <n v="0"/>
    <n v="0"/>
    <m/>
    <m/>
    <m/>
  </r>
  <r>
    <s v="120602000517-0"/>
    <x v="38"/>
    <n v="321204"/>
    <s v="AIRE ACONDICIONADO"/>
    <s v="31.12.2008"/>
    <n v="563395.27"/>
    <n v="507055.74"/>
    <s v="ZLI1"/>
    <n v="10"/>
    <n v="0"/>
    <n v="81856.350000000006"/>
    <n v="81856.350000000006"/>
    <s v="ZLIN"/>
    <n v="10"/>
    <n v="0"/>
    <n v="0"/>
    <n v="0"/>
    <m/>
    <m/>
    <m/>
  </r>
  <r>
    <s v="120602000518-0"/>
    <x v="38"/>
    <n v="335100"/>
    <s v="TRITURADOR ORGANICO"/>
    <s v="30.08.2008"/>
    <n v="322889.73"/>
    <n v="290600.76"/>
    <s v="ZLI1"/>
    <n v="10"/>
    <n v="0"/>
    <n v="46913.02"/>
    <n v="46913.02"/>
    <s v="ZLIN"/>
    <n v="10"/>
    <n v="0"/>
    <n v="0"/>
    <n v="0"/>
    <m/>
    <m/>
    <m/>
  </r>
  <r>
    <s v="120602000519-0"/>
    <x v="38"/>
    <n v="322301"/>
    <s v="AIRE ACONDICIONADO"/>
    <s v="30.08.2008"/>
    <n v="333995"/>
    <n v="300595.5"/>
    <s v="ZLI1"/>
    <n v="10"/>
    <n v="0"/>
    <n v="48526.52"/>
    <n v="48526.52"/>
    <s v="ZLIN"/>
    <n v="10"/>
    <n v="0"/>
    <n v="0"/>
    <n v="0"/>
    <m/>
    <m/>
    <m/>
  </r>
  <r>
    <s v="120602000520-0"/>
    <x v="38"/>
    <n v="322301"/>
    <s v="AIRE ACONDICIONADO"/>
    <s v="30.08.2008"/>
    <n v="333995"/>
    <n v="300595.5"/>
    <s v="ZLI1"/>
    <n v="10"/>
    <n v="0"/>
    <n v="48526.52"/>
    <n v="48526.52"/>
    <s v="ZLIN"/>
    <n v="10"/>
    <n v="0"/>
    <n v="0"/>
    <n v="0"/>
    <m/>
    <m/>
    <m/>
  </r>
  <r>
    <s v="120602000521-0"/>
    <x v="38"/>
    <n v="334204"/>
    <s v="SILLA GIRATORIA SIN BRAZOS"/>
    <s v="30.08.2008"/>
    <n v="77500"/>
    <n v="69750"/>
    <s v="ZLI1"/>
    <n v="10"/>
    <n v="0"/>
    <n v="11260.07"/>
    <n v="11260.07"/>
    <s v="ZLIN"/>
    <n v="10"/>
    <n v="0"/>
    <n v="0"/>
    <n v="0"/>
    <m/>
    <m/>
    <m/>
  </r>
  <r>
    <s v="120602000522-0"/>
    <x v="38"/>
    <n v="334204"/>
    <s v="SILLA GIRATORIA SIN BRAZOS"/>
    <s v="30.08.2008"/>
    <n v="77500"/>
    <n v="69750"/>
    <s v="ZLI1"/>
    <n v="10"/>
    <n v="0"/>
    <n v="11260.07"/>
    <n v="11260.07"/>
    <s v="ZLIN"/>
    <n v="10"/>
    <n v="0"/>
    <n v="0"/>
    <n v="0"/>
    <m/>
    <m/>
    <m/>
  </r>
  <r>
    <s v="120602000523-0"/>
    <x v="38"/>
    <n v="334303"/>
    <s v="SILLA GIRATORIA SIN BRAZOS"/>
    <s v="30.08.2008"/>
    <n v="77500"/>
    <n v="69750"/>
    <s v="ZLI1"/>
    <n v="10"/>
    <n v="0"/>
    <n v="11260.07"/>
    <n v="11260.07"/>
    <s v="ZLIN"/>
    <n v="10"/>
    <n v="0"/>
    <n v="0"/>
    <n v="0"/>
    <m/>
    <m/>
    <m/>
  </r>
  <r>
    <s v="120602000524-0"/>
    <x v="38"/>
    <n v="334204"/>
    <s v="SILLA GIRATORIA CON BRAZOS"/>
    <s v="30.08.2008"/>
    <n v="85000"/>
    <n v="76500"/>
    <s v="ZLI1"/>
    <n v="10"/>
    <n v="0"/>
    <n v="12349.75"/>
    <n v="12349.75"/>
    <s v="ZLIN"/>
    <n v="10"/>
    <n v="0"/>
    <n v="0"/>
    <n v="0"/>
    <m/>
    <m/>
    <m/>
  </r>
  <r>
    <s v="120602000525-0"/>
    <x v="38"/>
    <n v="334204"/>
    <s v="SILLA GIRATORIA CON BRAZOS"/>
    <s v="30.08.2008"/>
    <n v="85000"/>
    <n v="76500"/>
    <s v="ZLI1"/>
    <n v="10"/>
    <n v="0"/>
    <n v="12349.75"/>
    <n v="12349.75"/>
    <s v="ZLIN"/>
    <n v="10"/>
    <n v="0"/>
    <n v="0"/>
    <n v="0"/>
    <m/>
    <m/>
    <m/>
  </r>
  <r>
    <s v="120602000526-0"/>
    <x v="38"/>
    <n v="334204"/>
    <s v="SILLA GIRATORIA SIN BRAZOS"/>
    <s v="30.08.2008"/>
    <n v="77500"/>
    <n v="69750"/>
    <s v="ZLI1"/>
    <n v="10"/>
    <n v="0"/>
    <n v="11260.07"/>
    <n v="11260.07"/>
    <s v="ZLIN"/>
    <n v="10"/>
    <n v="0"/>
    <n v="0"/>
    <n v="0"/>
    <m/>
    <m/>
    <m/>
  </r>
  <r>
    <s v="120602000527-0"/>
    <x v="38"/>
    <n v="323201"/>
    <s v="AIRE ACONDICIONADO"/>
    <s v="30.08.2008"/>
    <n v="478000"/>
    <n v="430200"/>
    <s v="ZLI1"/>
    <n v="10"/>
    <n v="0"/>
    <n v="69449.17"/>
    <n v="69449.17"/>
    <s v="ZLIN"/>
    <n v="10"/>
    <n v="0"/>
    <n v="0"/>
    <n v="0"/>
    <m/>
    <m/>
    <m/>
  </r>
  <r>
    <s v="120602000528-0"/>
    <x v="38"/>
    <n v="323305"/>
    <s v="REFRIGERADORA"/>
    <s v="30.08.2008"/>
    <n v="210000"/>
    <n v="189000"/>
    <s v="ZLI1"/>
    <n v="10"/>
    <n v="0"/>
    <n v="30511.15"/>
    <n v="30511.15"/>
    <s v="ZLIN"/>
    <n v="10"/>
    <n v="0"/>
    <n v="0"/>
    <n v="0"/>
    <m/>
    <m/>
    <m/>
  </r>
  <r>
    <s v="120602000529-0"/>
    <x v="38"/>
    <n v="344209"/>
    <s v="FREGADERO COMPLETO CON MUEBLE"/>
    <s v="30.11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530-0"/>
    <x v="38"/>
    <n v="321100"/>
    <s v="PANTALLA DE PROYECCION ELECTRICA"/>
    <s v="30.09.2008"/>
    <n v="907064.5"/>
    <n v="816358.05"/>
    <s v="ZLI1"/>
    <n v="10"/>
    <n v="0"/>
    <n v="131788.44"/>
    <n v="131788.44"/>
    <s v="ZLIN"/>
    <n v="10"/>
    <n v="0"/>
    <n v="0"/>
    <n v="0"/>
    <m/>
    <m/>
    <m/>
  </r>
  <r>
    <s v="120602000531-0"/>
    <x v="38"/>
    <n v="321204"/>
    <s v="SILLA EJECTU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2-0"/>
    <x v="38"/>
    <n v="321203"/>
    <s v="SILLA EJECUT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3-0"/>
    <x v="38"/>
    <n v="321204"/>
    <s v="SILLA EJECUT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4-0"/>
    <x v="38"/>
    <n v="321202"/>
    <s v="SILLA EJECUT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5-0"/>
    <x v="38"/>
    <n v="335303"/>
    <s v="REFRIGERADORA DE 13 PIES"/>
    <s v="30.08.2008"/>
    <n v="190995"/>
    <n v="171895.5"/>
    <s v="ZLI1"/>
    <n v="10"/>
    <n v="0"/>
    <n v="27749.89"/>
    <n v="27749.89"/>
    <s v="ZLIN"/>
    <n v="10"/>
    <n v="0"/>
    <n v="0"/>
    <n v="0"/>
    <m/>
    <m/>
    <m/>
  </r>
  <r>
    <s v="120602000536-0"/>
    <x v="38"/>
    <n v="321202"/>
    <s v="SILLA EJECUT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8-0"/>
    <x v="38"/>
    <n v="323302"/>
    <s v="SILLA EJECUTIVA"/>
    <s v="30.08.2008"/>
    <n v="95000"/>
    <n v="85500"/>
    <s v="ZLI1"/>
    <n v="10"/>
    <n v="0"/>
    <n v="13802.66"/>
    <n v="13802.66"/>
    <s v="ZLIN"/>
    <n v="10"/>
    <n v="0"/>
    <n v="0"/>
    <n v="0"/>
    <m/>
    <m/>
    <m/>
  </r>
  <r>
    <s v="120602000539-0"/>
    <x v="38"/>
    <n v="322314"/>
    <s v="MUEBLE PARA COMPUTADORA"/>
    <s v="30.09.2008"/>
    <n v="75000"/>
    <n v="67500"/>
    <s v="ZLI1"/>
    <n v="10"/>
    <n v="0"/>
    <n v="10896.83"/>
    <n v="10896.83"/>
    <s v="ZLIN"/>
    <n v="10"/>
    <n v="0"/>
    <n v="0"/>
    <n v="0"/>
    <m/>
    <m/>
    <m/>
  </r>
  <r>
    <s v="120602000540-0"/>
    <x v="38"/>
    <n v="322314"/>
    <s v="MUEBLE PARA COMPUTADORA"/>
    <s v="30.09.2008"/>
    <n v="75000"/>
    <n v="67500"/>
    <s v="ZLI1"/>
    <n v="10"/>
    <n v="0"/>
    <n v="10896.83"/>
    <n v="10896.83"/>
    <s v="ZLIN"/>
    <n v="10"/>
    <n v="0"/>
    <n v="0"/>
    <n v="0"/>
    <m/>
    <m/>
    <m/>
  </r>
  <r>
    <s v="120602000542-0"/>
    <x v="38"/>
    <n v="321201"/>
    <s v="CAMARA DIGITAL PLATEADA"/>
    <s v="30.09.2008"/>
    <n v="175770"/>
    <n v="158193"/>
    <s v="ZLI1"/>
    <n v="10"/>
    <n v="0"/>
    <n v="25537.83"/>
    <n v="25537.83"/>
    <s v="ZLIN"/>
    <n v="10"/>
    <n v="0"/>
    <n v="0"/>
    <n v="0"/>
    <m/>
    <m/>
    <m/>
  </r>
  <r>
    <s v="120602000543-0"/>
    <x v="38"/>
    <n v="335201"/>
    <s v="MEZCLADORA DE MUSICA"/>
    <s v="30.09.2008"/>
    <n v="77018.12"/>
    <n v="69316.31"/>
    <s v="ZLI1"/>
    <n v="10"/>
    <n v="0"/>
    <n v="11190.04"/>
    <n v="11190.04"/>
    <s v="ZLIN"/>
    <n v="10"/>
    <n v="0"/>
    <n v="0"/>
    <n v="0"/>
    <m/>
    <m/>
    <m/>
  </r>
  <r>
    <s v="120602000544-0"/>
    <x v="38"/>
    <n v="335201"/>
    <s v="AMPLIFICADOR"/>
    <s v="30.09.2008"/>
    <n v="414565.92"/>
    <n v="373109.32999999996"/>
    <s v="ZLI1"/>
    <n v="10"/>
    <n v="0"/>
    <n v="60232.76"/>
    <n v="60232.76"/>
    <s v="ZLIN"/>
    <n v="10"/>
    <n v="0"/>
    <n v="0"/>
    <n v="0"/>
    <m/>
    <m/>
    <m/>
  </r>
  <r>
    <s v="120602000545-0"/>
    <x v="38"/>
    <n v="335201"/>
    <s v="MICROFONO"/>
    <s v="30.09.2008"/>
    <n v="69096.479999999996"/>
    <n v="62186.829999999994"/>
    <s v="ZLI1"/>
    <n v="10"/>
    <n v="0"/>
    <n v="10039.11"/>
    <n v="10039.11"/>
    <s v="ZLIN"/>
    <n v="10"/>
    <n v="0"/>
    <n v="0"/>
    <n v="0"/>
    <m/>
    <m/>
    <m/>
  </r>
  <r>
    <s v="120602000546-0"/>
    <x v="38"/>
    <n v="335201"/>
    <s v="MICROFONO"/>
    <s v="30.09.2008"/>
    <n v="69096.479999999996"/>
    <n v="62186.829999999994"/>
    <s v="ZLI1"/>
    <n v="10"/>
    <n v="0"/>
    <n v="10039.11"/>
    <n v="10039.11"/>
    <s v="ZLIN"/>
    <n v="10"/>
    <n v="0"/>
    <n v="0"/>
    <n v="0"/>
    <m/>
    <m/>
    <m/>
  </r>
  <r>
    <s v="120602000547-0"/>
    <x v="38"/>
    <n v="322100"/>
    <s v="CELULAR"/>
    <s v="30.09.2008"/>
    <n v="200000"/>
    <n v="180000"/>
    <s v="ZLI1"/>
    <n v="10"/>
    <n v="0"/>
    <n v="29058.23"/>
    <n v="29058.23"/>
    <s v="ZLIN"/>
    <n v="10"/>
    <n v="0"/>
    <n v="0"/>
    <n v="0"/>
    <m/>
    <m/>
    <m/>
  </r>
  <r>
    <s v="120602000548-0"/>
    <x v="38"/>
    <n v="123100"/>
    <s v="TELEFONO CELULAR"/>
    <s v="30.09.2008"/>
    <n v="200000"/>
    <n v="180000"/>
    <s v="ZLI1"/>
    <n v="10"/>
    <n v="0"/>
    <n v="29058.23"/>
    <n v="29058.23"/>
    <s v="ZLIN"/>
    <n v="10"/>
    <n v="0"/>
    <n v="0"/>
    <n v="0"/>
    <m/>
    <m/>
    <m/>
  </r>
  <r>
    <s v="120602000549-0"/>
    <x v="38"/>
    <n v="321204"/>
    <s v="MUEBLE DE COMPUTO"/>
    <s v="31.12.2008"/>
    <n v="63995"/>
    <n v="57595.5"/>
    <s v="ZLI1"/>
    <n v="10"/>
    <n v="0"/>
    <n v="9297.91"/>
    <n v="9297.91"/>
    <s v="ZLIN"/>
    <n v="10"/>
    <n v="0"/>
    <n v="0"/>
    <n v="0"/>
    <m/>
    <m/>
    <m/>
  </r>
  <r>
    <s v="120602000550-0"/>
    <x v="38"/>
    <n v="321204"/>
    <s v="ARCHIVO LEGAL DE 4 GAVETAS"/>
    <s v="31.12.2008"/>
    <n v="139995"/>
    <n v="125995.5"/>
    <s v="ZLI1"/>
    <n v="10"/>
    <n v="0"/>
    <n v="20340.04"/>
    <n v="20340.04"/>
    <s v="ZLIN"/>
    <n v="10"/>
    <n v="0"/>
    <n v="0"/>
    <n v="0"/>
    <m/>
    <m/>
    <m/>
  </r>
  <r>
    <s v="120602000551-0"/>
    <x v="38"/>
    <n v="321204"/>
    <s v="FAX"/>
    <s v="31.12.2008"/>
    <n v="61480"/>
    <n v="55332"/>
    <s v="ZLI1"/>
    <n v="10"/>
    <n v="0"/>
    <n v="8932.5"/>
    <n v="8932.5"/>
    <s v="ZLIN"/>
    <n v="10"/>
    <n v="0"/>
    <n v="0"/>
    <n v="0"/>
    <m/>
    <m/>
    <m/>
  </r>
  <r>
    <s v="120602000552-0"/>
    <x v="38"/>
    <n v="321101"/>
    <s v="MAQUINA FACSIMIL"/>
    <s v="30.10.2008"/>
    <n v="85000"/>
    <n v="76500"/>
    <s v="ZLI1"/>
    <n v="10"/>
    <n v="0"/>
    <n v="12349.75"/>
    <n v="12349.75"/>
    <s v="ZLIN"/>
    <n v="10"/>
    <n v="0"/>
    <n v="0"/>
    <n v="0"/>
    <m/>
    <m/>
    <m/>
  </r>
  <r>
    <s v="120602000553-0"/>
    <x v="38"/>
    <n v="322314"/>
    <s v="03 MUEBLES AEREOS MADERA LAUREL ACA"/>
    <s v="30.09.2008"/>
    <n v="883095"/>
    <n v="794785.5"/>
    <s v="ZLI1"/>
    <n v="10"/>
    <n v="0"/>
    <n v="128305.89"/>
    <n v="128305.89"/>
    <s v="ZLIN"/>
    <n v="10"/>
    <n v="0"/>
    <n v="0"/>
    <n v="0"/>
    <m/>
    <m/>
    <m/>
  </r>
  <r>
    <s v="120602000554-0"/>
    <x v="38"/>
    <n v="322314"/>
    <s v="PIZARRA"/>
    <s v="30.09.2008"/>
    <n v="75000"/>
    <n v="67500"/>
    <s v="ZLI1"/>
    <n v="10"/>
    <n v="0"/>
    <n v="10896.83"/>
    <n v="10896.83"/>
    <s v="ZLIN"/>
    <n v="10"/>
    <n v="0"/>
    <n v="0"/>
    <n v="0"/>
    <m/>
    <m/>
    <m/>
  </r>
  <r>
    <s v="120602000555-0"/>
    <x v="38"/>
    <n v="334303"/>
    <s v="MUEBLE DE MADERA PARA COMPUTADORA"/>
    <s v="30.09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556-0"/>
    <x v="38"/>
    <n v="334303"/>
    <s v="MUEBLE DE MADERA PARA COMPUTADORA"/>
    <s v="30.09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557-0"/>
    <x v="38"/>
    <n v="335100"/>
    <s v="MUEBLE DE MADERA"/>
    <s v="30.08.2008"/>
    <n v="175000"/>
    <n v="157500"/>
    <s v="ZLI1"/>
    <n v="10"/>
    <n v="0"/>
    <n v="25425.95"/>
    <n v="25425.95"/>
    <s v="ZLIN"/>
    <n v="10"/>
    <n v="0"/>
    <n v="0"/>
    <n v="0"/>
    <m/>
    <m/>
    <m/>
  </r>
  <r>
    <s v="120602000558-0"/>
    <x v="38"/>
    <n v="321100"/>
    <s v="PLAYGROUND"/>
    <s v="30.09.2008"/>
    <n v="980000"/>
    <n v="882000"/>
    <s v="ZLI1"/>
    <n v="10"/>
    <n v="0"/>
    <n v="142385.32999999999"/>
    <n v="142385.32999999999"/>
    <s v="ZLIN"/>
    <n v="10"/>
    <n v="0"/>
    <n v="0"/>
    <n v="0"/>
    <m/>
    <m/>
    <m/>
  </r>
  <r>
    <s v="120602000560-0"/>
    <x v="38"/>
    <n v="322301"/>
    <s v="AIRE ACONDICIONADO"/>
    <s v="30.08.2008"/>
    <n v="630690"/>
    <n v="567621"/>
    <s v="ZLI1"/>
    <n v="10"/>
    <n v="0"/>
    <n v="91633.68"/>
    <n v="91633.68"/>
    <s v="ZLIN"/>
    <n v="10"/>
    <n v="0"/>
    <n v="0"/>
    <n v="0"/>
    <m/>
    <m/>
    <m/>
  </r>
  <r>
    <s v="120602000562-0"/>
    <x v="38"/>
    <n v="335201"/>
    <s v="TELEFONO"/>
    <s v="30.08.2008"/>
    <n v="204500"/>
    <n v="184050"/>
    <s v="ZLI1"/>
    <n v="10"/>
    <n v="0"/>
    <n v="29712.03"/>
    <n v="29712.03"/>
    <s v="ZLIN"/>
    <n v="10"/>
    <n v="0"/>
    <n v="0"/>
    <n v="0"/>
    <m/>
    <m/>
    <m/>
  </r>
  <r>
    <s v="120602000563-0"/>
    <x v="38"/>
    <n v="342402"/>
    <s v="MUEBLE DE MADERA"/>
    <s v="30.11.2008"/>
    <n v="170000"/>
    <n v="153000"/>
    <s v="ZLI1"/>
    <n v="10"/>
    <n v="0"/>
    <n v="24699.5"/>
    <n v="24699.5"/>
    <s v="ZLIN"/>
    <n v="10"/>
    <n v="0"/>
    <n v="0"/>
    <n v="0"/>
    <m/>
    <m/>
    <m/>
  </r>
  <r>
    <s v="120602000564-0"/>
    <x v="38"/>
    <n v="315100"/>
    <s v="PERSIANA DE 290 X 100 CM"/>
    <s v="30.06.2008"/>
    <n v="70291.649999999994"/>
    <n v="63262.479999999996"/>
    <s v="ZLI1"/>
    <n v="10"/>
    <n v="0"/>
    <n v="10212.76"/>
    <n v="10212.76"/>
    <s v="ZLIN"/>
    <n v="10"/>
    <n v="0"/>
    <n v="0"/>
    <n v="0"/>
    <m/>
    <m/>
    <m/>
  </r>
  <r>
    <s v="120602000565-0"/>
    <x v="38"/>
    <n v="315100"/>
    <s v="PERSIANA DE 325 X 100 CM"/>
    <s v="30.06.2008"/>
    <n v="78775.13"/>
    <n v="70897.62000000001"/>
    <s v="ZLI1"/>
    <n v="10"/>
    <n v="0"/>
    <n v="11445.32"/>
    <n v="11445.32"/>
    <s v="ZLIN"/>
    <n v="10"/>
    <n v="0"/>
    <n v="0"/>
    <n v="0"/>
    <m/>
    <m/>
    <m/>
  </r>
  <r>
    <s v="120602000566-0"/>
    <x v="38"/>
    <n v="315100"/>
    <s v="MUEBLE MODULAR METALICO"/>
    <s v="30.08.2008"/>
    <n v="468595"/>
    <n v="421735.5"/>
    <s v="ZLI1"/>
    <n v="10"/>
    <n v="0"/>
    <n v="68082.710000000006"/>
    <n v="68082.710000000006"/>
    <s v="ZLIN"/>
    <n v="10"/>
    <n v="0"/>
    <n v="0"/>
    <n v="0"/>
    <m/>
    <m/>
    <m/>
  </r>
  <r>
    <s v="120602000568-0"/>
    <x v="38"/>
    <n v="214401"/>
    <s v="MUEBLE EN FORMA DE L"/>
    <s v="30.08.2008"/>
    <n v="894523.5"/>
    <n v="805071.15"/>
    <s v="ZLI1"/>
    <n v="10"/>
    <n v="0"/>
    <n v="129966.35"/>
    <n v="129966.35"/>
    <s v="ZLIN"/>
    <n v="10"/>
    <n v="0"/>
    <n v="0"/>
    <n v="0"/>
    <m/>
    <m/>
    <m/>
  </r>
  <r>
    <s v="120602000569-0"/>
    <x v="38"/>
    <n v="214401"/>
    <s v="MUEBLE LINEAL"/>
    <s v="30.08.2008"/>
    <n v="894523.5"/>
    <n v="805071.15"/>
    <s v="ZLI1"/>
    <n v="10"/>
    <n v="0"/>
    <n v="129966.35"/>
    <n v="129966.35"/>
    <s v="ZLIN"/>
    <n v="10"/>
    <n v="0"/>
    <n v="0"/>
    <n v="0"/>
    <m/>
    <m/>
    <m/>
  </r>
  <r>
    <s v="120602000570-0"/>
    <x v="38"/>
    <n v="214401"/>
    <s v="MUENLE EN FORMA DE U"/>
    <s v="30.08.2008"/>
    <n v="2229364"/>
    <n v="2006427.6"/>
    <s v="ZLI1"/>
    <n v="10"/>
    <n v="0"/>
    <n v="323906.84999999998"/>
    <n v="323906.84999999998"/>
    <s v="ZLIN"/>
    <n v="10"/>
    <n v="0"/>
    <n v="0"/>
    <n v="0"/>
    <m/>
    <m/>
    <m/>
  </r>
  <r>
    <s v="120602000571-0"/>
    <x v="38"/>
    <n v="214405"/>
    <s v="MUEBLE AEREO"/>
    <s v="30.08.2008"/>
    <n v="342301"/>
    <n v="308070.90000000002"/>
    <s v="ZLI1"/>
    <n v="10"/>
    <n v="0"/>
    <n v="49733.3"/>
    <n v="49733.3"/>
    <s v="ZLIN"/>
    <n v="10"/>
    <n v="0"/>
    <n v="0"/>
    <n v="0"/>
    <m/>
    <m/>
    <m/>
  </r>
  <r>
    <s v="120602000572-0"/>
    <x v="38"/>
    <n v="214401"/>
    <s v="MUEBLE PARA ALMACENAR"/>
    <s v="30.08.2008"/>
    <n v="286209"/>
    <n v="257588.1"/>
    <s v="ZLI1"/>
    <n v="10"/>
    <n v="0"/>
    <n v="41583.629999999997"/>
    <n v="41583.629999999997"/>
    <s v="ZLIN"/>
    <n v="10"/>
    <n v="0"/>
    <n v="0"/>
    <n v="0"/>
    <m/>
    <m/>
    <m/>
  </r>
  <r>
    <s v="120602000573-0"/>
    <x v="38"/>
    <n v="214401"/>
    <s v="MUEBLE TIPO ARCHIVO"/>
    <s v="30.08.2008"/>
    <n v="244976"/>
    <n v="220478.4"/>
    <s v="ZLI1"/>
    <n v="10"/>
    <n v="0"/>
    <n v="35592.85"/>
    <n v="35592.85"/>
    <s v="ZLIN"/>
    <n v="10"/>
    <n v="0"/>
    <n v="0"/>
    <n v="0"/>
    <m/>
    <m/>
    <m/>
  </r>
  <r>
    <s v="120602000574-0"/>
    <x v="38"/>
    <n v="214401"/>
    <s v="ESTACION DE TRABAJO"/>
    <s v="30.08.2008"/>
    <n v="307168"/>
    <n v="276451.20000000001"/>
    <s v="ZLI1"/>
    <n v="10"/>
    <n v="0"/>
    <n v="44628.800000000003"/>
    <n v="44628.800000000003"/>
    <s v="ZLIN"/>
    <n v="10"/>
    <n v="0"/>
    <n v="0"/>
    <n v="0"/>
    <m/>
    <m/>
    <m/>
  </r>
  <r>
    <s v="120602000575-0"/>
    <x v="38"/>
    <n v="214403"/>
    <s v="ESTACION DE TRABAJO"/>
    <s v="30.08.2008"/>
    <n v="307168"/>
    <n v="276451.20000000001"/>
    <s v="ZLI1"/>
    <n v="10"/>
    <n v="0"/>
    <n v="44628.800000000003"/>
    <n v="44628.800000000003"/>
    <s v="ZLIN"/>
    <n v="10"/>
    <n v="0"/>
    <n v="0"/>
    <n v="0"/>
    <m/>
    <m/>
    <m/>
  </r>
  <r>
    <s v="120602000576-0"/>
    <x v="38"/>
    <n v="214401"/>
    <s v="MESA DE TRABAJO"/>
    <s v="30.08.2008"/>
    <n v="1384546"/>
    <n v="1246091.3999999999"/>
    <s v="ZLI1"/>
    <n v="10"/>
    <n v="0"/>
    <n v="201162.28"/>
    <n v="201162.28"/>
    <s v="ZLIN"/>
    <n v="10"/>
    <n v="0"/>
    <n v="0"/>
    <n v="0"/>
    <m/>
    <m/>
    <m/>
  </r>
  <r>
    <s v="120602000577-0"/>
    <x v="38"/>
    <n v="311100"/>
    <s v="ARCHIVO MOVIL FIJO ( 2 ESTANTES FIJ"/>
    <s v="31.05.2008"/>
    <n v="3755635.23"/>
    <n v="3380071.71"/>
    <s v="ZLI1"/>
    <n v="10"/>
    <n v="0"/>
    <n v="545660.56000000006"/>
    <n v="545660.56000000006"/>
    <s v="ZLIN"/>
    <n v="10"/>
    <n v="0"/>
    <n v="0"/>
    <n v="0"/>
    <m/>
    <m/>
    <m/>
  </r>
  <r>
    <s v="120602000578-0"/>
    <x v="38"/>
    <n v="344202"/>
    <s v="ASPIRADORA"/>
    <s v="30.07.2008"/>
    <n v="76817"/>
    <n v="69135.3"/>
    <s v="ZLI1"/>
    <n v="10"/>
    <n v="0"/>
    <n v="11160.84"/>
    <n v="11160.84"/>
    <s v="ZLIN"/>
    <n v="10"/>
    <n v="0"/>
    <n v="0"/>
    <n v="0"/>
    <m/>
    <m/>
    <m/>
  </r>
  <r>
    <s v="120602000579-0"/>
    <x v="38"/>
    <n v="341201"/>
    <s v="ARCHIVO METALIC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0580-0"/>
    <x v="38"/>
    <n v="334205"/>
    <s v="AXSIMIL TIPO ESCRITORIO"/>
    <s v="30.08.2008"/>
    <n v="1005483"/>
    <n v="904934.7"/>
    <s v="ZLI1"/>
    <n v="10"/>
    <n v="0"/>
    <n v="146087.78"/>
    <n v="146087.78"/>
    <s v="ZLIN"/>
    <n v="10"/>
    <n v="0"/>
    <n v="0"/>
    <n v="0"/>
    <m/>
    <m/>
    <m/>
  </r>
  <r>
    <s v="120602000581-0"/>
    <x v="38"/>
    <n v="334301"/>
    <s v="FACSIMIL TIPO ESCRITORIO"/>
    <s v="30.08.2008"/>
    <n v="1005483"/>
    <n v="904934.7"/>
    <s v="ZLI1"/>
    <n v="10"/>
    <n v="0"/>
    <n v="146087.78"/>
    <n v="146087.78"/>
    <s v="ZLIN"/>
    <n v="10"/>
    <n v="0"/>
    <n v="0"/>
    <n v="0"/>
    <m/>
    <m/>
    <m/>
  </r>
  <r>
    <s v="120602000582-0"/>
    <x v="38"/>
    <n v="344301"/>
    <s v="ESCRITORIO MODULAR"/>
    <s v="30.09.2008"/>
    <n v="280077.43"/>
    <n v="252069.69"/>
    <s v="ZLI1"/>
    <n v="10"/>
    <n v="0"/>
    <n v="40692.769999999997"/>
    <n v="40692.769999999997"/>
    <s v="ZLIN"/>
    <n v="10"/>
    <n v="0"/>
    <n v="0"/>
    <n v="0"/>
    <m/>
    <m/>
    <m/>
  </r>
  <r>
    <s v="120602000584-0"/>
    <x v="38"/>
    <n v="343301"/>
    <s v="ESCRITORIO MODULAR"/>
    <s v="30.09.2008"/>
    <n v="280077.48"/>
    <n v="252069.72999999998"/>
    <s v="ZLI1"/>
    <n v="10"/>
    <n v="0"/>
    <n v="40692.769999999997"/>
    <n v="40692.769999999997"/>
    <s v="ZLIN"/>
    <n v="10"/>
    <n v="0"/>
    <n v="0"/>
    <n v="0"/>
    <m/>
    <m/>
    <m/>
  </r>
  <r>
    <s v="120602000585-0"/>
    <x v="38"/>
    <n v="343301"/>
    <s v="ESCRITORIO MODULAR"/>
    <s v="30.09.2008"/>
    <n v="1671983.63"/>
    <n v="1504785.27"/>
    <s v="ZLI1"/>
    <n v="10"/>
    <n v="0"/>
    <n v="106529.94"/>
    <n v="106529.94"/>
    <s v="ZLIN"/>
    <n v="10"/>
    <n v="0"/>
    <n v="0"/>
    <n v="0"/>
    <m/>
    <m/>
    <m/>
  </r>
  <r>
    <s v="120602000586-0"/>
    <x v="38"/>
    <n v="344301"/>
    <s v="MODULO PEDESTAL(ARTURITO)"/>
    <s v="30.09.2008"/>
    <n v="186774.91"/>
    <n v="168097.42"/>
    <s v="ZLI1"/>
    <n v="10"/>
    <n v="0"/>
    <n v="27136.73"/>
    <n v="27136.73"/>
    <s v="ZLIN"/>
    <n v="10"/>
    <n v="0"/>
    <n v="0"/>
    <n v="0"/>
    <m/>
    <m/>
    <m/>
  </r>
  <r>
    <s v="120602000587-0"/>
    <x v="38"/>
    <n v="335203"/>
    <s v="MODULO PEDESTAL (ARTURITO)"/>
    <s v="30.09.2008"/>
    <n v="186774.91"/>
    <n v="168097.42"/>
    <s v="ZLI1"/>
    <n v="10"/>
    <n v="0"/>
    <n v="27136.73"/>
    <n v="27136.73"/>
    <s v="ZLIN"/>
    <n v="10"/>
    <n v="0"/>
    <n v="0"/>
    <n v="0"/>
    <m/>
    <m/>
    <m/>
  </r>
  <r>
    <s v="120602000588-0"/>
    <x v="38"/>
    <n v="343301"/>
    <s v="MODULO PEDESTAL(ARTURITO)"/>
    <s v="30.09.2008"/>
    <n v="186774.91"/>
    <n v="168097.42"/>
    <s v="ZLI1"/>
    <n v="10"/>
    <n v="0"/>
    <n v="27136.73"/>
    <n v="27136.73"/>
    <s v="ZLIN"/>
    <n v="10"/>
    <n v="0"/>
    <n v="0"/>
    <n v="0"/>
    <m/>
    <m/>
    <m/>
  </r>
  <r>
    <s v="120602000589-0"/>
    <x v="38"/>
    <n v="343301"/>
    <s v="MODULO PEDESTAL(ARTURITO)"/>
    <s v="30.09.2008"/>
    <n v="186774.91"/>
    <n v="168097.42"/>
    <s v="ZLI1"/>
    <n v="10"/>
    <n v="0"/>
    <n v="27136.73"/>
    <n v="27136.73"/>
    <s v="ZLIN"/>
    <n v="10"/>
    <n v="0"/>
    <n v="0"/>
    <n v="0"/>
    <m/>
    <m/>
    <m/>
  </r>
  <r>
    <s v="120602000590-0"/>
    <x v="38"/>
    <n v="343100"/>
    <s v="BIBLIOTECA ALTA"/>
    <s v="30.09.2008"/>
    <n v="264426.65999999997"/>
    <n v="237983.99"/>
    <s v="ZLI1"/>
    <n v="10"/>
    <n v="0"/>
    <n v="38418.85"/>
    <n v="38418.85"/>
    <s v="ZLIN"/>
    <n v="10"/>
    <n v="0"/>
    <n v="0"/>
    <n v="0"/>
    <m/>
    <m/>
    <m/>
  </r>
  <r>
    <s v="120602000591-0"/>
    <x v="38"/>
    <n v="213100"/>
    <s v="BIBLIOTECA ALTA"/>
    <s v="30.09.2008"/>
    <n v="264426.65999999997"/>
    <n v="237983.99"/>
    <s v="ZLI1"/>
    <n v="10"/>
    <n v="0"/>
    <n v="38418.85"/>
    <n v="38418.85"/>
    <s v="ZLIN"/>
    <n v="10"/>
    <n v="0"/>
    <n v="0"/>
    <n v="0"/>
    <m/>
    <m/>
    <m/>
  </r>
  <r>
    <s v="120602000593-0"/>
    <x v="38"/>
    <n v="343100"/>
    <s v="MESA PARA REUNIONES"/>
    <s v="30.09.2008"/>
    <n v="177789.69"/>
    <n v="160010.72"/>
    <s v="ZLI1"/>
    <n v="10"/>
    <n v="0"/>
    <n v="25831.25"/>
    <n v="25831.25"/>
    <s v="ZLIN"/>
    <n v="10"/>
    <n v="0"/>
    <n v="0"/>
    <n v="0"/>
    <m/>
    <m/>
    <m/>
  </r>
  <r>
    <s v="120602000594-0"/>
    <x v="38"/>
    <n v="343201"/>
    <s v="CREDENZA"/>
    <s v="30.09.2008"/>
    <n v="193723.72"/>
    <n v="174351.35"/>
    <s v="ZLI1"/>
    <n v="10"/>
    <n v="0"/>
    <n v="28146.34"/>
    <n v="28146.34"/>
    <s v="ZLIN"/>
    <n v="10"/>
    <n v="0"/>
    <n v="0"/>
    <n v="0"/>
    <m/>
    <m/>
    <m/>
  </r>
  <r>
    <s v="120602000595-0"/>
    <x v="38"/>
    <n v="344302"/>
    <s v="CREDENZA"/>
    <s v="30.09.2008"/>
    <n v="193723.72"/>
    <n v="174351.35"/>
    <s v="ZLI1"/>
    <n v="10"/>
    <n v="0"/>
    <n v="28146.34"/>
    <n v="28146.34"/>
    <s v="ZLIN"/>
    <n v="10"/>
    <n v="0"/>
    <n v="0"/>
    <n v="0"/>
    <m/>
    <m/>
    <m/>
  </r>
  <r>
    <s v="120602000596-0"/>
    <x v="38"/>
    <n v="214301"/>
    <s v="CREDENZA"/>
    <s v="30.09.2008"/>
    <n v="482892"/>
    <n v="434602.8"/>
    <s v="ZLI1"/>
    <n v="10"/>
    <n v="0"/>
    <n v="70159.929999999993"/>
    <n v="70159.929999999993"/>
    <s v="ZLIN"/>
    <n v="10"/>
    <n v="0"/>
    <n v="0"/>
    <n v="0"/>
    <m/>
    <m/>
    <m/>
  </r>
  <r>
    <s v="120602000597-0"/>
    <x v="38"/>
    <n v="214301"/>
    <s v="ESTACION DE TRABAJO"/>
    <s v="30.09.2008"/>
    <n v="512444"/>
    <n v="461199.6"/>
    <s v="ZLI1"/>
    <n v="10"/>
    <n v="0"/>
    <n v="74453.570000000007"/>
    <n v="74453.570000000007"/>
    <s v="ZLIN"/>
    <n v="10"/>
    <n v="0"/>
    <n v="0"/>
    <n v="0"/>
    <m/>
    <m/>
    <m/>
  </r>
  <r>
    <s v="120602000598-0"/>
    <x v="38"/>
    <n v="214301"/>
    <s v="ESTACION DE TRABAJO"/>
    <s v="30.09.2008"/>
    <n v="1065129.5"/>
    <n v="958616.55"/>
    <s v="ZLI1"/>
    <n v="10"/>
    <n v="0"/>
    <n v="154753.88"/>
    <n v="154753.88"/>
    <s v="ZLIN"/>
    <n v="10"/>
    <n v="0"/>
    <n v="0"/>
    <n v="0"/>
    <m/>
    <m/>
    <m/>
  </r>
  <r>
    <s v="120602000599-0"/>
    <x v="38"/>
    <n v="214301"/>
    <s v="ESTACION DE TRABAJO"/>
    <s v="30.09.2008"/>
    <n v="1065129.5"/>
    <n v="958616.55"/>
    <s v="ZLI1"/>
    <n v="10"/>
    <n v="0"/>
    <n v="154753.88"/>
    <n v="154753.88"/>
    <s v="ZLIN"/>
    <n v="10"/>
    <n v="0"/>
    <n v="0"/>
    <n v="0"/>
    <m/>
    <m/>
    <m/>
  </r>
  <r>
    <s v="120602000600-0"/>
    <x v="38"/>
    <n v="214301"/>
    <s v="ARCHIVO MOVIL"/>
    <s v="30.09.2008"/>
    <n v="727482"/>
    <n v="654733.80000000005"/>
    <s v="ZLI1"/>
    <n v="10"/>
    <n v="0"/>
    <n v="105696.69"/>
    <n v="105696.69"/>
    <s v="ZLIN"/>
    <n v="10"/>
    <n v="0"/>
    <n v="0"/>
    <n v="0"/>
    <m/>
    <m/>
    <m/>
  </r>
  <r>
    <s v="120602000601-0"/>
    <x v="38"/>
    <n v="214100"/>
    <s v="ESTACION DE TRABAJO"/>
    <s v="30.09.2008"/>
    <n v="745087.5"/>
    <n v="670578.75"/>
    <s v="ZLI1"/>
    <n v="10"/>
    <n v="0"/>
    <n v="108254.61"/>
    <n v="108254.61"/>
    <s v="ZLIN"/>
    <n v="10"/>
    <n v="0"/>
    <n v="0"/>
    <n v="0"/>
    <m/>
    <m/>
    <m/>
  </r>
  <r>
    <s v="120602000602-0"/>
    <x v="38"/>
    <n v="214401"/>
    <s v="ESTACION DE TRABAJO"/>
    <s v="30.09.2008"/>
    <n v="745087.5"/>
    <n v="670578.75"/>
    <s v="ZLI1"/>
    <n v="10"/>
    <n v="0"/>
    <n v="108254.61"/>
    <n v="108254.61"/>
    <s v="ZLIN"/>
    <n v="10"/>
    <n v="0"/>
    <n v="0"/>
    <n v="0"/>
    <m/>
    <m/>
    <m/>
  </r>
  <r>
    <s v="120602000603-0"/>
    <x v="38"/>
    <n v="214401"/>
    <s v="ESTACION DE TRABAJO"/>
    <s v="30.09.2008"/>
    <n v="511187"/>
    <n v="184813.74"/>
    <s v="ZLI1"/>
    <n v="10"/>
    <n v="0"/>
    <n v="74270.95"/>
    <n v="28971.35"/>
    <s v="ZLIN"/>
    <n v="10"/>
    <n v="0"/>
    <n v="0"/>
    <n v="0"/>
    <m/>
    <m/>
    <m/>
  </r>
  <r>
    <s v="120602000604-0"/>
    <x v="38"/>
    <n v="214301"/>
    <s v="CREDENZA"/>
    <s v="30.09.2008"/>
    <n v="179198"/>
    <n v="161278.20000000001"/>
    <s v="ZLI1"/>
    <n v="10"/>
    <n v="0"/>
    <n v="26035.89"/>
    <n v="26035.89"/>
    <s v="ZLIN"/>
    <n v="10"/>
    <n v="0"/>
    <n v="0"/>
    <n v="0"/>
    <m/>
    <m/>
    <m/>
  </r>
  <r>
    <s v="120602000606-0"/>
    <x v="38"/>
    <n v="344100"/>
    <s v="PANTALLA MANUAL"/>
    <s v="30.07.2008"/>
    <n v="119805.49"/>
    <n v="107824.94"/>
    <s v="ZLI1"/>
    <n v="10"/>
    <n v="0"/>
    <n v="17406.68"/>
    <n v="17406.68"/>
    <s v="ZLIN"/>
    <n v="10"/>
    <n v="0"/>
    <n v="0"/>
    <n v="0"/>
    <m/>
    <m/>
    <m/>
  </r>
  <r>
    <s v="120602000607-0"/>
    <x v="38"/>
    <n v="343100"/>
    <s v="EQUIPO VIDEO PC-TV"/>
    <s v="30.07.2008"/>
    <n v="58647"/>
    <n v="52782.3"/>
    <s v="ZLI1"/>
    <n v="10"/>
    <n v="0"/>
    <n v="8520.89"/>
    <n v="8520.89"/>
    <s v="ZLIN"/>
    <n v="10"/>
    <n v="0"/>
    <n v="0"/>
    <n v="0"/>
    <m/>
    <m/>
    <m/>
  </r>
  <r>
    <s v="120602000608-0"/>
    <x v="38"/>
    <n v="341100"/>
    <s v="EQUIPO SONIDO AUDI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0609-0"/>
    <x v="38"/>
    <n v="342503"/>
    <s v="REFRIGERADORA"/>
    <s v="30.08.2008"/>
    <n v="220000"/>
    <n v="198000"/>
    <s v="ZLI1"/>
    <n v="10"/>
    <n v="0"/>
    <n v="31964.05"/>
    <n v="31964.05"/>
    <s v="ZLIN"/>
    <n v="10"/>
    <n v="0"/>
    <n v="0"/>
    <n v="0"/>
    <m/>
    <m/>
    <m/>
  </r>
  <r>
    <s v="120602000610-0"/>
    <x v="38"/>
    <n v="334302"/>
    <s v="CAMARA DIGITAL"/>
    <s v="30.08.2008"/>
    <n v="229074"/>
    <n v="206166.6"/>
    <s v="ZLI1"/>
    <n v="10"/>
    <n v="0"/>
    <n v="33282.42"/>
    <n v="33282.42"/>
    <s v="ZLIN"/>
    <n v="10"/>
    <n v="0"/>
    <n v="0"/>
    <n v="0"/>
    <m/>
    <m/>
    <m/>
  </r>
  <r>
    <s v="120602000613-0"/>
    <x v="38"/>
    <n v="343301"/>
    <s v="REPRODUCTOR DE DVD"/>
    <s v="30.10.2008"/>
    <n v="65990"/>
    <n v="59391"/>
    <s v="ZLI1"/>
    <n v="10"/>
    <n v="0"/>
    <n v="9587.77"/>
    <n v="9587.77"/>
    <s v="ZLIN"/>
    <n v="10"/>
    <n v="0"/>
    <n v="0"/>
    <n v="0"/>
    <m/>
    <m/>
    <m/>
  </r>
  <r>
    <s v="120602000614-0"/>
    <x v="38"/>
    <n v="335201"/>
    <s v="FAX"/>
    <s v="30.09.2008"/>
    <n v="59989.4"/>
    <n v="53990.46"/>
    <s v="ZLI1"/>
    <n v="10"/>
    <n v="0"/>
    <n v="8715.93"/>
    <n v="8715.93"/>
    <s v="ZLIN"/>
    <n v="10"/>
    <n v="0"/>
    <n v="0"/>
    <n v="0"/>
    <m/>
    <m/>
    <m/>
  </r>
  <r>
    <s v="120602000615-0"/>
    <x v="38"/>
    <n v="342510"/>
    <s v="SILLA EJECUTIVA"/>
    <s v="30.09.2008"/>
    <n v="82995"/>
    <n v="74695.5"/>
    <s v="ZLI1"/>
    <n v="10"/>
    <n v="0"/>
    <n v="12058.45"/>
    <n v="12058.45"/>
    <s v="ZLIN"/>
    <n v="10"/>
    <n v="0"/>
    <n v="0"/>
    <n v="0"/>
    <m/>
    <m/>
    <m/>
  </r>
  <r>
    <s v="120602000616-0"/>
    <x v="38"/>
    <n v="342510"/>
    <s v="SILLA EJECUTIVA"/>
    <s v="30.09.2008"/>
    <n v="82995"/>
    <n v="74695.5"/>
    <s v="ZLI1"/>
    <n v="10"/>
    <n v="0"/>
    <n v="12058.45"/>
    <n v="12058.45"/>
    <s v="ZLIN"/>
    <n v="10"/>
    <n v="0"/>
    <n v="0"/>
    <n v="0"/>
    <m/>
    <m/>
    <m/>
  </r>
  <r>
    <s v="120602000617-0"/>
    <x v="38"/>
    <n v="343203"/>
    <s v="AIRE ACONDICIONADO"/>
    <s v="30.11.2008"/>
    <n v="911000"/>
    <n v="819900"/>
    <s v="ZLI1"/>
    <n v="10"/>
    <n v="0"/>
    <n v="132360.24"/>
    <n v="132360.24"/>
    <s v="ZLIN"/>
    <n v="10"/>
    <n v="0"/>
    <n v="0"/>
    <n v="0"/>
    <m/>
    <m/>
    <m/>
  </r>
  <r>
    <s v="120602000618-0"/>
    <x v="38"/>
    <n v="335100"/>
    <s v="BOMBA DE AGUA HELADA"/>
    <s v="31.12.2008"/>
    <n v="35973552.880000003"/>
    <n v="32376197.590000004"/>
    <s v="ZLI1"/>
    <n v="10"/>
    <n v="0"/>
    <n v="4861440"/>
    <n v="4861440"/>
    <s v="ZLIN"/>
    <n v="10"/>
    <n v="0"/>
    <n v="0"/>
    <n v="0"/>
    <m/>
    <m/>
    <m/>
  </r>
  <r>
    <s v="120602000619-0"/>
    <x v="38"/>
    <n v="335100"/>
    <s v="BOMBA DE AGUA HELADA"/>
    <s v="31.12.2008"/>
    <n v="35973552.880000003"/>
    <n v="32376197.590000004"/>
    <s v="ZLI1"/>
    <n v="10"/>
    <n v="0"/>
    <n v="4861440"/>
    <n v="4861440"/>
    <s v="ZLIN"/>
    <n v="10"/>
    <n v="0"/>
    <n v="0"/>
    <n v="0"/>
    <m/>
    <m/>
    <m/>
  </r>
  <r>
    <s v="120602000620-0"/>
    <x v="38"/>
    <n v="335100"/>
    <s v="BOMBA DE AGUA HELADA"/>
    <s v="31.12.2008"/>
    <n v="35973552.880000003"/>
    <n v="32376197.590000004"/>
    <s v="ZLI1"/>
    <n v="10"/>
    <n v="0"/>
    <n v="4861440"/>
    <n v="4861440"/>
    <s v="ZLIN"/>
    <n v="10"/>
    <n v="0"/>
    <n v="0"/>
    <n v="0"/>
    <m/>
    <m/>
    <m/>
  </r>
  <r>
    <s v="120602000621-0"/>
    <x v="38"/>
    <n v="335100"/>
    <s v="BOMBA DE AGUA HELADA"/>
    <s v="31.12.2008"/>
    <n v="35973552.899999999"/>
    <n v="32376197.609999999"/>
    <s v="ZLI1"/>
    <n v="10"/>
    <n v="0"/>
    <n v="4861440"/>
    <n v="4861440"/>
    <s v="ZLIN"/>
    <n v="10"/>
    <n v="0"/>
    <n v="0"/>
    <n v="0"/>
    <m/>
    <m/>
    <m/>
  </r>
  <r>
    <s v="120602000622-0"/>
    <x v="38"/>
    <n v="135100"/>
    <s v="MESA CON SEIS SILLAS"/>
    <s v="30.10.2008"/>
    <n v="507370"/>
    <n v="456633"/>
    <s v="ZLI1"/>
    <n v="10"/>
    <n v="0"/>
    <n v="73716.37"/>
    <n v="73716.37"/>
    <s v="ZLIN"/>
    <n v="10"/>
    <n v="0"/>
    <n v="0"/>
    <n v="0"/>
    <m/>
    <m/>
    <m/>
  </r>
  <r>
    <s v="120602000623-0"/>
    <x v="38"/>
    <n v="331100"/>
    <s v="MESA CIRCULAR DE REUNIONES MESA CIR"/>
    <s v="30.10.2008"/>
    <n v="177569.83"/>
    <n v="159812.84999999998"/>
    <s v="ZLI1"/>
    <n v="10"/>
    <n v="0"/>
    <n v="25799.32"/>
    <n v="25799.32"/>
    <s v="ZLIN"/>
    <n v="10"/>
    <n v="0"/>
    <n v="0"/>
    <n v="0"/>
    <m/>
    <m/>
    <m/>
  </r>
  <r>
    <s v="120602000624-0"/>
    <x v="38"/>
    <n v="213301"/>
    <s v="MESA DE REUNIONES"/>
    <s v="30.10.2008"/>
    <n v="273184.36"/>
    <n v="245865.91999999998"/>
    <s v="ZLI1"/>
    <n v="10"/>
    <n v="0"/>
    <n v="39691.269999999997"/>
    <n v="39691.269999999997"/>
    <s v="ZLIN"/>
    <n v="10"/>
    <n v="0"/>
    <n v="0"/>
    <n v="0"/>
    <m/>
    <m/>
    <m/>
  </r>
  <r>
    <s v="120602000625-0"/>
    <x v="38"/>
    <n v="331100"/>
    <s v="ARCHIVO TIPO ARTURITO"/>
    <s v="30.10.2008"/>
    <n v="82763.16"/>
    <n v="74486.84"/>
    <s v="ZLI1"/>
    <n v="10"/>
    <n v="0"/>
    <n v="12024.76"/>
    <n v="12024.76"/>
    <s v="ZLIN"/>
    <n v="10"/>
    <n v="0"/>
    <n v="0"/>
    <n v="0"/>
    <m/>
    <m/>
    <m/>
  </r>
  <r>
    <s v="120602000626-0"/>
    <x v="38"/>
    <n v="331100"/>
    <s v="ANEXO EJECUTIVO (mueble de oficina)"/>
    <s v="30.10.2008"/>
    <n v="107105.26"/>
    <n v="96394.73"/>
    <s v="ZLI1"/>
    <n v="10"/>
    <n v="0"/>
    <n v="15561.45"/>
    <n v="15561.45"/>
    <s v="ZLIN"/>
    <n v="10"/>
    <n v="0"/>
    <n v="0"/>
    <n v="0"/>
    <m/>
    <m/>
    <m/>
  </r>
  <r>
    <s v="120602000627-0"/>
    <x v="38"/>
    <n v="331100"/>
    <s v="ESCRITORIO EJECUTIVO"/>
    <s v="30.10.2008"/>
    <n v="194736.84"/>
    <n v="175263.16"/>
    <s v="ZLI1"/>
    <n v="10"/>
    <n v="0"/>
    <n v="28293.54"/>
    <n v="28293.54"/>
    <s v="ZLIN"/>
    <n v="10"/>
    <n v="0"/>
    <n v="0"/>
    <n v="0"/>
    <m/>
    <m/>
    <m/>
  </r>
  <r>
    <s v="120602000628-0"/>
    <x v="38"/>
    <n v="331100"/>
    <s v="LIBRERO"/>
    <s v="30.10.2008"/>
    <n v="170394.74"/>
    <n v="153355.26999999999"/>
    <s v="ZLI1"/>
    <n v="10"/>
    <n v="0"/>
    <n v="24756.85"/>
    <n v="24756.85"/>
    <s v="ZLIN"/>
    <n v="10"/>
    <n v="0"/>
    <n v="0"/>
    <n v="0"/>
    <m/>
    <m/>
    <m/>
  </r>
  <r>
    <s v="120602000629-0"/>
    <x v="38"/>
    <n v="211100"/>
    <s v="FAX"/>
    <s v="30.08.2008"/>
    <n v="75250"/>
    <n v="67725"/>
    <s v="ZLI1"/>
    <n v="10"/>
    <n v="0"/>
    <n v="10933.17"/>
    <n v="10933.17"/>
    <s v="ZLIN"/>
    <n v="10"/>
    <n v="0"/>
    <n v="0"/>
    <n v="0"/>
    <m/>
    <m/>
    <m/>
  </r>
  <r>
    <s v="120602000630-0"/>
    <x v="38"/>
    <n v="214401"/>
    <s v="LICUADORA 64 OZ. FRASCO ACERO MOTOR"/>
    <s v="30.11.2008"/>
    <n v="238251.46"/>
    <n v="214426.31"/>
    <s v="ZLI1"/>
    <n v="10"/>
    <n v="0"/>
    <n v="34615.82"/>
    <n v="34615.82"/>
    <s v="ZLIN"/>
    <n v="10"/>
    <n v="0"/>
    <n v="0"/>
    <n v="0"/>
    <m/>
    <m/>
    <m/>
  </r>
  <r>
    <s v="120602000631-0"/>
    <x v="38"/>
    <n v="331100"/>
    <s v="MAQUINA DE ESCRIBIR"/>
    <s v="30.11.2008"/>
    <n v="119990"/>
    <n v="107991"/>
    <s v="ZLI1"/>
    <n v="10"/>
    <n v="0"/>
    <n v="17433.490000000002"/>
    <n v="17433.490000000002"/>
    <s v="ZLIN"/>
    <n v="10"/>
    <n v="0"/>
    <n v="0"/>
    <n v="0"/>
    <m/>
    <m/>
    <m/>
  </r>
  <r>
    <s v="120602000632-0"/>
    <x v="38"/>
    <n v="311100"/>
    <s v="TRIPODE DE ALUMINIO ROSCA UNIV."/>
    <s v="30.11.2008"/>
    <n v="72320"/>
    <n v="65088"/>
    <s v="ZLI1"/>
    <n v="10"/>
    <n v="0"/>
    <n v="10507.46"/>
    <n v="10507.46"/>
    <s v="ZLIN"/>
    <n v="10"/>
    <n v="0"/>
    <n v="0"/>
    <n v="0"/>
    <m/>
    <m/>
    <m/>
  </r>
  <r>
    <s v="120602000633-0"/>
    <x v="38"/>
    <n v="131100"/>
    <s v="TELEFONO CELULAR"/>
    <s v="30.11.2008"/>
    <n v="115000"/>
    <n v="14745.449999999997"/>
    <s v="ZLI1"/>
    <n v="10"/>
    <n v="0"/>
    <n v="16708.48"/>
    <n v="2202.7399999999998"/>
    <s v="ZLIN"/>
    <n v="10"/>
    <n v="0"/>
    <n v="0"/>
    <n v="0"/>
    <m/>
    <m/>
    <m/>
  </r>
  <r>
    <s v="120602000634-0"/>
    <x v="38"/>
    <n v="134100"/>
    <s v="GRABADORA DIGITAL"/>
    <s v="30.11.2008"/>
    <n v="138000"/>
    <n v="124200"/>
    <s v="ZLI1"/>
    <n v="10"/>
    <n v="0"/>
    <n v="20050.18"/>
    <n v="20050.18"/>
    <s v="ZLIN"/>
    <n v="10"/>
    <n v="0"/>
    <n v="0"/>
    <n v="0"/>
    <m/>
    <m/>
    <m/>
  </r>
  <r>
    <s v="120602000635-0"/>
    <x v="38"/>
    <n v="322301"/>
    <s v="TELEFONO"/>
    <s v="31.12.2008"/>
    <n v="250000"/>
    <n v="225000"/>
    <s v="ZLI1"/>
    <n v="10"/>
    <n v="0"/>
    <n v="36322.79"/>
    <n v="36322.79"/>
    <s v="ZLIN"/>
    <n v="10"/>
    <n v="0"/>
    <n v="0"/>
    <n v="0"/>
    <m/>
    <m/>
    <m/>
  </r>
  <r>
    <s v="120602000636-0"/>
    <x v="38"/>
    <n v="335203"/>
    <s v="TELEFONO"/>
    <s v="31.12.2008"/>
    <n v="250000"/>
    <n v="225000"/>
    <s v="ZLI1"/>
    <n v="10"/>
    <n v="0"/>
    <n v="36322.79"/>
    <n v="36322.79"/>
    <s v="ZLIN"/>
    <n v="10"/>
    <n v="0"/>
    <n v="0"/>
    <n v="0"/>
    <m/>
    <m/>
    <m/>
  </r>
  <r>
    <s v="120602000638-0"/>
    <x v="38"/>
    <n v="311100"/>
    <s v="RADIO PORTATIL"/>
    <s v="30.11.2008"/>
    <n v="290080.05"/>
    <n v="261072.03999999998"/>
    <s v="ZLI1"/>
    <n v="10"/>
    <n v="0"/>
    <n v="42146.06"/>
    <n v="42146.06"/>
    <s v="ZLIN"/>
    <n v="10"/>
    <n v="0"/>
    <n v="0"/>
    <n v="0"/>
    <m/>
    <m/>
    <m/>
  </r>
  <r>
    <s v="120602000639-0"/>
    <x v="38"/>
    <n v="333100"/>
    <s v="FAX MULTIFUNCIONAL"/>
    <s v="31.12.2008"/>
    <n v="364655.52"/>
    <n v="328189.97000000003"/>
    <s v="ZLI1"/>
    <n v="10"/>
    <n v="0"/>
    <n v="52981.23"/>
    <n v="52981.23"/>
    <s v="ZLIN"/>
    <n v="10"/>
    <n v="0"/>
    <n v="0"/>
    <n v="0"/>
    <m/>
    <m/>
    <m/>
  </r>
  <r>
    <s v="120602000640-0"/>
    <x v="38"/>
    <n v="333301"/>
    <s v="ARTURITO FABRICADO EN MELAMINA"/>
    <s v="30.10.2008"/>
    <n v="72000.009999999995"/>
    <n v="64800.009999999995"/>
    <s v="ZLI1"/>
    <n v="10"/>
    <n v="0"/>
    <n v="10460.969999999999"/>
    <n v="10460.969999999999"/>
    <s v="ZLIN"/>
    <n v="10"/>
    <n v="0"/>
    <n v="0"/>
    <n v="0"/>
    <m/>
    <m/>
    <m/>
  </r>
  <r>
    <s v="120602000641-0"/>
    <x v="38"/>
    <n v="341204"/>
    <s v="REFRIGERADORA"/>
    <s v="30.10.2008"/>
    <n v="249580"/>
    <n v="224622"/>
    <s v="ZLI1"/>
    <n v="10"/>
    <n v="0"/>
    <n v="36261.760000000002"/>
    <n v="36261.760000000002"/>
    <s v="ZLIN"/>
    <n v="10"/>
    <n v="0"/>
    <n v="0"/>
    <n v="0"/>
    <m/>
    <m/>
    <m/>
  </r>
  <r>
    <s v="120602000642-0"/>
    <x v="38"/>
    <n v="336100"/>
    <s v="ENCUADERNADORA 15-385"/>
    <s v="30.10.2008"/>
    <n v="155379.99"/>
    <n v="139841.99"/>
    <s v="ZLI1"/>
    <n v="10"/>
    <n v="0"/>
    <n v="22575.34"/>
    <n v="22575.34"/>
    <s v="ZLIN"/>
    <n v="10"/>
    <n v="0"/>
    <n v="0"/>
    <n v="0"/>
    <m/>
    <m/>
    <m/>
  </r>
  <r>
    <s v="120602000643-0"/>
    <x v="38"/>
    <n v="311100"/>
    <s v="RADIO PORTATIL VHF-146-174 MHZ 16 C"/>
    <s v="30.10.2008"/>
    <n v="168636.68"/>
    <n v="151773.01"/>
    <s v="ZLI1"/>
    <n v="10"/>
    <n v="0"/>
    <n v="24501.42"/>
    <n v="24501.42"/>
    <s v="ZLIN"/>
    <n v="10"/>
    <n v="0"/>
    <n v="0"/>
    <n v="0"/>
    <m/>
    <m/>
    <m/>
  </r>
  <r>
    <s v="120602000644-0"/>
    <x v="38"/>
    <n v="311100"/>
    <s v="RADIO PORTATIL VHF 146-174 MHZ 16CH"/>
    <s v="30.10.2008"/>
    <n v="168636.68"/>
    <n v="151773.01"/>
    <s v="ZLI1"/>
    <n v="10"/>
    <n v="0"/>
    <n v="24501.42"/>
    <n v="24501.42"/>
    <s v="ZLIN"/>
    <n v="10"/>
    <n v="0"/>
    <n v="0"/>
    <n v="0"/>
    <m/>
    <m/>
    <m/>
  </r>
  <r>
    <s v="120602000645-0"/>
    <x v="38"/>
    <n v="311100"/>
    <s v="RADIO PORTATIL VHF,146-174 MHZ,16 C"/>
    <s v="30.10.2008"/>
    <n v="168636.68"/>
    <n v="151773.01"/>
    <s v="ZLI1"/>
    <n v="10"/>
    <n v="0"/>
    <n v="24501.42"/>
    <n v="24501.42"/>
    <s v="ZLIN"/>
    <n v="10"/>
    <n v="0"/>
    <n v="0"/>
    <n v="0"/>
    <m/>
    <m/>
    <m/>
  </r>
  <r>
    <s v="120602000646-0"/>
    <x v="38"/>
    <n v="311100"/>
    <s v="RADIO PORTATIL VHF, 146-174 MHZ, 16"/>
    <s v="30.10.2008"/>
    <n v="168636.66"/>
    <n v="151772.99"/>
    <s v="ZLI1"/>
    <n v="10"/>
    <n v="0"/>
    <n v="24501.41"/>
    <n v="24501.41"/>
    <s v="ZLIN"/>
    <n v="10"/>
    <n v="0"/>
    <n v="0"/>
    <n v="0"/>
    <m/>
    <m/>
    <m/>
  </r>
  <r>
    <s v="120602000648-0"/>
    <x v="38"/>
    <n v="342510"/>
    <s v="ESTACION DE TRABAJO"/>
    <s v="30.10.2008"/>
    <n v="251666.67"/>
    <n v="226500"/>
    <s v="ZLI1"/>
    <n v="10"/>
    <n v="0"/>
    <n v="36564.94"/>
    <n v="36564.94"/>
    <s v="ZLIN"/>
    <n v="10"/>
    <n v="0"/>
    <n v="0"/>
    <n v="0"/>
    <m/>
    <m/>
    <m/>
  </r>
  <r>
    <s v="120602000649-0"/>
    <x v="38"/>
    <n v="131104"/>
    <s v="ESTACION DE TRABAJO"/>
    <s v="30.10.2008"/>
    <n v="251666.66"/>
    <n v="226499.99"/>
    <s v="ZLI1"/>
    <n v="10"/>
    <n v="0"/>
    <n v="36564.94"/>
    <n v="36564.94"/>
    <s v="ZLIN"/>
    <n v="10"/>
    <n v="0"/>
    <n v="0"/>
    <n v="0"/>
    <m/>
    <m/>
    <m/>
  </r>
  <r>
    <s v="120602000650-0"/>
    <x v="38"/>
    <n v="121100"/>
    <s v="ASPIRADORA"/>
    <s v="30.10.2008"/>
    <n v="357388"/>
    <n v="321649.2"/>
    <s v="ZLI1"/>
    <n v="10"/>
    <n v="0"/>
    <n v="51925.3"/>
    <n v="51925.3"/>
    <s v="ZLIN"/>
    <n v="10"/>
    <n v="0"/>
    <n v="0"/>
    <n v="0"/>
    <m/>
    <m/>
    <m/>
  </r>
  <r>
    <s v="120602000651-0"/>
    <x v="38"/>
    <n v="135100"/>
    <s v="MESA BUFETERA"/>
    <s v="30.10.2008"/>
    <n v="271200"/>
    <n v="244080"/>
    <s v="ZLI1"/>
    <n v="10"/>
    <n v="0"/>
    <n v="39402.959999999999"/>
    <n v="39402.959999999999"/>
    <s v="ZLIN"/>
    <n v="10"/>
    <n v="0"/>
    <n v="0"/>
    <n v="0"/>
    <m/>
    <m/>
    <m/>
  </r>
  <r>
    <s v="120602000652-0"/>
    <x v="38"/>
    <n v="131104"/>
    <s v="LIBRERO ESTANTE"/>
    <s v="30.10.2008"/>
    <n v="195000"/>
    <n v="175500"/>
    <s v="ZLI1"/>
    <n v="10"/>
    <n v="0"/>
    <n v="28331.77"/>
    <n v="28331.77"/>
    <s v="ZLIN"/>
    <n v="10"/>
    <n v="0"/>
    <n v="0"/>
    <n v="0"/>
    <m/>
    <m/>
    <m/>
  </r>
  <r>
    <s v="120602000655-0"/>
    <x v="38"/>
    <n v="134100"/>
    <s v="DISPENSADOR DE AGUA FRIA Y CALIENTE"/>
    <s v="30.10.2008"/>
    <n v="93000"/>
    <n v="83700"/>
    <s v="ZLI1"/>
    <n v="10"/>
    <n v="0"/>
    <n v="13512.08"/>
    <n v="13512.08"/>
    <s v="ZLIN"/>
    <n v="10"/>
    <n v="0"/>
    <n v="0"/>
    <n v="0"/>
    <m/>
    <m/>
    <m/>
  </r>
  <r>
    <s v="120602000656-0"/>
    <x v="38"/>
    <n v="332501"/>
    <s v="FAX"/>
    <s v="30.09.2008"/>
    <n v="204193.26"/>
    <n v="183773.93"/>
    <s v="ZLI1"/>
    <n v="10"/>
    <n v="0"/>
    <n v="29667.48"/>
    <n v="29667.48"/>
    <s v="ZLIN"/>
    <n v="10"/>
    <n v="0"/>
    <n v="0"/>
    <n v="0"/>
    <m/>
    <m/>
    <m/>
  </r>
  <r>
    <s v="120602000657-0"/>
    <x v="38"/>
    <n v="322314"/>
    <s v="FAX"/>
    <s v="30.09.2008"/>
    <n v="204193.26"/>
    <n v="183773.93"/>
    <s v="ZLI1"/>
    <n v="10"/>
    <n v="0"/>
    <n v="29667.48"/>
    <n v="29667.48"/>
    <s v="ZLIN"/>
    <n v="10"/>
    <n v="0"/>
    <n v="0"/>
    <n v="0"/>
    <m/>
    <m/>
    <m/>
  </r>
  <r>
    <s v="120602000658-0"/>
    <x v="38"/>
    <n v="335303"/>
    <s v="AIRE ACONDICIONADO"/>
    <s v="30.09.2008"/>
    <n v="406122.51"/>
    <n v="365510.26"/>
    <s v="ZLI1"/>
    <n v="10"/>
    <n v="0"/>
    <n v="59006.01"/>
    <n v="59006.01"/>
    <s v="ZLIN"/>
    <n v="10"/>
    <n v="0"/>
    <n v="0"/>
    <n v="0"/>
    <m/>
    <m/>
    <m/>
  </r>
  <r>
    <s v="120602000659-0"/>
    <x v="38"/>
    <n v="323201"/>
    <s v="AIRE ACONDICIONADO"/>
    <s v="30.10.2008"/>
    <n v="424122.52"/>
    <n v="121366.12"/>
    <s v="ZLI1"/>
    <n v="10"/>
    <n v="0"/>
    <n v="61621.25"/>
    <n v="18834.769999999997"/>
    <s v="ZLIN"/>
    <n v="10"/>
    <n v="0"/>
    <n v="0"/>
    <n v="0"/>
    <m/>
    <m/>
    <m/>
  </r>
  <r>
    <s v="120602000660-0"/>
    <x v="38"/>
    <n v="322314"/>
    <s v="MUEBLE DE COMPUTO"/>
    <s v="30.09.2008"/>
    <n v="89995"/>
    <n v="80995.5"/>
    <s v="ZLI1"/>
    <n v="10"/>
    <n v="0"/>
    <n v="13075.48"/>
    <n v="13075.48"/>
    <s v="ZLIN"/>
    <n v="10"/>
    <n v="0"/>
    <n v="0"/>
    <n v="0"/>
    <m/>
    <m/>
    <m/>
  </r>
  <r>
    <s v="120602000661-0"/>
    <x v="38"/>
    <n v="322302"/>
    <s v="MUEBLE DE COMPUTO"/>
    <s v="30.09.2008"/>
    <n v="78995"/>
    <n v="71095.5"/>
    <s v="ZLI1"/>
    <n v="10"/>
    <n v="0"/>
    <n v="11477.27"/>
    <n v="11477.27"/>
    <s v="ZLIN"/>
    <n v="10"/>
    <n v="0"/>
    <n v="0"/>
    <n v="0"/>
    <m/>
    <m/>
    <m/>
  </r>
  <r>
    <s v="120602000662-0"/>
    <x v="38"/>
    <n v="322314"/>
    <s v="MUEBLE DE LAUREL"/>
    <s v="30.10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834-0"/>
    <x v="38"/>
    <n v="211100"/>
    <s v="SILLA PARA MESA DE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5-0"/>
    <x v="38"/>
    <n v="211100"/>
    <s v="SILLA PARA MESA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6-0"/>
    <x v="38"/>
    <n v="211100"/>
    <s v="SILLA PARA MESA  DE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7-0"/>
    <x v="38"/>
    <n v="211100"/>
    <s v="SILLA PARA MESA DE 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8-0"/>
    <x v="38"/>
    <n v="211100"/>
    <s v="SILLA PARA MESA DE 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9-0"/>
    <x v="38"/>
    <n v="211100"/>
    <s v="SILLA PARA MESA  DE REUNIONES"/>
    <s v="30.09.2008"/>
    <n v="66211.77"/>
    <n v="59590.590000000004"/>
    <s v="ZLI1"/>
    <n v="10"/>
    <n v="0"/>
    <n v="9619.99"/>
    <n v="9619.99"/>
    <s v="ZLIN"/>
    <n v="10"/>
    <n v="0"/>
    <n v="0"/>
    <n v="0"/>
    <m/>
    <m/>
    <m/>
  </r>
  <r>
    <s v="120602000840-0"/>
    <x v="38"/>
    <n v="211100"/>
    <s v="TV LCD 40"/>
    <s v="30.09.2008"/>
    <n v="921355.68"/>
    <n v="829220.1100000001"/>
    <s v="ZLI1"/>
    <n v="10"/>
    <n v="0"/>
    <n v="133864.82999999999"/>
    <n v="133864.82999999999"/>
    <s v="ZLIN"/>
    <n v="10"/>
    <n v="0"/>
    <n v="0"/>
    <n v="0"/>
    <m/>
    <m/>
    <m/>
  </r>
  <r>
    <s v="120602000842-0"/>
    <x v="38"/>
    <n v="135102"/>
    <s v="PERSIANAS"/>
    <s v="30.10.2008"/>
    <n v="84000"/>
    <n v="75600"/>
    <s v="ZLI1"/>
    <n v="10"/>
    <n v="0"/>
    <n v="12204.45"/>
    <n v="12204.45"/>
    <s v="ZLIN"/>
    <n v="10"/>
    <n v="0"/>
    <n v="0"/>
    <n v="0"/>
    <m/>
    <m/>
    <m/>
  </r>
  <r>
    <s v="120602000843-0"/>
    <x v="38"/>
    <n v="135103"/>
    <s v="PERSIANAS"/>
    <s v="30.10.2008"/>
    <n v="95000"/>
    <n v="85500"/>
    <s v="ZLI1"/>
    <n v="10"/>
    <n v="0"/>
    <n v="13802.66"/>
    <n v="13802.66"/>
    <s v="ZLIN"/>
    <n v="10"/>
    <n v="0"/>
    <n v="0"/>
    <n v="0"/>
    <m/>
    <m/>
    <m/>
  </r>
  <r>
    <s v="120602000844-0"/>
    <x v="38"/>
    <n v="341100"/>
    <s v="CELULAR"/>
    <s v="31.12.2008"/>
    <n v="201500"/>
    <n v="181350"/>
    <s v="ZLI1"/>
    <n v="10"/>
    <n v="0"/>
    <n v="29276.17"/>
    <n v="29276.17"/>
    <s v="ZLIN"/>
    <n v="10"/>
    <n v="0"/>
    <n v="0"/>
    <n v="0"/>
    <m/>
    <m/>
    <m/>
  </r>
  <r>
    <s v="120602000846-0"/>
    <x v="38"/>
    <n v="344201"/>
    <s v="SILLA ERGONOMICA"/>
    <s v="31.12.2008"/>
    <n v="58990"/>
    <n v="53091"/>
    <s v="ZLI1"/>
    <n v="10"/>
    <n v="0"/>
    <n v="8570.73"/>
    <n v="8570.73"/>
    <s v="ZLIN"/>
    <n v="10"/>
    <n v="0"/>
    <n v="0"/>
    <n v="0"/>
    <m/>
    <m/>
    <m/>
  </r>
  <r>
    <s v="120602000847-0"/>
    <x v="38"/>
    <n v="341102"/>
    <s v="DIADEMA (MANOS LIBRES INALAMBRICO)"/>
    <s v="30.09.2008"/>
    <n v="187957.08"/>
    <n v="169161.37"/>
    <s v="ZLI1"/>
    <n v="10"/>
    <n v="0"/>
    <n v="27308.5"/>
    <n v="27308.5"/>
    <s v="ZLIN"/>
    <n v="10"/>
    <n v="0"/>
    <n v="0"/>
    <n v="0"/>
    <m/>
    <m/>
    <m/>
  </r>
  <r>
    <s v="120602000848-0"/>
    <x v="38"/>
    <n v="344202"/>
    <s v="DIADEMA (MANOS LIBRES INALAMBRICA)"/>
    <s v="30.09.2008"/>
    <n v="187957.08"/>
    <n v="169161.37"/>
    <s v="ZLI1"/>
    <n v="10"/>
    <n v="0"/>
    <n v="27308.5"/>
    <n v="27308.5"/>
    <s v="ZLIN"/>
    <n v="10"/>
    <n v="0"/>
    <n v="0"/>
    <n v="0"/>
    <m/>
    <m/>
    <m/>
  </r>
  <r>
    <s v="120602000849-0"/>
    <x v="38"/>
    <n v="342100"/>
    <s v="TELEFONO CELULAR"/>
    <s v="30.09.2008"/>
    <n v="193100"/>
    <n v="173790"/>
    <s v="ZLI1"/>
    <n v="10"/>
    <n v="0"/>
    <n v="28055.72"/>
    <n v="28055.72"/>
    <s v="ZLIN"/>
    <n v="10"/>
    <n v="0"/>
    <n v="0"/>
    <n v="0"/>
    <m/>
    <m/>
    <m/>
  </r>
  <r>
    <s v="120602000850-0"/>
    <x v="38"/>
    <n v="341202"/>
    <s v="PROYECTOR MULTIMEDIA"/>
    <s v="30.10.2008"/>
    <n v="679000"/>
    <n v="611100"/>
    <s v="ZLI1"/>
    <n v="10"/>
    <n v="0"/>
    <n v="98652.68"/>
    <n v="98652.68"/>
    <s v="ZLIN"/>
    <n v="10"/>
    <n v="0"/>
    <n v="0"/>
    <n v="0"/>
    <m/>
    <m/>
    <m/>
  </r>
  <r>
    <s v="120602000851-0"/>
    <x v="38"/>
    <n v="341202"/>
    <s v="PERSIANAS VERTICALES"/>
    <s v="30.10.2008"/>
    <n v="196000"/>
    <n v="176400"/>
    <s v="ZLI1"/>
    <n v="10"/>
    <n v="0"/>
    <n v="28477.07"/>
    <n v="28477.07"/>
    <s v="ZLIN"/>
    <n v="10"/>
    <n v="0"/>
    <n v="0"/>
    <n v="0"/>
    <m/>
    <m/>
    <m/>
  </r>
  <r>
    <s v="120602000853-0"/>
    <x v="38"/>
    <n v="344302"/>
    <s v="MICROONDAS"/>
    <s v="30.11.2008"/>
    <n v="72791"/>
    <n v="65511.9"/>
    <s v="ZLI1"/>
    <n v="10"/>
    <n v="0"/>
    <n v="10575.89"/>
    <n v="10575.89"/>
    <s v="ZLIN"/>
    <n v="10"/>
    <n v="0"/>
    <n v="0"/>
    <n v="0"/>
    <m/>
    <m/>
    <m/>
  </r>
  <r>
    <s v="120602000854-0"/>
    <x v="38"/>
    <n v="344301"/>
    <s v="REFRIGERADORA"/>
    <s v="30.11.2008"/>
    <n v="280309"/>
    <n v="252278.1"/>
    <s v="ZLI1"/>
    <n v="10"/>
    <n v="0"/>
    <n v="40726.42"/>
    <n v="40726.42"/>
    <s v="ZLIN"/>
    <n v="10"/>
    <n v="0"/>
    <n v="0"/>
    <n v="0"/>
    <m/>
    <m/>
    <m/>
  </r>
  <r>
    <s v="120602000855-0"/>
    <x v="38"/>
    <n v="334302"/>
    <s v="SILLA ERGONOMICA"/>
    <s v="30.10.2008"/>
    <n v="81000"/>
    <n v="72900"/>
    <s v="ZLI1"/>
    <n v="10"/>
    <n v="0"/>
    <n v="11768.59"/>
    <n v="11768.59"/>
    <s v="ZLIN"/>
    <n v="10"/>
    <n v="0"/>
    <n v="0"/>
    <n v="0"/>
    <m/>
    <m/>
    <m/>
  </r>
  <r>
    <s v="120602000856-0"/>
    <x v="38"/>
    <n v="334302"/>
    <s v="SILLA ERGONOMICA"/>
    <s v="30.10.2008"/>
    <n v="81000"/>
    <n v="72900"/>
    <s v="ZLI1"/>
    <n v="10"/>
    <n v="0"/>
    <n v="11768.59"/>
    <n v="11768.59"/>
    <s v="ZLIN"/>
    <n v="10"/>
    <n v="0"/>
    <n v="0"/>
    <n v="0"/>
    <m/>
    <m/>
    <m/>
  </r>
  <r>
    <s v="120602000857-0"/>
    <x v="38"/>
    <n v="334302"/>
    <s v="SILLA ERGONOMICA"/>
    <s v="30.10.2008"/>
    <n v="81000"/>
    <n v="72900"/>
    <s v="ZLI1"/>
    <n v="10"/>
    <n v="0"/>
    <n v="11768.59"/>
    <n v="11768.59"/>
    <s v="ZLIN"/>
    <n v="10"/>
    <n v="0"/>
    <n v="0"/>
    <n v="0"/>
    <m/>
    <m/>
    <m/>
  </r>
  <r>
    <s v="120602000858-0"/>
    <x v="38"/>
    <n v="334301"/>
    <s v="ENCUADERNADORA"/>
    <s v="30.11.2008"/>
    <n v="246340"/>
    <n v="221706"/>
    <s v="ZLI1"/>
    <n v="10"/>
    <n v="0"/>
    <n v="35791.019999999997"/>
    <n v="35791.019999999997"/>
    <s v="ZLIN"/>
    <n v="10"/>
    <n v="0"/>
    <n v="0"/>
    <n v="0"/>
    <m/>
    <m/>
    <m/>
  </r>
  <r>
    <s v="120602000859-0"/>
    <x v="38"/>
    <n v="334100"/>
    <s v="SILLA ERGONOMICA"/>
    <s v="30.11.2008"/>
    <n v="140292.38"/>
    <n v="126263.14"/>
    <s v="ZLI1"/>
    <n v="10"/>
    <n v="0"/>
    <n v="20383.23"/>
    <n v="20383.23"/>
    <s v="ZLIN"/>
    <n v="10"/>
    <n v="0"/>
    <n v="0"/>
    <n v="0"/>
    <m/>
    <m/>
    <m/>
  </r>
  <r>
    <s v="120602000860-0"/>
    <x v="38"/>
    <n v="342503"/>
    <s v="ESTACION DE TRABAJO"/>
    <s v="30.11.2008"/>
    <n v="650000"/>
    <n v="585000"/>
    <s v="ZLI1"/>
    <n v="10"/>
    <n v="0"/>
    <n v="94439.25"/>
    <n v="94439.25"/>
    <s v="ZLIN"/>
    <n v="10"/>
    <n v="0"/>
    <n v="0"/>
    <n v="0"/>
    <m/>
    <m/>
    <m/>
  </r>
  <r>
    <s v="120602000861-0"/>
    <x v="38"/>
    <n v="333401"/>
    <s v="ESTANTE"/>
    <s v="30.11.2008"/>
    <n v="160000"/>
    <n v="144000"/>
    <s v="ZLI1"/>
    <n v="10"/>
    <n v="0"/>
    <n v="23246.58"/>
    <n v="23246.58"/>
    <s v="ZLIN"/>
    <n v="10"/>
    <n v="0"/>
    <n v="0"/>
    <n v="0"/>
    <m/>
    <m/>
    <m/>
  </r>
  <r>
    <s v="120602000862-0"/>
    <x v="38"/>
    <n v="333401"/>
    <s v="1 ESTANTE"/>
    <s v="30.11.2008"/>
    <n v="160000"/>
    <n v="144000"/>
    <s v="ZLI1"/>
    <n v="10"/>
    <n v="0"/>
    <n v="23246.58"/>
    <n v="23246.58"/>
    <s v="ZLIN"/>
    <n v="10"/>
    <n v="0"/>
    <n v="0"/>
    <n v="0"/>
    <m/>
    <m/>
    <m/>
  </r>
  <r>
    <s v="120602000863-0"/>
    <x v="38"/>
    <n v="135102"/>
    <s v="SILLON EJECUTIVO"/>
    <s v="31.12.2008"/>
    <n v="198000"/>
    <n v="178200"/>
    <s v="ZLI1"/>
    <n v="10"/>
    <n v="0"/>
    <n v="28767.65"/>
    <n v="28767.65"/>
    <s v="ZLIN"/>
    <n v="10"/>
    <n v="0"/>
    <n v="0"/>
    <n v="0"/>
    <m/>
    <m/>
    <m/>
  </r>
  <r>
    <s v="120602000864-0"/>
    <x v="38"/>
    <n v="135102"/>
    <s v="SILLON EJECUTIVO"/>
    <s v="31.12.2008"/>
    <n v="198000"/>
    <n v="178200"/>
    <s v="ZLI1"/>
    <n v="10"/>
    <n v="0"/>
    <n v="28767.65"/>
    <n v="28767.65"/>
    <s v="ZLIN"/>
    <n v="10"/>
    <n v="0"/>
    <n v="0"/>
    <n v="0"/>
    <m/>
    <m/>
    <m/>
  </r>
  <r>
    <s v="120602000866-0"/>
    <x v="38"/>
    <n v="133501"/>
    <s v="CAMARA DIGITAL"/>
    <s v="30.11.2008"/>
    <n v="215784.8"/>
    <n v="194206.31999999998"/>
    <s v="ZLI1"/>
    <n v="10"/>
    <n v="0"/>
    <n v="31351.61"/>
    <n v="31351.61"/>
    <s v="ZLIN"/>
    <n v="10"/>
    <n v="0"/>
    <n v="0"/>
    <n v="0"/>
    <m/>
    <m/>
    <m/>
  </r>
  <r>
    <s v="120602000868-0"/>
    <x v="38"/>
    <n v="133100"/>
    <s v="PANTALLA LCD 32"/>
    <s v="31.12.2008"/>
    <n v="618217.25"/>
    <n v="556395.52000000002"/>
    <s v="ZLI1"/>
    <n v="10"/>
    <n v="0"/>
    <n v="89821.5"/>
    <n v="89821.5"/>
    <s v="ZLIN"/>
    <n v="10"/>
    <n v="0"/>
    <n v="0"/>
    <n v="0"/>
    <m/>
    <m/>
    <m/>
  </r>
  <r>
    <s v="120602000869-0"/>
    <x v="38"/>
    <n v="111100"/>
    <s v="TELEFONO DIGITAL"/>
    <s v="30.11.2008"/>
    <n v="162787.42000000001"/>
    <n v="146508.68000000002"/>
    <s v="ZLI1"/>
    <n v="10"/>
    <n v="0"/>
    <n v="23651.57"/>
    <n v="23651.57"/>
    <s v="ZLIN"/>
    <n v="10"/>
    <n v="0"/>
    <n v="0"/>
    <n v="0"/>
    <m/>
    <m/>
    <m/>
  </r>
  <r>
    <s v="120602000870-0"/>
    <x v="38"/>
    <n v="335301"/>
    <s v="SILLA ERGONOMICA"/>
    <s v="31.12.2008"/>
    <n v="121340"/>
    <n v="109206"/>
    <s v="ZLI1"/>
    <n v="10"/>
    <n v="0"/>
    <n v="17629.63"/>
    <n v="17629.63"/>
    <s v="ZLIN"/>
    <n v="10"/>
    <n v="0"/>
    <n v="0"/>
    <n v="0"/>
    <m/>
    <m/>
    <m/>
  </r>
  <r>
    <s v="120602000873-0"/>
    <x v="38"/>
    <n v="335301"/>
    <s v="SILLA TIPO ERGONOMICA"/>
    <s v="31.12.2008"/>
    <n v="134246.89000000001"/>
    <n v="120822.20000000001"/>
    <s v="ZLI1"/>
    <n v="10"/>
    <n v="0"/>
    <n v="19504.89"/>
    <n v="19504.89"/>
    <s v="ZLIN"/>
    <n v="10"/>
    <n v="0"/>
    <n v="0"/>
    <n v="0"/>
    <m/>
    <m/>
    <m/>
  </r>
  <r>
    <s v="120602000874-0"/>
    <x v="38"/>
    <n v="122100"/>
    <s v="SILLA TIPO ERGONOMICA"/>
    <s v="31.12.2008"/>
    <n v="134246.89000000001"/>
    <n v="120822.20000000001"/>
    <s v="ZLI1"/>
    <n v="10"/>
    <n v="0"/>
    <n v="19504.89"/>
    <n v="19504.89"/>
    <s v="ZLIN"/>
    <n v="10"/>
    <n v="0"/>
    <n v="0"/>
    <n v="0"/>
    <m/>
    <m/>
    <m/>
  </r>
  <r>
    <s v="120602000875-0"/>
    <x v="38"/>
    <n v="333201"/>
    <s v="SILLA TL 726 TELA NEGRA Y RESPALDO"/>
    <s v="31.12.2008"/>
    <n v="121824.36"/>
    <n v="109641.92"/>
    <s v="ZLI1"/>
    <n v="10"/>
    <n v="0"/>
    <n v="17700"/>
    <n v="17700"/>
    <s v="ZLIN"/>
    <n v="10"/>
    <n v="0"/>
    <n v="0"/>
    <n v="0"/>
    <m/>
    <m/>
    <m/>
  </r>
  <r>
    <s v="120602000876-0"/>
    <x v="38"/>
    <n v="214501"/>
    <s v="BANCO NEUM. TICO CON ARO AZUL"/>
    <s v="31.12.2008"/>
    <n v="74990.19"/>
    <n v="67491.17"/>
    <s v="ZLI1"/>
    <n v="10"/>
    <n v="0"/>
    <n v="10895.41"/>
    <n v="10895.41"/>
    <s v="ZLIN"/>
    <n v="10"/>
    <n v="0"/>
    <n v="0"/>
    <n v="0"/>
    <m/>
    <m/>
    <m/>
  </r>
  <r>
    <s v="120602000878-0"/>
    <x v="38"/>
    <n v="214501"/>
    <s v="BANCO NEUM. TICO CON ARO AZUL"/>
    <s v="31.12.2008"/>
    <n v="74990.19"/>
    <n v="67491.17"/>
    <s v="ZLI1"/>
    <n v="10"/>
    <n v="0"/>
    <n v="10895.41"/>
    <n v="10895.41"/>
    <s v="ZLIN"/>
    <n v="10"/>
    <n v="0"/>
    <n v="0"/>
    <n v="0"/>
    <m/>
    <m/>
    <m/>
  </r>
  <r>
    <s v="120602000879-0"/>
    <x v="38"/>
    <n v="211100"/>
    <s v="REFRIGERADORA"/>
    <s v="31.12.2008"/>
    <n v="437000"/>
    <n v="393300"/>
    <s v="ZLI1"/>
    <n v="10"/>
    <n v="0"/>
    <n v="63492.23"/>
    <n v="63492.23"/>
    <s v="ZLIN"/>
    <n v="10"/>
    <n v="0"/>
    <n v="0"/>
    <n v="0"/>
    <m/>
    <m/>
    <m/>
  </r>
  <r>
    <s v="120602000881-0"/>
    <x v="38"/>
    <n v="323100"/>
    <s v="AIRE ACONDICIONADO"/>
    <s v="29.02.2008"/>
    <n v="1355411.5"/>
    <n v="1219870.3500000001"/>
    <s v="ZLI1"/>
    <n v="10"/>
    <n v="0"/>
    <n v="196929.29"/>
    <n v="196929.29"/>
    <s v="ZLIN"/>
    <n v="10"/>
    <n v="0"/>
    <n v="0"/>
    <n v="0"/>
    <m/>
    <m/>
    <m/>
  </r>
  <r>
    <s v="120602000884-0"/>
    <x v="38"/>
    <n v="322201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86-0"/>
    <x v="38"/>
    <n v="321100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88-0"/>
    <x v="38"/>
    <n v="323100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89-0"/>
    <x v="38"/>
    <n v="321100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90-0"/>
    <x v="38"/>
    <n v="321100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91-0"/>
    <x v="38"/>
    <n v="321100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92-0"/>
    <x v="38"/>
    <n v="321100"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93-0"/>
    <x v="38"/>
    <n v="334303"/>
    <s v="REFRIGERADORA"/>
    <s v="31.05.2008"/>
    <n v="265995"/>
    <n v="239395.5"/>
    <s v="ZLI1"/>
    <n v="10"/>
    <n v="0"/>
    <n v="38646.720000000001"/>
    <n v="38646.720000000001"/>
    <s v="ZLIN"/>
    <n v="10"/>
    <n v="0"/>
    <n v="0"/>
    <n v="0"/>
    <m/>
    <m/>
    <m/>
  </r>
  <r>
    <s v="120602000894-0"/>
    <x v="38"/>
    <n v="334303"/>
    <s v=" AIRE ACONDICIONADO"/>
    <s v="30.08.2008"/>
    <n v="703250"/>
    <n v="632925"/>
    <s v="ZLI1"/>
    <n v="10"/>
    <n v="0"/>
    <n v="102176.01"/>
    <n v="102176.01"/>
    <s v="ZLIN"/>
    <n v="10"/>
    <n v="0"/>
    <n v="0"/>
    <n v="0"/>
    <m/>
    <m/>
    <m/>
  </r>
  <r>
    <s v="120602000896-0"/>
    <x v="38"/>
    <n v="334301"/>
    <s v="AIRE ACONDICIONADO"/>
    <s v="30.08.2008"/>
    <n v="703250"/>
    <n v="632925"/>
    <s v="ZLI1"/>
    <n v="10"/>
    <n v="0"/>
    <n v="102176.01"/>
    <n v="102176.01"/>
    <s v="ZLIN"/>
    <n v="10"/>
    <n v="0"/>
    <n v="0"/>
    <n v="0"/>
    <m/>
    <m/>
    <m/>
  </r>
  <r>
    <s v="120602000898-0"/>
    <x v="38"/>
    <n v="321201"/>
    <s v="ARCHIVO MOVIL"/>
    <s v="30.09.2008"/>
    <n v="4352699"/>
    <n v="3917429.1"/>
    <s v="ZLI1"/>
    <n v="10"/>
    <n v="0"/>
    <n v="632408.63"/>
    <n v="632408.63"/>
    <s v="ZLIN"/>
    <n v="10"/>
    <n v="0"/>
    <n v="0"/>
    <n v="0"/>
    <m/>
    <m/>
    <m/>
  </r>
  <r>
    <s v="120602000899-0"/>
    <x v="38"/>
    <n v="321201"/>
    <s v="AIRE ACONDICIONADO"/>
    <s v="30.11.2008"/>
    <n v="1252858.2"/>
    <n v="1127572.3799999999"/>
    <s v="ZLI1"/>
    <n v="10"/>
    <n v="0"/>
    <n v="182029.21"/>
    <n v="182029.21"/>
    <s v="ZLIN"/>
    <n v="10"/>
    <n v="0"/>
    <n v="0"/>
    <n v="0"/>
    <m/>
    <m/>
    <m/>
  </r>
  <r>
    <s v="120602000902-0"/>
    <x v="38"/>
    <n v="321201"/>
    <s v="AIRE ACONDICIONADO"/>
    <s v="30.11.2008"/>
    <n v="1252858.2"/>
    <n v="1127572.3799999999"/>
    <s v="ZLI1"/>
    <n v="10"/>
    <n v="0"/>
    <n v="182029.21"/>
    <n v="182029.21"/>
    <s v="ZLIN"/>
    <n v="10"/>
    <n v="0"/>
    <n v="0"/>
    <n v="0"/>
    <m/>
    <m/>
    <m/>
  </r>
  <r>
    <s v="120602000903-0"/>
    <x v="38"/>
    <n v="321201"/>
    <s v="AIRE ACONDICIONADO"/>
    <s v="30.11.2008"/>
    <n v="1252858.2"/>
    <n v="1127572.3799999999"/>
    <s v="ZLI1"/>
    <n v="10"/>
    <n v="0"/>
    <n v="182029.21"/>
    <n v="182029.21"/>
    <s v="ZLIN"/>
    <n v="10"/>
    <n v="0"/>
    <n v="0"/>
    <n v="0"/>
    <m/>
    <m/>
    <m/>
  </r>
  <r>
    <s v="120602000904-0"/>
    <x v="38"/>
    <n v="332100"/>
    <s v="RELOJ BIOMETRICO"/>
    <s v="31.12.2008"/>
    <n v="1972961"/>
    <n v="1542608.88"/>
    <s v="ZLI1"/>
    <n v="15"/>
    <n v="0"/>
    <n v="286653.77"/>
    <n v="286653.77"/>
    <s v="ZLIN"/>
    <n v="10"/>
    <n v="0"/>
    <n v="0"/>
    <n v="0"/>
    <m/>
    <m/>
    <m/>
  </r>
  <r>
    <s v="120602000905-0"/>
    <x v="38"/>
    <n v="332100"/>
    <s v="RELOJ BIOMETRICO"/>
    <s v="31.12.2008"/>
    <n v="1972961"/>
    <n v="1542608.88"/>
    <s v="ZLI1"/>
    <n v="15"/>
    <n v="0"/>
    <n v="286653.77"/>
    <n v="286653.77"/>
    <s v="ZLIN"/>
    <n v="10"/>
    <n v="0"/>
    <n v="0"/>
    <n v="0"/>
    <m/>
    <m/>
    <m/>
  </r>
  <r>
    <s v="120602000952-0"/>
    <x v="38"/>
    <n v="333100"/>
    <s v="MODULO DE MADERA P,ARCHIVO"/>
    <s v="01.08.1994"/>
    <n v="93333.34"/>
    <n v="84000.01"/>
    <s v="ZLI1"/>
    <n v="10"/>
    <n v="0"/>
    <n v="73908.73"/>
    <n v="66517.86"/>
    <s v="ZLIN"/>
    <n v="10"/>
    <n v="0"/>
    <n v="0"/>
    <n v="0"/>
    <m/>
    <m/>
    <m/>
  </r>
  <r>
    <s v="120602000981-0"/>
    <x v="38"/>
    <n v="321100"/>
    <s v="SILLON EJEC  MADERA Y CUERO"/>
    <s v="01.01.1979"/>
    <n v="2754"/>
    <n v="2478.6"/>
    <s v="ZLI1"/>
    <n v="10"/>
    <n v="0"/>
    <n v="21510.97"/>
    <n v="19359.870000000003"/>
    <s v="ZLIN"/>
    <n v="10"/>
    <n v="0"/>
    <n v="0"/>
    <n v="0"/>
    <m/>
    <m/>
    <m/>
  </r>
  <r>
    <s v="120602000989-0"/>
    <x v="38"/>
    <n v="334100"/>
    <s v="ESTANTERIA AANTISISMICA"/>
    <s v="01.10.1993"/>
    <n v="11297433.119999999"/>
    <n v="10167689.809999999"/>
    <s v="ZLI1"/>
    <n v="10"/>
    <n v="0"/>
    <n v="8048904.4299999997"/>
    <n v="7244013.9900000002"/>
    <s v="ZLIN"/>
    <n v="10"/>
    <n v="0"/>
    <n v="0"/>
    <n v="0"/>
    <m/>
    <m/>
    <m/>
  </r>
  <r>
    <s v="120602001034-0"/>
    <x v="38"/>
    <n v="344201"/>
    <s v="CAJA SEGURIDAD SER 434528"/>
    <s v="01.09.1979"/>
    <n v="1"/>
    <n v="0"/>
    <s v="ZLI1"/>
    <n v="1"/>
    <n v="0"/>
    <n v="0"/>
    <n v="0"/>
    <s v="ZLIN"/>
    <n v="1"/>
    <n v="0"/>
    <n v="0"/>
    <n v="0"/>
    <m/>
    <m/>
    <m/>
  </r>
  <r>
    <s v="120602001053-0"/>
    <x v="38"/>
    <n v="342100"/>
    <s v="BIBLIOTECA PUERTAS DE VIDRIO"/>
    <s v="01.06.1976"/>
    <n v="1181"/>
    <n v="1062.9000000000001"/>
    <s v="ZLI1"/>
    <n v="10"/>
    <n v="0"/>
    <n v="7511.95"/>
    <n v="6760.76"/>
    <s v="ZLIN"/>
    <n v="10"/>
    <n v="0"/>
    <n v="0"/>
    <n v="0"/>
    <m/>
    <m/>
    <m/>
  </r>
  <r>
    <s v="120602001057-0"/>
    <x v="38"/>
    <n v="342503"/>
    <s v="CALCULAD  SER 2151186"/>
    <s v="01.05.1978"/>
    <n v="3213"/>
    <n v="2891.7"/>
    <s v="ZLI1"/>
    <n v="10"/>
    <n v="0"/>
    <n v="26125.33"/>
    <n v="23512.800000000003"/>
    <s v="ZLIN"/>
    <n v="10"/>
    <n v="0"/>
    <n v="0"/>
    <n v="0"/>
    <m/>
    <m/>
    <m/>
  </r>
  <r>
    <s v="120602001066-0"/>
    <x v="38"/>
    <n v="214100"/>
    <s v="ESCRITORIO SECRET  GRIS"/>
    <s v="01.08.1976"/>
    <n v="1351.08"/>
    <n v="1215.9699999999998"/>
    <s v="ZLI1"/>
    <n v="10"/>
    <n v="0"/>
    <n v="8593.7099999999991"/>
    <n v="7734.3499999999995"/>
    <s v="ZLIN"/>
    <n v="10"/>
    <n v="0"/>
    <n v="0"/>
    <n v="0"/>
    <m/>
    <m/>
    <m/>
  </r>
  <r>
    <s v="120602001068-0"/>
    <x v="38"/>
    <n v="214401"/>
    <s v="ESCRITORIO"/>
    <s v="01.08.1976"/>
    <n v="1351.08"/>
    <n v="1215.9699999999998"/>
    <s v="ZLI1"/>
    <n v="10"/>
    <n v="0"/>
    <n v="8593.7099999999991"/>
    <n v="7734.3499999999995"/>
    <s v="ZLIN"/>
    <n v="10"/>
    <n v="0"/>
    <n v="0"/>
    <n v="0"/>
    <m/>
    <m/>
    <m/>
  </r>
  <r>
    <s v="120602001069-0"/>
    <x v="38"/>
    <n v="214401"/>
    <s v="ESCRITORIO"/>
    <s v="01.08.1976"/>
    <n v="1351.08"/>
    <n v="1215.9699999999998"/>
    <s v="ZLI1"/>
    <n v="10"/>
    <n v="0"/>
    <n v="8593.7099999999991"/>
    <n v="7734.3499999999995"/>
    <s v="ZLIN"/>
    <n v="10"/>
    <n v="0"/>
    <n v="0"/>
    <n v="0"/>
    <m/>
    <m/>
    <m/>
  </r>
  <r>
    <s v="120602001075-0"/>
    <x v="38"/>
    <n v="214401"/>
    <s v="SILLA GIRATORIA"/>
    <s v="01.08.1976"/>
    <n v="685.26"/>
    <n v="616.73"/>
    <s v="ZLI1"/>
    <n v="10"/>
    <n v="0"/>
    <n v="4358.67"/>
    <n v="3922.8"/>
    <s v="ZLIN"/>
    <n v="10"/>
    <n v="0"/>
    <n v="0"/>
    <n v="0"/>
    <m/>
    <m/>
    <m/>
  </r>
  <r>
    <s v="120602001105-0"/>
    <x v="38"/>
    <n v="334100"/>
    <s v="ESCRITORIO 6GAV  METAL CAFE"/>
    <s v="01.09.1979"/>
    <n v="1"/>
    <n v="0"/>
    <s v="ZLI1"/>
    <n v="1"/>
    <n v="0"/>
    <n v="0"/>
    <n v="0"/>
    <s v="ZLIN"/>
    <n v="1"/>
    <n v="0"/>
    <n v="0"/>
    <n v="0"/>
    <m/>
    <m/>
    <m/>
  </r>
  <r>
    <s v="120602001107-0"/>
    <x v="38"/>
    <n v="342503"/>
    <s v="SILLA VISITA CAFE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113-0"/>
    <x v="38"/>
    <n v="311100"/>
    <s v="ARCHIVO P,TARJETAS CON RODINES"/>
    <s v="01.09.1979"/>
    <n v="1"/>
    <n v="0"/>
    <s v="ZLI1"/>
    <n v="1"/>
    <n v="0"/>
    <n v="0"/>
    <n v="0"/>
    <s v="ZLIN"/>
    <n v="1"/>
    <n v="0"/>
    <n v="0"/>
    <n v="0"/>
    <m/>
    <m/>
    <m/>
  </r>
  <r>
    <s v="120602001126-0"/>
    <x v="38"/>
    <n v="342503"/>
    <s v="MESA MADERA   RODINES   CAFE"/>
    <s v="01.09.1979"/>
    <n v="1"/>
    <n v="0"/>
    <s v="ZLI1"/>
    <n v="1"/>
    <n v="0"/>
    <n v="0"/>
    <n v="0"/>
    <s v="ZLIN"/>
    <n v="1"/>
    <n v="0"/>
    <n v="0"/>
    <n v="0"/>
    <m/>
    <m/>
    <m/>
  </r>
  <r>
    <s v="120602001156-0"/>
    <x v="38"/>
    <n v="333301"/>
    <s v="ESCRITORIO"/>
    <s v="01.09.1989"/>
    <n v="10"/>
    <n v="9"/>
    <s v="ZLI1"/>
    <n v="10"/>
    <n v="0"/>
    <n v="13.32"/>
    <n v="11.99"/>
    <s v="ZLIN"/>
    <n v="10"/>
    <n v="0"/>
    <n v="0"/>
    <n v="0"/>
    <m/>
    <m/>
    <m/>
  </r>
  <r>
    <s v="120602001168-0"/>
    <x v="38"/>
    <n v="333401"/>
    <s v="ESCRITORIO METAL 2GAV  CAFE"/>
    <s v="01.04.1977"/>
    <n v="1663.2"/>
    <n v="1496.88"/>
    <s v="ZLI1"/>
    <n v="10"/>
    <n v="0"/>
    <n v="12034.65"/>
    <n v="10831.189999999999"/>
    <s v="ZLIN"/>
    <n v="10"/>
    <n v="0"/>
    <n v="0"/>
    <n v="0"/>
    <m/>
    <m/>
    <m/>
  </r>
  <r>
    <s v="120602001181-0"/>
    <x v="38"/>
    <n v="333100"/>
    <s v="ESCRITORIO NARANJA CON FORMICA"/>
    <s v="01.05.1978"/>
    <n v="2500"/>
    <n v="2250"/>
    <s v="ZLI1"/>
    <n v="10"/>
    <n v="0"/>
    <n v="20327.84"/>
    <n v="18295.060000000001"/>
    <s v="ZLIN"/>
    <n v="10"/>
    <n v="0"/>
    <n v="0"/>
    <n v="0"/>
    <m/>
    <m/>
    <m/>
  </r>
  <r>
    <s v="120602001184-0"/>
    <x v="38"/>
    <n v="121100"/>
    <s v="JUEGO DE SALA"/>
    <s v="01.11.1988"/>
    <n v="6849.55"/>
    <n v="6164.59"/>
    <s v="ZLI1"/>
    <n v="10"/>
    <n v="0"/>
    <n v="9830.7099999999991"/>
    <n v="8847.64"/>
    <s v="ZLIN"/>
    <n v="10"/>
    <n v="0"/>
    <n v="0"/>
    <n v="0"/>
    <m/>
    <m/>
    <m/>
  </r>
  <r>
    <s v="120602001186-0"/>
    <x v="38"/>
    <n v="333301"/>
    <s v="MAQ  ESC  ELECT  IBM 8267100451"/>
    <s v="01.09.1979"/>
    <n v="1"/>
    <n v="0"/>
    <s v="ZLI1"/>
    <n v="1"/>
    <n v="0"/>
    <n v="0"/>
    <n v="0"/>
    <s v="ZLIN"/>
    <n v="1"/>
    <n v="0"/>
    <n v="0"/>
    <n v="0"/>
    <m/>
    <m/>
    <m/>
  </r>
  <r>
    <s v="120602001200-0"/>
    <x v="38"/>
    <n v="334100"/>
    <s v="MAQUINA ELEC SER 232597M180020"/>
    <s v="01.09.1979"/>
    <n v="1"/>
    <n v="0"/>
    <s v="ZLI1"/>
    <n v="1"/>
    <n v="0"/>
    <n v="0"/>
    <n v="0"/>
    <s v="ZLIN"/>
    <n v="1"/>
    <n v="0"/>
    <n v="0"/>
    <n v="0"/>
    <m/>
    <m/>
    <m/>
  </r>
  <r>
    <s v="120602001213-0"/>
    <x v="38"/>
    <n v="332100"/>
    <s v="SILLA P,ESCRIT  CAFE"/>
    <s v="01.09.1979"/>
    <n v="1"/>
    <n v="0"/>
    <s v="ZLI1"/>
    <n v="1"/>
    <n v="0"/>
    <n v="0"/>
    <n v="0"/>
    <s v="ZLIN"/>
    <n v="1"/>
    <n v="0"/>
    <n v="0"/>
    <n v="0"/>
    <m/>
    <m/>
    <m/>
  </r>
  <r>
    <s v="120602001214-0"/>
    <x v="38"/>
    <n v="135100"/>
    <s v="ARCHIVADOR LEGAL 2GAV"/>
    <s v="01.11.1978"/>
    <n v="702.25"/>
    <n v="632.02"/>
    <s v="ZLI1"/>
    <n v="10"/>
    <n v="0"/>
    <n v="5710.03"/>
    <n v="5139.03"/>
    <s v="ZLIN"/>
    <n v="10"/>
    <n v="0"/>
    <n v="0"/>
    <n v="0"/>
    <m/>
    <m/>
    <m/>
  </r>
  <r>
    <s v="120602001216-0"/>
    <x v="38"/>
    <n v="343100"/>
    <s v="MESA P,MAQUINA ESCRIBIR FORM"/>
    <s v="01.12.1978"/>
    <n v="399"/>
    <n v="359.1"/>
    <s v="ZLI1"/>
    <n v="10"/>
    <n v="0"/>
    <n v="3244.24"/>
    <n v="2919.8199999999997"/>
    <s v="ZLIN"/>
    <n v="10"/>
    <n v="0"/>
    <n v="0"/>
    <n v="0"/>
    <m/>
    <m/>
    <m/>
  </r>
  <r>
    <s v="120602001221-0"/>
    <x v="38"/>
    <n v="335100"/>
    <s v="ESCRITORIO METAL BEIGE"/>
    <s v="01.11.1976"/>
    <n v="1944"/>
    <n v="1749.6"/>
    <s v="ZLI1"/>
    <n v="10"/>
    <n v="0"/>
    <n v="12365.16"/>
    <n v="11128.64"/>
    <s v="ZLIN"/>
    <n v="10"/>
    <n v="0"/>
    <n v="0"/>
    <n v="0"/>
    <m/>
    <m/>
    <m/>
  </r>
  <r>
    <s v="120602001223-0"/>
    <x v="38"/>
    <n v="334302"/>
    <s v="CALCULADORA SER 2127408 R 210"/>
    <s v="01.01.1977"/>
    <n v="3240"/>
    <n v="2916"/>
    <s v="ZLI1"/>
    <n v="10"/>
    <n v="0"/>
    <n v="23444.28"/>
    <n v="21099.85"/>
    <s v="ZLIN"/>
    <n v="10"/>
    <n v="0"/>
    <n v="0"/>
    <n v="0"/>
    <m/>
    <m/>
    <m/>
  </r>
  <r>
    <s v="120602001246-0"/>
    <x v="38"/>
    <n v="333401"/>
    <s v="ESCRITORIO EJECUT  CON VIDRIO"/>
    <s v="01.09.1978"/>
    <n v="1552"/>
    <n v="1396.8"/>
    <s v="ZLI1"/>
    <n v="10"/>
    <n v="0"/>
    <n v="12619.49"/>
    <n v="11357.539999999999"/>
    <s v="ZLIN"/>
    <n v="10"/>
    <n v="0"/>
    <n v="0"/>
    <n v="0"/>
    <m/>
    <m/>
    <m/>
  </r>
  <r>
    <s v="120602001252-0"/>
    <x v="38"/>
    <n v="335100"/>
    <s v="MAQ  ESCRIBIR SER .2 434583"/>
    <s v="01.07.1976"/>
    <n v="800"/>
    <n v="720"/>
    <s v="ZLI1"/>
    <n v="10"/>
    <n v="0"/>
    <n v="5088.51"/>
    <n v="4579.66"/>
    <s v="ZLIN"/>
    <n v="10"/>
    <n v="0"/>
    <n v="0"/>
    <n v="0"/>
    <m/>
    <m/>
    <m/>
  </r>
  <r>
    <s v="120602001265-0"/>
    <x v="38"/>
    <n v="334205"/>
    <s v="SILLA ESPERA CAFE"/>
    <s v="01.09.1978"/>
    <n v="360"/>
    <n v="324"/>
    <s v="ZLI1"/>
    <n v="10"/>
    <n v="0"/>
    <n v="2927.14"/>
    <n v="2634.43"/>
    <s v="ZLIN"/>
    <n v="10"/>
    <n v="0"/>
    <n v="0"/>
    <n v="0"/>
    <m/>
    <m/>
    <m/>
  </r>
  <r>
    <s v="120602001271-0"/>
    <x v="38"/>
    <n v="335100"/>
    <s v="ASCENSOR"/>
    <s v="01.09.1979"/>
    <n v="1"/>
    <n v="0"/>
    <s v="ZLI1"/>
    <n v="1"/>
    <n v="0"/>
    <n v="0"/>
    <n v="0"/>
    <s v="ZLIN"/>
    <n v="1"/>
    <n v="0"/>
    <n v="0"/>
    <n v="0"/>
    <m/>
    <m/>
    <m/>
  </r>
  <r>
    <s v="120602001281-0"/>
    <x v="38"/>
    <n v="123100"/>
    <s v="ABANICO 3 VELOCIDADES"/>
    <s v="01.04.1975"/>
    <n v="695"/>
    <n v="625.5"/>
    <s v="ZLI1"/>
    <n v="10"/>
    <n v="0"/>
    <n v="4057.55"/>
    <n v="3651.8"/>
    <s v="ZLIN"/>
    <n v="10"/>
    <n v="0"/>
    <n v="0"/>
    <n v="0"/>
    <m/>
    <m/>
    <m/>
  </r>
  <r>
    <s v="120602001282-0"/>
    <x v="38"/>
    <n v="342503"/>
    <s v="SILLA P MESA DE DIBUJO"/>
    <s v="01.09.1979"/>
    <n v="1"/>
    <n v="0"/>
    <s v="ZLI1"/>
    <n v="1"/>
    <n v="0"/>
    <n v="0"/>
    <n v="0"/>
    <s v="ZLIN"/>
    <n v="1"/>
    <n v="0"/>
    <n v="0"/>
    <n v="0"/>
    <m/>
    <m/>
    <m/>
  </r>
  <r>
    <s v="120602001291-0"/>
    <x v="38"/>
    <n v="333401"/>
    <s v="JUEGO MUEB 4 SILLAS MESA OVAL"/>
    <s v="01.09.1979"/>
    <n v="1"/>
    <n v="0"/>
    <s v="ZLI1"/>
    <n v="1"/>
    <n v="0"/>
    <n v="0"/>
    <n v="0"/>
    <s v="ZLIN"/>
    <n v="1"/>
    <n v="0"/>
    <n v="0"/>
    <n v="0"/>
    <m/>
    <m/>
    <m/>
  </r>
  <r>
    <s v="120602001294-0"/>
    <x v="38"/>
    <n v="333301"/>
    <s v="ESCRITORIO EJECUT  GRIS"/>
    <s v="01.10.1978"/>
    <n v="1728"/>
    <n v="1555.2"/>
    <s v="ZLI1"/>
    <n v="10"/>
    <n v="0"/>
    <n v="14050.57"/>
    <n v="12645.51"/>
    <s v="ZLIN"/>
    <n v="10"/>
    <n v="0"/>
    <n v="0"/>
    <n v="0"/>
    <m/>
    <m/>
    <m/>
  </r>
  <r>
    <s v="120602001321-0"/>
    <x v="38"/>
    <n v="333301"/>
    <s v="MUEBLE PARA COMPUTADORA"/>
    <s v="01.07.1995"/>
    <n v="17380"/>
    <n v="15642"/>
    <s v="ZLI1"/>
    <n v="10"/>
    <n v="0"/>
    <n v="16174.17"/>
    <n v="14556.75"/>
    <s v="ZLIN"/>
    <n v="10"/>
    <n v="0"/>
    <n v="0"/>
    <n v="0"/>
    <m/>
    <m/>
    <m/>
  </r>
  <r>
    <s v="120602001331-0"/>
    <x v="38"/>
    <n v="334201"/>
    <s v="TELEFONO CON PANTALLA"/>
    <s v="31.12.1995"/>
    <n v="97023.55"/>
    <n v="87321.19"/>
    <s v="ZLI1"/>
    <n v="10"/>
    <n v="0"/>
    <n v="90292.2"/>
    <n v="81262.98"/>
    <s v="ZLIN"/>
    <n v="10"/>
    <n v="0"/>
    <n v="0"/>
    <n v="0"/>
    <m/>
    <m/>
    <m/>
  </r>
  <r>
    <s v="120602001344-0"/>
    <x v="38"/>
    <n v="333100"/>
    <s v="ESCRITORIO CAFE SOBRE VIDRIO"/>
    <s v="01.09.1976"/>
    <n v="1100"/>
    <n v="990"/>
    <s v="ZLI1"/>
    <n v="10"/>
    <n v="0"/>
    <n v="6996.76"/>
    <n v="6297.08"/>
    <s v="ZLIN"/>
    <n v="10"/>
    <n v="0"/>
    <n v="0"/>
    <n v="0"/>
    <m/>
    <m/>
    <m/>
  </r>
  <r>
    <s v="120602001350-0"/>
    <x v="38"/>
    <n v="333100"/>
    <s v="ABANICO"/>
    <s v="01.09.1993"/>
    <n v="1"/>
    <n v="0"/>
    <s v="ZLI1"/>
    <n v="1"/>
    <n v="0"/>
    <n v="0"/>
    <n v="0"/>
    <s v="ZLIN"/>
    <n v="1"/>
    <n v="0"/>
    <n v="0"/>
    <n v="0"/>
    <m/>
    <m/>
    <m/>
  </r>
  <r>
    <s v="120602001353-0"/>
    <x v="38"/>
    <n v="333100"/>
    <s v="SILLA GRIS"/>
    <s v="01.12.1978"/>
    <n v="550"/>
    <n v="495"/>
    <s v="ZLI1"/>
    <n v="10"/>
    <n v="0"/>
    <n v="4472.0600000000004"/>
    <n v="4024.8500000000004"/>
    <s v="ZLIN"/>
    <n v="10"/>
    <n v="0"/>
    <n v="0"/>
    <n v="0"/>
    <m/>
    <m/>
    <m/>
  </r>
  <r>
    <s v="120602001361-0"/>
    <x v="38"/>
    <n v="333401"/>
    <s v="ARCHIVERO GRIS 4 GAVETAS"/>
    <s v="01.09.1979"/>
    <n v="1"/>
    <n v="0"/>
    <s v="ZLI1"/>
    <n v="1"/>
    <n v="0"/>
    <n v="0"/>
    <n v="0"/>
    <s v="ZLIN"/>
    <n v="1"/>
    <n v="0"/>
    <n v="0"/>
    <n v="0"/>
    <m/>
    <m/>
    <m/>
  </r>
  <r>
    <s v="120602001369-0"/>
    <x v="38"/>
    <n v="213100"/>
    <s v="MESA PARA MAQUINA DE ESCRIBIR"/>
    <s v="01.02.1979"/>
    <n v="313.2"/>
    <n v="281.88"/>
    <s v="ZLI1"/>
    <n v="10"/>
    <n v="0"/>
    <n v="2446.21"/>
    <n v="2201.59"/>
    <s v="ZLIN"/>
    <n v="10"/>
    <n v="0"/>
    <n v="0"/>
    <n v="0"/>
    <m/>
    <m/>
    <m/>
  </r>
  <r>
    <s v="120602001373-0"/>
    <x v="38"/>
    <n v="333301"/>
    <s v="ESCRITORIO 2 GAVETAS"/>
    <s v="01.12.1978"/>
    <n v="768"/>
    <n v="691.2"/>
    <s v="ZLI1"/>
    <n v="10"/>
    <n v="0"/>
    <n v="6244.62"/>
    <n v="5620.16"/>
    <s v="ZLIN"/>
    <n v="10"/>
    <n v="0"/>
    <n v="0"/>
    <n v="0"/>
    <m/>
    <m/>
    <m/>
  </r>
  <r>
    <s v="120602001386-0"/>
    <x v="38"/>
    <n v="323100"/>
    <s v="BIBLIOTECA BEIGE PUERTA VIDRIO"/>
    <s v="01.09.1979"/>
    <n v="1"/>
    <n v="0"/>
    <s v="ZLI1"/>
    <n v="1"/>
    <n v="0"/>
    <n v="0"/>
    <n v="0"/>
    <s v="ZLIN"/>
    <n v="1"/>
    <n v="0"/>
    <n v="0"/>
    <n v="0"/>
    <m/>
    <m/>
    <m/>
  </r>
  <r>
    <s v="120602001398-0"/>
    <x v="38"/>
    <n v="315100"/>
    <s v="ESCRITORIO BLANCO CON FORMICA"/>
    <s v="01.08.1975"/>
    <n v="2138.4"/>
    <n v="1924.5600000000002"/>
    <s v="ZLI1"/>
    <n v="10"/>
    <n v="0"/>
    <n v="12484.52"/>
    <n v="11236.07"/>
    <s v="ZLIN"/>
    <n v="10"/>
    <n v="0"/>
    <n v="0"/>
    <n v="0"/>
    <m/>
    <m/>
    <m/>
  </r>
  <r>
    <s v="120602001426-0"/>
    <x v="38"/>
    <n v="335203"/>
    <s v="ESCRITORIO BEIGE FORMICA CAFE"/>
    <s v="01.03.1977"/>
    <n v="972"/>
    <n v="874.8"/>
    <s v="ZLI1"/>
    <n v="10"/>
    <n v="0"/>
    <n v="7033.22"/>
    <n v="6329.9000000000005"/>
    <s v="ZLIN"/>
    <n v="10"/>
    <n v="0"/>
    <n v="0"/>
    <n v="0"/>
    <m/>
    <m/>
    <m/>
  </r>
  <r>
    <s v="120602001434-0"/>
    <x v="38"/>
    <n v="332401"/>
    <s v="MAQ  DE ESCRIBIR"/>
    <s v="01.09.1993"/>
    <n v="7916.4"/>
    <n v="7124.75"/>
    <s v="ZLI1"/>
    <n v="10"/>
    <n v="0"/>
    <n v="5640.04"/>
    <n v="5076.04"/>
    <s v="ZLIN"/>
    <n v="10"/>
    <n v="0"/>
    <n v="0"/>
    <n v="0"/>
    <m/>
    <m/>
    <m/>
  </r>
  <r>
    <s v="120602001457-0"/>
    <x v="38"/>
    <n v="334100"/>
    <s v="BIBLIOTECA VERDE"/>
    <s v="01.09.1979"/>
    <n v="1"/>
    <n v="0"/>
    <s v="ZLI1"/>
    <n v="1"/>
    <n v="0"/>
    <n v="0"/>
    <n v="0"/>
    <s v="ZLIN"/>
    <n v="1"/>
    <n v="0"/>
    <n v="0"/>
    <n v="0"/>
    <m/>
    <m/>
    <m/>
  </r>
  <r>
    <s v="120602001466-0"/>
    <x v="38"/>
    <n v="335100"/>
    <s v="ESCRITORIO METAL NEGRO ROJO"/>
    <s v="01.07.1976"/>
    <n v="500"/>
    <n v="450"/>
    <s v="ZLI1"/>
    <n v="10"/>
    <n v="0"/>
    <n v="3180.33"/>
    <n v="2862.3"/>
    <s v="ZLIN"/>
    <n v="10"/>
    <n v="0"/>
    <n v="0"/>
    <n v="0"/>
    <m/>
    <m/>
    <m/>
  </r>
  <r>
    <s v="120602001471-0"/>
    <x v="38"/>
    <n v="335100"/>
    <s v="SECADOR MANOS S.243714 MOD A 1"/>
    <s v="01.09.1979"/>
    <n v="1"/>
    <n v="0"/>
    <s v="ZLI1"/>
    <n v="1"/>
    <n v="0"/>
    <n v="0"/>
    <n v="0"/>
    <s v="ZLIN"/>
    <n v="1"/>
    <n v="0"/>
    <n v="0"/>
    <n v="0"/>
    <m/>
    <m/>
    <m/>
  </r>
  <r>
    <s v="120602001492-0"/>
    <x v="38"/>
    <n v="122100"/>
    <s v="ARCHIVO LEGAL"/>
    <s v="01.02.1979"/>
    <n v="1230"/>
    <n v="1107"/>
    <s v="ZLI1"/>
    <n v="10"/>
    <n v="0"/>
    <n v="9607.25"/>
    <n v="8646.5300000000007"/>
    <s v="ZLIN"/>
    <n v="10"/>
    <n v="0"/>
    <n v="0"/>
    <n v="0"/>
    <m/>
    <m/>
    <m/>
  </r>
  <r>
    <s v="120602001496-0"/>
    <x v="38"/>
    <n v="333301"/>
    <s v="MAQ ESCRIBIR"/>
    <s v="01.09.1993"/>
    <n v="15465.6"/>
    <n v="13919.04"/>
    <s v="ZLI1"/>
    <n v="10"/>
    <n v="0"/>
    <n v="11018.48"/>
    <n v="9916.6299999999992"/>
    <s v="ZLIN"/>
    <n v="10"/>
    <n v="0"/>
    <n v="0"/>
    <n v="0"/>
    <m/>
    <m/>
    <m/>
  </r>
  <r>
    <s v="120602001499-0"/>
    <x v="38"/>
    <n v="311100"/>
    <s v="SILLA ESPERA CON BRAZOS"/>
    <s v="01.09.1993"/>
    <n v="1"/>
    <n v="0"/>
    <s v="ZLI1"/>
    <n v="1"/>
    <n v="0"/>
    <n v="0"/>
    <n v="0"/>
    <s v="ZLIN"/>
    <n v="1"/>
    <n v="0"/>
    <n v="0"/>
    <n v="0"/>
    <m/>
    <m/>
    <m/>
  </r>
  <r>
    <s v="120602001501-0"/>
    <x v="38"/>
    <n v="335100"/>
    <s v="SILLA TIPO SECRETARIA"/>
    <s v="01.09.1993"/>
    <n v="1"/>
    <n v="0"/>
    <s v="ZLI1"/>
    <n v="1"/>
    <n v="0"/>
    <n v="0"/>
    <n v="0"/>
    <s v="ZLIN"/>
    <n v="1"/>
    <n v="0"/>
    <n v="0"/>
    <n v="0"/>
    <m/>
    <m/>
    <m/>
  </r>
  <r>
    <s v="120602001509-0"/>
    <x v="38"/>
    <n v="311100"/>
    <s v="SILLA CAFE P,VISITAS"/>
    <s v="01.09.1993"/>
    <n v="324"/>
    <n v="291.60000000000002"/>
    <s v="ZLI1"/>
    <n v="10"/>
    <n v="0"/>
    <n v="230.8"/>
    <n v="207.72000000000003"/>
    <s v="ZLIN"/>
    <n v="10"/>
    <n v="0"/>
    <n v="0"/>
    <n v="0"/>
    <m/>
    <m/>
    <m/>
  </r>
  <r>
    <s v="120602001512-0"/>
    <x v="38"/>
    <n v="334203"/>
    <s v="MESA D .KEMTR0 NEGRA Y BLANCA"/>
    <s v="01.09.1978"/>
    <n v="259.2"/>
    <n v="233.29999999999998"/>
    <s v="ZLI1"/>
    <n v="10"/>
    <n v="0"/>
    <n v="2107.5"/>
    <n v="1896.75"/>
    <s v="ZLIN"/>
    <n v="10"/>
    <n v="0"/>
    <n v="0"/>
    <n v="0"/>
    <m/>
    <m/>
    <m/>
  </r>
  <r>
    <s v="120602001517-0"/>
    <x v="38"/>
    <n v="335203"/>
    <s v="MESA DE DIBUJO"/>
    <s v="01.09.1979"/>
    <n v="1"/>
    <n v="0"/>
    <s v="ZLI1"/>
    <n v="1"/>
    <n v="0"/>
    <n v="0"/>
    <n v="0"/>
    <s v="ZLIN"/>
    <n v="1"/>
    <n v="0"/>
    <n v="0"/>
    <n v="0"/>
    <m/>
    <m/>
    <m/>
  </r>
  <r>
    <s v="120602001520-0"/>
    <x v="38"/>
    <n v="333100"/>
    <s v="MESA DE DIBUJO BASE METALICA"/>
    <s v="01.09.1979"/>
    <n v="1"/>
    <n v="0"/>
    <s v="ZLI1"/>
    <n v="1"/>
    <n v="0"/>
    <n v="0"/>
    <n v="0"/>
    <s v="ZLIN"/>
    <n v="1"/>
    <n v="0"/>
    <n v="0"/>
    <n v="0"/>
    <m/>
    <m/>
    <m/>
  </r>
  <r>
    <s v="120602001533-0"/>
    <x v="38"/>
    <n v="315100"/>
    <s v="ARCHIVADOR LEGAL BEIG .CGAV"/>
    <s v="01.12.1977"/>
    <n v="863"/>
    <n v="776.7"/>
    <s v="ZLI1"/>
    <n v="10"/>
    <n v="0"/>
    <n v="6244.54"/>
    <n v="5620.09"/>
    <s v="ZLIN"/>
    <n v="10"/>
    <n v="0"/>
    <n v="0"/>
    <n v="0"/>
    <m/>
    <m/>
    <m/>
  </r>
  <r>
    <s v="120602001536-0"/>
    <x v="38"/>
    <n v="333201"/>
    <s v="ESCRITORIO FORMICA"/>
    <s v="01.10.1978"/>
    <n v="2537.4499999999998"/>
    <n v="2283.71"/>
    <s v="ZLI1"/>
    <n v="10"/>
    <n v="0"/>
    <n v="20632.29"/>
    <n v="18569.060000000001"/>
    <s v="ZLIN"/>
    <n v="10"/>
    <n v="0"/>
    <n v="0"/>
    <n v="0"/>
    <m/>
    <m/>
    <m/>
  </r>
  <r>
    <s v="120602001538-0"/>
    <x v="38"/>
    <n v="311100"/>
    <s v="LAMPARA P,MESA DE DIBUJO"/>
    <s v="01.11.1976"/>
    <n v="1620"/>
    <n v="1458"/>
    <s v="ZLI1"/>
    <n v="10"/>
    <n v="0"/>
    <n v="10304.299999999999"/>
    <n v="9273.869999999999"/>
    <s v="ZLIN"/>
    <n v="10"/>
    <n v="0"/>
    <n v="0"/>
    <n v="0"/>
    <m/>
    <m/>
    <m/>
  </r>
  <r>
    <s v="120602001543-0"/>
    <x v="38"/>
    <n v="333100"/>
    <s v="SILLA P,VISITA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547-0"/>
    <x v="38"/>
    <n v="333100"/>
    <s v="CALCULADORA"/>
    <s v="01.09.1993"/>
    <n v="1321.58"/>
    <n v="1189.4299999999998"/>
    <s v="ZLI1"/>
    <n v="10"/>
    <n v="0"/>
    <n v="941.51"/>
    <n v="847.36"/>
    <s v="ZLIN"/>
    <n v="10"/>
    <n v="0"/>
    <n v="0"/>
    <n v="0"/>
    <m/>
    <m/>
    <m/>
  </r>
  <r>
    <s v="120602001552-0"/>
    <x v="38"/>
    <n v="333100"/>
    <s v="SILLA P,VISITA CAFE"/>
    <s v="01.05.1979"/>
    <n v="456.3"/>
    <n v="410.67"/>
    <s v="ZLI1"/>
    <n v="10"/>
    <n v="0"/>
    <n v="3563.96"/>
    <n v="3207.63"/>
    <s v="ZLIN"/>
    <n v="10"/>
    <n v="0"/>
    <n v="0"/>
    <n v="0"/>
    <m/>
    <m/>
    <m/>
  </r>
  <r>
    <s v="120602001559-0"/>
    <x v="38"/>
    <n v="333301"/>
    <s v="BIBLIOTECA CON PTAS DE CRISTAL"/>
    <s v="01.05.1979"/>
    <n v="2750"/>
    <n v="2475"/>
    <s v="ZLI1"/>
    <n v="10"/>
    <n v="0"/>
    <n v="21479.74"/>
    <n v="19331.780000000002"/>
    <s v="ZLIN"/>
    <n v="10"/>
    <n v="0"/>
    <n v="0"/>
    <n v="0"/>
    <m/>
    <m/>
    <m/>
  </r>
  <r>
    <s v="120602001561-0"/>
    <x v="38"/>
    <n v="335100"/>
    <s v="VENTILADOR HITACHI DF608 3 VEL"/>
    <s v="01.12.1979"/>
    <n v="575.65"/>
    <n v="518.07999999999993"/>
    <s v="ZLI1"/>
    <n v="10"/>
    <n v="0"/>
    <n v="4496.24"/>
    <n v="4046.62"/>
    <s v="ZLIN"/>
    <n v="10"/>
    <n v="0"/>
    <n v="0"/>
    <n v="0"/>
    <m/>
    <m/>
    <m/>
  </r>
  <r>
    <s v="120602001574-0"/>
    <x v="38"/>
    <n v="122100"/>
    <s v="CAJA FUERTE"/>
    <s v="01.11.1980"/>
    <n v="1"/>
    <n v="0"/>
    <s v="ZLI1"/>
    <n v="1"/>
    <n v="0"/>
    <n v="0"/>
    <n v="0"/>
    <s v="ZLIN"/>
    <n v="1"/>
    <n v="0"/>
    <n v="0"/>
    <n v="0"/>
    <m/>
    <m/>
    <m/>
  </r>
  <r>
    <s v="120602001585-0"/>
    <x v="38"/>
    <n v="213201"/>
    <s v="MESA PARA MAQUINA DE ESCRIBIR"/>
    <s v="01.11.1980"/>
    <n v="1"/>
    <n v="0"/>
    <s v="ZLI1"/>
    <n v="1"/>
    <n v="0"/>
    <n v="0"/>
    <n v="0"/>
    <s v="ZLIN"/>
    <n v="1"/>
    <n v="0"/>
    <n v="0"/>
    <n v="0"/>
    <m/>
    <m/>
    <m/>
  </r>
  <r>
    <s v="120602001596-0"/>
    <x v="38"/>
    <n v="135100"/>
    <s v="ARCHIVO METAL 4 GAV"/>
    <s v="01.04.1980"/>
    <n v="1250"/>
    <n v="1125"/>
    <s v="ZLI1"/>
    <n v="10"/>
    <n v="0"/>
    <n v="8852.2800000000007"/>
    <n v="7967.0500000000011"/>
    <s v="ZLIN"/>
    <n v="10"/>
    <n v="0"/>
    <n v="0"/>
    <n v="0"/>
    <m/>
    <m/>
    <m/>
  </r>
  <r>
    <s v="120602001618-0"/>
    <x v="38"/>
    <n v="344201"/>
    <s v="SILLA CORRIENTE"/>
    <s v="01.10.1979"/>
    <n v="220"/>
    <n v="198"/>
    <s v="ZLI1"/>
    <n v="10"/>
    <n v="0"/>
    <n v="1718.34"/>
    <n v="1546.51"/>
    <s v="ZLIN"/>
    <n v="10"/>
    <n v="0"/>
    <n v="0"/>
    <n v="0"/>
    <m/>
    <m/>
    <m/>
  </r>
  <r>
    <s v="120602001629-0"/>
    <x v="38"/>
    <n v="323100"/>
    <s v="SILLA P,SECRETARIA"/>
    <s v="01.08.1979"/>
    <n v="558.9"/>
    <n v="503.01"/>
    <s v="ZLI1"/>
    <n v="10"/>
    <n v="0"/>
    <n v="4365.3599999999997"/>
    <n v="3928.8199999999997"/>
    <s v="ZLIN"/>
    <n v="10"/>
    <n v="0"/>
    <n v="0"/>
    <n v="0"/>
    <m/>
    <m/>
    <m/>
  </r>
  <r>
    <s v="120602001634-0"/>
    <x v="38"/>
    <n v="214401"/>
    <s v="VENTILADOR"/>
    <s v="01.09.1993"/>
    <n v="523.79999999999995"/>
    <n v="471.41999999999996"/>
    <s v="ZLI1"/>
    <n v="10"/>
    <n v="0"/>
    <n v="373.13"/>
    <n v="335.82"/>
    <s v="ZLIN"/>
    <n v="10"/>
    <n v="0"/>
    <n v="0"/>
    <n v="0"/>
    <m/>
    <m/>
    <m/>
  </r>
  <r>
    <s v="120602001637-0"/>
    <x v="38"/>
    <n v="342503"/>
    <s v="SILLON DE ESPERA"/>
    <s v="01.03.1979"/>
    <n v="384.61"/>
    <n v="346.15000000000003"/>
    <s v="ZLI1"/>
    <n v="10"/>
    <n v="0"/>
    <n v="3003.98"/>
    <n v="2703.58"/>
    <s v="ZLIN"/>
    <n v="10"/>
    <n v="0"/>
    <n v="0"/>
    <n v="0"/>
    <m/>
    <m/>
    <m/>
  </r>
  <r>
    <s v="120602001640-0"/>
    <x v="38"/>
    <n v="333401"/>
    <s v="ARCHIVO COLOR VERDE 4 GAVETAS"/>
    <s v="01.11.1980"/>
    <n v="1"/>
    <n v="0"/>
    <s v="ZLI1"/>
    <n v="1"/>
    <n v="0"/>
    <n v="0"/>
    <n v="0"/>
    <s v="ZLIN"/>
    <n v="1"/>
    <n v="0"/>
    <n v="0"/>
    <n v="0"/>
    <m/>
    <m/>
    <m/>
  </r>
  <r>
    <s v="120602001647-0"/>
    <x v="38"/>
    <n v="333100"/>
    <s v="SILLA CAFE PARA SECRETARIA"/>
    <s v="01.11.1980"/>
    <n v="1"/>
    <n v="0"/>
    <s v="ZLI1"/>
    <n v="1"/>
    <n v="0"/>
    <n v="0"/>
    <n v="0"/>
    <s v="ZLIN"/>
    <n v="1"/>
    <n v="0"/>
    <n v="0"/>
    <n v="0"/>
    <m/>
    <m/>
    <m/>
  </r>
  <r>
    <s v="120602001655-0"/>
    <x v="38"/>
    <n v="133100"/>
    <s v="ESCRITORIO EJECUTIVO COLOR CAFC"/>
    <s v="01.09.1980"/>
    <n v="9501.85"/>
    <n v="8551.66"/>
    <s v="ZLI1"/>
    <n v="10"/>
    <n v="0"/>
    <n v="67290.960000000006"/>
    <n v="60561.860000000008"/>
    <s v="ZLIN"/>
    <n v="10"/>
    <n v="0"/>
    <n v="0"/>
    <n v="0"/>
    <m/>
    <m/>
    <m/>
  </r>
  <r>
    <s v="120602001657-0"/>
    <x v="38"/>
    <n v="333100"/>
    <s v="PINTURA REFINERIA"/>
    <s v="01.04.1981"/>
    <n v="5000"/>
    <n v="0"/>
    <s v="ZLI1"/>
    <n v="1"/>
    <n v="0"/>
    <n v="0"/>
    <n v="0"/>
    <s v="ZLIN"/>
    <n v="1"/>
    <n v="0"/>
    <n v="0"/>
    <n v="0"/>
    <m/>
    <m/>
    <m/>
  </r>
  <r>
    <s v="120602001669-0"/>
    <x v="38"/>
    <n v="334100"/>
    <s v="ESCRITORIO EJECUTIVO CENIZARO"/>
    <s v="01.08.1995"/>
    <n v="193800"/>
    <n v="174420"/>
    <s v="ZLI1"/>
    <n v="10"/>
    <n v="0"/>
    <n v="180354.55"/>
    <n v="162319.09"/>
    <s v="ZLIN"/>
    <n v="10"/>
    <n v="0"/>
    <n v="0"/>
    <n v="0"/>
    <m/>
    <m/>
    <m/>
  </r>
  <r>
    <s v="120602001670-0"/>
    <x v="38"/>
    <n v="133301"/>
    <s v="MESA DE COMPUTADORA"/>
    <s v="01.08.1995"/>
    <n v="21945"/>
    <n v="19750.5"/>
    <s v="ZLI1"/>
    <n v="10"/>
    <n v="0"/>
    <n v="20422.45"/>
    <n v="18380.21"/>
    <s v="ZLIN"/>
    <n v="10"/>
    <n v="0"/>
    <n v="0"/>
    <n v="0"/>
    <m/>
    <m/>
    <m/>
  </r>
  <r>
    <s v="120602001671-0"/>
    <x v="38"/>
    <n v="211100"/>
    <s v="ACUARELA"/>
    <s v="01.09.1993"/>
    <n v="1700"/>
    <n v="1699"/>
    <s v="ZLI1"/>
    <n v="1"/>
    <n v="0"/>
    <n v="0"/>
    <n v="0"/>
    <s v="ZLIN"/>
    <n v="1"/>
    <n v="0"/>
    <n v="0"/>
    <n v="0"/>
    <m/>
    <m/>
    <m/>
  </r>
  <r>
    <s v="120602001679-0"/>
    <x v="38"/>
    <n v="342303"/>
    <s v="AIRE ACONDICIONADO GOLD STAR"/>
    <s v="01.10.1995"/>
    <n v="174900"/>
    <n v="157410"/>
    <s v="ZLI1"/>
    <n v="10"/>
    <n v="0"/>
    <n v="162765.79"/>
    <n v="146489.21000000002"/>
    <s v="ZLIN"/>
    <n v="10"/>
    <n v="0"/>
    <n v="0"/>
    <n v="0"/>
    <m/>
    <m/>
    <m/>
  </r>
  <r>
    <s v="120602001680-0"/>
    <x v="38"/>
    <n v="332100"/>
    <s v="CAMA CON COLCHON DE ESPUMA"/>
    <s v="01.02.1995"/>
    <n v="23500"/>
    <n v="21150"/>
    <s v="ZLI1"/>
    <n v="10"/>
    <n v="0"/>
    <n v="21869.56"/>
    <n v="19682.600000000002"/>
    <s v="ZLIN"/>
    <n v="10"/>
    <n v="0"/>
    <n v="0"/>
    <n v="0"/>
    <m/>
    <m/>
    <m/>
  </r>
  <r>
    <s v="120602001687-0"/>
    <x v="38"/>
    <n v="131100"/>
    <s v="MAQUINA DESTRC  DE PAPEL GDC921"/>
    <s v="01.10.1995"/>
    <n v="239821.12"/>
    <n v="189143.41"/>
    <s v="ZLI1"/>
    <n v="10"/>
    <n v="0"/>
    <n v="319561.75"/>
    <n v="283894.89"/>
    <s v="ZLIN"/>
    <n v="10"/>
    <n v="0"/>
    <n v="0"/>
    <n v="0"/>
    <m/>
    <m/>
    <m/>
  </r>
  <r>
    <s v="120602001692-0"/>
    <x v="38"/>
    <n v="334201"/>
    <s v="TELEFONO CON PANTALLA"/>
    <s v="31.12.1995"/>
    <n v="97023.56"/>
    <n v="87321.2"/>
    <s v="ZLI1"/>
    <n v="10"/>
    <n v="0"/>
    <n v="90292.21"/>
    <n v="81262.990000000005"/>
    <s v="ZLIN"/>
    <n v="10"/>
    <n v="0"/>
    <n v="0"/>
    <n v="0"/>
    <m/>
    <m/>
    <m/>
  </r>
  <r>
    <s v="120602001693-0"/>
    <x v="38"/>
    <n v="213100"/>
    <s v="TELEFONO CON PANTALL S NT-2K16GH35"/>
    <s v="30.10.1997"/>
    <n v="134988.97"/>
    <n v="121490.07"/>
    <s v="ZLI1"/>
    <n v="10"/>
    <n v="0"/>
    <n v="160106.66"/>
    <n v="144095.99"/>
    <s v="ZLIN"/>
    <n v="10"/>
    <n v="0"/>
    <n v="0"/>
    <n v="0"/>
    <m/>
    <m/>
    <m/>
  </r>
  <r>
    <s v="120602001700-0"/>
    <x v="38"/>
    <n v="333100"/>
    <s v="CALCULADORA MONROE"/>
    <s v="01.09.1993"/>
    <n v="9694.94"/>
    <n v="8725.4500000000007"/>
    <s v="ZLI1"/>
    <n v="10"/>
    <n v="0"/>
    <n v="6907.15"/>
    <n v="6216.44"/>
    <s v="ZLIN"/>
    <n v="10"/>
    <n v="0"/>
    <n v="0"/>
    <n v="0"/>
    <m/>
    <m/>
    <m/>
  </r>
  <r>
    <s v="120602001701-0"/>
    <x v="38"/>
    <n v="333100"/>
    <s v="AIRE ACONDIC NATIONAL CW90R"/>
    <s v="01.04.1981"/>
    <n v="9284.75"/>
    <n v="8356.2800000000007"/>
    <s v="ZLI1"/>
    <n v="10"/>
    <n v="0"/>
    <n v="32257.64"/>
    <n v="29031.9"/>
    <s v="ZLIN"/>
    <n v="10"/>
    <n v="0"/>
    <n v="0"/>
    <n v="0"/>
    <m/>
    <m/>
    <m/>
  </r>
  <r>
    <s v="120602001702-0"/>
    <x v="38"/>
    <n v="334100"/>
    <s v="MESITA CENTRO CT4018 F418SF"/>
    <s v="01.02.1981"/>
    <n v="508.35"/>
    <n v="507.35"/>
    <s v="ZLI1"/>
    <n v="1"/>
    <n v="0"/>
    <n v="0"/>
    <n v="0"/>
    <s v="ZLIN"/>
    <n v="1"/>
    <n v="0"/>
    <n v="0"/>
    <n v="0"/>
    <m/>
    <m/>
    <m/>
  </r>
  <r>
    <s v="120602001704-0"/>
    <x v="38"/>
    <n v="334100"/>
    <s v="VENTILADOR DE PARED NARTIONAL"/>
    <s v="01.09.1993"/>
    <n v="1412.65"/>
    <n v="1271.3900000000001"/>
    <s v="ZLI1"/>
    <n v="10"/>
    <n v="0"/>
    <n v="1006.4"/>
    <n v="905.76"/>
    <s v="ZLIN"/>
    <n v="10"/>
    <n v="0"/>
    <n v="0"/>
    <n v="0"/>
    <m/>
    <m/>
    <m/>
  </r>
  <r>
    <s v="120602001710-0"/>
    <x v="38"/>
    <n v="334100"/>
    <s v="ABANICO DE MESA"/>
    <s v="01.09.1993"/>
    <n v="523.79999999999995"/>
    <n v="522.79999999999995"/>
    <s v="ZLI1"/>
    <n v="1"/>
    <n v="0"/>
    <n v="0"/>
    <n v="0"/>
    <s v="ZLIN"/>
    <n v="1"/>
    <n v="0"/>
    <n v="0"/>
    <n v="0"/>
    <m/>
    <m/>
    <m/>
  </r>
  <r>
    <s v="120602001717-0"/>
    <x v="38"/>
    <n v="334303"/>
    <s v="MAQUINA  DE ESCRIBIR"/>
    <s v="01.09.1993"/>
    <n v="13921.2"/>
    <n v="12529.080000000002"/>
    <s v="ZLI1"/>
    <n v="10"/>
    <n v="0"/>
    <n v="9918.16"/>
    <n v="8926.34"/>
    <s v="ZLIN"/>
    <n v="10"/>
    <n v="0"/>
    <n v="0"/>
    <n v="0"/>
    <m/>
    <m/>
    <m/>
  </r>
  <r>
    <s v="120602001722-0"/>
    <x v="38"/>
    <n v="133100"/>
    <s v="SACAPUNTAS ELECTRICO NATIONAL"/>
    <s v="01.09.1993"/>
    <n v="1986"/>
    <n v="1787.4"/>
    <s v="ZLI1"/>
    <n v="10"/>
    <n v="0"/>
    <n v="1414.89"/>
    <n v="1273.4000000000001"/>
    <s v="ZLIN"/>
    <n v="10"/>
    <n v="0"/>
    <n v="0"/>
    <n v="0"/>
    <m/>
    <m/>
    <m/>
  </r>
  <r>
    <s v="120602001725-0"/>
    <x v="38"/>
    <n v="311100"/>
    <s v="MESITA CENTRO MADERA CRISTOBAL"/>
    <s v="01.12.1980"/>
    <n v="1080"/>
    <n v="972"/>
    <s v="ZLI1"/>
    <n v="10"/>
    <n v="0"/>
    <n v="7648.37"/>
    <n v="6883.53"/>
    <s v="ZLIN"/>
    <n v="10"/>
    <n v="0"/>
    <n v="0"/>
    <n v="0"/>
    <m/>
    <m/>
    <m/>
  </r>
  <r>
    <s v="120602001730-0"/>
    <x v="38"/>
    <n v="333100"/>
    <s v="CAJA SEYMA MOD GBAAFICHA 7"/>
    <s v="01.03.1981"/>
    <n v="11277.8"/>
    <n v="10150.019999999999"/>
    <s v="ZLI1"/>
    <n v="10"/>
    <n v="0"/>
    <n v="39182.03"/>
    <n v="35263.83"/>
    <s v="ZLIN"/>
    <n v="10"/>
    <n v="0"/>
    <n v="0"/>
    <n v="0"/>
    <m/>
    <m/>
    <m/>
  </r>
  <r>
    <s v="120602001735-0"/>
    <x v="38"/>
    <n v="334302"/>
    <s v="SOFA DOS ASIENTOS"/>
    <s v="01.09.1993"/>
    <n v="93020.4"/>
    <n v="83718.359999999986"/>
    <s v="ZLI1"/>
    <n v="10"/>
    <n v="0"/>
    <n v="66272.740000000005"/>
    <n v="59645.47"/>
    <s v="ZLIN"/>
    <n v="10"/>
    <n v="0"/>
    <n v="0"/>
    <n v="0"/>
    <m/>
    <m/>
    <m/>
  </r>
  <r>
    <s v="120602001736-0"/>
    <x v="38"/>
    <n v="334100"/>
    <s v="AIRE ACONDICIONADO"/>
    <s v="30.09.1996"/>
    <n v="333500"/>
    <n v="300150"/>
    <s v="ZLI1"/>
    <n v="10"/>
    <n v="0"/>
    <n v="366041.24"/>
    <n v="329437.12"/>
    <s v="ZLIN"/>
    <n v="10"/>
    <n v="0"/>
    <n v="0"/>
    <n v="0"/>
    <m/>
    <m/>
    <m/>
  </r>
  <r>
    <s v="120602001741-0"/>
    <x v="38"/>
    <n v="333100"/>
    <s v="CALCULADORA ESTESA"/>
    <s v="01.09.1993"/>
    <n v="4590"/>
    <n v="4131"/>
    <s v="ZLI1"/>
    <n v="10"/>
    <n v="0"/>
    <n v="3270.11"/>
    <n v="2943.1000000000004"/>
    <s v="ZLIN"/>
    <n v="10"/>
    <n v="0"/>
    <n v="0"/>
    <n v="0"/>
    <m/>
    <m/>
    <m/>
  </r>
  <r>
    <s v="120602001742-0"/>
    <x v="38"/>
    <n v="342100"/>
    <s v="RETROPROYECTOR"/>
    <s v="31.01.1996"/>
    <n v="191992.66"/>
    <n v="172793.39"/>
    <s v="ZLI1"/>
    <n v="10"/>
    <n v="0"/>
    <n v="210726.29"/>
    <n v="189653.66"/>
    <s v="ZLIN"/>
    <n v="10"/>
    <n v="0"/>
    <n v="0"/>
    <n v="0"/>
    <m/>
    <m/>
    <m/>
  </r>
  <r>
    <s v="120602001748-0"/>
    <x v="38"/>
    <n v="335100"/>
    <s v="SILLA DE GAS SECRETARIAL"/>
    <s v="28.02.1996"/>
    <n v="19090"/>
    <n v="17181"/>
    <s v="ZLI1"/>
    <n v="10"/>
    <n v="0"/>
    <n v="20952.650000000001"/>
    <n v="18857.39"/>
    <s v="ZLIN"/>
    <n v="10"/>
    <n v="0"/>
    <n v="0"/>
    <n v="0"/>
    <m/>
    <m/>
    <m/>
  </r>
  <r>
    <s v="120602001749-0"/>
    <x v="38"/>
    <n v="333100"/>
    <s v="CACULADORA ELECTRONICA CASIO"/>
    <s v="28.02.1996"/>
    <n v="21447.5"/>
    <n v="19302.75"/>
    <s v="ZLI1"/>
    <n v="10"/>
    <n v="0"/>
    <n v="23540.18"/>
    <n v="21186.16"/>
    <s v="ZLIN"/>
    <n v="10"/>
    <n v="0"/>
    <n v="0"/>
    <n v="0"/>
    <m/>
    <m/>
    <m/>
  </r>
  <r>
    <s v="120602001751-0"/>
    <x v="38"/>
    <n v="333401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2-0"/>
    <x v="38"/>
    <n v="333100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4-0"/>
    <x v="38"/>
    <n v="333401"/>
    <s v="CALCULADORA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5-0"/>
    <x v="38"/>
    <n v="333401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9-0"/>
    <x v="38"/>
    <n v="333401"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70-0"/>
    <x v="38"/>
    <n v="211100"/>
    <s v="FAX PANASONIC"/>
    <s v="30.07.1996"/>
    <n v="113390"/>
    <n v="102051"/>
    <s v="ZLI1"/>
    <n v="10"/>
    <n v="0"/>
    <n v="124453.98"/>
    <n v="112008.58"/>
    <s v="ZLIN"/>
    <n v="10"/>
    <n v="0"/>
    <n v="0"/>
    <n v="0"/>
    <m/>
    <m/>
    <m/>
  </r>
  <r>
    <s v="120602001775-0"/>
    <x v="38"/>
    <n v="333401"/>
    <s v="ESTANTE 1.16 X30"/>
    <s v="30.11.1996"/>
    <n v="10580"/>
    <n v="9522"/>
    <s v="ZLI1"/>
    <n v="10"/>
    <n v="0"/>
    <n v="11612.31"/>
    <n v="10451.08"/>
    <s v="ZLIN"/>
    <n v="10"/>
    <n v="0"/>
    <n v="0"/>
    <n v="0"/>
    <m/>
    <m/>
    <m/>
  </r>
  <r>
    <s v="120602001783-0"/>
    <x v="38"/>
    <n v="341204"/>
    <s v="MESITA P,MAQUINA DE ESCRIBIR"/>
    <s v="01.05.1981"/>
    <n v="600"/>
    <n v="599"/>
    <s v="ZLI1"/>
    <n v="1"/>
    <n v="0"/>
    <n v="0"/>
    <n v="0"/>
    <s v="ZLIN"/>
    <n v="1"/>
    <n v="0"/>
    <n v="0"/>
    <n v="0"/>
    <m/>
    <m/>
    <m/>
  </r>
  <r>
    <s v="120602001789-0"/>
    <x v="38"/>
    <n v="343204"/>
    <s v="MAQ ESCRIB OLYMPIA .7 4578132"/>
    <s v="01.01.1981"/>
    <n v="17712"/>
    <n v="15940.8"/>
    <s v="ZLI1"/>
    <n v="10"/>
    <n v="0"/>
    <n v="61536.2"/>
    <n v="55382.579999999994"/>
    <s v="ZLIN"/>
    <n v="10"/>
    <n v="0"/>
    <n v="0"/>
    <n v="0"/>
    <m/>
    <m/>
    <m/>
  </r>
  <r>
    <s v="120602001794-0"/>
    <x v="38"/>
    <n v="343204"/>
    <s v="MAQ ESCRIB IDEAL .18 S 2194255"/>
    <s v="01.09.1981"/>
    <n v="14364"/>
    <n v="12927.6"/>
    <s v="ZLI1"/>
    <n v="10"/>
    <n v="0"/>
    <n v="49904.35"/>
    <n v="44913.919999999998"/>
    <s v="ZLIN"/>
    <n v="10"/>
    <n v="0"/>
    <n v="0"/>
    <n v="0"/>
    <m/>
    <m/>
    <m/>
  </r>
  <r>
    <s v="120602001819-0"/>
    <x v="38"/>
    <n v="343204"/>
    <s v="MAQ ESCRIB RADDO 731 S9244004"/>
    <s v="01.02.1981"/>
    <n v="9612"/>
    <n v="8650.7999999999993"/>
    <s v="ZLI1"/>
    <n v="10"/>
    <n v="0"/>
    <n v="33394.61"/>
    <n v="30055.15"/>
    <s v="ZLIN"/>
    <n v="10"/>
    <n v="0"/>
    <n v="0"/>
    <n v="0"/>
    <m/>
    <m/>
    <m/>
  </r>
  <r>
    <s v="120602001830-0"/>
    <x v="38"/>
    <n v="334100"/>
    <s v="SILLA EJECUTIVA"/>
    <s v="01.05.1981"/>
    <n v="1428.85"/>
    <n v="1285.9699999999998"/>
    <s v="ZLI1"/>
    <n v="10"/>
    <n v="0"/>
    <n v="4964.1099999999997"/>
    <n v="4467.7"/>
    <s v="ZLIN"/>
    <n v="10"/>
    <n v="0"/>
    <n v="0"/>
    <n v="0"/>
    <m/>
    <m/>
    <m/>
  </r>
  <r>
    <s v="120602001836-0"/>
    <x v="38"/>
    <n v="342503"/>
    <s v="MESA PEQUE A FORMICA"/>
    <s v="01.09.1981"/>
    <n v="648"/>
    <n v="647"/>
    <s v="ZLI1"/>
    <n v="1"/>
    <n v="0"/>
    <n v="0"/>
    <n v="0"/>
    <s v="ZLIN"/>
    <n v="1"/>
    <n v="0"/>
    <n v="0"/>
    <n v="0"/>
    <m/>
    <m/>
    <m/>
  </r>
  <r>
    <s v="120602001845-0"/>
    <x v="38"/>
    <n v="333401"/>
    <s v="ESCRITORIO EJECUTIVO"/>
    <s v="01.08.1981"/>
    <n v="2700"/>
    <n v="2430"/>
    <s v="ZLI1"/>
    <n v="10"/>
    <n v="0"/>
    <n v="9380.4500000000007"/>
    <n v="8442.41"/>
    <s v="ZLIN"/>
    <n v="10"/>
    <n v="0"/>
    <n v="0"/>
    <n v="0"/>
    <m/>
    <m/>
    <m/>
  </r>
  <r>
    <s v="120602001854-0"/>
    <x v="38"/>
    <n v="323100"/>
    <s v="ARCHIVO 4 GAVETAS"/>
    <s v="01.01.1981"/>
    <n v="1500"/>
    <n v="1350"/>
    <s v="ZLI1"/>
    <n v="10"/>
    <n v="0"/>
    <n v="5211.3500000000004"/>
    <n v="4690.22"/>
    <s v="ZLIN"/>
    <n v="10"/>
    <n v="0"/>
    <n v="0"/>
    <n v="0"/>
    <m/>
    <m/>
    <m/>
  </r>
  <r>
    <s v="120602001858-0"/>
    <x v="38"/>
    <n v="323100"/>
    <s v="ARCHIVO MADERA"/>
    <s v="01.06.1981"/>
    <n v="3000"/>
    <n v="2700"/>
    <s v="ZLI1"/>
    <n v="10"/>
    <n v="0"/>
    <n v="10422.73"/>
    <n v="9380.4599999999991"/>
    <s v="ZLIN"/>
    <n v="10"/>
    <n v="0"/>
    <n v="0"/>
    <n v="0"/>
    <m/>
    <m/>
    <m/>
  </r>
  <r>
    <s v="120602001866-0"/>
    <x v="38"/>
    <n v="323100"/>
    <s v="MESITA P, MAQ  ESCRIBIR"/>
    <s v="01.04.1981"/>
    <n v="550"/>
    <n v="549"/>
    <s v="ZLI1"/>
    <n v="1"/>
    <n v="0"/>
    <n v="0"/>
    <n v="0"/>
    <s v="ZLIN"/>
    <n v="1"/>
    <n v="0"/>
    <n v="0"/>
    <n v="0"/>
    <m/>
    <m/>
    <m/>
  </r>
  <r>
    <s v="120602001949-0"/>
    <x v="38"/>
    <n v="344208"/>
    <s v="ESCRITORIO METAL FORMICA CAFE"/>
    <s v="01.05.1986"/>
    <n v="11900"/>
    <n v="10710"/>
    <s v="ZLI1"/>
    <n v="10"/>
    <n v="0"/>
    <n v="22968.73"/>
    <n v="20671.86"/>
    <s v="ZLIN"/>
    <n v="10"/>
    <n v="0"/>
    <n v="0"/>
    <n v="0"/>
    <m/>
    <m/>
    <m/>
  </r>
  <r>
    <s v="120602001953-0"/>
    <x v="38"/>
    <n v="342506"/>
    <s v="RELOJ NATIONAL"/>
    <s v="01.04.1986"/>
    <n v="4510"/>
    <n v="4059"/>
    <s v="ZLI1"/>
    <n v="10"/>
    <n v="0"/>
    <n v="8704.91"/>
    <n v="7834.42"/>
    <s v="ZLIN"/>
    <n v="10"/>
    <n v="0"/>
    <n v="0"/>
    <n v="0"/>
    <m/>
    <m/>
    <m/>
  </r>
  <r>
    <s v="120602001963-0"/>
    <x v="38"/>
    <n v="211103"/>
    <s v="ENCOLOCHADORA"/>
    <s v="01.06.1986"/>
    <n v="27500"/>
    <n v="24750"/>
    <s v="ZLI1"/>
    <n v="10"/>
    <n v="0"/>
    <n v="53079.07"/>
    <n v="47771.16"/>
    <s v="ZLIN"/>
    <n v="10"/>
    <n v="0"/>
    <n v="0"/>
    <n v="0"/>
    <m/>
    <m/>
    <m/>
  </r>
  <r>
    <s v="120602001969-0"/>
    <x v="38"/>
    <n v="333100"/>
    <s v="BOTIQUIN"/>
    <s v="01.06.1986"/>
    <n v="2332"/>
    <n v="2098.8000000000002"/>
    <s v="ZLI1"/>
    <n v="10"/>
    <n v="0"/>
    <n v="4501.0200000000004"/>
    <n v="4050.9200000000005"/>
    <s v="ZLIN"/>
    <n v="10"/>
    <n v="0"/>
    <n v="0"/>
    <n v="0"/>
    <m/>
    <m/>
    <m/>
  </r>
  <r>
    <s v="120602001977-0"/>
    <x v="38"/>
    <n v="333301"/>
    <s v="CALCULADORA"/>
    <s v="01.06.1986"/>
    <n v="12650"/>
    <n v="11385"/>
    <s v="ZLI1"/>
    <n v="10"/>
    <n v="0"/>
    <n v="24416.35"/>
    <n v="21974.719999999998"/>
    <s v="ZLIN"/>
    <n v="10"/>
    <n v="0"/>
    <n v="0"/>
    <n v="0"/>
    <m/>
    <m/>
    <m/>
  </r>
  <r>
    <s v="120602001983-0"/>
    <x v="38"/>
    <n v="131100"/>
    <s v="RELOJ MARCADOR STROMBERG"/>
    <s v="01.09.1993"/>
    <n v="19800"/>
    <n v="17820"/>
    <s v="ZLI1"/>
    <n v="10"/>
    <n v="0"/>
    <n v="14106.55"/>
    <n v="12695.9"/>
    <s v="ZLIN"/>
    <n v="10"/>
    <n v="0"/>
    <n v="0"/>
    <n v="0"/>
    <m/>
    <m/>
    <m/>
  </r>
  <r>
    <s v="120602001994-0"/>
    <x v="38"/>
    <n v="334100"/>
    <s v="ESCRITORIO SECRETARIAL"/>
    <s v="01.10.1995"/>
    <n v="11000"/>
    <n v="9900"/>
    <s v="ZLI1"/>
    <n v="10"/>
    <n v="0"/>
    <n v="10236.790000000001"/>
    <n v="9213.11"/>
    <s v="ZLIN"/>
    <n v="10"/>
    <n v="0"/>
    <n v="0"/>
    <n v="0"/>
    <m/>
    <m/>
    <m/>
  </r>
  <r>
    <s v="120602001999-0"/>
    <x v="38"/>
    <n v="332100"/>
    <s v="RETRO  PROYECTOR"/>
    <s v="01.07.1986"/>
    <n v="104500"/>
    <n v="94050"/>
    <s v="ZLI1"/>
    <n v="10"/>
    <n v="0"/>
    <n v="201700.69"/>
    <n v="181530.62"/>
    <s v="ZLIN"/>
    <n v="10"/>
    <n v="0"/>
    <n v="0"/>
    <n v="0"/>
    <m/>
    <m/>
    <m/>
  </r>
  <r>
    <s v="120602002001-0"/>
    <x v="38"/>
    <n v="123100"/>
    <s v="ENCOLOCHADORA"/>
    <s v="01.09.1993"/>
    <n v="46200"/>
    <n v="41580"/>
    <s v="ZLI1"/>
    <n v="10"/>
    <n v="0"/>
    <n v="32915.33"/>
    <n v="29623.800000000003"/>
    <s v="ZLIN"/>
    <n v="10"/>
    <n v="0"/>
    <n v="0"/>
    <n v="0"/>
    <m/>
    <m/>
    <m/>
  </r>
  <r>
    <s v="120602002005-0"/>
    <x v="38"/>
    <n v="311100"/>
    <s v="MAQ  ESCRIBIR XEROX"/>
    <s v="01.09.1993"/>
    <n v="115500"/>
    <n v="103950"/>
    <s v="ZLI1"/>
    <n v="10"/>
    <n v="0"/>
    <n v="82288.42"/>
    <n v="74059.58"/>
    <s v="ZLIN"/>
    <n v="10"/>
    <n v="0"/>
    <n v="0"/>
    <n v="0"/>
    <m/>
    <m/>
    <m/>
  </r>
  <r>
    <s v="120602002010-0"/>
    <x v="38"/>
    <n v="122100"/>
    <s v="SILLA TIPO AUSTRALIANA"/>
    <s v="01.07.1983"/>
    <n v="2200"/>
    <n v="1980"/>
    <s v="ZLI1"/>
    <n v="10"/>
    <n v="0"/>
    <n v="5211.8500000000004"/>
    <n v="4690.67"/>
    <s v="ZLIN"/>
    <n v="10"/>
    <n v="0"/>
    <n v="0"/>
    <n v="0"/>
    <m/>
    <m/>
    <m/>
  </r>
  <r>
    <s v="120602002011-0"/>
    <x v="38"/>
    <n v="122100"/>
    <s v="SILLA TIPO AUSTRALIANA"/>
    <s v="01.07.1983"/>
    <n v="2200"/>
    <n v="1980"/>
    <s v="ZLI1"/>
    <n v="10"/>
    <n v="0"/>
    <n v="5211.8500000000004"/>
    <n v="4690.67"/>
    <s v="ZLIN"/>
    <n v="10"/>
    <n v="0"/>
    <n v="0"/>
    <n v="0"/>
    <m/>
    <m/>
    <m/>
  </r>
  <r>
    <s v="120602002012-0"/>
    <x v="38"/>
    <n v="122100"/>
    <s v="SILLA TIPO AUSTRALIANA"/>
    <s v="01.07.1983"/>
    <n v="2200"/>
    <n v="1980"/>
    <s v="ZLI1"/>
    <n v="10"/>
    <n v="0"/>
    <n v="5211.8500000000004"/>
    <n v="4690.67"/>
    <s v="ZLIN"/>
    <n v="10"/>
    <n v="0"/>
    <n v="0"/>
    <n v="0"/>
    <m/>
    <m/>
    <m/>
  </r>
  <r>
    <s v="120602002017-0"/>
    <x v="38"/>
    <n v="335100"/>
    <s v="ESCRITORIO JUVENIL 3 GAVETAS ME"/>
    <s v="01.08.1986"/>
    <n v="9200"/>
    <n v="8280"/>
    <s v="ZLI1"/>
    <n v="14"/>
    <n v="0"/>
    <n v="23566.76"/>
    <n v="21210.079999999998"/>
    <s v="ZLIN"/>
    <n v="14"/>
    <n v="0"/>
    <n v="0"/>
    <n v="0"/>
    <m/>
    <m/>
    <m/>
  </r>
  <r>
    <s v="120602002022-0"/>
    <x v="38"/>
    <n v="214301"/>
    <s v="MAQUINA DE ESCRIBIR CANNON"/>
    <s v="01.09.1993"/>
    <n v="71500"/>
    <n v="64350"/>
    <s v="ZLI1"/>
    <n v="10"/>
    <n v="0"/>
    <n v="50940.43"/>
    <n v="45846.39"/>
    <s v="ZLIN"/>
    <n v="10"/>
    <n v="0"/>
    <n v="0"/>
    <n v="0"/>
    <m/>
    <m/>
    <m/>
  </r>
  <r>
    <s v="120602002027-0"/>
    <x v="38"/>
    <n v="323100"/>
    <s v="SILLA"/>
    <s v="01.10.1986"/>
    <n v="5472.5"/>
    <n v="4925.25"/>
    <s v="ZLI1"/>
    <n v="10"/>
    <n v="0"/>
    <n v="10562.66"/>
    <n v="9506.4"/>
    <s v="ZLIN"/>
    <n v="10"/>
    <n v="0"/>
    <n v="0"/>
    <n v="0"/>
    <m/>
    <m/>
    <m/>
  </r>
  <r>
    <s v="120602002031-0"/>
    <x v="38"/>
    <n v="332201"/>
    <s v="MAQUINA DE ESCRIBIR IBM"/>
    <s v="01.09.1986"/>
    <n v="65000"/>
    <n v="58500"/>
    <s v="ZLI1"/>
    <n v="10"/>
    <n v="0"/>
    <n v="125459.76"/>
    <n v="112913.78"/>
    <s v="ZLIN"/>
    <n v="10"/>
    <n v="0"/>
    <n v="0"/>
    <n v="0"/>
    <m/>
    <m/>
    <m/>
  </r>
  <r>
    <s v="120602002033-0"/>
    <x v="38"/>
    <n v="135101"/>
    <s v="ESCRITORIO"/>
    <s v="01.09.1986"/>
    <n v="8900"/>
    <n v="8010"/>
    <s v="ZLI1"/>
    <n v="10"/>
    <n v="0"/>
    <n v="17178.27"/>
    <n v="15460.44"/>
    <s v="ZLIN"/>
    <n v="10"/>
    <n v="0"/>
    <n v="0"/>
    <n v="0"/>
    <m/>
    <m/>
    <m/>
  </r>
  <r>
    <s v="120602002044-0"/>
    <x v="38"/>
    <n v="311100"/>
    <s v="VENTILADOR DE PIE"/>
    <s v="01.09.1993"/>
    <n v="10450"/>
    <n v="9405"/>
    <s v="ZLI1"/>
    <n v="10"/>
    <n v="0"/>
    <n v="7445.09"/>
    <n v="6700.58"/>
    <s v="ZLIN"/>
    <n v="10"/>
    <n v="0"/>
    <n v="0"/>
    <n v="0"/>
    <m/>
    <m/>
    <m/>
  </r>
  <r>
    <s v="120602002050-0"/>
    <x v="38"/>
    <n v="211100"/>
    <s v="SILLA"/>
    <s v="01.10.1986"/>
    <n v="6700"/>
    <n v="6030"/>
    <s v="ZLI1"/>
    <n v="10"/>
    <n v="0"/>
    <n v="12931.94"/>
    <n v="11638.75"/>
    <s v="ZLIN"/>
    <n v="10"/>
    <n v="0"/>
    <n v="0"/>
    <n v="0"/>
    <m/>
    <m/>
    <m/>
  </r>
  <r>
    <s v="120602002052-0"/>
    <x v="38"/>
    <n v="333100"/>
    <s v="PERCOLADOR 50 TAZAS"/>
    <s v="01.10.1986"/>
    <n v="8875"/>
    <n v="7987.5"/>
    <s v="ZLI1"/>
    <n v="10"/>
    <n v="0"/>
    <n v="17130.03"/>
    <n v="15417.029999999999"/>
    <s v="ZLIN"/>
    <n v="10"/>
    <n v="0"/>
    <n v="0"/>
    <n v="0"/>
    <m/>
    <m/>
    <m/>
  </r>
  <r>
    <s v="120602002054-0"/>
    <x v="38"/>
    <n v="344302"/>
    <s v="ARCHIVO 4 GAVETAS"/>
    <s v="01.10.1986"/>
    <n v="9864.4"/>
    <n v="8877.9599999999991"/>
    <s v="ZLI1"/>
    <n v="10"/>
    <n v="0"/>
    <n v="19039.72"/>
    <n v="17135.75"/>
    <s v="ZLIN"/>
    <n v="10"/>
    <n v="0"/>
    <n v="0"/>
    <n v="0"/>
    <m/>
    <m/>
    <m/>
  </r>
  <r>
    <s v="120602002057-0"/>
    <x v="38"/>
    <n v="333401"/>
    <s v="ESCRITORIO"/>
    <s v="01.10.1986"/>
    <n v="5500"/>
    <n v="4950"/>
    <s v="ZLI1"/>
    <n v="10"/>
    <n v="0"/>
    <n v="10615.75"/>
    <n v="9554.18"/>
    <s v="ZLIN"/>
    <n v="10"/>
    <n v="0"/>
    <n v="0"/>
    <n v="0"/>
    <m/>
    <m/>
    <m/>
  </r>
  <r>
    <s v="120602002058-0"/>
    <x v="38"/>
    <n v="333301"/>
    <s v="ESCRITORIO"/>
    <s v="01.10.1986"/>
    <n v="5500"/>
    <n v="4950"/>
    <s v="ZLI1"/>
    <n v="10"/>
    <n v="0"/>
    <n v="10615.75"/>
    <n v="9554.18"/>
    <s v="ZLIN"/>
    <n v="10"/>
    <n v="0"/>
    <n v="0"/>
    <n v="0"/>
    <m/>
    <m/>
    <m/>
  </r>
  <r>
    <s v="120602002069-0"/>
    <x v="38"/>
    <n v="335100"/>
    <s v="RELOJ MARCADOR"/>
    <s v="01.11.1986"/>
    <n v="20212.5"/>
    <n v="18191.25"/>
    <s v="ZLI1"/>
    <n v="20"/>
    <n v="0"/>
    <n v="110229.07"/>
    <n v="99206.16"/>
    <s v="ZLIN"/>
    <n v="20"/>
    <n v="0"/>
    <n v="0"/>
    <n v="0"/>
    <m/>
    <m/>
    <m/>
  </r>
  <r>
    <s v="120602002104-0"/>
    <x v="38"/>
    <n v="333100"/>
    <s v="SILLA GIRATORIA DE TELA BEIGE R"/>
    <s v="01.03.1987"/>
    <n v="7800"/>
    <n v="7020"/>
    <s v="ZLI1"/>
    <n v="10"/>
    <n v="0"/>
    <n v="13845.06"/>
    <n v="12460.55"/>
    <s v="ZLIN"/>
    <n v="10"/>
    <n v="0"/>
    <n v="0"/>
    <n v="0"/>
    <m/>
    <m/>
    <m/>
  </r>
  <r>
    <s v="120602002105-0"/>
    <x v="38"/>
    <n v="323100"/>
    <s v="DISPENSADOR CON ENFRIADOR DE AGUA"/>
    <s v="30.08.1996"/>
    <n v="43434.78"/>
    <n v="39091.300000000003"/>
    <s v="ZLI1"/>
    <n v="10"/>
    <n v="0"/>
    <n v="47672.85"/>
    <n v="42905.57"/>
    <s v="ZLIN"/>
    <n v="10"/>
    <n v="0"/>
    <n v="0"/>
    <n v="0"/>
    <m/>
    <m/>
    <m/>
  </r>
  <r>
    <s v="120602002117-0"/>
    <x v="38"/>
    <n v="333100"/>
    <s v="FUENTE DE ENFRIAMIENTO AGUA KAS"/>
    <s v="01.03.1987"/>
    <n v="51194"/>
    <n v="46074.6"/>
    <s v="ZLI1"/>
    <n v="10"/>
    <n v="0"/>
    <n v="90870.01"/>
    <n v="81783.009999999995"/>
    <s v="ZLIN"/>
    <n v="10"/>
    <n v="0"/>
    <n v="0"/>
    <n v="0"/>
    <m/>
    <m/>
    <m/>
  </r>
  <r>
    <s v="120602002118-0"/>
    <x v="38"/>
    <n v="333100"/>
    <s v="FUENTE DE ENFRIAMIENTO AGUA KAS"/>
    <s v="01.03.1987"/>
    <n v="51194"/>
    <n v="46074.6"/>
    <s v="ZLI1"/>
    <n v="10"/>
    <n v="0"/>
    <n v="90870.01"/>
    <n v="81783.009999999995"/>
    <s v="ZLIN"/>
    <n v="10"/>
    <n v="0"/>
    <n v="0"/>
    <n v="0"/>
    <m/>
    <m/>
    <m/>
  </r>
  <r>
    <s v="120602002121-0"/>
    <x v="38"/>
    <n v="333100"/>
    <s v="ENFRIADOR DE AGUA"/>
    <s v="01.04.1987"/>
    <n v="51194"/>
    <n v="46074.6"/>
    <s v="ZLI1"/>
    <n v="10"/>
    <n v="0"/>
    <n v="90870.01"/>
    <n v="81783.009999999995"/>
    <s v="ZLIN"/>
    <n v="10"/>
    <n v="0"/>
    <n v="0"/>
    <n v="0"/>
    <m/>
    <m/>
    <m/>
  </r>
  <r>
    <s v="120602002125-0"/>
    <x v="38"/>
    <n v="334201"/>
    <s v="ESCRITORIO DE MADERA"/>
    <s v="01.06.1987"/>
    <n v="7688.55"/>
    <n v="6919.7"/>
    <s v="ZLI1"/>
    <n v="10"/>
    <n v="0"/>
    <n v="13647.21"/>
    <n v="12282.49"/>
    <s v="ZLIN"/>
    <n v="10"/>
    <n v="0"/>
    <n v="0"/>
    <n v="0"/>
    <m/>
    <m/>
    <m/>
  </r>
  <r>
    <s v="120602002128-0"/>
    <x v="38"/>
    <n v="135100"/>
    <s v="MESA DE MADERA  COLOR CAFE"/>
    <s v="01.04.1987"/>
    <n v="4000"/>
    <n v="3600"/>
    <s v="ZLI1"/>
    <n v="10"/>
    <n v="0"/>
    <n v="7100.01"/>
    <n v="6390.01"/>
    <s v="ZLIN"/>
    <n v="10"/>
    <n v="0"/>
    <n v="0"/>
    <n v="0"/>
    <m/>
    <m/>
    <m/>
  </r>
  <r>
    <s v="120602002135-0"/>
    <x v="38"/>
    <n v="333100"/>
    <s v="MAQUINA DE CERLOX"/>
    <s v="01.04.1987"/>
    <n v="42000"/>
    <n v="37800"/>
    <s v="ZLI1"/>
    <n v="10"/>
    <n v="0"/>
    <n v="74550.53"/>
    <n v="67095.48"/>
    <s v="ZLIN"/>
    <n v="10"/>
    <n v="0"/>
    <n v="0"/>
    <n v="0"/>
    <m/>
    <m/>
    <m/>
  </r>
  <r>
    <s v="120602002139-0"/>
    <x v="38"/>
    <n v="342502"/>
    <s v="ESCRITORIO ESCUADRA"/>
    <s v="01.04.1987"/>
    <n v="14000"/>
    <n v="12600"/>
    <s v="ZLI1"/>
    <n v="10"/>
    <n v="0"/>
    <n v="24850.14"/>
    <n v="22365.129999999997"/>
    <s v="ZLIN"/>
    <n v="10"/>
    <n v="0"/>
    <n v="0"/>
    <n v="0"/>
    <m/>
    <m/>
    <m/>
  </r>
  <r>
    <s v="120602002140-0"/>
    <x v="38"/>
    <n v="335100"/>
    <s v="ARCHIVO"/>
    <s v="01.04.1987"/>
    <n v="9589.14"/>
    <n v="8630.23"/>
    <s v="ZLI1"/>
    <n v="10"/>
    <n v="0"/>
    <n v="17020.810000000001"/>
    <n v="15318.730000000001"/>
    <s v="ZLIN"/>
    <n v="10"/>
    <n v="0"/>
    <n v="0"/>
    <n v="0"/>
    <m/>
    <m/>
    <m/>
  </r>
  <r>
    <s v="120602002153-0"/>
    <x v="38"/>
    <n v="335204"/>
    <s v="MAQUINA DE ESCRIBIR MANUAL ADLE"/>
    <s v="01.05.1987"/>
    <n v="37400"/>
    <n v="33660"/>
    <s v="ZLI1"/>
    <n v="10"/>
    <n v="0"/>
    <n v="66385.48"/>
    <n v="59746.929999999993"/>
    <s v="ZLIN"/>
    <n v="10"/>
    <n v="0"/>
    <n v="0"/>
    <n v="0"/>
    <m/>
    <m/>
    <m/>
  </r>
  <r>
    <s v="120602002158-0"/>
    <x v="38"/>
    <n v="335100"/>
    <s v="ARCHIVO LEGAL"/>
    <s v="01.09.1993"/>
    <n v="77000"/>
    <n v="69300"/>
    <s v="ZLI1"/>
    <n v="10"/>
    <n v="0"/>
    <n v="54858.93"/>
    <n v="49373.04"/>
    <s v="ZLIN"/>
    <n v="10"/>
    <n v="0"/>
    <n v="0"/>
    <n v="0"/>
    <m/>
    <m/>
    <m/>
  </r>
  <r>
    <s v="120602002172-0"/>
    <x v="38"/>
    <n v="334302"/>
    <s v="ENCOLOCHADORA"/>
    <s v="01.06.1987"/>
    <n v="46200"/>
    <n v="41580"/>
    <s v="ZLI1"/>
    <n v="10"/>
    <n v="0"/>
    <n v="82005.600000000006"/>
    <n v="73805.040000000008"/>
    <s v="ZLIN"/>
    <n v="10"/>
    <n v="0"/>
    <n v="0"/>
    <n v="0"/>
    <m/>
    <m/>
    <m/>
  </r>
  <r>
    <s v="120602002175-0"/>
    <x v="38"/>
    <n v="335309"/>
    <s v="ESCRITORIO EJECUTIVO"/>
    <s v="01.06.1987"/>
    <n v="10550"/>
    <n v="9495"/>
    <s v="ZLI1"/>
    <n v="10"/>
    <n v="0"/>
    <n v="18726.34"/>
    <n v="16853.71"/>
    <s v="ZLIN"/>
    <n v="10"/>
    <n v="0"/>
    <n v="0"/>
    <n v="0"/>
    <m/>
    <m/>
    <m/>
  </r>
  <r>
    <s v="120602002189-0"/>
    <x v="38"/>
    <n v="335100"/>
    <s v="CALCULADORA"/>
    <s v="01.09.1987"/>
    <n v="16170"/>
    <n v="14553"/>
    <s v="ZLI1"/>
    <n v="10"/>
    <n v="0"/>
    <n v="28701.9"/>
    <n v="25831.710000000003"/>
    <s v="ZLIN"/>
    <n v="10"/>
    <n v="0"/>
    <n v="0"/>
    <n v="0"/>
    <m/>
    <m/>
    <m/>
  </r>
  <r>
    <s v="120602002193-0"/>
    <x v="38"/>
    <n v="123100"/>
    <s v="CALCULADORA"/>
    <s v="01.07.1987"/>
    <n v="5300"/>
    <n v="4770"/>
    <s v="ZLI1"/>
    <n v="10"/>
    <n v="0"/>
    <n v="9407.52"/>
    <n v="8466.77"/>
    <s v="ZLIN"/>
    <n v="10"/>
    <n v="0"/>
    <n v="0"/>
    <n v="0"/>
    <m/>
    <m/>
    <m/>
  </r>
  <r>
    <s v="120602002197-0"/>
    <x v="38"/>
    <n v="123100"/>
    <s v="CALCULADORA"/>
    <s v="01.07.1987"/>
    <n v="5300"/>
    <n v="4770"/>
    <s v="ZLI1"/>
    <n v="10"/>
    <n v="0"/>
    <n v="9407.52"/>
    <n v="8466.77"/>
    <s v="ZLIN"/>
    <n v="10"/>
    <n v="0"/>
    <n v="0"/>
    <n v="0"/>
    <m/>
    <m/>
    <m/>
  </r>
  <r>
    <s v="120602002203-0"/>
    <x v="38"/>
    <n v="334100"/>
    <s v="SILLA GIRATORIA SIN BRAZOS CAFD"/>
    <s v="01.07.1987"/>
    <n v="8077.3"/>
    <n v="7269.57"/>
    <s v="ZLI1"/>
    <n v="10"/>
    <n v="0"/>
    <n v="14337.27"/>
    <n v="12903.54"/>
    <s v="ZLIN"/>
    <n v="10"/>
    <n v="0"/>
    <n v="0"/>
    <n v="0"/>
    <m/>
    <m/>
    <m/>
  </r>
  <r>
    <s v="120602002207-0"/>
    <x v="38"/>
    <n v="135101"/>
    <s v="MESA PARA MAQUINA DE ESCRIBIR"/>
    <s v="01.07.1987"/>
    <n v="2329.8000000000002"/>
    <n v="2096.8200000000002"/>
    <s v="ZLI1"/>
    <n v="10"/>
    <n v="0"/>
    <n v="4135.38"/>
    <n v="3721.84"/>
    <s v="ZLIN"/>
    <n v="10"/>
    <n v="0"/>
    <n v="0"/>
    <n v="0"/>
    <m/>
    <m/>
    <m/>
  </r>
  <r>
    <s v="120602002216-0"/>
    <x v="38"/>
    <n v="343204"/>
    <s v="CALCULADORA"/>
    <s v="01.09.1987"/>
    <n v="14700"/>
    <n v="13230"/>
    <s v="ZLI1"/>
    <n v="10"/>
    <n v="0"/>
    <n v="26092.66"/>
    <n v="23483.39"/>
    <s v="ZLIN"/>
    <n v="10"/>
    <n v="0"/>
    <n v="0"/>
    <n v="0"/>
    <m/>
    <m/>
    <m/>
  </r>
  <r>
    <s v="120602002219-0"/>
    <x v="38"/>
    <n v="333301"/>
    <s v="CALCULADORA ADLER M 1428 PD"/>
    <s v="01.09.1987"/>
    <n v="21560"/>
    <n v="19404"/>
    <s v="ZLI1"/>
    <n v="10"/>
    <n v="0"/>
    <n v="38269.24"/>
    <n v="34442.32"/>
    <s v="ZLIN"/>
    <n v="10"/>
    <n v="0"/>
    <n v="0"/>
    <n v="0"/>
    <m/>
    <m/>
    <m/>
  </r>
  <r>
    <s v="120602002224-0"/>
    <x v="38"/>
    <n v="334100"/>
    <s v="SILLA DE VINIL"/>
    <s v="01.01.1981"/>
    <n v="120"/>
    <n v="119"/>
    <s v="ZLI1"/>
    <n v="1"/>
    <n v="0"/>
    <n v="0"/>
    <n v="0"/>
    <s v="ZLIN"/>
    <n v="1"/>
    <n v="0"/>
    <n v="0"/>
    <n v="0"/>
    <m/>
    <m/>
    <m/>
  </r>
  <r>
    <s v="120602002243-0"/>
    <x v="38"/>
    <n v="344201"/>
    <s v="MAQ  ESCRIBIR ELECTRICA"/>
    <s v="01.09.1981"/>
    <n v="507.6"/>
    <n v="456.84000000000003"/>
    <s v="ZLI1"/>
    <n v="10"/>
    <n v="0"/>
    <n v="1763.46"/>
    <n v="1587.1100000000001"/>
    <s v="ZLIN"/>
    <n v="10"/>
    <n v="0"/>
    <n v="0"/>
    <n v="0"/>
    <m/>
    <m/>
    <m/>
  </r>
  <r>
    <s v="120602002248-0"/>
    <x v="38"/>
    <n v="315100"/>
    <s v="ESCRITORIO EJECUTIVO"/>
    <s v="01.10.1987"/>
    <n v="38500"/>
    <n v="34650"/>
    <s v="ZLI1"/>
    <n v="10"/>
    <n v="0"/>
    <n v="68338"/>
    <n v="61504.2"/>
    <s v="ZLIN"/>
    <n v="10"/>
    <n v="0"/>
    <n v="0"/>
    <n v="0"/>
    <m/>
    <m/>
    <m/>
  </r>
  <r>
    <s v="120602002251-0"/>
    <x v="38"/>
    <n v="314100"/>
    <s v="ESCRITORIO EJECUTIVO"/>
    <s v="01.10.1987"/>
    <n v="12300"/>
    <n v="11070"/>
    <s v="ZLI1"/>
    <n v="10"/>
    <n v="0"/>
    <n v="21832.62"/>
    <n v="19649.36"/>
    <s v="ZLIN"/>
    <n v="10"/>
    <n v="0"/>
    <n v="0"/>
    <n v="0"/>
    <m/>
    <m/>
    <m/>
  </r>
  <r>
    <s v="120602002254-0"/>
    <x v="38"/>
    <n v="333100"/>
    <s v="BIBLIOTECA PEQUENA CON VIDRIO"/>
    <s v="01.10.1987"/>
    <n v="9400"/>
    <n v="8460"/>
    <s v="ZLI1"/>
    <n v="10"/>
    <n v="0"/>
    <n v="16685.080000000002"/>
    <n v="15016.570000000002"/>
    <s v="ZLIN"/>
    <n v="10"/>
    <n v="0"/>
    <n v="0"/>
    <n v="0"/>
    <m/>
    <m/>
    <m/>
  </r>
  <r>
    <s v="120602002265-0"/>
    <x v="38"/>
    <n v="133100"/>
    <s v="BIBLIOTECA DE METAL TIPO LIBRERO"/>
    <s v="01.08.1979"/>
    <n v="2615.5"/>
    <n v="2353.9499999999998"/>
    <s v="ZLI1"/>
    <n v="10"/>
    <n v="0"/>
    <n v="20429.14"/>
    <n v="18386.29"/>
    <s v="ZLIN"/>
    <n v="10"/>
    <n v="0"/>
    <n v="0"/>
    <n v="0"/>
    <m/>
    <m/>
    <m/>
  </r>
  <r>
    <s v="120602002266-0"/>
    <x v="38"/>
    <n v="315100"/>
    <s v="LAMPARA DE DIBUJO"/>
    <s v="01.09.1993"/>
    <n v="10294.75"/>
    <n v="9265.2800000000007"/>
    <s v="ZLI1"/>
    <n v="10"/>
    <n v="0"/>
    <n v="7334.47"/>
    <n v="6601.02"/>
    <s v="ZLIN"/>
    <n v="10"/>
    <n v="0"/>
    <n v="0"/>
    <n v="0"/>
    <m/>
    <m/>
    <m/>
  </r>
  <r>
    <s v="120602002271-0"/>
    <x v="38"/>
    <n v="334302"/>
    <s v="CALCULADORA TEXAS M 5160"/>
    <s v="01.11.1987"/>
    <n v="16000"/>
    <n v="14400"/>
    <s v="ZLI1"/>
    <n v="10"/>
    <n v="0"/>
    <n v="28400.17"/>
    <n v="25560.149999999998"/>
    <s v="ZLIN"/>
    <n v="10"/>
    <n v="0"/>
    <n v="0"/>
    <n v="0"/>
    <m/>
    <m/>
    <m/>
  </r>
  <r>
    <s v="120602002284-0"/>
    <x v="38"/>
    <n v="334302"/>
    <s v="ARCHIVO TIPO ARMARIO"/>
    <s v="01.03.1981"/>
    <n v="525"/>
    <n v="524"/>
    <s v="ZLI1"/>
    <n v="1"/>
    <n v="0"/>
    <n v="0"/>
    <n v="0"/>
    <s v="ZLIN"/>
    <n v="1"/>
    <n v="0"/>
    <n v="0"/>
    <n v="0"/>
    <m/>
    <m/>
    <m/>
  </r>
  <r>
    <s v="120602002286-0"/>
    <x v="38"/>
    <n v="344204"/>
    <s v="ESCRITORIO DE METAL FORRO FORMG"/>
    <s v="01.04.1981"/>
    <n v="1579.85"/>
    <n v="1421.87"/>
    <s v="ZLI1"/>
    <n v="10"/>
    <n v="0"/>
    <n v="5488.75"/>
    <n v="4939.88"/>
    <s v="ZLIN"/>
    <n v="10"/>
    <n v="0"/>
    <n v="0"/>
    <n v="0"/>
    <m/>
    <m/>
    <m/>
  </r>
  <r>
    <s v="120602002297-0"/>
    <x v="38"/>
    <n v="335100"/>
    <s v="SILLA DE OFICINA"/>
    <s v="01.11.1980"/>
    <n v="625"/>
    <n v="624"/>
    <s v="ZLI1"/>
    <n v="1"/>
    <n v="0"/>
    <n v="0"/>
    <n v="0"/>
    <s v="ZLIN"/>
    <n v="1"/>
    <n v="0"/>
    <n v="0"/>
    <n v="0"/>
    <m/>
    <m/>
    <m/>
  </r>
  <r>
    <s v="120602002322-0"/>
    <x v="38"/>
    <n v="333201"/>
    <s v="MESA P, MAQ  DE ESCRIBIR"/>
    <s v="01.04.1982"/>
    <n v="175"/>
    <n v="174"/>
    <s v="ZLI1"/>
    <n v="1"/>
    <n v="0"/>
    <n v="0"/>
    <n v="0"/>
    <s v="ZLIN"/>
    <n v="1"/>
    <n v="0"/>
    <n v="0"/>
    <n v="0"/>
    <m/>
    <m/>
    <m/>
  </r>
  <r>
    <s v="120602002326-0"/>
    <x v="38"/>
    <n v="122100"/>
    <s v="ESTANTE DE MADERA"/>
    <s v="01.04.1982"/>
    <n v="4725"/>
    <n v="4252.5"/>
    <s v="ZLI1"/>
    <n v="10"/>
    <n v="0"/>
    <n v="10234.450000000001"/>
    <n v="9211.01"/>
    <s v="ZLIN"/>
    <n v="10"/>
    <n v="0"/>
    <n v="0"/>
    <n v="0"/>
    <m/>
    <m/>
    <m/>
  </r>
  <r>
    <s v="120602002363-0"/>
    <x v="38"/>
    <n v="333301"/>
    <s v="MUEBLE P, MICROCOMPUTADORA"/>
    <s v="01.05.1982"/>
    <n v="1487.7"/>
    <n v="1338.93"/>
    <s v="ZLI1"/>
    <n v="10"/>
    <n v="0"/>
    <n v="3222.35"/>
    <n v="2900.12"/>
    <s v="ZLIN"/>
    <n v="10"/>
    <n v="0"/>
    <n v="0"/>
    <n v="0"/>
    <m/>
    <m/>
    <m/>
  </r>
  <r>
    <s v="120602002375-0"/>
    <x v="38"/>
    <n v="122100"/>
    <s v="SILLA GIRATORIA"/>
    <s v="01.06.1982"/>
    <n v="207.23"/>
    <n v="186.51"/>
    <s v="ZLI1"/>
    <n v="10"/>
    <n v="0"/>
    <n v="448.77"/>
    <n v="403.89"/>
    <s v="ZLIN"/>
    <n v="10"/>
    <n v="0"/>
    <n v="0"/>
    <n v="0"/>
    <m/>
    <m/>
    <m/>
  </r>
  <r>
    <s v="120602002376-0"/>
    <x v="38"/>
    <n v="122100"/>
    <s v="SILLA GIRATORIA"/>
    <s v="01.06.1982"/>
    <n v="9191"/>
    <n v="8271.9"/>
    <s v="ZLI1"/>
    <n v="10"/>
    <n v="0"/>
    <n v="19907.97"/>
    <n v="17917.170000000002"/>
    <s v="ZLIN"/>
    <n v="10"/>
    <n v="0"/>
    <n v="0"/>
    <n v="0"/>
    <m/>
    <m/>
    <m/>
  </r>
  <r>
    <s v="120602002378-0"/>
    <x v="38"/>
    <n v="135100"/>
    <s v="SILLA GIRATORIA"/>
    <s v="01.09.1993"/>
    <n v="4180"/>
    <n v="3762"/>
    <s v="ZLI1"/>
    <n v="10"/>
    <n v="0"/>
    <n v="2978.02"/>
    <n v="2680.22"/>
    <s v="ZLIN"/>
    <n v="10"/>
    <n v="0"/>
    <n v="0"/>
    <n v="0"/>
    <m/>
    <m/>
    <m/>
  </r>
  <r>
    <s v="120602002379-0"/>
    <x v="38"/>
    <n v="122100"/>
    <s v="SILLA GIRATORIA"/>
    <s v="01.06.1982"/>
    <n v="5000"/>
    <n v="4500"/>
    <s v="ZLI1"/>
    <n v="10"/>
    <n v="0"/>
    <n v="10830.11"/>
    <n v="9747.1"/>
    <s v="ZLIN"/>
    <n v="10"/>
    <n v="0"/>
    <n v="0"/>
    <n v="0"/>
    <m/>
    <m/>
    <m/>
  </r>
  <r>
    <s v="120602002380-0"/>
    <x v="38"/>
    <n v="122100"/>
    <s v="SILLA GIRATORIA"/>
    <s v="01.09.1993"/>
    <n v="5076"/>
    <n v="4568.3999999999996"/>
    <s v="ZLI1"/>
    <n v="10"/>
    <n v="0"/>
    <n v="3616.37"/>
    <n v="3254.73"/>
    <s v="ZLIN"/>
    <n v="10"/>
    <n v="0"/>
    <n v="0"/>
    <n v="0"/>
    <m/>
    <m/>
    <m/>
  </r>
  <r>
    <s v="120602002384-0"/>
    <x v="38"/>
    <n v="333100"/>
    <s v="SUMADORA ADLER"/>
    <s v="01.09.1979"/>
    <n v="325"/>
    <n v="292.5"/>
    <s v="ZLI1"/>
    <n v="10"/>
    <n v="0"/>
    <n v="2538.4"/>
    <n v="2284.56"/>
    <s v="ZLIN"/>
    <n v="10"/>
    <n v="0"/>
    <n v="0"/>
    <n v="0"/>
    <m/>
    <m/>
    <m/>
  </r>
  <r>
    <s v="120602002385-0"/>
    <x v="38"/>
    <n v="335100"/>
    <s v="MAQ  CALCULADORA ADLER"/>
    <s v="01.05.1979"/>
    <n v="1617.85"/>
    <n v="1456.07"/>
    <s v="ZLI1"/>
    <n v="10"/>
    <n v="0"/>
    <n v="12636.65"/>
    <n v="11373.02"/>
    <s v="ZLIN"/>
    <n v="10"/>
    <n v="0"/>
    <n v="0"/>
    <n v="0"/>
    <m/>
    <m/>
    <m/>
  </r>
  <r>
    <s v="120602002387-0"/>
    <x v="38"/>
    <n v="333100"/>
    <s v="SILLA ESPERA CON BRAZOS"/>
    <s v="01.01.1979"/>
    <n v="1031"/>
    <n v="927.9"/>
    <s v="ZLI1"/>
    <n v="10"/>
    <n v="0"/>
    <n v="8052.89"/>
    <n v="7247.6"/>
    <s v="ZLIN"/>
    <n v="10"/>
    <n v="0"/>
    <n v="0"/>
    <n v="0"/>
    <m/>
    <m/>
    <m/>
  </r>
  <r>
    <s v="120602002392-0"/>
    <x v="38"/>
    <n v="121100"/>
    <s v="MESA DE COMPUTO"/>
    <s v="01.08.1982"/>
    <n v="84700"/>
    <n v="76230"/>
    <s v="ZLI1"/>
    <n v="10"/>
    <n v="0"/>
    <n v="183463.27"/>
    <n v="165116.94"/>
    <s v="ZLIN"/>
    <n v="10"/>
    <n v="0"/>
    <n v="0"/>
    <n v="0"/>
    <m/>
    <m/>
    <m/>
  </r>
  <r>
    <s v="120602002396-0"/>
    <x v="38"/>
    <n v="332201"/>
    <s v="CALCULADORA"/>
    <s v="01.09.1982"/>
    <n v="12822.1"/>
    <n v="11539.89"/>
    <s v="ZLI1"/>
    <n v="10"/>
    <n v="0"/>
    <n v="27773.06"/>
    <n v="24995.75"/>
    <s v="ZLIN"/>
    <n v="10"/>
    <n v="0"/>
    <n v="0"/>
    <n v="0"/>
    <m/>
    <m/>
    <m/>
  </r>
  <r>
    <s v="120602002407-0"/>
    <x v="38"/>
    <n v="344100"/>
    <s v="SILLAS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0-0"/>
    <x v="38"/>
    <n v="343201"/>
    <s v="SILLA DE OFICINA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1-0"/>
    <x v="38"/>
    <n v="341204"/>
    <s v="SILLA COLOR CAFE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31-0"/>
    <x v="38"/>
    <n v="344100"/>
    <s v="SILLA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85-0"/>
    <x v="38"/>
    <n v="214501"/>
    <s v="ESCRITORIO SECRET 3 GAVETAS BEI"/>
    <s v="01.09.1993"/>
    <n v="2942.5"/>
    <n v="2648.25"/>
    <s v="ZLI1"/>
    <n v="10"/>
    <n v="0"/>
    <n v="2096.36"/>
    <n v="1886.7200000000003"/>
    <s v="ZLIN"/>
    <n v="10"/>
    <n v="0"/>
    <n v="0"/>
    <n v="0"/>
    <m/>
    <m/>
    <m/>
  </r>
  <r>
    <s v="120602002487-0"/>
    <x v="38"/>
    <n v="214501"/>
    <s v="ESCRITORIO CORONAS"/>
    <s v="01.09.1993"/>
    <n v="2463"/>
    <n v="2216.6999999999998"/>
    <s v="ZLI1"/>
    <n v="10"/>
    <n v="0"/>
    <n v="1754.73"/>
    <n v="1579.26"/>
    <s v="ZLIN"/>
    <n v="10"/>
    <n v="0"/>
    <n v="0"/>
    <n v="0"/>
    <m/>
    <m/>
    <m/>
  </r>
  <r>
    <s v="120602002498-0"/>
    <x v="38"/>
    <n v="323100"/>
    <s v="SILLA GIRATORIA EJECUTIVA CAFE"/>
    <s v="01.02.1982"/>
    <n v="4500"/>
    <n v="4050"/>
    <s v="ZLI1"/>
    <n v="10"/>
    <n v="0"/>
    <n v="9747.09"/>
    <n v="8772.380000000001"/>
    <s v="ZLIN"/>
    <n v="10"/>
    <n v="0"/>
    <n v="0"/>
    <n v="0"/>
    <m/>
    <m/>
    <m/>
  </r>
  <r>
    <s v="120602002520-0"/>
    <x v="38"/>
    <n v="335100"/>
    <s v="VHS HITACHI S  10933162"/>
    <s v="01.03.1992"/>
    <n v="65700.899999999994"/>
    <n v="59130.81"/>
    <s v="ZLI1"/>
    <n v="10"/>
    <n v="0"/>
    <n v="43669.88"/>
    <n v="39302.89"/>
    <s v="ZLIN"/>
    <n v="10"/>
    <n v="0"/>
    <n v="0"/>
    <n v="0"/>
    <m/>
    <m/>
    <m/>
  </r>
  <r>
    <s v="120602002544-0"/>
    <x v="38"/>
    <n v="343100"/>
    <s v="CALC ELEC CASIO S 1501167"/>
    <s v="01.08.1990"/>
    <n v="14932.5"/>
    <n v="13439.25"/>
    <s v="ZLI1"/>
    <n v="10"/>
    <n v="0"/>
    <n v="15537.11"/>
    <n v="13983.400000000001"/>
    <s v="ZLIN"/>
    <n v="10"/>
    <n v="0"/>
    <n v="0"/>
    <n v="0"/>
    <m/>
    <m/>
    <m/>
  </r>
  <r>
    <s v="120602002549-0"/>
    <x v="38"/>
    <n v="342100"/>
    <s v="MAQ ESC OLYMPIA J6 3N S6214104"/>
    <s v="01.07.1990"/>
    <n v="36410"/>
    <n v="32769"/>
    <s v="ZLI1"/>
    <n v="10"/>
    <n v="0"/>
    <n v="37884.28"/>
    <n v="34095.85"/>
    <s v="ZLIN"/>
    <n v="10"/>
    <n v="0"/>
    <n v="0"/>
    <n v="0"/>
    <m/>
    <m/>
    <m/>
  </r>
  <r>
    <s v="120602002564-0"/>
    <x v="38"/>
    <n v="315100"/>
    <s v="ARCHIVO METALICO"/>
    <s v="01.09.1993"/>
    <n v="19800"/>
    <n v="17820"/>
    <s v="ZLI1"/>
    <n v="10"/>
    <n v="0"/>
    <n v="14106.55"/>
    <n v="12695.9"/>
    <s v="ZLIN"/>
    <n v="10"/>
    <n v="0"/>
    <n v="0"/>
    <n v="0"/>
    <m/>
    <m/>
    <m/>
  </r>
  <r>
    <s v="120602002573-0"/>
    <x v="38"/>
    <n v="315100"/>
    <s v="SILLA P, DIBUJO"/>
    <s v="01.09.1993"/>
    <n v="5500"/>
    <n v="4950"/>
    <s v="ZLI1"/>
    <n v="10"/>
    <n v="0"/>
    <n v="3918.45"/>
    <n v="3526.6099999999997"/>
    <s v="ZLIN"/>
    <n v="10"/>
    <n v="0"/>
    <n v="0"/>
    <n v="0"/>
    <m/>
    <m/>
    <m/>
  </r>
  <r>
    <s v="120602002575-0"/>
    <x v="38"/>
    <n v="333100"/>
    <s v="SILLA"/>
    <s v="01.09.1993"/>
    <n v="2750"/>
    <n v="2475"/>
    <s v="ZLI1"/>
    <n v="10"/>
    <n v="0"/>
    <n v="1959.2"/>
    <n v="1763.28"/>
    <s v="ZLIN"/>
    <n v="10"/>
    <n v="0"/>
    <n v="0"/>
    <n v="0"/>
    <m/>
    <m/>
    <m/>
  </r>
  <r>
    <s v="120602002580-0"/>
    <x v="38"/>
    <n v="333100"/>
    <s v="ARCHIVO"/>
    <s v="01.09.1993"/>
    <n v="5030"/>
    <n v="4527"/>
    <s v="ZLI1"/>
    <n v="10"/>
    <n v="0"/>
    <n v="3583.59"/>
    <n v="3225.23"/>
    <s v="ZLIN"/>
    <n v="10"/>
    <n v="0"/>
    <n v="0"/>
    <n v="0"/>
    <m/>
    <m/>
    <m/>
  </r>
  <r>
    <s v="120602002587-0"/>
    <x v="38"/>
    <n v="342502"/>
    <s v="AECHIVO LEGAL DE 4 GAVETAS"/>
    <s v="01.12.1990"/>
    <n v="20900"/>
    <n v="18810"/>
    <s v="ZLI1"/>
    <n v="10"/>
    <n v="0"/>
    <n v="21746.25"/>
    <n v="19571.63"/>
    <s v="ZLIN"/>
    <n v="10"/>
    <n v="0"/>
    <n v="0"/>
    <n v="0"/>
    <m/>
    <m/>
    <m/>
  </r>
  <r>
    <s v="120602002590-0"/>
    <x v="38"/>
    <n v="331100"/>
    <s v="SILLON TIPO ERGOMICO"/>
    <s v="01.12.1990"/>
    <n v="8250"/>
    <n v="7425"/>
    <s v="ZLI1"/>
    <n v="10"/>
    <n v="0"/>
    <n v="8584.02"/>
    <n v="7725.6200000000008"/>
    <s v="ZLIN"/>
    <n v="10"/>
    <n v="0"/>
    <n v="0"/>
    <n v="0"/>
    <m/>
    <m/>
    <m/>
  </r>
  <r>
    <s v="120602002602-0"/>
    <x v="38"/>
    <n v="122100"/>
    <s v="SILLA GIRATORIA"/>
    <s v="01.06.1990"/>
    <n v="5815.7"/>
    <n v="5234.13"/>
    <s v="ZLI1"/>
    <n v="10"/>
    <n v="0"/>
    <n v="6051.12"/>
    <n v="5446.01"/>
    <s v="ZLIN"/>
    <n v="10"/>
    <n v="0"/>
    <n v="0"/>
    <n v="0"/>
    <m/>
    <m/>
    <m/>
  </r>
  <r>
    <s v="120602002603-0"/>
    <x v="38"/>
    <n v="333401"/>
    <s v="CAJA FUERTE SEYMA"/>
    <s v="01.07.1990"/>
    <n v="101552"/>
    <n v="76691.37"/>
    <s v="ZLI1"/>
    <n v="40"/>
    <n v="0"/>
    <n v="465544.35"/>
    <n v="416167.39999999997"/>
    <s v="ZLIN"/>
    <n v="33"/>
    <n v="0"/>
    <n v="0"/>
    <n v="0"/>
    <m/>
    <m/>
    <m/>
  </r>
  <r>
    <s v="120602002628-0"/>
    <x v="38"/>
    <n v="131100"/>
    <s v="MAQ ESCRIBIR XEROX MOD 6040"/>
    <s v="01.08.1990"/>
    <n v="288200"/>
    <n v="259380"/>
    <s v="ZLI1"/>
    <n v="10"/>
    <n v="0"/>
    <n v="299869.90000000002"/>
    <n v="269882.91000000003"/>
    <s v="ZLIN"/>
    <n v="10"/>
    <n v="0"/>
    <n v="0"/>
    <n v="0"/>
    <m/>
    <m/>
    <m/>
  </r>
  <r>
    <s v="120602002629-0"/>
    <x v="38"/>
    <n v="131100"/>
    <s v="FACSIMIL XEROX 7020"/>
    <s v="01.08.1990"/>
    <n v="432630"/>
    <n v="389367"/>
    <s v="ZLI1"/>
    <n v="5"/>
    <n v="0"/>
    <n v="259049.87"/>
    <n v="233144.88"/>
    <s v="ZLIN"/>
    <n v="5"/>
    <n v="0"/>
    <n v="0"/>
    <n v="0"/>
    <m/>
    <m/>
    <m/>
  </r>
  <r>
    <s v="120602002639-0"/>
    <x v="38"/>
    <n v="333401"/>
    <s v="CALCULADORA CASIO M DR120N"/>
    <s v="01.09.1990"/>
    <n v="20232.3"/>
    <n v="18209.07"/>
    <s v="ZLI1"/>
    <n v="10"/>
    <n v="0"/>
    <n v="21051.5"/>
    <n v="18946.349999999999"/>
    <s v="ZLIN"/>
    <n v="10"/>
    <n v="0"/>
    <n v="0"/>
    <n v="0"/>
    <m/>
    <m/>
    <m/>
  </r>
  <r>
    <s v="120602002640-0"/>
    <x v="38"/>
    <n v="214100"/>
    <s v="FAX"/>
    <s v="01.11.1990"/>
    <n v="132000"/>
    <n v="118800"/>
    <s v="ZLI1"/>
    <n v="5"/>
    <n v="0"/>
    <n v="79038.850000000006"/>
    <n v="71134.97"/>
    <s v="ZLIN"/>
    <n v="5"/>
    <n v="0"/>
    <n v="0"/>
    <n v="0"/>
    <m/>
    <m/>
    <m/>
  </r>
  <r>
    <s v="120602002648-0"/>
    <x v="38"/>
    <n v="335309"/>
    <s v="SILLON GIRATORIO"/>
    <s v="01.12.1990"/>
    <n v="39844.949999999997"/>
    <n v="35860.46"/>
    <s v="ZLI1"/>
    <n v="10"/>
    <n v="0"/>
    <n v="41458.32"/>
    <n v="37312.49"/>
    <s v="ZLIN"/>
    <n v="10"/>
    <n v="0"/>
    <n v="0"/>
    <n v="0"/>
    <m/>
    <m/>
    <m/>
  </r>
  <r>
    <s v="120602002700-0"/>
    <x v="38"/>
    <n v="335100"/>
    <s v="PERFORADORA DE DOCUMENTOS ELECS"/>
    <s v="01.10.1991"/>
    <n v="525000"/>
    <n v="472500"/>
    <s v="ZLI1"/>
    <n v="10"/>
    <n v="0"/>
    <n v="362503.12"/>
    <n v="326252.81"/>
    <s v="ZLIN"/>
    <n v="10"/>
    <n v="0"/>
    <n v="0"/>
    <n v="0"/>
    <m/>
    <m/>
    <m/>
  </r>
  <r>
    <s v="120602002708-0"/>
    <x v="38"/>
    <n v="213201"/>
    <s v="SILLA GIRATORI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10-0"/>
    <x v="38"/>
    <n v="213301"/>
    <s v="SILLA GIRATORI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20-0"/>
    <x v="38"/>
    <n v="335203"/>
    <s v="CAMARA DE VIDEO NV 6200"/>
    <s v="01.05.1992"/>
    <n v="119780"/>
    <n v="107802"/>
    <s v="ZLI1"/>
    <n v="10"/>
    <n v="0"/>
    <n v="79615.08"/>
    <n v="71653.570000000007"/>
    <s v="ZLIN"/>
    <n v="10"/>
    <n v="0"/>
    <n v="0"/>
    <n v="0"/>
    <m/>
    <m/>
    <m/>
  </r>
  <r>
    <s v="120602002726-0"/>
    <x v="38"/>
    <n v="111100"/>
    <s v="PANTALLA COLGANTE"/>
    <s v="01.04.1993"/>
    <n v="31220.85"/>
    <n v="28098.769999999997"/>
    <s v="ZLI1"/>
    <n v="10"/>
    <n v="0"/>
    <n v="22243.360000000001"/>
    <n v="20019.02"/>
    <s v="ZLIN"/>
    <n v="10"/>
    <n v="0"/>
    <n v="0"/>
    <n v="0"/>
    <m/>
    <m/>
    <m/>
  </r>
  <r>
    <s v="120602002736-0"/>
    <x v="38"/>
    <n v="342503"/>
    <s v="LAMINADORA DE CARNET M 362 LM"/>
    <s v="01.12.1992"/>
    <n v="33250"/>
    <n v="29925"/>
    <s v="ZLI1"/>
    <n v="10"/>
    <n v="0"/>
    <n v="22100.49"/>
    <n v="19890.440000000002"/>
    <s v="ZLIN"/>
    <n v="10"/>
    <n v="0"/>
    <n v="0"/>
    <n v="0"/>
    <m/>
    <m/>
    <m/>
  </r>
  <r>
    <s v="120602002737-0"/>
    <x v="38"/>
    <n v="111100"/>
    <s v="DICTAFONO"/>
    <s v="01.11.1992"/>
    <n v="19256.95"/>
    <n v="17331.260000000002"/>
    <s v="ZLI1"/>
    <n v="10"/>
    <n v="0"/>
    <n v="12799.62"/>
    <n v="11519.66"/>
    <s v="ZLIN"/>
    <n v="10"/>
    <n v="0"/>
    <n v="0"/>
    <n v="0"/>
    <m/>
    <m/>
    <m/>
  </r>
  <r>
    <s v="120602002744-0"/>
    <x v="38"/>
    <n v="342100"/>
    <s v="AIRE ACONDICIONADO"/>
    <s v="01.09.1993"/>
    <n v="140970"/>
    <n v="126873"/>
    <s v="ZLI1"/>
    <n v="10"/>
    <n v="0"/>
    <n v="100434.62"/>
    <n v="90391.16"/>
    <s v="ZLIN"/>
    <n v="10"/>
    <n v="0"/>
    <n v="0"/>
    <n v="0"/>
    <m/>
    <m/>
    <m/>
  </r>
  <r>
    <s v="120602002746-0"/>
    <x v="38"/>
    <n v="342301"/>
    <s v="AIRE ACONDICIONADO MOD 18024"/>
    <s v="01.09.1993"/>
    <n v="130980"/>
    <n v="117882"/>
    <s v="ZLI1"/>
    <n v="10"/>
    <n v="0"/>
    <n v="93317.22"/>
    <n v="83985.5"/>
    <s v="ZLIN"/>
    <n v="10"/>
    <n v="0"/>
    <n v="0"/>
    <n v="0"/>
    <m/>
    <m/>
    <m/>
  </r>
  <r>
    <s v="120602002749-0"/>
    <x v="38"/>
    <n v="131100"/>
    <s v="AMPLIFICADOR MCA BARRIER"/>
    <s v="01.06.1993"/>
    <n v="65178.1"/>
    <n v="58660.29"/>
    <s v="ZLI1"/>
    <n v="10"/>
    <n v="0"/>
    <n v="46436.35"/>
    <n v="41792.720000000001"/>
    <s v="ZLIN"/>
    <n v="10"/>
    <n v="0"/>
    <n v="0"/>
    <n v="0"/>
    <m/>
    <m/>
    <m/>
  </r>
  <r>
    <s v="120602002766-0"/>
    <x v="38"/>
    <n v="342100"/>
    <s v="MAQ ELEC PANASONIC S 10712"/>
    <s v="01.05.1994"/>
    <n v="74800"/>
    <n v="67320"/>
    <s v="ZLI1"/>
    <n v="10"/>
    <n v="0"/>
    <n v="59232.55"/>
    <n v="53309.3"/>
    <s v="ZLIN"/>
    <n v="10"/>
    <n v="0"/>
    <n v="0"/>
    <n v="0"/>
    <m/>
    <m/>
    <m/>
  </r>
  <r>
    <s v="120602002769-0"/>
    <x v="38"/>
    <n v="321202"/>
    <s v="SILLON EJECUTIVO GERENCIAL"/>
    <s v="01.07.1994"/>
    <n v="30250"/>
    <n v="27225"/>
    <s v="ZLI1"/>
    <n v="10"/>
    <n v="0"/>
    <n v="23954.32"/>
    <n v="21558.89"/>
    <s v="ZLIN"/>
    <n v="10"/>
    <n v="0"/>
    <n v="0"/>
    <n v="0"/>
    <m/>
    <m/>
    <m/>
  </r>
  <r>
    <s v="120602002771-0"/>
    <x v="38"/>
    <n v="341100"/>
    <s v="ESCRITORIO TIPO ESCUADRA"/>
    <s v="01.07.1994"/>
    <n v="78980"/>
    <n v="71082"/>
    <s v="ZLI1"/>
    <n v="10"/>
    <n v="0"/>
    <n v="62542.61"/>
    <n v="56288.35"/>
    <s v="ZLIN"/>
    <n v="10"/>
    <n v="0"/>
    <n v="0"/>
    <n v="0"/>
    <m/>
    <m/>
    <m/>
  </r>
  <r>
    <s v="120602002774-0"/>
    <x v="38"/>
    <n v="214100"/>
    <s v="AIRE ACONDICIONADO"/>
    <s v="01.07.1994"/>
    <n v="143000"/>
    <n v="128700"/>
    <s v="ZLI1"/>
    <n v="10"/>
    <n v="0"/>
    <n v="113238.72"/>
    <n v="101914.85"/>
    <s v="ZLIN"/>
    <n v="10"/>
    <n v="0"/>
    <n v="0"/>
    <n v="0"/>
    <m/>
    <m/>
    <m/>
  </r>
  <r>
    <s v="120602002788-0"/>
    <x v="38"/>
    <n v="122100"/>
    <s v="SUMADORA"/>
    <s v="01.12.1994"/>
    <n v="36300"/>
    <n v="32670"/>
    <s v="ZLI1"/>
    <n v="10"/>
    <n v="0"/>
    <n v="28745.19"/>
    <n v="25870.67"/>
    <s v="ZLIN"/>
    <n v="10"/>
    <n v="0"/>
    <n v="0"/>
    <n v="0"/>
    <m/>
    <m/>
    <m/>
  </r>
  <r>
    <s v="120602002841-0"/>
    <x v="38"/>
    <n v="332100"/>
    <s v="CALCULADORA CASIO S Q5010046"/>
    <s v="01.11.1994"/>
    <n v="21890"/>
    <n v="19701"/>
    <s v="ZLI1"/>
    <n v="10"/>
    <n v="0"/>
    <n v="17334.189999999999"/>
    <n v="15600.769999999999"/>
    <s v="ZLIN"/>
    <n v="10"/>
    <n v="0"/>
    <n v="0"/>
    <n v="0"/>
    <m/>
    <m/>
    <m/>
  </r>
  <r>
    <s v="120602002842-0"/>
    <x v="38"/>
    <n v="332201"/>
    <s v="CALCULADORA CASIO S Q5010048"/>
    <s v="01.11.1994"/>
    <n v="21890"/>
    <n v="19701"/>
    <s v="ZLI1"/>
    <n v="10"/>
    <n v="0"/>
    <n v="17334.189999999999"/>
    <n v="15600.769999999999"/>
    <s v="ZLIN"/>
    <n v="10"/>
    <n v="0"/>
    <n v="0"/>
    <n v="0"/>
    <m/>
    <m/>
    <m/>
  </r>
  <r>
    <s v="120602002929-0"/>
    <x v="38"/>
    <n v="344100"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8-0"/>
    <x v="38"/>
    <n v="344206"/>
    <s v="MUEBLE PLYWOOD ENCHAPADO FORMICA"/>
    <s v="30.01.1996"/>
    <n v="114500"/>
    <n v="103050"/>
    <s v="ZLI1"/>
    <n v="10"/>
    <n v="0"/>
    <n v="96029.73"/>
    <n v="86426.76"/>
    <s v="ZLIN"/>
    <n v="10"/>
    <n v="0"/>
    <n v="0"/>
    <n v="0"/>
    <m/>
    <m/>
    <m/>
  </r>
  <r>
    <s v="120602002969-0"/>
    <x v="38"/>
    <n v="343203"/>
    <s v="CALCULADORA CASIO"/>
    <s v="30.03.1997"/>
    <n v="30923.5"/>
    <n v="27831.15"/>
    <s v="ZLI1"/>
    <n v="10"/>
    <n v="0"/>
    <n v="36677.440000000002"/>
    <n v="33009.700000000004"/>
    <s v="ZLIN"/>
    <n v="10"/>
    <n v="0"/>
    <n v="0"/>
    <n v="0"/>
    <m/>
    <m/>
    <m/>
  </r>
  <r>
    <s v="120602002975-0"/>
    <x v="38"/>
    <n v="332301"/>
    <s v="HORNO DE MICROHONDAS PANASONIC"/>
    <s v="30.05.1998"/>
    <n v="49900"/>
    <n v="44910"/>
    <s v="ZLI1"/>
    <n v="10"/>
    <n v="0"/>
    <n v="65221.01"/>
    <n v="58698.91"/>
    <s v="ZLIN"/>
    <n v="10"/>
    <n v="0"/>
    <n v="0"/>
    <n v="0"/>
    <m/>
    <m/>
    <m/>
  </r>
  <r>
    <s v="120602002980-0"/>
    <x v="38"/>
    <n v="214100"/>
    <s v="MESA PARA COMPUTADORA ESPECIAL"/>
    <s v="31.08.1998"/>
    <n v="49996.85"/>
    <n v="44997.159999999996"/>
    <s v="ZLI1"/>
    <n v="10"/>
    <n v="0"/>
    <n v="65347.6"/>
    <n v="58812.84"/>
    <s v="ZLIN"/>
    <n v="10"/>
    <n v="0"/>
    <n v="0"/>
    <n v="0"/>
    <m/>
    <m/>
    <m/>
  </r>
  <r>
    <s v="120602002985-0"/>
    <x v="38"/>
    <n v="335201"/>
    <s v="PORTADOCUMENTOS"/>
    <s v="30.09.1999"/>
    <n v="54930"/>
    <n v="49437"/>
    <s v="ZLI1"/>
    <n v="10"/>
    <n v="0"/>
    <n v="88104.31"/>
    <n v="87881.849999999991"/>
    <s v="ZLIN"/>
    <n v="10"/>
    <n v="0"/>
    <n v="0"/>
    <n v="0"/>
    <m/>
    <m/>
    <m/>
  </r>
  <r>
    <s v="120602002993-0"/>
    <x v="38"/>
    <n v="344100"/>
    <s v="FAX PANASONIC KXF-P121"/>
    <s v="31.01.2000"/>
    <n v="89100"/>
    <n v="80190"/>
    <s v="ZLI1"/>
    <n v="10"/>
    <n v="0"/>
    <n v="143131.85"/>
    <n v="142677.44"/>
    <s v="ZLIN"/>
    <n v="10"/>
    <n v="0"/>
    <n v="0"/>
    <n v="0"/>
    <m/>
    <m/>
    <m/>
  </r>
  <r>
    <s v="120602002996-0"/>
    <x v="38"/>
    <n v="335201"/>
    <s v="SILLA EJECUTIVA DAMASCO"/>
    <s v="31.01.2000"/>
    <n v="30000"/>
    <n v="27000"/>
    <s v="ZLI1"/>
    <n v="10"/>
    <n v="0"/>
    <n v="48192.51"/>
    <n v="48039.520000000004"/>
    <s v="ZLIN"/>
    <n v="10"/>
    <n v="0"/>
    <n v="0"/>
    <n v="0"/>
    <m/>
    <m/>
    <m/>
  </r>
  <r>
    <s v="120602002999-0"/>
    <x v="38"/>
    <n v="335204"/>
    <s v="HORNO MICROHONDAS"/>
    <s v="31.03.2000"/>
    <n v="43605"/>
    <n v="39244.5"/>
    <s v="ZLI1"/>
    <n v="10"/>
    <n v="0"/>
    <n v="70047.839999999997"/>
    <n v="69825.45"/>
    <s v="ZLIN"/>
    <n v="10"/>
    <n v="0"/>
    <n v="0"/>
    <n v="0"/>
    <m/>
    <m/>
    <m/>
  </r>
  <r>
    <s v="120602003011-0"/>
    <x v="38"/>
    <n v="333100"/>
    <s v="CELULAR NOKIA 6120"/>
    <s v="31.07.2000"/>
    <n v="65000"/>
    <n v="58500"/>
    <s v="ZLI1"/>
    <n v="10"/>
    <n v="0"/>
    <n v="104417.16"/>
    <n v="104085.67"/>
    <s v="ZLIN"/>
    <n v="10"/>
    <n v="0"/>
    <n v="0"/>
    <n v="0"/>
    <m/>
    <m/>
    <m/>
  </r>
  <r>
    <s v="120602003018-0"/>
    <x v="38"/>
    <n v="131100"/>
    <s v="MESA PARA COMPUTADORA"/>
    <s v="30.09.2000"/>
    <n v="32770"/>
    <n v="29493"/>
    <s v="ZLI1"/>
    <n v="10"/>
    <n v="0"/>
    <n v="52642.29"/>
    <n v="52475.16"/>
    <s v="ZLIN"/>
    <n v="10"/>
    <n v="0"/>
    <n v="0"/>
    <n v="0"/>
    <m/>
    <m/>
    <m/>
  </r>
  <r>
    <s v="120602003019-0"/>
    <x v="38"/>
    <n v="342100"/>
    <s v="FAX SAMSUNF SF-600"/>
    <s v="30.10.2000"/>
    <n v="85529.35"/>
    <n v="76976.41"/>
    <s v="ZLI1"/>
    <n v="10"/>
    <n v="0"/>
    <n v="137395.9"/>
    <n v="136959.69999999998"/>
    <s v="ZLIN"/>
    <n v="10"/>
    <n v="0"/>
    <n v="0"/>
    <n v="0"/>
    <m/>
    <m/>
    <m/>
  </r>
  <r>
    <s v="120602003020-0"/>
    <x v="38"/>
    <n v="213201"/>
    <s v="SILLA TIPO CAJERO"/>
    <s v="30.11.2000"/>
    <n v="29000"/>
    <n v="26100"/>
    <s v="ZLI1"/>
    <n v="10"/>
    <n v="0"/>
    <n v="46586.080000000002"/>
    <n v="46438.18"/>
    <s v="ZLIN"/>
    <n v="10"/>
    <n v="0"/>
    <n v="0"/>
    <n v="0"/>
    <m/>
    <m/>
    <m/>
  </r>
  <r>
    <s v="120602003027-0"/>
    <x v="38"/>
    <n v="341100"/>
    <s v="TELEFONO CELULAR NOKIA 8260"/>
    <s v="30.01.2001"/>
    <n v="99600"/>
    <n v="89640"/>
    <s v="ZLI1"/>
    <n v="10"/>
    <n v="0"/>
    <n v="145423.71"/>
    <n v="144952.6"/>
    <s v="ZLIN"/>
    <n v="10"/>
    <n v="0"/>
    <n v="0"/>
    <n v="0"/>
    <m/>
    <m/>
    <m/>
  </r>
  <r>
    <s v="120602003028-0"/>
    <x v="38"/>
    <n v="121100"/>
    <s v="PANTALLA DE PROYECCION"/>
    <s v="30.11.2000"/>
    <n v="39992.959999999999"/>
    <n v="35993.659999999996"/>
    <s v="ZLI1"/>
    <n v="10"/>
    <n v="0"/>
    <n v="64245.36"/>
    <n v="64041.38"/>
    <s v="ZLIN"/>
    <n v="10"/>
    <n v="0"/>
    <n v="0"/>
    <n v="0"/>
    <m/>
    <m/>
    <m/>
  </r>
  <r>
    <s v="120602003029-0"/>
    <x v="38"/>
    <n v="135100"/>
    <s v="TELEFONO INALAMBRICO"/>
    <s v="30.01.2001"/>
    <n v="26404.75"/>
    <n v="23764.27"/>
    <s v="ZLI1"/>
    <n v="10"/>
    <n v="0"/>
    <n v="38552.910000000003"/>
    <n v="38428.020000000004"/>
    <s v="ZLIN"/>
    <n v="10"/>
    <n v="0"/>
    <n v="0"/>
    <n v="0"/>
    <m/>
    <m/>
    <m/>
  </r>
  <r>
    <s v="120602003043-0"/>
    <x v="38"/>
    <n v="344100"/>
    <s v="TELEFONO INALAMBRICO MANOS LIBRES"/>
    <s v="26.06.2001"/>
    <n v="35991.89"/>
    <n v="32392.7"/>
    <s v="ZLI1"/>
    <n v="10"/>
    <n v="0"/>
    <n v="52550.92"/>
    <n v="52380.68"/>
    <s v="ZLIN"/>
    <n v="10"/>
    <n v="0"/>
    <n v="0"/>
    <n v="0"/>
    <m/>
    <m/>
    <m/>
  </r>
  <r>
    <s v="120602003049-0"/>
    <x v="38"/>
    <n v="344201"/>
    <s v="MUEBLE PARA COMPUTO"/>
    <s v="31.08.2001"/>
    <n v="49000"/>
    <n v="44100"/>
    <s v="ZLI1"/>
    <n v="10"/>
    <n v="0"/>
    <n v="71543.77"/>
    <n v="71312"/>
    <s v="ZLIN"/>
    <n v="10"/>
    <n v="0"/>
    <n v="0"/>
    <n v="0"/>
    <m/>
    <m/>
    <m/>
  </r>
  <r>
    <s v="120602003050-0"/>
    <x v="38"/>
    <n v="335100"/>
    <s v="TELEFONO CELULAR"/>
    <s v="31.08.2001"/>
    <n v="103960"/>
    <n v="93564"/>
    <s v="ZLI1"/>
    <n v="10"/>
    <n v="0"/>
    <n v="151789.64000000001"/>
    <n v="151297.90000000002"/>
    <s v="ZLIN"/>
    <n v="10"/>
    <n v="0"/>
    <n v="0"/>
    <n v="0"/>
    <m/>
    <m/>
    <m/>
  </r>
  <r>
    <s v="120602003051-0"/>
    <x v="38"/>
    <n v="343100"/>
    <s v="ASPIRADORA"/>
    <s v="31.10.2001"/>
    <n v="30000"/>
    <n v="27000"/>
    <s v="ZLI1"/>
    <n v="10"/>
    <n v="0"/>
    <n v="43802.29"/>
    <n v="43660.4"/>
    <s v="ZLIN"/>
    <n v="10"/>
    <n v="0"/>
    <n v="0"/>
    <n v="0"/>
    <m/>
    <m/>
    <m/>
  </r>
  <r>
    <s v="120602003053-0"/>
    <x v="38"/>
    <n v="342501"/>
    <s v="HORNO DE MICROONDAS"/>
    <s v="30.09.2001"/>
    <n v="61980"/>
    <n v="55782"/>
    <s v="ZLI1"/>
    <n v="10"/>
    <n v="0"/>
    <n v="90495.57"/>
    <n v="90202.41"/>
    <s v="ZLIN"/>
    <n v="10"/>
    <n v="0"/>
    <n v="0"/>
    <n v="0"/>
    <m/>
    <m/>
    <m/>
  </r>
  <r>
    <s v="120602003055-0"/>
    <x v="38"/>
    <n v="213201"/>
    <s v="SILLA CAJERO RESPALDO ALTO"/>
    <s v="31.08.2001"/>
    <n v="25425"/>
    <n v="22882.5"/>
    <s v="ZLI1"/>
    <n v="10"/>
    <n v="0"/>
    <n v="37122.449999999997"/>
    <n v="37002.18"/>
    <s v="ZLIN"/>
    <n v="10"/>
    <n v="0"/>
    <n v="0"/>
    <n v="0"/>
    <m/>
    <m/>
    <m/>
  </r>
  <r>
    <s v="120602003056-0"/>
    <x v="38"/>
    <n v="334100"/>
    <s v="ENGRAPADORA INDUSTRIAL"/>
    <s v="31.08.2001"/>
    <n v="31140.5"/>
    <n v="28026.45"/>
    <s v="ZLI1"/>
    <n v="10"/>
    <n v="0"/>
    <n v="45467.519999999997"/>
    <n v="45320.219999999994"/>
    <s v="ZLIN"/>
    <n v="10"/>
    <n v="0"/>
    <n v="0"/>
    <n v="0"/>
    <m/>
    <m/>
    <m/>
  </r>
  <r>
    <s v="120602003061-0"/>
    <x v="38"/>
    <n v="333401"/>
    <s v="CALCULADORA FINANCIERA HP"/>
    <s v="30.11.2001"/>
    <n v="68117.53"/>
    <n v="61305.78"/>
    <s v="ZLI1"/>
    <n v="10"/>
    <n v="0"/>
    <n v="99456.84"/>
    <n v="99134.64"/>
    <s v="ZLIN"/>
    <n v="10"/>
    <n v="0"/>
    <n v="0"/>
    <n v="0"/>
    <m/>
    <m/>
    <m/>
  </r>
  <r>
    <s v="120602003064-0"/>
    <x v="38"/>
    <n v="333100"/>
    <s v="TELEFONO CELULAR"/>
    <s v="30.09.2001"/>
    <n v="89000"/>
    <n v="80100"/>
    <s v="ZLI1"/>
    <n v="10"/>
    <n v="0"/>
    <n v="129946.88"/>
    <n v="129525.91"/>
    <s v="ZLIN"/>
    <n v="10"/>
    <n v="0"/>
    <n v="0"/>
    <n v="0"/>
    <m/>
    <m/>
    <m/>
  </r>
  <r>
    <s v="120602003065-0"/>
    <x v="38"/>
    <n v="335202"/>
    <s v="MEDIDOR DE HUMEDAD"/>
    <s v="30.09.2001"/>
    <n v="25199"/>
    <n v="22679.1"/>
    <s v="ZLI1"/>
    <n v="10"/>
    <n v="0"/>
    <n v="36792.449999999997"/>
    <n v="36673.259999999995"/>
    <s v="ZLIN"/>
    <n v="10"/>
    <n v="0"/>
    <n v="0"/>
    <n v="0"/>
    <m/>
    <m/>
    <m/>
  </r>
  <r>
    <s v="120602003066-0"/>
    <x v="38"/>
    <n v="335100"/>
    <s v="UNIDAD AD. DATOS CON CABEZA LECTORA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67-0"/>
    <x v="38"/>
    <n v="335201"/>
    <s v="UNIDAD ADQ. DATOS C/CABEZA LECTORA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103-0"/>
    <x v="38"/>
    <n v="335100"/>
    <s v="FUENTE DE PODER"/>
    <s v="30.11.2001"/>
    <n v="34500"/>
    <n v="31050"/>
    <s v="ZLI1"/>
    <n v="10"/>
    <n v="0"/>
    <n v="50372.639999999999"/>
    <n v="50209.46"/>
    <s v="ZLIN"/>
    <n v="10"/>
    <n v="0"/>
    <n v="0"/>
    <n v="0"/>
    <m/>
    <m/>
    <m/>
  </r>
  <r>
    <s v="120602003105-0"/>
    <x v="38"/>
    <n v="344303"/>
    <s v="SILLA ERGONOMICA"/>
    <s v="04.12.2001"/>
    <n v="42940"/>
    <n v="38646"/>
    <s v="ZLI1"/>
    <n v="5"/>
    <n v="0"/>
    <n v="23841.45"/>
    <n v="21457.31"/>
    <s v="ZLIN"/>
    <n v="5"/>
    <n v="0"/>
    <n v="0"/>
    <n v="0"/>
    <m/>
    <m/>
    <m/>
  </r>
  <r>
    <s v="120602003110-0"/>
    <x v="38"/>
    <n v="214301"/>
    <s v="MUEBLE"/>
    <s v="31.10.2001"/>
    <n v="73450"/>
    <n v="66105"/>
    <s v="ZLI1"/>
    <n v="10"/>
    <n v="0"/>
    <n v="107242.67"/>
    <n v="106895.25"/>
    <s v="ZLIN"/>
    <n v="10"/>
    <n v="0"/>
    <n v="0"/>
    <n v="0"/>
    <m/>
    <m/>
    <m/>
  </r>
  <r>
    <s v="120602003122-0"/>
    <x v="38"/>
    <n v="343301"/>
    <s v="MESA P/ COMPUTADORA E IMPRESORA"/>
    <s v="28.12.2001"/>
    <n v="29380"/>
    <n v="26442"/>
    <s v="ZLI1"/>
    <n v="5"/>
    <n v="0"/>
    <n v="16312.55"/>
    <n v="14681.3"/>
    <s v="ZLIN"/>
    <n v="5"/>
    <n v="0"/>
    <n v="0"/>
    <n v="0"/>
    <m/>
    <m/>
    <m/>
  </r>
  <r>
    <s v="120602003124-0"/>
    <x v="38"/>
    <n v="335100"/>
    <s v="REFRIGERADORA"/>
    <s v="27.12.2001"/>
    <n v="76003.23"/>
    <n v="68402.91"/>
    <s v="ZLI1"/>
    <n v="5"/>
    <n v="0"/>
    <n v="42199.05"/>
    <n v="37979.15"/>
    <s v="ZLIN"/>
    <n v="5"/>
    <n v="0"/>
    <n v="0"/>
    <n v="0"/>
    <m/>
    <m/>
    <m/>
  </r>
  <r>
    <s v="120602003173-0"/>
    <x v="38"/>
    <n v="335100"/>
    <s v="MUEBLE DE METAL PARA CAMARAS DE MON"/>
    <s v="31.12.2008"/>
    <n v="1955590"/>
    <n v="1760031"/>
    <s v="ZLI1"/>
    <n v="10"/>
    <n v="0"/>
    <n v="284129.91999999998"/>
    <n v="284129.91999999998"/>
    <s v="ZLIN"/>
    <n v="10"/>
    <n v="0"/>
    <n v="0"/>
    <n v="0"/>
    <m/>
    <m/>
    <m/>
  </r>
  <r>
    <s v="120602003174-0"/>
    <x v="38"/>
    <n v="342304"/>
    <s v="ENFRIADOR DE AGUA"/>
    <s v="30.11.2008"/>
    <n v="69990"/>
    <n v="62991"/>
    <s v="ZLI1"/>
    <n v="10"/>
    <n v="0"/>
    <n v="10168.93"/>
    <n v="10168.93"/>
    <s v="ZLIN"/>
    <n v="10"/>
    <n v="0"/>
    <n v="0"/>
    <n v="0"/>
    <m/>
    <m/>
    <m/>
  </r>
  <r>
    <s v="120602003175-0"/>
    <x v="38"/>
    <n v="333100"/>
    <s v="ARCHIVO MOVIL"/>
    <s v="30.11.2008"/>
    <n v="3623979.02"/>
    <n v="3261581.12"/>
    <s v="ZLI1"/>
    <n v="10"/>
    <n v="0"/>
    <n v="526532.07999999996"/>
    <n v="526532.07999999996"/>
    <s v="ZLIN"/>
    <n v="10"/>
    <n v="0"/>
    <n v="0"/>
    <n v="0"/>
    <m/>
    <m/>
    <m/>
  </r>
  <r>
    <s v="120602003176-0"/>
    <x v="38"/>
    <n v="314100"/>
    <s v="CINCO ESTACIONES DE TRABAJO CON SUS"/>
    <s v="31.12.2008"/>
    <n v="3856961.83"/>
    <n v="3471265.65"/>
    <s v="ZLI1"/>
    <n v="10"/>
    <n v="0"/>
    <n v="560382.4"/>
    <n v="560382.4"/>
    <s v="ZLIN"/>
    <n v="10"/>
    <n v="0"/>
    <n v="0"/>
    <n v="0"/>
    <m/>
    <m/>
    <m/>
  </r>
  <r>
    <s v="120602003177-0"/>
    <x v="38"/>
    <n v="335100"/>
    <s v="EXTRACTOR DE AIRE (SODA ED. AMINIST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78-0"/>
    <x v="38"/>
    <n v="335100"/>
    <s v="EXTRACTOR DE AIRE (SODA ED. ADMINIS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79-0"/>
    <x v="38"/>
    <n v="335100"/>
    <s v="EXTRACTOR DE AIRE (SODA ED. ADMINIS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80-0"/>
    <x v="38"/>
    <n v="335100"/>
    <s v="EXTRACTOR DE AIRE (SODA ED. ADMINIS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81-0"/>
    <x v="38"/>
    <n v="335100"/>
    <s v="EXTRACTOR DE AIRE (SODA ED. ADMINIS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82-0"/>
    <x v="38"/>
    <n v="335100"/>
    <s v="ABANICO DE PARED (SODA ED.ADMINISTR"/>
    <s v="31.10.2007"/>
    <n v="99735"/>
    <n v="89761.5"/>
    <s v="ZLI1"/>
    <n v="10"/>
    <n v="0"/>
    <n v="30367.98"/>
    <n v="30367.98"/>
    <s v="ZLIN"/>
    <n v="10"/>
    <n v="0"/>
    <n v="0"/>
    <n v="0"/>
    <m/>
    <m/>
    <m/>
  </r>
  <r>
    <s v="120602003183-0"/>
    <x v="38"/>
    <n v="335100"/>
    <s v="ABANICO DE PARED (SODA ED. ADMINIST"/>
    <s v="31.10.2007"/>
    <n v="99735"/>
    <n v="89761.5"/>
    <s v="ZLI1"/>
    <n v="10"/>
    <n v="0"/>
    <n v="30367.98"/>
    <n v="30367.98"/>
    <s v="ZLIN"/>
    <n v="10"/>
    <n v="0"/>
    <n v="0"/>
    <n v="0"/>
    <m/>
    <m/>
    <m/>
  </r>
  <r>
    <s v="120602003184-0"/>
    <x v="38"/>
    <n v="335100"/>
    <s v="ABANICO DE PARED (SODA ED. ADMINIST"/>
    <s v="31.10.2007"/>
    <n v="99735"/>
    <n v="89761.5"/>
    <s v="ZLI1"/>
    <n v="10"/>
    <n v="0"/>
    <n v="30367.98"/>
    <n v="30367.98"/>
    <s v="ZLIN"/>
    <n v="10"/>
    <n v="0"/>
    <n v="0"/>
    <n v="0"/>
    <m/>
    <m/>
    <m/>
  </r>
  <r>
    <s v="120602003207-0"/>
    <x v="38"/>
    <n v="334303"/>
    <s v="DESHUMECEDOR EDISON DHE25WN"/>
    <s v="30.06.1997"/>
    <n v="81220"/>
    <n v="73098"/>
    <s v="ZLI1"/>
    <n v="10"/>
    <n v="0"/>
    <n v="96332.79"/>
    <n v="86699.51"/>
    <s v="ZLIN"/>
    <n v="10"/>
    <n v="0"/>
    <n v="0"/>
    <n v="0"/>
    <m/>
    <m/>
    <m/>
  </r>
  <r>
    <s v="120602003208-0"/>
    <x v="38"/>
    <n v="334303"/>
    <s v="DESHUMECEDOR EDISON DHE25WN"/>
    <s v="30.06.1997"/>
    <n v="81220"/>
    <n v="73098"/>
    <s v="ZLI1"/>
    <n v="10"/>
    <n v="0"/>
    <n v="96332.79"/>
    <n v="86699.51"/>
    <s v="ZLIN"/>
    <n v="10"/>
    <n v="0"/>
    <n v="0"/>
    <n v="0"/>
    <m/>
    <m/>
    <m/>
  </r>
  <r>
    <s v="120602003209-0"/>
    <x v="38"/>
    <n v="334303"/>
    <s v="DESHUMECEDOR EDISON DHE25WN"/>
    <s v="30.06.1997"/>
    <n v="81220"/>
    <n v="73098"/>
    <s v="ZLI1"/>
    <n v="10"/>
    <n v="0"/>
    <n v="96332.79"/>
    <n v="86699.51"/>
    <s v="ZLIN"/>
    <n v="10"/>
    <n v="0"/>
    <n v="0"/>
    <n v="0"/>
    <m/>
    <m/>
    <m/>
  </r>
  <r>
    <s v="120602003219-0"/>
    <x v="38"/>
    <n v="133100"/>
    <s v="FAX HEWLETT PACRAD MOD 330"/>
    <s v="30.06.1997"/>
    <n v="226000"/>
    <n v="203400"/>
    <s v="ZLI1"/>
    <n v="10"/>
    <n v="0"/>
    <n v="268052.40000000002"/>
    <n v="241247.16000000003"/>
    <s v="ZLIN"/>
    <n v="10"/>
    <n v="0"/>
    <n v="0"/>
    <n v="0"/>
    <m/>
    <m/>
    <m/>
  </r>
  <r>
    <s v="120602003220-0"/>
    <x v="38"/>
    <n v="133100"/>
    <s v="MESA OVALADA 2.60M X 1.50M  LAUREL"/>
    <s v="30.01.1998"/>
    <n v="128318.6"/>
    <n v="115486.74"/>
    <s v="ZLI1"/>
    <n v="10"/>
    <n v="0"/>
    <n v="138837.32999999999"/>
    <n v="124953.59999999999"/>
    <s v="ZLIN"/>
    <n v="10"/>
    <n v="0"/>
    <n v="0"/>
    <n v="0"/>
    <m/>
    <m/>
    <m/>
  </r>
  <r>
    <s v="120602003221-0"/>
    <x v="38"/>
    <n v="343100"/>
    <s v="GAVETERO MOBIL"/>
    <s v="30.04.1997"/>
    <n v="33150"/>
    <n v="29835"/>
    <s v="ZLI1"/>
    <n v="10"/>
    <n v="0"/>
    <n v="39318.239999999998"/>
    <n v="35386.42"/>
    <s v="ZLIN"/>
    <n v="10"/>
    <n v="0"/>
    <n v="0"/>
    <n v="0"/>
    <m/>
    <m/>
    <m/>
  </r>
  <r>
    <s v="120602003232-0"/>
    <x v="38"/>
    <n v="342100"/>
    <s v="CAMARA DIGITAL PORTATIL"/>
    <s v="30.07.1997"/>
    <n v="688657.98"/>
    <n v="619792.17999999993"/>
    <s v="ZLI1"/>
    <n v="10"/>
    <n v="0"/>
    <n v="816798.42"/>
    <n v="735118.58000000007"/>
    <s v="ZLIN"/>
    <n v="10"/>
    <n v="0"/>
    <n v="0"/>
    <n v="0"/>
    <m/>
    <m/>
    <m/>
  </r>
  <r>
    <s v="120602003233-0"/>
    <x v="38"/>
    <n v="342302"/>
    <s v="AIRE ACONDICIONADO"/>
    <s v="30.09.1997"/>
    <n v="274025"/>
    <n v="246622.5"/>
    <s v="ZLI1"/>
    <n v="10"/>
    <n v="0"/>
    <n v="325013.53999999998"/>
    <n v="292512.19"/>
    <s v="ZLIN"/>
    <n v="10"/>
    <n v="0"/>
    <n v="0"/>
    <n v="0"/>
    <m/>
    <m/>
    <m/>
  </r>
  <r>
    <s v="120602003237-0"/>
    <x v="38"/>
    <n v="342502"/>
    <s v="TV COLOR VHS INCORP.CONTROL REMOTO"/>
    <s v="30.09.1997"/>
    <n v="258911.25"/>
    <n v="233020.12"/>
    <s v="ZLI1"/>
    <n v="10"/>
    <n v="0"/>
    <n v="307087.52"/>
    <n v="276378.77"/>
    <s v="ZLIN"/>
    <n v="10"/>
    <n v="0"/>
    <n v="0"/>
    <n v="0"/>
    <m/>
    <m/>
    <m/>
  </r>
  <r>
    <s v="120602003239-0"/>
    <x v="38"/>
    <n v="342402"/>
    <s v="TV COLOR VHS INCORP.CONTROL REMOTO"/>
    <s v="30.09.1997"/>
    <n v="258911.25"/>
    <n v="233020.12"/>
    <s v="ZLI1"/>
    <n v="10"/>
    <n v="0"/>
    <n v="307087.52"/>
    <n v="276378.77"/>
    <s v="ZLIN"/>
    <n v="10"/>
    <n v="0"/>
    <n v="0"/>
    <n v="0"/>
    <m/>
    <m/>
    <m/>
  </r>
  <r>
    <s v="120602003242-0"/>
    <x v="38"/>
    <n v="342303"/>
    <s v="REFRESQUERA DE DOS TANQUES 20L C/U"/>
    <s v="30.12.1997"/>
    <n v="310508.26"/>
    <n v="279457.43"/>
    <s v="ZLI1"/>
    <n v="10"/>
    <n v="0"/>
    <n v="368285.32"/>
    <n v="331456.79000000004"/>
    <s v="ZLIN"/>
    <n v="10"/>
    <n v="0"/>
    <n v="0"/>
    <n v="0"/>
    <m/>
    <m/>
    <m/>
  </r>
  <r>
    <s v="120602003247-0"/>
    <x v="38"/>
    <n v="344205"/>
    <s v="ESTACION DE TRA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3-0"/>
    <x v="38"/>
    <n v="344205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4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6-0"/>
    <x v="38"/>
    <n v="334203"/>
    <s v="PUESTO DE TRABAJO CON SOBRE SOPORT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7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8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9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0-0"/>
    <x v="38"/>
    <n v="334203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1-0"/>
    <x v="38"/>
    <n v="344205"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2-0"/>
    <x v="38"/>
    <n v="334201"/>
    <s v="SET DE TRABAJO PARA SECRETARIA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3-0"/>
    <x v="38"/>
    <n v="344205"/>
    <s v="SET DE TRABAJO PARA SECRETARIA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4-0"/>
    <x v="38"/>
    <n v="344205"/>
    <s v="ESTACION DE TRABAJO CON MODULO 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5-0"/>
    <x v="38"/>
    <n v="334205"/>
    <s v="ESTACION DETRABAJO CON MODULO 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6-0"/>
    <x v="38"/>
    <n v="334205"/>
    <s v="ESTACION DE TRABAJO CON MODULO 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8-0"/>
    <x v="38"/>
    <n v="344205"/>
    <s v="ESTACION DE TRABAJO CON MODULO BAJ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9-0"/>
    <x v="38"/>
    <n v="344205"/>
    <s v="ESTACION DETRABAJO CON MODULO 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71-0"/>
    <x v="38"/>
    <n v="334203"/>
    <s v="ESTANTERIA METALICA"/>
    <s v="30.10.1996"/>
    <n v="136022"/>
    <n v="122419.8"/>
    <s v="ZLI1"/>
    <n v="10"/>
    <n v="0"/>
    <n v="149294.29999999999"/>
    <n v="134364.87"/>
    <s v="ZLIN"/>
    <n v="10"/>
    <n v="0"/>
    <n v="0"/>
    <n v="0"/>
    <m/>
    <m/>
    <m/>
  </r>
  <r>
    <s v="120602003276-0"/>
    <x v="38"/>
    <n v="131100"/>
    <s v="GRABADORA DOBLE YAMAHA"/>
    <s v="30.11.1996"/>
    <n v="75209.789999999994"/>
    <n v="67688.81"/>
    <s v="ZLI1"/>
    <n v="10"/>
    <n v="0"/>
    <n v="82548.31"/>
    <n v="74293.48"/>
    <s v="ZLIN"/>
    <n v="10"/>
    <n v="0"/>
    <n v="0"/>
    <n v="0"/>
    <m/>
    <m/>
    <m/>
  </r>
  <r>
    <s v="120602003280-0"/>
    <x v="38"/>
    <n v="341201"/>
    <s v="REGULADOR DE VOLTAJE POWER LR600"/>
    <s v="30.11.1996"/>
    <n v="42861.279999999999"/>
    <n v="38575.15"/>
    <s v="ZLI1"/>
    <n v="10"/>
    <n v="0"/>
    <n v="47043.41"/>
    <n v="42339.070000000007"/>
    <s v="ZLIN"/>
    <n v="10"/>
    <n v="0"/>
    <n v="0"/>
    <n v="0"/>
    <m/>
    <m/>
    <m/>
  </r>
  <r>
    <s v="120602003281-0"/>
    <x v="38"/>
    <n v="344207"/>
    <s v="REGULADOR DE VOLTAJE POWE LR600"/>
    <s v="30.11.1996"/>
    <n v="42861.279999999999"/>
    <n v="38575.15"/>
    <s v="ZLI1"/>
    <n v="10"/>
    <n v="0"/>
    <n v="47043.41"/>
    <n v="42339.070000000007"/>
    <s v="ZLIN"/>
    <n v="10"/>
    <n v="0"/>
    <n v="0"/>
    <n v="0"/>
    <m/>
    <m/>
    <m/>
  </r>
  <r>
    <s v="120602003286-0"/>
    <x v="38"/>
    <n v="134100"/>
    <s v="MESA"/>
    <s v="30.11.1996"/>
    <n v="59685"/>
    <n v="53716.5"/>
    <s v="ZLI1"/>
    <n v="10"/>
    <n v="0"/>
    <n v="65508.73"/>
    <n v="58957.86"/>
    <s v="ZLIN"/>
    <n v="10"/>
    <n v="0"/>
    <n v="0"/>
    <n v="0"/>
    <m/>
    <m/>
    <m/>
  </r>
  <r>
    <s v="120602003287-0"/>
    <x v="38"/>
    <n v="134100"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88-0"/>
    <x v="38"/>
    <n v="134100"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89-0"/>
    <x v="38"/>
    <n v="134100"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90-0"/>
    <x v="38"/>
    <n v="134100"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96-0"/>
    <x v="38"/>
    <n v="131100"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5-0"/>
    <x v="38"/>
    <n v="131100"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6-0"/>
    <x v="38"/>
    <n v="134100"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7-0"/>
    <x v="38"/>
    <n v="131100"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9-0"/>
    <x v="38"/>
    <n v="133201"/>
    <s v="FAXSIMIL PANASONIC KX-F780LA"/>
    <s v="30.06.1997"/>
    <n v="106220"/>
    <n v="95598"/>
    <s v="ZLI1"/>
    <n v="10"/>
    <n v="0"/>
    <n v="125984.59"/>
    <n v="113386.13"/>
    <s v="ZLIN"/>
    <n v="10"/>
    <n v="0"/>
    <n v="0"/>
    <n v="0"/>
    <m/>
    <m/>
    <m/>
  </r>
  <r>
    <s v="120602003310-0"/>
    <x v="38"/>
    <n v="335100"/>
    <s v="MAQUINA DE ESCRIBIR ELECTRICA"/>
    <s v="30.06.1997"/>
    <n v="98423"/>
    <n v="88580.7"/>
    <s v="ZLI1"/>
    <n v="10"/>
    <n v="0"/>
    <n v="116736.77"/>
    <n v="105063.09"/>
    <s v="ZLIN"/>
    <n v="10"/>
    <n v="0"/>
    <n v="0"/>
    <n v="0"/>
    <m/>
    <m/>
    <m/>
  </r>
  <r>
    <s v="120602003318-0"/>
    <x v="38"/>
    <n v="333201"/>
    <s v="FAX PANASONIC SERIE 61CRA002281"/>
    <s v="30.07.1997"/>
    <n v="96050"/>
    <n v="86445"/>
    <s v="ZLI1"/>
    <n v="10"/>
    <n v="0"/>
    <n v="113922.22"/>
    <n v="102530"/>
    <s v="ZLIN"/>
    <n v="10"/>
    <n v="0"/>
    <n v="0"/>
    <n v="0"/>
    <m/>
    <m/>
    <m/>
  </r>
  <r>
    <s v="120602003325-0"/>
    <x v="38"/>
    <n v="332301"/>
    <s v="SILLA METALICA PUPITRE UNIPERSONAL"/>
    <s v="30.12.1997"/>
    <n v="9040"/>
    <n v="8136"/>
    <s v="ZLI1"/>
    <n v="10"/>
    <n v="0"/>
    <n v="10722.06"/>
    <n v="9649.8499999999985"/>
    <s v="ZLIN"/>
    <n v="10"/>
    <n v="0"/>
    <n v="0"/>
    <n v="0"/>
    <m/>
    <m/>
    <m/>
  </r>
  <r>
    <s v="120602003350-0"/>
    <x v="38"/>
    <n v="333100"/>
    <s v="MESA"/>
    <s v="31.08.1997"/>
    <n v="41810"/>
    <n v="37629"/>
    <s v="ZLI1"/>
    <n v="10"/>
    <n v="0"/>
    <n v="49589.65"/>
    <n v="44630.69"/>
    <s v="ZLIN"/>
    <n v="10"/>
    <n v="0"/>
    <n v="0"/>
    <n v="0"/>
    <m/>
    <m/>
    <m/>
  </r>
  <r>
    <s v="120602003353-0"/>
    <x v="38"/>
    <n v="333100"/>
    <s v="SILLA"/>
    <s v="31.08.1997"/>
    <n v="8362"/>
    <n v="7525.8"/>
    <s v="ZLI1"/>
    <n v="10"/>
    <n v="0"/>
    <n v="9917.8799999999992"/>
    <n v="8926.09"/>
    <s v="ZLIN"/>
    <n v="10"/>
    <n v="0"/>
    <n v="0"/>
    <n v="0"/>
    <m/>
    <m/>
    <m/>
  </r>
  <r>
    <s v="120602003358-0"/>
    <x v="38"/>
    <n v="332301"/>
    <s v="SILLA ERGONOMICA"/>
    <s v="31.08.1997"/>
    <n v="26216"/>
    <n v="23594.400000000001"/>
    <s v="ZLI1"/>
    <n v="10"/>
    <n v="0"/>
    <n v="31094.03"/>
    <n v="27984.629999999997"/>
    <s v="ZLIN"/>
    <n v="10"/>
    <n v="0"/>
    <n v="0"/>
    <n v="0"/>
    <m/>
    <m/>
    <m/>
  </r>
  <r>
    <s v="120602003361-0"/>
    <x v="38"/>
    <n v="332301"/>
    <s v="SILLA ERGONOMICA"/>
    <s v="31.08.1997"/>
    <n v="26216"/>
    <n v="23594.400000000001"/>
    <s v="ZLI1"/>
    <n v="10"/>
    <n v="0"/>
    <n v="31094.03"/>
    <n v="27984.629999999997"/>
    <s v="ZLIN"/>
    <n v="10"/>
    <n v="0"/>
    <n v="0"/>
    <n v="0"/>
    <m/>
    <m/>
    <m/>
  </r>
  <r>
    <s v="120602003376-0"/>
    <x v="38"/>
    <n v="123100"/>
    <s v="SILLA GIRATORIA"/>
    <s v="30.09.1997"/>
    <n v="19775"/>
    <n v="17797.5"/>
    <s v="ZLI1"/>
    <n v="10"/>
    <n v="0"/>
    <n v="23454.53"/>
    <n v="21109.079999999998"/>
    <s v="ZLIN"/>
    <n v="10"/>
    <n v="0"/>
    <n v="0"/>
    <n v="0"/>
    <m/>
    <m/>
    <m/>
  </r>
  <r>
    <s v="120602003378-0"/>
    <x v="38"/>
    <n v="131104"/>
    <s v="VIDEOGRABADORA VHS 4 CABEZAS PANASO"/>
    <s v="30.09.1997"/>
    <n v="74465.850000000006"/>
    <n v="67019.260000000009"/>
    <s v="ZLI1"/>
    <n v="10"/>
    <n v="0"/>
    <n v="88321.84"/>
    <n v="79489.66"/>
    <s v="ZLIN"/>
    <n v="10"/>
    <n v="0"/>
    <n v="0"/>
    <n v="0"/>
    <m/>
    <m/>
    <m/>
  </r>
  <r>
    <s v="120602003379-0"/>
    <x v="38"/>
    <n v="334203"/>
    <s v="HORNO MICROHONDAS DAEWOO"/>
    <s v="30.10.1997"/>
    <n v="59850.45"/>
    <n v="53865.399999999994"/>
    <s v="ZLI1"/>
    <n v="10"/>
    <n v="0"/>
    <n v="70986.92"/>
    <n v="63888.229999999996"/>
    <s v="ZLIN"/>
    <n v="10"/>
    <n v="0"/>
    <n v="0"/>
    <n v="0"/>
    <m/>
    <m/>
    <m/>
  </r>
  <r>
    <s v="120602003381-0"/>
    <x v="38"/>
    <n v="135100"/>
    <s v="MUEBLE PARA UNIDAD DE AUTO CAD"/>
    <s v="30.10.1997"/>
    <n v="84750"/>
    <n v="76275"/>
    <s v="ZLI1"/>
    <n v="10"/>
    <n v="0"/>
    <n v="100519.61"/>
    <n v="90467.65"/>
    <s v="ZLIN"/>
    <n v="10"/>
    <n v="0"/>
    <n v="0"/>
    <n v="0"/>
    <m/>
    <m/>
    <m/>
  </r>
  <r>
    <s v="120602003386-0"/>
    <x v="38"/>
    <n v="133100"/>
    <s v="TELEVISOR A COLOR 20 SAMSUNG"/>
    <s v="30.11.1997"/>
    <n v="85880"/>
    <n v="77292"/>
    <s v="ZLI1"/>
    <n v="10"/>
    <n v="0"/>
    <n v="101859.88"/>
    <n v="91673.89"/>
    <s v="ZLIN"/>
    <n v="10"/>
    <n v="0"/>
    <n v="0"/>
    <n v="0"/>
    <m/>
    <m/>
    <m/>
  </r>
  <r>
    <s v="120602003403-0"/>
    <x v="38"/>
    <n v="333201"/>
    <s v="SILLA ERGONOMICA SECRETARIAL"/>
    <s v="28.02.1998"/>
    <n v="22035"/>
    <n v="19831.5"/>
    <s v="ZLI1"/>
    <n v="10"/>
    <n v="0"/>
    <n v="28800.46"/>
    <n v="25920.41"/>
    <s v="ZLIN"/>
    <n v="10"/>
    <n v="0"/>
    <n v="0"/>
    <n v="0"/>
    <m/>
    <m/>
    <m/>
  </r>
  <r>
    <s v="120602003414-0"/>
    <x v="38"/>
    <n v="322301"/>
    <s v="TELEFONO CELULAR"/>
    <s v="30.04.1998"/>
    <n v="133500.45000000001"/>
    <n v="120150.40000000001"/>
    <s v="ZLI1"/>
    <n v="10"/>
    <n v="0"/>
    <n v="174489.77"/>
    <n v="157040.78999999998"/>
    <s v="ZLIN"/>
    <n v="10"/>
    <n v="0"/>
    <n v="0"/>
    <n v="0"/>
    <m/>
    <m/>
    <m/>
  </r>
  <r>
    <s v="120602003415-0"/>
    <x v="38"/>
    <n v="334100"/>
    <s v="ESCRITORIO"/>
    <s v="30.03.1998"/>
    <n v="170404"/>
    <n v="153363.6"/>
    <s v="ZLI1"/>
    <n v="10"/>
    <n v="0"/>
    <n v="222724.01"/>
    <n v="200451.61000000002"/>
    <s v="ZLIN"/>
    <n v="10"/>
    <n v="0"/>
    <n v="0"/>
    <n v="0"/>
    <m/>
    <m/>
    <m/>
  </r>
  <r>
    <s v="120602003416-0"/>
    <x v="38"/>
    <n v="334100"/>
    <s v="MUEBLE AEREO"/>
    <s v="30.03.1998"/>
    <n v="170404"/>
    <n v="153363.6"/>
    <s v="ZLI1"/>
    <n v="10"/>
    <n v="0"/>
    <n v="222724.01"/>
    <n v="200451.61000000002"/>
    <s v="ZLIN"/>
    <n v="10"/>
    <n v="0"/>
    <n v="0"/>
    <n v="0"/>
    <m/>
    <m/>
    <m/>
  </r>
  <r>
    <s v="120602003417-0"/>
    <x v="38"/>
    <n v="334100"/>
    <s v="MUEBLE"/>
    <s v="30.03.1998"/>
    <n v="170404"/>
    <n v="153363.6"/>
    <s v="ZLI1"/>
    <n v="10"/>
    <n v="0"/>
    <n v="222724.01"/>
    <n v="200451.61000000002"/>
    <s v="ZLIN"/>
    <n v="10"/>
    <n v="0"/>
    <n v="0"/>
    <n v="0"/>
    <m/>
    <m/>
    <m/>
  </r>
  <r>
    <s v="120602003418-0"/>
    <x v="38"/>
    <n v="33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3-0"/>
    <x v="38"/>
    <n v="33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5-0"/>
    <x v="38"/>
    <n v="33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6-0"/>
    <x v="38"/>
    <n v="333301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9-0"/>
    <x v="38"/>
    <n v="133100"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33-0"/>
    <x v="38"/>
    <n v="334100"/>
    <s v="FAX CON MEMORIA 2MB CANON"/>
    <s v="30.05.1998"/>
    <n v="380176.32"/>
    <n v="342158.69"/>
    <s v="ZLI1"/>
    <n v="10"/>
    <n v="0"/>
    <n v="496903.85"/>
    <n v="447213.47"/>
    <s v="ZLIN"/>
    <n v="10"/>
    <n v="0"/>
    <n v="0"/>
    <n v="0"/>
    <m/>
    <m/>
    <m/>
  </r>
  <r>
    <s v="120602003443-0"/>
    <x v="38"/>
    <n v="334205"/>
    <s v="CALCULADORA ELECTRONICA CASIO"/>
    <s v="30.05.1998"/>
    <n v="47460"/>
    <n v="42714"/>
    <s v="ZLI1"/>
    <n v="10"/>
    <n v="0"/>
    <n v="62031.87"/>
    <n v="55828.68"/>
    <s v="ZLIN"/>
    <n v="10"/>
    <n v="0"/>
    <n v="0"/>
    <n v="0"/>
    <m/>
    <m/>
    <m/>
  </r>
  <r>
    <s v="120602003444-0"/>
    <x v="38"/>
    <n v="131100"/>
    <s v="TELEFONO CELULAR ANALOGICO MOTOROLA"/>
    <s v="30.05.1998"/>
    <n v="389002.5"/>
    <n v="350102.25"/>
    <s v="ZLI1"/>
    <n v="10"/>
    <n v="0"/>
    <n v="508439.99"/>
    <n v="457595.99"/>
    <s v="ZLIN"/>
    <n v="10"/>
    <n v="0"/>
    <n v="0"/>
    <n v="0"/>
    <m/>
    <m/>
    <m/>
  </r>
  <r>
    <s v="120602003454-0"/>
    <x v="38"/>
    <n v="121100"/>
    <s v="VHS"/>
    <s v="30.05.1998"/>
    <n v="91530"/>
    <n v="82377"/>
    <s v="ZLI1"/>
    <n v="10"/>
    <n v="0"/>
    <n v="119632.9"/>
    <n v="107669.60999999999"/>
    <s v="ZLIN"/>
    <n v="10"/>
    <n v="0"/>
    <n v="0"/>
    <n v="0"/>
    <m/>
    <m/>
    <m/>
  </r>
  <r>
    <s v="120602003455-0"/>
    <x v="38"/>
    <n v="335201"/>
    <s v="TELEVISOR"/>
    <s v="30.05.1998"/>
    <n v="103112.5"/>
    <n v="92801.25"/>
    <s v="ZLI1"/>
    <n v="10"/>
    <n v="0"/>
    <n v="134771.60999999999"/>
    <n v="121294.44999999998"/>
    <s v="ZLIN"/>
    <n v="10"/>
    <n v="0"/>
    <n v="0"/>
    <n v="0"/>
    <m/>
    <m/>
    <m/>
  </r>
  <r>
    <s v="120602003456-0"/>
    <x v="38"/>
    <n v="123100"/>
    <s v="SILLA ERGONOMICA"/>
    <s v="30.05.1998"/>
    <n v="41289.07"/>
    <n v="37160.160000000003"/>
    <s v="ZLI1"/>
    <n v="10"/>
    <n v="0"/>
    <n v="53966.22"/>
    <n v="48569.599999999999"/>
    <s v="ZLIN"/>
    <n v="10"/>
    <n v="0"/>
    <n v="0"/>
    <n v="0"/>
    <m/>
    <m/>
    <m/>
  </r>
  <r>
    <s v="120602003458-0"/>
    <x v="38"/>
    <n v="123100"/>
    <s v="SILLA PARA ESCRITORIO HERGONOMICA"/>
    <s v="30.05.1998"/>
    <n v="41289.07"/>
    <n v="37160.160000000003"/>
    <s v="ZLI1"/>
    <n v="10"/>
    <n v="0"/>
    <n v="53966.22"/>
    <n v="48569.599999999999"/>
    <s v="ZLIN"/>
    <n v="10"/>
    <n v="0"/>
    <n v="0"/>
    <n v="0"/>
    <m/>
    <m/>
    <m/>
  </r>
  <r>
    <s v="120602003459-0"/>
    <x v="38"/>
    <n v="123100"/>
    <s v="SILLA PARA ESCRITORIO HERGONOMICA"/>
    <s v="30.05.1998"/>
    <n v="41289.07"/>
    <n v="37160.160000000003"/>
    <s v="ZLI1"/>
    <n v="10"/>
    <n v="0"/>
    <n v="53966.22"/>
    <n v="48569.599999999999"/>
    <s v="ZLIN"/>
    <n v="10"/>
    <n v="0"/>
    <n v="0"/>
    <n v="0"/>
    <m/>
    <m/>
    <m/>
  </r>
  <r>
    <s v="120602003468-0"/>
    <x v="38"/>
    <n v="334303"/>
    <s v="MUEBLE DE COMPUTO"/>
    <s v="30.03.1998"/>
    <n v="24318.6"/>
    <n v="21886.739999999998"/>
    <s v="ZLI1"/>
    <n v="10"/>
    <n v="0"/>
    <n v="31785.21"/>
    <n v="28606.69"/>
    <s v="ZLIN"/>
    <n v="10"/>
    <n v="0"/>
    <n v="0"/>
    <n v="0"/>
    <m/>
    <m/>
    <m/>
  </r>
  <r>
    <s v="120602003480-0"/>
    <x v="38"/>
    <n v="214401"/>
    <s v="AIRE ACONDICIONADO"/>
    <s v="30.04.1999"/>
    <n v="1576980.38"/>
    <n v="1419282.3399999999"/>
    <s v="ZLI1"/>
    <n v="10"/>
    <n v="0"/>
    <n v="2529379.9900000002"/>
    <n v="2522993.2200000002"/>
    <s v="ZLIN"/>
    <n v="10"/>
    <n v="0"/>
    <n v="0"/>
    <n v="0"/>
    <m/>
    <m/>
    <m/>
  </r>
  <r>
    <s v="120602003507-0"/>
    <x v="38"/>
    <n v="121100"/>
    <s v="RETROPROYECTOR DE TRANSPARENCIAS"/>
    <s v="30.06.1998"/>
    <n v="257553.62"/>
    <n v="231798.26"/>
    <s v="ZLI1"/>
    <n v="10"/>
    <n v="0"/>
    <n v="336631.66"/>
    <n v="302968.49"/>
    <s v="ZLIN"/>
    <n v="10"/>
    <n v="0"/>
    <n v="0"/>
    <n v="0"/>
    <m/>
    <m/>
    <m/>
  </r>
  <r>
    <s v="120602003511-0"/>
    <x v="38"/>
    <n v="214501"/>
    <s v="AIRE ACONDICIONADO"/>
    <s v="31.10.1998"/>
    <n v="678745"/>
    <n v="610870.5"/>
    <s v="ZLI1"/>
    <n v="10"/>
    <n v="0"/>
    <n v="887143.72"/>
    <n v="798429.35"/>
    <s v="ZLIN"/>
    <n v="10"/>
    <n v="0"/>
    <n v="0"/>
    <n v="0"/>
    <m/>
    <m/>
    <m/>
  </r>
  <r>
    <s v="120602003513-0"/>
    <x v="38"/>
    <n v="342407"/>
    <s v="SILLA GIRATORIA EJECUTIVA"/>
    <s v="31.07.1998"/>
    <n v="41394.6"/>
    <n v="37255.14"/>
    <s v="ZLI1"/>
    <n v="10"/>
    <n v="0"/>
    <n v="54104.13"/>
    <n v="48693.72"/>
    <s v="ZLIN"/>
    <n v="10"/>
    <n v="0"/>
    <n v="0"/>
    <n v="0"/>
    <m/>
    <m/>
    <m/>
  </r>
  <r>
    <s v="120602003516-0"/>
    <x v="38"/>
    <n v="321100"/>
    <s v="RETROPROYECTADOR DE TRANSPARENCIAS"/>
    <s v="30.11.1998"/>
    <n v="231650"/>
    <n v="208485"/>
    <s v="ZLI1"/>
    <n v="10"/>
    <n v="0"/>
    <n v="302774.69"/>
    <n v="272497.21999999997"/>
    <s v="ZLIN"/>
    <n v="10"/>
    <n v="0"/>
    <n v="0"/>
    <n v="0"/>
    <m/>
    <m/>
    <m/>
  </r>
  <r>
    <s v="120602003526-0"/>
    <x v="38"/>
    <n v="342401"/>
    <s v="AIRE ACONDICIONADO SPLIT TEMPSTAR"/>
    <s v="30.03.1999"/>
    <n v="1627017.5"/>
    <n v="1464315.75"/>
    <s v="ZLI1"/>
    <n v="10"/>
    <n v="0"/>
    <n v="2609636.4500000002"/>
    <n v="2603047.0300000003"/>
    <s v="ZLIN"/>
    <n v="10"/>
    <n v="0"/>
    <n v="0"/>
    <n v="0"/>
    <m/>
    <m/>
    <m/>
  </r>
  <r>
    <s v="120602003537-0"/>
    <x v="38"/>
    <n v="333100"/>
    <s v="MAQUIINA PERFORADORA DE DOCUMENTOS"/>
    <s v="30.11.1998"/>
    <n v="275000"/>
    <n v="247500"/>
    <s v="ZLI1"/>
    <n v="10"/>
    <n v="0"/>
    <n v="359434.7"/>
    <n v="323491.23"/>
    <s v="ZLIN"/>
    <n v="10"/>
    <n v="0"/>
    <n v="0"/>
    <n v="0"/>
    <m/>
    <m/>
    <m/>
  </r>
  <r>
    <s v="120602003539-0"/>
    <x v="38"/>
    <n v="213100"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64-0"/>
    <x v="38"/>
    <n v="213301"/>
    <s v="SILLA ERGONOMICA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70-0"/>
    <x v="38"/>
    <n v="213100"/>
    <s v="SILLON EJECUTIVO PANELEX MODELO 532"/>
    <s v="30.06.1998"/>
    <n v="40680"/>
    <n v="36612"/>
    <s v="ZLI1"/>
    <n v="10"/>
    <n v="0"/>
    <n v="53170.16"/>
    <n v="47853.14"/>
    <s v="ZLIN"/>
    <n v="10"/>
    <n v="0"/>
    <n v="0"/>
    <n v="0"/>
    <m/>
    <m/>
    <m/>
  </r>
  <r>
    <s v="120602003572-0"/>
    <x v="38"/>
    <n v="135100"/>
    <s v="ESCRITORIO"/>
    <s v="30.06.1998"/>
    <n v="54240"/>
    <n v="48816"/>
    <s v="ZLI1"/>
    <n v="10"/>
    <n v="0"/>
    <n v="70893.55"/>
    <n v="63804.200000000004"/>
    <s v="ZLIN"/>
    <n v="10"/>
    <n v="0"/>
    <n v="0"/>
    <n v="0"/>
    <m/>
    <m/>
    <m/>
  </r>
  <r>
    <s v="120602003578-0"/>
    <x v="38"/>
    <n v="333100"/>
    <s v="SILLA ERGONOMICA TIPO SECRETARIAL"/>
    <s v="30.06.1998"/>
    <n v="23843"/>
    <n v="21458.7"/>
    <s v="ZLI1"/>
    <n v="10"/>
    <n v="0"/>
    <n v="31163.58"/>
    <n v="28047.22"/>
    <s v="ZLIN"/>
    <n v="10"/>
    <n v="0"/>
    <n v="0"/>
    <n v="0"/>
    <m/>
    <m/>
    <m/>
  </r>
  <r>
    <s v="120602003585-0"/>
    <x v="38"/>
    <n v="131100"/>
    <s v="SILLA TIPO SECRETARIAL MILANO"/>
    <s v="30.06.1998"/>
    <n v="12204"/>
    <n v="10983.6"/>
    <s v="ZLI1"/>
    <n v="10"/>
    <n v="0"/>
    <n v="15951"/>
    <n v="14355.9"/>
    <s v="ZLIN"/>
    <n v="10"/>
    <n v="0"/>
    <n v="0"/>
    <n v="0"/>
    <m/>
    <m/>
    <m/>
  </r>
  <r>
    <s v="120602003598-0"/>
    <x v="38"/>
    <n v="334205"/>
    <s v="SILLA DE VISITAS"/>
    <s v="31.07.1998"/>
    <n v="18120.71"/>
    <n v="16308.64"/>
    <s v="ZLI1"/>
    <n v="10"/>
    <n v="0"/>
    <n v="23684.33"/>
    <n v="21315.9"/>
    <s v="ZLIN"/>
    <n v="10"/>
    <n v="0"/>
    <n v="0"/>
    <n v="0"/>
    <m/>
    <m/>
    <m/>
  </r>
  <r>
    <s v="120602003599-0"/>
    <x v="38"/>
    <n v="334205"/>
    <s v="SILLA PARA VISITAS"/>
    <s v="31.07.1998"/>
    <n v="18120.71"/>
    <n v="16308.64"/>
    <s v="ZLI1"/>
    <n v="10"/>
    <n v="0"/>
    <n v="23684.33"/>
    <n v="21315.9"/>
    <s v="ZLIN"/>
    <n v="10"/>
    <n v="0"/>
    <n v="0"/>
    <n v="0"/>
    <m/>
    <m/>
    <m/>
  </r>
  <r>
    <s v="120602003600-0"/>
    <x v="38"/>
    <n v="315100"/>
    <s v="TELEFONO C/PANTALLA"/>
    <s v="31.07.1999"/>
    <n v="98619.36"/>
    <n v="88757.42"/>
    <s v="ZLI1"/>
    <n v="10"/>
    <n v="0"/>
    <n v="158179.34"/>
    <n v="157779.94999999998"/>
    <s v="ZLIN"/>
    <n v="10"/>
    <n v="0"/>
    <n v="0"/>
    <n v="0"/>
    <m/>
    <m/>
    <m/>
  </r>
  <r>
    <s v="120602003601-0"/>
    <x v="38"/>
    <n v="135100"/>
    <s v="CENTRAL TELEFONICA"/>
    <s v="31.03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2003602-0"/>
    <x v="38"/>
    <n v="333201"/>
    <s v="TELEFONO CON PANTALLA"/>
    <s v="31.08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2003603-0"/>
    <x v="38"/>
    <n v="333201"/>
    <s v="TELEFONO CON PANTALLA"/>
    <s v="31.08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2003608-0"/>
    <x v="38"/>
    <n v="334302"/>
    <s v="MUEBLE PARA T.V. Y V.H.S."/>
    <s v="31.07.1998"/>
    <n v="203400"/>
    <n v="183060"/>
    <s v="ZLI1"/>
    <n v="10"/>
    <n v="0"/>
    <n v="265850.96000000002"/>
    <n v="239265.86000000002"/>
    <s v="ZLIN"/>
    <n v="10"/>
    <n v="0"/>
    <n v="0"/>
    <n v="0"/>
    <m/>
    <m/>
    <m/>
  </r>
  <r>
    <s v="120602003609-0"/>
    <x v="38"/>
    <n v="121100"/>
    <s v="BIBLIOTECA ESTANTE DE MADERA"/>
    <s v="31.07.1998"/>
    <n v="73450"/>
    <n v="66105"/>
    <s v="ZLI1"/>
    <n v="10"/>
    <n v="0"/>
    <n v="96001.7"/>
    <n v="86401.53"/>
    <s v="ZLIN"/>
    <n v="10"/>
    <n v="0"/>
    <n v="0"/>
    <n v="0"/>
    <m/>
    <m/>
    <m/>
  </r>
  <r>
    <s v="120602003610-0"/>
    <x v="38"/>
    <n v="135103"/>
    <s v="AIRE ACONDICIONADO LG"/>
    <s v="30.09.1998"/>
    <n v="194500"/>
    <n v="175050"/>
    <s v="ZLI1"/>
    <n v="10"/>
    <n v="0"/>
    <n v="254218.35"/>
    <n v="228796.52000000002"/>
    <s v="ZLIN"/>
    <n v="10"/>
    <n v="0"/>
    <n v="0"/>
    <n v="0"/>
    <m/>
    <m/>
    <m/>
  </r>
  <r>
    <s v="120602003620-0"/>
    <x v="38"/>
    <n v="311100"/>
    <s v="SILLA SECRETARIAL FLAMINGO"/>
    <s v="30.09.1998"/>
    <n v="21031"/>
    <n v="18927.900000000001"/>
    <s v="ZLI1"/>
    <n v="10"/>
    <n v="0"/>
    <n v="27488.21"/>
    <n v="24739.39"/>
    <s v="ZLIN"/>
    <n v="10"/>
    <n v="0"/>
    <n v="0"/>
    <n v="0"/>
    <m/>
    <m/>
    <m/>
  </r>
  <r>
    <s v="120602003621-0"/>
    <x v="38"/>
    <n v="333100"/>
    <s v="SILLA SECRETARIAL FLAMINGO"/>
    <s v="30.09.1998"/>
    <n v="21031"/>
    <n v="18927.900000000001"/>
    <s v="ZLI1"/>
    <n v="10"/>
    <n v="0"/>
    <n v="27488.21"/>
    <n v="24739.39"/>
    <s v="ZLIN"/>
    <n v="10"/>
    <n v="0"/>
    <n v="0"/>
    <n v="0"/>
    <m/>
    <m/>
    <m/>
  </r>
  <r>
    <s v="120602003626-0"/>
    <x v="38"/>
    <n v="335203"/>
    <s v="FAX PANASONIC"/>
    <s v="30.09.1998"/>
    <n v="112484.55"/>
    <n v="101236.09"/>
    <s v="ZLI1"/>
    <n v="10"/>
    <n v="0"/>
    <n v="147021.22"/>
    <n v="132319.1"/>
    <s v="ZLIN"/>
    <n v="10"/>
    <n v="0"/>
    <n v="0"/>
    <n v="0"/>
    <m/>
    <m/>
    <m/>
  </r>
  <r>
    <s v="120602003627-0"/>
    <x v="38"/>
    <n v="331100"/>
    <s v="TELEFONO CELULAR"/>
    <s v="31.10.1998"/>
    <n v="134227.42000000001"/>
    <n v="120804.68000000001"/>
    <s v="ZLI1"/>
    <n v="10"/>
    <n v="0"/>
    <n v="175439.91"/>
    <n v="157895.92000000001"/>
    <s v="ZLIN"/>
    <n v="10"/>
    <n v="0"/>
    <n v="0"/>
    <n v="0"/>
    <m/>
    <m/>
    <m/>
  </r>
  <r>
    <s v="120602003630-0"/>
    <x v="38"/>
    <n v="335100"/>
    <s v="FAX"/>
    <s v="31.10.1998"/>
    <n v="103508"/>
    <n v="93157.2"/>
    <s v="ZLI1"/>
    <n v="10"/>
    <n v="0"/>
    <n v="135288.56"/>
    <n v="121759.7"/>
    <s v="ZLIN"/>
    <n v="10"/>
    <n v="0"/>
    <n v="0"/>
    <n v="0"/>
    <m/>
    <m/>
    <m/>
  </r>
  <r>
    <s v="120602003638-0"/>
    <x v="38"/>
    <n v="342501"/>
    <s v="REFRIGERADORA DE DOS PUERTAS ATLAS"/>
    <s v="30.12.1998"/>
    <n v="150687.42000000001"/>
    <n v="135618.68000000002"/>
    <s v="ZLI1"/>
    <n v="10"/>
    <n v="0"/>
    <n v="196953.74"/>
    <n v="177258.37"/>
    <s v="ZLIN"/>
    <n v="10"/>
    <n v="0"/>
    <n v="0"/>
    <n v="0"/>
    <m/>
    <m/>
    <m/>
  </r>
  <r>
    <s v="120602003649-0"/>
    <x v="38"/>
    <n v="321100"/>
    <s v="TELEFONO CELULAR NOKIA MOD 2160"/>
    <s v="30.12.1998"/>
    <n v="92660"/>
    <n v="83394"/>
    <s v="ZLI1"/>
    <n v="10"/>
    <n v="0"/>
    <n v="121109.84"/>
    <n v="108998.86"/>
    <s v="ZLIN"/>
    <n v="10"/>
    <n v="0"/>
    <n v="0"/>
    <n v="0"/>
    <m/>
    <m/>
    <m/>
  </r>
  <r>
    <s v="120602003654-0"/>
    <x v="38"/>
    <n v="135101"/>
    <s v="MESA PEQUENA PARA COMPUTADORA"/>
    <s v="28.02.1999"/>
    <n v="20114"/>
    <n v="18102.599999999999"/>
    <s v="ZLI1"/>
    <n v="10"/>
    <n v="0"/>
    <n v="32261.58"/>
    <n v="32180.11"/>
    <s v="ZLIN"/>
    <n v="10"/>
    <n v="0"/>
    <n v="0"/>
    <n v="0"/>
    <m/>
    <m/>
    <m/>
  </r>
  <r>
    <s v="120602003659-0"/>
    <x v="38"/>
    <n v="321201"/>
    <s v="VITRINA CON MARCO DE ALUMINIO"/>
    <s v="28.02.1999"/>
    <n v="39550"/>
    <n v="35595"/>
    <s v="ZLI1"/>
    <n v="10"/>
    <n v="0"/>
    <n v="63435.72"/>
    <n v="63275.53"/>
    <s v="ZLIN"/>
    <n v="10"/>
    <n v="0"/>
    <n v="0"/>
    <n v="0"/>
    <m/>
    <m/>
    <m/>
  </r>
  <r>
    <s v="120602003662-0"/>
    <x v="38"/>
    <n v="333100"/>
    <s v="TELEFONO CELULAR NOKIA 2160"/>
    <s v="28.02.1999"/>
    <n v="90400"/>
    <n v="81360"/>
    <s v="ZLI1"/>
    <n v="10"/>
    <n v="0"/>
    <n v="144995.99"/>
    <n v="144629.87"/>
    <s v="ZLIN"/>
    <n v="10"/>
    <n v="0"/>
    <n v="0"/>
    <n v="0"/>
    <m/>
    <m/>
    <m/>
  </r>
  <r>
    <s v="120602003663-0"/>
    <x v="38"/>
    <n v="131101"/>
    <s v="ARCHIVO METALICO DE 4 GAVETAS"/>
    <s v="28.02.1999"/>
    <n v="41810"/>
    <n v="37629"/>
    <s v="ZLI1"/>
    <n v="10"/>
    <n v="0"/>
    <n v="67060.63"/>
    <n v="66891.3"/>
    <s v="ZLIN"/>
    <n v="10"/>
    <n v="0"/>
    <n v="0"/>
    <n v="0"/>
    <m/>
    <m/>
    <m/>
  </r>
  <r>
    <s v="120602003672-0"/>
    <x v="38"/>
    <n v="342302"/>
    <s v="RETROPROYECTOR DE FILMINAS APOLLO"/>
    <s v="30.03.1999"/>
    <n v="254808.45"/>
    <n v="229327.6"/>
    <s v="ZLI1"/>
    <n v="10"/>
    <n v="0"/>
    <n v="408697.1"/>
    <n v="407665.13"/>
    <s v="ZLIN"/>
    <n v="10"/>
    <n v="0"/>
    <n v="0"/>
    <n v="0"/>
    <m/>
    <m/>
    <m/>
  </r>
  <r>
    <s v="120602003683-0"/>
    <x v="38"/>
    <n v="334205"/>
    <s v="BIBLIOTECA DE MADERA AGLOMERADA"/>
    <s v="31.05.1999"/>
    <n v="129000"/>
    <n v="116100"/>
    <s v="ZLI1"/>
    <n v="10"/>
    <n v="0"/>
    <n v="206908.05"/>
    <n v="206385.59999999998"/>
    <s v="ZLIN"/>
    <n v="10"/>
    <n v="0"/>
    <n v="0"/>
    <n v="0"/>
    <m/>
    <m/>
    <m/>
  </r>
  <r>
    <s v="120602003685-0"/>
    <x v="38"/>
    <n v="134100"/>
    <s v="ENCUADERNADORA"/>
    <s v="30.06.1999"/>
    <n v="242950"/>
    <n v="218655"/>
    <s v="ZLI1"/>
    <n v="10"/>
    <n v="0"/>
    <n v="389676.87"/>
    <n v="388692.91"/>
    <s v="ZLIN"/>
    <n v="10"/>
    <n v="0"/>
    <n v="0"/>
    <n v="0"/>
    <m/>
    <m/>
    <m/>
  </r>
  <r>
    <s v="120602003688-0"/>
    <x v="38"/>
    <n v="211100"/>
    <s v="DICTAFONO"/>
    <s v="30.06.1999"/>
    <n v="187580"/>
    <n v="168822"/>
    <s v="ZLI1"/>
    <n v="10"/>
    <n v="0"/>
    <n v="300866.76"/>
    <n v="300107.06"/>
    <s v="ZLIN"/>
    <n v="10"/>
    <n v="0"/>
    <n v="0"/>
    <n v="0"/>
    <m/>
    <m/>
    <m/>
  </r>
  <r>
    <s v="120602003695-0"/>
    <x v="38"/>
    <n v="342100"/>
    <s v="CODIFICADOR P/TARJETAS BANDA MAGNET"/>
    <s v="31.10.1999"/>
    <n v="661917.29"/>
    <n v="595725.56000000006"/>
    <s v="ZLI1"/>
    <n v="10"/>
    <n v="0"/>
    <n v="1061674.76"/>
    <n v="1058993.98"/>
    <s v="ZLIN"/>
    <n v="10"/>
    <n v="0"/>
    <n v="0"/>
    <n v="0"/>
    <m/>
    <m/>
    <m/>
  </r>
  <r>
    <s v="120602003728-0"/>
    <x v="38"/>
    <n v="342509"/>
    <s v="AIRE ACONDICIONADO MINI SPLI GOODMA"/>
    <s v="28.02.2000"/>
    <n v="529970"/>
    <n v="476973"/>
    <s v="ZLI1"/>
    <n v="10"/>
    <n v="0"/>
    <n v="851353.7"/>
    <n v="848650.85"/>
    <s v="ZLIN"/>
    <n v="10"/>
    <n v="0"/>
    <n v="0"/>
    <n v="0"/>
    <m/>
    <m/>
    <m/>
  </r>
  <r>
    <s v="120602003729-0"/>
    <x v="38"/>
    <n v="342100"/>
    <s v="DESHUMEDECEDOR LONGHI"/>
    <s v="28.02.2000"/>
    <n v="85880"/>
    <n v="77292"/>
    <s v="ZLI1"/>
    <n v="10"/>
    <n v="0"/>
    <n v="137959.17000000001"/>
    <n v="137521.19"/>
    <s v="ZLIN"/>
    <n v="10"/>
    <n v="0"/>
    <n v="0"/>
    <n v="0"/>
    <m/>
    <m/>
    <m/>
  </r>
  <r>
    <s v="120602003740-0"/>
    <x v="38"/>
    <n v="131100"/>
    <s v="ESCRITORIO DE MADERA"/>
    <s v="31.07.1999"/>
    <n v="84750"/>
    <n v="76275"/>
    <s v="ZLI1"/>
    <n v="10"/>
    <n v="0"/>
    <n v="135933.78"/>
    <n v="135590.54"/>
    <s v="ZLIN"/>
    <n v="10"/>
    <n v="0"/>
    <n v="0"/>
    <n v="0"/>
    <m/>
    <m/>
    <m/>
  </r>
  <r>
    <s v="120602003742-0"/>
    <x v="38"/>
    <n v="135100"/>
    <s v="DICTAFONO"/>
    <s v="31.07.1999"/>
    <n v="180800"/>
    <n v="162720"/>
    <s v="ZLI1"/>
    <n v="10"/>
    <n v="0"/>
    <n v="289992.08"/>
    <n v="289259.84000000003"/>
    <s v="ZLIN"/>
    <n v="10"/>
    <n v="0"/>
    <n v="0"/>
    <n v="0"/>
    <m/>
    <m/>
    <m/>
  </r>
  <r>
    <s v="120602003749-0"/>
    <x v="38"/>
    <n v="135101"/>
    <s v="ARCHIVO TAMA;O LEGAL"/>
    <s v="30.09.1999"/>
    <n v="47460"/>
    <n v="42714"/>
    <s v="ZLI1"/>
    <n v="10"/>
    <n v="0"/>
    <n v="76122.86"/>
    <n v="75930.64"/>
    <s v="ZLIN"/>
    <n v="10"/>
    <n v="0"/>
    <n v="0"/>
    <n v="0"/>
    <m/>
    <m/>
    <m/>
  </r>
  <r>
    <s v="120602003755-0"/>
    <x v="38"/>
    <n v="131100"/>
    <s v="DICTAFONO"/>
    <s v="30.09.1999"/>
    <n v="167730.42000000001"/>
    <n v="150957.38"/>
    <s v="ZLI1"/>
    <n v="10"/>
    <n v="0"/>
    <n v="269029.25"/>
    <n v="268349.94"/>
    <s v="ZLIN"/>
    <n v="10"/>
    <n v="0"/>
    <n v="0"/>
    <n v="0"/>
    <m/>
    <m/>
    <m/>
  </r>
  <r>
    <s v="120602003768-0"/>
    <x v="38"/>
    <n v="111100"/>
    <s v="TRANSCRIPTOR STANDAR"/>
    <s v="30.11.1999"/>
    <n v="233772.9"/>
    <n v="210395.61"/>
    <s v="ZLI1"/>
    <n v="10"/>
    <n v="0"/>
    <n v="374957.34"/>
    <n v="374010.56"/>
    <s v="ZLIN"/>
    <n v="10"/>
    <n v="0"/>
    <n v="0"/>
    <n v="0"/>
    <m/>
    <m/>
    <m/>
  </r>
  <r>
    <s v="120602003769-0"/>
    <x v="38"/>
    <n v="111100"/>
    <s v="TRANSCRIPTOR STANDAR"/>
    <s v="30.11.1999"/>
    <n v="233772.9"/>
    <n v="210395.61"/>
    <s v="ZLI1"/>
    <n v="10"/>
    <n v="0"/>
    <n v="374957.34"/>
    <n v="374010.56"/>
    <s v="ZLIN"/>
    <n v="10"/>
    <n v="0"/>
    <n v="0"/>
    <n v="0"/>
    <m/>
    <m/>
    <m/>
  </r>
  <r>
    <s v="120602003770-0"/>
    <x v="38"/>
    <n v="111100"/>
    <s v="TRANSCRIPTOR STANDAR MICROFONO MANO"/>
    <s v="30.11.1999"/>
    <n v="233772.9"/>
    <n v="210395.61"/>
    <s v="ZLI1"/>
    <n v="10"/>
    <n v="0"/>
    <n v="374957.34"/>
    <n v="374010.56"/>
    <s v="ZLIN"/>
    <n v="10"/>
    <n v="0"/>
    <n v="0"/>
    <n v="0"/>
    <m/>
    <m/>
    <m/>
  </r>
  <r>
    <s v="120602003771-0"/>
    <x v="38"/>
    <n v="335207"/>
    <s v="FAXSIMIL"/>
    <s v="30.11.1999"/>
    <n v="86558"/>
    <n v="77902.2"/>
    <s v="ZLI1"/>
    <n v="10"/>
    <n v="0"/>
    <n v="138833.65"/>
    <n v="138483.1"/>
    <s v="ZLIN"/>
    <n v="10"/>
    <n v="0"/>
    <n v="0"/>
    <n v="0"/>
    <m/>
    <m/>
    <m/>
  </r>
  <r>
    <s v="120602003783-0"/>
    <x v="38"/>
    <n v="335206"/>
    <s v="MAQUINA DESTAPADORA DESAGUES"/>
    <s v="30.11.1999"/>
    <n v="181087"/>
    <n v="162978.29999999999"/>
    <s v="ZLI1"/>
    <n v="10"/>
    <n v="0"/>
    <n v="290452.42"/>
    <n v="289719.01"/>
    <s v="ZLIN"/>
    <n v="10"/>
    <n v="0"/>
    <n v="0"/>
    <n v="0"/>
    <m/>
    <m/>
    <m/>
  </r>
  <r>
    <s v="120602003811-0"/>
    <x v="38"/>
    <n v="335100"/>
    <s v="MAQUINA PRESS DE HOMBRO ARTICULADO"/>
    <s v="31.03.2000"/>
    <n v="365000"/>
    <n v="328500"/>
    <s v="ZLI1"/>
    <n v="10"/>
    <n v="0"/>
    <n v="586342.78"/>
    <n v="584481.28000000003"/>
    <s v="ZLIN"/>
    <n v="10"/>
    <n v="0"/>
    <n v="0"/>
    <n v="0"/>
    <m/>
    <m/>
    <m/>
  </r>
  <r>
    <s v="120602003812-0"/>
    <x v="38"/>
    <n v="335100"/>
    <s v="MAQUINA PRESS DE PECHO ARTICULADO"/>
    <s v="31.03.2000"/>
    <n v="380000"/>
    <n v="342000"/>
    <s v="ZLI1"/>
    <n v="10"/>
    <n v="0"/>
    <n v="610439.06000000006"/>
    <n v="608501.05000000005"/>
    <s v="ZLIN"/>
    <n v="10"/>
    <n v="0"/>
    <n v="0"/>
    <n v="0"/>
    <m/>
    <m/>
    <m/>
  </r>
  <r>
    <s v="120602003814-0"/>
    <x v="38"/>
    <n v="335100"/>
    <s v="MAQUINA SMITH MACHINE"/>
    <s v="31.03.2000"/>
    <n v="360000"/>
    <n v="324000"/>
    <s v="ZLI1"/>
    <n v="10"/>
    <n v="0"/>
    <n v="578310.73"/>
    <n v="576474.73"/>
    <s v="ZLIN"/>
    <n v="10"/>
    <n v="0"/>
    <n v="0"/>
    <n v="0"/>
    <m/>
    <m/>
    <m/>
  </r>
  <r>
    <s v="120602003815-0"/>
    <x v="38"/>
    <n v="335100"/>
    <s v="MAQUINA ESPALDA BAJA"/>
    <s v="31.03.2000"/>
    <n v="370000"/>
    <n v="333000"/>
    <s v="ZLI1"/>
    <n v="10"/>
    <n v="0"/>
    <n v="594374.89"/>
    <n v="592487.9"/>
    <s v="ZLIN"/>
    <n v="10"/>
    <n v="0"/>
    <n v="0"/>
    <n v="0"/>
    <m/>
    <m/>
    <m/>
  </r>
  <r>
    <s v="120602003816-0"/>
    <x v="38"/>
    <n v="335100"/>
    <s v="MAQUINA SCOTH CON CABLE"/>
    <s v="31.03.2000"/>
    <n v="360000"/>
    <n v="324000"/>
    <s v="ZLI1"/>
    <n v="10"/>
    <n v="0"/>
    <n v="578310.73"/>
    <n v="576474.73"/>
    <s v="ZLIN"/>
    <n v="10"/>
    <n v="0"/>
    <n v="0"/>
    <n v="0"/>
    <m/>
    <m/>
    <m/>
  </r>
  <r>
    <s v="120602003817-0"/>
    <x v="38"/>
    <n v="321100"/>
    <s v="PRESS BANCA INCLINADO ARTICULADO"/>
    <s v="31.03.2000"/>
    <n v="260000"/>
    <n v="234000"/>
    <s v="ZLI1"/>
    <n v="10"/>
    <n v="0"/>
    <n v="417668.84"/>
    <n v="416342.83"/>
    <s v="ZLIN"/>
    <n v="10"/>
    <n v="0"/>
    <n v="0"/>
    <n v="0"/>
    <m/>
    <m/>
    <m/>
  </r>
  <r>
    <s v="120602003842-0"/>
    <x v="38"/>
    <n v="321101"/>
    <s v="RETROPROYECTOR DE FILMINAS"/>
    <s v="31.08.2000"/>
    <n v="259000"/>
    <n v="233100"/>
    <s v="ZLI1"/>
    <n v="10"/>
    <n v="0"/>
    <n v="416062.41"/>
    <n v="414741.50999999995"/>
    <s v="ZLIN"/>
    <n v="10"/>
    <n v="0"/>
    <n v="0"/>
    <n v="0"/>
    <m/>
    <m/>
    <m/>
  </r>
  <r>
    <s v="120602003849-0"/>
    <x v="38"/>
    <n v="321100"/>
    <s v="PESO OLIMPICO"/>
    <s v="31.03.2000"/>
    <n v="155000"/>
    <n v="139500"/>
    <s v="ZLI1"/>
    <n v="10"/>
    <n v="0"/>
    <n v="248994.86"/>
    <n v="248204.36"/>
    <s v="ZLIN"/>
    <n v="10"/>
    <n v="0"/>
    <n v="0"/>
    <n v="0"/>
    <m/>
    <m/>
    <m/>
  </r>
  <r>
    <s v="120602003851-0"/>
    <x v="38"/>
    <n v="334303"/>
    <s v="REFRIGERADORA 10 PIES ATLAS"/>
    <s v="30.10.2000"/>
    <n v="87871.679999999993"/>
    <n v="79084.509999999995"/>
    <s v="ZLI1"/>
    <n v="10"/>
    <n v="0"/>
    <n v="141158.66"/>
    <n v="140710.51"/>
    <s v="ZLIN"/>
    <n v="10"/>
    <n v="0"/>
    <n v="0"/>
    <n v="0"/>
    <m/>
    <m/>
    <m/>
  </r>
  <r>
    <s v="120602003857-0"/>
    <x v="38"/>
    <n v="322201"/>
    <s v="ARCHIVO"/>
    <s v="28.02.2001"/>
    <n v="70060"/>
    <n v="63054"/>
    <s v="ZLI1"/>
    <n v="10"/>
    <n v="0"/>
    <n v="102292.98"/>
    <n v="101961.59"/>
    <s v="ZLIN"/>
    <n v="10"/>
    <n v="0"/>
    <n v="0"/>
    <n v="0"/>
    <m/>
    <m/>
    <m/>
  </r>
  <r>
    <s v="120602003858-0"/>
    <x v="38"/>
    <n v="322201"/>
    <s v="ARCHIVO"/>
    <s v="28.02.2001"/>
    <n v="70060"/>
    <n v="63054"/>
    <s v="ZLI1"/>
    <n v="10"/>
    <n v="0"/>
    <n v="102292.98"/>
    <n v="101961.59"/>
    <s v="ZLIN"/>
    <n v="10"/>
    <n v="0"/>
    <n v="0"/>
    <n v="0"/>
    <m/>
    <m/>
    <m/>
  </r>
  <r>
    <s v="120602003859-0"/>
    <x v="38"/>
    <n v="322201"/>
    <s v="ARCHIVO"/>
    <s v="28.02.2001"/>
    <n v="70060"/>
    <n v="63054"/>
    <s v="ZLI1"/>
    <n v="10"/>
    <n v="0"/>
    <n v="102292.98"/>
    <n v="101961.59"/>
    <s v="ZLIN"/>
    <n v="10"/>
    <n v="0"/>
    <n v="0"/>
    <n v="0"/>
    <m/>
    <m/>
    <m/>
  </r>
  <r>
    <s v="120602003860-0"/>
    <x v="38"/>
    <n v="323301"/>
    <s v="UNIDAD DE AIRE ACONDICIONADO"/>
    <s v="31.07.2001"/>
    <n v="216349.8"/>
    <n v="194714.81999999998"/>
    <s v="ZLI1"/>
    <n v="10"/>
    <n v="0"/>
    <n v="315887.52"/>
    <n v="314864.18"/>
    <s v="ZLIN"/>
    <n v="10"/>
    <n v="0"/>
    <n v="0"/>
    <n v="0"/>
    <m/>
    <m/>
    <m/>
  </r>
  <r>
    <s v="120602003862-0"/>
    <x v="38"/>
    <n v="334303"/>
    <s v="HORNO DE MICROONDAS"/>
    <s v="30.05.2001"/>
    <n v="48450"/>
    <n v="43605"/>
    <s v="ZLI1"/>
    <n v="10"/>
    <n v="0"/>
    <n v="70740.740000000005"/>
    <n v="70511.570000000007"/>
    <s v="ZLIN"/>
    <n v="10"/>
    <n v="0"/>
    <n v="0"/>
    <n v="0"/>
    <m/>
    <m/>
    <m/>
  </r>
  <r>
    <s v="120602003863-0"/>
    <x v="38"/>
    <n v="334303"/>
    <s v="RELOJ FECHADOR DE DOCUMENTOS"/>
    <s v="30.05.2001"/>
    <n v="187311"/>
    <n v="168579.9"/>
    <s v="ZLI1"/>
    <n v="10"/>
    <n v="0"/>
    <n v="273488.61"/>
    <n v="272602.62"/>
    <s v="ZLIN"/>
    <n v="10"/>
    <n v="0"/>
    <n v="0"/>
    <n v="0"/>
    <m/>
    <m/>
    <m/>
  </r>
  <r>
    <s v="120602003864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65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66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67-0"/>
    <x v="38"/>
    <n v="322301"/>
    <s v="LOCKER COLOR GRIS"/>
    <s v="31.10.2001"/>
    <n v="42024.36"/>
    <n v="37821.919999999998"/>
    <s v="ZLI1"/>
    <n v="10"/>
    <n v="0"/>
    <n v="61358.78"/>
    <n v="61159.99"/>
    <s v="ZLIN"/>
    <n v="10"/>
    <n v="0"/>
    <n v="0"/>
    <n v="0"/>
    <m/>
    <m/>
    <m/>
  </r>
  <r>
    <s v="120602003871-0"/>
    <x v="38"/>
    <n v="323303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4-0"/>
    <x v="38"/>
    <n v="322301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5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6-0"/>
    <x v="38"/>
    <n v="322314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7-0"/>
    <x v="38"/>
    <n v="322302"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80-0"/>
    <x v="38"/>
    <n v="323303"/>
    <s v="ARCHIVADOR"/>
    <s v="31.08.2001"/>
    <n v="49974.25"/>
    <n v="44976.82"/>
    <s v="ZLI1"/>
    <n v="10"/>
    <n v="0"/>
    <n v="72966.22"/>
    <n v="72729.850000000006"/>
    <s v="ZLIN"/>
    <n v="10"/>
    <n v="0"/>
    <n v="0"/>
    <n v="0"/>
    <m/>
    <m/>
    <m/>
  </r>
  <r>
    <s v="120602003881-0"/>
    <x v="38"/>
    <n v="323303"/>
    <s v="ARCHIVADOR 4 GAVETAS"/>
    <s v="31.08.2001"/>
    <n v="49974.25"/>
    <n v="44976.82"/>
    <s v="ZLI1"/>
    <n v="10"/>
    <n v="0"/>
    <n v="72966.22"/>
    <n v="72729.850000000006"/>
    <s v="ZLIN"/>
    <n v="10"/>
    <n v="0"/>
    <n v="0"/>
    <n v="0"/>
    <m/>
    <m/>
    <m/>
  </r>
  <r>
    <s v="120602003882-0"/>
    <x v="38"/>
    <n v="135101"/>
    <s v="ARCHIVADOR 4 GAVETAS"/>
    <s v="31.08.2001"/>
    <n v="49974.25"/>
    <n v="44976.82"/>
    <s v="ZLI1"/>
    <n v="10"/>
    <n v="0"/>
    <n v="72966.22"/>
    <n v="72729.850000000006"/>
    <s v="ZLIN"/>
    <n v="10"/>
    <n v="0"/>
    <n v="0"/>
    <n v="0"/>
    <m/>
    <m/>
    <m/>
  </r>
  <r>
    <s v="120602003886-0"/>
    <x v="38"/>
    <n v="323301"/>
    <s v="AIRE ACONDICIONADO"/>
    <s v="31.08.2001"/>
    <n v="218838.99"/>
    <n v="196955.09"/>
    <s v="ZLI1"/>
    <n v="10"/>
    <n v="0"/>
    <n v="319521.91999999998"/>
    <n v="318486.8"/>
    <s v="ZLIN"/>
    <n v="10"/>
    <n v="0"/>
    <n v="0"/>
    <n v="0"/>
    <m/>
    <m/>
    <m/>
  </r>
  <r>
    <s v="120602003887-0"/>
    <x v="38"/>
    <n v="323301"/>
    <s v="AIRE ACONDICIONADO"/>
    <s v="31.08.2001"/>
    <n v="173682.51"/>
    <n v="156314.26"/>
    <s v="ZLI1"/>
    <n v="10"/>
    <n v="0"/>
    <n v="253589.94"/>
    <n v="252768.42"/>
    <s v="ZLIN"/>
    <n v="10"/>
    <n v="0"/>
    <n v="0"/>
    <n v="0"/>
    <m/>
    <m/>
    <m/>
  </r>
  <r>
    <s v="120602003888-0"/>
    <x v="38"/>
    <n v="334204"/>
    <s v="FACSIMIL"/>
    <s v="31.08.2001"/>
    <n v="70000"/>
    <n v="63000"/>
    <s v="ZLI1"/>
    <n v="10"/>
    <n v="0"/>
    <n v="102205.41"/>
    <n v="101874.31"/>
    <s v="ZLIN"/>
    <n v="10"/>
    <n v="0"/>
    <n v="0"/>
    <n v="0"/>
    <m/>
    <m/>
    <m/>
  </r>
  <r>
    <s v="120602003889-0"/>
    <x v="38"/>
    <n v="321100"/>
    <s v="MAQUINA DE ESCRIBIR ELECTRICA"/>
    <s v="31.08.2001"/>
    <n v="67152.5"/>
    <n v="60437.25"/>
    <s v="ZLI1"/>
    <n v="10"/>
    <n v="0"/>
    <n v="98047.81"/>
    <n v="97730.18"/>
    <s v="ZLIN"/>
    <n v="10"/>
    <n v="0"/>
    <n v="0"/>
    <n v="0"/>
    <m/>
    <m/>
    <m/>
  </r>
  <r>
    <s v="120602003890-0"/>
    <x v="38"/>
    <n v="321204"/>
    <s v="SILLA DE RUEDAS"/>
    <s v="30.09.2001"/>
    <n v="67000"/>
    <n v="60300"/>
    <s v="ZLI1"/>
    <n v="10"/>
    <n v="0"/>
    <n v="97825.17"/>
    <n v="97508.27"/>
    <s v="ZLIN"/>
    <n v="10"/>
    <n v="0"/>
    <n v="0"/>
    <n v="0"/>
    <m/>
    <m/>
    <m/>
  </r>
  <r>
    <s v="120602003892-0"/>
    <x v="38"/>
    <n v="322100"/>
    <s v="PANTALLA COLGANTE PARA PROYECCION"/>
    <s v="30.09.2001"/>
    <n v="107915"/>
    <n v="97123.5"/>
    <s v="ZLI1"/>
    <n v="10"/>
    <n v="0"/>
    <n v="157564.23000000001"/>
    <n v="157053.78"/>
    <s v="ZLIN"/>
    <n v="10"/>
    <n v="0"/>
    <n v="0"/>
    <n v="0"/>
    <m/>
    <m/>
    <m/>
  </r>
  <r>
    <s v="120602003894-0"/>
    <x v="38"/>
    <n v="344205"/>
    <s v="PAPELERA AEREA CERRADA"/>
    <s v="31.01.2000"/>
    <n v="30544.33"/>
    <n v="27489.9"/>
    <s v="ZLI1"/>
    <n v="10"/>
    <n v="0"/>
    <n v="49066.9"/>
    <n v="48911.12"/>
    <s v="ZLIN"/>
    <n v="10"/>
    <n v="0"/>
    <n v="0"/>
    <n v="0"/>
    <m/>
    <m/>
    <m/>
  </r>
  <r>
    <s v="120602003895-0"/>
    <x v="38"/>
    <n v="344205"/>
    <s v="PAPELERA AEREA ABIERTA"/>
    <s v="31.01.2000"/>
    <n v="30544.33"/>
    <n v="27489.9"/>
    <s v="ZLI1"/>
    <n v="10"/>
    <n v="0"/>
    <n v="49066.9"/>
    <n v="48911.12"/>
    <s v="ZLIN"/>
    <n v="10"/>
    <n v="0"/>
    <n v="0"/>
    <n v="0"/>
    <m/>
    <m/>
    <m/>
  </r>
  <r>
    <s v="120602003896-0"/>
    <x v="38"/>
    <n v="131104"/>
    <s v="ESTACION DE TRABAJO MODULAR"/>
    <s v="31.03.2000"/>
    <n v="296967.95"/>
    <n v="267271.15000000002"/>
    <s v="ZLI1"/>
    <n v="10"/>
    <n v="0"/>
    <n v="477054.81"/>
    <n v="475540.27"/>
    <s v="ZLIN"/>
    <n v="10"/>
    <n v="0"/>
    <n v="0"/>
    <n v="0"/>
    <m/>
    <m/>
    <m/>
  </r>
  <r>
    <s v="120602003897-0"/>
    <x v="38"/>
    <n v="216100"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898-0"/>
    <x v="38"/>
    <n v="335201"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899-0"/>
    <x v="38"/>
    <n v="335201"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912-0"/>
    <x v="38"/>
    <n v="342303"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3-0"/>
    <x v="38"/>
    <n v="344201"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4-0"/>
    <x v="38"/>
    <n v="342305"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5-0"/>
    <x v="38"/>
    <n v="342303"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30-0"/>
    <x v="38"/>
    <n v="341204"/>
    <s v="MESA PARA COMPUTO"/>
    <s v="30.09.2000"/>
    <n v="22035"/>
    <n v="19831.5"/>
    <s v="ZLI1"/>
    <n v="10"/>
    <n v="0"/>
    <n v="35397.370000000003"/>
    <n v="35284.990000000005"/>
    <s v="ZLIN"/>
    <n v="10"/>
    <n v="0"/>
    <n v="0"/>
    <n v="0"/>
    <m/>
    <m/>
    <m/>
  </r>
  <r>
    <s v="120602003944-0"/>
    <x v="38"/>
    <n v="341204"/>
    <s v="ARCHIVO LEGAL DE METAL METALIN"/>
    <s v="30.10.2000"/>
    <n v="50232"/>
    <n v="45208.800000000003"/>
    <s v="ZLI1"/>
    <n v="10"/>
    <n v="0"/>
    <n v="80693.570000000007"/>
    <n v="80437.390000000014"/>
    <s v="ZLIN"/>
    <n v="10"/>
    <n v="0"/>
    <n v="0"/>
    <n v="0"/>
    <m/>
    <m/>
    <m/>
  </r>
  <r>
    <s v="120602003945-0"/>
    <x v="38"/>
    <n v="344209"/>
    <s v="MICROHONDAS PREMIUM"/>
    <s v="30.10.2000"/>
    <n v="44013.5"/>
    <n v="39612.15"/>
    <s v="ZLI1"/>
    <n v="10"/>
    <n v="0"/>
    <n v="70704.03"/>
    <n v="70479.569999999992"/>
    <s v="ZLIN"/>
    <n v="10"/>
    <n v="0"/>
    <n v="0"/>
    <n v="0"/>
    <m/>
    <m/>
    <m/>
  </r>
  <r>
    <s v="120602003946-0"/>
    <x v="38"/>
    <n v="344209"/>
    <s v="MICROHONDAS PREMIUM"/>
    <s v="30.10.2000"/>
    <n v="44013.5"/>
    <n v="39612.15"/>
    <s v="ZLI1"/>
    <n v="10"/>
    <n v="0"/>
    <n v="70704.03"/>
    <n v="70479.569999999992"/>
    <s v="ZLIN"/>
    <n v="10"/>
    <n v="0"/>
    <n v="0"/>
    <n v="0"/>
    <m/>
    <m/>
    <m/>
  </r>
  <r>
    <s v="120602003947-0"/>
    <x v="38"/>
    <n v="344209"/>
    <s v="CALCULADORA CIENTIFICA GRAFICA PROG"/>
    <s v="30.11.2000"/>
    <n v="87000"/>
    <n v="78300"/>
    <s v="ZLI1"/>
    <n v="10"/>
    <n v="0"/>
    <n v="139758.39000000001"/>
    <n v="139314.69"/>
    <s v="ZLIN"/>
    <n v="10"/>
    <n v="0"/>
    <n v="0"/>
    <n v="0"/>
    <m/>
    <m/>
    <m/>
  </r>
  <r>
    <s v="120602003972-0"/>
    <x v="38"/>
    <n v="335303"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75-0"/>
    <x v="38"/>
    <n v="335100"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4001-0"/>
    <x v="38"/>
    <n v="211100"/>
    <s v="DESTRUCTORA DE PAPEL"/>
    <s v="31.03.2000"/>
    <n v="93928.17"/>
    <n v="84535.35"/>
    <s v="ZLI1"/>
    <n v="10"/>
    <n v="0"/>
    <n v="150887.9"/>
    <n v="150408.85"/>
    <s v="ZLIN"/>
    <n v="10"/>
    <n v="0"/>
    <n v="0"/>
    <n v="0"/>
    <m/>
    <m/>
    <m/>
  </r>
  <r>
    <s v="120602004014-0"/>
    <x v="38"/>
    <n v="122100"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15-0"/>
    <x v="38"/>
    <n v="122100"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16-0"/>
    <x v="38"/>
    <n v="122100"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17-0"/>
    <x v="38"/>
    <n v="122100"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20-0"/>
    <x v="38"/>
    <n v="211100"/>
    <s v="RETROPROYECTOR DE ILMINAS 3M"/>
    <s v="31.07.2000"/>
    <n v="184755"/>
    <n v="166279.5"/>
    <s v="ZLI1"/>
    <n v="10"/>
    <n v="0"/>
    <n v="296793.86"/>
    <n v="295851.61"/>
    <s v="ZLIN"/>
    <n v="10"/>
    <n v="0"/>
    <n v="0"/>
    <n v="0"/>
    <m/>
    <m/>
    <m/>
  </r>
  <r>
    <s v="120602004024-0"/>
    <x v="38"/>
    <n v="343204"/>
    <s v="SILLA ESTILO EJECUTIVO CON BRAZOS"/>
    <s v="30.07.2000"/>
    <n v="67800"/>
    <n v="61020"/>
    <s v="ZLI1"/>
    <n v="10"/>
    <n v="0"/>
    <n v="108915.12"/>
    <n v="108569.34"/>
    <s v="ZLIN"/>
    <n v="10"/>
    <n v="0"/>
    <n v="0"/>
    <n v="0"/>
    <m/>
    <m/>
    <m/>
  </r>
  <r>
    <s v="120602004029-0"/>
    <x v="38"/>
    <n v="333100"/>
    <s v="RELOJ MARCADOR DE DOCTOS ACROPRINT"/>
    <s v="30.09.2000"/>
    <n v="167541.94"/>
    <n v="150787.75"/>
    <s v="ZLI1"/>
    <n v="10"/>
    <n v="0"/>
    <n v="269142.44"/>
    <n v="268287.97000000003"/>
    <s v="ZLIN"/>
    <n v="10"/>
    <n v="0"/>
    <n v="0"/>
    <n v="0"/>
    <m/>
    <m/>
    <m/>
  </r>
  <r>
    <s v="120602004032-0"/>
    <x v="38"/>
    <n v="335201"/>
    <s v="FAX HEWLETH"/>
    <s v="31.08.2000"/>
    <n v="227661.42"/>
    <n v="204895.28000000003"/>
    <s v="ZLI1"/>
    <n v="10"/>
    <n v="0"/>
    <n v="365719.49"/>
    <n v="364558.42"/>
    <s v="ZLIN"/>
    <n v="10"/>
    <n v="0"/>
    <n v="0"/>
    <n v="0"/>
    <m/>
    <m/>
    <m/>
  </r>
  <r>
    <s v="120602004033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4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5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6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7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8-0"/>
    <x v="38"/>
    <n v="211101"/>
    <s v="BOLSO DE CUERO 28 X 12 X 18"/>
    <s v="31.08.2000"/>
    <n v="32770"/>
    <n v="29493"/>
    <s v="ZLI1"/>
    <n v="10"/>
    <n v="0"/>
    <n v="52642.29"/>
    <n v="52475.17"/>
    <s v="ZLIN"/>
    <n v="10"/>
    <n v="0"/>
    <n v="0"/>
    <n v="0"/>
    <m/>
    <m/>
    <m/>
  </r>
  <r>
    <s v="120602004039-0"/>
    <x v="38"/>
    <n v="211101"/>
    <s v="BOLSO DE CUERO 28 X 12 X 18"/>
    <s v="31.08.2000"/>
    <n v="32770"/>
    <n v="29493"/>
    <s v="ZLI1"/>
    <n v="10"/>
    <n v="0"/>
    <n v="52642.29"/>
    <n v="52475.17"/>
    <s v="ZLIN"/>
    <n v="10"/>
    <n v="0"/>
    <n v="0"/>
    <n v="0"/>
    <m/>
    <m/>
    <m/>
  </r>
  <r>
    <s v="120602004040-0"/>
    <x v="38"/>
    <n v="211101"/>
    <s v="BOLSO DE CUERO 28 X 12 X 18"/>
    <s v="31.08.2000"/>
    <n v="32770"/>
    <n v="29493"/>
    <s v="ZLI1"/>
    <n v="10"/>
    <n v="0"/>
    <n v="52642.29"/>
    <n v="52475.17"/>
    <s v="ZLIN"/>
    <n v="10"/>
    <n v="0"/>
    <n v="0"/>
    <n v="0"/>
    <m/>
    <m/>
    <m/>
  </r>
  <r>
    <s v="120602004041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42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43-0"/>
    <x v="38"/>
    <n v="211101"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49-0"/>
    <x v="38"/>
    <n v="334203"/>
    <s v="FACSIMIL LANIER MOD 2002"/>
    <s v="30.10.2000"/>
    <n v="550786.86"/>
    <n v="495708.17"/>
    <s v="ZLI1"/>
    <n v="10"/>
    <n v="0"/>
    <n v="884794.26"/>
    <n v="881985.24"/>
    <s v="ZLIN"/>
    <n v="10"/>
    <n v="0"/>
    <n v="0"/>
    <n v="0"/>
    <m/>
    <m/>
    <m/>
  </r>
  <r>
    <s v="120602004052-0"/>
    <x v="38"/>
    <n v="323304"/>
    <s v="SILLA EJECUTIVA ERGONOMICA"/>
    <s v="30.11.2000"/>
    <n v="68793.42"/>
    <n v="61914.080000000002"/>
    <s v="ZLI1"/>
    <n v="10"/>
    <n v="0"/>
    <n v="110510.97"/>
    <n v="110160.13"/>
    <s v="ZLIN"/>
    <n v="10"/>
    <n v="0"/>
    <n v="0"/>
    <n v="0"/>
    <m/>
    <m/>
    <m/>
  </r>
  <r>
    <s v="120602004053-0"/>
    <x v="38"/>
    <n v="131104"/>
    <s v="CAMARA FOTOGRAFICA"/>
    <s v="30.11.2000"/>
    <n v="187325.24"/>
    <n v="168592.72"/>
    <s v="ZLI1"/>
    <n v="10"/>
    <n v="0"/>
    <n v="300922.69"/>
    <n v="299967.33"/>
    <s v="ZLIN"/>
    <n v="10"/>
    <n v="0"/>
    <n v="0"/>
    <n v="0"/>
    <m/>
    <m/>
    <m/>
  </r>
  <r>
    <s v="120602004054-0"/>
    <x v="38"/>
    <n v="335203"/>
    <s v="CAMARA DIGITAL"/>
    <s v="30.11.2000"/>
    <n v="277870.15999999997"/>
    <n v="250083.13999999998"/>
    <s v="ZLI1"/>
    <n v="10"/>
    <n v="0"/>
    <n v="446375.77"/>
    <n v="444958.63"/>
    <s v="ZLIN"/>
    <n v="10"/>
    <n v="0"/>
    <n v="0"/>
    <n v="0"/>
    <m/>
    <m/>
    <m/>
  </r>
  <r>
    <s v="120602004056-0"/>
    <x v="38"/>
    <n v="342510"/>
    <s v="PROYECTOR MULTIMEDIA PORTATIL PROXI"/>
    <s v="30.11.2000"/>
    <n v="2771976.71"/>
    <n v="2494779.04"/>
    <s v="ZLI1"/>
    <n v="10"/>
    <n v="0"/>
    <n v="4301506.68"/>
    <n v="4287369.6099999994"/>
    <s v="ZLIN"/>
    <n v="10"/>
    <n v="0"/>
    <n v="0"/>
    <n v="0"/>
    <m/>
    <m/>
    <m/>
  </r>
  <r>
    <s v="120602004062-0"/>
    <x v="38"/>
    <n v="213100"/>
    <s v="TELEFONO CON PANTALLA"/>
    <s v="30.05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63-0"/>
    <x v="38"/>
    <n v="213100"/>
    <s v="TELEFONO CON PANTALLA"/>
    <s v="31.03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64-0"/>
    <x v="38"/>
    <n v="213301"/>
    <s v="TELEFONO CON PANTALLA"/>
    <s v="30.05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65-0"/>
    <x v="38"/>
    <n v="213301"/>
    <s v="TELEFONO CON PANTALLA"/>
    <s v="30.05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81-0"/>
    <x v="38"/>
    <n v="335100"/>
    <s v="CAMARA DIGITAL EPSON C/BAT. Y CARGA"/>
    <s v="28.02.2001"/>
    <n v="320898.76"/>
    <n v="288808.88"/>
    <s v="ZLI1"/>
    <n v="10"/>
    <n v="0"/>
    <n v="468537.09"/>
    <n v="467019.24000000005"/>
    <s v="ZLIN"/>
    <n v="10"/>
    <n v="0"/>
    <n v="0"/>
    <n v="0"/>
    <m/>
    <m/>
    <m/>
  </r>
  <r>
    <s v="120602004083-0"/>
    <x v="38"/>
    <n v="135100"/>
    <s v="ARCHIVO LEGAL 2 GAVETAS"/>
    <s v="28.02.2001"/>
    <n v="28657.95"/>
    <n v="25792.15"/>
    <s v="ZLI1"/>
    <n v="10"/>
    <n v="0"/>
    <n v="41842.78"/>
    <n v="41707.22"/>
    <s v="ZLIN"/>
    <n v="10"/>
    <n v="0"/>
    <n v="0"/>
    <n v="0"/>
    <m/>
    <m/>
    <m/>
  </r>
  <r>
    <s v="120602004084-0"/>
    <x v="38"/>
    <n v="335100"/>
    <s v="UNIDAD DE LECTURA Y ESCRITURA"/>
    <s v="28.02.2001"/>
    <n v="219330.35"/>
    <n v="197397.31"/>
    <s v="ZLI1"/>
    <n v="10"/>
    <n v="0"/>
    <n v="320239.34000000003"/>
    <n v="319201.90000000002"/>
    <s v="ZLIN"/>
    <n v="10"/>
    <n v="0"/>
    <n v="0"/>
    <n v="0"/>
    <m/>
    <m/>
    <m/>
  </r>
  <r>
    <s v="120602004090-0"/>
    <x v="38"/>
    <n v="333501"/>
    <s v="FAX"/>
    <s v="31.07.2001"/>
    <n v="61585"/>
    <n v="55426.5"/>
    <s v="ZLI1"/>
    <n v="10"/>
    <n v="0"/>
    <n v="89918.83"/>
    <n v="89627.53"/>
    <s v="ZLIN"/>
    <n v="10"/>
    <n v="0"/>
    <n v="0"/>
    <n v="0"/>
    <m/>
    <m/>
    <m/>
  </r>
  <r>
    <s v="120602004091-0"/>
    <x v="38"/>
    <n v="343301"/>
    <s v="MAQUINA EMPLASTICADORA LAMINATOR"/>
    <s v="31.07.2001"/>
    <n v="45200"/>
    <n v="40680"/>
    <s v="ZLI1"/>
    <n v="10"/>
    <n v="0"/>
    <n v="65995.45"/>
    <n v="65781.649999999994"/>
    <s v="ZLIN"/>
    <n v="10"/>
    <n v="0"/>
    <n v="0"/>
    <n v="0"/>
    <m/>
    <m/>
    <m/>
  </r>
  <r>
    <s v="120602004094-0"/>
    <x v="38"/>
    <n v="344100"/>
    <s v="AIRE ACONDICIONADO"/>
    <s v="31.10.2001"/>
    <n v="356442.3"/>
    <n v="320798.07"/>
    <s v="ZLI1"/>
    <n v="10"/>
    <n v="0"/>
    <n v="511760.42"/>
    <n v="510074.45999999996"/>
    <s v="ZLIN"/>
    <n v="10"/>
    <n v="0"/>
    <n v="0"/>
    <n v="0"/>
    <m/>
    <m/>
    <m/>
  </r>
  <r>
    <s v="120602004104-0"/>
    <x v="38"/>
    <n v="332201"/>
    <s v="ARCHIVO MOVIL"/>
    <s v="30.09.2001"/>
    <n v="1279330.05"/>
    <n v="1151397.04"/>
    <s v="ZLI1"/>
    <n v="10"/>
    <n v="0"/>
    <n v="1867921.37"/>
    <n v="1861870.1400000001"/>
    <s v="ZLIN"/>
    <n v="10"/>
    <n v="0"/>
    <n v="0"/>
    <n v="0"/>
    <m/>
    <m/>
    <m/>
  </r>
  <r>
    <s v="120602004106-0"/>
    <x v="38"/>
    <n v="335100"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07-0"/>
    <x v="38"/>
    <n v="335100"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08-0"/>
    <x v="38"/>
    <n v="335100"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09-0"/>
    <x v="38"/>
    <n v="335100"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10-0"/>
    <x v="38"/>
    <n v="335202"/>
    <s v="EQUIPO DESHUMIFICADOR"/>
    <s v="31.10.2001"/>
    <n v="73685"/>
    <n v="66316.5"/>
    <s v="ZLI1"/>
    <n v="10"/>
    <n v="0"/>
    <n v="107585.77"/>
    <n v="107237.24"/>
    <s v="ZLIN"/>
    <n v="10"/>
    <n v="0"/>
    <n v="0"/>
    <n v="0"/>
    <m/>
    <m/>
    <m/>
  </r>
  <r>
    <s v="120602004111-0"/>
    <x v="38"/>
    <n v="213100"/>
    <s v="TELEFONO CON PANTALLA"/>
    <s v="31.10.2001"/>
    <n v="102525.75"/>
    <n v="92273.17"/>
    <s v="ZLI1"/>
    <n v="10"/>
    <n v="0"/>
    <n v="149695.51"/>
    <n v="149210.56"/>
    <s v="ZLIN"/>
    <n v="10"/>
    <n v="0"/>
    <n v="0"/>
    <n v="0"/>
    <m/>
    <m/>
    <m/>
  </r>
  <r>
    <s v="120602004112-0"/>
    <x v="38"/>
    <n v="214100"/>
    <s v="MUEBLE TIPO MODULAR"/>
    <s v="31.10.2001"/>
    <n v="468950"/>
    <n v="422055"/>
    <s v="ZLI1"/>
    <n v="10"/>
    <n v="0"/>
    <n v="684703.47"/>
    <n v="682485.33"/>
    <s v="ZLIN"/>
    <n v="10"/>
    <n v="0"/>
    <n v="0"/>
    <n v="0"/>
    <m/>
    <m/>
    <m/>
  </r>
  <r>
    <s v="120602004116-0"/>
    <x v="38"/>
    <n v="135103"/>
    <s v="FAX"/>
    <s v="30.11.2001"/>
    <n v="50877"/>
    <n v="45789.3"/>
    <s v="ZLI1"/>
    <n v="10"/>
    <n v="0"/>
    <n v="74284.33"/>
    <n v="74043.69"/>
    <s v="ZLIN"/>
    <n v="10"/>
    <n v="0"/>
    <n v="0"/>
    <n v="0"/>
    <m/>
    <m/>
    <m/>
  </r>
  <r>
    <s v="120602004117-0"/>
    <x v="38"/>
    <n v="344100"/>
    <s v="HORNO DE MICROONDAS"/>
    <s v="30.11.2001"/>
    <n v="68600"/>
    <n v="61740"/>
    <s v="ZLI1"/>
    <n v="10"/>
    <n v="0"/>
    <n v="100161.28"/>
    <n v="99836.800000000003"/>
    <s v="ZLIN"/>
    <n v="10"/>
    <n v="0"/>
    <n v="0"/>
    <n v="0"/>
    <m/>
    <m/>
    <m/>
  </r>
  <r>
    <s v="120602004118-0"/>
    <x v="38"/>
    <n v="335204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0-0"/>
    <x v="38"/>
    <n v="335201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2-0"/>
    <x v="38"/>
    <n v="121100"/>
    <s v="SILLON EJ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3-0"/>
    <x v="38"/>
    <n v="335204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5-0"/>
    <x v="38"/>
    <n v="335204"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30-0"/>
    <x v="38"/>
    <n v="214100"/>
    <s v="TELEFONO CON PANTALLA"/>
    <s v="30.11.2001"/>
    <n v="102525.75"/>
    <n v="92273.17"/>
    <s v="ZLI1"/>
    <n v="10"/>
    <n v="0"/>
    <n v="149695.51"/>
    <n v="149210.57"/>
    <s v="ZLIN"/>
    <n v="10"/>
    <n v="0"/>
    <n v="0"/>
    <n v="0"/>
    <m/>
    <m/>
    <m/>
  </r>
  <r>
    <s v="120602004135-0"/>
    <x v="38"/>
    <n v="334203"/>
    <s v="RELOJ FECHADOR"/>
    <s v="31.03.2001"/>
    <n v="211025.69"/>
    <n v="189923.12"/>
    <s v="ZLI1"/>
    <n v="10"/>
    <n v="0"/>
    <n v="308113.87"/>
    <n v="307115.71999999997"/>
    <s v="ZLIN"/>
    <n v="10"/>
    <n v="0"/>
    <n v="0"/>
    <n v="0"/>
    <m/>
    <m/>
    <m/>
  </r>
  <r>
    <s v="120602004136-0"/>
    <x v="38"/>
    <n v="334202"/>
    <s v="RELOJ FECHADOR"/>
    <s v="31.03.2001"/>
    <n v="211025.69"/>
    <n v="189923.12"/>
    <s v="ZLI1"/>
    <n v="10"/>
    <n v="0"/>
    <n v="308113.87"/>
    <n v="307115.71999999997"/>
    <s v="ZLIN"/>
    <n v="10"/>
    <n v="0"/>
    <n v="0"/>
    <n v="0"/>
    <m/>
    <m/>
    <m/>
  </r>
  <r>
    <s v="120602004137-0"/>
    <x v="38"/>
    <n v="334204"/>
    <s v="RELOJ FECHADOR"/>
    <s v="31.03.2001"/>
    <n v="211025.69"/>
    <n v="189923.12"/>
    <s v="ZLI1"/>
    <n v="10"/>
    <n v="0"/>
    <n v="308113.87"/>
    <n v="307115.71999999997"/>
    <s v="ZLIN"/>
    <n v="10"/>
    <n v="0"/>
    <n v="0"/>
    <n v="0"/>
    <m/>
    <m/>
    <m/>
  </r>
  <r>
    <s v="120602004139-0"/>
    <x v="38"/>
    <n v="332301"/>
    <s v="MESA PARA COMPUTO"/>
    <s v="30.05.2001"/>
    <n v="58203"/>
    <n v="52382.7"/>
    <s v="ZLI1"/>
    <n v="10"/>
    <n v="0"/>
    <n v="84980.84"/>
    <n v="84705.54"/>
    <s v="ZLIN"/>
    <n v="10"/>
    <n v="0"/>
    <n v="0"/>
    <n v="0"/>
    <m/>
    <m/>
    <m/>
  </r>
  <r>
    <s v="120602004145-0"/>
    <x v="38"/>
    <n v="335201"/>
    <s v="CALCULADORA ELECTRICA"/>
    <s v="30.05.2001"/>
    <n v="85767"/>
    <n v="77190.3"/>
    <s v="ZLI1"/>
    <n v="10"/>
    <n v="0"/>
    <n v="125226.45"/>
    <n v="124820.76"/>
    <s v="ZLIN"/>
    <n v="10"/>
    <n v="0"/>
    <n v="0"/>
    <n v="0"/>
    <m/>
    <m/>
    <m/>
  </r>
  <r>
    <s v="120602004146-0"/>
    <x v="38"/>
    <n v="333301"/>
    <s v="CALCULADORA ELECTRICA"/>
    <s v="30.05.2001"/>
    <n v="85767"/>
    <n v="77190.3"/>
    <s v="ZLI1"/>
    <n v="10"/>
    <n v="0"/>
    <n v="125226.45"/>
    <n v="124820.76"/>
    <s v="ZLIN"/>
    <n v="10"/>
    <n v="0"/>
    <n v="0"/>
    <n v="0"/>
    <m/>
    <m/>
    <m/>
  </r>
  <r>
    <s v="120602004149-0"/>
    <x v="38"/>
    <n v="344201"/>
    <s v="AIRE ACONDICIONADO"/>
    <s v="30.06.2001"/>
    <n v="280556.15999999997"/>
    <n v="252500.53999999998"/>
    <s v="ZLI1"/>
    <n v="10"/>
    <n v="0"/>
    <n v="409633.76"/>
    <n v="408306.73"/>
    <s v="ZLIN"/>
    <n v="10"/>
    <n v="0"/>
    <n v="0"/>
    <n v="0"/>
    <m/>
    <m/>
    <m/>
  </r>
  <r>
    <s v="120602004151-0"/>
    <x v="38"/>
    <n v="344209"/>
    <s v="ARCHIVO LEGAL 4 GAVETAS"/>
    <s v="30.06.2001"/>
    <n v="49155"/>
    <n v="44239.5"/>
    <s v="ZLI1"/>
    <n v="10"/>
    <n v="0"/>
    <n v="71770.080000000002"/>
    <n v="71537.58"/>
    <s v="ZLIN"/>
    <n v="10"/>
    <n v="0"/>
    <n v="0"/>
    <n v="0"/>
    <m/>
    <m/>
    <m/>
  </r>
  <r>
    <s v="120602004152-0"/>
    <x v="38"/>
    <n v="344209"/>
    <s v="ARCHIVO LEGAL 4 GAVETAS"/>
    <s v="30.06.2001"/>
    <n v="49155"/>
    <n v="44239.5"/>
    <s v="ZLI1"/>
    <n v="10"/>
    <n v="0"/>
    <n v="71770.080000000002"/>
    <n v="71537.58"/>
    <s v="ZLIN"/>
    <n v="10"/>
    <n v="0"/>
    <n v="0"/>
    <n v="0"/>
    <m/>
    <m/>
    <m/>
  </r>
  <r>
    <s v="120602004153-0"/>
    <x v="38"/>
    <n v="133100"/>
    <s v="CALCULADORA"/>
    <s v="31.07.2001"/>
    <n v="75710"/>
    <n v="68139"/>
    <s v="ZLI1"/>
    <n v="10"/>
    <n v="0"/>
    <n v="110542.43"/>
    <n v="110184.31999999999"/>
    <s v="ZLIN"/>
    <n v="10"/>
    <n v="0"/>
    <n v="0"/>
    <n v="0"/>
    <m/>
    <m/>
    <m/>
  </r>
  <r>
    <s v="120602004158-0"/>
    <x v="38"/>
    <n v="331100"/>
    <s v="FACSIMIL"/>
    <s v="31.08.2001"/>
    <n v="517781.25"/>
    <n v="466003.12"/>
    <s v="ZLI1"/>
    <n v="10"/>
    <n v="0"/>
    <n v="756000.86"/>
    <n v="753551.76"/>
    <s v="ZLIN"/>
    <n v="10"/>
    <n v="0"/>
    <n v="0"/>
    <n v="0"/>
    <m/>
    <m/>
    <m/>
  </r>
  <r>
    <s v="120602004160-0"/>
    <x v="38"/>
    <n v="213100"/>
    <s v="BIBLIOTECA"/>
    <s v="30.09.2001"/>
    <n v="126560"/>
    <n v="113904"/>
    <s v="ZLI1"/>
    <n v="10"/>
    <n v="0"/>
    <n v="184787.37"/>
    <n v="184188.72"/>
    <s v="ZLIN"/>
    <n v="10"/>
    <n v="0"/>
    <n v="0"/>
    <n v="0"/>
    <m/>
    <m/>
    <m/>
  </r>
  <r>
    <s v="120602004161-0"/>
    <x v="38"/>
    <n v="344208"/>
    <s v="RADIOGRABADORA PORTATIL"/>
    <s v="30.09.2001"/>
    <n v="48618.25"/>
    <n v="43756.42"/>
    <s v="ZLI1"/>
    <n v="10"/>
    <n v="0"/>
    <n v="70986.34"/>
    <n v="70756.37999999999"/>
    <s v="ZLIN"/>
    <n v="10"/>
    <n v="0"/>
    <n v="0"/>
    <n v="0"/>
    <m/>
    <m/>
    <m/>
  </r>
  <r>
    <s v="120602004165-0"/>
    <x v="38"/>
    <n v="121100"/>
    <s v="AIRE ACONDICIONADO"/>
    <s v="30.09.2001"/>
    <n v="470542.17"/>
    <n v="423487.94999999995"/>
    <s v="ZLI1"/>
    <n v="10"/>
    <n v="0"/>
    <n v="687028.15"/>
    <n v="684802.49"/>
    <s v="ZLIN"/>
    <n v="10"/>
    <n v="0"/>
    <n v="0"/>
    <n v="0"/>
    <m/>
    <m/>
    <m/>
  </r>
  <r>
    <s v="120602004167-0"/>
    <x v="38"/>
    <n v="323301"/>
    <s v="AIRE ACONDICIONADO"/>
    <s v="31.10.2001"/>
    <n v="246562.05"/>
    <n v="221905.84"/>
    <s v="ZLI1"/>
    <n v="10"/>
    <n v="0"/>
    <n v="354113.83"/>
    <n v="352947.60000000003"/>
    <s v="ZLIN"/>
    <n v="10"/>
    <n v="0"/>
    <n v="0"/>
    <n v="0"/>
    <m/>
    <m/>
    <m/>
  </r>
  <r>
    <s v="120602004168-0"/>
    <x v="38"/>
    <n v="334303"/>
    <s v="LAMINADORA (EMPLASTICADORA)"/>
    <s v="31.10.2001"/>
    <n v="96917.65"/>
    <n v="87225.87999999999"/>
    <s v="ZLI1"/>
    <n v="10"/>
    <n v="0"/>
    <n v="141507.23000000001"/>
    <n v="141048.80000000002"/>
    <s v="ZLIN"/>
    <n v="10"/>
    <n v="0"/>
    <n v="0"/>
    <n v="0"/>
    <m/>
    <m/>
    <m/>
  </r>
  <r>
    <s v="120602004174-0"/>
    <x v="38"/>
    <n v="334204"/>
    <s v="AIRE ACONDICIONADO"/>
    <s v="31.10.2001"/>
    <n v="170000"/>
    <n v="153000"/>
    <s v="ZLI1"/>
    <n v="10"/>
    <n v="0"/>
    <n v="248213.19"/>
    <n v="247409.09"/>
    <s v="ZLIN"/>
    <n v="10"/>
    <n v="0"/>
    <n v="0"/>
    <n v="0"/>
    <m/>
    <m/>
    <m/>
  </r>
  <r>
    <s v="120602004175-0"/>
    <x v="38"/>
    <n v="323303"/>
    <s v="LOCKER METALICO 3 COMPARTIMIENTOS"/>
    <s v="31.10.2001"/>
    <n v="64975"/>
    <n v="58477.5"/>
    <s v="ZLI1"/>
    <n v="10"/>
    <n v="0"/>
    <n v="94868.52"/>
    <n v="94561.19"/>
    <s v="ZLIN"/>
    <n v="10"/>
    <n v="0"/>
    <n v="0"/>
    <n v="0"/>
    <m/>
    <m/>
    <m/>
  </r>
  <r>
    <s v="120602004176-0"/>
    <x v="38"/>
    <n v="323303"/>
    <s v="LOCKER METALICO"/>
    <s v="31.10.2001"/>
    <n v="64975"/>
    <n v="58477.5"/>
    <s v="ZLI1"/>
    <n v="10"/>
    <n v="0"/>
    <n v="94868.52"/>
    <n v="94561.19"/>
    <s v="ZLIN"/>
    <n v="10"/>
    <n v="0"/>
    <n v="0"/>
    <n v="0"/>
    <m/>
    <m/>
    <m/>
  </r>
  <r>
    <s v="120602004179-0"/>
    <x v="38"/>
    <n v="323100"/>
    <s v="DUCHA CON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0-0"/>
    <x v="38"/>
    <n v="323100"/>
    <s v="DUCHA CON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1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2-0"/>
    <x v="38"/>
    <n v="323100"/>
    <s v="DUCHA CON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3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4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5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6-0"/>
    <x v="38"/>
    <n v="323100"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215-0"/>
    <x v="38"/>
    <n v="334100"/>
    <s v="MODULOS DOBLES ALMACEN EL ALTO"/>
    <s v="30.11.2001"/>
    <n v="374358.6"/>
    <n v="336922.74"/>
    <s v="ZLI1"/>
    <n v="10"/>
    <n v="0"/>
    <n v="546592.63"/>
    <n v="544821.92000000004"/>
    <s v="ZLIN"/>
    <n v="10"/>
    <n v="0"/>
    <n v="0"/>
    <n v="0"/>
    <m/>
    <m/>
    <m/>
  </r>
  <r>
    <s v="120602004216-0"/>
    <x v="38"/>
    <n v="334100"/>
    <s v="MODULOS DOBLES ALMACEN EL ALTO"/>
    <s v="30.11.2001"/>
    <n v="374358.6"/>
    <n v="336922.74"/>
    <s v="ZLI1"/>
    <n v="10"/>
    <n v="0"/>
    <n v="546592.63"/>
    <n v="544821.92000000004"/>
    <s v="ZLIN"/>
    <n v="10"/>
    <n v="0"/>
    <n v="0"/>
    <n v="0"/>
    <m/>
    <m/>
    <m/>
  </r>
  <r>
    <s v="120602004217-0"/>
    <x v="38"/>
    <n v="334100"/>
    <s v="MODULOS TRIPLES ALMACEN EL ALTO"/>
    <s v="30.11.2001"/>
    <n v="561537.1"/>
    <n v="505383.38999999996"/>
    <s v="ZLI1"/>
    <n v="10"/>
    <n v="0"/>
    <n v="819887.79"/>
    <n v="817231.73"/>
    <s v="ZLIN"/>
    <n v="10"/>
    <n v="0"/>
    <n v="0"/>
    <n v="0"/>
    <m/>
    <m/>
    <m/>
  </r>
  <r>
    <s v="120602004218-0"/>
    <x v="38"/>
    <n v="334100"/>
    <s v="MODULOS TRIPLES ALMACEN EL ALTO"/>
    <s v="30.11.2001"/>
    <n v="561537.1"/>
    <n v="505383.38999999996"/>
    <s v="ZLI1"/>
    <n v="10"/>
    <n v="0"/>
    <n v="819887.79"/>
    <n v="817231.73"/>
    <s v="ZLIN"/>
    <n v="10"/>
    <n v="0"/>
    <n v="0"/>
    <n v="0"/>
    <m/>
    <m/>
    <m/>
  </r>
  <r>
    <s v="120602004220-0"/>
    <x v="38"/>
    <n v="334100"/>
    <s v="MODULO TRIPLE DOBLE ALMC. EL ALTO"/>
    <s v="30.11.2001"/>
    <n v="1123077.3999999999"/>
    <n v="1010769.6599999999"/>
    <s v="ZLI1"/>
    <n v="10"/>
    <n v="0"/>
    <n v="1639780.37"/>
    <n v="1634468.2200000002"/>
    <s v="ZLIN"/>
    <n v="10"/>
    <n v="0"/>
    <n v="0"/>
    <n v="0"/>
    <m/>
    <m/>
    <m/>
  </r>
  <r>
    <s v="120602004221-0"/>
    <x v="38"/>
    <n v="334100"/>
    <s v="MODULO JEFATURA ALMA. EL ALTO"/>
    <s v="30.11.2001"/>
    <n v="357649.5"/>
    <n v="321884.55"/>
    <s v="ZLI1"/>
    <n v="10"/>
    <n v="0"/>
    <n v="522196.06"/>
    <n v="520504.38"/>
    <s v="ZLIN"/>
    <n v="10"/>
    <n v="0"/>
    <n v="0"/>
    <n v="0"/>
    <m/>
    <m/>
    <m/>
  </r>
  <r>
    <s v="120602004222-0"/>
    <x v="38"/>
    <n v="334100"/>
    <s v="MODULO SECRETARIA ALM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3-0"/>
    <x v="38"/>
    <n v="334100"/>
    <s v="MODULO SECRETARIA ALM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4-0"/>
    <x v="38"/>
    <n v="334100"/>
    <s v="MODULO SECRETARIA ALM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5-0"/>
    <x v="38"/>
    <n v="334100"/>
    <s v="MODULO SECRETARIA ALMN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6-0"/>
    <x v="38"/>
    <n v="334100"/>
    <s v="MODULOS ESQUINEROS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27-0"/>
    <x v="38"/>
    <n v="334100"/>
    <s v="MODULOS ESQUINEROS ALMN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28-0"/>
    <x v="38"/>
    <n v="334100"/>
    <s v="MODULOS ESQUINERO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29-0"/>
    <x v="38"/>
    <n v="334100"/>
    <s v="MODULOS ESQUINERO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30-0"/>
    <x v="38"/>
    <n v="334100"/>
    <s v="MODULO ESQUINERO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31-0"/>
    <x v="38"/>
    <n v="334100"/>
    <s v="MODULOS IMPRESORA ALMN. EL ALTO"/>
    <s v="30.11.2001"/>
    <n v="66493.45"/>
    <n v="59844.1"/>
    <s v="ZLI1"/>
    <n v="10"/>
    <n v="0"/>
    <n v="97085.57"/>
    <n v="96771.060000000012"/>
    <s v="ZLIN"/>
    <n v="10"/>
    <n v="0"/>
    <n v="0"/>
    <n v="0"/>
    <m/>
    <m/>
    <m/>
  </r>
  <r>
    <s v="120602004232-0"/>
    <x v="38"/>
    <n v="334100"/>
    <s v="MODULOS IMPRESORA ALM. EL ALTO"/>
    <s v="30.11.2001"/>
    <n v="66493.45"/>
    <n v="59844.1"/>
    <s v="ZLI1"/>
    <n v="10"/>
    <n v="0"/>
    <n v="97085.57"/>
    <n v="96771.060000000012"/>
    <s v="ZLIN"/>
    <n v="10"/>
    <n v="0"/>
    <n v="0"/>
    <n v="0"/>
    <m/>
    <m/>
    <m/>
  </r>
  <r>
    <s v="120602004233-0"/>
    <x v="38"/>
    <n v="334100"/>
    <s v="MODULO IMPRESORA ALMN. EL ALTO"/>
    <s v="30.11.2001"/>
    <n v="66491.990000000005"/>
    <n v="59842.790000000008"/>
    <s v="ZLI1"/>
    <n v="10"/>
    <n v="0"/>
    <n v="97083.44"/>
    <n v="96768.94"/>
    <s v="ZLIN"/>
    <n v="10"/>
    <n v="0"/>
    <n v="0"/>
    <n v="0"/>
    <m/>
    <m/>
    <m/>
  </r>
  <r>
    <s v="120602004317-0"/>
    <x v="38"/>
    <n v="342503"/>
    <s v="RELOJ MARCADOR"/>
    <s v="06.12.2002"/>
    <n v="1079121.75"/>
    <n v="971209.57000000007"/>
    <s v="ZLI1"/>
    <n v="15"/>
    <n v="0"/>
    <n v="1341304.43"/>
    <n v="1341304.43"/>
    <s v="ZLIN"/>
    <n v="15"/>
    <n v="0"/>
    <n v="0"/>
    <n v="0"/>
    <m/>
    <m/>
    <m/>
  </r>
  <r>
    <s v="120602004318-0"/>
    <x v="38"/>
    <n v="344100"/>
    <s v="LECTOR BIOMETRICO"/>
    <s v="01.12.2002"/>
    <n v="1087171.75"/>
    <n v="848021.24"/>
    <s v="ZLI1"/>
    <n v="10"/>
    <n v="0"/>
    <n v="1351310.27"/>
    <n v="1351310.27"/>
    <s v="ZLIN"/>
    <n v="15"/>
    <n v="0"/>
    <n v="0"/>
    <n v="0"/>
    <m/>
    <m/>
    <m/>
  </r>
  <r>
    <s v="120602004320-0"/>
    <x v="38"/>
    <n v="344100"/>
    <s v="RELOJ MARCADOR"/>
    <s v="06.12.2002"/>
    <n v="1081824.25"/>
    <n v="973641.82000000007"/>
    <s v="ZLI1"/>
    <n v="15"/>
    <n v="0"/>
    <n v="1344663.54"/>
    <n v="1344663.54"/>
    <s v="ZLIN"/>
    <n v="15"/>
    <n v="0"/>
    <n v="0"/>
    <n v="0"/>
    <m/>
    <m/>
    <m/>
  </r>
  <r>
    <s v="120602004401-0"/>
    <x v="38"/>
    <n v="342306"/>
    <s v="FAX"/>
    <s v="30.09.2007"/>
    <n v="62015"/>
    <n v="55813.5"/>
    <s v="ZLI1"/>
    <n v="10"/>
    <n v="0"/>
    <n v="18882.740000000002"/>
    <n v="18882.740000000002"/>
    <s v="ZLIN"/>
    <n v="10"/>
    <n v="0"/>
    <n v="0"/>
    <n v="0"/>
    <m/>
    <m/>
    <m/>
  </r>
  <r>
    <s v="120602004403-0"/>
    <x v="38"/>
    <n v="335100"/>
    <s v="JUEGO DE PERSIANAS  (CUARTO CONTROL"/>
    <s v="31.10.2007"/>
    <n v="45200"/>
    <n v="40680"/>
    <s v="ZLI1"/>
    <n v="10"/>
    <n v="0"/>
    <n v="13762.79"/>
    <n v="13762.79"/>
    <s v="ZLIN"/>
    <n v="10"/>
    <n v="0"/>
    <n v="0"/>
    <n v="0"/>
    <m/>
    <m/>
    <m/>
  </r>
  <r>
    <s v="120602004404-0"/>
    <x v="38"/>
    <n v="335100"/>
    <s v="JUEGO DE PERSIANAS (2) (CASETA 2 BA"/>
    <s v="31.10.2007"/>
    <n v="127125"/>
    <n v="114412.5"/>
    <s v="ZLI1"/>
    <n v="10"/>
    <n v="0"/>
    <n v="38707.85"/>
    <n v="38707.85"/>
    <s v="ZLIN"/>
    <n v="10"/>
    <n v="0"/>
    <n v="0"/>
    <n v="0"/>
    <m/>
    <m/>
    <m/>
  </r>
  <r>
    <s v="120602004405-0"/>
    <x v="38"/>
    <n v="335100"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4419-0"/>
    <x v="38"/>
    <n v="342407"/>
    <s v="AIRE ACONDICIONADO"/>
    <s v="30.09.2007"/>
    <n v="395000"/>
    <n v="355500"/>
    <s v="ZLI1"/>
    <n v="10"/>
    <n v="0"/>
    <n v="120272.21"/>
    <n v="120272.21"/>
    <s v="ZLIN"/>
    <n v="10"/>
    <n v="0"/>
    <n v="0"/>
    <n v="0"/>
    <m/>
    <m/>
    <m/>
  </r>
  <r>
    <s v="120602004420-0"/>
    <x v="38"/>
    <n v="342407"/>
    <s v="FAX"/>
    <s v="30.09.2007"/>
    <n v="78000"/>
    <n v="70200"/>
    <s v="ZLI1"/>
    <n v="10"/>
    <n v="0"/>
    <n v="23749.96"/>
    <n v="23749.96"/>
    <s v="ZLIN"/>
    <n v="10"/>
    <n v="0"/>
    <n v="0"/>
    <n v="0"/>
    <m/>
    <m/>
    <m/>
  </r>
  <r>
    <s v="120602004421-0"/>
    <x v="38"/>
    <n v="342404"/>
    <s v="REFRIGERADORA 1 PUERTA"/>
    <s v="30.04.2008"/>
    <n v="124790"/>
    <n v="112311"/>
    <s v="ZLI1"/>
    <n v="10"/>
    <n v="0"/>
    <n v="18130.89"/>
    <n v="18130.89"/>
    <s v="ZLIN"/>
    <n v="10"/>
    <n v="0"/>
    <n v="0"/>
    <n v="0"/>
    <m/>
    <m/>
    <m/>
  </r>
  <r>
    <s v="120602004423-0"/>
    <x v="38"/>
    <n v="321202"/>
    <s v="CAMARA DIGITAL"/>
    <s v="31.03.2008"/>
    <n v="232546"/>
    <n v="209291.4"/>
    <s v="ZLI1"/>
    <n v="10"/>
    <n v="0"/>
    <n v="33786.879999999997"/>
    <n v="33786.879999999997"/>
    <s v="ZLIN"/>
    <n v="10"/>
    <n v="0"/>
    <n v="0"/>
    <n v="0"/>
    <m/>
    <m/>
    <m/>
  </r>
  <r>
    <s v="120602004432-0"/>
    <x v="38"/>
    <n v="333100"/>
    <s v="RELOJ BIOMETRICO"/>
    <s v="30.06.2007"/>
    <n v="1677880.5"/>
    <n v="1440395.87"/>
    <s v="ZLI1"/>
    <n v="15"/>
    <n v="0"/>
    <n v="510892.15"/>
    <n v="510892.15"/>
    <s v="ZLIN"/>
    <n v="10"/>
    <n v="0"/>
    <n v="0"/>
    <n v="0"/>
    <m/>
    <m/>
    <m/>
  </r>
  <r>
    <s v="120602004461-0"/>
    <x v="38"/>
    <n v="344207"/>
    <s v="SCANNER"/>
    <s v="31.03.2007"/>
    <n v="69450"/>
    <n v="54691.89"/>
    <s v="ZLI1"/>
    <n v="5"/>
    <n v="0"/>
    <n v="21146.61"/>
    <n v="21146.61"/>
    <s v="ZLIN"/>
    <n v="10"/>
    <n v="0"/>
    <n v="0"/>
    <n v="0"/>
    <m/>
    <m/>
    <m/>
  </r>
  <r>
    <s v="120602004465-0"/>
    <x v="38"/>
    <n v="335201"/>
    <s v="TELE FAX"/>
    <s v="30.09.2007"/>
    <n v="74000"/>
    <n v="66600"/>
    <s v="ZLI1"/>
    <n v="10"/>
    <n v="0"/>
    <n v="22532.01"/>
    <n v="22532.01"/>
    <s v="ZLIN"/>
    <n v="10"/>
    <n v="0"/>
    <n v="0"/>
    <n v="0"/>
    <m/>
    <m/>
    <m/>
  </r>
  <r>
    <s v="120602004466-0"/>
    <x v="38"/>
    <n v="341204"/>
    <s v="REFRIGERADORA"/>
    <s v="30.11.2007"/>
    <n v="204400"/>
    <n v="183960"/>
    <s v="ZLI1"/>
    <n v="10"/>
    <n v="0"/>
    <n v="62237.06"/>
    <n v="62237.06"/>
    <s v="ZLIN"/>
    <n v="10"/>
    <n v="0"/>
    <n v="0"/>
    <n v="0"/>
    <m/>
    <m/>
    <m/>
  </r>
  <r>
    <s v="120602004467-0"/>
    <x v="38"/>
    <n v="344207"/>
    <s v="CELULAR"/>
    <s v="31.12.2007"/>
    <n v="153000"/>
    <n v="137700"/>
    <s v="ZLI1"/>
    <n v="10"/>
    <n v="0"/>
    <n v="46586.45"/>
    <n v="46586.45"/>
    <s v="ZLIN"/>
    <n v="10"/>
    <n v="0"/>
    <n v="0"/>
    <n v="0"/>
    <m/>
    <m/>
    <m/>
  </r>
  <r>
    <s v="120602004470-0"/>
    <x v="38"/>
    <n v="344207"/>
    <s v="FACSIMIL PANASONIC"/>
    <s v="31.03.2008"/>
    <n v="82998.5"/>
    <n v="74698.649999999994"/>
    <s v="ZLI1"/>
    <n v="10"/>
    <n v="0"/>
    <n v="12058.94"/>
    <n v="12058.94"/>
    <s v="ZLIN"/>
    <n v="10"/>
    <n v="0"/>
    <n v="0"/>
    <n v="0"/>
    <m/>
    <m/>
    <m/>
  </r>
  <r>
    <s v="120602004471-0"/>
    <x v="38"/>
    <n v="344207"/>
    <s v="REFRIGERADORA"/>
    <s v="30.04.2008"/>
    <n v="170915.8"/>
    <n v="153824.21999999997"/>
    <s v="ZLI1"/>
    <n v="10"/>
    <n v="0"/>
    <n v="24832.560000000001"/>
    <n v="24832.560000000001"/>
    <s v="ZLIN"/>
    <n v="10"/>
    <n v="0"/>
    <n v="0"/>
    <n v="0"/>
    <m/>
    <m/>
    <m/>
  </r>
  <r>
    <s v="120602004472-0"/>
    <x v="38"/>
    <n v="344207"/>
    <s v="MICROONDAS"/>
    <s v="30.04.2008"/>
    <n v="70685.600000000006"/>
    <n v="63617.040000000008"/>
    <s v="ZLI1"/>
    <n v="10"/>
    <n v="0"/>
    <n v="10270"/>
    <n v="10270"/>
    <s v="ZLIN"/>
    <n v="10"/>
    <n v="0"/>
    <n v="0"/>
    <n v="0"/>
    <m/>
    <m/>
    <m/>
  </r>
  <r>
    <s v="120602004479-0"/>
    <x v="38"/>
    <n v="342301"/>
    <s v="REFRIGERADORA"/>
    <s v="01.05.2003"/>
    <n v="118800"/>
    <n v="69452.73000000001"/>
    <s v="ZLI1"/>
    <n v="10"/>
    <n v="0"/>
    <n v="123726.22"/>
    <n v="74542.34"/>
    <s v="ZLIN"/>
    <n v="10"/>
    <n v="0"/>
    <n v="0"/>
    <n v="0"/>
    <m/>
    <m/>
    <m/>
  </r>
  <r>
    <s v="120602004687-0"/>
    <x v="38"/>
    <n v="314100"/>
    <s v="MAQUINA ENCUADERNADORA"/>
    <s v="31.12.2003"/>
    <n v="121151.15"/>
    <n v="76325.099999999991"/>
    <s v="ZLI1"/>
    <n v="10"/>
    <n v="0"/>
    <n v="126174.83"/>
    <n v="84148.49"/>
    <s v="ZLIN"/>
    <n v="10"/>
    <n v="0"/>
    <n v="0"/>
    <n v="0"/>
    <m/>
    <m/>
    <m/>
  </r>
  <r>
    <s v="120602004780-0"/>
    <x v="38"/>
    <n v="335303"/>
    <s v="IMPRESORA MULTIFUNCIONAL"/>
    <s v="02.05.2006"/>
    <n v="78425"/>
    <n v="67641.570000000007"/>
    <s v="ZLI1"/>
    <n v="5"/>
    <n v="0"/>
    <n v="34938.47"/>
    <n v="34938.47"/>
    <s v="ZLIN"/>
    <n v="10"/>
    <n v="0"/>
    <n v="0"/>
    <n v="0"/>
    <m/>
    <m/>
    <m/>
  </r>
  <r>
    <s v="120602005061-0"/>
    <x v="38"/>
    <n v="323201"/>
    <s v="CAJA FUERTE"/>
    <s v="01.05.2006"/>
    <n v="822043"/>
    <n v="713572.74"/>
    <s v="ZLI1"/>
    <n v="40"/>
    <n v="0"/>
    <n v="366221.47"/>
    <n v="366221.47"/>
    <s v="ZLIN"/>
    <n v="10"/>
    <n v="0"/>
    <n v="0"/>
    <n v="0"/>
    <m/>
    <m/>
    <m/>
  </r>
  <r>
    <s v="120602005062-0"/>
    <x v="38"/>
    <n v="323301"/>
    <s v="CAJA FUERTE"/>
    <s v="30.06.2006"/>
    <n v="822043"/>
    <n v="708304.59"/>
    <s v="ZLI1"/>
    <n v="40"/>
    <n v="0"/>
    <n v="366221.47"/>
    <n v="366221.47"/>
    <s v="ZLIN"/>
    <n v="10"/>
    <n v="0"/>
    <n v="0"/>
    <n v="0"/>
    <m/>
    <m/>
    <m/>
  </r>
  <r>
    <s v="120602005223-0"/>
    <x v="38"/>
    <n v="342408"/>
    <s v="RELOJ MARCADOR BIOMETRICO"/>
    <s v="30.11.2006"/>
    <n v="1388838"/>
    <n v="1222519.76"/>
    <s v="ZLI1"/>
    <n v="15"/>
    <n v="0"/>
    <n v="618729.56999999995"/>
    <n v="618729.56999999995"/>
    <s v="ZLIN"/>
    <n v="10"/>
    <n v="0"/>
    <n v="0"/>
    <n v="0"/>
    <m/>
    <m/>
    <m/>
  </r>
  <r>
    <s v="120602005235-0"/>
    <x v="38"/>
    <n v="335100"/>
    <s v="PRESS DE BANCO CONPESO"/>
    <s v="31.12.2006"/>
    <n v="364000"/>
    <n v="319410"/>
    <s v="ZLI1"/>
    <n v="15"/>
    <n v="0"/>
    <n v="162162.57999999999"/>
    <n v="162162.57999999999"/>
    <s v="ZLIN"/>
    <n v="10"/>
    <n v="0"/>
    <n v="0"/>
    <n v="0"/>
    <m/>
    <m/>
    <m/>
  </r>
  <r>
    <s v="120602005286-0"/>
    <x v="38"/>
    <n v="311100"/>
    <s v="RECOLECTOR DE DATOS TOPOGRAFICOS"/>
    <s v="28.02.2006"/>
    <n v="1753777"/>
    <n v="1578399.3"/>
    <s v="ZLI1"/>
    <n v="10"/>
    <n v="0"/>
    <n v="781310.5"/>
    <n v="781310.5"/>
    <s v="ZLIN"/>
    <n v="10"/>
    <n v="0"/>
    <n v="0"/>
    <n v="0"/>
    <m/>
    <m/>
    <m/>
  </r>
  <r>
    <s v="120602005293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294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295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296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297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298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299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300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301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302-0"/>
    <x v="38"/>
    <n v="335100"/>
    <s v="SECADORA DE MANOS AUTOMATICA"/>
    <s v="01.05.2006"/>
    <n v="174160.1"/>
    <n v="155638.84"/>
    <s v="ZLI1"/>
    <n v="15"/>
    <n v="0"/>
    <n v="77588.59"/>
    <n v="77588.59"/>
    <s v="ZLIN"/>
    <n v="10"/>
    <n v="0"/>
    <n v="0"/>
    <n v="0"/>
    <m/>
    <m/>
    <m/>
  </r>
  <r>
    <s v="120602005334-0"/>
    <x v="38"/>
    <n v="335100"/>
    <s v="RELOJ MARCADOR"/>
    <s v="31.07.2006"/>
    <n v="188009"/>
    <n v="167292.93"/>
    <s v="ZLI1"/>
    <n v="15"/>
    <n v="0"/>
    <n v="83758.31"/>
    <n v="83758.31"/>
    <s v="ZLIN"/>
    <n v="10"/>
    <n v="0"/>
    <n v="0"/>
    <n v="0"/>
    <m/>
    <m/>
    <m/>
  </r>
  <r>
    <s v="120602005379-0"/>
    <x v="38"/>
    <n v="315100"/>
    <s v="RELOJ FECHADOR DE DOCUMENTOS"/>
    <s v="30.09.2006"/>
    <n v="266793"/>
    <n v="236198.81"/>
    <s v="ZLI1"/>
    <n v="15"/>
    <n v="0"/>
    <n v="118856.71"/>
    <n v="118856.71"/>
    <s v="ZLIN"/>
    <n v="10"/>
    <n v="0"/>
    <n v="0"/>
    <n v="0"/>
    <m/>
    <m/>
    <m/>
  </r>
  <r>
    <s v="120602005420-0"/>
    <x v="38"/>
    <n v="211100"/>
    <s v="ENCUADERNADORA"/>
    <s v="28.02.2006"/>
    <n v="141250"/>
    <n v="52968.89"/>
    <s v="ZLI1"/>
    <n v="10"/>
    <n v="0"/>
    <n v="62927.1"/>
    <n v="24486.059999999998"/>
    <s v="ZLIN"/>
    <n v="10"/>
    <n v="0"/>
    <n v="0"/>
    <n v="0"/>
    <m/>
    <m/>
    <m/>
  </r>
  <r>
    <s v="120602005432-0"/>
    <x v="38"/>
    <n v="343301"/>
    <s v="STAND MOVIL"/>
    <s v="30.07.2008"/>
    <n v="3628779"/>
    <n v="3265901.1"/>
    <s v="ZLI1"/>
    <n v="10"/>
    <n v="0"/>
    <n v="527229.47"/>
    <n v="527229.47"/>
    <s v="ZLIN"/>
    <n v="10"/>
    <n v="0"/>
    <n v="0"/>
    <n v="0"/>
    <m/>
    <m/>
    <m/>
  </r>
  <r>
    <s v="120602005433-0"/>
    <x v="38"/>
    <n v="335100"/>
    <s v="SECADORES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34-0"/>
    <x v="38"/>
    <n v="335100"/>
    <s v="SECADORE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35-0"/>
    <x v="38"/>
    <n v="335100"/>
    <s v="SECADOR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36-0"/>
    <x v="38"/>
    <n v="335100"/>
    <s v="SECADOR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37-0"/>
    <x v="38"/>
    <n v="335100"/>
    <s v="SECADOR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38-0"/>
    <x v="38"/>
    <n v="335100"/>
    <s v="SECADOR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39-0"/>
    <x v="38"/>
    <n v="335100"/>
    <s v="SECADOR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40-0"/>
    <x v="38"/>
    <n v="335100"/>
    <s v="SECADOR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41-0"/>
    <x v="38"/>
    <n v="335100"/>
    <s v="SECADOR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42-0"/>
    <x v="38"/>
    <n v="335100"/>
    <s v="SECADOR DE MANO AUTOMATICO"/>
    <s v="30.10.2008"/>
    <n v="261894.3"/>
    <n v="207340.06"/>
    <s v="ZLI1"/>
    <n v="15"/>
    <n v="0"/>
    <n v="38050.92"/>
    <n v="38050.92"/>
    <s v="ZLIN"/>
    <n v="10"/>
    <n v="0"/>
    <n v="0"/>
    <n v="0"/>
    <m/>
    <m/>
    <m/>
  </r>
  <r>
    <s v="120602005443-0"/>
    <x v="38"/>
    <n v="334303"/>
    <s v="TELEFONO INALAMBRICO"/>
    <s v="31.12.2008"/>
    <n v="426924"/>
    <n v="384231.6"/>
    <s v="ZLI1"/>
    <n v="10"/>
    <n v="0"/>
    <n v="62028.28"/>
    <n v="62028.28"/>
    <s v="ZLIN"/>
    <n v="10"/>
    <n v="0"/>
    <n v="0"/>
    <n v="0"/>
    <m/>
    <m/>
    <m/>
  </r>
  <r>
    <s v="120602005444-0"/>
    <x v="38"/>
    <n v="334301"/>
    <s v="TELEFONO DIGITAL"/>
    <s v="31.12.2008"/>
    <n v="113534"/>
    <n v="102180.6"/>
    <s v="ZLI1"/>
    <n v="10"/>
    <n v="0"/>
    <n v="16495.48"/>
    <n v="16495.48"/>
    <s v="ZLIN"/>
    <n v="10"/>
    <n v="0"/>
    <n v="0"/>
    <n v="0"/>
    <m/>
    <m/>
    <m/>
  </r>
  <r>
    <s v="120602005445-0"/>
    <x v="38"/>
    <n v="334302"/>
    <s v="TELEFONO DIGITAL"/>
    <s v="31.12.2008"/>
    <n v="113534"/>
    <n v="102180.6"/>
    <s v="ZLI1"/>
    <n v="10"/>
    <n v="0"/>
    <n v="16495.48"/>
    <n v="16495.48"/>
    <s v="ZLIN"/>
    <n v="10"/>
    <n v="0"/>
    <n v="0"/>
    <n v="0"/>
    <m/>
    <m/>
    <m/>
  </r>
  <r>
    <s v="120602005447-0"/>
    <x v="38"/>
    <n v="334301"/>
    <s v="TELEFONO IANLAMBRICO"/>
    <s v="31.12.2008"/>
    <n v="151378.5"/>
    <n v="136240.65"/>
    <s v="ZLI1"/>
    <n v="10"/>
    <n v="0"/>
    <n v="21993.95"/>
    <n v="21993.95"/>
    <s v="ZLIN"/>
    <n v="10"/>
    <n v="0"/>
    <n v="0"/>
    <n v="0"/>
    <m/>
    <m/>
    <m/>
  </r>
  <r>
    <s v="120602005613-0"/>
    <x v="38"/>
    <n v="335100"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5614-0"/>
    <x v="38"/>
    <n v="335100"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5615-0"/>
    <x v="38"/>
    <n v="335100"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5616-0"/>
    <x v="38"/>
    <n v="335100"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5617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5618-0"/>
    <x v="38"/>
    <n v="134100"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5621-0"/>
    <x v="38"/>
    <n v="321100"/>
    <s v="TANQUE PARA ALMACENAMIENTO DE AGUA"/>
    <s v="31.12.2006"/>
    <n v="440700"/>
    <n v="386714.25"/>
    <s v="ZLI1"/>
    <n v="15"/>
    <n v="0"/>
    <n v="196332.55"/>
    <n v="196332.55"/>
    <s v="ZLIN"/>
    <n v="10"/>
    <n v="0"/>
    <n v="0"/>
    <n v="0"/>
    <m/>
    <m/>
    <m/>
  </r>
  <r>
    <s v="120602005622-0"/>
    <x v="38"/>
    <n v="321100"/>
    <s v="TANQUE PARA ALMACENAMIENTO DE AGUA"/>
    <s v="31.12.2006"/>
    <n v="440700"/>
    <n v="386714.25"/>
    <s v="ZLI1"/>
    <n v="15"/>
    <n v="0"/>
    <n v="196332.55"/>
    <n v="196332.55"/>
    <s v="ZLIN"/>
    <n v="10"/>
    <n v="0"/>
    <n v="0"/>
    <n v="0"/>
    <m/>
    <m/>
    <m/>
  </r>
  <r>
    <s v="120602005623-0"/>
    <x v="38"/>
    <n v="323301"/>
    <s v="TANQUE DE AGUA"/>
    <s v="30.01.2007"/>
    <n v="87269.9"/>
    <n v="76328.28"/>
    <s v="ZLI1"/>
    <n v="15"/>
    <n v="0"/>
    <n v="26572.51"/>
    <n v="26572.51"/>
    <s v="ZLIN"/>
    <n v="10"/>
    <n v="0"/>
    <n v="0"/>
    <n v="0"/>
    <m/>
    <m/>
    <m/>
  </r>
  <r>
    <s v="120602005624-0"/>
    <x v="38"/>
    <n v="322302"/>
    <s v="CAMARA FOTOGRAFICA DIGITAL"/>
    <s v="28.02.2007"/>
    <n v="1527642"/>
    <n v="1374877.8"/>
    <s v="ZLI1"/>
    <n v="10"/>
    <n v="0"/>
    <n v="465146.54"/>
    <n v="465146.54"/>
    <s v="ZLIN"/>
    <n v="10"/>
    <n v="0"/>
    <n v="0"/>
    <n v="0"/>
    <m/>
    <m/>
    <m/>
  </r>
  <r>
    <s v="120602005625-0"/>
    <x v="38"/>
    <n v="322302"/>
    <s v="TERMOMETRO DIGITAL"/>
    <s v="28.02.2007"/>
    <n v="146889"/>
    <n v="128031.62"/>
    <s v="ZLI1"/>
    <n v="15"/>
    <n v="0"/>
    <n v="44725.73"/>
    <n v="44725.73"/>
    <s v="ZLIN"/>
    <n v="10"/>
    <n v="0"/>
    <n v="0"/>
    <n v="0"/>
    <m/>
    <m/>
    <m/>
  </r>
  <r>
    <s v="120602005626-0"/>
    <x v="38"/>
    <n v="322301"/>
    <s v="MEDIDOR DE CONDUCTIVIDAD PH ANALOGO"/>
    <s v="28.02.2007"/>
    <n v="528799.5"/>
    <n v="460913.07"/>
    <s v="ZLI1"/>
    <n v="15"/>
    <n v="0"/>
    <n v="161012.38"/>
    <n v="161012.38"/>
    <s v="ZLIN"/>
    <n v="10"/>
    <n v="0"/>
    <n v="0"/>
    <n v="0"/>
    <m/>
    <m/>
    <m/>
  </r>
  <r>
    <s v="120602005627-0"/>
    <x v="38"/>
    <n v="322301"/>
    <s v="MEDIDOR DE CONDUCTIVIDAD PH ANALOGO"/>
    <s v="28.02.2007"/>
    <n v="528799.5"/>
    <n v="460913.07"/>
    <s v="ZLI1"/>
    <n v="15"/>
    <n v="0"/>
    <n v="161012.38"/>
    <n v="161012.38"/>
    <s v="ZLIN"/>
    <n v="10"/>
    <n v="0"/>
    <n v="0"/>
    <n v="0"/>
    <m/>
    <m/>
    <m/>
  </r>
  <r>
    <s v="120602005629-0"/>
    <x v="38"/>
    <n v="214501"/>
    <s v="REFRIGERADORA"/>
    <s v="31.05.2007"/>
    <n v="201450"/>
    <n v="181305"/>
    <s v="ZLI1"/>
    <n v="10"/>
    <n v="0"/>
    <n v="61338.84"/>
    <n v="61338.84"/>
    <s v="ZLIN"/>
    <n v="10"/>
    <n v="0"/>
    <n v="0"/>
    <n v="0"/>
    <m/>
    <m/>
    <m/>
  </r>
  <r>
    <s v="120602005631-0"/>
    <x v="38"/>
    <n v="333100"/>
    <s v="PARED ENSAMBLADA COLOR GRIS CLARO C"/>
    <s v="31.05.2007"/>
    <n v="1176759"/>
    <n v="1059083.1000000001"/>
    <s v="ZLI1"/>
    <n v="10"/>
    <n v="0"/>
    <n v="358307.36"/>
    <n v="358307.36"/>
    <s v="ZLIN"/>
    <n v="10"/>
    <n v="0"/>
    <n v="0"/>
    <n v="0"/>
    <m/>
    <m/>
    <m/>
  </r>
  <r>
    <s v="120602005632-0"/>
    <x v="38"/>
    <n v="333100"/>
    <s v="ESTACION DE TRABAJO"/>
    <s v="31.05.2007"/>
    <n v="473270.5"/>
    <n v="425943.45"/>
    <s v="ZLI1"/>
    <n v="10"/>
    <n v="0"/>
    <n v="144104.53"/>
    <n v="144104.53"/>
    <s v="ZLIN"/>
    <n v="10"/>
    <n v="0"/>
    <n v="0"/>
    <n v="0"/>
    <m/>
    <m/>
    <m/>
  </r>
  <r>
    <s v="120602005633-0"/>
    <x v="38"/>
    <n v="333100"/>
    <s v="ESTACION DE TRABAJO"/>
    <s v="31.05.2007"/>
    <n v="473270.5"/>
    <n v="425943.45"/>
    <s v="ZLI1"/>
    <n v="10"/>
    <n v="0"/>
    <n v="144104.53"/>
    <n v="144104.53"/>
    <s v="ZLIN"/>
    <n v="10"/>
    <n v="0"/>
    <n v="0"/>
    <n v="0"/>
    <m/>
    <m/>
    <m/>
  </r>
  <r>
    <s v="120602005634-0"/>
    <x v="38"/>
    <n v="333100"/>
    <s v="ESTACION DE TRABAJO"/>
    <s v="31.05.2007"/>
    <n v="160286"/>
    <n v="144257.4"/>
    <s v="ZLI1"/>
    <n v="10"/>
    <n v="0"/>
    <n v="48804.94"/>
    <n v="48804.94"/>
    <s v="ZLIN"/>
    <n v="10"/>
    <n v="0"/>
    <n v="0"/>
    <n v="0"/>
    <m/>
    <m/>
    <m/>
  </r>
  <r>
    <s v="120602005635-0"/>
    <x v="38"/>
    <n v="333100"/>
    <s v="ARCHIVO DE METAL COLOR GRIS CLARO C"/>
    <s v="31.05.2007"/>
    <n v="1928687.07"/>
    <n v="1735818.36"/>
    <s v="ZLI1"/>
    <n v="10"/>
    <n v="0"/>
    <n v="587259.4"/>
    <n v="587259.4"/>
    <s v="ZLIN"/>
    <n v="10"/>
    <n v="0"/>
    <n v="0"/>
    <n v="0"/>
    <m/>
    <m/>
    <m/>
  </r>
  <r>
    <s v="120602005658-0"/>
    <x v="38"/>
    <n v="331100"/>
    <s v="SCANNER"/>
    <s v="31.03.2007"/>
    <n v="174990"/>
    <n v="137804.64000000001"/>
    <s v="ZLI1"/>
    <n v="5"/>
    <n v="0"/>
    <n v="53282.13"/>
    <n v="53282.13"/>
    <s v="ZLIN"/>
    <n v="10"/>
    <n v="0"/>
    <n v="0"/>
    <n v="0"/>
    <m/>
    <m/>
    <m/>
  </r>
  <r>
    <s v="120602005661-0"/>
    <x v="38"/>
    <n v="333100"/>
    <s v="TANQUE PARA AGUA DE 1100 LITROS COL"/>
    <s v="31.12.2006"/>
    <n v="87265"/>
    <n v="76575.040000000008"/>
    <s v="ZLI1"/>
    <n v="15"/>
    <n v="0"/>
    <n v="38876.68"/>
    <n v="38876.68"/>
    <s v="ZLIN"/>
    <n v="10"/>
    <n v="0"/>
    <n v="0"/>
    <n v="0"/>
    <m/>
    <m/>
    <m/>
  </r>
  <r>
    <s v="120602005675-0"/>
    <x v="38"/>
    <n v="332100"/>
    <s v="RELOJ BIOMETRICO"/>
    <s v="30.06.2007"/>
    <n v="1913372.5"/>
    <n v="1642556.7"/>
    <s v="ZLI1"/>
    <n v="15"/>
    <n v="0"/>
    <n v="582596.31999999995"/>
    <n v="582596.31999999995"/>
    <s v="ZLIN"/>
    <n v="10"/>
    <n v="0"/>
    <n v="0"/>
    <n v="0"/>
    <m/>
    <m/>
    <m/>
  </r>
  <r>
    <s v="120602005676-0"/>
    <x v="38"/>
    <n v="332501"/>
    <s v="RELOJ BIOMETRICO"/>
    <s v="30.06.2007"/>
    <n v="1913372.5"/>
    <n v="1642556.7"/>
    <s v="ZLI1"/>
    <n v="15"/>
    <n v="0"/>
    <n v="582596.31999999995"/>
    <n v="582596.31999999995"/>
    <s v="ZLIN"/>
    <n v="10"/>
    <n v="0"/>
    <n v="0"/>
    <n v="0"/>
    <m/>
    <m/>
    <m/>
  </r>
  <r>
    <s v="120602005677-0"/>
    <x v="38"/>
    <n v="332501"/>
    <s v="RELOJ BIOMETRICO"/>
    <s v="30.06.2007"/>
    <n v="1913372.5"/>
    <n v="1642556.7"/>
    <s v="ZLI1"/>
    <n v="15"/>
    <n v="0"/>
    <n v="582596.31999999995"/>
    <n v="582596.31999999995"/>
    <s v="ZLIN"/>
    <n v="10"/>
    <n v="0"/>
    <n v="0"/>
    <n v="0"/>
    <m/>
    <m/>
    <m/>
  </r>
  <r>
    <s v="120602005681-0"/>
    <x v="38"/>
    <n v="321100"/>
    <s v="ARCHIVO LEGAL 4 GAVETAS COLOR BEIGE"/>
    <s v="30.09.2007"/>
    <n v="98800"/>
    <n v="88920"/>
    <s v="ZLI1"/>
    <n v="10"/>
    <n v="0"/>
    <n v="30083.27"/>
    <n v="30083.27"/>
    <s v="ZLIN"/>
    <n v="10"/>
    <n v="0"/>
    <n v="0"/>
    <n v="0"/>
    <m/>
    <m/>
    <m/>
  </r>
  <r>
    <s v="120602005682-0"/>
    <x v="38"/>
    <n v="323305"/>
    <s v="CAMARA DIGITAL"/>
    <s v="30.09.2007"/>
    <n v="149400"/>
    <n v="134460"/>
    <s v="ZLI1"/>
    <n v="10"/>
    <n v="0"/>
    <n v="45490.31"/>
    <n v="45490.31"/>
    <s v="ZLIN"/>
    <n v="10"/>
    <n v="0"/>
    <n v="0"/>
    <n v="0"/>
    <m/>
    <m/>
    <m/>
  </r>
  <r>
    <s v="120602005683-0"/>
    <x v="38"/>
    <n v="321100"/>
    <s v="FAX MULTIFUNCIONAL"/>
    <s v="30.09.2007"/>
    <n v="206000"/>
    <n v="185400"/>
    <s v="ZLI1"/>
    <n v="10"/>
    <n v="0"/>
    <n v="62724.25"/>
    <n v="62724.25"/>
    <s v="ZLIN"/>
    <n v="10"/>
    <n v="0"/>
    <n v="0"/>
    <n v="0"/>
    <m/>
    <m/>
    <m/>
  </r>
  <r>
    <s v="120602005684-0"/>
    <x v="38"/>
    <n v="332501"/>
    <s v="CALCULADORA SUMADORA"/>
    <s v="30.09.2007"/>
    <n v="53890"/>
    <n v="48501"/>
    <s v="ZLI1"/>
    <n v="10"/>
    <n v="0"/>
    <n v="16408.79"/>
    <n v="16408.79"/>
    <s v="ZLIN"/>
    <n v="10"/>
    <n v="0"/>
    <n v="0"/>
    <n v="0"/>
    <m/>
    <m/>
    <m/>
  </r>
  <r>
    <s v="120602005697-0"/>
    <x v="38"/>
    <n v="344301"/>
    <s v="IMPRESORA"/>
    <s v="28.02.2007"/>
    <n v="2694783.88"/>
    <n v="2142353.19"/>
    <s v="ZLI1"/>
    <n v="5"/>
    <n v="0"/>
    <n v="820525.63"/>
    <n v="820525.63"/>
    <s v="ZLIN"/>
    <n v="10"/>
    <n v="0"/>
    <n v="0"/>
    <n v="0"/>
    <m/>
    <m/>
    <m/>
  </r>
  <r>
    <s v="120602005698-0"/>
    <x v="38"/>
    <n v="344301"/>
    <s v="CPU"/>
    <s v="28.02.2007"/>
    <n v="1531461.98"/>
    <n v="1217512.25"/>
    <s v="ZLI1"/>
    <n v="5"/>
    <n v="0"/>
    <n v="466309.68"/>
    <n v="466309.68"/>
    <s v="ZLIN"/>
    <n v="10"/>
    <n v="0"/>
    <n v="0"/>
    <n v="0"/>
    <m/>
    <m/>
    <m/>
  </r>
  <r>
    <s v="120602005726-0"/>
    <x v="38"/>
    <n v="344209"/>
    <s v="CAMARA DIGITAL DE ZOOM LARGO"/>
    <s v="30.09.2007"/>
    <n v="325000"/>
    <n v="292500"/>
    <s v="ZLI1"/>
    <n v="10"/>
    <n v="0"/>
    <n v="98958.15"/>
    <n v="98958.15"/>
    <s v="ZLIN"/>
    <n v="10"/>
    <n v="0"/>
    <n v="0"/>
    <n v="0"/>
    <m/>
    <m/>
    <m/>
  </r>
  <r>
    <s v="120602005727-0"/>
    <x v="38"/>
    <n v="342302"/>
    <s v="PIZARRA DE ALUMINIO ACRILICA DE 1.2"/>
    <s v="31.10.2007"/>
    <n v="55000"/>
    <n v="49500"/>
    <s v="ZLI1"/>
    <n v="10"/>
    <n v="0"/>
    <n v="16746.759999999998"/>
    <n v="16746.759999999998"/>
    <s v="ZLIN"/>
    <n v="10"/>
    <n v="0"/>
    <n v="0"/>
    <n v="0"/>
    <m/>
    <m/>
    <m/>
  </r>
  <r>
    <s v="120602005728-0"/>
    <x v="38"/>
    <n v="342502"/>
    <s v="FAX (Combustible de Aviaciòn)"/>
    <s v="31.10.2007"/>
    <n v="63845"/>
    <n v="57460.5"/>
    <s v="ZLI1"/>
    <n v="10"/>
    <n v="0"/>
    <n v="19439.95"/>
    <n v="19439.95"/>
    <s v="ZLIN"/>
    <n v="10"/>
    <n v="0"/>
    <n v="0"/>
    <n v="0"/>
    <m/>
    <m/>
    <m/>
  </r>
  <r>
    <s v="120602005730-0"/>
    <x v="38"/>
    <n v="341204"/>
    <s v="REFRIGERADORA"/>
    <s v="29.02.2008"/>
    <n v="74165.8"/>
    <n v="66749.22"/>
    <s v="ZLI1"/>
    <n v="10"/>
    <n v="0"/>
    <n v="10775.63"/>
    <n v="10775.63"/>
    <s v="ZLIN"/>
    <n v="10"/>
    <n v="0"/>
    <n v="0"/>
    <n v="0"/>
    <m/>
    <m/>
    <m/>
  </r>
  <r>
    <s v="120602005731-0"/>
    <x v="38"/>
    <n v="342510"/>
    <s v="AIRE ACONDIONADO"/>
    <s v="30.04.2008"/>
    <n v="114900"/>
    <n v="103410"/>
    <s v="ZLI1"/>
    <n v="10"/>
    <n v="0"/>
    <n v="16693.96"/>
    <n v="16693.96"/>
    <s v="ZLIN"/>
    <n v="10"/>
    <n v="0"/>
    <n v="0"/>
    <n v="0"/>
    <m/>
    <m/>
    <m/>
  </r>
  <r>
    <s v="120602005732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3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4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5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6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7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8-0"/>
    <x v="38"/>
    <n v="344209"/>
    <s v="FAX"/>
    <s v="30.04.2008"/>
    <n v="78490"/>
    <n v="70641"/>
    <s v="ZLI1"/>
    <n v="10"/>
    <n v="0"/>
    <n v="11403.91"/>
    <n v="11403.91"/>
    <s v="ZLIN"/>
    <n v="10"/>
    <n v="0"/>
    <n v="0"/>
    <n v="0"/>
    <m/>
    <m/>
    <m/>
  </r>
  <r>
    <s v="120602005739-0"/>
    <x v="38"/>
    <n v="344209"/>
    <s v="HORNO TOSTADOR"/>
    <s v="30.04.2008"/>
    <n v="65000"/>
    <n v="58500"/>
    <s v="ZLI1"/>
    <n v="10"/>
    <n v="0"/>
    <n v="9443.93"/>
    <n v="9443.93"/>
    <s v="ZLIN"/>
    <n v="10"/>
    <n v="0"/>
    <n v="0"/>
    <n v="0"/>
    <m/>
    <m/>
    <m/>
  </r>
  <r>
    <s v="120602005740-0"/>
    <x v="38"/>
    <n v="211100"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41-0"/>
    <x v="38"/>
    <n v="341100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5742-0"/>
    <x v="38"/>
    <n v="333100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5743-0"/>
    <x v="38"/>
    <n v="322201"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5745-0"/>
    <x v="38"/>
    <n v="332100"/>
    <s v="RELOJ MARCADOR"/>
    <s v="28.02.2007"/>
    <n v="1766190"/>
    <n v="1539449.3900000001"/>
    <s v="ZLI1"/>
    <n v="15"/>
    <n v="0"/>
    <n v="537781.23"/>
    <n v="537781.23"/>
    <s v="ZLIN"/>
    <n v="10"/>
    <n v="0"/>
    <n v="0"/>
    <n v="0"/>
    <m/>
    <m/>
    <m/>
  </r>
  <r>
    <s v="120602005754-0"/>
    <x v="38"/>
    <n v="213201"/>
    <s v="ESCRITORIO DE 6 GAVETAS CAFEB"/>
    <s v="30.09.2007"/>
    <n v="225000"/>
    <n v="202500"/>
    <s v="ZLI1"/>
    <n v="10"/>
    <n v="0"/>
    <n v="68509.490000000005"/>
    <n v="68509.490000000005"/>
    <s v="ZLIN"/>
    <n v="10"/>
    <n v="0"/>
    <n v="0"/>
    <n v="0"/>
    <m/>
    <m/>
    <m/>
  </r>
  <r>
    <s v="120602005755-0"/>
    <x v="38"/>
    <n v="335201"/>
    <s v="RELOJ MARCADOR"/>
    <s v="30.09.2007"/>
    <n v="185659"/>
    <n v="157346"/>
    <s v="ZLI1"/>
    <n v="15"/>
    <n v="0"/>
    <n v="56530.68"/>
    <n v="56530.68"/>
    <s v="ZLIN"/>
    <n v="10"/>
    <n v="0"/>
    <n v="0"/>
    <n v="0"/>
    <m/>
    <m/>
    <m/>
  </r>
  <r>
    <s v="120602005756-0"/>
    <x v="38"/>
    <n v="333401"/>
    <s v="RELOJ MARCADOR"/>
    <s v="30.09.2007"/>
    <n v="185659"/>
    <n v="157346"/>
    <s v="ZLI1"/>
    <n v="15"/>
    <n v="0"/>
    <n v="56530.68"/>
    <n v="56530.68"/>
    <s v="ZLIN"/>
    <n v="10"/>
    <n v="0"/>
    <n v="0"/>
    <n v="0"/>
    <m/>
    <m/>
    <m/>
  </r>
  <r>
    <s v="120602005757-0"/>
    <x v="38"/>
    <n v="134100"/>
    <s v="CAMARA FOTOGRAFICA"/>
    <s v="30.09.2007"/>
    <n v="220350"/>
    <n v="198315"/>
    <s v="ZLI1"/>
    <n v="10"/>
    <n v="0"/>
    <n v="67093.64"/>
    <n v="67093.64"/>
    <s v="ZLIN"/>
    <n v="10"/>
    <n v="0"/>
    <n v="0"/>
    <n v="0"/>
    <m/>
    <m/>
    <m/>
  </r>
  <r>
    <s v="120602005758-0"/>
    <x v="38"/>
    <n v="211100"/>
    <s v="ENCUADERNADORA"/>
    <s v="30.09.2007"/>
    <n v="105937.5"/>
    <n v="95343.75"/>
    <s v="ZLI1"/>
    <n v="10"/>
    <n v="0"/>
    <n v="32256.55"/>
    <n v="32256.55"/>
    <s v="ZLIN"/>
    <n v="10"/>
    <n v="0"/>
    <n v="0"/>
    <n v="0"/>
    <m/>
    <m/>
    <m/>
  </r>
  <r>
    <s v="120602005759-0"/>
    <x v="38"/>
    <n v="335100"/>
    <s v="TELEFONO CELULAR"/>
    <s v="30.09.2007"/>
    <n v="85000"/>
    <n v="76500"/>
    <s v="ZLI1"/>
    <n v="10"/>
    <n v="0"/>
    <n v="25881.37"/>
    <n v="25881.37"/>
    <s v="ZLIN"/>
    <n v="10"/>
    <n v="0"/>
    <n v="0"/>
    <n v="0"/>
    <m/>
    <m/>
    <m/>
  </r>
  <r>
    <s v="120602005760-0"/>
    <x v="38"/>
    <n v="342302"/>
    <s v="ESCRITORIO TIPO ESTACION DE TRABAJO  CONARCHIVAD"/>
    <s v="30.09.2007"/>
    <n v="110000"/>
    <n v="99000"/>
    <s v="ZLI1"/>
    <n v="10"/>
    <n v="0"/>
    <n v="33493.54"/>
    <n v="33493.54"/>
    <s v="ZLIN"/>
    <n v="10"/>
    <n v="0"/>
    <n v="0"/>
    <n v="0"/>
    <m/>
    <m/>
    <m/>
  </r>
  <r>
    <s v="120602005761-0"/>
    <x v="38"/>
    <n v="135100"/>
    <s v="GAVETERO TIPO ARTURITO DE TRES GAVE"/>
    <s v="30.09.2007"/>
    <n v="65000"/>
    <n v="58500"/>
    <s v="ZLI1"/>
    <n v="10"/>
    <n v="0"/>
    <n v="19791.63"/>
    <n v="19791.63"/>
    <s v="ZLIN"/>
    <n v="10"/>
    <n v="0"/>
    <n v="0"/>
    <n v="0"/>
    <m/>
    <m/>
    <m/>
  </r>
  <r>
    <s v="120602005775-0"/>
    <x v="38"/>
    <n v="344301"/>
    <s v="CAMARA DIGITAL"/>
    <s v="30.09.2007"/>
    <n v="296380"/>
    <n v="266742"/>
    <s v="ZLI1"/>
    <n v="10"/>
    <n v="0"/>
    <n v="90243.74"/>
    <n v="90243.74"/>
    <s v="ZLIN"/>
    <n v="10"/>
    <n v="0"/>
    <n v="0"/>
    <n v="0"/>
    <m/>
    <m/>
    <m/>
  </r>
  <r>
    <s v="120602005780-0"/>
    <x v="38"/>
    <n v="135100"/>
    <s v="MUEBLE PARA AMPOS Y LOCKER"/>
    <s v="30.06.2007"/>
    <n v="439287.5"/>
    <n v="395358.75"/>
    <s v="ZLI1"/>
    <n v="10"/>
    <n v="0"/>
    <n v="133757.16"/>
    <n v="133757.16"/>
    <s v="ZLIN"/>
    <n v="10"/>
    <n v="0"/>
    <n v="0"/>
    <n v="0"/>
    <m/>
    <m/>
    <m/>
  </r>
  <r>
    <s v="120602005788-0"/>
    <x v="38"/>
    <n v="134100"/>
    <s v="REPRODUCTOR DVD"/>
    <s v="30.09.2007"/>
    <n v="65229"/>
    <n v="58706.1"/>
    <s v="ZLI1"/>
    <n v="10"/>
    <n v="0"/>
    <n v="19861.36"/>
    <n v="19861.36"/>
    <s v="ZLIN"/>
    <n v="10"/>
    <n v="0"/>
    <n v="0"/>
    <n v="0"/>
    <m/>
    <m/>
    <m/>
  </r>
  <r>
    <s v="120602005789-0"/>
    <x v="38"/>
    <n v="134100"/>
    <s v="TELEVISION"/>
    <s v="30.09.2007"/>
    <n v="468446"/>
    <n v="421601.4"/>
    <s v="ZLI1"/>
    <n v="10"/>
    <n v="0"/>
    <n v="142635.54"/>
    <n v="142635.54"/>
    <s v="ZLIN"/>
    <n v="10"/>
    <n v="0"/>
    <n v="0"/>
    <n v="0"/>
    <m/>
    <m/>
    <m/>
  </r>
  <r>
    <s v="120602005790-0"/>
    <x v="38"/>
    <n v="311100"/>
    <s v="G.P.S. MAP."/>
    <s v="30.09.2007"/>
    <n v="323801"/>
    <n v="291420.90000000002"/>
    <s v="ZLI1"/>
    <n v="10"/>
    <n v="0"/>
    <n v="98593.06"/>
    <n v="98593.06"/>
    <s v="ZLIN"/>
    <n v="10"/>
    <n v="0"/>
    <n v="0"/>
    <n v="0"/>
    <m/>
    <m/>
    <m/>
  </r>
  <r>
    <s v="120602005791-0"/>
    <x v="38"/>
    <n v="311100"/>
    <s v="G.P.S. MAP."/>
    <s v="30.09.2007"/>
    <n v="323801"/>
    <n v="291420.90000000002"/>
    <s v="ZLI1"/>
    <n v="10"/>
    <n v="0"/>
    <n v="98593.06"/>
    <n v="98593.06"/>
    <s v="ZLIN"/>
    <n v="10"/>
    <n v="0"/>
    <n v="0"/>
    <n v="0"/>
    <m/>
    <m/>
    <m/>
  </r>
  <r>
    <s v="120602005792-0"/>
    <x v="38"/>
    <n v="211104"/>
    <s v="SILLA ERGONOMICA CON BRAZOS"/>
    <s v="31.10.2007"/>
    <n v="53426"/>
    <n v="48083.4"/>
    <s v="ZLI1"/>
    <n v="10"/>
    <n v="0"/>
    <n v="16267.5"/>
    <n v="16267.5"/>
    <s v="ZLIN"/>
    <n v="10"/>
    <n v="0"/>
    <n v="0"/>
    <n v="0"/>
    <m/>
    <m/>
    <m/>
  </r>
  <r>
    <s v="120602005793-0"/>
    <x v="38"/>
    <n v="131100"/>
    <s v="SILLA ERGONOMICA CON BRAZOS"/>
    <s v="31.10.2007"/>
    <n v="53426"/>
    <n v="48083.4"/>
    <s v="ZLI1"/>
    <n v="10"/>
    <n v="0"/>
    <n v="16267.5"/>
    <n v="16267.5"/>
    <s v="ZLIN"/>
    <n v="10"/>
    <n v="0"/>
    <n v="0"/>
    <n v="0"/>
    <m/>
    <m/>
    <m/>
  </r>
  <r>
    <s v="120602005794-0"/>
    <x v="38"/>
    <n v="131100"/>
    <s v="BIBLIOTECA DE MELAMINA"/>
    <s v="31.10.2007"/>
    <n v="134547.18"/>
    <n v="121092.45999999999"/>
    <s v="ZLI1"/>
    <n v="10"/>
    <n v="0"/>
    <n v="40967.800000000003"/>
    <n v="40967.800000000003"/>
    <s v="ZLIN"/>
    <n v="10"/>
    <n v="0"/>
    <n v="0"/>
    <n v="0"/>
    <m/>
    <m/>
    <m/>
  </r>
  <r>
    <s v="120602005795-0"/>
    <x v="38"/>
    <n v="342302"/>
    <s v="ESCRITORIO TIPO ESTACION DE TRABAJO"/>
    <s v="30.09.2007"/>
    <n v="110000"/>
    <n v="99000"/>
    <s v="ZLI1"/>
    <n v="10"/>
    <n v="0"/>
    <n v="33493.54"/>
    <n v="33493.54"/>
    <s v="ZLIN"/>
    <n v="10"/>
    <n v="0"/>
    <n v="0"/>
    <n v="0"/>
    <m/>
    <m/>
    <m/>
  </r>
  <r>
    <s v="120602005796-0"/>
    <x v="38"/>
    <n v="135100"/>
    <s v="SILLA EJECUTIVA ERGONOMICA CON BRAZ"/>
    <s v="30.09.2007"/>
    <n v="95000"/>
    <n v="85500"/>
    <s v="ZLI1"/>
    <n v="10"/>
    <n v="0"/>
    <n v="28926.22"/>
    <n v="28926.22"/>
    <s v="ZLIN"/>
    <n v="10"/>
    <n v="0"/>
    <n v="0"/>
    <n v="0"/>
    <m/>
    <m/>
    <m/>
  </r>
  <r>
    <s v="120602005797-0"/>
    <x v="38"/>
    <n v="135101"/>
    <s v="GAVETERO TIPO ARTURITO DE TRES GAVE"/>
    <s v="30.09.2007"/>
    <n v="65000"/>
    <n v="58500"/>
    <s v="ZLI1"/>
    <n v="10"/>
    <n v="0"/>
    <n v="19791.63"/>
    <n v="19791.63"/>
    <s v="ZLIN"/>
    <n v="10"/>
    <n v="0"/>
    <n v="0"/>
    <n v="0"/>
    <m/>
    <m/>
    <m/>
  </r>
  <r>
    <s v="120602005798-0"/>
    <x v="38"/>
    <n v="344209"/>
    <s v="SILLA EJECUTIVA NEGRA CON BRAZOS Y"/>
    <s v="30.09.2007"/>
    <n v="69990"/>
    <n v="62991"/>
    <s v="ZLI1"/>
    <n v="10"/>
    <n v="0"/>
    <n v="21311.03"/>
    <n v="21311.03"/>
    <s v="ZLIN"/>
    <n v="10"/>
    <n v="0"/>
    <n v="0"/>
    <n v="0"/>
    <m/>
    <m/>
    <m/>
  </r>
  <r>
    <s v="120602005799-0"/>
    <x v="38"/>
    <n v="335100"/>
    <s v="ESTANTE 5 LUCES MEDIA PUERTA EN MEL"/>
    <s v="30.09.2007"/>
    <n v="95000"/>
    <n v="85500"/>
    <s v="ZLI1"/>
    <n v="10"/>
    <n v="0"/>
    <n v="28926.22"/>
    <n v="28926.22"/>
    <s v="ZLIN"/>
    <n v="10"/>
    <n v="0"/>
    <n v="0"/>
    <n v="0"/>
    <m/>
    <m/>
    <m/>
  </r>
  <r>
    <s v="120602005802-0"/>
    <x v="38"/>
    <n v="335201"/>
    <s v="ESCRITORIO XHERRY TRADICIONAL"/>
    <s v="30.09.2007"/>
    <n v="272990"/>
    <n v="245691"/>
    <s v="ZLI1"/>
    <n v="10"/>
    <n v="0"/>
    <n v="83121.81"/>
    <n v="83121.81"/>
    <s v="ZLIN"/>
    <n v="10"/>
    <n v="0"/>
    <n v="0"/>
    <n v="0"/>
    <m/>
    <m/>
    <m/>
  </r>
  <r>
    <s v="120602005803-0"/>
    <x v="38"/>
    <n v="214301"/>
    <s v="ESTANTE METALICO CON RUEDAS"/>
    <s v="30.09.2007"/>
    <n v="56995"/>
    <n v="51295.5"/>
    <s v="ZLI1"/>
    <n v="10"/>
    <n v="0"/>
    <n v="17354.21"/>
    <n v="17354.21"/>
    <s v="ZLIN"/>
    <n v="10"/>
    <n v="0"/>
    <n v="0"/>
    <n v="0"/>
    <m/>
    <m/>
    <m/>
  </r>
  <r>
    <s v="120602005804-0"/>
    <x v="38"/>
    <n v="214301"/>
    <s v="ESTANTE METALICO CON RUEDAS"/>
    <s v="30.09.2007"/>
    <n v="56995"/>
    <n v="51295.5"/>
    <s v="ZLI1"/>
    <n v="10"/>
    <n v="0"/>
    <n v="17354.21"/>
    <n v="17354.21"/>
    <s v="ZLIN"/>
    <n v="10"/>
    <n v="0"/>
    <n v="0"/>
    <n v="0"/>
    <m/>
    <m/>
    <m/>
  </r>
  <r>
    <s v="120602005805-0"/>
    <x v="38"/>
    <n v="344301"/>
    <s v="DESHUMIDIFICADOR"/>
    <s v="31.10.2007"/>
    <n v="101135"/>
    <n v="91021.5"/>
    <s v="ZLI1"/>
    <n v="10"/>
    <n v="0"/>
    <n v="30794.27"/>
    <n v="30794.27"/>
    <s v="ZLIN"/>
    <n v="10"/>
    <n v="0"/>
    <n v="0"/>
    <n v="0"/>
    <m/>
    <m/>
    <m/>
  </r>
  <r>
    <s v="120602005806-0"/>
    <x v="38"/>
    <n v="344303"/>
    <s v="LOCKER DE 6 COMPARTIMIENTOS"/>
    <s v="31.10.2007"/>
    <n v="84750"/>
    <n v="76275"/>
    <s v="ZLI1"/>
    <n v="10"/>
    <n v="0"/>
    <n v="25805.26"/>
    <n v="25805.26"/>
    <s v="ZLIN"/>
    <n v="10"/>
    <n v="0"/>
    <n v="0"/>
    <n v="0"/>
    <m/>
    <m/>
    <m/>
  </r>
  <r>
    <s v="120602005807-0"/>
    <x v="38"/>
    <n v="214301"/>
    <s v="TELEFONO DIGITAL MULTIMEDIA"/>
    <s v="30.09.2007"/>
    <n v="105030.63"/>
    <n v="94527.57"/>
    <s v="ZLI1"/>
    <n v="10"/>
    <n v="0"/>
    <n v="31980.41"/>
    <n v="31980.41"/>
    <s v="ZLIN"/>
    <n v="10"/>
    <n v="0"/>
    <n v="0"/>
    <n v="0"/>
    <m/>
    <m/>
    <m/>
  </r>
  <r>
    <s v="120602005808-0"/>
    <x v="38"/>
    <n v="214301"/>
    <s v="TELEFONO DIGITAL MULTIMEDIA"/>
    <s v="30.09.2007"/>
    <n v="105030.62"/>
    <n v="94527.56"/>
    <s v="ZLI1"/>
    <n v="10"/>
    <n v="0"/>
    <n v="31980.41"/>
    <n v="31980.41"/>
    <s v="ZLIN"/>
    <n v="10"/>
    <n v="0"/>
    <n v="0"/>
    <n v="0"/>
    <m/>
    <m/>
    <m/>
  </r>
  <r>
    <s v="120602005809-0"/>
    <x v="38"/>
    <n v="344100"/>
    <s v="TELEFONO CELULAR"/>
    <s v="30.09.2007"/>
    <n v="170000"/>
    <n v="153000"/>
    <s v="ZLI1"/>
    <n v="10"/>
    <n v="0"/>
    <n v="51762.73"/>
    <n v="51762.73"/>
    <s v="ZLIN"/>
    <n v="10"/>
    <n v="0"/>
    <n v="0"/>
    <n v="0"/>
    <m/>
    <m/>
    <m/>
  </r>
  <r>
    <s v="120602005810-0"/>
    <x v="38"/>
    <n v="344100"/>
    <s v="MAQUINA PARA ENCUADERNADORA"/>
    <s v="31.10.2007"/>
    <n v="115000"/>
    <n v="103500"/>
    <s v="ZLI1"/>
    <n v="10"/>
    <n v="0"/>
    <n v="35015.949999999997"/>
    <n v="35015.949999999997"/>
    <s v="ZLIN"/>
    <n v="10"/>
    <n v="0"/>
    <n v="0"/>
    <n v="0"/>
    <m/>
    <m/>
    <m/>
  </r>
  <r>
    <s v="120602005811-0"/>
    <x v="38"/>
    <n v="342504"/>
    <s v="REFRIGERADOR"/>
    <s v="30.11.2007"/>
    <n v="171550"/>
    <n v="154395"/>
    <s v="ZLI1"/>
    <n v="10"/>
    <n v="0"/>
    <n v="52234.69"/>
    <n v="52234.69"/>
    <s v="ZLIN"/>
    <n v="10"/>
    <n v="0"/>
    <n v="0"/>
    <n v="0"/>
    <m/>
    <m/>
    <m/>
  </r>
  <r>
    <s v="120602005812-0"/>
    <x v="38"/>
    <n v="342100"/>
    <s v="PERSIANA VERTICAL DE TELA"/>
    <s v="31.10.2007"/>
    <n v="201000"/>
    <n v="180900"/>
    <s v="ZLI1"/>
    <n v="10"/>
    <n v="0"/>
    <n v="61201.81"/>
    <n v="61201.81"/>
    <s v="ZLIN"/>
    <n v="10"/>
    <n v="0"/>
    <n v="0"/>
    <n v="0"/>
    <m/>
    <m/>
    <m/>
  </r>
  <r>
    <s v="120602005813-0"/>
    <x v="38"/>
    <n v="344303"/>
    <s v="ARCHIVO TIPO LEGAL DE 4 GAVETAS"/>
    <s v="30.11.2007"/>
    <n v="90287"/>
    <n v="81258.3"/>
    <s v="ZLI1"/>
    <n v="10"/>
    <n v="0"/>
    <n v="27491.18"/>
    <n v="27491.18"/>
    <s v="ZLIN"/>
    <n v="10"/>
    <n v="0"/>
    <n v="0"/>
    <n v="0"/>
    <m/>
    <m/>
    <m/>
  </r>
  <r>
    <s v="120602005814-0"/>
    <x v="38"/>
    <n v="344303"/>
    <s v="ARCHIVO TIPO LEGAL DE 4 GAVETAS"/>
    <s v="30.11.2007"/>
    <n v="90287"/>
    <n v="81258.3"/>
    <s v="ZLI1"/>
    <n v="10"/>
    <n v="0"/>
    <n v="27491.18"/>
    <n v="27491.18"/>
    <s v="ZLIN"/>
    <n v="10"/>
    <n v="0"/>
    <n v="0"/>
    <n v="0"/>
    <m/>
    <m/>
    <m/>
  </r>
  <r>
    <s v="120602005815-0"/>
    <x v="38"/>
    <n v="344100"/>
    <s v="MESA DE TRABAJO ACERO INOXIDABLE (S"/>
    <s v="31.10.2007"/>
    <n v="2665073"/>
    <n v="2398565.7000000002"/>
    <s v="ZLI1"/>
    <n v="10"/>
    <n v="0"/>
    <n v="811479.06"/>
    <n v="811479.06"/>
    <s v="ZLIN"/>
    <n v="10"/>
    <n v="0"/>
    <n v="0"/>
    <n v="0"/>
    <m/>
    <m/>
    <m/>
  </r>
  <r>
    <s v="120602005816-0"/>
    <x v="38"/>
    <n v="344100"/>
    <s v="MESA DE TRABAJO DE ACERO INOXIDABLE"/>
    <s v="31.10.2007"/>
    <n v="2592202"/>
    <n v="2332981.7999999998"/>
    <s v="ZLI1"/>
    <n v="10"/>
    <n v="0"/>
    <n v="789290.81"/>
    <n v="789290.81"/>
    <s v="ZLIN"/>
    <n v="10"/>
    <n v="0"/>
    <n v="0"/>
    <n v="0"/>
    <m/>
    <m/>
    <m/>
  </r>
  <r>
    <s v="120602005817-0"/>
    <x v="38"/>
    <n v="344100"/>
    <s v="MESA DE TRABAJO ACERO INOXIDABLE (S"/>
    <s v="31.10.2007"/>
    <n v="1460354"/>
    <n v="1314318.6000000001"/>
    <s v="ZLI1"/>
    <n v="10"/>
    <n v="0"/>
    <n v="444658.23"/>
    <n v="444658.23"/>
    <s v="ZLIN"/>
    <n v="10"/>
    <n v="0"/>
    <n v="0"/>
    <n v="0"/>
    <m/>
    <m/>
    <m/>
  </r>
  <r>
    <s v="120602005818-0"/>
    <x v="38"/>
    <n v="344100"/>
    <s v="MESA DE TRABAJO DE ACERO INOXIDABLE"/>
    <s v="31.10.2007"/>
    <n v="793353"/>
    <n v="714017.7"/>
    <s v="ZLI1"/>
    <n v="10"/>
    <n v="0"/>
    <n v="241565.37"/>
    <n v="241565.37"/>
    <s v="ZLIN"/>
    <n v="10"/>
    <n v="0"/>
    <n v="0"/>
    <n v="0"/>
    <m/>
    <m/>
    <m/>
  </r>
  <r>
    <s v="120602005819-0"/>
    <x v="38"/>
    <n v="343201"/>
    <s v="MAQUINA DE ESCRIBIR"/>
    <s v="31.10.2007"/>
    <n v="197750"/>
    <n v="177975"/>
    <s v="ZLI1"/>
    <n v="10"/>
    <n v="0"/>
    <n v="60212.24"/>
    <n v="60212.24"/>
    <s v="ZLIN"/>
    <n v="10"/>
    <n v="0"/>
    <n v="0"/>
    <n v="0"/>
    <m/>
    <m/>
    <m/>
  </r>
  <r>
    <s v="120602005822-0"/>
    <x v="38"/>
    <n v="214100"/>
    <s v="BIBLIOTECA AEREA (3 MODULOS)"/>
    <s v="31.08.2007"/>
    <n v="480928"/>
    <n v="432835.2"/>
    <s v="ZLI1"/>
    <n v="10"/>
    <n v="0"/>
    <n v="146436.13"/>
    <n v="146436.13"/>
    <s v="ZLIN"/>
    <n v="10"/>
    <n v="0"/>
    <n v="0"/>
    <n v="0"/>
    <m/>
    <m/>
    <m/>
  </r>
  <r>
    <s v="120602005843-0"/>
    <x v="38"/>
    <n v="331100"/>
    <s v="ARCHIVO DE 2 VAGONES MOVILES MECANI"/>
    <s v="31.10.2007"/>
    <n v="1618261.5"/>
    <n v="1456435.35"/>
    <s v="ZLI1"/>
    <n v="10"/>
    <n v="0"/>
    <n v="492738.96"/>
    <n v="492738.96"/>
    <s v="ZLIN"/>
    <n v="10"/>
    <n v="0"/>
    <n v="0"/>
    <n v="0"/>
    <m/>
    <m/>
    <m/>
  </r>
  <r>
    <s v="120602005844-0"/>
    <x v="38"/>
    <n v="331102"/>
    <s v="ARCHIVO MOVILES DOBLES MECANICOS Y"/>
    <s v="31.10.2007"/>
    <n v="2025216.42"/>
    <n v="1822694.7799999998"/>
    <s v="ZLI1"/>
    <n v="10"/>
    <n v="0"/>
    <n v="616651.31000000006"/>
    <n v="616651.31000000006"/>
    <s v="ZLIN"/>
    <n v="10"/>
    <n v="0"/>
    <n v="0"/>
    <n v="0"/>
    <m/>
    <m/>
    <m/>
  </r>
  <r>
    <s v="120602005846-0"/>
    <x v="38"/>
    <n v="343301"/>
    <s v="HORNO DE MICROONDAS"/>
    <s v="30.11.2007"/>
    <n v="67530"/>
    <n v="60777"/>
    <s v="ZLI1"/>
    <n v="10"/>
    <n v="0"/>
    <n v="20561.990000000002"/>
    <n v="20561.990000000002"/>
    <s v="ZLIN"/>
    <n v="10"/>
    <n v="0"/>
    <n v="0"/>
    <n v="0"/>
    <m/>
    <m/>
    <m/>
  </r>
  <r>
    <s v="120602005847-0"/>
    <x v="38"/>
    <n v="343301"/>
    <s v="PANTALLA DE PROYECCION"/>
    <s v="30.11.2007"/>
    <n v="101700"/>
    <n v="91530"/>
    <s v="ZLI1"/>
    <n v="10"/>
    <n v="0"/>
    <n v="30966.29"/>
    <n v="30966.29"/>
    <s v="ZLIN"/>
    <n v="10"/>
    <n v="0"/>
    <n v="0"/>
    <n v="0"/>
    <m/>
    <m/>
    <m/>
  </r>
  <r>
    <s v="120602005848-0"/>
    <x v="38"/>
    <n v="211101"/>
    <s v="ARCHIVADOR MOVIL (ARCHIVO CENTRAL)"/>
    <s v="30.11.2007"/>
    <n v="4698721"/>
    <n v="4228848.9000000004"/>
    <s v="ZLI1"/>
    <n v="10"/>
    <n v="0"/>
    <n v="1430697.65"/>
    <n v="1430697.65"/>
    <s v="ZLIN"/>
    <n v="10"/>
    <n v="0"/>
    <n v="0"/>
    <n v="0"/>
    <m/>
    <m/>
    <m/>
  </r>
  <r>
    <s v="120602005849-0"/>
    <x v="38"/>
    <n v="342501"/>
    <s v="MAQUINA DE ESCRIBIR"/>
    <s v="31.12.2007"/>
    <n v="124978"/>
    <n v="112480.2"/>
    <s v="ZLI1"/>
    <n v="10"/>
    <n v="0"/>
    <n v="38054.120000000003"/>
    <n v="38054.120000000003"/>
    <s v="ZLIN"/>
    <n v="10"/>
    <n v="0"/>
    <n v="0"/>
    <n v="0"/>
    <m/>
    <m/>
    <m/>
  </r>
  <r>
    <s v="120602005850-0"/>
    <x v="38"/>
    <n v="342501"/>
    <s v="MAQUINA DE ESCRIBIR"/>
    <s v="31.12.2007"/>
    <n v="124978"/>
    <n v="112480.2"/>
    <s v="ZLI1"/>
    <n v="10"/>
    <n v="0"/>
    <n v="38054.120000000003"/>
    <n v="38054.120000000003"/>
    <s v="ZLIN"/>
    <n v="10"/>
    <n v="0"/>
    <n v="0"/>
    <n v="0"/>
    <m/>
    <m/>
    <m/>
  </r>
  <r>
    <s v="120602005851-0"/>
    <x v="38"/>
    <n v="213301"/>
    <s v="PROYECTOR MULTIMEDIA"/>
    <s v="31.12.2007"/>
    <n v="1391906"/>
    <n v="1252715.3999999999"/>
    <s v="ZLI1"/>
    <n v="10"/>
    <n v="0"/>
    <n v="423816.74"/>
    <n v="423816.74"/>
    <s v="ZLIN"/>
    <n v="10"/>
    <n v="0"/>
    <n v="0"/>
    <n v="0"/>
    <m/>
    <m/>
    <m/>
  </r>
  <r>
    <s v="120602005852-0"/>
    <x v="38"/>
    <n v="213301"/>
    <s v="PROYECTOR MULTIMEDIA"/>
    <s v="31.12.2007"/>
    <n v="2783812.15"/>
    <n v="2505430.9299999997"/>
    <s v="ZLI1"/>
    <n v="10"/>
    <n v="0"/>
    <n v="489653.9"/>
    <n v="489653.9"/>
    <s v="ZLIN"/>
    <n v="10"/>
    <n v="0"/>
    <n v="0"/>
    <n v="0"/>
    <m/>
    <m/>
    <m/>
  </r>
  <r>
    <s v="120602005853-0"/>
    <x v="38"/>
    <n v="341202"/>
    <s v="AIRE ACONDICIONADO"/>
    <s v="31.12.2007"/>
    <n v="597552"/>
    <n v="537796.80000000005"/>
    <s v="ZLI1"/>
    <n v="10"/>
    <n v="0"/>
    <n v="181946.58"/>
    <n v="181946.58"/>
    <s v="ZLIN"/>
    <n v="10"/>
    <n v="0"/>
    <n v="0"/>
    <n v="0"/>
    <m/>
    <m/>
    <m/>
  </r>
  <r>
    <s v="120602005854-0"/>
    <x v="38"/>
    <n v="334100"/>
    <s v="MAPA DE COSTA RICA CON RASGOS GEOGR"/>
    <s v="31.12.2007"/>
    <n v="1356000"/>
    <n v="1220400"/>
    <s v="ZLI1"/>
    <n v="10"/>
    <n v="0"/>
    <n v="412883.86"/>
    <n v="412883.86"/>
    <s v="ZLIN"/>
    <n v="10"/>
    <n v="0"/>
    <n v="0"/>
    <n v="0"/>
    <m/>
    <m/>
    <m/>
  </r>
  <r>
    <s v="120602005855-0"/>
    <x v="38"/>
    <n v="335100"/>
    <s v="ARCHIVADOR MOVIL (PISO 8 AREA DE ACTIVOS)"/>
    <s v="31.12.2007"/>
    <n v="1814035"/>
    <n v="1632631.5"/>
    <s v="ZLI1"/>
    <n v="10"/>
    <n v="0"/>
    <n v="552349.39"/>
    <n v="552349.39"/>
    <s v="ZLIN"/>
    <n v="10"/>
    <n v="0"/>
    <n v="0"/>
    <n v="0"/>
    <m/>
    <m/>
    <m/>
  </r>
  <r>
    <s v="120602005856-0"/>
    <x v="38"/>
    <n v="342100"/>
    <s v="VAGON ARCHIVO MOVIL (UBICADO EN REC"/>
    <s v="31.12.2007"/>
    <n v="1243000"/>
    <n v="1118700"/>
    <s v="ZLI1"/>
    <n v="10"/>
    <n v="0"/>
    <n v="378476.86"/>
    <n v="378476.86"/>
    <s v="ZLIN"/>
    <n v="10"/>
    <n v="0"/>
    <n v="0"/>
    <n v="0"/>
    <m/>
    <m/>
    <m/>
  </r>
  <r>
    <s v="120602005857-0"/>
    <x v="38"/>
    <n v="343301"/>
    <s v="ARCHIVO METALICO DE 4 GAVETAS"/>
    <s v="31.12.2007"/>
    <n v="111373"/>
    <n v="100235.7"/>
    <s v="ZLI1"/>
    <n v="10"/>
    <n v="0"/>
    <n v="33911.57"/>
    <n v="33911.57"/>
    <s v="ZLIN"/>
    <n v="10"/>
    <n v="0"/>
    <n v="0"/>
    <n v="0"/>
    <m/>
    <m/>
    <m/>
  </r>
  <r>
    <s v="120602005858-0"/>
    <x v="38"/>
    <n v="341202"/>
    <s v="AIRE ACONDICIONADO (ESTE AIRE INCLU"/>
    <s v="31.01.2008"/>
    <n v="972958"/>
    <n v="875662.2"/>
    <s v="ZLI1"/>
    <n v="10"/>
    <n v="0"/>
    <n v="141362.18"/>
    <n v="141362.18"/>
    <s v="ZLIN"/>
    <n v="10"/>
    <n v="0"/>
    <n v="0"/>
    <n v="0"/>
    <m/>
    <m/>
    <m/>
  </r>
  <r>
    <s v="120602005861-0"/>
    <x v="38"/>
    <n v="332100"/>
    <s v="RELOJ BIOMETRICO"/>
    <s v="31.01.2008"/>
    <n v="1454907"/>
    <n v="1209926.33"/>
    <s v="ZLI1"/>
    <n v="15"/>
    <n v="0"/>
    <n v="211385.11"/>
    <n v="211385.11"/>
    <s v="ZLIN"/>
    <n v="10"/>
    <n v="0"/>
    <n v="0"/>
    <n v="0"/>
    <m/>
    <m/>
    <m/>
  </r>
  <r>
    <s v="120602005862-0"/>
    <x v="38"/>
    <n v="314100"/>
    <s v="ARCHIVO RODANTE 7 VAGONES"/>
    <s v="31.12.2007"/>
    <n v="5700362.5099999998"/>
    <n v="5130326.26"/>
    <s v="ZLI1"/>
    <n v="10"/>
    <n v="0"/>
    <n v="1735684.1"/>
    <n v="1735684.1"/>
    <s v="ZLIN"/>
    <n v="10"/>
    <n v="0"/>
    <n v="0"/>
    <n v="0"/>
    <m/>
    <m/>
    <m/>
  </r>
  <r>
    <s v="120602005863-0"/>
    <x v="38"/>
    <n v="344206"/>
    <s v="COMPRESOR"/>
    <s v="31.03.2008"/>
    <n v="311880"/>
    <n v="280692"/>
    <s v="ZLI1"/>
    <n v="10"/>
    <n v="0"/>
    <n v="45313.4"/>
    <n v="45313.4"/>
    <s v="ZLIN"/>
    <n v="10"/>
    <n v="0"/>
    <n v="0"/>
    <n v="0"/>
    <m/>
    <m/>
    <m/>
  </r>
  <r>
    <s v="120602005864-0"/>
    <x v="38"/>
    <n v="344206"/>
    <s v="COMPRESOR"/>
    <s v="31.03.2008"/>
    <n v="311880"/>
    <n v="280692"/>
    <s v="ZLI1"/>
    <n v="10"/>
    <n v="0"/>
    <n v="45313.4"/>
    <n v="45313.4"/>
    <s v="ZLIN"/>
    <n v="10"/>
    <n v="0"/>
    <n v="0"/>
    <n v="0"/>
    <m/>
    <m/>
    <m/>
  </r>
  <r>
    <s v="120602005865-0"/>
    <x v="38"/>
    <n v="334301"/>
    <s v="MAQUINA DE ESCRIBIR"/>
    <s v="31.05.2008"/>
    <n v="146900"/>
    <n v="132210"/>
    <s v="ZLI1"/>
    <n v="10"/>
    <n v="0"/>
    <n v="21343.27"/>
    <n v="21343.27"/>
    <s v="ZLIN"/>
    <n v="10"/>
    <n v="0"/>
    <n v="0"/>
    <n v="0"/>
    <m/>
    <m/>
    <m/>
  </r>
  <r>
    <s v="120602005866-0"/>
    <x v="38"/>
    <n v="323304"/>
    <s v="MAQUINA DE ESCRIBIR"/>
    <s v="31.05.2008"/>
    <n v="146900"/>
    <n v="132210"/>
    <s v="ZLI1"/>
    <n v="10"/>
    <n v="0"/>
    <n v="21343.27"/>
    <n v="21343.27"/>
    <s v="ZLIN"/>
    <n v="10"/>
    <n v="0"/>
    <n v="0"/>
    <n v="0"/>
    <m/>
    <m/>
    <m/>
  </r>
  <r>
    <s v="120602005867-0"/>
    <x v="38"/>
    <n v="343201"/>
    <s v="ARCHIVO METALIC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5868-0"/>
    <x v="38"/>
    <n v="343201"/>
    <s v="ARCHIVO METALICO"/>
    <s v="30.07.2008"/>
    <n v="102000"/>
    <n v="91800"/>
    <s v="ZLI1"/>
    <n v="10"/>
    <n v="0"/>
    <n v="14819.7"/>
    <n v="14819.7"/>
    <s v="ZLIN"/>
    <n v="10"/>
    <n v="0"/>
    <n v="0"/>
    <n v="0"/>
    <m/>
    <m/>
    <m/>
  </r>
  <r>
    <s v="120602005869-0"/>
    <x v="38"/>
    <n v="343201"/>
    <s v="ARCHIVO METALIC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5870-0"/>
    <x v="38"/>
    <n v="343100"/>
    <s v="ARCHIVO METALIC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5871-0"/>
    <x v="38"/>
    <n v="343100"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3-0"/>
    <x v="38"/>
    <n v="343100"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4-0"/>
    <x v="38"/>
    <n v="343100"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5-0"/>
    <x v="38"/>
    <n v="343100"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6-0"/>
    <x v="38"/>
    <n v="343100"/>
    <s v="SILLA ERGONOMICA"/>
    <s v="30.07.2008"/>
    <n v="98281.85"/>
    <n v="88453.66"/>
    <s v="ZLI1"/>
    <n v="10"/>
    <n v="0"/>
    <n v="14279.47"/>
    <n v="14279.47"/>
    <s v="ZLIN"/>
    <n v="10"/>
    <n v="0"/>
    <n v="0"/>
    <n v="0"/>
    <m/>
    <m/>
    <m/>
  </r>
  <r>
    <s v="120602005877-0"/>
    <x v="38"/>
    <n v="343203"/>
    <s v="TELEVISOR LCD DE 47"/>
    <s v="30.07.2008"/>
    <n v="2125502"/>
    <n v="1912951.8"/>
    <s v="ZLI1"/>
    <n v="10"/>
    <n v="0"/>
    <n v="308816.61"/>
    <n v="308816.61"/>
    <s v="ZLIN"/>
    <n v="10"/>
    <n v="0"/>
    <n v="0"/>
    <n v="0"/>
    <m/>
    <m/>
    <m/>
  </r>
  <r>
    <s v="120602005878-0"/>
    <x v="38"/>
    <n v="343301"/>
    <s v="ARCHIVO METALICO"/>
    <s v="30.07.2008"/>
    <n v="102000"/>
    <n v="91800"/>
    <s v="ZLI1"/>
    <n v="10"/>
    <n v="0"/>
    <n v="14819.7"/>
    <n v="14819.7"/>
    <s v="ZLIN"/>
    <n v="10"/>
    <n v="0"/>
    <n v="0"/>
    <n v="0"/>
    <m/>
    <m/>
    <m/>
  </r>
  <r>
    <s v="120602005880-0"/>
    <x v="38"/>
    <n v="344204"/>
    <s v="ARCHIVO METALICO"/>
    <s v="30.07.2008"/>
    <n v="102000"/>
    <n v="91800"/>
    <s v="ZLI1"/>
    <n v="10"/>
    <n v="0"/>
    <n v="14819.7"/>
    <n v="14819.7"/>
    <s v="ZLIN"/>
    <n v="10"/>
    <n v="0"/>
    <n v="0"/>
    <n v="0"/>
    <m/>
    <m/>
    <m/>
  </r>
  <r>
    <s v="120602005881-0"/>
    <x v="38"/>
    <n v="333401"/>
    <s v="TELEFONO DIGITAL"/>
    <s v="31.10.2007"/>
    <n v="51980"/>
    <n v="46782"/>
    <s v="ZLI1"/>
    <n v="10"/>
    <n v="0"/>
    <n v="15827.2"/>
    <n v="15827.2"/>
    <s v="ZLIN"/>
    <n v="10"/>
    <n v="0"/>
    <n v="0"/>
    <n v="0"/>
    <m/>
    <m/>
    <m/>
  </r>
  <r>
    <s v="120602005882-0"/>
    <x v="38"/>
    <n v="334100"/>
    <s v="ARCHIVO LATERAL METALICO"/>
    <s v="31.10.2007"/>
    <n v="207630.72"/>
    <n v="186867.65"/>
    <s v="ZLI1"/>
    <n v="10"/>
    <n v="0"/>
    <n v="63220.78"/>
    <n v="63220.78"/>
    <s v="ZLIN"/>
    <n v="10"/>
    <n v="0"/>
    <n v="0"/>
    <n v="0"/>
    <m/>
    <m/>
    <m/>
  </r>
  <r>
    <s v="120602005883-0"/>
    <x v="38"/>
    <n v="343201"/>
    <s v="ARCHIVO LATERAL METALICO"/>
    <s v="31.10.2007"/>
    <n v="207630.72"/>
    <n v="186867.65"/>
    <s v="ZLI1"/>
    <n v="10"/>
    <n v="0"/>
    <n v="63220.78"/>
    <n v="63220.78"/>
    <s v="ZLIN"/>
    <n v="10"/>
    <n v="0"/>
    <n v="0"/>
    <n v="0"/>
    <m/>
    <m/>
    <m/>
  </r>
  <r>
    <s v="120602005884-0"/>
    <x v="38"/>
    <n v="343201"/>
    <s v="ARCHIVO LATERAL METALICO"/>
    <s v="31.10.2007"/>
    <n v="207630.72"/>
    <n v="186867.65"/>
    <s v="ZLI1"/>
    <n v="10"/>
    <n v="0"/>
    <n v="63220.78"/>
    <n v="63220.78"/>
    <s v="ZLIN"/>
    <n v="10"/>
    <n v="0"/>
    <n v="0"/>
    <n v="0"/>
    <m/>
    <m/>
    <m/>
  </r>
  <r>
    <s v="120602005885-0"/>
    <x v="38"/>
    <n v="213201"/>
    <s v="ESCRITORIO MODULAR EJECUTIVO CAPPUC"/>
    <s v="31.10.2007"/>
    <n v="144300"/>
    <n v="129870"/>
    <s v="ZLI1"/>
    <n v="10"/>
    <n v="0"/>
    <n v="43937.42"/>
    <n v="43937.42"/>
    <s v="ZLIN"/>
    <n v="10"/>
    <n v="0"/>
    <n v="0"/>
    <n v="0"/>
    <m/>
    <m/>
    <m/>
  </r>
  <r>
    <s v="120602005887-0"/>
    <x v="38"/>
    <n v="135100"/>
    <s v="TELEFONO BASIC REL 3 CHARCOAL"/>
    <s v="30.11.2007"/>
    <n v="57074"/>
    <n v="51366.6"/>
    <s v="ZLI1"/>
    <n v="10"/>
    <n v="0"/>
    <n v="17378.259999999998"/>
    <n v="17378.259999999998"/>
    <s v="ZLIN"/>
    <n v="10"/>
    <n v="0"/>
    <n v="0"/>
    <n v="0"/>
    <m/>
    <m/>
    <m/>
  </r>
  <r>
    <s v="120602005888-0"/>
    <x v="38"/>
    <n v="335301"/>
    <s v="REFRIGERADORA"/>
    <s v="30.11.2007"/>
    <n v="114514.93"/>
    <n v="103063.43999999999"/>
    <s v="ZLI1"/>
    <n v="10"/>
    <n v="0"/>
    <n v="34868.25"/>
    <n v="34868.25"/>
    <s v="ZLIN"/>
    <n v="10"/>
    <n v="0"/>
    <n v="0"/>
    <n v="0"/>
    <m/>
    <m/>
    <m/>
  </r>
  <r>
    <s v="120602005889-0"/>
    <x v="38"/>
    <n v="334100"/>
    <s v="FAX"/>
    <s v="30.11.2007"/>
    <n v="750000"/>
    <n v="675000"/>
    <s v="ZLI1"/>
    <n v="10"/>
    <n v="0"/>
    <n v="228364.97"/>
    <n v="228364.97"/>
    <s v="ZLIN"/>
    <n v="10"/>
    <n v="0"/>
    <n v="0"/>
    <n v="0"/>
    <m/>
    <m/>
    <m/>
  </r>
  <r>
    <s v="120602005890-0"/>
    <x v="38"/>
    <n v="335302"/>
    <s v="CAMARA DE VIDEO"/>
    <s v="30.11.2007"/>
    <n v="514600"/>
    <n v="463140"/>
    <s v="ZLI1"/>
    <n v="10"/>
    <n v="0"/>
    <n v="156688.81"/>
    <n v="156688.81"/>
    <s v="ZLIN"/>
    <n v="10"/>
    <n v="0"/>
    <n v="0"/>
    <n v="0"/>
    <m/>
    <m/>
    <m/>
  </r>
  <r>
    <s v="120602005891-0"/>
    <x v="38"/>
    <n v="213201"/>
    <s v="CARRETILLA PEQUEÑA METALICA"/>
    <s v="31.10.2007"/>
    <n v="80000"/>
    <n v="72000"/>
    <s v="ZLI1"/>
    <n v="10"/>
    <n v="0"/>
    <n v="24358.93"/>
    <n v="24358.93"/>
    <s v="ZLIN"/>
    <n v="10"/>
    <n v="0"/>
    <n v="0"/>
    <n v="0"/>
    <m/>
    <m/>
    <m/>
  </r>
  <r>
    <s v="120602005892-0"/>
    <x v="38"/>
    <n v="213201"/>
    <s v="CARRETILLA GRANDE METALICA P/TRANSP"/>
    <s v="31.10.2007"/>
    <n v="120000"/>
    <n v="108000"/>
    <s v="ZLI1"/>
    <n v="10"/>
    <n v="0"/>
    <n v="36538.39"/>
    <n v="36538.39"/>
    <s v="ZLIN"/>
    <n v="10"/>
    <n v="0"/>
    <n v="0"/>
    <n v="0"/>
    <m/>
    <m/>
    <m/>
  </r>
  <r>
    <s v="120602005893-0"/>
    <x v="38"/>
    <n v="315100"/>
    <s v="ARTURITO"/>
    <s v="31.10.2007"/>
    <n v="65000.01"/>
    <n v="58500.01"/>
    <s v="ZLI1"/>
    <n v="10"/>
    <n v="0"/>
    <n v="19791.63"/>
    <n v="19791.63"/>
    <s v="ZLIN"/>
    <n v="10"/>
    <n v="0"/>
    <n v="0"/>
    <n v="0"/>
    <m/>
    <m/>
    <m/>
  </r>
  <r>
    <s v="120602005894-0"/>
    <x v="38"/>
    <n v="315100"/>
    <s v="ESCRITORIO IMPORTADO EN L CON MED"/>
    <s v="31.10.2007"/>
    <n v="99999.99"/>
    <n v="89999.99"/>
    <s v="ZLI1"/>
    <n v="10"/>
    <n v="0"/>
    <n v="30448.65"/>
    <n v="30448.65"/>
    <s v="ZLIN"/>
    <n v="10"/>
    <n v="0"/>
    <n v="0"/>
    <n v="0"/>
    <m/>
    <m/>
    <m/>
  </r>
  <r>
    <s v="120602005895-0"/>
    <x v="38"/>
    <n v="316100"/>
    <s v="ARTURITO CON MEDIDAS 48CM X 50CM"/>
    <s v="31.10.2007"/>
    <n v="65000.01"/>
    <n v="58500.01"/>
    <s v="ZLI1"/>
    <n v="10"/>
    <n v="0"/>
    <n v="19791.63"/>
    <n v="19791.63"/>
    <s v="ZLIN"/>
    <n v="10"/>
    <n v="0"/>
    <n v="0"/>
    <n v="0"/>
    <m/>
    <m/>
    <m/>
  </r>
  <r>
    <s v="120602005896-0"/>
    <x v="38"/>
    <n v="316100"/>
    <s v="ESCRITORIO IMPORTADO EN L"/>
    <s v="31.10.2007"/>
    <n v="99999.99"/>
    <n v="89999.99"/>
    <s v="ZLI1"/>
    <n v="10"/>
    <n v="0"/>
    <n v="30448.65"/>
    <n v="30448.65"/>
    <s v="ZLIN"/>
    <n v="10"/>
    <n v="0"/>
    <n v="0"/>
    <n v="0"/>
    <m/>
    <m/>
    <m/>
  </r>
  <r>
    <s v="120602005897-0"/>
    <x v="38"/>
    <n v="316100"/>
    <s v="ARTURITO CON MEDIDAS 48 cm X 50cm X"/>
    <s v="31.10.2007"/>
    <n v="65000.04"/>
    <n v="58500.04"/>
    <s v="ZLI1"/>
    <n v="10"/>
    <n v="0"/>
    <n v="19791.63"/>
    <n v="19791.63"/>
    <s v="ZLIN"/>
    <n v="10"/>
    <n v="0"/>
    <n v="0"/>
    <n v="0"/>
    <m/>
    <m/>
    <m/>
  </r>
  <r>
    <s v="120602005898-0"/>
    <x v="38"/>
    <n v="316100"/>
    <s v="ESCRITORIO IMPORTADO EN L CON MED"/>
    <s v="31.10.2007"/>
    <n v="99999.99"/>
    <n v="89999.99"/>
    <s v="ZLI1"/>
    <n v="10"/>
    <n v="0"/>
    <n v="30448.65"/>
    <n v="30448.65"/>
    <s v="ZLIN"/>
    <n v="10"/>
    <n v="0"/>
    <n v="0"/>
    <n v="0"/>
    <m/>
    <m/>
    <m/>
  </r>
  <r>
    <s v="120602005899-0"/>
    <x v="38"/>
    <n v="315100"/>
    <s v="ARCHIVO LEGAL"/>
    <s v="31.10.2007"/>
    <n v="106400"/>
    <n v="95760"/>
    <s v="ZLI1"/>
    <n v="10"/>
    <n v="0"/>
    <n v="32397.38"/>
    <n v="32397.38"/>
    <s v="ZLIN"/>
    <n v="10"/>
    <n v="0"/>
    <n v="0"/>
    <n v="0"/>
    <m/>
    <m/>
    <m/>
  </r>
  <r>
    <s v="120602005901-0"/>
    <x v="38"/>
    <n v="213201"/>
    <s v="AIRE ACONDICIONADO"/>
    <s v="31.10.2007"/>
    <n v="1200000"/>
    <n v="1080000"/>
    <s v="ZLI1"/>
    <n v="10"/>
    <n v="0"/>
    <n v="365383.95"/>
    <n v="365383.95"/>
    <s v="ZLIN"/>
    <n v="10"/>
    <n v="0"/>
    <n v="0"/>
    <n v="0"/>
    <m/>
    <m/>
    <m/>
  </r>
  <r>
    <s v="120602005902-0"/>
    <x v="38"/>
    <n v="321100"/>
    <s v="TELEFONO CELULAR V.MESSENGER"/>
    <s v="30.11.2007"/>
    <n v="250480"/>
    <n v="225432"/>
    <s v="ZLI1"/>
    <n v="10"/>
    <n v="0"/>
    <n v="76267.8"/>
    <n v="76267.8"/>
    <s v="ZLIN"/>
    <n v="10"/>
    <n v="0"/>
    <n v="0"/>
    <n v="0"/>
    <m/>
    <m/>
    <m/>
  </r>
  <r>
    <s v="120602005903-0"/>
    <x v="38"/>
    <n v="333301"/>
    <s v="SILLA EJECUTIVA DAMASCO C/MALLA"/>
    <s v="30.11.2007"/>
    <n v="111644"/>
    <n v="100479.6"/>
    <s v="ZLI1"/>
    <n v="10"/>
    <n v="0"/>
    <n v="33994.089999999997"/>
    <n v="33994.089999999997"/>
    <s v="ZLIN"/>
    <n v="10"/>
    <n v="0"/>
    <n v="0"/>
    <n v="0"/>
    <m/>
    <m/>
    <m/>
  </r>
  <r>
    <s v="120602005904-0"/>
    <x v="38"/>
    <n v="332501"/>
    <s v="CAMARA DIGITAL"/>
    <s v="30.11.2007"/>
    <n v="238430"/>
    <n v="214587"/>
    <s v="ZLI1"/>
    <n v="10"/>
    <n v="0"/>
    <n v="72598.75"/>
    <n v="72598.75"/>
    <s v="ZLIN"/>
    <n v="10"/>
    <n v="0"/>
    <n v="0"/>
    <n v="0"/>
    <m/>
    <m/>
    <m/>
  </r>
  <r>
    <s v="120602005905-0"/>
    <x v="38"/>
    <n v="335100"/>
    <s v="JUEGO DE MESA CON SEIS SILLAS MADER"/>
    <s v="30.11.2007"/>
    <n v="406800"/>
    <n v="366120"/>
    <s v="ZLI1"/>
    <n v="10"/>
    <n v="0"/>
    <n v="123865.15"/>
    <n v="123865.15"/>
    <s v="ZLIN"/>
    <n v="10"/>
    <n v="0"/>
    <n v="0"/>
    <n v="0"/>
    <m/>
    <m/>
    <m/>
  </r>
  <r>
    <s v="120602005906-0"/>
    <x v="38"/>
    <n v="321100"/>
    <s v="HORNO MICROONDAS"/>
    <s v="31.01.2008"/>
    <n v="60000"/>
    <n v="54000"/>
    <s v="ZLI1"/>
    <n v="10"/>
    <n v="0"/>
    <n v="8717.4699999999993"/>
    <n v="8717.4699999999993"/>
    <s v="ZLIN"/>
    <n v="10"/>
    <n v="0"/>
    <n v="0"/>
    <n v="0"/>
    <m/>
    <m/>
    <m/>
  </r>
  <r>
    <s v="120602005907-0"/>
    <x v="38"/>
    <n v="323303"/>
    <s v="MICROONDAS"/>
    <s v="29.02.2008"/>
    <n v="84995"/>
    <n v="76495.5"/>
    <s v="ZLI1"/>
    <n v="10"/>
    <n v="0"/>
    <n v="12349.03"/>
    <n v="12349.03"/>
    <s v="ZLIN"/>
    <n v="10"/>
    <n v="0"/>
    <n v="0"/>
    <n v="0"/>
    <m/>
    <m/>
    <m/>
  </r>
  <r>
    <s v="120602005908-0"/>
    <x v="38"/>
    <n v="321100"/>
    <s v="REFRIGERADORA 17"/>
    <s v="29.02.2008"/>
    <n v="306990"/>
    <n v="276291"/>
    <s v="ZLI1"/>
    <n v="10"/>
    <n v="0"/>
    <n v="44602.94"/>
    <n v="44602.94"/>
    <s v="ZLIN"/>
    <n v="10"/>
    <n v="0"/>
    <n v="0"/>
    <n v="0"/>
    <m/>
    <m/>
    <m/>
  </r>
  <r>
    <s v="120602005909-0"/>
    <x v="38"/>
    <n v="321100"/>
    <s v="COCINA ELECTRICA 30"/>
    <s v="29.02.2008"/>
    <n v="268490"/>
    <n v="241641"/>
    <s v="ZLI1"/>
    <n v="10"/>
    <n v="0"/>
    <n v="39009.230000000003"/>
    <n v="39009.230000000003"/>
    <s v="ZLIN"/>
    <n v="10"/>
    <n v="0"/>
    <n v="0"/>
    <n v="0"/>
    <m/>
    <m/>
    <m/>
  </r>
  <r>
    <s v="120602005910-0"/>
    <x v="38"/>
    <n v="321100"/>
    <s v="MICROONDAS"/>
    <s v="29.02.2008"/>
    <n v="61590"/>
    <n v="55431"/>
    <s v="ZLI1"/>
    <n v="10"/>
    <n v="0"/>
    <n v="8948.49"/>
    <n v="8948.49"/>
    <s v="ZLIN"/>
    <n v="10"/>
    <n v="0"/>
    <n v="0"/>
    <n v="0"/>
    <m/>
    <m/>
    <m/>
  </r>
  <r>
    <s v="120602005911-0"/>
    <x v="38"/>
    <n v="321100"/>
    <s v="CONGELADOR VERTICAL 13"/>
    <s v="29.02.2008"/>
    <n v="355900"/>
    <n v="320310"/>
    <s v="ZLI1"/>
    <n v="10"/>
    <n v="0"/>
    <n v="51709.120000000003"/>
    <n v="51709.120000000003"/>
    <s v="ZLIN"/>
    <n v="10"/>
    <n v="0"/>
    <n v="0"/>
    <n v="0"/>
    <m/>
    <m/>
    <m/>
  </r>
  <r>
    <s v="120602005912-0"/>
    <x v="38"/>
    <n v="315100"/>
    <s v="TELEFONO CELULAR"/>
    <s v="29.02.2008"/>
    <n v="165000"/>
    <n v="148500"/>
    <s v="ZLI1"/>
    <n v="10"/>
    <n v="0"/>
    <n v="23973.040000000001"/>
    <n v="23973.040000000001"/>
    <s v="ZLIN"/>
    <n v="10"/>
    <n v="0"/>
    <n v="0"/>
    <n v="0"/>
    <m/>
    <m/>
    <m/>
  </r>
  <r>
    <s v="120602005913-0"/>
    <x v="38"/>
    <n v="321100"/>
    <s v="UN PROYECTOR"/>
    <s v="29.02.2008"/>
    <n v="399995"/>
    <n v="359995.5"/>
    <s v="ZLI1"/>
    <n v="10"/>
    <n v="0"/>
    <n v="58115.74"/>
    <n v="58115.74"/>
    <s v="ZLIN"/>
    <n v="10"/>
    <n v="0"/>
    <n v="0"/>
    <n v="0"/>
    <m/>
    <m/>
    <m/>
  </r>
  <r>
    <s v="120602005915-0"/>
    <x v="38"/>
    <n v="322201"/>
    <s v="SILLA EJECUTIVA"/>
    <s v="31.03.2008"/>
    <n v="69995"/>
    <n v="62995.5"/>
    <s v="ZLI1"/>
    <n v="10"/>
    <n v="0"/>
    <n v="10169.65"/>
    <n v="10169.65"/>
    <s v="ZLIN"/>
    <n v="10"/>
    <n v="0"/>
    <n v="0"/>
    <n v="0"/>
    <m/>
    <m/>
    <m/>
  </r>
  <r>
    <s v="120602005917-0"/>
    <x v="38"/>
    <n v="323303"/>
    <s v="1 REFRIGERADORA"/>
    <s v="31.03.2008"/>
    <n v="170500"/>
    <n v="153450"/>
    <s v="ZLI1"/>
    <n v="10"/>
    <n v="0"/>
    <n v="24772.14"/>
    <n v="24772.14"/>
    <s v="ZLIN"/>
    <n v="10"/>
    <n v="0"/>
    <n v="0"/>
    <n v="0"/>
    <m/>
    <m/>
    <m/>
  </r>
  <r>
    <s v="120602005918-0"/>
    <x v="38"/>
    <n v="321204"/>
    <s v="CAMARA DIGITAL"/>
    <s v="31.03.2008"/>
    <n v="232546"/>
    <n v="209291.4"/>
    <s v="ZLI1"/>
    <n v="10"/>
    <n v="0"/>
    <n v="33786.879999999997"/>
    <n v="33786.879999999997"/>
    <s v="ZLIN"/>
    <n v="10"/>
    <n v="0"/>
    <n v="0"/>
    <n v="0"/>
    <m/>
    <m/>
    <m/>
  </r>
  <r>
    <s v="120602005919-0"/>
    <x v="38"/>
    <n v="321203"/>
    <s v="CAMARA DIGITAL"/>
    <s v="31.03.2008"/>
    <n v="232546"/>
    <n v="209291.4"/>
    <s v="ZLI1"/>
    <n v="10"/>
    <n v="0"/>
    <n v="33786.879999999997"/>
    <n v="33786.879999999997"/>
    <s v="ZLIN"/>
    <n v="10"/>
    <n v="0"/>
    <n v="0"/>
    <n v="0"/>
    <m/>
    <m/>
    <m/>
  </r>
  <r>
    <s v="120602005921-0"/>
    <x v="38"/>
    <n v="321100"/>
    <s v="MUEBLE DE 210 X 100 X 040"/>
    <s v="31.10.2007"/>
    <n v="175000"/>
    <n v="157500"/>
    <s v="ZLI1"/>
    <n v="10"/>
    <n v="0"/>
    <n v="53285.15"/>
    <n v="53285.15"/>
    <s v="ZLIN"/>
    <n v="10"/>
    <n v="0"/>
    <n v="0"/>
    <n v="0"/>
    <m/>
    <m/>
    <m/>
  </r>
  <r>
    <s v="120602005922-0"/>
    <x v="38"/>
    <n v="321100"/>
    <s v="MUEBLE ESCUADRA DE 2.00 X 1.80 X 0."/>
    <s v="31.10.2007"/>
    <n v="95000"/>
    <n v="85500"/>
    <s v="ZLI1"/>
    <n v="10"/>
    <n v="0"/>
    <n v="28926.22"/>
    <n v="28926.22"/>
    <s v="ZLIN"/>
    <n v="10"/>
    <n v="0"/>
    <n v="0"/>
    <n v="0"/>
    <m/>
    <m/>
    <m/>
  </r>
  <r>
    <s v="120602005924-0"/>
    <x v="38"/>
    <n v="321100"/>
    <s v="CAMARA FOTOGRAFICA DIGITAL"/>
    <s v="30.11.2007"/>
    <n v="190000"/>
    <n v="171000"/>
    <s v="ZLI1"/>
    <n v="10"/>
    <n v="0"/>
    <n v="57852.47"/>
    <n v="57852.47"/>
    <s v="ZLIN"/>
    <n v="10"/>
    <n v="0"/>
    <n v="0"/>
    <n v="0"/>
    <m/>
    <m/>
    <m/>
  </r>
  <r>
    <s v="120602005926-0"/>
    <x v="38"/>
    <n v="322301"/>
    <s v="MUEBLE TIPO AEREO ALBERTY"/>
    <s v="31.12.2007"/>
    <n v="81895"/>
    <n v="73705.5"/>
    <s v="ZLI1"/>
    <n v="10"/>
    <n v="0"/>
    <n v="24935.93"/>
    <n v="24935.93"/>
    <s v="ZLIN"/>
    <n v="10"/>
    <n v="0"/>
    <n v="0"/>
    <n v="0"/>
    <m/>
    <m/>
    <m/>
  </r>
  <r>
    <s v="120602005927-0"/>
    <x v="38"/>
    <n v="323302"/>
    <s v="TOLDOS CON MEDIDAS 5X5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28-0"/>
    <x v="38"/>
    <n v="323302"/>
    <s v="TOLDOS CON MEDIDAS 5X5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29-0"/>
    <x v="38"/>
    <n v="323304"/>
    <s v="TOLDOS CON MEDIDAS 6X4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30-0"/>
    <x v="38"/>
    <n v="323304"/>
    <s v="TOLDOS CON MEDIDAS 6X4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31-0"/>
    <x v="38"/>
    <n v="323304"/>
    <s v="TOLDOS CON MEDIDAS 6X4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32-0"/>
    <x v="38"/>
    <n v="315100"/>
    <s v="AIRE ACONDICIONADO TIPO PAQUETE"/>
    <s v="31.01.2008"/>
    <n v="3223061"/>
    <n v="2900754.9"/>
    <s v="ZLI1"/>
    <n v="10"/>
    <n v="0"/>
    <n v="468282.23"/>
    <n v="468282.23"/>
    <s v="ZLIN"/>
    <n v="10"/>
    <n v="0"/>
    <n v="0"/>
    <n v="0"/>
    <m/>
    <m/>
    <m/>
  </r>
  <r>
    <s v="120602005933-0"/>
    <x v="38"/>
    <n v="323100"/>
    <s v="TELEFONO INALAMBRICO PARA COMUNICAC"/>
    <s v="31.12.2007"/>
    <n v="309469"/>
    <n v="278522.09999999998"/>
    <s v="ZLI1"/>
    <n v="10"/>
    <n v="0"/>
    <n v="94229.16"/>
    <n v="94229.16"/>
    <s v="ZLIN"/>
    <n v="10"/>
    <n v="0"/>
    <n v="0"/>
    <n v="0"/>
    <m/>
    <m/>
    <m/>
  </r>
  <r>
    <s v="120602005934-0"/>
    <x v="38"/>
    <n v="335303"/>
    <s v="TELEFONO"/>
    <s v="31.12.2007"/>
    <n v="309469"/>
    <n v="278522.09999999998"/>
    <s v="ZLI1"/>
    <n v="10"/>
    <n v="0"/>
    <n v="94229.16"/>
    <n v="94229.16"/>
    <s v="ZLIN"/>
    <n v="10"/>
    <n v="0"/>
    <n v="0"/>
    <n v="0"/>
    <m/>
    <m/>
    <m/>
  </r>
  <r>
    <s v="120602005943-0"/>
    <x v="38"/>
    <n v="344201"/>
    <s v="CAMARA FOTOGRAFICA CANON 35MM REFLE"/>
    <s v="30.12.1996"/>
    <n v="169749.5"/>
    <n v="152774.54999999999"/>
    <s v="ZLI1"/>
    <n v="10"/>
    <n v="0"/>
    <n v="186312.76"/>
    <n v="167681.48000000001"/>
    <s v="ZLIN"/>
    <n v="10"/>
    <n v="0"/>
    <n v="0"/>
    <n v="0"/>
    <m/>
    <m/>
    <m/>
  </r>
  <r>
    <s v="120602005944-0"/>
    <x v="38"/>
    <n v="323100"/>
    <s v="SONIDO AMBIENTE POLIDEPORTIVO"/>
    <s v="30.12.1996"/>
    <n v="197870"/>
    <n v="178083"/>
    <s v="ZLI1"/>
    <n v="10"/>
    <n v="0"/>
    <n v="217177.13"/>
    <n v="195459.42"/>
    <s v="ZLIN"/>
    <n v="10"/>
    <n v="0"/>
    <n v="0"/>
    <n v="0"/>
    <m/>
    <m/>
    <m/>
  </r>
  <r>
    <s v="120602005996-0"/>
    <x v="38"/>
    <n v="214501"/>
    <s v="MUEBLE PARA COMPUTADORA"/>
    <s v="30.03.1998"/>
    <n v="40707.97"/>
    <n v="36637.17"/>
    <s v="ZLI1"/>
    <n v="10"/>
    <n v="0"/>
    <n v="53206.68"/>
    <n v="47886.01"/>
    <s v="ZLIN"/>
    <n v="10"/>
    <n v="0"/>
    <n v="0"/>
    <n v="0"/>
    <m/>
    <m/>
    <m/>
  </r>
  <r>
    <s v="120602006047-0"/>
    <x v="38"/>
    <n v="335301"/>
    <s v="SILLA"/>
    <s v="10.03.2009"/>
    <n v="127328.35"/>
    <n v="127328.35"/>
    <s v="ZLIN"/>
    <n v="10"/>
    <n v="0"/>
    <n v="12823.53"/>
    <n v="12823.53"/>
    <s v="ZLIN"/>
    <n v="10"/>
    <n v="0"/>
    <n v="0"/>
    <n v="0"/>
    <m/>
    <m/>
    <m/>
  </r>
  <r>
    <s v="120602006048-0"/>
    <x v="38"/>
    <n v="333100"/>
    <s v="TELEFONO CELULAR"/>
    <s v="18.12.2009"/>
    <n v="230000"/>
    <n v="230000"/>
    <s v="ZLIN"/>
    <n v="10"/>
    <n v="0"/>
    <n v="23163.83"/>
    <n v="23163.83"/>
    <s v="ZLIN"/>
    <n v="10"/>
    <n v="0"/>
    <n v="0"/>
    <n v="0"/>
    <m/>
    <m/>
    <m/>
  </r>
  <r>
    <s v="120602006049-0"/>
    <x v="38"/>
    <n v="344204"/>
    <s v="SILLA"/>
    <s v="11.03.2009"/>
    <n v="67989.990000000005"/>
    <n v="67989.990000000005"/>
    <s v="ZLIN"/>
    <n v="10"/>
    <n v="0"/>
    <n v="6847.43"/>
    <n v="6847.43"/>
    <s v="ZLIN"/>
    <n v="10"/>
    <n v="0"/>
    <n v="0"/>
    <n v="0"/>
    <m/>
    <m/>
    <m/>
  </r>
  <r>
    <s v="120602006051-0"/>
    <x v="38"/>
    <n v="323201"/>
    <s v="CAMARA DIGITAL"/>
    <s v="16.02.2009"/>
    <n v="262300"/>
    <n v="262300"/>
    <s v="ZLIN"/>
    <n v="10"/>
    <n v="0"/>
    <n v="26416.84"/>
    <n v="26416.84"/>
    <s v="ZLIN"/>
    <n v="10"/>
    <n v="0"/>
    <n v="0"/>
    <n v="0"/>
    <m/>
    <m/>
    <m/>
  </r>
  <r>
    <s v="120602006054-0"/>
    <x v="38"/>
    <n v="323303"/>
    <s v="SILLON EJECUTIVO ERGONOMICO"/>
    <s v="27.01.2009"/>
    <n v="192100"/>
    <n v="192100"/>
    <s v="ZLIN"/>
    <n v="10"/>
    <n v="0"/>
    <n v="19346.830000000002"/>
    <n v="19346.830000000002"/>
    <s v="ZLIN"/>
    <n v="10"/>
    <n v="0"/>
    <n v="0"/>
    <n v="0"/>
    <m/>
    <m/>
    <m/>
  </r>
  <r>
    <s v="120602006055-0"/>
    <x v="38"/>
    <n v="321100"/>
    <s v="PODIUM PARA SALA DE CAPACITACION"/>
    <s v="14.01.2009"/>
    <n v="165000"/>
    <n v="165000"/>
    <s v="ZLIN"/>
    <n v="10"/>
    <n v="0"/>
    <n v="16617.53"/>
    <n v="16617.53"/>
    <s v="ZLIN"/>
    <n v="10"/>
    <n v="0"/>
    <n v="0"/>
    <n v="0"/>
    <m/>
    <m/>
    <m/>
  </r>
  <r>
    <s v="120602006056-0"/>
    <x v="38"/>
    <n v="323301"/>
    <s v="REFRIGERADORA"/>
    <s v="27.01.2009"/>
    <n v="389995"/>
    <n v="389995"/>
    <s v="ZLIN"/>
    <n v="10"/>
    <n v="0"/>
    <n v="39277.300000000003"/>
    <n v="39277.300000000003"/>
    <s v="ZLIN"/>
    <n v="10"/>
    <n v="0"/>
    <n v="0"/>
    <n v="0"/>
    <m/>
    <m/>
    <m/>
  </r>
  <r>
    <s v="120602006057-0"/>
    <x v="38"/>
    <n v="322100"/>
    <s v="TANQUE HIDRONEUMATICO"/>
    <s v="18.02.2009"/>
    <n v="316729.06"/>
    <n v="271697.52"/>
    <s v="ZLIN"/>
    <n v="15"/>
    <n v="0"/>
    <n v="31898.51"/>
    <n v="31898.51"/>
    <s v="ZLIN"/>
    <n v="10"/>
    <n v="0"/>
    <n v="0"/>
    <n v="0"/>
    <m/>
    <m/>
    <m/>
  </r>
  <r>
    <s v="120602006058-0"/>
    <x v="38"/>
    <n v="331100"/>
    <s v="COFFEE MAKER"/>
    <s v="03.03.2009"/>
    <n v="94458.7"/>
    <n v="94458.7"/>
    <s v="ZLIN"/>
    <n v="10"/>
    <n v="0"/>
    <n v="9513.15"/>
    <n v="9513.15"/>
    <s v="ZLIN"/>
    <n v="10"/>
    <n v="0"/>
    <n v="0"/>
    <n v="0"/>
    <m/>
    <m/>
    <m/>
  </r>
  <r>
    <s v="120602006059-0"/>
    <x v="38"/>
    <n v="342501"/>
    <s v="Archivo movil conformado por un modulo doble de"/>
    <s v="01.06.2009"/>
    <n v="718561.91"/>
    <n v="718561.91"/>
    <s v="ZLIN"/>
    <n v="10"/>
    <n v="0"/>
    <n v="72368.03"/>
    <n v="72368.03"/>
    <s v="ZLIN"/>
    <n v="10"/>
    <n v="0"/>
    <n v="0"/>
    <n v="0"/>
    <m/>
    <m/>
    <m/>
  </r>
  <r>
    <s v="120602006060-0"/>
    <x v="38"/>
    <n v="214401"/>
    <s v="Estaciones de trabajo compuestas por: superficie"/>
    <s v="01.06.2009"/>
    <n v="534108.25"/>
    <n v="534108.25"/>
    <s v="ZLIN"/>
    <n v="10"/>
    <n v="0"/>
    <n v="53791.27"/>
    <n v="53791.27"/>
    <s v="ZLIN"/>
    <n v="10"/>
    <n v="0"/>
    <n v="0"/>
    <n v="0"/>
    <m/>
    <m/>
    <m/>
  </r>
  <r>
    <s v="120602006061-0"/>
    <x v="38"/>
    <n v="214401"/>
    <s v="Estaciones de trabajo compuestas por: superficie"/>
    <s v="01.06.2009"/>
    <n v="534108.25"/>
    <n v="534108.25"/>
    <s v="ZLIN"/>
    <n v="10"/>
    <n v="0"/>
    <n v="53791.27"/>
    <n v="53791.27"/>
    <s v="ZLIN"/>
    <n v="10"/>
    <n v="0"/>
    <n v="0"/>
    <n v="0"/>
    <m/>
    <m/>
    <m/>
  </r>
  <r>
    <s v="120602006062-0"/>
    <x v="38"/>
    <n v="214401"/>
    <s v="Estacion de trabajo superficie en &quot;L&quot; y modulo"/>
    <s v="01.06.2009"/>
    <n v="439086.66"/>
    <n v="439086.66"/>
    <s v="ZLIN"/>
    <n v="10"/>
    <n v="0"/>
    <n v="44221.43"/>
    <n v="44221.43"/>
    <s v="ZLIN"/>
    <n v="10"/>
    <n v="0"/>
    <n v="0"/>
    <n v="0"/>
    <m/>
    <m/>
    <m/>
  </r>
  <r>
    <s v="120602006063-0"/>
    <x v="38"/>
    <n v="321100"/>
    <s v="ARCHIVO DE METAL DE 4 GAVETAS COLOR NEGRO OFICIO"/>
    <s v="24.02.2009"/>
    <n v="105000"/>
    <n v="105000"/>
    <s v="ZLIN"/>
    <n v="10"/>
    <n v="0"/>
    <n v="10574.79"/>
    <n v="10574.79"/>
    <s v="ZLIN"/>
    <n v="10"/>
    <n v="0"/>
    <n v="0"/>
    <n v="0"/>
    <m/>
    <m/>
    <m/>
  </r>
  <r>
    <s v="120602006065-0"/>
    <x v="38"/>
    <n v="213301"/>
    <s v="MESA CON VIDRIO PARA REUNIONES"/>
    <s v="01.05.2009"/>
    <n v="449277.6"/>
    <n v="449277.6"/>
    <s v="ZLIN"/>
    <n v="10"/>
    <n v="0"/>
    <n v="56428.35"/>
    <n v="56428.35"/>
    <s v="ZLIN"/>
    <n v="10"/>
    <n v="0"/>
    <n v="0"/>
    <n v="0"/>
    <m/>
    <m/>
    <m/>
  </r>
  <r>
    <s v="120602006066-0"/>
    <x v="38"/>
    <n v="211100"/>
    <s v="CELULAR"/>
    <s v="17.03.2009"/>
    <n v="84000"/>
    <n v="84000"/>
    <s v="ZLIN"/>
    <n v="10"/>
    <n v="0"/>
    <n v="8459.83"/>
    <n v="8459.83"/>
    <s v="ZLIN"/>
    <n v="10"/>
    <n v="0"/>
    <n v="0"/>
    <n v="0"/>
    <m/>
    <m/>
    <m/>
  </r>
  <r>
    <s v="120602006067-0"/>
    <x v="38"/>
    <n v="211100"/>
    <s v="CELULAR"/>
    <s v="17.03.2009"/>
    <n v="150000"/>
    <n v="150000"/>
    <s v="ZLIN"/>
    <n v="10"/>
    <n v="0"/>
    <n v="15106.85"/>
    <n v="15106.85"/>
    <s v="ZLIN"/>
    <n v="10"/>
    <n v="0"/>
    <n v="0"/>
    <n v="0"/>
    <m/>
    <m/>
    <m/>
  </r>
  <r>
    <s v="120602006068-0"/>
    <x v="38"/>
    <n v="321100"/>
    <s v="ARCHIVO METALICO CUATRO GAVETAS"/>
    <s v="23.02.2009"/>
    <n v="105000"/>
    <n v="105000"/>
    <s v="ZLIN"/>
    <n v="10"/>
    <n v="0"/>
    <n v="10574.79"/>
    <n v="10574.79"/>
    <s v="ZLIN"/>
    <n v="10"/>
    <n v="0"/>
    <n v="0"/>
    <n v="0"/>
    <m/>
    <m/>
    <m/>
  </r>
  <r>
    <s v="120602006069-0"/>
    <x v="38"/>
    <n v="321100"/>
    <s v="ARCHIVO METALICO CUATRO GAVETAS"/>
    <s v="23.02.2009"/>
    <n v="105000"/>
    <n v="105000"/>
    <s v="ZLIN"/>
    <n v="10"/>
    <n v="0"/>
    <n v="10574.79"/>
    <n v="10574.79"/>
    <s v="ZLIN"/>
    <n v="10"/>
    <n v="0"/>
    <n v="0"/>
    <n v="0"/>
    <m/>
    <m/>
    <m/>
  </r>
  <r>
    <s v="120602006070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1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2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3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4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5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6-0"/>
    <x v="38"/>
    <n v="344201"/>
    <s v="ESMERILADORA ANGULAR"/>
    <s v="03.03.2009"/>
    <n v="98602.33"/>
    <n v="98602.33"/>
    <s v="ZLIN"/>
    <n v="10"/>
    <n v="0"/>
    <n v="9930.4699999999993"/>
    <n v="9930.4699999999993"/>
    <s v="ZLIN"/>
    <n v="10"/>
    <n v="0"/>
    <n v="0"/>
    <n v="0"/>
    <m/>
    <m/>
    <m/>
  </r>
  <r>
    <s v="120602006077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78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79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80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81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82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83-0"/>
    <x v="38"/>
    <n v="344201"/>
    <s v="ESMERILADORA ANGULAR"/>
    <s v="03.03.2009"/>
    <n v="53104.86"/>
    <n v="53104.86"/>
    <s v="ZLIN"/>
    <n v="10"/>
    <n v="0"/>
    <n v="5348.31"/>
    <n v="5348.31"/>
    <s v="ZLIN"/>
    <n v="10"/>
    <n v="0"/>
    <n v="0"/>
    <n v="0"/>
    <m/>
    <m/>
    <m/>
  </r>
  <r>
    <s v="120602006084-0"/>
    <x v="38"/>
    <n v="344201"/>
    <s v="ASPIRADORA INDUSTRIAL"/>
    <s v="03.03.2009"/>
    <n v="151351.1"/>
    <n v="151351.1"/>
    <s v="ZLIN"/>
    <n v="10"/>
    <n v="0"/>
    <n v="15242.92"/>
    <n v="15242.92"/>
    <s v="ZLIN"/>
    <n v="10"/>
    <n v="0"/>
    <n v="0"/>
    <n v="0"/>
    <m/>
    <m/>
    <m/>
  </r>
  <r>
    <s v="120602006085-0"/>
    <x v="38"/>
    <n v="344201"/>
    <s v="TECKLE ELETRICO CON BOTONERA"/>
    <s v="03.03.2009"/>
    <n v="1585766.78"/>
    <n v="1245425.33"/>
    <s v="ZLIN"/>
    <n v="20"/>
    <n v="0"/>
    <n v="159706.23000000001"/>
    <n v="159706.23000000001"/>
    <s v="ZLIN"/>
    <n v="10"/>
    <n v="0"/>
    <n v="0"/>
    <n v="0"/>
    <m/>
    <m/>
    <m/>
  </r>
  <r>
    <s v="120602006086-0"/>
    <x v="38"/>
    <n v="344201"/>
    <s v="TECKLE ELETRICO CON BOTONERA"/>
    <s v="03.03.2009"/>
    <n v="1585766.78"/>
    <n v="1245425.33"/>
    <s v="ZLIN"/>
    <n v="20"/>
    <n v="0"/>
    <n v="159706.23000000001"/>
    <n v="159706.23000000001"/>
    <s v="ZLIN"/>
    <n v="10"/>
    <n v="0"/>
    <n v="0"/>
    <n v="0"/>
    <m/>
    <m/>
    <m/>
  </r>
  <r>
    <s v="120602006087-0"/>
    <x v="38"/>
    <n v="344201"/>
    <s v="ELEVADOR ELECTROHIDRAULICO PARA AUTOMOVILES"/>
    <s v="03.03.2009"/>
    <n v="1745904.04"/>
    <n v="1745904.04"/>
    <s v="ZLIN"/>
    <n v="10"/>
    <n v="0"/>
    <n v="175834.01"/>
    <n v="175834.01"/>
    <s v="ZLIN"/>
    <n v="10"/>
    <n v="0"/>
    <n v="0"/>
    <n v="0"/>
    <m/>
    <m/>
    <m/>
  </r>
  <r>
    <s v="120602006088-0"/>
    <x v="38"/>
    <n v="344201"/>
    <s v="ELEVADOR ELECTROHIDRAULICO PARA AUTOMOVILES"/>
    <s v="03.03.2009"/>
    <n v="1745904.04"/>
    <n v="1745904.04"/>
    <s v="ZLIN"/>
    <n v="10"/>
    <n v="0"/>
    <n v="175834.01"/>
    <n v="175834.01"/>
    <s v="ZLIN"/>
    <n v="10"/>
    <n v="0"/>
    <n v="0"/>
    <n v="0"/>
    <m/>
    <m/>
    <m/>
  </r>
  <r>
    <s v="120602006089-0"/>
    <x v="38"/>
    <n v="344201"/>
    <s v="ELEVADOR ELECTROHIDRAULICO PARA AUTOMOVILES"/>
    <s v="03.03.2009"/>
    <n v="1745904.04"/>
    <n v="1745904.04"/>
    <s v="ZLIN"/>
    <n v="10"/>
    <n v="0"/>
    <n v="175834.01"/>
    <n v="175834.01"/>
    <s v="ZLIN"/>
    <n v="10"/>
    <n v="0"/>
    <n v="0"/>
    <n v="0"/>
    <m/>
    <m/>
    <m/>
  </r>
  <r>
    <s v="120602006090-0"/>
    <x v="38"/>
    <n v="344201"/>
    <s v="EQUIPO DISPENSADOR"/>
    <s v="03.03.2009"/>
    <n v="419777.48"/>
    <n v="419777.48"/>
    <s v="ZLIN"/>
    <n v="10"/>
    <n v="0"/>
    <n v="42276.75"/>
    <n v="42276.75"/>
    <s v="ZLIN"/>
    <n v="10"/>
    <n v="0"/>
    <n v="0"/>
    <n v="0"/>
    <m/>
    <m/>
    <m/>
  </r>
  <r>
    <s v="120602006091-0"/>
    <x v="38"/>
    <n v="344201"/>
    <s v="CAUTIN"/>
    <s v="03.03.2009"/>
    <n v="66220.05"/>
    <n v="66220.05"/>
    <s v="ZLIN"/>
    <n v="10"/>
    <n v="0"/>
    <n v="6669.17"/>
    <n v="6669.17"/>
    <s v="ZLIN"/>
    <n v="10"/>
    <n v="0"/>
    <n v="0"/>
    <n v="0"/>
    <m/>
    <m/>
    <m/>
  </r>
  <r>
    <s v="120602006092-0"/>
    <x v="38"/>
    <n v="344201"/>
    <s v="CAUTIN"/>
    <s v="03.03.2009"/>
    <n v="66220.11"/>
    <n v="66220.11"/>
    <s v="ZLIN"/>
    <n v="10"/>
    <n v="0"/>
    <n v="6669.18"/>
    <n v="6669.18"/>
    <s v="ZLIN"/>
    <n v="10"/>
    <n v="0"/>
    <n v="0"/>
    <n v="0"/>
    <m/>
    <m/>
    <m/>
  </r>
  <r>
    <s v="120602006093-0"/>
    <x v="38"/>
    <n v="344201"/>
    <s v="ESCALERA DE EXTENSION"/>
    <s v="27.02.2009"/>
    <n v="117553.9"/>
    <n v="117553.9"/>
    <s v="ZLIN"/>
    <n v="10"/>
    <n v="0"/>
    <n v="11839.13"/>
    <n v="11839.13"/>
    <s v="ZLIN"/>
    <n v="10"/>
    <n v="0"/>
    <n v="0"/>
    <n v="0"/>
    <m/>
    <m/>
    <m/>
  </r>
  <r>
    <s v="120602006094-0"/>
    <x v="38"/>
    <n v="344201"/>
    <s v="ESCALERA MEDIANA"/>
    <s v="27.02.2009"/>
    <n v="54121.35"/>
    <n v="54121.35"/>
    <s v="ZLIN"/>
    <n v="10"/>
    <n v="0"/>
    <n v="5450.69"/>
    <n v="5450.69"/>
    <s v="ZLIN"/>
    <n v="10"/>
    <n v="0"/>
    <n v="0"/>
    <n v="0"/>
    <m/>
    <m/>
    <m/>
  </r>
  <r>
    <s v="120602006095-0"/>
    <x v="38"/>
    <n v="344201"/>
    <s v="ESCALERA MEDIANA"/>
    <s v="27.02.2009"/>
    <n v="54121.35"/>
    <n v="54121.35"/>
    <s v="ZLIN"/>
    <n v="10"/>
    <n v="0"/>
    <n v="5450.69"/>
    <n v="5450.69"/>
    <s v="ZLIN"/>
    <n v="10"/>
    <n v="0"/>
    <n v="0"/>
    <n v="0"/>
    <m/>
    <m/>
    <m/>
  </r>
  <r>
    <s v="120602006100-0"/>
    <x v="38"/>
    <n v="335206"/>
    <s v="HORNO MICROONDAS"/>
    <s v="18.03.2009"/>
    <n v="115000"/>
    <n v="115000"/>
    <s v="ZLIN"/>
    <n v="10"/>
    <n v="0"/>
    <n v="11581.91"/>
    <n v="11581.91"/>
    <s v="ZLIN"/>
    <n v="10"/>
    <n v="0"/>
    <n v="0"/>
    <n v="0"/>
    <m/>
    <m/>
    <m/>
  </r>
  <r>
    <s v="120602006105-0"/>
    <x v="38"/>
    <n v="332401"/>
    <s v="SILLA"/>
    <s v="10.03.2009"/>
    <n v="128497.18"/>
    <n v="128497.18"/>
    <s v="ZLIN"/>
    <n v="10"/>
    <n v="0"/>
    <n v="12941.25"/>
    <n v="12941.25"/>
    <s v="ZLIN"/>
    <n v="10"/>
    <n v="0"/>
    <n v="0"/>
    <n v="0"/>
    <m/>
    <m/>
    <m/>
  </r>
  <r>
    <s v="120602006106-0"/>
    <x v="38"/>
    <n v="323302"/>
    <s v="SILLON EJECUTIVO"/>
    <s v="05.02.2009"/>
    <n v="86950"/>
    <n v="86950"/>
    <s v="ZLIN"/>
    <n v="10"/>
    <n v="0"/>
    <n v="8756.94"/>
    <n v="8756.94"/>
    <s v="ZLIN"/>
    <n v="10"/>
    <n v="0"/>
    <n v="0"/>
    <n v="0"/>
    <m/>
    <m/>
    <m/>
  </r>
  <r>
    <s v="120602006110-0"/>
    <x v="38"/>
    <n v="321101"/>
    <s v="CALENTADOR DE AGUA"/>
    <s v="25.03.2009"/>
    <n v="155000"/>
    <n v="155000"/>
    <s v="ZLIN"/>
    <n v="10"/>
    <n v="0"/>
    <n v="15610.41"/>
    <n v="15610.41"/>
    <s v="ZLIN"/>
    <n v="10"/>
    <n v="0"/>
    <n v="0"/>
    <n v="0"/>
    <m/>
    <m/>
    <m/>
  </r>
  <r>
    <s v="120602006111-0"/>
    <x v="38"/>
    <n v="334302"/>
    <s v="ESCRITORIO MODULO ESCUADRA"/>
    <s v="24.03.2009"/>
    <n v="150000"/>
    <n v="150000"/>
    <s v="ZLIN"/>
    <n v="10"/>
    <n v="0"/>
    <n v="15106.85"/>
    <n v="15106.85"/>
    <s v="ZLIN"/>
    <n v="10"/>
    <n v="0"/>
    <n v="0"/>
    <n v="0"/>
    <m/>
    <m/>
    <m/>
  </r>
  <r>
    <s v="120602006112-0"/>
    <x v="38"/>
    <n v="335201"/>
    <s v="PROYECTOR"/>
    <s v="27.03.2009"/>
    <n v="972396.92"/>
    <n v="972396.92"/>
    <s v="ZLIN"/>
    <n v="10"/>
    <n v="0"/>
    <n v="97932.32"/>
    <n v="97932.32"/>
    <s v="ZLIN"/>
    <n v="10"/>
    <n v="0"/>
    <n v="0"/>
    <n v="0"/>
    <m/>
    <m/>
    <m/>
  </r>
  <r>
    <s v="120602006114-0"/>
    <x v="38"/>
    <n v="321100"/>
    <s v="TELEVISION 21 PULGADAS"/>
    <s v="14.04.2009"/>
    <n v="85000"/>
    <n v="85000"/>
    <s v="ZLIN"/>
    <n v="10"/>
    <n v="0"/>
    <n v="8560.5499999999993"/>
    <n v="8560.5499999999993"/>
    <s v="ZLIN"/>
    <n v="10"/>
    <n v="0"/>
    <n v="0"/>
    <n v="0"/>
    <m/>
    <m/>
    <m/>
  </r>
  <r>
    <s v="120602006120-0"/>
    <x v="38"/>
    <n v="344201"/>
    <s v="ARCHIVADOR"/>
    <s v="01.06.2009"/>
    <n v="137276.5"/>
    <n v="137276.5"/>
    <s v="ZLIN"/>
    <n v="10"/>
    <n v="0"/>
    <n v="13825.43"/>
    <n v="13825.43"/>
    <s v="ZLIN"/>
    <n v="10"/>
    <n v="0"/>
    <n v="0"/>
    <n v="0"/>
    <m/>
    <m/>
    <m/>
  </r>
  <r>
    <s v="120602006123-0"/>
    <x v="38"/>
    <n v="343100"/>
    <s v="ESCRITORIO"/>
    <s v="01.06.2009"/>
    <n v="120000.01"/>
    <n v="120000.01"/>
    <s v="ZLIN"/>
    <n v="10"/>
    <n v="0"/>
    <n v="12085.48"/>
    <n v="12085.48"/>
    <s v="ZLIN"/>
    <n v="10"/>
    <n v="0"/>
    <n v="0"/>
    <n v="0"/>
    <m/>
    <m/>
    <m/>
  </r>
  <r>
    <s v="120602006124-0"/>
    <x v="38"/>
    <n v="344205"/>
    <s v="ESTANTE DE MADERA"/>
    <s v="08.04.2009"/>
    <n v="115000"/>
    <n v="115000"/>
    <s v="ZLIN"/>
    <n v="10"/>
    <n v="0"/>
    <n v="11581.91"/>
    <n v="11581.91"/>
    <s v="ZLIN"/>
    <n v="10"/>
    <n v="0"/>
    <n v="0"/>
    <n v="0"/>
    <m/>
    <m/>
    <m/>
  </r>
  <r>
    <s v="120602006125-0"/>
    <x v="38"/>
    <n v="213100"/>
    <s v="ASPIRADORA ANTIALERGICA 2 LITROS 1400W, KARCHER"/>
    <s v="01.07.2009"/>
    <n v="347192"/>
    <n v="347192"/>
    <s v="ZLIN"/>
    <n v="10"/>
    <n v="0"/>
    <n v="34966.5"/>
    <n v="34966.5"/>
    <s v="ZLIN"/>
    <n v="10"/>
    <n v="0"/>
    <n v="0"/>
    <n v="0"/>
    <m/>
    <m/>
    <m/>
  </r>
  <r>
    <s v="120602006127-0"/>
    <x v="38"/>
    <n v="335201"/>
    <s v="CELULAR"/>
    <s v="01.06.2009"/>
    <n v="150000"/>
    <n v="150000"/>
    <s v="ZLIN"/>
    <n v="10"/>
    <n v="0"/>
    <n v="15106.85"/>
    <n v="15106.85"/>
    <s v="ZLIN"/>
    <n v="10"/>
    <n v="0"/>
    <n v="0"/>
    <n v="0"/>
    <m/>
    <m/>
    <m/>
  </r>
  <r>
    <s v="120602006128-0"/>
    <x v="38"/>
    <n v="341204"/>
    <s v="SILLA"/>
    <s v="01.06.2009"/>
    <n v="127061.91"/>
    <n v="127061.91"/>
    <s v="ZLIN"/>
    <n v="10"/>
    <n v="0"/>
    <n v="12796.7"/>
    <n v="12796.7"/>
    <s v="ZLIN"/>
    <n v="10"/>
    <n v="0"/>
    <n v="0"/>
    <n v="0"/>
    <m/>
    <m/>
    <m/>
  </r>
  <r>
    <s v="120602006129-0"/>
    <x v="38"/>
    <n v="335100"/>
    <s v="CELULAR"/>
    <s v="01.06.2009"/>
    <n v="135000"/>
    <n v="135000"/>
    <s v="ZLIN"/>
    <n v="10"/>
    <n v="0"/>
    <n v="13596.16"/>
    <n v="13596.16"/>
    <s v="ZLIN"/>
    <n v="10"/>
    <n v="0"/>
    <n v="0"/>
    <n v="0"/>
    <m/>
    <m/>
    <m/>
  </r>
  <r>
    <s v="120602006136-0"/>
    <x v="38"/>
    <n v="311100"/>
    <s v="CAMARA DIGITAL"/>
    <s v="01.07.2009"/>
    <n v="123594"/>
    <n v="123594"/>
    <s v="ZLIN"/>
    <n v="10"/>
    <n v="0"/>
    <n v="12447.44"/>
    <n v="12447.44"/>
    <s v="ZLIN"/>
    <n v="10"/>
    <n v="0"/>
    <n v="0"/>
    <n v="0"/>
    <m/>
    <m/>
    <m/>
  </r>
  <r>
    <s v="120602006137-0"/>
    <x v="38"/>
    <n v="321102"/>
    <s v="AIRE ACONDICIONADO"/>
    <s v="19.05.2010"/>
    <n v="966150"/>
    <n v="966150"/>
    <s v="ZLIN"/>
    <n v="10"/>
    <n v="0"/>
    <n v="45698.9"/>
    <n v="45698.9"/>
    <s v="ZLIN"/>
    <n v="10"/>
    <n v="0"/>
    <n v="0"/>
    <n v="0"/>
    <m/>
    <m/>
    <m/>
  </r>
  <r>
    <s v="120602006138-0"/>
    <x v="38"/>
    <n v="323303"/>
    <s v="AIRE ACONDICIONADO"/>
    <s v="19.05.2010"/>
    <n v="966150"/>
    <n v="966150"/>
    <s v="ZLIN"/>
    <n v="10"/>
    <n v="0"/>
    <n v="45698.9"/>
    <n v="45698.9"/>
    <s v="ZLIN"/>
    <n v="10"/>
    <n v="0"/>
    <n v="0"/>
    <n v="0"/>
    <m/>
    <m/>
    <m/>
  </r>
  <r>
    <s v="120602006139-0"/>
    <x v="38"/>
    <n v="323304"/>
    <s v="AIRE ACONDICIONADO"/>
    <s v="19.05.2010"/>
    <n v="438440"/>
    <n v="438440"/>
    <s v="ZLIN"/>
    <n v="10"/>
    <n v="0"/>
    <n v="20738.21"/>
    <n v="20738.21"/>
    <s v="ZLIN"/>
    <n v="10"/>
    <n v="0"/>
    <n v="0"/>
    <n v="0"/>
    <m/>
    <m/>
    <m/>
  </r>
  <r>
    <s v="120602006140-0"/>
    <x v="38"/>
    <n v="323100"/>
    <s v="AIRE ACONDICIONADO"/>
    <s v="19.05.2010"/>
    <n v="438440"/>
    <n v="438440"/>
    <s v="ZLIN"/>
    <n v="10"/>
    <n v="0"/>
    <n v="20738.21"/>
    <n v="20738.21"/>
    <s v="ZLIN"/>
    <n v="10"/>
    <n v="0"/>
    <n v="0"/>
    <n v="0"/>
    <m/>
    <m/>
    <m/>
  </r>
  <r>
    <s v="120602006141-0"/>
    <x v="38"/>
    <n v="323302"/>
    <s v="AIRE ACONDICIONADO MINI SPLIT"/>
    <s v="19.05.2010"/>
    <n v="438440"/>
    <n v="438440"/>
    <s v="ZLIN"/>
    <n v="10"/>
    <n v="0"/>
    <n v="20738.21"/>
    <n v="20738.21"/>
    <s v="ZLIN"/>
    <n v="10"/>
    <n v="0"/>
    <n v="0"/>
    <n v="0"/>
    <m/>
    <m/>
    <m/>
  </r>
  <r>
    <s v="120602006142-0"/>
    <x v="38"/>
    <n v="323100"/>
    <s v="AIRE ACONDICIONADO"/>
    <s v="19.05.2010"/>
    <n v="438440"/>
    <n v="438440"/>
    <s v="ZLIN"/>
    <n v="10"/>
    <n v="0"/>
    <n v="20738.21"/>
    <n v="20738.21"/>
    <s v="ZLIN"/>
    <n v="10"/>
    <n v="0"/>
    <n v="0"/>
    <n v="0"/>
    <m/>
    <m/>
    <m/>
  </r>
  <r>
    <s v="120602006143-0"/>
    <x v="38"/>
    <n v="323302"/>
    <s v="AIRE ACONDICIONADO"/>
    <s v="19.05.2010"/>
    <n v="438440"/>
    <n v="438440"/>
    <s v="ZLIN"/>
    <n v="10"/>
    <n v="0"/>
    <n v="20738.21"/>
    <n v="20738.21"/>
    <s v="ZLIN"/>
    <n v="10"/>
    <n v="0"/>
    <n v="0"/>
    <n v="0"/>
    <m/>
    <m/>
    <m/>
  </r>
  <r>
    <s v="120602006164-0"/>
    <x v="38"/>
    <n v="131100"/>
    <s v="MESA DE REUNIONES"/>
    <s v="01.07.2009"/>
    <n v="187920"/>
    <n v="187920"/>
    <s v="ZLIN"/>
    <n v="10"/>
    <n v="0"/>
    <n v="18925.86"/>
    <n v="18925.86"/>
    <s v="ZLIN"/>
    <n v="10"/>
    <n v="0"/>
    <n v="0"/>
    <n v="0"/>
    <m/>
    <m/>
    <m/>
  </r>
  <r>
    <s v="120602006165-0"/>
    <x v="38"/>
    <n v="133501"/>
    <s v="LIBRERO"/>
    <s v="01.07.2009"/>
    <n v="106040"/>
    <n v="106040"/>
    <s v="ZLIN"/>
    <n v="10"/>
    <n v="0"/>
    <n v="10679.53"/>
    <n v="10679.53"/>
    <s v="ZLIN"/>
    <n v="10"/>
    <n v="0"/>
    <n v="0"/>
    <n v="0"/>
    <m/>
    <m/>
    <m/>
  </r>
  <r>
    <s v="120602006166-0"/>
    <x v="38"/>
    <n v="133501"/>
    <s v="LIBREROS"/>
    <s v="01.07.2009"/>
    <n v="106040"/>
    <n v="106040"/>
    <s v="ZLIN"/>
    <n v="10"/>
    <n v="0"/>
    <n v="10679.53"/>
    <n v="10679.53"/>
    <s v="ZLIN"/>
    <n v="10"/>
    <n v="0"/>
    <n v="0"/>
    <n v="0"/>
    <m/>
    <m/>
    <m/>
  </r>
  <r>
    <s v="120602006170-0"/>
    <x v="38"/>
    <n v="315100"/>
    <s v="AIRE ACONDICIONADO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6171-0"/>
    <x v="38"/>
    <n v="214401"/>
    <s v="RELOJ MARCADOR"/>
    <s v="01.08.2009"/>
    <n v="1906911.55"/>
    <n v="1245441.9700000002"/>
    <s v="ZLIN"/>
    <n v="15"/>
    <n v="0"/>
    <n v="18183.23"/>
    <n v="18183.23"/>
    <s v="ZLIN"/>
    <n v="10"/>
    <n v="0"/>
    <n v="0"/>
    <n v="0"/>
    <m/>
    <m/>
    <m/>
  </r>
  <r>
    <s v="120602006172-0"/>
    <x v="38"/>
    <n v="214100"/>
    <s v="RELOJ MARCADOR"/>
    <s v="01.08.2009"/>
    <n v="1906911.55"/>
    <n v="1245441.9700000002"/>
    <s v="ZLIN"/>
    <n v="15"/>
    <n v="0"/>
    <n v="18183.23"/>
    <n v="18183.23"/>
    <s v="ZLIN"/>
    <n v="10"/>
    <n v="0"/>
    <n v="0"/>
    <n v="0"/>
    <m/>
    <m/>
    <m/>
  </r>
  <r>
    <s v="120602006173-0"/>
    <x v="38"/>
    <n v="214405"/>
    <s v="RELOJ MARCADOR"/>
    <s v="01.08.2009"/>
    <n v="1906911.55"/>
    <n v="1245441.9700000002"/>
    <s v="ZLIN"/>
    <n v="15"/>
    <n v="0"/>
    <n v="18183.23"/>
    <n v="18183.23"/>
    <s v="ZLIN"/>
    <n v="10"/>
    <n v="0"/>
    <n v="0"/>
    <n v="0"/>
    <m/>
    <m/>
    <m/>
  </r>
  <r>
    <s v="120602006174-0"/>
    <x v="38"/>
    <n v="214401"/>
    <s v="RELOJ MARCADOR"/>
    <s v="01.08.2009"/>
    <n v="1906911.55"/>
    <n v="1245441.9700000002"/>
    <s v="ZLIN"/>
    <n v="15"/>
    <n v="0"/>
    <n v="18183.23"/>
    <n v="18183.23"/>
    <s v="ZLIN"/>
    <n v="10"/>
    <n v="0"/>
    <n v="0"/>
    <n v="0"/>
    <m/>
    <m/>
    <m/>
  </r>
  <r>
    <s v="120602006175-0"/>
    <x v="38"/>
    <n v="311100"/>
    <s v="TELEFONO CELULAR"/>
    <s v="07.07.2009"/>
    <n v="1795265.3"/>
    <n v="1795265.3"/>
    <s v="ZLIN"/>
    <n v="10"/>
    <n v="0"/>
    <n v="6939.08"/>
    <n v="6939.08"/>
    <s v="ZLIN"/>
    <n v="10"/>
    <n v="0"/>
    <n v="0"/>
    <n v="0"/>
    <m/>
    <m/>
    <m/>
  </r>
  <r>
    <s v="120602006176-0"/>
    <x v="38"/>
    <n v="332100"/>
    <s v="SILLON EJECUTIVO"/>
    <s v="07.07.2009"/>
    <n v="1804650.3"/>
    <n v="1804650.3"/>
    <s v="ZLIN"/>
    <n v="10"/>
    <n v="0"/>
    <n v="7884.27"/>
    <n v="7884.27"/>
    <s v="ZLIN"/>
    <n v="10"/>
    <n v="0"/>
    <n v="0"/>
    <n v="0"/>
    <m/>
    <m/>
    <m/>
  </r>
  <r>
    <s v="120602006177-0"/>
    <x v="38"/>
    <n v="211100"/>
    <s v="MEGAFONO"/>
    <s v="01.06.2009"/>
    <n v="1974945.3"/>
    <n v="1974945.3"/>
    <s v="ZLIN"/>
    <n v="10"/>
    <n v="0"/>
    <n v="25035.06"/>
    <n v="25035.06"/>
    <s v="ZLIN"/>
    <n v="10"/>
    <n v="0"/>
    <n v="0"/>
    <n v="0"/>
    <m/>
    <m/>
    <m/>
  </r>
  <r>
    <s v="120602006178-0"/>
    <x v="38"/>
    <n v="211100"/>
    <s v="MEGAFONO"/>
    <s v="01.06.2009"/>
    <n v="1974945.3"/>
    <n v="1974945.3"/>
    <s v="ZLIN"/>
    <n v="10"/>
    <n v="0"/>
    <n v="25035.06"/>
    <n v="25035.06"/>
    <s v="ZLIN"/>
    <n v="10"/>
    <n v="0"/>
    <n v="0"/>
    <n v="0"/>
    <m/>
    <m/>
    <m/>
  </r>
  <r>
    <s v="120602006179-0"/>
    <x v="38"/>
    <n v="335100"/>
    <s v="AIRE ACONDICIONADO"/>
    <s v="13.08.2009"/>
    <n v="2096451.6"/>
    <n v="2096451.6"/>
    <s v="ZLIN"/>
    <n v="10"/>
    <n v="0"/>
    <n v="37272.239999999998"/>
    <n v="37272.239999999998"/>
    <s v="ZLIN"/>
    <n v="10"/>
    <n v="0"/>
    <n v="0"/>
    <n v="0"/>
    <m/>
    <m/>
    <m/>
  </r>
  <r>
    <s v="120602006180-0"/>
    <x v="38"/>
    <n v="344205"/>
    <s v="LOCKER DE 6 COMPARTIMIENTOS"/>
    <s v="13.07.2009"/>
    <n v="1854513.3"/>
    <n v="1854513.3"/>
    <s v="ZLIN"/>
    <n v="10"/>
    <n v="0"/>
    <n v="12906.08"/>
    <n v="12906.08"/>
    <s v="ZLIN"/>
    <n v="10"/>
    <n v="0"/>
    <n v="0"/>
    <n v="0"/>
    <m/>
    <m/>
    <m/>
  </r>
  <r>
    <s v="120602006181-0"/>
    <x v="38"/>
    <n v="334100"/>
    <s v="MESA REDONDA BASE MELAMINA"/>
    <s v="13.07.2009"/>
    <n v="1821365.3"/>
    <n v="1821365.3"/>
    <s v="ZLIN"/>
    <n v="10"/>
    <n v="0"/>
    <n v="9567.67"/>
    <n v="9567.67"/>
    <s v="ZLIN"/>
    <n v="10"/>
    <n v="0"/>
    <n v="0"/>
    <n v="0"/>
    <m/>
    <m/>
    <m/>
  </r>
  <r>
    <s v="120602006183-0"/>
    <x v="38"/>
    <n v="322301"/>
    <s v="ENFRIADOR DE AGUA"/>
    <s v="22.07.2009"/>
    <n v="98950"/>
    <n v="98950"/>
    <s v="ZLIN"/>
    <n v="10"/>
    <n v="0"/>
    <n v="9965.49"/>
    <n v="9965.49"/>
    <s v="ZLIN"/>
    <n v="10"/>
    <n v="0"/>
    <n v="0"/>
    <n v="0"/>
    <m/>
    <m/>
    <m/>
  </r>
  <r>
    <s v="120602006184-0"/>
    <x v="38"/>
    <n v="321202"/>
    <s v="LECTOR BIOMÉTRICO OPTICO DE HUELLA DIGITAL"/>
    <s v="27.08.2009"/>
    <n v="548528.67000000004"/>
    <n v="548528.67000000004"/>
    <s v="ZLIN"/>
    <n v="10"/>
    <n v="0"/>
    <n v="55243.59"/>
    <n v="55243.59"/>
    <s v="ZLIN"/>
    <n v="10"/>
    <n v="0"/>
    <n v="0"/>
    <n v="0"/>
    <m/>
    <m/>
    <m/>
  </r>
  <r>
    <s v="120602006185-0"/>
    <x v="38"/>
    <n v="321202"/>
    <s v="LECTOR BIOMÉTRICO OPTICO DE HUELLA DIGITAL"/>
    <s v="27.08.2009"/>
    <n v="548528.67000000004"/>
    <n v="548528.67000000004"/>
    <s v="ZLIN"/>
    <n v="10"/>
    <n v="0"/>
    <n v="55243.59"/>
    <n v="55243.59"/>
    <s v="ZLIN"/>
    <n v="10"/>
    <n v="0"/>
    <n v="0"/>
    <n v="0"/>
    <m/>
    <m/>
    <m/>
  </r>
  <r>
    <s v="120602006186-0"/>
    <x v="38"/>
    <n v="321202"/>
    <s v="LECTOR BIOMÉTRICO OPTICO DE HUELLA DIGITAL"/>
    <s v="27.08.2009"/>
    <n v="548528.67000000004"/>
    <n v="548528.67000000004"/>
    <s v="ZLIN"/>
    <n v="10"/>
    <n v="0"/>
    <n v="55243.59"/>
    <n v="55243.59"/>
    <s v="ZLIN"/>
    <n v="10"/>
    <n v="0"/>
    <n v="0"/>
    <n v="0"/>
    <m/>
    <m/>
    <m/>
  </r>
  <r>
    <s v="120602006187-0"/>
    <x v="38"/>
    <n v="321202"/>
    <s v="LECTOR BIOMÉTRICO OPTICO DE HUELLA DIGITAL"/>
    <s v="27.08.2009"/>
    <n v="548528.67000000004"/>
    <n v="548528.67000000004"/>
    <s v="ZLIN"/>
    <n v="10"/>
    <n v="0"/>
    <n v="55243.59"/>
    <n v="55243.59"/>
    <s v="ZLIN"/>
    <n v="10"/>
    <n v="0"/>
    <n v="0"/>
    <n v="0"/>
    <m/>
    <m/>
    <m/>
  </r>
  <r>
    <s v="120602006188-0"/>
    <x v="38"/>
    <n v="321202"/>
    <s v="LECTOR BIOMÉTRICO OPTICO DE HUELLA DIGITAL"/>
    <s v="27.08.2009"/>
    <n v="548528.67000000004"/>
    <n v="548528.67000000004"/>
    <s v="ZLIN"/>
    <n v="10"/>
    <n v="0"/>
    <n v="55243.59"/>
    <n v="55243.59"/>
    <s v="ZLIN"/>
    <n v="10"/>
    <n v="0"/>
    <n v="0"/>
    <n v="0"/>
    <m/>
    <m/>
    <m/>
  </r>
  <r>
    <s v="120602006189-0"/>
    <x v="38"/>
    <n v="321202"/>
    <s v="LECTOR BIOMÉTRICO OPTICO DE HUELLA DIGITAL"/>
    <s v="27.08.2009"/>
    <n v="548528.67000000004"/>
    <n v="548528.67000000004"/>
    <s v="ZLIN"/>
    <n v="10"/>
    <n v="0"/>
    <n v="55243.59"/>
    <n v="55243.59"/>
    <s v="ZLIN"/>
    <n v="10"/>
    <n v="0"/>
    <n v="0"/>
    <n v="0"/>
    <m/>
    <m/>
    <m/>
  </r>
  <r>
    <s v="120602006190-0"/>
    <x v="38"/>
    <n v="321100"/>
    <s v="IMPRESORA PARA CARNETS"/>
    <s v="27.08.2009"/>
    <n v="2887133.82"/>
    <n v="1828518.0799999998"/>
    <s v="ZLIN"/>
    <n v="5"/>
    <n v="0"/>
    <n v="290769.88"/>
    <n v="290769.88"/>
    <s v="ZLIN"/>
    <n v="10"/>
    <n v="0"/>
    <n v="0"/>
    <n v="0"/>
    <m/>
    <m/>
    <m/>
  </r>
  <r>
    <s v="120602006191-0"/>
    <x v="38"/>
    <n v="344303"/>
    <s v="CAMARA FOTOGRAFICA DIGITAL"/>
    <s v="01.08.2009"/>
    <n v="189000"/>
    <n v="189000"/>
    <s v="ZLIN"/>
    <n v="10"/>
    <n v="0"/>
    <n v="19034.62"/>
    <n v="19034.62"/>
    <s v="ZLIN"/>
    <n v="10"/>
    <n v="0"/>
    <n v="0"/>
    <n v="0"/>
    <m/>
    <m/>
    <m/>
  </r>
  <r>
    <s v="120602006193-0"/>
    <x v="38"/>
    <n v="331100"/>
    <s v="REFRIFERADORA"/>
    <s v="14.08.2009"/>
    <n v="200000"/>
    <n v="200000"/>
    <s v="ZLIN"/>
    <n v="10"/>
    <n v="0"/>
    <n v="20142.46"/>
    <n v="20142.46"/>
    <s v="ZLIN"/>
    <n v="10"/>
    <n v="0"/>
    <n v="0"/>
    <n v="0"/>
    <m/>
    <m/>
    <m/>
  </r>
  <r>
    <s v="120602006194-0"/>
    <x v="38"/>
    <n v="331100"/>
    <s v="REFRIFERADORA"/>
    <s v="14.08.2009"/>
    <n v="200000"/>
    <n v="0"/>
    <s v="ZLIN"/>
    <n v="10"/>
    <n v="0"/>
    <n v="20142.46"/>
    <n v="0"/>
    <s v="ZLIN"/>
    <n v="10"/>
    <n v="0"/>
    <n v="0"/>
    <n v="0"/>
    <m/>
    <m/>
    <m/>
  </r>
  <r>
    <s v="120602006195-0"/>
    <x v="38"/>
    <n v="331100"/>
    <s v="REFRIFERADORA"/>
    <s v="14.08.2009"/>
    <n v="200000"/>
    <n v="200000"/>
    <s v="ZLIN"/>
    <n v="10"/>
    <n v="0"/>
    <n v="20142.46"/>
    <n v="20142.46"/>
    <s v="ZLIN"/>
    <n v="10"/>
    <n v="0"/>
    <n v="0"/>
    <n v="0"/>
    <m/>
    <m/>
    <m/>
  </r>
  <r>
    <s v="120602006196-0"/>
    <x v="38"/>
    <n v="344207"/>
    <s v="REFRIFERADORA"/>
    <s v="05.08.2009"/>
    <n v="175000"/>
    <n v="175000"/>
    <s v="ZLIN"/>
    <n v="10"/>
    <n v="0"/>
    <n v="17624.650000000001"/>
    <n v="17624.650000000001"/>
    <s v="ZLIN"/>
    <n v="10"/>
    <n v="0"/>
    <n v="0"/>
    <n v="0"/>
    <m/>
    <m/>
    <m/>
  </r>
  <r>
    <s v="120602006197-0"/>
    <x v="38"/>
    <n v="335303"/>
    <s v="REFRIGERADORA"/>
    <s v="31.07.2009"/>
    <n v="178290"/>
    <n v="178290"/>
    <s v="ZLIN"/>
    <n v="10"/>
    <n v="0"/>
    <n v="17956"/>
    <n v="17956"/>
    <s v="ZLIN"/>
    <n v="10"/>
    <n v="0"/>
    <n v="0"/>
    <n v="0"/>
    <m/>
    <m/>
    <m/>
  </r>
  <r>
    <s v="120602006198-0"/>
    <x v="38"/>
    <n v="214501"/>
    <s v="EXTRACTOR DE AIRE"/>
    <s v="27.08.2009"/>
    <n v="667398"/>
    <n v="667398"/>
    <s v="ZLIN"/>
    <n v="10"/>
    <n v="0"/>
    <n v="67215.19"/>
    <n v="67215.19"/>
    <s v="ZLIN"/>
    <n v="10"/>
    <n v="0"/>
    <n v="0"/>
    <n v="0"/>
    <m/>
    <m/>
    <m/>
  </r>
  <r>
    <s v="120602006206-0"/>
    <x v="38"/>
    <n v="321201"/>
    <s v="CAMARA DIGITAL"/>
    <s v="05.08.2009"/>
    <n v="194310"/>
    <n v="194310"/>
    <s v="ZLIN"/>
    <n v="10"/>
    <n v="0"/>
    <n v="19569.400000000001"/>
    <n v="19569.400000000001"/>
    <s v="ZLIN"/>
    <n v="10"/>
    <n v="0"/>
    <n v="0"/>
    <n v="0"/>
    <m/>
    <m/>
    <m/>
  </r>
  <r>
    <s v="120602006207-0"/>
    <x v="38"/>
    <n v="321201"/>
    <s v="CAMARA DIGITAL"/>
    <s v="05.08.2009"/>
    <n v="194310"/>
    <n v="194310"/>
    <s v="ZLIN"/>
    <n v="10"/>
    <n v="0"/>
    <n v="19569.400000000001"/>
    <n v="19569.400000000001"/>
    <s v="ZLIN"/>
    <n v="10"/>
    <n v="0"/>
    <n v="0"/>
    <n v="0"/>
    <m/>
    <m/>
    <m/>
  </r>
  <r>
    <s v="120602006208-0"/>
    <x v="38"/>
    <n v="321100"/>
    <s v="CAMA INDIVIDUAL"/>
    <s v="11.08.2009"/>
    <n v="188900"/>
    <n v="188900"/>
    <s v="ZLIN"/>
    <n v="10"/>
    <n v="0"/>
    <n v="19024.55"/>
    <n v="19024.55"/>
    <s v="ZLIN"/>
    <n v="10"/>
    <n v="0"/>
    <n v="0"/>
    <n v="0"/>
    <m/>
    <m/>
    <m/>
  </r>
  <r>
    <s v="120602006209-0"/>
    <x v="38"/>
    <n v="321100"/>
    <s v="CAMA INDIVIDUAL"/>
    <s v="11.08.2009"/>
    <n v="188900"/>
    <n v="188900"/>
    <s v="ZLIN"/>
    <n v="10"/>
    <n v="0"/>
    <n v="19024.55"/>
    <n v="19024.55"/>
    <s v="ZLIN"/>
    <n v="10"/>
    <n v="0"/>
    <n v="0"/>
    <n v="0"/>
    <m/>
    <m/>
    <m/>
  </r>
  <r>
    <s v="120602006210-0"/>
    <x v="38"/>
    <n v="321100"/>
    <s v="CAMA INDIVIDUAL"/>
    <s v="11.08.2009"/>
    <n v="188900"/>
    <n v="188900"/>
    <s v="ZLIN"/>
    <n v="10"/>
    <n v="0"/>
    <n v="19024.55"/>
    <n v="19024.55"/>
    <s v="ZLIN"/>
    <n v="10"/>
    <n v="0"/>
    <n v="0"/>
    <n v="0"/>
    <m/>
    <m/>
    <m/>
  </r>
  <r>
    <s v="120602006211-0"/>
    <x v="38"/>
    <n v="321100"/>
    <s v="CAMA INDIVIDUAL"/>
    <s v="11.08.2009"/>
    <n v="188900"/>
    <n v="188900"/>
    <s v="ZLIN"/>
    <n v="10"/>
    <n v="0"/>
    <n v="19024.55"/>
    <n v="19024.55"/>
    <s v="ZLIN"/>
    <n v="10"/>
    <n v="0"/>
    <n v="0"/>
    <n v="0"/>
    <m/>
    <m/>
    <m/>
  </r>
  <r>
    <s v="120602006212-0"/>
    <x v="38"/>
    <n v="321100"/>
    <s v="CAMA INDIVIDUAL"/>
    <s v="11.08.2009"/>
    <n v="188900"/>
    <n v="188900"/>
    <s v="ZLIN"/>
    <n v="10"/>
    <n v="0"/>
    <n v="19024.55"/>
    <n v="19024.55"/>
    <s v="ZLIN"/>
    <n v="10"/>
    <n v="0"/>
    <n v="0"/>
    <n v="0"/>
    <m/>
    <m/>
    <m/>
  </r>
  <r>
    <s v="120602006213-0"/>
    <x v="38"/>
    <n v="323100"/>
    <s v="SILLA EJECUTIVA CROMADA"/>
    <s v="05.08.2009"/>
    <n v="78950"/>
    <n v="78950"/>
    <s v="ZLIN"/>
    <n v="10"/>
    <n v="0"/>
    <n v="7951.24"/>
    <n v="7951.24"/>
    <s v="ZLIN"/>
    <n v="10"/>
    <n v="0"/>
    <n v="0"/>
    <n v="0"/>
    <m/>
    <m/>
    <m/>
  </r>
  <r>
    <s v="120602006214-0"/>
    <x v="38"/>
    <n v="211100"/>
    <s v="AIRE ACONDICIONADO"/>
    <s v="10.08.2009"/>
    <n v="231586.16"/>
    <n v="231586.16"/>
    <s v="ZLIN"/>
    <n v="10"/>
    <n v="0"/>
    <n v="23323.58"/>
    <n v="23323.58"/>
    <s v="ZLIN"/>
    <n v="10"/>
    <n v="0"/>
    <n v="0"/>
    <n v="0"/>
    <m/>
    <m/>
    <m/>
  </r>
  <r>
    <s v="120602006215-0"/>
    <x v="38"/>
    <n v="211100"/>
    <s v="AIRE ACONDICIONADO"/>
    <s v="10.08.2009"/>
    <n v="231586.16"/>
    <n v="231586.16"/>
    <s v="ZLIN"/>
    <n v="10"/>
    <n v="0"/>
    <n v="23323.58"/>
    <n v="23323.58"/>
    <s v="ZLIN"/>
    <n v="10"/>
    <n v="0"/>
    <n v="0"/>
    <n v="0"/>
    <m/>
    <m/>
    <m/>
  </r>
  <r>
    <s v="120602006216-0"/>
    <x v="38"/>
    <n v="211100"/>
    <s v="AIRE ACONDICIONADO"/>
    <s v="10.08.2009"/>
    <n v="231586.15"/>
    <n v="231586.15"/>
    <s v="ZLIN"/>
    <n v="10"/>
    <n v="0"/>
    <n v="23323.57"/>
    <n v="23323.57"/>
    <s v="ZLIN"/>
    <n v="10"/>
    <n v="0"/>
    <n v="0"/>
    <n v="0"/>
    <m/>
    <m/>
    <m/>
  </r>
  <r>
    <s v="120602006217-0"/>
    <x v="38"/>
    <n v="211100"/>
    <s v="AIRE ACONDICIONADO"/>
    <s v="10.08.2009"/>
    <n v="231586.15"/>
    <n v="231586.15"/>
    <s v="ZLIN"/>
    <n v="10"/>
    <n v="0"/>
    <n v="23323.57"/>
    <n v="23323.57"/>
    <s v="ZLIN"/>
    <n v="10"/>
    <n v="0"/>
    <n v="0"/>
    <n v="0"/>
    <m/>
    <m/>
    <m/>
  </r>
  <r>
    <s v="120602006218-0"/>
    <x v="38"/>
    <n v="343100"/>
    <s v="REFRIFERADORA"/>
    <s v="12.08.2009"/>
    <n v="315000"/>
    <n v="315000"/>
    <s v="ZLIN"/>
    <n v="10"/>
    <n v="0"/>
    <n v="31724.37"/>
    <n v="31724.37"/>
    <s v="ZLIN"/>
    <n v="10"/>
    <n v="0"/>
    <n v="0"/>
    <n v="0"/>
    <m/>
    <m/>
    <m/>
  </r>
  <r>
    <s v="120602006223-0"/>
    <x v="38"/>
    <n v="344202"/>
    <s v="MUEBLE DE MELAMINA"/>
    <s v="09.09.2009"/>
    <n v="171000"/>
    <n v="171000"/>
    <s v="ZLIN"/>
    <n v="10"/>
    <n v="0"/>
    <n v="17221.8"/>
    <n v="17221.8"/>
    <s v="ZLIN"/>
    <n v="10"/>
    <n v="0"/>
    <n v="0"/>
    <n v="0"/>
    <m/>
    <m/>
    <m/>
  </r>
  <r>
    <s v="120602006224-0"/>
    <x v="38"/>
    <n v="341100"/>
    <s v="MUEBLE DE MELAMINA"/>
    <s v="09.09.2009"/>
    <n v="171000"/>
    <n v="171000"/>
    <s v="ZLIN"/>
    <n v="10"/>
    <n v="0"/>
    <n v="17221.8"/>
    <n v="17221.8"/>
    <s v="ZLIN"/>
    <n v="10"/>
    <n v="0"/>
    <n v="0"/>
    <n v="0"/>
    <m/>
    <m/>
    <m/>
  </r>
  <r>
    <s v="120602006225-0"/>
    <x v="38"/>
    <n v="341100"/>
    <s v="MUEBLE DE MELAMINA"/>
    <s v="09.09.2009"/>
    <n v="171000"/>
    <n v="171000"/>
    <s v="ZLIN"/>
    <n v="10"/>
    <n v="0"/>
    <n v="17221.8"/>
    <n v="17221.8"/>
    <s v="ZLIN"/>
    <n v="10"/>
    <n v="0"/>
    <n v="0"/>
    <n v="0"/>
    <m/>
    <m/>
    <m/>
  </r>
  <r>
    <s v="120602006226-0"/>
    <x v="38"/>
    <n v="341100"/>
    <s v="MUEBLE DE MELAMINA"/>
    <s v="09.09.2009"/>
    <n v="171000"/>
    <n v="171000"/>
    <s v="ZLIN"/>
    <n v="10"/>
    <n v="0"/>
    <n v="17221.8"/>
    <n v="17221.8"/>
    <s v="ZLIN"/>
    <n v="10"/>
    <n v="0"/>
    <n v="0"/>
    <n v="0"/>
    <m/>
    <m/>
    <m/>
  </r>
  <r>
    <s v="120602006227-0"/>
    <x v="38"/>
    <n v="344202"/>
    <s v="MUEBLE DE MELAMINA"/>
    <s v="09.09.2009"/>
    <n v="171000"/>
    <n v="171000"/>
    <s v="ZLIN"/>
    <n v="10"/>
    <n v="0"/>
    <n v="17221.8"/>
    <n v="17221.8"/>
    <s v="ZLIN"/>
    <n v="10"/>
    <n v="0"/>
    <n v="0"/>
    <n v="0"/>
    <m/>
    <m/>
    <m/>
  </r>
  <r>
    <s v="120602006229-0"/>
    <x v="38"/>
    <n v="321100"/>
    <s v="CAMARA DIGITAL"/>
    <s v="28.08.2009"/>
    <n v="99990"/>
    <n v="99990"/>
    <s v="ZLIN"/>
    <n v="10"/>
    <n v="0"/>
    <n v="10070.23"/>
    <n v="10070.23"/>
    <s v="ZLIN"/>
    <n v="10"/>
    <n v="0"/>
    <n v="0"/>
    <n v="0"/>
    <m/>
    <m/>
    <m/>
  </r>
  <r>
    <s v="120602006238-0"/>
    <x v="38"/>
    <n v="341100"/>
    <s v="MESA DE COMEDOR"/>
    <s v="19.10.2009"/>
    <n v="125000"/>
    <n v="125000"/>
    <s v="ZLIN"/>
    <n v="10"/>
    <n v="0"/>
    <n v="12589.04"/>
    <n v="12589.04"/>
    <s v="ZLIN"/>
    <n v="10"/>
    <n v="0"/>
    <n v="0"/>
    <n v="0"/>
    <m/>
    <m/>
    <m/>
  </r>
  <r>
    <s v="120602006239-0"/>
    <x v="38"/>
    <n v="341100"/>
    <s v="MESA DE SALA DE REUNIONES"/>
    <s v="19.10.2009"/>
    <n v="175000"/>
    <n v="175000"/>
    <s v="ZLIN"/>
    <n v="10"/>
    <n v="0"/>
    <n v="17624.650000000001"/>
    <n v="17624.650000000001"/>
    <s v="ZLIN"/>
    <n v="10"/>
    <n v="0"/>
    <n v="0"/>
    <n v="0"/>
    <m/>
    <m/>
    <m/>
  </r>
  <r>
    <s v="120602006240-0"/>
    <x v="38"/>
    <n v="344206"/>
    <s v="ESTANTERIA DE MADERA"/>
    <s v="10.09.2009"/>
    <n v="240000"/>
    <n v="240000"/>
    <s v="ZLIN"/>
    <n v="10"/>
    <n v="0"/>
    <n v="24170.95"/>
    <n v="24170.95"/>
    <s v="ZLIN"/>
    <n v="10"/>
    <n v="0"/>
    <n v="0"/>
    <n v="0"/>
    <m/>
    <m/>
    <m/>
  </r>
  <r>
    <s v="120602006242-0"/>
    <x v="38"/>
    <n v="321201"/>
    <s v="MESA DE COMEDOR"/>
    <s v="02.09.2009"/>
    <n v="103900"/>
    <n v="103900"/>
    <s v="ZLIN"/>
    <n v="10"/>
    <n v="0"/>
    <n v="10464.01"/>
    <n v="10464.01"/>
    <s v="ZLIN"/>
    <n v="10"/>
    <n v="0"/>
    <n v="0"/>
    <n v="0"/>
    <m/>
    <m/>
    <m/>
  </r>
  <r>
    <s v="120602006243-0"/>
    <x v="38"/>
    <n v="341102"/>
    <s v="CELULAR"/>
    <s v="09.09.2009"/>
    <n v="230000"/>
    <n v="230000"/>
    <s v="ZLIN"/>
    <n v="10"/>
    <n v="0"/>
    <n v="23163.83"/>
    <n v="23163.83"/>
    <s v="ZLIN"/>
    <n v="10"/>
    <n v="0"/>
    <n v="0"/>
    <n v="0"/>
    <m/>
    <m/>
    <m/>
  </r>
  <r>
    <s v="120602006244-0"/>
    <x v="38"/>
    <n v="342503"/>
    <s v="ESCRITORIO EN L TERMINAL REDONDA CON ACCESORIOS"/>
    <s v="18.09.2009"/>
    <n v="225000"/>
    <n v="225000"/>
    <s v="ZLIN"/>
    <n v="10"/>
    <n v="0"/>
    <n v="22660.27"/>
    <n v="22660.27"/>
    <s v="ZLIN"/>
    <n v="10"/>
    <n v="0"/>
    <n v="0"/>
    <n v="0"/>
    <m/>
    <m/>
    <m/>
  </r>
  <r>
    <s v="120602006245-0"/>
    <x v="38"/>
    <n v="343100"/>
    <s v="AIRE ACONDICIONADO"/>
    <s v="01.10.2009"/>
    <n v="584420.18000000005"/>
    <n v="584420.18000000005"/>
    <s v="ZLIN"/>
    <n v="10"/>
    <n v="0"/>
    <n v="58858.3"/>
    <n v="58858.3"/>
    <s v="ZLIN"/>
    <n v="10"/>
    <n v="0"/>
    <n v="0"/>
    <n v="0"/>
    <m/>
    <m/>
    <m/>
  </r>
  <r>
    <s v="120602006246-0"/>
    <x v="38"/>
    <n v="211100"/>
    <s v="FAX"/>
    <s v="17.09.2009"/>
    <n v="79990"/>
    <n v="79990"/>
    <s v="ZLIN"/>
    <n v="10"/>
    <n v="0"/>
    <n v="8055.98"/>
    <n v="8055.98"/>
    <s v="ZLIN"/>
    <n v="10"/>
    <n v="0"/>
    <n v="0"/>
    <n v="0"/>
    <m/>
    <m/>
    <m/>
  </r>
  <r>
    <s v="120602006248-0"/>
    <x v="38"/>
    <n v="343100"/>
    <s v="SILLA DE ESPERA ERGONOMICA CON BRAZOS"/>
    <s v="18.09.2009"/>
    <n v="85000"/>
    <n v="85000"/>
    <s v="ZLIN"/>
    <n v="10"/>
    <n v="0"/>
    <n v="8560.5499999999993"/>
    <n v="8560.5499999999993"/>
    <s v="ZLIN"/>
    <n v="10"/>
    <n v="0"/>
    <n v="0"/>
    <n v="0"/>
    <m/>
    <m/>
    <m/>
  </r>
  <r>
    <s v="120602006249-0"/>
    <x v="38"/>
    <n v="343100"/>
    <s v="SILLA DE ESPERA ERGONOMICA CON BRAZOS"/>
    <s v="18.09.2009"/>
    <n v="85000"/>
    <n v="85000"/>
    <s v="ZLIN"/>
    <n v="10"/>
    <n v="0"/>
    <n v="8560.5499999999993"/>
    <n v="8560.5499999999993"/>
    <s v="ZLIN"/>
    <n v="10"/>
    <n v="0"/>
    <n v="0"/>
    <n v="0"/>
    <m/>
    <m/>
    <m/>
  </r>
  <r>
    <s v="120602006250-0"/>
    <x v="38"/>
    <n v="134100"/>
    <s v="MUEBLE TIPO BIBLIOTECA"/>
    <s v="29.09.2009"/>
    <n v="240000"/>
    <n v="240000"/>
    <s v="ZLIN"/>
    <n v="10"/>
    <n v="0"/>
    <n v="24170.95"/>
    <n v="24170.95"/>
    <s v="ZLIN"/>
    <n v="10"/>
    <n v="0"/>
    <n v="0"/>
    <n v="0"/>
    <m/>
    <m/>
    <m/>
  </r>
  <r>
    <s v="120602006251-0"/>
    <x v="38"/>
    <n v="341100"/>
    <s v="ESCRITORIO"/>
    <s v="01.10.2009"/>
    <n v="216000"/>
    <n v="216000"/>
    <s v="ZLIN"/>
    <n v="10"/>
    <n v="0"/>
    <n v="21753.86"/>
    <n v="21753.86"/>
    <s v="ZLIN"/>
    <n v="10"/>
    <n v="0"/>
    <n v="0"/>
    <n v="0"/>
    <m/>
    <m/>
    <m/>
  </r>
  <r>
    <s v="120602006252-0"/>
    <x v="38"/>
    <n v="341100"/>
    <s v="ESCRITORIO"/>
    <s v="01.10.2009"/>
    <n v="216000"/>
    <n v="216000"/>
    <s v="ZLIN"/>
    <n v="10"/>
    <n v="0"/>
    <n v="21753.86"/>
    <n v="21753.86"/>
    <s v="ZLIN"/>
    <n v="10"/>
    <n v="0"/>
    <n v="0"/>
    <n v="0"/>
    <m/>
    <m/>
    <m/>
  </r>
  <r>
    <s v="120602006253-0"/>
    <x v="38"/>
    <n v="342301"/>
    <s v="AIRE ACONDICIONADO"/>
    <s v="19.10.2009"/>
    <n v="1073500"/>
    <n v="1073500"/>
    <s v="ZLIN"/>
    <n v="10"/>
    <n v="0"/>
    <n v="108114.65"/>
    <n v="108114.65"/>
    <s v="ZLIN"/>
    <n v="10"/>
    <n v="0"/>
    <n v="0"/>
    <n v="0"/>
    <m/>
    <m/>
    <m/>
  </r>
  <r>
    <s v="120602006254-0"/>
    <x v="38"/>
    <n v="323301"/>
    <s v="ESCRITORIO EN L"/>
    <s v="30.09.2009"/>
    <n v="77950"/>
    <n v="77950"/>
    <s v="ZLIN"/>
    <n v="10"/>
    <n v="0"/>
    <n v="7850.53"/>
    <n v="7850.53"/>
    <s v="ZLIN"/>
    <n v="10"/>
    <n v="0"/>
    <n v="0"/>
    <n v="0"/>
    <m/>
    <m/>
    <m/>
  </r>
  <r>
    <s v="120602006255-0"/>
    <x v="38"/>
    <n v="323302"/>
    <s v="ESCRITORIO EN L"/>
    <s v="10.11.2009"/>
    <n v="95002"/>
    <n v="95002"/>
    <s v="ZLIN"/>
    <n v="10"/>
    <n v="0"/>
    <n v="9567.86"/>
    <n v="9567.86"/>
    <s v="ZLIN"/>
    <n v="10"/>
    <n v="0"/>
    <n v="0"/>
    <n v="0"/>
    <m/>
    <m/>
    <m/>
  </r>
  <r>
    <s v="120602006256-0"/>
    <x v="38"/>
    <n v="323301"/>
    <s v="SILLA EJECUTIVA"/>
    <s v="10.11.2009"/>
    <n v="70001"/>
    <n v="70001"/>
    <s v="ZLIN"/>
    <n v="10"/>
    <n v="0"/>
    <n v="7049.96"/>
    <n v="7049.96"/>
    <s v="ZLIN"/>
    <n v="10"/>
    <n v="0"/>
    <n v="0"/>
    <n v="0"/>
    <m/>
    <m/>
    <m/>
  </r>
  <r>
    <s v="120602006257-0"/>
    <x v="38"/>
    <n v="323303"/>
    <s v="SILLA EJECUTIVA"/>
    <s v="10.11.2009"/>
    <n v="56001"/>
    <n v="56001"/>
    <s v="ZLIN"/>
    <n v="10"/>
    <n v="0"/>
    <n v="5639.99"/>
    <n v="5639.99"/>
    <s v="ZLIN"/>
    <n v="10"/>
    <n v="0"/>
    <n v="0"/>
    <n v="0"/>
    <m/>
    <m/>
    <m/>
  </r>
  <r>
    <s v="120602006259-0"/>
    <x v="38"/>
    <n v="323302"/>
    <s v="SILLA EJECUTIVA"/>
    <s v="10.11.2009"/>
    <n v="70001"/>
    <n v="70001"/>
    <s v="ZLIN"/>
    <n v="10"/>
    <n v="0"/>
    <n v="7049.96"/>
    <n v="7049.96"/>
    <s v="ZLIN"/>
    <n v="10"/>
    <n v="0"/>
    <n v="0"/>
    <n v="0"/>
    <m/>
    <m/>
    <m/>
  </r>
  <r>
    <s v="120602006260-0"/>
    <x v="38"/>
    <n v="323301"/>
    <s v="SILLA EJECUTIVA"/>
    <s v="10.11.2009"/>
    <n v="70001"/>
    <n v="70001"/>
    <s v="ZLIN"/>
    <n v="10"/>
    <n v="0"/>
    <n v="7049.96"/>
    <n v="7049.96"/>
    <s v="ZLIN"/>
    <n v="10"/>
    <n v="0"/>
    <n v="0"/>
    <n v="0"/>
    <m/>
    <m/>
    <m/>
  </r>
  <r>
    <s v="120602006263-0"/>
    <x v="38"/>
    <n v="323301"/>
    <s v="ARCHIVO PEQUEÑO"/>
    <s v="30.09.2009"/>
    <n v="72950"/>
    <n v="72950"/>
    <s v="ZLIN"/>
    <n v="10"/>
    <n v="0"/>
    <n v="7346.97"/>
    <n v="7346.97"/>
    <s v="ZLIN"/>
    <n v="10"/>
    <n v="0"/>
    <n v="0"/>
    <n v="0"/>
    <m/>
    <m/>
    <m/>
  </r>
  <r>
    <s v="120602006264-0"/>
    <x v="38"/>
    <n v="214401"/>
    <s v="AIRE ACONDICIONADO"/>
    <s v="05.10.2009"/>
    <n v="354105.84"/>
    <n v="354105.84"/>
    <s v="ZLIN"/>
    <n v="10"/>
    <n v="0"/>
    <n v="35662.82"/>
    <n v="35662.82"/>
    <s v="ZLIN"/>
    <n v="10"/>
    <n v="0"/>
    <n v="0"/>
    <n v="0"/>
    <m/>
    <m/>
    <m/>
  </r>
  <r>
    <s v="120602006265-0"/>
    <x v="38"/>
    <n v="214100"/>
    <s v="AIRE ACONDICIONADO"/>
    <s v="05.10.2009"/>
    <n v="354105.84"/>
    <n v="354105.84"/>
    <s v="ZLIN"/>
    <n v="10"/>
    <n v="0"/>
    <n v="35662.82"/>
    <n v="35662.82"/>
    <s v="ZLIN"/>
    <n v="10"/>
    <n v="0"/>
    <n v="0"/>
    <n v="0"/>
    <m/>
    <m/>
    <m/>
  </r>
  <r>
    <s v="120602006266-0"/>
    <x v="38"/>
    <n v="341100"/>
    <s v="TELEFONO CON PANTALLA"/>
    <s v="31.12.2009"/>
    <n v="156273.99"/>
    <n v="156273.99"/>
    <s v="ZLIN"/>
    <n v="10"/>
    <n v="0"/>
    <n v="15738.71"/>
    <n v="15738.71"/>
    <s v="ZLIN"/>
    <n v="10"/>
    <n v="0"/>
    <n v="0"/>
    <n v="0"/>
    <m/>
    <m/>
    <m/>
  </r>
  <r>
    <s v="120602006267-0"/>
    <x v="38"/>
    <n v="335301"/>
    <s v="CAMARA DE VIDEO"/>
    <s v="06.11.2009"/>
    <n v="166110"/>
    <n v="166110"/>
    <s v="ZLIN"/>
    <n v="10"/>
    <n v="0"/>
    <n v="16729.32"/>
    <n v="16729.32"/>
    <s v="ZLIN"/>
    <n v="10"/>
    <n v="0"/>
    <n v="0"/>
    <n v="0"/>
    <m/>
    <m/>
    <m/>
  </r>
  <r>
    <s v="120602006268-0"/>
    <x v="38"/>
    <n v="335301"/>
    <s v="CAMARA DE VIDEO"/>
    <s v="06.11.2009"/>
    <n v="166110"/>
    <n v="166110"/>
    <s v="ZLIN"/>
    <n v="10"/>
    <n v="0"/>
    <n v="16729.32"/>
    <n v="16729.32"/>
    <s v="ZLIN"/>
    <n v="10"/>
    <n v="0"/>
    <n v="0"/>
    <n v="0"/>
    <m/>
    <m/>
    <m/>
  </r>
  <r>
    <s v="120602006269-0"/>
    <x v="38"/>
    <n v="335301"/>
    <s v="CAMARA DE VIDEO"/>
    <s v="06.11.2009"/>
    <n v="166110"/>
    <n v="166110"/>
    <s v="ZLIN"/>
    <n v="10"/>
    <n v="0"/>
    <n v="16729.32"/>
    <n v="16729.32"/>
    <s v="ZLIN"/>
    <n v="10"/>
    <n v="0"/>
    <n v="0"/>
    <n v="0"/>
    <m/>
    <m/>
    <m/>
  </r>
  <r>
    <s v="120602006270-0"/>
    <x v="38"/>
    <n v="335301"/>
    <s v="CAMARA DE VIDEO"/>
    <s v="06.11.2009"/>
    <n v="166110"/>
    <n v="166110"/>
    <s v="ZLIN"/>
    <n v="10"/>
    <n v="0"/>
    <n v="16729.32"/>
    <n v="16729.32"/>
    <s v="ZLIN"/>
    <n v="10"/>
    <n v="0"/>
    <n v="0"/>
    <n v="0"/>
    <m/>
    <m/>
    <m/>
  </r>
  <r>
    <s v="120602006271-0"/>
    <x v="38"/>
    <n v="335301"/>
    <s v="CAMARA DE VIDEO"/>
    <s v="06.11.2009"/>
    <n v="166110"/>
    <n v="166110"/>
    <s v="ZLIN"/>
    <n v="10"/>
    <n v="0"/>
    <n v="16729.32"/>
    <n v="16729.32"/>
    <s v="ZLIN"/>
    <n v="10"/>
    <n v="0"/>
    <n v="0"/>
    <n v="0"/>
    <m/>
    <m/>
    <m/>
  </r>
  <r>
    <s v="120602006272-0"/>
    <x v="38"/>
    <n v="335301"/>
    <s v="CAMARA DE VIDEO"/>
    <s v="06.11.2009"/>
    <n v="166110"/>
    <n v="166110"/>
    <s v="ZLIN"/>
    <n v="10"/>
    <n v="0"/>
    <n v="16729.32"/>
    <n v="16729.32"/>
    <s v="ZLIN"/>
    <n v="10"/>
    <n v="0"/>
    <n v="0"/>
    <n v="0"/>
    <m/>
    <m/>
    <m/>
  </r>
  <r>
    <s v="120602006273-0"/>
    <x v="38"/>
    <n v="341100"/>
    <s v="AIRE ACONDICIONADO"/>
    <s v="18.02.2010"/>
    <n v="3292900"/>
    <n v="3292900"/>
    <s v="ZLIN"/>
    <n v="10"/>
    <n v="0"/>
    <n v="155754.17000000001"/>
    <n v="155754.17000000001"/>
    <s v="ZLIN"/>
    <n v="10"/>
    <n v="0"/>
    <n v="0"/>
    <n v="0"/>
    <m/>
    <m/>
    <m/>
  </r>
  <r>
    <s v="120602006274-0"/>
    <x v="38"/>
    <n v="341100"/>
    <s v="AIRE ACONDICIONADO"/>
    <s v="18.02.2010"/>
    <n v="2282900"/>
    <n v="2282900"/>
    <s v="ZLIN"/>
    <n v="10"/>
    <n v="0"/>
    <n v="107981.17"/>
    <n v="107981.17"/>
    <s v="ZLIN"/>
    <n v="10"/>
    <n v="0"/>
    <n v="0"/>
    <n v="0"/>
    <m/>
    <m/>
    <m/>
  </r>
  <r>
    <s v="120602006275-0"/>
    <x v="38"/>
    <n v="341100"/>
    <s v="AIRE ACONDICIONADO"/>
    <s v="18.02.2010"/>
    <n v="702990"/>
    <n v="702990"/>
    <s v="ZLIN"/>
    <n v="10"/>
    <n v="0"/>
    <n v="33251.43"/>
    <n v="33251.43"/>
    <s v="ZLIN"/>
    <n v="10"/>
    <n v="0"/>
    <n v="0"/>
    <n v="0"/>
    <m/>
    <m/>
    <m/>
  </r>
  <r>
    <s v="120602006276-0"/>
    <x v="38"/>
    <n v="341100"/>
    <s v="AIRE ACONDICIONADO"/>
    <s v="18.02.2010"/>
    <n v="1538050"/>
    <n v="1538050"/>
    <s v="ZLIN"/>
    <n v="10"/>
    <n v="0"/>
    <n v="72749.77"/>
    <n v="72749.77"/>
    <s v="ZLIN"/>
    <n v="10"/>
    <n v="0"/>
    <n v="0"/>
    <n v="0"/>
    <m/>
    <m/>
    <m/>
  </r>
  <r>
    <s v="120602006277-0"/>
    <x v="38"/>
    <n v="341100"/>
    <s v="AIRE ACONDICIONADO"/>
    <s v="18.02.2010"/>
    <n v="471200"/>
    <n v="471200"/>
    <s v="ZLIN"/>
    <n v="10"/>
    <n v="0"/>
    <n v="22287.759999999998"/>
    <n v="22287.759999999998"/>
    <s v="ZLIN"/>
    <n v="10"/>
    <n v="0"/>
    <n v="0"/>
    <n v="0"/>
    <m/>
    <m/>
    <m/>
  </r>
  <r>
    <s v="120602006278-0"/>
    <x v="38"/>
    <n v="341100"/>
    <s v="PERSIANAS"/>
    <s v="18.11.2009"/>
    <n v="126000"/>
    <n v="126000"/>
    <s v="ZLIN"/>
    <n v="10"/>
    <n v="0"/>
    <n v="12689.75"/>
    <n v="12689.75"/>
    <s v="ZLIN"/>
    <n v="10"/>
    <n v="0"/>
    <n v="0"/>
    <n v="0"/>
    <m/>
    <m/>
    <m/>
  </r>
  <r>
    <s v="120602006279-0"/>
    <x v="38"/>
    <n v="343100"/>
    <s v="ESCRITORIO ATENCION AL PUBLICO"/>
    <s v="19.10.2009"/>
    <n v="235000"/>
    <n v="235000"/>
    <s v="ZLIN"/>
    <n v="10"/>
    <n v="0"/>
    <n v="23667.39"/>
    <n v="23667.39"/>
    <s v="ZLIN"/>
    <n v="10"/>
    <n v="0"/>
    <n v="0"/>
    <n v="0"/>
    <m/>
    <m/>
    <m/>
  </r>
  <r>
    <s v="120602006280-0"/>
    <x v="38"/>
    <n v="343301"/>
    <s v="SILLON EJECUTIVO"/>
    <s v="19.10.2009"/>
    <n v="100000"/>
    <n v="100000"/>
    <s v="ZLIN"/>
    <n v="10"/>
    <n v="0"/>
    <n v="10071.23"/>
    <n v="10071.23"/>
    <s v="ZLIN"/>
    <n v="10"/>
    <n v="0"/>
    <n v="0"/>
    <n v="0"/>
    <m/>
    <m/>
    <m/>
  </r>
  <r>
    <s v="120602006281-0"/>
    <x v="38"/>
    <n v="214100"/>
    <s v="MUEBLE DE COCINA"/>
    <s v="19.10.2009"/>
    <n v="215990"/>
    <n v="215990"/>
    <s v="ZLIN"/>
    <n v="10"/>
    <n v="0"/>
    <n v="21752.85"/>
    <n v="21752.85"/>
    <s v="ZLIN"/>
    <n v="10"/>
    <n v="0"/>
    <n v="0"/>
    <n v="0"/>
    <m/>
    <m/>
    <m/>
  </r>
  <r>
    <s v="120602006283-0"/>
    <x v="38"/>
    <n v="335201"/>
    <s v="ARCHIVO 4 GAVETAS"/>
    <s v="28.10.2009"/>
    <n v="125764.5"/>
    <n v="125764.5"/>
    <s v="ZLIN"/>
    <n v="10"/>
    <n v="0"/>
    <n v="12666.03"/>
    <n v="12666.03"/>
    <s v="ZLIN"/>
    <n v="10"/>
    <n v="0"/>
    <n v="0"/>
    <n v="0"/>
    <m/>
    <m/>
    <m/>
  </r>
  <r>
    <s v="120602006286-0"/>
    <x v="38"/>
    <n v="334201"/>
    <s v="ARCHIVO MOVIL"/>
    <s v="26.03.2010"/>
    <n v="2096279.63"/>
    <n v="2096279.63"/>
    <s v="ZLIN"/>
    <n v="10"/>
    <n v="0"/>
    <n v="99154.03"/>
    <n v="99154.03"/>
    <s v="ZLIN"/>
    <n v="10"/>
    <n v="0"/>
    <n v="0"/>
    <n v="0"/>
    <m/>
    <m/>
    <m/>
  </r>
  <r>
    <s v="120602006287-0"/>
    <x v="38"/>
    <n v="344206"/>
    <s v="REFRIGERADORA DE DOS PUERTAS    12 PIES"/>
    <s v="26.10.2009"/>
    <n v="263562"/>
    <n v="263562"/>
    <s v="ZLIN"/>
    <n v="10"/>
    <n v="0"/>
    <n v="26543.93"/>
    <n v="26543.93"/>
    <s v="ZLIN"/>
    <n v="10"/>
    <n v="0"/>
    <n v="0"/>
    <n v="0"/>
    <m/>
    <m/>
    <m/>
  </r>
  <r>
    <s v="120602006288-0"/>
    <x v="38"/>
    <n v="344206"/>
    <s v="HORNO DE MICROONDAS"/>
    <s v="26.10.2009"/>
    <n v="125858"/>
    <n v="125858"/>
    <s v="ZLIN"/>
    <n v="10"/>
    <n v="0"/>
    <n v="12675.45"/>
    <n v="12675.45"/>
    <s v="ZLIN"/>
    <n v="10"/>
    <n v="0"/>
    <n v="0"/>
    <n v="0"/>
    <m/>
    <m/>
    <m/>
  </r>
  <r>
    <s v="120602006289-0"/>
    <x v="38"/>
    <n v="334100"/>
    <s v="TELEFONO DIGITAL"/>
    <s v="30.10.2009"/>
    <n v="73594.8"/>
    <n v="73594.8"/>
    <s v="ZLIN"/>
    <n v="10"/>
    <n v="0"/>
    <n v="7411.89"/>
    <n v="7411.89"/>
    <s v="ZLIN"/>
    <n v="10"/>
    <n v="0"/>
    <n v="0"/>
    <n v="0"/>
    <m/>
    <m/>
    <m/>
  </r>
  <r>
    <s v="120602006290-0"/>
    <x v="38"/>
    <n v="335100"/>
    <s v="CELULAR"/>
    <s v="10.11.2009"/>
    <n v="123000"/>
    <n v="123000"/>
    <s v="ZLIN"/>
    <n v="10"/>
    <n v="0"/>
    <n v="12387.61"/>
    <n v="12387.61"/>
    <s v="ZLIN"/>
    <n v="10"/>
    <n v="0"/>
    <n v="0"/>
    <n v="0"/>
    <m/>
    <m/>
    <m/>
  </r>
  <r>
    <s v="120602006292-0"/>
    <x v="38"/>
    <n v="323301"/>
    <s v="SILLA EJECUTIVA"/>
    <s v="01.02.2010"/>
    <n v="70000"/>
    <n v="70000"/>
    <s v="ZLIN"/>
    <n v="10"/>
    <n v="0"/>
    <n v="3311"/>
    <n v="3311"/>
    <s v="ZLIN"/>
    <n v="10"/>
    <n v="0"/>
    <n v="0"/>
    <n v="0"/>
    <m/>
    <m/>
    <m/>
  </r>
  <r>
    <s v="120602006293-0"/>
    <x v="38"/>
    <n v="323304"/>
    <s v="ARCHIVO"/>
    <s v="10.11.2009"/>
    <n v="115001"/>
    <n v="115001"/>
    <s v="ZLIN"/>
    <n v="10"/>
    <n v="0"/>
    <n v="11582.02"/>
    <n v="11582.02"/>
    <s v="ZLIN"/>
    <n v="10"/>
    <n v="0"/>
    <n v="0"/>
    <n v="0"/>
    <m/>
    <m/>
    <m/>
  </r>
  <r>
    <s v="120602006295-0"/>
    <x v="38"/>
    <n v="323301"/>
    <s v="LOCKER"/>
    <s v="10.11.2009"/>
    <n v="627001"/>
    <n v="627001"/>
    <s v="ZLIN"/>
    <n v="10"/>
    <n v="0"/>
    <n v="63146.71"/>
    <n v="63146.71"/>
    <s v="ZLIN"/>
    <n v="10"/>
    <n v="0"/>
    <n v="0"/>
    <n v="0"/>
    <m/>
    <m/>
    <m/>
  </r>
  <r>
    <s v="120602006296-0"/>
    <x v="38"/>
    <n v="323301"/>
    <s v="ARMARIO METALICO 5 GAVETAS"/>
    <s v="01.02.2010"/>
    <n v="285000"/>
    <n v="285000"/>
    <s v="ZLIN"/>
    <n v="10"/>
    <n v="0"/>
    <n v="13480.5"/>
    <n v="13480.5"/>
    <s v="ZLIN"/>
    <n v="10"/>
    <n v="0"/>
    <n v="0"/>
    <n v="0"/>
    <m/>
    <m/>
    <m/>
  </r>
  <r>
    <s v="120602006297-0"/>
    <x v="38"/>
    <n v="323302"/>
    <s v="JUEGO DE COMEDOR"/>
    <s v="12.11.2009"/>
    <n v="115000"/>
    <n v="115000"/>
    <s v="ZLIN"/>
    <n v="10"/>
    <n v="0"/>
    <n v="11581.91"/>
    <n v="11581.91"/>
    <s v="ZLIN"/>
    <n v="10"/>
    <n v="0"/>
    <n v="0"/>
    <n v="0"/>
    <m/>
    <m/>
    <m/>
  </r>
  <r>
    <s v="120602006298-0"/>
    <x v="38"/>
    <n v="121100"/>
    <s v="CELULAR"/>
    <s v="27.11.2009"/>
    <n v="250000"/>
    <n v="250000"/>
    <s v="ZLIN"/>
    <n v="10"/>
    <n v="0"/>
    <n v="25178.080000000002"/>
    <n v="25178.080000000002"/>
    <s v="ZLIN"/>
    <n v="10"/>
    <n v="0"/>
    <n v="0"/>
    <n v="0"/>
    <m/>
    <m/>
    <m/>
  </r>
  <r>
    <s v="120602006300-0"/>
    <x v="38"/>
    <n v="121100"/>
    <s v="MUEBLE PARA EQUIPO DE VIDEOCONFERENCIA"/>
    <s v="27.11.2009"/>
    <n v="124000"/>
    <n v="124000"/>
    <s v="ZLIN"/>
    <n v="10"/>
    <n v="0"/>
    <n v="12488.33"/>
    <n v="12488.33"/>
    <s v="ZLIN"/>
    <n v="10"/>
    <n v="0"/>
    <n v="0"/>
    <n v="0"/>
    <m/>
    <m/>
    <m/>
  </r>
  <r>
    <s v="120602006301-0"/>
    <x v="38"/>
    <n v="121100"/>
    <s v="BIBLOTECA DOS PUERTAS"/>
    <s v="10.02.2010"/>
    <n v="117656.84"/>
    <n v="117656.84"/>
    <s v="ZLIN"/>
    <n v="10"/>
    <n v="0"/>
    <n v="5565.17"/>
    <n v="5565.17"/>
    <s v="ZLIN"/>
    <n v="10"/>
    <n v="0"/>
    <n v="0"/>
    <n v="0"/>
    <m/>
    <m/>
    <m/>
  </r>
  <r>
    <s v="120602006302-0"/>
    <x v="38"/>
    <n v="123100"/>
    <s v="MUEBLE AEREO  PISO 11 AUDITORIA"/>
    <s v="10.02.2010"/>
    <n v="85490.78"/>
    <n v="85490.78"/>
    <s v="ZLIN"/>
    <n v="10"/>
    <n v="0"/>
    <n v="4043.71"/>
    <n v="4043.71"/>
    <s v="ZLIN"/>
    <n v="10"/>
    <n v="0"/>
    <n v="0"/>
    <n v="0"/>
    <m/>
    <m/>
    <m/>
  </r>
  <r>
    <s v="120602006303-0"/>
    <x v="38"/>
    <n v="123100"/>
    <s v="MUEBLE AEREO  PISO 11 AUDITORIA"/>
    <s v="10.02.2010"/>
    <n v="85490.78"/>
    <n v="85490.78"/>
    <s v="ZLIN"/>
    <n v="10"/>
    <n v="0"/>
    <n v="4043.71"/>
    <n v="4043.71"/>
    <s v="ZLIN"/>
    <n v="10"/>
    <n v="0"/>
    <n v="0"/>
    <n v="0"/>
    <m/>
    <m/>
    <m/>
  </r>
  <r>
    <s v="120602006304-0"/>
    <x v="38"/>
    <n v="121100"/>
    <s v="MODULO PEDESTAL TIPO ARCHIVO"/>
    <s v="10.02.2010"/>
    <n v="219781.03"/>
    <n v="219781.03"/>
    <s v="ZLIN"/>
    <n v="10"/>
    <n v="0"/>
    <n v="10395.64"/>
    <n v="10395.64"/>
    <s v="ZLIN"/>
    <n v="10"/>
    <n v="0"/>
    <n v="0"/>
    <n v="0"/>
    <m/>
    <m/>
    <m/>
  </r>
  <r>
    <s v="120602006305-0"/>
    <x v="38"/>
    <n v="123100"/>
    <s v="CREDENZA DE 4 PUERTAS"/>
    <s v="10.02.2010"/>
    <n v="173923.73"/>
    <n v="173923.73"/>
    <s v="ZLIN"/>
    <n v="10"/>
    <n v="0"/>
    <n v="8226.59"/>
    <n v="8226.59"/>
    <s v="ZLIN"/>
    <n v="10"/>
    <n v="0"/>
    <n v="0"/>
    <n v="0"/>
    <m/>
    <m/>
    <m/>
  </r>
  <r>
    <s v="120602006310-0"/>
    <x v="38"/>
    <n v="332201"/>
    <s v="SILLA ERGONOMICA"/>
    <s v="30.11.2009"/>
    <n v="115687.7"/>
    <n v="115687.7"/>
    <s v="ZLIN"/>
    <n v="10"/>
    <n v="0"/>
    <n v="11651.17"/>
    <n v="11651.17"/>
    <s v="ZLIN"/>
    <n v="10"/>
    <n v="0"/>
    <n v="0"/>
    <n v="0"/>
    <m/>
    <m/>
    <m/>
  </r>
  <r>
    <s v="120602006311-0"/>
    <x v="38"/>
    <n v="121100"/>
    <s v="SILLA ERGONOMICA"/>
    <s v="30.11.2009"/>
    <n v="115687.7"/>
    <n v="115687.7"/>
    <s v="ZLIN"/>
    <n v="10"/>
    <n v="0"/>
    <n v="11651.17"/>
    <n v="11651.17"/>
    <s v="ZLIN"/>
    <n v="10"/>
    <n v="0"/>
    <n v="0"/>
    <n v="0"/>
    <m/>
    <m/>
    <m/>
  </r>
  <r>
    <s v="120602006312-0"/>
    <x v="38"/>
    <n v="122100"/>
    <s v="SILLA ERGONOMICA"/>
    <s v="30.11.2009"/>
    <n v="115687.7"/>
    <n v="115687.7"/>
    <s v="ZLIN"/>
    <n v="10"/>
    <n v="0"/>
    <n v="11651.17"/>
    <n v="11651.17"/>
    <s v="ZLIN"/>
    <n v="10"/>
    <n v="0"/>
    <n v="0"/>
    <n v="0"/>
    <m/>
    <m/>
    <m/>
  </r>
  <r>
    <s v="120602006313-0"/>
    <x v="38"/>
    <n v="121100"/>
    <s v="SILLA DE ESPERA"/>
    <s v="08.12.2009"/>
    <n v="69936.77"/>
    <n v="69936.77"/>
    <s v="ZLIN"/>
    <n v="10"/>
    <n v="0"/>
    <n v="7043.5"/>
    <n v="7043.5"/>
    <s v="ZLIN"/>
    <n v="10"/>
    <n v="0"/>
    <n v="0"/>
    <n v="0"/>
    <m/>
    <m/>
    <m/>
  </r>
  <r>
    <s v="120602006314-0"/>
    <x v="38"/>
    <n v="121100"/>
    <s v="SILLA DE ESPERA"/>
    <s v="08.12.2009"/>
    <n v="69936.759999999995"/>
    <n v="69936.759999999995"/>
    <s v="ZLIN"/>
    <n v="10"/>
    <n v="0"/>
    <n v="7043.49"/>
    <n v="7043.49"/>
    <s v="ZLIN"/>
    <n v="10"/>
    <n v="0"/>
    <n v="0"/>
    <n v="0"/>
    <m/>
    <m/>
    <m/>
  </r>
  <r>
    <s v="120602006315-0"/>
    <x v="38"/>
    <n v="121100"/>
    <s v="SILLA DE ESPERA"/>
    <s v="08.12.2009"/>
    <n v="69936.759999999995"/>
    <n v="69936.759999999995"/>
    <s v="ZLIN"/>
    <n v="10"/>
    <n v="0"/>
    <n v="7043.49"/>
    <n v="7043.49"/>
    <s v="ZLIN"/>
    <n v="10"/>
    <n v="0"/>
    <n v="0"/>
    <n v="0"/>
    <m/>
    <m/>
    <m/>
  </r>
  <r>
    <s v="120602006316-0"/>
    <x v="38"/>
    <n v="121100"/>
    <s v="SILLA DE ESPERA"/>
    <s v="08.12.2009"/>
    <n v="69936.759999999995"/>
    <n v="69936.759999999995"/>
    <s v="ZLIN"/>
    <n v="10"/>
    <n v="0"/>
    <n v="7043.49"/>
    <n v="7043.49"/>
    <s v="ZLIN"/>
    <n v="10"/>
    <n v="0"/>
    <n v="0"/>
    <n v="0"/>
    <m/>
    <m/>
    <m/>
  </r>
  <r>
    <s v="120602006319-0"/>
    <x v="38"/>
    <n v="342100"/>
    <s v="TELEFONO COLOR NEGRO CON PANTALLA"/>
    <s v="13.11.2009"/>
    <n v="194257.17"/>
    <n v="194257.17"/>
    <s v="ZLIN"/>
    <n v="10"/>
    <n v="0"/>
    <n v="19564.09"/>
    <n v="19564.09"/>
    <s v="ZLIN"/>
    <n v="10"/>
    <n v="0"/>
    <n v="0"/>
    <n v="0"/>
    <m/>
    <m/>
    <m/>
  </r>
  <r>
    <s v="120602006320-0"/>
    <x v="38"/>
    <n v="343100"/>
    <s v="TELEFONO COLOR NEGRO CON PANTALLA"/>
    <s v="13.11.2009"/>
    <n v="194257.18"/>
    <n v="194257.18"/>
    <s v="ZLIN"/>
    <n v="10"/>
    <n v="0"/>
    <n v="19564.09"/>
    <n v="19564.09"/>
    <s v="ZLIN"/>
    <n v="10"/>
    <n v="0"/>
    <n v="0"/>
    <n v="0"/>
    <m/>
    <m/>
    <m/>
  </r>
  <r>
    <s v="120602006321-0"/>
    <x v="38"/>
    <n v="134100"/>
    <s v="CAMARA DIGITAL"/>
    <s v="19.11.2009"/>
    <n v="154858"/>
    <n v="154858"/>
    <s v="ZLIN"/>
    <n v="10"/>
    <n v="0"/>
    <n v="15596.1"/>
    <n v="15596.1"/>
    <s v="ZLIN"/>
    <n v="10"/>
    <n v="0"/>
    <n v="0"/>
    <n v="0"/>
    <m/>
    <m/>
    <m/>
  </r>
  <r>
    <s v="120602006322-0"/>
    <x v="38"/>
    <n v="342503"/>
    <s v="TELEFONO IP CON PANTALLA"/>
    <s v="31.12.2009"/>
    <n v="58971.21"/>
    <n v="58971.21"/>
    <s v="ZLIN"/>
    <n v="10"/>
    <n v="0"/>
    <n v="5939.13"/>
    <n v="5939.13"/>
    <s v="ZLIN"/>
    <n v="10"/>
    <n v="0"/>
    <n v="0"/>
    <n v="0"/>
    <m/>
    <m/>
    <m/>
  </r>
  <r>
    <s v="120602006323-0"/>
    <x v="38"/>
    <n v="214401"/>
    <s v="MUEBLE MODULAR SUPERIOR Y PEDESTAL LADO DERECHO"/>
    <s v="23.11.2009"/>
    <n v="379581.09"/>
    <n v="379581.09"/>
    <s v="ZLIN"/>
    <n v="10"/>
    <n v="0"/>
    <n v="38228.49"/>
    <n v="38228.49"/>
    <s v="ZLIN"/>
    <n v="10"/>
    <n v="0"/>
    <n v="0"/>
    <n v="0"/>
    <m/>
    <m/>
    <m/>
  </r>
  <r>
    <s v="120602006324-0"/>
    <x v="38"/>
    <n v="214401"/>
    <s v="MUEBLE MODULAR SUPERIOR Y PEDESTAL LADO IZQUIERDO"/>
    <s v="23.11.2009"/>
    <n v="379581.1"/>
    <n v="379581.1"/>
    <s v="ZLIN"/>
    <n v="10"/>
    <n v="0"/>
    <n v="38228.49"/>
    <n v="38228.49"/>
    <s v="ZLIN"/>
    <n v="10"/>
    <n v="0"/>
    <n v="0"/>
    <n v="0"/>
    <m/>
    <m/>
    <m/>
  </r>
  <r>
    <s v="120602006325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26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27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28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29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0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1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2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3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4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5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6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7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8-0"/>
    <x v="38"/>
    <n v="335100"/>
    <s v="JUEGO DE COMEDOR CON 8 SILLAS (SODA OF.CENTRALES)"/>
    <s v="18.12.2009"/>
    <n v="189557"/>
    <n v="189557"/>
    <s v="ZLIN"/>
    <n v="10"/>
    <n v="0"/>
    <n v="19090.73"/>
    <n v="19090.73"/>
    <s v="ZLIN"/>
    <n v="10"/>
    <n v="0"/>
    <n v="0"/>
    <n v="0"/>
    <m/>
    <m/>
    <m/>
  </r>
  <r>
    <s v="120602006339-0"/>
    <x v="38"/>
    <n v="335100"/>
    <s v="JUEGO DE COMEDOR CON 8 SILLAS (SODA OF.CENTRALES)"/>
    <s v="18.12.2009"/>
    <n v="189528.06"/>
    <n v="189528.06"/>
    <s v="ZLIN"/>
    <n v="10"/>
    <n v="0"/>
    <n v="19087.810000000001"/>
    <n v="19087.810000000001"/>
    <s v="ZLIN"/>
    <n v="10"/>
    <n v="0"/>
    <n v="0"/>
    <n v="0"/>
    <m/>
    <m/>
    <m/>
  </r>
  <r>
    <s v="120602006340-0"/>
    <x v="38"/>
    <n v="323303"/>
    <s v="CAMARA DIGITAL"/>
    <s v="25.11.2009"/>
    <n v="128901"/>
    <n v="128901"/>
    <s v="ZLIN"/>
    <n v="10"/>
    <n v="0"/>
    <n v="12981.92"/>
    <n v="12981.92"/>
    <s v="ZLIN"/>
    <n v="10"/>
    <n v="0"/>
    <n v="0"/>
    <n v="0"/>
    <m/>
    <m/>
    <m/>
  </r>
  <r>
    <s v="120602006341-0"/>
    <x v="38"/>
    <n v="321102"/>
    <s v="PROYECTOR MULTIMEDIA"/>
    <s v="30.11.2009"/>
    <n v="975000"/>
    <n v="975000"/>
    <s v="ZLIN"/>
    <n v="10"/>
    <n v="0"/>
    <n v="98194.49"/>
    <n v="98194.49"/>
    <s v="ZLIN"/>
    <n v="10"/>
    <n v="0"/>
    <n v="0"/>
    <n v="0"/>
    <m/>
    <m/>
    <m/>
  </r>
  <r>
    <s v="120602006342-0"/>
    <x v="38"/>
    <n v="131100"/>
    <s v="SILLA ERGONOMICA"/>
    <s v="02.12.2009"/>
    <n v="115400.64"/>
    <n v="115400.64"/>
    <s v="ZLIN"/>
    <n v="10"/>
    <n v="0"/>
    <n v="11622.26"/>
    <n v="11622.26"/>
    <s v="ZLIN"/>
    <n v="10"/>
    <n v="0"/>
    <n v="0"/>
    <n v="0"/>
    <m/>
    <m/>
    <m/>
  </r>
  <r>
    <s v="120602006343-0"/>
    <x v="38"/>
    <n v="123100"/>
    <s v="REFRIGERADORA"/>
    <s v="08.12.2009"/>
    <n v="237571.25"/>
    <n v="237571.25"/>
    <s v="ZLIN"/>
    <n v="10"/>
    <n v="0"/>
    <n v="23926.34"/>
    <n v="23926.34"/>
    <s v="ZLIN"/>
    <n v="10"/>
    <n v="0"/>
    <n v="0"/>
    <n v="0"/>
    <m/>
    <m/>
    <m/>
  </r>
  <r>
    <s v="120602006344-0"/>
    <x v="38"/>
    <n v="214401"/>
    <s v="ESCRITORIO TERMOFORMADO CON DOS EXTENSIONES"/>
    <s v="14.12.2009"/>
    <n v="172500"/>
    <n v="172500"/>
    <s v="ZLIN"/>
    <n v="10"/>
    <n v="0"/>
    <n v="17372.87"/>
    <n v="17372.87"/>
    <s v="ZLIN"/>
    <n v="10"/>
    <n v="0"/>
    <n v="0"/>
    <n v="0"/>
    <m/>
    <m/>
    <m/>
  </r>
  <r>
    <s v="120602006345-0"/>
    <x v="38"/>
    <n v="214401"/>
    <s v="MESA CIRCULAR TERMOFORMADA CON 4 SILLAS"/>
    <s v="14.12.2009"/>
    <n v="212750"/>
    <n v="212750"/>
    <s v="ZLIN"/>
    <n v="10"/>
    <n v="0"/>
    <n v="21426.55"/>
    <n v="21426.55"/>
    <s v="ZLIN"/>
    <n v="10"/>
    <n v="0"/>
    <n v="0"/>
    <n v="0"/>
    <m/>
    <m/>
    <m/>
  </r>
  <r>
    <s v="120602006346-0"/>
    <x v="38"/>
    <n v="214401"/>
    <s v="MUEBLE AEREO  (AZUL CHINA)"/>
    <s v="14.12.2009"/>
    <n v="103500"/>
    <n v="103500"/>
    <s v="ZLIN"/>
    <n v="10"/>
    <n v="0"/>
    <n v="10423.719999999999"/>
    <n v="10423.719999999999"/>
    <s v="ZLIN"/>
    <n v="10"/>
    <n v="0"/>
    <n v="0"/>
    <n v="0"/>
    <m/>
    <m/>
    <m/>
  </r>
  <r>
    <s v="120602006348-0"/>
    <x v="38"/>
    <n v="121100"/>
    <s v="TELEVISOR"/>
    <s v="08.12.2009"/>
    <n v="351809.75"/>
    <n v="351809.75"/>
    <s v="ZLIN"/>
    <n v="10"/>
    <n v="0"/>
    <n v="35431.57"/>
    <n v="35431.57"/>
    <s v="ZLIN"/>
    <n v="10"/>
    <n v="0"/>
    <n v="0"/>
    <n v="0"/>
    <m/>
    <m/>
    <m/>
  </r>
  <r>
    <s v="120602006349-0"/>
    <x v="38"/>
    <n v="323303"/>
    <s v="LOCKER"/>
    <s v="10.12.2009"/>
    <n v="119343.82"/>
    <n v="119343.82"/>
    <s v="ZLIN"/>
    <n v="10"/>
    <n v="0"/>
    <n v="12019.38"/>
    <n v="12019.38"/>
    <s v="ZLIN"/>
    <n v="10"/>
    <n v="0"/>
    <n v="0"/>
    <n v="0"/>
    <m/>
    <m/>
    <m/>
  </r>
  <r>
    <s v="120602006350-0"/>
    <x v="38"/>
    <n v="323303"/>
    <s v="LOCKER METALICO"/>
    <s v="10.12.2009"/>
    <n v="119343.82"/>
    <n v="119343.82"/>
    <s v="ZLIN"/>
    <n v="10"/>
    <n v="0"/>
    <n v="12019.38"/>
    <n v="12019.38"/>
    <s v="ZLIN"/>
    <n v="10"/>
    <n v="0"/>
    <n v="0"/>
    <n v="0"/>
    <m/>
    <m/>
    <m/>
  </r>
  <r>
    <s v="120602006351-0"/>
    <x v="38"/>
    <n v="323303"/>
    <s v="LOCKER METALICO"/>
    <s v="10.12.2009"/>
    <n v="119343.82"/>
    <n v="119343.82"/>
    <s v="ZLIN"/>
    <n v="10"/>
    <n v="0"/>
    <n v="12019.38"/>
    <n v="12019.38"/>
    <s v="ZLIN"/>
    <n v="10"/>
    <n v="0"/>
    <n v="0"/>
    <n v="0"/>
    <m/>
    <m/>
    <m/>
  </r>
  <r>
    <s v="120602006352-0"/>
    <x v="38"/>
    <n v="323303"/>
    <s v="LOCKER METALÍCO"/>
    <s v="10.12.2009"/>
    <n v="119343.82"/>
    <n v="119343.82"/>
    <s v="ZLIN"/>
    <n v="10"/>
    <n v="0"/>
    <n v="12019.38"/>
    <n v="12019.38"/>
    <s v="ZLIN"/>
    <n v="10"/>
    <n v="0"/>
    <n v="0"/>
    <n v="0"/>
    <m/>
    <m/>
    <m/>
  </r>
  <r>
    <s v="120602006353-0"/>
    <x v="38"/>
    <n v="323303"/>
    <s v="LOCKER"/>
    <s v="10.12.2009"/>
    <n v="119343.82"/>
    <n v="119343.82"/>
    <s v="ZLIN"/>
    <n v="10"/>
    <n v="0"/>
    <n v="12019.38"/>
    <n v="12019.38"/>
    <s v="ZLIN"/>
    <n v="10"/>
    <n v="0"/>
    <n v="0"/>
    <n v="0"/>
    <m/>
    <m/>
    <m/>
  </r>
  <r>
    <s v="120602006354-0"/>
    <x v="38"/>
    <n v="323303"/>
    <s v="LOCKER METALICO"/>
    <s v="10.12.2009"/>
    <n v="119343.82"/>
    <n v="119343.82"/>
    <s v="ZLIN"/>
    <n v="10"/>
    <n v="0"/>
    <n v="12019.38"/>
    <n v="12019.38"/>
    <s v="ZLIN"/>
    <n v="10"/>
    <n v="0"/>
    <n v="0"/>
    <n v="0"/>
    <m/>
    <m/>
    <m/>
  </r>
  <r>
    <s v="120602006355-0"/>
    <x v="38"/>
    <n v="322301"/>
    <s v="LOCKER METALICO"/>
    <s v="10.12.2009"/>
    <n v="119343.82"/>
    <n v="119343.82"/>
    <s v="ZLIN"/>
    <n v="10"/>
    <n v="0"/>
    <n v="12019.38"/>
    <n v="12019.38"/>
    <s v="ZLIN"/>
    <n v="10"/>
    <n v="0"/>
    <n v="0"/>
    <n v="0"/>
    <m/>
    <m/>
    <m/>
  </r>
  <r>
    <s v="120602006357-0"/>
    <x v="38"/>
    <n v="135100"/>
    <s v="MUEBLE TIPO LIBRERO"/>
    <s v="16.12.2009"/>
    <n v="298000"/>
    <n v="298000"/>
    <s v="ZLIN"/>
    <n v="10"/>
    <n v="0"/>
    <n v="30012.27"/>
    <n v="30012.27"/>
    <s v="ZLIN"/>
    <n v="10"/>
    <n v="0"/>
    <n v="0"/>
    <n v="0"/>
    <m/>
    <m/>
    <m/>
  </r>
  <r>
    <s v="120602006358-0"/>
    <x v="38"/>
    <n v="211104"/>
    <s v="MUEBLE TIPO LIBRERO"/>
    <s v="16.12.2009"/>
    <n v="298000"/>
    <n v="298000"/>
    <s v="ZLIN"/>
    <n v="10"/>
    <n v="0"/>
    <n v="30012.27"/>
    <n v="30012.27"/>
    <s v="ZLIN"/>
    <n v="10"/>
    <n v="0"/>
    <n v="0"/>
    <n v="0"/>
    <m/>
    <m/>
    <m/>
  </r>
  <r>
    <s v="120602006359-0"/>
    <x v="38"/>
    <n v="131100"/>
    <s v="MUEBLE TIPO LIBRERO PUERTAS POSFORMADAS"/>
    <s v="16.12.2009"/>
    <n v="298000"/>
    <n v="298000"/>
    <s v="ZLIN"/>
    <n v="10"/>
    <n v="0"/>
    <n v="30012.27"/>
    <n v="30012.27"/>
    <s v="ZLIN"/>
    <n v="10"/>
    <n v="0"/>
    <n v="0"/>
    <n v="0"/>
    <m/>
    <m/>
    <m/>
  </r>
  <r>
    <s v="120602006360-0"/>
    <x v="38"/>
    <n v="211104"/>
    <s v="CREDENZA 4 PUERTAS POSFORMADAS"/>
    <s v="16.12.2009"/>
    <n v="275000"/>
    <n v="275000"/>
    <s v="ZLIN"/>
    <n v="10"/>
    <n v="0"/>
    <n v="27695.88"/>
    <n v="27695.88"/>
    <s v="ZLIN"/>
    <n v="10"/>
    <n v="0"/>
    <n v="0"/>
    <n v="0"/>
    <m/>
    <m/>
    <m/>
  </r>
  <r>
    <s v="120602006361-0"/>
    <x v="38"/>
    <n v="344301"/>
    <s v="SILLA EJECUTIVA  ERGONÓMICA"/>
    <s v="17.12.2009"/>
    <n v="185000"/>
    <n v="185000"/>
    <s v="ZLIN"/>
    <n v="10"/>
    <n v="0"/>
    <n v="18631.78"/>
    <n v="18631.78"/>
    <s v="ZLIN"/>
    <n v="10"/>
    <n v="0"/>
    <n v="0"/>
    <n v="0"/>
    <m/>
    <m/>
    <m/>
  </r>
  <r>
    <s v="120602006362-0"/>
    <x v="38"/>
    <n v="211100"/>
    <s v="SILLA EJECUTIVA  ERGONÓMICA"/>
    <s v="17.12.2009"/>
    <n v="185000"/>
    <n v="185000"/>
    <s v="ZLIN"/>
    <n v="10"/>
    <n v="0"/>
    <n v="18631.78"/>
    <n v="18631.78"/>
    <s v="ZLIN"/>
    <n v="10"/>
    <n v="0"/>
    <n v="0"/>
    <n v="0"/>
    <m/>
    <m/>
    <m/>
  </r>
  <r>
    <s v="120602006363-0"/>
    <x v="38"/>
    <n v="211100"/>
    <s v="REFRIGERADORA"/>
    <s v="18.12.2009"/>
    <n v="216000"/>
    <n v="216000"/>
    <s v="ZLIN"/>
    <n v="10"/>
    <n v="0"/>
    <n v="21753.86"/>
    <n v="21753.86"/>
    <s v="ZLIN"/>
    <n v="10"/>
    <n v="0"/>
    <n v="0"/>
    <n v="0"/>
    <m/>
    <m/>
    <m/>
  </r>
  <r>
    <s v="120602006364-0"/>
    <x v="38"/>
    <n v="134100"/>
    <s v="MUEBLE AEREO DE DOS PUERTAS"/>
    <s v="16.12.2009"/>
    <n v="115000"/>
    <n v="115000"/>
    <s v="ZLIN"/>
    <n v="10"/>
    <n v="0"/>
    <n v="11581.91"/>
    <n v="11581.91"/>
    <s v="ZLIN"/>
    <n v="10"/>
    <n v="0"/>
    <n v="0"/>
    <n v="0"/>
    <m/>
    <m/>
    <m/>
  </r>
  <r>
    <s v="120602006365-0"/>
    <x v="38"/>
    <n v="134100"/>
    <s v="LIBRERO 1/2 PUERTA PARA IMPRESORA"/>
    <s v="16.12.2009"/>
    <n v="134000"/>
    <n v="134000"/>
    <s v="ZLIN"/>
    <n v="10"/>
    <n v="0"/>
    <n v="13495.45"/>
    <n v="13495.45"/>
    <s v="ZLIN"/>
    <n v="10"/>
    <n v="0"/>
    <n v="0"/>
    <n v="0"/>
    <m/>
    <m/>
    <m/>
  </r>
  <r>
    <s v="120602006369-0"/>
    <x v="38"/>
    <n v="343207"/>
    <s v="TELEFONO"/>
    <s v="31.12.2009"/>
    <n v="156273.97"/>
    <n v="156273.97"/>
    <s v="ZLIN"/>
    <n v="10"/>
    <n v="0"/>
    <n v="15738.71"/>
    <n v="15738.71"/>
    <s v="ZLIN"/>
    <n v="10"/>
    <n v="0"/>
    <n v="0"/>
    <n v="0"/>
    <m/>
    <m/>
    <m/>
  </r>
  <r>
    <s v="120602006370-0"/>
    <x v="38"/>
    <n v="311100"/>
    <s v="SILLA GERENCIAL NEGRA EJECUTIVA"/>
    <s v="15.01.2010"/>
    <n v="129990"/>
    <n v="129990"/>
    <s v="ZLIN"/>
    <n v="10"/>
    <n v="0"/>
    <n v="6148.53"/>
    <n v="6148.53"/>
    <s v="ZLIN"/>
    <n v="10"/>
    <n v="0"/>
    <n v="0"/>
    <n v="0"/>
    <m/>
    <m/>
    <m/>
  </r>
  <r>
    <s v="120602006372-0"/>
    <x v="38"/>
    <n v="335303"/>
    <s v="AIRE ACONDICIONADO"/>
    <s v="09.06.2010"/>
    <n v="181750"/>
    <n v="181750"/>
    <s v="ZLIN"/>
    <n v="10"/>
    <n v="0"/>
    <n v="8596.7800000000007"/>
    <n v="8596.7800000000007"/>
    <s v="ZLIN"/>
    <n v="10"/>
    <n v="0"/>
    <n v="0"/>
    <n v="0"/>
    <m/>
    <m/>
    <m/>
  </r>
  <r>
    <s v="120602006373-0"/>
    <x v="38"/>
    <n v="311100"/>
    <s v="SILLON EJECUTIVO CON RESPALDO MALLA"/>
    <s v="18.01.2010"/>
    <n v="150000"/>
    <n v="150000"/>
    <s v="ZLIN"/>
    <n v="10"/>
    <n v="0"/>
    <n v="7095"/>
    <n v="7095"/>
    <s v="ZLIN"/>
    <n v="10"/>
    <n v="0"/>
    <n v="0"/>
    <n v="0"/>
    <m/>
    <m/>
    <m/>
  </r>
  <r>
    <s v="120602006374-0"/>
    <x v="38"/>
    <n v="311100"/>
    <s v="GAVETERO TIPO ARTURITO TAMAÑO CARTA"/>
    <s v="18.01.2010"/>
    <n v="95000"/>
    <n v="95000"/>
    <s v="ZLIN"/>
    <n v="10"/>
    <n v="0"/>
    <n v="4493.5"/>
    <n v="4493.5"/>
    <s v="ZLIN"/>
    <n v="10"/>
    <n v="0"/>
    <n v="0"/>
    <n v="0"/>
    <m/>
    <m/>
    <m/>
  </r>
  <r>
    <s v="120602006375-0"/>
    <x v="38"/>
    <n v="311100"/>
    <s v="MUEBLE AEREO"/>
    <s v="18.01.2010"/>
    <n v="140000"/>
    <n v="140000"/>
    <s v="ZLIN"/>
    <n v="10"/>
    <n v="0"/>
    <n v="6622"/>
    <n v="6622"/>
    <s v="ZLIN"/>
    <n v="10"/>
    <n v="0"/>
    <n v="0"/>
    <n v="0"/>
    <m/>
    <m/>
    <m/>
  </r>
  <r>
    <s v="120602006376-0"/>
    <x v="38"/>
    <n v="311100"/>
    <s v="ESCRITORIO MODULO TIPO ESCUADRA"/>
    <s v="18.01.2010"/>
    <n v="170000"/>
    <n v="170000"/>
    <s v="ZLIN"/>
    <n v="10"/>
    <n v="0"/>
    <n v="8041"/>
    <n v="8041"/>
    <s v="ZLIN"/>
    <n v="10"/>
    <n v="0"/>
    <n v="0"/>
    <n v="0"/>
    <m/>
    <m/>
    <m/>
  </r>
  <r>
    <s v="120602006388-0"/>
    <x v="38"/>
    <n v="321100"/>
    <s v="AIRE ACONDICIONADO"/>
    <s v="27.01.2010"/>
    <n v="262950"/>
    <n v="262950"/>
    <s v="ZLIN"/>
    <n v="10"/>
    <n v="0"/>
    <n v="12437.54"/>
    <n v="12437.54"/>
    <s v="ZLIN"/>
    <n v="10"/>
    <n v="0"/>
    <n v="0"/>
    <n v="0"/>
    <m/>
    <m/>
    <m/>
  </r>
  <r>
    <s v="120602006390-0"/>
    <x v="38"/>
    <n v="341102"/>
    <s v="REFRIGERADORA 14&quot;"/>
    <s v="09.02.2010"/>
    <n v="281000"/>
    <n v="281000"/>
    <s v="ZLIN"/>
    <n v="10"/>
    <n v="0"/>
    <n v="13291.3"/>
    <n v="13291.3"/>
    <s v="ZLIN"/>
    <n v="10"/>
    <n v="0"/>
    <n v="0"/>
    <n v="0"/>
    <m/>
    <m/>
    <m/>
  </r>
  <r>
    <s v="120602006393-0"/>
    <x v="38"/>
    <n v="342304"/>
    <s v="AIRE ACONDICIONADO TIPO MINI SPLIT"/>
    <s v="12.02.2010"/>
    <n v="543000"/>
    <n v="543000"/>
    <s v="ZLIN"/>
    <n v="10"/>
    <n v="0"/>
    <n v="25683.9"/>
    <n v="25683.9"/>
    <s v="ZLIN"/>
    <n v="10"/>
    <n v="0"/>
    <n v="0"/>
    <n v="0"/>
    <m/>
    <m/>
    <m/>
  </r>
  <r>
    <s v="120602006394-0"/>
    <x v="38"/>
    <n v="322301"/>
    <s v="AIRE ACONDICIONADO"/>
    <s v="14.02.2010"/>
    <n v="262950"/>
    <n v="262950"/>
    <s v="ZLIN"/>
    <n v="10"/>
    <n v="0"/>
    <n v="12437.54"/>
    <n v="12437.54"/>
    <s v="ZLIN"/>
    <n v="10"/>
    <n v="0"/>
    <n v="0"/>
    <n v="0"/>
    <m/>
    <m/>
    <m/>
  </r>
  <r>
    <s v="120602006395-0"/>
    <x v="38"/>
    <n v="342302"/>
    <s v="AIRE ACONDICIONADO"/>
    <s v="23.02.2010"/>
    <n v="1140000"/>
    <n v="1140000"/>
    <s v="ZLIN"/>
    <n v="10"/>
    <n v="0"/>
    <n v="53922"/>
    <n v="53922"/>
    <s v="ZLIN"/>
    <n v="10"/>
    <n v="0"/>
    <n v="0"/>
    <n v="0"/>
    <m/>
    <m/>
    <m/>
  </r>
  <r>
    <s v="120602006396-0"/>
    <x v="38"/>
    <n v="311100"/>
    <s v="MUEBLE CON LLAVIN"/>
    <s v="05.02.2010"/>
    <n v="406800"/>
    <n v="406800"/>
    <s v="ZLIN"/>
    <n v="10"/>
    <n v="0"/>
    <n v="19241.64"/>
    <n v="19241.64"/>
    <s v="ZLIN"/>
    <n v="10"/>
    <n v="0"/>
    <n v="0"/>
    <n v="0"/>
    <m/>
    <m/>
    <m/>
  </r>
  <r>
    <s v="120602006398-0"/>
    <x v="38"/>
    <n v="335100"/>
    <s v="TELEFONO"/>
    <s v="01.02.2010"/>
    <n v="227412.5"/>
    <n v="227412.5"/>
    <s v="ZLIN"/>
    <n v="10"/>
    <n v="0"/>
    <n v="10756.61"/>
    <n v="10756.61"/>
    <s v="ZLIN"/>
    <n v="10"/>
    <n v="0"/>
    <n v="0"/>
    <n v="0"/>
    <m/>
    <m/>
    <m/>
  </r>
  <r>
    <s v="120602006399-0"/>
    <x v="38"/>
    <n v="322301"/>
    <s v="SILLA EJECUTIVA CON CABECERA"/>
    <s v="10.02.2010"/>
    <n v="200000"/>
    <n v="200000"/>
    <s v="ZLIN"/>
    <n v="10"/>
    <n v="0"/>
    <n v="9460"/>
    <n v="9460"/>
    <s v="ZLIN"/>
    <n v="10"/>
    <n v="0"/>
    <n v="0"/>
    <n v="0"/>
    <m/>
    <m/>
    <m/>
  </r>
  <r>
    <s v="120602006400-0"/>
    <x v="38"/>
    <n v="322301"/>
    <s v="SILLA EJECUTIVA CON CABECERA"/>
    <s v="10.02.2010"/>
    <n v="200000"/>
    <n v="200000"/>
    <s v="ZLIN"/>
    <n v="10"/>
    <n v="0"/>
    <n v="9460"/>
    <n v="9460"/>
    <s v="ZLIN"/>
    <n v="10"/>
    <n v="0"/>
    <n v="0"/>
    <n v="0"/>
    <m/>
    <m/>
    <m/>
  </r>
  <r>
    <s v="120602006401-0"/>
    <x v="38"/>
    <n v="322301"/>
    <s v="SILLA EJECUTIVA CON CABECERA"/>
    <s v="10.02.2010"/>
    <n v="200000"/>
    <n v="200000"/>
    <s v="ZLIN"/>
    <n v="10"/>
    <n v="0"/>
    <n v="9460"/>
    <n v="9460"/>
    <s v="ZLIN"/>
    <n v="10"/>
    <n v="0"/>
    <n v="0"/>
    <n v="0"/>
    <m/>
    <m/>
    <m/>
  </r>
  <r>
    <s v="120602006402-0"/>
    <x v="38"/>
    <n v="331100"/>
    <s v="SILLA ERGONOMICA"/>
    <s v="17.02.2010"/>
    <n v="80000"/>
    <n v="80000"/>
    <s v="ZLIN"/>
    <n v="10"/>
    <n v="0"/>
    <n v="3784"/>
    <n v="3784"/>
    <s v="ZLIN"/>
    <n v="10"/>
    <n v="0"/>
    <n v="0"/>
    <n v="0"/>
    <m/>
    <m/>
    <m/>
  </r>
  <r>
    <s v="120602006403-0"/>
    <x v="38"/>
    <n v="331100"/>
    <s v="SILLA ERGONOMICA"/>
    <s v="17.02.2010"/>
    <n v="80000"/>
    <n v="80000"/>
    <s v="ZLIN"/>
    <n v="10"/>
    <n v="0"/>
    <n v="3784"/>
    <n v="3784"/>
    <s v="ZLIN"/>
    <n v="10"/>
    <n v="0"/>
    <n v="0"/>
    <n v="0"/>
    <m/>
    <m/>
    <m/>
  </r>
  <r>
    <s v="120602006404-0"/>
    <x v="38"/>
    <n v="331100"/>
    <s v="SILLA ERGONOMICA"/>
    <s v="17.02.2010"/>
    <n v="80000"/>
    <n v="80000"/>
    <s v="ZLIN"/>
    <n v="10"/>
    <n v="0"/>
    <n v="3784"/>
    <n v="3784"/>
    <s v="ZLIN"/>
    <n v="10"/>
    <n v="0"/>
    <n v="0"/>
    <n v="0"/>
    <m/>
    <m/>
    <m/>
  </r>
  <r>
    <s v="120602006405-0"/>
    <x v="38"/>
    <n v="316100"/>
    <s v="ARMARIO PARA PAPELERIA"/>
    <s v="15.02.2010"/>
    <n v="171296.7"/>
    <n v="171296.7"/>
    <s v="ZLIN"/>
    <n v="10"/>
    <n v="0"/>
    <n v="8102.33"/>
    <n v="8102.33"/>
    <s v="ZLIN"/>
    <n v="10"/>
    <n v="0"/>
    <n v="0"/>
    <n v="0"/>
    <m/>
    <m/>
    <m/>
  </r>
  <r>
    <s v="120602006406-0"/>
    <x v="38"/>
    <n v="335311"/>
    <s v="AIRE ACONDICIONADO"/>
    <s v="16.03.2010"/>
    <n v="335000"/>
    <n v="335000"/>
    <s v="ZLIN"/>
    <n v="10"/>
    <n v="0"/>
    <n v="15845.5"/>
    <n v="15845.5"/>
    <s v="ZLIN"/>
    <n v="10"/>
    <n v="0"/>
    <n v="0"/>
    <n v="0"/>
    <m/>
    <m/>
    <m/>
  </r>
  <r>
    <s v="120602006407-0"/>
    <x v="38"/>
    <n v="335311"/>
    <s v="AIRE ACONDICIONADO"/>
    <s v="16.03.2010"/>
    <n v="195000"/>
    <n v="195000"/>
    <s v="ZLIN"/>
    <n v="10"/>
    <n v="0"/>
    <n v="9223.5"/>
    <n v="9223.5"/>
    <s v="ZLIN"/>
    <n v="10"/>
    <n v="0"/>
    <n v="0"/>
    <n v="0"/>
    <m/>
    <m/>
    <m/>
  </r>
  <r>
    <s v="120602006408-0"/>
    <x v="38"/>
    <n v="335311"/>
    <s v="AIRE ACONDICIONADO"/>
    <s v="16.03.2010"/>
    <n v="195000"/>
    <n v="195000"/>
    <s v="ZLIN"/>
    <n v="10"/>
    <n v="0"/>
    <n v="9223.5"/>
    <n v="9223.5"/>
    <s v="ZLIN"/>
    <n v="10"/>
    <n v="0"/>
    <n v="0"/>
    <n v="0"/>
    <m/>
    <m/>
    <m/>
  </r>
  <r>
    <s v="120602006409-0"/>
    <x v="38"/>
    <n v="321201"/>
    <s v="COCINA ELECTRICA"/>
    <s v="16.02.2010"/>
    <n v="270500"/>
    <n v="270500"/>
    <s v="ZLIN"/>
    <n v="10"/>
    <n v="0"/>
    <n v="12794.65"/>
    <n v="12794.65"/>
    <s v="ZLIN"/>
    <n v="10"/>
    <n v="0"/>
    <n v="0"/>
    <n v="0"/>
    <m/>
    <m/>
    <m/>
  </r>
  <r>
    <s v="120602006410-0"/>
    <x v="38"/>
    <n v="321204"/>
    <s v="FAX"/>
    <s v="15.02.2010"/>
    <n v="76000"/>
    <n v="76000"/>
    <s v="ZLIN"/>
    <n v="10"/>
    <n v="0"/>
    <n v="3594.8"/>
    <n v="3594.8"/>
    <s v="ZLIN"/>
    <n v="10"/>
    <n v="0"/>
    <n v="0"/>
    <n v="0"/>
    <m/>
    <m/>
    <m/>
  </r>
  <r>
    <s v="120602006411-0"/>
    <x v="38"/>
    <n v="322301"/>
    <s v="AIRE ACONDICIONADO"/>
    <s v="19.02.2010"/>
    <n v="961000"/>
    <n v="961000"/>
    <s v="ZLIN"/>
    <n v="10"/>
    <n v="0"/>
    <n v="45455.3"/>
    <n v="45455.3"/>
    <s v="ZLIN"/>
    <n v="10"/>
    <n v="0"/>
    <n v="0"/>
    <n v="0"/>
    <m/>
    <m/>
    <m/>
  </r>
  <r>
    <s v="120602006412-0"/>
    <x v="38"/>
    <n v="111101"/>
    <s v="HORNO MICROONDAS"/>
    <s v="15.02.2010"/>
    <n v="138700"/>
    <n v="138700"/>
    <s v="ZLIN"/>
    <n v="10"/>
    <n v="0"/>
    <n v="6560.51"/>
    <n v="6560.51"/>
    <s v="ZLIN"/>
    <n v="10"/>
    <n v="0"/>
    <n v="0"/>
    <n v="0"/>
    <m/>
    <m/>
    <m/>
  </r>
  <r>
    <s v="120602006413-0"/>
    <x v="38"/>
    <n v="121100"/>
    <s v="BIBLIOTECA DE 2 PUERTAS CON FRENTE TERMOFORMADO"/>
    <s v="10.02.2010"/>
    <n v="117656.84"/>
    <n v="117656.84"/>
    <s v="ZLIN"/>
    <n v="10"/>
    <n v="0"/>
    <n v="5565.17"/>
    <n v="5565.17"/>
    <s v="ZLIN"/>
    <n v="10"/>
    <n v="0"/>
    <n v="0"/>
    <n v="0"/>
    <m/>
    <m/>
    <m/>
  </r>
  <r>
    <s v="120602006414-0"/>
    <x v="38"/>
    <n v="342301"/>
    <s v="MESA DE CONFERENCIA CON 8 SILLAS"/>
    <s v="05.05.2010"/>
    <n v="619234.35"/>
    <n v="619234.35"/>
    <s v="ZLIN"/>
    <n v="10"/>
    <n v="0"/>
    <n v="29289.78"/>
    <n v="29289.78"/>
    <s v="ZLIN"/>
    <n v="10"/>
    <n v="0"/>
    <n v="0"/>
    <n v="0"/>
    <m/>
    <m/>
    <m/>
  </r>
  <r>
    <s v="120602006415-0"/>
    <x v="38"/>
    <n v="342301"/>
    <s v="MESA DE CONFERENCIA CON 8 SILLAS"/>
    <s v="05.05.2010"/>
    <n v="619234.35"/>
    <n v="619234.35"/>
    <s v="ZLIN"/>
    <n v="10"/>
    <n v="0"/>
    <n v="29289.78"/>
    <n v="29289.78"/>
    <s v="ZLIN"/>
    <n v="10"/>
    <n v="0"/>
    <n v="0"/>
    <n v="0"/>
    <m/>
    <m/>
    <m/>
  </r>
  <r>
    <s v="120602006416-0"/>
    <x v="38"/>
    <n v="342301"/>
    <s v="MESA DE COMEDOR CON 4 SILLAS"/>
    <s v="05.05.2010"/>
    <n v="209337.02"/>
    <n v="209337.02"/>
    <s v="ZLIN"/>
    <n v="10"/>
    <n v="0"/>
    <n v="9901.64"/>
    <n v="9901.64"/>
    <s v="ZLIN"/>
    <n v="10"/>
    <n v="0"/>
    <n v="0"/>
    <n v="0"/>
    <m/>
    <m/>
    <m/>
  </r>
  <r>
    <s v="120602006417-0"/>
    <x v="38"/>
    <n v="342301"/>
    <s v="MESA DE COMEDOR CON 4 SILLAS"/>
    <s v="05.05.2010"/>
    <n v="209337.02"/>
    <n v="209337.02"/>
    <s v="ZLIN"/>
    <n v="10"/>
    <n v="0"/>
    <n v="9901.64"/>
    <n v="9901.64"/>
    <s v="ZLIN"/>
    <n v="10"/>
    <n v="0"/>
    <n v="0"/>
    <n v="0"/>
    <m/>
    <m/>
    <m/>
  </r>
  <r>
    <s v="120602006418-0"/>
    <x v="38"/>
    <n v="342301"/>
    <s v="MESA DE COMEDOR CON 4 SILLAS"/>
    <s v="05.05.2010"/>
    <n v="209337.02"/>
    <n v="209337.02"/>
    <s v="ZLIN"/>
    <n v="10"/>
    <n v="0"/>
    <n v="9901.64"/>
    <n v="9901.64"/>
    <s v="ZLIN"/>
    <n v="10"/>
    <n v="0"/>
    <n v="0"/>
    <n v="0"/>
    <m/>
    <m/>
    <m/>
  </r>
  <r>
    <s v="120602006419-0"/>
    <x v="38"/>
    <n v="342301"/>
    <s v="MESA DE COMEDOR CON 4 SILLAS"/>
    <s v="05.05.2010"/>
    <n v="209337.02"/>
    <n v="209337.02"/>
    <s v="ZLIN"/>
    <n v="10"/>
    <n v="0"/>
    <n v="9901.64"/>
    <n v="9901.64"/>
    <s v="ZLIN"/>
    <n v="10"/>
    <n v="0"/>
    <n v="0"/>
    <n v="0"/>
    <m/>
    <m/>
    <m/>
  </r>
  <r>
    <s v="120602006421-0"/>
    <x v="38"/>
    <n v="342301"/>
    <s v="MESA DE COMEDOR CON 4 SILLAS"/>
    <s v="05.05.2010"/>
    <n v="209337.02"/>
    <n v="209337.02"/>
    <s v="ZLIN"/>
    <n v="10"/>
    <n v="0"/>
    <n v="9901.64"/>
    <n v="9901.64"/>
    <s v="ZLIN"/>
    <n v="10"/>
    <n v="0"/>
    <n v="0"/>
    <n v="0"/>
    <m/>
    <m/>
    <m/>
  </r>
  <r>
    <s v="120602006424-0"/>
    <x v="38"/>
    <n v="135100"/>
    <s v="CARRO DE SERVICIO DE TRES ESTANTES"/>
    <s v="24.02.2010"/>
    <n v="212051.59"/>
    <n v="212051.59"/>
    <s v="ZLIN"/>
    <n v="10"/>
    <n v="0"/>
    <n v="10030.040000000001"/>
    <n v="10030.040000000001"/>
    <s v="ZLIN"/>
    <n v="10"/>
    <n v="0"/>
    <n v="0"/>
    <n v="0"/>
    <m/>
    <m/>
    <m/>
  </r>
  <r>
    <s v="120602006425-0"/>
    <x v="38"/>
    <n v="135100"/>
    <s v="SILLON SECRETARIAL"/>
    <s v="19.02.2010"/>
    <n v="85000"/>
    <n v="85000"/>
    <s v="ZLIN"/>
    <n v="10"/>
    <n v="0"/>
    <n v="4020.5"/>
    <n v="4020.5"/>
    <s v="ZLIN"/>
    <n v="10"/>
    <n v="0"/>
    <n v="0"/>
    <n v="0"/>
    <m/>
    <m/>
    <m/>
  </r>
  <r>
    <s v="120602006426-0"/>
    <x v="38"/>
    <n v="135100"/>
    <s v="SILLON SECRETARIAL"/>
    <s v="19.02.2010"/>
    <n v="85000"/>
    <n v="85000"/>
    <s v="ZLIN"/>
    <n v="10"/>
    <n v="0"/>
    <n v="4020.5"/>
    <n v="4020.5"/>
    <s v="ZLIN"/>
    <n v="10"/>
    <n v="0"/>
    <n v="0"/>
    <n v="0"/>
    <m/>
    <m/>
    <m/>
  </r>
  <r>
    <s v="120602006427-0"/>
    <x v="38"/>
    <n v="135100"/>
    <s v="SILLON SECRETARIAL"/>
    <s v="19.02.2010"/>
    <n v="185000"/>
    <n v="185000"/>
    <s v="ZLIN"/>
    <n v="10"/>
    <n v="0"/>
    <n v="8750.5"/>
    <n v="8750.5"/>
    <s v="ZLIN"/>
    <n v="10"/>
    <n v="0"/>
    <n v="0"/>
    <n v="0"/>
    <m/>
    <m/>
    <m/>
  </r>
  <r>
    <s v="120602006428-0"/>
    <x v="38"/>
    <n v="344201"/>
    <s v="SILLON SECRETARIAL"/>
    <s v="19.02.2010"/>
    <n v="75000"/>
    <n v="75000"/>
    <s v="ZLIN"/>
    <n v="10"/>
    <n v="0"/>
    <n v="3547.5"/>
    <n v="3547.5"/>
    <s v="ZLIN"/>
    <n v="10"/>
    <n v="0"/>
    <n v="0"/>
    <n v="0"/>
    <m/>
    <m/>
    <m/>
  </r>
  <r>
    <s v="120602006429-0"/>
    <x v="38"/>
    <n v="321201"/>
    <s v="PERSIANAS VERTICALES"/>
    <s v="23.02.2010"/>
    <n v="254000"/>
    <n v="254000"/>
    <s v="ZLIN"/>
    <n v="10"/>
    <n v="0"/>
    <n v="12014.2"/>
    <n v="12014.2"/>
    <s v="ZLIN"/>
    <n v="10"/>
    <n v="0"/>
    <n v="0"/>
    <n v="0"/>
    <m/>
    <m/>
    <m/>
  </r>
  <r>
    <s v="120602006430-0"/>
    <x v="38"/>
    <n v="323302"/>
    <s v=" HORNO MICROONDAS"/>
    <s v="29.01.2010"/>
    <n v="69990"/>
    <n v="69990"/>
    <s v="ZLIN"/>
    <n v="10"/>
    <n v="0"/>
    <n v="3310.53"/>
    <n v="3310.53"/>
    <s v="ZLIN"/>
    <n v="10"/>
    <n v="0"/>
    <n v="0"/>
    <n v="0"/>
    <m/>
    <m/>
    <m/>
  </r>
  <r>
    <s v="120602006431-0"/>
    <x v="38"/>
    <n v="321201"/>
    <s v="ARCHIVADOR DE MADERA 4 GAVETAS"/>
    <s v="19.03.2010"/>
    <n v="140000"/>
    <n v="140000"/>
    <s v="ZLIN"/>
    <n v="10"/>
    <n v="0"/>
    <n v="6622"/>
    <n v="6622"/>
    <s v="ZLIN"/>
    <n v="10"/>
    <n v="0"/>
    <n v="0"/>
    <n v="0"/>
    <m/>
    <m/>
    <m/>
  </r>
  <r>
    <s v="120602006432-0"/>
    <x v="38"/>
    <n v="321201"/>
    <s v="ARCHIVADOR DE MADERA 4 GAVETAS"/>
    <s v="19.03.2010"/>
    <n v="140000"/>
    <n v="140000"/>
    <s v="ZLIN"/>
    <n v="10"/>
    <n v="0"/>
    <n v="6622"/>
    <n v="6622"/>
    <s v="ZLIN"/>
    <n v="10"/>
    <n v="0"/>
    <n v="0"/>
    <n v="0"/>
    <m/>
    <m/>
    <m/>
  </r>
  <r>
    <s v="120602006433-0"/>
    <x v="38"/>
    <n v="321201"/>
    <s v="ARCHIVADOR DE MADERA 4 GAVETAS"/>
    <s v="19.03.2010"/>
    <n v="140000"/>
    <n v="140000"/>
    <s v="ZLIN"/>
    <n v="10"/>
    <n v="0"/>
    <n v="6622"/>
    <n v="6622"/>
    <s v="ZLIN"/>
    <n v="10"/>
    <n v="0"/>
    <n v="0"/>
    <n v="0"/>
    <m/>
    <m/>
    <m/>
  </r>
  <r>
    <s v="120602006434-0"/>
    <x v="38"/>
    <n v="321201"/>
    <s v="ARCHIVADOR DE MADERA 4 GAVETAS"/>
    <s v="19.03.2010"/>
    <n v="140000"/>
    <n v="140000"/>
    <s v="ZLIN"/>
    <n v="10"/>
    <n v="0"/>
    <n v="6622"/>
    <n v="6622"/>
    <s v="ZLIN"/>
    <n v="10"/>
    <n v="0"/>
    <n v="0"/>
    <n v="0"/>
    <m/>
    <m/>
    <m/>
  </r>
  <r>
    <s v="120602006435-0"/>
    <x v="38"/>
    <n v="321201"/>
    <s v="ARCHIVADOR DE MADERA 4 GAVETAS"/>
    <s v="19.03.2010"/>
    <n v="140000"/>
    <n v="140000"/>
    <s v="ZLIN"/>
    <n v="10"/>
    <n v="0"/>
    <n v="6622"/>
    <n v="6622"/>
    <s v="ZLIN"/>
    <n v="10"/>
    <n v="0"/>
    <n v="0"/>
    <n v="0"/>
    <m/>
    <m/>
    <m/>
  </r>
  <r>
    <s v="120602006436-0"/>
    <x v="38"/>
    <n v="321201"/>
    <s v="ARCHIVADOR DE MADERA 4 GAVETAS"/>
    <s v="19.03.2010"/>
    <n v="140000"/>
    <n v="140000"/>
    <s v="ZLIN"/>
    <n v="10"/>
    <n v="0"/>
    <n v="6622"/>
    <n v="6622"/>
    <s v="ZLIN"/>
    <n v="10"/>
    <n v="0"/>
    <n v="0"/>
    <n v="0"/>
    <m/>
    <m/>
    <m/>
  </r>
  <r>
    <s v="120602006437-0"/>
    <x v="38"/>
    <n v="343301"/>
    <s v="EQUIPO PARA ELABORAR CARNÉ"/>
    <s v="09.07.2010"/>
    <n v="1563099.06"/>
    <n v="1550073.23"/>
    <s v="ZLIN"/>
    <n v="10"/>
    <n v="0"/>
    <n v="73934.59"/>
    <n v="73324.39"/>
    <s v="ZLIN"/>
    <n v="10"/>
    <n v="0"/>
    <n v="0"/>
    <n v="0"/>
    <m/>
    <m/>
    <m/>
  </r>
  <r>
    <s v="120602006438-0"/>
    <x v="38"/>
    <n v="214301"/>
    <s v="LAMINADORA TÉRMICA"/>
    <s v="03.03.2010"/>
    <n v="196099.07"/>
    <n v="196099.07"/>
    <s v="ZLIN"/>
    <n v="10"/>
    <n v="0"/>
    <n v="9275.49"/>
    <n v="9275.49"/>
    <s v="ZLIN"/>
    <n v="10"/>
    <n v="0"/>
    <n v="0"/>
    <n v="0"/>
    <m/>
    <m/>
    <m/>
  </r>
  <r>
    <s v="120602006439-0"/>
    <x v="38"/>
    <n v="342301"/>
    <s v="AIRE ACONDICIONADO"/>
    <s v="14.04.2010"/>
    <n v="458800"/>
    <n v="458800"/>
    <s v="ZLIN"/>
    <n v="10"/>
    <n v="0"/>
    <n v="21701.24"/>
    <n v="21701.24"/>
    <s v="ZLIN"/>
    <n v="10"/>
    <n v="0"/>
    <n v="0"/>
    <n v="0"/>
    <m/>
    <m/>
    <m/>
  </r>
  <r>
    <s v="120602006440-0"/>
    <x v="38"/>
    <n v="342301"/>
    <s v="AIRE ACONDICIONADO"/>
    <s v="14.04.2010"/>
    <n v="333800"/>
    <n v="333800"/>
    <s v="ZLIN"/>
    <n v="10"/>
    <n v="0"/>
    <n v="15788.74"/>
    <n v="15788.74"/>
    <s v="ZLIN"/>
    <n v="10"/>
    <n v="0"/>
    <n v="0"/>
    <n v="0"/>
    <m/>
    <m/>
    <m/>
  </r>
  <r>
    <s v="120602006441-0"/>
    <x v="38"/>
    <n v="341204"/>
    <s v="AIRE ACONDICIONADO"/>
    <s v="14.04.2010"/>
    <n v="626800"/>
    <n v="626800"/>
    <s v="ZLIN"/>
    <n v="10"/>
    <n v="0"/>
    <n v="29647.64"/>
    <n v="29647.64"/>
    <s v="ZLIN"/>
    <n v="10"/>
    <n v="0"/>
    <n v="0"/>
    <n v="0"/>
    <m/>
    <m/>
    <m/>
  </r>
  <r>
    <s v="120602006442-0"/>
    <x v="38"/>
    <n v="342301"/>
    <s v="AIRE ACONDICIONADO"/>
    <s v="14.04.2010"/>
    <n v="626800"/>
    <n v="626800"/>
    <s v="ZLIN"/>
    <n v="10"/>
    <n v="0"/>
    <n v="29647.64"/>
    <n v="29647.64"/>
    <s v="ZLIN"/>
    <n v="10"/>
    <n v="0"/>
    <n v="0"/>
    <n v="0"/>
    <m/>
    <m/>
    <m/>
  </r>
  <r>
    <s v="120602006443-0"/>
    <x v="38"/>
    <n v="342301"/>
    <s v="AIRE ACONDICIONADO"/>
    <s v="14.04.2010"/>
    <n v="626800"/>
    <n v="626800"/>
    <s v="ZLIN"/>
    <n v="10"/>
    <n v="0"/>
    <n v="29647.64"/>
    <n v="29647.64"/>
    <s v="ZLIN"/>
    <n v="10"/>
    <n v="0"/>
    <n v="0"/>
    <n v="0"/>
    <m/>
    <m/>
    <m/>
  </r>
  <r>
    <s v="120602006444-0"/>
    <x v="38"/>
    <n v="342301"/>
    <s v="AIRE ACONDICIONADO"/>
    <s v="14.04.2010"/>
    <n v="626800"/>
    <n v="626800"/>
    <s v="ZLIN"/>
    <n v="10"/>
    <n v="0"/>
    <n v="29647.64"/>
    <n v="29647.64"/>
    <s v="ZLIN"/>
    <n v="10"/>
    <n v="0"/>
    <n v="0"/>
    <n v="0"/>
    <m/>
    <m/>
    <m/>
  </r>
  <r>
    <s v="120602006446-0"/>
    <x v="38"/>
    <n v="344301"/>
    <s v="REFRIGERADORA"/>
    <s v="24.02.2010"/>
    <n v="265000"/>
    <n v="265000"/>
    <s v="ZLIN"/>
    <n v="10"/>
    <n v="0"/>
    <n v="12534.5"/>
    <n v="12534.5"/>
    <s v="ZLIN"/>
    <n v="10"/>
    <n v="0"/>
    <n v="0"/>
    <n v="0"/>
    <m/>
    <m/>
    <m/>
  </r>
  <r>
    <s v="120602006447-0"/>
    <x v="38"/>
    <n v="213100"/>
    <s v="AIRE ACONDICIONADO"/>
    <s v="01.11.2010"/>
    <n v="11274880"/>
    <n v="10805093.33"/>
    <s v="ZLIN"/>
    <n v="10"/>
    <n v="0"/>
    <n v="533301.81999999995"/>
    <n v="511286.66"/>
    <s v="ZLIN"/>
    <n v="10"/>
    <n v="0"/>
    <n v="0"/>
    <n v="0"/>
    <m/>
    <m/>
    <m/>
  </r>
  <r>
    <s v="120602006448-0"/>
    <x v="38"/>
    <n v="335301"/>
    <s v="REFRIGERADORA 9 PIES"/>
    <s v="09.03.2010"/>
    <n v="180000"/>
    <n v="180000"/>
    <s v="ZLIN"/>
    <n v="10"/>
    <n v="0"/>
    <n v="8514"/>
    <n v="8514"/>
    <s v="ZLIN"/>
    <n v="10"/>
    <n v="0"/>
    <n v="0"/>
    <n v="0"/>
    <m/>
    <m/>
    <m/>
  </r>
  <r>
    <s v="120602006450-0"/>
    <x v="38"/>
    <n v="334302"/>
    <s v="MUEBLE PARA COMPUTADORA PENINSULAR"/>
    <s v="03.03.2010"/>
    <n v="170950"/>
    <n v="170950"/>
    <s v="ZLIN"/>
    <n v="10"/>
    <n v="0"/>
    <n v="8085.94"/>
    <n v="8085.94"/>
    <s v="ZLIN"/>
    <n v="10"/>
    <n v="0"/>
    <n v="0"/>
    <n v="0"/>
    <m/>
    <m/>
    <m/>
  </r>
  <r>
    <s v="120602006451-0"/>
    <x v="38"/>
    <n v="333501"/>
    <s v="SILLA SIN BRAZOS GIRATORIOS CON ALTURA AJUSTABLE"/>
    <s v="08.03.2010"/>
    <n v="96050"/>
    <n v="96050"/>
    <s v="ZLIN"/>
    <n v="10"/>
    <n v="0"/>
    <n v="4543.17"/>
    <n v="4543.17"/>
    <s v="ZLIN"/>
    <n v="10"/>
    <n v="0"/>
    <n v="0"/>
    <n v="0"/>
    <m/>
    <m/>
    <m/>
  </r>
  <r>
    <s v="120602006452-0"/>
    <x v="38"/>
    <n v="333501"/>
    <s v="SILLA SIN BRAZOS GIRATORIOS CON ALTURA AJUSTABLE"/>
    <s v="08.03.2010"/>
    <n v="96050"/>
    <n v="96050"/>
    <s v="ZLIN"/>
    <n v="10"/>
    <n v="0"/>
    <n v="4543.17"/>
    <n v="4543.17"/>
    <s v="ZLIN"/>
    <n v="10"/>
    <n v="0"/>
    <n v="0"/>
    <n v="0"/>
    <m/>
    <m/>
    <m/>
  </r>
  <r>
    <s v="120602006453-0"/>
    <x v="38"/>
    <n v="211100"/>
    <s v="SILLA SIN BRAZOS GIRATORIOS CON ALTURA AJUSTABLE"/>
    <s v="08.03.2010"/>
    <n v="96050"/>
    <n v="96050"/>
    <s v="ZLIN"/>
    <n v="10"/>
    <n v="0"/>
    <n v="4543.17"/>
    <n v="4543.17"/>
    <s v="ZLIN"/>
    <n v="10"/>
    <n v="0"/>
    <n v="0"/>
    <n v="0"/>
    <m/>
    <m/>
    <m/>
  </r>
  <r>
    <s v="120602006454-0"/>
    <x v="38"/>
    <n v="331100"/>
    <s v="TELEFONO CELULAR"/>
    <s v="08.03.2010"/>
    <n v="87000"/>
    <n v="87000"/>
    <s v="ZLIN"/>
    <n v="10"/>
    <n v="0"/>
    <n v="4115.1000000000004"/>
    <n v="4115.1000000000004"/>
    <s v="ZLIN"/>
    <n v="10"/>
    <n v="0"/>
    <n v="0"/>
    <n v="0"/>
    <m/>
    <m/>
    <m/>
  </r>
  <r>
    <s v="120602006455-0"/>
    <x v="38"/>
    <n v="342401"/>
    <s v="REFRIGERADORA"/>
    <s v="03.03.2010"/>
    <n v="220000"/>
    <n v="220000"/>
    <s v="ZLIN"/>
    <n v="10"/>
    <n v="0"/>
    <n v="10406"/>
    <n v="10406"/>
    <s v="ZLIN"/>
    <n v="10"/>
    <n v="0"/>
    <n v="0"/>
    <n v="0"/>
    <m/>
    <m/>
    <m/>
  </r>
  <r>
    <s v="120602006456-0"/>
    <x v="38"/>
    <n v="342401"/>
    <s v="LOCKER 6 COMPARTIMIENTOS"/>
    <s v="03.03.2010"/>
    <n v="205950"/>
    <n v="205950"/>
    <s v="ZLIN"/>
    <n v="10"/>
    <n v="0"/>
    <n v="9741.44"/>
    <n v="9741.44"/>
    <s v="ZLIN"/>
    <n v="10"/>
    <n v="0"/>
    <n v="0"/>
    <n v="0"/>
    <m/>
    <m/>
    <m/>
  </r>
  <r>
    <s v="120602006457-0"/>
    <x v="38"/>
    <n v="322201"/>
    <s v="SILLA EJECUTIVA"/>
    <s v="18.03.2010"/>
    <n v="140000"/>
    <n v="140000"/>
    <s v="ZLIN"/>
    <n v="10"/>
    <n v="0"/>
    <n v="6622"/>
    <n v="6622"/>
    <s v="ZLIN"/>
    <n v="10"/>
    <n v="0"/>
    <n v="0"/>
    <n v="0"/>
    <m/>
    <m/>
    <m/>
  </r>
  <r>
    <s v="120602006458-0"/>
    <x v="38"/>
    <n v="322201"/>
    <s v="SILLA EJECUTIVA"/>
    <s v="18.03.2010"/>
    <n v="140000"/>
    <n v="140000"/>
    <s v="ZLIN"/>
    <n v="10"/>
    <n v="0"/>
    <n v="6622"/>
    <n v="6622"/>
    <s v="ZLIN"/>
    <n v="10"/>
    <n v="0"/>
    <n v="0"/>
    <n v="0"/>
    <m/>
    <m/>
    <m/>
  </r>
  <r>
    <s v="120602006461-0"/>
    <x v="38"/>
    <n v="314100"/>
    <s v="CAMARA FOTOGRAFICA"/>
    <s v="15.03.2010"/>
    <n v="156000"/>
    <n v="156000"/>
    <s v="ZLIN"/>
    <n v="10"/>
    <n v="0"/>
    <n v="7378.8"/>
    <n v="7378.8"/>
    <s v="ZLIN"/>
    <n v="10"/>
    <n v="0"/>
    <n v="0"/>
    <n v="0"/>
    <m/>
    <m/>
    <m/>
  </r>
  <r>
    <s v="120602006462-0"/>
    <x v="38"/>
    <n v="343201"/>
    <s v="TELEFONO 420 IP NEGRO"/>
    <s v="11.05.2010"/>
    <n v="263862.90999999997"/>
    <n v="263862.90999999997"/>
    <s v="ZLIN"/>
    <n v="10"/>
    <n v="0"/>
    <n v="12480.72"/>
    <n v="12480.72"/>
    <s v="ZLIN"/>
    <n v="10"/>
    <n v="0"/>
    <n v="0"/>
    <n v="0"/>
    <m/>
    <m/>
    <m/>
  </r>
  <r>
    <s v="120602006463-0"/>
    <x v="38"/>
    <n v="343207"/>
    <s v="TELEFONO 420 IP NEGRO"/>
    <s v="11.05.2010"/>
    <n v="263862.90999999997"/>
    <n v="263862.90999999997"/>
    <s v="ZLIN"/>
    <n v="10"/>
    <n v="0"/>
    <n v="12480.72"/>
    <n v="12480.72"/>
    <s v="ZLIN"/>
    <n v="10"/>
    <n v="0"/>
    <n v="0"/>
    <n v="0"/>
    <m/>
    <m/>
    <m/>
  </r>
  <r>
    <s v="120602006464-0"/>
    <x v="38"/>
    <n v="333401"/>
    <s v="RELOJ MARCADOR"/>
    <s v="19.03.2010"/>
    <n v="195806.4"/>
    <n v="153072.97999999998"/>
    <s v="ZLIN"/>
    <n v="15"/>
    <n v="0"/>
    <n v="9261.64"/>
    <n v="9261.64"/>
    <s v="ZLIN"/>
    <n v="10"/>
    <n v="0"/>
    <n v="0"/>
    <n v="0"/>
    <m/>
    <m/>
    <m/>
  </r>
  <r>
    <s v="120602006465-0"/>
    <x v="38"/>
    <n v="133100"/>
    <s v="CAMARA FOTOGRAFICA DIGITAL Y LECTOR DE MEMORIA"/>
    <s v="22.03.2010"/>
    <n v="198552"/>
    <n v="198552"/>
    <s v="ZLIN"/>
    <n v="10"/>
    <n v="0"/>
    <n v="9391.51"/>
    <n v="9391.51"/>
    <s v="ZLIN"/>
    <n v="10"/>
    <n v="0"/>
    <n v="0"/>
    <n v="0"/>
    <m/>
    <m/>
    <m/>
  </r>
  <r>
    <s v="120602006466-0"/>
    <x v="38"/>
    <n v="342510"/>
    <s v="PERSIANA VERTICAL PVC,LISO DARK GREEN"/>
    <s v="19.03.2010"/>
    <n v="85750"/>
    <n v="85750"/>
    <s v="ZLIN"/>
    <n v="10"/>
    <n v="0"/>
    <n v="4055.98"/>
    <n v="4055.98"/>
    <s v="ZLIN"/>
    <n v="10"/>
    <n v="0"/>
    <n v="0"/>
    <n v="0"/>
    <m/>
    <m/>
    <m/>
  </r>
  <r>
    <s v="120602006467-0"/>
    <x v="38"/>
    <n v="342510"/>
    <s v="PERSIANA VERTICAL PVC, LISO DARK GREEN"/>
    <s v="19.03.2010"/>
    <n v="85750"/>
    <n v="85750"/>
    <s v="ZLIN"/>
    <n v="10"/>
    <n v="0"/>
    <n v="4055.98"/>
    <n v="4055.98"/>
    <s v="ZLIN"/>
    <n v="10"/>
    <n v="0"/>
    <n v="0"/>
    <n v="0"/>
    <m/>
    <m/>
    <m/>
  </r>
  <r>
    <s v="120602006468-0"/>
    <x v="38"/>
    <n v="131104"/>
    <s v="PIZARRA DE VIDRIO"/>
    <s v="01.03.2010"/>
    <n v="73400"/>
    <n v="0"/>
    <s v="ZLIN"/>
    <n v="10"/>
    <n v="0"/>
    <n v="3471.82"/>
    <n v="0"/>
    <s v="ZLIN"/>
    <n v="10"/>
    <n v="0"/>
    <n v="0"/>
    <n v="0"/>
    <m/>
    <m/>
    <m/>
  </r>
  <r>
    <s v="120602006469-0"/>
    <x v="38"/>
    <n v="342510"/>
    <s v="PERSIANA VERTICAL PVC, LISO DARK GREEN"/>
    <s v="19.03.2010"/>
    <n v="85750"/>
    <n v="85750"/>
    <s v="ZLIN"/>
    <n v="10"/>
    <n v="0"/>
    <n v="4055.98"/>
    <n v="4055.98"/>
    <s v="ZLIN"/>
    <n v="10"/>
    <n v="0"/>
    <n v="0"/>
    <n v="0"/>
    <m/>
    <m/>
    <m/>
  </r>
  <r>
    <s v="120602006470-0"/>
    <x v="38"/>
    <n v="342510"/>
    <s v="PERSIANA VERTICAL PVC, LISO DARK GREEN"/>
    <s v="19.03.2010"/>
    <n v="85750"/>
    <n v="85750"/>
    <s v="ZLIN"/>
    <n v="10"/>
    <n v="0"/>
    <n v="4055.98"/>
    <n v="4055.98"/>
    <s v="ZLIN"/>
    <n v="10"/>
    <n v="0"/>
    <n v="0"/>
    <n v="0"/>
    <m/>
    <m/>
    <m/>
  </r>
  <r>
    <s v="120602006471-0"/>
    <x v="38"/>
    <n v="342407"/>
    <s v="MUEBLE AEREO 1.50X44"/>
    <s v="05.04.2010"/>
    <n v="152550"/>
    <n v="152550"/>
    <s v="ZLIN"/>
    <n v="10"/>
    <n v="0"/>
    <n v="7215.62"/>
    <n v="7215.62"/>
    <s v="ZLIN"/>
    <n v="10"/>
    <n v="0"/>
    <n v="0"/>
    <n v="0"/>
    <m/>
    <m/>
    <m/>
  </r>
  <r>
    <s v="120602006472-0"/>
    <x v="38"/>
    <n v="342407"/>
    <s v="MUEBLE AEREO 1.10X44"/>
    <s v="05.04.2010"/>
    <n v="124300"/>
    <n v="124300"/>
    <s v="ZLIN"/>
    <n v="10"/>
    <n v="0"/>
    <n v="5879.39"/>
    <n v="5879.39"/>
    <s v="ZLIN"/>
    <n v="10"/>
    <n v="0"/>
    <n v="0"/>
    <n v="0"/>
    <m/>
    <m/>
    <m/>
  </r>
  <r>
    <s v="120602006473-0"/>
    <x v="38"/>
    <n v="342401"/>
    <s v="MUEBLE DE MADERA 0.90X0.40"/>
    <s v="05.04.2010"/>
    <n v="129950"/>
    <n v="129950"/>
    <s v="ZLIN"/>
    <n v="10"/>
    <n v="0"/>
    <n v="6146.64"/>
    <n v="6146.64"/>
    <s v="ZLIN"/>
    <n v="10"/>
    <n v="0"/>
    <n v="0"/>
    <n v="0"/>
    <m/>
    <m/>
    <m/>
  </r>
  <r>
    <s v="120602006474-0"/>
    <x v="38"/>
    <n v="342407"/>
    <s v="MUEBLE DE MADERA 2.34X0.60"/>
    <s v="05.04.2010"/>
    <n v="254250"/>
    <n v="254250"/>
    <s v="ZLIN"/>
    <n v="10"/>
    <n v="0"/>
    <n v="12026.03"/>
    <n v="12026.03"/>
    <s v="ZLIN"/>
    <n v="10"/>
    <n v="0"/>
    <n v="0"/>
    <n v="0"/>
    <m/>
    <m/>
    <m/>
  </r>
  <r>
    <s v="120602006475-0"/>
    <x v="38"/>
    <n v="321100"/>
    <s v="MINICOMPONENTE"/>
    <s v="06.04.2010"/>
    <n v="155950"/>
    <n v="155950"/>
    <s v="ZLIN"/>
    <n v="10"/>
    <n v="0"/>
    <n v="7376.44"/>
    <n v="7376.44"/>
    <s v="ZLIN"/>
    <n v="10"/>
    <n v="0"/>
    <n v="0"/>
    <n v="0"/>
    <m/>
    <m/>
    <m/>
  </r>
  <r>
    <s v="120602006476-0"/>
    <x v="38"/>
    <n v="322100"/>
    <s v="PLANOTECA"/>
    <s v="18.03.2010"/>
    <n v="707402.6"/>
    <n v="707402.6"/>
    <s v="ZLIN"/>
    <n v="10"/>
    <n v="0"/>
    <n v="33460.14"/>
    <n v="33460.14"/>
    <s v="ZLIN"/>
    <n v="10"/>
    <n v="0"/>
    <n v="0"/>
    <n v="0"/>
    <m/>
    <m/>
    <m/>
  </r>
  <r>
    <s v="120602006477-0"/>
    <x v="38"/>
    <n v="135100"/>
    <s v="TELEFONO CELULAR"/>
    <s v="08.04.2010"/>
    <n v="180000"/>
    <n v="180000"/>
    <s v="ZLIN"/>
    <n v="10"/>
    <n v="0"/>
    <n v="8514"/>
    <n v="8514"/>
    <s v="ZLIN"/>
    <n v="10"/>
    <n v="0"/>
    <n v="0"/>
    <n v="0"/>
    <m/>
    <m/>
    <m/>
  </r>
  <r>
    <s v="120602006478-0"/>
    <x v="38"/>
    <n v="343100"/>
    <s v="MUEBLE AEREO"/>
    <s v="07.04.2010"/>
    <n v="125000"/>
    <n v="125000"/>
    <s v="ZLIN"/>
    <n v="10"/>
    <n v="0"/>
    <n v="5912.5"/>
    <n v="5912.5"/>
    <s v="ZLIN"/>
    <n v="10"/>
    <n v="0"/>
    <n v="0"/>
    <n v="0"/>
    <m/>
    <m/>
    <m/>
  </r>
  <r>
    <s v="120602006479-0"/>
    <x v="38"/>
    <n v="343100"/>
    <s v="MUEBLE AEREO"/>
    <s v="07.04.2010"/>
    <n v="125000"/>
    <n v="125000"/>
    <s v="ZLIN"/>
    <n v="10"/>
    <n v="0"/>
    <n v="5912.5"/>
    <n v="5912.5"/>
    <s v="ZLIN"/>
    <n v="10"/>
    <n v="0"/>
    <n v="0"/>
    <n v="0"/>
    <m/>
    <m/>
    <m/>
  </r>
  <r>
    <s v="120602006480-0"/>
    <x v="38"/>
    <n v="133100"/>
    <s v="TELEFONO CELULAR"/>
    <s v="09.04.2010"/>
    <n v="185000"/>
    <n v="185000"/>
    <s v="ZLIN"/>
    <n v="10"/>
    <n v="0"/>
    <n v="8750.5"/>
    <n v="8750.5"/>
    <s v="ZLIN"/>
    <n v="10"/>
    <n v="0"/>
    <n v="0"/>
    <n v="0"/>
    <m/>
    <m/>
    <m/>
  </r>
  <r>
    <s v="120602006481-0"/>
    <x v="38"/>
    <n v="334201"/>
    <s v="TELEFONO CELULAR"/>
    <s v="16.04.2010"/>
    <n v="150000"/>
    <n v="150000"/>
    <s v="ZLIN"/>
    <n v="10"/>
    <n v="0"/>
    <n v="7095"/>
    <n v="7095"/>
    <s v="ZLIN"/>
    <n v="10"/>
    <n v="0"/>
    <n v="0"/>
    <n v="0"/>
    <m/>
    <m/>
    <m/>
  </r>
  <r>
    <s v="120602006482-0"/>
    <x v="38"/>
    <n v="331100"/>
    <s v="SILLA ERGONOMICA"/>
    <s v="01.07.2010"/>
    <n v="90000"/>
    <n v="89250"/>
    <s v="ZLIN"/>
    <n v="10"/>
    <n v="0"/>
    <n v="4257"/>
    <n v="4221.87"/>
    <s v="ZLIN"/>
    <n v="10"/>
    <n v="0"/>
    <n v="0"/>
    <n v="0"/>
    <m/>
    <m/>
    <m/>
  </r>
  <r>
    <s v="120602006483-0"/>
    <x v="38"/>
    <n v="331100"/>
    <s v="SILLA ERGONOMICA"/>
    <s v="01.07.2010"/>
    <n v="90000"/>
    <n v="89250"/>
    <s v="ZLIN"/>
    <n v="10"/>
    <n v="0"/>
    <n v="4257"/>
    <n v="4221.87"/>
    <s v="ZLIN"/>
    <n v="10"/>
    <n v="0"/>
    <n v="0"/>
    <n v="0"/>
    <m/>
    <m/>
    <m/>
  </r>
  <r>
    <s v="120602006484-0"/>
    <x v="38"/>
    <n v="321100"/>
    <s v="RELOJ MARCADOR"/>
    <s v="07.04.2010"/>
    <n v="477328.72"/>
    <n v="370213.87"/>
    <s v="ZLIN"/>
    <n v="15"/>
    <n v="0"/>
    <n v="22577.65"/>
    <n v="22577.65"/>
    <s v="ZLIN"/>
    <n v="10"/>
    <n v="0"/>
    <n v="0"/>
    <n v="0"/>
    <m/>
    <m/>
    <m/>
  </r>
  <r>
    <s v="120602006486-0"/>
    <x v="38"/>
    <n v="343301"/>
    <s v="GABINETE CON 2 PUERTAS ( BIBLIOTECA  DE MADERA )"/>
    <s v="21.04.2010"/>
    <n v="122040"/>
    <n v="122040"/>
    <s v="ZLIN"/>
    <n v="10"/>
    <n v="0"/>
    <n v="5772.49"/>
    <n v="5772.49"/>
    <s v="ZLIN"/>
    <n v="10"/>
    <n v="0"/>
    <n v="0"/>
    <n v="0"/>
    <m/>
    <m/>
    <m/>
  </r>
  <r>
    <s v="120602006487-0"/>
    <x v="38"/>
    <n v="343100"/>
    <s v="GABINETE CON 2 PUERTAS ( BIBLIOTECA  DE MADERA )"/>
    <s v="21.04.2010"/>
    <n v="122040"/>
    <n v="122040"/>
    <s v="ZLIN"/>
    <n v="10"/>
    <n v="0"/>
    <n v="5772.49"/>
    <n v="5772.49"/>
    <s v="ZLIN"/>
    <n v="10"/>
    <n v="0"/>
    <n v="0"/>
    <n v="0"/>
    <m/>
    <m/>
    <m/>
  </r>
  <r>
    <s v="120602006488-0"/>
    <x v="38"/>
    <n v="343301"/>
    <s v="GABINETE CON 2 PUERTAS ( BIBLIOTECA  DE MADERA )"/>
    <s v="21.04.2010"/>
    <n v="122040"/>
    <n v="122040"/>
    <s v="ZLIN"/>
    <n v="10"/>
    <n v="0"/>
    <n v="5772.49"/>
    <n v="5772.49"/>
    <s v="ZLIN"/>
    <n v="10"/>
    <n v="0"/>
    <n v="0"/>
    <n v="0"/>
    <m/>
    <m/>
    <m/>
  </r>
  <r>
    <s v="120602006489-0"/>
    <x v="38"/>
    <n v="343100"/>
    <s v="GABINETE CON 2 PUERTAS ( BIBLIOTECA  DE MADERA )"/>
    <s v="21.04.2010"/>
    <n v="122040"/>
    <n v="122040"/>
    <s v="ZLIN"/>
    <n v="10"/>
    <n v="0"/>
    <n v="5772.49"/>
    <n v="5772.49"/>
    <s v="ZLIN"/>
    <n v="10"/>
    <n v="0"/>
    <n v="0"/>
    <n v="0"/>
    <m/>
    <m/>
    <m/>
  </r>
  <r>
    <s v="120602006490-0"/>
    <x v="38"/>
    <n v="343301"/>
    <s v="GABINETE CON 4 PUERTAS ( BIBLIOTECA DE MADERA)"/>
    <s v="21.04.2010"/>
    <n v="162720"/>
    <n v="162720"/>
    <s v="ZLIN"/>
    <n v="10"/>
    <n v="0"/>
    <n v="7696.66"/>
    <n v="7696.66"/>
    <s v="ZLIN"/>
    <n v="10"/>
    <n v="0"/>
    <n v="0"/>
    <n v="0"/>
    <m/>
    <m/>
    <m/>
  </r>
  <r>
    <s v="120602006491-0"/>
    <x v="38"/>
    <n v="323303"/>
    <s v="ESCRITORIO"/>
    <s v="20.04.2010"/>
    <n v="130950"/>
    <n v="130950"/>
    <s v="ZLIN"/>
    <n v="10"/>
    <n v="0"/>
    <n v="6193.94"/>
    <n v="6193.94"/>
    <s v="ZLIN"/>
    <n v="10"/>
    <n v="0"/>
    <n v="0"/>
    <n v="0"/>
    <m/>
    <m/>
    <m/>
  </r>
  <r>
    <s v="120602006492-0"/>
    <x v="38"/>
    <n v="341102"/>
    <s v="RELOJ MARCADOR"/>
    <s v="23.04.2010"/>
    <n v="513915.87"/>
    <n v="398590.70999999996"/>
    <s v="ZLIN"/>
    <n v="15"/>
    <n v="0"/>
    <n v="24308.22"/>
    <n v="24308.22"/>
    <s v="ZLIN"/>
    <n v="10"/>
    <n v="0"/>
    <n v="0"/>
    <n v="0"/>
    <m/>
    <m/>
    <m/>
  </r>
  <r>
    <s v="120602006493-0"/>
    <x v="38"/>
    <n v="342503"/>
    <s v="RELOJ MARCADOR"/>
    <s v="23.04.2010"/>
    <n v="513915.88"/>
    <n v="398590.71999999997"/>
    <s v="ZLIN"/>
    <n v="15"/>
    <n v="0"/>
    <n v="24308.22"/>
    <n v="24308.22"/>
    <s v="ZLIN"/>
    <n v="10"/>
    <n v="0"/>
    <n v="0"/>
    <n v="0"/>
    <m/>
    <m/>
    <m/>
  </r>
  <r>
    <s v="120602006494-0"/>
    <x v="38"/>
    <n v="323301"/>
    <s v="AIRE ACONDICIONADO PARED ALTA 18000 BTU"/>
    <s v="21.04.2010"/>
    <n v="478619.37"/>
    <n v="478619.37"/>
    <s v="ZLIN"/>
    <n v="10"/>
    <n v="0"/>
    <n v="22638.7"/>
    <n v="22638.7"/>
    <s v="ZLIN"/>
    <n v="10"/>
    <n v="0"/>
    <n v="0"/>
    <n v="0"/>
    <m/>
    <m/>
    <m/>
  </r>
  <r>
    <s v="120602006495-0"/>
    <x v="38"/>
    <n v="322301"/>
    <s v="AIRE ACONDICIONADO  PARED ALTA 9000BTU"/>
    <s v="21.04.2010"/>
    <n v="304460.63"/>
    <n v="304460.63"/>
    <s v="ZLIN"/>
    <n v="10"/>
    <n v="0"/>
    <n v="14400.99"/>
    <n v="14400.99"/>
    <s v="ZLIN"/>
    <n v="10"/>
    <n v="0"/>
    <n v="0"/>
    <n v="0"/>
    <m/>
    <m/>
    <m/>
  </r>
  <r>
    <s v="120602006496-0"/>
    <x v="38"/>
    <n v="334205"/>
    <s v="RELOJ MARCADOR"/>
    <s v="04.05.2010"/>
    <n v="160191.63"/>
    <n v="123250.68000000001"/>
    <s v="ZLIN"/>
    <n v="15"/>
    <n v="0"/>
    <n v="7577.06"/>
    <n v="7577.06"/>
    <s v="ZLIN"/>
    <n v="10"/>
    <n v="0"/>
    <n v="0"/>
    <n v="0"/>
    <m/>
    <m/>
    <m/>
  </r>
  <r>
    <s v="120602006497-0"/>
    <x v="38"/>
    <n v="323302"/>
    <s v="AIRE ACONDICIONADO"/>
    <s v="22.04.2010"/>
    <n v="578482.4"/>
    <n v="578482.4"/>
    <s v="ZLIN"/>
    <n v="10"/>
    <n v="0"/>
    <n v="27362.22"/>
    <n v="27362.22"/>
    <s v="ZLIN"/>
    <n v="10"/>
    <n v="0"/>
    <n v="0"/>
    <n v="0"/>
    <m/>
    <m/>
    <m/>
  </r>
  <r>
    <s v="120602006498-0"/>
    <x v="38"/>
    <n v="323302"/>
    <s v="AIRE ACONDICIONADO"/>
    <s v="22.04.2010"/>
    <n v="578482.4"/>
    <n v="578482.4"/>
    <s v="ZLIN"/>
    <n v="10"/>
    <n v="0"/>
    <n v="27362.22"/>
    <n v="27362.22"/>
    <s v="ZLIN"/>
    <n v="10"/>
    <n v="0"/>
    <n v="0"/>
    <n v="0"/>
    <m/>
    <m/>
    <m/>
  </r>
  <r>
    <s v="120602006499-0"/>
    <x v="38"/>
    <n v="343100"/>
    <s v="PROYECTOR"/>
    <s v="04.05.2010"/>
    <n v="579990"/>
    <n v="579990"/>
    <s v="ZLIN"/>
    <n v="10"/>
    <n v="0"/>
    <n v="27433.53"/>
    <n v="27433.53"/>
    <s v="ZLIN"/>
    <n v="10"/>
    <n v="0"/>
    <n v="0"/>
    <n v="0"/>
    <m/>
    <m/>
    <m/>
  </r>
  <r>
    <s v="120602006500-0"/>
    <x v="38"/>
    <n v="343100"/>
    <s v="SILLA ERGONOMICA CON RESPALDO DE MALLA"/>
    <s v="04.05.2010"/>
    <n v="95000"/>
    <n v="95000"/>
    <s v="ZLIN"/>
    <n v="10"/>
    <n v="0"/>
    <n v="4493.5"/>
    <n v="4493.5"/>
    <s v="ZLIN"/>
    <n v="10"/>
    <n v="0"/>
    <n v="0"/>
    <n v="0"/>
    <m/>
    <m/>
    <m/>
  </r>
  <r>
    <s v="120602006501-0"/>
    <x v="38"/>
    <n v="343100"/>
    <s v="SILLA ERGONOMICA CON RESPALDO DE MALLA"/>
    <s v="04.05.2010"/>
    <n v="95000"/>
    <n v="95000"/>
    <s v="ZLIN"/>
    <n v="10"/>
    <n v="0"/>
    <n v="4493.5"/>
    <n v="4493.5"/>
    <s v="ZLIN"/>
    <n v="10"/>
    <n v="0"/>
    <n v="0"/>
    <n v="0"/>
    <m/>
    <m/>
    <m/>
  </r>
  <r>
    <s v="120602006502-0"/>
    <x v="38"/>
    <n v="334205"/>
    <s v="ARCHIVO MOVIL"/>
    <s v="01.02.2011"/>
    <n v="7421657.29"/>
    <n v="6926880.1399999997"/>
    <s v="ZLIN"/>
    <n v="10"/>
    <n v="0"/>
    <n v="0"/>
    <n v="0"/>
    <s v="ZLIN"/>
    <n v="10"/>
    <n v="0"/>
    <n v="0"/>
    <n v="0"/>
    <m/>
    <m/>
    <m/>
  </r>
  <r>
    <s v="120602006504-0"/>
    <x v="38"/>
    <n v="344201"/>
    <s v="ENCUADERNADORA"/>
    <s v="11.05.2010"/>
    <n v="244080"/>
    <n v="244080"/>
    <s v="ZLIN"/>
    <n v="10"/>
    <n v="0"/>
    <n v="11544.98"/>
    <n v="11544.98"/>
    <s v="ZLIN"/>
    <n v="10"/>
    <n v="0"/>
    <n v="0"/>
    <n v="0"/>
    <m/>
    <m/>
    <m/>
  </r>
  <r>
    <s v="120602006505-0"/>
    <x v="38"/>
    <n v="343207"/>
    <s v="MUEBLE DE OFICINA DE MADERA 3 PUERTAS DE VIDRIO"/>
    <s v="19.05.2010"/>
    <n v="480000"/>
    <n v="480000"/>
    <s v="ZLIN"/>
    <n v="10"/>
    <n v="0"/>
    <n v="22704"/>
    <n v="22704"/>
    <s v="ZLIN"/>
    <n v="10"/>
    <n v="0"/>
    <n v="0"/>
    <n v="0"/>
    <m/>
    <m/>
    <m/>
  </r>
  <r>
    <s v="120602006506-0"/>
    <x v="38"/>
    <n v="342301"/>
    <s v="TELEVISOR PANTALLA 32 &quot; LCD"/>
    <s v="09.06.2010"/>
    <n v="370000"/>
    <n v="370000"/>
    <s v="ZLIN"/>
    <n v="10"/>
    <n v="0"/>
    <n v="17501"/>
    <n v="17501"/>
    <s v="ZLIN"/>
    <n v="10"/>
    <n v="0"/>
    <n v="0"/>
    <n v="0"/>
    <m/>
    <m/>
    <m/>
  </r>
  <r>
    <s v="120602006507-0"/>
    <x v="38"/>
    <n v="342302"/>
    <s v="BICICLETAS CICLISMO BAJO TECHO SPN"/>
    <s v="04.08.2010"/>
    <n v="994400"/>
    <n v="977826.67"/>
    <s v="ZLIN"/>
    <n v="10"/>
    <n v="0"/>
    <n v="47035.12"/>
    <n v="46258.670000000006"/>
    <s v="ZLIN"/>
    <n v="10"/>
    <n v="0"/>
    <n v="0"/>
    <n v="0"/>
    <m/>
    <m/>
    <m/>
  </r>
  <r>
    <s v="120602006508-0"/>
    <x v="38"/>
    <n v="342302"/>
    <s v="BANCA AJUSTABLE INCLINADA/PLANA/DECLINADA"/>
    <s v="04.08.2010"/>
    <n v="186450"/>
    <n v="183342.5"/>
    <s v="ZLIN"/>
    <n v="10"/>
    <n v="0"/>
    <n v="8819.09"/>
    <n v="8673.51"/>
    <s v="ZLIN"/>
    <n v="10"/>
    <n v="0"/>
    <n v="0"/>
    <n v="0"/>
    <m/>
    <m/>
    <m/>
  </r>
  <r>
    <s v="120602006509-0"/>
    <x v="38"/>
    <n v="342302"/>
    <s v="BANCA PLANA"/>
    <s v="04.08.2010"/>
    <n v="96050"/>
    <n v="94449.17"/>
    <s v="ZLIN"/>
    <n v="10"/>
    <n v="0"/>
    <n v="4543.17"/>
    <n v="4468.17"/>
    <s v="ZLIN"/>
    <n v="10"/>
    <n v="0"/>
    <n v="0"/>
    <n v="0"/>
    <m/>
    <m/>
    <m/>
  </r>
  <r>
    <s v="120602006510-0"/>
    <x v="38"/>
    <n v="342302"/>
    <s v="PRESS BANCA 2 BARRAS (REG Y Z) CON 245 LB PESO"/>
    <s v="14.10.2010"/>
    <n v="508500"/>
    <n v="491550"/>
    <s v="ZLIN"/>
    <n v="10"/>
    <n v="0"/>
    <n v="24052.05"/>
    <n v="23257.809999999998"/>
    <s v="ZLIN"/>
    <n v="10"/>
    <n v="0"/>
    <n v="0"/>
    <n v="0"/>
    <m/>
    <m/>
    <m/>
  </r>
  <r>
    <s v="120602006511-0"/>
    <x v="38"/>
    <n v="342302"/>
    <s v="MÁQUINA PARA DOMINADAS"/>
    <s v="04.08.2010"/>
    <n v="214700"/>
    <n v="211121.67"/>
    <s v="ZLIN"/>
    <n v="10"/>
    <n v="0"/>
    <n v="10155.31"/>
    <n v="9987.67"/>
    <s v="ZLIN"/>
    <n v="10"/>
    <n v="0"/>
    <n v="0"/>
    <n v="0"/>
    <m/>
    <m/>
    <m/>
  </r>
  <r>
    <s v="120602006512-0"/>
    <x v="38"/>
    <n v="342302"/>
    <s v="PRESS DE PIERNA CON 530 LB DE PESO"/>
    <s v="04.08.2010"/>
    <n v="1009542"/>
    <n v="992716.3"/>
    <s v="ZLIN"/>
    <n v="10"/>
    <n v="0"/>
    <n v="47751.34"/>
    <n v="46963.07"/>
    <s v="ZLIN"/>
    <n v="10"/>
    <n v="0"/>
    <n v="0"/>
    <n v="0"/>
    <m/>
    <m/>
    <m/>
  </r>
  <r>
    <s v="120602006513-0"/>
    <x v="38"/>
    <n v="342302"/>
    <s v="SET DE MANCUERNAS DE (2.5, 5,8,10,20 LB) 2 C/U"/>
    <s v="04.08.2010"/>
    <n v="213118"/>
    <n v="209566.03"/>
    <s v="ZLIN"/>
    <n v="10"/>
    <n v="0"/>
    <n v="10080.48"/>
    <n v="9914.07"/>
    <s v="ZLIN"/>
    <n v="10"/>
    <n v="0"/>
    <n v="0"/>
    <n v="0"/>
    <m/>
    <m/>
    <m/>
  </r>
  <r>
    <s v="120602006514-0"/>
    <x v="38"/>
    <n v="342302"/>
    <s v="MESA DE PING PONG (CON RED,  2 PALETAS Y  3 BOLA"/>
    <s v="04.08.2010"/>
    <n v="188710"/>
    <n v="185564.83"/>
    <s v="ZLIN"/>
    <n v="10"/>
    <n v="0"/>
    <n v="8925.98"/>
    <n v="8778.6299999999992"/>
    <s v="ZLIN"/>
    <n v="10"/>
    <n v="0"/>
    <n v="0"/>
    <n v="0"/>
    <m/>
    <m/>
    <m/>
  </r>
  <r>
    <s v="120602006517-0"/>
    <x v="38"/>
    <n v="211104"/>
    <s v="ENCUADERNADORA"/>
    <s v="13.05.2010"/>
    <n v="302980"/>
    <n v="302980"/>
    <s v="ZLIN"/>
    <n v="10"/>
    <n v="0"/>
    <n v="14330.95"/>
    <n v="14330.95"/>
    <s v="ZLIN"/>
    <n v="10"/>
    <n v="0"/>
    <n v="0"/>
    <n v="0"/>
    <m/>
    <m/>
    <m/>
  </r>
  <r>
    <s v="120602006518-0"/>
    <x v="38"/>
    <n v="214100"/>
    <s v="Porta Brochure"/>
    <s v="18.05.2010"/>
    <n v="149628.54"/>
    <n v="149628.54"/>
    <s v="ZLIN"/>
    <n v="10"/>
    <n v="0"/>
    <n v="7077.43"/>
    <n v="7077.43"/>
    <s v="ZLIN"/>
    <n v="10"/>
    <n v="0"/>
    <n v="0"/>
    <n v="0"/>
    <m/>
    <m/>
    <m/>
  </r>
  <r>
    <s v="120602006519-0"/>
    <x v="38"/>
    <n v="214100"/>
    <s v="VALIJA CON GRAFICA"/>
    <s v="18.05.2010"/>
    <n v="241336.36"/>
    <n v="241336.36"/>
    <s v="ZLIN"/>
    <n v="10"/>
    <n v="0"/>
    <n v="11415.21"/>
    <n v="11415.21"/>
    <s v="ZLIN"/>
    <n v="10"/>
    <n v="0"/>
    <n v="0"/>
    <n v="0"/>
    <m/>
    <m/>
    <m/>
  </r>
  <r>
    <s v="120602006520-0"/>
    <x v="38"/>
    <n v="322201"/>
    <s v="AIRE ACONDICIONADO"/>
    <s v="25.05.2010"/>
    <n v="220580"/>
    <n v="220580"/>
    <s v="ZLIN"/>
    <n v="10"/>
    <n v="0"/>
    <n v="10433.43"/>
    <n v="10433.43"/>
    <s v="ZLIN"/>
    <n v="10"/>
    <n v="0"/>
    <n v="0"/>
    <n v="0"/>
    <m/>
    <m/>
    <m/>
  </r>
  <r>
    <s v="120602006521-0"/>
    <x v="38"/>
    <n v="323303"/>
    <s v="LOCKER DE 6 COMPARTIMIENTOS"/>
    <s v="21.05.2010"/>
    <n v="290000"/>
    <n v="290000"/>
    <s v="ZLIN"/>
    <n v="10"/>
    <n v="0"/>
    <n v="13717"/>
    <n v="13717"/>
    <s v="ZLIN"/>
    <n v="10"/>
    <n v="0"/>
    <n v="0"/>
    <n v="0"/>
    <m/>
    <m/>
    <m/>
  </r>
  <r>
    <s v="120602006522-0"/>
    <x v="38"/>
    <n v="323303"/>
    <s v="LOCKER DE 6 COMPARTIMIENTOS"/>
    <s v="21.05.2010"/>
    <n v="290000"/>
    <n v="290000"/>
    <s v="ZLIN"/>
    <n v="10"/>
    <n v="0"/>
    <n v="13717"/>
    <n v="13717"/>
    <s v="ZLIN"/>
    <n v="10"/>
    <n v="0"/>
    <n v="0"/>
    <n v="0"/>
    <m/>
    <m/>
    <m/>
  </r>
  <r>
    <s v="120602006523-0"/>
    <x v="38"/>
    <n v="131100"/>
    <s v="SILLON EJECUTIVO"/>
    <s v="19.05.2010"/>
    <n v="189249"/>
    <n v="189249"/>
    <s v="ZLIN"/>
    <n v="10"/>
    <n v="0"/>
    <n v="8951.48"/>
    <n v="8951.48"/>
    <s v="ZLIN"/>
    <n v="10"/>
    <n v="0"/>
    <n v="0"/>
    <n v="0"/>
    <m/>
    <m/>
    <m/>
  </r>
  <r>
    <s v="120602006524-0"/>
    <x v="38"/>
    <n v="335201"/>
    <s v="TELEFONO CELULAR"/>
    <s v="21.05.2010"/>
    <n v="92000"/>
    <n v="92000"/>
    <s v="ZLIN"/>
    <n v="10"/>
    <n v="0"/>
    <n v="4351.6000000000004"/>
    <n v="4351.6000000000004"/>
    <s v="ZLIN"/>
    <n v="10"/>
    <n v="0"/>
    <n v="0"/>
    <n v="0"/>
    <m/>
    <m/>
    <m/>
  </r>
  <r>
    <s v="120602006525-0"/>
    <x v="38"/>
    <n v="341102"/>
    <s v="ETIQUETADORA"/>
    <s v="22.05.2010"/>
    <n v="155000.97"/>
    <n v="155000.97"/>
    <s v="ZLIN"/>
    <n v="10"/>
    <n v="0"/>
    <n v="7331.55"/>
    <n v="7331.55"/>
    <s v="ZLIN"/>
    <n v="10"/>
    <n v="0"/>
    <n v="0"/>
    <n v="0"/>
    <m/>
    <m/>
    <m/>
  </r>
  <r>
    <s v="120602006526-0"/>
    <x v="38"/>
    <n v="323303"/>
    <s v="LOCKER DE 6 COMPARTIMIENTOS"/>
    <s v="21.05.2010"/>
    <n v="290000"/>
    <n v="290000"/>
    <s v="ZLIN"/>
    <n v="10"/>
    <n v="0"/>
    <n v="13717"/>
    <n v="13717"/>
    <s v="ZLIN"/>
    <n v="10"/>
    <n v="0"/>
    <n v="0"/>
    <n v="0"/>
    <m/>
    <m/>
    <m/>
  </r>
  <r>
    <s v="120602006527-0"/>
    <x v="38"/>
    <n v="322301"/>
    <s v="SILLA EJECUTIVA CON DESCANSA BRAZOS Y RESPALDO"/>
    <s v="25.05.2010"/>
    <n v="135000"/>
    <n v="135000"/>
    <s v="ZLIN"/>
    <n v="10"/>
    <n v="0"/>
    <n v="6385.5"/>
    <n v="6385.5"/>
    <s v="ZLIN"/>
    <n v="10"/>
    <n v="0"/>
    <n v="0"/>
    <n v="0"/>
    <m/>
    <m/>
    <m/>
  </r>
  <r>
    <s v="120602006528-0"/>
    <x v="38"/>
    <n v="341100"/>
    <s v="REFRIGERADORA"/>
    <s v="31.05.2010"/>
    <n v="250000"/>
    <n v="250000"/>
    <s v="ZLIN"/>
    <n v="10"/>
    <n v="0"/>
    <n v="11825"/>
    <n v="11825"/>
    <s v="ZLIN"/>
    <n v="10"/>
    <n v="0"/>
    <n v="0"/>
    <n v="0"/>
    <m/>
    <m/>
    <m/>
  </r>
  <r>
    <s v="120602006529-0"/>
    <x v="38"/>
    <n v="342402"/>
    <s v="AIRE ACONDICIONADO"/>
    <s v="01.06.2010"/>
    <n v="269990"/>
    <n v="269990"/>
    <s v="ZLIN"/>
    <n v="10"/>
    <n v="0"/>
    <n v="12770.53"/>
    <n v="12770.53"/>
    <s v="ZLIN"/>
    <n v="10"/>
    <n v="0"/>
    <n v="0"/>
    <n v="0"/>
    <m/>
    <m/>
    <m/>
  </r>
  <r>
    <s v="120602006530-0"/>
    <x v="38"/>
    <n v="135100"/>
    <s v="REFRIGERADORA"/>
    <s v="31.05.2010"/>
    <n v="274540"/>
    <n v="274540"/>
    <s v="ZLIN"/>
    <n v="10"/>
    <n v="0"/>
    <n v="12985.74"/>
    <n v="12985.74"/>
    <s v="ZLIN"/>
    <n v="10"/>
    <n v="0"/>
    <n v="0"/>
    <n v="0"/>
    <m/>
    <m/>
    <m/>
  </r>
  <r>
    <s v="120602006532-0"/>
    <x v="38"/>
    <n v="213100"/>
    <s v="ASPIRADORA"/>
    <s v="22.05.2010"/>
    <n v="112435"/>
    <n v="112435"/>
    <s v="ZLIN"/>
    <n v="10"/>
    <n v="0"/>
    <n v="5318.18"/>
    <n v="5318.18"/>
    <s v="ZLIN"/>
    <n v="10"/>
    <n v="0"/>
    <n v="0"/>
    <n v="0"/>
    <m/>
    <m/>
    <m/>
  </r>
  <r>
    <s v="120602006533-0"/>
    <x v="38"/>
    <n v="341102"/>
    <s v="CAMARA FOTOGRAFICA"/>
    <s v="31.05.2010"/>
    <n v="312890"/>
    <n v="312890"/>
    <s v="ZLIN"/>
    <n v="10"/>
    <n v="0"/>
    <n v="14799.7"/>
    <n v="14799.7"/>
    <s v="ZLIN"/>
    <n v="10"/>
    <n v="0"/>
    <n v="0"/>
    <n v="0"/>
    <m/>
    <m/>
    <m/>
  </r>
  <r>
    <s v="120602006534-0"/>
    <x v="38"/>
    <n v="211100"/>
    <s v="MAQUINA DE ESCRIBIR"/>
    <s v="18.05.2010"/>
    <n v="89148.53"/>
    <n v="89148.53"/>
    <s v="ZLIN"/>
    <n v="10"/>
    <n v="0"/>
    <n v="4216.7299999999996"/>
    <n v="4216.7299999999996"/>
    <s v="ZLIN"/>
    <n v="10"/>
    <n v="0"/>
    <n v="0"/>
    <n v="0"/>
    <m/>
    <m/>
    <m/>
  </r>
  <r>
    <s v="120602006535-0"/>
    <x v="38"/>
    <n v="131100"/>
    <s v="SILLON EJECUTIVO"/>
    <s v="26.05.2010"/>
    <n v="575533.54"/>
    <n v="575533.54"/>
    <s v="ZLIN"/>
    <n v="10"/>
    <n v="0"/>
    <n v="27222.74"/>
    <n v="27222.74"/>
    <s v="ZLIN"/>
    <n v="10"/>
    <n v="0"/>
    <n v="0"/>
    <n v="0"/>
    <m/>
    <m/>
    <m/>
  </r>
  <r>
    <s v="120602006536-0"/>
    <x v="38"/>
    <n v="214501"/>
    <s v="EXTRACTOR DE AIRE INDUSTRIAL"/>
    <s v="01.06.2010"/>
    <n v="313010"/>
    <n v="313010"/>
    <s v="ZLIN"/>
    <n v="10"/>
    <n v="0"/>
    <n v="14805.37"/>
    <n v="14805.37"/>
    <s v="ZLIN"/>
    <n v="10"/>
    <n v="0"/>
    <n v="0"/>
    <n v="0"/>
    <m/>
    <m/>
    <m/>
  </r>
  <r>
    <s v="120602006537-0"/>
    <x v="38"/>
    <n v="214501"/>
    <s v="EXTRACTOR DE AIRE INDUSTRIAL"/>
    <s v="01.06.2010"/>
    <n v="74806"/>
    <n v="74806"/>
    <s v="ZLIN"/>
    <n v="10"/>
    <n v="0"/>
    <n v="3538.32"/>
    <n v="3538.32"/>
    <s v="ZLIN"/>
    <n v="10"/>
    <n v="0"/>
    <n v="0"/>
    <n v="0"/>
    <m/>
    <m/>
    <m/>
  </r>
  <r>
    <s v="120602006538-0"/>
    <x v="38"/>
    <n v="341201"/>
    <s v="HIDROLAVADORA Y ACCESORIOS"/>
    <s v="07.07.2010"/>
    <n v="120985"/>
    <n v="91571.62"/>
    <s v="ZLIN"/>
    <n v="15"/>
    <n v="0"/>
    <n v="5722.59"/>
    <n v="5675.3600000000006"/>
    <s v="ZLIN"/>
    <n v="10"/>
    <n v="0"/>
    <n v="0"/>
    <n v="0"/>
    <m/>
    <m/>
    <m/>
  </r>
  <r>
    <s v="120602006541-0"/>
    <x v="38"/>
    <n v="311100"/>
    <s v="TELESCOPIO"/>
    <s v="09.07.2010"/>
    <n v="1295093"/>
    <n v="1284300.56"/>
    <s v="ZLIN"/>
    <n v="10"/>
    <n v="0"/>
    <n v="61257.9"/>
    <n v="60752.33"/>
    <s v="ZLIN"/>
    <n v="10"/>
    <n v="0"/>
    <n v="0"/>
    <n v="0"/>
    <m/>
    <m/>
    <m/>
  </r>
  <r>
    <s v="120602006542-0"/>
    <x v="38"/>
    <n v="342304"/>
    <s v="MUEBLE PARA IMPRESORA CON SOBRE  COLOR BEIGE"/>
    <s v="18.06.2010"/>
    <n v="175000"/>
    <n v="175000"/>
    <s v="ZLIN"/>
    <n v="10"/>
    <n v="0"/>
    <n v="8277.5"/>
    <n v="8277.5"/>
    <s v="ZLIN"/>
    <n v="10"/>
    <n v="0"/>
    <n v="0"/>
    <n v="0"/>
    <m/>
    <m/>
    <m/>
  </r>
  <r>
    <s v="120602006543-0"/>
    <x v="38"/>
    <n v="342302"/>
    <s v="AIRE ACONDICIONADO"/>
    <s v="19.07.2010"/>
    <n v="544000"/>
    <n v="539466.67000000004"/>
    <s v="ZLIN"/>
    <n v="10"/>
    <n v="0"/>
    <n v="25731.200000000001"/>
    <n v="25518.84"/>
    <s v="ZLIN"/>
    <n v="10"/>
    <n v="0"/>
    <n v="0"/>
    <n v="0"/>
    <m/>
    <m/>
    <m/>
  </r>
  <r>
    <s v="120602006544-0"/>
    <x v="38"/>
    <n v="341201"/>
    <s v="CAMARA FOTOGRAFICA"/>
    <s v="07.07.2010"/>
    <n v="116005"/>
    <n v="115038.29"/>
    <s v="ZLIN"/>
    <n v="10"/>
    <n v="0"/>
    <n v="5487.04"/>
    <n v="5441.75"/>
    <s v="ZLIN"/>
    <n v="10"/>
    <n v="0"/>
    <n v="0"/>
    <n v="0"/>
    <m/>
    <m/>
    <m/>
  </r>
  <r>
    <s v="120602006545-0"/>
    <x v="38"/>
    <n v="321101"/>
    <s v=" BIBLIOTECA 4 ESTANTES"/>
    <s v="09.06.2010"/>
    <n v="124998.35"/>
    <n v="124998.35"/>
    <s v="ZLIN"/>
    <n v="10"/>
    <n v="0"/>
    <n v="5912.42"/>
    <n v="5912.42"/>
    <s v="ZLIN"/>
    <n v="10"/>
    <n v="0"/>
    <n v="0"/>
    <n v="0"/>
    <m/>
    <m/>
    <m/>
  </r>
  <r>
    <s v="120602006546-0"/>
    <x v="38"/>
    <n v="334204"/>
    <s v=" BIBLIOTECA 4 ESTANTES"/>
    <s v="09.06.2010"/>
    <n v="124998.35"/>
    <n v="124998.35"/>
    <s v="ZLIN"/>
    <n v="10"/>
    <n v="0"/>
    <n v="5912.42"/>
    <n v="5912.42"/>
    <s v="ZLIN"/>
    <n v="10"/>
    <n v="0"/>
    <n v="0"/>
    <n v="0"/>
    <m/>
    <m/>
    <m/>
  </r>
  <r>
    <s v="120602006547-0"/>
    <x v="38"/>
    <n v="343301"/>
    <s v="SISTEMA DE AUDIO YAMAHA"/>
    <s v="14.06.2010"/>
    <n v="416500"/>
    <n v="416500"/>
    <s v="ZLIN"/>
    <n v="10"/>
    <n v="0"/>
    <n v="19700.45"/>
    <n v="19700.45"/>
    <s v="ZLIN"/>
    <n v="10"/>
    <n v="0"/>
    <n v="0"/>
    <n v="0"/>
    <m/>
    <m/>
    <m/>
  </r>
  <r>
    <s v="120602006548-0"/>
    <x v="38"/>
    <n v="343301"/>
    <s v="MICROFONO"/>
    <s v="15.06.2010"/>
    <n v="105699.99"/>
    <n v="105699.99"/>
    <s v="ZLIN"/>
    <n v="10"/>
    <n v="0"/>
    <n v="4999.6099999999997"/>
    <n v="4999.6099999999997"/>
    <s v="ZLIN"/>
    <n v="10"/>
    <n v="0"/>
    <n v="0"/>
    <n v="0"/>
    <m/>
    <m/>
    <m/>
  </r>
  <r>
    <s v="120602006549-0"/>
    <x v="38"/>
    <n v="343301"/>
    <s v="MICROFONO"/>
    <s v="15.06.2010"/>
    <n v="76400"/>
    <n v="76400"/>
    <s v="ZLIN"/>
    <n v="10"/>
    <n v="0"/>
    <n v="3613.72"/>
    <n v="3613.72"/>
    <s v="ZLIN"/>
    <n v="10"/>
    <n v="0"/>
    <n v="0"/>
    <n v="0"/>
    <m/>
    <m/>
    <m/>
  </r>
  <r>
    <s v="120602006550-0"/>
    <x v="38"/>
    <n v="133201"/>
    <s v="ESTANTE CON SOBRE DE VIDRIO"/>
    <s v="07.06.2010"/>
    <n v="105136.5"/>
    <n v="105136.5"/>
    <s v="ZLIN"/>
    <n v="10"/>
    <n v="0"/>
    <n v="4972.96"/>
    <n v="4972.96"/>
    <s v="ZLIN"/>
    <n v="10"/>
    <n v="0"/>
    <n v="0"/>
    <n v="0"/>
    <m/>
    <m/>
    <m/>
  </r>
  <r>
    <s v="120602006551-0"/>
    <x v="38"/>
    <n v="133100"/>
    <s v="ESTANTE CON SOBRE DE VIDRIO"/>
    <s v="07.06.2010"/>
    <n v="105136.5"/>
    <n v="105136.5"/>
    <s v="ZLIN"/>
    <n v="10"/>
    <n v="0"/>
    <n v="4972.96"/>
    <n v="4972.96"/>
    <s v="ZLIN"/>
    <n v="10"/>
    <n v="0"/>
    <n v="0"/>
    <n v="0"/>
    <m/>
    <m/>
    <m/>
  </r>
  <r>
    <s v="120602006552-0"/>
    <x v="38"/>
    <n v="133100"/>
    <s v="ESTANTE CON SOBRE DE VIDRIO"/>
    <s v="07.06.2010"/>
    <n v="105136.5"/>
    <n v="105136.5"/>
    <s v="ZLIN"/>
    <n v="10"/>
    <n v="0"/>
    <n v="4972.96"/>
    <n v="4972.96"/>
    <s v="ZLIN"/>
    <n v="10"/>
    <n v="0"/>
    <n v="0"/>
    <n v="0"/>
    <m/>
    <m/>
    <m/>
  </r>
  <r>
    <s v="120602006553-0"/>
    <x v="38"/>
    <n v="321101"/>
    <s v="AIRE ACONDICIONADO"/>
    <s v="05.07.2010"/>
    <n v="478629.55"/>
    <n v="474640.97"/>
    <s v="ZLIN"/>
    <n v="10"/>
    <n v="0"/>
    <n v="22639.18"/>
    <n v="22452.33"/>
    <s v="ZLIN"/>
    <n v="10"/>
    <n v="0"/>
    <n v="0"/>
    <n v="0"/>
    <m/>
    <m/>
    <m/>
  </r>
  <r>
    <s v="120602006555-0"/>
    <x v="38"/>
    <n v="335303"/>
    <s v="AIRE ACONDICIONADO"/>
    <s v="05.07.2010"/>
    <n v="478629.55"/>
    <n v="474640.97"/>
    <s v="ZLIN"/>
    <n v="10"/>
    <n v="0"/>
    <n v="22639.18"/>
    <n v="22452.33"/>
    <s v="ZLIN"/>
    <n v="10"/>
    <n v="0"/>
    <n v="0"/>
    <n v="0"/>
    <m/>
    <m/>
    <m/>
  </r>
  <r>
    <s v="120602006556-0"/>
    <x v="38"/>
    <n v="323303"/>
    <s v="AIRE ACONDICIONADO TIPO MINI SPLIT"/>
    <s v="18.06.2010"/>
    <n v="422366.59"/>
    <n v="422366.59"/>
    <s v="ZLIN"/>
    <n v="10"/>
    <n v="0"/>
    <n v="19977.939999999999"/>
    <n v="19977.939999999999"/>
    <s v="ZLIN"/>
    <n v="10"/>
    <n v="0"/>
    <n v="0"/>
    <n v="0"/>
    <m/>
    <m/>
    <m/>
  </r>
  <r>
    <s v="120602006557-0"/>
    <x v="38"/>
    <n v="342502"/>
    <s v="FREGADERO"/>
    <s v="01.07.2010"/>
    <n v="107000"/>
    <n v="106108.33"/>
    <s v="ZLIN"/>
    <n v="10"/>
    <n v="0"/>
    <n v="5061.1000000000004"/>
    <n v="5019.33"/>
    <s v="ZLIN"/>
    <n v="10"/>
    <n v="0"/>
    <n v="0"/>
    <n v="0"/>
    <m/>
    <m/>
    <m/>
  </r>
  <r>
    <s v="120602006558-0"/>
    <x v="38"/>
    <n v="342100"/>
    <s v="ESCRITORIO EN L"/>
    <s v="05.07.2010"/>
    <n v="96990.16"/>
    <n v="96181.91"/>
    <s v="ZLIN"/>
    <n v="10"/>
    <n v="0"/>
    <n v="4587.63"/>
    <n v="4549.7700000000004"/>
    <s v="ZLIN"/>
    <n v="10"/>
    <n v="0"/>
    <n v="0"/>
    <n v="0"/>
    <m/>
    <m/>
    <m/>
  </r>
  <r>
    <s v="120602006559-0"/>
    <x v="38"/>
    <n v="341201"/>
    <s v="REFRIGERADORA"/>
    <s v="06.07.2010"/>
    <n v="229100"/>
    <n v="227190.83"/>
    <s v="ZLIN"/>
    <n v="10"/>
    <n v="0"/>
    <n v="10836.43"/>
    <n v="10746.99"/>
    <s v="ZLIN"/>
    <n v="10"/>
    <n v="0"/>
    <n v="0"/>
    <n v="0"/>
    <m/>
    <m/>
    <m/>
  </r>
  <r>
    <s v="120602006560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1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2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3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4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5-0"/>
    <x v="38"/>
    <n v="2132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6-0"/>
    <x v="38"/>
    <n v="2132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7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8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69-0"/>
    <x v="38"/>
    <n v="13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0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1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2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3-0"/>
    <x v="38"/>
    <n v="213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4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5-0"/>
    <x v="38"/>
    <n v="2132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6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7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8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79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0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1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2-0"/>
    <x v="38"/>
    <n v="213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3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4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5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6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7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8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89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0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1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2-0"/>
    <x v="38"/>
    <n v="213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3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4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5-0"/>
    <x v="38"/>
    <n v="3325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6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7-0"/>
    <x v="38"/>
    <n v="213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8-0"/>
    <x v="38"/>
    <n v="213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599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600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601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602-0"/>
    <x v="38"/>
    <n v="335204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603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604-0"/>
    <x v="38"/>
    <n v="213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605-0"/>
    <x v="38"/>
    <n v="213301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606-0"/>
    <x v="38"/>
    <n v="211100"/>
    <s v="SILLA SECRETARIAL ORTOPEDICA"/>
    <s v="08.10.2010"/>
    <n v="145770"/>
    <n v="140911"/>
    <s v="ZLIN"/>
    <n v="10"/>
    <n v="0"/>
    <n v="6894.92"/>
    <n v="6667.24"/>
    <s v="ZLIN"/>
    <n v="10"/>
    <n v="0"/>
    <n v="0"/>
    <n v="0"/>
    <m/>
    <m/>
    <m/>
  </r>
  <r>
    <s v="120602006607-0"/>
    <x v="38"/>
    <n v="211100"/>
    <s v="SILLA SECRETARIAL ORTOPEDICA"/>
    <s v="08.10.2010"/>
    <n v="79675"/>
    <n v="77019.17"/>
    <s v="ZLIN"/>
    <n v="10"/>
    <n v="0"/>
    <n v="3768.63"/>
    <n v="3644.1800000000003"/>
    <s v="ZLIN"/>
    <n v="10"/>
    <n v="0"/>
    <n v="0"/>
    <n v="0"/>
    <m/>
    <m/>
    <m/>
  </r>
  <r>
    <s v="120602006608-0"/>
    <x v="38"/>
    <n v="344204"/>
    <s v="SILLA SECRETARIAL ORTOPEDICA"/>
    <s v="08.10.2010"/>
    <n v="79675"/>
    <n v="77019.17"/>
    <s v="ZLIN"/>
    <n v="10"/>
    <n v="0"/>
    <n v="3768.63"/>
    <n v="3644.1800000000003"/>
    <s v="ZLIN"/>
    <n v="10"/>
    <n v="0"/>
    <n v="0"/>
    <n v="0"/>
    <m/>
    <m/>
    <m/>
  </r>
  <r>
    <s v="120602006609-0"/>
    <x v="38"/>
    <n v="344204"/>
    <s v="SILLA SECRETARIAL ORTOPEDICA"/>
    <s v="08.10.2010"/>
    <n v="79675"/>
    <n v="77019.17"/>
    <s v="ZLIN"/>
    <n v="10"/>
    <n v="0"/>
    <n v="3768.63"/>
    <n v="3644.1800000000003"/>
    <s v="ZLIN"/>
    <n v="10"/>
    <n v="0"/>
    <n v="0"/>
    <n v="0"/>
    <m/>
    <m/>
    <m/>
  </r>
  <r>
    <s v="120602006610-0"/>
    <x v="38"/>
    <n v="344204"/>
    <s v="SILLA SECRETARIAL ORTOPEDICA"/>
    <s v="08.10.2010"/>
    <n v="79675"/>
    <n v="77019.17"/>
    <s v="ZLIN"/>
    <n v="10"/>
    <n v="0"/>
    <n v="3768.63"/>
    <n v="3644.1800000000003"/>
    <s v="ZLIN"/>
    <n v="10"/>
    <n v="0"/>
    <n v="0"/>
    <n v="0"/>
    <m/>
    <m/>
    <m/>
  </r>
  <r>
    <s v="120602006611-0"/>
    <x v="38"/>
    <n v="213201"/>
    <s v="SILLA SECRETARIAL ORTOPEDICA"/>
    <s v="08.10.2010"/>
    <n v="79675"/>
    <n v="77019.17"/>
    <s v="ZLIN"/>
    <n v="10"/>
    <n v="0"/>
    <n v="3768.63"/>
    <n v="3644.1800000000003"/>
    <s v="ZLIN"/>
    <n v="10"/>
    <n v="0"/>
    <n v="0"/>
    <n v="0"/>
    <m/>
    <m/>
    <m/>
  </r>
  <r>
    <s v="120602006612-0"/>
    <x v="38"/>
    <n v="211100"/>
    <s v="SILLA SECRETARIAL ORTOPEDICA"/>
    <s v="08.10.2010"/>
    <n v="79675"/>
    <n v="77019.17"/>
    <s v="ZLIN"/>
    <n v="10"/>
    <n v="0"/>
    <n v="3768.63"/>
    <n v="3644.1800000000003"/>
    <s v="ZLIN"/>
    <n v="10"/>
    <n v="0"/>
    <n v="0"/>
    <n v="0"/>
    <m/>
    <m/>
    <m/>
  </r>
  <r>
    <s v="120602006613-0"/>
    <x v="38"/>
    <n v="344100"/>
    <s v="MESA P/SALA DE REUNIONES-GDV Y DSO"/>
    <s v="06.07.2010"/>
    <n v="232146.52"/>
    <n v="230211.97"/>
    <s v="ZLIN"/>
    <n v="10"/>
    <n v="0"/>
    <n v="10980.53"/>
    <n v="10889.91"/>
    <s v="ZLIN"/>
    <n v="10"/>
    <n v="0"/>
    <n v="0"/>
    <n v="0"/>
    <m/>
    <m/>
    <m/>
  </r>
  <r>
    <s v="120602006614-0"/>
    <x v="38"/>
    <n v="344100"/>
    <s v="MESA P/SALA DE REUNIONES-GDV Y DSO"/>
    <s v="06.07.2010"/>
    <n v="232146.52"/>
    <n v="230211.97"/>
    <s v="ZLIN"/>
    <n v="10"/>
    <n v="0"/>
    <n v="10980.53"/>
    <n v="10889.91"/>
    <s v="ZLIN"/>
    <n v="10"/>
    <n v="0"/>
    <n v="0"/>
    <n v="0"/>
    <m/>
    <m/>
    <m/>
  </r>
  <r>
    <s v="120602006615-0"/>
    <x v="38"/>
    <n v="344100"/>
    <s v="MESAS P/SALA DE REUNIONES-GDV Y DSO"/>
    <s v="06.07.2010"/>
    <n v="232146.52"/>
    <n v="230211.97"/>
    <s v="ZLIN"/>
    <n v="10"/>
    <n v="0"/>
    <n v="10980.53"/>
    <n v="10889.91"/>
    <s v="ZLIN"/>
    <n v="10"/>
    <n v="0"/>
    <n v="0"/>
    <n v="0"/>
    <m/>
    <m/>
    <m/>
  </r>
  <r>
    <s v="120602006616-0"/>
    <x v="38"/>
    <n v="344100"/>
    <s v="MESAS P/SALA DE REUNIONES-GDV Y DSO"/>
    <s v="06.07.2010"/>
    <n v="232146.52"/>
    <n v="230211.97"/>
    <s v="ZLIN"/>
    <n v="10"/>
    <n v="0"/>
    <n v="10980.53"/>
    <n v="10889.91"/>
    <s v="ZLIN"/>
    <n v="10"/>
    <n v="0"/>
    <n v="0"/>
    <n v="0"/>
    <m/>
    <m/>
    <m/>
  </r>
  <r>
    <s v="120602006617-0"/>
    <x v="38"/>
    <n v="344100"/>
    <s v="MESAS P/SALA DE REUNIONES-GDV Y DSO"/>
    <s v="06.07.2010"/>
    <n v="232146.52"/>
    <n v="230211.97"/>
    <s v="ZLIN"/>
    <n v="10"/>
    <n v="0"/>
    <n v="10980.53"/>
    <n v="10889.91"/>
    <s v="ZLIN"/>
    <n v="10"/>
    <n v="0"/>
    <n v="0"/>
    <n v="0"/>
    <m/>
    <m/>
    <m/>
  </r>
  <r>
    <s v="120602006619-0"/>
    <x v="38"/>
    <n v="335206"/>
    <s v="ANEMOMETRO"/>
    <s v="09.09.2010"/>
    <n v="177903.81"/>
    <n v="132401.49"/>
    <s v="ZLIN"/>
    <n v="15"/>
    <n v="0"/>
    <n v="8414.85"/>
    <n v="8206.4600000000009"/>
    <s v="ZLIN"/>
    <n v="10"/>
    <n v="0"/>
    <n v="0"/>
    <n v="0"/>
    <m/>
    <m/>
    <m/>
  </r>
  <r>
    <s v="120602006620-0"/>
    <x v="38"/>
    <n v="342409"/>
    <s v="MUEBLE AÉRIO EN MADERA PARA CAPAS Y BOTAS"/>
    <s v="12.07.2010"/>
    <n v="128000"/>
    <n v="126933.33"/>
    <s v="ZLIN"/>
    <n v="10"/>
    <n v="0"/>
    <n v="6054.4"/>
    <n v="6004.4299999999994"/>
    <s v="ZLIN"/>
    <n v="10"/>
    <n v="0"/>
    <n v="0"/>
    <n v="0"/>
    <m/>
    <m/>
    <m/>
  </r>
  <r>
    <s v="120602006621-0"/>
    <x v="38"/>
    <n v="342408"/>
    <s v="LOCKER DE SEIS PUERTAS"/>
    <s v="16.07.2010"/>
    <n v="101361"/>
    <n v="100516.33"/>
    <s v="ZLIN"/>
    <n v="10"/>
    <n v="0"/>
    <n v="4794.38"/>
    <n v="4754.8100000000004"/>
    <s v="ZLIN"/>
    <n v="10"/>
    <n v="0"/>
    <n v="0"/>
    <n v="0"/>
    <m/>
    <m/>
    <m/>
  </r>
  <r>
    <s v="120602006622-0"/>
    <x v="38"/>
    <n v="342100"/>
    <s v="LOCKER DE SEIS PUERTAS"/>
    <s v="16.07.2010"/>
    <n v="101361"/>
    <n v="100516.33"/>
    <s v="ZLIN"/>
    <n v="10"/>
    <n v="0"/>
    <n v="4794.38"/>
    <n v="4754.8100000000004"/>
    <s v="ZLIN"/>
    <n v="10"/>
    <n v="0"/>
    <n v="0"/>
    <n v="0"/>
    <m/>
    <m/>
    <m/>
  </r>
  <r>
    <s v="120602006623-0"/>
    <x v="38"/>
    <n v="344202"/>
    <s v="ESTACION DE TRABAJO"/>
    <s v="01.01.2011"/>
    <n v="416142.97"/>
    <n v="391867.97"/>
    <s v="ZLIN"/>
    <n v="10"/>
    <n v="0"/>
    <n v="0"/>
    <n v="0"/>
    <s v="ZLIN"/>
    <n v="10"/>
    <n v="0"/>
    <n v="0"/>
    <n v="0"/>
    <m/>
    <m/>
    <m/>
  </r>
  <r>
    <s v="120602006624-0"/>
    <x v="38"/>
    <n v="344202"/>
    <s v="ESTACIONE DE TRABAJO"/>
    <s v="01.01.2011"/>
    <n v="416142.97"/>
    <n v="391867.97"/>
    <s v="ZLIN"/>
    <n v="10"/>
    <n v="0"/>
    <n v="0"/>
    <n v="0"/>
    <s v="ZLIN"/>
    <n v="10"/>
    <n v="0"/>
    <n v="0"/>
    <n v="0"/>
    <m/>
    <m/>
    <m/>
  </r>
  <r>
    <s v="120602006625-0"/>
    <x v="38"/>
    <n v="344202"/>
    <s v="ESTACION DE TRABAJO"/>
    <s v="01.01.2011"/>
    <n v="416142.97"/>
    <n v="391867.97"/>
    <s v="ZLIN"/>
    <n v="10"/>
    <n v="0"/>
    <n v="0"/>
    <n v="0"/>
    <s v="ZLIN"/>
    <n v="10"/>
    <n v="0"/>
    <n v="0"/>
    <n v="0"/>
    <m/>
    <m/>
    <m/>
  </r>
  <r>
    <s v="120602006626-0"/>
    <x v="38"/>
    <n v="344202"/>
    <s v="ESTACION DE TRABAJO"/>
    <s v="01.01.2011"/>
    <n v="416142.97"/>
    <n v="391867.97"/>
    <s v="ZLIN"/>
    <n v="10"/>
    <n v="0"/>
    <n v="0"/>
    <n v="0"/>
    <s v="ZLIN"/>
    <n v="10"/>
    <n v="0"/>
    <n v="0"/>
    <n v="0"/>
    <m/>
    <m/>
    <m/>
  </r>
  <r>
    <s v="120602006627-0"/>
    <x v="38"/>
    <n v="344202"/>
    <s v="ESTACION DE TRABAJO"/>
    <s v="01.01.2011"/>
    <n v="416142.97"/>
    <n v="391867.97"/>
    <s v="ZLIN"/>
    <n v="10"/>
    <n v="0"/>
    <n v="0"/>
    <n v="0"/>
    <s v="ZLIN"/>
    <n v="10"/>
    <n v="0"/>
    <n v="0"/>
    <n v="0"/>
    <m/>
    <m/>
    <m/>
  </r>
  <r>
    <s v="120602006628-0"/>
    <x v="38"/>
    <n v="344202"/>
    <s v="ESTACION DE TRABAJO"/>
    <s v="01.01.2011"/>
    <n v="416142.97"/>
    <n v="391867.97"/>
    <s v="ZLIN"/>
    <n v="10"/>
    <n v="0"/>
    <n v="0"/>
    <n v="0"/>
    <s v="ZLIN"/>
    <n v="10"/>
    <n v="0"/>
    <n v="0"/>
    <n v="0"/>
    <m/>
    <m/>
    <m/>
  </r>
  <r>
    <s v="120602006629-0"/>
    <x v="38"/>
    <n v="344202"/>
    <s v="ESTACION DE TRABAJO"/>
    <s v="01.01.2011"/>
    <n v="982976.25"/>
    <n v="925635.97"/>
    <s v="ZLIN"/>
    <n v="10"/>
    <n v="0"/>
    <n v="0"/>
    <n v="0"/>
    <s v="ZLIN"/>
    <n v="10"/>
    <n v="0"/>
    <n v="0"/>
    <n v="0"/>
    <m/>
    <m/>
    <m/>
  </r>
  <r>
    <s v="120602006631-0"/>
    <x v="38"/>
    <n v="211100"/>
    <s v="ESTACION DE TRABAJO"/>
    <s v="20.07.2010"/>
    <n v="790538.06"/>
    <n v="783950.24000000011"/>
    <s v="ZLIN"/>
    <n v="10"/>
    <n v="0"/>
    <n v="37392.449999999997"/>
    <n v="37083.839999999997"/>
    <s v="ZLIN"/>
    <n v="10"/>
    <n v="0"/>
    <n v="0"/>
    <n v="0"/>
    <m/>
    <m/>
    <m/>
  </r>
  <r>
    <s v="120602006632-0"/>
    <x v="38"/>
    <n v="213201"/>
    <s v="TELEFONO CELULAR"/>
    <s v="20.07.2010"/>
    <n v="325000"/>
    <n v="322291.67"/>
    <s v="ZLIN"/>
    <n v="10"/>
    <n v="0"/>
    <n v="15372.5"/>
    <n v="15245.63"/>
    <s v="ZLIN"/>
    <n v="10"/>
    <n v="0"/>
    <n v="0"/>
    <n v="0"/>
    <m/>
    <m/>
    <m/>
  </r>
  <r>
    <s v="120602006668-0"/>
    <x v="38"/>
    <n v="342100"/>
    <s v="TELEFONO CELULAR"/>
    <s v="28.07.2010"/>
    <n v="180000"/>
    <n v="178500"/>
    <s v="ZLIN"/>
    <n v="10"/>
    <n v="0"/>
    <n v="8514"/>
    <n v="8443.73"/>
    <s v="ZLIN"/>
    <n v="10"/>
    <n v="0"/>
    <n v="0"/>
    <n v="0"/>
    <m/>
    <m/>
    <m/>
  </r>
  <r>
    <s v="120602006669-0"/>
    <x v="38"/>
    <n v="213100"/>
    <s v="SILLA SECRETARIAL CON BRAZO AJUSTABLE"/>
    <s v="29.07.2010"/>
    <n v="145770"/>
    <n v="144555.25"/>
    <s v="ZLIN"/>
    <n v="10"/>
    <n v="0"/>
    <n v="6894.92"/>
    <n v="6838.01"/>
    <s v="ZLIN"/>
    <n v="10"/>
    <n v="0"/>
    <n v="0"/>
    <n v="0"/>
    <m/>
    <m/>
    <m/>
  </r>
  <r>
    <s v="120602006674-0"/>
    <x v="38"/>
    <n v="131100"/>
    <s v="ARCHIVO MOVIL"/>
    <s v="17.12.2010"/>
    <n v="2809941.91"/>
    <n v="2669444.8200000003"/>
    <s v="ZLIN"/>
    <n v="10"/>
    <n v="0"/>
    <n v="132910.25"/>
    <n v="126929.29"/>
    <s v="ZLIN"/>
    <n v="10"/>
    <n v="0"/>
    <n v="0"/>
    <n v="0"/>
    <m/>
    <m/>
    <m/>
  </r>
  <r>
    <s v="120602006686-0"/>
    <x v="38"/>
    <n v="344100"/>
    <s v="SILLA EJECUTIVA"/>
    <s v="13.10.2010"/>
    <n v="87575"/>
    <n v="84655.83"/>
    <s v="ZLIN"/>
    <n v="10"/>
    <n v="0"/>
    <n v="4142.3"/>
    <n v="4005.52"/>
    <s v="ZLIN"/>
    <n v="10"/>
    <n v="0"/>
    <n v="0"/>
    <n v="0"/>
    <m/>
    <m/>
    <m/>
  </r>
  <r>
    <s v="120602006687-0"/>
    <x v="38"/>
    <n v="344100"/>
    <s v="SILLA EJECUTIVA"/>
    <s v="13.10.2010"/>
    <n v="87575"/>
    <n v="84655.83"/>
    <s v="ZLIN"/>
    <n v="10"/>
    <n v="0"/>
    <n v="4142.3"/>
    <n v="4005.52"/>
    <s v="ZLIN"/>
    <n v="10"/>
    <n v="0"/>
    <n v="0"/>
    <n v="0"/>
    <m/>
    <m/>
    <m/>
  </r>
  <r>
    <s v="120602006688-0"/>
    <x v="38"/>
    <n v="344100"/>
    <s v="SILLA EJECUTIVA"/>
    <s v="13.10.2010"/>
    <n v="87575"/>
    <n v="84655.83"/>
    <s v="ZLIN"/>
    <n v="10"/>
    <n v="0"/>
    <n v="4142.3"/>
    <n v="4005.52"/>
    <s v="ZLIN"/>
    <n v="10"/>
    <n v="0"/>
    <n v="0"/>
    <n v="0"/>
    <m/>
    <m/>
    <m/>
  </r>
  <r>
    <s v="120602006689-0"/>
    <x v="38"/>
    <n v="344100"/>
    <s v="SILLA EJECUTIVA"/>
    <s v="13.10.2010"/>
    <n v="87575"/>
    <n v="84655.83"/>
    <s v="ZLIN"/>
    <n v="10"/>
    <n v="0"/>
    <n v="4142.3"/>
    <n v="4005.52"/>
    <s v="ZLIN"/>
    <n v="10"/>
    <n v="0"/>
    <n v="0"/>
    <n v="0"/>
    <m/>
    <m/>
    <m/>
  </r>
  <r>
    <s v="120602006690-0"/>
    <x v="38"/>
    <n v="344301"/>
    <s v="SILLA EJECUTIVA"/>
    <s v="13.10.2010"/>
    <n v="87575"/>
    <n v="84655.83"/>
    <s v="ZLIN"/>
    <n v="10"/>
    <n v="0"/>
    <n v="4142.3"/>
    <n v="4005.52"/>
    <s v="ZLIN"/>
    <n v="10"/>
    <n v="0"/>
    <n v="0"/>
    <n v="0"/>
    <m/>
    <m/>
    <m/>
  </r>
  <r>
    <s v="120602006691-0"/>
    <x v="38"/>
    <n v="344100"/>
    <s v="SILLA EJECUTIVA"/>
    <s v="13.10.2010"/>
    <n v="87575"/>
    <n v="84655.83"/>
    <s v="ZLIN"/>
    <n v="10"/>
    <n v="0"/>
    <n v="4142.3"/>
    <n v="4005.52"/>
    <s v="ZLIN"/>
    <n v="10"/>
    <n v="0"/>
    <n v="0"/>
    <n v="0"/>
    <m/>
    <m/>
    <m/>
  </r>
  <r>
    <s v="120602006692-0"/>
    <x v="38"/>
    <n v="344100"/>
    <s v="SILLA EJECUTIVA"/>
    <s v="13.10.2010"/>
    <n v="87575"/>
    <n v="84655.83"/>
    <s v="ZLIN"/>
    <n v="10"/>
    <n v="0"/>
    <n v="4142.3"/>
    <n v="4005.52"/>
    <s v="ZLIN"/>
    <n v="10"/>
    <n v="0"/>
    <n v="0"/>
    <n v="0"/>
    <m/>
    <m/>
    <m/>
  </r>
  <r>
    <s v="120602006693-0"/>
    <x v="38"/>
    <n v="344100"/>
    <s v="SILLA EJECUTIVA"/>
    <s v="13.10.2010"/>
    <n v="87575"/>
    <n v="84655.83"/>
    <s v="ZLIN"/>
    <n v="10"/>
    <n v="0"/>
    <n v="4142.3"/>
    <n v="4005.52"/>
    <s v="ZLIN"/>
    <n v="10"/>
    <n v="0"/>
    <n v="0"/>
    <n v="0"/>
    <m/>
    <m/>
    <m/>
  </r>
  <r>
    <s v="120602006694-0"/>
    <x v="38"/>
    <n v="343100"/>
    <s v="SILLA EJECUTIVA"/>
    <s v="12.08.2010"/>
    <n v="587763.63"/>
    <n v="577967.56999999995"/>
    <s v="ZLIN"/>
    <n v="10"/>
    <n v="0"/>
    <n v="27801.22"/>
    <n v="27342.280000000002"/>
    <s v="ZLIN"/>
    <n v="10"/>
    <n v="0"/>
    <n v="0"/>
    <n v="0"/>
    <m/>
    <m/>
    <m/>
  </r>
  <r>
    <s v="120602006695-0"/>
    <x v="38"/>
    <n v="343100"/>
    <s v="REPISA"/>
    <s v="12.08.2010"/>
    <n v="271521.28000000003"/>
    <n v="266995.93000000005"/>
    <s v="ZLIN"/>
    <n v="10"/>
    <n v="0"/>
    <n v="12842.96"/>
    <n v="12630.949999999999"/>
    <s v="ZLIN"/>
    <n v="10"/>
    <n v="0"/>
    <n v="0"/>
    <n v="0"/>
    <m/>
    <m/>
    <m/>
  </r>
  <r>
    <s v="120602006697-0"/>
    <x v="38"/>
    <n v="344100"/>
    <s v="SILLON EJECUTIVO COLOR CAFE OSCURO Y DE VINIL"/>
    <s v="18.11.2010"/>
    <n v="296625"/>
    <n v="284265.63"/>
    <s v="ZLIN"/>
    <n v="10"/>
    <n v="0"/>
    <n v="14030.36"/>
    <n v="13451.17"/>
    <s v="ZLIN"/>
    <n v="10"/>
    <n v="0"/>
    <n v="0"/>
    <n v="0"/>
    <m/>
    <m/>
    <m/>
  </r>
  <r>
    <s v="120602006698-0"/>
    <x v="38"/>
    <n v="344100"/>
    <s v="SILLON EJECUTIVO COLOR CAFE OSCURO Y DE VINIL"/>
    <s v="18.11.2010"/>
    <n v="296625"/>
    <n v="284265.63"/>
    <s v="ZLIN"/>
    <n v="10"/>
    <n v="0"/>
    <n v="14030.36"/>
    <n v="13451.17"/>
    <s v="ZLIN"/>
    <n v="10"/>
    <n v="0"/>
    <n v="0"/>
    <n v="0"/>
    <m/>
    <m/>
    <m/>
  </r>
  <r>
    <s v="120602006699-0"/>
    <x v="38"/>
    <n v="344100"/>
    <s v="SILLON EJECUTIVO"/>
    <s v="18.11.2010"/>
    <n v="296625"/>
    <n v="284265.63"/>
    <s v="ZLIN"/>
    <n v="10"/>
    <n v="0"/>
    <n v="14030.36"/>
    <n v="13451.17"/>
    <s v="ZLIN"/>
    <n v="10"/>
    <n v="0"/>
    <n v="0"/>
    <n v="0"/>
    <m/>
    <m/>
    <m/>
  </r>
  <r>
    <s v="120602006701-0"/>
    <x v="38"/>
    <n v="134100"/>
    <s v="CAMARA DE VIDEO DIGITAL"/>
    <s v="19.08.2010"/>
    <n v="734600.01"/>
    <n v="721809.45"/>
    <s v="ZLIN"/>
    <n v="10"/>
    <n v="0"/>
    <n v="34746.58"/>
    <n v="34147.35"/>
    <s v="ZLIN"/>
    <n v="10"/>
    <n v="0"/>
    <n v="0"/>
    <n v="0"/>
    <m/>
    <m/>
    <m/>
  </r>
  <r>
    <s v="120602006702-0"/>
    <x v="38"/>
    <n v="341203"/>
    <s v="REFRIGERADORA"/>
    <s v="21.08.2010"/>
    <n v="362100"/>
    <n v="355517.77"/>
    <s v="ZLIN"/>
    <n v="10"/>
    <n v="0"/>
    <n v="17127.330000000002"/>
    <n v="16818.960000000003"/>
    <s v="ZLIN"/>
    <n v="10"/>
    <n v="0"/>
    <n v="0"/>
    <n v="0"/>
    <m/>
    <m/>
    <m/>
  </r>
  <r>
    <s v="120602006703-0"/>
    <x v="38"/>
    <n v="341204"/>
    <s v="SILLA TIPO SECRETARIAL"/>
    <s v="20.08.2010"/>
    <n v="428773.19"/>
    <n v="421079.74"/>
    <s v="ZLIN"/>
    <n v="10"/>
    <n v="0"/>
    <n v="20280.97"/>
    <n v="19920.54"/>
    <s v="ZLIN"/>
    <n v="10"/>
    <n v="0"/>
    <n v="0"/>
    <n v="0"/>
    <m/>
    <m/>
    <m/>
  </r>
  <r>
    <s v="120602006705-0"/>
    <x v="38"/>
    <n v="321204"/>
    <s v="ESCRITORIO"/>
    <s v="18.08.2010"/>
    <n v="165000"/>
    <n v="162250"/>
    <s v="ZLIN"/>
    <n v="10"/>
    <n v="0"/>
    <n v="7804.5"/>
    <n v="7675.67"/>
    <s v="ZLIN"/>
    <n v="10"/>
    <n v="0"/>
    <n v="0"/>
    <n v="0"/>
    <m/>
    <m/>
    <m/>
  </r>
  <r>
    <s v="120602006706-0"/>
    <x v="38"/>
    <n v="321204"/>
    <s v="ESCRITORIO"/>
    <s v="18.08.2010"/>
    <n v="130000"/>
    <n v="127833.33"/>
    <s v="ZLIN"/>
    <n v="10"/>
    <n v="0"/>
    <n v="6149"/>
    <n v="6047.49"/>
    <s v="ZLIN"/>
    <n v="10"/>
    <n v="0"/>
    <n v="0"/>
    <n v="0"/>
    <m/>
    <m/>
    <m/>
  </r>
  <r>
    <s v="120602006707-0"/>
    <x v="38"/>
    <n v="321204"/>
    <s v="ESCRITORIO"/>
    <s v="18.08.2010"/>
    <n v="130000"/>
    <n v="127833.33"/>
    <s v="ZLIN"/>
    <n v="10"/>
    <n v="0"/>
    <n v="6149"/>
    <n v="6047.49"/>
    <s v="ZLIN"/>
    <n v="10"/>
    <n v="0"/>
    <n v="0"/>
    <n v="0"/>
    <m/>
    <m/>
    <m/>
  </r>
  <r>
    <s v="120602006708-0"/>
    <x v="38"/>
    <n v="321202"/>
    <s v="SILLA TIPO GERENCIAL"/>
    <s v="18.08.2010"/>
    <n v="113000"/>
    <n v="111116.67"/>
    <s v="ZLIN"/>
    <n v="10"/>
    <n v="0"/>
    <n v="5344.9"/>
    <n v="5256.67"/>
    <s v="ZLIN"/>
    <n v="10"/>
    <n v="0"/>
    <n v="0"/>
    <n v="0"/>
    <m/>
    <m/>
    <m/>
  </r>
  <r>
    <s v="120602006709-0"/>
    <x v="38"/>
    <n v="321202"/>
    <s v="SILLA TIPO GERENCIAL"/>
    <s v="18.08.2010"/>
    <n v="113000"/>
    <n v="111116.67"/>
    <s v="ZLIN"/>
    <n v="10"/>
    <n v="0"/>
    <n v="5344.9"/>
    <n v="5256.67"/>
    <s v="ZLIN"/>
    <n v="10"/>
    <n v="0"/>
    <n v="0"/>
    <n v="0"/>
    <m/>
    <m/>
    <m/>
  </r>
  <r>
    <s v="120602006710-0"/>
    <x v="38"/>
    <n v="321202"/>
    <s v="SILLA TIPO GERENCIAL"/>
    <s v="18.08.2010"/>
    <n v="113000"/>
    <n v="111116.67"/>
    <s v="ZLIN"/>
    <n v="10"/>
    <n v="0"/>
    <n v="5344.9"/>
    <n v="5256.67"/>
    <s v="ZLIN"/>
    <n v="10"/>
    <n v="0"/>
    <n v="0"/>
    <n v="0"/>
    <m/>
    <m/>
    <m/>
  </r>
  <r>
    <s v="120602006711-0"/>
    <x v="38"/>
    <n v="321202"/>
    <s v="SILLA TIPO GERENCIAL"/>
    <s v="18.08.2010"/>
    <n v="113000"/>
    <n v="111116.67"/>
    <s v="ZLIN"/>
    <n v="10"/>
    <n v="0"/>
    <n v="5344.9"/>
    <n v="5256.67"/>
    <s v="ZLIN"/>
    <n v="10"/>
    <n v="0"/>
    <n v="0"/>
    <n v="0"/>
    <m/>
    <m/>
    <m/>
  </r>
  <r>
    <s v="120602006712-0"/>
    <x v="38"/>
    <n v="211100"/>
    <s v="TELEFONO CELULAR"/>
    <s v="01.09.2010"/>
    <n v="170000"/>
    <n v="165750"/>
    <s v="ZLIN"/>
    <n v="10"/>
    <n v="0"/>
    <n v="8041"/>
    <n v="7841.87"/>
    <s v="ZLIN"/>
    <n v="10"/>
    <n v="0"/>
    <n v="0"/>
    <n v="0"/>
    <m/>
    <m/>
    <m/>
  </r>
  <r>
    <s v="120602006713-0"/>
    <x v="38"/>
    <n v="335303"/>
    <s v="AIRE ACONDICIONADO"/>
    <s v="02.09.2010"/>
    <n v="300000"/>
    <n v="292500"/>
    <s v="ZLIN"/>
    <n v="10"/>
    <n v="0"/>
    <n v="14190"/>
    <n v="13838.6"/>
    <s v="ZLIN"/>
    <n v="10"/>
    <n v="0"/>
    <n v="0"/>
    <n v="0"/>
    <m/>
    <m/>
    <m/>
  </r>
  <r>
    <s v="120602006714-0"/>
    <x v="38"/>
    <n v="344202"/>
    <s v="REFRIGERADORA"/>
    <s v="17.09.2010"/>
    <n v="133695.5"/>
    <n v="130353.11"/>
    <s v="ZLIN"/>
    <n v="10"/>
    <n v="0"/>
    <n v="6323.8"/>
    <n v="6167.2"/>
    <s v="ZLIN"/>
    <n v="10"/>
    <n v="0"/>
    <n v="0"/>
    <n v="0"/>
    <m/>
    <m/>
    <m/>
  </r>
  <r>
    <s v="120602006715-0"/>
    <x v="38"/>
    <n v="344206"/>
    <s v="REFRIGERADORA"/>
    <s v="17.09.2010"/>
    <n v="250101.5"/>
    <n v="243848.95999999999"/>
    <s v="ZLIN"/>
    <n v="10"/>
    <n v="0"/>
    <n v="11829.8"/>
    <n v="11536.849999999999"/>
    <s v="ZLIN"/>
    <n v="10"/>
    <n v="0"/>
    <n v="0"/>
    <n v="0"/>
    <m/>
    <m/>
    <m/>
  </r>
  <r>
    <s v="120602006716-0"/>
    <x v="38"/>
    <n v="344201"/>
    <s v="REFRIGERADORA"/>
    <s v="17.09.2010"/>
    <n v="250101.5"/>
    <n v="243848.95999999999"/>
    <s v="ZLIN"/>
    <n v="10"/>
    <n v="0"/>
    <n v="11829.8"/>
    <n v="11536.849999999999"/>
    <s v="ZLIN"/>
    <n v="10"/>
    <n v="0"/>
    <n v="0"/>
    <n v="0"/>
    <m/>
    <m/>
    <m/>
  </r>
  <r>
    <s v="120602006717-0"/>
    <x v="38"/>
    <n v="344207"/>
    <s v="REFRIGERADORA"/>
    <s v="17.09.2010"/>
    <n v="250101.5"/>
    <n v="243848.95999999999"/>
    <s v="ZLIN"/>
    <n v="10"/>
    <n v="0"/>
    <n v="11829.8"/>
    <n v="11536.849999999999"/>
    <s v="ZLIN"/>
    <n v="10"/>
    <n v="0"/>
    <n v="0"/>
    <n v="0"/>
    <m/>
    <m/>
    <m/>
  </r>
  <r>
    <s v="120602006718-0"/>
    <x v="38"/>
    <n v="211100"/>
    <s v="DESTRUCTORA DE PAPEL"/>
    <s v="21.09.2010"/>
    <n v="602113.15"/>
    <n v="587060.32000000007"/>
    <s v="ZLIN"/>
    <n v="10"/>
    <n v="0"/>
    <n v="28479.95"/>
    <n v="27774.670000000002"/>
    <s v="ZLIN"/>
    <n v="10"/>
    <n v="0"/>
    <n v="0"/>
    <n v="0"/>
    <m/>
    <m/>
    <m/>
  </r>
  <r>
    <s v="120602006719-0"/>
    <x v="38"/>
    <n v="342100"/>
    <s v="TELEFONO INALAMBRICO"/>
    <s v="20.09.2010"/>
    <n v="145284.1"/>
    <n v="141652"/>
    <s v="ZLIN"/>
    <n v="10"/>
    <n v="0"/>
    <n v="6871.94"/>
    <n v="6701.7599999999993"/>
    <s v="ZLIN"/>
    <n v="10"/>
    <n v="0"/>
    <n v="0"/>
    <n v="0"/>
    <m/>
    <m/>
    <m/>
  </r>
  <r>
    <s v="120602006722-0"/>
    <x v="38"/>
    <n v="342303"/>
    <s v="ESCRITORIO DE OFICINA"/>
    <s v="19.10.2010"/>
    <n v="595000"/>
    <n v="575166.67000000004"/>
    <s v="ZLIN"/>
    <n v="10"/>
    <n v="0"/>
    <n v="28143.5"/>
    <n v="27214.15"/>
    <s v="ZLIN"/>
    <n v="10"/>
    <n v="0"/>
    <n v="0"/>
    <n v="0"/>
    <m/>
    <m/>
    <m/>
  </r>
  <r>
    <s v="120602006723-0"/>
    <x v="38"/>
    <n v="342303"/>
    <s v="AIRE ACONDICIONADO"/>
    <s v="29.09.2010"/>
    <n v="331250"/>
    <n v="322968.75"/>
    <s v="ZLIN"/>
    <n v="10"/>
    <n v="0"/>
    <n v="15668.13"/>
    <n v="15280.119999999999"/>
    <s v="ZLIN"/>
    <n v="10"/>
    <n v="0"/>
    <n v="0"/>
    <n v="0"/>
    <m/>
    <m/>
    <m/>
  </r>
  <r>
    <s v="120602006725-0"/>
    <x v="38"/>
    <n v="344201"/>
    <s v="CAMARA FOTOGRAFICA DIGITAL"/>
    <s v="27.09.2010"/>
    <n v="181700"/>
    <n v="177157.5"/>
    <s v="ZLIN"/>
    <n v="10"/>
    <n v="0"/>
    <n v="8594.41"/>
    <n v="8381.58"/>
    <s v="ZLIN"/>
    <n v="10"/>
    <n v="0"/>
    <n v="0"/>
    <n v="0"/>
    <m/>
    <m/>
    <m/>
  </r>
  <r>
    <s v="120602006726-0"/>
    <x v="38"/>
    <n v="323304"/>
    <s v="CAMARA DIGITAL"/>
    <s v="30.09.2010"/>
    <n v="120500"/>
    <n v="117487.5"/>
    <s v="ZLIN"/>
    <n v="10"/>
    <n v="0"/>
    <n v="5699.65"/>
    <n v="5558.5"/>
    <s v="ZLIN"/>
    <n v="10"/>
    <n v="0"/>
    <n v="0"/>
    <n v="0"/>
    <m/>
    <m/>
    <m/>
  </r>
  <r>
    <s v="120602006727-0"/>
    <x v="38"/>
    <n v="342301"/>
    <s v="ESCRITORIO DE OFICINA"/>
    <s v="01.10.2010"/>
    <n v="105000"/>
    <n v="101500"/>
    <s v="ZLIN"/>
    <n v="10"/>
    <n v="0"/>
    <n v="4966.5"/>
    <n v="4802.5"/>
    <s v="ZLIN"/>
    <n v="10"/>
    <n v="0"/>
    <n v="0"/>
    <n v="0"/>
    <m/>
    <m/>
    <m/>
  </r>
  <r>
    <s v="120602006728-0"/>
    <x v="38"/>
    <n v="342301"/>
    <s v="ESCRITORIO DE OFICINA"/>
    <s v="01.10.2010"/>
    <n v="105000"/>
    <n v="101500"/>
    <s v="ZLIN"/>
    <n v="10"/>
    <n v="0"/>
    <n v="4966.5"/>
    <n v="4802.5"/>
    <s v="ZLIN"/>
    <n v="10"/>
    <n v="0"/>
    <n v="0"/>
    <n v="0"/>
    <m/>
    <m/>
    <m/>
  </r>
  <r>
    <s v="120602006729-0"/>
    <x v="38"/>
    <n v="211100"/>
    <s v="RADIOGRABADORA PERIODISTICA"/>
    <s v="30.09.2010"/>
    <n v="92000"/>
    <n v="89700"/>
    <s v="ZLIN"/>
    <n v="10"/>
    <n v="0"/>
    <n v="4351.6000000000004"/>
    <n v="4243.84"/>
    <s v="ZLIN"/>
    <n v="10"/>
    <n v="0"/>
    <n v="0"/>
    <n v="0"/>
    <m/>
    <m/>
    <m/>
  </r>
  <r>
    <s v="120602006730-0"/>
    <x v="38"/>
    <n v="341100"/>
    <s v="CALCULADORA CIENTIFICA"/>
    <s v="06.10.2010"/>
    <n v="130000"/>
    <n v="125666.67"/>
    <s v="ZLIN"/>
    <n v="10"/>
    <n v="0"/>
    <n v="6149"/>
    <n v="5945.95"/>
    <s v="ZLIN"/>
    <n v="10"/>
    <n v="0"/>
    <n v="0"/>
    <n v="0"/>
    <m/>
    <m/>
    <m/>
  </r>
  <r>
    <s v="120602006731-0"/>
    <x v="38"/>
    <n v="341201"/>
    <s v="CAMARA FOTOGRAFICA DIGITAL"/>
    <s v="07.10.2010"/>
    <n v="208700"/>
    <n v="201743.33"/>
    <s v="ZLIN"/>
    <n v="10"/>
    <n v="0"/>
    <n v="9871.51"/>
    <n v="9545.5300000000007"/>
    <s v="ZLIN"/>
    <n v="10"/>
    <n v="0"/>
    <n v="0"/>
    <n v="0"/>
    <m/>
    <m/>
    <m/>
  </r>
  <r>
    <s v="120602006732-0"/>
    <x v="38"/>
    <n v="211100"/>
    <s v="TELEFONO IP"/>
    <s v="05.10.2010"/>
    <n v="1000000"/>
    <n v="966666.67"/>
    <s v="ZLIN"/>
    <n v="10"/>
    <n v="0"/>
    <n v="47300"/>
    <n v="45738.07"/>
    <s v="ZLIN"/>
    <n v="10"/>
    <n v="0"/>
    <n v="0"/>
    <n v="0"/>
    <m/>
    <m/>
    <m/>
  </r>
  <r>
    <s v="120602006743-0"/>
    <x v="38"/>
    <n v="341100"/>
    <s v="BOTIQUIN"/>
    <s v="12.10.2010"/>
    <n v="86400"/>
    <n v="83520"/>
    <s v="ZLIN"/>
    <n v="10"/>
    <n v="0"/>
    <n v="4086.72"/>
    <n v="3951.77"/>
    <s v="ZLIN"/>
    <n v="10"/>
    <n v="0"/>
    <n v="0"/>
    <n v="0"/>
    <m/>
    <m/>
    <m/>
  </r>
  <r>
    <s v="120602006744-0"/>
    <x v="38"/>
    <n v="321100"/>
    <s v="JUEGO DE CORTINAS Y RIELES"/>
    <s v="24.09.2010"/>
    <n v="1425000"/>
    <n v="1389375"/>
    <s v="ZLIN"/>
    <n v="10"/>
    <n v="0"/>
    <n v="67402.5"/>
    <n v="65733.33"/>
    <s v="ZLIN"/>
    <n v="10"/>
    <n v="0"/>
    <n v="0"/>
    <n v="0"/>
    <m/>
    <m/>
    <m/>
  </r>
  <r>
    <s v="120602006745-0"/>
    <x v="38"/>
    <n v="344205"/>
    <s v="MUEBLE DE MADERA PARA CASILLEROS"/>
    <s v="25.10.2010"/>
    <n v="325000"/>
    <n v="314166.67"/>
    <s v="ZLIN"/>
    <n v="10"/>
    <n v="0"/>
    <n v="15372.5"/>
    <n v="14864.87"/>
    <s v="ZLIN"/>
    <n v="10"/>
    <n v="0"/>
    <n v="0"/>
    <n v="0"/>
    <m/>
    <m/>
    <m/>
  </r>
  <r>
    <s v="120602006746-0"/>
    <x v="38"/>
    <n v="316100"/>
    <s v="SILLA GIRATORIA"/>
    <s v="12.10.2010"/>
    <n v="75000"/>
    <n v="72500"/>
    <s v="ZLIN"/>
    <n v="10"/>
    <n v="0"/>
    <n v="3547.5"/>
    <n v="3430.36"/>
    <s v="ZLIN"/>
    <n v="10"/>
    <n v="0"/>
    <n v="0"/>
    <n v="0"/>
    <m/>
    <m/>
    <m/>
  </r>
  <r>
    <s v="120602006747-0"/>
    <x v="38"/>
    <n v="342503"/>
    <s v="SILLA ERGONOMICA SX-4230"/>
    <s v="14.10.2010"/>
    <n v="85597.5"/>
    <n v="82744.25"/>
    <s v="ZLIN"/>
    <n v="10"/>
    <n v="0"/>
    <n v="4048.76"/>
    <n v="3915.0600000000004"/>
    <s v="ZLIN"/>
    <n v="10"/>
    <n v="0"/>
    <n v="0"/>
    <n v="0"/>
    <m/>
    <m/>
    <m/>
  </r>
  <r>
    <s v="120602006748-0"/>
    <x v="38"/>
    <n v="131100"/>
    <s v="SILLA ERGONOMICA SX-4230"/>
    <s v="14.10.2010"/>
    <n v="85597.5"/>
    <n v="82744.25"/>
    <s v="ZLIN"/>
    <n v="10"/>
    <n v="0"/>
    <n v="4048.76"/>
    <n v="3915.0600000000004"/>
    <s v="ZLIN"/>
    <n v="10"/>
    <n v="0"/>
    <n v="0"/>
    <n v="0"/>
    <m/>
    <m/>
    <m/>
  </r>
  <r>
    <s v="120602006749-0"/>
    <x v="38"/>
    <n v="131100"/>
    <s v="SILLA ERGONOMICA SX-4230"/>
    <s v="14.10.2010"/>
    <n v="85597.5"/>
    <n v="82744.25"/>
    <s v="ZLIN"/>
    <n v="10"/>
    <n v="0"/>
    <n v="4048.76"/>
    <n v="3915.0600000000004"/>
    <s v="ZLIN"/>
    <n v="10"/>
    <n v="0"/>
    <n v="0"/>
    <n v="0"/>
    <m/>
    <m/>
    <m/>
  </r>
  <r>
    <s v="120602006750-0"/>
    <x v="38"/>
    <n v="334301"/>
    <s v="SILLA ERGONOMICA SX-4230"/>
    <s v="14.10.2010"/>
    <n v="85597.5"/>
    <n v="82744.25"/>
    <s v="ZLIN"/>
    <n v="10"/>
    <n v="0"/>
    <n v="4048.76"/>
    <n v="3915.0600000000004"/>
    <s v="ZLIN"/>
    <n v="10"/>
    <n v="0"/>
    <n v="0"/>
    <n v="0"/>
    <m/>
    <m/>
    <m/>
  </r>
  <r>
    <s v="120602006751-0"/>
    <x v="38"/>
    <n v="131100"/>
    <s v="SILLA ERGONOMICA SX-4230"/>
    <s v="14.10.2010"/>
    <n v="85597.5"/>
    <n v="82744.25"/>
    <s v="ZLIN"/>
    <n v="10"/>
    <n v="0"/>
    <n v="4048.76"/>
    <n v="3915.0600000000004"/>
    <s v="ZLIN"/>
    <n v="10"/>
    <n v="0"/>
    <n v="0"/>
    <n v="0"/>
    <m/>
    <m/>
    <m/>
  </r>
  <r>
    <s v="120602006753-0"/>
    <x v="38"/>
    <n v="211101"/>
    <s v="RELOJ BIOMETRICO"/>
    <s v="01.04.2011"/>
    <n v="6680014.3200000003"/>
    <n v="4668827.2"/>
    <s v="ZLIN"/>
    <n v="15"/>
    <n v="0"/>
    <n v="0"/>
    <n v="0"/>
    <s v="ZLIN"/>
    <n v="10"/>
    <n v="0"/>
    <n v="0"/>
    <n v="0"/>
    <m/>
    <m/>
    <m/>
  </r>
  <r>
    <s v="120602006771-0"/>
    <x v="38"/>
    <n v="341100"/>
    <s v="JUEGO CORTINAS SALA REUNIONES (6 paños)"/>
    <s v="21.10.2010"/>
    <n v="349999.98"/>
    <n v="338333.32"/>
    <s v="ZLIN"/>
    <n v="10"/>
    <n v="0"/>
    <n v="16555"/>
    <n v="16008.32"/>
    <s v="ZLIN"/>
    <n v="10"/>
    <n v="0"/>
    <n v="0"/>
    <n v="0"/>
    <m/>
    <m/>
    <m/>
  </r>
  <r>
    <s v="120602006772-0"/>
    <x v="38"/>
    <n v="341100"/>
    <s v="JUEGO CORTINAS AREA PRESUPUESTO (2 PAÑOS)"/>
    <s v="21.10.2010"/>
    <n v="185000"/>
    <n v="178833.33"/>
    <s v="ZLIN"/>
    <n v="10"/>
    <n v="0"/>
    <n v="8750.5"/>
    <n v="8461.5400000000009"/>
    <s v="ZLIN"/>
    <n v="10"/>
    <n v="0"/>
    <n v="0"/>
    <n v="0"/>
    <m/>
    <m/>
    <m/>
  </r>
  <r>
    <s v="120602006773-0"/>
    <x v="38"/>
    <n v="341100"/>
    <s v="JUEGO CORTINAS AREA INGENIERIA (2 PAÑOS)"/>
    <s v="21.10.2010"/>
    <n v="115000"/>
    <n v="111166.67"/>
    <s v="ZLIN"/>
    <n v="10"/>
    <n v="0"/>
    <n v="5439.5"/>
    <n v="5259.88"/>
    <s v="ZLIN"/>
    <n v="10"/>
    <n v="0"/>
    <n v="0"/>
    <n v="0"/>
    <m/>
    <m/>
    <m/>
  </r>
  <r>
    <s v="120602006774-0"/>
    <x v="38"/>
    <n v="342301"/>
    <s v="LOCKER"/>
    <s v="28.10.2010"/>
    <n v="157767.21"/>
    <n v="152508.29999999999"/>
    <s v="ZLIN"/>
    <n v="10"/>
    <n v="0"/>
    <n v="7462.39"/>
    <n v="7215.97"/>
    <s v="ZLIN"/>
    <n v="10"/>
    <n v="0"/>
    <n v="0"/>
    <n v="0"/>
    <m/>
    <m/>
    <m/>
  </r>
  <r>
    <s v="120602006775-0"/>
    <x v="38"/>
    <n v="342301"/>
    <s v="LOCKER"/>
    <s v="28.10.2010"/>
    <n v="157767.21"/>
    <n v="152508.29999999999"/>
    <s v="ZLIN"/>
    <n v="10"/>
    <n v="0"/>
    <n v="7462.39"/>
    <n v="7215.97"/>
    <s v="ZLIN"/>
    <n v="10"/>
    <n v="0"/>
    <n v="0"/>
    <n v="0"/>
    <m/>
    <m/>
    <m/>
  </r>
  <r>
    <s v="120602006776-0"/>
    <x v="38"/>
    <n v="342301"/>
    <s v="LOCKERS (CASILLEROS) de 6  compartimientos."/>
    <s v="28.10.2010"/>
    <n v="157767.21"/>
    <n v="152508.29999999999"/>
    <s v="ZLIN"/>
    <n v="10"/>
    <n v="0"/>
    <n v="7462.39"/>
    <n v="7215.97"/>
    <s v="ZLIN"/>
    <n v="10"/>
    <n v="0"/>
    <n v="0"/>
    <n v="0"/>
    <m/>
    <m/>
    <m/>
  </r>
  <r>
    <s v="120602006777-0"/>
    <x v="38"/>
    <n v="342301"/>
    <s v="LOCKERS (CASILLEROS) de 6  compartimientos."/>
    <s v="28.10.2010"/>
    <n v="154261.26999999999"/>
    <n v="149119.22999999998"/>
    <s v="ZLIN"/>
    <n v="10"/>
    <n v="0"/>
    <n v="7296.56"/>
    <n v="7055.6200000000008"/>
    <s v="ZLIN"/>
    <n v="10"/>
    <n v="0"/>
    <n v="0"/>
    <n v="0"/>
    <m/>
    <m/>
    <m/>
  </r>
  <r>
    <s v="120602006778-0"/>
    <x v="38"/>
    <n v="342301"/>
    <s v="LOCKER (CASILLERO) de 12  compartimientos."/>
    <s v="28.10.2010"/>
    <n v="154261.26999999999"/>
    <n v="149119.22999999998"/>
    <s v="ZLIN"/>
    <n v="10"/>
    <n v="0"/>
    <n v="7296.56"/>
    <n v="7055.6200000000008"/>
    <s v="ZLIN"/>
    <n v="10"/>
    <n v="0"/>
    <n v="0"/>
    <n v="0"/>
    <m/>
    <m/>
    <m/>
  </r>
  <r>
    <s v="120602006779-0"/>
    <x v="38"/>
    <n v="335100"/>
    <s v="SISTEMA CONTROL AIRE ACONDICIONADO"/>
    <s v="28.03.2011"/>
    <n v="83200000"/>
    <n v="83200000"/>
    <s v="GWG"/>
    <n v="10"/>
    <n v="0"/>
    <n v="40223344.509999998"/>
    <n v="40223344.509999998"/>
    <s v="GWG"/>
    <n v="10"/>
    <n v="0"/>
    <n v="0"/>
    <n v="0"/>
    <m/>
    <m/>
    <m/>
  </r>
  <r>
    <s v="120602006779-1"/>
    <x v="38"/>
    <n v="331100"/>
    <s v="MEJORA SISTEMA AIRE ACONDICIONADO HERNAN GARRON"/>
    <s v="31.05.2011"/>
    <n v="26000000"/>
    <n v="24274982.579999998"/>
    <s v="ZLIN"/>
    <n v="10"/>
    <n v="0"/>
    <n v="18283338.420000002"/>
    <n v="17065911.25"/>
    <s v="ZLIN"/>
    <n v="10"/>
    <n v="0"/>
    <n v="0"/>
    <n v="0"/>
    <m/>
    <m/>
    <m/>
  </r>
  <r>
    <s v="120602006779-2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3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4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5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6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7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8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9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0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1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2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3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4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5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6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7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8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9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0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1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2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3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4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5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6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7"/>
    <x v="38"/>
    <n v="335100"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8"/>
    <x v="38"/>
    <n v="335100"/>
    <s v="MANEJADORA SISTEMA AIRE ACONDICIONADO"/>
    <s v="27.12.2017"/>
    <n v="4968716.3"/>
    <n v="4968716.3"/>
    <s v="GWG"/>
    <n v="10"/>
    <n v="0"/>
    <n v="0"/>
    <n v="0"/>
    <s v="GWG"/>
    <n v="10"/>
    <n v="0"/>
    <n v="0"/>
    <n v="0"/>
    <m/>
    <m/>
    <m/>
  </r>
  <r>
    <s v="120602006780-0"/>
    <x v="38"/>
    <n v="342303"/>
    <s v="TELEVISOR"/>
    <s v="20.10.2010"/>
    <n v="325000"/>
    <n v="314166.67"/>
    <s v="ZLIN"/>
    <n v="10"/>
    <n v="0"/>
    <n v="15372.5"/>
    <n v="14864.87"/>
    <s v="ZLIN"/>
    <n v="10"/>
    <n v="0"/>
    <n v="0"/>
    <n v="0"/>
    <m/>
    <m/>
    <m/>
  </r>
  <r>
    <s v="120602006781-0"/>
    <x v="38"/>
    <n v="321102"/>
    <s v="REFRIGERADORA"/>
    <s v="28.10.2010"/>
    <n v="130000"/>
    <n v="125666.67"/>
    <s v="ZLIN"/>
    <n v="10"/>
    <n v="0"/>
    <n v="6149"/>
    <n v="5945.95"/>
    <s v="ZLIN"/>
    <n v="10"/>
    <n v="0"/>
    <n v="0"/>
    <n v="0"/>
    <m/>
    <m/>
    <m/>
  </r>
  <r>
    <s v="120602006782-0"/>
    <x v="38"/>
    <n v="341102"/>
    <s v="TELEFONO CELULAR"/>
    <s v="29.10.2010"/>
    <n v="295000"/>
    <n v="285166.67"/>
    <s v="ZLIN"/>
    <n v="10"/>
    <n v="0"/>
    <n v="13953.5"/>
    <n v="13492.73"/>
    <s v="ZLIN"/>
    <n v="10"/>
    <n v="0"/>
    <n v="0"/>
    <n v="0"/>
    <m/>
    <m/>
    <m/>
  </r>
  <r>
    <s v="120602006783-0"/>
    <x v="38"/>
    <n v="341204"/>
    <s v="REFRIGERADORA"/>
    <s v="02.11.2010"/>
    <n v="284900"/>
    <n v="273029.17"/>
    <s v="ZLIN"/>
    <n v="10"/>
    <n v="0"/>
    <n v="13475.77"/>
    <n v="12919.48"/>
    <s v="ZLIN"/>
    <n v="10"/>
    <n v="0"/>
    <n v="0"/>
    <n v="0"/>
    <m/>
    <m/>
    <m/>
  </r>
  <r>
    <s v="120602006784-0"/>
    <x v="38"/>
    <n v="211101"/>
    <s v="SISTEMA ESTANTERIA PARA ARCHIVO CENTRAL"/>
    <s v="01.03.2011"/>
    <n v="13307678.119999999"/>
    <n v="12309602.26"/>
    <s v="ZLIN"/>
    <n v="10"/>
    <n v="0"/>
    <n v="0"/>
    <n v="0"/>
    <s v="ZLIN"/>
    <n v="10"/>
    <n v="0"/>
    <n v="0"/>
    <n v="0"/>
    <m/>
    <m/>
    <m/>
  </r>
  <r>
    <s v="120602006785-0"/>
    <x v="38"/>
    <n v="341100"/>
    <s v="CELULAR"/>
    <s v="17.11.2010"/>
    <n v="270000"/>
    <n v="258750"/>
    <s v="ZLIN"/>
    <n v="10"/>
    <n v="0"/>
    <n v="12771"/>
    <n v="12243.8"/>
    <s v="ZLIN"/>
    <n v="10"/>
    <n v="0"/>
    <n v="0"/>
    <n v="0"/>
    <m/>
    <m/>
    <m/>
  </r>
  <r>
    <s v="120602006786-0"/>
    <x v="38"/>
    <n v="214100"/>
    <s v="ESCALERA"/>
    <s v="08.11.2010"/>
    <n v="85317"/>
    <n v="81762.13"/>
    <s v="ZLIN"/>
    <n v="10"/>
    <n v="0"/>
    <n v="4035.49"/>
    <n v="3868.8999999999996"/>
    <s v="ZLIN"/>
    <n v="10"/>
    <n v="0"/>
    <n v="0"/>
    <n v="0"/>
    <m/>
    <m/>
    <m/>
  </r>
  <r>
    <s v="120602006787-0"/>
    <x v="38"/>
    <n v="216301"/>
    <s v="BIBLIOTECA ESPECIAL EN MELAMINA"/>
    <s v="10.11.2010"/>
    <n v="259900"/>
    <n v="249070.83"/>
    <s v="ZLIN"/>
    <n v="10"/>
    <n v="0"/>
    <n v="12293.27"/>
    <n v="11785.79"/>
    <s v="ZLIN"/>
    <n v="10"/>
    <n v="0"/>
    <n v="0"/>
    <n v="0"/>
    <m/>
    <m/>
    <m/>
  </r>
  <r>
    <s v="120602006788-0"/>
    <x v="38"/>
    <n v="216301"/>
    <s v="BIBLIOTECA ESPECIAL EN MELAMINA"/>
    <s v="10.11.2010"/>
    <n v="259900"/>
    <n v="249070.83"/>
    <s v="ZLIN"/>
    <n v="10"/>
    <n v="0"/>
    <n v="12293.27"/>
    <n v="11785.79"/>
    <s v="ZLIN"/>
    <n v="10"/>
    <n v="0"/>
    <n v="0"/>
    <n v="0"/>
    <m/>
    <m/>
    <m/>
  </r>
  <r>
    <s v="120602006789-0"/>
    <x v="38"/>
    <n v="216100"/>
    <s v="ARCHIVO HORIZONTAL DE 4 GAVETAS"/>
    <s v="10.11.2010"/>
    <n v="166110"/>
    <n v="159188.75"/>
    <s v="ZLIN"/>
    <n v="10"/>
    <n v="0"/>
    <n v="7857"/>
    <n v="7532.65"/>
    <s v="ZLIN"/>
    <n v="10"/>
    <n v="0"/>
    <n v="0"/>
    <n v="0"/>
    <m/>
    <m/>
    <m/>
  </r>
  <r>
    <s v="120602006790-0"/>
    <x v="38"/>
    <n v="343205"/>
    <s v="ESCRITORIO"/>
    <s v="11.11.2010"/>
    <n v="595000"/>
    <n v="570208.32999999996"/>
    <s v="ZLIN"/>
    <n v="10"/>
    <n v="0"/>
    <n v="28143.5"/>
    <n v="26981.71"/>
    <s v="ZLIN"/>
    <n v="10"/>
    <n v="0"/>
    <n v="0"/>
    <n v="0"/>
    <m/>
    <m/>
    <m/>
  </r>
  <r>
    <s v="120602006791-0"/>
    <x v="38"/>
    <n v="342303"/>
    <s v="MUEBLE ESQUINERO PARA LA CAJA DE BARRANCA"/>
    <s v="20.12.2010"/>
    <n v="400000"/>
    <n v="380000"/>
    <s v="ZLIN"/>
    <n v="10"/>
    <n v="0"/>
    <n v="18920"/>
    <n v="18068.599999999999"/>
    <s v="ZLIN"/>
    <n v="10"/>
    <n v="0"/>
    <n v="0"/>
    <n v="0"/>
    <m/>
    <m/>
    <m/>
  </r>
  <r>
    <s v="120602006792-0"/>
    <x v="38"/>
    <n v="131100"/>
    <s v="AIRE ACONDICIONADO MARCA CONFORT"/>
    <s v="16.11.2010"/>
    <n v="453392.67"/>
    <n v="434501.31"/>
    <s v="ZLIN"/>
    <n v="10"/>
    <n v="0"/>
    <n v="21445.47"/>
    <n v="20560.18"/>
    <s v="ZLIN"/>
    <n v="10"/>
    <n v="0"/>
    <n v="0"/>
    <n v="0"/>
    <m/>
    <m/>
    <m/>
  </r>
  <r>
    <s v="120602006793-0"/>
    <x v="38"/>
    <n v="131100"/>
    <s v="AIRE ACONDICIONADO MARCA CONFORT"/>
    <s v="16.11.2010"/>
    <n v="453392.67"/>
    <n v="434501.31"/>
    <s v="ZLIN"/>
    <n v="10"/>
    <n v="0"/>
    <n v="21445.47"/>
    <n v="20560.18"/>
    <s v="ZLIN"/>
    <n v="10"/>
    <n v="0"/>
    <n v="0"/>
    <n v="0"/>
    <m/>
    <m/>
    <m/>
  </r>
  <r>
    <s v="120602006794-0"/>
    <x v="38"/>
    <n v="131100"/>
    <s v="AIRE ACONDICIONADO MARCA CONFORT"/>
    <s v="16.11.2010"/>
    <n v="480189.79"/>
    <n v="460181.88999999996"/>
    <s v="ZLIN"/>
    <n v="10"/>
    <n v="0"/>
    <n v="22712.98"/>
    <n v="21775.37"/>
    <s v="ZLIN"/>
    <n v="10"/>
    <n v="0"/>
    <n v="0"/>
    <n v="0"/>
    <m/>
    <m/>
    <m/>
  </r>
  <r>
    <s v="120602006797-0"/>
    <x v="38"/>
    <n v="341204"/>
    <s v="REFRIGERADORA"/>
    <s v="01.12.2010"/>
    <n v="218205"/>
    <n v="207294.75"/>
    <s v="ZLIN"/>
    <n v="10"/>
    <n v="0"/>
    <n v="10321.1"/>
    <n v="9856.66"/>
    <s v="ZLIN"/>
    <n v="10"/>
    <n v="0"/>
    <n v="0"/>
    <n v="0"/>
    <m/>
    <m/>
    <m/>
  </r>
  <r>
    <s v="120602006798-0"/>
    <x v="38"/>
    <n v="214501"/>
    <s v="EXTRACTOR DE AIRE INDUSTRIAL"/>
    <s v="19.11.2010"/>
    <n v="672300.28"/>
    <n v="644287.77"/>
    <s v="ZLIN"/>
    <n v="10"/>
    <n v="0"/>
    <n v="31799.8"/>
    <n v="30487.079999999998"/>
    <s v="ZLIN"/>
    <n v="10"/>
    <n v="0"/>
    <n v="0"/>
    <n v="0"/>
    <m/>
    <m/>
    <m/>
  </r>
  <r>
    <s v="120602006799-0"/>
    <x v="38"/>
    <n v="214501"/>
    <s v="Escritorio en L (incluye Mòdulo de pedestal, sob"/>
    <s v="18.11.2010"/>
    <n v="233870.04"/>
    <n v="224125.45"/>
    <s v="ZLIN"/>
    <n v="10"/>
    <n v="0"/>
    <n v="11062.05"/>
    <n v="10605.4"/>
    <s v="ZLIN"/>
    <n v="10"/>
    <n v="0"/>
    <n v="0"/>
    <n v="0"/>
    <m/>
    <m/>
    <m/>
  </r>
  <r>
    <s v="120602006800-0"/>
    <x v="38"/>
    <n v="323302"/>
    <s v="SILLA EJECUTIVA"/>
    <s v="12.11.2010"/>
    <n v="89995"/>
    <n v="86245.21"/>
    <s v="ZLIN"/>
    <n v="10"/>
    <n v="0"/>
    <n v="4256.76"/>
    <n v="4081.0400000000004"/>
    <s v="ZLIN"/>
    <n v="10"/>
    <n v="0"/>
    <n v="0"/>
    <n v="0"/>
    <m/>
    <m/>
    <m/>
  </r>
  <r>
    <s v="120602006801-0"/>
    <x v="38"/>
    <n v="311100"/>
    <s v="MUEBLE  AEREO"/>
    <s v="17.11.2010"/>
    <n v="127690"/>
    <n v="122369.58"/>
    <s v="ZLIN"/>
    <n v="10"/>
    <n v="0"/>
    <n v="6039.74"/>
    <n v="5790.41"/>
    <s v="ZLIN"/>
    <n v="10"/>
    <n v="0"/>
    <n v="0"/>
    <n v="0"/>
    <m/>
    <m/>
    <m/>
  </r>
  <r>
    <s v="120602006802-0"/>
    <x v="38"/>
    <n v="311100"/>
    <s v="ARMARIO"/>
    <s v="17.11.2010"/>
    <n v="389850"/>
    <n v="373606.25"/>
    <s v="ZLIN"/>
    <n v="10"/>
    <n v="0"/>
    <n v="18439.91"/>
    <n v="17678.7"/>
    <s v="ZLIN"/>
    <n v="10"/>
    <n v="0"/>
    <n v="0"/>
    <n v="0"/>
    <m/>
    <m/>
    <m/>
  </r>
  <r>
    <s v="120602006803-0"/>
    <x v="38"/>
    <n v="311100"/>
    <s v="MUEBLE  AEREO"/>
    <s v="17.11.2010"/>
    <n v="127690"/>
    <n v="122369.58"/>
    <s v="ZLIN"/>
    <n v="10"/>
    <n v="0"/>
    <n v="6039.74"/>
    <n v="5790.41"/>
    <s v="ZLIN"/>
    <n v="10"/>
    <n v="0"/>
    <n v="0"/>
    <n v="0"/>
    <m/>
    <m/>
    <m/>
  </r>
  <r>
    <s v="120602006804-0"/>
    <x v="38"/>
    <n v="311100"/>
    <s v="MUEBLE  AEREO"/>
    <s v="17.11.2010"/>
    <n v="127690"/>
    <n v="122369.58"/>
    <s v="ZLIN"/>
    <n v="10"/>
    <n v="0"/>
    <n v="6039.74"/>
    <n v="5790.41"/>
    <s v="ZLIN"/>
    <n v="10"/>
    <n v="0"/>
    <n v="0"/>
    <n v="0"/>
    <m/>
    <m/>
    <m/>
  </r>
  <r>
    <s v="120602006805-0"/>
    <x v="38"/>
    <n v="311100"/>
    <s v="MUEBLE  AEREO"/>
    <s v="17.11.2010"/>
    <n v="127690"/>
    <n v="122369.58"/>
    <s v="ZLIN"/>
    <n v="10"/>
    <n v="0"/>
    <n v="6039.74"/>
    <n v="5790.41"/>
    <s v="ZLIN"/>
    <n v="10"/>
    <n v="0"/>
    <n v="0"/>
    <n v="0"/>
    <m/>
    <m/>
    <m/>
  </r>
  <r>
    <s v="120602006806-0"/>
    <x v="38"/>
    <n v="342501"/>
    <s v="RELOJ MARCADOR BIO-FACE"/>
    <s v="19.11.2010"/>
    <n v="513905.91999999998"/>
    <n v="375892.67"/>
    <s v="ZLIN"/>
    <n v="15"/>
    <n v="0"/>
    <n v="24307.75"/>
    <n v="23304.3"/>
    <s v="ZLIN"/>
    <n v="10"/>
    <n v="0"/>
    <n v="0"/>
    <n v="0"/>
    <m/>
    <m/>
    <m/>
  </r>
  <r>
    <s v="120602006807-0"/>
    <x v="38"/>
    <n v="342501"/>
    <s v="RELOJ MARCADOR BIO-FACE"/>
    <s v="19.11.2010"/>
    <n v="513905.91999999998"/>
    <n v="375892.67"/>
    <s v="ZLIN"/>
    <n v="15"/>
    <n v="0"/>
    <n v="24307.75"/>
    <n v="23304.3"/>
    <s v="ZLIN"/>
    <n v="10"/>
    <n v="0"/>
    <n v="0"/>
    <n v="0"/>
    <m/>
    <m/>
    <m/>
  </r>
  <r>
    <s v="120602006808-0"/>
    <x v="38"/>
    <n v="343205"/>
    <s v="Mueble esquinero de 2.30 cm X 1.22 cm con gavete"/>
    <s v="24.11.2010"/>
    <n v="550000"/>
    <n v="527083.32999999996"/>
    <s v="ZLIN"/>
    <n v="10"/>
    <n v="0"/>
    <n v="26015"/>
    <n v="24941.08"/>
    <s v="ZLIN"/>
    <n v="10"/>
    <n v="0"/>
    <n v="0"/>
    <n v="0"/>
    <m/>
    <m/>
    <m/>
  </r>
  <r>
    <s v="120602006811-0"/>
    <x v="38"/>
    <n v="344100"/>
    <s v="SILLON EJECUTIVO"/>
    <s v="18.11.2010"/>
    <n v="296625"/>
    <n v="284265.63"/>
    <s v="ZLIN"/>
    <n v="10"/>
    <n v="0"/>
    <n v="14030.36"/>
    <n v="13451.17"/>
    <s v="ZLIN"/>
    <n v="10"/>
    <n v="0"/>
    <n v="0"/>
    <n v="0"/>
    <m/>
    <m/>
    <m/>
  </r>
  <r>
    <s v="120602006812-0"/>
    <x v="38"/>
    <n v="341100"/>
    <s v="HIDROLAVADORA"/>
    <s v="23.11.2010"/>
    <n v="793825"/>
    <n v="580637.4"/>
    <s v="ZLIN"/>
    <n v="15"/>
    <n v="0"/>
    <n v="37547.919999999998"/>
    <n v="35997.909999999996"/>
    <s v="ZLIN"/>
    <n v="10"/>
    <n v="0"/>
    <n v="0"/>
    <n v="0"/>
    <m/>
    <m/>
    <m/>
  </r>
  <r>
    <s v="120602006813-0"/>
    <x v="38"/>
    <n v="323100"/>
    <s v="REFRIGERADOR"/>
    <s v="25.11.2010"/>
    <n v="228990"/>
    <n v="219448.75"/>
    <s v="ZLIN"/>
    <n v="10"/>
    <n v="0"/>
    <n v="10831.23"/>
    <n v="10384.109999999999"/>
    <s v="ZLIN"/>
    <n v="10"/>
    <n v="0"/>
    <n v="0"/>
    <n v="0"/>
    <m/>
    <m/>
    <m/>
  </r>
  <r>
    <s v="120602006814-0"/>
    <x v="38"/>
    <n v="342509"/>
    <s v="REFRIGERADOR"/>
    <s v="23.11.2010"/>
    <n v="119274.61"/>
    <n v="114304.83"/>
    <s v="ZLIN"/>
    <n v="10"/>
    <n v="0"/>
    <n v="5641.69"/>
    <n v="5408.79"/>
    <s v="ZLIN"/>
    <n v="10"/>
    <n v="0"/>
    <n v="0"/>
    <n v="0"/>
    <m/>
    <m/>
    <m/>
  </r>
  <r>
    <s v="120602006815-0"/>
    <x v="38"/>
    <n v="342509"/>
    <s v="REFRIGERADOR"/>
    <s v="23.11.2010"/>
    <n v="246766.31"/>
    <n v="236484.38"/>
    <s v="ZLIN"/>
    <n v="10"/>
    <n v="0"/>
    <n v="11672.05"/>
    <n v="11190.22"/>
    <s v="ZLIN"/>
    <n v="10"/>
    <n v="0"/>
    <n v="0"/>
    <n v="0"/>
    <m/>
    <m/>
    <m/>
  </r>
  <r>
    <s v="120602006816-0"/>
    <x v="38"/>
    <n v="344100"/>
    <s v="CAMARA FOTOGRAFICA"/>
    <s v="22.12.2010"/>
    <n v="494990"/>
    <n v="470240.5"/>
    <s v="ZLIN"/>
    <n v="10"/>
    <n v="0"/>
    <n v="23413.03"/>
    <n v="22359.449999999997"/>
    <s v="ZLIN"/>
    <n v="10"/>
    <n v="0"/>
    <n v="0"/>
    <n v="0"/>
    <m/>
    <m/>
    <m/>
  </r>
  <r>
    <s v="120602006818-0"/>
    <x v="38"/>
    <n v="211101"/>
    <s v="DIADEMA INALAMBRICA (TELEFONO)"/>
    <s v="24.11.2010"/>
    <n v="219977.1"/>
    <n v="210811.39"/>
    <s v="ZLIN"/>
    <n v="10"/>
    <n v="0"/>
    <n v="10404.92"/>
    <n v="9975.4"/>
    <s v="ZLIN"/>
    <n v="10"/>
    <n v="0"/>
    <n v="0"/>
    <n v="0"/>
    <m/>
    <m/>
    <m/>
  </r>
  <r>
    <s v="120602006819-0"/>
    <x v="38"/>
    <n v="211100"/>
    <s v="DIADEMA INALAMBRICA (TELEFONO)"/>
    <s v="24.11.2010"/>
    <n v="219977.1"/>
    <n v="210811.39"/>
    <s v="ZLIN"/>
    <n v="10"/>
    <n v="0"/>
    <n v="10404.92"/>
    <n v="9975.4"/>
    <s v="ZLIN"/>
    <n v="10"/>
    <n v="0"/>
    <n v="0"/>
    <n v="0"/>
    <m/>
    <m/>
    <m/>
  </r>
  <r>
    <s v="120602006820-0"/>
    <x v="38"/>
    <n v="343201"/>
    <s v="MUEBLE PARA GUARDAR CELULARES DE TRANSPORTISTAS"/>
    <s v="30.11.2010"/>
    <n v="84750"/>
    <n v="81218.75"/>
    <s v="ZLIN"/>
    <n v="10"/>
    <n v="0"/>
    <n v="4008.68"/>
    <n v="3843.2"/>
    <s v="ZLIN"/>
    <n v="10"/>
    <n v="0"/>
    <n v="0"/>
    <n v="0"/>
    <m/>
    <m/>
    <m/>
  </r>
  <r>
    <s v="120602006821-0"/>
    <x v="38"/>
    <n v="323303"/>
    <s v="SILLA EJECUTIVA"/>
    <s v="01.12.2010"/>
    <n v="185340.39"/>
    <n v="176073.38"/>
    <s v="ZLIN"/>
    <n v="10"/>
    <n v="0"/>
    <n v="8766.6"/>
    <n v="8372.11"/>
    <s v="ZLIN"/>
    <n v="10"/>
    <n v="0"/>
    <n v="0"/>
    <n v="0"/>
    <m/>
    <m/>
    <m/>
  </r>
  <r>
    <s v="120602006822-0"/>
    <x v="38"/>
    <n v="322314"/>
    <s v="SILLA EJECUTIVA"/>
    <s v="01.12.2010"/>
    <n v="185340.39"/>
    <n v="176073.38"/>
    <s v="ZLIN"/>
    <n v="10"/>
    <n v="0"/>
    <n v="8766.6"/>
    <n v="8372.11"/>
    <s v="ZLIN"/>
    <n v="10"/>
    <n v="0"/>
    <n v="0"/>
    <n v="0"/>
    <m/>
    <m/>
    <m/>
  </r>
  <r>
    <s v="120602006823-0"/>
    <x v="38"/>
    <n v="322301"/>
    <s v="SILLA EJECUTIVA"/>
    <s v="01.12.2010"/>
    <n v="185340.39"/>
    <n v="176073.38"/>
    <s v="ZLIN"/>
    <n v="10"/>
    <n v="0"/>
    <n v="8766.6"/>
    <n v="8372.11"/>
    <s v="ZLIN"/>
    <n v="10"/>
    <n v="0"/>
    <n v="0"/>
    <n v="0"/>
    <m/>
    <m/>
    <m/>
  </r>
  <r>
    <s v="120602006825-0"/>
    <x v="38"/>
    <n v="321101"/>
    <s v="AIRE ACONDICIONADO"/>
    <s v="01.12.2010"/>
    <n v="289000"/>
    <n v="274550"/>
    <s v="ZLIN"/>
    <n v="10"/>
    <n v="0"/>
    <n v="13669.7"/>
    <n v="13054.570000000002"/>
    <s v="ZLIN"/>
    <n v="10"/>
    <n v="0"/>
    <n v="0"/>
    <n v="0"/>
    <m/>
    <m/>
    <m/>
  </r>
  <r>
    <s v="120602006826-0"/>
    <x v="38"/>
    <n v="335201"/>
    <s v="CELULAR BLACK BERRY"/>
    <s v="03.12.2010"/>
    <n v="335000"/>
    <n v="318250"/>
    <s v="ZLIN"/>
    <n v="10"/>
    <n v="0"/>
    <n v="15845.5"/>
    <n v="15132.46"/>
    <s v="ZLIN"/>
    <n v="10"/>
    <n v="0"/>
    <n v="0"/>
    <n v="0"/>
    <m/>
    <m/>
    <m/>
  </r>
  <r>
    <s v="120602006827-0"/>
    <x v="38"/>
    <n v="335201"/>
    <s v="CELULAR BLACK BERRY"/>
    <s v="03.12.2010"/>
    <n v="335000"/>
    <n v="318250"/>
    <s v="ZLIN"/>
    <n v="10"/>
    <n v="0"/>
    <n v="15845.5"/>
    <n v="15132.46"/>
    <s v="ZLIN"/>
    <n v="10"/>
    <n v="0"/>
    <n v="0"/>
    <n v="0"/>
    <m/>
    <m/>
    <m/>
  </r>
  <r>
    <s v="120602006828-0"/>
    <x v="38"/>
    <n v="343201"/>
    <s v="ARCHIVO"/>
    <s v="09.12.2010"/>
    <n v="101700"/>
    <n v="96615"/>
    <s v="ZLIN"/>
    <n v="10"/>
    <n v="0"/>
    <n v="4810.41"/>
    <n v="4593.95"/>
    <s v="ZLIN"/>
    <n v="10"/>
    <n v="0"/>
    <n v="0"/>
    <n v="0"/>
    <m/>
    <m/>
    <m/>
  </r>
  <r>
    <s v="120602006829-0"/>
    <x v="38"/>
    <n v="343201"/>
    <s v="ARCHIVO"/>
    <s v="09.12.2010"/>
    <n v="101700"/>
    <n v="96615"/>
    <s v="ZLIN"/>
    <n v="10"/>
    <n v="0"/>
    <n v="4810.41"/>
    <n v="4593.95"/>
    <s v="ZLIN"/>
    <n v="10"/>
    <n v="0"/>
    <n v="0"/>
    <n v="0"/>
    <m/>
    <m/>
    <m/>
  </r>
  <r>
    <s v="120602006830-0"/>
    <x v="38"/>
    <n v="343301"/>
    <s v="ARCHIVO"/>
    <s v="09.12.2010"/>
    <n v="101700"/>
    <n v="96615"/>
    <s v="ZLIN"/>
    <n v="10"/>
    <n v="0"/>
    <n v="4810.41"/>
    <n v="4593.95"/>
    <s v="ZLIN"/>
    <n v="10"/>
    <n v="0"/>
    <n v="0"/>
    <n v="0"/>
    <m/>
    <m/>
    <m/>
  </r>
  <r>
    <s v="120602006831-0"/>
    <x v="38"/>
    <n v="343100"/>
    <s v="ARCHIVO"/>
    <s v="09.12.2010"/>
    <n v="101700"/>
    <n v="96615"/>
    <s v="ZLIN"/>
    <n v="10"/>
    <n v="0"/>
    <n v="4810.41"/>
    <n v="4593.95"/>
    <s v="ZLIN"/>
    <n v="10"/>
    <n v="0"/>
    <n v="0"/>
    <n v="0"/>
    <m/>
    <m/>
    <m/>
  </r>
  <r>
    <s v="120602006832-0"/>
    <x v="38"/>
    <n v="343201"/>
    <s v="ARCHIVO"/>
    <s v="09.12.2010"/>
    <n v="101700"/>
    <n v="96615"/>
    <s v="ZLIN"/>
    <n v="10"/>
    <n v="0"/>
    <n v="4810.41"/>
    <n v="4593.95"/>
    <s v="ZLIN"/>
    <n v="10"/>
    <n v="0"/>
    <n v="0"/>
    <n v="0"/>
    <m/>
    <m/>
    <m/>
  </r>
  <r>
    <s v="120602006833-0"/>
    <x v="38"/>
    <n v="343301"/>
    <s v="ARCHIVO"/>
    <s v="09.12.2010"/>
    <n v="101700"/>
    <n v="62150"/>
    <s v="ZLIN"/>
    <n v="10"/>
    <n v="0"/>
    <n v="4810.41"/>
    <n v="2939.7"/>
    <s v="ZLIN"/>
    <n v="10"/>
    <n v="0"/>
    <n v="0"/>
    <n v="0"/>
    <m/>
    <m/>
    <m/>
  </r>
  <r>
    <s v="120602006834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35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36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37-0"/>
    <x v="38"/>
    <n v="2133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38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39-0"/>
    <x v="38"/>
    <n v="341102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0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1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2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3-0"/>
    <x v="38"/>
    <n v="341102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4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5-0"/>
    <x v="38"/>
    <n v="341102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6-0"/>
    <x v="38"/>
    <n v="2132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7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8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49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50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51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52-0"/>
    <x v="38"/>
    <n v="134100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53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54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55-0"/>
    <x v="38"/>
    <n v="2111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56-0"/>
    <x v="38"/>
    <n v="211101"/>
    <s v="SILLA ERGONOMICA"/>
    <s v="12.01.2011"/>
    <n v="145770"/>
    <n v="0"/>
    <s v="ZLIN"/>
    <n v="10"/>
    <n v="0"/>
    <n v="0"/>
    <n v="0"/>
    <s v="ZLIN"/>
    <n v="10"/>
    <n v="0"/>
    <n v="0"/>
    <n v="0"/>
    <m/>
    <m/>
    <m/>
  </r>
  <r>
    <s v="120602006857-0"/>
    <x v="38"/>
    <n v="2133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58-0"/>
    <x v="38"/>
    <n v="335201"/>
    <s v="SILLA ERGONOMICA"/>
    <s v="12.01.2011"/>
    <n v="145770"/>
    <n v="137266.75"/>
    <s v="ZLIN"/>
    <n v="10"/>
    <n v="0"/>
    <n v="0"/>
    <n v="0"/>
    <s v="ZLIN"/>
    <n v="10"/>
    <n v="0"/>
    <n v="0"/>
    <n v="0"/>
    <m/>
    <m/>
    <m/>
  </r>
  <r>
    <s v="120602006860-0"/>
    <x v="38"/>
    <n v="342100"/>
    <s v="AIRE ACONDICIONADO"/>
    <s v="13.12.2010"/>
    <n v="545352.56999999995"/>
    <n v="518084.94999999995"/>
    <s v="ZLIN"/>
    <n v="10"/>
    <n v="0"/>
    <n v="25795.18"/>
    <n v="24634.400000000001"/>
    <s v="ZLIN"/>
    <n v="10"/>
    <n v="0"/>
    <n v="0"/>
    <n v="0"/>
    <m/>
    <m/>
    <m/>
  </r>
  <r>
    <s v="120602006861-0"/>
    <x v="38"/>
    <n v="323302"/>
    <s v="AIRE ACONDICIONADO"/>
    <s v="13.12.2010"/>
    <n v="380000"/>
    <n v="361000"/>
    <s v="ZLIN"/>
    <n v="10"/>
    <n v="0"/>
    <n v="17974"/>
    <n v="17165.169999999998"/>
    <s v="ZLIN"/>
    <n v="10"/>
    <n v="0"/>
    <n v="0"/>
    <n v="0"/>
    <m/>
    <m/>
    <m/>
  </r>
  <r>
    <s v="120602006862-0"/>
    <x v="38"/>
    <n v="211101"/>
    <s v="REFRIGERADORA CASA DE HUESPEDES"/>
    <s v="16.12.2010"/>
    <n v="410000"/>
    <n v="389500"/>
    <s v="ZLIN"/>
    <n v="10"/>
    <n v="0"/>
    <n v="19393"/>
    <n v="18520.32"/>
    <s v="ZLIN"/>
    <n v="10"/>
    <n v="0"/>
    <n v="0"/>
    <n v="0"/>
    <m/>
    <m/>
    <m/>
  </r>
  <r>
    <s v="120602006863-0"/>
    <x v="38"/>
    <n v="211101"/>
    <s v="CENTRO DE LAVADO CASA DE HUESPEDES"/>
    <s v="16.12.2010"/>
    <n v="550000"/>
    <n v="398750"/>
    <s v="ZLIN"/>
    <n v="15"/>
    <n v="0"/>
    <n v="26015"/>
    <n v="24844.33"/>
    <s v="ZLIN"/>
    <n v="10"/>
    <n v="0"/>
    <n v="0"/>
    <n v="0"/>
    <m/>
    <m/>
    <m/>
  </r>
  <r>
    <s v="120602006864-0"/>
    <x v="38"/>
    <n v="211101"/>
    <s v="COCINA  ELECTRICA"/>
    <s v="16.12.2010"/>
    <n v="265000"/>
    <n v="251750"/>
    <s v="ZLIN"/>
    <n v="10"/>
    <n v="0"/>
    <n v="12534.5"/>
    <n v="11970.45"/>
    <s v="ZLIN"/>
    <n v="10"/>
    <n v="0"/>
    <n v="0"/>
    <n v="0"/>
    <m/>
    <m/>
    <m/>
  </r>
  <r>
    <s v="120602006865-0"/>
    <x v="38"/>
    <n v="343100"/>
    <s v="CELULAR"/>
    <s v="16.12.2010"/>
    <n v="235000"/>
    <n v="223250"/>
    <s v="ZLIN"/>
    <n v="10"/>
    <n v="0"/>
    <n v="11115.5"/>
    <n v="10615.31"/>
    <s v="ZLIN"/>
    <n v="10"/>
    <n v="0"/>
    <n v="0"/>
    <n v="0"/>
    <m/>
    <m/>
    <m/>
  </r>
  <r>
    <s v="120602006866-0"/>
    <x v="38"/>
    <n v="343100"/>
    <s v="SILLON ERGONOMICO"/>
    <s v="15.12.2010"/>
    <n v="176000"/>
    <n v="167200"/>
    <s v="ZLIN"/>
    <n v="10"/>
    <n v="0"/>
    <n v="8324.7999999999993"/>
    <n v="7950.19"/>
    <s v="ZLIN"/>
    <n v="10"/>
    <n v="0"/>
    <n v="0"/>
    <n v="0"/>
    <m/>
    <m/>
    <m/>
  </r>
  <r>
    <s v="120602006871-0"/>
    <x v="38"/>
    <n v="214401"/>
    <s v="MUEBLE PARA ESCRITORIO (ARTURITO)"/>
    <s v="16.12.2010"/>
    <n v="370100"/>
    <n v="351595"/>
    <s v="ZLIN"/>
    <n v="10"/>
    <n v="0"/>
    <n v="17505.73"/>
    <n v="16717.98"/>
    <s v="ZLIN"/>
    <n v="10"/>
    <n v="0"/>
    <n v="0"/>
    <n v="0"/>
    <m/>
    <m/>
    <m/>
  </r>
  <r>
    <s v="120602006872-0"/>
    <x v="38"/>
    <n v="323302"/>
    <s v="ESCRITORIO"/>
    <s v="22.12.2010"/>
    <n v="160000"/>
    <n v="152000"/>
    <s v="ZLIN"/>
    <n v="10"/>
    <n v="0"/>
    <n v="7568"/>
    <n v="7227.44"/>
    <s v="ZLIN"/>
    <n v="10"/>
    <n v="0"/>
    <n v="0"/>
    <n v="0"/>
    <m/>
    <m/>
    <m/>
  </r>
  <r>
    <s v="120602006873-0"/>
    <x v="38"/>
    <n v="323302"/>
    <s v="ARCHIVO 4 GAVETAS"/>
    <s v="22.12.2010"/>
    <n v="115000"/>
    <n v="109250"/>
    <s v="ZLIN"/>
    <n v="10"/>
    <n v="0"/>
    <n v="5439.5"/>
    <n v="5194.7299999999996"/>
    <s v="ZLIN"/>
    <n v="10"/>
    <n v="0"/>
    <n v="0"/>
    <n v="0"/>
    <m/>
    <m/>
    <m/>
  </r>
  <r>
    <s v="120602006874-0"/>
    <x v="38"/>
    <n v="342509"/>
    <s v="TELEFONO CELULAR"/>
    <s v="21.12.2010"/>
    <n v="75000"/>
    <n v="71250"/>
    <s v="ZLIN"/>
    <n v="10"/>
    <n v="0"/>
    <n v="3547.5"/>
    <n v="3387.87"/>
    <s v="ZLIN"/>
    <n v="10"/>
    <n v="0"/>
    <n v="0"/>
    <n v="0"/>
    <m/>
    <m/>
    <m/>
  </r>
  <r>
    <s v="120602006875-0"/>
    <x v="38"/>
    <n v="334303"/>
    <s v="CAMARA DIGITAL"/>
    <s v="17.12.2010"/>
    <n v="91990"/>
    <n v="87390.5"/>
    <s v="ZLIN"/>
    <n v="10"/>
    <n v="0"/>
    <n v="4351.13"/>
    <n v="4155.33"/>
    <s v="ZLIN"/>
    <n v="10"/>
    <n v="0"/>
    <n v="0"/>
    <n v="0"/>
    <m/>
    <m/>
    <m/>
  </r>
  <r>
    <s v="120602006876-0"/>
    <x v="38"/>
    <n v="211101"/>
    <s v="DIADEMA INALAMBRICA CON CONTROL REMOTO"/>
    <s v="22.12.2010"/>
    <n v="219977.1"/>
    <n v="208978.25"/>
    <s v="ZLIN"/>
    <n v="10"/>
    <n v="0"/>
    <n v="10404.92"/>
    <n v="9936.7000000000007"/>
    <s v="ZLIN"/>
    <n v="10"/>
    <n v="0"/>
    <n v="0"/>
    <n v="0"/>
    <m/>
    <m/>
    <m/>
  </r>
  <r>
    <s v="120602006877-0"/>
    <x v="38"/>
    <n v="341204"/>
    <s v="ESCRITORIO"/>
    <s v="17.01.2011"/>
    <n v="450000"/>
    <n v="423750"/>
    <s v="ZLIN"/>
    <n v="10"/>
    <n v="0"/>
    <n v="0"/>
    <n v="0"/>
    <s v="ZLIN"/>
    <n v="10"/>
    <n v="0"/>
    <n v="0"/>
    <n v="0"/>
    <m/>
    <m/>
    <m/>
  </r>
  <r>
    <s v="120602006878-0"/>
    <x v="38"/>
    <n v="341204"/>
    <s v="ESCRITORIO"/>
    <s v="17.01.2011"/>
    <n v="450000"/>
    <n v="423750"/>
    <s v="ZLIN"/>
    <n v="10"/>
    <n v="0"/>
    <n v="0"/>
    <n v="0"/>
    <s v="ZLIN"/>
    <n v="10"/>
    <n v="0"/>
    <n v="0"/>
    <n v="0"/>
    <m/>
    <m/>
    <m/>
  </r>
  <r>
    <s v="120602006879-0"/>
    <x v="38"/>
    <n v="334201"/>
    <s v="MESA PARA SALA DE APERTURA"/>
    <s v="18.01.2011"/>
    <n v="557022.18000000005"/>
    <n v="524529.22000000009"/>
    <s v="ZLIN"/>
    <n v="10"/>
    <n v="0"/>
    <n v="0"/>
    <n v="0"/>
    <s v="ZLIN"/>
    <n v="10"/>
    <n v="0"/>
    <n v="0"/>
    <n v="0"/>
    <m/>
    <m/>
    <m/>
  </r>
  <r>
    <s v="120602006880-0"/>
    <x v="38"/>
    <n v="213100"/>
    <s v="AIRE ACONDICIONADO"/>
    <s v="31.12.2010"/>
    <n v="5309753"/>
    <n v="5044265.3499999996"/>
    <s v="ZLIN"/>
    <n v="10"/>
    <n v="0"/>
    <n v="251151.32"/>
    <n v="239849.52000000002"/>
    <s v="ZLIN"/>
    <n v="10"/>
    <n v="0"/>
    <n v="0"/>
    <n v="0"/>
    <m/>
    <m/>
    <m/>
  </r>
  <r>
    <s v="120602006881-0"/>
    <x v="38"/>
    <n v="213100"/>
    <s v="AIRE ACONDICIONADO"/>
    <s v="31.12.2010"/>
    <n v="426206.8"/>
    <n v="404896.45999999996"/>
    <s v="ZLIN"/>
    <n v="10"/>
    <n v="0"/>
    <n v="20159.580000000002"/>
    <n v="19252.400000000001"/>
    <s v="ZLIN"/>
    <n v="10"/>
    <n v="0"/>
    <n v="0"/>
    <n v="0"/>
    <m/>
    <m/>
    <m/>
  </r>
  <r>
    <s v="120602006882-0"/>
    <x v="38"/>
    <n v="213100"/>
    <s v="AIRE ACONDICIONADO"/>
    <s v="31.12.2010"/>
    <n v="2908650"/>
    <n v="2763217.5"/>
    <s v="ZLIN"/>
    <n v="10"/>
    <n v="0"/>
    <n v="137579.15"/>
    <n v="131388.09"/>
    <s v="ZLIN"/>
    <n v="10"/>
    <n v="0"/>
    <n v="0"/>
    <n v="0"/>
    <m/>
    <m/>
    <m/>
  </r>
  <r>
    <s v="120602006883-0"/>
    <x v="38"/>
    <n v="213100"/>
    <s v="AIRE ACONDICIONADO"/>
    <s v="31.12.2010"/>
    <n v="1356500"/>
    <n v="1288675"/>
    <s v="ZLIN"/>
    <n v="10"/>
    <n v="0"/>
    <n v="64162.45"/>
    <n v="61275.14"/>
    <s v="ZLIN"/>
    <n v="10"/>
    <n v="0"/>
    <n v="0"/>
    <n v="0"/>
    <m/>
    <m/>
    <m/>
  </r>
  <r>
    <s v="120602006884-0"/>
    <x v="38"/>
    <n v="343201"/>
    <s v="ESCRITORIO"/>
    <s v="19.01.2011"/>
    <n v="400000"/>
    <n v="376666.67"/>
    <s v="ZLIN"/>
    <n v="10"/>
    <n v="0"/>
    <n v="0"/>
    <n v="0"/>
    <s v="ZLIN"/>
    <n v="10"/>
    <n v="0"/>
    <n v="0"/>
    <n v="0"/>
    <m/>
    <m/>
    <m/>
  </r>
  <r>
    <s v="120602006889-0"/>
    <x v="38"/>
    <n v="332100"/>
    <s v="SILLA ERGONOMICA"/>
    <s v="27.01.2011"/>
    <n v="217525"/>
    <n v="204836.04"/>
    <s v="ZLIN"/>
    <n v="10"/>
    <n v="0"/>
    <n v="0"/>
    <n v="0"/>
    <s v="ZLIN"/>
    <n v="10"/>
    <n v="0"/>
    <n v="0"/>
    <n v="0"/>
    <m/>
    <m/>
    <m/>
  </r>
  <r>
    <s v="120602006890-0"/>
    <x v="38"/>
    <n v="131101"/>
    <s v="SILLA EJECUTIVA NEGRA"/>
    <s v="28.01.2011"/>
    <n v="89990"/>
    <n v="84740.58"/>
    <s v="ZLIN"/>
    <n v="10"/>
    <n v="0"/>
    <n v="0"/>
    <n v="0"/>
    <s v="ZLIN"/>
    <n v="10"/>
    <n v="0"/>
    <n v="0"/>
    <n v="0"/>
    <m/>
    <m/>
    <m/>
  </r>
  <r>
    <s v="120602006891-0"/>
    <x v="38"/>
    <n v="335201"/>
    <s v="PANTALLA LCD"/>
    <s v="01.02.2011"/>
    <n v="401387"/>
    <n v="374627.87"/>
    <s v="ZLIN"/>
    <n v="10"/>
    <n v="0"/>
    <n v="0"/>
    <n v="0"/>
    <s v="ZLIN"/>
    <n v="10"/>
    <n v="0"/>
    <n v="0"/>
    <n v="0"/>
    <m/>
    <m/>
    <m/>
  </r>
  <r>
    <s v="120602006892-0"/>
    <x v="38"/>
    <n v="335301"/>
    <s v="REFRIGERADORA"/>
    <s v="04.02.2011"/>
    <n v="231000"/>
    <n v="215600"/>
    <s v="ZLIN"/>
    <n v="10"/>
    <n v="0"/>
    <n v="0"/>
    <n v="0"/>
    <s v="ZLIN"/>
    <n v="10"/>
    <n v="0"/>
    <n v="0"/>
    <n v="0"/>
    <m/>
    <m/>
    <m/>
  </r>
  <r>
    <s v="120602006893-0"/>
    <x v="38"/>
    <n v="343100"/>
    <s v="SILLA"/>
    <s v="04.02.2011"/>
    <n v="160000"/>
    <n v="149333.32999999999"/>
    <s v="ZLIN"/>
    <n v="10"/>
    <n v="0"/>
    <n v="0"/>
    <n v="0"/>
    <s v="ZLIN"/>
    <n v="10"/>
    <n v="0"/>
    <n v="0"/>
    <n v="0"/>
    <m/>
    <m/>
    <m/>
  </r>
  <r>
    <s v="120602006894-0"/>
    <x v="38"/>
    <n v="323303"/>
    <s v="ESCRITORIO"/>
    <s v="08.02.2011"/>
    <n v="169950"/>
    <n v="158620"/>
    <s v="ZLIN"/>
    <n v="10"/>
    <n v="0"/>
    <n v="0"/>
    <n v="0"/>
    <s v="ZLIN"/>
    <n v="10"/>
    <n v="0"/>
    <n v="0"/>
    <n v="0"/>
    <m/>
    <m/>
    <m/>
  </r>
  <r>
    <s v="120602006895-0"/>
    <x v="38"/>
    <n v="211100"/>
    <s v="MUEBLE TIPO LIBRERO"/>
    <s v="10.02.2011"/>
    <n v="495000"/>
    <n v="462000"/>
    <s v="ZLIN"/>
    <n v="10"/>
    <n v="0"/>
    <n v="0"/>
    <n v="0"/>
    <s v="ZLIN"/>
    <n v="10"/>
    <n v="0"/>
    <n v="0"/>
    <n v="0"/>
    <m/>
    <m/>
    <m/>
  </r>
  <r>
    <s v="120602006896-0"/>
    <x v="38"/>
    <n v="211100"/>
    <s v="MUEBLE TIPO LIBRERO"/>
    <s v="10.02.2011"/>
    <n v="495000"/>
    <n v="462000"/>
    <s v="ZLIN"/>
    <n v="10"/>
    <n v="0"/>
    <n v="0"/>
    <n v="0"/>
    <s v="ZLIN"/>
    <n v="10"/>
    <n v="0"/>
    <n v="0"/>
    <n v="0"/>
    <m/>
    <m/>
    <m/>
  </r>
  <r>
    <s v="120602006897-0"/>
    <x v="38"/>
    <n v="342302"/>
    <s v="REFRIGERADORA"/>
    <s v="25.02.2011"/>
    <n v="216384"/>
    <n v="201958.39999999999"/>
    <s v="ZLIN"/>
    <n v="10"/>
    <n v="0"/>
    <n v="0"/>
    <n v="0"/>
    <s v="ZLIN"/>
    <n v="10"/>
    <n v="0"/>
    <n v="0"/>
    <n v="0"/>
    <m/>
    <m/>
    <m/>
  </r>
  <r>
    <s v="120602006898-0"/>
    <x v="38"/>
    <n v="342303"/>
    <s v="REFRIGERADORA"/>
    <s v="25.02.2011"/>
    <n v="216384"/>
    <n v="201958.39999999999"/>
    <s v="ZLIN"/>
    <n v="10"/>
    <n v="0"/>
    <n v="0"/>
    <n v="0"/>
    <s v="ZLIN"/>
    <n v="10"/>
    <n v="0"/>
    <n v="0"/>
    <n v="0"/>
    <m/>
    <m/>
    <m/>
  </r>
  <r>
    <s v="120602006899-0"/>
    <x v="38"/>
    <n v="131100"/>
    <s v="SILLA ERGONOMICA"/>
    <s v="21.02.2011"/>
    <n v="499125"/>
    <n v="465850"/>
    <s v="ZLIN"/>
    <n v="10"/>
    <n v="0"/>
    <n v="0"/>
    <n v="0"/>
    <s v="ZLIN"/>
    <n v="10"/>
    <n v="0"/>
    <n v="0"/>
    <n v="0"/>
    <m/>
    <m/>
    <m/>
  </r>
  <r>
    <s v="120602006901-0"/>
    <x v="38"/>
    <n v="342501"/>
    <s v="LOCKER"/>
    <s v="24.02.2011"/>
    <n v="103960"/>
    <n v="97029.33"/>
    <s v="ZLIN"/>
    <n v="10"/>
    <n v="0"/>
    <n v="0"/>
    <n v="0"/>
    <s v="ZLIN"/>
    <n v="10"/>
    <n v="0"/>
    <n v="0"/>
    <n v="0"/>
    <m/>
    <m/>
    <m/>
  </r>
  <r>
    <s v="120602006903-0"/>
    <x v="38"/>
    <n v="322301"/>
    <s v="ESCRITORIO"/>
    <s v="25.02.2011"/>
    <n v="128514.55"/>
    <n v="119946.92"/>
    <s v="ZLIN"/>
    <n v="10"/>
    <n v="0"/>
    <n v="0"/>
    <n v="0"/>
    <s v="ZLIN"/>
    <n v="10"/>
    <n v="0"/>
    <n v="0"/>
    <n v="0"/>
    <m/>
    <m/>
    <m/>
  </r>
  <r>
    <s v="120602006904-0"/>
    <x v="38"/>
    <n v="322301"/>
    <s v="ESCRITORIO"/>
    <s v="25.02.2011"/>
    <n v="99676.25"/>
    <n v="93031.16"/>
    <s v="ZLIN"/>
    <n v="10"/>
    <n v="0"/>
    <n v="0"/>
    <n v="0"/>
    <s v="ZLIN"/>
    <n v="10"/>
    <n v="0"/>
    <n v="0"/>
    <n v="0"/>
    <m/>
    <m/>
    <m/>
  </r>
  <r>
    <s v="120602006905-0"/>
    <x v="38"/>
    <n v="322301"/>
    <s v="ARCHIVO"/>
    <s v="25.02.2011"/>
    <n v="116874"/>
    <n v="109082.4"/>
    <s v="ZLIN"/>
    <n v="10"/>
    <n v="0"/>
    <n v="0"/>
    <n v="0"/>
    <s v="ZLIN"/>
    <n v="10"/>
    <n v="0"/>
    <n v="0"/>
    <n v="0"/>
    <m/>
    <m/>
    <m/>
  </r>
  <r>
    <s v="120602006906-0"/>
    <x v="38"/>
    <n v="335301"/>
    <s v="REFRIGERADORA"/>
    <s v="02.03.2011"/>
    <n v="224000"/>
    <n v="207200"/>
    <s v="ZLIN"/>
    <n v="10"/>
    <n v="0"/>
    <n v="0"/>
    <n v="0"/>
    <s v="ZLIN"/>
    <n v="10"/>
    <n v="0"/>
    <n v="0"/>
    <n v="0"/>
    <m/>
    <m/>
    <m/>
  </r>
  <r>
    <s v="120602006907-0"/>
    <x v="38"/>
    <n v="323301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08-0"/>
    <x v="38"/>
    <n v="323301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09-0"/>
    <x v="38"/>
    <n v="323301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10-0"/>
    <x v="38"/>
    <n v="323301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11-0"/>
    <x v="38"/>
    <n v="323303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12-0"/>
    <x v="38"/>
    <n v="323303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13-0"/>
    <x v="38"/>
    <n v="323303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14-0"/>
    <x v="38"/>
    <n v="323301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15-0"/>
    <x v="38"/>
    <n v="323303"/>
    <s v="LOCKER"/>
    <s v="08.03.2011"/>
    <n v="114412.5"/>
    <n v="92766.9"/>
    <s v="ZLIN"/>
    <n v="10"/>
    <n v="0"/>
    <n v="0"/>
    <n v="0"/>
    <s v="ZLIN"/>
    <n v="10"/>
    <n v="0"/>
    <n v="0"/>
    <n v="0"/>
    <m/>
    <m/>
    <m/>
  </r>
  <r>
    <s v="120602006916-0"/>
    <x v="38"/>
    <n v="323301"/>
    <s v="LOCKER"/>
    <s v="08.03.2011"/>
    <n v="114412.5"/>
    <n v="105831.56"/>
    <s v="ZLIN"/>
    <n v="10"/>
    <n v="0"/>
    <n v="0"/>
    <n v="0"/>
    <s v="ZLIN"/>
    <n v="10"/>
    <n v="0"/>
    <n v="0"/>
    <n v="0"/>
    <m/>
    <m/>
    <m/>
  </r>
  <r>
    <s v="120602006917-0"/>
    <x v="38"/>
    <n v="211100"/>
    <s v="CAMA"/>
    <s v="10.03.2011"/>
    <n v="365915.5"/>
    <n v="338471.84"/>
    <s v="ZLIN"/>
    <n v="10"/>
    <n v="0"/>
    <n v="0"/>
    <n v="0"/>
    <s v="ZLIN"/>
    <n v="10"/>
    <n v="0"/>
    <n v="0"/>
    <n v="0"/>
    <m/>
    <m/>
    <m/>
  </r>
  <r>
    <s v="120602006918-0"/>
    <x v="38"/>
    <n v="211100"/>
    <s v="MICROONDAS"/>
    <s v="04.03.2011"/>
    <n v="84500"/>
    <n v="78162.5"/>
    <s v="ZLIN"/>
    <n v="10"/>
    <n v="0"/>
    <n v="0"/>
    <n v="0"/>
    <s v="ZLIN"/>
    <n v="10"/>
    <n v="0"/>
    <n v="0"/>
    <n v="0"/>
    <m/>
    <m/>
    <m/>
  </r>
  <r>
    <s v="120602006919-0"/>
    <x v="38"/>
    <n v="341100"/>
    <s v="CELULAR"/>
    <s v="16.03.2011"/>
    <n v="312500"/>
    <n v="289062.5"/>
    <s v="ZLIN"/>
    <n v="10"/>
    <n v="0"/>
    <n v="0"/>
    <n v="0"/>
    <s v="ZLIN"/>
    <n v="10"/>
    <n v="0"/>
    <n v="0"/>
    <n v="0"/>
    <m/>
    <m/>
    <m/>
  </r>
  <r>
    <s v="120602006920-0"/>
    <x v="38"/>
    <n v="111101"/>
    <s v="GRABADORA PERIODISTICA"/>
    <s v="15.03.2011"/>
    <n v="92000"/>
    <n v="85100"/>
    <s v="ZLIN"/>
    <n v="10"/>
    <n v="0"/>
    <n v="0"/>
    <n v="0"/>
    <s v="ZLIN"/>
    <n v="10"/>
    <n v="0"/>
    <n v="0"/>
    <n v="0"/>
    <m/>
    <m/>
    <m/>
  </r>
  <r>
    <s v="120602006921-0"/>
    <x v="38"/>
    <n v="334100"/>
    <s v="PERSIANAS (DIR. SUMINISTROS 2 PISO ED. GARRON)"/>
    <s v="04.04.2011"/>
    <n v="236000"/>
    <n v="216333.33000000002"/>
    <s v="ZLIN"/>
    <n v="10"/>
    <n v="0"/>
    <n v="0"/>
    <n v="0"/>
    <s v="ZLIN"/>
    <n v="10"/>
    <n v="0"/>
    <n v="0"/>
    <n v="0"/>
    <m/>
    <m/>
    <m/>
  </r>
  <r>
    <s v="120602006922-0"/>
    <x v="38"/>
    <n v="335301"/>
    <s v="REFRIGERADORA"/>
    <s v="16.03.2011"/>
    <n v="303967"/>
    <n v="281169.48"/>
    <s v="ZLIN"/>
    <n v="10"/>
    <n v="0"/>
    <n v="0"/>
    <n v="0"/>
    <s v="ZLIN"/>
    <n v="10"/>
    <n v="0"/>
    <n v="0"/>
    <n v="0"/>
    <m/>
    <m/>
    <m/>
  </r>
  <r>
    <s v="120602006923-0"/>
    <x v="38"/>
    <n v="321102"/>
    <s v="ESCRITORIO"/>
    <s v="22.03.2011"/>
    <n v="145000"/>
    <n v="134125"/>
    <s v="ZLIN"/>
    <n v="10"/>
    <n v="0"/>
    <n v="0"/>
    <n v="0"/>
    <s v="ZLIN"/>
    <n v="10"/>
    <n v="0"/>
    <n v="0"/>
    <n v="0"/>
    <m/>
    <m/>
    <m/>
  </r>
  <r>
    <s v="120602006924-0"/>
    <x v="38"/>
    <n v="333302"/>
    <s v="ESCRITORIO"/>
    <s v="22.03.2011"/>
    <n v="145000"/>
    <n v="134125"/>
    <s v="ZLIN"/>
    <n v="10"/>
    <n v="0"/>
    <n v="0"/>
    <n v="0"/>
    <s v="ZLIN"/>
    <n v="10"/>
    <n v="0"/>
    <n v="0"/>
    <n v="0"/>
    <m/>
    <m/>
    <m/>
  </r>
  <r>
    <s v="120602006925-0"/>
    <x v="38"/>
    <n v="342401"/>
    <s v="PERSIANAS (ED. ADM. DISTRIBUCION ATLANTICO)"/>
    <s v="05.08.2011"/>
    <n v="1029430"/>
    <n v="909329.83"/>
    <s v="ZLIN"/>
    <n v="10"/>
    <n v="0"/>
    <n v="0"/>
    <n v="0"/>
    <s v="ZLIN"/>
    <n v="10"/>
    <n v="0"/>
    <n v="0"/>
    <n v="0"/>
    <m/>
    <m/>
    <m/>
  </r>
  <r>
    <s v="120602006926-0"/>
    <x v="38"/>
    <n v="323301"/>
    <s v="SILLA"/>
    <s v="20.03.2011"/>
    <n v="89995"/>
    <n v="83245.38"/>
    <s v="ZLIN"/>
    <n v="10"/>
    <n v="0"/>
    <n v="0"/>
    <n v="0"/>
    <s v="ZLIN"/>
    <n v="10"/>
    <n v="0"/>
    <n v="0"/>
    <n v="0"/>
    <m/>
    <m/>
    <m/>
  </r>
  <r>
    <s v="120602006927-0"/>
    <x v="38"/>
    <n v="323301"/>
    <s v="SILLA"/>
    <s v="20.03.2011"/>
    <n v="89995"/>
    <n v="83245.38"/>
    <s v="ZLIN"/>
    <n v="10"/>
    <n v="0"/>
    <n v="0"/>
    <n v="0"/>
    <s v="ZLIN"/>
    <n v="10"/>
    <n v="0"/>
    <n v="0"/>
    <n v="0"/>
    <m/>
    <m/>
    <m/>
  </r>
  <r>
    <s v="120602006928-0"/>
    <x v="38"/>
    <n v="322301"/>
    <s v="SILLA"/>
    <s v="24.03.2011"/>
    <n v="181506.22"/>
    <n v="167893.25"/>
    <s v="ZLIN"/>
    <n v="10"/>
    <n v="0"/>
    <n v="0"/>
    <n v="0"/>
    <s v="ZLIN"/>
    <n v="10"/>
    <n v="0"/>
    <n v="0"/>
    <n v="0"/>
    <m/>
    <m/>
    <m/>
  </r>
  <r>
    <s v="120602006929-0"/>
    <x v="38"/>
    <n v="322301"/>
    <s v="SILLA"/>
    <s v="24.03.2011"/>
    <n v="181506.22"/>
    <n v="167893.25"/>
    <s v="ZLIN"/>
    <n v="10"/>
    <n v="0"/>
    <n v="0"/>
    <n v="0"/>
    <s v="ZLIN"/>
    <n v="10"/>
    <n v="0"/>
    <n v="0"/>
    <n v="0"/>
    <m/>
    <m/>
    <m/>
  </r>
  <r>
    <s v="120602006930-0"/>
    <x v="38"/>
    <n v="322301"/>
    <s v="SILLA"/>
    <s v="24.03.2011"/>
    <n v="181506.23"/>
    <n v="167893.26"/>
    <s v="ZLIN"/>
    <n v="10"/>
    <n v="0"/>
    <n v="0"/>
    <n v="0"/>
    <s v="ZLIN"/>
    <n v="10"/>
    <n v="0"/>
    <n v="0"/>
    <n v="0"/>
    <m/>
    <m/>
    <m/>
  </r>
  <r>
    <s v="120602006931-0"/>
    <x v="38"/>
    <n v="322301"/>
    <s v="SILLA"/>
    <s v="24.03.2011"/>
    <n v="181506.24"/>
    <n v="167893.27"/>
    <s v="ZLIN"/>
    <n v="10"/>
    <n v="0"/>
    <n v="0"/>
    <n v="0"/>
    <s v="ZLIN"/>
    <n v="10"/>
    <n v="0"/>
    <n v="0"/>
    <n v="0"/>
    <m/>
    <m/>
    <m/>
  </r>
  <r>
    <s v="120602006932-0"/>
    <x v="38"/>
    <n v="323301"/>
    <s v="ARCHIVO"/>
    <s v="31.03.2011"/>
    <n v="98000"/>
    <n v="90650"/>
    <s v="ZLIN"/>
    <n v="10"/>
    <n v="0"/>
    <n v="0"/>
    <n v="0"/>
    <s v="ZLIN"/>
    <n v="10"/>
    <n v="0"/>
    <n v="0"/>
    <n v="0"/>
    <m/>
    <m/>
    <m/>
  </r>
  <r>
    <s v="120602006933-0"/>
    <x v="38"/>
    <n v="322301"/>
    <s v="JUEGO DE COMEDOR"/>
    <s v="01.04.2011"/>
    <n v="158333.32999999999"/>
    <n v="145138.88999999998"/>
    <s v="ZLIN"/>
    <n v="10"/>
    <n v="0"/>
    <n v="0"/>
    <n v="0"/>
    <s v="ZLIN"/>
    <n v="10"/>
    <n v="0"/>
    <n v="0"/>
    <n v="0"/>
    <m/>
    <m/>
    <m/>
  </r>
  <r>
    <s v="120602006934-0"/>
    <x v="38"/>
    <n v="322301"/>
    <s v="JUEGO DE COMEDOR"/>
    <s v="01.04.2011"/>
    <n v="158333.32999999999"/>
    <n v="145138.88999999998"/>
    <s v="ZLIN"/>
    <n v="10"/>
    <n v="0"/>
    <n v="0"/>
    <n v="0"/>
    <s v="ZLIN"/>
    <n v="10"/>
    <n v="0"/>
    <n v="0"/>
    <n v="0"/>
    <m/>
    <m/>
    <m/>
  </r>
  <r>
    <s v="120602006935-0"/>
    <x v="38"/>
    <n v="322301"/>
    <s v="JUEGO DE COMEDOR"/>
    <s v="01.04.2011"/>
    <n v="158333.34"/>
    <n v="145138.9"/>
    <s v="ZLIN"/>
    <n v="10"/>
    <n v="0"/>
    <n v="0"/>
    <n v="0"/>
    <s v="ZLIN"/>
    <n v="10"/>
    <n v="0"/>
    <n v="0"/>
    <n v="0"/>
    <m/>
    <m/>
    <m/>
  </r>
  <r>
    <s v="120602006936-0"/>
    <x v="38"/>
    <n v="214501"/>
    <s v="Sillas para laboratorio tipo silla de montar"/>
    <s v="19.12.2011"/>
    <n v="460847.57"/>
    <n v="391720.44"/>
    <s v="ZLIN"/>
    <n v="10"/>
    <n v="0"/>
    <n v="0"/>
    <n v="0"/>
    <s v="ZLIN"/>
    <n v="10"/>
    <n v="0"/>
    <n v="0"/>
    <n v="0"/>
    <m/>
    <m/>
    <m/>
  </r>
  <r>
    <s v="120602006937-0"/>
    <x v="38"/>
    <n v="214501"/>
    <s v="Sillas para laboratorio tipo silla de montar"/>
    <s v="19.12.2011"/>
    <n v="460847.57"/>
    <n v="391720.44"/>
    <s v="ZLIN"/>
    <n v="10"/>
    <n v="0"/>
    <n v="0"/>
    <n v="0"/>
    <s v="ZLIN"/>
    <n v="10"/>
    <n v="0"/>
    <n v="0"/>
    <n v="0"/>
    <m/>
    <m/>
    <m/>
  </r>
  <r>
    <s v="120602006938-0"/>
    <x v="38"/>
    <n v="214501"/>
    <s v="Sillas para laboratorio tipo silla de montar"/>
    <s v="19.12.2011"/>
    <n v="460847.57"/>
    <n v="391720.44"/>
    <s v="ZLIN"/>
    <n v="10"/>
    <n v="0"/>
    <n v="0"/>
    <n v="0"/>
    <s v="ZLIN"/>
    <n v="10"/>
    <n v="0"/>
    <n v="0"/>
    <n v="0"/>
    <m/>
    <m/>
    <m/>
  </r>
  <r>
    <s v="120602006939-0"/>
    <x v="38"/>
    <n v="214501"/>
    <s v="Sillas para laboratorio tipo silla de montar"/>
    <s v="19.12.2011"/>
    <n v="460847.57"/>
    <n v="391720.44"/>
    <s v="ZLIN"/>
    <n v="10"/>
    <n v="0"/>
    <n v="0"/>
    <n v="0"/>
    <s v="ZLIN"/>
    <n v="10"/>
    <n v="0"/>
    <n v="0"/>
    <n v="0"/>
    <m/>
    <m/>
    <m/>
  </r>
  <r>
    <s v="120602006940-0"/>
    <x v="38"/>
    <n v="214501"/>
    <s v="Sillas para laboratorio tipo silla de montar"/>
    <s v="19.12.2011"/>
    <n v="460847.57"/>
    <n v="391720.44"/>
    <s v="ZLIN"/>
    <n v="10"/>
    <n v="0"/>
    <n v="0"/>
    <n v="0"/>
    <s v="ZLIN"/>
    <n v="10"/>
    <n v="0"/>
    <n v="0"/>
    <n v="0"/>
    <m/>
    <m/>
    <m/>
  </r>
  <r>
    <s v="120602006941-0"/>
    <x v="38"/>
    <n v="214501"/>
    <s v="Sillas para laboratorio tipo silla de montar"/>
    <s v="19.12.2011"/>
    <n v="460847.57"/>
    <n v="391720.44"/>
    <s v="ZLIN"/>
    <n v="10"/>
    <n v="0"/>
    <n v="0"/>
    <n v="0"/>
    <s v="ZLIN"/>
    <n v="10"/>
    <n v="0"/>
    <n v="0"/>
    <n v="0"/>
    <m/>
    <m/>
    <m/>
  </r>
  <r>
    <s v="120602006942-0"/>
    <x v="38"/>
    <n v="321100"/>
    <s v="AIRE ACONDICIONADO"/>
    <s v="25.04.2011"/>
    <n v="575099.15"/>
    <n v="527174.22"/>
    <s v="ZLIN"/>
    <n v="10"/>
    <n v="0"/>
    <n v="0"/>
    <n v="0"/>
    <s v="ZLIN"/>
    <n v="10"/>
    <n v="0"/>
    <n v="0"/>
    <n v="0"/>
    <m/>
    <m/>
    <m/>
  </r>
  <r>
    <s v="120602006943-0"/>
    <x v="38"/>
    <n v="321100"/>
    <s v="AIRE ACONDICIONADO"/>
    <s v="25.04.2011"/>
    <n v="575099.16"/>
    <n v="527174.23"/>
    <s v="ZLIN"/>
    <n v="10"/>
    <n v="0"/>
    <n v="0"/>
    <n v="0"/>
    <s v="ZLIN"/>
    <n v="10"/>
    <n v="0"/>
    <n v="0"/>
    <n v="0"/>
    <m/>
    <m/>
    <m/>
  </r>
  <r>
    <s v="120602006944-0"/>
    <x v="38"/>
    <n v="134100"/>
    <s v="PLANTALLA PLANA TV"/>
    <s v="03.05.2011"/>
    <n v="275664"/>
    <n v="250394.8"/>
    <s v="ZLIN"/>
    <n v="10"/>
    <n v="0"/>
    <n v="0"/>
    <n v="0"/>
    <s v="ZLIN"/>
    <n v="10"/>
    <n v="0"/>
    <n v="0"/>
    <n v="0"/>
    <m/>
    <m/>
    <m/>
  </r>
  <r>
    <s v="120602006945-0"/>
    <x v="38"/>
    <n v="322301"/>
    <s v="ARCHIVO"/>
    <s v="25.04.2011"/>
    <n v="98000"/>
    <n v="89833.33"/>
    <s v="ZLIN"/>
    <n v="10"/>
    <n v="0"/>
    <n v="0"/>
    <n v="0"/>
    <s v="ZLIN"/>
    <n v="10"/>
    <n v="0"/>
    <n v="0"/>
    <n v="0"/>
    <m/>
    <m/>
    <m/>
  </r>
  <r>
    <s v="120602006946-0"/>
    <x v="38"/>
    <n v="323303"/>
    <s v="Aire Acondicionado 24.000 BTU"/>
    <s v="03.08.2011"/>
    <n v="555000.01"/>
    <n v="489686.97000000003"/>
    <s v="ZLIN"/>
    <n v="10"/>
    <n v="0"/>
    <n v="0"/>
    <n v="0"/>
    <s v="ZLIN"/>
    <n v="10"/>
    <n v="0"/>
    <n v="0"/>
    <n v="0"/>
    <m/>
    <m/>
    <m/>
  </r>
  <r>
    <s v="120602006947-0"/>
    <x v="38"/>
    <n v="323301"/>
    <s v="Aire Acondicionado 24.000 BTU"/>
    <s v="03.08.2011"/>
    <n v="555000"/>
    <n v="489686.96"/>
    <s v="ZLIN"/>
    <n v="10"/>
    <n v="0"/>
    <n v="0"/>
    <n v="0"/>
    <s v="ZLIN"/>
    <n v="10"/>
    <n v="0"/>
    <n v="0"/>
    <n v="0"/>
    <m/>
    <m/>
    <m/>
  </r>
  <r>
    <s v="120602006948-0"/>
    <x v="38"/>
    <n v="323303"/>
    <s v="Aire Acondicionado 24.000 BTU"/>
    <s v="03.08.2011"/>
    <n v="555000"/>
    <n v="489686.96"/>
    <s v="ZLIN"/>
    <n v="10"/>
    <n v="0"/>
    <n v="0"/>
    <n v="0"/>
    <s v="ZLIN"/>
    <n v="10"/>
    <n v="0"/>
    <n v="0"/>
    <n v="0"/>
    <m/>
    <m/>
    <m/>
  </r>
  <r>
    <s v="120602006950-0"/>
    <x v="38"/>
    <n v="323301"/>
    <s v="Aire Acondicionado 24.000 BTU"/>
    <s v="03.08.2011"/>
    <n v="555000"/>
    <n v="489686.96"/>
    <s v="ZLIN"/>
    <n v="10"/>
    <n v="0"/>
    <n v="0"/>
    <n v="0"/>
    <s v="ZLIN"/>
    <n v="10"/>
    <n v="0"/>
    <n v="0"/>
    <n v="0"/>
    <m/>
    <m/>
    <m/>
  </r>
  <r>
    <s v="120602006951-0"/>
    <x v="38"/>
    <n v="323302"/>
    <s v="Aire Acondicionado 18.000 BTU"/>
    <s v="03.08.2011"/>
    <n v="475000"/>
    <n v="419583.33"/>
    <s v="ZLIN"/>
    <n v="10"/>
    <n v="0"/>
    <n v="0"/>
    <n v="0"/>
    <s v="ZLIN"/>
    <n v="10"/>
    <n v="0"/>
    <n v="0"/>
    <n v="0"/>
    <m/>
    <m/>
    <m/>
  </r>
  <r>
    <s v="120602006952-0"/>
    <x v="38"/>
    <n v="323301"/>
    <s v="Aire Acondicionado 18.000 BTU"/>
    <s v="03.08.2011"/>
    <n v="475000"/>
    <n v="419583.33"/>
    <s v="ZLIN"/>
    <n v="10"/>
    <n v="0"/>
    <n v="0"/>
    <n v="0"/>
    <s v="ZLIN"/>
    <n v="10"/>
    <n v="0"/>
    <n v="0"/>
    <n v="0"/>
    <m/>
    <m/>
    <m/>
  </r>
  <r>
    <s v="120602006953-0"/>
    <x v="38"/>
    <n v="323100"/>
    <s v="Aire Acondicionado 18.000 BTU"/>
    <s v="03.08.2011"/>
    <n v="474999.97"/>
    <n v="419583.30999999994"/>
    <s v="ZLIN"/>
    <n v="10"/>
    <n v="0"/>
    <n v="0"/>
    <n v="0"/>
    <s v="ZLIN"/>
    <n v="10"/>
    <n v="0"/>
    <n v="0"/>
    <n v="0"/>
    <m/>
    <m/>
    <m/>
  </r>
  <r>
    <s v="120602006954-0"/>
    <x v="38"/>
    <n v="314100"/>
    <s v="ESTACION DE TRABAJO EN L"/>
    <s v="04.08.2011"/>
    <n v="815000"/>
    <n v="719916.67"/>
    <s v="ZLIN"/>
    <n v="10"/>
    <n v="0"/>
    <n v="0"/>
    <n v="0"/>
    <s v="ZLIN"/>
    <n v="10"/>
    <n v="0"/>
    <n v="0"/>
    <n v="0"/>
    <m/>
    <m/>
    <m/>
  </r>
  <r>
    <s v="120602006955-0"/>
    <x v="38"/>
    <n v="214100"/>
    <s v="ESTACION DE TRABAJO EN L"/>
    <s v="04.08.2011"/>
    <n v="815000"/>
    <n v="719916.67"/>
    <s v="ZLIN"/>
    <n v="10"/>
    <n v="0"/>
    <n v="0"/>
    <n v="0"/>
    <s v="ZLIN"/>
    <n v="10"/>
    <n v="0"/>
    <n v="0"/>
    <n v="0"/>
    <m/>
    <m/>
    <m/>
  </r>
  <r>
    <s v="120602006956-0"/>
    <x v="38"/>
    <n v="211101"/>
    <s v="DISPENSADOR Y PURIFICADOR IONICO DE AGUA"/>
    <s v="03.05.2011"/>
    <n v="493541.33"/>
    <n v="448300.04000000004"/>
    <s v="ZLIN"/>
    <n v="10"/>
    <n v="0"/>
    <n v="0"/>
    <n v="0"/>
    <s v="ZLIN"/>
    <n v="10"/>
    <n v="0"/>
    <n v="0"/>
    <n v="0"/>
    <m/>
    <m/>
    <m/>
  </r>
  <r>
    <s v="120602006957-0"/>
    <x v="38"/>
    <n v="211101"/>
    <s v="DISPENSADOR Y PURIFICADOR IONICO DE AGUA"/>
    <s v="03.05.2011"/>
    <n v="493541.33"/>
    <n v="448300.04000000004"/>
    <s v="ZLIN"/>
    <n v="10"/>
    <n v="0"/>
    <n v="0"/>
    <n v="0"/>
    <s v="ZLIN"/>
    <n v="10"/>
    <n v="0"/>
    <n v="0"/>
    <n v="0"/>
    <m/>
    <m/>
    <m/>
  </r>
  <r>
    <s v="120602006958-0"/>
    <x v="38"/>
    <n v="211101"/>
    <s v="DISPENSADOR Y PURIFICADOR IONICO DE AGUA"/>
    <s v="03.05.2011"/>
    <n v="493541.34"/>
    <n v="448300.05000000005"/>
    <s v="ZLIN"/>
    <n v="10"/>
    <n v="0"/>
    <n v="0"/>
    <n v="0"/>
    <s v="ZLIN"/>
    <n v="10"/>
    <n v="0"/>
    <n v="0"/>
    <n v="0"/>
    <m/>
    <m/>
    <m/>
  </r>
  <r>
    <s v="120602006959-0"/>
    <x v="38"/>
    <n v="335303"/>
    <s v="AIRE ACONDICIONADO"/>
    <s v="17.05.2011"/>
    <n v="400000"/>
    <n v="363333.33"/>
    <s v="ZLIN"/>
    <n v="10"/>
    <n v="0"/>
    <n v="0"/>
    <n v="0"/>
    <s v="ZLIN"/>
    <n v="10"/>
    <n v="0"/>
    <n v="0"/>
    <n v="0"/>
    <m/>
    <m/>
    <m/>
  </r>
  <r>
    <s v="120602006961-0"/>
    <x v="38"/>
    <n v="135100"/>
    <s v="TELEVISOR 32&quot;"/>
    <s v="18.05.2011"/>
    <n v="290000"/>
    <n v="263416.67"/>
    <s v="ZLIN"/>
    <n v="10"/>
    <n v="0"/>
    <n v="0"/>
    <n v="0"/>
    <s v="ZLIN"/>
    <n v="10"/>
    <n v="0"/>
    <n v="0"/>
    <n v="0"/>
    <m/>
    <m/>
    <m/>
  </r>
  <r>
    <s v="120602006962-0"/>
    <x v="38"/>
    <n v="214100"/>
    <s v="MAQUINA DE ESCRIBIR ELECTRICA"/>
    <s v="23.05.2011"/>
    <n v="112000"/>
    <n v="101733.33"/>
    <s v="ZLIN"/>
    <n v="10"/>
    <n v="0"/>
    <n v="0"/>
    <n v="0"/>
    <s v="ZLIN"/>
    <n v="10"/>
    <n v="0"/>
    <n v="0"/>
    <n v="0"/>
    <m/>
    <m/>
    <m/>
  </r>
  <r>
    <s v="120602006963-0"/>
    <x v="38"/>
    <n v="121100"/>
    <s v="SILLA ERGONOMICA"/>
    <s v="24.05.2011"/>
    <n v="115715.94"/>
    <n v="105108.65"/>
    <s v="ZLIN"/>
    <n v="10"/>
    <n v="0"/>
    <n v="0"/>
    <n v="0"/>
    <s v="ZLIN"/>
    <n v="10"/>
    <n v="0"/>
    <n v="0"/>
    <n v="0"/>
    <m/>
    <m/>
    <m/>
  </r>
  <r>
    <s v="120602006964-0"/>
    <x v="38"/>
    <n v="131100"/>
    <s v="GRABADORA TIPO PERIODISTICA"/>
    <s v="23.05.2011"/>
    <n v="87200"/>
    <n v="79206.67"/>
    <s v="ZLIN"/>
    <n v="10"/>
    <n v="0"/>
    <n v="0"/>
    <n v="0"/>
    <s v="ZLIN"/>
    <n v="10"/>
    <n v="0"/>
    <n v="0"/>
    <n v="0"/>
    <m/>
    <m/>
    <m/>
  </r>
  <r>
    <s v="120602006965-0"/>
    <x v="38"/>
    <n v="131100"/>
    <s v="GRABADORA TIPO PERIODISTICA"/>
    <s v="23.05.2011"/>
    <n v="87200"/>
    <n v="79206.67"/>
    <s v="ZLIN"/>
    <n v="10"/>
    <n v="0"/>
    <n v="0"/>
    <n v="0"/>
    <s v="ZLIN"/>
    <n v="10"/>
    <n v="0"/>
    <n v="0"/>
    <n v="0"/>
    <m/>
    <m/>
    <m/>
  </r>
  <r>
    <s v="120602006966-0"/>
    <x v="38"/>
    <n v="131100"/>
    <s v="GRABADORA TIPO PERIODISTICA"/>
    <s v="23.05.2011"/>
    <n v="87200"/>
    <n v="79206.67"/>
    <s v="ZLIN"/>
    <n v="10"/>
    <n v="0"/>
    <n v="0"/>
    <n v="0"/>
    <s v="ZLIN"/>
    <n v="10"/>
    <n v="0"/>
    <n v="0"/>
    <n v="0"/>
    <m/>
    <m/>
    <m/>
  </r>
  <r>
    <s v="120602006967-0"/>
    <x v="38"/>
    <n v="131100"/>
    <s v="GRABADORA TIPO PERIODISTICA"/>
    <s v="23.05.2011"/>
    <n v="87200"/>
    <n v="79206.67"/>
    <s v="ZLIN"/>
    <n v="10"/>
    <n v="0"/>
    <n v="0"/>
    <n v="0"/>
    <s v="ZLIN"/>
    <n v="10"/>
    <n v="0"/>
    <n v="0"/>
    <n v="0"/>
    <m/>
    <m/>
    <m/>
  </r>
  <r>
    <s v="120602006968-0"/>
    <x v="38"/>
    <n v="131100"/>
    <s v="GRABADORA TIPO PERIODISTICA"/>
    <s v="23.05.2011"/>
    <n v="87200"/>
    <n v="79206.67"/>
    <s v="ZLIN"/>
    <n v="10"/>
    <n v="0"/>
    <n v="0"/>
    <n v="0"/>
    <s v="ZLIN"/>
    <n v="10"/>
    <n v="0"/>
    <n v="0"/>
    <n v="0"/>
    <m/>
    <m/>
    <m/>
  </r>
  <r>
    <s v="120602006969-0"/>
    <x v="38"/>
    <n v="335301"/>
    <s v="GAVINETE CCTV"/>
    <s v="03.06.2011"/>
    <n v="627485.18000000005"/>
    <n v="564736.67000000004"/>
    <s v="ZLIN"/>
    <n v="10"/>
    <n v="0"/>
    <n v="0"/>
    <n v="0"/>
    <s v="ZLIN"/>
    <n v="10"/>
    <n v="0"/>
    <n v="0"/>
    <n v="0"/>
    <m/>
    <m/>
    <m/>
  </r>
  <r>
    <s v="120602006970-0"/>
    <x v="38"/>
    <n v="335301"/>
    <s v="GAVINETE CCTV"/>
    <s v="03.06.2011"/>
    <n v="627485.18000000005"/>
    <n v="564736.67000000004"/>
    <s v="ZLIN"/>
    <n v="10"/>
    <n v="0"/>
    <n v="0"/>
    <n v="0"/>
    <s v="ZLIN"/>
    <n v="10"/>
    <n v="0"/>
    <n v="0"/>
    <n v="0"/>
    <m/>
    <m/>
    <m/>
  </r>
  <r>
    <s v="120602006971-0"/>
    <x v="38"/>
    <n v="321100"/>
    <s v="BARRERA CONTROL INGRESO"/>
    <s v="13.06.2012"/>
    <n v="2118922"/>
    <n v="1695137.6"/>
    <s v="ZLIN"/>
    <n v="10"/>
    <n v="0"/>
    <n v="0"/>
    <n v="0"/>
    <s v="ZLIN"/>
    <n v="10"/>
    <n v="0"/>
    <n v="0"/>
    <n v="0"/>
    <m/>
    <m/>
    <m/>
  </r>
  <r>
    <s v="120602006972-0"/>
    <x v="38"/>
    <n v="341100"/>
    <s v="mesa para sala de reuniones GDV"/>
    <s v="03.06.2011"/>
    <n v="131924.79"/>
    <n v="118732.32"/>
    <s v="ZLIN"/>
    <n v="10"/>
    <n v="0"/>
    <n v="0"/>
    <n v="0"/>
    <s v="ZLIN"/>
    <n v="10"/>
    <n v="0"/>
    <n v="0"/>
    <n v="0"/>
    <m/>
    <m/>
    <m/>
  </r>
  <r>
    <s v="120602006974-0"/>
    <x v="38"/>
    <n v="211100"/>
    <s v="RELOJ BIOMETRICO"/>
    <s v="11.07.2011"/>
    <n v="404015.45"/>
    <n v="274354.06"/>
    <s v="ZLIN"/>
    <n v="15"/>
    <n v="0"/>
    <n v="0"/>
    <n v="0"/>
    <s v="ZLIN"/>
    <n v="10"/>
    <n v="0"/>
    <n v="0"/>
    <n v="0"/>
    <m/>
    <m/>
    <m/>
  </r>
  <r>
    <s v="120602006975-0"/>
    <x v="38"/>
    <n v="211100"/>
    <s v="RELOJ BIOMETRICO"/>
    <s v="11.07.2011"/>
    <n v="404015.45"/>
    <n v="274354.06"/>
    <s v="ZLIN"/>
    <n v="15"/>
    <n v="0"/>
    <n v="0"/>
    <n v="0"/>
    <s v="ZLIN"/>
    <n v="10"/>
    <n v="0"/>
    <n v="0"/>
    <n v="0"/>
    <m/>
    <m/>
    <m/>
  </r>
  <r>
    <s v="120602006976-0"/>
    <x v="38"/>
    <n v="211100"/>
    <s v="RELOJ BIOMETRICO"/>
    <s v="11.07.2011"/>
    <n v="404015.45"/>
    <n v="274354.06"/>
    <s v="ZLIN"/>
    <n v="15"/>
    <n v="0"/>
    <n v="0"/>
    <n v="0"/>
    <s v="ZLIN"/>
    <n v="10"/>
    <n v="0"/>
    <n v="0"/>
    <n v="0"/>
    <m/>
    <m/>
    <m/>
  </r>
  <r>
    <s v="120602006977-0"/>
    <x v="38"/>
    <n v="211100"/>
    <s v="RELOJ BIOMETRICO"/>
    <s v="11.07.2011"/>
    <n v="404015.45"/>
    <n v="274354.06"/>
    <s v="ZLIN"/>
    <n v="15"/>
    <n v="0"/>
    <n v="0"/>
    <n v="0"/>
    <s v="ZLIN"/>
    <n v="10"/>
    <n v="0"/>
    <n v="0"/>
    <n v="0"/>
    <m/>
    <m/>
    <m/>
  </r>
  <r>
    <s v="120602006978-0"/>
    <x v="38"/>
    <n v="211100"/>
    <s v="RELOJ BIOMETRICO"/>
    <s v="11.07.2011"/>
    <n v="404015.45"/>
    <n v="274354.06"/>
    <s v="ZLIN"/>
    <n v="15"/>
    <n v="0"/>
    <n v="0"/>
    <n v="0"/>
    <s v="ZLIN"/>
    <n v="10"/>
    <n v="0"/>
    <n v="0"/>
    <n v="0"/>
    <m/>
    <m/>
    <m/>
  </r>
  <r>
    <s v="120602006979-0"/>
    <x v="38"/>
    <n v="342303"/>
    <s v="RELOJ BIOMETRICO"/>
    <s v="11.07.2011"/>
    <n v="404015.45"/>
    <n v="274354.06"/>
    <s v="ZLIN"/>
    <n v="15"/>
    <n v="0"/>
    <n v="0"/>
    <n v="0"/>
    <s v="ZLIN"/>
    <n v="10"/>
    <n v="0"/>
    <n v="0"/>
    <n v="0"/>
    <m/>
    <m/>
    <m/>
  </r>
  <r>
    <s v="120602006980-0"/>
    <x v="38"/>
    <n v="211100"/>
    <s v="RELOJ BIOMETRICO"/>
    <s v="11.07.2011"/>
    <n v="404015.45"/>
    <n v="274354.06"/>
    <s v="ZLIN"/>
    <n v="15"/>
    <n v="0"/>
    <n v="0"/>
    <n v="0"/>
    <s v="ZLIN"/>
    <n v="10"/>
    <n v="0"/>
    <n v="0"/>
    <n v="0"/>
    <m/>
    <m/>
    <m/>
  </r>
  <r>
    <s v="120602006981-0"/>
    <x v="38"/>
    <n v="311101"/>
    <s v="CAMARA FOTOGRAFICA DIGITAL"/>
    <s v="30.05.2011"/>
    <n v="179400"/>
    <n v="162955"/>
    <s v="ZLIN"/>
    <n v="10"/>
    <n v="0"/>
    <n v="0"/>
    <n v="0"/>
    <s v="ZLIN"/>
    <n v="10"/>
    <n v="0"/>
    <n v="0"/>
    <n v="0"/>
    <m/>
    <m/>
    <m/>
  </r>
  <r>
    <s v="120602006982-0"/>
    <x v="38"/>
    <n v="321100"/>
    <s v="SILLA EJECUTIVA"/>
    <s v="03.06.2011"/>
    <n v="181506.23"/>
    <n v="163355.6"/>
    <s v="ZLIN"/>
    <n v="10"/>
    <n v="0"/>
    <n v="0"/>
    <n v="0"/>
    <s v="ZLIN"/>
    <n v="10"/>
    <n v="0"/>
    <n v="0"/>
    <n v="0"/>
    <m/>
    <m/>
    <m/>
  </r>
  <r>
    <s v="120602006983-0"/>
    <x v="38"/>
    <n v="322100"/>
    <s v="CAJA FUERTE"/>
    <s v="02.06.2011"/>
    <n v="827178.35"/>
    <n v="429899.74"/>
    <s v="ZLIN"/>
    <n v="40"/>
    <n v="0"/>
    <n v="0"/>
    <n v="0"/>
    <s v="ZLIN"/>
    <n v="10"/>
    <n v="0"/>
    <n v="0"/>
    <n v="0"/>
    <m/>
    <m/>
    <m/>
  </r>
  <r>
    <s v="120602006984-0"/>
    <x v="38"/>
    <n v="322301"/>
    <s v="AIRE ACONDICIONADO"/>
    <s v="09.06.2011"/>
    <n v="271000"/>
    <n v="243900"/>
    <s v="ZLIN"/>
    <n v="10"/>
    <n v="0"/>
    <n v="0"/>
    <n v="0"/>
    <s v="ZLIN"/>
    <n v="10"/>
    <n v="0"/>
    <n v="0"/>
    <n v="0"/>
    <m/>
    <m/>
    <m/>
  </r>
  <r>
    <s v="120602006985-0"/>
    <x v="38"/>
    <n v="323303"/>
    <s v="SILLA EJECUTIVA METALICA"/>
    <s v="08.07.2011"/>
    <n v="88000"/>
    <n v="78466.67"/>
    <s v="ZLIN"/>
    <n v="10"/>
    <n v="0"/>
    <n v="0"/>
    <n v="0"/>
    <s v="ZLIN"/>
    <n v="10"/>
    <n v="0"/>
    <n v="0"/>
    <n v="0"/>
    <m/>
    <m/>
    <m/>
  </r>
  <r>
    <s v="120602006986-0"/>
    <x v="38"/>
    <n v="323303"/>
    <s v="SILLA EJECUTIVA METALICA"/>
    <s v="08.07.2011"/>
    <n v="88000"/>
    <n v="78466.67"/>
    <s v="ZLIN"/>
    <n v="10"/>
    <n v="0"/>
    <n v="0"/>
    <n v="0"/>
    <s v="ZLIN"/>
    <n v="10"/>
    <n v="0"/>
    <n v="0"/>
    <n v="0"/>
    <m/>
    <m/>
    <m/>
  </r>
  <r>
    <s v="120602006987-0"/>
    <x v="38"/>
    <n v="323301"/>
    <s v="SILLON EJECUTIVO"/>
    <s v="09.06.2011"/>
    <n v="175000"/>
    <n v="157500"/>
    <s v="ZLIN"/>
    <n v="10"/>
    <n v="0"/>
    <n v="0"/>
    <n v="0"/>
    <s v="ZLIN"/>
    <n v="10"/>
    <n v="0"/>
    <n v="0"/>
    <n v="0"/>
    <m/>
    <m/>
    <m/>
  </r>
  <r>
    <s v="120602006988-0"/>
    <x v="38"/>
    <n v="334201"/>
    <s v="CARRILLO TIPO HOTELERO"/>
    <s v="10.06.2011"/>
    <n v="147564.98000000001"/>
    <n v="132808.49000000002"/>
    <s v="ZLIN"/>
    <n v="10"/>
    <n v="0"/>
    <n v="0"/>
    <n v="0"/>
    <s v="ZLIN"/>
    <n v="10"/>
    <n v="0"/>
    <n v="0"/>
    <n v="0"/>
    <m/>
    <m/>
    <m/>
  </r>
  <r>
    <s v="120602006989-0"/>
    <x v="38"/>
    <n v="321100"/>
    <s v="CORTINAS CASA  11 URB. CANGREJOS"/>
    <s v="10.06.2011"/>
    <n v="800000"/>
    <n v="720000"/>
    <s v="ZLIN"/>
    <n v="10"/>
    <n v="0"/>
    <n v="0"/>
    <n v="0"/>
    <s v="ZLIN"/>
    <n v="10"/>
    <n v="0"/>
    <n v="0"/>
    <n v="0"/>
    <m/>
    <m/>
    <m/>
  </r>
  <r>
    <s v="120602006990-0"/>
    <x v="38"/>
    <n v="335201"/>
    <s v="MUEBLE PRINCIPAL PARA RECEPCION ED. HERNAN G"/>
    <s v="16.12.2011"/>
    <n v="3773208.45"/>
    <n v="3207227.18"/>
    <s v="ZLIN"/>
    <n v="10"/>
    <n v="0"/>
    <n v="0"/>
    <n v="0"/>
    <s v="ZLIN"/>
    <n v="10"/>
    <n v="0"/>
    <n v="0"/>
    <n v="0"/>
    <m/>
    <m/>
    <m/>
  </r>
  <r>
    <s v="120602006991-0"/>
    <x v="38"/>
    <n v="335100"/>
    <s v="DISPENSADOR DE AGUA  SODA ED. HERNAN GARRON"/>
    <s v="13.06.2011"/>
    <n v="498758.5"/>
    <n v="448882.65"/>
    <s v="ZLIN"/>
    <n v="10"/>
    <n v="0"/>
    <n v="0"/>
    <n v="0"/>
    <s v="ZLIN"/>
    <n v="10"/>
    <n v="0"/>
    <n v="0"/>
    <n v="0"/>
    <m/>
    <m/>
    <m/>
  </r>
  <r>
    <s v="120602006992-0"/>
    <x v="38"/>
    <n v="321100"/>
    <s v="DISPENSADOR DE AGUA (IONICO)"/>
    <s v="17.06.2011"/>
    <n v="498338.39"/>
    <n v="448504.56"/>
    <s v="ZLIN"/>
    <n v="10"/>
    <n v="0"/>
    <n v="0"/>
    <n v="0"/>
    <s v="ZLIN"/>
    <n v="10"/>
    <n v="0"/>
    <n v="0"/>
    <n v="0"/>
    <m/>
    <m/>
    <m/>
  </r>
  <r>
    <s v="120602006993-0"/>
    <x v="38"/>
    <n v="321100"/>
    <s v="DISPENSADOR DE AGUA (IONICO)"/>
    <s v="17.06.2011"/>
    <n v="498338.39"/>
    <n v="448504.56"/>
    <s v="ZLIN"/>
    <n v="10"/>
    <n v="0"/>
    <n v="0"/>
    <n v="0"/>
    <s v="ZLIN"/>
    <n v="10"/>
    <n v="0"/>
    <n v="0"/>
    <n v="0"/>
    <m/>
    <m/>
    <m/>
  </r>
  <r>
    <s v="120602006994-0"/>
    <x v="38"/>
    <n v="344201"/>
    <s v="LOCKER 6 PUERTAS"/>
    <s v="17.06.2011"/>
    <n v="103960"/>
    <n v="93564"/>
    <s v="ZLIN"/>
    <n v="10"/>
    <n v="0"/>
    <n v="0"/>
    <n v="0"/>
    <s v="ZLIN"/>
    <n v="10"/>
    <n v="0"/>
    <n v="0"/>
    <n v="0"/>
    <m/>
    <m/>
    <m/>
  </r>
  <r>
    <s v="120602006995-0"/>
    <x v="38"/>
    <n v="344207"/>
    <s v="LOCKER"/>
    <s v="17.06.2011"/>
    <n v="197750"/>
    <n v="177975"/>
    <s v="ZLIN"/>
    <n v="10"/>
    <n v="0"/>
    <n v="0"/>
    <n v="0"/>
    <s v="ZLIN"/>
    <n v="10"/>
    <n v="0"/>
    <n v="0"/>
    <n v="0"/>
    <m/>
    <m/>
    <m/>
  </r>
  <r>
    <s v="120602006997-0"/>
    <x v="38"/>
    <n v="131100"/>
    <s v="REFREGERADORA ATHAS, INOX/ 16P/PH"/>
    <s v="30.06.2011"/>
    <n v="411700"/>
    <n v="370530"/>
    <s v="ZLIN"/>
    <n v="10"/>
    <n v="0"/>
    <n v="0"/>
    <n v="0"/>
    <s v="ZLIN"/>
    <n v="10"/>
    <n v="0"/>
    <n v="0"/>
    <n v="0"/>
    <m/>
    <m/>
    <m/>
  </r>
  <r>
    <s v="120602006999-0"/>
    <x v="38"/>
    <n v="344100"/>
    <s v="RELOJ BIOMETRICO PARA TRANSPORTISTAS"/>
    <s v="01.11.2011"/>
    <n v="248600"/>
    <n v="162143.5"/>
    <s v="ZLIN"/>
    <n v="15"/>
    <n v="0"/>
    <n v="0"/>
    <n v="0"/>
    <s v="ZLIN"/>
    <n v="10"/>
    <n v="0"/>
    <n v="0"/>
    <n v="0"/>
    <m/>
    <m/>
    <m/>
  </r>
  <r>
    <s v="120602007004-0"/>
    <x v="38"/>
    <n v="335301"/>
    <s v="SILLA ERGONOMICA"/>
    <s v="22.07.2011"/>
    <n v="97021.25"/>
    <n v="86510.61"/>
    <s v="ZLIN"/>
    <n v="10"/>
    <n v="0"/>
    <n v="0"/>
    <n v="0"/>
    <s v="ZLIN"/>
    <n v="10"/>
    <n v="0"/>
    <n v="0"/>
    <n v="0"/>
    <m/>
    <m/>
    <m/>
  </r>
  <r>
    <s v="120602007005-0"/>
    <x v="38"/>
    <n v="211100"/>
    <s v="REFRIGERADORA"/>
    <s v="20.07.2011"/>
    <n v="124000"/>
    <n v="110566.67"/>
    <s v="ZLIN"/>
    <n v="10"/>
    <n v="0"/>
    <n v="0"/>
    <n v="0"/>
    <s v="ZLIN"/>
    <n v="10"/>
    <n v="0"/>
    <n v="0"/>
    <n v="0"/>
    <m/>
    <m/>
    <m/>
  </r>
  <r>
    <s v="120602007007-0"/>
    <x v="38"/>
    <n v="341100"/>
    <s v="MUEBLE AEREO LOCKER GDV"/>
    <s v="29.07.2011"/>
    <n v="210000"/>
    <n v="187250"/>
    <s v="ZLIN"/>
    <n v="10"/>
    <n v="0"/>
    <n v="0"/>
    <n v="0"/>
    <s v="ZLIN"/>
    <n v="10"/>
    <n v="0"/>
    <n v="0"/>
    <n v="0"/>
    <m/>
    <m/>
    <m/>
  </r>
  <r>
    <s v="120602007008-0"/>
    <x v="38"/>
    <n v="341100"/>
    <s v="MUEBLE AEREO COCINA GDV"/>
    <s v="13.09.2011"/>
    <n v="330000"/>
    <n v="288750"/>
    <s v="ZLIN"/>
    <n v="10"/>
    <n v="0"/>
    <n v="0"/>
    <n v="0"/>
    <s v="ZLIN"/>
    <n v="10"/>
    <n v="0"/>
    <n v="0"/>
    <n v="0"/>
    <m/>
    <m/>
    <m/>
  </r>
  <r>
    <s v="120602007009-0"/>
    <x v="38"/>
    <n v="321100"/>
    <s v="SISTEMA DE SONIDO"/>
    <s v="28.07.2011"/>
    <n v="668288.57999999996"/>
    <n v="595890.65999999992"/>
    <s v="ZLIN"/>
    <n v="10"/>
    <n v="0"/>
    <n v="0"/>
    <n v="0"/>
    <s v="ZLIN"/>
    <n v="10"/>
    <n v="0"/>
    <n v="0"/>
    <n v="0"/>
    <m/>
    <m/>
    <m/>
  </r>
  <r>
    <s v="120602007010-0"/>
    <x v="38"/>
    <n v="334100"/>
    <s v="ETIQUETADORA"/>
    <s v="03.08.2011"/>
    <n v="499997"/>
    <n v="441664.02"/>
    <s v="ZLIN"/>
    <n v="10"/>
    <n v="0"/>
    <n v="0"/>
    <n v="0"/>
    <s v="ZLIN"/>
    <n v="10"/>
    <n v="0"/>
    <n v="0"/>
    <n v="0"/>
    <m/>
    <m/>
    <m/>
  </r>
  <r>
    <s v="120602007011-0"/>
    <x v="38"/>
    <n v="334303"/>
    <s v="ETIQUETADORA"/>
    <s v="03.08.2011"/>
    <n v="499997"/>
    <n v="441664.02"/>
    <s v="ZLIN"/>
    <n v="10"/>
    <n v="0"/>
    <n v="0"/>
    <n v="0"/>
    <s v="ZLIN"/>
    <n v="10"/>
    <n v="0"/>
    <n v="0"/>
    <n v="0"/>
    <m/>
    <m/>
    <m/>
  </r>
  <r>
    <s v="120602007012-0"/>
    <x v="38"/>
    <n v="335311"/>
    <s v="BASURERO DE ESTRUCTURA DE HIERRO"/>
    <s v="03.08.2011"/>
    <n v="125000"/>
    <n v="110416.67"/>
    <s v="ZLIN"/>
    <n v="10"/>
    <n v="0"/>
    <n v="0"/>
    <n v="0"/>
    <s v="ZLIN"/>
    <n v="10"/>
    <n v="0"/>
    <n v="0"/>
    <n v="0"/>
    <m/>
    <m/>
    <m/>
  </r>
  <r>
    <s v="120602007013-0"/>
    <x v="38"/>
    <n v="335311"/>
    <s v="BASURERO DE ESTRUCTURA DE HIERRO"/>
    <s v="03.08.2011"/>
    <n v="125000"/>
    <n v="110416.67"/>
    <s v="ZLIN"/>
    <n v="10"/>
    <n v="0"/>
    <n v="0"/>
    <n v="0"/>
    <s v="ZLIN"/>
    <n v="10"/>
    <n v="0"/>
    <n v="0"/>
    <n v="0"/>
    <m/>
    <m/>
    <m/>
  </r>
  <r>
    <s v="120602007014-0"/>
    <x v="38"/>
    <n v="335201"/>
    <s v="CASILLERO DE RECEPCION ED. HERNAN GARRON"/>
    <s v="16.12.2011"/>
    <n v="465193"/>
    <n v="395414.05"/>
    <s v="ZLIN"/>
    <n v="10"/>
    <n v="0"/>
    <n v="0"/>
    <n v="0"/>
    <s v="ZLIN"/>
    <n v="10"/>
    <n v="0"/>
    <n v="0"/>
    <n v="0"/>
    <m/>
    <m/>
    <m/>
  </r>
  <r>
    <s v="120602007015-0"/>
    <x v="38"/>
    <n v="335201"/>
    <s v="CASILLERO DE RECEPCION ED. HERNAN GARRON"/>
    <s v="16.12.2011"/>
    <n v="465198.06"/>
    <n v="395418.35"/>
    <s v="ZLIN"/>
    <n v="10"/>
    <n v="0"/>
    <n v="0"/>
    <n v="0"/>
    <s v="ZLIN"/>
    <n v="10"/>
    <n v="0"/>
    <n v="0"/>
    <n v="0"/>
    <m/>
    <m/>
    <m/>
  </r>
  <r>
    <s v="120602007019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0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1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2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3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4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5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6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7-0"/>
    <x v="38"/>
    <n v="342503"/>
    <s v="CAPITALIZACION AIRE ACONDICIONADO"/>
    <s v="31.07.2011"/>
    <n v="2158969.11"/>
    <n v="1925080.7899999998"/>
    <s v="ZLIN"/>
    <n v="10"/>
    <n v="0"/>
    <n v="0"/>
    <n v="0"/>
    <s v="ZLIN"/>
    <n v="10"/>
    <n v="0"/>
    <n v="0"/>
    <n v="0"/>
    <m/>
    <m/>
    <m/>
  </r>
  <r>
    <s v="120602007028-0"/>
    <x v="38"/>
    <n v="332201"/>
    <s v="RELOJ MARCADOR - BIO FASE"/>
    <s v="09.08.2011"/>
    <n v="527201.89"/>
    <n v="354488.36"/>
    <s v="ZLIN"/>
    <n v="15"/>
    <n v="0"/>
    <n v="0"/>
    <n v="0"/>
    <s v="ZLIN"/>
    <n v="10"/>
    <n v="0"/>
    <n v="0"/>
    <n v="0"/>
    <m/>
    <m/>
    <m/>
  </r>
  <r>
    <s v="120602007029-0"/>
    <x v="38"/>
    <n v="214401"/>
    <s v="AIRE ACONDICIONADO"/>
    <s v="07.10.2011"/>
    <n v="1809394.15"/>
    <n v="1568141.5999999999"/>
    <s v="ZLIN"/>
    <n v="10"/>
    <n v="0"/>
    <n v="0"/>
    <n v="0"/>
    <s v="ZLIN"/>
    <n v="10"/>
    <n v="0"/>
    <n v="0"/>
    <n v="0"/>
    <m/>
    <m/>
    <m/>
  </r>
  <r>
    <s v="120602007030-0"/>
    <x v="38"/>
    <n v="214401"/>
    <s v="AIRE ACONDICIONADO"/>
    <s v="07.10.2011"/>
    <n v="1809394.15"/>
    <n v="1568141.5999999999"/>
    <s v="ZLIN"/>
    <n v="10"/>
    <n v="0"/>
    <n v="0"/>
    <n v="0"/>
    <s v="ZLIN"/>
    <n v="10"/>
    <n v="0"/>
    <n v="0"/>
    <n v="0"/>
    <m/>
    <m/>
    <m/>
  </r>
  <r>
    <s v="120602007031-0"/>
    <x v="38"/>
    <n v="211100"/>
    <s v="AIRE ACONDICIONADO"/>
    <s v="12.01.2012"/>
    <n v="1833370"/>
    <n v="1543086.42"/>
    <s v="ZLIN"/>
    <n v="10"/>
    <n v="0"/>
    <n v="0"/>
    <n v="0"/>
    <s v="ZLIN"/>
    <n v="10"/>
    <n v="0"/>
    <n v="0"/>
    <n v="0"/>
    <m/>
    <m/>
    <m/>
  </r>
  <r>
    <s v="120602007032-0"/>
    <x v="38"/>
    <n v="211100"/>
    <s v="AIRE ACONDICIONADO"/>
    <s v="12.01.2012"/>
    <n v="1833370"/>
    <n v="1543086.42"/>
    <s v="ZLIN"/>
    <n v="10"/>
    <n v="0"/>
    <n v="0"/>
    <n v="0"/>
    <s v="ZLIN"/>
    <n v="10"/>
    <n v="0"/>
    <n v="0"/>
    <n v="0"/>
    <m/>
    <m/>
    <m/>
  </r>
  <r>
    <s v="120602007033-0"/>
    <x v="38"/>
    <n v="335301"/>
    <s v="LOCKER"/>
    <s v="10.08.2011"/>
    <n v="120910"/>
    <n v="106803.83"/>
    <s v="ZLIN"/>
    <n v="10"/>
    <n v="0"/>
    <n v="0"/>
    <n v="0"/>
    <s v="ZLIN"/>
    <n v="10"/>
    <n v="0"/>
    <n v="0"/>
    <n v="0"/>
    <m/>
    <m/>
    <m/>
  </r>
  <r>
    <s v="120602007034-0"/>
    <x v="38"/>
    <n v="335301"/>
    <s v="LOCKER"/>
    <s v="10.08.2011"/>
    <n v="120910"/>
    <n v="106803.83"/>
    <s v="ZLIN"/>
    <n v="10"/>
    <n v="0"/>
    <n v="0"/>
    <n v="0"/>
    <s v="ZLIN"/>
    <n v="10"/>
    <n v="0"/>
    <n v="0"/>
    <n v="0"/>
    <m/>
    <m/>
    <m/>
  </r>
  <r>
    <s v="120602007036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37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38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39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0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1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2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3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4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5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6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7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8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49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0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1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2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3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4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5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6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7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8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59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60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61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62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64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65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66-0"/>
    <x v="38"/>
    <n v="335100"/>
    <s v="DISPENSADOR DE AGUA ED. HERNAN GARRON"/>
    <s v="06.10.2011"/>
    <n v="334251.43"/>
    <n v="289684.57"/>
    <s v="ZLIN"/>
    <n v="10"/>
    <n v="0"/>
    <n v="0"/>
    <n v="0"/>
    <s v="ZLIN"/>
    <n v="10"/>
    <n v="0"/>
    <n v="0"/>
    <n v="0"/>
    <m/>
    <m/>
    <m/>
  </r>
  <r>
    <s v="120602007067-0"/>
    <x v="38"/>
    <n v="334302"/>
    <s v="DISPENSADOR DE AGUA ED. HERNAN GARRON"/>
    <s v="06.10.2011"/>
    <n v="334179.42"/>
    <n v="289622.15999999997"/>
    <s v="ZLIN"/>
    <n v="10"/>
    <n v="0"/>
    <n v="0"/>
    <n v="0"/>
    <s v="ZLIN"/>
    <n v="10"/>
    <n v="0"/>
    <n v="0"/>
    <n v="0"/>
    <m/>
    <m/>
    <m/>
  </r>
  <r>
    <s v="120602007068-0"/>
    <x v="38"/>
    <n v="342303"/>
    <s v="MAQUINA DE ESCRIBIR"/>
    <s v="06.09.2011"/>
    <n v="129990"/>
    <n v="113741.25"/>
    <s v="ZLIN"/>
    <n v="10"/>
    <n v="0"/>
    <n v="0"/>
    <n v="0"/>
    <s v="ZLIN"/>
    <n v="10"/>
    <n v="0"/>
    <n v="0"/>
    <n v="0"/>
    <m/>
    <m/>
    <m/>
  </r>
  <r>
    <s v="120602007070-0"/>
    <x v="38"/>
    <n v="323303"/>
    <s v="CAMARA DIGITAL"/>
    <s v="30.08.2011"/>
    <n v="109700"/>
    <n v="96901.67"/>
    <s v="ZLIN"/>
    <n v="10"/>
    <n v="0"/>
    <n v="0"/>
    <n v="0"/>
    <s v="ZLIN"/>
    <n v="10"/>
    <n v="0"/>
    <n v="0"/>
    <n v="0"/>
    <m/>
    <m/>
    <m/>
  </r>
  <r>
    <s v="120602007072-0"/>
    <x v="38"/>
    <n v="211100"/>
    <s v="SILLA ERGONOMICA"/>
    <s v="09.09.2011"/>
    <n v="145770"/>
    <n v="127548.75"/>
    <s v="ZLIN"/>
    <n v="10"/>
    <n v="0"/>
    <n v="0"/>
    <n v="0"/>
    <s v="ZLIN"/>
    <n v="10"/>
    <n v="0"/>
    <n v="0"/>
    <n v="0"/>
    <m/>
    <m/>
    <m/>
  </r>
  <r>
    <s v="120602007073-0"/>
    <x v="38"/>
    <n v="135100"/>
    <s v="SILLA ERGONOMICA"/>
    <s v="09.09.2011"/>
    <n v="145770"/>
    <n v="127548.75"/>
    <s v="ZLIN"/>
    <n v="10"/>
    <n v="0"/>
    <n v="0"/>
    <n v="0"/>
    <s v="ZLIN"/>
    <n v="10"/>
    <n v="0"/>
    <n v="0"/>
    <n v="0"/>
    <m/>
    <m/>
    <m/>
  </r>
  <r>
    <s v="120602007074-0"/>
    <x v="38"/>
    <n v="332100"/>
    <s v="SILLON EJECUTIVO"/>
    <s v="20.09.2011"/>
    <n v="120000"/>
    <n v="105000"/>
    <s v="ZLIN"/>
    <n v="10"/>
    <n v="0"/>
    <n v="0"/>
    <n v="0"/>
    <s v="ZLIN"/>
    <n v="10"/>
    <n v="0"/>
    <n v="0"/>
    <n v="0"/>
    <m/>
    <m/>
    <m/>
  </r>
  <r>
    <s v="120602007075-0"/>
    <x v="38"/>
    <n v="335311"/>
    <s v="AIRE ACONDICIONADO"/>
    <s v="23.09.2011"/>
    <n v="580000"/>
    <n v="507500"/>
    <s v="ZLIN"/>
    <n v="10"/>
    <n v="0"/>
    <n v="0"/>
    <n v="0"/>
    <s v="ZLIN"/>
    <n v="10"/>
    <n v="0"/>
    <n v="0"/>
    <n v="0"/>
    <m/>
    <m/>
    <m/>
  </r>
  <r>
    <s v="120602007076-0"/>
    <x v="38"/>
    <n v="344206"/>
    <s v="CAMARA"/>
    <s v="29.09.2011"/>
    <n v="162800"/>
    <n v="142450"/>
    <s v="ZLIN"/>
    <n v="10"/>
    <n v="0"/>
    <n v="0"/>
    <n v="0"/>
    <s v="ZLIN"/>
    <n v="10"/>
    <n v="0"/>
    <n v="0"/>
    <n v="0"/>
    <m/>
    <m/>
    <m/>
  </r>
  <r>
    <s v="120602007077-0"/>
    <x v="38"/>
    <n v="344207"/>
    <s v="CAMARA"/>
    <s v="29.09.2011"/>
    <n v="162800"/>
    <n v="142450"/>
    <s v="ZLIN"/>
    <n v="10"/>
    <n v="0"/>
    <n v="0"/>
    <n v="0"/>
    <s v="ZLIN"/>
    <n v="10"/>
    <n v="0"/>
    <n v="0"/>
    <n v="0"/>
    <m/>
    <m/>
    <m/>
  </r>
  <r>
    <s v="120602007078-0"/>
    <x v="38"/>
    <n v="213201"/>
    <s v="CAMARA"/>
    <s v="29.09.2011"/>
    <n v="162800"/>
    <n v="142450"/>
    <s v="ZLIN"/>
    <n v="10"/>
    <n v="0"/>
    <n v="0"/>
    <n v="0"/>
    <s v="ZLIN"/>
    <n v="10"/>
    <n v="0"/>
    <n v="0"/>
    <n v="0"/>
    <m/>
    <m/>
    <m/>
  </r>
  <r>
    <s v="120602007079-0"/>
    <x v="38"/>
    <n v="341102"/>
    <s v="CAMARA"/>
    <s v="29.09.2011"/>
    <n v="161551.01"/>
    <n v="141357.13"/>
    <s v="ZLIN"/>
    <n v="10"/>
    <n v="0"/>
    <n v="0"/>
    <n v="0"/>
    <s v="ZLIN"/>
    <n v="10"/>
    <n v="0"/>
    <n v="0"/>
    <n v="0"/>
    <m/>
    <m/>
    <m/>
  </r>
  <r>
    <s v="120602007080-0"/>
    <x v="38"/>
    <n v="344204"/>
    <s v="CAMARA"/>
    <s v="29.09.2011"/>
    <n v="162800"/>
    <n v="142450"/>
    <s v="ZLIN"/>
    <n v="10"/>
    <n v="0"/>
    <n v="0"/>
    <n v="0"/>
    <s v="ZLIN"/>
    <n v="10"/>
    <n v="0"/>
    <n v="0"/>
    <n v="0"/>
    <m/>
    <m/>
    <m/>
  </r>
  <r>
    <s v="120602007081-0"/>
    <x v="38"/>
    <n v="344203"/>
    <s v="CAMARA"/>
    <s v="29.09.2011"/>
    <n v="162800"/>
    <n v="142450"/>
    <s v="ZLIN"/>
    <n v="10"/>
    <n v="0"/>
    <n v="0"/>
    <n v="0"/>
    <s v="ZLIN"/>
    <n v="10"/>
    <n v="0"/>
    <n v="0"/>
    <n v="0"/>
    <m/>
    <m/>
    <m/>
  </r>
  <r>
    <s v="120602007082-0"/>
    <x v="38"/>
    <n v="344209"/>
    <s v="CAMARA"/>
    <s v="29.09.2011"/>
    <n v="162800"/>
    <n v="142450"/>
    <s v="ZLIN"/>
    <n v="10"/>
    <n v="0"/>
    <n v="0"/>
    <n v="0"/>
    <s v="ZLIN"/>
    <n v="10"/>
    <n v="0"/>
    <n v="0"/>
    <n v="0"/>
    <m/>
    <m/>
    <m/>
  </r>
  <r>
    <s v="120602007083-0"/>
    <x v="38"/>
    <n v="131100"/>
    <s v="CAMARA FOTOGRAFICA"/>
    <s v="22.09.2011"/>
    <n v="207499.99"/>
    <n v="181562.5"/>
    <s v="ZLIN"/>
    <n v="10"/>
    <n v="0"/>
    <n v="0"/>
    <n v="0"/>
    <s v="ZLIN"/>
    <n v="10"/>
    <n v="0"/>
    <n v="0"/>
    <n v="0"/>
    <m/>
    <m/>
    <m/>
  </r>
  <r>
    <s v="120602007084-0"/>
    <x v="38"/>
    <n v="131100"/>
    <s v="CAMARA FOTOGRAFICA"/>
    <s v="22.09.2011"/>
    <n v="207500"/>
    <n v="181562.5"/>
    <s v="ZLIN"/>
    <n v="10"/>
    <n v="0"/>
    <n v="0"/>
    <n v="0"/>
    <s v="ZLIN"/>
    <n v="10"/>
    <n v="0"/>
    <n v="0"/>
    <n v="0"/>
    <m/>
    <m/>
    <m/>
  </r>
  <r>
    <s v="120602007085-0"/>
    <x v="38"/>
    <n v="335308"/>
    <s v="AIRE ACONDICIONADO"/>
    <s v="30.09.2011"/>
    <n v="425850"/>
    <n v="372618.75"/>
    <s v="ZLIN"/>
    <n v="10"/>
    <n v="0"/>
    <n v="0"/>
    <n v="0"/>
    <s v="ZLIN"/>
    <n v="10"/>
    <n v="0"/>
    <n v="0"/>
    <n v="0"/>
    <m/>
    <m/>
    <m/>
  </r>
  <r>
    <s v="120602007086-0"/>
    <x v="38"/>
    <n v="344205"/>
    <s v="CAMARA"/>
    <s v="29.09.2011"/>
    <n v="164048.99"/>
    <n v="143542.87"/>
    <s v="ZLIN"/>
    <n v="10"/>
    <n v="0"/>
    <n v="0"/>
    <n v="0"/>
    <s v="ZLIN"/>
    <n v="10"/>
    <n v="0"/>
    <n v="0"/>
    <n v="0"/>
    <m/>
    <m/>
    <m/>
  </r>
  <r>
    <s v="120602007087-0"/>
    <x v="38"/>
    <n v="321201"/>
    <s v="CAMARA DIGITAL"/>
    <s v="04.10.2011"/>
    <n v="370000"/>
    <n v="320666.67"/>
    <s v="ZLIN"/>
    <n v="10"/>
    <n v="0"/>
    <n v="0"/>
    <n v="0"/>
    <s v="ZLIN"/>
    <n v="10"/>
    <n v="0"/>
    <n v="0"/>
    <n v="0"/>
    <m/>
    <m/>
    <m/>
  </r>
  <r>
    <s v="120602007089-0"/>
    <x v="38"/>
    <n v="335301"/>
    <s v="MONITOR INDUSTRIAL PARA VIGILANCIA"/>
    <s v="19.01.2012"/>
    <n v="1937570.32"/>
    <n v="1630788.35"/>
    <s v="ZLIN"/>
    <n v="10"/>
    <n v="0"/>
    <n v="0"/>
    <n v="0"/>
    <s v="ZLIN"/>
    <n v="10"/>
    <n v="0"/>
    <n v="0"/>
    <n v="0"/>
    <m/>
    <m/>
    <m/>
  </r>
  <r>
    <s v="120602007090-0"/>
    <x v="38"/>
    <n v="335301"/>
    <s v="MONITOR INDUSTRIAL PARA VIGILANCIA"/>
    <s v="19.01.2012"/>
    <n v="1937570.32"/>
    <n v="1630788.35"/>
    <s v="ZLIN"/>
    <n v="10"/>
    <n v="0"/>
    <n v="0"/>
    <n v="0"/>
    <s v="ZLIN"/>
    <n v="10"/>
    <n v="0"/>
    <n v="0"/>
    <n v="0"/>
    <m/>
    <m/>
    <m/>
  </r>
  <r>
    <s v="120602007091-0"/>
    <x v="38"/>
    <n v="342401"/>
    <s v="REFRIGERADORA DE 4 PIES"/>
    <s v="13.10.2011"/>
    <n v="130000"/>
    <n v="112666.67"/>
    <s v="ZLIN"/>
    <n v="10"/>
    <n v="0"/>
    <n v="0"/>
    <n v="0"/>
    <s v="ZLIN"/>
    <n v="10"/>
    <n v="0"/>
    <n v="0"/>
    <n v="0"/>
    <m/>
    <m/>
    <m/>
  </r>
  <r>
    <s v="120602007092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093-0"/>
    <x v="38"/>
    <n v="334203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094-0"/>
    <x v="38"/>
    <n v="334205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095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096-0"/>
    <x v="38"/>
    <n v="334205"/>
    <s v="SILLA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097-0"/>
    <x v="38"/>
    <n v="334201"/>
    <s v="SILLA TIPO SECRETARIAL"/>
    <s v="15.11.2011"/>
    <n v="122736.31"/>
    <n v="1022.8000000000029"/>
    <s v="ZLIN"/>
    <n v="10"/>
    <n v="0"/>
    <n v="0"/>
    <n v="0"/>
    <s v="ZLIN"/>
    <n v="10"/>
    <n v="0"/>
    <n v="0"/>
    <n v="0"/>
    <m/>
    <m/>
    <m/>
  </r>
  <r>
    <s v="120602007098-0"/>
    <x v="38"/>
    <n v="334205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099-0"/>
    <x v="38"/>
    <n v="334205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0-0"/>
    <x v="38"/>
    <n v="334203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1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2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3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4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5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6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7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8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09-0"/>
    <x v="38"/>
    <n v="334205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0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1-0"/>
    <x v="38"/>
    <n v="334100"/>
    <s v="SILLA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2-0"/>
    <x v="38"/>
    <n v="334201"/>
    <s v="SILLA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3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4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5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6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7-0"/>
    <x v="38"/>
    <n v="334201"/>
    <s v="SILLA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8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19-0"/>
    <x v="38"/>
    <n v="334100"/>
    <s v="SILLA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20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21-0"/>
    <x v="38"/>
    <n v="334100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22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23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24-0"/>
    <x v="38"/>
    <n v="334201"/>
    <s v="SILLAS TIPO SECRETARIAL"/>
    <s v="15.11.2011"/>
    <n v="122736.31"/>
    <n v="105348.66"/>
    <s v="ZLIN"/>
    <n v="10"/>
    <n v="0"/>
    <n v="0"/>
    <n v="0"/>
    <s v="ZLIN"/>
    <n v="10"/>
    <n v="0"/>
    <n v="0"/>
    <n v="0"/>
    <m/>
    <m/>
    <m/>
  </r>
  <r>
    <s v="120602007125-0"/>
    <x v="38"/>
    <n v="334201"/>
    <s v="SILLAS TIPO SECRETARIAL"/>
    <s v="15.11.2011"/>
    <n v="71011.72"/>
    <n v="60951.72"/>
    <s v="ZLIN"/>
    <n v="10"/>
    <n v="0"/>
    <n v="0"/>
    <n v="0"/>
    <s v="ZLIN"/>
    <n v="10"/>
    <n v="0"/>
    <n v="0"/>
    <n v="0"/>
    <m/>
    <m/>
    <m/>
  </r>
  <r>
    <s v="120602007126-0"/>
    <x v="38"/>
    <n v="334201"/>
    <s v="SILLAS TIPO SECRETARIAL"/>
    <s v="15.11.2011"/>
    <n v="71011.59"/>
    <n v="60951.619999999995"/>
    <s v="ZLIN"/>
    <n v="10"/>
    <n v="0"/>
    <n v="0"/>
    <n v="0"/>
    <s v="ZLIN"/>
    <n v="10"/>
    <n v="0"/>
    <n v="0"/>
    <n v="0"/>
    <m/>
    <m/>
    <m/>
  </r>
  <r>
    <s v="120602007127-0"/>
    <x v="38"/>
    <n v="211100"/>
    <s v="CAMARA FOTOGRAFICA"/>
    <s v="26.10.2011"/>
    <n v="115000.01"/>
    <n v="99666.67"/>
    <s v="ZLIN"/>
    <n v="10"/>
    <n v="0"/>
    <n v="0"/>
    <n v="0"/>
    <s v="ZLIN"/>
    <n v="10"/>
    <n v="0"/>
    <n v="0"/>
    <n v="0"/>
    <m/>
    <m/>
    <m/>
  </r>
  <r>
    <s v="120602007128-0"/>
    <x v="38"/>
    <n v="211100"/>
    <s v="CAMARA FOTOGRAFICA"/>
    <s v="26.10.2011"/>
    <n v="115000.01"/>
    <n v="99666.67"/>
    <s v="ZLIN"/>
    <n v="10"/>
    <n v="0"/>
    <n v="0"/>
    <n v="0"/>
    <s v="ZLIN"/>
    <n v="10"/>
    <n v="0"/>
    <n v="0"/>
    <n v="0"/>
    <m/>
    <m/>
    <m/>
  </r>
  <r>
    <s v="120602007129-0"/>
    <x v="38"/>
    <n v="211100"/>
    <s v="CAMARA FOTOGRAFICA"/>
    <s v="26.10.2011"/>
    <n v="115000.01"/>
    <n v="99666.67"/>
    <s v="ZLIN"/>
    <n v="10"/>
    <n v="0"/>
    <n v="0"/>
    <n v="0"/>
    <s v="ZLIN"/>
    <n v="10"/>
    <n v="0"/>
    <n v="0"/>
    <n v="0"/>
    <m/>
    <m/>
    <m/>
  </r>
  <r>
    <s v="120602007130-0"/>
    <x v="38"/>
    <n v="211100"/>
    <s v="CAMARA FOTOGRAFICA"/>
    <s v="26.10.2011"/>
    <n v="115000.01"/>
    <n v="99666.67"/>
    <s v="ZLIN"/>
    <n v="10"/>
    <n v="0"/>
    <n v="0"/>
    <n v="0"/>
    <s v="ZLIN"/>
    <n v="10"/>
    <n v="0"/>
    <n v="0"/>
    <n v="0"/>
    <m/>
    <m/>
    <m/>
  </r>
  <r>
    <s v="120602007131-0"/>
    <x v="38"/>
    <n v="211100"/>
    <s v="CAMARA FOTOGRAFICA"/>
    <s v="26.10.2011"/>
    <n v="115000.01"/>
    <n v="99666.67"/>
    <s v="ZLIN"/>
    <n v="10"/>
    <n v="0"/>
    <n v="0"/>
    <n v="0"/>
    <s v="ZLIN"/>
    <n v="10"/>
    <n v="0"/>
    <n v="0"/>
    <n v="0"/>
    <m/>
    <m/>
    <m/>
  </r>
  <r>
    <s v="120602007133-0"/>
    <x v="38"/>
    <n v="322301"/>
    <s v="LOCKER 6 COMPARTIMIENTOS"/>
    <s v="27.10.2011"/>
    <n v="133570"/>
    <n v="115760.67"/>
    <s v="ZLIN"/>
    <n v="10"/>
    <n v="0"/>
    <n v="0"/>
    <n v="0"/>
    <s v="ZLIN"/>
    <n v="10"/>
    <n v="0"/>
    <n v="0"/>
    <n v="0"/>
    <m/>
    <m/>
    <m/>
  </r>
  <r>
    <s v="120602007134-0"/>
    <x v="38"/>
    <n v="322301"/>
    <s v="LOCKER 6 COMPARTIMIENTOS"/>
    <s v="27.10.2011"/>
    <n v="133570"/>
    <n v="115760.67"/>
    <s v="ZLIN"/>
    <n v="10"/>
    <n v="0"/>
    <n v="0"/>
    <n v="0"/>
    <s v="ZLIN"/>
    <n v="10"/>
    <n v="0"/>
    <n v="0"/>
    <n v="0"/>
    <m/>
    <m/>
    <m/>
  </r>
  <r>
    <s v="120602007135-0"/>
    <x v="38"/>
    <n v="135100"/>
    <s v="GRABADORA DIGITAL DIRECCION JURIDICA"/>
    <s v="27.10.2011"/>
    <n v="79900.039999999994"/>
    <n v="69246.7"/>
    <s v="ZLIN"/>
    <n v="10"/>
    <n v="0"/>
    <n v="0"/>
    <n v="0"/>
    <s v="ZLIN"/>
    <n v="10"/>
    <n v="0"/>
    <n v="0"/>
    <n v="0"/>
    <m/>
    <m/>
    <m/>
  </r>
  <r>
    <s v="120602007136-0"/>
    <x v="38"/>
    <n v="211100"/>
    <s v="GRABADORA DIGITAL DIRECCION JURIDICA"/>
    <s v="27.10.2011"/>
    <n v="79900.039999999994"/>
    <n v="69246.7"/>
    <s v="ZLIN"/>
    <n v="10"/>
    <n v="0"/>
    <n v="0"/>
    <n v="0"/>
    <s v="ZLIN"/>
    <n v="10"/>
    <n v="0"/>
    <n v="0"/>
    <n v="0"/>
    <m/>
    <m/>
    <m/>
  </r>
  <r>
    <s v="120602007137-0"/>
    <x v="38"/>
    <n v="135100"/>
    <s v="GRABADORA DIGITAL DIRECCION JURIDICA"/>
    <s v="27.10.2011"/>
    <n v="79900.039999999994"/>
    <n v="69246.7"/>
    <s v="ZLIN"/>
    <n v="10"/>
    <n v="0"/>
    <n v="0"/>
    <n v="0"/>
    <s v="ZLIN"/>
    <n v="10"/>
    <n v="0"/>
    <n v="0"/>
    <n v="0"/>
    <m/>
    <m/>
    <m/>
  </r>
  <r>
    <s v="120602007138-0"/>
    <x v="38"/>
    <n v="323302"/>
    <s v="CAMARA DIGITAL"/>
    <s v="02.11.2011"/>
    <n v="165000"/>
    <n v="141625"/>
    <s v="ZLIN"/>
    <n v="10"/>
    <n v="0"/>
    <n v="0"/>
    <n v="0"/>
    <s v="ZLIN"/>
    <n v="10"/>
    <n v="0"/>
    <n v="0"/>
    <n v="0"/>
    <m/>
    <m/>
    <m/>
  </r>
  <r>
    <s v="120602007141-0"/>
    <x v="38"/>
    <n v="335100"/>
    <s v=" IMPRESORA PARA ETIQUETAS ACTIVOS"/>
    <s v="11.11.2011"/>
    <n v="322050"/>
    <n v="322050"/>
    <s v="ZLIN"/>
    <n v="5"/>
    <n v="0"/>
    <n v="0"/>
    <n v="0"/>
    <s v="ZLIN"/>
    <n v="10"/>
    <n v="0"/>
    <n v="0"/>
    <n v="0"/>
    <m/>
    <m/>
    <m/>
  </r>
  <r>
    <s v="120602007142-0"/>
    <x v="38"/>
    <n v="342303"/>
    <s v="PURIFICADOR DE AGUA"/>
    <s v="18.11.2011"/>
    <n v="275000"/>
    <n v="236041.66999999998"/>
    <s v="ZLIN"/>
    <n v="10"/>
    <n v="0"/>
    <n v="0"/>
    <n v="0"/>
    <s v="ZLIN"/>
    <n v="10"/>
    <n v="0"/>
    <n v="0"/>
    <n v="0"/>
    <m/>
    <m/>
    <m/>
  </r>
  <r>
    <s v="120602007143-0"/>
    <x v="38"/>
    <n v="342303"/>
    <s v="GUILLOTINA CORTA PAPEL"/>
    <s v="14.11.2011"/>
    <n v="270000"/>
    <n v="231750"/>
    <s v="ZLIN"/>
    <n v="10"/>
    <n v="0"/>
    <n v="0"/>
    <n v="0"/>
    <s v="ZLIN"/>
    <n v="10"/>
    <n v="0"/>
    <n v="0"/>
    <n v="0"/>
    <m/>
    <m/>
    <m/>
  </r>
  <r>
    <s v="120602007144-0"/>
    <x v="38"/>
    <n v="211100"/>
    <s v="MESA   CON CONECTORES ELECTRICOS"/>
    <s v="08.12.2011"/>
    <n v="460000"/>
    <n v="391000"/>
    <s v="ZLIN"/>
    <n v="10"/>
    <n v="0"/>
    <n v="0"/>
    <n v="0"/>
    <s v="ZLIN"/>
    <n v="10"/>
    <n v="0"/>
    <n v="0"/>
    <n v="0"/>
    <m/>
    <m/>
    <m/>
  </r>
  <r>
    <s v="120602007145-0"/>
    <x v="38"/>
    <n v="342303"/>
    <s v="BICICLETA SPINNING 19 KG."/>
    <s v="19.12.2011"/>
    <n v="246900.01"/>
    <n v="209865"/>
    <s v="ZLIN"/>
    <n v="10"/>
    <n v="0"/>
    <n v="0"/>
    <n v="0"/>
    <s v="ZLIN"/>
    <n v="10"/>
    <n v="0"/>
    <n v="0"/>
    <n v="0"/>
    <m/>
    <m/>
    <m/>
  </r>
  <r>
    <s v="120602007146-0"/>
    <x v="38"/>
    <n v="342303"/>
    <s v="BICICLETA SPINNING 19 KG."/>
    <s v="19.12.2011"/>
    <n v="246900.01"/>
    <n v="209865"/>
    <s v="ZLIN"/>
    <n v="10"/>
    <n v="0"/>
    <n v="0"/>
    <n v="0"/>
    <s v="ZLIN"/>
    <n v="10"/>
    <n v="0"/>
    <n v="0"/>
    <n v="0"/>
    <m/>
    <m/>
    <m/>
  </r>
  <r>
    <s v="120602007147-0"/>
    <x v="38"/>
    <n v="342303"/>
    <s v="PISTA ELECTRICA 2.68 Hp."/>
    <s v="19.12.2011"/>
    <n v="787700"/>
    <n v="669545"/>
    <s v="ZLIN"/>
    <n v="10"/>
    <n v="0"/>
    <n v="0"/>
    <n v="0"/>
    <s v="ZLIN"/>
    <n v="10"/>
    <n v="0"/>
    <n v="0"/>
    <n v="0"/>
    <m/>
    <m/>
    <m/>
  </r>
  <r>
    <s v="120602007148-0"/>
    <x v="38"/>
    <n v="342303"/>
    <s v="ELIPTICALL"/>
    <s v="19.12.2011"/>
    <n v="727700"/>
    <n v="618545"/>
    <s v="ZLIN"/>
    <n v="10"/>
    <n v="0"/>
    <n v="0"/>
    <n v="0"/>
    <s v="ZLIN"/>
    <n v="10"/>
    <n v="0"/>
    <n v="0"/>
    <n v="0"/>
    <m/>
    <m/>
    <m/>
  </r>
  <r>
    <s v="120602007149-0"/>
    <x v="38"/>
    <n v="342303"/>
    <s v="PRESS BANCA PLANO"/>
    <s v="19.12.2011"/>
    <n v="374599.99"/>
    <n v="318410"/>
    <s v="ZLIN"/>
    <n v="10"/>
    <n v="0"/>
    <n v="0"/>
    <n v="0"/>
    <s v="ZLIN"/>
    <n v="10"/>
    <n v="0"/>
    <n v="0"/>
    <n v="0"/>
    <m/>
    <m/>
    <m/>
  </r>
  <r>
    <s v="120602007150-0"/>
    <x v="38"/>
    <n v="333100"/>
    <s v="SILLON EJECUTIVO"/>
    <s v="17.11.2011"/>
    <n v="140000"/>
    <n v="120166.67"/>
    <s v="ZLIN"/>
    <n v="10"/>
    <n v="0"/>
    <n v="0"/>
    <n v="0"/>
    <s v="ZLIN"/>
    <n v="10"/>
    <n v="0"/>
    <n v="0"/>
    <n v="0"/>
    <m/>
    <m/>
    <m/>
  </r>
  <r>
    <s v="120602007154-0"/>
    <x v="38"/>
    <n v="342301"/>
    <s v="LOCKER"/>
    <s v="17.11.2011"/>
    <n v="160000"/>
    <n v="137333.33000000002"/>
    <s v="ZLIN"/>
    <n v="10"/>
    <n v="0"/>
    <n v="0"/>
    <n v="0"/>
    <s v="ZLIN"/>
    <n v="10"/>
    <n v="0"/>
    <n v="0"/>
    <n v="0"/>
    <m/>
    <m/>
    <m/>
  </r>
  <r>
    <s v="120602007155-0"/>
    <x v="38"/>
    <n v="342301"/>
    <s v="LOCKER"/>
    <s v="17.11.2011"/>
    <n v="160000"/>
    <n v="137333.33000000002"/>
    <s v="ZLIN"/>
    <n v="10"/>
    <n v="0"/>
    <n v="0"/>
    <n v="0"/>
    <s v="ZLIN"/>
    <n v="10"/>
    <n v="0"/>
    <n v="0"/>
    <n v="0"/>
    <m/>
    <m/>
    <m/>
  </r>
  <r>
    <s v="120602007156-0"/>
    <x v="38"/>
    <n v="342301"/>
    <s v="LOCKER"/>
    <s v="17.11.2011"/>
    <n v="164206.46"/>
    <n v="140943.88"/>
    <s v="ZLIN"/>
    <n v="10"/>
    <n v="0"/>
    <n v="0"/>
    <n v="0"/>
    <s v="ZLIN"/>
    <n v="10"/>
    <n v="0"/>
    <n v="0"/>
    <n v="0"/>
    <m/>
    <m/>
    <m/>
  </r>
  <r>
    <s v="120602007159-0"/>
    <x v="38"/>
    <n v="342303"/>
    <s v="MAQUINA DE EXTENCIÓN DE RODILLAS"/>
    <s v="19.12.2011"/>
    <n v="1147000"/>
    <n v="974950"/>
    <s v="ZLIN"/>
    <n v="10"/>
    <n v="0"/>
    <n v="0"/>
    <n v="0"/>
    <s v="ZLIN"/>
    <n v="10"/>
    <n v="0"/>
    <n v="0"/>
    <n v="0"/>
    <m/>
    <m/>
    <m/>
  </r>
  <r>
    <s v="120602007160-0"/>
    <x v="38"/>
    <n v="342303"/>
    <s v="BANCA AJUSTABLE"/>
    <s v="19.12.2011"/>
    <n v="175000"/>
    <n v="148750"/>
    <s v="ZLIN"/>
    <n v="10"/>
    <n v="0"/>
    <n v="0"/>
    <n v="0"/>
    <s v="ZLIN"/>
    <n v="10"/>
    <n v="0"/>
    <n v="0"/>
    <n v="0"/>
    <m/>
    <m/>
    <m/>
  </r>
  <r>
    <s v="120602007161-0"/>
    <x v="38"/>
    <n v="342303"/>
    <s v="VERTICAL KNEE RAISE MACHINE"/>
    <s v="19.12.2011"/>
    <n v="240000"/>
    <n v="204000"/>
    <s v="ZLIN"/>
    <n v="10"/>
    <n v="0"/>
    <n v="0"/>
    <n v="0"/>
    <s v="ZLIN"/>
    <n v="10"/>
    <n v="0"/>
    <n v="0"/>
    <n v="0"/>
    <m/>
    <m/>
    <m/>
  </r>
  <r>
    <s v="120602007162-0"/>
    <x v="38"/>
    <n v="342303"/>
    <s v="BICICLETA SPINNING 19 KG"/>
    <s v="19.12.2011"/>
    <n v="246900.01"/>
    <n v="209865"/>
    <s v="ZLIN"/>
    <n v="10"/>
    <n v="0"/>
    <n v="0"/>
    <n v="0"/>
    <s v="ZLIN"/>
    <n v="10"/>
    <n v="0"/>
    <n v="0"/>
    <n v="0"/>
    <m/>
    <m/>
    <m/>
  </r>
  <r>
    <s v="120602007163-0"/>
    <x v="38"/>
    <n v="342303"/>
    <s v="PRESS DE PIERNA"/>
    <s v="19.12.2011"/>
    <n v="738000.01"/>
    <n v="627300"/>
    <s v="ZLIN"/>
    <n v="10"/>
    <n v="0"/>
    <n v="0"/>
    <n v="0"/>
    <s v="ZLIN"/>
    <n v="10"/>
    <n v="0"/>
    <n v="0"/>
    <n v="0"/>
    <m/>
    <m/>
    <m/>
  </r>
  <r>
    <s v="120602007164-0"/>
    <x v="38"/>
    <n v="342303"/>
    <s v="TABLA ABDOMINAL"/>
    <s v="19.12.2011"/>
    <n v="130000"/>
    <n v="110500"/>
    <s v="ZLIN"/>
    <n v="10"/>
    <n v="0"/>
    <n v="0"/>
    <n v="0"/>
    <s v="ZLIN"/>
    <n v="10"/>
    <n v="0"/>
    <n v="0"/>
    <n v="0"/>
    <m/>
    <m/>
    <m/>
  </r>
  <r>
    <s v="120602007165-0"/>
    <x v="38"/>
    <n v="342303"/>
    <s v="MAQUINA FLEXION DE RODILLA"/>
    <s v="19.12.2011"/>
    <n v="1157000.01"/>
    <n v="983450"/>
    <s v="ZLIN"/>
    <n v="10"/>
    <n v="0"/>
    <n v="0"/>
    <n v="0"/>
    <s v="ZLIN"/>
    <n v="10"/>
    <n v="0"/>
    <n v="0"/>
    <n v="0"/>
    <m/>
    <m/>
    <m/>
  </r>
  <r>
    <s v="120602007166-0"/>
    <x v="38"/>
    <n v="342303"/>
    <s v="TABLA PARA ABDOMINALES"/>
    <s v="19.12.2011"/>
    <n v="130000"/>
    <n v="110500"/>
    <s v="ZLIN"/>
    <n v="10"/>
    <n v="0"/>
    <n v="0"/>
    <n v="0"/>
    <s v="ZLIN"/>
    <n v="10"/>
    <n v="0"/>
    <n v="0"/>
    <n v="0"/>
    <m/>
    <m/>
    <m/>
  </r>
  <r>
    <s v="120602007167-0"/>
    <x v="38"/>
    <n v="342303"/>
    <s v="BANCA PLANA"/>
    <s v="19.12.2011"/>
    <n v="99000"/>
    <n v="84150"/>
    <s v="ZLIN"/>
    <n v="10"/>
    <n v="0"/>
    <n v="0"/>
    <n v="0"/>
    <s v="ZLIN"/>
    <n v="10"/>
    <n v="0"/>
    <n v="0"/>
    <n v="0"/>
    <m/>
    <m/>
    <m/>
  </r>
  <r>
    <s v="120602007168-0"/>
    <x v="38"/>
    <n v="214501"/>
    <s v="AIRE ACONDICIONADO, MINI SPLIT"/>
    <s v="12.12.2011"/>
    <n v="395000"/>
    <n v="335750"/>
    <s v="ZLIN"/>
    <n v="10"/>
    <n v="0"/>
    <n v="0"/>
    <n v="0"/>
    <s v="ZLIN"/>
    <n v="10"/>
    <n v="0"/>
    <n v="0"/>
    <n v="0"/>
    <m/>
    <m/>
    <m/>
  </r>
  <r>
    <s v="120602007169-0"/>
    <x v="38"/>
    <n v="323303"/>
    <s v="Caja fuerte para equipos de medición Depto. Inge"/>
    <s v="29.11.2011"/>
    <n v="849350.01"/>
    <n v="409780.17"/>
    <s v="ZLIN"/>
    <n v="40"/>
    <n v="0"/>
    <n v="0"/>
    <n v="0"/>
    <s v="ZLIN"/>
    <n v="10"/>
    <n v="0"/>
    <n v="0"/>
    <n v="0"/>
    <m/>
    <m/>
    <m/>
  </r>
  <r>
    <s v="120602007170-0"/>
    <x v="38"/>
    <n v="333501"/>
    <s v="CAMARA DIGITAL"/>
    <s v="30.11.2011"/>
    <n v="363075.33"/>
    <n v="311639.66000000003"/>
    <s v="ZLIN"/>
    <n v="10"/>
    <n v="0"/>
    <n v="0"/>
    <n v="0"/>
    <s v="ZLIN"/>
    <n v="10"/>
    <n v="0"/>
    <n v="0"/>
    <n v="0"/>
    <m/>
    <m/>
    <m/>
  </r>
  <r>
    <s v="120602007171-0"/>
    <x v="38"/>
    <n v="214501"/>
    <s v="RELOJ BIOMETRICO"/>
    <s v="30.11.2011"/>
    <n v="399766.71"/>
    <n v="260738.43000000002"/>
    <s v="ZLIN"/>
    <n v="15"/>
    <n v="0"/>
    <n v="0"/>
    <n v="0"/>
    <s v="ZLIN"/>
    <n v="10"/>
    <n v="0"/>
    <n v="0"/>
    <n v="0"/>
    <m/>
    <m/>
    <m/>
  </r>
  <r>
    <s v="120602007172-0"/>
    <x v="38"/>
    <n v="331100"/>
    <s v="ESTACION DE TRABAJO"/>
    <s v="17.01.2012"/>
    <n v="266265.49"/>
    <n v="224106.78999999998"/>
    <s v="ZLIN"/>
    <n v="10"/>
    <n v="0"/>
    <n v="0"/>
    <n v="0"/>
    <s v="ZLIN"/>
    <n v="10"/>
    <n v="0"/>
    <n v="0"/>
    <n v="0"/>
    <m/>
    <m/>
    <m/>
  </r>
  <r>
    <s v="120602007173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7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75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7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77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7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79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1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3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5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7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89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1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3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5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7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199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1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3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5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7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09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1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11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1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13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1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1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1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1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1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1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2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2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2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2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2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2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2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2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2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2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3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3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3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3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3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3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3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3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3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3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4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4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4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4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4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4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4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4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4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4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5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5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5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5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5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5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5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5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5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5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6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6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6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6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6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6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6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6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6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6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7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7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7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7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7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7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7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7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7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7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8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8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8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8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8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8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8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8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8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8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9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9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9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9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9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9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9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9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29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29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0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0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0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0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0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0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0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0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0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0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1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1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1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1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1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1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1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1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1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1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20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21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22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23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24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25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26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27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28-0"/>
    <x v="38"/>
    <n v="331100"/>
    <s v="ESTACION DE TRABAJO"/>
    <s v="30.04.2013"/>
    <n v="266265.49"/>
    <n v="200253.84"/>
    <s v="ZLIN"/>
    <n v="10"/>
    <n v="0"/>
    <n v="0"/>
    <n v="0"/>
    <s v="ZLIN"/>
    <n v="10"/>
    <n v="0"/>
    <n v="0"/>
    <n v="0"/>
    <m/>
    <m/>
    <m/>
  </r>
  <r>
    <s v="120602007329-0"/>
    <x v="38"/>
    <n v="331100"/>
    <s v="ESTACION DE TRABAJO"/>
    <s v="30.04.2013"/>
    <n v="266265.49"/>
    <n v="200253.83"/>
    <s v="ZLIN"/>
    <n v="10"/>
    <n v="0"/>
    <n v="0"/>
    <n v="0"/>
    <s v="ZLIN"/>
    <n v="10"/>
    <n v="0"/>
    <n v="0"/>
    <n v="0"/>
    <m/>
    <m/>
    <m/>
  </r>
  <r>
    <s v="120602007330-0"/>
    <x v="38"/>
    <n v="331100"/>
    <s v="ESTACION DE TRABAJO"/>
    <s v="30.04.2013"/>
    <n v="266265.71999999997"/>
    <n v="200254.00999999995"/>
    <s v="ZLIN"/>
    <n v="10"/>
    <n v="0"/>
    <n v="0"/>
    <n v="0"/>
    <s v="ZLIN"/>
    <n v="10"/>
    <n v="0"/>
    <n v="0"/>
    <n v="0"/>
    <m/>
    <m/>
    <m/>
  </r>
  <r>
    <s v="120602007331-0"/>
    <x v="38"/>
    <n v="331100"/>
    <s v="MOBILIARIO PARA CAJA"/>
    <s v="17.01.2012"/>
    <n v="6079061.3399999999"/>
    <n v="5116543.3"/>
    <s v="ZLIN"/>
    <n v="10"/>
    <n v="0"/>
    <n v="0"/>
    <n v="0"/>
    <s v="ZLIN"/>
    <n v="10"/>
    <n v="0"/>
    <n v="0"/>
    <n v="0"/>
    <m/>
    <m/>
    <m/>
  </r>
  <r>
    <s v="120602007332-0"/>
    <x v="38"/>
    <n v="331100"/>
    <s v="MOBILIARIO PARA CAJA"/>
    <s v="30.04.2013"/>
    <n v="6079061.3300000001"/>
    <n v="4571960.71"/>
    <s v="ZLIN"/>
    <n v="10"/>
    <n v="0"/>
    <n v="0"/>
    <n v="0"/>
    <s v="ZLIN"/>
    <n v="10"/>
    <n v="0"/>
    <n v="0"/>
    <n v="0"/>
    <m/>
    <m/>
    <m/>
  </r>
  <r>
    <s v="120602007333-0"/>
    <x v="38"/>
    <n v="331100"/>
    <s v="MOBILIARIO PARA CAJA"/>
    <s v="30.04.2013"/>
    <n v="6079061.3300000001"/>
    <n v="4571960.71"/>
    <s v="ZLIN"/>
    <n v="10"/>
    <n v="0"/>
    <n v="0"/>
    <n v="0"/>
    <s v="ZLIN"/>
    <n v="10"/>
    <n v="0"/>
    <n v="0"/>
    <n v="0"/>
    <m/>
    <m/>
    <m/>
  </r>
  <r>
    <s v="120602007334-0"/>
    <x v="38"/>
    <n v="331100"/>
    <s v="MOBILIARIO PARA JEFATURA"/>
    <s v="17.01.2012"/>
    <n v="4559290.91"/>
    <n v="3837403.18"/>
    <s v="ZLIN"/>
    <n v="10"/>
    <n v="0"/>
    <n v="0"/>
    <n v="0"/>
    <s v="ZLIN"/>
    <n v="10"/>
    <n v="0"/>
    <n v="0"/>
    <n v="0"/>
    <m/>
    <m/>
    <m/>
  </r>
  <r>
    <s v="120602007335-0"/>
    <x v="38"/>
    <n v="216100"/>
    <s v="SILLA"/>
    <s v="15.12.2011"/>
    <n v="122736.27"/>
    <n v="104325.83"/>
    <s v="ZLIN"/>
    <n v="10"/>
    <n v="0"/>
    <n v="0"/>
    <n v="0"/>
    <s v="ZLIN"/>
    <n v="10"/>
    <n v="0"/>
    <n v="0"/>
    <n v="0"/>
    <m/>
    <m/>
    <m/>
  </r>
  <r>
    <s v="120602007336-0"/>
    <x v="38"/>
    <n v="334301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37-0"/>
    <x v="38"/>
    <n v="334301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38-0"/>
    <x v="38"/>
    <n v="334301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39-0"/>
    <x v="38"/>
    <n v="334302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40-0"/>
    <x v="38"/>
    <n v="334301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41-0"/>
    <x v="38"/>
    <n v="334301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42-0"/>
    <x v="38"/>
    <n v="334301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43-0"/>
    <x v="38"/>
    <n v="334301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44-0"/>
    <x v="38"/>
    <n v="334301"/>
    <s v="SILLA"/>
    <s v="30.11.2013"/>
    <n v="122736.31"/>
    <n v="88838.93"/>
    <s v="ZLIN"/>
    <n v="10"/>
    <n v="0"/>
    <n v="0"/>
    <n v="0"/>
    <s v="ZLIN"/>
    <n v="10"/>
    <n v="0"/>
    <n v="0"/>
    <n v="0"/>
    <m/>
    <m/>
    <m/>
  </r>
  <r>
    <s v="120602007345-0"/>
    <x v="38"/>
    <n v="342303"/>
    <s v="SISTEMA DIPENSADOR DE AGUA"/>
    <s v="07.12.2011"/>
    <n v="290585.15000000002"/>
    <n v="246997.38000000003"/>
    <s v="ZLIN"/>
    <n v="10"/>
    <n v="0"/>
    <n v="0"/>
    <n v="0"/>
    <s v="ZLIN"/>
    <n v="10"/>
    <n v="0"/>
    <n v="0"/>
    <n v="0"/>
    <m/>
    <m/>
    <m/>
  </r>
  <r>
    <s v="120602007346-0"/>
    <x v="38"/>
    <n v="341201"/>
    <s v="TELEVISOR PANTALLA PLANA"/>
    <s v="21.12.2011"/>
    <n v="248060"/>
    <n v="210851"/>
    <s v="ZLIN"/>
    <n v="10"/>
    <n v="0"/>
    <n v="0"/>
    <n v="0"/>
    <s v="ZLIN"/>
    <n v="10"/>
    <n v="0"/>
    <n v="0"/>
    <n v="0"/>
    <m/>
    <m/>
    <m/>
  </r>
  <r>
    <s v="120602007347-0"/>
    <x v="38"/>
    <n v="131104"/>
    <s v="CAMARA DIGITAL"/>
    <s v="06.12.2011"/>
    <n v="212999.99"/>
    <n v="181050"/>
    <s v="ZLIN"/>
    <n v="10"/>
    <n v="0"/>
    <n v="0"/>
    <n v="0"/>
    <s v="ZLIN"/>
    <n v="10"/>
    <n v="0"/>
    <n v="0"/>
    <n v="0"/>
    <m/>
    <m/>
    <m/>
  </r>
  <r>
    <s v="120602007348-0"/>
    <x v="38"/>
    <n v="335201"/>
    <s v="RELOJ MARCADOR PARA RECEPCION HERNAN GARRON"/>
    <s v="07.12.2011"/>
    <n v="189557.5"/>
    <n v="122350.75"/>
    <s v="ZLIN"/>
    <n v="15"/>
    <n v="0"/>
    <n v="0"/>
    <n v="0"/>
    <s v="ZLIN"/>
    <n v="10"/>
    <n v="0"/>
    <n v="0"/>
    <n v="0"/>
    <m/>
    <m/>
    <m/>
  </r>
  <r>
    <s v="120602007349-0"/>
    <x v="38"/>
    <n v="341204"/>
    <s v="AIRE ACONDICIONADO"/>
    <s v="12.12.2011"/>
    <n v="394000"/>
    <n v="334900"/>
    <s v="ZLIN"/>
    <n v="10"/>
    <n v="0"/>
    <n v="0"/>
    <n v="0"/>
    <s v="ZLIN"/>
    <n v="10"/>
    <n v="0"/>
    <n v="0"/>
    <n v="0"/>
    <m/>
    <m/>
    <m/>
  </r>
  <r>
    <s v="120602007350-0"/>
    <x v="38"/>
    <n v="323100"/>
    <s v="JUEGO CORTINAS CASA N° 6 LAS LOMAS"/>
    <s v="21.12.2011"/>
    <n v="1200000"/>
    <n v="1020000"/>
    <s v="ZLIN"/>
    <n v="10"/>
    <n v="0"/>
    <n v="0"/>
    <n v="0"/>
    <s v="ZLIN"/>
    <n v="10"/>
    <n v="0"/>
    <n v="0"/>
    <n v="0"/>
    <m/>
    <m/>
    <m/>
  </r>
  <r>
    <s v="120602007356-0"/>
    <x v="38"/>
    <n v="341204"/>
    <s v="REFRIGERADORA"/>
    <s v="16.12.2011"/>
    <n v="141000"/>
    <n v="119850"/>
    <s v="ZLIN"/>
    <n v="10"/>
    <n v="0"/>
    <n v="0"/>
    <n v="0"/>
    <s v="ZLIN"/>
    <n v="10"/>
    <n v="0"/>
    <n v="0"/>
    <n v="0"/>
    <m/>
    <m/>
    <m/>
  </r>
  <r>
    <s v="120602007357-0"/>
    <x v="38"/>
    <n v="323303"/>
    <s v="AIRE ACONDICIONADO"/>
    <s v="11.01.2012"/>
    <n v="302499.98"/>
    <n v="254604.15999999997"/>
    <s v="ZLIN"/>
    <n v="10"/>
    <n v="0"/>
    <n v="0"/>
    <n v="0"/>
    <s v="ZLIN"/>
    <n v="10"/>
    <n v="0"/>
    <n v="0"/>
    <n v="0"/>
    <m/>
    <m/>
    <m/>
  </r>
  <r>
    <s v="120602007359-0"/>
    <x v="38"/>
    <n v="335303"/>
    <s v="AIRE ACONDICIONADO"/>
    <s v="15.12.2011"/>
    <n v="395370"/>
    <n v="336064.5"/>
    <s v="ZLIN"/>
    <n v="10"/>
    <n v="0"/>
    <n v="0"/>
    <n v="0"/>
    <s v="ZLIN"/>
    <n v="10"/>
    <n v="0"/>
    <n v="0"/>
    <n v="0"/>
    <m/>
    <m/>
    <m/>
  </r>
  <r>
    <s v="120602007360-0"/>
    <x v="38"/>
    <n v="214301"/>
    <s v="RORULADORA"/>
    <s v="15.12.2011"/>
    <n v="801113.5"/>
    <n v="680946.48"/>
    <s v="ZLIN"/>
    <n v="10"/>
    <n v="0"/>
    <n v="0"/>
    <n v="0"/>
    <s v="ZLIN"/>
    <n v="10"/>
    <n v="0"/>
    <n v="0"/>
    <n v="0"/>
    <m/>
    <m/>
    <m/>
  </r>
  <r>
    <s v="120602007361-0"/>
    <x v="38"/>
    <n v="332501"/>
    <s v="DIADEMA PARA SECRETARIA"/>
    <s v="16.12.2011"/>
    <n v="201412.33"/>
    <n v="171200.47999999998"/>
    <s v="ZLIN"/>
    <n v="10"/>
    <n v="0"/>
    <n v="0"/>
    <n v="0"/>
    <s v="ZLIN"/>
    <n v="10"/>
    <n v="0"/>
    <n v="0"/>
    <n v="0"/>
    <m/>
    <m/>
    <m/>
  </r>
  <r>
    <s v="120602007362-0"/>
    <x v="38"/>
    <n v="332401"/>
    <s v="DIADEMA PARA SECRETARIA"/>
    <s v="16.12.2011"/>
    <n v="201412.33"/>
    <n v="171200.47999999998"/>
    <s v="ZLIN"/>
    <n v="10"/>
    <n v="0"/>
    <n v="0"/>
    <n v="0"/>
    <s v="ZLIN"/>
    <n v="10"/>
    <n v="0"/>
    <n v="0"/>
    <n v="0"/>
    <m/>
    <m/>
    <m/>
  </r>
  <r>
    <s v="120602007363-0"/>
    <x v="38"/>
    <n v="332100"/>
    <s v="DIADEMA PARA SECRETARIA"/>
    <s v="16.12.2011"/>
    <n v="201412.33"/>
    <n v="171200.47999999998"/>
    <s v="ZLIN"/>
    <n v="10"/>
    <n v="0"/>
    <n v="0"/>
    <n v="0"/>
    <s v="ZLIN"/>
    <n v="10"/>
    <n v="0"/>
    <n v="0"/>
    <n v="0"/>
    <m/>
    <m/>
    <m/>
  </r>
  <r>
    <s v="120602007364-0"/>
    <x v="38"/>
    <n v="332100"/>
    <s v="DIADEMA PARA SECRETARIA"/>
    <s v="16.12.2011"/>
    <n v="201412.33"/>
    <n v="171200.47999999998"/>
    <s v="ZLIN"/>
    <n v="10"/>
    <n v="0"/>
    <n v="0"/>
    <n v="0"/>
    <s v="ZLIN"/>
    <n v="10"/>
    <n v="0"/>
    <n v="0"/>
    <n v="0"/>
    <m/>
    <m/>
    <m/>
  </r>
  <r>
    <s v="120602007365-0"/>
    <x v="38"/>
    <n v="314100"/>
    <s v="SILLA"/>
    <s v="16.12.2011"/>
    <n v="390189.33"/>
    <n v="331660.93"/>
    <s v="ZLIN"/>
    <n v="10"/>
    <n v="0"/>
    <n v="0"/>
    <n v="0"/>
    <s v="ZLIN"/>
    <n v="10"/>
    <n v="0"/>
    <n v="0"/>
    <n v="0"/>
    <m/>
    <m/>
    <m/>
  </r>
  <r>
    <s v="120602007368-0"/>
    <x v="38"/>
    <n v="335201"/>
    <s v="AIRE ACONDICIONADO (CHOFERES)"/>
    <s v="17.04.2012"/>
    <n v="350000"/>
    <n v="285833.33"/>
    <s v="ZLIN"/>
    <n v="10"/>
    <n v="0"/>
    <n v="0"/>
    <n v="0"/>
    <s v="ZLIN"/>
    <n v="10"/>
    <n v="0"/>
    <n v="0"/>
    <n v="0"/>
    <m/>
    <m/>
    <m/>
  </r>
  <r>
    <s v="120602007369-0"/>
    <x v="38"/>
    <n v="133501"/>
    <s v="SILLA ERGONOMICA"/>
    <s v="20.12.2011"/>
    <n v="190000"/>
    <n v="161500"/>
    <s v="ZLIN"/>
    <n v="10"/>
    <n v="0"/>
    <n v="0"/>
    <n v="0"/>
    <s v="ZLIN"/>
    <n v="10"/>
    <n v="0"/>
    <n v="0"/>
    <n v="0"/>
    <m/>
    <m/>
    <m/>
  </r>
  <r>
    <s v="120602007370-0"/>
    <x v="38"/>
    <n v="133301"/>
    <s v="SILLA ERGONOMICA"/>
    <s v="20.12.2011"/>
    <n v="190000"/>
    <n v="161500"/>
    <s v="ZLIN"/>
    <n v="10"/>
    <n v="0"/>
    <n v="0"/>
    <n v="0"/>
    <s v="ZLIN"/>
    <n v="10"/>
    <n v="0"/>
    <n v="0"/>
    <n v="0"/>
    <m/>
    <m/>
    <m/>
  </r>
  <r>
    <s v="120602007371-0"/>
    <x v="38"/>
    <n v="133501"/>
    <s v="SILLA ERGONOMICA"/>
    <s v="20.12.2011"/>
    <n v="190000"/>
    <n v="161500"/>
    <s v="ZLIN"/>
    <n v="10"/>
    <n v="0"/>
    <n v="0"/>
    <n v="0"/>
    <s v="ZLIN"/>
    <n v="10"/>
    <n v="0"/>
    <n v="0"/>
    <n v="0"/>
    <m/>
    <m/>
    <m/>
  </r>
  <r>
    <s v="120602007372-0"/>
    <x v="38"/>
    <n v="133501"/>
    <s v="SILLA ERGONOMICA"/>
    <s v="20.12.2011"/>
    <n v="190000"/>
    <n v="161500"/>
    <s v="ZLIN"/>
    <n v="10"/>
    <n v="0"/>
    <n v="0"/>
    <n v="0"/>
    <s v="ZLIN"/>
    <n v="10"/>
    <n v="0"/>
    <n v="0"/>
    <n v="0"/>
    <m/>
    <m/>
    <m/>
  </r>
  <r>
    <s v="120602007373-0"/>
    <x v="38"/>
    <n v="133501"/>
    <s v="SILLA ERGONOMICA"/>
    <s v="20.12.2011"/>
    <n v="190000"/>
    <n v="161500"/>
    <s v="ZLIN"/>
    <n v="10"/>
    <n v="0"/>
    <n v="0"/>
    <n v="0"/>
    <s v="ZLIN"/>
    <n v="10"/>
    <n v="0"/>
    <n v="0"/>
    <n v="0"/>
    <m/>
    <m/>
    <m/>
  </r>
  <r>
    <s v="120602007374-0"/>
    <x v="38"/>
    <n v="133501"/>
    <s v="SILLA ERGONOMICA"/>
    <s v="20.12.2011"/>
    <n v="190000"/>
    <n v="161500"/>
    <s v="ZLIN"/>
    <n v="10"/>
    <n v="0"/>
    <n v="0"/>
    <n v="0"/>
    <s v="ZLIN"/>
    <n v="10"/>
    <n v="0"/>
    <n v="0"/>
    <n v="0"/>
    <m/>
    <m/>
    <m/>
  </r>
  <r>
    <s v="120602007375-0"/>
    <x v="38"/>
    <n v="341204"/>
    <s v="ESTANTE MELAMINA (ODONTOLOGIA OF CENT)"/>
    <s v="21.12.2011"/>
    <n v="960000"/>
    <n v="816000"/>
    <s v="ZLIN"/>
    <n v="10"/>
    <n v="0"/>
    <n v="0"/>
    <n v="0"/>
    <s v="ZLIN"/>
    <n v="10"/>
    <n v="0"/>
    <n v="0"/>
    <n v="0"/>
    <m/>
    <m/>
    <m/>
  </r>
  <r>
    <s v="120602007379-0"/>
    <x v="38"/>
    <n v="344301"/>
    <s v="AIRE ACONDICIONADO"/>
    <s v="21.12.2011"/>
    <n v="675000"/>
    <n v="573750"/>
    <s v="ZLIN"/>
    <n v="10"/>
    <n v="0"/>
    <n v="0"/>
    <n v="0"/>
    <s v="ZLIN"/>
    <n v="10"/>
    <n v="0"/>
    <n v="0"/>
    <n v="0"/>
    <m/>
    <m/>
    <m/>
  </r>
  <r>
    <s v="120602007380-0"/>
    <x v="38"/>
    <n v="344301"/>
    <s v="AIRE ACONDICIONADO"/>
    <s v="21.12.2011"/>
    <n v="675000"/>
    <n v="573750"/>
    <s v="ZLIN"/>
    <n v="10"/>
    <n v="0"/>
    <n v="0"/>
    <n v="0"/>
    <s v="ZLIN"/>
    <n v="10"/>
    <n v="0"/>
    <n v="0"/>
    <n v="0"/>
    <m/>
    <m/>
    <m/>
  </r>
  <r>
    <s v="120602007381-0"/>
    <x v="38"/>
    <n v="331100"/>
    <s v="SILLON EJECUTIVO"/>
    <s v="20.12.2011"/>
    <n v="125170"/>
    <n v="106394.5"/>
    <s v="ZLIN"/>
    <n v="10"/>
    <n v="0"/>
    <n v="0"/>
    <n v="0"/>
    <s v="ZLIN"/>
    <n v="10"/>
    <n v="0"/>
    <n v="0"/>
    <n v="0"/>
    <m/>
    <m/>
    <m/>
  </r>
  <r>
    <s v="120602007382-0"/>
    <x v="38"/>
    <n v="333401"/>
    <s v="FIRMADORA DE CHEQUES"/>
    <s v="21.12.2011"/>
    <n v="1714899.3"/>
    <n v="1457664.4100000001"/>
    <s v="ZLIN"/>
    <n v="10"/>
    <n v="0"/>
    <n v="0"/>
    <n v="0"/>
    <s v="ZLIN"/>
    <n v="10"/>
    <n v="0"/>
    <n v="0"/>
    <n v="0"/>
    <m/>
    <m/>
    <m/>
  </r>
  <r>
    <s v="120602007383-0"/>
    <x v="38"/>
    <n v="333401"/>
    <s v="MODULO DE ALMACENAMIENTO (TESORERIA)"/>
    <s v="21.12.2011"/>
    <n v="784752.38"/>
    <n v="667039.53"/>
    <s v="ZLIN"/>
    <n v="10"/>
    <n v="0"/>
    <n v="0"/>
    <n v="0"/>
    <s v="ZLIN"/>
    <n v="10"/>
    <n v="0"/>
    <n v="0"/>
    <n v="0"/>
    <m/>
    <m/>
    <m/>
  </r>
  <r>
    <s v="120602007384-0"/>
    <x v="38"/>
    <n v="214100"/>
    <s v="MUEBLE TIPO ESTANTE"/>
    <s v="22.12.2011"/>
    <n v="1992000"/>
    <n v="1693200"/>
    <s v="ZLIN"/>
    <n v="10"/>
    <n v="0"/>
    <n v="0"/>
    <n v="0"/>
    <s v="ZLIN"/>
    <n v="10"/>
    <n v="0"/>
    <n v="0"/>
    <n v="0"/>
    <m/>
    <m/>
    <m/>
  </r>
  <r>
    <s v="120602007385-0"/>
    <x v="38"/>
    <n v="334302"/>
    <s v="CARRITO DE SUPERMERCADO"/>
    <s v="04.01.2012"/>
    <n v="105406.25"/>
    <n v="88716.92"/>
    <s v="ZLIN"/>
    <n v="10"/>
    <n v="0"/>
    <n v="0"/>
    <n v="0"/>
    <s v="ZLIN"/>
    <n v="10"/>
    <n v="0"/>
    <n v="0"/>
    <n v="0"/>
    <m/>
    <m/>
    <m/>
  </r>
  <r>
    <s v="120602007386-0"/>
    <x v="38"/>
    <n v="334302"/>
    <s v="CARRITO DE SUPERMERCADO"/>
    <s v="04.01.2012"/>
    <n v="105406.25"/>
    <n v="88716.92"/>
    <s v="ZLIN"/>
    <n v="10"/>
    <n v="0"/>
    <n v="0"/>
    <n v="0"/>
    <s v="ZLIN"/>
    <n v="10"/>
    <n v="0"/>
    <n v="0"/>
    <n v="0"/>
    <m/>
    <m/>
    <m/>
  </r>
  <r>
    <s v="120602007387-0"/>
    <x v="38"/>
    <n v="334303"/>
    <s v="CARRITO DE SUPERMERCADO"/>
    <s v="04.01.2012"/>
    <n v="105406.25"/>
    <n v="88716.92"/>
    <s v="ZLIN"/>
    <n v="10"/>
    <n v="0"/>
    <n v="0"/>
    <n v="0"/>
    <s v="ZLIN"/>
    <n v="10"/>
    <n v="0"/>
    <n v="0"/>
    <n v="0"/>
    <m/>
    <m/>
    <m/>
  </r>
  <r>
    <s v="120602007388-0"/>
    <x v="38"/>
    <n v="334303"/>
    <s v="CARRITO DE SUPERMERCADO"/>
    <s v="04.01.2012"/>
    <n v="105406.25"/>
    <n v="88716.92"/>
    <s v="ZLIN"/>
    <n v="10"/>
    <n v="0"/>
    <n v="0"/>
    <n v="0"/>
    <s v="ZLIN"/>
    <n v="10"/>
    <n v="0"/>
    <n v="0"/>
    <n v="0"/>
    <m/>
    <m/>
    <m/>
  </r>
  <r>
    <s v="120602007389-0"/>
    <x v="38"/>
    <n v="314100"/>
    <s v="SILLA ERGONOMICA"/>
    <s v="16.01.2012"/>
    <n v="205000"/>
    <n v="172541.66999999998"/>
    <s v="ZLIN"/>
    <n v="10"/>
    <n v="0"/>
    <n v="0"/>
    <n v="0"/>
    <s v="ZLIN"/>
    <n v="10"/>
    <n v="0"/>
    <n v="0"/>
    <n v="0"/>
    <m/>
    <m/>
    <m/>
  </r>
  <r>
    <s v="120602007390-0"/>
    <x v="38"/>
    <n v="322301"/>
    <s v="RELOJ BIOMETRICO"/>
    <s v="20.01.2012"/>
    <n v="372303.35999999999"/>
    <n v="237774.94999999998"/>
    <s v="ZLIN"/>
    <n v="15"/>
    <n v="0"/>
    <n v="0"/>
    <n v="0"/>
    <s v="ZLIN"/>
    <n v="10"/>
    <n v="0"/>
    <n v="0"/>
    <n v="0"/>
    <m/>
    <m/>
    <m/>
  </r>
  <r>
    <s v="120602007391-0"/>
    <x v="38"/>
    <n v="322301"/>
    <s v="RELOJ BIOMETRICO"/>
    <s v="20.01.2012"/>
    <n v="372303.35999999999"/>
    <n v="237774.94999999998"/>
    <s v="ZLIN"/>
    <n v="15"/>
    <n v="0"/>
    <n v="0"/>
    <n v="0"/>
    <s v="ZLIN"/>
    <n v="10"/>
    <n v="0"/>
    <n v="0"/>
    <n v="0"/>
    <m/>
    <m/>
    <m/>
  </r>
  <r>
    <s v="120602007392-0"/>
    <x v="38"/>
    <n v="334303"/>
    <s v="MUEBLE  (ALMACEN LIMON)"/>
    <s v="27.03.2012"/>
    <n v="143510"/>
    <n v="118395.75"/>
    <s v="ZLIN"/>
    <n v="10"/>
    <n v="0"/>
    <n v="0"/>
    <n v="0"/>
    <s v="ZLIN"/>
    <n v="10"/>
    <n v="0"/>
    <n v="0"/>
    <n v="0"/>
    <m/>
    <m/>
    <m/>
  </r>
  <r>
    <s v="120602007394-0"/>
    <x v="38"/>
    <n v="335204"/>
    <s v="ESCRITORIO TIPO ESCUADRA"/>
    <s v="08.02.2012"/>
    <n v="250000"/>
    <n v="208333.33000000002"/>
    <s v="ZLIN"/>
    <n v="10"/>
    <n v="0"/>
    <n v="0"/>
    <n v="0"/>
    <s v="ZLIN"/>
    <n v="10"/>
    <n v="0"/>
    <n v="0"/>
    <n v="0"/>
    <m/>
    <m/>
    <m/>
  </r>
  <r>
    <s v="120602007395-0"/>
    <x v="38"/>
    <n v="323201"/>
    <s v="ESCRITORIO TIPO ESCUADRA"/>
    <s v="08.02.2012"/>
    <n v="250000"/>
    <n v="208333.33000000002"/>
    <s v="ZLIN"/>
    <n v="10"/>
    <n v="0"/>
    <n v="0"/>
    <n v="0"/>
    <s v="ZLIN"/>
    <n v="10"/>
    <n v="0"/>
    <n v="0"/>
    <n v="0"/>
    <m/>
    <m/>
    <m/>
  </r>
  <r>
    <s v="120602007396-0"/>
    <x v="38"/>
    <n v="321101"/>
    <s v="ESCRITORIO TIPO ESCUADRA"/>
    <s v="08.02.2012"/>
    <n v="240000"/>
    <n v="200000"/>
    <s v="ZLIN"/>
    <n v="10"/>
    <n v="0"/>
    <n v="0"/>
    <n v="0"/>
    <s v="ZLIN"/>
    <n v="10"/>
    <n v="0"/>
    <n v="0"/>
    <n v="0"/>
    <m/>
    <m/>
    <m/>
  </r>
  <r>
    <s v="120602007397-0"/>
    <x v="38"/>
    <n v="321101"/>
    <s v="ESCRITORIO TIPO ESCUADRA"/>
    <s v="08.02.2012"/>
    <n v="240000"/>
    <n v="200000"/>
    <s v="ZLIN"/>
    <n v="10"/>
    <n v="0"/>
    <n v="0"/>
    <n v="0"/>
    <s v="ZLIN"/>
    <n v="10"/>
    <n v="0"/>
    <n v="0"/>
    <n v="0"/>
    <m/>
    <m/>
    <m/>
  </r>
  <r>
    <s v="120602007398-0"/>
    <x v="38"/>
    <n v="335100"/>
    <s v="BUTACA"/>
    <s v="08.02.2012"/>
    <n v="100000"/>
    <n v="83333.33"/>
    <s v="ZLIN"/>
    <n v="10"/>
    <n v="0"/>
    <n v="0"/>
    <n v="0"/>
    <s v="ZLIN"/>
    <n v="10"/>
    <n v="0"/>
    <n v="0"/>
    <n v="0"/>
    <m/>
    <m/>
    <m/>
  </r>
  <r>
    <s v="120602007399-0"/>
    <x v="38"/>
    <n v="135100"/>
    <s v="RELOJ MARCADOR DE DOCUMENTOS"/>
    <s v="22.02.2012"/>
    <n v="189557.5"/>
    <n v="119770.16"/>
    <s v="ZLIN"/>
    <n v="15"/>
    <n v="0"/>
    <n v="0"/>
    <n v="0"/>
    <s v="ZLIN"/>
    <n v="10"/>
    <n v="0"/>
    <n v="0"/>
    <n v="0"/>
    <m/>
    <m/>
    <m/>
  </r>
  <r>
    <s v="120602007400-0"/>
    <x v="38"/>
    <n v="322301"/>
    <s v="TANQUE PARA AGUA POTABLE"/>
    <s v="07.02.2012"/>
    <n v="182914.15"/>
    <n v="115572.62"/>
    <s v="ZLIN"/>
    <n v="15"/>
    <n v="0"/>
    <n v="0"/>
    <n v="0"/>
    <s v="ZLIN"/>
    <n v="10"/>
    <n v="0"/>
    <n v="0"/>
    <n v="0"/>
    <m/>
    <m/>
    <m/>
  </r>
  <r>
    <s v="120602007401-0"/>
    <x v="38"/>
    <n v="211100"/>
    <s v="SILLA"/>
    <s v="10.02.2012"/>
    <n v="145770"/>
    <n v="121475"/>
    <s v="ZLIN"/>
    <n v="10"/>
    <n v="0"/>
    <n v="0"/>
    <n v="0"/>
    <s v="ZLIN"/>
    <n v="10"/>
    <n v="0"/>
    <n v="0"/>
    <n v="0"/>
    <m/>
    <m/>
    <m/>
  </r>
  <r>
    <s v="120602007402-0"/>
    <x v="38"/>
    <n v="211100"/>
    <s v="SILLA"/>
    <s v="10.02.2012"/>
    <n v="145770"/>
    <n v="121475"/>
    <s v="ZLIN"/>
    <n v="10"/>
    <n v="0"/>
    <n v="0"/>
    <n v="0"/>
    <s v="ZLIN"/>
    <n v="10"/>
    <n v="0"/>
    <n v="0"/>
    <n v="0"/>
    <m/>
    <m/>
    <m/>
  </r>
  <r>
    <s v="120602007403-0"/>
    <x v="38"/>
    <n v="211100"/>
    <s v="SILLA"/>
    <s v="10.02.2012"/>
    <n v="145770"/>
    <n v="121475"/>
    <s v="ZLIN"/>
    <n v="10"/>
    <n v="0"/>
    <n v="0"/>
    <n v="0"/>
    <s v="ZLIN"/>
    <n v="10"/>
    <n v="0"/>
    <n v="0"/>
    <n v="0"/>
    <m/>
    <m/>
    <m/>
  </r>
  <r>
    <s v="120602007404-0"/>
    <x v="38"/>
    <n v="342402"/>
    <s v="TV PARA VENTAS DIST. MOIN"/>
    <s v="05.03.2012"/>
    <n v="217990"/>
    <n v="179841.75"/>
    <s v="ZLIN"/>
    <n v="10"/>
    <n v="0"/>
    <n v="0"/>
    <n v="0"/>
    <s v="ZLIN"/>
    <n v="10"/>
    <n v="0"/>
    <n v="0"/>
    <n v="0"/>
    <m/>
    <m/>
    <m/>
  </r>
  <r>
    <s v="120602007405-0"/>
    <x v="38"/>
    <n v="321101"/>
    <s v="SILLA"/>
    <s v="27.03.2012"/>
    <n v="105000"/>
    <n v="86625"/>
    <s v="ZLIN"/>
    <n v="10"/>
    <n v="0"/>
    <n v="0"/>
    <n v="0"/>
    <s v="ZLIN"/>
    <n v="10"/>
    <n v="0"/>
    <n v="0"/>
    <n v="0"/>
    <m/>
    <m/>
    <m/>
  </r>
  <r>
    <s v="120602007406-0"/>
    <x v="38"/>
    <n v="321101"/>
    <s v="SILLA"/>
    <s v="27.03.2012"/>
    <n v="105000"/>
    <n v="86625"/>
    <s v="ZLIN"/>
    <n v="10"/>
    <n v="0"/>
    <n v="0"/>
    <n v="0"/>
    <s v="ZLIN"/>
    <n v="10"/>
    <n v="0"/>
    <n v="0"/>
    <n v="0"/>
    <m/>
    <m/>
    <m/>
  </r>
  <r>
    <s v="120602007408-0"/>
    <x v="38"/>
    <n v="133501"/>
    <s v="ESTACION TRABAJO SENCILLA"/>
    <s v="30.03.2012"/>
    <n v="239600"/>
    <n v="197670"/>
    <s v="ZLIN"/>
    <n v="10"/>
    <n v="0"/>
    <n v="0"/>
    <n v="0"/>
    <s v="ZLIN"/>
    <n v="10"/>
    <n v="0"/>
    <n v="0"/>
    <n v="0"/>
    <m/>
    <m/>
    <m/>
  </r>
  <r>
    <s v="120602007409-0"/>
    <x v="38"/>
    <n v="133501"/>
    <s v="ESTACION TRABAJO SENCILLA"/>
    <s v="30.03.2012"/>
    <n v="239600"/>
    <n v="197670"/>
    <s v="ZLIN"/>
    <n v="10"/>
    <n v="0"/>
    <n v="0"/>
    <n v="0"/>
    <s v="ZLIN"/>
    <n v="10"/>
    <n v="0"/>
    <n v="0"/>
    <n v="0"/>
    <m/>
    <m/>
    <m/>
  </r>
  <r>
    <s v="120602007410-0"/>
    <x v="38"/>
    <n v="133301"/>
    <s v="ESTACION TRABAJO SENCILLA"/>
    <s v="30.03.2012"/>
    <n v="239600"/>
    <n v="197670"/>
    <s v="ZLIN"/>
    <n v="10"/>
    <n v="0"/>
    <n v="0"/>
    <n v="0"/>
    <s v="ZLIN"/>
    <n v="10"/>
    <n v="0"/>
    <n v="0"/>
    <n v="0"/>
    <m/>
    <m/>
    <m/>
  </r>
  <r>
    <s v="120602007411-0"/>
    <x v="38"/>
    <n v="133501"/>
    <s v="ESTACION TRABAJO CON AEREO INTEGRADO"/>
    <s v="30.03.2012"/>
    <n v="239600"/>
    <n v="197670"/>
    <s v="ZLIN"/>
    <n v="10"/>
    <n v="0"/>
    <n v="0"/>
    <n v="0"/>
    <s v="ZLIN"/>
    <n v="10"/>
    <n v="0"/>
    <n v="0"/>
    <n v="0"/>
    <m/>
    <m/>
    <m/>
  </r>
  <r>
    <s v="120602007412-0"/>
    <x v="38"/>
    <n v="133501"/>
    <s v="ESTACION TRABAJO CON AEREO INTEGRADO"/>
    <s v="30.03.2012"/>
    <n v="239600"/>
    <n v="197670"/>
    <s v="ZLIN"/>
    <n v="10"/>
    <n v="0"/>
    <n v="0"/>
    <n v="0"/>
    <s v="ZLIN"/>
    <n v="10"/>
    <n v="0"/>
    <n v="0"/>
    <n v="0"/>
    <m/>
    <m/>
    <m/>
  </r>
  <r>
    <s v="120602007420-0"/>
    <x v="38"/>
    <n v="321201"/>
    <s v="Persianas para oficinas del Centro Médico"/>
    <s v="16.02.2012"/>
    <n v="445572"/>
    <n v="371310"/>
    <s v="ZLIN"/>
    <n v="10"/>
    <n v="0"/>
    <n v="0"/>
    <n v="0"/>
    <s v="ZLIN"/>
    <n v="10"/>
    <n v="0"/>
    <n v="0"/>
    <n v="0"/>
    <m/>
    <m/>
    <m/>
  </r>
  <r>
    <s v="120602007421-0"/>
    <x v="38"/>
    <n v="344208"/>
    <s v="REFRIGERADORA 4 PIES"/>
    <s v="20.02.2012"/>
    <n v="129000"/>
    <n v="107500"/>
    <s v="ZLIN"/>
    <n v="10"/>
    <n v="0"/>
    <n v="0"/>
    <n v="0"/>
    <s v="ZLIN"/>
    <n v="10"/>
    <n v="0"/>
    <n v="0"/>
    <n v="0"/>
    <m/>
    <m/>
    <m/>
  </r>
  <r>
    <s v="120602007422-0"/>
    <x v="38"/>
    <n v="334204"/>
    <s v="RELOJ FECHADOR"/>
    <s v="22.02.2012"/>
    <n v="208202.5"/>
    <n v="131550.83000000002"/>
    <s v="ZLIN"/>
    <n v="15"/>
    <n v="0"/>
    <n v="0"/>
    <n v="0"/>
    <s v="ZLIN"/>
    <n v="10"/>
    <n v="0"/>
    <n v="0"/>
    <n v="0"/>
    <m/>
    <m/>
    <m/>
  </r>
  <r>
    <s v="120602007423-0"/>
    <x v="38"/>
    <n v="332100"/>
    <s v="ESCRITORIO CON EXTENSION"/>
    <s v="31.12.2012"/>
    <n v="2255902.27"/>
    <n v="1691926.71"/>
    <s v="ZLIN"/>
    <n v="10"/>
    <n v="0"/>
    <n v="0"/>
    <n v="0"/>
    <s v="ZLIN"/>
    <n v="10"/>
    <n v="0"/>
    <n v="0"/>
    <n v="0"/>
    <m/>
    <m/>
    <m/>
  </r>
  <r>
    <s v="120602007424-0"/>
    <x v="38"/>
    <n v="332100"/>
    <s v="ESCRITORIO CON EXTENSION"/>
    <s v="31.12.2012"/>
    <n v="2156548.15"/>
    <n v="1617411.1199999999"/>
    <s v="ZLIN"/>
    <n v="10"/>
    <n v="0"/>
    <n v="0"/>
    <n v="0"/>
    <s v="ZLIN"/>
    <n v="10"/>
    <n v="0"/>
    <n v="0"/>
    <n v="0"/>
    <m/>
    <m/>
    <m/>
  </r>
  <r>
    <s v="120602007425-0"/>
    <x v="38"/>
    <n v="332401"/>
    <s v="ESCRITORIO CON EXTENSION"/>
    <s v="31.12.2012"/>
    <n v="2156548.15"/>
    <n v="1617411.1199999999"/>
    <s v="ZLIN"/>
    <n v="10"/>
    <n v="0"/>
    <n v="0"/>
    <n v="0"/>
    <s v="ZLIN"/>
    <n v="10"/>
    <n v="0"/>
    <n v="0"/>
    <n v="0"/>
    <m/>
    <m/>
    <m/>
  </r>
  <r>
    <s v="120602007426-0"/>
    <x v="38"/>
    <n v="332100"/>
    <s v="ESCRITORIO CON EXTENSION"/>
    <s v="31.12.2012"/>
    <n v="2156548.15"/>
    <n v="1617411.1199999999"/>
    <s v="ZLIN"/>
    <n v="10"/>
    <n v="0"/>
    <n v="0"/>
    <n v="0"/>
    <s v="ZLIN"/>
    <n v="10"/>
    <n v="0"/>
    <n v="0"/>
    <n v="0"/>
    <m/>
    <m/>
    <m/>
  </r>
  <r>
    <s v="120602007427-0"/>
    <x v="38"/>
    <n v="332100"/>
    <s v="ESCRITORIO CON EXTENSION"/>
    <s v="31.12.2012"/>
    <n v="2156548.15"/>
    <n v="1617411.1199999999"/>
    <s v="ZLIN"/>
    <n v="10"/>
    <n v="0"/>
    <n v="0"/>
    <n v="0"/>
    <s v="ZLIN"/>
    <n v="10"/>
    <n v="0"/>
    <n v="0"/>
    <n v="0"/>
    <m/>
    <m/>
    <m/>
  </r>
  <r>
    <s v="120602007428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29-0"/>
    <x v="38"/>
    <n v="332501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0-0"/>
    <x v="38"/>
    <n v="332401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1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2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3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4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5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6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7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8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39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0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1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2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3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4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5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6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7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8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49-0"/>
    <x v="38"/>
    <n v="332401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0-0"/>
    <x v="38"/>
    <n v="332401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1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2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3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4-0"/>
    <x v="38"/>
    <n v="332501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5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6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7-0"/>
    <x v="38"/>
    <n v="332501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8-0"/>
    <x v="38"/>
    <n v="332501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59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60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61-0"/>
    <x v="38"/>
    <n v="332100"/>
    <s v="PUESTO DE TRABAJO CON PANELERIA"/>
    <s v="31.12.2012"/>
    <n v="561151.66"/>
    <n v="420863.75"/>
    <s v="ZLIN"/>
    <n v="10"/>
    <n v="0"/>
    <n v="0"/>
    <n v="0"/>
    <s v="ZLIN"/>
    <n v="10"/>
    <n v="0"/>
    <n v="0"/>
    <n v="0"/>
    <m/>
    <m/>
    <m/>
  </r>
  <r>
    <s v="120602007462-0"/>
    <x v="38"/>
    <n v="332501"/>
    <s v="PUESTO DE TRABAJO PARA SECRETARIA JEFATURA"/>
    <s v="31.12.2012"/>
    <n v="1111085.24"/>
    <n v="833313.92999999993"/>
    <s v="ZLIN"/>
    <n v="10"/>
    <n v="0"/>
    <n v="0"/>
    <n v="0"/>
    <s v="ZLIN"/>
    <n v="10"/>
    <n v="0"/>
    <n v="0"/>
    <n v="0"/>
    <m/>
    <m/>
    <m/>
  </r>
  <r>
    <s v="120602007463-0"/>
    <x v="38"/>
    <n v="332100"/>
    <s v="PUESTO DE TRABAJO PARA SECRETARIA JEFATURA"/>
    <s v="31.12.2012"/>
    <n v="1111085.24"/>
    <n v="833313.92999999993"/>
    <s v="ZLIN"/>
    <n v="10"/>
    <n v="0"/>
    <n v="0"/>
    <n v="0"/>
    <s v="ZLIN"/>
    <n v="10"/>
    <n v="0"/>
    <n v="0"/>
    <n v="0"/>
    <m/>
    <m/>
    <m/>
  </r>
  <r>
    <s v="120602007464-0"/>
    <x v="38"/>
    <n v="332100"/>
    <s v="PUESTO DE SECRETARIA PARA DIRECCION"/>
    <s v="31.12.2012"/>
    <n v="670720.48"/>
    <n v="503040.37"/>
    <s v="ZLIN"/>
    <n v="10"/>
    <n v="0"/>
    <n v="0"/>
    <n v="0"/>
    <s v="ZLIN"/>
    <n v="10"/>
    <n v="0"/>
    <n v="0"/>
    <n v="0"/>
    <m/>
    <m/>
    <m/>
  </r>
  <r>
    <s v="120602007465-0"/>
    <x v="38"/>
    <n v="332501"/>
    <s v="BIBLIOTECA BAJA 750 X 560 X 750 mm"/>
    <s v="31.12.2012"/>
    <n v="73850.990000000005"/>
    <n v="55388.25"/>
    <s v="ZLIN"/>
    <n v="10"/>
    <n v="0"/>
    <n v="0"/>
    <n v="0"/>
    <s v="ZLIN"/>
    <n v="10"/>
    <n v="0"/>
    <n v="0"/>
    <n v="0"/>
    <m/>
    <m/>
    <m/>
  </r>
  <r>
    <s v="120602007466-0"/>
    <x v="38"/>
    <n v="332100"/>
    <s v="BIBLIOTECA BAJA 750 X 560 X 750 mm"/>
    <s v="31.12.2012"/>
    <n v="73850.990000000005"/>
    <n v="55388.25"/>
    <s v="ZLIN"/>
    <n v="10"/>
    <n v="0"/>
    <n v="0"/>
    <n v="0"/>
    <s v="ZLIN"/>
    <n v="10"/>
    <n v="0"/>
    <n v="0"/>
    <n v="0"/>
    <m/>
    <m/>
    <m/>
  </r>
  <r>
    <s v="120602007467-0"/>
    <x v="38"/>
    <n v="332401"/>
    <s v="BIBLIOTECA BAJA 750 X 560 X 750 mm"/>
    <s v="31.12.2012"/>
    <n v="73850.990000000005"/>
    <n v="55388.25"/>
    <s v="ZLIN"/>
    <n v="10"/>
    <n v="0"/>
    <n v="0"/>
    <n v="0"/>
    <s v="ZLIN"/>
    <n v="10"/>
    <n v="0"/>
    <n v="0"/>
    <n v="0"/>
    <m/>
    <m/>
    <m/>
  </r>
  <r>
    <s v="120602007468-0"/>
    <x v="38"/>
    <n v="332301"/>
    <s v="BIBLIOTECA BAJA 750 X 560 X 750 mm"/>
    <s v="31.12.2012"/>
    <n v="73850.990000000005"/>
    <n v="55388.25"/>
    <s v="ZLIN"/>
    <n v="10"/>
    <n v="0"/>
    <n v="0"/>
    <n v="0"/>
    <s v="ZLIN"/>
    <n v="10"/>
    <n v="0"/>
    <n v="0"/>
    <n v="0"/>
    <m/>
    <m/>
    <m/>
  </r>
  <r>
    <s v="120602007469-0"/>
    <x v="38"/>
    <n v="332100"/>
    <s v="BIBLIOTECA ALTA 1800 X0750X0450MM"/>
    <s v="31.12.2012"/>
    <n v="117611.28"/>
    <n v="88208.47"/>
    <s v="ZLIN"/>
    <n v="10"/>
    <n v="0"/>
    <n v="0"/>
    <n v="0"/>
    <s v="ZLIN"/>
    <n v="10"/>
    <n v="0"/>
    <n v="0"/>
    <n v="0"/>
    <m/>
    <m/>
    <m/>
  </r>
  <r>
    <s v="120602007470-0"/>
    <x v="38"/>
    <n v="332100"/>
    <s v="BIBLIOTECA ALTA 1800 X0750X0450MM"/>
    <s v="31.12.2012"/>
    <n v="117611.28"/>
    <n v="88208.47"/>
    <s v="ZLIN"/>
    <n v="10"/>
    <n v="0"/>
    <n v="0"/>
    <n v="0"/>
    <s v="ZLIN"/>
    <n v="10"/>
    <n v="0"/>
    <n v="0"/>
    <n v="0"/>
    <m/>
    <m/>
    <m/>
  </r>
  <r>
    <s v="120602007471-0"/>
    <x v="38"/>
    <n v="332501"/>
    <s v="BIBLIOTECA ALTA 1800 X0750X0450MM"/>
    <s v="31.12.2012"/>
    <n v="117611.28"/>
    <n v="88208.47"/>
    <s v="ZLIN"/>
    <n v="10"/>
    <n v="0"/>
    <n v="0"/>
    <n v="0"/>
    <s v="ZLIN"/>
    <n v="10"/>
    <n v="0"/>
    <n v="0"/>
    <n v="0"/>
    <m/>
    <m/>
    <m/>
  </r>
  <r>
    <s v="120602007472-0"/>
    <x v="38"/>
    <n v="332501"/>
    <s v="BIBLIOTECA ALTA 1800 X0750X0450MM"/>
    <s v="31.12.2012"/>
    <n v="117611.28"/>
    <n v="88208.47"/>
    <s v="ZLIN"/>
    <n v="10"/>
    <n v="0"/>
    <n v="0"/>
    <n v="0"/>
    <s v="ZLIN"/>
    <n v="10"/>
    <n v="0"/>
    <n v="0"/>
    <n v="0"/>
    <m/>
    <m/>
    <m/>
  </r>
  <r>
    <s v="120602007473-0"/>
    <x v="38"/>
    <n v="332401"/>
    <s v="BIBLIOTECA ALTA 1800 X0750X0450MM"/>
    <s v="31.12.2012"/>
    <n v="117611.28"/>
    <n v="88208.47"/>
    <s v="ZLIN"/>
    <n v="10"/>
    <n v="0"/>
    <n v="0"/>
    <n v="0"/>
    <s v="ZLIN"/>
    <n v="10"/>
    <n v="0"/>
    <n v="0"/>
    <n v="0"/>
    <m/>
    <m/>
    <m/>
  </r>
  <r>
    <s v="120602007474-0"/>
    <x v="38"/>
    <n v="332301"/>
    <s v="BIBLIOTECA ALTA 1800 X0750X0450MM"/>
    <s v="31.12.2012"/>
    <n v="117611.28"/>
    <n v="88208.47"/>
    <s v="ZLIN"/>
    <n v="10"/>
    <n v="0"/>
    <n v="0"/>
    <n v="0"/>
    <s v="ZLIN"/>
    <n v="10"/>
    <n v="0"/>
    <n v="0"/>
    <n v="0"/>
    <m/>
    <m/>
    <m/>
  </r>
  <r>
    <s v="120602007475-0"/>
    <x v="38"/>
    <n v="332201"/>
    <s v="BIBLIOTECA ALTA 1800 X0750X0450MM"/>
    <s v="31.12.2012"/>
    <n v="119131.85"/>
    <n v="89348.890000000014"/>
    <s v="ZLIN"/>
    <n v="10"/>
    <n v="0"/>
    <n v="0"/>
    <n v="0"/>
    <s v="ZLIN"/>
    <n v="10"/>
    <n v="0"/>
    <n v="0"/>
    <n v="0"/>
    <m/>
    <m/>
    <m/>
  </r>
  <r>
    <s v="120602007476-0"/>
    <x v="38"/>
    <n v="332201"/>
    <s v="BIBLIOTECA ALTA 1800 X0750X0450MM"/>
    <s v="31.12.2012"/>
    <n v="119131.85"/>
    <n v="89348.890000000014"/>
    <s v="ZLIN"/>
    <n v="10"/>
    <n v="0"/>
    <n v="0"/>
    <n v="0"/>
    <s v="ZLIN"/>
    <n v="10"/>
    <n v="0"/>
    <n v="0"/>
    <n v="0"/>
    <m/>
    <m/>
    <m/>
  </r>
  <r>
    <s v="120602007477-0"/>
    <x v="38"/>
    <n v="332501"/>
    <s v="BIBLIOTECA BAJA 2000 X 560 X 750 MM"/>
    <s v="31.12.2012"/>
    <n v="221852.94"/>
    <n v="166389.71"/>
    <s v="ZLIN"/>
    <n v="10"/>
    <n v="0"/>
    <n v="0"/>
    <n v="0"/>
    <s v="ZLIN"/>
    <n v="10"/>
    <n v="0"/>
    <n v="0"/>
    <n v="0"/>
    <m/>
    <m/>
    <m/>
  </r>
  <r>
    <s v="120602007478-0"/>
    <x v="38"/>
    <n v="332100"/>
    <s v="BIBLIOTECA BAJA 2000 X 560 X 750 MM"/>
    <s v="31.12.2012"/>
    <n v="221852.94"/>
    <n v="166389.71"/>
    <s v="ZLIN"/>
    <n v="10"/>
    <n v="0"/>
    <n v="0"/>
    <n v="0"/>
    <s v="ZLIN"/>
    <n v="10"/>
    <n v="0"/>
    <n v="0"/>
    <n v="0"/>
    <m/>
    <m/>
    <m/>
  </r>
  <r>
    <s v="120602007479-0"/>
    <x v="38"/>
    <n v="332100"/>
    <s v="MESA REUNIONES 2100 X 1100 X 750 MM"/>
    <s v="31.12.2012"/>
    <n v="176872.06"/>
    <n v="132654.04999999999"/>
    <s v="ZLIN"/>
    <n v="10"/>
    <n v="0"/>
    <n v="0"/>
    <n v="0"/>
    <s v="ZLIN"/>
    <n v="10"/>
    <n v="0"/>
    <n v="0"/>
    <n v="0"/>
    <m/>
    <m/>
    <m/>
  </r>
  <r>
    <s v="120602007480-0"/>
    <x v="38"/>
    <n v="332301"/>
    <s v="BIBLIOTECA BAJA PARA IMPRESION"/>
    <s v="31.12.2012"/>
    <n v="147696.79999999999"/>
    <n v="110772.59999999999"/>
    <s v="ZLIN"/>
    <n v="10"/>
    <n v="0"/>
    <n v="0"/>
    <n v="0"/>
    <s v="ZLIN"/>
    <n v="10"/>
    <n v="0"/>
    <n v="0"/>
    <n v="0"/>
    <m/>
    <m/>
    <m/>
  </r>
  <r>
    <s v="120602007481-0"/>
    <x v="38"/>
    <n v="332401"/>
    <s v="BIBLIOTECA BAJA PARA IMPRESION"/>
    <s v="31.12.2012"/>
    <n v="147696.79999999999"/>
    <n v="110772.59999999999"/>
    <s v="ZLIN"/>
    <n v="10"/>
    <n v="0"/>
    <n v="0"/>
    <n v="0"/>
    <s v="ZLIN"/>
    <n v="10"/>
    <n v="0"/>
    <n v="0"/>
    <n v="0"/>
    <m/>
    <m/>
    <m/>
  </r>
  <r>
    <s v="120602007483-0"/>
    <x v="38"/>
    <n v="332100"/>
    <s v="ARCHIVO MOVIL DE 1 M X 9 M"/>
    <s v="31.12.2012"/>
    <n v="7748861.0800000001"/>
    <n v="5811645.8200000003"/>
    <s v="ZLIN"/>
    <n v="10"/>
    <n v="0"/>
    <n v="0"/>
    <n v="0"/>
    <s v="ZLIN"/>
    <n v="10"/>
    <n v="0"/>
    <n v="0"/>
    <n v="0"/>
    <m/>
    <m/>
    <m/>
  </r>
  <r>
    <s v="120602007484-0"/>
    <x v="38"/>
    <n v="335100"/>
    <s v="Monitor para equipo biomecánico"/>
    <s v="28.02.2012"/>
    <n v="206285"/>
    <n v="171904.16999999998"/>
    <s v="ZLIN"/>
    <n v="10"/>
    <n v="0"/>
    <n v="0"/>
    <n v="0"/>
    <s v="ZLIN"/>
    <n v="10"/>
    <n v="0"/>
    <n v="0"/>
    <n v="0"/>
    <m/>
    <m/>
    <m/>
  </r>
  <r>
    <s v="120602007485-0"/>
    <x v="38"/>
    <n v="334301"/>
    <s v="AIRE ACONDICIONADO 36000 BTU"/>
    <s v="14.08.2012"/>
    <n v="1282000"/>
    <n v="1004233.3300000001"/>
    <s v="ZLIN"/>
    <n v="10"/>
    <n v="0"/>
    <n v="0"/>
    <n v="0"/>
    <s v="ZLIN"/>
    <n v="10"/>
    <n v="0"/>
    <n v="0"/>
    <n v="0"/>
    <m/>
    <m/>
    <m/>
  </r>
  <r>
    <s v="120602007486-0"/>
    <x v="38"/>
    <n v="334301"/>
    <s v="AIRE ACONDICIONADO 24000 BTU"/>
    <s v="14.08.2012"/>
    <n v="615000"/>
    <n v="481750"/>
    <s v="ZLIN"/>
    <n v="10"/>
    <n v="0"/>
    <n v="0"/>
    <n v="0"/>
    <s v="ZLIN"/>
    <n v="10"/>
    <n v="0"/>
    <n v="0"/>
    <n v="0"/>
    <m/>
    <m/>
    <m/>
  </r>
  <r>
    <s v="120602007487-0"/>
    <x v="38"/>
    <n v="334303"/>
    <s v="SILLA TIPO BANCADA"/>
    <s v="03.08.2012"/>
    <n v="282827.7"/>
    <n v="221548.37"/>
    <s v="ZLIN"/>
    <n v="10"/>
    <n v="0"/>
    <n v="0"/>
    <n v="0"/>
    <s v="ZLIN"/>
    <n v="10"/>
    <n v="0"/>
    <n v="0"/>
    <n v="0"/>
    <m/>
    <m/>
    <m/>
  </r>
  <r>
    <s v="120602007488-0"/>
    <x v="38"/>
    <n v="334303"/>
    <s v="SILLA TIPO BANCADA"/>
    <s v="03.08.2012"/>
    <n v="282827.7"/>
    <n v="221548.37"/>
    <s v="ZLIN"/>
    <n v="10"/>
    <n v="0"/>
    <n v="0"/>
    <n v="0"/>
    <s v="ZLIN"/>
    <n v="10"/>
    <n v="0"/>
    <n v="0"/>
    <n v="0"/>
    <m/>
    <m/>
    <m/>
  </r>
  <r>
    <s v="120602007489-0"/>
    <x v="38"/>
    <n v="334303"/>
    <s v="SILLA TIPO BANCADA"/>
    <s v="03.08.2012"/>
    <n v="282827.7"/>
    <n v="221548.37"/>
    <s v="ZLIN"/>
    <n v="10"/>
    <n v="0"/>
    <n v="0"/>
    <n v="0"/>
    <s v="ZLIN"/>
    <n v="10"/>
    <n v="0"/>
    <n v="0"/>
    <n v="0"/>
    <m/>
    <m/>
    <m/>
  </r>
  <r>
    <s v="120602007490-0"/>
    <x v="38"/>
    <n v="334303"/>
    <s v="SILLA TIPO BANCADA"/>
    <s v="03.08.2012"/>
    <n v="282827.7"/>
    <n v="221548.37"/>
    <s v="ZLIN"/>
    <n v="10"/>
    <n v="0"/>
    <n v="0"/>
    <n v="0"/>
    <s v="ZLIN"/>
    <n v="10"/>
    <n v="0"/>
    <n v="0"/>
    <n v="0"/>
    <m/>
    <m/>
    <m/>
  </r>
  <r>
    <s v="120602007491-0"/>
    <x v="38"/>
    <n v="334303"/>
    <s v="SILLA TIPO BANCADA"/>
    <s v="03.08.2012"/>
    <n v="282827.7"/>
    <n v="221548.37"/>
    <s v="ZLIN"/>
    <n v="10"/>
    <n v="0"/>
    <n v="0"/>
    <n v="0"/>
    <s v="ZLIN"/>
    <n v="10"/>
    <n v="0"/>
    <n v="0"/>
    <n v="0"/>
    <m/>
    <m/>
    <m/>
  </r>
  <r>
    <s v="120602007492-0"/>
    <x v="38"/>
    <n v="334303"/>
    <s v="SILLA TIPO BANCADA"/>
    <s v="03.08.2012"/>
    <n v="282827.7"/>
    <n v="221548.37"/>
    <s v="ZLIN"/>
    <n v="10"/>
    <n v="0"/>
    <n v="0"/>
    <n v="0"/>
    <s v="ZLIN"/>
    <n v="10"/>
    <n v="0"/>
    <n v="0"/>
    <n v="0"/>
    <m/>
    <m/>
    <m/>
  </r>
  <r>
    <s v="120602007493-0"/>
    <x v="38"/>
    <n v="334303"/>
    <s v="SILLA ERGONOMIGA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494-0"/>
    <x v="38"/>
    <n v="334303"/>
    <s v="SILLA ERGONOMIGA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517-0"/>
    <x v="38"/>
    <n v="334100"/>
    <s v="SILLA TIPO ESCRITORIO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518-0"/>
    <x v="38"/>
    <n v="334303"/>
    <s v="SILLA TIPO ESCRITORIO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519-0"/>
    <x v="38"/>
    <n v="334303"/>
    <s v="SILLA TIPO ESCRITORIO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520-0"/>
    <x v="38"/>
    <n v="334301"/>
    <s v="SILLA TIPO ESCRITORIO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521-0"/>
    <x v="38"/>
    <n v="334303"/>
    <s v="SILLA TIPO ESCRITORIO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522-0"/>
    <x v="38"/>
    <n v="334303"/>
    <s v="SILLA TIPO ESCRITORIO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523-0"/>
    <x v="38"/>
    <n v="334302"/>
    <s v="SILLA"/>
    <s v="28.06.2012"/>
    <n v="131940.65"/>
    <n v="105552.51999999999"/>
    <s v="ZLIN"/>
    <n v="10"/>
    <n v="0"/>
    <n v="0"/>
    <n v="0"/>
    <s v="ZLIN"/>
    <n v="10"/>
    <n v="0"/>
    <n v="0"/>
    <n v="0"/>
    <m/>
    <m/>
    <m/>
  </r>
  <r>
    <s v="120602007524-0"/>
    <x v="38"/>
    <n v="334302"/>
    <s v="SILLA TIPO ESCRITORIO"/>
    <s v="28.06.2012"/>
    <n v="131940.68"/>
    <n v="105552.54999999999"/>
    <s v="ZLIN"/>
    <n v="10"/>
    <n v="0"/>
    <n v="0"/>
    <n v="0"/>
    <s v="ZLIN"/>
    <n v="10"/>
    <n v="0"/>
    <n v="0"/>
    <n v="0"/>
    <m/>
    <m/>
    <m/>
  </r>
  <r>
    <s v="120602007528-0"/>
    <x v="38"/>
    <n v="322301"/>
    <s v="LOCKER 6 COMP."/>
    <s v="29.02.2012"/>
    <n v="129272"/>
    <n v="106649.4"/>
    <s v="ZLIN"/>
    <n v="10"/>
    <n v="0"/>
    <n v="0"/>
    <n v="0"/>
    <s v="ZLIN"/>
    <n v="10"/>
    <n v="0"/>
    <n v="0"/>
    <n v="0"/>
    <m/>
    <m/>
    <m/>
  </r>
  <r>
    <s v="120602007529-0"/>
    <x v="38"/>
    <n v="322301"/>
    <s v="LOCKER 6 COMP."/>
    <s v="29.02.2012"/>
    <n v="129272"/>
    <n v="106649.4"/>
    <s v="ZLIN"/>
    <n v="10"/>
    <n v="0"/>
    <n v="0"/>
    <n v="0"/>
    <s v="ZLIN"/>
    <n v="10"/>
    <n v="0"/>
    <n v="0"/>
    <n v="0"/>
    <m/>
    <m/>
    <m/>
  </r>
  <r>
    <s v="120602007530-0"/>
    <x v="38"/>
    <n v="322301"/>
    <s v="LOCKER 6 COMP."/>
    <s v="29.02.2012"/>
    <n v="129272"/>
    <n v="106649.4"/>
    <s v="ZLIN"/>
    <n v="10"/>
    <n v="0"/>
    <n v="0"/>
    <n v="0"/>
    <s v="ZLIN"/>
    <n v="10"/>
    <n v="0"/>
    <n v="0"/>
    <n v="0"/>
    <m/>
    <m/>
    <m/>
  </r>
  <r>
    <s v="120602007531-0"/>
    <x v="38"/>
    <n v="322301"/>
    <s v="LOCKER 6 COMP."/>
    <s v="29.02.2012"/>
    <n v="129272"/>
    <n v="106649.4"/>
    <s v="ZLIN"/>
    <n v="10"/>
    <n v="0"/>
    <n v="0"/>
    <n v="0"/>
    <s v="ZLIN"/>
    <n v="10"/>
    <n v="0"/>
    <n v="0"/>
    <n v="0"/>
    <m/>
    <m/>
    <m/>
  </r>
  <r>
    <s v="120602007532-0"/>
    <x v="38"/>
    <n v="211100"/>
    <s v="AIRE ACONDICIONADO"/>
    <s v="05.03.2012"/>
    <n v="425000"/>
    <n v="350625"/>
    <s v="ZLIN"/>
    <n v="10"/>
    <n v="0"/>
    <n v="0"/>
    <n v="0"/>
    <s v="ZLIN"/>
    <n v="10"/>
    <n v="0"/>
    <n v="0"/>
    <n v="0"/>
    <m/>
    <m/>
    <m/>
  </r>
  <r>
    <s v="120602007533-0"/>
    <x v="38"/>
    <n v="342100"/>
    <s v="AIRE ACONDICIONADO"/>
    <s v="05.03.2012"/>
    <n v="350000"/>
    <n v="288750"/>
    <s v="ZLIN"/>
    <n v="10"/>
    <n v="0"/>
    <n v="0"/>
    <n v="0"/>
    <s v="ZLIN"/>
    <n v="10"/>
    <n v="0"/>
    <n v="0"/>
    <n v="0"/>
    <m/>
    <m/>
    <m/>
  </r>
  <r>
    <s v="120602007534-0"/>
    <x v="38"/>
    <n v="342510"/>
    <s v="Aire Acondicionado Cuarto Control-Dir.Distr.Comb."/>
    <s v="01.03.2012"/>
    <n v="600000"/>
    <n v="495000"/>
    <s v="ZLIN"/>
    <n v="10"/>
    <n v="0"/>
    <n v="0"/>
    <n v="0"/>
    <s v="ZLIN"/>
    <n v="10"/>
    <n v="0"/>
    <n v="0"/>
    <n v="0"/>
    <m/>
    <m/>
    <m/>
  </r>
  <r>
    <s v="120602007536-0"/>
    <x v="38"/>
    <n v="321204"/>
    <s v="PROYECTOR"/>
    <s v="07.03.2012"/>
    <n v="970000"/>
    <n v="800250"/>
    <s v="ZLIN"/>
    <n v="10"/>
    <n v="0"/>
    <n v="0"/>
    <n v="0"/>
    <s v="ZLIN"/>
    <n v="10"/>
    <n v="0"/>
    <n v="0"/>
    <n v="0"/>
    <m/>
    <m/>
    <m/>
  </r>
  <r>
    <s v="120602007538-0"/>
    <x v="38"/>
    <n v="211100"/>
    <s v="CELULAR"/>
    <s v="06.03.2012"/>
    <n v="160000"/>
    <n v="132000"/>
    <s v="ZLIN"/>
    <n v="10"/>
    <n v="0"/>
    <n v="0"/>
    <n v="0"/>
    <s v="ZLIN"/>
    <n v="10"/>
    <n v="0"/>
    <n v="0"/>
    <n v="0"/>
    <m/>
    <m/>
    <m/>
  </r>
  <r>
    <s v="120602007539-0"/>
    <x v="38"/>
    <n v="211100"/>
    <s v="CELULAR"/>
    <s v="06.03.2012"/>
    <n v="160000"/>
    <n v="132000"/>
    <s v="ZLIN"/>
    <n v="10"/>
    <n v="0"/>
    <n v="0"/>
    <n v="0"/>
    <s v="ZLIN"/>
    <n v="10"/>
    <n v="0"/>
    <n v="0"/>
    <n v="0"/>
    <m/>
    <m/>
    <m/>
  </r>
  <r>
    <s v="120602007540-0"/>
    <x v="38"/>
    <n v="211100"/>
    <s v="PERSIANAS"/>
    <s v="12.03.2012"/>
    <n v="940000"/>
    <n v="775500"/>
    <s v="ZLIN"/>
    <n v="10"/>
    <n v="0"/>
    <n v="0"/>
    <n v="0"/>
    <s v="ZLIN"/>
    <n v="10"/>
    <n v="0"/>
    <n v="0"/>
    <n v="0"/>
    <m/>
    <m/>
    <m/>
  </r>
  <r>
    <s v="120602007541-0"/>
    <x v="38"/>
    <n v="334205"/>
    <s v="ARCHIVO MOVIL (PISO 2 DIR. SUMINISTROS)"/>
    <s v="11.12.2012"/>
    <n v="2422709.16"/>
    <n v="1817031.8800000001"/>
    <s v="ZLIN"/>
    <n v="10"/>
    <n v="0"/>
    <n v="0"/>
    <n v="0"/>
    <s v="ZLIN"/>
    <n v="10"/>
    <n v="0"/>
    <n v="0"/>
    <n v="0"/>
    <m/>
    <m/>
    <m/>
  </r>
  <r>
    <s v="120602007542-0"/>
    <x v="38"/>
    <n v="341204"/>
    <s v="PROYECTOR"/>
    <s v="21.03.2012"/>
    <n v="500000"/>
    <n v="412500"/>
    <s v="ZLIN"/>
    <n v="10"/>
    <n v="0"/>
    <n v="0"/>
    <n v="0"/>
    <s v="ZLIN"/>
    <n v="10"/>
    <n v="0"/>
    <n v="0"/>
    <n v="0"/>
    <m/>
    <m/>
    <m/>
  </r>
  <r>
    <s v="120602007543-0"/>
    <x v="38"/>
    <n v="321204"/>
    <s v="Persianas para oficinas del Centro Médico"/>
    <s v="07.03.2012"/>
    <n v="104031"/>
    <n v="85825.58"/>
    <s v="ZLIN"/>
    <n v="10"/>
    <n v="0"/>
    <n v="0"/>
    <n v="0"/>
    <s v="ZLIN"/>
    <n v="10"/>
    <n v="0"/>
    <n v="0"/>
    <n v="0"/>
    <m/>
    <m/>
    <m/>
  </r>
  <r>
    <s v="120602007544-0"/>
    <x v="38"/>
    <n v="321204"/>
    <s v="Persianas para oficinas del Centro Médico"/>
    <s v="07.03.2012"/>
    <n v="104031"/>
    <n v="85825.58"/>
    <s v="ZLIN"/>
    <n v="10"/>
    <n v="0"/>
    <n v="0"/>
    <n v="0"/>
    <s v="ZLIN"/>
    <n v="10"/>
    <n v="0"/>
    <n v="0"/>
    <n v="0"/>
    <m/>
    <m/>
    <m/>
  </r>
  <r>
    <s v="120602007545-0"/>
    <x v="38"/>
    <n v="321204"/>
    <s v="Persianas para oficinas del Centro Médico"/>
    <s v="07.03.2012"/>
    <n v="104031"/>
    <n v="85825.58"/>
    <s v="ZLIN"/>
    <n v="10"/>
    <n v="0"/>
    <n v="0"/>
    <n v="0"/>
    <s v="ZLIN"/>
    <n v="10"/>
    <n v="0"/>
    <n v="0"/>
    <n v="0"/>
    <m/>
    <m/>
    <m/>
  </r>
  <r>
    <s v="120602007546-0"/>
    <x v="38"/>
    <n v="315100"/>
    <s v="DISPENSADOR DE AGUA"/>
    <s v="07.03.2012"/>
    <n v="259999.99"/>
    <n v="214500"/>
    <s v="ZLIN"/>
    <n v="10"/>
    <n v="0"/>
    <n v="0"/>
    <n v="0"/>
    <s v="ZLIN"/>
    <n v="10"/>
    <n v="0"/>
    <n v="0"/>
    <n v="0"/>
    <m/>
    <m/>
    <m/>
  </r>
  <r>
    <s v="120602007549-0"/>
    <x v="38"/>
    <n v="332100"/>
    <s v="PANTALLA TV"/>
    <s v="15.03.2012"/>
    <n v="422195"/>
    <n v="348310.88"/>
    <s v="ZLIN"/>
    <n v="10"/>
    <n v="0"/>
    <n v="0"/>
    <n v="0"/>
    <s v="ZLIN"/>
    <n v="10"/>
    <n v="0"/>
    <n v="0"/>
    <n v="0"/>
    <m/>
    <m/>
    <m/>
  </r>
  <r>
    <s v="120602007550-0"/>
    <x v="38"/>
    <n v="332100"/>
    <s v="PANTALLA TV"/>
    <s v="15.03.2012"/>
    <n v="422195"/>
    <n v="348310.88"/>
    <s v="ZLIN"/>
    <n v="10"/>
    <n v="0"/>
    <n v="0"/>
    <n v="0"/>
    <s v="ZLIN"/>
    <n v="10"/>
    <n v="0"/>
    <n v="0"/>
    <n v="0"/>
    <m/>
    <m/>
    <m/>
  </r>
  <r>
    <s v="120602007551-0"/>
    <x v="38"/>
    <n v="333301"/>
    <s v="JUEGO ESTANTERIA ARCH. CONTA 259 BANDEJAS"/>
    <s v="21.03.2012"/>
    <n v="2932638.96"/>
    <n v="2419427.15"/>
    <s v="ZLIN"/>
    <n v="10"/>
    <n v="0"/>
    <n v="0"/>
    <n v="0"/>
    <s v="ZLIN"/>
    <n v="10"/>
    <n v="0"/>
    <n v="0"/>
    <n v="0"/>
    <m/>
    <m/>
    <m/>
  </r>
  <r>
    <s v="120602007552-0"/>
    <x v="38"/>
    <n v="332100"/>
    <s v="JUEGO DE SALA"/>
    <s v="15.03.2012"/>
    <n v="440909.66"/>
    <n v="363750.47"/>
    <s v="ZLIN"/>
    <n v="10"/>
    <n v="0"/>
    <n v="0"/>
    <n v="0"/>
    <s v="ZLIN"/>
    <n v="10"/>
    <n v="0"/>
    <n v="0"/>
    <n v="0"/>
    <m/>
    <m/>
    <m/>
  </r>
  <r>
    <s v="120602007553-0"/>
    <x v="38"/>
    <n v="332100"/>
    <s v="JUEGO DE SALA"/>
    <s v="15.03.2012"/>
    <n v="556887.93999999994"/>
    <n v="459432.54999999993"/>
    <s v="ZLIN"/>
    <n v="10"/>
    <n v="0"/>
    <n v="0"/>
    <n v="0"/>
    <s v="ZLIN"/>
    <n v="10"/>
    <n v="0"/>
    <n v="0"/>
    <n v="0"/>
    <m/>
    <m/>
    <m/>
  </r>
  <r>
    <s v="120602007554-0"/>
    <x v="38"/>
    <n v="311100"/>
    <s v="SILLA ERGONOMICA"/>
    <s v="28.03.2012"/>
    <n v="122736.3"/>
    <n v="101257.45000000001"/>
    <s v="ZLIN"/>
    <n v="10"/>
    <n v="0"/>
    <n v="0"/>
    <n v="0"/>
    <s v="ZLIN"/>
    <n v="10"/>
    <n v="0"/>
    <n v="0"/>
    <n v="0"/>
    <m/>
    <m/>
    <m/>
  </r>
  <r>
    <s v="120602007555-0"/>
    <x v="38"/>
    <n v="311100"/>
    <s v="SILLA ERGONOMICA"/>
    <s v="28.03.2012"/>
    <n v="122736.3"/>
    <n v="101257.45000000001"/>
    <s v="ZLIN"/>
    <n v="10"/>
    <n v="0"/>
    <n v="0"/>
    <n v="0"/>
    <s v="ZLIN"/>
    <n v="10"/>
    <n v="0"/>
    <n v="0"/>
    <n v="0"/>
    <m/>
    <m/>
    <m/>
  </r>
  <r>
    <s v="120602007556-0"/>
    <x v="38"/>
    <n v="311100"/>
    <s v="SILLA ERGONOMICA"/>
    <s v="28.03.2012"/>
    <n v="122736.3"/>
    <n v="101257.45000000001"/>
    <s v="ZLIN"/>
    <n v="10"/>
    <n v="0"/>
    <n v="0"/>
    <n v="0"/>
    <s v="ZLIN"/>
    <n v="10"/>
    <n v="0"/>
    <n v="0"/>
    <n v="0"/>
    <m/>
    <m/>
    <m/>
  </r>
  <r>
    <s v="120602007557-0"/>
    <x v="38"/>
    <n v="311100"/>
    <s v="SILLA ERGONOMICA"/>
    <s v="28.03.2012"/>
    <n v="122736.3"/>
    <n v="101257.45000000001"/>
    <s v="ZLIN"/>
    <n v="10"/>
    <n v="0"/>
    <n v="0"/>
    <n v="0"/>
    <s v="ZLIN"/>
    <n v="10"/>
    <n v="0"/>
    <n v="0"/>
    <n v="0"/>
    <m/>
    <m/>
    <m/>
  </r>
  <r>
    <s v="120602007558-0"/>
    <x v="38"/>
    <n v="314100"/>
    <s v="SILLA ERGONOMICA"/>
    <s v="28.03.2012"/>
    <n v="122736.3"/>
    <n v="101257.45000000001"/>
    <s v="ZLIN"/>
    <n v="10"/>
    <n v="0"/>
    <n v="0"/>
    <n v="0"/>
    <s v="ZLIN"/>
    <n v="10"/>
    <n v="0"/>
    <n v="0"/>
    <n v="0"/>
    <m/>
    <m/>
    <m/>
  </r>
  <r>
    <s v="120602007559-0"/>
    <x v="38"/>
    <n v="314100"/>
    <s v="SILLA ERGONOMICA"/>
    <s v="28.03.2012"/>
    <n v="122736.3"/>
    <n v="101257.45000000001"/>
    <s v="ZLIN"/>
    <n v="10"/>
    <n v="0"/>
    <n v="0"/>
    <n v="0"/>
    <s v="ZLIN"/>
    <n v="10"/>
    <n v="0"/>
    <n v="0"/>
    <n v="0"/>
    <m/>
    <m/>
    <m/>
  </r>
  <r>
    <s v="120602007560-0"/>
    <x v="38"/>
    <n v="321201"/>
    <s v="Aire Acondicionado"/>
    <s v="27.03.2012"/>
    <n v="407250"/>
    <n v="335981.25"/>
    <s v="ZLIN"/>
    <n v="10"/>
    <n v="0"/>
    <n v="0"/>
    <n v="0"/>
    <s v="ZLIN"/>
    <n v="10"/>
    <n v="0"/>
    <n v="0"/>
    <n v="0"/>
    <m/>
    <m/>
    <m/>
  </r>
  <r>
    <s v="120602007561-0"/>
    <x v="38"/>
    <n v="321204"/>
    <s v="Aire Acondicionado"/>
    <s v="27.03.2012"/>
    <n v="541000"/>
    <n v="446325"/>
    <s v="ZLIN"/>
    <n v="10"/>
    <n v="0"/>
    <n v="0"/>
    <n v="0"/>
    <s v="ZLIN"/>
    <n v="10"/>
    <n v="0"/>
    <n v="0"/>
    <n v="0"/>
    <m/>
    <m/>
    <m/>
  </r>
  <r>
    <s v="120602007562-0"/>
    <x v="38"/>
    <n v="213100"/>
    <s v="AIRE ACONDICIONADO"/>
    <s v="31.03.2012"/>
    <n v="46500494.399999999"/>
    <n v="38362907.879999995"/>
    <s v="ZLIN"/>
    <n v="10"/>
    <n v="0"/>
    <n v="0"/>
    <n v="0"/>
    <s v="ZLIN"/>
    <n v="10"/>
    <n v="0"/>
    <n v="0"/>
    <n v="0"/>
    <m/>
    <m/>
    <m/>
  </r>
  <r>
    <s v="120602007563-0"/>
    <x v="38"/>
    <n v="213100"/>
    <s v="AIRE ACONDICIONADO"/>
    <s v="31.03.2012"/>
    <n v="46500494.399999999"/>
    <n v="38362907.879999995"/>
    <s v="ZLIN"/>
    <n v="10"/>
    <n v="0"/>
    <n v="0"/>
    <n v="0"/>
    <s v="ZLIN"/>
    <n v="10"/>
    <n v="0"/>
    <n v="0"/>
    <n v="0"/>
    <m/>
    <m/>
    <m/>
  </r>
  <r>
    <s v="120602007564-0"/>
    <x v="38"/>
    <n v="213100"/>
    <s v="AIRE ACONDICIONADO"/>
    <s v="31.03.2012"/>
    <n v="24920429.960000001"/>
    <n v="20559354.719999999"/>
    <s v="ZLIN"/>
    <n v="10"/>
    <n v="0"/>
    <n v="0"/>
    <n v="0"/>
    <s v="ZLIN"/>
    <n v="10"/>
    <n v="0"/>
    <n v="0"/>
    <n v="0"/>
    <m/>
    <m/>
    <m/>
  </r>
  <r>
    <s v="120602007565-0"/>
    <x v="38"/>
    <n v="213100"/>
    <s v="AIRE ACONDICIONADO"/>
    <s v="31.03.2012"/>
    <n v="24920429.960000001"/>
    <n v="20559354.719999999"/>
    <s v="ZLIN"/>
    <n v="10"/>
    <n v="0"/>
    <n v="0"/>
    <n v="0"/>
    <s v="ZLIN"/>
    <n v="10"/>
    <n v="0"/>
    <n v="0"/>
    <n v="0"/>
    <m/>
    <m/>
    <m/>
  </r>
  <r>
    <s v="120602007566-0"/>
    <x v="38"/>
    <n v="321204"/>
    <s v="VITRINA CON VIDRIO GRANDE"/>
    <s v="30.03.2012"/>
    <n v="195000"/>
    <n v="160875"/>
    <s v="ZLIN"/>
    <n v="10"/>
    <n v="0"/>
    <n v="0"/>
    <n v="0"/>
    <s v="ZLIN"/>
    <n v="10"/>
    <n v="0"/>
    <n v="0"/>
    <n v="0"/>
    <m/>
    <m/>
    <m/>
  </r>
  <r>
    <s v="120602007567-0"/>
    <x v="38"/>
    <n v="321204"/>
    <s v="VITRINA CON VIDRIO PEQUEÑO"/>
    <s v="30.03.2012"/>
    <n v="160000"/>
    <n v="132000"/>
    <s v="ZLIN"/>
    <n v="10"/>
    <n v="0"/>
    <n v="0"/>
    <n v="0"/>
    <s v="ZLIN"/>
    <n v="10"/>
    <n v="0"/>
    <n v="0"/>
    <n v="0"/>
    <m/>
    <m/>
    <m/>
  </r>
  <r>
    <s v="120602007568-0"/>
    <x v="38"/>
    <n v="321204"/>
    <s v="VITRINA SIN VIDRIO"/>
    <s v="30.03.2012"/>
    <n v="120000"/>
    <n v="99000"/>
    <s v="ZLIN"/>
    <n v="10"/>
    <n v="0"/>
    <n v="0"/>
    <n v="0"/>
    <s v="ZLIN"/>
    <n v="10"/>
    <n v="0"/>
    <n v="0"/>
    <n v="0"/>
    <m/>
    <m/>
    <m/>
  </r>
  <r>
    <s v="120602007569-0"/>
    <x v="38"/>
    <n v="214100"/>
    <s v="REFRIGERADORA"/>
    <s v="26.03.2012"/>
    <n v="300000"/>
    <n v="247500"/>
    <s v="ZLIN"/>
    <n v="10"/>
    <n v="0"/>
    <n v="0"/>
    <n v="0"/>
    <s v="ZLIN"/>
    <n v="10"/>
    <n v="0"/>
    <n v="0"/>
    <n v="0"/>
    <m/>
    <m/>
    <m/>
  </r>
  <r>
    <s v="120602007570-0"/>
    <x v="38"/>
    <n v="344206"/>
    <s v="MUEBLE ESQUINERO PARA COCINA"/>
    <s v="27.03.2012"/>
    <n v="190000"/>
    <n v="156750"/>
    <s v="ZLIN"/>
    <n v="10"/>
    <n v="0"/>
    <n v="0"/>
    <n v="0"/>
    <s v="ZLIN"/>
    <n v="10"/>
    <n v="0"/>
    <n v="0"/>
    <n v="0"/>
    <m/>
    <m/>
    <m/>
  </r>
  <r>
    <s v="120602007571-0"/>
    <x v="38"/>
    <n v="344206"/>
    <s v="MUEBLE ESQUINERO PARA COCINA"/>
    <s v="27.03.2012"/>
    <n v="190000"/>
    <n v="156750"/>
    <s v="ZLIN"/>
    <n v="10"/>
    <n v="0"/>
    <n v="0"/>
    <n v="0"/>
    <s v="ZLIN"/>
    <n v="10"/>
    <n v="0"/>
    <n v="0"/>
    <n v="0"/>
    <m/>
    <m/>
    <m/>
  </r>
  <r>
    <s v="120602007572-0"/>
    <x v="38"/>
    <n v="344206"/>
    <s v="MUEBLE AEREO EN L PARA COCINA"/>
    <s v="27.03.2012"/>
    <n v="113000"/>
    <n v="93225"/>
    <s v="ZLIN"/>
    <n v="10"/>
    <n v="0"/>
    <n v="0"/>
    <n v="0"/>
    <s v="ZLIN"/>
    <n v="10"/>
    <n v="0"/>
    <n v="0"/>
    <n v="0"/>
    <m/>
    <m/>
    <m/>
  </r>
  <r>
    <s v="120602007573-0"/>
    <x v="38"/>
    <n v="322301"/>
    <s v="MÓDULO EN ESCUADRA ESPECIAL EN MELAMINA"/>
    <s v="28.03.2012"/>
    <n v="160000"/>
    <n v="132000"/>
    <s v="ZLIN"/>
    <n v="10"/>
    <n v="0"/>
    <n v="0"/>
    <n v="0"/>
    <s v="ZLIN"/>
    <n v="10"/>
    <n v="0"/>
    <n v="0"/>
    <n v="0"/>
    <m/>
    <m/>
    <m/>
  </r>
  <r>
    <s v="120602007574-0"/>
    <x v="38"/>
    <n v="322301"/>
    <s v="ARCHIVO METALICO 4 GAVETAS"/>
    <s v="28.03.2012"/>
    <n v="130000"/>
    <n v="107250"/>
    <s v="ZLIN"/>
    <n v="10"/>
    <n v="0"/>
    <n v="0"/>
    <n v="0"/>
    <s v="ZLIN"/>
    <n v="10"/>
    <n v="0"/>
    <n v="0"/>
    <n v="0"/>
    <m/>
    <m/>
    <m/>
  </r>
  <r>
    <s v="120602007575-0"/>
    <x v="38"/>
    <n v="335100"/>
    <s v="SILLA EJECUTIVA"/>
    <s v="29.03.2012"/>
    <n v="115000"/>
    <n v="94875"/>
    <s v="ZLIN"/>
    <n v="10"/>
    <n v="0"/>
    <n v="0"/>
    <n v="0"/>
    <s v="ZLIN"/>
    <n v="10"/>
    <n v="0"/>
    <n v="0"/>
    <n v="0"/>
    <m/>
    <m/>
    <m/>
  </r>
  <r>
    <s v="120602007578-0"/>
    <x v="38"/>
    <n v="335100"/>
    <s v="Base samson easts100"/>
    <s v="09.04.2012"/>
    <n v="23575.19"/>
    <n v="19253.079999999998"/>
    <s v="ZLIN"/>
    <n v="10"/>
    <n v="0"/>
    <n v="0"/>
    <n v="0"/>
    <s v="ZLIN"/>
    <n v="10"/>
    <n v="0"/>
    <n v="0"/>
    <n v="0"/>
    <m/>
    <m/>
    <m/>
  </r>
  <r>
    <s v="120602007579-0"/>
    <x v="38"/>
    <n v="335100"/>
    <s v="MICROFONO"/>
    <s v="09.04.2012"/>
    <n v="84321.18"/>
    <n v="68862.31"/>
    <s v="ZLIN"/>
    <n v="10"/>
    <n v="0"/>
    <n v="0"/>
    <n v="0"/>
    <s v="ZLIN"/>
    <n v="10"/>
    <n v="0"/>
    <n v="0"/>
    <n v="0"/>
    <m/>
    <m/>
    <m/>
  </r>
  <r>
    <s v="120602007580-0"/>
    <x v="38"/>
    <n v="335100"/>
    <s v="MICROFONO"/>
    <s v="09.04.2012"/>
    <n v="99847.14"/>
    <n v="81541.83"/>
    <s v="ZLIN"/>
    <n v="10"/>
    <n v="0"/>
    <n v="0"/>
    <n v="0"/>
    <s v="ZLIN"/>
    <n v="10"/>
    <n v="0"/>
    <n v="0"/>
    <n v="0"/>
    <m/>
    <m/>
    <m/>
  </r>
  <r>
    <s v="120602007581-0"/>
    <x v="38"/>
    <n v="321201"/>
    <s v="JUEGO DE COMEDOR"/>
    <s v="10.04.2012"/>
    <n v="232950"/>
    <n v="190242.5"/>
    <s v="ZLIN"/>
    <n v="10"/>
    <n v="0"/>
    <n v="0"/>
    <n v="0"/>
    <s v="ZLIN"/>
    <n v="10"/>
    <n v="0"/>
    <n v="0"/>
    <n v="0"/>
    <m/>
    <m/>
    <m/>
  </r>
  <r>
    <s v="120602007582-0"/>
    <x v="38"/>
    <n v="321202"/>
    <s v="REFRIGERADORA"/>
    <s v="10.04.2012"/>
    <n v="150000"/>
    <n v="122500"/>
    <s v="ZLIN"/>
    <n v="10"/>
    <n v="0"/>
    <n v="0"/>
    <n v="0"/>
    <s v="ZLIN"/>
    <n v="10"/>
    <n v="0"/>
    <n v="0"/>
    <n v="0"/>
    <m/>
    <m/>
    <m/>
  </r>
  <r>
    <s v="120602007583-0"/>
    <x v="38"/>
    <n v="321201"/>
    <s v="LOCKER"/>
    <s v="13.04.2012"/>
    <n v="96000.01"/>
    <n v="78400"/>
    <s v="ZLIN"/>
    <n v="10"/>
    <n v="0"/>
    <n v="0"/>
    <n v="0"/>
    <s v="ZLIN"/>
    <n v="10"/>
    <n v="0"/>
    <n v="0"/>
    <n v="0"/>
    <m/>
    <m/>
    <m/>
  </r>
  <r>
    <s v="120602007586-0"/>
    <x v="38"/>
    <n v="332201"/>
    <s v="PIZARRA INTELIGENTE"/>
    <s v="14.05.2012"/>
    <n v="433775.8"/>
    <n v="350635.44"/>
    <s v="ZLIN"/>
    <n v="10"/>
    <n v="0"/>
    <n v="0"/>
    <n v="0"/>
    <s v="ZLIN"/>
    <n v="10"/>
    <n v="0"/>
    <n v="0"/>
    <n v="0"/>
    <m/>
    <m/>
    <m/>
  </r>
  <r>
    <s v="120602007587-0"/>
    <x v="38"/>
    <n v="321100"/>
    <s v="PIZARRA INTELIGENTE"/>
    <s v="14.05.2012"/>
    <n v="433775.8"/>
    <n v="350635.44"/>
    <s v="ZLIN"/>
    <n v="10"/>
    <n v="0"/>
    <n v="0"/>
    <n v="0"/>
    <s v="ZLIN"/>
    <n v="10"/>
    <n v="0"/>
    <n v="0"/>
    <n v="0"/>
    <m/>
    <m/>
    <m/>
  </r>
  <r>
    <s v="120602007588-0"/>
    <x v="38"/>
    <n v="211100"/>
    <s v="RELOJ MARCADOR (PARQUEO CHOFERES)"/>
    <s v="17.04.2012"/>
    <n v="370944.54"/>
    <n v="229294.62999999998"/>
    <s v="ZLIN"/>
    <n v="15"/>
    <n v="0"/>
    <n v="0"/>
    <n v="0"/>
    <s v="ZLIN"/>
    <n v="10"/>
    <n v="0"/>
    <n v="0"/>
    <n v="0"/>
    <m/>
    <m/>
    <m/>
  </r>
  <r>
    <s v="120602007592-0"/>
    <x v="38"/>
    <n v="332201"/>
    <s v="Cámara Fotografica"/>
    <s v="23.04.2012"/>
    <n v="110601.29"/>
    <n v="90324.389999999985"/>
    <s v="ZLIN"/>
    <n v="10"/>
    <n v="0"/>
    <n v="0"/>
    <n v="0"/>
    <s v="ZLIN"/>
    <n v="10"/>
    <n v="0"/>
    <n v="0"/>
    <n v="0"/>
    <m/>
    <m/>
    <m/>
  </r>
  <r>
    <s v="120602007593-0"/>
    <x v="38"/>
    <n v="335301"/>
    <s v="LOCKER"/>
    <s v="02.05.2012"/>
    <n v="104264"/>
    <n v="84280.07"/>
    <s v="ZLIN"/>
    <n v="10"/>
    <n v="0"/>
    <n v="0"/>
    <n v="0"/>
    <s v="ZLIN"/>
    <n v="10"/>
    <n v="0"/>
    <n v="0"/>
    <n v="0"/>
    <m/>
    <m/>
    <m/>
  </r>
  <r>
    <s v="120602007594-0"/>
    <x v="38"/>
    <n v="335301"/>
    <s v="LOCKER"/>
    <s v="02.05.2012"/>
    <n v="104264"/>
    <n v="84280.07"/>
    <s v="ZLIN"/>
    <n v="10"/>
    <n v="0"/>
    <n v="0"/>
    <n v="0"/>
    <s v="ZLIN"/>
    <n v="10"/>
    <n v="0"/>
    <n v="0"/>
    <n v="0"/>
    <m/>
    <m/>
    <m/>
  </r>
  <r>
    <s v="120602007595-0"/>
    <x v="38"/>
    <n v="323201"/>
    <s v="CAJA FUERTE"/>
    <s v="02.05.2012"/>
    <n v="915124.85"/>
    <n v="400480.56999999995"/>
    <s v="ZLIN"/>
    <n v="40"/>
    <n v="0"/>
    <n v="0"/>
    <n v="0"/>
    <s v="ZLIN"/>
    <n v="10"/>
    <n v="0"/>
    <n v="0"/>
    <n v="0"/>
    <m/>
    <m/>
    <m/>
  </r>
  <r>
    <s v="120602007596-0"/>
    <x v="38"/>
    <n v="211100"/>
    <s v="JUEGO DE PERSIANAS ED. ASEG. CALIDAD EL ALTO"/>
    <s v="02.05.2012"/>
    <n v="169350"/>
    <n v="136891.25"/>
    <s v="ZLIN"/>
    <n v="10"/>
    <n v="0"/>
    <n v="0"/>
    <n v="0"/>
    <s v="ZLIN"/>
    <n v="10"/>
    <n v="0"/>
    <n v="0"/>
    <n v="0"/>
    <m/>
    <m/>
    <m/>
  </r>
  <r>
    <s v="120602007598-0"/>
    <x v="38"/>
    <n v="322100"/>
    <s v="ESCRITORIO"/>
    <s v="03.05.2012"/>
    <n v="264999.96000000002"/>
    <n v="214208.31000000003"/>
    <s v="ZLIN"/>
    <n v="10"/>
    <n v="0"/>
    <n v="0"/>
    <n v="0"/>
    <s v="ZLIN"/>
    <n v="10"/>
    <n v="0"/>
    <n v="0"/>
    <n v="0"/>
    <m/>
    <m/>
    <m/>
  </r>
  <r>
    <s v="120602007599-0"/>
    <x v="38"/>
    <n v="322100"/>
    <s v="ESCRITORIO"/>
    <s v="03.05.2012"/>
    <n v="264999.96000000002"/>
    <n v="214208.31000000003"/>
    <s v="ZLIN"/>
    <n v="10"/>
    <n v="0"/>
    <n v="0"/>
    <n v="0"/>
    <s v="ZLIN"/>
    <n v="10"/>
    <n v="0"/>
    <n v="0"/>
    <n v="0"/>
    <m/>
    <m/>
    <m/>
  </r>
  <r>
    <s v="120602007600-0"/>
    <x v="38"/>
    <n v="311100"/>
    <s v="BIBLIOTECA"/>
    <s v="10.05.2012"/>
    <n v="399417.94"/>
    <n v="322862.83999999997"/>
    <s v="ZLIN"/>
    <n v="10"/>
    <n v="0"/>
    <n v="0"/>
    <n v="0"/>
    <s v="ZLIN"/>
    <n v="10"/>
    <n v="0"/>
    <n v="0"/>
    <n v="0"/>
    <m/>
    <m/>
    <m/>
  </r>
  <r>
    <s v="120602007601-0"/>
    <x v="38"/>
    <n v="322314"/>
    <s v="SILLA Giratoria Ejecutiva"/>
    <s v="09.05.2012"/>
    <n v="100000.08"/>
    <n v="80833.399999999994"/>
    <s v="ZLIN"/>
    <n v="10"/>
    <n v="0"/>
    <n v="0"/>
    <n v="0"/>
    <s v="ZLIN"/>
    <n v="10"/>
    <n v="0"/>
    <n v="0"/>
    <n v="0"/>
    <m/>
    <m/>
    <m/>
  </r>
  <r>
    <s v="120602007602-0"/>
    <x v="38"/>
    <n v="321201"/>
    <s v="Persianas p/nueva oficina inspectores de planta"/>
    <s v="14.05.2012"/>
    <n v="115000"/>
    <n v="92958.33"/>
    <s v="ZLIN"/>
    <n v="10"/>
    <n v="0"/>
    <n v="0"/>
    <n v="0"/>
    <s v="ZLIN"/>
    <n v="10"/>
    <n v="0"/>
    <n v="0"/>
    <n v="0"/>
    <m/>
    <m/>
    <m/>
  </r>
  <r>
    <s v="120602007603-0"/>
    <x v="38"/>
    <n v="322301"/>
    <s v="MUEBLE TIPO BIBLIOTECA EN METAL"/>
    <s v="21.05.2012"/>
    <n v="160000"/>
    <n v="129333.33"/>
    <s v="ZLIN"/>
    <n v="10"/>
    <n v="0"/>
    <n v="0"/>
    <n v="0"/>
    <s v="ZLIN"/>
    <n v="10"/>
    <n v="0"/>
    <n v="0"/>
    <n v="0"/>
    <m/>
    <m/>
    <m/>
  </r>
  <r>
    <s v="120602007604-0"/>
    <x v="38"/>
    <n v="322301"/>
    <s v="MESA CONFERENCIAS EN MELAMINA"/>
    <s v="21.05.2012"/>
    <n v="250000"/>
    <n v="202083.33000000002"/>
    <s v="ZLIN"/>
    <n v="10"/>
    <n v="0"/>
    <n v="0"/>
    <n v="0"/>
    <s v="ZLIN"/>
    <n v="10"/>
    <n v="0"/>
    <n v="0"/>
    <n v="0"/>
    <m/>
    <m/>
    <m/>
  </r>
  <r>
    <s v="120602007606-0"/>
    <x v="38"/>
    <n v="341102"/>
    <s v="Sistema de agua potable"/>
    <s v="29.05.2012"/>
    <n v="493824.65"/>
    <n v="399174.92000000004"/>
    <s v="ZLIN"/>
    <n v="10"/>
    <n v="0"/>
    <n v="0"/>
    <n v="0"/>
    <s v="ZLIN"/>
    <n v="10"/>
    <n v="0"/>
    <n v="0"/>
    <n v="0"/>
    <m/>
    <m/>
    <m/>
  </r>
  <r>
    <s v="120602007607-0"/>
    <x v="38"/>
    <n v="134100"/>
    <s v="TELEVISOR  (SODA ED. HERNAN GARRON)"/>
    <s v="31.07.2012"/>
    <n v="872463.79"/>
    <n v="690700.51"/>
    <s v="ZLIN"/>
    <n v="10"/>
    <n v="0"/>
    <n v="0"/>
    <n v="0"/>
    <s v="ZLIN"/>
    <n v="10"/>
    <n v="0"/>
    <n v="0"/>
    <n v="0"/>
    <m/>
    <m/>
    <m/>
  </r>
  <r>
    <s v="120602007608-0"/>
    <x v="38"/>
    <n v="134100"/>
    <s v="STAND (OF. PRENSA)"/>
    <s v="31.07.2012"/>
    <n v="4390134.75"/>
    <n v="3475523.35"/>
    <s v="ZLIN"/>
    <n v="10"/>
    <n v="0"/>
    <n v="0"/>
    <n v="0"/>
    <s v="ZLIN"/>
    <n v="10"/>
    <n v="0"/>
    <n v="0"/>
    <n v="0"/>
    <m/>
    <m/>
    <m/>
  </r>
  <r>
    <s v="120602007609-0"/>
    <x v="38"/>
    <n v="322301"/>
    <s v="SILLA ERGONOMICA"/>
    <s v="30.05.2012"/>
    <n v="238926.18"/>
    <n v="193132"/>
    <s v="ZLIN"/>
    <n v="10"/>
    <n v="0"/>
    <n v="0"/>
    <n v="0"/>
    <s v="ZLIN"/>
    <n v="10"/>
    <n v="0"/>
    <n v="0"/>
    <n v="0"/>
    <m/>
    <m/>
    <m/>
  </r>
  <r>
    <s v="120602007610-0"/>
    <x v="38"/>
    <n v="323304"/>
    <s v="MESA CENIZARO"/>
    <s v="04.06.2012"/>
    <n v="115950"/>
    <n v="92760"/>
    <s v="ZLIN"/>
    <n v="10"/>
    <n v="0"/>
    <n v="0"/>
    <n v="0"/>
    <s v="ZLIN"/>
    <n v="10"/>
    <n v="0"/>
    <n v="0"/>
    <n v="0"/>
    <m/>
    <m/>
    <m/>
  </r>
  <r>
    <s v="120602007611-0"/>
    <x v="38"/>
    <n v="323201"/>
    <s v="CAMARA FOTOGRAFICA"/>
    <s v="04.06.2012"/>
    <n v="95000"/>
    <n v="76000"/>
    <s v="ZLIN"/>
    <n v="10"/>
    <n v="0"/>
    <n v="0"/>
    <n v="0"/>
    <s v="ZLIN"/>
    <n v="10"/>
    <n v="0"/>
    <n v="0"/>
    <n v="0"/>
    <m/>
    <m/>
    <m/>
  </r>
  <r>
    <s v="120602007612-0"/>
    <x v="38"/>
    <n v="323201"/>
    <s v="CAMARA FOTOGRAFICA"/>
    <s v="04.06.2012"/>
    <n v="95000"/>
    <n v="76000"/>
    <s v="ZLIN"/>
    <n v="10"/>
    <n v="0"/>
    <n v="0"/>
    <n v="0"/>
    <s v="ZLIN"/>
    <n v="10"/>
    <n v="0"/>
    <n v="0"/>
    <n v="0"/>
    <m/>
    <m/>
    <m/>
  </r>
  <r>
    <s v="120602007613-0"/>
    <x v="38"/>
    <n v="343206"/>
    <s v="REFRIGERADORA"/>
    <s v="05.06.2012"/>
    <n v="134900"/>
    <n v="107920"/>
    <s v="ZLIN"/>
    <n v="10"/>
    <n v="0"/>
    <n v="0"/>
    <n v="0"/>
    <s v="ZLIN"/>
    <n v="10"/>
    <n v="0"/>
    <n v="0"/>
    <n v="0"/>
    <m/>
    <m/>
    <m/>
  </r>
  <r>
    <s v="120602007614-0"/>
    <x v="38"/>
    <n v="343201"/>
    <s v="ARCHIVO"/>
    <s v="04.06.2012"/>
    <n v="135600"/>
    <n v="108480"/>
    <s v="ZLIN"/>
    <n v="10"/>
    <n v="0"/>
    <n v="0"/>
    <n v="0"/>
    <s v="ZLIN"/>
    <n v="10"/>
    <n v="0"/>
    <n v="0"/>
    <n v="0"/>
    <m/>
    <m/>
    <m/>
  </r>
  <r>
    <s v="120602007615-0"/>
    <x v="38"/>
    <n v="343201"/>
    <s v="ARCHIVO"/>
    <s v="04.06.2012"/>
    <n v="135600"/>
    <n v="108480"/>
    <s v="ZLIN"/>
    <n v="10"/>
    <n v="0"/>
    <n v="0"/>
    <n v="0"/>
    <s v="ZLIN"/>
    <n v="10"/>
    <n v="0"/>
    <n v="0"/>
    <n v="0"/>
    <m/>
    <m/>
    <m/>
  </r>
  <r>
    <s v="120602007616-0"/>
    <x v="38"/>
    <n v="335100"/>
    <s v="SILLA"/>
    <s v="04.06.2012"/>
    <n v="230464.26"/>
    <n v="184371.41"/>
    <s v="ZLIN"/>
    <n v="10"/>
    <n v="0"/>
    <n v="0"/>
    <n v="0"/>
    <s v="ZLIN"/>
    <n v="10"/>
    <n v="0"/>
    <n v="0"/>
    <n v="0"/>
    <m/>
    <m/>
    <m/>
  </r>
  <r>
    <s v="120602007618-0"/>
    <x v="38"/>
    <n v="332301"/>
    <s v="BIBLIOTECA DPTO CAPACITACION"/>
    <s v="08.06.2012"/>
    <n v="414832.11"/>
    <n v="331865.69"/>
    <s v="ZLIN"/>
    <n v="10"/>
    <n v="0"/>
    <n v="0"/>
    <n v="0"/>
    <s v="ZLIN"/>
    <n v="10"/>
    <n v="0"/>
    <n v="0"/>
    <n v="0"/>
    <m/>
    <m/>
    <m/>
  </r>
  <r>
    <s v="120602007619-0"/>
    <x v="38"/>
    <n v="211100"/>
    <s v="SILLA"/>
    <s v="12.06.2012"/>
    <n v="218749.24"/>
    <n v="174999.38999999998"/>
    <s v="ZLIN"/>
    <n v="10"/>
    <n v="0"/>
    <n v="0"/>
    <n v="0"/>
    <s v="ZLIN"/>
    <n v="10"/>
    <n v="0"/>
    <n v="0"/>
    <n v="0"/>
    <m/>
    <m/>
    <m/>
  </r>
  <r>
    <s v="120602007620-0"/>
    <x v="38"/>
    <n v="131100"/>
    <s v="SILLA"/>
    <s v="12.06.2012"/>
    <n v="218749.24"/>
    <n v="174999.38999999998"/>
    <s v="ZLIN"/>
    <n v="10"/>
    <n v="0"/>
    <n v="0"/>
    <n v="0"/>
    <s v="ZLIN"/>
    <n v="10"/>
    <n v="0"/>
    <n v="0"/>
    <n v="0"/>
    <m/>
    <m/>
    <m/>
  </r>
  <r>
    <s v="120602007622-0"/>
    <x v="38"/>
    <n v="335206"/>
    <s v="SILLA"/>
    <s v="18.06.2012"/>
    <n v="229736.91"/>
    <n v="183789.53"/>
    <s v="ZLIN"/>
    <n v="10"/>
    <n v="0"/>
    <n v="0"/>
    <n v="0"/>
    <s v="ZLIN"/>
    <n v="10"/>
    <n v="0"/>
    <n v="0"/>
    <n v="0"/>
    <m/>
    <m/>
    <m/>
  </r>
  <r>
    <s v="120602007623-0"/>
    <x v="38"/>
    <n v="311100"/>
    <s v="MESA DE COMEDOR"/>
    <s v="15.06.2012"/>
    <n v="283333.33"/>
    <n v="226666.66000000003"/>
    <s v="ZLIN"/>
    <n v="10"/>
    <n v="0"/>
    <n v="0"/>
    <n v="0"/>
    <s v="ZLIN"/>
    <n v="10"/>
    <n v="0"/>
    <n v="0"/>
    <n v="0"/>
    <m/>
    <m/>
    <m/>
  </r>
  <r>
    <s v="120602007624-0"/>
    <x v="38"/>
    <n v="311100"/>
    <s v="MESA DE COMEDOR"/>
    <s v="15.06.2012"/>
    <n v="283333.33"/>
    <n v="226666.66000000003"/>
    <s v="ZLIN"/>
    <n v="10"/>
    <n v="0"/>
    <n v="0"/>
    <n v="0"/>
    <s v="ZLIN"/>
    <n v="10"/>
    <n v="0"/>
    <n v="0"/>
    <n v="0"/>
    <m/>
    <m/>
    <m/>
  </r>
  <r>
    <s v="120602007625-0"/>
    <x v="38"/>
    <n v="311100"/>
    <s v="MESA DE COMEDOR"/>
    <s v="15.06.2012"/>
    <n v="283333.33"/>
    <n v="226666.66000000003"/>
    <s v="ZLIN"/>
    <n v="10"/>
    <n v="0"/>
    <n v="0"/>
    <n v="0"/>
    <s v="ZLIN"/>
    <n v="10"/>
    <n v="0"/>
    <n v="0"/>
    <n v="0"/>
    <m/>
    <m/>
    <m/>
  </r>
  <r>
    <s v="120602007626-0"/>
    <x v="38"/>
    <n v="131100"/>
    <s v="CAMARA FOTOGRAFICA"/>
    <s v="18.06.2012"/>
    <n v="137500"/>
    <n v="110000"/>
    <s v="ZLIN"/>
    <n v="10"/>
    <n v="0"/>
    <n v="0"/>
    <n v="0"/>
    <s v="ZLIN"/>
    <n v="10"/>
    <n v="0"/>
    <n v="0"/>
    <n v="0"/>
    <m/>
    <m/>
    <m/>
  </r>
  <r>
    <s v="120602007627-0"/>
    <x v="38"/>
    <n v="131100"/>
    <s v="CAMARA FOTOGRAFICA"/>
    <s v="18.06.2012"/>
    <n v="137500"/>
    <n v="110000"/>
    <s v="ZLIN"/>
    <n v="10"/>
    <n v="0"/>
    <n v="0"/>
    <n v="0"/>
    <s v="ZLIN"/>
    <n v="10"/>
    <n v="0"/>
    <n v="0"/>
    <n v="0"/>
    <m/>
    <m/>
    <m/>
  </r>
  <r>
    <s v="120602007628-0"/>
    <x v="38"/>
    <n v="135100"/>
    <s v="SILLA"/>
    <s v="18.06.2012"/>
    <n v="138481.5"/>
    <n v="110785.2"/>
    <s v="ZLIN"/>
    <n v="10"/>
    <n v="0"/>
    <n v="0"/>
    <n v="0"/>
    <s v="ZLIN"/>
    <n v="10"/>
    <n v="0"/>
    <n v="0"/>
    <n v="0"/>
    <m/>
    <m/>
    <m/>
  </r>
  <r>
    <s v="120602007629-0"/>
    <x v="38"/>
    <n v="135100"/>
    <s v="SILLA"/>
    <s v="18.06.2012"/>
    <n v="138481.5"/>
    <n v="110785.2"/>
    <s v="ZLIN"/>
    <n v="10"/>
    <n v="0"/>
    <n v="0"/>
    <n v="0"/>
    <s v="ZLIN"/>
    <n v="10"/>
    <n v="0"/>
    <n v="0"/>
    <n v="0"/>
    <m/>
    <m/>
    <m/>
  </r>
  <r>
    <s v="120602007630-0"/>
    <x v="38"/>
    <n v="211100"/>
    <s v="SILLA"/>
    <s v="18.06.2012"/>
    <n v="138481.5"/>
    <n v="110785.2"/>
    <s v="ZLIN"/>
    <n v="10"/>
    <n v="0"/>
    <n v="0"/>
    <n v="0"/>
    <s v="ZLIN"/>
    <n v="10"/>
    <n v="0"/>
    <n v="0"/>
    <n v="0"/>
    <m/>
    <m/>
    <m/>
  </r>
  <r>
    <s v="120602007631-0"/>
    <x v="38"/>
    <n v="211100"/>
    <s v="SILLA"/>
    <s v="18.06.2012"/>
    <n v="138481.5"/>
    <n v="110785.2"/>
    <s v="ZLIN"/>
    <n v="10"/>
    <n v="0"/>
    <n v="0"/>
    <n v="0"/>
    <s v="ZLIN"/>
    <n v="10"/>
    <n v="0"/>
    <n v="0"/>
    <n v="0"/>
    <m/>
    <m/>
    <m/>
  </r>
  <r>
    <s v="120602007632-0"/>
    <x v="38"/>
    <n v="213201"/>
    <s v="ETIQUETADORA"/>
    <s v="17.07.2012"/>
    <n v="629925.81000000006"/>
    <n v="498691.26000000007"/>
    <s v="ZLIN"/>
    <n v="10"/>
    <n v="0"/>
    <n v="0"/>
    <n v="0"/>
    <s v="ZLIN"/>
    <n v="10"/>
    <n v="0"/>
    <n v="0"/>
    <n v="0"/>
    <m/>
    <m/>
    <m/>
  </r>
  <r>
    <s v="120602007633-0"/>
    <x v="38"/>
    <n v="321201"/>
    <s v="RELOJ BIOMETRICO"/>
    <s v="12.07.2012"/>
    <n v="395670.2"/>
    <n v="236382.11000000002"/>
    <s v="ZLIN"/>
    <n v="15"/>
    <n v="0"/>
    <n v="0"/>
    <n v="0"/>
    <s v="ZLIN"/>
    <n v="10"/>
    <n v="0"/>
    <n v="0"/>
    <n v="0"/>
    <m/>
    <m/>
    <m/>
  </r>
  <r>
    <s v="120602007634-0"/>
    <x v="38"/>
    <n v="321201"/>
    <s v="RELOJ BIOMETRICO"/>
    <s v="12.07.2012"/>
    <n v="395670.2"/>
    <n v="236382.11000000002"/>
    <s v="ZLIN"/>
    <n v="15"/>
    <n v="0"/>
    <n v="0"/>
    <n v="0"/>
    <s v="ZLIN"/>
    <n v="10"/>
    <n v="0"/>
    <n v="0"/>
    <n v="0"/>
    <m/>
    <m/>
    <m/>
  </r>
  <r>
    <s v="120602007635-0"/>
    <x v="38"/>
    <n v="321201"/>
    <s v="RELOJ BIOMETRICO"/>
    <s v="12.07.2012"/>
    <n v="395670.21"/>
    <n v="236382.11000000002"/>
    <s v="ZLIN"/>
    <n v="15"/>
    <n v="0"/>
    <n v="0"/>
    <n v="0"/>
    <s v="ZLIN"/>
    <n v="10"/>
    <n v="0"/>
    <n v="0"/>
    <n v="0"/>
    <m/>
    <m/>
    <m/>
  </r>
  <r>
    <s v="120602007636-0"/>
    <x v="38"/>
    <n v="335201"/>
    <s v="SILLA ERGONOMICA"/>
    <s v="06.07.2012"/>
    <n v="229736.91"/>
    <n v="181875.05"/>
    <s v="ZLIN"/>
    <n v="10"/>
    <n v="0"/>
    <n v="0"/>
    <n v="0"/>
    <s v="ZLIN"/>
    <n v="10"/>
    <n v="0"/>
    <n v="0"/>
    <n v="0"/>
    <m/>
    <m/>
    <m/>
  </r>
  <r>
    <s v="120602007641-0"/>
    <x v="38"/>
    <n v="214501"/>
    <s v="ESCRITORIO"/>
    <s v="04.07.2012"/>
    <n v="255912.65"/>
    <n v="202597.51"/>
    <s v="ZLIN"/>
    <n v="10"/>
    <n v="0"/>
    <n v="0"/>
    <n v="0"/>
    <s v="ZLIN"/>
    <n v="10"/>
    <n v="0"/>
    <n v="0"/>
    <n v="0"/>
    <m/>
    <m/>
    <m/>
  </r>
  <r>
    <s v="120602007643-0"/>
    <x v="38"/>
    <n v="311100"/>
    <s v="ESCRITORIO MODULAR"/>
    <s v="19.07.2012"/>
    <n v="229419.95"/>
    <n v="181624.13"/>
    <s v="ZLIN"/>
    <n v="10"/>
    <n v="0"/>
    <n v="0"/>
    <n v="0"/>
    <s v="ZLIN"/>
    <n v="10"/>
    <n v="0"/>
    <n v="0"/>
    <n v="0"/>
    <m/>
    <m/>
    <m/>
  </r>
  <r>
    <s v="120602007646-0"/>
    <x v="38"/>
    <n v="315100"/>
    <s v="CAMARA FOTOGRAFICA"/>
    <s v="27.07.2012"/>
    <n v="398000"/>
    <n v="319920.14"/>
    <s v="ZLIN"/>
    <n v="10"/>
    <n v="0"/>
    <n v="0"/>
    <n v="0"/>
    <s v="ZLIN"/>
    <n v="10"/>
    <n v="0"/>
    <n v="0"/>
    <n v="0"/>
    <m/>
    <m/>
    <m/>
  </r>
  <r>
    <s v="120602007647-0"/>
    <x v="38"/>
    <n v="315100"/>
    <s v="ANAQUEL (PUERTA DE METAL)"/>
    <s v="27.07.2012"/>
    <n v="457650"/>
    <n v="367867.97"/>
    <s v="ZLIN"/>
    <n v="10"/>
    <n v="0"/>
    <n v="0"/>
    <n v="0"/>
    <s v="ZLIN"/>
    <n v="10"/>
    <n v="0"/>
    <n v="0"/>
    <n v="0"/>
    <m/>
    <m/>
    <m/>
  </r>
  <r>
    <s v="120602007648-0"/>
    <x v="38"/>
    <n v="315100"/>
    <s v="AIRE ACONDICIONADO"/>
    <s v="27.07.2012"/>
    <n v="430000"/>
    <n v="345642.36"/>
    <s v="ZLIN"/>
    <n v="10"/>
    <n v="0"/>
    <n v="0"/>
    <n v="0"/>
    <s v="ZLIN"/>
    <n v="10"/>
    <n v="0"/>
    <n v="0"/>
    <n v="0"/>
    <m/>
    <m/>
    <m/>
  </r>
  <r>
    <s v="120602007649-0"/>
    <x v="38"/>
    <n v="315100"/>
    <s v="AIRE ACONDICIONADO"/>
    <s v="27.07.2012"/>
    <n v="430000"/>
    <n v="345642.36"/>
    <s v="ZLIN"/>
    <n v="10"/>
    <n v="0"/>
    <n v="0"/>
    <n v="0"/>
    <s v="ZLIN"/>
    <n v="10"/>
    <n v="0"/>
    <n v="0"/>
    <n v="0"/>
    <m/>
    <m/>
    <m/>
  </r>
  <r>
    <s v="120602007650-0"/>
    <x v="38"/>
    <n v="315100"/>
    <s v="REFRIGERADOR"/>
    <s v="27.07.2012"/>
    <n v="305990"/>
    <n v="17849.419999999984"/>
    <s v="ZLIN"/>
    <n v="10"/>
    <n v="0"/>
    <n v="0"/>
    <n v="0"/>
    <s v="ZLIN"/>
    <n v="10"/>
    <n v="0"/>
    <n v="0"/>
    <n v="0"/>
    <m/>
    <m/>
    <m/>
  </r>
  <r>
    <s v="120602007651-0"/>
    <x v="38"/>
    <n v="323301"/>
    <s v="ABANICO INDUSTRIAL 36&quot;"/>
    <s v="26.07.2012"/>
    <n v="199999.83"/>
    <n v="158333.19"/>
    <s v="ZLIN"/>
    <n v="10"/>
    <n v="0"/>
    <n v="0"/>
    <n v="0"/>
    <s v="ZLIN"/>
    <n v="10"/>
    <n v="0"/>
    <n v="0"/>
    <n v="0"/>
    <m/>
    <m/>
    <m/>
  </r>
  <r>
    <s v="120602007653-0"/>
    <x v="38"/>
    <n v="323301"/>
    <s v="ABANICO INDUSTRIAL 36&quot;"/>
    <s v="26.07.2012"/>
    <n v="199999.83"/>
    <n v="158333.19"/>
    <s v="ZLIN"/>
    <n v="10"/>
    <n v="0"/>
    <n v="0"/>
    <n v="0"/>
    <s v="ZLIN"/>
    <n v="10"/>
    <n v="0"/>
    <n v="0"/>
    <n v="0"/>
    <m/>
    <m/>
    <m/>
  </r>
  <r>
    <s v="120602007654-0"/>
    <x v="38"/>
    <n v="323302"/>
    <s v="ABANICO INDUSTRIAL 36&quot;"/>
    <s v="26.07.2012"/>
    <n v="199999.83"/>
    <n v="158333.19"/>
    <s v="ZLIN"/>
    <n v="10"/>
    <n v="0"/>
    <n v="0"/>
    <n v="0"/>
    <s v="ZLIN"/>
    <n v="10"/>
    <n v="0"/>
    <n v="0"/>
    <n v="0"/>
    <m/>
    <m/>
    <m/>
  </r>
  <r>
    <s v="120602007655-0"/>
    <x v="38"/>
    <n v="335201"/>
    <s v="AIRE ACONDICIONADO"/>
    <s v="20.07.2012"/>
    <n v="550000"/>
    <n v="435416.67"/>
    <s v="ZLIN"/>
    <n v="10"/>
    <n v="0"/>
    <n v="0"/>
    <n v="0"/>
    <s v="ZLIN"/>
    <n v="10"/>
    <n v="0"/>
    <n v="0"/>
    <n v="0"/>
    <m/>
    <m/>
    <m/>
  </r>
  <r>
    <s v="120602007656-0"/>
    <x v="38"/>
    <n v="321100"/>
    <s v="AIRE ACONDICIONADO"/>
    <s v="23.07.2012"/>
    <n v="380000"/>
    <n v="300833.33"/>
    <s v="ZLIN"/>
    <n v="10"/>
    <n v="0"/>
    <n v="0"/>
    <n v="0"/>
    <s v="ZLIN"/>
    <n v="10"/>
    <n v="0"/>
    <n v="0"/>
    <n v="0"/>
    <m/>
    <m/>
    <m/>
  </r>
  <r>
    <s v="120602007657-0"/>
    <x v="38"/>
    <n v="335203"/>
    <s v="SILLA"/>
    <s v="01.08.2012"/>
    <n v="118949.04"/>
    <n v="93176.739999999991"/>
    <s v="ZLIN"/>
    <n v="10"/>
    <n v="0"/>
    <n v="0"/>
    <n v="0"/>
    <s v="ZLIN"/>
    <n v="10"/>
    <n v="0"/>
    <n v="0"/>
    <n v="0"/>
    <m/>
    <m/>
    <m/>
  </r>
  <r>
    <s v="120602007658-0"/>
    <x v="38"/>
    <n v="335201"/>
    <s v="SILLA"/>
    <s v="01.08.2012"/>
    <n v="118949.04"/>
    <n v="93176.739999999991"/>
    <s v="ZLIN"/>
    <n v="10"/>
    <n v="0"/>
    <n v="0"/>
    <n v="0"/>
    <s v="ZLIN"/>
    <n v="10"/>
    <n v="0"/>
    <n v="0"/>
    <n v="0"/>
    <m/>
    <m/>
    <m/>
  </r>
  <r>
    <s v="120602007659-0"/>
    <x v="38"/>
    <n v="335201"/>
    <s v="SILLA"/>
    <s v="01.08.2012"/>
    <n v="118949.04"/>
    <n v="93176.739999999991"/>
    <s v="ZLIN"/>
    <n v="10"/>
    <n v="0"/>
    <n v="0"/>
    <n v="0"/>
    <s v="ZLIN"/>
    <n v="10"/>
    <n v="0"/>
    <n v="0"/>
    <n v="0"/>
    <m/>
    <m/>
    <m/>
  </r>
  <r>
    <s v="120602007660-0"/>
    <x v="38"/>
    <n v="335206"/>
    <s v="SILLA"/>
    <s v="01.08.2012"/>
    <n v="118949.04"/>
    <n v="93176.739999999991"/>
    <s v="ZLIN"/>
    <n v="10"/>
    <n v="0"/>
    <n v="0"/>
    <n v="0"/>
    <s v="ZLIN"/>
    <n v="10"/>
    <n v="0"/>
    <n v="0"/>
    <n v="0"/>
    <m/>
    <m/>
    <m/>
  </r>
  <r>
    <s v="120602007661-0"/>
    <x v="38"/>
    <n v="133501"/>
    <s v="SILLA"/>
    <s v="01.08.2012"/>
    <n v="118949.05"/>
    <n v="93176.75"/>
    <s v="ZLIN"/>
    <n v="10"/>
    <n v="0"/>
    <n v="0"/>
    <n v="0"/>
    <s v="ZLIN"/>
    <n v="10"/>
    <n v="0"/>
    <n v="0"/>
    <n v="0"/>
    <m/>
    <m/>
    <m/>
  </r>
  <r>
    <s v="120602007662-0"/>
    <x v="38"/>
    <n v="133100"/>
    <s v="SISTEMA AUDIO (SOLICITADO POR MARISOL PARA CIERR"/>
    <s v="31.10.2012"/>
    <n v="1350897.77"/>
    <n v="1035688.3"/>
    <s v="ZLIN"/>
    <n v="10"/>
    <n v="0"/>
    <n v="0"/>
    <n v="0"/>
    <s v="ZLIN"/>
    <n v="10"/>
    <n v="0"/>
    <n v="0"/>
    <n v="0"/>
    <m/>
    <m/>
    <m/>
  </r>
  <r>
    <s v="120602007663-0"/>
    <x v="38"/>
    <n v="344207"/>
    <s v="ARMARIO METALICO"/>
    <s v="08.08.2012"/>
    <n v="380000"/>
    <n v="297666.67"/>
    <s v="ZLIN"/>
    <n v="10"/>
    <n v="0"/>
    <n v="0"/>
    <n v="0"/>
    <s v="ZLIN"/>
    <n v="10"/>
    <n v="0"/>
    <n v="0"/>
    <n v="0"/>
    <m/>
    <m/>
    <m/>
  </r>
  <r>
    <s v="120602007664-0"/>
    <x v="38"/>
    <n v="335202"/>
    <s v="SILLA ORTOPEDICA"/>
    <s v="14.08.2012"/>
    <n v="236819.75"/>
    <n v="185508.81"/>
    <s v="ZLIN"/>
    <n v="10"/>
    <n v="0"/>
    <n v="0"/>
    <n v="0"/>
    <s v="ZLIN"/>
    <n v="10"/>
    <n v="0"/>
    <n v="0"/>
    <n v="0"/>
    <m/>
    <m/>
    <m/>
  </r>
  <r>
    <s v="120602007665-0"/>
    <x v="38"/>
    <n v="335301"/>
    <s v="AIRE ACONDICIONADO"/>
    <s v="17.08.2012"/>
    <n v="450000"/>
    <n v="352500"/>
    <s v="ZLIN"/>
    <n v="10"/>
    <n v="0"/>
    <n v="0"/>
    <n v="0"/>
    <s v="ZLIN"/>
    <n v="10"/>
    <n v="0"/>
    <n v="0"/>
    <n v="0"/>
    <m/>
    <m/>
    <m/>
  </r>
  <r>
    <s v="120602007666-0"/>
    <x v="38"/>
    <n v="343206"/>
    <s v="ARCHIVADOR"/>
    <s v="21.08.2012"/>
    <n v="135600"/>
    <n v="106220"/>
    <s v="ZLIN"/>
    <n v="10"/>
    <n v="0"/>
    <n v="0"/>
    <n v="0"/>
    <s v="ZLIN"/>
    <n v="10"/>
    <n v="0"/>
    <n v="0"/>
    <n v="0"/>
    <m/>
    <m/>
    <m/>
  </r>
  <r>
    <s v="120602007667-0"/>
    <x v="38"/>
    <n v="343201"/>
    <s v="SILLON"/>
    <s v="21.08.2012"/>
    <n v="134990"/>
    <n v="105742.17"/>
    <s v="ZLIN"/>
    <n v="10"/>
    <n v="0"/>
    <n v="0"/>
    <n v="0"/>
    <s v="ZLIN"/>
    <n v="10"/>
    <n v="0"/>
    <n v="0"/>
    <n v="0"/>
    <m/>
    <m/>
    <m/>
  </r>
  <r>
    <s v="120602007668-0"/>
    <x v="38"/>
    <n v="342301"/>
    <s v="SILLA ERGONOMICA"/>
    <s v="20.08.2012"/>
    <n v="91149.19"/>
    <n v="71400.210000000006"/>
    <s v="ZLIN"/>
    <n v="10"/>
    <n v="0"/>
    <n v="0"/>
    <n v="0"/>
    <s v="ZLIN"/>
    <n v="10"/>
    <n v="0"/>
    <n v="0"/>
    <n v="0"/>
    <m/>
    <m/>
    <m/>
  </r>
  <r>
    <s v="120602007669-0"/>
    <x v="38"/>
    <n v="343201"/>
    <s v="SILLON EJECUTIVO PIEL PLUS"/>
    <s v="27.08.2012"/>
    <n v="179990"/>
    <n v="140992.16999999998"/>
    <s v="ZLIN"/>
    <n v="10"/>
    <n v="0"/>
    <n v="0"/>
    <n v="0"/>
    <s v="ZLIN"/>
    <n v="10"/>
    <n v="0"/>
    <n v="0"/>
    <n v="0"/>
    <m/>
    <m/>
    <m/>
  </r>
  <r>
    <s v="120602007670-0"/>
    <x v="38"/>
    <n v="344201"/>
    <s v="ESCRITORIO MODULAR (CON VARIOS ACCESORIOS)"/>
    <s v="30.08.2012"/>
    <n v="950000.01"/>
    <n v="744166.67"/>
    <s v="ZLIN"/>
    <n v="10"/>
    <n v="0"/>
    <n v="0"/>
    <n v="0"/>
    <s v="ZLIN"/>
    <n v="10"/>
    <n v="0"/>
    <n v="0"/>
    <n v="0"/>
    <m/>
    <m/>
    <m/>
  </r>
  <r>
    <s v="120602007673-0"/>
    <x v="38"/>
    <n v="133201"/>
    <s v="Silla"/>
    <s v="29.08.2012"/>
    <n v="115000"/>
    <n v="90083.33"/>
    <s v="ZLIN"/>
    <n v="10"/>
    <n v="0"/>
    <n v="0"/>
    <n v="0"/>
    <s v="ZLIN"/>
    <n v="10"/>
    <n v="0"/>
    <n v="0"/>
    <n v="0"/>
    <m/>
    <m/>
    <m/>
  </r>
  <r>
    <s v="120602007674-0"/>
    <x v="38"/>
    <n v="321201"/>
    <s v="AIRE ACONDICIONADO"/>
    <s v="19.09.2012"/>
    <n v="1146844.0900000001"/>
    <n v="888804.17"/>
    <s v="ZLIN"/>
    <n v="10"/>
    <n v="0"/>
    <n v="0"/>
    <n v="0"/>
    <s v="ZLIN"/>
    <n v="10"/>
    <n v="0"/>
    <n v="0"/>
    <n v="0"/>
    <m/>
    <m/>
    <m/>
  </r>
  <r>
    <s v="120602007675-0"/>
    <x v="38"/>
    <n v="342401"/>
    <s v="AIRE ACONDICIONADO"/>
    <s v="19.09.2012"/>
    <n v="399661"/>
    <n v="309737.28000000003"/>
    <s v="ZLIN"/>
    <n v="10"/>
    <n v="0"/>
    <n v="0"/>
    <n v="0"/>
    <s v="ZLIN"/>
    <n v="10"/>
    <n v="0"/>
    <n v="0"/>
    <n v="0"/>
    <m/>
    <m/>
    <m/>
  </r>
  <r>
    <s v="120602007676-0"/>
    <x v="38"/>
    <n v="131100"/>
    <s v="CAMARA FOTOGRAFICA"/>
    <s v="16.10.2012"/>
    <n v="594000"/>
    <n v="455400"/>
    <s v="ZLIN"/>
    <n v="10"/>
    <n v="0"/>
    <n v="0"/>
    <n v="0"/>
    <s v="ZLIN"/>
    <n v="10"/>
    <n v="0"/>
    <n v="0"/>
    <n v="0"/>
    <m/>
    <m/>
    <m/>
  </r>
  <r>
    <s v="120602007677-0"/>
    <x v="38"/>
    <n v="323201"/>
    <s v="Caja fuerte para equipos de ondas guiadas"/>
    <s v="04.10.2012"/>
    <n v="926600"/>
    <n v="370779.77"/>
    <s v="ZLIN"/>
    <n v="40"/>
    <n v="0"/>
    <n v="0"/>
    <n v="0"/>
    <s v="ZLIN"/>
    <n v="10"/>
    <n v="0"/>
    <n v="0"/>
    <n v="0"/>
    <m/>
    <m/>
    <m/>
  </r>
  <r>
    <s v="120602007678-0"/>
    <x v="38"/>
    <n v="342302"/>
    <s v="TELEVISOR SODA LA GARITA"/>
    <s v="03.10.2012"/>
    <n v="180400"/>
    <n v="138306.66999999998"/>
    <s v="ZLIN"/>
    <n v="10"/>
    <n v="0"/>
    <n v="0"/>
    <n v="0"/>
    <s v="ZLIN"/>
    <n v="10"/>
    <n v="0"/>
    <n v="0"/>
    <n v="0"/>
    <m/>
    <m/>
    <m/>
  </r>
  <r>
    <s v="120602007679-0"/>
    <x v="38"/>
    <n v="336100"/>
    <s v="SILLA"/>
    <s v="12.10.2012"/>
    <n v="220000.01"/>
    <n v="168666.67"/>
    <s v="ZLIN"/>
    <n v="10"/>
    <n v="0"/>
    <n v="0"/>
    <n v="0"/>
    <s v="ZLIN"/>
    <n v="10"/>
    <n v="0"/>
    <n v="0"/>
    <n v="0"/>
    <m/>
    <m/>
    <m/>
  </r>
  <r>
    <s v="120602007681-0"/>
    <x v="38"/>
    <n v="323303"/>
    <s v="AIRE ACONDICIONADO"/>
    <s v="04.10.2012"/>
    <n v="400000"/>
    <n v="306666.67"/>
    <s v="ZLIN"/>
    <n v="10"/>
    <n v="0"/>
    <n v="0"/>
    <n v="0"/>
    <s v="ZLIN"/>
    <n v="10"/>
    <n v="0"/>
    <n v="0"/>
    <n v="0"/>
    <m/>
    <m/>
    <m/>
  </r>
  <r>
    <s v="120602007682-0"/>
    <x v="38"/>
    <n v="311100"/>
    <s v="MESA REUNIONES TIPO M"/>
    <s v="12.10.2012"/>
    <n v="1000000"/>
    <n v="780625"/>
    <s v="ZLIN"/>
    <n v="10"/>
    <n v="0"/>
    <n v="0"/>
    <n v="0"/>
    <s v="ZLIN"/>
    <n v="10"/>
    <n v="0"/>
    <n v="0"/>
    <n v="0"/>
    <m/>
    <m/>
    <m/>
  </r>
  <r>
    <s v="120602007683-0"/>
    <x v="38"/>
    <n v="316100"/>
    <s v="CAMARA DIGITAL"/>
    <s v="12.10.2012"/>
    <n v="394370"/>
    <n v="310812.86"/>
    <s v="ZLIN"/>
    <n v="10"/>
    <n v="0"/>
    <n v="0"/>
    <n v="0"/>
    <s v="ZLIN"/>
    <n v="10"/>
    <n v="0"/>
    <n v="0"/>
    <n v="0"/>
    <m/>
    <m/>
    <m/>
  </r>
  <r>
    <s v="120602007684-0"/>
    <x v="38"/>
    <n v="322301"/>
    <s v="MESA PARA CONFERENCIAS"/>
    <s v="12.10.2012"/>
    <n v="250000"/>
    <n v="191666.66999999998"/>
    <s v="ZLIN"/>
    <n v="10"/>
    <n v="0"/>
    <n v="0"/>
    <n v="0"/>
    <s v="ZLIN"/>
    <n v="10"/>
    <n v="0"/>
    <n v="0"/>
    <n v="0"/>
    <m/>
    <m/>
    <m/>
  </r>
  <r>
    <s v="120602007685-0"/>
    <x v="38"/>
    <n v="341102"/>
    <s v="ETIQUETADORA"/>
    <s v="10.10.2012"/>
    <n v="267650.39"/>
    <n v="205198.64"/>
    <s v="ZLIN"/>
    <n v="10"/>
    <n v="0"/>
    <n v="0"/>
    <n v="0"/>
    <s v="ZLIN"/>
    <n v="10"/>
    <n v="0"/>
    <n v="0"/>
    <n v="0"/>
    <m/>
    <m/>
    <m/>
  </r>
  <r>
    <s v="120602007686-0"/>
    <x v="38"/>
    <n v="323201"/>
    <s v="AIRE ACONDICIONADO"/>
    <s v="23.10.2012"/>
    <n v="552000"/>
    <n v="423200"/>
    <s v="ZLIN"/>
    <n v="10"/>
    <n v="0"/>
    <n v="0"/>
    <n v="0"/>
    <s v="ZLIN"/>
    <n v="10"/>
    <n v="0"/>
    <n v="0"/>
    <n v="0"/>
    <m/>
    <m/>
    <m/>
  </r>
  <r>
    <s v="120602007687-0"/>
    <x v="38"/>
    <n v="134100"/>
    <s v="CAMARA FOTOGRAFICA"/>
    <s v="23.10.2012"/>
    <n v="663298.69999999995"/>
    <n v="508528.99999999994"/>
    <s v="ZLIN"/>
    <n v="10"/>
    <n v="0"/>
    <n v="0"/>
    <n v="0"/>
    <s v="ZLIN"/>
    <n v="10"/>
    <n v="0"/>
    <n v="0"/>
    <n v="0"/>
    <m/>
    <m/>
    <m/>
  </r>
  <r>
    <s v="120602007688-0"/>
    <x v="38"/>
    <n v="134100"/>
    <s v="CAMARA FOTOGRAFICA"/>
    <s v="23.10.2012"/>
    <n v="83451.3"/>
    <n v="63979.33"/>
    <s v="ZLIN"/>
    <n v="10"/>
    <n v="0"/>
    <n v="0"/>
    <n v="0"/>
    <s v="ZLIN"/>
    <n v="10"/>
    <n v="0"/>
    <n v="0"/>
    <n v="0"/>
    <m/>
    <m/>
    <m/>
  </r>
  <r>
    <s v="120602007689-0"/>
    <x v="38"/>
    <n v="334303"/>
    <s v="PROYECTOR"/>
    <s v="24.10.2012"/>
    <n v="379989.62"/>
    <n v="291325.37"/>
    <s v="ZLIN"/>
    <n v="10"/>
    <n v="0"/>
    <n v="0"/>
    <n v="0"/>
    <s v="ZLIN"/>
    <n v="10"/>
    <n v="0"/>
    <n v="0"/>
    <n v="0"/>
    <m/>
    <m/>
    <m/>
  </r>
  <r>
    <s v="120602007690-0"/>
    <x v="38"/>
    <n v="334301"/>
    <s v="PROYECTOR"/>
    <s v="24.10.2012"/>
    <n v="379989.62"/>
    <n v="291325.37"/>
    <s v="ZLIN"/>
    <n v="10"/>
    <n v="0"/>
    <n v="0"/>
    <n v="0"/>
    <s v="ZLIN"/>
    <n v="10"/>
    <n v="0"/>
    <n v="0"/>
    <n v="0"/>
    <m/>
    <m/>
    <m/>
  </r>
  <r>
    <s v="120602007691-0"/>
    <x v="38"/>
    <n v="333401"/>
    <s v="FAX RICOH AFICIO MP 171"/>
    <s v="25.10.2012"/>
    <n v="283285.78999999998"/>
    <n v="217185.77999999997"/>
    <s v="ZLIN"/>
    <n v="10"/>
    <n v="0"/>
    <n v="0"/>
    <n v="0"/>
    <s v="ZLIN"/>
    <n v="10"/>
    <n v="0"/>
    <n v="0"/>
    <n v="0"/>
    <m/>
    <m/>
    <m/>
  </r>
  <r>
    <s v="120602007705-0"/>
    <x v="38"/>
    <n v="321102"/>
    <s v="MUEBLE PARA MICROONDAS"/>
    <s v="02.11.2012"/>
    <n v="146000"/>
    <n v="110716.67"/>
    <s v="ZLIN"/>
    <n v="10"/>
    <n v="0"/>
    <n v="0"/>
    <n v="0"/>
    <s v="ZLIN"/>
    <n v="10"/>
    <n v="0"/>
    <n v="0"/>
    <n v="0"/>
    <m/>
    <m/>
    <m/>
  </r>
  <r>
    <s v="120602007706-0"/>
    <x v="38"/>
    <n v="323301"/>
    <s v="abanico de pie industrial 30&quot; para Manto."/>
    <s v="16.11.2012"/>
    <n v="189998.2"/>
    <n v="144081.97"/>
    <s v="ZLIN"/>
    <n v="10"/>
    <n v="0"/>
    <n v="0"/>
    <n v="0"/>
    <s v="ZLIN"/>
    <n v="10"/>
    <n v="0"/>
    <n v="0"/>
    <n v="0"/>
    <m/>
    <m/>
    <m/>
  </r>
  <r>
    <s v="120602007707-0"/>
    <x v="38"/>
    <n v="323301"/>
    <s v="abanico de pie industrial 30&quot; para Manto."/>
    <s v="16.11.2012"/>
    <n v="189998.2"/>
    <n v="144081.97"/>
    <s v="ZLIN"/>
    <n v="10"/>
    <n v="0"/>
    <n v="0"/>
    <n v="0"/>
    <s v="ZLIN"/>
    <n v="10"/>
    <n v="0"/>
    <n v="0"/>
    <n v="0"/>
    <m/>
    <m/>
    <m/>
  </r>
  <r>
    <s v="120602007708-0"/>
    <x v="38"/>
    <n v="321100"/>
    <s v="MESA PARA REUNIONES (EJECUTIVA OVALADA)"/>
    <s v="09.11.2012"/>
    <n v="322050"/>
    <n v="244221.25"/>
    <s v="ZLIN"/>
    <n v="10"/>
    <n v="0"/>
    <n v="0"/>
    <n v="0"/>
    <s v="ZLIN"/>
    <n v="10"/>
    <n v="0"/>
    <n v="0"/>
    <n v="0"/>
    <m/>
    <m/>
    <m/>
  </r>
  <r>
    <s v="120602007710-0"/>
    <x v="38"/>
    <n v="214401"/>
    <s v="Bodega módular ( casa plástica )"/>
    <s v="09.11.2012"/>
    <n v="445000"/>
    <n v="337458.33"/>
    <s v="ZLIN"/>
    <n v="10"/>
    <n v="0"/>
    <n v="0"/>
    <n v="0"/>
    <s v="ZLIN"/>
    <n v="10"/>
    <n v="0"/>
    <n v="0"/>
    <n v="0"/>
    <m/>
    <m/>
    <m/>
  </r>
  <r>
    <s v="120602007711-0"/>
    <x v="38"/>
    <n v="214301"/>
    <s v="AIRE ACONDICIONADO"/>
    <s v="14.11.2012"/>
    <n v="570128.99"/>
    <n v="432347.81999999995"/>
    <s v="ZLIN"/>
    <n v="10"/>
    <n v="0"/>
    <n v="0"/>
    <n v="0"/>
    <s v="ZLIN"/>
    <n v="10"/>
    <n v="0"/>
    <n v="0"/>
    <n v="0"/>
    <m/>
    <m/>
    <m/>
  </r>
  <r>
    <s v="120602007712-0"/>
    <x v="38"/>
    <n v="214301"/>
    <s v="AIRE ACONDICIONADO"/>
    <s v="14.11.2012"/>
    <n v="775649.41"/>
    <n v="588200.80000000005"/>
    <s v="ZLIN"/>
    <n v="10"/>
    <n v="0"/>
    <n v="0"/>
    <n v="0"/>
    <s v="ZLIN"/>
    <n v="10"/>
    <n v="0"/>
    <n v="0"/>
    <n v="0"/>
    <m/>
    <m/>
    <m/>
  </r>
  <r>
    <s v="120602007713-0"/>
    <x v="38"/>
    <n v="214100"/>
    <s v="ESTACION DE TRABAJO"/>
    <s v="08.05.2013"/>
    <n v="848900"/>
    <n v="601304.17000000004"/>
    <s v="ZLIN"/>
    <n v="10"/>
    <n v="0"/>
    <n v="0"/>
    <n v="0"/>
    <s v="ZLIN"/>
    <n v="10"/>
    <n v="0"/>
    <n v="0"/>
    <n v="0"/>
    <m/>
    <m/>
    <m/>
  </r>
  <r>
    <s v="120602007714-0"/>
    <x v="38"/>
    <n v="214100"/>
    <s v="ESTACION DE TRABAJO"/>
    <s v="08.05.2013"/>
    <n v="862535.5"/>
    <n v="610962.65"/>
    <s v="ZLIN"/>
    <n v="10"/>
    <n v="0"/>
    <n v="0"/>
    <n v="0"/>
    <s v="ZLIN"/>
    <n v="10"/>
    <n v="0"/>
    <n v="0"/>
    <n v="0"/>
    <m/>
    <m/>
    <m/>
  </r>
  <r>
    <s v="120602007715-0"/>
    <x v="38"/>
    <n v="214100"/>
    <s v="ESTACION DE TRABAJO"/>
    <s v="08.05.2013"/>
    <n v="651835.5"/>
    <n v="461716.81"/>
    <s v="ZLIN"/>
    <n v="10"/>
    <n v="0"/>
    <n v="0"/>
    <n v="0"/>
    <s v="ZLIN"/>
    <n v="10"/>
    <n v="0"/>
    <n v="0"/>
    <n v="0"/>
    <m/>
    <m/>
    <m/>
  </r>
  <r>
    <s v="120602007716-0"/>
    <x v="38"/>
    <n v="214100"/>
    <s v="ESTACION DE TRABAJO"/>
    <s v="08.05.2013"/>
    <n v="831435.5"/>
    <n v="588933.48"/>
    <s v="ZLIN"/>
    <n v="10"/>
    <n v="0"/>
    <n v="0"/>
    <n v="0"/>
    <s v="ZLIN"/>
    <n v="10"/>
    <n v="0"/>
    <n v="0"/>
    <n v="0"/>
    <m/>
    <m/>
    <m/>
  </r>
  <r>
    <s v="120602007717-0"/>
    <x v="38"/>
    <n v="214100"/>
    <s v="ESTACION DE TRABAJO"/>
    <s v="08.05.2013"/>
    <n v="608500.01"/>
    <n v="431020.83"/>
    <s v="ZLIN"/>
    <n v="10"/>
    <n v="0"/>
    <n v="0"/>
    <n v="0"/>
    <s v="ZLIN"/>
    <n v="10"/>
    <n v="0"/>
    <n v="0"/>
    <n v="0"/>
    <m/>
    <m/>
    <m/>
  </r>
  <r>
    <s v="120602007718-0"/>
    <x v="38"/>
    <n v="214100"/>
    <s v="ESTACION DE TRABAJO"/>
    <s v="08.05.2013"/>
    <n v="865300"/>
    <n v="612920.82999999996"/>
    <s v="ZLIN"/>
    <n v="10"/>
    <n v="0"/>
    <n v="0"/>
    <n v="0"/>
    <s v="ZLIN"/>
    <n v="10"/>
    <n v="0"/>
    <n v="0"/>
    <n v="0"/>
    <m/>
    <m/>
    <m/>
  </r>
  <r>
    <s v="120602007719-0"/>
    <x v="38"/>
    <n v="214100"/>
    <s v="ESTACION DE TRABAJO"/>
    <s v="08.05.2013"/>
    <n v="865300"/>
    <n v="612920.82999999996"/>
    <s v="ZLIN"/>
    <n v="10"/>
    <n v="0"/>
    <n v="0"/>
    <n v="0"/>
    <s v="ZLIN"/>
    <n v="10"/>
    <n v="0"/>
    <n v="0"/>
    <n v="0"/>
    <m/>
    <m/>
    <m/>
  </r>
  <r>
    <s v="120602007720-0"/>
    <x v="38"/>
    <n v="214100"/>
    <s v="ESTACION DE TRABAJO"/>
    <s v="08.05.2013"/>
    <n v="865300"/>
    <n v="612920.82999999996"/>
    <s v="ZLIN"/>
    <n v="10"/>
    <n v="0"/>
    <n v="0"/>
    <n v="0"/>
    <s v="ZLIN"/>
    <n v="10"/>
    <n v="0"/>
    <n v="0"/>
    <n v="0"/>
    <m/>
    <m/>
    <m/>
  </r>
  <r>
    <s v="120602007721-0"/>
    <x v="38"/>
    <n v="214100"/>
    <s v="ESTACION DE TRABAJO"/>
    <s v="08.05.2013"/>
    <n v="662800"/>
    <n v="469483.32999999996"/>
    <s v="ZLIN"/>
    <n v="10"/>
    <n v="0"/>
    <n v="0"/>
    <n v="0"/>
    <s v="ZLIN"/>
    <n v="10"/>
    <n v="0"/>
    <n v="0"/>
    <n v="0"/>
    <m/>
    <m/>
    <m/>
  </r>
  <r>
    <s v="120602007722-0"/>
    <x v="38"/>
    <n v="214100"/>
    <s v="ESTACION DE TRABAJO"/>
    <s v="08.05.2013"/>
    <n v="639600"/>
    <n v="453050"/>
    <s v="ZLIN"/>
    <n v="10"/>
    <n v="0"/>
    <n v="0"/>
    <n v="0"/>
    <s v="ZLIN"/>
    <n v="10"/>
    <n v="0"/>
    <n v="0"/>
    <n v="0"/>
    <m/>
    <m/>
    <m/>
  </r>
  <r>
    <s v="120602007723-0"/>
    <x v="38"/>
    <n v="335301"/>
    <s v="ESTACION DE TRABAJO"/>
    <s v="08.05.2013"/>
    <n v="969500"/>
    <n v="686729.16999999993"/>
    <s v="ZLIN"/>
    <n v="10"/>
    <n v="0"/>
    <n v="0"/>
    <n v="0"/>
    <s v="ZLIN"/>
    <n v="10"/>
    <n v="0"/>
    <n v="0"/>
    <n v="0"/>
    <m/>
    <m/>
    <m/>
  </r>
  <r>
    <s v="120602007724-0"/>
    <x v="38"/>
    <n v="214100"/>
    <s v="ESTACION DE TRABAJO"/>
    <s v="08.05.2013"/>
    <n v="1206435.5"/>
    <n v="854558.48"/>
    <s v="ZLIN"/>
    <n v="10"/>
    <n v="0"/>
    <n v="0"/>
    <n v="0"/>
    <s v="ZLIN"/>
    <n v="10"/>
    <n v="0"/>
    <n v="0"/>
    <n v="0"/>
    <m/>
    <m/>
    <m/>
  </r>
  <r>
    <s v="120602007725-0"/>
    <x v="38"/>
    <n v="214100"/>
    <s v="ESTACION DE TRABAJO"/>
    <s v="08.05.2013"/>
    <n v="850200"/>
    <n v="602225"/>
    <s v="ZLIN"/>
    <n v="10"/>
    <n v="0"/>
    <n v="0"/>
    <n v="0"/>
    <s v="ZLIN"/>
    <n v="10"/>
    <n v="0"/>
    <n v="0"/>
    <n v="0"/>
    <m/>
    <m/>
    <m/>
  </r>
  <r>
    <s v="120602007726-0"/>
    <x v="38"/>
    <n v="214100"/>
    <s v="ESTACION DE TRABAJO"/>
    <s v="08.05.2013"/>
    <n v="634800"/>
    <n v="449650"/>
    <s v="ZLIN"/>
    <n v="10"/>
    <n v="0"/>
    <n v="0"/>
    <n v="0"/>
    <s v="ZLIN"/>
    <n v="10"/>
    <n v="0"/>
    <n v="0"/>
    <n v="0"/>
    <m/>
    <m/>
    <m/>
  </r>
  <r>
    <s v="120602007727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28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29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30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31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32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33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34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35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36-0"/>
    <x v="38"/>
    <n v="214100"/>
    <s v="ESTACION DE TRABAJO"/>
    <s v="08.05.2013"/>
    <n v="350200"/>
    <n v="248058.33000000002"/>
    <s v="ZLIN"/>
    <n v="10"/>
    <n v="0"/>
    <n v="0"/>
    <n v="0"/>
    <s v="ZLIN"/>
    <n v="10"/>
    <n v="0"/>
    <n v="0"/>
    <n v="0"/>
    <m/>
    <m/>
    <m/>
  </r>
  <r>
    <s v="120602007737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38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39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0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1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2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3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4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5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6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7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8-0"/>
    <x v="38"/>
    <n v="214100"/>
    <s v="ESTACION DE TRABAJO"/>
    <s v="08.05.2013"/>
    <n v="391700"/>
    <n v="277454.17"/>
    <s v="ZLIN"/>
    <n v="10"/>
    <n v="0"/>
    <n v="0"/>
    <n v="0"/>
    <s v="ZLIN"/>
    <n v="10"/>
    <n v="0"/>
    <n v="0"/>
    <n v="0"/>
    <m/>
    <m/>
    <m/>
  </r>
  <r>
    <s v="120602007749-0"/>
    <x v="38"/>
    <n v="214100"/>
    <s v="ESTACION DE TRABAJO"/>
    <s v="08.05.2013"/>
    <n v="365100.01"/>
    <n v="258612.5"/>
    <s v="ZLIN"/>
    <n v="10"/>
    <n v="0"/>
    <n v="0"/>
    <n v="0"/>
    <s v="ZLIN"/>
    <n v="10"/>
    <n v="0"/>
    <n v="0"/>
    <n v="0"/>
    <m/>
    <m/>
    <m/>
  </r>
  <r>
    <s v="120602007750-0"/>
    <x v="38"/>
    <n v="214100"/>
    <s v="ESTACION DE TRABAJO"/>
    <s v="08.05.2013"/>
    <n v="365100.01"/>
    <n v="258612.5"/>
    <s v="ZLIN"/>
    <n v="10"/>
    <n v="0"/>
    <n v="0"/>
    <n v="0"/>
    <s v="ZLIN"/>
    <n v="10"/>
    <n v="0"/>
    <n v="0"/>
    <n v="0"/>
    <m/>
    <m/>
    <m/>
  </r>
  <r>
    <s v="120602007751-0"/>
    <x v="38"/>
    <n v="214100"/>
    <s v="ESTACION DE TRABAJO"/>
    <s v="08.05.2013"/>
    <n v="365100.01"/>
    <n v="258612.5"/>
    <s v="ZLIN"/>
    <n v="10"/>
    <n v="0"/>
    <n v="0"/>
    <n v="0"/>
    <s v="ZLIN"/>
    <n v="10"/>
    <n v="0"/>
    <n v="0"/>
    <n v="0"/>
    <m/>
    <m/>
    <m/>
  </r>
  <r>
    <s v="120602007752-0"/>
    <x v="38"/>
    <n v="214100"/>
    <s v="ESTACION DE TRABAJO"/>
    <s v="08.05.2013"/>
    <n v="705199.96"/>
    <n v="499516.63999999996"/>
    <s v="ZLIN"/>
    <n v="10"/>
    <n v="0"/>
    <n v="0"/>
    <n v="0"/>
    <s v="ZLIN"/>
    <n v="10"/>
    <n v="0"/>
    <n v="0"/>
    <n v="0"/>
    <m/>
    <m/>
    <m/>
  </r>
  <r>
    <s v="120602007753-0"/>
    <x v="38"/>
    <n v="344201"/>
    <s v="ESTACION DE TRABAJO"/>
    <s v="30.11.2012"/>
    <n v="1947393.57"/>
    <n v="1476773.46"/>
    <s v="ZLIN"/>
    <n v="10"/>
    <n v="0"/>
    <n v="0"/>
    <n v="0"/>
    <s v="ZLIN"/>
    <n v="10"/>
    <n v="0"/>
    <n v="0"/>
    <n v="0"/>
    <m/>
    <m/>
    <m/>
  </r>
  <r>
    <s v="120602007754-0"/>
    <x v="38"/>
    <n v="344201"/>
    <s v="ESTACION DE TRABAJO"/>
    <s v="30.11.2012"/>
    <n v="1947393.57"/>
    <n v="1476773.46"/>
    <s v="ZLIN"/>
    <n v="10"/>
    <n v="0"/>
    <n v="0"/>
    <n v="0"/>
    <s v="ZLIN"/>
    <n v="10"/>
    <n v="0"/>
    <n v="0"/>
    <n v="0"/>
    <m/>
    <m/>
    <m/>
  </r>
  <r>
    <s v="120602007755-0"/>
    <x v="38"/>
    <n v="323305"/>
    <s v="ESTACION DE TRABAJO"/>
    <s v="30.11.2012"/>
    <n v="1947393.57"/>
    <n v="1476773.46"/>
    <s v="ZLIN"/>
    <n v="10"/>
    <n v="0"/>
    <n v="0"/>
    <n v="0"/>
    <s v="ZLIN"/>
    <n v="10"/>
    <n v="0"/>
    <n v="0"/>
    <n v="0"/>
    <m/>
    <m/>
    <m/>
  </r>
  <r>
    <s v="120602007756-0"/>
    <x v="38"/>
    <n v="323305"/>
    <s v="ESTACION DE TRABAJO"/>
    <s v="30.11.2012"/>
    <n v="1947393.57"/>
    <n v="1476773.46"/>
    <s v="ZLIN"/>
    <n v="10"/>
    <n v="0"/>
    <n v="0"/>
    <n v="0"/>
    <s v="ZLIN"/>
    <n v="10"/>
    <n v="0"/>
    <n v="0"/>
    <n v="0"/>
    <m/>
    <m/>
    <m/>
  </r>
  <r>
    <s v="120602007757-0"/>
    <x v="38"/>
    <n v="323305"/>
    <s v="ESTACION DE TRABAJO"/>
    <s v="30.11.2012"/>
    <n v="1947393.57"/>
    <n v="1476773.46"/>
    <s v="ZLIN"/>
    <n v="10"/>
    <n v="0"/>
    <n v="0"/>
    <n v="0"/>
    <s v="ZLIN"/>
    <n v="10"/>
    <n v="0"/>
    <n v="0"/>
    <n v="0"/>
    <m/>
    <m/>
    <m/>
  </r>
  <r>
    <s v="120602007758-0"/>
    <x v="38"/>
    <n v="323305"/>
    <s v="ESTACION DE TRABAJO"/>
    <s v="30.11.2012"/>
    <n v="1947393.57"/>
    <n v="1476773.46"/>
    <s v="ZLIN"/>
    <n v="10"/>
    <n v="0"/>
    <n v="0"/>
    <n v="0"/>
    <s v="ZLIN"/>
    <n v="10"/>
    <n v="0"/>
    <n v="0"/>
    <n v="0"/>
    <m/>
    <m/>
    <m/>
  </r>
  <r>
    <s v="120602007759-0"/>
    <x v="38"/>
    <n v="344207"/>
    <s v="ESTACION DE TRABAJO TIPO 5"/>
    <s v="30.11.2012"/>
    <n v="1947393.57"/>
    <n v="1476773.46"/>
    <s v="ZLIN"/>
    <n v="10"/>
    <n v="0"/>
    <n v="0"/>
    <n v="0"/>
    <s v="ZLIN"/>
    <n v="10"/>
    <n v="0"/>
    <n v="0"/>
    <n v="0"/>
    <m/>
    <m/>
    <m/>
  </r>
  <r>
    <s v="120602007760-0"/>
    <x v="38"/>
    <n v="211100"/>
    <s v="ESTACION DE TRABAJO (PISO 9 GERENCIA GENERAL)"/>
    <s v="30.11.2012"/>
    <n v="3833148.13"/>
    <n v="2906804"/>
    <s v="ZLIN"/>
    <n v="10"/>
    <n v="0"/>
    <n v="0"/>
    <n v="0"/>
    <s v="ZLIN"/>
    <n v="10"/>
    <n v="0"/>
    <n v="0"/>
    <n v="0"/>
    <m/>
    <m/>
    <m/>
  </r>
  <r>
    <s v="120602007761-0"/>
    <x v="38"/>
    <n v="211104"/>
    <s v="ESTACION DE TRABAJO (PISO 9 GERENCIA GENERAL)"/>
    <s v="30.11.2012"/>
    <n v="2172435.2000000002"/>
    <n v="1647430.0300000003"/>
    <s v="ZLIN"/>
    <n v="10"/>
    <n v="0"/>
    <n v="0"/>
    <n v="0"/>
    <s v="ZLIN"/>
    <n v="10"/>
    <n v="0"/>
    <n v="0"/>
    <n v="0"/>
    <m/>
    <m/>
    <m/>
  </r>
  <r>
    <s v="120602007761-1"/>
    <x v="38"/>
    <n v="211100"/>
    <s v="MEJORA ESTACION TRABAJO (PISO 9 GERENCIA GENERAL)"/>
    <s v="23.09.2013"/>
    <n v="218787.21"/>
    <n v="161626.57999999999"/>
    <s v="ZLIN"/>
    <n v="10"/>
    <n v="0"/>
    <n v="0"/>
    <n v="0"/>
    <s v="ZLIN"/>
    <n v="10"/>
    <n v="0"/>
    <n v="0"/>
    <n v="0"/>
    <m/>
    <m/>
    <m/>
  </r>
  <r>
    <s v="120602007762-0"/>
    <x v="38"/>
    <n v="335301"/>
    <s v="ESTACION DE TRABAJO (PISO 9 GERENCIA GENERAL)"/>
    <s v="30.11.2012"/>
    <n v="2172435.2000000002"/>
    <n v="1647430.0300000003"/>
    <s v="ZLIN"/>
    <n v="10"/>
    <n v="0"/>
    <n v="0"/>
    <n v="0"/>
    <s v="ZLIN"/>
    <n v="10"/>
    <n v="0"/>
    <n v="0"/>
    <n v="0"/>
    <m/>
    <m/>
    <m/>
  </r>
  <r>
    <s v="120602007763-0"/>
    <x v="38"/>
    <n v="344201"/>
    <s v="ESTACION DE TRABAJO"/>
    <s v="30.11.2012"/>
    <n v="2172435.2000000002"/>
    <n v="1647430.0300000003"/>
    <s v="ZLIN"/>
    <n v="10"/>
    <n v="0"/>
    <n v="0"/>
    <n v="0"/>
    <s v="ZLIN"/>
    <n v="10"/>
    <n v="0"/>
    <n v="0"/>
    <n v="0"/>
    <m/>
    <m/>
    <m/>
  </r>
  <r>
    <s v="120602007764-0"/>
    <x v="38"/>
    <n v="211100"/>
    <s v="ESTACION DE TRABAJO (PISO 9 GERENCIA GENERAL)"/>
    <s v="30.11.2012"/>
    <n v="2172435.2000000002"/>
    <n v="1647430.0300000003"/>
    <s v="ZLIN"/>
    <n v="10"/>
    <n v="0"/>
    <n v="0"/>
    <n v="0"/>
    <s v="ZLIN"/>
    <n v="10"/>
    <n v="0"/>
    <n v="0"/>
    <n v="0"/>
    <m/>
    <m/>
    <m/>
  </r>
  <r>
    <s v="120602007765-0"/>
    <x v="38"/>
    <n v="211100"/>
    <s v="ESTACION DE TRABAJO (PISO 9 GERENCIA GENERAL)"/>
    <s v="30.11.2012"/>
    <n v="2172435.2000000002"/>
    <n v="1647430.0300000003"/>
    <s v="ZLIN"/>
    <n v="10"/>
    <n v="0"/>
    <n v="0"/>
    <n v="0"/>
    <s v="ZLIN"/>
    <n v="10"/>
    <n v="0"/>
    <n v="0"/>
    <n v="0"/>
    <m/>
    <m/>
    <m/>
  </r>
  <r>
    <s v="120602007766-0"/>
    <x v="38"/>
    <n v="211100"/>
    <s v="ESTACION DE TRABAJO (PISO 9 GERENCIA GENERAL)"/>
    <s v="30.11.2012"/>
    <n v="2172435.2000000002"/>
    <n v="1647430.0300000003"/>
    <s v="ZLIN"/>
    <n v="10"/>
    <n v="0"/>
    <n v="0"/>
    <n v="0"/>
    <s v="ZLIN"/>
    <n v="10"/>
    <n v="0"/>
    <n v="0"/>
    <n v="0"/>
    <m/>
    <m/>
    <m/>
  </r>
  <r>
    <s v="120602007767-0"/>
    <x v="38"/>
    <n v="211100"/>
    <s v="BIBLIOTECA BAJA (PISO 9 GERENCIA GENERAL)"/>
    <s v="30.11.2012"/>
    <n v="160828.18"/>
    <n v="121961.37999999999"/>
    <s v="ZLIN"/>
    <n v="10"/>
    <n v="0"/>
    <n v="0"/>
    <n v="0"/>
    <s v="ZLIN"/>
    <n v="10"/>
    <n v="0"/>
    <n v="0"/>
    <n v="0"/>
    <m/>
    <m/>
    <m/>
  </r>
  <r>
    <s v="120602007768-0"/>
    <x v="38"/>
    <n v="211100"/>
    <s v="BIBLIOTECA BAJA (PISO 9 GERENCIA GENERAL)"/>
    <s v="30.11.2012"/>
    <n v="160828.18"/>
    <n v="121961.37999999999"/>
    <s v="ZLIN"/>
    <n v="10"/>
    <n v="0"/>
    <n v="0"/>
    <n v="0"/>
    <s v="ZLIN"/>
    <n v="10"/>
    <n v="0"/>
    <n v="0"/>
    <n v="0"/>
    <m/>
    <m/>
    <m/>
  </r>
  <r>
    <s v="120602007769-0"/>
    <x v="38"/>
    <n v="211100"/>
    <s v="BIBLIOTECA BAJA (PISO 9 GERENCIA GENERAL)"/>
    <s v="30.11.2012"/>
    <n v="160828.18"/>
    <n v="121961.37999999999"/>
    <s v="ZLIN"/>
    <n v="10"/>
    <n v="0"/>
    <n v="0"/>
    <n v="0"/>
    <s v="ZLIN"/>
    <n v="10"/>
    <n v="0"/>
    <n v="0"/>
    <n v="0"/>
    <m/>
    <m/>
    <m/>
  </r>
  <r>
    <s v="120602007770-0"/>
    <x v="38"/>
    <n v="211100"/>
    <s v="BIBLIOTECA BAJA (PISO 9 GERENCIA GENERAL)"/>
    <s v="30.11.2012"/>
    <n v="160828.18"/>
    <n v="121961.37999999999"/>
    <s v="ZLIN"/>
    <n v="10"/>
    <n v="0"/>
    <n v="0"/>
    <n v="0"/>
    <s v="ZLIN"/>
    <n v="10"/>
    <n v="0"/>
    <n v="0"/>
    <n v="0"/>
    <m/>
    <m/>
    <m/>
  </r>
  <r>
    <s v="120602007771-0"/>
    <x v="38"/>
    <n v="211100"/>
    <s v="BIBLIOTECA BAJA (PISO 9 GERENCIA GENERAL)"/>
    <s v="30.11.2012"/>
    <n v="160828.18"/>
    <n v="121961.37999999999"/>
    <s v="ZLIN"/>
    <n v="10"/>
    <n v="0"/>
    <n v="0"/>
    <n v="0"/>
    <s v="ZLIN"/>
    <n v="10"/>
    <n v="0"/>
    <n v="0"/>
    <n v="0"/>
    <m/>
    <m/>
    <m/>
  </r>
  <r>
    <s v="120602007772-0"/>
    <x v="38"/>
    <n v="211100"/>
    <s v="BIBLIOTECA BAJA (PISO 9 GERENCIA GENERAL)"/>
    <s v="30.11.2012"/>
    <n v="160828.18"/>
    <n v="121961.37999999999"/>
    <s v="ZLIN"/>
    <n v="10"/>
    <n v="0"/>
    <n v="0"/>
    <n v="0"/>
    <s v="ZLIN"/>
    <n v="10"/>
    <n v="0"/>
    <n v="0"/>
    <n v="0"/>
    <m/>
    <m/>
    <m/>
  </r>
  <r>
    <s v="120602007773-0"/>
    <x v="38"/>
    <n v="211100"/>
    <s v="BIBLIOTECA BAJA (PISO 9 GERENCIA GENERAL)"/>
    <s v="30.11.2012"/>
    <n v="160828.18"/>
    <n v="121961.37999999999"/>
    <s v="ZLIN"/>
    <n v="10"/>
    <n v="0"/>
    <n v="0"/>
    <n v="0"/>
    <s v="ZLIN"/>
    <n v="10"/>
    <n v="0"/>
    <n v="0"/>
    <n v="0"/>
    <m/>
    <m/>
    <m/>
  </r>
  <r>
    <s v="120602007774-0"/>
    <x v="38"/>
    <n v="332201"/>
    <s v="ARCHIVADOR MOVIL (PISO 7 COMPENSACION E INCENTIV"/>
    <s v="30.11.2012"/>
    <n v="3095300.27"/>
    <n v="2347269.37"/>
    <s v="ZLIN"/>
    <n v="10"/>
    <n v="0"/>
    <n v="0"/>
    <n v="0"/>
    <s v="ZLIN"/>
    <n v="10"/>
    <n v="0"/>
    <n v="0"/>
    <n v="0"/>
    <m/>
    <m/>
    <m/>
  </r>
  <r>
    <s v="120602007774-1"/>
    <x v="38"/>
    <n v="332201"/>
    <s v="ARCHIVADOR MOVIL (PISO 7 COMPENSACION E INCENTIV"/>
    <s v="13.06.2013"/>
    <n v="869444.62"/>
    <n v="648270.11"/>
    <s v="ZLIN"/>
    <n v="10"/>
    <n v="0"/>
    <n v="0"/>
    <n v="0"/>
    <s v="ZLIN"/>
    <n v="10"/>
    <n v="0"/>
    <n v="0"/>
    <n v="0"/>
    <m/>
    <m/>
    <m/>
  </r>
  <r>
    <s v="120602007775-0"/>
    <x v="38"/>
    <n v="211100"/>
    <s v="ARCHIVADOR MOVIL (PISO 9 GERENCIA GENERAL)"/>
    <s v="30.11.2012"/>
    <n v="3095300.27"/>
    <n v="2347269.37"/>
    <s v="ZLIN"/>
    <n v="10"/>
    <n v="0"/>
    <n v="0"/>
    <n v="0"/>
    <s v="ZLIN"/>
    <n v="10"/>
    <n v="0"/>
    <n v="0"/>
    <n v="0"/>
    <m/>
    <m/>
    <m/>
  </r>
  <r>
    <s v="120602007776-0"/>
    <x v="38"/>
    <n v="211100"/>
    <s v="ARCHIVADOR MOVIL (PISO 9 CONTROL INTERNO)"/>
    <s v="30.11.2012"/>
    <n v="3095300.27"/>
    <n v="2347269.37"/>
    <s v="ZLIN"/>
    <n v="10"/>
    <n v="0"/>
    <n v="0"/>
    <n v="0"/>
    <s v="ZLIN"/>
    <n v="10"/>
    <n v="0"/>
    <n v="0"/>
    <n v="0"/>
    <m/>
    <m/>
    <m/>
  </r>
  <r>
    <s v="120602007777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78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79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0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1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2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3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4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5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6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7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8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89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0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1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2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3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4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5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6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7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8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799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800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801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802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803-0"/>
    <x v="38"/>
    <n v="121100"/>
    <s v="ESTACION DE TRABAJO (PISO 11 AUDITORIA)"/>
    <s v="30.11.2012"/>
    <n v="771729.95"/>
    <n v="585228.54999999993"/>
    <s v="ZLIN"/>
    <n v="10"/>
    <n v="0"/>
    <n v="0"/>
    <n v="0"/>
    <s v="ZLIN"/>
    <n v="10"/>
    <n v="0"/>
    <n v="0"/>
    <n v="0"/>
    <m/>
    <m/>
    <m/>
  </r>
  <r>
    <s v="120602007804-0"/>
    <x v="38"/>
    <n v="121100"/>
    <s v="ESTACION DE TRABAJO (PISO 11 AUDITORIA)"/>
    <s v="30.11.2012"/>
    <n v="475111.35"/>
    <n v="360292.77999999997"/>
    <s v="ZLIN"/>
    <n v="10"/>
    <n v="0"/>
    <n v="0"/>
    <n v="0"/>
    <s v="ZLIN"/>
    <n v="10"/>
    <n v="0"/>
    <n v="0"/>
    <n v="0"/>
    <m/>
    <m/>
    <m/>
  </r>
  <r>
    <s v="120602007805-0"/>
    <x v="38"/>
    <n v="121100"/>
    <s v="ESTACION DE TRABAJO (PISO 11 AUDITORIA)"/>
    <s v="30.11.2012"/>
    <n v="475111.35"/>
    <n v="360292.77999999997"/>
    <s v="ZLIN"/>
    <n v="10"/>
    <n v="0"/>
    <n v="0"/>
    <n v="0"/>
    <s v="ZLIN"/>
    <n v="10"/>
    <n v="0"/>
    <n v="0"/>
    <n v="0"/>
    <m/>
    <m/>
    <m/>
  </r>
  <r>
    <s v="120602007806-0"/>
    <x v="38"/>
    <n v="121100"/>
    <s v="ESTACION DE TRABAJO (PISO 11 AUDITORIA)"/>
    <s v="30.11.2012"/>
    <n v="475111.35"/>
    <n v="360292.77999999997"/>
    <s v="ZLIN"/>
    <n v="10"/>
    <n v="0"/>
    <n v="0"/>
    <n v="0"/>
    <s v="ZLIN"/>
    <n v="10"/>
    <n v="0"/>
    <n v="0"/>
    <n v="0"/>
    <m/>
    <m/>
    <m/>
  </r>
  <r>
    <s v="120602007807-0"/>
    <x v="38"/>
    <n v="121100"/>
    <s v="ESTACION DE TRABAJO (PISO 11 AUDITORIA)"/>
    <s v="30.11.2012"/>
    <n v="475111.35"/>
    <n v="360292.77999999997"/>
    <s v="ZLIN"/>
    <n v="10"/>
    <n v="0"/>
    <n v="0"/>
    <n v="0"/>
    <s v="ZLIN"/>
    <n v="10"/>
    <n v="0"/>
    <n v="0"/>
    <n v="0"/>
    <m/>
    <m/>
    <m/>
  </r>
  <r>
    <s v="120602007808-0"/>
    <x v="38"/>
    <n v="121100"/>
    <s v="ESTACION DE TRABAJO (PISO 11 AUDITORIA)"/>
    <s v="30.11.2012"/>
    <n v="475111.35"/>
    <n v="360292.77999999997"/>
    <s v="ZLIN"/>
    <n v="10"/>
    <n v="0"/>
    <n v="0"/>
    <n v="0"/>
    <s v="ZLIN"/>
    <n v="10"/>
    <n v="0"/>
    <n v="0"/>
    <n v="0"/>
    <m/>
    <m/>
    <m/>
  </r>
  <r>
    <s v="120602007809-0"/>
    <x v="38"/>
    <n v="121100"/>
    <s v="ESTACION DE TRABAJO (PISO 11 AUDITORIA)"/>
    <s v="30.11.2012"/>
    <n v="933020.39"/>
    <n v="707540.47"/>
    <s v="ZLIN"/>
    <n v="10"/>
    <n v="0"/>
    <n v="0"/>
    <n v="0"/>
    <s v="ZLIN"/>
    <n v="10"/>
    <n v="0"/>
    <n v="0"/>
    <n v="0"/>
    <m/>
    <m/>
    <m/>
  </r>
  <r>
    <s v="120602007810-0"/>
    <x v="38"/>
    <n v="121100"/>
    <s v="ESTACION DE TRABAJO (PISO 11 AUDITORIA)"/>
    <s v="30.11.2012"/>
    <n v="933020.39"/>
    <n v="707540.47"/>
    <s v="ZLIN"/>
    <n v="10"/>
    <n v="0"/>
    <n v="0"/>
    <n v="0"/>
    <s v="ZLIN"/>
    <n v="10"/>
    <n v="0"/>
    <n v="0"/>
    <n v="0"/>
    <m/>
    <m/>
    <m/>
  </r>
  <r>
    <s v="120602007811-0"/>
    <x v="38"/>
    <n v="121100"/>
    <s v="ESTACION DE TRABAJO (PISO 11 AUDITORIA)"/>
    <s v="30.11.2012"/>
    <n v="933020.39"/>
    <n v="707540.47"/>
    <s v="ZLIN"/>
    <n v="10"/>
    <n v="0"/>
    <n v="0"/>
    <n v="0"/>
    <s v="ZLIN"/>
    <n v="10"/>
    <n v="0"/>
    <n v="0"/>
    <n v="0"/>
    <m/>
    <m/>
    <m/>
  </r>
  <r>
    <s v="120602007812-0"/>
    <x v="38"/>
    <n v="121100"/>
    <s v="ESTACION DE TRABAJO (PISO 11 AUDITORIA)"/>
    <s v="30.11.2012"/>
    <n v="1565036.63"/>
    <n v="1186819.44"/>
    <s v="ZLIN"/>
    <n v="10"/>
    <n v="0"/>
    <n v="0"/>
    <n v="0"/>
    <s v="ZLIN"/>
    <n v="10"/>
    <n v="0"/>
    <n v="0"/>
    <n v="0"/>
    <m/>
    <m/>
    <m/>
  </r>
  <r>
    <s v="120602007813-0"/>
    <x v="38"/>
    <n v="121100"/>
    <s v="ESTACION DE TRABAJO (PISO 11 AUDITORIA)"/>
    <s v="30.11.2012"/>
    <n v="1565036.63"/>
    <n v="1186819.44"/>
    <s v="ZLIN"/>
    <n v="10"/>
    <n v="0"/>
    <n v="0"/>
    <n v="0"/>
    <s v="ZLIN"/>
    <n v="10"/>
    <n v="0"/>
    <n v="0"/>
    <n v="0"/>
    <m/>
    <m/>
    <m/>
  </r>
  <r>
    <s v="120602007814-0"/>
    <x v="38"/>
    <n v="121100"/>
    <s v="ARCHIVO MOVIL (PISO  11 AUDITORIA)"/>
    <s v="30.11.2012"/>
    <n v="2389393.27"/>
    <n v="1811956.57"/>
    <s v="ZLIN"/>
    <n v="10"/>
    <n v="0"/>
    <n v="0"/>
    <n v="0"/>
    <s v="ZLIN"/>
    <n v="10"/>
    <n v="0"/>
    <n v="0"/>
    <n v="0"/>
    <m/>
    <m/>
    <m/>
  </r>
  <r>
    <s v="120602007815-0"/>
    <x v="38"/>
    <n v="343201"/>
    <s v="ARCHIVO MOVIL"/>
    <s v="30.11.2012"/>
    <n v="2389393.27"/>
    <n v="1811956.57"/>
    <s v="ZLIN"/>
    <n v="10"/>
    <n v="0"/>
    <n v="0"/>
    <n v="0"/>
    <s v="ZLIN"/>
    <n v="10"/>
    <n v="0"/>
    <n v="0"/>
    <n v="0"/>
    <m/>
    <m/>
    <m/>
  </r>
  <r>
    <s v="120602007816-0"/>
    <x v="38"/>
    <n v="121100"/>
    <s v="ARCHIVO MOVIL (PISO  11 AUDITORIA)"/>
    <s v="30.11.2012"/>
    <n v="2389393.27"/>
    <n v="1811956.57"/>
    <s v="ZLIN"/>
    <n v="10"/>
    <n v="0"/>
    <n v="0"/>
    <n v="0"/>
    <s v="ZLIN"/>
    <n v="10"/>
    <n v="0"/>
    <n v="0"/>
    <n v="0"/>
    <m/>
    <m/>
    <m/>
  </r>
  <r>
    <s v="120602007817-0"/>
    <x v="38"/>
    <n v="321101"/>
    <s v="CAMARA DIGITAL"/>
    <s v="21.11.2012"/>
    <n v="335600"/>
    <n v="254496.66999999998"/>
    <s v="ZLIN"/>
    <n v="10"/>
    <n v="0"/>
    <n v="0"/>
    <n v="0"/>
    <s v="ZLIN"/>
    <n v="10"/>
    <n v="0"/>
    <n v="0"/>
    <n v="0"/>
    <m/>
    <m/>
    <m/>
  </r>
  <r>
    <s v="120602007818-0"/>
    <x v="38"/>
    <n v="323302"/>
    <s v="ESCRITORIO RECTO"/>
    <s v="26.11.2012"/>
    <n v="150000"/>
    <n v="113750"/>
    <s v="ZLIN"/>
    <n v="10"/>
    <n v="0"/>
    <n v="0"/>
    <n v="0"/>
    <s v="ZLIN"/>
    <n v="10"/>
    <n v="0"/>
    <n v="0"/>
    <n v="0"/>
    <m/>
    <m/>
    <m/>
  </r>
  <r>
    <s v="120602007819-0"/>
    <x v="38"/>
    <n v="323301"/>
    <s v="ESCRITORIO"/>
    <s v="26.11.2012"/>
    <n v="150000"/>
    <n v="113750"/>
    <s v="ZLIN"/>
    <n v="10"/>
    <n v="0"/>
    <n v="0"/>
    <n v="0"/>
    <s v="ZLIN"/>
    <n v="10"/>
    <n v="0"/>
    <n v="0"/>
    <n v="0"/>
    <m/>
    <m/>
    <m/>
  </r>
  <r>
    <s v="120602007820-0"/>
    <x v="38"/>
    <n v="323304"/>
    <s v="ESCRITORIO ESCUADRA"/>
    <s v="26.11.2012"/>
    <n v="150000"/>
    <n v="113750"/>
    <s v="ZLIN"/>
    <n v="10"/>
    <n v="0"/>
    <n v="0"/>
    <n v="0"/>
    <s v="ZLIN"/>
    <n v="10"/>
    <n v="0"/>
    <n v="0"/>
    <n v="0"/>
    <m/>
    <m/>
    <m/>
  </r>
  <r>
    <s v="120602007821-0"/>
    <x v="38"/>
    <n v="323301"/>
    <s v="ESCRITORIO ESCUADRA"/>
    <s v="26.11.2012"/>
    <n v="150000"/>
    <n v="113750"/>
    <s v="ZLIN"/>
    <n v="10"/>
    <n v="0"/>
    <n v="0"/>
    <n v="0"/>
    <s v="ZLIN"/>
    <n v="10"/>
    <n v="0"/>
    <n v="0"/>
    <n v="0"/>
    <m/>
    <m/>
    <m/>
  </r>
  <r>
    <s v="120602007822-0"/>
    <x v="38"/>
    <n v="323301"/>
    <s v="ESCRITORIO ESCUADRA"/>
    <s v="26.11.2012"/>
    <n v="150000"/>
    <n v="113750"/>
    <s v="ZLIN"/>
    <n v="10"/>
    <n v="0"/>
    <n v="0"/>
    <n v="0"/>
    <s v="ZLIN"/>
    <n v="10"/>
    <n v="0"/>
    <n v="0"/>
    <n v="0"/>
    <m/>
    <m/>
    <m/>
  </r>
  <r>
    <s v="120602007823-0"/>
    <x v="38"/>
    <n v="323304"/>
    <s v="ESCRITORIO ESCUADRA"/>
    <s v="26.11.2012"/>
    <n v="150000"/>
    <n v="113750"/>
    <s v="ZLIN"/>
    <n v="10"/>
    <n v="0"/>
    <n v="0"/>
    <n v="0"/>
    <s v="ZLIN"/>
    <n v="10"/>
    <n v="0"/>
    <n v="0"/>
    <n v="0"/>
    <m/>
    <m/>
    <m/>
  </r>
  <r>
    <s v="120602007824-0"/>
    <x v="38"/>
    <n v="323304"/>
    <s v="ESCRITORIO ESCUADRA"/>
    <s v="26.11.2012"/>
    <n v="150000"/>
    <n v="113750"/>
    <s v="ZLIN"/>
    <n v="10"/>
    <n v="0"/>
    <n v="0"/>
    <n v="0"/>
    <s v="ZLIN"/>
    <n v="10"/>
    <n v="0"/>
    <n v="0"/>
    <n v="0"/>
    <m/>
    <m/>
    <m/>
  </r>
  <r>
    <s v="120602007825-0"/>
    <x v="38"/>
    <n v="323301"/>
    <s v="ESCRITORIO ESCUADRA"/>
    <s v="26.11.2012"/>
    <n v="150000"/>
    <n v="113750"/>
    <s v="ZLIN"/>
    <n v="10"/>
    <n v="0"/>
    <n v="0"/>
    <n v="0"/>
    <s v="ZLIN"/>
    <n v="10"/>
    <n v="0"/>
    <n v="0"/>
    <n v="0"/>
    <m/>
    <m/>
    <m/>
  </r>
  <r>
    <s v="120602007826-0"/>
    <x v="38"/>
    <n v="323304"/>
    <s v="ESCRITORIO ESCUADRA"/>
    <s v="26.11.2012"/>
    <n v="115000"/>
    <n v="87208.33"/>
    <s v="ZLIN"/>
    <n v="10"/>
    <n v="0"/>
    <n v="0"/>
    <n v="0"/>
    <s v="ZLIN"/>
    <n v="10"/>
    <n v="0"/>
    <n v="0"/>
    <n v="0"/>
    <m/>
    <m/>
    <m/>
  </r>
  <r>
    <s v="120602007827-0"/>
    <x v="38"/>
    <n v="323302"/>
    <s v="ARCHIVO 4 GAVETAS"/>
    <s v="26.11.2012"/>
    <n v="125000"/>
    <n v="94791.67"/>
    <s v="ZLIN"/>
    <n v="10"/>
    <n v="0"/>
    <n v="0"/>
    <n v="0"/>
    <s v="ZLIN"/>
    <n v="10"/>
    <n v="0"/>
    <n v="0"/>
    <n v="0"/>
    <m/>
    <m/>
    <m/>
  </r>
  <r>
    <s v="120602007828-0"/>
    <x v="38"/>
    <n v="214501"/>
    <s v="LOCKER ESPECIAL DE 3 FILAS"/>
    <s v="20.12.2012"/>
    <n v="264307"/>
    <n v="198230.25"/>
    <s v="ZLIN"/>
    <n v="10"/>
    <n v="0"/>
    <n v="0"/>
    <n v="0"/>
    <s v="ZLIN"/>
    <n v="10"/>
    <n v="0"/>
    <n v="0"/>
    <n v="0"/>
    <m/>
    <m/>
    <m/>
  </r>
  <r>
    <s v="120602007829-0"/>
    <x v="38"/>
    <n v="214501"/>
    <s v="LOCKER ESPECIAL DE 3 FILAS"/>
    <s v="20.12.2012"/>
    <n v="264307"/>
    <n v="198230.25"/>
    <s v="ZLIN"/>
    <n v="10"/>
    <n v="0"/>
    <n v="0"/>
    <n v="0"/>
    <s v="ZLIN"/>
    <n v="10"/>
    <n v="0"/>
    <n v="0"/>
    <n v="0"/>
    <m/>
    <m/>
    <m/>
  </r>
  <r>
    <s v="120602007830-0"/>
    <x v="38"/>
    <n v="214501"/>
    <s v="LOCKER ESPECIAL DE 3 FILAS"/>
    <s v="20.12.2012"/>
    <n v="264307"/>
    <n v="198230.25"/>
    <s v="ZLIN"/>
    <n v="10"/>
    <n v="0"/>
    <n v="0"/>
    <n v="0"/>
    <s v="ZLIN"/>
    <n v="10"/>
    <n v="0"/>
    <n v="0"/>
    <n v="0"/>
    <m/>
    <m/>
    <m/>
  </r>
  <r>
    <s v="120602007831-0"/>
    <x v="38"/>
    <n v="214501"/>
    <s v="LOCKER ESPECIAL DE 3 FILAS"/>
    <s v="20.12.2012"/>
    <n v="264307"/>
    <n v="198230.25"/>
    <s v="ZLIN"/>
    <n v="10"/>
    <n v="0"/>
    <n v="0"/>
    <n v="0"/>
    <s v="ZLIN"/>
    <n v="10"/>
    <n v="0"/>
    <n v="0"/>
    <n v="0"/>
    <m/>
    <m/>
    <m/>
  </r>
  <r>
    <s v="120602007832-0"/>
    <x v="38"/>
    <n v="214501"/>
    <s v="LOCKER ESPECIAL DE 3 FILAS"/>
    <s v="20.12.2012"/>
    <n v="264307"/>
    <n v="198230.25"/>
    <s v="ZLIN"/>
    <n v="10"/>
    <n v="0"/>
    <n v="0"/>
    <n v="0"/>
    <s v="ZLIN"/>
    <n v="10"/>
    <n v="0"/>
    <n v="0"/>
    <n v="0"/>
    <m/>
    <m/>
    <m/>
  </r>
  <r>
    <s v="120602007833-0"/>
    <x v="38"/>
    <n v="214501"/>
    <s v="LOCKER ESPECIAL DE 3 FILAS"/>
    <s v="20.12.2012"/>
    <n v="264307"/>
    <n v="198230.25"/>
    <s v="ZLIN"/>
    <n v="10"/>
    <n v="0"/>
    <n v="0"/>
    <n v="0"/>
    <s v="ZLIN"/>
    <n v="10"/>
    <n v="0"/>
    <n v="0"/>
    <n v="0"/>
    <m/>
    <m/>
    <m/>
  </r>
  <r>
    <s v="120602007846-0"/>
    <x v="38"/>
    <n v="315100"/>
    <s v="AIRE ACONDICIONADO"/>
    <s v="03.12.2012"/>
    <n v="440022"/>
    <n v="330016.5"/>
    <s v="ZLIN"/>
    <n v="10"/>
    <n v="0"/>
    <n v="0"/>
    <n v="0"/>
    <s v="ZLIN"/>
    <n v="10"/>
    <n v="0"/>
    <n v="0"/>
    <n v="0"/>
    <m/>
    <m/>
    <m/>
  </r>
  <r>
    <s v="120602007847-0"/>
    <x v="38"/>
    <n v="341102"/>
    <s v="PLANOTECA"/>
    <s v="27.02.2013"/>
    <n v="180000"/>
    <n v="132000"/>
    <s v="ZLIN"/>
    <n v="10"/>
    <n v="0"/>
    <n v="0"/>
    <n v="0"/>
    <s v="ZLIN"/>
    <n v="10"/>
    <n v="0"/>
    <n v="0"/>
    <n v="0"/>
    <m/>
    <m/>
    <m/>
  </r>
  <r>
    <s v="120602007848-0"/>
    <x v="38"/>
    <n v="323100"/>
    <s v="SECADORA DE ROPA CASA PRES LIMON"/>
    <s v="29.11.2012"/>
    <n v="268900"/>
    <n v="203915.83000000002"/>
    <s v="ZLIN"/>
    <n v="10"/>
    <n v="0"/>
    <n v="0"/>
    <n v="0"/>
    <s v="ZLIN"/>
    <n v="10"/>
    <n v="0"/>
    <n v="0"/>
    <n v="0"/>
    <m/>
    <m/>
    <m/>
  </r>
  <r>
    <s v="120602007853-0"/>
    <x v="38"/>
    <n v="214100"/>
    <s v="MESA CON SOBRE DE GRANITO"/>
    <s v="17.12.2012"/>
    <n v="680000"/>
    <n v="510000"/>
    <s v="ZLIN"/>
    <n v="10"/>
    <n v="0"/>
    <n v="0"/>
    <n v="0"/>
    <s v="ZLIN"/>
    <n v="10"/>
    <n v="0"/>
    <n v="0"/>
    <n v="0"/>
    <m/>
    <m/>
    <m/>
  </r>
  <r>
    <s v="120602007854-0"/>
    <x v="38"/>
    <n v="214100"/>
    <s v="MESA CON SOBRE DE GRANITO"/>
    <s v="17.12.2012"/>
    <n v="680000"/>
    <n v="510000"/>
    <s v="ZLIN"/>
    <n v="10"/>
    <n v="0"/>
    <n v="0"/>
    <n v="0"/>
    <s v="ZLIN"/>
    <n v="10"/>
    <n v="0"/>
    <n v="0"/>
    <n v="0"/>
    <m/>
    <m/>
    <m/>
  </r>
  <r>
    <s v="120602007855-0"/>
    <x v="38"/>
    <n v="335100"/>
    <s v="JUEGO SALA (PLANTA BAJA ED. HERNAN GARRON)"/>
    <s v="07.12.2012"/>
    <n v="1435100"/>
    <n v="1076325"/>
    <s v="ZLIN"/>
    <n v="10"/>
    <n v="0"/>
    <n v="0"/>
    <n v="0"/>
    <s v="ZLIN"/>
    <n v="10"/>
    <n v="0"/>
    <n v="0"/>
    <n v="0"/>
    <m/>
    <m/>
    <m/>
  </r>
  <r>
    <s v="120602007859-0"/>
    <x v="38"/>
    <n v="122100"/>
    <s v="MUEBLE DE MADERA PARA TV"/>
    <s v="18.12.2012"/>
    <n v="230000"/>
    <n v="172500"/>
    <s v="ZLIN"/>
    <n v="10"/>
    <n v="0"/>
    <n v="0"/>
    <n v="0"/>
    <s v="ZLIN"/>
    <n v="10"/>
    <n v="0"/>
    <n v="0"/>
    <n v="0"/>
    <m/>
    <m/>
    <m/>
  </r>
  <r>
    <s v="120602007860-0"/>
    <x v="38"/>
    <n v="131104"/>
    <s v="MUEBLE CON ESTANTERIA Y ARCHIVO"/>
    <s v="19.12.2012"/>
    <n v="430000"/>
    <n v="322500"/>
    <s v="ZLIN"/>
    <n v="10"/>
    <n v="0"/>
    <n v="0"/>
    <n v="0"/>
    <s v="ZLIN"/>
    <n v="10"/>
    <n v="0"/>
    <n v="0"/>
    <n v="0"/>
    <m/>
    <m/>
    <m/>
  </r>
  <r>
    <s v="120602007861-0"/>
    <x v="38"/>
    <n v="122100"/>
    <s v="BIBLIOTECA"/>
    <s v="20.12.2012"/>
    <n v="290000"/>
    <n v="217500"/>
    <s v="ZLIN"/>
    <n v="10"/>
    <n v="0"/>
    <n v="0"/>
    <n v="0"/>
    <s v="ZLIN"/>
    <n v="10"/>
    <n v="0"/>
    <n v="0"/>
    <n v="0"/>
    <m/>
    <m/>
    <m/>
  </r>
  <r>
    <s v="120602007862-0"/>
    <x v="38"/>
    <n v="214501"/>
    <s v="ARMARIO"/>
    <s v="09.01.2013"/>
    <n v="147985"/>
    <n v="109755.54000000001"/>
    <s v="ZLIN"/>
    <n v="10"/>
    <n v="0"/>
    <n v="0"/>
    <n v="0"/>
    <s v="ZLIN"/>
    <n v="10"/>
    <n v="0"/>
    <n v="0"/>
    <n v="0"/>
    <m/>
    <m/>
    <m/>
  </r>
  <r>
    <s v="120602007863-0"/>
    <x v="38"/>
    <n v="214501"/>
    <s v="ARMARIO"/>
    <s v="09.01.2013"/>
    <n v="147985"/>
    <n v="109755.54000000001"/>
    <s v="ZLIN"/>
    <n v="10"/>
    <n v="0"/>
    <n v="0"/>
    <n v="0"/>
    <s v="ZLIN"/>
    <n v="10"/>
    <n v="0"/>
    <n v="0"/>
    <n v="0"/>
    <m/>
    <m/>
    <m/>
  </r>
  <r>
    <s v="120602007864-0"/>
    <x v="38"/>
    <n v="344201"/>
    <s v="MESA DE COMEDOR"/>
    <s v="16.01.2013"/>
    <n v="238111.1"/>
    <n v="176599.07"/>
    <s v="ZLIN"/>
    <n v="10"/>
    <n v="0"/>
    <n v="0"/>
    <n v="0"/>
    <s v="ZLIN"/>
    <n v="10"/>
    <n v="0"/>
    <n v="0"/>
    <n v="0"/>
    <m/>
    <m/>
    <m/>
  </r>
  <r>
    <s v="120602007865-0"/>
    <x v="38"/>
    <n v="344201"/>
    <s v="MESA DE COMEDOR"/>
    <s v="16.01.2013"/>
    <n v="238111.1"/>
    <n v="176599.07"/>
    <s v="ZLIN"/>
    <n v="10"/>
    <n v="0"/>
    <n v="0"/>
    <n v="0"/>
    <s v="ZLIN"/>
    <n v="10"/>
    <n v="0"/>
    <n v="0"/>
    <n v="0"/>
    <m/>
    <m/>
    <m/>
  </r>
  <r>
    <s v="120602007866-0"/>
    <x v="38"/>
    <n v="344302"/>
    <s v="CAMARA FOTOGRAFICA"/>
    <s v="23.01.2013"/>
    <n v="750000"/>
    <n v="556250"/>
    <s v="ZLIN"/>
    <n v="10"/>
    <n v="0"/>
    <n v="0"/>
    <n v="0"/>
    <s v="ZLIN"/>
    <n v="10"/>
    <n v="0"/>
    <n v="0"/>
    <n v="0"/>
    <m/>
    <m/>
    <m/>
  </r>
  <r>
    <s v="120602007867-0"/>
    <x v="38"/>
    <n v="342303"/>
    <s v="PLUMA ACCESO PLANTEL BARRANCA"/>
    <s v="28.02.2013"/>
    <n v="80260664.090000004"/>
    <n v="44015094.770000003"/>
    <s v="ZLIN"/>
    <n v="15"/>
    <n v="0"/>
    <n v="0"/>
    <n v="0"/>
    <s v="ZLIN"/>
    <n v="10"/>
    <n v="0"/>
    <n v="0"/>
    <n v="0"/>
    <m/>
    <m/>
    <m/>
  </r>
  <r>
    <s v="120602007868-0"/>
    <x v="38"/>
    <n v="216100"/>
    <s v="CELULAR"/>
    <s v="30.01.2013"/>
    <n v="309000"/>
    <n v="229175"/>
    <s v="ZLIN"/>
    <n v="10"/>
    <n v="0"/>
    <n v="0"/>
    <n v="0"/>
    <s v="ZLIN"/>
    <n v="10"/>
    <n v="0"/>
    <n v="0"/>
    <n v="0"/>
    <m/>
    <m/>
    <m/>
  </r>
  <r>
    <s v="120602007870-0"/>
    <x v="38"/>
    <n v="344206"/>
    <s v="RELOJ BIOMETRICO(B-Line)"/>
    <s v="19.02.2013"/>
    <n v="391128.94"/>
    <n v="214495.81"/>
    <s v="ZLIN"/>
    <n v="15"/>
    <n v="0"/>
    <n v="0"/>
    <n v="0"/>
    <s v="ZLIN"/>
    <n v="10"/>
    <n v="0"/>
    <n v="0"/>
    <n v="0"/>
    <m/>
    <m/>
    <m/>
  </r>
  <r>
    <s v="120602007871-0"/>
    <x v="38"/>
    <n v="341102"/>
    <s v="SILLA SECRETARIAL ERGONOMICA"/>
    <s v="31.01.2013"/>
    <n v="142852"/>
    <n v="105948.57"/>
    <s v="ZLIN"/>
    <n v="10"/>
    <n v="0"/>
    <n v="0"/>
    <n v="0"/>
    <s v="ZLIN"/>
    <n v="10"/>
    <n v="0"/>
    <n v="0"/>
    <n v="0"/>
    <m/>
    <m/>
    <m/>
  </r>
  <r>
    <s v="120602007872-0"/>
    <x v="38"/>
    <n v="321204"/>
    <s v="Sillón"/>
    <s v="11.02.2013"/>
    <n v="140000"/>
    <n v="102666.67"/>
    <s v="ZLIN"/>
    <n v="10"/>
    <n v="0"/>
    <n v="0"/>
    <n v="0"/>
    <s v="ZLIN"/>
    <n v="10"/>
    <n v="0"/>
    <n v="0"/>
    <n v="0"/>
    <m/>
    <m/>
    <m/>
  </r>
  <r>
    <s v="120602007873-0"/>
    <x v="38"/>
    <n v="321204"/>
    <s v="ESCRITORIO GRANDE (3 GAVETAS)"/>
    <s v="11.02.2013"/>
    <n v="395000"/>
    <n v="289666.67"/>
    <s v="ZLIN"/>
    <n v="10"/>
    <n v="0"/>
    <n v="0"/>
    <n v="0"/>
    <s v="ZLIN"/>
    <n v="10"/>
    <n v="0"/>
    <n v="0"/>
    <n v="0"/>
    <m/>
    <m/>
    <m/>
  </r>
  <r>
    <s v="120602007874-0"/>
    <x v="38"/>
    <n v="342304"/>
    <s v="REFRIGERADORA"/>
    <s v="06.02.2013"/>
    <n v="238491"/>
    <n v="174893.4"/>
    <s v="ZLIN"/>
    <n v="10"/>
    <n v="0"/>
    <n v="0"/>
    <n v="0"/>
    <s v="ZLIN"/>
    <n v="10"/>
    <n v="0"/>
    <n v="0"/>
    <n v="0"/>
    <m/>
    <m/>
    <m/>
  </r>
  <r>
    <s v="120602007875-0"/>
    <x v="38"/>
    <n v="134100"/>
    <s v="STAND (MUEBLE TIPO ESCRITORIO Y DOS ESTRUCTURAS)"/>
    <s v="10.07.2013"/>
    <n v="4809511.6500000004"/>
    <n v="3326578.8900000006"/>
    <s v="ZLIN"/>
    <n v="10"/>
    <n v="0"/>
    <n v="0"/>
    <n v="0"/>
    <s v="ZLIN"/>
    <n v="10"/>
    <n v="0"/>
    <n v="0"/>
    <n v="0"/>
    <m/>
    <m/>
    <m/>
  </r>
  <r>
    <s v="120602007876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77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78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79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0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1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2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3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4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5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6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7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8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89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0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1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2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3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4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5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6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7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8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899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0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1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2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3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4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5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6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7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8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09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10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11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12-0"/>
    <x v="38"/>
    <n v="213100"/>
    <s v="ESTACION DE TRABAJO (TIPO 5.1) INFORMATICA"/>
    <s v="31.05.2013"/>
    <n v="798147.41"/>
    <n v="565354.41"/>
    <s v="ZLIN"/>
    <n v="10"/>
    <n v="0"/>
    <n v="0"/>
    <n v="0"/>
    <s v="ZLIN"/>
    <n v="10"/>
    <n v="0"/>
    <n v="0"/>
    <n v="0"/>
    <m/>
    <m/>
    <m/>
  </r>
  <r>
    <s v="120602007913-0"/>
    <x v="38"/>
    <n v="213100"/>
    <s v="ESTACION DE TRABAJO (TIPO 5.1) INFORMATICA"/>
    <s v="31.05.2013"/>
    <n v="798147.49"/>
    <n v="565354.47"/>
    <s v="ZLIN"/>
    <n v="10"/>
    <n v="0"/>
    <n v="0"/>
    <n v="0"/>
    <s v="ZLIN"/>
    <n v="10"/>
    <n v="0"/>
    <n v="0"/>
    <n v="0"/>
    <m/>
    <m/>
    <m/>
  </r>
  <r>
    <s v="120602007914-0"/>
    <x v="38"/>
    <n v="213100"/>
    <s v="ESTACION DE TRABAJO (TIPO 8) INFORMATICA"/>
    <s v="31.05.2013"/>
    <n v="1240220.5900000001"/>
    <n v="878489.59000000008"/>
    <s v="ZLIN"/>
    <n v="10"/>
    <n v="0"/>
    <n v="0"/>
    <n v="0"/>
    <s v="ZLIN"/>
    <n v="10"/>
    <n v="0"/>
    <n v="0"/>
    <n v="0"/>
    <m/>
    <m/>
    <m/>
  </r>
  <r>
    <s v="120602007915-0"/>
    <x v="38"/>
    <n v="213100"/>
    <s v="ESTACION DE TRABAJO (TIPO 8) INFORMATICA"/>
    <s v="31.05.2013"/>
    <n v="1240220.5900000001"/>
    <n v="878489.59000000008"/>
    <s v="ZLIN"/>
    <n v="10"/>
    <n v="0"/>
    <n v="0"/>
    <n v="0"/>
    <s v="ZLIN"/>
    <n v="10"/>
    <n v="0"/>
    <n v="0"/>
    <n v="0"/>
    <m/>
    <m/>
    <m/>
  </r>
  <r>
    <s v="120602007916-0"/>
    <x v="38"/>
    <n v="213100"/>
    <s v="ESTACION DE TRABAJO (TIPO 8) INFORMATICA"/>
    <s v="31.05.2013"/>
    <n v="1240219.82"/>
    <n v="878489.03"/>
    <s v="ZLIN"/>
    <n v="10"/>
    <n v="0"/>
    <n v="0"/>
    <n v="0"/>
    <s v="ZLIN"/>
    <n v="10"/>
    <n v="0"/>
    <n v="0"/>
    <n v="0"/>
    <m/>
    <m/>
    <m/>
  </r>
  <r>
    <s v="120602007917-0"/>
    <x v="38"/>
    <n v="213100"/>
    <s v="ESTACION DE TRABAJO (TIPO 4) INFORMATICA"/>
    <s v="31.05.2013"/>
    <n v="2431225.69"/>
    <n v="1722118.2"/>
    <s v="ZLIN"/>
    <n v="10"/>
    <n v="0"/>
    <n v="0"/>
    <n v="0"/>
    <s v="ZLIN"/>
    <n v="10"/>
    <n v="0"/>
    <n v="0"/>
    <n v="0"/>
    <m/>
    <m/>
    <m/>
  </r>
  <r>
    <s v="120602007918-0"/>
    <x v="38"/>
    <n v="213100"/>
    <s v="ESTACION DE TRABAJO (TIPO 4) INFORMATICA"/>
    <s v="31.05.2013"/>
    <n v="2431225.69"/>
    <n v="1722118.2"/>
    <s v="ZLIN"/>
    <n v="10"/>
    <n v="0"/>
    <n v="0"/>
    <n v="0"/>
    <s v="ZLIN"/>
    <n v="10"/>
    <n v="0"/>
    <n v="0"/>
    <n v="0"/>
    <m/>
    <m/>
    <m/>
  </r>
  <r>
    <s v="120602007919-0"/>
    <x v="38"/>
    <n v="213100"/>
    <s v="ESTACION DE TRABAJO (DIRECCION INFORMATICA)"/>
    <s v="31.05.2013"/>
    <n v="2888395.16"/>
    <n v="2045946.58"/>
    <s v="ZLIN"/>
    <n v="10"/>
    <n v="0"/>
    <n v="0"/>
    <n v="0"/>
    <s v="ZLIN"/>
    <n v="10"/>
    <n v="0"/>
    <n v="0"/>
    <n v="0"/>
    <m/>
    <m/>
    <m/>
  </r>
  <r>
    <s v="120602007920-0"/>
    <x v="38"/>
    <n v="213100"/>
    <s v="ESTACION DE TRABAJO (TALLER)"/>
    <s v="31.05.2013"/>
    <n v="1182489.44"/>
    <n v="837596.67999999993"/>
    <s v="ZLIN"/>
    <n v="10"/>
    <n v="0"/>
    <n v="0"/>
    <n v="0"/>
    <s v="ZLIN"/>
    <n v="10"/>
    <n v="0"/>
    <n v="0"/>
    <n v="0"/>
    <m/>
    <m/>
    <m/>
  </r>
  <r>
    <s v="120602007921-0"/>
    <x v="38"/>
    <n v="213100"/>
    <s v="ESTACION DE TRABAJO (TALLER)"/>
    <s v="31.05.2013"/>
    <n v="1182489.44"/>
    <n v="837596.67999999993"/>
    <s v="ZLIN"/>
    <n v="10"/>
    <n v="0"/>
    <n v="0"/>
    <n v="0"/>
    <s v="ZLIN"/>
    <n v="10"/>
    <n v="0"/>
    <n v="0"/>
    <n v="0"/>
    <m/>
    <m/>
    <m/>
  </r>
  <r>
    <s v="120602007922-0"/>
    <x v="38"/>
    <n v="213100"/>
    <s v="ESTACION DE TRABAJO (TALLER)"/>
    <s v="31.05.2013"/>
    <n v="1182489.44"/>
    <n v="837596.67999999993"/>
    <s v="ZLIN"/>
    <n v="10"/>
    <n v="0"/>
    <n v="0"/>
    <n v="0"/>
    <s v="ZLIN"/>
    <n v="10"/>
    <n v="0"/>
    <n v="0"/>
    <n v="0"/>
    <m/>
    <m/>
    <m/>
  </r>
  <r>
    <s v="120602007923-0"/>
    <x v="38"/>
    <n v="213100"/>
    <s v="ESTACION DE TRABAJO (TALLER)"/>
    <s v="31.05.2013"/>
    <n v="1182489.44"/>
    <n v="837596.67999999993"/>
    <s v="ZLIN"/>
    <n v="10"/>
    <n v="0"/>
    <n v="0"/>
    <n v="0"/>
    <s v="ZLIN"/>
    <n v="10"/>
    <n v="0"/>
    <n v="0"/>
    <n v="0"/>
    <m/>
    <m/>
    <m/>
  </r>
  <r>
    <s v="120602007924-0"/>
    <x v="38"/>
    <n v="213100"/>
    <s v="ESTACION DE TRABAJO (TALLER)"/>
    <s v="31.05.2013"/>
    <n v="1182489.44"/>
    <n v="837596.67999999993"/>
    <s v="ZLIN"/>
    <n v="10"/>
    <n v="0"/>
    <n v="0"/>
    <n v="0"/>
    <s v="ZLIN"/>
    <n v="10"/>
    <n v="0"/>
    <n v="0"/>
    <n v="0"/>
    <m/>
    <m/>
    <m/>
  </r>
  <r>
    <s v="120602007925-0"/>
    <x v="38"/>
    <n v="213100"/>
    <s v="ESTACION DE TRABAJO (TALLER)"/>
    <s v="31.05.2013"/>
    <n v="1182489.44"/>
    <n v="837596.67999999993"/>
    <s v="ZLIN"/>
    <n v="10"/>
    <n v="0"/>
    <n v="0"/>
    <n v="0"/>
    <s v="ZLIN"/>
    <n v="10"/>
    <n v="0"/>
    <n v="0"/>
    <n v="0"/>
    <m/>
    <m/>
    <m/>
  </r>
  <r>
    <s v="120602007926-0"/>
    <x v="38"/>
    <n v="213100"/>
    <s v="ESTACION DE TRABAJO (CONSULTORES)"/>
    <s v="31.05.2013"/>
    <n v="464227.28"/>
    <n v="328827.66000000003"/>
    <s v="ZLIN"/>
    <n v="10"/>
    <n v="0"/>
    <n v="0"/>
    <n v="0"/>
    <s v="ZLIN"/>
    <n v="10"/>
    <n v="0"/>
    <n v="0"/>
    <n v="0"/>
    <m/>
    <m/>
    <m/>
  </r>
  <r>
    <s v="120602007927-0"/>
    <x v="38"/>
    <n v="213100"/>
    <s v="ESTACION DE TRABAJO (CONSULTORES)"/>
    <s v="31.05.2013"/>
    <n v="464227.28"/>
    <n v="328827.66000000003"/>
    <s v="ZLIN"/>
    <n v="10"/>
    <n v="0"/>
    <n v="0"/>
    <n v="0"/>
    <s v="ZLIN"/>
    <n v="10"/>
    <n v="0"/>
    <n v="0"/>
    <n v="0"/>
    <m/>
    <m/>
    <m/>
  </r>
  <r>
    <s v="120602007928-0"/>
    <x v="38"/>
    <n v="213100"/>
    <s v="ESTACION DE TRABAJO (CONSULTORES)"/>
    <s v="31.05.2013"/>
    <n v="464227.28"/>
    <n v="328827.66000000003"/>
    <s v="ZLIN"/>
    <n v="10"/>
    <n v="0"/>
    <n v="0"/>
    <n v="0"/>
    <s v="ZLIN"/>
    <n v="10"/>
    <n v="0"/>
    <n v="0"/>
    <n v="0"/>
    <m/>
    <m/>
    <m/>
  </r>
  <r>
    <s v="120602007929-0"/>
    <x v="38"/>
    <n v="213100"/>
    <s v="ESTACION DE TRABAJO (CONSULTORES)"/>
    <s v="31.05.2013"/>
    <n v="464227.28"/>
    <n v="328827.66000000003"/>
    <s v="ZLIN"/>
    <n v="10"/>
    <n v="0"/>
    <n v="0"/>
    <n v="0"/>
    <s v="ZLIN"/>
    <n v="10"/>
    <n v="0"/>
    <n v="0"/>
    <n v="0"/>
    <m/>
    <m/>
    <m/>
  </r>
  <r>
    <s v="120602007930-0"/>
    <x v="38"/>
    <n v="213100"/>
    <s v="ESTACION DE TRABAJO (RECURSOS CONTRATO)"/>
    <s v="31.05.2013"/>
    <n v="585305.31000000006"/>
    <n v="414591.26000000007"/>
    <s v="ZLIN"/>
    <n v="10"/>
    <n v="0"/>
    <n v="0"/>
    <n v="0"/>
    <s v="ZLIN"/>
    <n v="10"/>
    <n v="0"/>
    <n v="0"/>
    <n v="0"/>
    <m/>
    <m/>
    <m/>
  </r>
  <r>
    <s v="120602007931-0"/>
    <x v="38"/>
    <n v="213100"/>
    <s v="ESTACION DE TRABAJO (RECURSOS CONTRATO)"/>
    <s v="31.05.2013"/>
    <n v="585305.31000000006"/>
    <n v="414591.26000000007"/>
    <s v="ZLIN"/>
    <n v="10"/>
    <n v="0"/>
    <n v="0"/>
    <n v="0"/>
    <s v="ZLIN"/>
    <n v="10"/>
    <n v="0"/>
    <n v="0"/>
    <n v="0"/>
    <m/>
    <m/>
    <m/>
  </r>
  <r>
    <s v="120602007932-0"/>
    <x v="38"/>
    <n v="213100"/>
    <s v="ESTACION DE TRABAJO (RECURSOS CONTRATO)"/>
    <s v="31.05.2013"/>
    <n v="585305.31000000006"/>
    <n v="414591.26000000007"/>
    <s v="ZLIN"/>
    <n v="10"/>
    <n v="0"/>
    <n v="0"/>
    <n v="0"/>
    <s v="ZLIN"/>
    <n v="10"/>
    <n v="0"/>
    <n v="0"/>
    <n v="0"/>
    <m/>
    <m/>
    <m/>
  </r>
  <r>
    <s v="120602007933-0"/>
    <x v="38"/>
    <n v="213100"/>
    <s v="ESTACION DE TRABAJO (RECURSOS CONTRATO)"/>
    <s v="31.05.2013"/>
    <n v="585305.31000000006"/>
    <n v="414591.26000000007"/>
    <s v="ZLIN"/>
    <n v="10"/>
    <n v="0"/>
    <n v="0"/>
    <n v="0"/>
    <s v="ZLIN"/>
    <n v="10"/>
    <n v="0"/>
    <n v="0"/>
    <n v="0"/>
    <m/>
    <m/>
    <m/>
  </r>
  <r>
    <s v="120602007934-0"/>
    <x v="38"/>
    <n v="213100"/>
    <s v="BIBLIOTECA ALTA 4 PUERTAS (INFORMATICA)"/>
    <s v="31.05.2013"/>
    <n v="275727.8"/>
    <n v="195307.19"/>
    <s v="ZLIN"/>
    <n v="10"/>
    <n v="0"/>
    <n v="0"/>
    <n v="0"/>
    <s v="ZLIN"/>
    <n v="10"/>
    <n v="0"/>
    <n v="0"/>
    <n v="0"/>
    <m/>
    <m/>
    <m/>
  </r>
  <r>
    <s v="120602007935-0"/>
    <x v="38"/>
    <n v="213100"/>
    <s v="BIBLIOTECA BAJA 2 PUERTAS (INFORMATICA)"/>
    <s v="31.05.2013"/>
    <n v="138078.98000000001"/>
    <n v="97805.960000000021"/>
    <s v="ZLIN"/>
    <n v="10"/>
    <n v="0"/>
    <n v="0"/>
    <n v="0"/>
    <s v="ZLIN"/>
    <n v="10"/>
    <n v="0"/>
    <n v="0"/>
    <n v="0"/>
    <m/>
    <m/>
    <m/>
  </r>
  <r>
    <s v="120602007936-0"/>
    <x v="38"/>
    <n v="213100"/>
    <s v="MODULO PEDESTAL (ANEXO A ESTACION DE TRABAJO)"/>
    <s v="31.05.2013"/>
    <n v="179340.54"/>
    <n v="127032.88"/>
    <s v="ZLIN"/>
    <n v="10"/>
    <n v="0"/>
    <n v="0"/>
    <n v="0"/>
    <s v="ZLIN"/>
    <n v="10"/>
    <n v="0"/>
    <n v="0"/>
    <n v="0"/>
    <m/>
    <m/>
    <m/>
  </r>
  <r>
    <s v="120602007937-0"/>
    <x v="38"/>
    <n v="213100"/>
    <s v="MESA CIRCULAR"/>
    <s v="31.05.2013"/>
    <n v="189267.14"/>
    <n v="134064.22000000003"/>
    <s v="ZLIN"/>
    <n v="10"/>
    <n v="0"/>
    <n v="0"/>
    <n v="0"/>
    <s v="ZLIN"/>
    <n v="10"/>
    <n v="0"/>
    <n v="0"/>
    <n v="0"/>
    <m/>
    <m/>
    <m/>
  </r>
  <r>
    <s v="120602007938-0"/>
    <x v="38"/>
    <n v="213100"/>
    <s v="BIBLIOTECA MIXTA (ESTANTE Y PUERTAS)"/>
    <s v="31.05.2013"/>
    <n v="230991.94"/>
    <n v="163619.29"/>
    <s v="ZLIN"/>
    <n v="10"/>
    <n v="0"/>
    <n v="0"/>
    <n v="0"/>
    <s v="ZLIN"/>
    <n v="10"/>
    <n v="0"/>
    <n v="0"/>
    <n v="0"/>
    <m/>
    <m/>
    <m/>
  </r>
  <r>
    <s v="120602007939-0"/>
    <x v="38"/>
    <n v="213100"/>
    <s v="BIBLIOTECA ALTA 4 PUERTAS (INFORMATICA)"/>
    <s v="31.05.2013"/>
    <n v="275727.81"/>
    <n v="195307.19"/>
    <s v="ZLIN"/>
    <n v="10"/>
    <n v="0"/>
    <n v="0"/>
    <n v="0"/>
    <s v="ZLIN"/>
    <n v="10"/>
    <n v="0"/>
    <n v="0"/>
    <n v="0"/>
    <m/>
    <m/>
    <m/>
  </r>
  <r>
    <s v="120602007940-0"/>
    <x v="38"/>
    <n v="213100"/>
    <s v="BIBLIOTECA ALTA 4 PUERTAS (INFORMATICA)"/>
    <s v="31.05.2013"/>
    <n v="275727.81"/>
    <n v="195307.19"/>
    <s v="ZLIN"/>
    <n v="10"/>
    <n v="0"/>
    <n v="0"/>
    <n v="0"/>
    <s v="ZLIN"/>
    <n v="10"/>
    <n v="0"/>
    <n v="0"/>
    <n v="0"/>
    <m/>
    <m/>
    <m/>
  </r>
  <r>
    <s v="120602007941-0"/>
    <x v="38"/>
    <n v="213100"/>
    <s v="BIBLIOTECA ALTA 4 PUERTAS (INFORMATICA)"/>
    <s v="31.05.2013"/>
    <n v="275727.81"/>
    <n v="195307.19"/>
    <s v="ZLIN"/>
    <n v="10"/>
    <n v="0"/>
    <n v="0"/>
    <n v="0"/>
    <s v="ZLIN"/>
    <n v="10"/>
    <n v="0"/>
    <n v="0"/>
    <n v="0"/>
    <m/>
    <m/>
    <m/>
  </r>
  <r>
    <s v="120602007942-0"/>
    <x v="38"/>
    <n v="213100"/>
    <s v="BIBLIOTECA ALTA 4 PUERTAS (INFORMATICA)"/>
    <s v="31.05.2013"/>
    <n v="275727.81"/>
    <n v="195307.19"/>
    <s v="ZLIN"/>
    <n v="10"/>
    <n v="0"/>
    <n v="0"/>
    <n v="0"/>
    <s v="ZLIN"/>
    <n v="10"/>
    <n v="0"/>
    <n v="0"/>
    <n v="0"/>
    <m/>
    <m/>
    <m/>
  </r>
  <r>
    <s v="120602007943-0"/>
    <x v="38"/>
    <n v="213100"/>
    <s v="BIBLIOTECA BAJA 2 PUERTAS (INFORMATICA)"/>
    <s v="31.05.2013"/>
    <n v="138078.15"/>
    <n v="97805.359999999986"/>
    <s v="ZLIN"/>
    <n v="10"/>
    <n v="0"/>
    <n v="0"/>
    <n v="0"/>
    <s v="ZLIN"/>
    <n v="10"/>
    <n v="0"/>
    <n v="0"/>
    <n v="0"/>
    <m/>
    <m/>
    <m/>
  </r>
  <r>
    <s v="120602007944-0"/>
    <x v="38"/>
    <n v="213100"/>
    <s v="BIBLIOTECA BAJA 2 PUERTAS (INFORMATICA)"/>
    <s v="31.05.2013"/>
    <n v="138078.15"/>
    <n v="97805.359999999986"/>
    <s v="ZLIN"/>
    <n v="10"/>
    <n v="0"/>
    <n v="0"/>
    <n v="0"/>
    <s v="ZLIN"/>
    <n v="10"/>
    <n v="0"/>
    <n v="0"/>
    <n v="0"/>
    <m/>
    <m/>
    <m/>
  </r>
  <r>
    <s v="120602007945-0"/>
    <x v="38"/>
    <n v="213100"/>
    <s v="BIBLIOTECA BAJA 2 PUERTAS (INFORMATICA)"/>
    <s v="31.05.2013"/>
    <n v="138078.15"/>
    <n v="97805.359999999986"/>
    <s v="ZLIN"/>
    <n v="10"/>
    <n v="0"/>
    <n v="0"/>
    <n v="0"/>
    <s v="ZLIN"/>
    <n v="10"/>
    <n v="0"/>
    <n v="0"/>
    <n v="0"/>
    <m/>
    <m/>
    <m/>
  </r>
  <r>
    <s v="120602007946-0"/>
    <x v="38"/>
    <n v="213100"/>
    <s v="BIBLIOTECA BAJA 2 PUERTAS (INFORMATICA)"/>
    <s v="31.05.2013"/>
    <n v="138078.15"/>
    <n v="97805.359999999986"/>
    <s v="ZLIN"/>
    <n v="10"/>
    <n v="0"/>
    <n v="0"/>
    <n v="0"/>
    <s v="ZLIN"/>
    <n v="10"/>
    <n v="0"/>
    <n v="0"/>
    <n v="0"/>
    <m/>
    <m/>
    <m/>
  </r>
  <r>
    <s v="120602007947-0"/>
    <x v="38"/>
    <n v="213100"/>
    <s v="BIBLIOTECA BAJA 2 PUERTAS (INFORMATICA)"/>
    <s v="31.05.2013"/>
    <n v="138078.15"/>
    <n v="97805.359999999986"/>
    <s v="ZLIN"/>
    <n v="10"/>
    <n v="0"/>
    <n v="0"/>
    <n v="0"/>
    <s v="ZLIN"/>
    <n v="10"/>
    <n v="0"/>
    <n v="0"/>
    <n v="0"/>
    <m/>
    <m/>
    <m/>
  </r>
  <r>
    <s v="120602007948-0"/>
    <x v="38"/>
    <n v="213100"/>
    <s v="BIBLIOTECA BAJA 2 PUERTAS (INFORMATICA)"/>
    <s v="31.05.2013"/>
    <n v="138078.15"/>
    <n v="97805.359999999986"/>
    <s v="ZLIN"/>
    <n v="10"/>
    <n v="0"/>
    <n v="0"/>
    <n v="0"/>
    <s v="ZLIN"/>
    <n v="10"/>
    <n v="0"/>
    <n v="0"/>
    <n v="0"/>
    <m/>
    <m/>
    <m/>
  </r>
  <r>
    <s v="120602007949-0"/>
    <x v="38"/>
    <n v="213100"/>
    <s v="BIBLIOTECA BAJA 2 PUERTAS (INFORMATICA)"/>
    <s v="31.05.2013"/>
    <n v="138083.97"/>
    <n v="97809.489999999991"/>
    <s v="ZLIN"/>
    <n v="10"/>
    <n v="0"/>
    <n v="0"/>
    <n v="0"/>
    <s v="ZLIN"/>
    <n v="10"/>
    <n v="0"/>
    <n v="0"/>
    <n v="0"/>
    <m/>
    <m/>
    <m/>
  </r>
  <r>
    <s v="120602007950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1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2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3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4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5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6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7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8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59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60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61-0"/>
    <x v="38"/>
    <n v="213100"/>
    <s v="MODULO BAJO (ARTURITO)  INFORMATICA"/>
    <s v="31.05.2013"/>
    <n v="158296.15"/>
    <n v="112126.44"/>
    <s v="ZLIN"/>
    <n v="10"/>
    <n v="0"/>
    <n v="0"/>
    <n v="0"/>
    <s v="ZLIN"/>
    <n v="10"/>
    <n v="0"/>
    <n v="0"/>
    <n v="0"/>
    <m/>
    <m/>
    <m/>
  </r>
  <r>
    <s v="120602007962-0"/>
    <x v="38"/>
    <n v="213100"/>
    <s v="MODULO BAJO (ARTURITO)  INFORMATICA"/>
    <s v="31.05.2013"/>
    <n v="158296.19"/>
    <n v="112126.47"/>
    <s v="ZLIN"/>
    <n v="10"/>
    <n v="0"/>
    <n v="0"/>
    <n v="0"/>
    <s v="ZLIN"/>
    <n v="10"/>
    <n v="0"/>
    <n v="0"/>
    <n v="0"/>
    <m/>
    <m/>
    <m/>
  </r>
  <r>
    <s v="120602007963-0"/>
    <x v="38"/>
    <n v="213100"/>
    <s v="MESA CIRCULAR"/>
    <s v="30.06.2013"/>
    <n v="189267.14"/>
    <n v="132487"/>
    <s v="ZLIN"/>
    <n v="10"/>
    <n v="0"/>
    <n v="0"/>
    <n v="0"/>
    <s v="ZLIN"/>
    <n v="10"/>
    <n v="0"/>
    <n v="0"/>
    <n v="0"/>
    <m/>
    <m/>
    <m/>
  </r>
  <r>
    <s v="120602007964-0"/>
    <x v="38"/>
    <n v="213100"/>
    <s v="CREDENZA"/>
    <s v="30.06.2013"/>
    <n v="219576.35"/>
    <n v="153703.45000000001"/>
    <s v="ZLIN"/>
    <n v="10"/>
    <n v="0"/>
    <n v="0"/>
    <n v="0"/>
    <s v="ZLIN"/>
    <n v="10"/>
    <n v="0"/>
    <n v="0"/>
    <n v="0"/>
    <m/>
    <m/>
    <m/>
  </r>
  <r>
    <s v="120602007965-0"/>
    <x v="38"/>
    <n v="213100"/>
    <s v="CREDENZA"/>
    <s v="30.06.2013"/>
    <n v="219576.35"/>
    <n v="153703.45000000001"/>
    <s v="ZLIN"/>
    <n v="10"/>
    <n v="0"/>
    <n v="0"/>
    <n v="0"/>
    <s v="ZLIN"/>
    <n v="10"/>
    <n v="0"/>
    <n v="0"/>
    <n v="0"/>
    <m/>
    <m/>
    <m/>
  </r>
  <r>
    <s v="120602007966-0"/>
    <x v="38"/>
    <n v="213100"/>
    <s v="CREDENZA"/>
    <s v="30.06.2013"/>
    <n v="219576.35"/>
    <n v="153703.45000000001"/>
    <s v="ZLIN"/>
    <n v="10"/>
    <n v="0"/>
    <n v="0"/>
    <n v="0"/>
    <s v="ZLIN"/>
    <n v="10"/>
    <n v="0"/>
    <n v="0"/>
    <n v="0"/>
    <m/>
    <m/>
    <m/>
  </r>
  <r>
    <s v="120602007967-0"/>
    <x v="38"/>
    <n v="213100"/>
    <s v="CREDENZA"/>
    <s v="30.06.2013"/>
    <n v="219576.35"/>
    <n v="153703.45000000001"/>
    <s v="ZLIN"/>
    <n v="10"/>
    <n v="0"/>
    <n v="0"/>
    <n v="0"/>
    <s v="ZLIN"/>
    <n v="10"/>
    <n v="0"/>
    <n v="0"/>
    <n v="0"/>
    <m/>
    <m/>
    <m/>
  </r>
  <r>
    <s v="120602007968-0"/>
    <x v="38"/>
    <n v="322100"/>
    <s v="ESCRITORIO EJECUTIVO"/>
    <s v="13.02.2013"/>
    <n v="285000"/>
    <n v="209000"/>
    <s v="ZLIN"/>
    <n v="10"/>
    <n v="0"/>
    <n v="0"/>
    <n v="0"/>
    <s v="ZLIN"/>
    <n v="10"/>
    <n v="0"/>
    <n v="0"/>
    <n v="0"/>
    <m/>
    <m/>
    <m/>
  </r>
  <r>
    <s v="120602007969-0"/>
    <x v="38"/>
    <n v="322100"/>
    <s v="GAVETERO EJECUTIVO"/>
    <s v="13.02.2013"/>
    <n v="105000"/>
    <n v="77000"/>
    <s v="ZLIN"/>
    <n v="10"/>
    <n v="0"/>
    <n v="0"/>
    <n v="0"/>
    <s v="ZLIN"/>
    <n v="10"/>
    <n v="0"/>
    <n v="0"/>
    <n v="0"/>
    <m/>
    <m/>
    <m/>
  </r>
  <r>
    <s v="120602007970-0"/>
    <x v="38"/>
    <n v="321201"/>
    <s v="MUEBLE PARA COMPUTADORA"/>
    <s v="13.02.2013"/>
    <n v="145000"/>
    <n v="106333.33"/>
    <s v="ZLIN"/>
    <n v="10"/>
    <n v="0"/>
    <n v="0"/>
    <n v="0"/>
    <s v="ZLIN"/>
    <n v="10"/>
    <n v="0"/>
    <n v="0"/>
    <n v="0"/>
    <m/>
    <m/>
    <m/>
  </r>
  <r>
    <s v="120602007971-0"/>
    <x v="38"/>
    <n v="322100"/>
    <s v="SILLON GIRATORIO EJECUTIVO"/>
    <s v="13.02.2013"/>
    <n v="125000"/>
    <n v="91666.67"/>
    <s v="ZLIN"/>
    <n v="10"/>
    <n v="0"/>
    <n v="0"/>
    <n v="0"/>
    <s v="ZLIN"/>
    <n v="10"/>
    <n v="0"/>
    <n v="0"/>
    <n v="0"/>
    <m/>
    <m/>
    <m/>
  </r>
  <r>
    <s v="120602007972-0"/>
    <x v="38"/>
    <n v="135100"/>
    <s v="CELULAR"/>
    <s v="25.02.2013"/>
    <n v="271000"/>
    <n v="198733.34"/>
    <s v="ZLIN"/>
    <n v="10"/>
    <n v="0"/>
    <n v="0"/>
    <n v="0"/>
    <s v="ZLIN"/>
    <n v="10"/>
    <n v="0"/>
    <n v="0"/>
    <n v="0"/>
    <m/>
    <m/>
    <m/>
  </r>
  <r>
    <s v="120602007973-0"/>
    <x v="38"/>
    <n v="131100"/>
    <s v="ARMARIO DE 4 ENTREPAÑOS COLOR NEGRO"/>
    <s v="27.02.2013"/>
    <n v="139990.04999999999"/>
    <n v="102659.37"/>
    <s v="ZLIN"/>
    <n v="10"/>
    <n v="0"/>
    <n v="0"/>
    <n v="0"/>
    <s v="ZLIN"/>
    <n v="10"/>
    <n v="0"/>
    <n v="0"/>
    <n v="0"/>
    <m/>
    <m/>
    <m/>
  </r>
  <r>
    <s v="120602007974-0"/>
    <x v="38"/>
    <n v="131100"/>
    <s v="ARMARIO DE 4 ENTREPAÑOS COLOR NEGRO"/>
    <s v="27.02.2013"/>
    <n v="139990.04999999999"/>
    <n v="102659.37"/>
    <s v="ZLIN"/>
    <n v="10"/>
    <n v="0"/>
    <n v="0"/>
    <n v="0"/>
    <s v="ZLIN"/>
    <n v="10"/>
    <n v="0"/>
    <n v="0"/>
    <n v="0"/>
    <m/>
    <m/>
    <m/>
  </r>
  <r>
    <s v="120602007975-0"/>
    <x v="38"/>
    <n v="131100"/>
    <s v="ARMARIO DE 4 ENTREPAÑOS COLOR NEGRO"/>
    <s v="27.02.2013"/>
    <n v="139990.04999999999"/>
    <n v="102659.37"/>
    <s v="ZLIN"/>
    <n v="10"/>
    <n v="0"/>
    <n v="0"/>
    <n v="0"/>
    <s v="ZLIN"/>
    <n v="10"/>
    <n v="0"/>
    <n v="0"/>
    <n v="0"/>
    <m/>
    <m/>
    <m/>
  </r>
  <r>
    <s v="120602007976-0"/>
    <x v="38"/>
    <n v="335100"/>
    <s v="SALA MODELO PORTRESS 111"/>
    <s v="28.02.2013"/>
    <n v="370357.5"/>
    <n v="271595.5"/>
    <s v="ZLIN"/>
    <n v="10"/>
    <n v="0"/>
    <n v="0"/>
    <n v="0"/>
    <s v="ZLIN"/>
    <n v="10"/>
    <n v="0"/>
    <n v="0"/>
    <n v="0"/>
    <m/>
    <m/>
    <m/>
  </r>
  <r>
    <s v="120602007977-0"/>
    <x v="38"/>
    <n v="335100"/>
    <s v="SALA MODELO PORTRESS 111"/>
    <s v="28.02.2013"/>
    <n v="241537.5"/>
    <n v="177127.5"/>
    <s v="ZLIN"/>
    <n v="10"/>
    <n v="0"/>
    <n v="0"/>
    <n v="0"/>
    <s v="ZLIN"/>
    <n v="10"/>
    <n v="0"/>
    <n v="0"/>
    <n v="0"/>
    <m/>
    <m/>
    <m/>
  </r>
  <r>
    <s v="120602007979-0"/>
    <x v="38"/>
    <n v="213100"/>
    <s v="ESTACION DE TRABAJO (DATA CENTER)"/>
    <s v="31.05.2013"/>
    <n v="848262.32"/>
    <n v="600852.47"/>
    <s v="ZLIN"/>
    <n v="10"/>
    <n v="0"/>
    <n v="0"/>
    <n v="0"/>
    <s v="ZLIN"/>
    <n v="10"/>
    <n v="0"/>
    <n v="0"/>
    <n v="0"/>
    <m/>
    <m/>
    <m/>
  </r>
  <r>
    <s v="120602007980-0"/>
    <x v="38"/>
    <n v="213100"/>
    <s v="ESTACION DE TRABAJO (DATA CENTER)"/>
    <s v="31.05.2013"/>
    <n v="848262.32"/>
    <n v="600852.47"/>
    <s v="ZLIN"/>
    <n v="10"/>
    <n v="0"/>
    <n v="0"/>
    <n v="0"/>
    <s v="ZLIN"/>
    <n v="10"/>
    <n v="0"/>
    <n v="0"/>
    <n v="0"/>
    <m/>
    <m/>
    <m/>
  </r>
  <r>
    <s v="120602007981-0"/>
    <x v="38"/>
    <n v="213100"/>
    <s v="ESTACION DE TRABAJO (DATA CENTER)"/>
    <s v="31.05.2013"/>
    <n v="848262.32"/>
    <n v="600852.47"/>
    <s v="ZLIN"/>
    <n v="10"/>
    <n v="0"/>
    <n v="0"/>
    <n v="0"/>
    <s v="ZLIN"/>
    <n v="10"/>
    <n v="0"/>
    <n v="0"/>
    <n v="0"/>
    <m/>
    <m/>
    <m/>
  </r>
  <r>
    <s v="120602007982-0"/>
    <x v="38"/>
    <n v="213100"/>
    <s v="ESTACION DE TRABAJO (DATA CENTER)"/>
    <s v="31.05.2013"/>
    <n v="848262.32"/>
    <n v="600852.47"/>
    <s v="ZLIN"/>
    <n v="10"/>
    <n v="0"/>
    <n v="0"/>
    <n v="0"/>
    <s v="ZLIN"/>
    <n v="10"/>
    <n v="0"/>
    <n v="0"/>
    <n v="0"/>
    <m/>
    <m/>
    <m/>
  </r>
  <r>
    <s v="120602007983-0"/>
    <x v="38"/>
    <n v="213100"/>
    <s v="ESTACION DE TRABAJO (DATA CENTER)"/>
    <s v="31.05.2013"/>
    <n v="848262.32"/>
    <n v="600852.47"/>
    <s v="ZLIN"/>
    <n v="10"/>
    <n v="0"/>
    <n v="0"/>
    <n v="0"/>
    <s v="ZLIN"/>
    <n v="10"/>
    <n v="0"/>
    <n v="0"/>
    <n v="0"/>
    <m/>
    <m/>
    <m/>
  </r>
  <r>
    <s v="120602007984-0"/>
    <x v="38"/>
    <n v="213100"/>
    <s v="ESTACION DE TRABAJO (DATA CENTER)"/>
    <s v="31.05.2013"/>
    <n v="848262.32"/>
    <n v="600852.47"/>
    <s v="ZLIN"/>
    <n v="10"/>
    <n v="0"/>
    <n v="0"/>
    <n v="0"/>
    <s v="ZLIN"/>
    <n v="10"/>
    <n v="0"/>
    <n v="0"/>
    <n v="0"/>
    <m/>
    <m/>
    <m/>
  </r>
  <r>
    <s v="120602007985-0"/>
    <x v="38"/>
    <n v="213100"/>
    <s v="BIBLIOTECA MIXTA"/>
    <s v="31.05.2013"/>
    <n v="230991.93"/>
    <n v="163619.28"/>
    <s v="ZLIN"/>
    <n v="10"/>
    <n v="0"/>
    <n v="0"/>
    <n v="0"/>
    <s v="ZLIN"/>
    <n v="10"/>
    <n v="0"/>
    <n v="0"/>
    <n v="0"/>
    <m/>
    <m/>
    <m/>
  </r>
  <r>
    <s v="120602007986-0"/>
    <x v="38"/>
    <n v="214100"/>
    <s v="ESPEJO DE SEGURIDAD"/>
    <s v="06.03.2013"/>
    <n v="273300"/>
    <n v="198142.5"/>
    <s v="ZLIN"/>
    <n v="10"/>
    <n v="0"/>
    <n v="0"/>
    <n v="0"/>
    <s v="ZLIN"/>
    <n v="10"/>
    <n v="0"/>
    <n v="0"/>
    <n v="0"/>
    <m/>
    <m/>
    <m/>
  </r>
  <r>
    <s v="120602007987-0"/>
    <x v="38"/>
    <n v="342304"/>
    <s v="AIRE ACONDICIONADO"/>
    <s v="11.03.2013"/>
    <n v="206225"/>
    <n v="149513.13"/>
    <s v="ZLIN"/>
    <n v="10"/>
    <n v="0"/>
    <n v="0"/>
    <n v="0"/>
    <s v="ZLIN"/>
    <n v="10"/>
    <n v="0"/>
    <n v="0"/>
    <n v="0"/>
    <m/>
    <m/>
    <m/>
  </r>
  <r>
    <s v="120602007988-0"/>
    <x v="38"/>
    <n v="332100"/>
    <s v="RELOJ MARCADOR"/>
    <s v="08.03.2013"/>
    <n v="389597.2"/>
    <n v="210899.29"/>
    <s v="ZLIN"/>
    <n v="15"/>
    <n v="0"/>
    <n v="0"/>
    <n v="0"/>
    <s v="ZLIN"/>
    <n v="10"/>
    <n v="0"/>
    <n v="0"/>
    <n v="0"/>
    <m/>
    <m/>
    <m/>
  </r>
  <r>
    <s v="120602007989-0"/>
    <x v="38"/>
    <n v="332100"/>
    <s v="RELOJ MARCADOR"/>
    <s v="08.03.2013"/>
    <n v="389597.2"/>
    <n v="210899.29"/>
    <s v="ZLIN"/>
    <n v="15"/>
    <n v="0"/>
    <n v="0"/>
    <n v="0"/>
    <s v="ZLIN"/>
    <n v="10"/>
    <n v="0"/>
    <n v="0"/>
    <n v="0"/>
    <m/>
    <m/>
    <m/>
  </r>
  <r>
    <s v="120602007990-0"/>
    <x v="38"/>
    <n v="332100"/>
    <s v="RELOJ MARCADOR"/>
    <s v="08.03.2013"/>
    <n v="389597.2"/>
    <n v="210899.29"/>
    <s v="ZLIN"/>
    <n v="15"/>
    <n v="0"/>
    <n v="0"/>
    <n v="0"/>
    <s v="ZLIN"/>
    <n v="10"/>
    <n v="0"/>
    <n v="0"/>
    <n v="0"/>
    <m/>
    <m/>
    <m/>
  </r>
  <r>
    <s v="120602007991-0"/>
    <x v="38"/>
    <n v="332100"/>
    <s v="RELOJ MARCADOR"/>
    <s v="08.03.2013"/>
    <n v="389597.21"/>
    <n v="210899.30000000002"/>
    <s v="ZLIN"/>
    <n v="15"/>
    <n v="0"/>
    <n v="0"/>
    <n v="0"/>
    <s v="ZLIN"/>
    <n v="10"/>
    <n v="0"/>
    <n v="0"/>
    <n v="0"/>
    <m/>
    <m/>
    <m/>
  </r>
  <r>
    <s v="120602007992-0"/>
    <x v="38"/>
    <n v="133100"/>
    <s v="ESTACION DE TRABAJO TIPO 2 (PISO 3)"/>
    <s v="30.04.2013"/>
    <n v="1025353.12"/>
    <n v="734836.4"/>
    <s v="ZLIN"/>
    <n v="10"/>
    <n v="0"/>
    <n v="0"/>
    <n v="0"/>
    <s v="ZLIN"/>
    <n v="10"/>
    <n v="0"/>
    <n v="0"/>
    <n v="0"/>
    <m/>
    <m/>
    <m/>
  </r>
  <r>
    <s v="120602007993-0"/>
    <x v="38"/>
    <n v="133100"/>
    <s v="ESTACION DE TRABAJO TIPO 2 (PISO 3)"/>
    <s v="30.04.2013"/>
    <n v="1025353.12"/>
    <n v="734836.4"/>
    <s v="ZLIN"/>
    <n v="10"/>
    <n v="0"/>
    <n v="0"/>
    <n v="0"/>
    <s v="ZLIN"/>
    <n v="10"/>
    <n v="0"/>
    <n v="0"/>
    <n v="0"/>
    <m/>
    <m/>
    <m/>
  </r>
  <r>
    <s v="120602007994-0"/>
    <x v="38"/>
    <n v="133100"/>
    <s v="ESTACION DE TRABAJO TIPO 3 (PISO 3)"/>
    <s v="30.04.2013"/>
    <n v="1012837.28"/>
    <n v="725866.72"/>
    <s v="ZLIN"/>
    <n v="10"/>
    <n v="0"/>
    <n v="0"/>
    <n v="0"/>
    <s v="ZLIN"/>
    <n v="10"/>
    <n v="0"/>
    <n v="0"/>
    <n v="0"/>
    <m/>
    <m/>
    <m/>
  </r>
  <r>
    <s v="120602007995-0"/>
    <x v="38"/>
    <n v="133100"/>
    <s v="ESTACION DE TRABAJO TIPO 3 (PISO 3)"/>
    <s v="30.04.2013"/>
    <n v="1012837.28"/>
    <n v="725866.72"/>
    <s v="ZLIN"/>
    <n v="10"/>
    <n v="0"/>
    <n v="0"/>
    <n v="0"/>
    <s v="ZLIN"/>
    <n v="10"/>
    <n v="0"/>
    <n v="0"/>
    <n v="0"/>
    <m/>
    <m/>
    <m/>
  </r>
  <r>
    <s v="120602007996-0"/>
    <x v="38"/>
    <n v="133100"/>
    <s v="ESTACION DE TRABAJO TIPO 3 (PISO 3)"/>
    <s v="30.04.2013"/>
    <n v="1012837.28"/>
    <n v="725866.72"/>
    <s v="ZLIN"/>
    <n v="10"/>
    <n v="0"/>
    <n v="0"/>
    <n v="0"/>
    <s v="ZLIN"/>
    <n v="10"/>
    <n v="0"/>
    <n v="0"/>
    <n v="0"/>
    <m/>
    <m/>
    <m/>
  </r>
  <r>
    <s v="120602007997-0"/>
    <x v="38"/>
    <n v="133100"/>
    <s v="ESTACION DE TRABAJO TIPO 4 (PISO 3)"/>
    <s v="30.04.2013"/>
    <n v="884624.39"/>
    <n v="633980.82000000007"/>
    <s v="ZLIN"/>
    <n v="10"/>
    <n v="0"/>
    <n v="0"/>
    <n v="0"/>
    <s v="ZLIN"/>
    <n v="10"/>
    <n v="0"/>
    <n v="0"/>
    <n v="0"/>
    <m/>
    <m/>
    <m/>
  </r>
  <r>
    <s v="120602007998-0"/>
    <x v="38"/>
    <n v="133100"/>
    <s v="ESTACION DE TRABAJO TIPO 4 (PISO 3)"/>
    <s v="30.04.2013"/>
    <n v="884624.39"/>
    <n v="633980.82000000007"/>
    <s v="ZLIN"/>
    <n v="10"/>
    <n v="0"/>
    <n v="0"/>
    <n v="0"/>
    <s v="ZLIN"/>
    <n v="10"/>
    <n v="0"/>
    <n v="0"/>
    <n v="0"/>
    <m/>
    <m/>
    <m/>
  </r>
  <r>
    <s v="120602007999-0"/>
    <x v="38"/>
    <n v="133100"/>
    <s v="ESTACION DE TRABAJO TIPO 4 (PISO 3)"/>
    <s v="30.04.2013"/>
    <n v="884624.39"/>
    <n v="633980.82000000007"/>
    <s v="ZLIN"/>
    <n v="10"/>
    <n v="0"/>
    <n v="0"/>
    <n v="0"/>
    <s v="ZLIN"/>
    <n v="10"/>
    <n v="0"/>
    <n v="0"/>
    <n v="0"/>
    <m/>
    <m/>
    <m/>
  </r>
  <r>
    <s v="120602008000-0"/>
    <x v="38"/>
    <n v="133100"/>
    <s v="ESTACION DE TRABAJO TIPO 4 (PISO 3)"/>
    <s v="30.04.2013"/>
    <n v="884624.39"/>
    <n v="633980.82000000007"/>
    <s v="ZLIN"/>
    <n v="10"/>
    <n v="0"/>
    <n v="0"/>
    <n v="0"/>
    <s v="ZLIN"/>
    <n v="10"/>
    <n v="0"/>
    <n v="0"/>
    <n v="0"/>
    <m/>
    <m/>
    <m/>
  </r>
  <r>
    <s v="120602008001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02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03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04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05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06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07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08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09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0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1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2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3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4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5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6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7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8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19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20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21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22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23-0"/>
    <x v="38"/>
    <n v="133100"/>
    <s v="ESTACION DE TRABAJO TIPO 5 (PISO 3)"/>
    <s v="30.04.2013"/>
    <n v="770566.33"/>
    <n v="552239.19999999995"/>
    <s v="ZLIN"/>
    <n v="10"/>
    <n v="0"/>
    <n v="0"/>
    <n v="0"/>
    <s v="ZLIN"/>
    <n v="10"/>
    <n v="0"/>
    <n v="0"/>
    <n v="0"/>
    <m/>
    <m/>
    <m/>
  </r>
  <r>
    <s v="120602008024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25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26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27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28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29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30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31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32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33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34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35-0"/>
    <x v="38"/>
    <n v="133100"/>
    <s v="ESTACION DE TRABAJO TIPO 6 (PISO 3)"/>
    <s v="30.04.2013"/>
    <n v="750335.69"/>
    <n v="537740.57999999996"/>
    <s v="ZLIN"/>
    <n v="10"/>
    <n v="0"/>
    <n v="0"/>
    <n v="0"/>
    <s v="ZLIN"/>
    <n v="10"/>
    <n v="0"/>
    <n v="0"/>
    <n v="0"/>
    <m/>
    <m/>
    <m/>
  </r>
  <r>
    <s v="120602008036-0"/>
    <x v="38"/>
    <n v="133100"/>
    <s v="ESTACION DE TRABAJO TIPO 7 (PISO 3)"/>
    <s v="30.04.2013"/>
    <n v="719608.97"/>
    <n v="515719.76999999996"/>
    <s v="ZLIN"/>
    <n v="10"/>
    <n v="0"/>
    <n v="0"/>
    <n v="0"/>
    <s v="ZLIN"/>
    <n v="10"/>
    <n v="0"/>
    <n v="0"/>
    <n v="0"/>
    <m/>
    <m/>
    <m/>
  </r>
  <r>
    <s v="120602008037-0"/>
    <x v="38"/>
    <n v="133100"/>
    <s v="ESTACION DE TRABAJO TIPO 7 (PISO 3)"/>
    <s v="30.04.2013"/>
    <n v="719608.97"/>
    <n v="515719.76999999996"/>
    <s v="ZLIN"/>
    <n v="10"/>
    <n v="0"/>
    <n v="0"/>
    <n v="0"/>
    <s v="ZLIN"/>
    <n v="10"/>
    <n v="0"/>
    <n v="0"/>
    <n v="0"/>
    <m/>
    <m/>
    <m/>
  </r>
  <r>
    <s v="120602008038-0"/>
    <x v="38"/>
    <n v="133100"/>
    <s v="ESTACION DE TRABAJO TIPO 7 (PISO 3)"/>
    <s v="30.04.2013"/>
    <n v="719608.97"/>
    <n v="515719.76999999996"/>
    <s v="ZLIN"/>
    <n v="10"/>
    <n v="0"/>
    <n v="0"/>
    <n v="0"/>
    <s v="ZLIN"/>
    <n v="10"/>
    <n v="0"/>
    <n v="0"/>
    <n v="0"/>
    <m/>
    <m/>
    <m/>
  </r>
  <r>
    <s v="120602008039-0"/>
    <x v="38"/>
    <n v="133100"/>
    <s v="ESTACION DE TRABAJO TIPO 7 (PISO 3)"/>
    <s v="30.04.2013"/>
    <n v="719608.97"/>
    <n v="515719.76999999996"/>
    <s v="ZLIN"/>
    <n v="10"/>
    <n v="0"/>
    <n v="0"/>
    <n v="0"/>
    <s v="ZLIN"/>
    <n v="10"/>
    <n v="0"/>
    <n v="0"/>
    <n v="0"/>
    <m/>
    <m/>
    <m/>
  </r>
  <r>
    <s v="120602008040-0"/>
    <x v="38"/>
    <n v="133100"/>
    <s v="ESTACION DE TRABAJO TIPO 7 (PISO 3)"/>
    <s v="30.04.2013"/>
    <n v="719608.97"/>
    <n v="515719.76999999996"/>
    <s v="ZLIN"/>
    <n v="10"/>
    <n v="0"/>
    <n v="0"/>
    <n v="0"/>
    <s v="ZLIN"/>
    <n v="10"/>
    <n v="0"/>
    <n v="0"/>
    <n v="0"/>
    <m/>
    <m/>
    <m/>
  </r>
  <r>
    <s v="120602008041-0"/>
    <x v="38"/>
    <n v="133100"/>
    <s v="ARCHIVO 4 GAVETAS"/>
    <s v="30.04.2013"/>
    <n v="540793"/>
    <n v="387568.32"/>
    <s v="ZLIN"/>
    <n v="10"/>
    <n v="0"/>
    <n v="0"/>
    <n v="0"/>
    <s v="ZLIN"/>
    <n v="10"/>
    <n v="0"/>
    <n v="0"/>
    <n v="0"/>
    <m/>
    <m/>
    <m/>
  </r>
  <r>
    <s v="120602008042-0"/>
    <x v="38"/>
    <n v="133100"/>
    <s v="ARCHIVO 4 GAVETAS"/>
    <s v="30.04.2013"/>
    <n v="540793"/>
    <n v="387568.32"/>
    <s v="ZLIN"/>
    <n v="10"/>
    <n v="0"/>
    <n v="0"/>
    <n v="0"/>
    <s v="ZLIN"/>
    <n v="10"/>
    <n v="0"/>
    <n v="0"/>
    <n v="0"/>
    <m/>
    <m/>
    <m/>
  </r>
  <r>
    <s v="120602008043-0"/>
    <x v="38"/>
    <n v="133100"/>
    <s v="ARCHIVO 4 GAVETAS"/>
    <s v="30.04.2013"/>
    <n v="540793"/>
    <n v="387568.32"/>
    <s v="ZLIN"/>
    <n v="10"/>
    <n v="0"/>
    <n v="0"/>
    <n v="0"/>
    <s v="ZLIN"/>
    <n v="10"/>
    <n v="0"/>
    <n v="0"/>
    <n v="0"/>
    <m/>
    <m/>
    <m/>
  </r>
  <r>
    <s v="120602008044-0"/>
    <x v="38"/>
    <n v="133100"/>
    <s v="ARCHIVO 4 GAVETAS"/>
    <s v="30.04.2013"/>
    <n v="540793"/>
    <n v="387568.32"/>
    <s v="ZLIN"/>
    <n v="10"/>
    <n v="0"/>
    <n v="0"/>
    <n v="0"/>
    <s v="ZLIN"/>
    <n v="10"/>
    <n v="0"/>
    <n v="0"/>
    <n v="0"/>
    <m/>
    <m/>
    <m/>
  </r>
  <r>
    <s v="120602008045-0"/>
    <x v="38"/>
    <n v="133100"/>
    <s v="MUEBLE TIPO CREDENZA"/>
    <s v="30.04.2013"/>
    <n v="477040.02"/>
    <n v="341878.67000000004"/>
    <s v="ZLIN"/>
    <n v="10"/>
    <n v="0"/>
    <n v="0"/>
    <n v="0"/>
    <s v="ZLIN"/>
    <n v="10"/>
    <n v="0"/>
    <n v="0"/>
    <n v="0"/>
    <m/>
    <m/>
    <m/>
  </r>
  <r>
    <s v="120602008046-0"/>
    <x v="38"/>
    <n v="133100"/>
    <s v="MUEBLE TIPO CREDENZA"/>
    <s v="30.04.2013"/>
    <n v="477040.02"/>
    <n v="341878.67000000004"/>
    <s v="ZLIN"/>
    <n v="10"/>
    <n v="0"/>
    <n v="0"/>
    <n v="0"/>
    <s v="ZLIN"/>
    <n v="10"/>
    <n v="0"/>
    <n v="0"/>
    <n v="0"/>
    <m/>
    <m/>
    <m/>
  </r>
  <r>
    <s v="120602008047-0"/>
    <x v="38"/>
    <n v="133100"/>
    <s v="MUEBLE TIPO CREDENZA"/>
    <s v="30.04.2013"/>
    <n v="477040.02"/>
    <n v="341878.67000000004"/>
    <s v="ZLIN"/>
    <n v="10"/>
    <n v="0"/>
    <n v="0"/>
    <n v="0"/>
    <s v="ZLIN"/>
    <n v="10"/>
    <n v="0"/>
    <n v="0"/>
    <n v="0"/>
    <m/>
    <m/>
    <m/>
  </r>
  <r>
    <s v="120602008048-0"/>
    <x v="38"/>
    <n v="133100"/>
    <s v="BIBLIOTECA 3 ESTANTES 2 PUERTAS"/>
    <s v="30.04.2013"/>
    <n v="495813.78"/>
    <n v="355333.22000000003"/>
    <s v="ZLIN"/>
    <n v="10"/>
    <n v="0"/>
    <n v="0"/>
    <n v="0"/>
    <s v="ZLIN"/>
    <n v="10"/>
    <n v="0"/>
    <n v="0"/>
    <n v="0"/>
    <m/>
    <m/>
    <m/>
  </r>
  <r>
    <s v="120602008049-0"/>
    <x v="38"/>
    <n v="133100"/>
    <s v="BIBLIOTECA 3 ESTANTES 2 PUERTAS"/>
    <s v="30.04.2013"/>
    <n v="495813.78"/>
    <n v="355333.22000000003"/>
    <s v="ZLIN"/>
    <n v="10"/>
    <n v="0"/>
    <n v="0"/>
    <n v="0"/>
    <s v="ZLIN"/>
    <n v="10"/>
    <n v="0"/>
    <n v="0"/>
    <n v="0"/>
    <m/>
    <m/>
    <m/>
  </r>
  <r>
    <s v="120602008050-0"/>
    <x v="38"/>
    <n v="133100"/>
    <s v="BIBLIOTECA 3 ESTANTES 2 PUERTAS"/>
    <s v="30.04.2013"/>
    <n v="495813.78"/>
    <n v="355333.22000000003"/>
    <s v="ZLIN"/>
    <n v="10"/>
    <n v="0"/>
    <n v="0"/>
    <n v="0"/>
    <s v="ZLIN"/>
    <n v="10"/>
    <n v="0"/>
    <n v="0"/>
    <n v="0"/>
    <m/>
    <m/>
    <m/>
  </r>
  <r>
    <s v="120602008051-0"/>
    <x v="38"/>
    <n v="133100"/>
    <s v="BIBLIOTECA 3 ESTANTES 2 PUERTAS"/>
    <s v="30.04.2013"/>
    <n v="495813.78"/>
    <n v="355333.22000000003"/>
    <s v="ZLIN"/>
    <n v="10"/>
    <n v="0"/>
    <n v="0"/>
    <n v="0"/>
    <s v="ZLIN"/>
    <n v="10"/>
    <n v="0"/>
    <n v="0"/>
    <n v="0"/>
    <m/>
    <m/>
    <m/>
  </r>
  <r>
    <s v="120602008052-0"/>
    <x v="38"/>
    <n v="133100"/>
    <s v="ARMARIO PEQUEÑO 2 GAVETAS"/>
    <s v="30.04.2013"/>
    <n v="431446.59"/>
    <n v="309203.40000000002"/>
    <s v="ZLIN"/>
    <n v="10"/>
    <n v="0"/>
    <n v="0"/>
    <n v="0"/>
    <s v="ZLIN"/>
    <n v="10"/>
    <n v="0"/>
    <n v="0"/>
    <n v="0"/>
    <m/>
    <m/>
    <m/>
  </r>
  <r>
    <s v="120602008053-0"/>
    <x v="38"/>
    <n v="133100"/>
    <s v="ARMARIO PEQUEÑO 2 GAVETAS"/>
    <s v="30.04.2013"/>
    <n v="431446.59"/>
    <n v="309203.40000000002"/>
    <s v="ZLIN"/>
    <n v="10"/>
    <n v="0"/>
    <n v="0"/>
    <n v="0"/>
    <s v="ZLIN"/>
    <n v="10"/>
    <n v="0"/>
    <n v="0"/>
    <n v="0"/>
    <m/>
    <m/>
    <m/>
  </r>
  <r>
    <s v="120602008054-0"/>
    <x v="38"/>
    <n v="133100"/>
    <s v="ARMARIO PEQUEÑO 2 GAVETAS"/>
    <s v="30.04.2013"/>
    <n v="431446.59"/>
    <n v="309203.40000000002"/>
    <s v="ZLIN"/>
    <n v="10"/>
    <n v="0"/>
    <n v="0"/>
    <n v="0"/>
    <s v="ZLIN"/>
    <n v="10"/>
    <n v="0"/>
    <n v="0"/>
    <n v="0"/>
    <m/>
    <m/>
    <m/>
  </r>
  <r>
    <s v="120602008055-0"/>
    <x v="38"/>
    <n v="133100"/>
    <s v="ARMARIO PEQUEÑO 2 GAVETAS"/>
    <s v="30.04.2013"/>
    <n v="431446.59"/>
    <n v="309203.40000000002"/>
    <s v="ZLIN"/>
    <n v="10"/>
    <n v="0"/>
    <n v="0"/>
    <n v="0"/>
    <s v="ZLIN"/>
    <n v="10"/>
    <n v="0"/>
    <n v="0"/>
    <n v="0"/>
    <m/>
    <m/>
    <m/>
  </r>
  <r>
    <s v="120602008056-0"/>
    <x v="38"/>
    <n v="133100"/>
    <s v="ARMARIO PEQUEÑO 2 GAVETAS"/>
    <s v="30.04.2013"/>
    <n v="431446.59"/>
    <n v="309203.40000000002"/>
    <s v="ZLIN"/>
    <n v="10"/>
    <n v="0"/>
    <n v="0"/>
    <n v="0"/>
    <s v="ZLIN"/>
    <n v="10"/>
    <n v="0"/>
    <n v="0"/>
    <n v="0"/>
    <m/>
    <m/>
    <m/>
  </r>
  <r>
    <s v="120602008057-0"/>
    <x v="38"/>
    <n v="133100"/>
    <s v="ARMARIO PEQUEÑO 2 GAVETAS"/>
    <s v="30.04.2013"/>
    <n v="431446.59"/>
    <n v="309203.40000000002"/>
    <s v="ZLIN"/>
    <n v="10"/>
    <n v="0"/>
    <n v="0"/>
    <n v="0"/>
    <s v="ZLIN"/>
    <n v="10"/>
    <n v="0"/>
    <n v="0"/>
    <n v="0"/>
    <m/>
    <m/>
    <m/>
  </r>
  <r>
    <s v="120602008058-0"/>
    <x v="38"/>
    <n v="133100"/>
    <s v="ARMARIO PEQUEÑO 2 GAVETAS"/>
    <s v="30.04.2013"/>
    <n v="431446.54"/>
    <n v="309203.34999999998"/>
    <s v="ZLIN"/>
    <n v="10"/>
    <n v="0"/>
    <n v="0"/>
    <n v="0"/>
    <s v="ZLIN"/>
    <n v="10"/>
    <n v="0"/>
    <n v="0"/>
    <n v="0"/>
    <m/>
    <m/>
    <m/>
  </r>
  <r>
    <s v="120602008059-0"/>
    <x v="38"/>
    <n v="344201"/>
    <s v="ARMARIO PARA HERRAMIENTAS"/>
    <s v="22.05.2013"/>
    <n v="149995"/>
    <n v="106246.45999999999"/>
    <s v="ZLIN"/>
    <n v="10"/>
    <n v="0"/>
    <n v="0"/>
    <n v="0"/>
    <s v="ZLIN"/>
    <n v="10"/>
    <n v="0"/>
    <n v="0"/>
    <n v="0"/>
    <m/>
    <m/>
    <m/>
  </r>
  <r>
    <s v="120602008060-0"/>
    <x v="38"/>
    <n v="214100"/>
    <s v="TELEFONO CELULAR"/>
    <s v="13.03.2013"/>
    <n v="384750"/>
    <n v="278943.75"/>
    <s v="ZLIN"/>
    <n v="10"/>
    <n v="0"/>
    <n v="0"/>
    <n v="0"/>
    <s v="ZLIN"/>
    <n v="10"/>
    <n v="0"/>
    <n v="0"/>
    <n v="0"/>
    <m/>
    <m/>
    <m/>
  </r>
  <r>
    <s v="120602008061-0"/>
    <x v="38"/>
    <n v="344201"/>
    <s v="JUEGO DE CORTINAS"/>
    <s v="13.03.2013"/>
    <n v="452000"/>
    <n v="327700"/>
    <s v="ZLIN"/>
    <n v="10"/>
    <n v="0"/>
    <n v="0"/>
    <n v="0"/>
    <s v="ZLIN"/>
    <n v="10"/>
    <n v="0"/>
    <n v="0"/>
    <n v="0"/>
    <m/>
    <m/>
    <m/>
  </r>
  <r>
    <s v="120602008063-0"/>
    <x v="38"/>
    <n v="323100"/>
    <s v="Butaca de 03 Espacios"/>
    <s v="15.03.2013"/>
    <n v="146900"/>
    <n v="106502.5"/>
    <s v="ZLIN"/>
    <n v="10"/>
    <n v="0"/>
    <n v="0"/>
    <n v="0"/>
    <s v="ZLIN"/>
    <n v="10"/>
    <n v="0"/>
    <n v="0"/>
    <n v="0"/>
    <m/>
    <m/>
    <m/>
  </r>
  <r>
    <s v="120602008064-0"/>
    <x v="38"/>
    <n v="323301"/>
    <s v="Escritorio para Computadora en madera"/>
    <s v="15.03.2013"/>
    <n v="406800"/>
    <n v="294930"/>
    <s v="ZLIN"/>
    <n v="10"/>
    <n v="0"/>
    <n v="0"/>
    <n v="0"/>
    <s v="ZLIN"/>
    <n v="10"/>
    <n v="0"/>
    <n v="0"/>
    <n v="0"/>
    <m/>
    <m/>
    <m/>
  </r>
  <r>
    <s v="120602008065-0"/>
    <x v="38"/>
    <n v="323100"/>
    <s v="Escritorio Modular en Escuadra Color Madera"/>
    <s v="15.03.2013"/>
    <n v="423750"/>
    <n v="307218.75"/>
    <s v="ZLIN"/>
    <n v="10"/>
    <n v="0"/>
    <n v="0"/>
    <n v="0"/>
    <s v="ZLIN"/>
    <n v="10"/>
    <n v="0"/>
    <n v="0"/>
    <n v="0"/>
    <m/>
    <m/>
    <m/>
  </r>
  <r>
    <s v="120602008066-0"/>
    <x v="38"/>
    <n v="323100"/>
    <s v="Arturito"/>
    <s v="15.03.2013"/>
    <n v="146900"/>
    <n v="20810.830000000002"/>
    <s v="ZLIN"/>
    <n v="10"/>
    <n v="0"/>
    <n v="0"/>
    <n v="0"/>
    <s v="ZLIN"/>
    <n v="10"/>
    <n v="0"/>
    <n v="0"/>
    <n v="0"/>
    <m/>
    <m/>
    <m/>
  </r>
  <r>
    <s v="120602008067-0"/>
    <x v="38"/>
    <n v="335310"/>
    <s v="AIRE ACONDICIONADO"/>
    <s v="21.03.2013"/>
    <n v="182832.46"/>
    <n v="132553.53"/>
    <s v="ZLIN"/>
    <n v="10"/>
    <n v="0"/>
    <n v="0"/>
    <n v="0"/>
    <s v="ZLIN"/>
    <n v="10"/>
    <n v="0"/>
    <n v="0"/>
    <n v="0"/>
    <m/>
    <m/>
    <m/>
  </r>
  <r>
    <s v="120602008068-0"/>
    <x v="38"/>
    <n v="335100"/>
    <s v="GABINETE METALICO PROTECCION CINTAS VIDEO"/>
    <s v="21.03.2013"/>
    <n v="635204.64"/>
    <n v="460523.36"/>
    <s v="ZLIN"/>
    <n v="10"/>
    <n v="0"/>
    <n v="0"/>
    <n v="0"/>
    <s v="ZLIN"/>
    <n v="10"/>
    <n v="0"/>
    <n v="0"/>
    <n v="0"/>
    <m/>
    <m/>
    <m/>
  </r>
  <r>
    <s v="120602008069-0"/>
    <x v="38"/>
    <n v="335302"/>
    <s v="GABINETE METALICO PROTECCION CINTAS VIDEO"/>
    <s v="21.03.2013"/>
    <n v="635204.64"/>
    <n v="460523.36"/>
    <s v="ZLIN"/>
    <n v="10"/>
    <n v="0"/>
    <n v="0"/>
    <n v="0"/>
    <s v="ZLIN"/>
    <n v="10"/>
    <n v="0"/>
    <n v="0"/>
    <n v="0"/>
    <m/>
    <m/>
    <m/>
  </r>
  <r>
    <s v="120602008070-0"/>
    <x v="38"/>
    <n v="134100"/>
    <s v="SILLA OPERATIVA"/>
    <s v="21.03.2013"/>
    <n v="113883.66"/>
    <n v="82565.650000000009"/>
    <s v="ZLIN"/>
    <n v="10"/>
    <n v="0"/>
    <n v="0"/>
    <n v="0"/>
    <s v="ZLIN"/>
    <n v="10"/>
    <n v="0"/>
    <n v="0"/>
    <n v="0"/>
    <m/>
    <m/>
    <m/>
  </r>
  <r>
    <s v="120602008071-0"/>
    <x v="38"/>
    <n v="131100"/>
    <s v="SILLA"/>
    <s v="21.03.2013"/>
    <n v="218748.79"/>
    <n v="158592.88"/>
    <s v="ZLIN"/>
    <n v="10"/>
    <n v="0"/>
    <n v="0"/>
    <n v="0"/>
    <s v="ZLIN"/>
    <n v="10"/>
    <n v="0"/>
    <n v="0"/>
    <n v="0"/>
    <m/>
    <m/>
    <m/>
  </r>
  <r>
    <s v="120602008072-0"/>
    <x v="38"/>
    <n v="334201"/>
    <s v="TELEFONO CELULAR PHONE 4S"/>
    <s v="03.04.2013"/>
    <n v="457999.99"/>
    <n v="328233.32999999996"/>
    <s v="ZLIN"/>
    <n v="10"/>
    <n v="0"/>
    <n v="0"/>
    <n v="0"/>
    <s v="ZLIN"/>
    <n v="10"/>
    <n v="0"/>
    <n v="0"/>
    <n v="0"/>
    <m/>
    <m/>
    <m/>
  </r>
  <r>
    <s v="120602008073-0"/>
    <x v="38"/>
    <n v="331100"/>
    <s v="PANTALLA LED 46&quot;"/>
    <s v="10.04.2013"/>
    <n v="646990"/>
    <n v="463676.17000000004"/>
    <s v="ZLIN"/>
    <n v="10"/>
    <n v="0"/>
    <n v="0"/>
    <n v="0"/>
    <s v="ZLIN"/>
    <n v="10"/>
    <n v="0"/>
    <n v="0"/>
    <n v="0"/>
    <m/>
    <m/>
    <m/>
  </r>
  <r>
    <s v="120602008074-0"/>
    <x v="38"/>
    <n v="211100"/>
    <s v="ESCRITORIO"/>
    <s v="16.04.2013"/>
    <n v="720000"/>
    <n v="516000"/>
    <s v="ZLIN"/>
    <n v="10"/>
    <n v="0"/>
    <n v="0"/>
    <n v="0"/>
    <s v="ZLIN"/>
    <n v="10"/>
    <n v="0"/>
    <n v="0"/>
    <n v="0"/>
    <m/>
    <m/>
    <m/>
  </r>
  <r>
    <s v="120602008075-0"/>
    <x v="38"/>
    <n v="131100"/>
    <s v="ESCRITORIO"/>
    <s v="16.04.2013"/>
    <n v="720000"/>
    <n v="516000"/>
    <s v="ZLIN"/>
    <n v="10"/>
    <n v="0"/>
    <n v="0"/>
    <n v="0"/>
    <s v="ZLIN"/>
    <n v="10"/>
    <n v="0"/>
    <n v="0"/>
    <n v="0"/>
    <m/>
    <m/>
    <m/>
  </r>
  <r>
    <s v="120602008076-0"/>
    <x v="38"/>
    <n v="211100"/>
    <s v="BIBLIOTECA"/>
    <s v="16.04.2013"/>
    <n v="180000"/>
    <n v="129000"/>
    <s v="ZLIN"/>
    <n v="10"/>
    <n v="0"/>
    <n v="0"/>
    <n v="0"/>
    <s v="ZLIN"/>
    <n v="10"/>
    <n v="0"/>
    <n v="0"/>
    <n v="0"/>
    <m/>
    <m/>
    <m/>
  </r>
  <r>
    <s v="120602008077-0"/>
    <x v="38"/>
    <n v="131100"/>
    <s v="BIBLIOTECA"/>
    <s v="16.04.2013"/>
    <n v="180000"/>
    <n v="129000"/>
    <s v="ZLIN"/>
    <n v="10"/>
    <n v="0"/>
    <n v="0"/>
    <n v="0"/>
    <s v="ZLIN"/>
    <n v="10"/>
    <n v="0"/>
    <n v="0"/>
    <n v="0"/>
    <m/>
    <m/>
    <m/>
  </r>
  <r>
    <s v="120602008078-0"/>
    <x v="38"/>
    <n v="344201"/>
    <s v="AIRE ACONDICIONADO (SALA REUNIONES MANT. EL ALTO)"/>
    <s v="01.08.2013"/>
    <n v="1102426.9099999999"/>
    <n v="753325.04999999993"/>
    <s v="ZLIN"/>
    <n v="10"/>
    <n v="0"/>
    <n v="0"/>
    <n v="0"/>
    <s v="ZLIN"/>
    <n v="10"/>
    <n v="0"/>
    <n v="0"/>
    <n v="0"/>
    <m/>
    <m/>
    <m/>
  </r>
  <r>
    <s v="120602008079-0"/>
    <x v="38"/>
    <n v="344201"/>
    <s v="AIRE ACONDICIONADO (JEFATURA  MANT. EL ALTO)"/>
    <s v="01.08.2013"/>
    <n v="766093.29"/>
    <n v="523497.08000000007"/>
    <s v="ZLIN"/>
    <n v="10"/>
    <n v="0"/>
    <n v="0"/>
    <n v="0"/>
    <s v="ZLIN"/>
    <n v="10"/>
    <n v="0"/>
    <n v="0"/>
    <n v="0"/>
    <m/>
    <m/>
    <m/>
  </r>
  <r>
    <s v="120602008080-0"/>
    <x v="38"/>
    <n v="323201"/>
    <s v="BUTACA DE 3 ASIENTOS"/>
    <s v="18.04.2013"/>
    <n v="146900"/>
    <n v="105278.33"/>
    <s v="ZLIN"/>
    <n v="10"/>
    <n v="0"/>
    <n v="0"/>
    <n v="0"/>
    <s v="ZLIN"/>
    <n v="10"/>
    <n v="0"/>
    <n v="0"/>
    <n v="0"/>
    <m/>
    <m/>
    <m/>
  </r>
  <r>
    <s v="120602008081-0"/>
    <x v="38"/>
    <n v="333401"/>
    <s v="PERFORADORA"/>
    <s v="18.04.2013"/>
    <n v="922080"/>
    <n v="492606.71"/>
    <s v="ZLIN"/>
    <n v="15"/>
    <n v="0"/>
    <n v="0"/>
    <n v="0"/>
    <s v="ZLIN"/>
    <n v="10"/>
    <n v="0"/>
    <n v="0"/>
    <n v="0"/>
    <m/>
    <m/>
    <m/>
  </r>
  <r>
    <s v="120602008083-0"/>
    <x v="38"/>
    <n v="323100"/>
    <s v="MUEBLE MULTIUSO"/>
    <s v="23.04.2013"/>
    <n v="100570"/>
    <n v="72075.17"/>
    <s v="ZLIN"/>
    <n v="10"/>
    <n v="0"/>
    <n v="0"/>
    <n v="0"/>
    <s v="ZLIN"/>
    <n v="10"/>
    <n v="0"/>
    <n v="0"/>
    <n v="0"/>
    <m/>
    <m/>
    <m/>
  </r>
  <r>
    <s v="120602008084-0"/>
    <x v="38"/>
    <n v="323201"/>
    <s v="MAQUINA DE ESCRIBIR"/>
    <s v="23.04.2013"/>
    <n v="115000"/>
    <n v="82416.67"/>
    <s v="ZLIN"/>
    <n v="10"/>
    <n v="0"/>
    <n v="0"/>
    <n v="0"/>
    <s v="ZLIN"/>
    <n v="10"/>
    <n v="0"/>
    <n v="0"/>
    <n v="0"/>
    <m/>
    <m/>
    <m/>
  </r>
  <r>
    <s v="120602008085-0"/>
    <x v="38"/>
    <n v="314100"/>
    <s v="SILLA"/>
    <s v="23.04.2013"/>
    <n v="220150"/>
    <n v="157774.16999999998"/>
    <s v="ZLIN"/>
    <n v="10"/>
    <n v="0"/>
    <n v="0"/>
    <n v="0"/>
    <s v="ZLIN"/>
    <n v="10"/>
    <n v="0"/>
    <n v="0"/>
    <n v="0"/>
    <m/>
    <m/>
    <m/>
  </r>
  <r>
    <s v="120602008086-0"/>
    <x v="38"/>
    <n v="314100"/>
    <s v="SILLA"/>
    <s v="23.04.2013"/>
    <n v="220150"/>
    <n v="157774.16999999998"/>
    <s v="ZLIN"/>
    <n v="10"/>
    <n v="0"/>
    <n v="0"/>
    <n v="0"/>
    <s v="ZLIN"/>
    <n v="10"/>
    <n v="0"/>
    <n v="0"/>
    <n v="0"/>
    <m/>
    <m/>
    <m/>
  </r>
  <r>
    <s v="120602008087-0"/>
    <x v="38"/>
    <n v="335302"/>
    <s v="Muebles para Monitores Ed HG Sol Eunice"/>
    <s v="06.05.2013"/>
    <n v="2000000"/>
    <n v="1416666.67"/>
    <s v="ZLIN"/>
    <n v="10"/>
    <n v="0"/>
    <n v="0"/>
    <n v="0"/>
    <s v="ZLIN"/>
    <n v="10"/>
    <n v="0"/>
    <n v="0"/>
    <n v="0"/>
    <m/>
    <m/>
    <m/>
  </r>
  <r>
    <s v="120602008088-0"/>
    <x v="38"/>
    <n v="134100"/>
    <s v="TOLDO"/>
    <s v="30.04.2013"/>
    <n v="1185008"/>
    <n v="849255.73"/>
    <s v="ZLIN"/>
    <n v="10"/>
    <n v="0"/>
    <n v="0"/>
    <n v="0"/>
    <s v="ZLIN"/>
    <n v="10"/>
    <n v="0"/>
    <n v="0"/>
    <n v="0"/>
    <m/>
    <m/>
    <m/>
  </r>
  <r>
    <s v="120602008089-0"/>
    <x v="38"/>
    <n v="211100"/>
    <s v="Persianas casa Gerencia General"/>
    <s v="29.04.2013"/>
    <n v="140685"/>
    <n v="100824.25"/>
    <s v="ZLIN"/>
    <n v="10"/>
    <n v="0"/>
    <n v="0"/>
    <n v="0"/>
    <s v="ZLIN"/>
    <n v="10"/>
    <n v="0"/>
    <n v="0"/>
    <n v="0"/>
    <m/>
    <m/>
    <m/>
  </r>
  <r>
    <s v="120602008090-0"/>
    <x v="38"/>
    <n v="211100"/>
    <s v="Persianas casa Gerencia General"/>
    <s v="29.04.2013"/>
    <n v="102040"/>
    <n v="73128.67"/>
    <s v="ZLIN"/>
    <n v="10"/>
    <n v="0"/>
    <n v="0"/>
    <n v="0"/>
    <s v="ZLIN"/>
    <n v="10"/>
    <n v="0"/>
    <n v="0"/>
    <n v="0"/>
    <m/>
    <m/>
    <m/>
  </r>
  <r>
    <s v="120602008092-0"/>
    <x v="38"/>
    <n v="342502"/>
    <s v="SISTEMA PRINCIPAL DE AIRE ACONDICIONADO AEJSM"/>
    <s v="30.04.2013"/>
    <n v="13917859.98"/>
    <n v="9974466.3300000001"/>
    <s v="ZLIN"/>
    <n v="10"/>
    <n v="0"/>
    <n v="0"/>
    <n v="0"/>
    <s v="ZLIN"/>
    <n v="10"/>
    <n v="0"/>
    <n v="0"/>
    <n v="0"/>
    <m/>
    <m/>
    <m/>
  </r>
  <r>
    <s v="120602008093-0"/>
    <x v="38"/>
    <n v="3425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094-0"/>
    <x v="38"/>
    <n v="3425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095-0"/>
    <x v="38"/>
    <n v="341102"/>
    <s v="ESTANTE DOS PUERTAS COLOR CAFE MELAMINA AEJSM"/>
    <s v="30.04.2013"/>
    <n v="623520.13"/>
    <n v="446856.08999999997"/>
    <s v="ZLIN"/>
    <n v="10"/>
    <n v="0"/>
    <n v="0"/>
    <n v="0"/>
    <s v="ZLIN"/>
    <n v="10"/>
    <n v="0"/>
    <n v="0"/>
    <n v="0"/>
    <m/>
    <m/>
    <m/>
  </r>
  <r>
    <s v="120602008096-0"/>
    <x v="38"/>
    <n v="342502"/>
    <s v="AIRE ACONDICIONADO AEJSM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097-0"/>
    <x v="38"/>
    <n v="3425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098-0"/>
    <x v="38"/>
    <n v="3425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099-0"/>
    <x v="38"/>
    <n v="342502"/>
    <s v="AIRE ACONDICIONADO AEJSM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100-0"/>
    <x v="38"/>
    <n v="342502"/>
    <s v="ARCHIVO DE MADERA DOS PUERTAS  MELAMINA AEJSM"/>
    <s v="30.04.2013"/>
    <n v="623520.13"/>
    <n v="446856.08999999997"/>
    <s v="ZLIN"/>
    <n v="10"/>
    <n v="0"/>
    <n v="0"/>
    <n v="0"/>
    <s v="ZLIN"/>
    <n v="10"/>
    <n v="0"/>
    <n v="0"/>
    <n v="0"/>
    <m/>
    <m/>
    <m/>
  </r>
  <r>
    <s v="120602008101-0"/>
    <x v="38"/>
    <n v="342502"/>
    <s v="ESTANTE COLOR CAFE EN MELAMINA AEJSM"/>
    <s v="30.04.2013"/>
    <n v="623520.13"/>
    <n v="446856.08999999997"/>
    <s v="ZLIN"/>
    <n v="10"/>
    <n v="0"/>
    <n v="0"/>
    <n v="0"/>
    <s v="ZLIN"/>
    <n v="10"/>
    <n v="0"/>
    <n v="0"/>
    <n v="0"/>
    <m/>
    <m/>
    <m/>
  </r>
  <r>
    <s v="120602008102-0"/>
    <x v="38"/>
    <n v="342502"/>
    <s v="TELEFONO CON PANTALLA COLOR BLANCO AEJSM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103-0"/>
    <x v="38"/>
    <n v="342502"/>
    <s v="AIRE ACONDICIONADO AEJSM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104-0"/>
    <x v="38"/>
    <n v="3411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105-0"/>
    <x v="38"/>
    <n v="3411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106-0"/>
    <x v="38"/>
    <n v="341102"/>
    <s v="ARCHIVO TRES GAVETAS COLOR CAFE MELAMINA AEJSM"/>
    <s v="30.04.2013"/>
    <n v="623520.13"/>
    <n v="446856.08999999997"/>
    <s v="ZLIN"/>
    <n v="10"/>
    <n v="0"/>
    <n v="0"/>
    <n v="0"/>
    <s v="ZLIN"/>
    <n v="10"/>
    <n v="0"/>
    <n v="0"/>
    <n v="0"/>
    <m/>
    <m/>
    <m/>
  </r>
  <r>
    <s v="120602008107-0"/>
    <x v="38"/>
    <n v="335301"/>
    <s v="TELEFONO CON PANTALLA COLOR BLANCO AEJSM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108-0"/>
    <x v="38"/>
    <n v="321100"/>
    <s v="Mueble con divisiones para Gerencia"/>
    <s v="29.04.2013"/>
    <n v="152550"/>
    <n v="109327.5"/>
    <s v="ZLIN"/>
    <n v="10"/>
    <n v="0"/>
    <n v="0"/>
    <n v="0"/>
    <s v="ZLIN"/>
    <n v="10"/>
    <n v="0"/>
    <n v="0"/>
    <n v="0"/>
    <m/>
    <m/>
    <m/>
  </r>
  <r>
    <s v="120602008109-0"/>
    <x v="38"/>
    <n v="335312"/>
    <s v="TELEFONO CON PANTALLA COLOR BLANCO AEJSM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110-0"/>
    <x v="38"/>
    <n v="341102"/>
    <s v="TELEFONO CON PANTALLA COLOR BLANCO AEJSM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111-0"/>
    <x v="38"/>
    <n v="3425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113-0"/>
    <x v="38"/>
    <n v="342502"/>
    <s v="AIRE ACONDICIONADO AEJSM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114-0"/>
    <x v="38"/>
    <n v="3425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115-0"/>
    <x v="38"/>
    <n v="3425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116-0"/>
    <x v="38"/>
    <n v="342502"/>
    <s v="ESCRITORIO COLOR CAFE DE MELAMINA AEJSM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117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18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19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0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1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2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3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4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5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6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7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8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29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30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31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32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33-0"/>
    <x v="38"/>
    <n v="342502"/>
    <s v="PUPITRE AEJSM"/>
    <s v="30.04.2013"/>
    <n v="183388.27"/>
    <n v="131428.25999999998"/>
    <s v="ZLIN"/>
    <n v="10"/>
    <n v="0"/>
    <n v="0"/>
    <n v="0"/>
    <s v="ZLIN"/>
    <n v="10"/>
    <n v="0"/>
    <n v="0"/>
    <n v="0"/>
    <m/>
    <m/>
    <m/>
  </r>
  <r>
    <s v="120602008134-0"/>
    <x v="38"/>
    <n v="342502"/>
    <s v="PIZARRA GRANDE COLOR BLANCO AEJSM"/>
    <s v="30.04.2013"/>
    <n v="463928.67"/>
    <n v="332482.21999999997"/>
    <s v="ZLIN"/>
    <n v="10"/>
    <n v="0"/>
    <n v="0"/>
    <n v="0"/>
    <s v="ZLIN"/>
    <n v="10"/>
    <n v="0"/>
    <n v="0"/>
    <n v="0"/>
    <m/>
    <m/>
    <m/>
  </r>
  <r>
    <s v="120602008135-0"/>
    <x v="38"/>
    <n v="342502"/>
    <s v="PROYECTOR AEJSM"/>
    <s v="30.04.2013"/>
    <n v="601919.61"/>
    <n v="431375.70999999996"/>
    <s v="ZLIN"/>
    <n v="10"/>
    <n v="0"/>
    <n v="0"/>
    <n v="0"/>
    <s v="ZLIN"/>
    <n v="10"/>
    <n v="0"/>
    <n v="0"/>
    <n v="0"/>
    <m/>
    <m/>
    <m/>
  </r>
  <r>
    <s v="120602008136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37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38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39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0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1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2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3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4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5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6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7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8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49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0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1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2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3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4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5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6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7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8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59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0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1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2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3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4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5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6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7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8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69-0"/>
    <x v="38"/>
    <n v="342502"/>
    <s v="LOCKER  (AEJSM)"/>
    <s v="30.04.2013"/>
    <n v="155179.60999999999"/>
    <n v="111212.04999999999"/>
    <s v="ZLIN"/>
    <n v="10"/>
    <n v="0"/>
    <n v="0"/>
    <n v="0"/>
    <s v="ZLIN"/>
    <n v="10"/>
    <n v="0"/>
    <n v="0"/>
    <n v="0"/>
    <m/>
    <m/>
    <m/>
  </r>
  <r>
    <s v="120602008170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71-0"/>
    <x v="38"/>
    <n v="342502"/>
    <s v="LOCKER  (AEJSM)"/>
    <s v="30.04.2013"/>
    <n v="155179.71"/>
    <n v="111212.12"/>
    <s v="ZLIN"/>
    <n v="10"/>
    <n v="0"/>
    <n v="0"/>
    <n v="0"/>
    <s v="ZLIN"/>
    <n v="10"/>
    <n v="0"/>
    <n v="0"/>
    <n v="0"/>
    <m/>
    <m/>
    <m/>
  </r>
  <r>
    <s v="120602008172-0"/>
    <x v="38"/>
    <n v="342502"/>
    <s v="LOCKER  (AEJSM)"/>
    <s v="30.04.2013"/>
    <n v="155179.5"/>
    <n v="111211.98000000001"/>
    <s v="ZLIN"/>
    <n v="10"/>
    <n v="0"/>
    <n v="0"/>
    <n v="0"/>
    <s v="ZLIN"/>
    <n v="10"/>
    <n v="0"/>
    <n v="0"/>
    <n v="0"/>
    <m/>
    <m/>
    <m/>
  </r>
  <r>
    <s v="120602008173-0"/>
    <x v="38"/>
    <n v="342502"/>
    <s v="LOCKER  (AEJSM)"/>
    <s v="30.04.2013"/>
    <n v="155179.5"/>
    <n v="111211.98000000001"/>
    <s v="ZLIN"/>
    <n v="10"/>
    <n v="0"/>
    <n v="0"/>
    <n v="0"/>
    <s v="ZLIN"/>
    <n v="10"/>
    <n v="0"/>
    <n v="0"/>
    <n v="0"/>
    <m/>
    <m/>
    <m/>
  </r>
  <r>
    <s v="120602008174-0"/>
    <x v="38"/>
    <n v="342502"/>
    <s v="LOCKER  (AEJSM)"/>
    <s v="30.04.2013"/>
    <n v="155179.5"/>
    <n v="111211.98000000001"/>
    <s v="ZLIN"/>
    <n v="10"/>
    <n v="0"/>
    <n v="0"/>
    <n v="0"/>
    <s v="ZLIN"/>
    <n v="10"/>
    <n v="0"/>
    <n v="0"/>
    <n v="0"/>
    <m/>
    <m/>
    <m/>
  </r>
  <r>
    <s v="120602008175-0"/>
    <x v="38"/>
    <n v="342502"/>
    <s v="LOCKER  (AEJSM)"/>
    <s v="30.04.2013"/>
    <n v="155179.5"/>
    <n v="111211.98000000001"/>
    <s v="ZLIN"/>
    <n v="10"/>
    <n v="0"/>
    <n v="0"/>
    <n v="0"/>
    <s v="ZLIN"/>
    <n v="10"/>
    <n v="0"/>
    <n v="0"/>
    <n v="0"/>
    <m/>
    <m/>
    <m/>
  </r>
  <r>
    <s v="120602008176-0"/>
    <x v="38"/>
    <n v="342502"/>
    <s v="MESA REDONDA COLOR CAFE MELAMINA AEJSM"/>
    <s v="30.04.2013"/>
    <n v="530734.39"/>
    <n v="380359.65"/>
    <s v="ZLIN"/>
    <n v="10"/>
    <n v="0"/>
    <n v="0"/>
    <n v="0"/>
    <s v="ZLIN"/>
    <n v="10"/>
    <n v="0"/>
    <n v="0"/>
    <n v="0"/>
    <m/>
    <m/>
    <m/>
  </r>
  <r>
    <s v="120602008177-0"/>
    <x v="38"/>
    <n v="342502"/>
    <s v="MESA REDONDA COLOR CAFE MELAMINA AEJSM"/>
    <s v="30.04.2013"/>
    <n v="530734.39"/>
    <n v="380359.65"/>
    <s v="ZLIN"/>
    <n v="10"/>
    <n v="0"/>
    <n v="0"/>
    <n v="0"/>
    <s v="ZLIN"/>
    <n v="10"/>
    <n v="0"/>
    <n v="0"/>
    <n v="0"/>
    <m/>
    <m/>
    <m/>
  </r>
  <r>
    <s v="120602008178-0"/>
    <x v="38"/>
    <n v="342502"/>
    <s v="MESA REDONDA COLOR CAFE MELAMINA AEJSM"/>
    <s v="30.04.2013"/>
    <n v="530734.39"/>
    <n v="380359.65"/>
    <s v="ZLIN"/>
    <n v="10"/>
    <n v="0"/>
    <n v="0"/>
    <n v="0"/>
    <s v="ZLIN"/>
    <n v="10"/>
    <n v="0"/>
    <n v="0"/>
    <n v="0"/>
    <m/>
    <m/>
    <m/>
  </r>
  <r>
    <s v="120602008179-0"/>
    <x v="38"/>
    <n v="342502"/>
    <s v="MESA REDONDA COLOR CAFE MELAMINA AEJSM"/>
    <s v="30.04.2013"/>
    <n v="530734.39"/>
    <n v="380359.65"/>
    <s v="ZLIN"/>
    <n v="10"/>
    <n v="0"/>
    <n v="0"/>
    <n v="0"/>
    <s v="ZLIN"/>
    <n v="10"/>
    <n v="0"/>
    <n v="0"/>
    <n v="0"/>
    <m/>
    <m/>
    <m/>
  </r>
  <r>
    <s v="120602008180-0"/>
    <x v="38"/>
    <n v="342502"/>
    <s v="MESA REDONDA COLOR CAFE MELAMINA AEJSM"/>
    <s v="30.04.2013"/>
    <n v="530734.39"/>
    <n v="380359.65"/>
    <s v="ZLIN"/>
    <n v="10"/>
    <n v="0"/>
    <n v="0"/>
    <n v="0"/>
    <s v="ZLIN"/>
    <n v="10"/>
    <n v="0"/>
    <n v="0"/>
    <n v="0"/>
    <m/>
    <m/>
    <m/>
  </r>
  <r>
    <s v="120602008181-0"/>
    <x v="38"/>
    <n v="342502"/>
    <s v="MESA REDONDA COLOR CAFE MELAMINA AEJSM"/>
    <s v="30.04.2013"/>
    <n v="530734.39"/>
    <n v="380359.65"/>
    <s v="ZLIN"/>
    <n v="10"/>
    <n v="0"/>
    <n v="0"/>
    <n v="0"/>
    <s v="ZLIN"/>
    <n v="10"/>
    <n v="0"/>
    <n v="0"/>
    <n v="0"/>
    <m/>
    <m/>
    <m/>
  </r>
  <r>
    <s v="120602008182-0"/>
    <x v="38"/>
    <n v="342502"/>
    <s v="TELEFONO CON PANTALLA COLOR BLANCO AEJSM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183-0"/>
    <x v="38"/>
    <n v="342502"/>
    <s v="MUEBLE COCINA MELAMINA 6 PUERTAS 4 GAVETAS AEJSM"/>
    <s v="30.04.2013"/>
    <n v="2506545.34"/>
    <n v="1796357.4899999998"/>
    <s v="ZLIN"/>
    <n v="10"/>
    <n v="0"/>
    <n v="0"/>
    <n v="0"/>
    <s v="ZLIN"/>
    <n v="10"/>
    <n v="0"/>
    <n v="0"/>
    <n v="0"/>
    <m/>
    <m/>
    <m/>
  </r>
  <r>
    <s v="120602008184-0"/>
    <x v="38"/>
    <n v="342502"/>
    <s v="REFRIGERADOR (AEJSM"/>
    <s v="30.04.2013"/>
    <n v="761028.58"/>
    <n v="545403.82999999996"/>
    <s v="ZLIN"/>
    <n v="10"/>
    <n v="0"/>
    <n v="0"/>
    <n v="0"/>
    <s v="ZLIN"/>
    <n v="10"/>
    <n v="0"/>
    <n v="0"/>
    <n v="0"/>
    <m/>
    <m/>
    <m/>
  </r>
  <r>
    <s v="120602008185-0"/>
    <x v="38"/>
    <n v="342502"/>
    <s v="EXTRACTOR (AEJSM"/>
    <s v="30.04.2013"/>
    <n v="306192.92"/>
    <n v="219438.25"/>
    <s v="ZLIN"/>
    <n v="10"/>
    <n v="0"/>
    <n v="0"/>
    <n v="0"/>
    <s v="ZLIN"/>
    <n v="10"/>
    <n v="0"/>
    <n v="0"/>
    <n v="0"/>
    <m/>
    <m/>
    <m/>
  </r>
  <r>
    <s v="120602008186-0"/>
    <x v="38"/>
    <n v="342502"/>
    <s v="HORNO MICROONDAS (AEJSM)"/>
    <s v="30.04.2013"/>
    <n v="170725.75"/>
    <n v="122353.45999999999"/>
    <s v="ZLIN"/>
    <n v="10"/>
    <n v="0"/>
    <n v="0"/>
    <n v="0"/>
    <s v="ZLIN"/>
    <n v="10"/>
    <n v="0"/>
    <n v="0"/>
    <n v="0"/>
    <m/>
    <m/>
    <m/>
  </r>
  <r>
    <s v="120602008187-0"/>
    <x v="38"/>
    <n v="342502"/>
    <s v="COCINA DE DOS DISCOS (AEJSM)"/>
    <s v="30.04.2013"/>
    <n v="485826.1"/>
    <n v="348175.37"/>
    <s v="ZLIN"/>
    <n v="10"/>
    <n v="0"/>
    <n v="0"/>
    <n v="0"/>
    <s v="ZLIN"/>
    <n v="10"/>
    <n v="0"/>
    <n v="0"/>
    <n v="0"/>
    <m/>
    <m/>
    <m/>
  </r>
  <r>
    <s v="120602008188-0"/>
    <x v="38"/>
    <n v="342502"/>
    <s v="FREGADERO (AEJSM)"/>
    <s v="30.04.2013"/>
    <n v="1419621.72"/>
    <n v="1017395.56"/>
    <s v="ZLIN"/>
    <n v="10"/>
    <n v="0"/>
    <n v="0"/>
    <n v="0"/>
    <s v="ZLIN"/>
    <n v="10"/>
    <n v="0"/>
    <n v="0"/>
    <n v="0"/>
    <m/>
    <m/>
    <m/>
  </r>
  <r>
    <s v="120602008189-0"/>
    <x v="38"/>
    <n v="342502"/>
    <s v="BAÑO MARIA (AEJSM)"/>
    <s v="30.04.2013"/>
    <n v="1011364.49"/>
    <n v="724811.22"/>
    <s v="ZLIN"/>
    <n v="10"/>
    <n v="0"/>
    <n v="0"/>
    <n v="0"/>
    <s v="ZLIN"/>
    <n v="10"/>
    <n v="0"/>
    <n v="0"/>
    <n v="0"/>
    <m/>
    <m/>
    <m/>
  </r>
  <r>
    <s v="120602008190-0"/>
    <x v="38"/>
    <n v="342502"/>
    <s v="RECIPIENTE PARA COMIDA FRIA (AEJS)"/>
    <s v="30.04.2013"/>
    <n v="278357.2"/>
    <n v="199489.33000000002"/>
    <s v="ZLIN"/>
    <n v="10"/>
    <n v="0"/>
    <n v="0"/>
    <n v="0"/>
    <s v="ZLIN"/>
    <n v="10"/>
    <n v="0"/>
    <n v="0"/>
    <n v="0"/>
    <m/>
    <m/>
    <m/>
  </r>
  <r>
    <s v="120602008191-0"/>
    <x v="38"/>
    <n v="342502"/>
    <s v="AIRE ACONDICIONADO COLOR BLANCO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192-0"/>
    <x v="38"/>
    <n v="342502"/>
    <s v="TABLERO PARA DISTRIBUCION ELECTRICA (AJSM)"/>
    <s v="30.04.2013"/>
    <n v="148457.17000000001"/>
    <n v="106394.31000000001"/>
    <s v="ZLIN"/>
    <n v="10"/>
    <n v="0"/>
    <n v="0"/>
    <n v="0"/>
    <s v="ZLIN"/>
    <n v="10"/>
    <n v="0"/>
    <n v="0"/>
    <n v="0"/>
    <m/>
    <m/>
    <m/>
  </r>
  <r>
    <s v="120602008193-0"/>
    <x v="38"/>
    <n v="342502"/>
    <s v="TABLERO PARA DISTRIBUCION ELECTRICA (AJSM)"/>
    <s v="30.04.2013"/>
    <n v="556714.4"/>
    <n v="398978.65"/>
    <s v="ZLIN"/>
    <n v="10"/>
    <n v="0"/>
    <n v="0"/>
    <n v="0"/>
    <s v="ZLIN"/>
    <n v="10"/>
    <n v="0"/>
    <n v="0"/>
    <n v="0"/>
    <m/>
    <m/>
    <m/>
  </r>
  <r>
    <s v="120602008194-0"/>
    <x v="38"/>
    <n v="342502"/>
    <s v="TABLERO PARA DISTRIBUCION ELECTRICA (AJSM)"/>
    <s v="30.04.2013"/>
    <n v="556714.4"/>
    <n v="398978.65"/>
    <s v="ZLIN"/>
    <n v="10"/>
    <n v="0"/>
    <n v="0"/>
    <n v="0"/>
    <s v="ZLIN"/>
    <n v="10"/>
    <n v="0"/>
    <n v="0"/>
    <n v="0"/>
    <m/>
    <m/>
    <m/>
  </r>
  <r>
    <s v="120602008195-0"/>
    <x v="38"/>
    <n v="342502"/>
    <s v="TABLERO PARA DISTRIBUCION ELECTRICA (AJSM)"/>
    <s v="30.04.2013"/>
    <n v="556714.4"/>
    <n v="398978.65"/>
    <s v="ZLIN"/>
    <n v="10"/>
    <n v="0"/>
    <n v="0"/>
    <n v="0"/>
    <s v="ZLIN"/>
    <n v="10"/>
    <n v="0"/>
    <n v="0"/>
    <n v="0"/>
    <m/>
    <m/>
    <m/>
  </r>
  <r>
    <s v="120602008196-0"/>
    <x v="38"/>
    <n v="342502"/>
    <s v="TABLERO PARA DISTRIBUCION ELECTRICA (AJSM)"/>
    <s v="30.04.2013"/>
    <n v="556714.4"/>
    <n v="398978.65"/>
    <s v="ZLIN"/>
    <n v="10"/>
    <n v="0"/>
    <n v="0"/>
    <n v="0"/>
    <s v="ZLIN"/>
    <n v="10"/>
    <n v="0"/>
    <n v="0"/>
    <n v="0"/>
    <m/>
    <m/>
    <m/>
  </r>
  <r>
    <s v="120602008197-0"/>
    <x v="38"/>
    <n v="342502"/>
    <s v="TABLERO PARA DISTRIBUCION ELECTRICA (AJSM)"/>
    <s v="30.04.2013"/>
    <n v="556714.4"/>
    <n v="398978.65"/>
    <s v="ZLIN"/>
    <n v="10"/>
    <n v="0"/>
    <n v="0"/>
    <n v="0"/>
    <s v="ZLIN"/>
    <n v="10"/>
    <n v="0"/>
    <n v="0"/>
    <n v="0"/>
    <m/>
    <m/>
    <m/>
  </r>
  <r>
    <s v="120602008198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199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00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01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02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03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04-0"/>
    <x v="38"/>
    <n v="342502"/>
    <s v="MESA DE MADERA (AEJSM)"/>
    <s v="30.04.2013"/>
    <n v="716305.86"/>
    <n v="513352.53"/>
    <s v="ZLIN"/>
    <n v="10"/>
    <n v="0"/>
    <n v="0"/>
    <n v="0"/>
    <s v="ZLIN"/>
    <n v="10"/>
    <n v="0"/>
    <n v="0"/>
    <n v="0"/>
    <m/>
    <m/>
    <m/>
  </r>
  <r>
    <s v="120602008205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06-0"/>
    <x v="38"/>
    <n v="342502"/>
    <s v="MESA COLOR CAFE DE MALAMINA (AEJSM)"/>
    <s v="30.04.2013"/>
    <n v="716305.86"/>
    <n v="513352.53"/>
    <s v="ZLIN"/>
    <n v="10"/>
    <n v="0"/>
    <n v="0"/>
    <n v="0"/>
    <s v="ZLIN"/>
    <n v="10"/>
    <n v="0"/>
    <n v="0"/>
    <n v="0"/>
    <m/>
    <m/>
    <m/>
  </r>
  <r>
    <s v="120602008207-0"/>
    <x v="38"/>
    <n v="342502"/>
    <s v="MESA COLOR CAFE DE MALAMINA (AEJSM)"/>
    <s v="30.04.2013"/>
    <n v="716305.86"/>
    <n v="513352.53"/>
    <s v="ZLIN"/>
    <n v="10"/>
    <n v="0"/>
    <n v="0"/>
    <n v="0"/>
    <s v="ZLIN"/>
    <n v="10"/>
    <n v="0"/>
    <n v="0"/>
    <n v="0"/>
    <m/>
    <m/>
    <m/>
  </r>
  <r>
    <s v="120602008208-0"/>
    <x v="38"/>
    <n v="342502"/>
    <s v="TELEFONO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09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10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11-0"/>
    <x v="38"/>
    <n v="342502"/>
    <s v="TELEFONO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12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13-0"/>
    <x v="38"/>
    <n v="342502"/>
    <s v="ESTANTE DE 5 ESPACIOS MELAMINA COLOR CAFE (AEJSM)"/>
    <s v="30.04.2013"/>
    <n v="623520.13"/>
    <n v="446856.08999999997"/>
    <s v="ZLIN"/>
    <n v="10"/>
    <n v="0"/>
    <n v="0"/>
    <n v="0"/>
    <s v="ZLIN"/>
    <n v="10"/>
    <n v="0"/>
    <n v="0"/>
    <n v="0"/>
    <m/>
    <m/>
    <m/>
  </r>
  <r>
    <s v="120602008214-0"/>
    <x v="38"/>
    <n v="342502"/>
    <s v="ESTANTE DE 5 ESPACIOS MELAMINA COLOR CAFE (AEJSM)"/>
    <s v="30.04.2013"/>
    <n v="623520.13"/>
    <n v="446856.08999999997"/>
    <s v="ZLIN"/>
    <n v="10"/>
    <n v="0"/>
    <n v="0"/>
    <n v="0"/>
    <s v="ZLIN"/>
    <n v="10"/>
    <n v="0"/>
    <n v="0"/>
    <n v="0"/>
    <m/>
    <m/>
    <m/>
  </r>
  <r>
    <s v="120602008215-0"/>
    <x v="38"/>
    <n v="342502"/>
    <s v="MESA PEQUEÑA COLOR CAFE MELAMINA (AEJSM)"/>
    <s v="30.04.2013"/>
    <n v="185571.47"/>
    <n v="132992.89000000001"/>
    <s v="ZLIN"/>
    <n v="10"/>
    <n v="0"/>
    <n v="0"/>
    <n v="0"/>
    <s v="ZLIN"/>
    <n v="10"/>
    <n v="0"/>
    <n v="0"/>
    <n v="0"/>
    <m/>
    <m/>
    <m/>
  </r>
  <r>
    <s v="120602008216-0"/>
    <x v="38"/>
    <n v="342502"/>
    <s v="MESA PEQUEÑA COLOR CAFE MELAMINA (AEJSM)"/>
    <s v="30.04.2013"/>
    <n v="185571.47"/>
    <n v="132992.89000000001"/>
    <s v="ZLIN"/>
    <n v="10"/>
    <n v="0"/>
    <n v="0"/>
    <n v="0"/>
    <s v="ZLIN"/>
    <n v="10"/>
    <n v="0"/>
    <n v="0"/>
    <n v="0"/>
    <m/>
    <m/>
    <m/>
  </r>
  <r>
    <s v="120602008217-0"/>
    <x v="38"/>
    <n v="342502"/>
    <s v="TELEFONO CON PANTALLA COLOR BLANC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18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19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0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1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2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3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4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5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6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7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8-0"/>
    <x v="38"/>
    <n v="342502"/>
    <s v="ESCRITORIO DE RECEPCIÓN COLOR CAFE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29-0"/>
    <x v="38"/>
    <n v="342502"/>
    <s v="TELEFONO CON PANTALLA COLOR BLANC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30-0"/>
    <x v="38"/>
    <n v="342502"/>
    <s v="TELEFONO CON PANTALLA COLOR BLANC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31-0"/>
    <x v="38"/>
    <n v="342502"/>
    <s v="TELEFONO CON PANTALLA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32-0"/>
    <x v="38"/>
    <n v="342502"/>
    <s v="TELEFONO CON PANTALLA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33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34-0"/>
    <x v="38"/>
    <n v="342502"/>
    <s v="TELEFONO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35-0"/>
    <x v="38"/>
    <n v="342502"/>
    <s v="AIRE ACONDICIONADO 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236-0"/>
    <x v="38"/>
    <n v="342502"/>
    <s v="SET DE SILLAS DE ESPERA (AEJSM)"/>
    <s v="30.04.2013"/>
    <n v="116910.02"/>
    <n v="83785.5"/>
    <s v="ZLIN"/>
    <n v="10"/>
    <n v="0"/>
    <n v="0"/>
    <n v="0"/>
    <s v="ZLIN"/>
    <n v="10"/>
    <n v="0"/>
    <n v="0"/>
    <n v="0"/>
    <m/>
    <m/>
    <m/>
  </r>
  <r>
    <s v="120602008237-0"/>
    <x v="38"/>
    <n v="342502"/>
    <s v="SET DE SILLAS DE ESPERA (AEJSM)"/>
    <s v="30.04.2013"/>
    <n v="116910.02"/>
    <n v="83785.5"/>
    <s v="ZLIN"/>
    <n v="10"/>
    <n v="0"/>
    <n v="0"/>
    <n v="0"/>
    <s v="ZLIN"/>
    <n v="10"/>
    <n v="0"/>
    <n v="0"/>
    <n v="0"/>
    <m/>
    <m/>
    <m/>
  </r>
  <r>
    <s v="120602008238-0"/>
    <x v="38"/>
    <n v="342502"/>
    <s v="MUEBLE DE METAL CON 4 ESTANTES (AEJSM) AZUL/ ANA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39-0"/>
    <x v="38"/>
    <n v="342502"/>
    <s v="ARCHIVO MOVIL GRANDE 18 ESTANTES GRIS (AEJSM)"/>
    <s v="30.04.2013"/>
    <n v="5692209.8799999999"/>
    <n v="4079417.09"/>
    <s v="ZLIN"/>
    <n v="10"/>
    <n v="0"/>
    <n v="0"/>
    <n v="0"/>
    <s v="ZLIN"/>
    <n v="10"/>
    <n v="0"/>
    <n v="0"/>
    <n v="0"/>
    <m/>
    <m/>
    <m/>
  </r>
  <r>
    <s v="120602008240-0"/>
    <x v="38"/>
    <n v="342502"/>
    <s v="ARCHIVO MOVIL GRANDE 18 ESTANTES GRIS (AEJSM)"/>
    <s v="30.04.2013"/>
    <n v="5692209.8799999999"/>
    <n v="4079417.09"/>
    <s v="ZLIN"/>
    <n v="10"/>
    <n v="0"/>
    <n v="0"/>
    <n v="0"/>
    <s v="ZLIN"/>
    <n v="10"/>
    <n v="0"/>
    <n v="0"/>
    <n v="0"/>
    <m/>
    <m/>
    <m/>
  </r>
  <r>
    <s v="120602008241-0"/>
    <x v="38"/>
    <n v="342502"/>
    <s v="TELEFONO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42-0"/>
    <x v="38"/>
    <n v="342502"/>
    <s v="TELEFONO CON PANTALLA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43-0"/>
    <x v="38"/>
    <n v="342502"/>
    <s v="TELEFONO CON PANTALLA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44-0"/>
    <x v="38"/>
    <n v="342502"/>
    <s v="TELEFONO CON PANTALLA COLOR BLANC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45-0"/>
    <x v="38"/>
    <n v="342502"/>
    <s v="TELEFONO CON PANTALLA COLOR BLANC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46-0"/>
    <x v="38"/>
    <n v="342502"/>
    <s v="TELEFONO CON PANTALLA COLOR BLANCO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47-0"/>
    <x v="38"/>
    <n v="342502"/>
    <s v="TELEFONO CON PANTALLA COLOR BLANC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48-0"/>
    <x v="38"/>
    <n v="342502"/>
    <s v="MUEBLE PEQUEÑO METAL 4 ESTANTES AZUL/ANARANJ AEJ"/>
    <s v="30.04.2013"/>
    <n v="417535.8"/>
    <n v="299233.99"/>
    <s v="ZLIN"/>
    <n v="10"/>
    <n v="0"/>
    <n v="0"/>
    <n v="0"/>
    <s v="ZLIN"/>
    <n v="10"/>
    <n v="0"/>
    <n v="0"/>
    <n v="0"/>
    <m/>
    <m/>
    <m/>
  </r>
  <r>
    <s v="120602008249-0"/>
    <x v="38"/>
    <n v="342502"/>
    <s v="MUEBLE PEQUEÑO METAL 4 ESTANTES AZUL/ANARANJ AEJ"/>
    <s v="30.04.2013"/>
    <n v="417535.8"/>
    <n v="299233.99"/>
    <s v="ZLIN"/>
    <n v="10"/>
    <n v="0"/>
    <n v="0"/>
    <n v="0"/>
    <s v="ZLIN"/>
    <n v="10"/>
    <n v="0"/>
    <n v="0"/>
    <n v="0"/>
    <m/>
    <m/>
    <m/>
  </r>
  <r>
    <s v="120602008250-0"/>
    <x v="38"/>
    <n v="342502"/>
    <s v="MUEBLE LARGO METAL 8 ESTANTES (AEJSM)"/>
    <s v="30.04.2013"/>
    <n v="1150543.0900000001"/>
    <n v="824555.88000000012"/>
    <s v="ZLIN"/>
    <n v="10"/>
    <n v="0"/>
    <n v="0"/>
    <n v="0"/>
    <s v="ZLIN"/>
    <n v="10"/>
    <n v="0"/>
    <n v="0"/>
    <n v="0"/>
    <m/>
    <m/>
    <m/>
  </r>
  <r>
    <s v="120602008251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52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53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54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55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56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57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58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59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60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61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62-0"/>
    <x v="38"/>
    <n v="342502"/>
    <s v="MUEBLE METALICO 4 ESTANTES AZUL/ANARAN (AEJSM)"/>
    <s v="30.04.2013"/>
    <n v="927857.39"/>
    <n v="664964.47"/>
    <s v="ZLIN"/>
    <n v="10"/>
    <n v="0"/>
    <n v="0"/>
    <n v="0"/>
    <s v="ZLIN"/>
    <n v="10"/>
    <n v="0"/>
    <n v="0"/>
    <n v="0"/>
    <m/>
    <m/>
    <m/>
  </r>
  <r>
    <s v="120602008263-0"/>
    <x v="38"/>
    <n v="342502"/>
    <s v="MUEBLE METALICO 4 ESTANTES AZUL/ANARAN (AEJSM)"/>
    <s v="30.04.2013"/>
    <n v="927857.36"/>
    <n v="664964.44999999995"/>
    <s v="ZLIN"/>
    <n v="10"/>
    <n v="0"/>
    <n v="0"/>
    <n v="0"/>
    <s v="ZLIN"/>
    <n v="10"/>
    <n v="0"/>
    <n v="0"/>
    <n v="0"/>
    <m/>
    <m/>
    <m/>
  </r>
  <r>
    <s v="120602008264-0"/>
    <x v="38"/>
    <n v="342502"/>
    <s v="TELEFONO COLOR BLANC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265-0"/>
    <x v="38"/>
    <n v="342502"/>
    <s v="MUEBLE METALICO 5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66-0"/>
    <x v="38"/>
    <n v="342502"/>
    <s v="LOCKER 2 ESTANTES AREA DE PILAS (AEJSM)"/>
    <s v="30.04.2013"/>
    <n v="278357.2"/>
    <n v="199489.33000000002"/>
    <s v="ZLIN"/>
    <n v="10"/>
    <n v="0"/>
    <n v="0"/>
    <n v="0"/>
    <s v="ZLIN"/>
    <n v="10"/>
    <n v="0"/>
    <n v="0"/>
    <n v="0"/>
    <m/>
    <m/>
    <m/>
  </r>
  <r>
    <s v="120602008267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68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69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70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71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72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73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74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75-0"/>
    <x v="38"/>
    <n v="342502"/>
    <s v="GATAS HIDRAULICAS P LEVANTAR TAPAS FILTROS (AEJS"/>
    <s v="30.04.2013"/>
    <n v="120621.45"/>
    <n v="64440.119999999995"/>
    <s v="ZLIN"/>
    <n v="15"/>
    <n v="0"/>
    <n v="0"/>
    <n v="0"/>
    <s v="ZLIN"/>
    <n v="10"/>
    <n v="0"/>
    <n v="0"/>
    <n v="0"/>
    <m/>
    <m/>
    <m/>
  </r>
  <r>
    <s v="120602008276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77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78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79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80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81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82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83-0"/>
    <x v="38"/>
    <n v="342502"/>
    <s v="MUEBLE METALICO 4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84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85-0"/>
    <x v="38"/>
    <n v="342502"/>
    <s v="AIRE ACONDICIONADO COLOR BLANCO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286-0"/>
    <x v="38"/>
    <n v="342502"/>
    <s v="AIRE ACONDICIONADO 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287-0"/>
    <x v="38"/>
    <n v="342502"/>
    <s v="AIRE ACONDICIONADO 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288-0"/>
    <x v="38"/>
    <n v="342502"/>
    <s v="AIRE ACONDICIONADO 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289-0"/>
    <x v="38"/>
    <n v="342502"/>
    <s v="AIRE ACONDICIONADO 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290-0"/>
    <x v="38"/>
    <n v="342502"/>
    <s v="ESTRACTOR"/>
    <s v="30.04.2013"/>
    <n v="111342.88"/>
    <n v="79795.740000000005"/>
    <s v="ZLIN"/>
    <n v="10"/>
    <n v="0"/>
    <n v="0"/>
    <n v="0"/>
    <s v="ZLIN"/>
    <n v="10"/>
    <n v="0"/>
    <n v="0"/>
    <n v="0"/>
    <m/>
    <m/>
    <m/>
  </r>
  <r>
    <s v="120602008291-0"/>
    <x v="38"/>
    <n v="342502"/>
    <s v="ESTRACTOR"/>
    <s v="30.04.2013"/>
    <n v="111342.88"/>
    <n v="79795.740000000005"/>
    <s v="ZLIN"/>
    <n v="10"/>
    <n v="0"/>
    <n v="0"/>
    <n v="0"/>
    <s v="ZLIN"/>
    <n v="10"/>
    <n v="0"/>
    <n v="0"/>
    <n v="0"/>
    <m/>
    <m/>
    <m/>
  </r>
  <r>
    <s v="120602008292-0"/>
    <x v="38"/>
    <n v="342502"/>
    <s v="ESTRACTOR"/>
    <s v="30.04.2013"/>
    <n v="111342.88"/>
    <n v="79795.740000000005"/>
    <s v="ZLIN"/>
    <n v="10"/>
    <n v="0"/>
    <n v="0"/>
    <n v="0"/>
    <s v="ZLIN"/>
    <n v="10"/>
    <n v="0"/>
    <n v="0"/>
    <n v="0"/>
    <m/>
    <m/>
    <m/>
  </r>
  <r>
    <s v="120602008293-0"/>
    <x v="38"/>
    <n v="342502"/>
    <s v="ESTRACTOR"/>
    <s v="30.04.2013"/>
    <n v="111342.88"/>
    <n v="79795.740000000005"/>
    <s v="ZLIN"/>
    <n v="10"/>
    <n v="0"/>
    <n v="0"/>
    <n v="0"/>
    <s v="ZLIN"/>
    <n v="10"/>
    <n v="0"/>
    <n v="0"/>
    <n v="0"/>
    <m/>
    <m/>
    <m/>
  </r>
  <r>
    <s v="120602008294-0"/>
    <x v="38"/>
    <n v="342502"/>
    <s v="ESTRACTOR"/>
    <s v="30.04.2013"/>
    <n v="111342.88"/>
    <n v="79795.740000000005"/>
    <s v="ZLIN"/>
    <n v="10"/>
    <n v="0"/>
    <n v="0"/>
    <n v="0"/>
    <s v="ZLIN"/>
    <n v="10"/>
    <n v="0"/>
    <n v="0"/>
    <n v="0"/>
    <m/>
    <m/>
    <m/>
  </r>
  <r>
    <s v="120602008295-0"/>
    <x v="38"/>
    <n v="342502"/>
    <s v="ESTRACTOR"/>
    <s v="30.04.2013"/>
    <n v="111342.88"/>
    <n v="79795.740000000005"/>
    <s v="ZLIN"/>
    <n v="10"/>
    <n v="0"/>
    <n v="0"/>
    <n v="0"/>
    <s v="ZLIN"/>
    <n v="10"/>
    <n v="0"/>
    <n v="0"/>
    <n v="0"/>
    <m/>
    <m/>
    <m/>
  </r>
  <r>
    <s v="120602008296-0"/>
    <x v="38"/>
    <n v="342502"/>
    <s v="ESTRACTOR"/>
    <s v="30.04.2013"/>
    <n v="111342.88"/>
    <n v="79795.740000000005"/>
    <s v="ZLIN"/>
    <n v="10"/>
    <n v="0"/>
    <n v="0"/>
    <n v="0"/>
    <s v="ZLIN"/>
    <n v="10"/>
    <n v="0"/>
    <n v="0"/>
    <n v="0"/>
    <m/>
    <m/>
    <m/>
  </r>
  <r>
    <s v="120602008297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298-0"/>
    <x v="38"/>
    <n v="342502"/>
    <s v="MUEBLE METALICO 5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299-0"/>
    <x v="38"/>
    <n v="342502"/>
    <s v="MUEBLE METALICO 5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300-0"/>
    <x v="38"/>
    <n v="342502"/>
    <s v="MUEBLE METALICO 5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301-0"/>
    <x v="38"/>
    <n v="342502"/>
    <s v="MUEBLE METALICO 5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302-0"/>
    <x v="38"/>
    <n v="342502"/>
    <s v="MUEBLE METALICO 5 ESTANTES AZUL/ANARAN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303-0"/>
    <x v="38"/>
    <n v="342502"/>
    <s v="LOCKER 3 ESTANTES  (AEJSM)"/>
    <s v="30.04.2013"/>
    <n v="139178.6"/>
    <n v="99744.66"/>
    <s v="ZLIN"/>
    <n v="10"/>
    <n v="0"/>
    <n v="0"/>
    <n v="0"/>
    <s v="ZLIN"/>
    <n v="10"/>
    <n v="0"/>
    <n v="0"/>
    <n v="0"/>
    <m/>
    <m/>
    <m/>
  </r>
  <r>
    <s v="120602008304-0"/>
    <x v="38"/>
    <n v="342502"/>
    <s v="LOCKER 3 ESTANTES  (AEJSM)"/>
    <s v="30.04.2013"/>
    <n v="139178.6"/>
    <n v="99744.66"/>
    <s v="ZLIN"/>
    <n v="10"/>
    <n v="0"/>
    <n v="0"/>
    <n v="0"/>
    <s v="ZLIN"/>
    <n v="10"/>
    <n v="0"/>
    <n v="0"/>
    <n v="0"/>
    <m/>
    <m/>
    <m/>
  </r>
  <r>
    <s v="120602008305-0"/>
    <x v="38"/>
    <n v="342502"/>
    <s v="LOCKER 3 ESTANTES  (AEJSM)"/>
    <s v="30.04.2013"/>
    <n v="139178.6"/>
    <n v="99744.66"/>
    <s v="ZLIN"/>
    <n v="10"/>
    <n v="0"/>
    <n v="0"/>
    <n v="0"/>
    <s v="ZLIN"/>
    <n v="10"/>
    <n v="0"/>
    <n v="0"/>
    <n v="0"/>
    <m/>
    <m/>
    <m/>
  </r>
  <r>
    <s v="120602008306-0"/>
    <x v="38"/>
    <n v="342502"/>
    <s v="AIRE ACONDICIONADO 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307-0"/>
    <x v="38"/>
    <n v="342502"/>
    <s v="TELEFONO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308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309-0"/>
    <x v="38"/>
    <n v="342502"/>
    <s v="MESA COLOR CAFE MELAMINA (AEJSM)"/>
    <s v="30.04.2013"/>
    <n v="623520.13"/>
    <n v="446856.08999999997"/>
    <s v="ZLIN"/>
    <n v="10"/>
    <n v="0"/>
    <n v="0"/>
    <n v="0"/>
    <s v="ZLIN"/>
    <n v="10"/>
    <n v="0"/>
    <n v="0"/>
    <n v="0"/>
    <m/>
    <m/>
    <m/>
  </r>
  <r>
    <s v="120602008310-0"/>
    <x v="38"/>
    <n v="342502"/>
    <s v="AIRE ACONDICIONADO 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311-0"/>
    <x v="38"/>
    <n v="342502"/>
    <s v="LOCKER 2 ESTANTES COLOR CAFE (AEJSM)"/>
    <s v="30.04.2013"/>
    <n v="139178.6"/>
    <n v="99744.66"/>
    <s v="ZLIN"/>
    <n v="10"/>
    <n v="0"/>
    <n v="0"/>
    <n v="0"/>
    <s v="ZLIN"/>
    <n v="10"/>
    <n v="0"/>
    <n v="0"/>
    <n v="0"/>
    <m/>
    <m/>
    <m/>
  </r>
  <r>
    <s v="120602008312-0"/>
    <x v="38"/>
    <n v="342502"/>
    <s v="MUEBLE METALICO 4 ESTANTES AZU (AEJSM)"/>
    <s v="30.04.2013"/>
    <n v="463928.67"/>
    <n v="332482.21999999997"/>
    <s v="ZLIN"/>
    <n v="10"/>
    <n v="0"/>
    <n v="0"/>
    <n v="0"/>
    <s v="ZLIN"/>
    <n v="10"/>
    <n v="0"/>
    <n v="0"/>
    <n v="0"/>
    <m/>
    <m/>
    <m/>
  </r>
  <r>
    <s v="120602008313-0"/>
    <x v="38"/>
    <n v="342502"/>
    <s v="MUEBLE METALICO 4 ESTANTES AZU (AEJSM)"/>
    <s v="30.04.2013"/>
    <n v="463928.67"/>
    <n v="332482.21999999997"/>
    <s v="ZLIN"/>
    <n v="10"/>
    <n v="0"/>
    <n v="0"/>
    <n v="0"/>
    <s v="ZLIN"/>
    <n v="10"/>
    <n v="0"/>
    <n v="0"/>
    <n v="0"/>
    <m/>
    <m/>
    <m/>
  </r>
  <r>
    <s v="120602008314-0"/>
    <x v="38"/>
    <n v="342502"/>
    <s v="MUEBLE METALICO 4 ESTANTES AZU (AEJSM)"/>
    <s v="30.04.2013"/>
    <n v="463928.67"/>
    <n v="332482.21999999997"/>
    <s v="ZLIN"/>
    <n v="10"/>
    <n v="0"/>
    <n v="0"/>
    <n v="0"/>
    <s v="ZLIN"/>
    <n v="10"/>
    <n v="0"/>
    <n v="0"/>
    <n v="0"/>
    <m/>
    <m/>
    <m/>
  </r>
  <r>
    <s v="120602008315-0"/>
    <x v="38"/>
    <n v="342502"/>
    <s v="MUEBLE METALICO 4 ESTANTES AZU (AEJSM)"/>
    <s v="30.04.2013"/>
    <n v="463928.67"/>
    <n v="332482.21999999997"/>
    <s v="ZLIN"/>
    <n v="10"/>
    <n v="0"/>
    <n v="0"/>
    <n v="0"/>
    <s v="ZLIN"/>
    <n v="10"/>
    <n v="0"/>
    <n v="0"/>
    <n v="0"/>
    <m/>
    <m/>
    <m/>
  </r>
  <r>
    <s v="120602008316-0"/>
    <x v="38"/>
    <n v="342502"/>
    <s v="TELEFONO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317-0"/>
    <x v="38"/>
    <n v="342502"/>
    <s v="MUEBLE METALICO 4 ESTANTES AZUL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318-0"/>
    <x v="38"/>
    <n v="342502"/>
    <s v="MUEBLE METALICO 4 ESTANTES AZUL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319-0"/>
    <x v="38"/>
    <n v="342502"/>
    <s v="MUEBLE METALICO 4 ESTANTES AZUL (AEJSM)"/>
    <s v="30.04.2013"/>
    <n v="927857.33"/>
    <n v="664964.41999999993"/>
    <s v="ZLIN"/>
    <n v="10"/>
    <n v="0"/>
    <n v="0"/>
    <n v="0"/>
    <s v="ZLIN"/>
    <n v="10"/>
    <n v="0"/>
    <n v="0"/>
    <n v="0"/>
    <m/>
    <m/>
    <m/>
  </r>
  <r>
    <s v="120602008320-0"/>
    <x v="38"/>
    <n v="342502"/>
    <s v="AIRE ACONDICIONADO  (AEJSM)"/>
    <s v="30.04.2013"/>
    <n v="1391786"/>
    <n v="997446.63"/>
    <s v="ZLIN"/>
    <n v="10"/>
    <n v="0"/>
    <n v="0"/>
    <n v="0"/>
    <s v="ZLIN"/>
    <n v="10"/>
    <n v="0"/>
    <n v="0"/>
    <n v="0"/>
    <m/>
    <m/>
    <m/>
  </r>
  <r>
    <s v="120602008321-0"/>
    <x v="38"/>
    <n v="342502"/>
    <s v="MESA COLOR CAFE MELAMINA (AEJSM)"/>
    <s v="30.04.2013"/>
    <n v="716305.86"/>
    <n v="513352.53"/>
    <s v="ZLIN"/>
    <n v="10"/>
    <n v="0"/>
    <n v="0"/>
    <n v="0"/>
    <s v="ZLIN"/>
    <n v="10"/>
    <n v="0"/>
    <n v="0"/>
    <n v="0"/>
    <m/>
    <m/>
    <m/>
  </r>
  <r>
    <s v="120602008322-0"/>
    <x v="38"/>
    <n v="342502"/>
    <s v="MESA COLOR CAFE MELAMINA (AEJSM)"/>
    <s v="30.04.2013"/>
    <n v="716305.86"/>
    <n v="513352.53"/>
    <s v="ZLIN"/>
    <n v="10"/>
    <n v="0"/>
    <n v="0"/>
    <n v="0"/>
    <s v="ZLIN"/>
    <n v="10"/>
    <n v="0"/>
    <n v="0"/>
    <n v="0"/>
    <m/>
    <m/>
    <m/>
  </r>
  <r>
    <s v="120602008323-0"/>
    <x v="38"/>
    <n v="342502"/>
    <s v="TELEFONO COLOR NEGR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324-0"/>
    <x v="38"/>
    <n v="342502"/>
    <s v="ESCRITORIO C3 GAVETAS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325-0"/>
    <x v="38"/>
    <n v="342502"/>
    <s v="MUEBLE COCINA 4 PUERTAS CAFE (AEJSM)"/>
    <s v="30.04.2013"/>
    <n v="1419992.86"/>
    <n v="1017661.55"/>
    <s v="ZLIN"/>
    <n v="10"/>
    <n v="0"/>
    <n v="0"/>
    <n v="0"/>
    <s v="ZLIN"/>
    <n v="10"/>
    <n v="0"/>
    <n v="0"/>
    <n v="0"/>
    <m/>
    <m/>
    <m/>
  </r>
  <r>
    <s v="120602008326-0"/>
    <x v="38"/>
    <n v="342502"/>
    <s v="MUEBLE DE PARED 4 PUERTAS (AEJSM)"/>
    <s v="30.04.2013"/>
    <n v="872185.89"/>
    <n v="625066.56000000006"/>
    <s v="ZLIN"/>
    <n v="10"/>
    <n v="0"/>
    <n v="0"/>
    <n v="0"/>
    <s v="ZLIN"/>
    <n v="10"/>
    <n v="0"/>
    <n v="0"/>
    <n v="0"/>
    <m/>
    <m/>
    <m/>
  </r>
  <r>
    <s v="120602008327-0"/>
    <x v="38"/>
    <n v="342502"/>
    <s v="LOCKER COLOR CAFE (AEJSM)"/>
    <s v="30.04.2013"/>
    <n v="157492.34"/>
    <n v="112869.51"/>
    <s v="ZLIN"/>
    <n v="10"/>
    <n v="0"/>
    <n v="0"/>
    <n v="0"/>
    <s v="ZLIN"/>
    <n v="10"/>
    <n v="0"/>
    <n v="0"/>
    <n v="0"/>
    <m/>
    <m/>
    <m/>
  </r>
  <r>
    <s v="120602008328-0"/>
    <x v="38"/>
    <n v="342502"/>
    <s v="LOCKER COLOR CAFE (AEJSM)"/>
    <s v="30.04.2013"/>
    <n v="157492.34"/>
    <n v="112869.51"/>
    <s v="ZLIN"/>
    <n v="10"/>
    <n v="0"/>
    <n v="0"/>
    <n v="0"/>
    <s v="ZLIN"/>
    <n v="10"/>
    <n v="0"/>
    <n v="0"/>
    <n v="0"/>
    <m/>
    <m/>
    <m/>
  </r>
  <r>
    <s v="120602008329-0"/>
    <x v="38"/>
    <n v="342502"/>
    <s v="LOCKER COLOR CAFE (AEJSM)"/>
    <s v="30.04.2013"/>
    <n v="157492.34"/>
    <n v="112869.51"/>
    <s v="ZLIN"/>
    <n v="10"/>
    <n v="0"/>
    <n v="0"/>
    <n v="0"/>
    <s v="ZLIN"/>
    <n v="10"/>
    <n v="0"/>
    <n v="0"/>
    <n v="0"/>
    <m/>
    <m/>
    <m/>
  </r>
  <r>
    <s v="120602008330-0"/>
    <x v="38"/>
    <n v="342502"/>
    <s v="LOCKER COLOR CAFE (AEJSM)"/>
    <s v="30.04.2013"/>
    <n v="157492.34"/>
    <n v="112869.51"/>
    <s v="ZLIN"/>
    <n v="10"/>
    <n v="0"/>
    <n v="0"/>
    <n v="0"/>
    <s v="ZLIN"/>
    <n v="10"/>
    <n v="0"/>
    <n v="0"/>
    <n v="0"/>
    <m/>
    <m/>
    <m/>
  </r>
  <r>
    <s v="120602008331-0"/>
    <x v="38"/>
    <n v="342502"/>
    <s v="LOCKER COLOR CAFE (AEJSM)"/>
    <s v="30.04.2013"/>
    <n v="157492.34"/>
    <n v="112869.51"/>
    <s v="ZLIN"/>
    <n v="10"/>
    <n v="0"/>
    <n v="0"/>
    <n v="0"/>
    <s v="ZLIN"/>
    <n v="10"/>
    <n v="0"/>
    <n v="0"/>
    <n v="0"/>
    <m/>
    <m/>
    <m/>
  </r>
  <r>
    <s v="120602008332-0"/>
    <x v="38"/>
    <n v="342502"/>
    <s v="LOCKER COLOR CAFE (AEJSM)"/>
    <s v="30.04.2013"/>
    <n v="157492.34"/>
    <n v="112869.51"/>
    <s v="ZLIN"/>
    <n v="10"/>
    <n v="0"/>
    <n v="0"/>
    <n v="0"/>
    <s v="ZLIN"/>
    <n v="10"/>
    <n v="0"/>
    <n v="0"/>
    <n v="0"/>
    <m/>
    <m/>
    <m/>
  </r>
  <r>
    <s v="120602008333-0"/>
    <x v="38"/>
    <n v="342502"/>
    <s v="TELEFON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334-0"/>
    <x v="38"/>
    <n v="342502"/>
    <s v="ESCRITORIO COLOR CAFE MELAMINA (AEJSM)"/>
    <s v="30.04.2013"/>
    <n v="510321.53"/>
    <n v="365730.43000000005"/>
    <s v="ZLIN"/>
    <n v="10"/>
    <n v="0"/>
    <n v="0"/>
    <n v="0"/>
    <s v="ZLIN"/>
    <n v="10"/>
    <n v="0"/>
    <n v="0"/>
    <n v="0"/>
    <m/>
    <m/>
    <m/>
  </r>
  <r>
    <s v="120602008335-0"/>
    <x v="38"/>
    <n v="342502"/>
    <s v="LOCKER COLOR GRIS (AEJSM)"/>
    <s v="30.04.2013"/>
    <n v="157735.75"/>
    <n v="113043.95999999999"/>
    <s v="ZLIN"/>
    <n v="10"/>
    <n v="0"/>
    <n v="0"/>
    <n v="0"/>
    <s v="ZLIN"/>
    <n v="10"/>
    <n v="0"/>
    <n v="0"/>
    <n v="0"/>
    <m/>
    <m/>
    <m/>
  </r>
  <r>
    <s v="120602008336-0"/>
    <x v="38"/>
    <n v="342502"/>
    <s v="MUEBLE DE COCINA 4 PUERTAS (AEJSM)"/>
    <s v="30.04.2013"/>
    <n v="1419621.72"/>
    <n v="1017395.56"/>
    <s v="ZLIN"/>
    <n v="10"/>
    <n v="0"/>
    <n v="0"/>
    <n v="0"/>
    <s v="ZLIN"/>
    <n v="10"/>
    <n v="0"/>
    <n v="0"/>
    <n v="0"/>
    <m/>
    <m/>
    <m/>
  </r>
  <r>
    <s v="120602008337-0"/>
    <x v="38"/>
    <n v="342502"/>
    <s v="MUEBLE DE PARED 4 PUERTAS (AEJSM)"/>
    <s v="30.04.2013"/>
    <n v="436092.95"/>
    <n v="312533.28000000003"/>
    <s v="ZLIN"/>
    <n v="10"/>
    <n v="0"/>
    <n v="0"/>
    <n v="0"/>
    <s v="ZLIN"/>
    <n v="10"/>
    <n v="0"/>
    <n v="0"/>
    <n v="0"/>
    <m/>
    <m/>
    <m/>
  </r>
  <r>
    <s v="120602008338-0"/>
    <x v="38"/>
    <n v="342502"/>
    <s v="TELEFONO (AEJSM)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339-0"/>
    <x v="38"/>
    <n v="342502"/>
    <s v="TELEFONO"/>
    <s v="30.04.2013"/>
    <n v="662059.61"/>
    <n v="474476.05"/>
    <s v="ZLIN"/>
    <n v="10"/>
    <n v="0"/>
    <n v="0"/>
    <n v="0"/>
    <s v="ZLIN"/>
    <n v="10"/>
    <n v="0"/>
    <n v="0"/>
    <n v="0"/>
    <m/>
    <m/>
    <m/>
  </r>
  <r>
    <s v="120602008340-0"/>
    <x v="38"/>
    <n v="342502"/>
    <s v="SET DE 3 SILLAS DE ESPERA"/>
    <s v="30.04.2013"/>
    <n v="116910.02"/>
    <n v="83785.5"/>
    <s v="ZLIN"/>
    <n v="10"/>
    <n v="0"/>
    <n v="0"/>
    <n v="0"/>
    <s v="ZLIN"/>
    <n v="10"/>
    <n v="0"/>
    <n v="0"/>
    <n v="0"/>
    <m/>
    <m/>
    <m/>
  </r>
  <r>
    <s v="120602008341-0"/>
    <x v="38"/>
    <n v="342502"/>
    <s v="SET DE 3 SILLAS DE ESPERA"/>
    <s v="30.04.2013"/>
    <n v="116910.02"/>
    <n v="83785.5"/>
    <s v="ZLIN"/>
    <n v="10"/>
    <n v="0"/>
    <n v="0"/>
    <n v="0"/>
    <s v="ZLIN"/>
    <n v="10"/>
    <n v="0"/>
    <n v="0"/>
    <n v="0"/>
    <m/>
    <m/>
    <m/>
  </r>
  <r>
    <s v="120602008342-0"/>
    <x v="38"/>
    <n v="342502"/>
    <s v="MESA COLOR CAFE MELAMINA (AEJSM) OF, MECANICO"/>
    <s v="30.04.2013"/>
    <n v="716305.86"/>
    <n v="513352.53"/>
    <s v="ZLIN"/>
    <n v="10"/>
    <n v="0"/>
    <n v="0"/>
    <n v="0"/>
    <s v="ZLIN"/>
    <n v="10"/>
    <n v="0"/>
    <n v="0"/>
    <n v="0"/>
    <m/>
    <m/>
    <m/>
  </r>
  <r>
    <s v="120602008343-0"/>
    <x v="38"/>
    <n v="131100"/>
    <s v="Escritorio Ejecutivo"/>
    <s v="10.05.2013"/>
    <n v="245000"/>
    <n v="173541.66999999998"/>
    <s v="ZLIN"/>
    <n v="10"/>
    <n v="0"/>
    <n v="0"/>
    <n v="0"/>
    <s v="ZLIN"/>
    <n v="10"/>
    <n v="0"/>
    <n v="0"/>
    <n v="0"/>
    <m/>
    <m/>
    <m/>
  </r>
  <r>
    <s v="120602008344-0"/>
    <x v="38"/>
    <n v="131100"/>
    <s v="Gavetero Tipo Arturito Ejecutivo"/>
    <s v="10.05.2013"/>
    <n v="100000"/>
    <n v="70833.33"/>
    <s v="ZLIN"/>
    <n v="10"/>
    <n v="0"/>
    <n v="0"/>
    <n v="0"/>
    <s v="ZLIN"/>
    <n v="10"/>
    <n v="0"/>
    <n v="0"/>
    <n v="0"/>
    <m/>
    <m/>
    <m/>
  </r>
  <r>
    <s v="120602008345-0"/>
    <x v="38"/>
    <n v="335100"/>
    <s v="GABINETE (EQ.COMPUTO TIQUETES SODAS)"/>
    <s v="10.06.2013"/>
    <n v="240955.83"/>
    <n v="168669.07"/>
    <s v="ZLIN"/>
    <n v="10"/>
    <n v="0"/>
    <n v="0"/>
    <n v="0"/>
    <s v="ZLIN"/>
    <n v="10"/>
    <n v="0"/>
    <n v="0"/>
    <n v="0"/>
    <m/>
    <m/>
    <m/>
  </r>
  <r>
    <s v="120602008346-0"/>
    <x v="38"/>
    <n v="335100"/>
    <s v="GABINETE (EQ.COMPUTO TIQUETES SODAS)"/>
    <s v="10.06.2013"/>
    <n v="240955.83"/>
    <n v="168669.07"/>
    <s v="ZLIN"/>
    <n v="10"/>
    <n v="0"/>
    <n v="0"/>
    <n v="0"/>
    <s v="ZLIN"/>
    <n v="10"/>
    <n v="0"/>
    <n v="0"/>
    <n v="0"/>
    <m/>
    <m/>
    <m/>
  </r>
  <r>
    <s v="120602008347-0"/>
    <x v="38"/>
    <n v="335100"/>
    <s v="GABINETE (EQ.COMPUTO TIQUETES SODAS)"/>
    <s v="10.06.2013"/>
    <n v="240955.83"/>
    <n v="168669.07"/>
    <s v="ZLIN"/>
    <n v="10"/>
    <n v="0"/>
    <n v="0"/>
    <n v="0"/>
    <s v="ZLIN"/>
    <n v="10"/>
    <n v="0"/>
    <n v="0"/>
    <n v="0"/>
    <m/>
    <m/>
    <m/>
  </r>
  <r>
    <s v="120602008348-0"/>
    <x v="38"/>
    <n v="335100"/>
    <s v="GABINETE (EQ.COMPUTO TIQUETES SODAS)"/>
    <s v="10.06.2013"/>
    <n v="240955.83"/>
    <n v="168669.07"/>
    <s v="ZLIN"/>
    <n v="10"/>
    <n v="0"/>
    <n v="0"/>
    <n v="0"/>
    <s v="ZLIN"/>
    <n v="10"/>
    <n v="0"/>
    <n v="0"/>
    <n v="0"/>
    <m/>
    <m/>
    <m/>
  </r>
  <r>
    <s v="120602008349-0"/>
    <x v="38"/>
    <n v="335100"/>
    <s v="GABINETE (EQ.COMPUTO TIQUETES SODAS)"/>
    <s v="10.06.2013"/>
    <n v="240955.83"/>
    <n v="168669.07"/>
    <s v="ZLIN"/>
    <n v="10"/>
    <n v="0"/>
    <n v="0"/>
    <n v="0"/>
    <s v="ZLIN"/>
    <n v="10"/>
    <n v="0"/>
    <n v="0"/>
    <n v="0"/>
    <m/>
    <m/>
    <m/>
  </r>
  <r>
    <s v="120602008350-0"/>
    <x v="38"/>
    <n v="335100"/>
    <s v="GABINETE (EQ.COMPUTO TIQUETES SODAS)"/>
    <s v="10.06.2013"/>
    <n v="240955.83"/>
    <n v="168669.07"/>
    <s v="ZLIN"/>
    <n v="10"/>
    <n v="0"/>
    <n v="0"/>
    <n v="0"/>
    <s v="ZLIN"/>
    <n v="10"/>
    <n v="0"/>
    <n v="0"/>
    <n v="0"/>
    <m/>
    <m/>
    <m/>
  </r>
  <r>
    <s v="120602008351-0"/>
    <x v="38"/>
    <n v="335100"/>
    <s v="GABINETE (EQ.COMPUTO TIQUETES SODAS)"/>
    <s v="10.06.2013"/>
    <n v="240955.84"/>
    <n v="168669.08000000002"/>
    <s v="ZLIN"/>
    <n v="10"/>
    <n v="0"/>
    <n v="0"/>
    <n v="0"/>
    <s v="ZLIN"/>
    <n v="10"/>
    <n v="0"/>
    <n v="0"/>
    <n v="0"/>
    <m/>
    <m/>
    <m/>
  </r>
  <r>
    <s v="120602008352-0"/>
    <x v="38"/>
    <n v="335100"/>
    <s v="GABINETE (EQ.COMPUTO TIQUETES SODAS)"/>
    <s v="10.06.2013"/>
    <n v="240955.84"/>
    <n v="168669.08000000002"/>
    <s v="ZLIN"/>
    <n v="10"/>
    <n v="0"/>
    <n v="0"/>
    <n v="0"/>
    <s v="ZLIN"/>
    <n v="10"/>
    <n v="0"/>
    <n v="0"/>
    <n v="0"/>
    <m/>
    <m/>
    <m/>
  </r>
  <r>
    <s v="120602008353-0"/>
    <x v="38"/>
    <n v="311100"/>
    <s v="CELULAR IPHONE 5"/>
    <s v="14.05.2013"/>
    <n v="449999.9"/>
    <n v="318749.93000000005"/>
    <s v="ZLIN"/>
    <n v="10"/>
    <n v="0"/>
    <n v="0"/>
    <n v="0"/>
    <s v="ZLIN"/>
    <n v="10"/>
    <n v="0"/>
    <n v="0"/>
    <n v="0"/>
    <m/>
    <m/>
    <m/>
  </r>
  <r>
    <s v="120602008354-0"/>
    <x v="38"/>
    <n v="323100"/>
    <s v="Escritorio para computadora - DIM Gerardo A."/>
    <s v="20.05.2013"/>
    <n v="145000"/>
    <n v="102708.33"/>
    <s v="ZLIN"/>
    <n v="10"/>
    <n v="0"/>
    <n v="0"/>
    <n v="0"/>
    <s v="ZLIN"/>
    <n v="10"/>
    <n v="0"/>
    <n v="0"/>
    <n v="0"/>
    <m/>
    <m/>
    <m/>
  </r>
  <r>
    <s v="120602008355-0"/>
    <x v="38"/>
    <n v="344206"/>
    <s v="LOCKER"/>
    <s v="15.05.2013"/>
    <n v="184000"/>
    <n v="130333.33"/>
    <s v="ZLIN"/>
    <n v="10"/>
    <n v="0"/>
    <n v="0"/>
    <n v="0"/>
    <s v="ZLIN"/>
    <n v="10"/>
    <n v="0"/>
    <n v="0"/>
    <n v="0"/>
    <m/>
    <m/>
    <m/>
  </r>
  <r>
    <s v="120602008356-0"/>
    <x v="38"/>
    <n v="344206"/>
    <s v="LOCKER"/>
    <s v="15.05.2013"/>
    <n v="184000"/>
    <n v="130333.33"/>
    <s v="ZLIN"/>
    <n v="10"/>
    <n v="0"/>
    <n v="0"/>
    <n v="0"/>
    <s v="ZLIN"/>
    <n v="10"/>
    <n v="0"/>
    <n v="0"/>
    <n v="0"/>
    <m/>
    <m/>
    <m/>
  </r>
  <r>
    <s v="120602008357-0"/>
    <x v="38"/>
    <n v="344206"/>
    <s v="LOCKER"/>
    <s v="15.05.2013"/>
    <n v="184000"/>
    <n v="130333.33"/>
    <s v="ZLIN"/>
    <n v="10"/>
    <n v="0"/>
    <n v="0"/>
    <n v="0"/>
    <s v="ZLIN"/>
    <n v="10"/>
    <n v="0"/>
    <n v="0"/>
    <n v="0"/>
    <m/>
    <m/>
    <m/>
  </r>
  <r>
    <s v="120602008358-0"/>
    <x v="38"/>
    <n v="344206"/>
    <s v="LOCKER"/>
    <s v="15.05.2013"/>
    <n v="184000"/>
    <n v="130333.33"/>
    <s v="ZLIN"/>
    <n v="10"/>
    <n v="0"/>
    <n v="0"/>
    <n v="0"/>
    <s v="ZLIN"/>
    <n v="10"/>
    <n v="0"/>
    <n v="0"/>
    <n v="0"/>
    <m/>
    <m/>
    <m/>
  </r>
  <r>
    <s v="120602008359-0"/>
    <x v="38"/>
    <n v="344206"/>
    <s v="LOCKER"/>
    <s v="15.05.2013"/>
    <n v="184000"/>
    <n v="130333.33"/>
    <s v="ZLIN"/>
    <n v="10"/>
    <n v="0"/>
    <n v="0"/>
    <n v="0"/>
    <s v="ZLIN"/>
    <n v="10"/>
    <n v="0"/>
    <n v="0"/>
    <n v="0"/>
    <m/>
    <m/>
    <m/>
  </r>
  <r>
    <s v="120602008360-0"/>
    <x v="38"/>
    <n v="344206"/>
    <s v="LOCKER"/>
    <s v="15.05.2013"/>
    <n v="245000"/>
    <n v="173541.66999999998"/>
    <s v="ZLIN"/>
    <n v="10"/>
    <n v="0"/>
    <n v="0"/>
    <n v="0"/>
    <s v="ZLIN"/>
    <n v="10"/>
    <n v="0"/>
    <n v="0"/>
    <n v="0"/>
    <m/>
    <m/>
    <m/>
  </r>
  <r>
    <s v="120602008361-0"/>
    <x v="38"/>
    <n v="135100"/>
    <s v="Telefono Celular"/>
    <s v="16.05.2013"/>
    <n v="225901"/>
    <n v="160013.21000000002"/>
    <s v="ZLIN"/>
    <n v="10"/>
    <n v="0"/>
    <n v="0"/>
    <n v="0"/>
    <s v="ZLIN"/>
    <n v="10"/>
    <n v="0"/>
    <n v="0"/>
    <n v="0"/>
    <m/>
    <m/>
    <m/>
  </r>
  <r>
    <s v="120602008362-0"/>
    <x v="38"/>
    <n v="214501"/>
    <s v="Archivador lateral (4 gavetas)"/>
    <s v="14.06.2013"/>
    <n v="175501.65"/>
    <n v="122851.15"/>
    <s v="ZLIN"/>
    <n v="10"/>
    <n v="0"/>
    <n v="0"/>
    <n v="0"/>
    <s v="ZLIN"/>
    <n v="10"/>
    <n v="0"/>
    <n v="0"/>
    <n v="0"/>
    <m/>
    <m/>
    <m/>
  </r>
  <r>
    <s v="120602008363-0"/>
    <x v="38"/>
    <n v="214501"/>
    <s v="Armario para papelera"/>
    <s v="14.06.2013"/>
    <n v="126480.27"/>
    <n v="88536.19"/>
    <s v="ZLIN"/>
    <n v="10"/>
    <n v="0"/>
    <n v="0"/>
    <n v="0"/>
    <s v="ZLIN"/>
    <n v="10"/>
    <n v="0"/>
    <n v="0"/>
    <n v="0"/>
    <m/>
    <m/>
    <m/>
  </r>
  <r>
    <s v="120602008364-0"/>
    <x v="38"/>
    <n v="214501"/>
    <s v="Armario para papelera"/>
    <s v="14.06.2013"/>
    <n v="126480.27"/>
    <n v="88536.19"/>
    <s v="ZLIN"/>
    <n v="10"/>
    <n v="0"/>
    <n v="0"/>
    <n v="0"/>
    <s v="ZLIN"/>
    <n v="10"/>
    <n v="0"/>
    <n v="0"/>
    <n v="0"/>
    <m/>
    <m/>
    <m/>
  </r>
  <r>
    <s v="120602008365-0"/>
    <x v="38"/>
    <n v="131100"/>
    <s v="TELEFONO CELULAR"/>
    <s v="23.05.2013"/>
    <n v="164900"/>
    <n v="116804.17"/>
    <s v="ZLIN"/>
    <n v="10"/>
    <n v="0"/>
    <n v="0"/>
    <n v="0"/>
    <s v="ZLIN"/>
    <n v="10"/>
    <n v="0"/>
    <n v="0"/>
    <n v="0"/>
    <m/>
    <m/>
    <m/>
  </r>
  <r>
    <s v="120602008366-0"/>
    <x v="38"/>
    <n v="131100"/>
    <s v="TELEFONO CELULAR"/>
    <s v="23.05.2013"/>
    <n v="393000"/>
    <n v="278375"/>
    <s v="ZLIN"/>
    <n v="10"/>
    <n v="0"/>
    <n v="0"/>
    <n v="0"/>
    <s v="ZLIN"/>
    <n v="10"/>
    <n v="0"/>
    <n v="0"/>
    <n v="0"/>
    <m/>
    <m/>
    <m/>
  </r>
  <r>
    <s v="120602008367-0"/>
    <x v="38"/>
    <n v="134100"/>
    <s v="Microfonos de Diadema Digital"/>
    <s v="29.05.2013"/>
    <n v="286400.01"/>
    <n v="202866.67"/>
    <s v="ZLIN"/>
    <n v="10"/>
    <n v="0"/>
    <n v="0"/>
    <n v="0"/>
    <s v="ZLIN"/>
    <n v="10"/>
    <n v="0"/>
    <n v="0"/>
    <n v="0"/>
    <m/>
    <m/>
    <m/>
  </r>
  <r>
    <s v="120602008368-0"/>
    <x v="38"/>
    <n v="314100"/>
    <s v="SILLA ERGONOMICA"/>
    <s v="28.05.2013"/>
    <n v="115000"/>
    <n v="0"/>
    <s v="ZLIN"/>
    <n v="10"/>
    <n v="0"/>
    <n v="0"/>
    <n v="0"/>
    <s v="ZLIN"/>
    <n v="10"/>
    <n v="0"/>
    <n v="0"/>
    <n v="0"/>
    <m/>
    <m/>
    <m/>
  </r>
  <r>
    <s v="120602008369-0"/>
    <x v="38"/>
    <n v="331100"/>
    <s v="Mueble Madera Café"/>
    <s v="29.05.2013"/>
    <n v="300000"/>
    <n v="212500"/>
    <s v="ZLIN"/>
    <n v="10"/>
    <n v="0"/>
    <n v="0"/>
    <n v="0"/>
    <s v="ZLIN"/>
    <n v="10"/>
    <n v="0"/>
    <n v="0"/>
    <n v="0"/>
    <m/>
    <m/>
    <m/>
  </r>
  <r>
    <s v="120602008370-0"/>
    <x v="38"/>
    <n v="331100"/>
    <s v="Mueble Madera Café"/>
    <s v="29.05.2013"/>
    <n v="190000"/>
    <n v="134583.33000000002"/>
    <s v="ZLIN"/>
    <n v="10"/>
    <n v="0"/>
    <n v="0"/>
    <n v="0"/>
    <s v="ZLIN"/>
    <n v="10"/>
    <n v="0"/>
    <n v="0"/>
    <n v="0"/>
    <m/>
    <m/>
    <m/>
  </r>
  <r>
    <s v="120602008371-0"/>
    <x v="38"/>
    <n v="134100"/>
    <s v="Microfonos de Diadema Digital"/>
    <s v="29.05.2013"/>
    <n v="286400.01"/>
    <n v="202866.67"/>
    <s v="ZLIN"/>
    <n v="10"/>
    <n v="0"/>
    <n v="0"/>
    <n v="0"/>
    <s v="ZLIN"/>
    <n v="10"/>
    <n v="0"/>
    <n v="0"/>
    <n v="0"/>
    <m/>
    <m/>
    <m/>
  </r>
  <r>
    <s v="120602008372-0"/>
    <x v="38"/>
    <n v="135103"/>
    <s v="Telefono Celular"/>
    <s v="31.05.2013"/>
    <n v="395901"/>
    <n v="280429.88"/>
    <s v="ZLIN"/>
    <n v="10"/>
    <n v="0"/>
    <n v="0"/>
    <n v="0"/>
    <s v="ZLIN"/>
    <n v="10"/>
    <n v="0"/>
    <n v="0"/>
    <n v="0"/>
    <m/>
    <m/>
    <m/>
  </r>
  <r>
    <s v="120602008373-0"/>
    <x v="38"/>
    <n v="323305"/>
    <s v="BIBLIOTECA"/>
    <s v="04.06.2013"/>
    <n v="161428.95000000001"/>
    <n v="113000.27000000002"/>
    <s v="ZLIN"/>
    <n v="10"/>
    <n v="0"/>
    <n v="0"/>
    <n v="0"/>
    <s v="ZLIN"/>
    <n v="10"/>
    <n v="0"/>
    <n v="0"/>
    <n v="0"/>
    <m/>
    <m/>
    <m/>
  </r>
  <r>
    <s v="120602008374-0"/>
    <x v="38"/>
    <n v="323305"/>
    <s v="BIBLIOTECA"/>
    <s v="04.06.2013"/>
    <n v="161428"/>
    <n v="112999.6"/>
    <s v="ZLIN"/>
    <n v="10"/>
    <n v="0"/>
    <n v="0"/>
    <n v="0"/>
    <s v="ZLIN"/>
    <n v="10"/>
    <n v="0"/>
    <n v="0"/>
    <n v="0"/>
    <m/>
    <m/>
    <m/>
  </r>
  <r>
    <s v="120602008376-0"/>
    <x v="38"/>
    <n v="323303"/>
    <s v="Cámara de Refrigeracion"/>
    <s v="16.09.2013"/>
    <n v="329900"/>
    <n v="222682.5"/>
    <s v="ZLIN"/>
    <n v="10"/>
    <n v="0"/>
    <n v="0"/>
    <n v="0"/>
    <s v="ZLIN"/>
    <n v="10"/>
    <n v="0"/>
    <n v="0"/>
    <n v="0"/>
    <m/>
    <m/>
    <m/>
  </r>
  <r>
    <s v="120602008377-0"/>
    <x v="38"/>
    <n v="315100"/>
    <s v="AIRE ACONDICIONADO"/>
    <s v="20.06.2013"/>
    <n v="1549411.94"/>
    <n v="1084588.3599999999"/>
    <s v="ZLIN"/>
    <n v="10"/>
    <n v="0"/>
    <n v="0"/>
    <n v="0"/>
    <s v="ZLIN"/>
    <n v="10"/>
    <n v="0"/>
    <n v="0"/>
    <n v="0"/>
    <m/>
    <m/>
    <m/>
  </r>
  <r>
    <s v="120602008378-0"/>
    <x v="38"/>
    <n v="322301"/>
    <s v="PANTALLA  (2 MTS X 1.50 MTS)"/>
    <s v="05.06.2013"/>
    <n v="845000"/>
    <n v="591500"/>
    <s v="ZLIN"/>
    <n v="10"/>
    <n v="0"/>
    <n v="0"/>
    <n v="0"/>
    <s v="ZLIN"/>
    <n v="10"/>
    <n v="0"/>
    <n v="0"/>
    <n v="0"/>
    <m/>
    <m/>
    <m/>
  </r>
  <r>
    <s v="120602008379-0"/>
    <x v="38"/>
    <n v="334302"/>
    <s v="AIRE ACONDICIONADO"/>
    <s v="10.06.2013"/>
    <n v="1091000"/>
    <n v="763700"/>
    <s v="ZLIN"/>
    <n v="10"/>
    <n v="0"/>
    <n v="0"/>
    <n v="0"/>
    <s v="ZLIN"/>
    <n v="10"/>
    <n v="0"/>
    <n v="0"/>
    <n v="0"/>
    <m/>
    <m/>
    <m/>
  </r>
  <r>
    <s v="120602008380-0"/>
    <x v="38"/>
    <n v="321201"/>
    <s v="RELOJ PARA CONTROL DE ACCESO"/>
    <s v="17.06.2013"/>
    <n v="474523.17"/>
    <n v="246752.05"/>
    <s v="ZLIN"/>
    <n v="15"/>
    <n v="0"/>
    <n v="0"/>
    <n v="0"/>
    <s v="ZLIN"/>
    <n v="10"/>
    <n v="0"/>
    <n v="0"/>
    <n v="0"/>
    <m/>
    <m/>
    <m/>
  </r>
  <r>
    <s v="120602008381-0"/>
    <x v="38"/>
    <n v="321201"/>
    <s v="RELOJ PARA CONTROL DE ACCESO"/>
    <s v="17.06.2013"/>
    <n v="474523.17"/>
    <n v="246752.05"/>
    <s v="ZLIN"/>
    <n v="15"/>
    <n v="0"/>
    <n v="0"/>
    <n v="0"/>
    <s v="ZLIN"/>
    <n v="10"/>
    <n v="0"/>
    <n v="0"/>
    <n v="0"/>
    <m/>
    <m/>
    <m/>
  </r>
  <r>
    <s v="120602008382-0"/>
    <x v="38"/>
    <n v="321201"/>
    <s v="RELOJ PARA CONTROL DE ACCESO"/>
    <s v="17.06.2013"/>
    <n v="474523.18"/>
    <n v="246752.06"/>
    <s v="ZLIN"/>
    <n v="15"/>
    <n v="0"/>
    <n v="0"/>
    <n v="0"/>
    <s v="ZLIN"/>
    <n v="10"/>
    <n v="0"/>
    <n v="0"/>
    <n v="0"/>
    <m/>
    <m/>
    <m/>
  </r>
  <r>
    <s v="120602008386-0"/>
    <x v="38"/>
    <n v="133501"/>
    <s v="SILLA ERGONOMICA"/>
    <s v="01.07.2013"/>
    <n v="185000"/>
    <n v="127958.33"/>
    <s v="ZLIN"/>
    <n v="10"/>
    <n v="0"/>
    <n v="0"/>
    <n v="0"/>
    <s v="ZLIN"/>
    <n v="10"/>
    <n v="0"/>
    <n v="0"/>
    <n v="0"/>
    <m/>
    <m/>
    <m/>
  </r>
  <r>
    <s v="120602008387-0"/>
    <x v="38"/>
    <n v="133501"/>
    <s v="SILLA ERGONOMICA"/>
    <s v="01.07.2013"/>
    <n v="185000"/>
    <n v="127958.33"/>
    <s v="ZLIN"/>
    <n v="10"/>
    <n v="0"/>
    <n v="0"/>
    <n v="0"/>
    <s v="ZLIN"/>
    <n v="10"/>
    <n v="0"/>
    <n v="0"/>
    <n v="0"/>
    <m/>
    <m/>
    <m/>
  </r>
  <r>
    <s v="120602008388-0"/>
    <x v="38"/>
    <n v="133501"/>
    <s v="ESTACION DE TRABAJO  CON MUEBLE AEREO"/>
    <s v="01.07.2013"/>
    <n v="315000"/>
    <n v="217875"/>
    <s v="ZLIN"/>
    <n v="10"/>
    <n v="0"/>
    <n v="0"/>
    <n v="0"/>
    <s v="ZLIN"/>
    <n v="10"/>
    <n v="0"/>
    <n v="0"/>
    <n v="0"/>
    <m/>
    <m/>
    <m/>
  </r>
  <r>
    <s v="120602008389-0"/>
    <x v="38"/>
    <n v="133501"/>
    <s v="ESTACION DE TRABAJO CON MUEBLE AEREO"/>
    <s v="01.07.2013"/>
    <n v="315000"/>
    <n v="217875"/>
    <s v="ZLIN"/>
    <n v="10"/>
    <n v="0"/>
    <n v="0"/>
    <n v="0"/>
    <s v="ZLIN"/>
    <n v="10"/>
    <n v="0"/>
    <n v="0"/>
    <n v="0"/>
    <m/>
    <m/>
    <m/>
  </r>
  <r>
    <s v="120602008390-0"/>
    <x v="38"/>
    <n v="322314"/>
    <s v="AIRE ACONDICIONADO"/>
    <s v="18.06.2013"/>
    <n v="1100000"/>
    <n v="770000"/>
    <s v="ZLIN"/>
    <n v="10"/>
    <n v="0"/>
    <n v="0"/>
    <n v="0"/>
    <s v="ZLIN"/>
    <n v="10"/>
    <n v="0"/>
    <n v="0"/>
    <n v="0"/>
    <m/>
    <m/>
    <m/>
  </r>
  <r>
    <s v="120602008391-0"/>
    <x v="38"/>
    <n v="322201"/>
    <s v="ESCRITORIO MÓDULO ESCUADRA COMPLETA"/>
    <s v="21.06.2013"/>
    <n v="265000"/>
    <n v="185500"/>
    <s v="ZLIN"/>
    <n v="10"/>
    <n v="0"/>
    <n v="0"/>
    <n v="0"/>
    <s v="ZLIN"/>
    <n v="10"/>
    <n v="0"/>
    <n v="0"/>
    <n v="0"/>
    <m/>
    <m/>
    <m/>
  </r>
  <r>
    <s v="120602008398-0"/>
    <x v="38"/>
    <n v="341204"/>
    <s v="MOBILIARIO PARA MEDICAMENTOS"/>
    <s v="11.07.2013"/>
    <n v="529931.84"/>
    <n v="366536.17999999993"/>
    <s v="ZLIN"/>
    <n v="10"/>
    <n v="0"/>
    <n v="0"/>
    <n v="0"/>
    <s v="ZLIN"/>
    <n v="10"/>
    <n v="0"/>
    <n v="0"/>
    <n v="0"/>
    <m/>
    <m/>
    <m/>
  </r>
  <r>
    <s v="120602008399-0"/>
    <x v="38"/>
    <n v="321100"/>
    <s v="ESCRITORIO"/>
    <s v="15.07.2013"/>
    <n v="468950"/>
    <n v="324357.07999999996"/>
    <s v="ZLIN"/>
    <n v="10"/>
    <n v="0"/>
    <n v="0"/>
    <n v="0"/>
    <s v="ZLIN"/>
    <n v="10"/>
    <n v="0"/>
    <n v="0"/>
    <n v="0"/>
    <m/>
    <m/>
    <m/>
  </r>
  <r>
    <s v="120602008400-0"/>
    <x v="38"/>
    <n v="334303"/>
    <s v="ESCRITORIO"/>
    <s v="15.07.2013"/>
    <n v="468950"/>
    <n v="324357.07999999996"/>
    <s v="ZLIN"/>
    <n v="10"/>
    <n v="0"/>
    <n v="0"/>
    <n v="0"/>
    <s v="ZLIN"/>
    <n v="10"/>
    <n v="0"/>
    <n v="0"/>
    <n v="0"/>
    <m/>
    <m/>
    <m/>
  </r>
  <r>
    <s v="120602008401-0"/>
    <x v="38"/>
    <n v="334201"/>
    <s v="ESCRITORIO"/>
    <s v="15.07.2013"/>
    <n v="468950"/>
    <n v="324357.07999999996"/>
    <s v="ZLIN"/>
    <n v="10"/>
    <n v="0"/>
    <n v="0"/>
    <n v="0"/>
    <s v="ZLIN"/>
    <n v="10"/>
    <n v="0"/>
    <n v="0"/>
    <n v="0"/>
    <m/>
    <m/>
    <m/>
  </r>
  <r>
    <s v="120602008402-0"/>
    <x v="38"/>
    <n v="342505"/>
    <s v="SILLA EJECUTIVA"/>
    <s v="15.07.2013"/>
    <n v="125790"/>
    <n v="87004.75"/>
    <s v="ZLIN"/>
    <n v="10"/>
    <n v="0"/>
    <n v="0"/>
    <n v="0"/>
    <s v="ZLIN"/>
    <n v="10"/>
    <n v="0"/>
    <n v="0"/>
    <n v="0"/>
    <m/>
    <m/>
    <m/>
  </r>
  <r>
    <s v="120602008403-0"/>
    <x v="38"/>
    <n v="135102"/>
    <s v="ARCHIVO METALICO"/>
    <s v="17.07.2013"/>
    <n v="130000"/>
    <n v="89916.67"/>
    <s v="ZLIN"/>
    <n v="10"/>
    <n v="0"/>
    <n v="0"/>
    <n v="0"/>
    <s v="ZLIN"/>
    <n v="10"/>
    <n v="0"/>
    <n v="0"/>
    <n v="0"/>
    <m/>
    <m/>
    <m/>
  </r>
  <r>
    <s v="120602008404-0"/>
    <x v="38"/>
    <n v="135100"/>
    <s v="ESTACIÓN DE TRABAJO (INCLUYE ARCHIVO/MUEBLE AEREO"/>
    <s v="30.07.2013"/>
    <n v="1050000"/>
    <n v="726250"/>
    <s v="ZLIN"/>
    <n v="10"/>
    <n v="0"/>
    <n v="0"/>
    <n v="0"/>
    <s v="ZLIN"/>
    <n v="10"/>
    <n v="0"/>
    <n v="0"/>
    <n v="0"/>
    <m/>
    <m/>
    <m/>
  </r>
  <r>
    <s v="120602008405-0"/>
    <x v="38"/>
    <n v="135100"/>
    <s v="ESTACIÓN DE TRABAJO (INCLUYE ARCHIVO/MUEBLE AEREO"/>
    <s v="30.07.2013"/>
    <n v="1050000"/>
    <n v="726250"/>
    <s v="ZLIN"/>
    <n v="10"/>
    <n v="0"/>
    <n v="0"/>
    <n v="0"/>
    <s v="ZLIN"/>
    <n v="10"/>
    <n v="0"/>
    <n v="0"/>
    <n v="0"/>
    <m/>
    <m/>
    <m/>
  </r>
  <r>
    <s v="120602008406-0"/>
    <x v="38"/>
    <n v="335308"/>
    <s v="AIRE ACONDICIONADO"/>
    <s v="12.08.2013"/>
    <n v="825000"/>
    <n v="563750"/>
    <s v="ZLIN"/>
    <n v="10"/>
    <n v="0"/>
    <n v="0"/>
    <n v="0"/>
    <s v="ZLIN"/>
    <n v="10"/>
    <n v="0"/>
    <n v="0"/>
    <n v="0"/>
    <m/>
    <m/>
    <m/>
  </r>
  <r>
    <s v="120602008407-0"/>
    <x v="38"/>
    <n v="214301"/>
    <s v="MUEBLE PARA COLGAR ROPA"/>
    <s v="29.08.2013"/>
    <n v="262000"/>
    <n v="179033.33000000002"/>
    <s v="ZLIN"/>
    <n v="10"/>
    <n v="0"/>
    <n v="0"/>
    <n v="0"/>
    <s v="ZLIN"/>
    <n v="10"/>
    <n v="0"/>
    <n v="0"/>
    <n v="0"/>
    <m/>
    <m/>
    <m/>
  </r>
  <r>
    <s v="120602008410-0"/>
    <x v="38"/>
    <n v="214301"/>
    <s v="REFRIGERADORA"/>
    <s v="06.08.2013"/>
    <n v="139390.5"/>
    <n v="95250.18"/>
    <s v="ZLIN"/>
    <n v="10"/>
    <n v="0"/>
    <n v="0"/>
    <n v="0"/>
    <s v="ZLIN"/>
    <n v="10"/>
    <n v="0"/>
    <n v="0"/>
    <n v="0"/>
    <m/>
    <m/>
    <m/>
  </r>
  <r>
    <s v="120602008411-0"/>
    <x v="38"/>
    <n v="214301"/>
    <s v="REFRIGERADORA"/>
    <s v="06.08.2013"/>
    <n v="139390.5"/>
    <n v="95250.18"/>
    <s v="ZLIN"/>
    <n v="10"/>
    <n v="0"/>
    <n v="0"/>
    <n v="0"/>
    <s v="ZLIN"/>
    <n v="10"/>
    <n v="0"/>
    <n v="0"/>
    <n v="0"/>
    <m/>
    <m/>
    <m/>
  </r>
  <r>
    <s v="120602008412-0"/>
    <x v="38"/>
    <n v="214301"/>
    <s v="MUEBLE ESPECIAL TIPO BIBLIOTECA"/>
    <s v="20.12.2013"/>
    <n v="401150"/>
    <n v="260747.5"/>
    <s v="ZLIN"/>
    <n v="10"/>
    <n v="0"/>
    <n v="0"/>
    <n v="0"/>
    <s v="ZLIN"/>
    <n v="10"/>
    <n v="0"/>
    <n v="0"/>
    <n v="0"/>
    <m/>
    <m/>
    <m/>
  </r>
  <r>
    <s v="120602008413-0"/>
    <x v="38"/>
    <n v="214301"/>
    <s v="MUEBLE ESPECIAL TIPO BIBLIOTECA"/>
    <s v="20.12.2013"/>
    <n v="401150"/>
    <n v="260747.5"/>
    <s v="ZLIN"/>
    <n v="10"/>
    <n v="0"/>
    <n v="0"/>
    <n v="0"/>
    <s v="ZLIN"/>
    <n v="10"/>
    <n v="0"/>
    <n v="0"/>
    <n v="0"/>
    <m/>
    <m/>
    <m/>
  </r>
  <r>
    <s v="120602008414-0"/>
    <x v="38"/>
    <n v="214301"/>
    <s v="MUEBLE TIPO BIBLIOTECA ABIERTA"/>
    <s v="20.12.2013"/>
    <n v="155940"/>
    <n v="101361"/>
    <s v="ZLIN"/>
    <n v="10"/>
    <n v="0"/>
    <n v="0"/>
    <n v="0"/>
    <s v="ZLIN"/>
    <n v="10"/>
    <n v="0"/>
    <n v="0"/>
    <n v="0"/>
    <m/>
    <m/>
    <m/>
  </r>
  <r>
    <s v="120602008415-0"/>
    <x v="38"/>
    <n v="214301"/>
    <s v="MESA DE TRABAJO (PARA TRABAJOS PESADOS)"/>
    <s v="19.12.2013"/>
    <n v="299450"/>
    <n v="194642.5"/>
    <s v="ZLIN"/>
    <n v="10"/>
    <n v="0"/>
    <n v="0"/>
    <n v="0"/>
    <s v="ZLIN"/>
    <n v="10"/>
    <n v="0"/>
    <n v="0"/>
    <n v="0"/>
    <m/>
    <m/>
    <m/>
  </r>
  <r>
    <s v="120602008416-0"/>
    <x v="38"/>
    <n v="214301"/>
    <s v="MUEBLE AÉREO DE COCINA"/>
    <s v="17.12.2013"/>
    <n v="136730"/>
    <n v="88874.5"/>
    <s v="ZLIN"/>
    <n v="10"/>
    <n v="0"/>
    <n v="0"/>
    <n v="0"/>
    <s v="ZLIN"/>
    <n v="10"/>
    <n v="0"/>
    <n v="0"/>
    <n v="0"/>
    <m/>
    <m/>
    <m/>
  </r>
  <r>
    <s v="120602008417-0"/>
    <x v="38"/>
    <n v="214301"/>
    <s v="ESTACIÓN DE TRABAJO"/>
    <s v="19.12.2013"/>
    <n v="271200"/>
    <n v="176280"/>
    <s v="ZLIN"/>
    <n v="10"/>
    <n v="0"/>
    <n v="0"/>
    <n v="0"/>
    <s v="ZLIN"/>
    <n v="10"/>
    <n v="0"/>
    <n v="0"/>
    <n v="0"/>
    <m/>
    <m/>
    <m/>
  </r>
  <r>
    <s v="120602008418-0"/>
    <x v="38"/>
    <n v="214401"/>
    <s v="ESTACIÓN DE TRABAJO"/>
    <s v="19.12.2013"/>
    <n v="418100"/>
    <n v="271765"/>
    <s v="ZLIN"/>
    <n v="10"/>
    <n v="0"/>
    <n v="0"/>
    <n v="0"/>
    <s v="ZLIN"/>
    <n v="10"/>
    <n v="0"/>
    <n v="0"/>
    <n v="0"/>
    <m/>
    <m/>
    <m/>
  </r>
  <r>
    <s v="120602008419-0"/>
    <x v="38"/>
    <n v="214100"/>
    <s v="ESTACIÓN DE TRABAJO"/>
    <s v="19.12.2013"/>
    <n v="649750"/>
    <n v="422337.5"/>
    <s v="ZLIN"/>
    <n v="10"/>
    <n v="0"/>
    <n v="0"/>
    <n v="0"/>
    <s v="ZLIN"/>
    <n v="10"/>
    <n v="0"/>
    <n v="0"/>
    <n v="0"/>
    <m/>
    <m/>
    <m/>
  </r>
  <r>
    <s v="120602008420-0"/>
    <x v="38"/>
    <n v="214404"/>
    <s v="ESTACIÓN DE TRABAJO"/>
    <s v="19.12.2013"/>
    <n v="649750"/>
    <n v="422337.5"/>
    <s v="ZLIN"/>
    <n v="10"/>
    <n v="0"/>
    <n v="0"/>
    <n v="0"/>
    <s v="ZLIN"/>
    <n v="10"/>
    <n v="0"/>
    <n v="0"/>
    <n v="0"/>
    <m/>
    <m/>
    <m/>
  </r>
  <r>
    <s v="120602008421-0"/>
    <x v="38"/>
    <n v="214100"/>
    <s v="ESTACIÓN DE TRABAJO"/>
    <s v="19.12.2013"/>
    <n v="621500"/>
    <n v="403975"/>
    <s v="ZLIN"/>
    <n v="10"/>
    <n v="0"/>
    <n v="0"/>
    <n v="0"/>
    <s v="ZLIN"/>
    <n v="10"/>
    <n v="0"/>
    <n v="0"/>
    <n v="0"/>
    <m/>
    <m/>
    <m/>
  </r>
  <r>
    <s v="120602008422-0"/>
    <x v="38"/>
    <n v="214404"/>
    <s v="ESTACIÓN DE TRABAJO"/>
    <s v="19.12.2013"/>
    <n v="621500"/>
    <n v="403975"/>
    <s v="ZLIN"/>
    <n v="10"/>
    <n v="0"/>
    <n v="0"/>
    <n v="0"/>
    <s v="ZLIN"/>
    <n v="10"/>
    <n v="0"/>
    <n v="0"/>
    <n v="0"/>
    <m/>
    <m/>
    <m/>
  </r>
  <r>
    <s v="120602008423-0"/>
    <x v="38"/>
    <n v="214301"/>
    <s v="MESA CON 4 SILLAS"/>
    <s v="19.12.2013"/>
    <n v="284760"/>
    <n v="185094"/>
    <s v="ZLIN"/>
    <n v="10"/>
    <n v="0"/>
    <n v="0"/>
    <n v="0"/>
    <s v="ZLIN"/>
    <n v="10"/>
    <n v="0"/>
    <n v="0"/>
    <n v="0"/>
    <m/>
    <m/>
    <m/>
  </r>
  <r>
    <s v="120602008435-0"/>
    <x v="38"/>
    <n v="134100"/>
    <s v="SILLON DE TIPO EJECUTIVO"/>
    <s v="21.08.2013"/>
    <n v="165000"/>
    <n v="112750"/>
    <s v="ZLIN"/>
    <n v="10"/>
    <n v="0"/>
    <n v="0"/>
    <n v="0"/>
    <s v="ZLIN"/>
    <n v="10"/>
    <n v="0"/>
    <n v="0"/>
    <n v="0"/>
    <m/>
    <m/>
    <m/>
  </r>
  <r>
    <s v="120602008436-0"/>
    <x v="38"/>
    <n v="134100"/>
    <s v="SILLON DE TIPO EJECUTIVO"/>
    <s v="21.08.2013"/>
    <n v="165000"/>
    <n v="112750"/>
    <s v="ZLIN"/>
    <n v="10"/>
    <n v="0"/>
    <n v="0"/>
    <n v="0"/>
    <s v="ZLIN"/>
    <n v="10"/>
    <n v="0"/>
    <n v="0"/>
    <n v="0"/>
    <m/>
    <m/>
    <m/>
  </r>
  <r>
    <s v="120602008437-0"/>
    <x v="38"/>
    <n v="134100"/>
    <s v="SILLON DE TIPO EJECUTIVO"/>
    <s v="21.08.2013"/>
    <n v="165000"/>
    <n v="112750"/>
    <s v="ZLIN"/>
    <n v="10"/>
    <n v="0"/>
    <n v="0"/>
    <n v="0"/>
    <s v="ZLIN"/>
    <n v="10"/>
    <n v="0"/>
    <n v="0"/>
    <n v="0"/>
    <m/>
    <m/>
    <m/>
  </r>
  <r>
    <s v="120602008438-0"/>
    <x v="38"/>
    <n v="134100"/>
    <s v="SILLON DE TIPO EJECUTIVO"/>
    <s v="21.08.2013"/>
    <n v="330000"/>
    <n v="225500"/>
    <s v="ZLIN"/>
    <n v="10"/>
    <n v="0"/>
    <n v="0"/>
    <n v="0"/>
    <s v="ZLIN"/>
    <n v="10"/>
    <n v="0"/>
    <n v="0"/>
    <n v="0"/>
    <m/>
    <m/>
    <m/>
  </r>
  <r>
    <s v="120602008439-0"/>
    <x v="38"/>
    <n v="134100"/>
    <s v="SILLON DE TIPO EJECUTIVO"/>
    <s v="21.08.2013"/>
    <n v="165000"/>
    <n v="112750"/>
    <s v="ZLIN"/>
    <n v="10"/>
    <n v="0"/>
    <n v="0"/>
    <n v="0"/>
    <s v="ZLIN"/>
    <n v="10"/>
    <n v="0"/>
    <n v="0"/>
    <n v="0"/>
    <m/>
    <m/>
    <m/>
  </r>
  <r>
    <s v="120602008440-0"/>
    <x v="38"/>
    <n v="342100"/>
    <s v="GULLOTINA"/>
    <s v="08.08.2013"/>
    <n v="129000"/>
    <n v="88150"/>
    <s v="ZLIN"/>
    <n v="10"/>
    <n v="0"/>
    <n v="0"/>
    <n v="0"/>
    <s v="ZLIN"/>
    <n v="10"/>
    <n v="0"/>
    <n v="0"/>
    <n v="0"/>
    <m/>
    <m/>
    <m/>
  </r>
  <r>
    <s v="120602008442-0"/>
    <x v="38"/>
    <n v="315100"/>
    <s v="SILLA"/>
    <s v="12.08.2013"/>
    <n v="115000"/>
    <n v="78583.33"/>
    <s v="ZLIN"/>
    <n v="10"/>
    <n v="0"/>
    <n v="0"/>
    <n v="0"/>
    <s v="ZLIN"/>
    <n v="10"/>
    <n v="0"/>
    <n v="0"/>
    <n v="0"/>
    <m/>
    <m/>
    <m/>
  </r>
  <r>
    <s v="120602008443-0"/>
    <x v="38"/>
    <n v="135100"/>
    <s v="SILLA"/>
    <s v="13.08.2013"/>
    <n v="170000"/>
    <n v="116166.67"/>
    <s v="ZLIN"/>
    <n v="10"/>
    <n v="0"/>
    <n v="0"/>
    <n v="0"/>
    <s v="ZLIN"/>
    <n v="10"/>
    <n v="0"/>
    <n v="0"/>
    <n v="0"/>
    <m/>
    <m/>
    <m/>
  </r>
  <r>
    <s v="120602008453-0"/>
    <x v="38"/>
    <n v="342404"/>
    <s v="AIRE ACONDICIONADO"/>
    <s v="20.08.2013"/>
    <n v="461040"/>
    <n v="315044"/>
    <s v="ZLIN"/>
    <n v="10"/>
    <n v="0"/>
    <n v="0"/>
    <n v="0"/>
    <s v="ZLIN"/>
    <n v="10"/>
    <n v="0"/>
    <n v="0"/>
    <n v="0"/>
    <m/>
    <m/>
    <m/>
  </r>
  <r>
    <s v="120602008454-0"/>
    <x v="38"/>
    <n v="321101"/>
    <s v="Silla ejecutiva"/>
    <s v="21.08.2013"/>
    <n v="95990"/>
    <n v="65593.17"/>
    <s v="ZLIN"/>
    <n v="10"/>
    <n v="0"/>
    <n v="0"/>
    <n v="0"/>
    <s v="ZLIN"/>
    <n v="10"/>
    <n v="0"/>
    <n v="0"/>
    <n v="0"/>
    <m/>
    <m/>
    <m/>
  </r>
  <r>
    <s v="120602008455-0"/>
    <x v="38"/>
    <n v="321101"/>
    <s v=" mesita reuniones"/>
    <s v="21.08.2013"/>
    <n v="95000"/>
    <n v="64916.67"/>
    <s v="ZLIN"/>
    <n v="10"/>
    <n v="0"/>
    <n v="0"/>
    <n v="0"/>
    <s v="ZLIN"/>
    <n v="10"/>
    <n v="0"/>
    <n v="0"/>
    <n v="0"/>
    <m/>
    <m/>
    <m/>
  </r>
  <r>
    <s v="120602008456-0"/>
    <x v="38"/>
    <n v="211100"/>
    <s v="CAMARA FOTOGRAFICA"/>
    <s v="30.08.2013"/>
    <n v="99900"/>
    <n v="68265"/>
    <s v="ZLIN"/>
    <n v="10"/>
    <n v="0"/>
    <n v="0"/>
    <n v="0"/>
    <s v="ZLIN"/>
    <n v="10"/>
    <n v="0"/>
    <n v="0"/>
    <n v="0"/>
    <m/>
    <m/>
    <m/>
  </r>
  <r>
    <s v="120602008457-0"/>
    <x v="38"/>
    <n v="335301"/>
    <s v="SILLA ERGONOMICO"/>
    <s v="05.09.2013"/>
    <n v="165000"/>
    <n v="111375"/>
    <s v="ZLIN"/>
    <n v="10"/>
    <n v="0"/>
    <n v="0"/>
    <n v="0"/>
    <s v="ZLIN"/>
    <n v="10"/>
    <n v="0"/>
    <n v="0"/>
    <n v="0"/>
    <m/>
    <m/>
    <m/>
  </r>
  <r>
    <s v="120602008458-0"/>
    <x v="38"/>
    <n v="335301"/>
    <s v="ESCRITORIO METALICO"/>
    <s v="05.09.2013"/>
    <n v="120000"/>
    <n v="81000"/>
    <s v="ZLIN"/>
    <n v="10"/>
    <n v="0"/>
    <n v="0"/>
    <n v="0"/>
    <s v="ZLIN"/>
    <n v="10"/>
    <n v="0"/>
    <n v="0"/>
    <n v="0"/>
    <m/>
    <m/>
    <m/>
  </r>
  <r>
    <s v="120602008459-0"/>
    <x v="38"/>
    <n v="335301"/>
    <s v="ESCRITORIO METALICO"/>
    <s v="05.09.2013"/>
    <n v="120000"/>
    <n v="81000"/>
    <s v="ZLIN"/>
    <n v="10"/>
    <n v="0"/>
    <n v="0"/>
    <n v="0"/>
    <s v="ZLIN"/>
    <n v="10"/>
    <n v="0"/>
    <n v="0"/>
    <n v="0"/>
    <m/>
    <m/>
    <m/>
  </r>
  <r>
    <s v="120602008460-0"/>
    <x v="38"/>
    <n v="335301"/>
    <s v="ESCRITORIO METALICO"/>
    <s v="05.09.2013"/>
    <n v="120000"/>
    <n v="81000"/>
    <s v="ZLIN"/>
    <n v="10"/>
    <n v="0"/>
    <n v="0"/>
    <n v="0"/>
    <s v="ZLIN"/>
    <n v="10"/>
    <n v="0"/>
    <n v="0"/>
    <n v="0"/>
    <m/>
    <m/>
    <m/>
  </r>
  <r>
    <s v="120602008461-0"/>
    <x v="38"/>
    <n v="335301"/>
    <s v="ESCRITORIO METALICO"/>
    <s v="05.09.2013"/>
    <n v="120000"/>
    <n v="81000"/>
    <s v="ZLIN"/>
    <n v="10"/>
    <n v="0"/>
    <n v="0"/>
    <n v="0"/>
    <s v="ZLIN"/>
    <n v="10"/>
    <n v="0"/>
    <n v="0"/>
    <n v="0"/>
    <m/>
    <m/>
    <m/>
  </r>
  <r>
    <s v="120602008462-0"/>
    <x v="38"/>
    <n v="335301"/>
    <s v="ESCRITORIO METALICO"/>
    <s v="05.09.2013"/>
    <n v="120000"/>
    <n v="81000"/>
    <s v="ZLIN"/>
    <n v="10"/>
    <n v="0"/>
    <n v="0"/>
    <n v="0"/>
    <s v="ZLIN"/>
    <n v="10"/>
    <n v="0"/>
    <n v="0"/>
    <n v="0"/>
    <m/>
    <m/>
    <m/>
  </r>
  <r>
    <s v="120602008463-0"/>
    <x v="38"/>
    <n v="315100"/>
    <s v="Silla ergonómica para Depto. CR"/>
    <s v="30.08.2013"/>
    <n v="145000"/>
    <n v="99083.33"/>
    <s v="ZLIN"/>
    <n v="10"/>
    <n v="0"/>
    <n v="0"/>
    <n v="0"/>
    <s v="ZLIN"/>
    <n v="10"/>
    <n v="0"/>
    <n v="0"/>
    <n v="0"/>
    <m/>
    <m/>
    <m/>
  </r>
  <r>
    <s v="120602008464-0"/>
    <x v="38"/>
    <n v="315100"/>
    <s v="Silla ergonómica para Depto. CR"/>
    <s v="30.08.2013"/>
    <n v="145000"/>
    <n v="99083.33"/>
    <s v="ZLIN"/>
    <n v="10"/>
    <n v="0"/>
    <n v="0"/>
    <n v="0"/>
    <s v="ZLIN"/>
    <n v="10"/>
    <n v="0"/>
    <n v="0"/>
    <n v="0"/>
    <m/>
    <m/>
    <m/>
  </r>
  <r>
    <s v="120602008465-0"/>
    <x v="38"/>
    <n v="315100"/>
    <s v="Silla ergonómica para Depto. CR"/>
    <s v="30.08.2013"/>
    <n v="145000"/>
    <n v="99083.33"/>
    <s v="ZLIN"/>
    <n v="10"/>
    <n v="0"/>
    <n v="0"/>
    <n v="0"/>
    <s v="ZLIN"/>
    <n v="10"/>
    <n v="0"/>
    <n v="0"/>
    <n v="0"/>
    <m/>
    <m/>
    <m/>
  </r>
  <r>
    <s v="120602008466-0"/>
    <x v="38"/>
    <n v="315100"/>
    <s v="Silla ergonómica para Depto. CR"/>
    <s v="30.08.2013"/>
    <n v="145000"/>
    <n v="99083.33"/>
    <s v="ZLIN"/>
    <n v="10"/>
    <n v="0"/>
    <n v="0"/>
    <n v="0"/>
    <s v="ZLIN"/>
    <n v="10"/>
    <n v="0"/>
    <n v="0"/>
    <n v="0"/>
    <m/>
    <m/>
    <m/>
  </r>
  <r>
    <s v="120602008467-0"/>
    <x v="38"/>
    <n v="321201"/>
    <s v="RELOJ BIOMETRICO"/>
    <s v="05.09.2013"/>
    <n v="371363.2"/>
    <n v="185135.49000000002"/>
    <s v="ZLIN"/>
    <n v="15"/>
    <n v="0"/>
    <n v="0"/>
    <n v="0"/>
    <s v="ZLIN"/>
    <n v="10"/>
    <n v="0"/>
    <n v="0"/>
    <n v="0"/>
    <m/>
    <m/>
    <m/>
  </r>
  <r>
    <s v="120602008468-0"/>
    <x v="38"/>
    <n v="342306"/>
    <s v="AIRE ACONDICIONADO"/>
    <s v="06.09.2013"/>
    <n v="241538"/>
    <n v="163038.15"/>
    <s v="ZLIN"/>
    <n v="10"/>
    <n v="0"/>
    <n v="0"/>
    <n v="0"/>
    <s v="ZLIN"/>
    <n v="10"/>
    <n v="0"/>
    <n v="0"/>
    <n v="0"/>
    <m/>
    <m/>
    <m/>
  </r>
  <r>
    <s v="120602008469-0"/>
    <x v="38"/>
    <n v="321201"/>
    <s v="CAMARA DIGITAL"/>
    <s v="17.09.2013"/>
    <n v="150000"/>
    <n v="101250"/>
    <s v="ZLIN"/>
    <n v="10"/>
    <n v="0"/>
    <n v="0"/>
    <n v="0"/>
    <s v="ZLIN"/>
    <n v="10"/>
    <n v="0"/>
    <n v="0"/>
    <n v="0"/>
    <m/>
    <m/>
    <m/>
  </r>
  <r>
    <s v="120602008470-0"/>
    <x v="38"/>
    <n v="315100"/>
    <s v="SILLA"/>
    <s v="09.09.2013"/>
    <n v="182608"/>
    <n v="123260.4"/>
    <s v="ZLIN"/>
    <n v="10"/>
    <n v="0"/>
    <n v="0"/>
    <n v="0"/>
    <s v="ZLIN"/>
    <n v="10"/>
    <n v="0"/>
    <n v="0"/>
    <n v="0"/>
    <m/>
    <m/>
    <m/>
  </r>
  <r>
    <s v="120602008471-0"/>
    <x v="38"/>
    <n v="123100"/>
    <s v="Silla ergonómica"/>
    <s v="10.09.2013"/>
    <n v="195000"/>
    <n v="131625"/>
    <s v="ZLIN"/>
    <n v="10"/>
    <n v="0"/>
    <n v="0"/>
    <n v="0"/>
    <s v="ZLIN"/>
    <n v="10"/>
    <n v="0"/>
    <n v="0"/>
    <n v="0"/>
    <m/>
    <m/>
    <m/>
  </r>
  <r>
    <s v="120602008532-0"/>
    <x v="38"/>
    <n v="211104"/>
    <s v="SILLA"/>
    <s v="11.09.2013"/>
    <n v="240000"/>
    <n v="162000"/>
    <s v="ZLIN"/>
    <n v="10"/>
    <n v="0"/>
    <n v="0"/>
    <n v="0"/>
    <s v="ZLIN"/>
    <n v="10"/>
    <n v="0"/>
    <n v="0"/>
    <n v="0"/>
    <m/>
    <m/>
    <m/>
  </r>
  <r>
    <s v="120602008557-0"/>
    <x v="38"/>
    <n v="344202"/>
    <s v="FUENTE VARIABLE DIGITAL"/>
    <s v="31.12.2014"/>
    <n v="300197.8"/>
    <n v="165108.78999999998"/>
    <s v="ZLIN"/>
    <n v="10"/>
    <n v="0"/>
    <n v="0"/>
    <n v="0"/>
    <s v="ZLIN"/>
    <n v="10"/>
    <n v="0"/>
    <n v="0"/>
    <n v="0"/>
    <m/>
    <m/>
    <m/>
  </r>
  <r>
    <s v="120602008558-0"/>
    <x v="38"/>
    <n v="344202"/>
    <s v="FUENTE VARIABLE DIGITAL"/>
    <s v="31.12.2014"/>
    <n v="300197.8"/>
    <n v="165108.78999999998"/>
    <s v="ZLIN"/>
    <n v="10"/>
    <n v="0"/>
    <n v="0"/>
    <n v="0"/>
    <s v="ZLIN"/>
    <n v="10"/>
    <n v="0"/>
    <n v="0"/>
    <n v="0"/>
    <m/>
    <m/>
    <m/>
  </r>
  <r>
    <s v="120602008571-0"/>
    <x v="38"/>
    <n v="342306"/>
    <s v="AIRE ACONDICIONADO"/>
    <s v="17.09.2013"/>
    <n v="315000"/>
    <n v="212625"/>
    <s v="ZLIN"/>
    <n v="10"/>
    <n v="0"/>
    <n v="0"/>
    <n v="0"/>
    <s v="ZLIN"/>
    <n v="10"/>
    <n v="0"/>
    <n v="0"/>
    <n v="0"/>
    <m/>
    <m/>
    <m/>
  </r>
  <r>
    <s v="120602008572-0"/>
    <x v="38"/>
    <n v="335311"/>
    <s v="SILLA"/>
    <s v="17.09.2013"/>
    <n v="174990"/>
    <n v="118118.25"/>
    <s v="ZLIN"/>
    <n v="10"/>
    <n v="0"/>
    <n v="0"/>
    <n v="0"/>
    <s v="ZLIN"/>
    <n v="10"/>
    <n v="0"/>
    <n v="0"/>
    <n v="0"/>
    <m/>
    <m/>
    <m/>
  </r>
  <r>
    <s v="120602008573-0"/>
    <x v="38"/>
    <n v="214301"/>
    <s v="AIRE ACONDICIONADO"/>
    <s v="20.09.2013"/>
    <n v="553700"/>
    <n v="373747.5"/>
    <s v="ZLIN"/>
    <n v="10"/>
    <n v="0"/>
    <n v="0"/>
    <n v="0"/>
    <s v="ZLIN"/>
    <n v="10"/>
    <n v="0"/>
    <n v="0"/>
    <n v="0"/>
    <m/>
    <m/>
    <m/>
  </r>
  <r>
    <s v="120602008574-0"/>
    <x v="38"/>
    <n v="214100"/>
    <s v="AIRE ACONDICIONADO"/>
    <s v="20.09.2013"/>
    <n v="553700"/>
    <n v="373747.5"/>
    <s v="ZLIN"/>
    <n v="10"/>
    <n v="0"/>
    <n v="0"/>
    <n v="0"/>
    <s v="ZLIN"/>
    <n v="10"/>
    <n v="0"/>
    <n v="0"/>
    <n v="0"/>
    <m/>
    <m/>
    <m/>
  </r>
  <r>
    <s v="120602008575-0"/>
    <x v="38"/>
    <n v="135100"/>
    <s v="SILLA SECRETARIAL ERGONOMICA"/>
    <s v="19.09.2013"/>
    <n v="240000"/>
    <n v="162000"/>
    <s v="ZLIN"/>
    <n v="10"/>
    <n v="0"/>
    <n v="0"/>
    <n v="0"/>
    <s v="ZLIN"/>
    <n v="10"/>
    <n v="0"/>
    <n v="0"/>
    <n v="0"/>
    <m/>
    <m/>
    <m/>
  </r>
  <r>
    <s v="120602008576-0"/>
    <x v="38"/>
    <n v="344209"/>
    <s v="MUEBLE ARMARIO"/>
    <s v="23.09.2013"/>
    <n v="225000"/>
    <n v="151875"/>
    <s v="ZLIN"/>
    <n v="10"/>
    <n v="0"/>
    <n v="0"/>
    <n v="0"/>
    <s v="ZLIN"/>
    <n v="10"/>
    <n v="0"/>
    <n v="0"/>
    <n v="0"/>
    <m/>
    <m/>
    <m/>
  </r>
  <r>
    <s v="120602008577-0"/>
    <x v="38"/>
    <n v="211100"/>
    <s v="JUEGO DE PERSIANAS (6 OF. METROLOGIA)"/>
    <s v="26.09.2013"/>
    <n v="372872"/>
    <n v="251688.6"/>
    <s v="ZLIN"/>
    <n v="10"/>
    <n v="0"/>
    <n v="0"/>
    <n v="0"/>
    <s v="ZLIN"/>
    <n v="10"/>
    <n v="0"/>
    <n v="0"/>
    <n v="0"/>
    <m/>
    <m/>
    <m/>
  </r>
  <r>
    <s v="120602008578-0"/>
    <x v="38"/>
    <n v="333201"/>
    <s v="SILLON EJECUTIVO ERGONOMICO"/>
    <s v="30.09.2013"/>
    <n v="165000"/>
    <n v="111375"/>
    <s v="ZLIN"/>
    <n v="10"/>
    <n v="0"/>
    <n v="0"/>
    <n v="0"/>
    <s v="ZLIN"/>
    <n v="10"/>
    <n v="0"/>
    <n v="0"/>
    <n v="0"/>
    <m/>
    <m/>
    <m/>
  </r>
  <r>
    <s v="120602008579-0"/>
    <x v="38"/>
    <n v="322301"/>
    <s v="AIRE ACONDICIONADA OFF SITE"/>
    <s v="09.10.2013"/>
    <n v="450870"/>
    <n v="300580"/>
    <s v="ZLIN"/>
    <n v="10"/>
    <n v="0"/>
    <n v="0"/>
    <n v="0"/>
    <s v="ZLIN"/>
    <n v="10"/>
    <n v="0"/>
    <n v="0"/>
    <n v="0"/>
    <m/>
    <m/>
    <m/>
  </r>
  <r>
    <s v="120602008580-0"/>
    <x v="38"/>
    <n v="332501"/>
    <s v="PANTALLA LCD"/>
    <s v="04.10.2013"/>
    <n v="678000"/>
    <n v="452000"/>
    <s v="ZLIN"/>
    <n v="10"/>
    <n v="0"/>
    <n v="0"/>
    <n v="0"/>
    <s v="ZLIN"/>
    <n v="10"/>
    <n v="0"/>
    <n v="0"/>
    <n v="0"/>
    <m/>
    <m/>
    <m/>
  </r>
  <r>
    <s v="120602008581-0"/>
    <x v="38"/>
    <n v="331100"/>
    <s v="PANTALLA LCD"/>
    <s v="04.10.2013"/>
    <n v="678000"/>
    <n v="452000"/>
    <s v="ZLIN"/>
    <n v="10"/>
    <n v="0"/>
    <n v="0"/>
    <n v="0"/>
    <s v="ZLIN"/>
    <n v="10"/>
    <n v="0"/>
    <n v="0"/>
    <n v="0"/>
    <m/>
    <m/>
    <m/>
  </r>
  <r>
    <s v="120602008583-0"/>
    <x v="38"/>
    <n v="335206"/>
    <s v="MUEBLE PARA ARCHIVO DE AMPOS"/>
    <s v="14.10.2013"/>
    <n v="144373.34"/>
    <n v="96248.89"/>
    <s v="ZLIN"/>
    <n v="10"/>
    <n v="0"/>
    <n v="0"/>
    <n v="0"/>
    <s v="ZLIN"/>
    <n v="10"/>
    <n v="0"/>
    <n v="0"/>
    <n v="0"/>
    <m/>
    <m/>
    <m/>
  </r>
  <r>
    <s v="120602008584-0"/>
    <x v="38"/>
    <n v="331100"/>
    <s v="MUEBLE PARA ARCHIVO DE AMPOS"/>
    <s v="14.10.2013"/>
    <n v="144373.32"/>
    <n v="96248.87000000001"/>
    <s v="ZLIN"/>
    <n v="10"/>
    <n v="0"/>
    <n v="0"/>
    <n v="0"/>
    <s v="ZLIN"/>
    <n v="10"/>
    <n v="0"/>
    <n v="0"/>
    <n v="0"/>
    <m/>
    <m/>
    <m/>
  </r>
  <r>
    <s v="120602008585-0"/>
    <x v="38"/>
    <n v="331100"/>
    <s v="MUEBLE PARA ARCHIVO DE AMPOS"/>
    <s v="14.10.2013"/>
    <n v="144373.32999999999"/>
    <n v="96248.87999999999"/>
    <s v="ZLIN"/>
    <n v="10"/>
    <n v="0"/>
    <n v="0"/>
    <n v="0"/>
    <s v="ZLIN"/>
    <n v="10"/>
    <n v="0"/>
    <n v="0"/>
    <n v="0"/>
    <m/>
    <m/>
    <m/>
  </r>
  <r>
    <s v="120602008586-0"/>
    <x v="38"/>
    <n v="335201"/>
    <s v="MUEBLE PARA ARCHIVO DE AMPOS"/>
    <s v="14.10.2013"/>
    <n v="144373.32999999999"/>
    <n v="96248.87999999999"/>
    <s v="ZLIN"/>
    <n v="10"/>
    <n v="0"/>
    <n v="0"/>
    <n v="0"/>
    <s v="ZLIN"/>
    <n v="10"/>
    <n v="0"/>
    <n v="0"/>
    <n v="0"/>
    <m/>
    <m/>
    <m/>
  </r>
  <r>
    <s v="120602008587-0"/>
    <x v="38"/>
    <n v="342409"/>
    <s v="AIRE ACONDICIONADO"/>
    <s v="16.10.2013"/>
    <n v="499912"/>
    <n v="333274.67000000004"/>
    <s v="ZLIN"/>
    <n v="10"/>
    <n v="0"/>
    <n v="0"/>
    <n v="0"/>
    <s v="ZLIN"/>
    <n v="10"/>
    <n v="0"/>
    <n v="0"/>
    <n v="0"/>
    <m/>
    <m/>
    <m/>
  </r>
  <r>
    <s v="120602008588-0"/>
    <x v="38"/>
    <n v="342409"/>
    <s v="AIRE ACONDICIONADO"/>
    <s v="16.10.2013"/>
    <n v="499912"/>
    <n v="333274.67000000004"/>
    <s v="ZLIN"/>
    <n v="10"/>
    <n v="0"/>
    <n v="0"/>
    <n v="0"/>
    <s v="ZLIN"/>
    <n v="10"/>
    <n v="0"/>
    <n v="0"/>
    <n v="0"/>
    <m/>
    <m/>
    <m/>
  </r>
  <r>
    <s v="120602008589-0"/>
    <x v="38"/>
    <n v="335301"/>
    <s v="AIRE ACONDICIONADO"/>
    <s v="16.10.2013"/>
    <n v="850000"/>
    <n v="566666.66999999993"/>
    <s v="ZLIN"/>
    <n v="10"/>
    <n v="0"/>
    <n v="0"/>
    <n v="0"/>
    <s v="ZLIN"/>
    <n v="10"/>
    <n v="0"/>
    <n v="0"/>
    <n v="0"/>
    <m/>
    <m/>
    <m/>
  </r>
  <r>
    <s v="120602008590-0"/>
    <x v="38"/>
    <n v="335301"/>
    <s v="AIRE ACONDICIONADO"/>
    <s v="16.10.2013"/>
    <n v="850000"/>
    <n v="566666.66999999993"/>
    <s v="ZLIN"/>
    <n v="10"/>
    <n v="0"/>
    <n v="0"/>
    <n v="0"/>
    <s v="ZLIN"/>
    <n v="10"/>
    <n v="0"/>
    <n v="0"/>
    <n v="0"/>
    <m/>
    <m/>
    <m/>
  </r>
  <r>
    <s v="120602008591-0"/>
    <x v="38"/>
    <n v="321102"/>
    <s v="ESCRITORIO MODULAR"/>
    <s v="23.10.2013"/>
    <n v="288950.03999999998"/>
    <n v="192633.34999999998"/>
    <s v="ZLIN"/>
    <n v="10"/>
    <n v="0"/>
    <n v="0"/>
    <n v="0"/>
    <s v="ZLIN"/>
    <n v="10"/>
    <n v="0"/>
    <n v="0"/>
    <n v="0"/>
    <m/>
    <m/>
    <m/>
  </r>
  <r>
    <s v="120602008592-0"/>
    <x v="38"/>
    <n v="321102"/>
    <s v="ESCRITORIO MODULAR"/>
    <s v="23.10.2013"/>
    <n v="553700"/>
    <n v="369133.32999999996"/>
    <s v="ZLIN"/>
    <n v="10"/>
    <n v="0"/>
    <n v="0"/>
    <n v="0"/>
    <s v="ZLIN"/>
    <n v="10"/>
    <n v="0"/>
    <n v="0"/>
    <n v="0"/>
    <m/>
    <m/>
    <m/>
  </r>
  <r>
    <s v="120602008593-0"/>
    <x v="38"/>
    <n v="321102"/>
    <s v="ESCRITORIO MODULAR"/>
    <s v="23.10.2013"/>
    <n v="553700"/>
    <n v="369133.32999999996"/>
    <s v="ZLIN"/>
    <n v="10"/>
    <n v="0"/>
    <n v="0"/>
    <n v="0"/>
    <s v="ZLIN"/>
    <n v="10"/>
    <n v="0"/>
    <n v="0"/>
    <n v="0"/>
    <m/>
    <m/>
    <m/>
  </r>
  <r>
    <s v="120602008594-0"/>
    <x v="38"/>
    <n v="321102"/>
    <s v="ESCRITORIO MODULAR"/>
    <s v="23.10.2013"/>
    <n v="553700"/>
    <n v="369133.32999999996"/>
    <s v="ZLIN"/>
    <n v="10"/>
    <n v="0"/>
    <n v="0"/>
    <n v="0"/>
    <s v="ZLIN"/>
    <n v="10"/>
    <n v="0"/>
    <n v="0"/>
    <n v="0"/>
    <m/>
    <m/>
    <m/>
  </r>
  <r>
    <s v="120602008595-0"/>
    <x v="38"/>
    <n v="315100"/>
    <s v="ESCRITORIO CAOBA"/>
    <s v="25.10.2013"/>
    <n v="299999.99"/>
    <n v="200000"/>
    <s v="ZLIN"/>
    <n v="10"/>
    <n v="0"/>
    <n v="0"/>
    <n v="0"/>
    <s v="ZLIN"/>
    <n v="10"/>
    <n v="0"/>
    <n v="0"/>
    <n v="0"/>
    <m/>
    <m/>
    <m/>
  </r>
  <r>
    <s v="120602008596-0"/>
    <x v="38"/>
    <n v="315100"/>
    <s v="GAVETERO TIPO ARTURITO"/>
    <s v="25.10.2013"/>
    <n v="124999.99"/>
    <n v="83333.33"/>
    <s v="ZLIN"/>
    <n v="10"/>
    <n v="0"/>
    <n v="0"/>
    <n v="0"/>
    <s v="ZLIN"/>
    <n v="10"/>
    <n v="0"/>
    <n v="0"/>
    <n v="0"/>
    <m/>
    <m/>
    <m/>
  </r>
  <r>
    <s v="120602008597-0"/>
    <x v="38"/>
    <n v="315100"/>
    <s v="SILLON ERGONOMICO"/>
    <s v="25.10.2013"/>
    <n v="200000"/>
    <n v="133333.33000000002"/>
    <s v="ZLIN"/>
    <n v="10"/>
    <n v="0"/>
    <n v="0"/>
    <n v="0"/>
    <s v="ZLIN"/>
    <n v="10"/>
    <n v="0"/>
    <n v="0"/>
    <n v="0"/>
    <m/>
    <m/>
    <m/>
  </r>
  <r>
    <s v="120602008598-0"/>
    <x v="38"/>
    <n v="315100"/>
    <s v="ARCHIVO METALICO"/>
    <s v="25.10.2013"/>
    <n v="164999.99"/>
    <n v="110000"/>
    <s v="ZLIN"/>
    <n v="10"/>
    <n v="0"/>
    <n v="0"/>
    <n v="0"/>
    <s v="ZLIN"/>
    <n v="10"/>
    <n v="0"/>
    <n v="0"/>
    <n v="0"/>
    <m/>
    <m/>
    <m/>
  </r>
  <r>
    <s v="120602008599-0"/>
    <x v="38"/>
    <n v="315100"/>
    <s v="MESA DE TRABAJO"/>
    <s v="25.10.2013"/>
    <n v="480000"/>
    <n v="320000"/>
    <s v="ZLIN"/>
    <n v="10"/>
    <n v="0"/>
    <n v="0"/>
    <n v="0"/>
    <s v="ZLIN"/>
    <n v="10"/>
    <n v="0"/>
    <n v="0"/>
    <n v="0"/>
    <m/>
    <m/>
    <m/>
  </r>
  <r>
    <s v="120602008600-0"/>
    <x v="38"/>
    <n v="315100"/>
    <s v="ESCRITORIO SECRETARIAL"/>
    <s v="25.10.2013"/>
    <n v="185000"/>
    <n v="123333.33"/>
    <s v="ZLIN"/>
    <n v="10"/>
    <n v="0"/>
    <n v="0"/>
    <n v="0"/>
    <s v="ZLIN"/>
    <n v="10"/>
    <n v="0"/>
    <n v="0"/>
    <n v="0"/>
    <m/>
    <m/>
    <m/>
  </r>
  <r>
    <s v="120602008601-0"/>
    <x v="38"/>
    <n v="311100"/>
    <s v="ESCRITORIO SECRETARIAL"/>
    <s v="25.10.2013"/>
    <n v="164999.99"/>
    <n v="110000"/>
    <s v="ZLIN"/>
    <n v="10"/>
    <n v="0"/>
    <n v="0"/>
    <n v="0"/>
    <s v="ZLIN"/>
    <n v="10"/>
    <n v="0"/>
    <n v="0"/>
    <n v="0"/>
    <m/>
    <m/>
    <m/>
  </r>
  <r>
    <s v="120602008602-0"/>
    <x v="38"/>
    <n v="315100"/>
    <s v="MUEBLE TRES GAVETAS, DOS PUERTAS"/>
    <s v="25.10.2013"/>
    <n v="200000"/>
    <n v="133333.33000000002"/>
    <s v="ZLIN"/>
    <n v="10"/>
    <n v="0"/>
    <n v="0"/>
    <n v="0"/>
    <s v="ZLIN"/>
    <n v="10"/>
    <n v="0"/>
    <n v="0"/>
    <n v="0"/>
    <m/>
    <m/>
    <m/>
  </r>
  <r>
    <s v="120602008603-0"/>
    <x v="38"/>
    <n v="341102"/>
    <s v="RELOJ BIOMETRICO"/>
    <s v="24.10.2013"/>
    <n v="368138.75"/>
    <n v="180882.04"/>
    <s v="ZLIN"/>
    <n v="15"/>
    <n v="0"/>
    <n v="0"/>
    <n v="0"/>
    <s v="ZLIN"/>
    <n v="10"/>
    <n v="0"/>
    <n v="0"/>
    <n v="0"/>
    <m/>
    <m/>
    <m/>
  </r>
  <r>
    <s v="120602008604-0"/>
    <x v="38"/>
    <n v="341102"/>
    <s v="RELOJ BIOMETRICO"/>
    <s v="24.10.2013"/>
    <n v="368138.75"/>
    <n v="180882.04"/>
    <s v="ZLIN"/>
    <n v="15"/>
    <n v="0"/>
    <n v="0"/>
    <n v="0"/>
    <s v="ZLIN"/>
    <n v="10"/>
    <n v="0"/>
    <n v="0"/>
    <n v="0"/>
    <m/>
    <m/>
    <m/>
  </r>
  <r>
    <s v="120602008605-0"/>
    <x v="38"/>
    <n v="341102"/>
    <s v="RELOJ BIOMETRICO"/>
    <s v="24.10.2013"/>
    <n v="368138.75"/>
    <n v="180882.04"/>
    <s v="ZLIN"/>
    <n v="15"/>
    <n v="0"/>
    <n v="0"/>
    <n v="0"/>
    <s v="ZLIN"/>
    <n v="10"/>
    <n v="0"/>
    <n v="0"/>
    <n v="0"/>
    <m/>
    <m/>
    <m/>
  </r>
  <r>
    <s v="120602008606-0"/>
    <x v="38"/>
    <n v="341102"/>
    <s v="RELOJ BIOMETRICO"/>
    <s v="24.10.2013"/>
    <n v="368138.73"/>
    <n v="180882.02"/>
    <s v="ZLIN"/>
    <n v="15"/>
    <n v="0"/>
    <n v="0"/>
    <n v="0"/>
    <s v="ZLIN"/>
    <n v="10"/>
    <n v="0"/>
    <n v="0"/>
    <n v="0"/>
    <m/>
    <m/>
    <m/>
  </r>
  <r>
    <s v="120602008607-0"/>
    <x v="38"/>
    <n v="134100"/>
    <s v="CAMARA DIGITAL"/>
    <s v="29.10.2013"/>
    <n v="522750"/>
    <n v="348500"/>
    <s v="ZLIN"/>
    <n v="10"/>
    <n v="0"/>
    <n v="0"/>
    <n v="0"/>
    <s v="ZLIN"/>
    <n v="10"/>
    <n v="0"/>
    <n v="0"/>
    <n v="0"/>
    <m/>
    <m/>
    <m/>
  </r>
  <r>
    <s v="120602008608-0"/>
    <x v="38"/>
    <n v="134100"/>
    <s v="CAMARA DIGITAL"/>
    <s v="29.10.2013"/>
    <n v="399545"/>
    <n v="266363.32999999996"/>
    <s v="ZLIN"/>
    <n v="10"/>
    <n v="0"/>
    <n v="0"/>
    <n v="0"/>
    <s v="ZLIN"/>
    <n v="10"/>
    <n v="0"/>
    <n v="0"/>
    <n v="0"/>
    <m/>
    <m/>
    <m/>
  </r>
  <r>
    <s v="120602008609-0"/>
    <x v="38"/>
    <n v="315100"/>
    <s v="AIRE ACONDICIONADO"/>
    <s v="08.11.2013"/>
    <n v="352500"/>
    <n v="232062.5"/>
    <s v="ZLIN"/>
    <n v="10"/>
    <n v="0"/>
    <n v="0"/>
    <n v="0"/>
    <s v="ZLIN"/>
    <n v="10"/>
    <n v="0"/>
    <n v="0"/>
    <n v="0"/>
    <m/>
    <m/>
    <m/>
  </r>
  <r>
    <s v="120602008610-0"/>
    <x v="38"/>
    <n v="315100"/>
    <s v="AIRE ACONDICIONADO"/>
    <s v="08.11.2013"/>
    <n v="1210427.06"/>
    <n v="796864.48"/>
    <s v="ZLIN"/>
    <n v="10"/>
    <n v="0"/>
    <n v="0"/>
    <n v="0"/>
    <s v="ZLIN"/>
    <n v="10"/>
    <n v="0"/>
    <n v="0"/>
    <n v="0"/>
    <m/>
    <m/>
    <m/>
  </r>
  <r>
    <s v="120602008611-0"/>
    <x v="38"/>
    <n v="335100"/>
    <s v="SILLA"/>
    <s v="01.11.2013"/>
    <n v="163990"/>
    <n v="107960.08"/>
    <s v="ZLIN"/>
    <n v="10"/>
    <n v="0"/>
    <n v="0"/>
    <n v="0"/>
    <s v="ZLIN"/>
    <n v="10"/>
    <n v="0"/>
    <n v="0"/>
    <n v="0"/>
    <m/>
    <m/>
    <m/>
  </r>
  <r>
    <s v="120602008612-0"/>
    <x v="38"/>
    <n v="335301"/>
    <s v="ESCRITORIO"/>
    <s v="08.11.2013"/>
    <n v="100000"/>
    <n v="65833.33"/>
    <s v="ZLIN"/>
    <n v="10"/>
    <n v="0"/>
    <n v="0"/>
    <n v="0"/>
    <s v="ZLIN"/>
    <n v="10"/>
    <n v="0"/>
    <n v="0"/>
    <n v="0"/>
    <m/>
    <m/>
    <m/>
  </r>
  <r>
    <s v="120602008613-0"/>
    <x v="38"/>
    <n v="335301"/>
    <s v="ESCRITORIO"/>
    <s v="08.11.2013"/>
    <n v="100000"/>
    <n v="65833.33"/>
    <s v="ZLIN"/>
    <n v="10"/>
    <n v="0"/>
    <n v="0"/>
    <n v="0"/>
    <s v="ZLIN"/>
    <n v="10"/>
    <n v="0"/>
    <n v="0"/>
    <n v="0"/>
    <m/>
    <m/>
    <m/>
  </r>
  <r>
    <s v="120602008614-0"/>
    <x v="38"/>
    <n v="335301"/>
    <s v="LOCKER 6 COMPARTIMIENTOS"/>
    <s v="08.11.2013"/>
    <n v="140000"/>
    <n v="92166.67"/>
    <s v="ZLIN"/>
    <n v="10"/>
    <n v="0"/>
    <n v="0"/>
    <n v="0"/>
    <s v="ZLIN"/>
    <n v="10"/>
    <n v="0"/>
    <n v="0"/>
    <n v="0"/>
    <m/>
    <m/>
    <m/>
  </r>
  <r>
    <s v="120602008615-0"/>
    <x v="38"/>
    <n v="134100"/>
    <s v="TOLDO 6x9 presidencia"/>
    <s v="04.11.2013"/>
    <n v="1485000"/>
    <n v="977625"/>
    <s v="ZLIN"/>
    <n v="10"/>
    <n v="0"/>
    <n v="0"/>
    <n v="0"/>
    <s v="ZLIN"/>
    <n v="10"/>
    <n v="0"/>
    <n v="0"/>
    <n v="0"/>
    <m/>
    <m/>
    <m/>
  </r>
  <r>
    <s v="120602008616-0"/>
    <x v="38"/>
    <n v="344201"/>
    <s v="MESA DE TRABAJO (INFORMATICA)"/>
    <s v="06.11.2013"/>
    <n v="229995"/>
    <n v="151413.38"/>
    <s v="ZLIN"/>
    <n v="10"/>
    <n v="0"/>
    <n v="0"/>
    <n v="0"/>
    <s v="ZLIN"/>
    <n v="10"/>
    <n v="0"/>
    <n v="0"/>
    <n v="0"/>
    <m/>
    <m/>
    <m/>
  </r>
  <r>
    <s v="120602008617-0"/>
    <x v="38"/>
    <n v="322201"/>
    <s v="MUEBLE PARA AMPOS"/>
    <s v="05.11.2013"/>
    <n v="111000"/>
    <n v="73075"/>
    <s v="ZLIN"/>
    <n v="10"/>
    <n v="0"/>
    <n v="0"/>
    <n v="0"/>
    <s v="ZLIN"/>
    <n v="10"/>
    <n v="0"/>
    <n v="0"/>
    <n v="0"/>
    <m/>
    <m/>
    <m/>
  </r>
  <r>
    <s v="120602008618-0"/>
    <x v="38"/>
    <n v="315100"/>
    <s v="SILLA NEGRA EN MALLA"/>
    <s v="07.11.2013"/>
    <n v="95000"/>
    <n v="62541.67"/>
    <s v="ZLIN"/>
    <n v="10"/>
    <n v="0"/>
    <n v="0"/>
    <n v="0"/>
    <s v="ZLIN"/>
    <n v="10"/>
    <n v="0"/>
    <n v="0"/>
    <n v="0"/>
    <m/>
    <m/>
    <m/>
  </r>
  <r>
    <s v="120602008619-0"/>
    <x v="38"/>
    <n v="311100"/>
    <s v="SILLA NEGRA EN MALLA"/>
    <s v="07.11.2013"/>
    <n v="95000"/>
    <n v="62541.67"/>
    <s v="ZLIN"/>
    <n v="10"/>
    <n v="0"/>
    <n v="0"/>
    <n v="0"/>
    <s v="ZLIN"/>
    <n v="10"/>
    <n v="0"/>
    <n v="0"/>
    <n v="0"/>
    <m/>
    <m/>
    <m/>
  </r>
  <r>
    <s v="120602008621-0"/>
    <x v="38"/>
    <n v="214100"/>
    <s v="SILLA EJEUCTIVA ERGONOMICA"/>
    <s v="06.11.2013"/>
    <n v="235000"/>
    <n v="154708.33000000002"/>
    <s v="ZLIN"/>
    <n v="10"/>
    <n v="0"/>
    <n v="0"/>
    <n v="0"/>
    <s v="ZLIN"/>
    <n v="10"/>
    <n v="0"/>
    <n v="0"/>
    <n v="0"/>
    <m/>
    <m/>
    <m/>
  </r>
  <r>
    <s v="120602008622-0"/>
    <x v="38"/>
    <n v="335310"/>
    <s v="AIRE ACONDICIONADO BARRANCA"/>
    <s v="07.11.2013"/>
    <n v="254250"/>
    <n v="167381.25"/>
    <s v="ZLIN"/>
    <n v="10"/>
    <n v="0"/>
    <n v="0"/>
    <n v="0"/>
    <s v="ZLIN"/>
    <n v="10"/>
    <n v="0"/>
    <n v="0"/>
    <n v="0"/>
    <m/>
    <m/>
    <m/>
  </r>
  <r>
    <s v="120602008623-0"/>
    <x v="38"/>
    <n v="332201"/>
    <s v="MESA DE TRABAJO"/>
    <s v="18.11.2013"/>
    <n v="284153.43"/>
    <n v="187067.66999999998"/>
    <s v="ZLIN"/>
    <n v="10"/>
    <n v="0"/>
    <n v="0"/>
    <n v="0"/>
    <s v="ZLIN"/>
    <n v="10"/>
    <n v="0"/>
    <n v="0"/>
    <n v="0"/>
    <m/>
    <m/>
    <m/>
  </r>
  <r>
    <s v="120602008625-0"/>
    <x v="38"/>
    <n v="323301"/>
    <s v="ESCRITORIO EN L"/>
    <s v="21.11.2013"/>
    <n v="129990"/>
    <n v="85576.75"/>
    <s v="ZLIN"/>
    <n v="10"/>
    <n v="0"/>
    <n v="0"/>
    <n v="0"/>
    <s v="ZLIN"/>
    <n v="10"/>
    <n v="0"/>
    <n v="0"/>
    <n v="0"/>
    <m/>
    <m/>
    <m/>
  </r>
  <r>
    <s v="120602008626-0"/>
    <x v="38"/>
    <n v="323304"/>
    <s v="Escritorios en L"/>
    <s v="21.11.2013"/>
    <n v="129990"/>
    <n v="85576.75"/>
    <s v="ZLIN"/>
    <n v="10"/>
    <n v="0"/>
    <n v="0"/>
    <n v="0"/>
    <s v="ZLIN"/>
    <n v="10"/>
    <n v="0"/>
    <n v="0"/>
    <n v="0"/>
    <m/>
    <m/>
    <m/>
  </r>
  <r>
    <s v="120602008627-0"/>
    <x v="38"/>
    <n v="323304"/>
    <s v="Escritorios en L"/>
    <s v="21.11.2013"/>
    <n v="129990"/>
    <n v="85576.75"/>
    <s v="ZLIN"/>
    <n v="10"/>
    <n v="0"/>
    <n v="0"/>
    <n v="0"/>
    <s v="ZLIN"/>
    <n v="10"/>
    <n v="0"/>
    <n v="0"/>
    <n v="0"/>
    <m/>
    <m/>
    <m/>
  </r>
  <r>
    <s v="120602008628-0"/>
    <x v="38"/>
    <n v="323304"/>
    <s v="Escritorios en L"/>
    <s v="21.11.2013"/>
    <n v="129990"/>
    <n v="85576.75"/>
    <s v="ZLIN"/>
    <n v="10"/>
    <n v="0"/>
    <n v="0"/>
    <n v="0"/>
    <s v="ZLIN"/>
    <n v="10"/>
    <n v="0"/>
    <n v="0"/>
    <n v="0"/>
    <m/>
    <m/>
    <m/>
  </r>
  <r>
    <s v="120602008629-0"/>
    <x v="38"/>
    <n v="323100"/>
    <s v="Mesa para Reuniones"/>
    <s v="21.11.2013"/>
    <n v="595990"/>
    <n v="392360.07999999996"/>
    <s v="ZLIN"/>
    <n v="10"/>
    <n v="0"/>
    <n v="0"/>
    <n v="0"/>
    <s v="ZLIN"/>
    <n v="10"/>
    <n v="0"/>
    <n v="0"/>
    <n v="0"/>
    <m/>
    <m/>
    <m/>
  </r>
  <r>
    <s v="120602008630-0"/>
    <x v="38"/>
    <n v="322100"/>
    <s v="Mueble tipo biblioteca"/>
    <s v="22.11.2013"/>
    <n v="470000"/>
    <n v="309416.67000000004"/>
    <s v="ZLIN"/>
    <n v="10"/>
    <n v="0"/>
    <n v="0"/>
    <n v="0"/>
    <s v="ZLIN"/>
    <n v="10"/>
    <n v="0"/>
    <n v="0"/>
    <n v="0"/>
    <m/>
    <m/>
    <m/>
  </r>
  <r>
    <s v="120602008632-0"/>
    <x v="38"/>
    <n v="133501"/>
    <s v="ESCRITORIO"/>
    <s v="18.12.2013"/>
    <n v="300000"/>
    <n v="195000"/>
    <s v="ZLIN"/>
    <n v="10"/>
    <n v="0"/>
    <n v="0"/>
    <n v="0"/>
    <s v="ZLIN"/>
    <n v="10"/>
    <n v="0"/>
    <n v="0"/>
    <n v="0"/>
    <m/>
    <m/>
    <m/>
  </r>
  <r>
    <s v="120602008633-0"/>
    <x v="38"/>
    <n v="322100"/>
    <s v="MESA PARA IMPRESORA"/>
    <s v="22.11.2013"/>
    <n v="145000"/>
    <n v="95458.33"/>
    <s v="ZLIN"/>
    <n v="10"/>
    <n v="0"/>
    <n v="0"/>
    <n v="0"/>
    <s v="ZLIN"/>
    <n v="10"/>
    <n v="0"/>
    <n v="0"/>
    <n v="0"/>
    <m/>
    <m/>
    <m/>
  </r>
  <r>
    <s v="120602008635-0"/>
    <x v="38"/>
    <n v="323303"/>
    <s v="CAMARA DIGITAL"/>
    <s v="09.12.2013"/>
    <n v="145000"/>
    <n v="94250"/>
    <s v="ZLIN"/>
    <n v="10"/>
    <n v="0"/>
    <n v="0"/>
    <n v="0"/>
    <s v="ZLIN"/>
    <n v="10"/>
    <n v="0"/>
    <n v="0"/>
    <n v="0"/>
    <m/>
    <m/>
    <m/>
  </r>
  <r>
    <s v="120602008636-0"/>
    <x v="38"/>
    <n v="344302"/>
    <s v="REFRIGERADORA"/>
    <s v="26.11.2013"/>
    <n v="222000"/>
    <n v="146150"/>
    <s v="ZLIN"/>
    <n v="10"/>
    <n v="0"/>
    <n v="0"/>
    <n v="0"/>
    <s v="ZLIN"/>
    <n v="10"/>
    <n v="0"/>
    <n v="0"/>
    <n v="0"/>
    <m/>
    <m/>
    <m/>
  </r>
  <r>
    <s v="120602008637-0"/>
    <x v="38"/>
    <n v="323304"/>
    <s v="Cámara digital"/>
    <s v="09.12.2013"/>
    <n v="145000"/>
    <n v="94250"/>
    <s v="ZLIN"/>
    <n v="10"/>
    <n v="0"/>
    <n v="0"/>
    <n v="0"/>
    <s v="ZLIN"/>
    <n v="10"/>
    <n v="0"/>
    <n v="0"/>
    <n v="0"/>
    <m/>
    <m/>
    <m/>
  </r>
  <r>
    <s v="120602008638-0"/>
    <x v="38"/>
    <n v="335301"/>
    <s v="Escritorio Secretarial"/>
    <s v="10.12.2013"/>
    <n v="100000"/>
    <n v="65000"/>
    <s v="ZLIN"/>
    <n v="10"/>
    <n v="0"/>
    <n v="0"/>
    <n v="0"/>
    <s v="ZLIN"/>
    <n v="10"/>
    <n v="0"/>
    <n v="0"/>
    <n v="0"/>
    <m/>
    <m/>
    <m/>
  </r>
  <r>
    <s v="120602008639-0"/>
    <x v="38"/>
    <n v="335301"/>
    <s v="Escritorio Secretarial"/>
    <s v="10.12.2013"/>
    <n v="100000"/>
    <n v="65000"/>
    <s v="ZLIN"/>
    <n v="10"/>
    <n v="0"/>
    <n v="0"/>
    <n v="0"/>
    <s v="ZLIN"/>
    <n v="10"/>
    <n v="0"/>
    <n v="0"/>
    <n v="0"/>
    <m/>
    <m/>
    <m/>
  </r>
  <r>
    <s v="120602008640-0"/>
    <x v="38"/>
    <n v="335301"/>
    <s v="Escritorio Secretarial"/>
    <s v="10.12.2013"/>
    <n v="100000"/>
    <n v="65000"/>
    <s v="ZLIN"/>
    <n v="10"/>
    <n v="0"/>
    <n v="0"/>
    <n v="0"/>
    <s v="ZLIN"/>
    <n v="10"/>
    <n v="0"/>
    <n v="0"/>
    <n v="0"/>
    <m/>
    <m/>
    <m/>
  </r>
  <r>
    <s v="120602008641-0"/>
    <x v="38"/>
    <n v="335310"/>
    <s v="Escritorio Secretarial"/>
    <s v="10.12.2013"/>
    <n v="100000"/>
    <n v="65000"/>
    <s v="ZLIN"/>
    <n v="10"/>
    <n v="0"/>
    <n v="0"/>
    <n v="0"/>
    <s v="ZLIN"/>
    <n v="10"/>
    <n v="0"/>
    <n v="0"/>
    <n v="0"/>
    <m/>
    <m/>
    <m/>
  </r>
  <r>
    <s v="120602008642-0"/>
    <x v="38"/>
    <n v="335301"/>
    <s v="Locker de 6 compartimentos"/>
    <s v="10.12.2013"/>
    <n v="140000"/>
    <n v="91000"/>
    <s v="ZLIN"/>
    <n v="10"/>
    <n v="0"/>
    <n v="0"/>
    <n v="0"/>
    <s v="ZLIN"/>
    <n v="10"/>
    <n v="0"/>
    <n v="0"/>
    <n v="0"/>
    <m/>
    <m/>
    <m/>
  </r>
  <r>
    <s v="120602008643-0"/>
    <x v="38"/>
    <n v="322301"/>
    <s v="SILLA EJECUTIVA"/>
    <s v="29.11.2013"/>
    <n v="109990"/>
    <n v="72410.080000000002"/>
    <s v="ZLIN"/>
    <n v="10"/>
    <n v="0"/>
    <n v="0"/>
    <n v="0"/>
    <s v="ZLIN"/>
    <n v="10"/>
    <n v="0"/>
    <n v="0"/>
    <n v="0"/>
    <m/>
    <m/>
    <m/>
  </r>
  <r>
    <s v="120602008645-0"/>
    <x v="38"/>
    <n v="322302"/>
    <s v="SILLA EJECUTIVA"/>
    <s v="03.12.2013"/>
    <n v="109990"/>
    <n v="71493.5"/>
    <s v="ZLIN"/>
    <n v="10"/>
    <n v="0"/>
    <n v="0"/>
    <n v="0"/>
    <s v="ZLIN"/>
    <n v="10"/>
    <n v="0"/>
    <n v="0"/>
    <n v="0"/>
    <m/>
    <m/>
    <m/>
  </r>
  <r>
    <s v="120602008646-0"/>
    <x v="38"/>
    <n v="322302"/>
    <s v="SILLA EJECUTIVA"/>
    <s v="06.12.2013"/>
    <n v="109990"/>
    <n v="71493.5"/>
    <s v="ZLIN"/>
    <n v="10"/>
    <n v="0"/>
    <n v="0"/>
    <n v="0"/>
    <s v="ZLIN"/>
    <n v="10"/>
    <n v="0"/>
    <n v="0"/>
    <n v="0"/>
    <m/>
    <m/>
    <m/>
  </r>
  <r>
    <s v="120602008647-0"/>
    <x v="38"/>
    <n v="322314"/>
    <s v="SILLA EJECUTIVA"/>
    <s v="06.12.2013"/>
    <n v="109990"/>
    <n v="71493.5"/>
    <s v="ZLIN"/>
    <n v="10"/>
    <n v="0"/>
    <n v="0"/>
    <n v="0"/>
    <s v="ZLIN"/>
    <n v="10"/>
    <n v="0"/>
    <n v="0"/>
    <n v="0"/>
    <m/>
    <m/>
    <m/>
  </r>
  <r>
    <s v="120602008648-0"/>
    <x v="38"/>
    <n v="315100"/>
    <s v="TRIPODE ALUMINIO ALTURA FIJA 2MTS"/>
    <s v="09.12.2013"/>
    <n v="700000"/>
    <n v="455000"/>
    <s v="ZLIN"/>
    <n v="10"/>
    <n v="0"/>
    <n v="0"/>
    <n v="0"/>
    <s v="ZLIN"/>
    <n v="10"/>
    <n v="0"/>
    <n v="0"/>
    <n v="0"/>
    <m/>
    <m/>
    <m/>
  </r>
  <r>
    <s v="120602008649-0"/>
    <x v="38"/>
    <n v="332201"/>
    <s v="SILLA EJECUTIVA"/>
    <s v="19.12.2013"/>
    <n v="203203.7"/>
    <n v="132082.41000000003"/>
    <s v="ZLIN"/>
    <n v="10"/>
    <n v="0"/>
    <n v="0"/>
    <n v="0"/>
    <s v="ZLIN"/>
    <n v="10"/>
    <n v="0"/>
    <n v="0"/>
    <n v="0"/>
    <m/>
    <m/>
    <m/>
  </r>
  <r>
    <s v="120602008650-0"/>
    <x v="38"/>
    <n v="332201"/>
    <s v="SILLA EJECUTIVA"/>
    <s v="19.12.2013"/>
    <n v="203203.7"/>
    <n v="132082.41000000003"/>
    <s v="ZLIN"/>
    <n v="10"/>
    <n v="0"/>
    <n v="0"/>
    <n v="0"/>
    <s v="ZLIN"/>
    <n v="10"/>
    <n v="0"/>
    <n v="0"/>
    <n v="0"/>
    <m/>
    <m/>
    <m/>
  </r>
  <r>
    <s v="120602008651-0"/>
    <x v="38"/>
    <n v="332301"/>
    <s v="SILLA EJECUTIVA"/>
    <s v="19.12.2013"/>
    <n v="203203.69"/>
    <n v="132082.40000000002"/>
    <s v="ZLIN"/>
    <n v="10"/>
    <n v="0"/>
    <n v="0"/>
    <n v="0"/>
    <s v="ZLIN"/>
    <n v="10"/>
    <n v="0"/>
    <n v="0"/>
    <n v="0"/>
    <m/>
    <m/>
    <m/>
  </r>
  <r>
    <s v="120602008652-0"/>
    <x v="38"/>
    <n v="332100"/>
    <s v="SILLA ERGONOMICA"/>
    <s v="19.12.2013"/>
    <n v="231914.78"/>
    <n v="150744.62"/>
    <s v="ZLIN"/>
    <n v="10"/>
    <n v="0"/>
    <n v="0"/>
    <n v="0"/>
    <s v="ZLIN"/>
    <n v="10"/>
    <n v="0"/>
    <n v="0"/>
    <n v="0"/>
    <m/>
    <m/>
    <m/>
  </r>
  <r>
    <s v="120602008653-0"/>
    <x v="38"/>
    <n v="333100"/>
    <s v="SILLA EJECUTIVA RECLINABLE TAPIZADA NEGRA"/>
    <s v="04.12.2013"/>
    <n v="130000"/>
    <n v="84500"/>
    <s v="ZLIN"/>
    <n v="10"/>
    <n v="0"/>
    <n v="0"/>
    <n v="0"/>
    <s v="ZLIN"/>
    <n v="10"/>
    <n v="0"/>
    <n v="0"/>
    <n v="0"/>
    <m/>
    <m/>
    <m/>
  </r>
  <r>
    <s v="120602008654-0"/>
    <x v="38"/>
    <n v="335303"/>
    <s v="MUEBLE MONITOREO REF"/>
    <s v="04.12.2013"/>
    <n v="1900000"/>
    <n v="1155833.33"/>
    <s v="ZLIN"/>
    <n v="10"/>
    <n v="0"/>
    <n v="0"/>
    <n v="0"/>
    <s v="ZLIN"/>
    <n v="10"/>
    <n v="0"/>
    <n v="0"/>
    <n v="0"/>
    <m/>
    <m/>
    <m/>
  </r>
  <r>
    <s v="120602008657-0"/>
    <x v="38"/>
    <n v="134100"/>
    <s v="TOLDO (OFICINA PRENSA)"/>
    <s v="10.12.2013"/>
    <n v="1295000"/>
    <n v="841750"/>
    <s v="ZLIN"/>
    <n v="10"/>
    <n v="0"/>
    <n v="0"/>
    <n v="0"/>
    <s v="ZLIN"/>
    <n v="10"/>
    <n v="0"/>
    <n v="0"/>
    <n v="0"/>
    <m/>
    <m/>
    <m/>
  </r>
  <r>
    <s v="120602008658-0"/>
    <x v="38"/>
    <n v="331100"/>
    <s v="REFRIGERADORA"/>
    <s v="11.12.2013"/>
    <n v="182467"/>
    <n v="118603.55"/>
    <s v="ZLIN"/>
    <n v="10"/>
    <n v="0"/>
    <n v="0"/>
    <n v="0"/>
    <s v="ZLIN"/>
    <n v="10"/>
    <n v="0"/>
    <n v="0"/>
    <n v="0"/>
    <m/>
    <m/>
    <m/>
  </r>
  <r>
    <s v="120602008659-0"/>
    <x v="38"/>
    <n v="342407"/>
    <s v="HIDROLAVADORA"/>
    <s v="13.12.2013"/>
    <n v="195000"/>
    <n v="93000"/>
    <s v="ZLIN"/>
    <n v="15"/>
    <n v="0"/>
    <n v="0"/>
    <n v="0"/>
    <s v="ZLIN"/>
    <n v="10"/>
    <n v="0"/>
    <n v="0"/>
    <n v="0"/>
    <m/>
    <m/>
    <m/>
  </r>
  <r>
    <s v="120602008660-0"/>
    <x v="38"/>
    <n v="333401"/>
    <s v="AIRE ACONDICIONADO"/>
    <s v="17.12.2013"/>
    <n v="1494724"/>
    <n v="971570.6"/>
    <s v="ZLIN"/>
    <n v="10"/>
    <n v="0"/>
    <n v="0"/>
    <n v="0"/>
    <s v="ZLIN"/>
    <n v="10"/>
    <n v="0"/>
    <n v="0"/>
    <n v="0"/>
    <m/>
    <m/>
    <m/>
  </r>
  <r>
    <s v="120602008661-0"/>
    <x v="38"/>
    <n v="333401"/>
    <s v="AIRE ACONDICIONADO"/>
    <s v="17.12.2013"/>
    <n v="496620"/>
    <n v="322803"/>
    <s v="ZLIN"/>
    <n v="10"/>
    <n v="0"/>
    <n v="0"/>
    <n v="0"/>
    <s v="ZLIN"/>
    <n v="10"/>
    <n v="0"/>
    <n v="0"/>
    <n v="0"/>
    <m/>
    <m/>
    <m/>
  </r>
  <r>
    <s v="120602008662-0"/>
    <x v="38"/>
    <n v="332201"/>
    <s v="RELOJ BIOFACE PARA REGISTRO DE MARCAS"/>
    <s v="14.01.2014"/>
    <n v="368616.17"/>
    <n v="173136.12"/>
    <s v="ZLIN"/>
    <n v="15"/>
    <n v="0"/>
    <n v="0"/>
    <n v="0"/>
    <s v="ZLIN"/>
    <n v="10"/>
    <n v="0"/>
    <n v="0"/>
    <n v="0"/>
    <m/>
    <m/>
    <m/>
  </r>
  <r>
    <s v="120602008663-0"/>
    <x v="38"/>
    <n v="332201"/>
    <s v="RELOJ BIOFACE PARA REGISTRO DE MARCAS"/>
    <s v="14.01.2014"/>
    <n v="368616.17"/>
    <n v="173136.12"/>
    <s v="ZLIN"/>
    <n v="15"/>
    <n v="0"/>
    <n v="0"/>
    <n v="0"/>
    <s v="ZLIN"/>
    <n v="10"/>
    <n v="0"/>
    <n v="0"/>
    <n v="0"/>
    <m/>
    <m/>
    <m/>
  </r>
  <r>
    <s v="120602008664-0"/>
    <x v="38"/>
    <n v="332201"/>
    <s v="RELOJ BIOFACE PARA REGISTRO DE MARCAS"/>
    <s v="14.01.2014"/>
    <n v="368616.17"/>
    <n v="173136.12"/>
    <s v="ZLIN"/>
    <n v="15"/>
    <n v="0"/>
    <n v="0"/>
    <n v="0"/>
    <s v="ZLIN"/>
    <n v="10"/>
    <n v="0"/>
    <n v="0"/>
    <n v="0"/>
    <m/>
    <m/>
    <m/>
  </r>
  <r>
    <s v="120602008665-0"/>
    <x v="38"/>
    <n v="332201"/>
    <s v="RELOJ BIOFACE PARA REGISTRO DE MARCAS"/>
    <s v="14.01.2014"/>
    <n v="368616.17"/>
    <n v="173136.12"/>
    <s v="ZLIN"/>
    <n v="15"/>
    <n v="0"/>
    <n v="0"/>
    <n v="0"/>
    <s v="ZLIN"/>
    <n v="10"/>
    <n v="0"/>
    <n v="0"/>
    <n v="0"/>
    <m/>
    <m/>
    <m/>
  </r>
  <r>
    <s v="120602008666-0"/>
    <x v="38"/>
    <n v="336100"/>
    <s v="SILLA ERGONOMICA"/>
    <s v="11.12.2013"/>
    <n v="115000"/>
    <n v="74750"/>
    <s v="ZLIN"/>
    <n v="10"/>
    <n v="0"/>
    <n v="0"/>
    <n v="0"/>
    <s v="ZLIN"/>
    <n v="10"/>
    <n v="0"/>
    <n v="0"/>
    <n v="0"/>
    <m/>
    <m/>
    <m/>
  </r>
  <r>
    <s v="120602008667-0"/>
    <x v="38"/>
    <n v="321102"/>
    <s v="MESA REDONDA"/>
    <s v="12.12.2013"/>
    <n v="214700"/>
    <n v="139555"/>
    <s v="ZLIN"/>
    <n v="10"/>
    <n v="0"/>
    <n v="0"/>
    <n v="0"/>
    <s v="ZLIN"/>
    <n v="10"/>
    <n v="0"/>
    <n v="0"/>
    <n v="0"/>
    <m/>
    <m/>
    <m/>
  </r>
  <r>
    <s v="120602008668-0"/>
    <x v="38"/>
    <n v="321102"/>
    <s v="MESA DE TRABAJO"/>
    <s v="12.12.2013"/>
    <n v="360809"/>
    <n v="234525.85"/>
    <s v="ZLIN"/>
    <n v="10"/>
    <n v="0"/>
    <n v="0"/>
    <n v="0"/>
    <s v="ZLIN"/>
    <n v="10"/>
    <n v="0"/>
    <n v="0"/>
    <n v="0"/>
    <m/>
    <m/>
    <m/>
  </r>
  <r>
    <s v="120602008669-0"/>
    <x v="38"/>
    <n v="211100"/>
    <s v="PIZARRA DE VIDRIO"/>
    <s v="11.12.2013"/>
    <n v="180000"/>
    <n v="117000"/>
    <s v="ZLIN"/>
    <n v="10"/>
    <n v="0"/>
    <n v="0"/>
    <n v="0"/>
    <s v="ZLIN"/>
    <n v="10"/>
    <n v="0"/>
    <n v="0"/>
    <n v="0"/>
    <m/>
    <m/>
    <m/>
  </r>
  <r>
    <s v="120602008670-0"/>
    <x v="38"/>
    <n v="335100"/>
    <s v="AIRE ACONDICIONADO POLIDEPORTIVO LIMON"/>
    <s v="13.12.2013"/>
    <n v="650000"/>
    <n v="422500"/>
    <s v="ZLIN"/>
    <n v="10"/>
    <n v="0"/>
    <n v="0"/>
    <n v="0"/>
    <s v="ZLIN"/>
    <n v="10"/>
    <n v="0"/>
    <n v="0"/>
    <n v="0"/>
    <m/>
    <m/>
    <m/>
  </r>
  <r>
    <s v="120602008671-0"/>
    <x v="38"/>
    <n v="214100"/>
    <s v="SILLA ERGONOMICA"/>
    <s v="17.12.2013"/>
    <n v="185000"/>
    <n v="120250"/>
    <s v="ZLIN"/>
    <n v="10"/>
    <n v="0"/>
    <n v="0"/>
    <n v="0"/>
    <s v="ZLIN"/>
    <n v="10"/>
    <n v="0"/>
    <n v="0"/>
    <n v="0"/>
    <m/>
    <m/>
    <m/>
  </r>
  <r>
    <s v="120602008672-0"/>
    <x v="38"/>
    <n v="341100"/>
    <s v="ESCRITORIO SECRETARIAL"/>
    <s v="18.12.2013"/>
    <n v="540000"/>
    <n v="351000"/>
    <s v="ZLIN"/>
    <n v="10"/>
    <n v="0"/>
    <n v="0"/>
    <n v="0"/>
    <s v="ZLIN"/>
    <n v="10"/>
    <n v="0"/>
    <n v="0"/>
    <n v="0"/>
    <m/>
    <m/>
    <m/>
  </r>
  <r>
    <s v="120602008673-0"/>
    <x v="38"/>
    <n v="344303"/>
    <s v="MUEBLE AEREO SALA TOPOGRAFIA"/>
    <s v="18.12.2013"/>
    <n v="105000"/>
    <n v="68250"/>
    <s v="ZLIN"/>
    <n v="10"/>
    <n v="0"/>
    <n v="0"/>
    <n v="0"/>
    <s v="ZLIN"/>
    <n v="10"/>
    <n v="0"/>
    <n v="0"/>
    <n v="0"/>
    <m/>
    <m/>
    <m/>
  </r>
  <r>
    <s v="120602008674-0"/>
    <x v="38"/>
    <n v="211100"/>
    <s v="MESA DE CENIZARO TIPO ROMANA"/>
    <s v="18.12.2013"/>
    <n v="780000"/>
    <n v="507000"/>
    <s v="ZLIN"/>
    <n v="10"/>
    <n v="0"/>
    <n v="0"/>
    <n v="0"/>
    <s v="ZLIN"/>
    <n v="10"/>
    <n v="0"/>
    <n v="0"/>
    <n v="0"/>
    <m/>
    <m/>
    <m/>
  </r>
  <r>
    <s v="120602008675-0"/>
    <x v="38"/>
    <n v="343203"/>
    <s v="REFRIGERADORA DE 4 PIES"/>
    <s v="09.01.2014"/>
    <n v="109579.58"/>
    <n v="70313.570000000007"/>
    <s v="ZLIN"/>
    <n v="10"/>
    <n v="0"/>
    <n v="0"/>
    <n v="0"/>
    <s v="ZLIN"/>
    <n v="10"/>
    <n v="0"/>
    <n v="0"/>
    <n v="0"/>
    <m/>
    <m/>
    <m/>
  </r>
  <r>
    <s v="120602008676-0"/>
    <x v="38"/>
    <n v="331100"/>
    <s v="SILLA"/>
    <s v="17.01.2014"/>
    <n v="120000"/>
    <n v="77000"/>
    <s v="ZLIN"/>
    <n v="10"/>
    <n v="0"/>
    <n v="0"/>
    <n v="0"/>
    <s v="ZLIN"/>
    <n v="10"/>
    <n v="0"/>
    <n v="0"/>
    <n v="0"/>
    <m/>
    <m/>
    <m/>
  </r>
  <r>
    <s v="120602008677-0"/>
    <x v="38"/>
    <n v="323302"/>
    <s v="Armario papelera 2 puertas"/>
    <s v="26.02.2014"/>
    <n v="100000.5"/>
    <n v="63333.65"/>
    <s v="ZLIN"/>
    <n v="10"/>
    <n v="0"/>
    <n v="0"/>
    <n v="0"/>
    <s v="ZLIN"/>
    <n v="10"/>
    <n v="0"/>
    <n v="0"/>
    <n v="0"/>
    <m/>
    <m/>
    <m/>
  </r>
  <r>
    <s v="120602008678-0"/>
    <x v="38"/>
    <n v="323305"/>
    <s v="Estación modular(escritorio 6 gavetas)"/>
    <s v="26.02.2014"/>
    <n v="155312.44"/>
    <n v="98364.540000000008"/>
    <s v="ZLIN"/>
    <n v="10"/>
    <n v="0"/>
    <n v="0"/>
    <n v="0"/>
    <s v="ZLIN"/>
    <n v="10"/>
    <n v="0"/>
    <n v="0"/>
    <n v="0"/>
    <m/>
    <m/>
    <m/>
  </r>
  <r>
    <s v="120602008685-0"/>
    <x v="38"/>
    <n v="323305"/>
    <s v="Armario 2 puertas, beige"/>
    <s v="26.02.2014"/>
    <n v="111749.77"/>
    <n v="70774.86"/>
    <s v="ZLIN"/>
    <n v="10"/>
    <n v="0"/>
    <n v="0"/>
    <n v="0"/>
    <s v="ZLIN"/>
    <n v="10"/>
    <n v="0"/>
    <n v="0"/>
    <n v="0"/>
    <m/>
    <m/>
    <m/>
  </r>
  <r>
    <s v="120602008686-0"/>
    <x v="38"/>
    <n v="323305"/>
    <s v="Armario de 2 gavetas"/>
    <s v="26.02.2014"/>
    <n v="111749.77"/>
    <n v="70774.86"/>
    <s v="ZLIN"/>
    <n v="10"/>
    <n v="0"/>
    <n v="0"/>
    <n v="0"/>
    <s v="ZLIN"/>
    <n v="10"/>
    <n v="0"/>
    <n v="0"/>
    <n v="0"/>
    <m/>
    <m/>
    <m/>
  </r>
  <r>
    <s v="120602008688-0"/>
    <x v="38"/>
    <n v="211100"/>
    <s v="SILLA ERGONOMICA"/>
    <s v="12.02.2014"/>
    <n v="235000"/>
    <n v="148833.33000000002"/>
    <s v="ZLIN"/>
    <n v="10"/>
    <n v="0"/>
    <n v="0"/>
    <n v="0"/>
    <s v="ZLIN"/>
    <n v="10"/>
    <n v="0"/>
    <n v="0"/>
    <n v="0"/>
    <m/>
    <m/>
    <m/>
  </r>
  <r>
    <s v="120602008689-0"/>
    <x v="38"/>
    <n v="211103"/>
    <s v="SILLA ERGONOMICA"/>
    <s v="12.02.2014"/>
    <n v="235000"/>
    <n v="148833.33000000002"/>
    <s v="ZLIN"/>
    <n v="10"/>
    <n v="0"/>
    <n v="0"/>
    <n v="0"/>
    <s v="ZLIN"/>
    <n v="10"/>
    <n v="0"/>
    <n v="0"/>
    <n v="0"/>
    <m/>
    <m/>
    <m/>
  </r>
  <r>
    <s v="120602008690-0"/>
    <x v="38"/>
    <n v="131100"/>
    <s v="REFRIGERADORA"/>
    <s v="04.02.2014"/>
    <n v="245500"/>
    <n v="155483.33000000002"/>
    <s v="ZLIN"/>
    <n v="10"/>
    <n v="0"/>
    <n v="0"/>
    <n v="0"/>
    <s v="ZLIN"/>
    <n v="10"/>
    <n v="0"/>
    <n v="0"/>
    <n v="0"/>
    <m/>
    <m/>
    <m/>
  </r>
  <r>
    <s v="120602008691-0"/>
    <x v="38"/>
    <n v="323303"/>
    <s v="GABINETE"/>
    <s v="03.04.2014"/>
    <n v="2772090.72"/>
    <n v="1709455.9400000002"/>
    <s v="ZLIN"/>
    <n v="10"/>
    <n v="0"/>
    <n v="0"/>
    <n v="0"/>
    <s v="ZLIN"/>
    <n v="10"/>
    <n v="0"/>
    <n v="0"/>
    <n v="0"/>
    <m/>
    <m/>
    <m/>
  </r>
  <r>
    <s v="120602008692-0"/>
    <x v="38"/>
    <n v="323303"/>
    <s v="CONSOLA"/>
    <s v="03.04.2014"/>
    <n v="1664014.29"/>
    <n v="1026142.15"/>
    <s v="ZLIN"/>
    <n v="10"/>
    <n v="0"/>
    <n v="0"/>
    <n v="0"/>
    <s v="ZLIN"/>
    <n v="10"/>
    <n v="0"/>
    <n v="0"/>
    <n v="0"/>
    <m/>
    <m/>
    <m/>
  </r>
  <r>
    <s v="120602008693-0"/>
    <x v="38"/>
    <n v="315100"/>
    <s v="JUEGO DE PERSIANAS-5 (CASA 17 LOMAS)"/>
    <s v="06.02.2014"/>
    <n v="364030"/>
    <n v="230552.33"/>
    <s v="ZLIN"/>
    <n v="10"/>
    <n v="0"/>
    <n v="0"/>
    <n v="0"/>
    <s v="ZLIN"/>
    <n v="10"/>
    <n v="0"/>
    <n v="0"/>
    <n v="0"/>
    <m/>
    <m/>
    <m/>
  </r>
  <r>
    <s v="120602008694-0"/>
    <x v="38"/>
    <n v="315100"/>
    <s v="SILLA SEMIEJECUTIVA ERGONOMICA"/>
    <s v="28.02.2014"/>
    <n v="142521.51999999999"/>
    <n v="97231.349999999991"/>
    <s v="ZLIN"/>
    <n v="10"/>
    <n v="0"/>
    <n v="0"/>
    <n v="0"/>
    <s v="ZLIN"/>
    <n v="10"/>
    <n v="0"/>
    <n v="0"/>
    <n v="0"/>
    <m/>
    <m/>
    <m/>
  </r>
  <r>
    <s v="120602008695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696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697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698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699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700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701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702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703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704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705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706-0"/>
    <x v="38"/>
    <n v="211100"/>
    <s v="SILLA SEMIEJECUTIVA ERGONOMICA"/>
    <s v="12.02.2014"/>
    <n v="110000"/>
    <n v="69666.67"/>
    <s v="ZLIN"/>
    <n v="10"/>
    <n v="0"/>
    <n v="0"/>
    <n v="0"/>
    <s v="ZLIN"/>
    <n v="10"/>
    <n v="0"/>
    <n v="0"/>
    <n v="0"/>
    <m/>
    <m/>
    <m/>
  </r>
  <r>
    <s v="120602008707-0"/>
    <x v="38"/>
    <n v="323303"/>
    <s v="Armario de dos gavetas - Instrumentos"/>
    <s v="27.02.2014"/>
    <n v="155000"/>
    <n v="98166.67"/>
    <s v="ZLIN"/>
    <n v="10"/>
    <n v="0"/>
    <n v="0"/>
    <n v="0"/>
    <s v="ZLIN"/>
    <n v="10"/>
    <n v="0"/>
    <n v="0"/>
    <n v="0"/>
    <m/>
    <m/>
    <m/>
  </r>
  <r>
    <s v="120602008708-0"/>
    <x v="38"/>
    <n v="133501"/>
    <s v="ARMARIO"/>
    <s v="25.02.2014"/>
    <n v="240531.8"/>
    <n v="152336.81"/>
    <s v="ZLIN"/>
    <n v="10"/>
    <n v="0"/>
    <n v="0"/>
    <n v="0"/>
    <s v="ZLIN"/>
    <n v="10"/>
    <n v="0"/>
    <n v="0"/>
    <n v="0"/>
    <m/>
    <m/>
    <m/>
  </r>
  <r>
    <s v="120602008709-0"/>
    <x v="38"/>
    <n v="342305"/>
    <s v="SILLA ERGONOMICA"/>
    <s v="18.03.2014"/>
    <n v="142000"/>
    <n v="88750"/>
    <s v="ZLIN"/>
    <n v="10"/>
    <n v="0"/>
    <n v="0"/>
    <n v="0"/>
    <s v="ZLIN"/>
    <n v="10"/>
    <n v="0"/>
    <n v="0"/>
    <n v="0"/>
    <m/>
    <m/>
    <m/>
  </r>
  <r>
    <s v="120602008710-0"/>
    <x v="38"/>
    <n v="342305"/>
    <s v="SILLA ERGONOMICA"/>
    <s v="18.03.2014"/>
    <n v="142000"/>
    <n v="88750"/>
    <s v="ZLIN"/>
    <n v="10"/>
    <n v="0"/>
    <n v="0"/>
    <n v="0"/>
    <s v="ZLIN"/>
    <n v="10"/>
    <n v="0"/>
    <n v="0"/>
    <n v="0"/>
    <m/>
    <m/>
    <m/>
  </r>
  <r>
    <s v="120602008711-0"/>
    <x v="38"/>
    <n v="342301"/>
    <s v="SILLA ERGONOMICA"/>
    <s v="17.03.2014"/>
    <n v="142000"/>
    <n v="88750"/>
    <s v="ZLIN"/>
    <n v="10"/>
    <n v="0"/>
    <n v="0"/>
    <n v="0"/>
    <s v="ZLIN"/>
    <n v="10"/>
    <n v="0"/>
    <n v="0"/>
    <n v="0"/>
    <m/>
    <m/>
    <m/>
  </r>
  <r>
    <s v="120602008712-0"/>
    <x v="38"/>
    <n v="342302"/>
    <s v="Caminadora"/>
    <s v="12.05.2014"/>
    <n v="2073550"/>
    <n v="1261409.58"/>
    <s v="ZLIN"/>
    <n v="10"/>
    <n v="0"/>
    <n v="0"/>
    <n v="0"/>
    <s v="ZLIN"/>
    <n v="10"/>
    <n v="0"/>
    <n v="0"/>
    <n v="0"/>
    <m/>
    <m/>
    <m/>
  </r>
  <r>
    <s v="120602008713-0"/>
    <x v="38"/>
    <n v="342302"/>
    <s v="Máquina Elíptica"/>
    <s v="12.05.2014"/>
    <n v="782525"/>
    <n v="476036.04"/>
    <s v="ZLIN"/>
    <n v="10"/>
    <n v="0"/>
    <n v="0"/>
    <n v="0"/>
    <s v="ZLIN"/>
    <n v="10"/>
    <n v="0"/>
    <n v="0"/>
    <n v="0"/>
    <m/>
    <m/>
    <m/>
  </r>
  <r>
    <s v="120602008714-0"/>
    <x v="38"/>
    <n v="323304"/>
    <s v="MUEBLE MODULAR EN ESCUADRA"/>
    <s v="06.03.2014"/>
    <n v="519800"/>
    <n v="324875"/>
    <s v="ZLIN"/>
    <n v="10"/>
    <n v="0"/>
    <n v="0"/>
    <n v="0"/>
    <s v="ZLIN"/>
    <n v="10"/>
    <n v="0"/>
    <n v="0"/>
    <n v="0"/>
    <m/>
    <m/>
    <m/>
  </r>
  <r>
    <s v="120602008715-0"/>
    <x v="38"/>
    <n v="342306"/>
    <s v="REFRIGERADORA"/>
    <s v="14.03.2014"/>
    <n v="288080"/>
    <n v="180050"/>
    <s v="ZLIN"/>
    <n v="10"/>
    <n v="0"/>
    <n v="0"/>
    <n v="0"/>
    <s v="ZLIN"/>
    <n v="10"/>
    <n v="0"/>
    <n v="0"/>
    <n v="0"/>
    <m/>
    <m/>
    <m/>
  </r>
  <r>
    <s v="120602008716-0"/>
    <x v="38"/>
    <n v="323302"/>
    <s v="ESCRITORIO MODULAR ESCUADRA CON REPISA"/>
    <s v="13.03.2014"/>
    <n v="468950"/>
    <n v="293093.75"/>
    <s v="ZLIN"/>
    <n v="10"/>
    <n v="0"/>
    <n v="0"/>
    <n v="0"/>
    <s v="ZLIN"/>
    <n v="10"/>
    <n v="0"/>
    <n v="0"/>
    <n v="0"/>
    <m/>
    <m/>
    <m/>
  </r>
  <r>
    <s v="120602008717-0"/>
    <x v="38"/>
    <n v="323302"/>
    <s v="ESCRITORIO MODULAR ESCUADRA CON REPISA"/>
    <s v="13.03.2014"/>
    <n v="468950"/>
    <n v="293093.75"/>
    <s v="ZLIN"/>
    <n v="10"/>
    <n v="0"/>
    <n v="0"/>
    <n v="0"/>
    <s v="ZLIN"/>
    <n v="10"/>
    <n v="0"/>
    <n v="0"/>
    <n v="0"/>
    <m/>
    <m/>
    <m/>
  </r>
  <r>
    <s v="120602008718-0"/>
    <x v="38"/>
    <n v="121100"/>
    <s v="RELOJ MARCADOR MULTIFUNCIONAL PARA CORRESPONDENC"/>
    <s v="18.03.2014"/>
    <n v="169500"/>
    <n v="77154.47"/>
    <s v="ZLIN"/>
    <n v="15"/>
    <n v="0"/>
    <n v="0"/>
    <n v="0"/>
    <s v="ZLIN"/>
    <n v="10"/>
    <n v="0"/>
    <n v="0"/>
    <n v="0"/>
    <m/>
    <m/>
    <m/>
  </r>
  <r>
    <s v="120602008719-0"/>
    <x v="38"/>
    <n v="342302"/>
    <s v="Fregadero industrial dos tanques acero inoxidable"/>
    <s v="08.07.2014"/>
    <n v="1147500"/>
    <n v="678937.5"/>
    <s v="ZLIN"/>
    <n v="10"/>
    <n v="0"/>
    <n v="0"/>
    <n v="0"/>
    <s v="ZLIN"/>
    <n v="10"/>
    <n v="0"/>
    <n v="0"/>
    <n v="0"/>
    <m/>
    <m/>
    <m/>
  </r>
  <r>
    <s v="120602008720-0"/>
    <x v="38"/>
    <n v="342302"/>
    <s v="Fregadero industrial un tanque acero inoxidable"/>
    <s v="25.06.2014"/>
    <n v="595381"/>
    <n v="357228.6"/>
    <s v="ZLIN"/>
    <n v="10"/>
    <n v="0"/>
    <n v="0"/>
    <n v="0"/>
    <s v="ZLIN"/>
    <n v="10"/>
    <n v="0"/>
    <n v="0"/>
    <n v="0"/>
    <m/>
    <m/>
    <m/>
  </r>
  <r>
    <s v="120602008721-0"/>
    <x v="38"/>
    <n v="342509"/>
    <s v="ESTANTERIA PARA DOCUMENTOS"/>
    <s v="27.03.2014"/>
    <n v="124655.78"/>
    <n v="77909.87"/>
    <s v="ZLIN"/>
    <n v="10"/>
    <n v="0"/>
    <n v="0"/>
    <n v="0"/>
    <s v="ZLIN"/>
    <n v="10"/>
    <n v="0"/>
    <n v="0"/>
    <n v="0"/>
    <m/>
    <m/>
    <m/>
  </r>
  <r>
    <s v="120602008722-0"/>
    <x v="38"/>
    <n v="323304"/>
    <s v="Jgo comedor de 4 sillas p/ tool room"/>
    <s v="03.04.2014"/>
    <n v="120000"/>
    <n v="74000"/>
    <s v="ZLIN"/>
    <n v="10"/>
    <n v="0"/>
    <n v="0"/>
    <n v="0"/>
    <s v="ZLIN"/>
    <n v="10"/>
    <n v="0"/>
    <n v="0"/>
    <n v="0"/>
    <m/>
    <m/>
    <m/>
  </r>
  <r>
    <s v="120602008723-0"/>
    <x v="38"/>
    <n v="321201"/>
    <s v="RELOJ BIOMETRICO (DPTO.SAS LIMON)"/>
    <s v="28.03.2014"/>
    <n v="404694.81"/>
    <n v="184212.5"/>
    <s v="ZLIN"/>
    <n v="15"/>
    <n v="0"/>
    <n v="0"/>
    <n v="0"/>
    <s v="ZLIN"/>
    <n v="10"/>
    <n v="0"/>
    <n v="0"/>
    <n v="0"/>
    <m/>
    <m/>
    <m/>
  </r>
  <r>
    <s v="120602008724-0"/>
    <x v="38"/>
    <n v="214301"/>
    <s v="AIRE ACONDICIONADO"/>
    <s v="01.04.2014"/>
    <n v="447500.01"/>
    <n v="275958.33"/>
    <s v="ZLIN"/>
    <n v="10"/>
    <n v="0"/>
    <n v="0"/>
    <n v="0"/>
    <s v="ZLIN"/>
    <n v="10"/>
    <n v="0"/>
    <n v="0"/>
    <n v="0"/>
    <m/>
    <m/>
    <m/>
  </r>
  <r>
    <s v="120602008725-0"/>
    <x v="38"/>
    <n v="341102"/>
    <s v="RELOJ BIOMETRICO"/>
    <s v="09.04.2014"/>
    <n v="464791.74"/>
    <n v="208187.94999999998"/>
    <s v="ZLIN"/>
    <n v="15"/>
    <n v="0"/>
    <n v="0"/>
    <n v="0"/>
    <s v="ZLIN"/>
    <n v="10"/>
    <n v="0"/>
    <n v="0"/>
    <n v="0"/>
    <m/>
    <m/>
    <m/>
  </r>
  <r>
    <s v="120602008726-0"/>
    <x v="38"/>
    <n v="335301"/>
    <s v="AIRE ACONDICIONADO PORTATIL"/>
    <s v="07.04.2014"/>
    <n v="245000"/>
    <n v="151083.33000000002"/>
    <s v="ZLIN"/>
    <n v="10"/>
    <n v="0"/>
    <n v="0"/>
    <n v="0"/>
    <s v="ZLIN"/>
    <n v="10"/>
    <n v="0"/>
    <n v="0"/>
    <n v="0"/>
    <m/>
    <m/>
    <m/>
  </r>
  <r>
    <s v="120602008727-0"/>
    <x v="38"/>
    <n v="213100"/>
    <s v="PIZARRA VIDRIO TEMPERADO"/>
    <s v="19.08.2014"/>
    <n v="106212.5"/>
    <n v="61957.29"/>
    <s v="ZLIN"/>
    <n v="10"/>
    <n v="0"/>
    <n v="0"/>
    <n v="0"/>
    <s v="ZLIN"/>
    <n v="10"/>
    <n v="0"/>
    <n v="0"/>
    <n v="0"/>
    <m/>
    <m/>
    <m/>
  </r>
  <r>
    <s v="120602008728-0"/>
    <x v="38"/>
    <n v="213100"/>
    <s v="PIZARRA VIDRIO TEMPERADO"/>
    <s v="19.08.2014"/>
    <n v="106212.5"/>
    <n v="61957.29"/>
    <s v="ZLIN"/>
    <n v="10"/>
    <n v="0"/>
    <n v="0"/>
    <n v="0"/>
    <s v="ZLIN"/>
    <n v="10"/>
    <n v="0"/>
    <n v="0"/>
    <n v="0"/>
    <m/>
    <m/>
    <m/>
  </r>
  <r>
    <s v="120602008729-0"/>
    <x v="38"/>
    <n v="321101"/>
    <s v="Biblioteca linea ejecutiva"/>
    <s v="08.04.2014"/>
    <n v="351430"/>
    <n v="216715.17"/>
    <s v="ZLIN"/>
    <n v="10"/>
    <n v="0"/>
    <n v="0"/>
    <n v="0"/>
    <s v="ZLIN"/>
    <n v="10"/>
    <n v="0"/>
    <n v="0"/>
    <n v="0"/>
    <m/>
    <m/>
    <m/>
  </r>
  <r>
    <s v="120602008730-0"/>
    <x v="38"/>
    <n v="321101"/>
    <s v="mueble aéreo de dos puertas"/>
    <s v="08.04.2014"/>
    <n v="100570"/>
    <n v="62018.17"/>
    <s v="ZLIN"/>
    <n v="10"/>
    <n v="0"/>
    <n v="0"/>
    <n v="0"/>
    <s v="ZLIN"/>
    <n v="10"/>
    <n v="0"/>
    <n v="0"/>
    <n v="0"/>
    <m/>
    <m/>
    <m/>
  </r>
  <r>
    <s v="120602008733-0"/>
    <x v="38"/>
    <n v="342305"/>
    <s v="LOCKER METALICO 6 COMPARTIMIENTOS"/>
    <s v="28.04.2014"/>
    <n v="139000"/>
    <n v="0"/>
    <s v="ZLIN"/>
    <n v="10"/>
    <n v="0"/>
    <n v="0"/>
    <n v="0"/>
    <s v="ZLIN"/>
    <n v="10"/>
    <n v="0"/>
    <n v="0"/>
    <n v="0"/>
    <m/>
    <m/>
    <m/>
  </r>
  <r>
    <s v="120602008734-0"/>
    <x v="38"/>
    <n v="331100"/>
    <s v="DESTRUCTORA DE PAPEL"/>
    <s v="02.05.2014"/>
    <n v="657547"/>
    <n v="400007.76"/>
    <s v="ZLIN"/>
    <n v="10"/>
    <n v="0"/>
    <n v="0"/>
    <n v="0"/>
    <s v="ZLIN"/>
    <n v="10"/>
    <n v="0"/>
    <n v="0"/>
    <n v="0"/>
    <m/>
    <m/>
    <m/>
  </r>
  <r>
    <s v="120602008735-0"/>
    <x v="38"/>
    <n v="335201"/>
    <s v="DESTRUCTORA DE PAPEL"/>
    <s v="02.05.2014"/>
    <n v="970105"/>
    <n v="590147.21"/>
    <s v="ZLIN"/>
    <n v="10"/>
    <n v="0"/>
    <n v="0"/>
    <n v="0"/>
    <s v="ZLIN"/>
    <n v="10"/>
    <n v="0"/>
    <n v="0"/>
    <n v="0"/>
    <m/>
    <m/>
    <m/>
  </r>
  <r>
    <s v="120602008736-0"/>
    <x v="38"/>
    <n v="342301"/>
    <s v="JUEGO PERSIANAS PLANTEL LIBERIA"/>
    <s v="28.04.2014"/>
    <n v="1167834"/>
    <n v="720164.3"/>
    <s v="ZLIN"/>
    <n v="10"/>
    <n v="0"/>
    <n v="0"/>
    <n v="0"/>
    <s v="ZLIN"/>
    <n v="10"/>
    <n v="0"/>
    <n v="0"/>
    <n v="0"/>
    <m/>
    <m/>
    <m/>
  </r>
  <r>
    <s v="120602008737-0"/>
    <x v="38"/>
    <n v="131100"/>
    <s v="SILLA"/>
    <s v="06.05.2014"/>
    <n v="160000"/>
    <n v="97333.33"/>
    <s v="ZLIN"/>
    <n v="10"/>
    <n v="0"/>
    <n v="0"/>
    <n v="0"/>
    <s v="ZLIN"/>
    <n v="10"/>
    <n v="0"/>
    <n v="0"/>
    <n v="0"/>
    <m/>
    <m/>
    <m/>
  </r>
  <r>
    <s v="120602008738-0"/>
    <x v="38"/>
    <n v="133100"/>
    <s v="ESTACION DE TRABAJO"/>
    <s v="22.05.2014"/>
    <n v="301740.15000000002"/>
    <n v="183558.59000000003"/>
    <s v="ZLIN"/>
    <n v="10"/>
    <n v="0"/>
    <n v="0"/>
    <n v="0"/>
    <s v="ZLIN"/>
    <n v="10"/>
    <n v="0"/>
    <n v="0"/>
    <n v="0"/>
    <m/>
    <m/>
    <m/>
  </r>
  <r>
    <s v="120602008739-0"/>
    <x v="38"/>
    <n v="133100"/>
    <s v="ESTACION DE TRABAJO"/>
    <s v="22.05.2014"/>
    <n v="301740.15000000002"/>
    <n v="183558.59000000003"/>
    <s v="ZLIN"/>
    <n v="10"/>
    <n v="0"/>
    <n v="0"/>
    <n v="0"/>
    <s v="ZLIN"/>
    <n v="10"/>
    <n v="0"/>
    <n v="0"/>
    <n v="0"/>
    <m/>
    <m/>
    <m/>
  </r>
  <r>
    <s v="120602008740-0"/>
    <x v="38"/>
    <n v="133100"/>
    <s v="SILLON EJECUTIVO EN MALLA"/>
    <s v="22.05.2014"/>
    <n v="185400.35"/>
    <n v="112785.22"/>
    <s v="ZLIN"/>
    <n v="10"/>
    <n v="0"/>
    <n v="0"/>
    <n v="0"/>
    <s v="ZLIN"/>
    <n v="10"/>
    <n v="0"/>
    <n v="0"/>
    <n v="0"/>
    <m/>
    <m/>
    <m/>
  </r>
  <r>
    <s v="120602008741-0"/>
    <x v="38"/>
    <n v="133100"/>
    <s v="SILLON EJECUTIVO EN MALLA"/>
    <s v="22.05.2014"/>
    <n v="185400.35"/>
    <n v="112785.22"/>
    <s v="ZLIN"/>
    <n v="10"/>
    <n v="0"/>
    <n v="0"/>
    <n v="0"/>
    <s v="ZLIN"/>
    <n v="10"/>
    <n v="0"/>
    <n v="0"/>
    <n v="0"/>
    <m/>
    <m/>
    <m/>
  </r>
  <r>
    <s v="120602008743-0"/>
    <x v="38"/>
    <n v="315100"/>
    <s v="AIRE ACONDICIONADO"/>
    <s v="30.04.2014"/>
    <n v="1300000"/>
    <n v="801666.66999999993"/>
    <s v="ZLIN"/>
    <n v="10"/>
    <n v="0"/>
    <n v="0"/>
    <n v="0"/>
    <s v="ZLIN"/>
    <n v="10"/>
    <n v="0"/>
    <n v="0"/>
    <n v="0"/>
    <m/>
    <m/>
    <m/>
  </r>
  <r>
    <s v="120602008746-0"/>
    <x v="38"/>
    <n v="342302"/>
    <s v="Escritorio de Vidrio en L"/>
    <s v="16.05.2014"/>
    <n v="189990"/>
    <n v="115577.25"/>
    <s v="ZLIN"/>
    <n v="10"/>
    <n v="0"/>
    <n v="0"/>
    <n v="0"/>
    <s v="ZLIN"/>
    <n v="10"/>
    <n v="0"/>
    <n v="0"/>
    <n v="0"/>
    <m/>
    <m/>
    <m/>
  </r>
  <r>
    <s v="120602008747-0"/>
    <x v="38"/>
    <n v="332100"/>
    <s v="ESCRITORIO MODULAR"/>
    <s v="19.05.2014"/>
    <n v="553732.99"/>
    <n v="336854.24"/>
    <s v="ZLIN"/>
    <n v="10"/>
    <n v="0"/>
    <n v="0"/>
    <n v="0"/>
    <s v="ZLIN"/>
    <n v="10"/>
    <n v="0"/>
    <n v="0"/>
    <n v="0"/>
    <m/>
    <m/>
    <m/>
  </r>
  <r>
    <s v="120602008748-0"/>
    <x v="38"/>
    <n v="332100"/>
    <s v="LIBRERO VERTICAL ALTO"/>
    <s v="19.05.2014"/>
    <n v="258700.51"/>
    <n v="157376.14000000001"/>
    <s v="ZLIN"/>
    <n v="10"/>
    <n v="0"/>
    <n v="0"/>
    <n v="0"/>
    <s v="ZLIN"/>
    <n v="10"/>
    <n v="0"/>
    <n v="0"/>
    <n v="0"/>
    <m/>
    <m/>
    <m/>
  </r>
  <r>
    <s v="120602008749-0"/>
    <x v="38"/>
    <n v="332100"/>
    <s v="LIBRERO VERTICAL ALTO"/>
    <s v="19.05.2014"/>
    <n v="258700.51"/>
    <n v="157376.14000000001"/>
    <s v="ZLIN"/>
    <n v="10"/>
    <n v="0"/>
    <n v="0"/>
    <n v="0"/>
    <s v="ZLIN"/>
    <n v="10"/>
    <n v="0"/>
    <n v="0"/>
    <n v="0"/>
    <m/>
    <m/>
    <m/>
  </r>
  <r>
    <s v="120602008750-0"/>
    <x v="38"/>
    <n v="332100"/>
    <s v="LIBRERO VERTICAL BAJO"/>
    <s v="19.05.2014"/>
    <n v="143987.19"/>
    <n v="87592.209999999992"/>
    <s v="ZLIN"/>
    <n v="10"/>
    <n v="0"/>
    <n v="0"/>
    <n v="0"/>
    <s v="ZLIN"/>
    <n v="10"/>
    <n v="0"/>
    <n v="0"/>
    <n v="0"/>
    <m/>
    <m/>
    <m/>
  </r>
  <r>
    <s v="120602008751-0"/>
    <x v="38"/>
    <n v="135102"/>
    <s v="PIZARRA VIDRIO TEMPERADO"/>
    <s v="19.05.2014"/>
    <n v="141250"/>
    <n v="85927.08"/>
    <s v="ZLIN"/>
    <n v="10"/>
    <n v="0"/>
    <n v="0"/>
    <n v="0"/>
    <s v="ZLIN"/>
    <n v="10"/>
    <n v="0"/>
    <n v="0"/>
    <n v="0"/>
    <m/>
    <m/>
    <m/>
  </r>
  <r>
    <s v="120602008752-0"/>
    <x v="38"/>
    <n v="342301"/>
    <s v="AIRE ACONDICIONADO"/>
    <s v="29.08.2014"/>
    <n v="3572000"/>
    <n v="2083666.67"/>
    <s v="ZLIN"/>
    <n v="10"/>
    <n v="0"/>
    <n v="0"/>
    <n v="0"/>
    <s v="ZLIN"/>
    <n v="10"/>
    <n v="0"/>
    <n v="0"/>
    <n v="0"/>
    <m/>
    <m/>
    <m/>
  </r>
  <r>
    <s v="120602008753-0"/>
    <x v="38"/>
    <n v="342301"/>
    <s v="AIRE ACONDICIONADO"/>
    <s v="29.08.2014"/>
    <n v="400000"/>
    <n v="233333.33"/>
    <s v="ZLIN"/>
    <n v="10"/>
    <n v="0"/>
    <n v="0"/>
    <n v="0"/>
    <s v="ZLIN"/>
    <n v="10"/>
    <n v="0"/>
    <n v="0"/>
    <n v="0"/>
    <m/>
    <m/>
    <m/>
  </r>
  <r>
    <s v="120602008755-0"/>
    <x v="38"/>
    <n v="344206"/>
    <s v="AIRE ACONDICIONADO"/>
    <s v="23.05.2014"/>
    <n v="820899"/>
    <n v="499380.23"/>
    <s v="ZLIN"/>
    <n v="10"/>
    <n v="0"/>
    <n v="0"/>
    <n v="0"/>
    <s v="ZLIN"/>
    <n v="10"/>
    <n v="0"/>
    <n v="0"/>
    <n v="0"/>
    <m/>
    <m/>
    <m/>
  </r>
  <r>
    <s v="120602008756-0"/>
    <x v="38"/>
    <n v="344206"/>
    <s v="AIRE ACONDICIONADO"/>
    <s v="23.05.2014"/>
    <n v="668835.37"/>
    <n v="406874.86"/>
    <s v="ZLIN"/>
    <n v="10"/>
    <n v="0"/>
    <n v="0"/>
    <n v="0"/>
    <s v="ZLIN"/>
    <n v="10"/>
    <n v="0"/>
    <n v="0"/>
    <n v="0"/>
    <m/>
    <m/>
    <m/>
  </r>
  <r>
    <s v="120602008757-0"/>
    <x v="38"/>
    <n v="322309"/>
    <s v="LOCKER"/>
    <s v="27.05.2014"/>
    <n v="158652"/>
    <n v="96513.3"/>
    <s v="ZLIN"/>
    <n v="10"/>
    <n v="0"/>
    <n v="0"/>
    <n v="0"/>
    <s v="ZLIN"/>
    <n v="10"/>
    <n v="0"/>
    <n v="0"/>
    <n v="0"/>
    <m/>
    <m/>
    <m/>
  </r>
  <r>
    <s v="120602008758-0"/>
    <x v="38"/>
    <n v="322301"/>
    <s v="LOCKER"/>
    <s v="27.05.2014"/>
    <n v="158652"/>
    <n v="96513.3"/>
    <s v="ZLIN"/>
    <n v="10"/>
    <n v="0"/>
    <n v="0"/>
    <n v="0"/>
    <s v="ZLIN"/>
    <n v="10"/>
    <n v="0"/>
    <n v="0"/>
    <n v="0"/>
    <m/>
    <m/>
    <m/>
  </r>
  <r>
    <s v="120602008759-0"/>
    <x v="38"/>
    <n v="322301"/>
    <s v="LOCKER"/>
    <s v="27.05.2014"/>
    <n v="158652"/>
    <n v="96513.3"/>
    <s v="ZLIN"/>
    <n v="10"/>
    <n v="0"/>
    <n v="0"/>
    <n v="0"/>
    <s v="ZLIN"/>
    <n v="10"/>
    <n v="0"/>
    <n v="0"/>
    <n v="0"/>
    <m/>
    <m/>
    <m/>
  </r>
  <r>
    <s v="120602008760-0"/>
    <x v="38"/>
    <n v="322301"/>
    <s v="LOCKER"/>
    <s v="27.05.2014"/>
    <n v="158652"/>
    <n v="96513.3"/>
    <s v="ZLIN"/>
    <n v="10"/>
    <n v="0"/>
    <n v="0"/>
    <n v="0"/>
    <s v="ZLIN"/>
    <n v="10"/>
    <n v="0"/>
    <n v="0"/>
    <n v="0"/>
    <m/>
    <m/>
    <m/>
  </r>
  <r>
    <s v="120602008761-0"/>
    <x v="38"/>
    <n v="335301"/>
    <s v="LOCKER"/>
    <s v="26.05.2014"/>
    <n v="117338.07"/>
    <n v="71380.66"/>
    <s v="ZLIN"/>
    <n v="10"/>
    <n v="0"/>
    <n v="0"/>
    <n v="0"/>
    <s v="ZLIN"/>
    <n v="10"/>
    <n v="0"/>
    <n v="0"/>
    <n v="0"/>
    <m/>
    <m/>
    <m/>
  </r>
  <r>
    <s v="120602008762-0"/>
    <x v="38"/>
    <n v="335301"/>
    <s v="LOCKER"/>
    <s v="26.05.2014"/>
    <n v="117338.07"/>
    <n v="71380.66"/>
    <s v="ZLIN"/>
    <n v="10"/>
    <n v="0"/>
    <n v="0"/>
    <n v="0"/>
    <s v="ZLIN"/>
    <n v="10"/>
    <n v="0"/>
    <n v="0"/>
    <n v="0"/>
    <m/>
    <m/>
    <m/>
  </r>
  <r>
    <s v="120602008763-0"/>
    <x v="38"/>
    <n v="341202"/>
    <s v="AIRE ACONDICIONADO"/>
    <s v="18.12.2014"/>
    <n v="657097.56999999995"/>
    <n v="361403.67999999993"/>
    <s v="ZLIN"/>
    <n v="10"/>
    <n v="0"/>
    <n v="0"/>
    <n v="0"/>
    <s v="ZLIN"/>
    <n v="10"/>
    <n v="0"/>
    <n v="0"/>
    <n v="0"/>
    <m/>
    <m/>
    <m/>
  </r>
  <r>
    <s v="120602008764-0"/>
    <x v="38"/>
    <n v="341202"/>
    <s v="AIRE ACONDICIONADO"/>
    <s v="18.12.2014"/>
    <n v="657097.57999999996"/>
    <n v="361403.67999999993"/>
    <s v="ZLIN"/>
    <n v="10"/>
    <n v="0"/>
    <n v="0"/>
    <n v="0"/>
    <s v="ZLIN"/>
    <n v="10"/>
    <n v="0"/>
    <n v="0"/>
    <n v="0"/>
    <m/>
    <m/>
    <m/>
  </r>
  <r>
    <s v="120602008765-0"/>
    <x v="38"/>
    <n v="341202"/>
    <s v="AIRE ACONDICIONADO"/>
    <s v="18.12.2014"/>
    <n v="657097.57999999996"/>
    <n v="361403.67999999993"/>
    <s v="ZLIN"/>
    <n v="10"/>
    <n v="0"/>
    <n v="0"/>
    <n v="0"/>
    <s v="ZLIN"/>
    <n v="10"/>
    <n v="0"/>
    <n v="0"/>
    <n v="0"/>
    <m/>
    <m/>
    <m/>
  </r>
  <r>
    <s v="120602008767-0"/>
    <x v="38"/>
    <n v="322100"/>
    <s v="PERSIANA HORIZONTAL DE MADERRA (PECAN)"/>
    <s v="03.06.2014"/>
    <n v="221000"/>
    <n v="132600"/>
    <s v="ZLIN"/>
    <n v="10"/>
    <n v="0"/>
    <n v="0"/>
    <n v="0"/>
    <s v="ZLIN"/>
    <n v="10"/>
    <n v="0"/>
    <n v="0"/>
    <n v="0"/>
    <m/>
    <m/>
    <m/>
  </r>
  <r>
    <s v="120602008768-0"/>
    <x v="38"/>
    <n v="322100"/>
    <s v="PERSIANA VERTICAL PVC CON CENEFA (CAFE)"/>
    <s v="03.06.2014"/>
    <n v="439000"/>
    <n v="263400"/>
    <s v="ZLIN"/>
    <n v="10"/>
    <n v="0"/>
    <n v="0"/>
    <n v="0"/>
    <s v="ZLIN"/>
    <n v="10"/>
    <n v="0"/>
    <n v="0"/>
    <n v="0"/>
    <m/>
    <m/>
    <m/>
  </r>
  <r>
    <s v="120602008769-0"/>
    <x v="38"/>
    <n v="322100"/>
    <s v="PERSIANA VERTICAL PVC CON CENEFA (IVORY)"/>
    <s v="03.06.2014"/>
    <n v="997000"/>
    <n v="598200"/>
    <s v="ZLIN"/>
    <n v="10"/>
    <n v="0"/>
    <n v="0"/>
    <n v="0"/>
    <s v="ZLIN"/>
    <n v="10"/>
    <n v="0"/>
    <n v="0"/>
    <n v="0"/>
    <m/>
    <m/>
    <m/>
  </r>
  <r>
    <s v="120602008770-0"/>
    <x v="38"/>
    <n v="331100"/>
    <s v="REFRIGERADORA"/>
    <s v="03.06.2014"/>
    <n v="114900"/>
    <n v="68940"/>
    <s v="ZLIN"/>
    <n v="10"/>
    <n v="0"/>
    <n v="0"/>
    <n v="0"/>
    <s v="ZLIN"/>
    <n v="10"/>
    <n v="0"/>
    <n v="0"/>
    <n v="0"/>
    <m/>
    <m/>
    <m/>
  </r>
  <r>
    <s v="120602008771-0"/>
    <x v="38"/>
    <n v="333201"/>
    <s v="SILLA ERGONOMICA"/>
    <s v="09.06.2014"/>
    <n v="386482"/>
    <n v="231889.2"/>
    <s v="ZLIN"/>
    <n v="10"/>
    <n v="0"/>
    <n v="0"/>
    <n v="0"/>
    <s v="ZLIN"/>
    <n v="10"/>
    <n v="0"/>
    <n v="0"/>
    <n v="0"/>
    <m/>
    <m/>
    <m/>
  </r>
  <r>
    <s v="120602008772-0"/>
    <x v="38"/>
    <n v="213201"/>
    <s v="SILLA ERGONOMICA"/>
    <s v="09.06.2014"/>
    <n v="196005.01"/>
    <n v="117603.00000000001"/>
    <s v="ZLIN"/>
    <n v="10"/>
    <n v="0"/>
    <n v="0"/>
    <n v="0"/>
    <s v="ZLIN"/>
    <n v="10"/>
    <n v="0"/>
    <n v="0"/>
    <n v="0"/>
    <m/>
    <m/>
    <m/>
  </r>
  <r>
    <s v="120602008773-0"/>
    <x v="38"/>
    <n v="335100"/>
    <s v="SILLA"/>
    <s v="12.06.2014"/>
    <n v="129950"/>
    <n v="77970"/>
    <s v="ZLIN"/>
    <n v="10"/>
    <n v="0"/>
    <n v="0"/>
    <n v="0"/>
    <s v="ZLIN"/>
    <n v="10"/>
    <n v="0"/>
    <n v="0"/>
    <n v="0"/>
    <m/>
    <m/>
    <m/>
  </r>
  <r>
    <s v="120602008774-0"/>
    <x v="38"/>
    <n v="135100"/>
    <s v="MUEBLE DE COCINA"/>
    <s v="16.06.2014"/>
    <n v="537000"/>
    <n v="322200"/>
    <s v="ZLIN"/>
    <n v="10"/>
    <n v="0"/>
    <n v="0"/>
    <n v="0"/>
    <s v="ZLIN"/>
    <n v="10"/>
    <n v="0"/>
    <n v="0"/>
    <n v="0"/>
    <m/>
    <m/>
    <m/>
  </r>
  <r>
    <s v="120602008775-0"/>
    <x v="38"/>
    <n v="211100"/>
    <s v="MUEBLE PARA TV"/>
    <s v="11.06.2014"/>
    <n v="199995"/>
    <n v="119997"/>
    <s v="ZLIN"/>
    <n v="10"/>
    <n v="0"/>
    <n v="0"/>
    <n v="0"/>
    <s v="ZLIN"/>
    <n v="10"/>
    <n v="0"/>
    <n v="0"/>
    <n v="0"/>
    <m/>
    <m/>
    <m/>
  </r>
  <r>
    <s v="120602008776-0"/>
    <x v="38"/>
    <n v="342510"/>
    <s v="MUEBLE TIPO CREDENZA"/>
    <s v="13.06.2014"/>
    <n v="355575"/>
    <n v="213345"/>
    <s v="ZLIN"/>
    <n v="10"/>
    <n v="0"/>
    <n v="0"/>
    <n v="0"/>
    <s v="ZLIN"/>
    <n v="10"/>
    <n v="0"/>
    <n v="0"/>
    <n v="0"/>
    <m/>
    <m/>
    <m/>
  </r>
  <r>
    <s v="120602008777-0"/>
    <x v="38"/>
    <n v="342510"/>
    <s v="MUEBLE TIPO CREDENZA"/>
    <s v="13.06.2014"/>
    <n v="396529.08"/>
    <n v="237917.45"/>
    <s v="ZLIN"/>
    <n v="10"/>
    <n v="0"/>
    <n v="0"/>
    <n v="0"/>
    <s v="ZLIN"/>
    <n v="10"/>
    <n v="0"/>
    <n v="0"/>
    <n v="0"/>
    <m/>
    <m/>
    <m/>
  </r>
  <r>
    <s v="120602008778-0"/>
    <x v="38"/>
    <n v="343301"/>
    <s v="SILLA ERGONOMICA"/>
    <s v="18.06.2014"/>
    <n v="198000"/>
    <n v="118800"/>
    <s v="ZLIN"/>
    <n v="10"/>
    <n v="0"/>
    <n v="0"/>
    <n v="0"/>
    <s v="ZLIN"/>
    <n v="10"/>
    <n v="0"/>
    <n v="0"/>
    <n v="0"/>
    <m/>
    <m/>
    <m/>
  </r>
  <r>
    <s v="120602008779-0"/>
    <x v="38"/>
    <n v="343301"/>
    <s v="SILLA ERGONOMICA"/>
    <s v="18.06.2014"/>
    <n v="198000"/>
    <n v="118800"/>
    <s v="ZLIN"/>
    <n v="10"/>
    <n v="0"/>
    <n v="0"/>
    <n v="0"/>
    <s v="ZLIN"/>
    <n v="10"/>
    <n v="0"/>
    <n v="0"/>
    <n v="0"/>
    <m/>
    <m/>
    <m/>
  </r>
  <r>
    <s v="120602008780-0"/>
    <x v="38"/>
    <n v="343301"/>
    <s v="SILLA ERGONOMICA"/>
    <s v="18.06.2014"/>
    <n v="198000"/>
    <n v="118800"/>
    <s v="ZLIN"/>
    <n v="10"/>
    <n v="0"/>
    <n v="0"/>
    <n v="0"/>
    <s v="ZLIN"/>
    <n v="10"/>
    <n v="0"/>
    <n v="0"/>
    <n v="0"/>
    <m/>
    <m/>
    <m/>
  </r>
  <r>
    <s v="120602008781-0"/>
    <x v="38"/>
    <n v="343301"/>
    <s v="SILLA ERGONOMICA"/>
    <s v="18.06.2014"/>
    <n v="198000"/>
    <n v="118800"/>
    <s v="ZLIN"/>
    <n v="10"/>
    <n v="0"/>
    <n v="0"/>
    <n v="0"/>
    <s v="ZLIN"/>
    <n v="10"/>
    <n v="0"/>
    <n v="0"/>
    <n v="0"/>
    <m/>
    <m/>
    <m/>
  </r>
  <r>
    <s v="120602008782-0"/>
    <x v="38"/>
    <n v="343301"/>
    <s v="SILLA ERGONOMICA"/>
    <s v="18.06.2014"/>
    <n v="198000"/>
    <n v="118800"/>
    <s v="ZLIN"/>
    <n v="10"/>
    <n v="0"/>
    <n v="0"/>
    <n v="0"/>
    <s v="ZLIN"/>
    <n v="10"/>
    <n v="0"/>
    <n v="0"/>
    <n v="0"/>
    <m/>
    <m/>
    <m/>
  </r>
  <r>
    <s v="120602008783-0"/>
    <x v="38"/>
    <n v="343301"/>
    <s v="SILLA ERGONOMICA"/>
    <s v="18.06.2014"/>
    <n v="198000"/>
    <n v="118800"/>
    <s v="ZLIN"/>
    <n v="10"/>
    <n v="0"/>
    <n v="0"/>
    <n v="0"/>
    <s v="ZLIN"/>
    <n v="10"/>
    <n v="0"/>
    <n v="0"/>
    <n v="0"/>
    <m/>
    <m/>
    <m/>
  </r>
  <r>
    <s v="120602008784-0"/>
    <x v="38"/>
    <n v="342304"/>
    <s v="SISTEMA TELEFONICO EXTERIOR"/>
    <s v="30.06.2014"/>
    <n v="13735743.91"/>
    <n v="8241446.3500000006"/>
    <s v="ZLIN"/>
    <n v="10"/>
    <n v="0"/>
    <n v="0"/>
    <n v="0"/>
    <s v="ZLIN"/>
    <n v="10"/>
    <n v="0"/>
    <n v="0"/>
    <n v="0"/>
    <m/>
    <m/>
    <m/>
  </r>
  <r>
    <s v="120602008785-0"/>
    <x v="38"/>
    <n v="342304"/>
    <s v="UPS"/>
    <s v="30.06.2014"/>
    <n v="13409865.9"/>
    <n v="13409865.9"/>
    <s v="ZLIN"/>
    <n v="5"/>
    <n v="0"/>
    <n v="0"/>
    <n v="0"/>
    <s v="ZLIN"/>
    <n v="10"/>
    <n v="0"/>
    <n v="0"/>
    <n v="0"/>
    <m/>
    <m/>
    <m/>
  </r>
  <r>
    <s v="120602008786-0"/>
    <x v="38"/>
    <n v="342304"/>
    <s v="LOCKER"/>
    <s v="30.06.2014"/>
    <n v="255807.93"/>
    <n v="153484.75"/>
    <s v="ZLIN"/>
    <n v="10"/>
    <n v="0"/>
    <n v="0"/>
    <n v="0"/>
    <s v="ZLIN"/>
    <n v="10"/>
    <n v="0"/>
    <n v="0"/>
    <n v="0"/>
    <m/>
    <m/>
    <m/>
  </r>
  <r>
    <s v="120602008787-0"/>
    <x v="38"/>
    <n v="342304"/>
    <s v="LOCKER"/>
    <s v="30.06.2014"/>
    <n v="255807.93"/>
    <n v="0"/>
    <s v="ZLIN"/>
    <n v="10"/>
    <n v="0"/>
    <n v="0"/>
    <n v="0"/>
    <s v="ZLIN"/>
    <n v="10"/>
    <n v="0"/>
    <n v="0"/>
    <n v="0"/>
    <m/>
    <m/>
    <m/>
  </r>
  <r>
    <s v="120602008788-0"/>
    <x v="38"/>
    <n v="342304"/>
    <s v="LOCKER"/>
    <s v="30.06.2014"/>
    <n v="255807.93"/>
    <n v="153484.75"/>
    <s v="ZLIN"/>
    <n v="10"/>
    <n v="0"/>
    <n v="0"/>
    <n v="0"/>
    <s v="ZLIN"/>
    <n v="10"/>
    <n v="0"/>
    <n v="0"/>
    <n v="0"/>
    <m/>
    <m/>
    <m/>
  </r>
  <r>
    <s v="120602008789-0"/>
    <x v="38"/>
    <n v="342304"/>
    <s v="LOCKER"/>
    <s v="30.06.2014"/>
    <n v="255807.93"/>
    <n v="153484.75"/>
    <s v="ZLIN"/>
    <n v="10"/>
    <n v="0"/>
    <n v="0"/>
    <n v="0"/>
    <s v="ZLIN"/>
    <n v="10"/>
    <n v="0"/>
    <n v="0"/>
    <n v="0"/>
    <m/>
    <m/>
    <m/>
  </r>
  <r>
    <s v="120602008790-0"/>
    <x v="38"/>
    <n v="342304"/>
    <s v="AIRE ACONDICIONADO 191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0-1"/>
    <x v="38"/>
    <n v="342304"/>
    <s v="REVALORACION AIRE ACONDICIONADO 191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1-0"/>
    <x v="38"/>
    <n v="342304"/>
    <s v="AIRE ACONDICIONADO 189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1-1"/>
    <x v="38"/>
    <n v="342304"/>
    <s v="REVALORACION AIRE ACONDICIONADO 189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2-0"/>
    <x v="38"/>
    <n v="342304"/>
    <s v="AIRE ACONDICIONADO 190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2-1"/>
    <x v="38"/>
    <n v="342304"/>
    <s v="REVALORACION AIRE ACONDICIONADO 190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3-0"/>
    <x v="38"/>
    <n v="342304"/>
    <s v="AIRE ACONDICIONADO 187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3-1"/>
    <x v="38"/>
    <n v="342304"/>
    <s v="REVALORACION AIRE ACONDICIONADO 187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4-0"/>
    <x v="38"/>
    <n v="342304"/>
    <s v="AIRE ACONDICIONADO 192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4-1"/>
    <x v="38"/>
    <n v="342304"/>
    <s v="REVALORACION AIRE ACONDICIONADO 192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5-0"/>
    <x v="38"/>
    <n v="342304"/>
    <s v="AIRE ACONDICIONADO 193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5-1"/>
    <x v="38"/>
    <n v="342304"/>
    <s v="REVALORACION AIRE ACONDICIONADO 193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6-0"/>
    <x v="38"/>
    <n v="342304"/>
    <s v="AIRE ACONDICIONADO 195  CASETA 1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6-1"/>
    <x v="38"/>
    <n v="342304"/>
    <s v="REVALORACION AIRE ACONDICIONADO 195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7-0"/>
    <x v="38"/>
    <n v="342304"/>
    <s v="AIRE ACONDICIONADO 198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7-1"/>
    <x v="38"/>
    <n v="342304"/>
    <s v="REVALORACION AIRE ACONDICIONADO 198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8-0"/>
    <x v="38"/>
    <n v="342304"/>
    <s v="AIRE ACONDICIONADO 199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8-1"/>
    <x v="38"/>
    <n v="342304"/>
    <s v="REVALORACION AIRE ACONDICIONADO 199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799-0"/>
    <x v="38"/>
    <n v="342304"/>
    <s v="AIRE ACONDICIONADO 197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799-1"/>
    <x v="38"/>
    <n v="342304"/>
    <s v="REVALORACION AIRE ACONDICIONADO 197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800-0"/>
    <x v="38"/>
    <n v="342304"/>
    <s v="AIRE ACONDICIONADO 186"/>
    <s v="30.06.2014"/>
    <n v="1932628.9"/>
    <n v="1159577.3399999999"/>
    <s v="ZLIN"/>
    <n v="10"/>
    <n v="0"/>
    <n v="0"/>
    <n v="0"/>
    <s v="ZLIN"/>
    <n v="10"/>
    <n v="0"/>
    <n v="0"/>
    <n v="0"/>
    <m/>
    <m/>
    <m/>
  </r>
  <r>
    <s v="120602008800-1"/>
    <x v="38"/>
    <n v="342304"/>
    <s v="REVALORACION AIRE ACONDICIONADO 186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801-0"/>
    <x v="38"/>
    <n v="342304"/>
    <s v="AIRE ACONDICIONADO 188"/>
    <s v="30.06.2014"/>
    <n v="1932598.2"/>
    <n v="1159558.92"/>
    <s v="ZLIN"/>
    <n v="10"/>
    <n v="0"/>
    <n v="0"/>
    <n v="0"/>
    <s v="ZLIN"/>
    <n v="10"/>
    <n v="0"/>
    <n v="0"/>
    <n v="0"/>
    <m/>
    <m/>
    <m/>
  </r>
  <r>
    <s v="120602008801-1"/>
    <x v="38"/>
    <n v="342304"/>
    <s v="REVALORACION AIRE ACONDICIONADO 188"/>
    <s v="30.04.2015"/>
    <n v="423444.24"/>
    <n v="240333.22"/>
    <s v="ZLIN"/>
    <n v="10"/>
    <n v="0"/>
    <n v="0"/>
    <n v="0"/>
    <s v="ZLIN"/>
    <n v="10"/>
    <n v="0"/>
    <n v="0"/>
    <n v="0"/>
    <m/>
    <m/>
    <m/>
  </r>
  <r>
    <s v="120602008802-0"/>
    <x v="38"/>
    <n v="335310"/>
    <s v="Aire Acondicionado"/>
    <s v="18.06.2014"/>
    <n v="115000"/>
    <n v="69000"/>
    <s v="ZLIN"/>
    <n v="10"/>
    <n v="0"/>
    <n v="0"/>
    <n v="0"/>
    <s v="ZLIN"/>
    <n v="10"/>
    <n v="0"/>
    <n v="0"/>
    <n v="0"/>
    <m/>
    <m/>
    <m/>
  </r>
  <r>
    <s v="120602008803-0"/>
    <x v="38"/>
    <n v="135100"/>
    <s v="ARCHIVO METALICO 3 GAVETAS"/>
    <s v="20.06.2014"/>
    <n v="125000"/>
    <n v="75000"/>
    <s v="ZLIN"/>
    <n v="10"/>
    <n v="0"/>
    <n v="0"/>
    <n v="0"/>
    <s v="ZLIN"/>
    <n v="10"/>
    <n v="0"/>
    <n v="0"/>
    <n v="0"/>
    <m/>
    <m/>
    <m/>
  </r>
  <r>
    <s v="120602008804-0"/>
    <x v="38"/>
    <n v="334303"/>
    <s v="AIRE ACONDICIONADO 24000 BTU"/>
    <s v="13.08.2014"/>
    <n v="520000"/>
    <n v="303333.32999999996"/>
    <s v="ZLIN"/>
    <n v="10"/>
    <n v="0"/>
    <n v="0"/>
    <n v="0"/>
    <s v="ZLIN"/>
    <n v="10"/>
    <n v="0"/>
    <n v="0"/>
    <n v="0"/>
    <m/>
    <m/>
    <m/>
  </r>
  <r>
    <s v="120602008805-0"/>
    <x v="38"/>
    <n v="334303"/>
    <s v="AIRE ACONDICIONADO 13000 BTU"/>
    <s v="13.08.2014"/>
    <n v="305000"/>
    <n v="177916.66999999998"/>
    <s v="ZLIN"/>
    <n v="10"/>
    <n v="0"/>
    <n v="0"/>
    <n v="0"/>
    <s v="ZLIN"/>
    <n v="10"/>
    <n v="0"/>
    <n v="0"/>
    <n v="0"/>
    <m/>
    <m/>
    <m/>
  </r>
  <r>
    <s v="120602008806-0"/>
    <x v="38"/>
    <n v="334303"/>
    <s v="AIRE ACONDICIONADO 13000 BTU"/>
    <s v="13.08.2014"/>
    <n v="305000"/>
    <n v="177916.66999999998"/>
    <s v="ZLIN"/>
    <n v="10"/>
    <n v="0"/>
    <n v="0"/>
    <n v="0"/>
    <s v="ZLIN"/>
    <n v="10"/>
    <n v="0"/>
    <n v="0"/>
    <n v="0"/>
    <m/>
    <m/>
    <m/>
  </r>
  <r>
    <s v="120602008807-0"/>
    <x v="38"/>
    <n v="335100"/>
    <s v="EXTRACTOR DE AIRE (COMEDOR OF. CENTRALES)"/>
    <s v="15.07.2014"/>
    <n v="500000"/>
    <n v="295833.32999999996"/>
    <s v="ZLIN"/>
    <n v="10"/>
    <n v="0"/>
    <n v="0"/>
    <n v="0"/>
    <s v="ZLIN"/>
    <n v="10"/>
    <n v="0"/>
    <n v="0"/>
    <n v="0"/>
    <m/>
    <m/>
    <m/>
  </r>
  <r>
    <s v="120602008808-0"/>
    <x v="38"/>
    <n v="335100"/>
    <s v="EXTRACTOR DE AIRE (COMEDOR OF. CENTRALES)"/>
    <s v="15.07.2014"/>
    <n v="500000"/>
    <n v="295833.32999999996"/>
    <s v="ZLIN"/>
    <n v="10"/>
    <n v="0"/>
    <n v="0"/>
    <n v="0"/>
    <s v="ZLIN"/>
    <n v="10"/>
    <n v="0"/>
    <n v="0"/>
    <n v="0"/>
    <m/>
    <m/>
    <m/>
  </r>
  <r>
    <s v="120602008809-0"/>
    <x v="38"/>
    <n v="335100"/>
    <s v="EXTRACTOR DE AIRE (COMEDOR OF. CENTRALES)"/>
    <s v="15.07.2014"/>
    <n v="500000"/>
    <n v="295833.32999999996"/>
    <s v="ZLIN"/>
    <n v="10"/>
    <n v="0"/>
    <n v="0"/>
    <n v="0"/>
    <s v="ZLIN"/>
    <n v="10"/>
    <n v="0"/>
    <n v="0"/>
    <n v="0"/>
    <m/>
    <m/>
    <m/>
  </r>
  <r>
    <s v="120602008810-0"/>
    <x v="38"/>
    <n v="342501"/>
    <s v="Escritorio Ejecutivo"/>
    <s v="30.06.2014"/>
    <n v="251764"/>
    <n v="151058.4"/>
    <s v="ZLIN"/>
    <n v="10"/>
    <n v="0"/>
    <n v="0"/>
    <n v="0"/>
    <s v="ZLIN"/>
    <n v="10"/>
    <n v="0"/>
    <n v="0"/>
    <n v="0"/>
    <m/>
    <m/>
    <m/>
  </r>
  <r>
    <s v="120602008811-0"/>
    <x v="38"/>
    <n v="342501"/>
    <s v="Escritorio anexo Ejecutivo"/>
    <s v="30.06.2014"/>
    <n v="156392"/>
    <n v="93835.199999999997"/>
    <s v="ZLIN"/>
    <n v="10"/>
    <n v="0"/>
    <n v="0"/>
    <n v="0"/>
    <s v="ZLIN"/>
    <n v="10"/>
    <n v="0"/>
    <n v="0"/>
    <n v="0"/>
    <m/>
    <m/>
    <m/>
  </r>
  <r>
    <s v="120602008812-0"/>
    <x v="38"/>
    <n v="342501"/>
    <s v="Arturito Ejecutivo"/>
    <s v="30.06.2014"/>
    <n v="106107"/>
    <n v="63664.2"/>
    <s v="ZLIN"/>
    <n v="10"/>
    <n v="0"/>
    <n v="0"/>
    <n v="0"/>
    <s v="ZLIN"/>
    <n v="10"/>
    <n v="0"/>
    <n v="0"/>
    <n v="0"/>
    <m/>
    <m/>
    <m/>
  </r>
  <r>
    <s v="120602008813-0"/>
    <x v="38"/>
    <n v="342301"/>
    <s v="Silla de Espera"/>
    <s v="30.06.2014"/>
    <n v="152324"/>
    <n v="91394.4"/>
    <s v="ZLIN"/>
    <n v="10"/>
    <n v="0"/>
    <n v="0"/>
    <n v="0"/>
    <s v="ZLIN"/>
    <n v="10"/>
    <n v="0"/>
    <n v="0"/>
    <n v="0"/>
    <m/>
    <m/>
    <m/>
  </r>
  <r>
    <s v="120602008814-0"/>
    <x v="38"/>
    <n v="342301"/>
    <s v="SOFA PARA SALA DE ESPERA"/>
    <s v="27.06.2014"/>
    <n v="267250"/>
    <n v="160350"/>
    <s v="ZLIN"/>
    <n v="10"/>
    <n v="0"/>
    <n v="0"/>
    <n v="0"/>
    <s v="ZLIN"/>
    <n v="10"/>
    <n v="0"/>
    <n v="0"/>
    <n v="0"/>
    <m/>
    <m/>
    <m/>
  </r>
  <r>
    <s v="120602008816-0"/>
    <x v="38"/>
    <n v="342301"/>
    <s v="REFRIGERADORA"/>
    <s v="02.07.2014"/>
    <n v="237490"/>
    <n v="140514.91999999998"/>
    <s v="ZLIN"/>
    <n v="10"/>
    <n v="0"/>
    <n v="0"/>
    <n v="0"/>
    <s v="ZLIN"/>
    <n v="10"/>
    <n v="0"/>
    <n v="0"/>
    <n v="0"/>
    <m/>
    <m/>
    <m/>
  </r>
  <r>
    <s v="120602008817-0"/>
    <x v="38"/>
    <n v="214301"/>
    <s v="MUEBLE TIPO BIBLIOTECA (METAL)"/>
    <s v="22.10.2014"/>
    <n v="562613.79"/>
    <n v="318814.49000000005"/>
    <s v="ZLIN"/>
    <n v="10"/>
    <n v="0"/>
    <n v="0"/>
    <n v="0"/>
    <s v="ZLIN"/>
    <n v="10"/>
    <n v="0"/>
    <n v="0"/>
    <n v="0"/>
    <m/>
    <m/>
    <m/>
  </r>
  <r>
    <s v="120602008818-0"/>
    <x v="38"/>
    <n v="214401"/>
    <s v="MUEBLE TIPO BIBLIOTECA"/>
    <s v="22.10.2014"/>
    <n v="474980.44"/>
    <n v="269155.58"/>
    <s v="ZLIN"/>
    <n v="10"/>
    <n v="0"/>
    <n v="0"/>
    <n v="0"/>
    <s v="ZLIN"/>
    <n v="10"/>
    <n v="0"/>
    <n v="0"/>
    <n v="0"/>
    <m/>
    <m/>
    <m/>
  </r>
  <r>
    <s v="120602008819-0"/>
    <x v="38"/>
    <n v="214501"/>
    <s v="ESTACION DE TRABAJO (ESCRIT.ARCHIVO,MUEBLE AEREO"/>
    <s v="18.11.2014"/>
    <n v="554524.73"/>
    <n v="309609.63"/>
    <s v="ZLIN"/>
    <n v="10"/>
    <n v="0"/>
    <n v="0"/>
    <n v="0"/>
    <s v="ZLIN"/>
    <n v="10"/>
    <n v="0"/>
    <n v="0"/>
    <n v="0"/>
    <m/>
    <m/>
    <m/>
  </r>
  <r>
    <s v="120602008820-0"/>
    <x v="38"/>
    <n v="214301"/>
    <s v="MUEBLE TIPO MODULO AEREO"/>
    <s v="22.10.2014"/>
    <n v="112523.84"/>
    <n v="63763.5"/>
    <s v="ZLIN"/>
    <n v="10"/>
    <n v="0"/>
    <n v="0"/>
    <n v="0"/>
    <s v="ZLIN"/>
    <n v="10"/>
    <n v="0"/>
    <n v="0"/>
    <n v="0"/>
    <m/>
    <m/>
    <m/>
  </r>
  <r>
    <s v="120602008821-0"/>
    <x v="38"/>
    <n v="214301"/>
    <s v="MUEBLE TIPO MODULO AEREO"/>
    <s v="22.10.2014"/>
    <n v="112523.84"/>
    <n v="63763.5"/>
    <s v="ZLIN"/>
    <n v="10"/>
    <n v="0"/>
    <n v="0"/>
    <n v="0"/>
    <s v="ZLIN"/>
    <n v="10"/>
    <n v="0"/>
    <n v="0"/>
    <n v="0"/>
    <m/>
    <m/>
    <m/>
  </r>
  <r>
    <s v="120602008822-0"/>
    <x v="38"/>
    <n v="214301"/>
    <s v="MUEBLE TIPO MODULO BAJO"/>
    <s v="22.10.2014"/>
    <n v="106032.08"/>
    <n v="60084.85"/>
    <s v="ZLIN"/>
    <n v="10"/>
    <n v="0"/>
    <n v="0"/>
    <n v="0"/>
    <s v="ZLIN"/>
    <n v="10"/>
    <n v="0"/>
    <n v="0"/>
    <n v="0"/>
    <m/>
    <m/>
    <m/>
  </r>
  <r>
    <s v="120602008823-0"/>
    <x v="38"/>
    <n v="214301"/>
    <s v="BIBLIOTECA"/>
    <s v="22.10.2014"/>
    <n v="221801.8"/>
    <n v="125687.68999999999"/>
    <s v="ZLIN"/>
    <n v="10"/>
    <n v="0"/>
    <n v="0"/>
    <n v="0"/>
    <s v="ZLIN"/>
    <n v="10"/>
    <n v="0"/>
    <n v="0"/>
    <n v="0"/>
    <m/>
    <m/>
    <m/>
  </r>
  <r>
    <s v="120602008824-0"/>
    <x v="38"/>
    <n v="214301"/>
    <s v="BIBLIOTECA"/>
    <s v="22.10.2014"/>
    <n v="221801.8"/>
    <n v="125687.68999999999"/>
    <s v="ZLIN"/>
    <n v="10"/>
    <n v="0"/>
    <n v="0"/>
    <n v="0"/>
    <s v="ZLIN"/>
    <n v="10"/>
    <n v="0"/>
    <n v="0"/>
    <n v="0"/>
    <m/>
    <m/>
    <m/>
  </r>
  <r>
    <s v="120602008827-0"/>
    <x v="38"/>
    <n v="214301"/>
    <s v="SUPERFICIE AEREA PARA ESCRITORIO"/>
    <s v="22.10.2014"/>
    <n v="352177.98"/>
    <n v="199567.52999999997"/>
    <s v="ZLIN"/>
    <n v="10"/>
    <n v="0"/>
    <n v="0"/>
    <n v="0"/>
    <s v="ZLIN"/>
    <n v="10"/>
    <n v="0"/>
    <n v="0"/>
    <n v="0"/>
    <m/>
    <m/>
    <m/>
  </r>
  <r>
    <s v="120602008828-0"/>
    <x v="38"/>
    <n v="214301"/>
    <s v="MESA DE REUNIONES CON 6 SILLAS"/>
    <s v="07.11.2014"/>
    <n v="842495.52"/>
    <n v="470393.33"/>
    <s v="ZLIN"/>
    <n v="10"/>
    <n v="0"/>
    <n v="0"/>
    <n v="0"/>
    <s v="ZLIN"/>
    <n v="10"/>
    <n v="0"/>
    <n v="0"/>
    <n v="0"/>
    <m/>
    <m/>
    <m/>
  </r>
  <r>
    <s v="120602008832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33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34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35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36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37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38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39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40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41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42-0"/>
    <x v="38"/>
    <n v="322301"/>
    <s v="MUEBLE ÁEREO CERRADO TERMOFORMADO"/>
    <s v="18.12.2014"/>
    <n v="142524.44"/>
    <n v="78388.44"/>
    <s v="ZLIN"/>
    <n v="10"/>
    <n v="0"/>
    <n v="0"/>
    <n v="0"/>
    <s v="ZLIN"/>
    <n v="10"/>
    <n v="0"/>
    <n v="0"/>
    <n v="0"/>
    <m/>
    <m/>
    <m/>
  </r>
  <r>
    <s v="120602008843-0"/>
    <x v="38"/>
    <n v="322301"/>
    <s v="MUEBLE ÁEREO CERRADO TERMOFORMADO"/>
    <s v="18.12.2014"/>
    <n v="149397.85"/>
    <n v="82168.820000000007"/>
    <s v="ZLIN"/>
    <n v="10"/>
    <n v="0"/>
    <n v="0"/>
    <n v="0"/>
    <s v="ZLIN"/>
    <n v="10"/>
    <n v="0"/>
    <n v="0"/>
    <n v="0"/>
    <m/>
    <m/>
    <m/>
  </r>
  <r>
    <s v="120602008844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45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46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47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48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49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0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1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2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3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4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5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6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7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8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59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60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61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62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63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64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65-0"/>
    <x v="38"/>
    <n v="322301"/>
    <s v="GAVETERO PEDESTAL ARTURITO"/>
    <s v="18.12.2014"/>
    <n v="209425.3"/>
    <n v="115183.91999999998"/>
    <s v="ZLIN"/>
    <n v="10"/>
    <n v="0"/>
    <n v="0"/>
    <n v="0"/>
    <s v="ZLIN"/>
    <n v="10"/>
    <n v="0"/>
    <n v="0"/>
    <n v="0"/>
    <m/>
    <m/>
    <m/>
  </r>
  <r>
    <s v="120602008866-0"/>
    <x v="38"/>
    <n v="322301"/>
    <s v="GAVETERO PEDESTAL ARTURITO"/>
    <s v="18.12.2014"/>
    <n v="262958.82"/>
    <n v="144627.34000000003"/>
    <s v="ZLIN"/>
    <n v="10"/>
    <n v="0"/>
    <n v="0"/>
    <n v="0"/>
    <s v="ZLIN"/>
    <n v="10"/>
    <n v="0"/>
    <n v="0"/>
    <n v="0"/>
    <m/>
    <m/>
    <m/>
  </r>
  <r>
    <s v="120602008867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68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69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0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1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2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3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4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5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6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7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8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79-0"/>
    <x v="38"/>
    <n v="322301"/>
    <s v="BIBLIOTECA BAJA CON DOS PUERTAS"/>
    <s v="18.12.2014"/>
    <n v="139007.56"/>
    <n v="76454.17"/>
    <s v="ZLIN"/>
    <n v="10"/>
    <n v="0"/>
    <n v="0"/>
    <n v="0"/>
    <s v="ZLIN"/>
    <n v="10"/>
    <n v="0"/>
    <n v="0"/>
    <n v="0"/>
    <m/>
    <m/>
    <m/>
  </r>
  <r>
    <s v="120602008880-0"/>
    <x v="38"/>
    <n v="322301"/>
    <s v="BIBLIOTECA BAJA CON DOS PUERTAS"/>
    <s v="18.12.2014"/>
    <n v="150760.78"/>
    <n v="82918.44"/>
    <s v="ZLIN"/>
    <n v="10"/>
    <n v="0"/>
    <n v="0"/>
    <n v="0"/>
    <s v="ZLIN"/>
    <n v="10"/>
    <n v="0"/>
    <n v="0"/>
    <n v="0"/>
    <m/>
    <m/>
    <m/>
  </r>
  <r>
    <s v="120602008881-0"/>
    <x v="38"/>
    <n v="322301"/>
    <s v="BIBLIOTECA MIXTA ALTA CON DOS PUERTAS"/>
    <s v="18.12.2014"/>
    <n v="206453.59"/>
    <n v="113549.48"/>
    <s v="ZLIN"/>
    <n v="10"/>
    <n v="0"/>
    <n v="0"/>
    <n v="0"/>
    <s v="ZLIN"/>
    <n v="10"/>
    <n v="0"/>
    <n v="0"/>
    <n v="0"/>
    <m/>
    <m/>
    <m/>
  </r>
  <r>
    <s v="120602008882-0"/>
    <x v="38"/>
    <n v="322301"/>
    <s v="BIBLIOTECA MIXTA ALTA CON DOS PUERTAS"/>
    <s v="18.12.2014"/>
    <n v="206453.59"/>
    <n v="113549.48"/>
    <s v="ZLIN"/>
    <n v="10"/>
    <n v="0"/>
    <n v="0"/>
    <n v="0"/>
    <s v="ZLIN"/>
    <n v="10"/>
    <n v="0"/>
    <n v="0"/>
    <n v="0"/>
    <m/>
    <m/>
    <m/>
  </r>
  <r>
    <s v="120602008883-0"/>
    <x v="38"/>
    <n v="322301"/>
    <s v="BIBLIOTECA MIXTA ALTA CON DOS PUERTAS"/>
    <s v="18.12.2014"/>
    <n v="206453.59"/>
    <n v="113549.48"/>
    <s v="ZLIN"/>
    <n v="10"/>
    <n v="0"/>
    <n v="0"/>
    <n v="0"/>
    <s v="ZLIN"/>
    <n v="10"/>
    <n v="0"/>
    <n v="0"/>
    <n v="0"/>
    <m/>
    <m/>
    <m/>
  </r>
  <r>
    <s v="120602008884-0"/>
    <x v="38"/>
    <n v="322301"/>
    <s v="BIBLIOTECA MIXTA ALTA CON DOS PUERTAS"/>
    <s v="18.12.2014"/>
    <n v="206453.59"/>
    <n v="113549.48"/>
    <s v="ZLIN"/>
    <n v="10"/>
    <n v="0"/>
    <n v="0"/>
    <n v="0"/>
    <s v="ZLIN"/>
    <n v="10"/>
    <n v="0"/>
    <n v="0"/>
    <n v="0"/>
    <m/>
    <m/>
    <m/>
  </r>
  <r>
    <s v="120602008885-0"/>
    <x v="38"/>
    <n v="322301"/>
    <s v="BIBLIOTECA MIXTA ALTA CON DOS PUERTAS"/>
    <s v="18.12.2014"/>
    <n v="206453.59"/>
    <n v="113549.48"/>
    <s v="ZLIN"/>
    <n v="10"/>
    <n v="0"/>
    <n v="0"/>
    <n v="0"/>
    <s v="ZLIN"/>
    <n v="10"/>
    <n v="0"/>
    <n v="0"/>
    <n v="0"/>
    <m/>
    <m/>
    <m/>
  </r>
  <r>
    <s v="120602008886-0"/>
    <x v="38"/>
    <n v="322301"/>
    <s v="BIBLIOTECA MIXTA ALTA CON DOS PUERTAS"/>
    <s v="18.12.2014"/>
    <n v="211418.9"/>
    <n v="116280.4"/>
    <s v="ZLIN"/>
    <n v="10"/>
    <n v="0"/>
    <n v="0"/>
    <n v="0"/>
    <s v="ZLIN"/>
    <n v="10"/>
    <n v="0"/>
    <n v="0"/>
    <n v="0"/>
    <m/>
    <m/>
    <m/>
  </r>
  <r>
    <s v="120602008887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88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89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90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91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92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93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94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95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896-0"/>
    <x v="38"/>
    <n v="322301"/>
    <s v="LOCKER METÁLICO DE SEIS PUERTAS"/>
    <s v="18.12.2014"/>
    <n v="152109.29999999999"/>
    <n v="83660.12"/>
    <s v="ZLIN"/>
    <n v="10"/>
    <n v="0"/>
    <n v="0"/>
    <n v="0"/>
    <s v="ZLIN"/>
    <n v="10"/>
    <n v="0"/>
    <n v="0"/>
    <n v="0"/>
    <m/>
    <m/>
    <m/>
  </r>
  <r>
    <s v="120602008900-0"/>
    <x v="38"/>
    <n v="322301"/>
    <s v="ESTACIÓN AUTO SOPORTADA CON EXTENSIÓN"/>
    <s v="18.12.2014"/>
    <n v="466713.28"/>
    <n v="256692.31000000003"/>
    <s v="ZLIN"/>
    <n v="10"/>
    <n v="0"/>
    <n v="0"/>
    <n v="0"/>
    <s v="ZLIN"/>
    <n v="10"/>
    <n v="0"/>
    <n v="0"/>
    <n v="0"/>
    <m/>
    <m/>
    <m/>
  </r>
  <r>
    <s v="120602008901-0"/>
    <x v="38"/>
    <n v="322301"/>
    <s v="ESTACIÓN AUTO SOPORTADA CON EXTENSIÓN"/>
    <s v="18.12.2014"/>
    <n v="466713.28"/>
    <n v="256692.31000000003"/>
    <s v="ZLIN"/>
    <n v="10"/>
    <n v="0"/>
    <n v="0"/>
    <n v="0"/>
    <s v="ZLIN"/>
    <n v="10"/>
    <n v="0"/>
    <n v="0"/>
    <n v="0"/>
    <m/>
    <m/>
    <m/>
  </r>
  <r>
    <s v="120602008902-0"/>
    <x v="38"/>
    <n v="322301"/>
    <s v="ESTACIÓN AUTO SOPORTADA CON EXTENSIÓN"/>
    <s v="18.12.2014"/>
    <n v="466713.28"/>
    <n v="256692.31000000003"/>
    <s v="ZLIN"/>
    <n v="10"/>
    <n v="0"/>
    <n v="0"/>
    <n v="0"/>
    <s v="ZLIN"/>
    <n v="10"/>
    <n v="0"/>
    <n v="0"/>
    <n v="0"/>
    <m/>
    <m/>
    <m/>
  </r>
  <r>
    <s v="120602008903-0"/>
    <x v="38"/>
    <n v="322301"/>
    <s v="ESTACIÓN AUTO SOPORTADA CON EXTENSIÓN"/>
    <s v="18.12.2014"/>
    <n v="466713.28"/>
    <n v="256692.31000000003"/>
    <s v="ZLIN"/>
    <n v="10"/>
    <n v="0"/>
    <n v="0"/>
    <n v="0"/>
    <s v="ZLIN"/>
    <n v="10"/>
    <n v="0"/>
    <n v="0"/>
    <n v="0"/>
    <m/>
    <m/>
    <m/>
  </r>
  <r>
    <s v="120602008904-0"/>
    <x v="38"/>
    <n v="322301"/>
    <s v="ESTACIÓN AUTO SOPORTADA CON EXTENSIÓN"/>
    <s v="18.12.2014"/>
    <n v="466713.28"/>
    <n v="256692.31000000003"/>
    <s v="ZLIN"/>
    <n v="10"/>
    <n v="0"/>
    <n v="0"/>
    <n v="0"/>
    <s v="ZLIN"/>
    <n v="10"/>
    <n v="0"/>
    <n v="0"/>
    <n v="0"/>
    <m/>
    <m/>
    <m/>
  </r>
  <r>
    <s v="120602008905-0"/>
    <x v="38"/>
    <n v="322301"/>
    <s v="ESTACIÓN AUTO SOPORTADA CON EXTENSIÓN"/>
    <s v="18.12.2014"/>
    <n v="466713.28"/>
    <n v="256692.31000000003"/>
    <s v="ZLIN"/>
    <n v="10"/>
    <n v="0"/>
    <n v="0"/>
    <n v="0"/>
    <s v="ZLIN"/>
    <n v="10"/>
    <n v="0"/>
    <n v="0"/>
    <n v="0"/>
    <m/>
    <m/>
    <m/>
  </r>
  <r>
    <s v="120602008906-0"/>
    <x v="38"/>
    <n v="322301"/>
    <s v="ESTACIÓN AUTO SOPORTADA CON EXTENSIÓN"/>
    <s v="18.12.2014"/>
    <n v="466713.28"/>
    <n v="256692.31000000003"/>
    <s v="ZLIN"/>
    <n v="10"/>
    <n v="0"/>
    <n v="0"/>
    <n v="0"/>
    <s v="ZLIN"/>
    <n v="10"/>
    <n v="0"/>
    <n v="0"/>
    <n v="0"/>
    <m/>
    <m/>
    <m/>
  </r>
  <r>
    <s v="120602008907-0"/>
    <x v="38"/>
    <n v="322301"/>
    <s v="ESTACIÓN AUTO SOPORTADA CON EXTENSIÓN"/>
    <s v="18.12.2014"/>
    <n v="466713.28"/>
    <n v="256692.31000000003"/>
    <s v="ZLIN"/>
    <n v="10"/>
    <n v="0"/>
    <n v="0"/>
    <n v="0"/>
    <s v="ZLIN"/>
    <n v="10"/>
    <n v="0"/>
    <n v="0"/>
    <n v="0"/>
    <m/>
    <m/>
    <m/>
  </r>
  <r>
    <s v="120602008908-0"/>
    <x v="38"/>
    <n v="322301"/>
    <s v="MESA CIRCULAR 4 PERSONAS"/>
    <s v="18.12.2014"/>
    <n v="180707.69"/>
    <n v="99389.23"/>
    <s v="ZLIN"/>
    <n v="10"/>
    <n v="0"/>
    <n v="0"/>
    <n v="0"/>
    <s v="ZLIN"/>
    <n v="10"/>
    <n v="0"/>
    <n v="0"/>
    <n v="0"/>
    <m/>
    <m/>
    <m/>
  </r>
  <r>
    <s v="120602008910-0"/>
    <x v="38"/>
    <n v="322301"/>
    <s v="BIBLIOTECA BAJA"/>
    <s v="18.12.2014"/>
    <n v="267737.06"/>
    <n v="147255.39000000001"/>
    <s v="ZLIN"/>
    <n v="10"/>
    <n v="0"/>
    <n v="0"/>
    <n v="0"/>
    <s v="ZLIN"/>
    <n v="10"/>
    <n v="0"/>
    <n v="0"/>
    <n v="0"/>
    <m/>
    <m/>
    <m/>
  </r>
  <r>
    <s v="120602008911-0"/>
    <x v="38"/>
    <n v="322301"/>
    <s v="ARCHIVADOR FIJO (4 ARCHIVOS)"/>
    <s v="18.12.2014"/>
    <n v="854697.66"/>
    <n v="470083.72000000003"/>
    <s v="ZLIN"/>
    <n v="10"/>
    <n v="0"/>
    <n v="0"/>
    <n v="0"/>
    <s v="ZLIN"/>
    <n v="10"/>
    <n v="0"/>
    <n v="0"/>
    <n v="0"/>
    <m/>
    <m/>
    <m/>
  </r>
  <r>
    <s v="120602008912-0"/>
    <x v="38"/>
    <n v="322301"/>
    <s v="ARCHIVADOR FIJO (4 ARCHIVOS)"/>
    <s v="18.12.2014"/>
    <n v="854697.66"/>
    <n v="470083.72000000003"/>
    <s v="ZLIN"/>
    <n v="10"/>
    <n v="0"/>
    <n v="0"/>
    <n v="0"/>
    <s v="ZLIN"/>
    <n v="10"/>
    <n v="0"/>
    <n v="0"/>
    <n v="0"/>
    <m/>
    <m/>
    <m/>
  </r>
  <r>
    <s v="120602008913-0"/>
    <x v="38"/>
    <n v="322301"/>
    <s v="ARCHIVADOR FIJO (4 ARCHIVOS)"/>
    <s v="18.12.2014"/>
    <n v="854697.66"/>
    <n v="470083.72000000003"/>
    <s v="ZLIN"/>
    <n v="10"/>
    <n v="0"/>
    <n v="0"/>
    <n v="0"/>
    <s v="ZLIN"/>
    <n v="10"/>
    <n v="0"/>
    <n v="0"/>
    <n v="0"/>
    <m/>
    <m/>
    <m/>
  </r>
  <r>
    <s v="120602008914-0"/>
    <x v="38"/>
    <n v="322301"/>
    <s v="ARCHIVADOR FIJO (4 ARCHIVOS)"/>
    <s v="18.12.2014"/>
    <n v="854697.66"/>
    <n v="470083.72000000003"/>
    <s v="ZLIN"/>
    <n v="10"/>
    <n v="0"/>
    <n v="0"/>
    <n v="0"/>
    <s v="ZLIN"/>
    <n v="10"/>
    <n v="0"/>
    <n v="0"/>
    <n v="0"/>
    <m/>
    <m/>
    <m/>
  </r>
  <r>
    <s v="120602008915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16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17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18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19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0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1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2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3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4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5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6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7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8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29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0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1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2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3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4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5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6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7-0"/>
    <x v="38"/>
    <n v="322301"/>
    <s v="SILLA OPERATIVA CON BRAZOS"/>
    <s v="18.12.2014"/>
    <n v="95923.12"/>
    <n v="52757.709999999992"/>
    <s v="ZLIN"/>
    <n v="10"/>
    <n v="0"/>
    <n v="0"/>
    <n v="0"/>
    <s v="ZLIN"/>
    <n v="10"/>
    <n v="0"/>
    <n v="0"/>
    <n v="0"/>
    <m/>
    <m/>
    <m/>
  </r>
  <r>
    <s v="120602008938-0"/>
    <x v="38"/>
    <n v="322301"/>
    <s v="SILLA OPERATIVA CON BRAZOS"/>
    <s v="18.12.2014"/>
    <n v="133320.70000000001"/>
    <n v="73326.390000000014"/>
    <s v="ZLIN"/>
    <n v="10"/>
    <n v="0"/>
    <n v="0"/>
    <n v="0"/>
    <s v="ZLIN"/>
    <n v="10"/>
    <n v="0"/>
    <n v="0"/>
    <n v="0"/>
    <m/>
    <m/>
    <m/>
  </r>
  <r>
    <s v="120602008949-0"/>
    <x v="38"/>
    <n v="322301"/>
    <s v="BANCA DE ESPERA DE TRES PLAZAS"/>
    <s v="18.12.2014"/>
    <n v="101818.44"/>
    <n v="56000.14"/>
    <s v="ZLIN"/>
    <n v="10"/>
    <n v="0"/>
    <n v="0"/>
    <n v="0"/>
    <s v="ZLIN"/>
    <n v="10"/>
    <n v="0"/>
    <n v="0"/>
    <n v="0"/>
    <m/>
    <m/>
    <m/>
  </r>
  <r>
    <s v="120602008950-0"/>
    <x v="38"/>
    <n v="322301"/>
    <s v="BANCA DE ESPERA DE TRES PLAZAS"/>
    <s v="18.12.2014"/>
    <n v="101818.44"/>
    <n v="56000.14"/>
    <s v="ZLIN"/>
    <n v="10"/>
    <n v="0"/>
    <n v="0"/>
    <n v="0"/>
    <s v="ZLIN"/>
    <n v="10"/>
    <n v="0"/>
    <n v="0"/>
    <n v="0"/>
    <m/>
    <m/>
    <m/>
  </r>
  <r>
    <s v="120602008951-0"/>
    <x v="38"/>
    <n v="322301"/>
    <s v="BANCA DE ESPERA DE TRES PLAZAS"/>
    <s v="18.12.2014"/>
    <n v="102123.09"/>
    <n v="56167.7"/>
    <s v="ZLIN"/>
    <n v="10"/>
    <n v="0"/>
    <n v="0"/>
    <n v="0"/>
    <s v="ZLIN"/>
    <n v="10"/>
    <n v="0"/>
    <n v="0"/>
    <n v="0"/>
    <m/>
    <m/>
    <m/>
  </r>
  <r>
    <s v="120602008952-0"/>
    <x v="38"/>
    <n v="322301"/>
    <s v="MUEBLE DE COCINA Y OTROS"/>
    <s v="18.12.2014"/>
    <n v="1355590.93"/>
    <n v="745575.00999999989"/>
    <s v="ZLIN"/>
    <n v="10"/>
    <n v="0"/>
    <n v="0"/>
    <n v="0"/>
    <s v="ZLIN"/>
    <n v="10"/>
    <n v="0"/>
    <n v="0"/>
    <n v="0"/>
    <m/>
    <m/>
    <m/>
  </r>
  <r>
    <s v="120602008953-0"/>
    <x v="38"/>
    <n v="322301"/>
    <s v="JUEGO DE MUEBLES PARA RECEPCIÓN"/>
    <s v="18.12.2014"/>
    <n v="676437.89"/>
    <n v="372040.84"/>
    <s v="ZLIN"/>
    <n v="10"/>
    <n v="0"/>
    <n v="0"/>
    <n v="0"/>
    <s v="ZLIN"/>
    <n v="10"/>
    <n v="0"/>
    <n v="0"/>
    <n v="0"/>
    <m/>
    <m/>
    <m/>
  </r>
  <r>
    <s v="120602008955-0"/>
    <x v="38"/>
    <n v="322301"/>
    <s v="MESA DE CONFERENCIA"/>
    <s v="18.12.2014"/>
    <n v="265706.03999999998"/>
    <n v="146138.31999999998"/>
    <s v="ZLIN"/>
    <n v="10"/>
    <n v="0"/>
    <n v="0"/>
    <n v="0"/>
    <s v="ZLIN"/>
    <n v="10"/>
    <n v="0"/>
    <n v="0"/>
    <n v="0"/>
    <m/>
    <m/>
    <m/>
  </r>
  <r>
    <s v="120602008956-0"/>
    <x v="38"/>
    <n v="322301"/>
    <s v="ARCHIVO MOVIL"/>
    <s v="18.12.2014"/>
    <n v="4215764.45"/>
    <n v="2318670.4500000002"/>
    <s v="ZLIN"/>
    <n v="10"/>
    <n v="0"/>
    <n v="0"/>
    <n v="0"/>
    <s v="ZLIN"/>
    <n v="10"/>
    <n v="0"/>
    <n v="0"/>
    <n v="0"/>
    <m/>
    <m/>
    <m/>
  </r>
  <r>
    <s v="120602008957-0"/>
    <x v="38"/>
    <n v="211100"/>
    <s v="ESTACION DE TRABAJO (ESCRIT.ARCHIVO,MUEBLE AEREO"/>
    <s v="14.10.2014"/>
    <n v="650888.42000000004"/>
    <n v="368836.76000000007"/>
    <s v="ZLIN"/>
    <n v="10"/>
    <n v="0"/>
    <n v="0"/>
    <n v="0"/>
    <s v="ZLIN"/>
    <n v="10"/>
    <n v="0"/>
    <n v="0"/>
    <n v="0"/>
    <m/>
    <m/>
    <m/>
  </r>
  <r>
    <s v="120602008958-0"/>
    <x v="38"/>
    <n v="211100"/>
    <s v="ESTACION DE TRABAJO L (ESCRIT.ARCHIVO,MUEBLE AER"/>
    <s v="14.10.2014"/>
    <n v="650883"/>
    <n v="368833.7"/>
    <s v="ZLIN"/>
    <n v="10"/>
    <n v="0"/>
    <n v="0"/>
    <n v="0"/>
    <s v="ZLIN"/>
    <n v="10"/>
    <n v="0"/>
    <n v="0"/>
    <n v="0"/>
    <m/>
    <m/>
    <m/>
  </r>
  <r>
    <s v="120602008959-0"/>
    <x v="38"/>
    <n v="214100"/>
    <s v="AIRE ACONDICIONADO"/>
    <s v="05.11.2014"/>
    <n v="8680713.8300000001"/>
    <n v="4846731.88"/>
    <s v="ZLIN"/>
    <n v="10"/>
    <n v="0"/>
    <n v="0"/>
    <n v="0"/>
    <s v="ZLIN"/>
    <n v="10"/>
    <n v="0"/>
    <n v="0"/>
    <n v="0"/>
    <m/>
    <m/>
    <m/>
  </r>
  <r>
    <s v="120602008960-0"/>
    <x v="38"/>
    <n v="214100"/>
    <s v="AIRE ACONDICIONADO"/>
    <s v="05.11.2014"/>
    <n v="8680713.8300000001"/>
    <n v="4846731.88"/>
    <s v="ZLIN"/>
    <n v="10"/>
    <n v="0"/>
    <n v="0"/>
    <n v="0"/>
    <s v="ZLIN"/>
    <n v="10"/>
    <n v="0"/>
    <n v="0"/>
    <n v="0"/>
    <m/>
    <m/>
    <m/>
  </r>
  <r>
    <s v="120602008971-0"/>
    <x v="38"/>
    <n v="323201"/>
    <s v="ESCRITORIO MODULAR EN ESCUADRA"/>
    <s v="04.07.2014"/>
    <n v="468950"/>
    <n v="277462.07999999996"/>
    <s v="ZLIN"/>
    <n v="10"/>
    <n v="0"/>
    <n v="0"/>
    <n v="0"/>
    <s v="ZLIN"/>
    <n v="10"/>
    <n v="0"/>
    <n v="0"/>
    <n v="0"/>
    <m/>
    <m/>
    <m/>
  </r>
  <r>
    <s v="120602008972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73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74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75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76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77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78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79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0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1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2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3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4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5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6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7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8-0"/>
    <x v="38"/>
    <n v="322301"/>
    <s v="ESTACION DE TRABAJO (CON PANELERIA Y SUPERFICIE"/>
    <s v="18.12.2014"/>
    <n v="1268043.1100000001"/>
    <n v="697423.71000000008"/>
    <s v="ZLIN"/>
    <n v="10"/>
    <n v="0"/>
    <n v="0"/>
    <n v="0"/>
    <s v="ZLIN"/>
    <n v="10"/>
    <n v="0"/>
    <n v="0"/>
    <n v="0"/>
    <m/>
    <m/>
    <m/>
  </r>
  <r>
    <s v="120602008989-0"/>
    <x v="38"/>
    <n v="322301"/>
    <s v="ESTACION DE TRABAJO (CON PANELERIA Y SUPERFICIE"/>
    <s v="18.12.2014"/>
    <n v="1498601.75"/>
    <n v="824230.97"/>
    <s v="ZLIN"/>
    <n v="10"/>
    <n v="0"/>
    <n v="0"/>
    <n v="0"/>
    <s v="ZLIN"/>
    <n v="10"/>
    <n v="0"/>
    <n v="0"/>
    <n v="0"/>
    <m/>
    <m/>
    <m/>
  </r>
  <r>
    <s v="120602008990-0"/>
    <x v="38"/>
    <n v="342501"/>
    <s v="AIRE ACONDICIONADO"/>
    <s v="26.08.2014"/>
    <n v="309676.5"/>
    <n v="180644.63"/>
    <s v="ZLIN"/>
    <n v="10"/>
    <n v="0"/>
    <n v="0"/>
    <n v="0"/>
    <s v="ZLIN"/>
    <n v="10"/>
    <n v="0"/>
    <n v="0"/>
    <n v="0"/>
    <m/>
    <m/>
    <m/>
  </r>
  <r>
    <s v="120602008991-0"/>
    <x v="38"/>
    <n v="342301"/>
    <s v="AIRE ACONDICIONADO"/>
    <s v="26.08.2014"/>
    <n v="256097.55"/>
    <n v="149390.24"/>
    <s v="ZLIN"/>
    <n v="10"/>
    <n v="0"/>
    <n v="0"/>
    <n v="0"/>
    <s v="ZLIN"/>
    <n v="10"/>
    <n v="0"/>
    <n v="0"/>
    <n v="0"/>
    <m/>
    <m/>
    <m/>
  </r>
  <r>
    <s v="120602008992-0"/>
    <x v="38"/>
    <n v="342301"/>
    <s v="AIRE ACONDICIONADO"/>
    <s v="26.08.2014"/>
    <n v="256097.55"/>
    <n v="149390.24"/>
    <s v="ZLIN"/>
    <n v="10"/>
    <n v="0"/>
    <n v="0"/>
    <n v="0"/>
    <s v="ZLIN"/>
    <n v="10"/>
    <n v="0"/>
    <n v="0"/>
    <n v="0"/>
    <m/>
    <m/>
    <m/>
  </r>
  <r>
    <s v="120602008993-0"/>
    <x v="38"/>
    <n v="342301"/>
    <s v="AIRE ACONDICIONADO"/>
    <s v="26.08.2014"/>
    <n v="256097.55"/>
    <n v="149390.24"/>
    <s v="ZLIN"/>
    <n v="10"/>
    <n v="0"/>
    <n v="0"/>
    <n v="0"/>
    <s v="ZLIN"/>
    <n v="10"/>
    <n v="0"/>
    <n v="0"/>
    <n v="0"/>
    <m/>
    <m/>
    <m/>
  </r>
  <r>
    <s v="120602008994-0"/>
    <x v="38"/>
    <n v="135102"/>
    <s v="PERSIANA PVC"/>
    <s v="01.08.2014"/>
    <n v="141160"/>
    <n v="82343.33"/>
    <s v="ZLIN"/>
    <n v="10"/>
    <n v="0"/>
    <n v="0"/>
    <n v="0"/>
    <s v="ZLIN"/>
    <n v="10"/>
    <n v="0"/>
    <n v="0"/>
    <n v="0"/>
    <m/>
    <m/>
    <m/>
  </r>
  <r>
    <s v="120602008995-0"/>
    <x v="38"/>
    <n v="123100"/>
    <s v="SILLON EJECUTIVO ORTOPÉDICO NEGRO"/>
    <s v="21.07.2014"/>
    <n v="218840.41"/>
    <n v="129480.57"/>
    <s v="ZLIN"/>
    <n v="10"/>
    <n v="0"/>
    <n v="0"/>
    <n v="0"/>
    <s v="ZLIN"/>
    <n v="10"/>
    <n v="0"/>
    <n v="0"/>
    <n v="0"/>
    <m/>
    <m/>
    <m/>
  </r>
  <r>
    <s v="120602008996-0"/>
    <x v="38"/>
    <n v="342304"/>
    <s v="AIRE ACONDICIONADO 196 (CASETA GUARDAS)"/>
    <s v="21.07.2014"/>
    <n v="1932628.9"/>
    <n v="1144787.3599999999"/>
    <s v="ZLIN"/>
    <n v="10"/>
    <n v="0"/>
    <n v="0"/>
    <n v="0"/>
    <s v="ZLIN"/>
    <n v="10"/>
    <n v="0"/>
    <n v="0"/>
    <n v="0"/>
    <m/>
    <m/>
    <m/>
  </r>
  <r>
    <s v="120602008997-0"/>
    <x v="38"/>
    <n v="335201"/>
    <s v="RELOJ BIOMETRICO"/>
    <s v="06.08.2014"/>
    <n v="522812.13"/>
    <n v="218901.01"/>
    <s v="ZLIN"/>
    <n v="15"/>
    <n v="0"/>
    <n v="0"/>
    <n v="0"/>
    <s v="ZLIN"/>
    <n v="10"/>
    <n v="0"/>
    <n v="0"/>
    <n v="0"/>
    <m/>
    <m/>
    <m/>
  </r>
  <r>
    <s v="120602008998-0"/>
    <x v="38"/>
    <n v="335201"/>
    <s v="RELOJ BIOMETRICO"/>
    <s v="06.08.2014"/>
    <n v="522812.13"/>
    <n v="218901.01"/>
    <s v="ZLIN"/>
    <n v="15"/>
    <n v="0"/>
    <n v="0"/>
    <n v="0"/>
    <s v="ZLIN"/>
    <n v="10"/>
    <n v="0"/>
    <n v="0"/>
    <n v="0"/>
    <m/>
    <m/>
    <m/>
  </r>
  <r>
    <s v="120602008999-0"/>
    <x v="38"/>
    <n v="335201"/>
    <s v="IMPRESORA DE MARCAS DE BOUCHERS"/>
    <s v="06.08.2014"/>
    <n v="171305.12"/>
    <n v="171305.12"/>
    <s v="ZLIN"/>
    <n v="5"/>
    <n v="0"/>
    <n v="0"/>
    <n v="0"/>
    <s v="ZLIN"/>
    <n v="10"/>
    <n v="0"/>
    <n v="0"/>
    <n v="0"/>
    <m/>
    <m/>
    <m/>
  </r>
  <r>
    <s v="120602009000-0"/>
    <x v="38"/>
    <n v="335201"/>
    <s v="RELOJ BIOMETRICO"/>
    <s v="06.08.2014"/>
    <n v="522812.13"/>
    <n v="218901.01"/>
    <s v="ZLIN"/>
    <n v="15"/>
    <n v="0"/>
    <n v="0"/>
    <n v="0"/>
    <s v="ZLIN"/>
    <n v="10"/>
    <n v="0"/>
    <n v="0"/>
    <n v="0"/>
    <m/>
    <m/>
    <m/>
  </r>
  <r>
    <s v="120602009001-0"/>
    <x v="38"/>
    <n v="314100"/>
    <s v="TELEVISOR LED 40&quot;"/>
    <s v="31.07.2014"/>
    <n v="484800"/>
    <n v="318183.67000000004"/>
    <s v="ZLIN"/>
    <n v="10"/>
    <n v="0"/>
    <n v="0"/>
    <n v="0"/>
    <s v="ZLIN"/>
    <n v="10"/>
    <n v="0"/>
    <n v="0"/>
    <n v="0"/>
    <m/>
    <m/>
    <m/>
  </r>
  <r>
    <s v="120602009002-0"/>
    <x v="38"/>
    <n v="333301"/>
    <s v="SILLA ERGONOMICA"/>
    <s v="11.08.2014"/>
    <n v="189999.33"/>
    <n v="110832.93999999999"/>
    <s v="ZLIN"/>
    <n v="10"/>
    <n v="0"/>
    <n v="0"/>
    <n v="0"/>
    <s v="ZLIN"/>
    <n v="10"/>
    <n v="0"/>
    <n v="0"/>
    <n v="0"/>
    <m/>
    <m/>
    <m/>
  </r>
  <r>
    <s v="120602009004-0"/>
    <x v="38"/>
    <n v="342402"/>
    <s v="SISTEMA AIRE ACONDICIONADO ED. ADM. CARGADEROS"/>
    <s v="31.08.2014"/>
    <n v="89743830.439999998"/>
    <n v="52350567.75"/>
    <s v="ZLIN"/>
    <n v="10"/>
    <n v="0"/>
    <n v="0"/>
    <n v="0"/>
    <s v="ZLIN"/>
    <n v="10"/>
    <n v="0"/>
    <n v="0"/>
    <n v="0"/>
    <m/>
    <m/>
    <m/>
  </r>
  <r>
    <s v="120602009005-0"/>
    <x v="38"/>
    <n v="342402"/>
    <s v="LECTOR BIOMETRICO (SISTEMA REVISION Y ACCESO)"/>
    <s v="31.08.2014"/>
    <n v="18670438.789999999"/>
    <n v="10891089.299999999"/>
    <s v="ZLIN"/>
    <n v="10"/>
    <n v="0"/>
    <n v="0"/>
    <n v="0"/>
    <s v="ZLIN"/>
    <n v="10"/>
    <n v="0"/>
    <n v="0"/>
    <n v="0"/>
    <m/>
    <m/>
    <m/>
  </r>
  <r>
    <s v="120602009005-1"/>
    <x v="38"/>
    <n v="342402"/>
    <s v="LECTOR BIOMETRICO (SISTEMA REVISION Y ACCESO)"/>
    <s v="31.08.2014"/>
    <n v="18670438.789999999"/>
    <n v="10891089.299999999"/>
    <s v="ZLIN"/>
    <n v="10"/>
    <n v="0"/>
    <n v="0"/>
    <n v="0"/>
    <s v="ZLIN"/>
    <n v="10"/>
    <n v="0"/>
    <n v="0"/>
    <n v="0"/>
    <m/>
    <m/>
    <m/>
  </r>
  <r>
    <s v="120602009005-2"/>
    <x v="38"/>
    <n v="342402"/>
    <s v="IMPRESORA FAN  (SISTEMA REVISION Y ACCESO)"/>
    <s v="31.08.2014"/>
    <n v="2060320.26"/>
    <n v="2060320.26"/>
    <s v="ZLIN"/>
    <n v="5"/>
    <n v="0"/>
    <n v="0"/>
    <n v="0"/>
    <s v="ZLIN"/>
    <n v="10"/>
    <n v="0"/>
    <n v="0"/>
    <n v="0"/>
    <m/>
    <m/>
    <m/>
  </r>
  <r>
    <s v="120602009005-3"/>
    <x v="38"/>
    <n v="342402"/>
    <s v="IMPRESORA FAN  (SISTEMA REVISION Y ACCESO)"/>
    <s v="31.08.2014"/>
    <n v="2060320.26"/>
    <n v="2060320.26"/>
    <s v="ZLIN"/>
    <n v="5"/>
    <n v="0"/>
    <n v="0"/>
    <n v="0"/>
    <s v="ZLIN"/>
    <n v="10"/>
    <n v="0"/>
    <n v="0"/>
    <n v="0"/>
    <m/>
    <m/>
    <m/>
  </r>
  <r>
    <s v="120602009005-4"/>
    <x v="38"/>
    <n v="342402"/>
    <s v="IMPRESORA DE SELLOS  (SISTEMA REVISION Y ACCESO)"/>
    <s v="31.08.2014"/>
    <n v="2388322.5299999998"/>
    <n v="2388322.5299999998"/>
    <s v="ZLIN"/>
    <n v="5"/>
    <n v="0"/>
    <n v="0"/>
    <n v="0"/>
    <s v="ZLIN"/>
    <n v="10"/>
    <n v="0"/>
    <n v="0"/>
    <n v="0"/>
    <m/>
    <m/>
    <m/>
  </r>
  <r>
    <s v="120602009005-5"/>
    <x v="38"/>
    <n v="342402"/>
    <s v="IMPRESORA DE SELLOS  (SISTEMA REVISION Y ACCESO)"/>
    <s v="31.08.2014"/>
    <n v="2388322.5299999998"/>
    <n v="2388322.5299999998"/>
    <s v="ZLIN"/>
    <n v="5"/>
    <n v="0"/>
    <n v="0"/>
    <n v="0"/>
    <s v="ZLIN"/>
    <n v="10"/>
    <n v="0"/>
    <n v="0"/>
    <n v="0"/>
    <m/>
    <m/>
    <m/>
  </r>
  <r>
    <s v="120602009006-0"/>
    <x v="38"/>
    <n v="342402"/>
    <s v="LECTOR BIOMETRICO (SISTEMA REVISION Y SALIDA)"/>
    <s v="31.08.2014"/>
    <n v="18670438.789999999"/>
    <n v="10891089.299999999"/>
    <s v="ZLIN"/>
    <n v="10"/>
    <n v="0"/>
    <n v="0"/>
    <n v="0"/>
    <s v="ZLIN"/>
    <n v="10"/>
    <n v="0"/>
    <n v="0"/>
    <n v="0"/>
    <m/>
    <m/>
    <m/>
  </r>
  <r>
    <s v="120602009006-1"/>
    <x v="38"/>
    <n v="342402"/>
    <s v="LECTOR BIOMETRICO (SISTEMA REVISION Y SALIDA)"/>
    <s v="31.08.2014"/>
    <n v="18670438.789999999"/>
    <n v="10891089.299999999"/>
    <s v="ZLIN"/>
    <n v="10"/>
    <n v="0"/>
    <n v="0"/>
    <n v="0"/>
    <s v="ZLIN"/>
    <n v="10"/>
    <n v="0"/>
    <n v="0"/>
    <n v="0"/>
    <m/>
    <m/>
    <m/>
  </r>
  <r>
    <s v="120602009006-2"/>
    <x v="38"/>
    <n v="342402"/>
    <s v="IMPRESORA FAN  (SISTEMA REVISION Y SALIDA)"/>
    <s v="31.08.2014"/>
    <n v="2060320.26"/>
    <n v="2060320.26"/>
    <s v="ZLIN"/>
    <n v="5"/>
    <n v="0"/>
    <n v="0"/>
    <n v="0"/>
    <s v="ZLIN"/>
    <n v="10"/>
    <n v="0"/>
    <n v="0"/>
    <n v="0"/>
    <m/>
    <m/>
    <m/>
  </r>
  <r>
    <s v="120602009006-3"/>
    <x v="38"/>
    <n v="342402"/>
    <s v="IMPRESORA FAN  (SISTEMA REVISION Y SALIDA)"/>
    <s v="31.08.2014"/>
    <n v="2060320.26"/>
    <n v="2060320.26"/>
    <s v="ZLIN"/>
    <n v="5"/>
    <n v="0"/>
    <n v="0"/>
    <n v="0"/>
    <s v="ZLIN"/>
    <n v="10"/>
    <n v="0"/>
    <n v="0"/>
    <n v="0"/>
    <m/>
    <m/>
    <m/>
  </r>
  <r>
    <s v="120602009006-4"/>
    <x v="38"/>
    <n v="342402"/>
    <s v="IMPRESORA DE SELLOS  (SISTEMA REVISION Y SALIDA)"/>
    <s v="31.08.2014"/>
    <n v="2388322.5299999998"/>
    <n v="2388322.5299999998"/>
    <s v="ZLIN"/>
    <n v="5"/>
    <n v="0"/>
    <n v="0"/>
    <n v="0"/>
    <s v="ZLIN"/>
    <n v="10"/>
    <n v="0"/>
    <n v="0"/>
    <n v="0"/>
    <m/>
    <m/>
    <m/>
  </r>
  <r>
    <s v="120602009006-5"/>
    <x v="38"/>
    <n v="342402"/>
    <s v="IMPRESORA DE SELLOS  (SISTEMA REVISION Y SALIDA)"/>
    <s v="31.08.2014"/>
    <n v="2388322.5299999998"/>
    <n v="2388322.5299999998"/>
    <s v="ZLIN"/>
    <n v="5"/>
    <n v="0"/>
    <n v="0"/>
    <n v="0"/>
    <s v="ZLIN"/>
    <n v="10"/>
    <n v="0"/>
    <n v="0"/>
    <n v="0"/>
    <m/>
    <m/>
    <m/>
  </r>
  <r>
    <s v="120602009007-0"/>
    <x v="38"/>
    <n v="342402"/>
    <s v="ESCRITORIO (BIBLIOTECA TECNICA)"/>
    <s v="31.08.2014"/>
    <n v="350523.99"/>
    <n v="204472.33"/>
    <s v="ZLIN"/>
    <n v="10"/>
    <n v="0"/>
    <n v="0"/>
    <n v="0"/>
    <s v="ZLIN"/>
    <n v="10"/>
    <n v="0"/>
    <n v="0"/>
    <n v="0"/>
    <m/>
    <m/>
    <m/>
  </r>
  <r>
    <s v="120602009008-0"/>
    <x v="38"/>
    <n v="342402"/>
    <s v="MESA (COMEDOR OPERADORES)"/>
    <s v="31.08.2014"/>
    <n v="251931.05"/>
    <n v="146959.77999999997"/>
    <s v="ZLIN"/>
    <n v="10"/>
    <n v="0"/>
    <n v="0"/>
    <n v="0"/>
    <s v="ZLIN"/>
    <n v="10"/>
    <n v="0"/>
    <n v="0"/>
    <n v="0"/>
    <m/>
    <m/>
    <m/>
  </r>
  <r>
    <s v="120602009009-0"/>
    <x v="38"/>
    <n v="342402"/>
    <s v="ESTACION DE TRABAJO (INSPECTOR PROTECCION INTEGR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10-0"/>
    <x v="38"/>
    <n v="342100"/>
    <s v="CREDENZA (INSPECTOR PROTECCION INTEGRAL)"/>
    <s v="31.08.2014"/>
    <n v="257620.46"/>
    <n v="150278.59999999998"/>
    <s v="ZLIN"/>
    <n v="10"/>
    <n v="0"/>
    <n v="0"/>
    <n v="0"/>
    <s v="ZLIN"/>
    <n v="10"/>
    <n v="0"/>
    <n v="0"/>
    <n v="0"/>
    <m/>
    <m/>
    <m/>
  </r>
  <r>
    <s v="120602009011-0"/>
    <x v="38"/>
    <n v="342402"/>
    <s v="ESTACION DE TRABAJO (OPERADOR IFOS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12-0"/>
    <x v="38"/>
    <n v="342402"/>
    <s v="ESTACION DE TRABAJO (OPERADOR IFOS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13-0"/>
    <x v="38"/>
    <n v="342402"/>
    <s v="MESA (SALA CONFERENCIAS)"/>
    <s v="31.08.2014"/>
    <n v="251931.05"/>
    <n v="146959.77999999997"/>
    <s v="ZLIN"/>
    <n v="10"/>
    <n v="0"/>
    <n v="0"/>
    <n v="0"/>
    <s v="ZLIN"/>
    <n v="10"/>
    <n v="0"/>
    <n v="0"/>
    <n v="0"/>
    <m/>
    <m/>
    <m/>
  </r>
  <r>
    <s v="120602009014-0"/>
    <x v="38"/>
    <n v="342402"/>
    <s v="ESTACION DE TRABAJO (CAJA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15-0"/>
    <x v="38"/>
    <n v="342402"/>
    <s v="LOCKER (PRIMER NIVEL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16-0"/>
    <x v="38"/>
    <n v="342402"/>
    <s v="LOCKER (PRIMER NIVEL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17-0"/>
    <x v="38"/>
    <n v="342402"/>
    <s v="LOCKER (PRIMER NIVEL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18-0"/>
    <x v="38"/>
    <n v="342402"/>
    <s v="LOCKER (PRIMER NIVEL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19-0"/>
    <x v="38"/>
    <n v="342402"/>
    <s v="ESTACION DE TRABAJO (SUPERVISOR FACTURACION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20-0"/>
    <x v="38"/>
    <n v="342402"/>
    <s v="CREDENZA (SUPERVISOR FACTURACION)"/>
    <s v="31.08.2014"/>
    <n v="257620.46"/>
    <n v="150278.59999999998"/>
    <s v="ZLIN"/>
    <n v="10"/>
    <n v="0"/>
    <n v="0"/>
    <n v="0"/>
    <s v="ZLIN"/>
    <n v="10"/>
    <n v="0"/>
    <n v="0"/>
    <n v="0"/>
    <m/>
    <m/>
    <m/>
  </r>
  <r>
    <s v="120602009021-0"/>
    <x v="38"/>
    <n v="342402"/>
    <s v="ARCHIVO SENCILLO FIJO DOS CUERPOS (PRIMER NIVEL)"/>
    <s v="31.08.2014"/>
    <n v="1017611.66"/>
    <n v="593606.80000000005"/>
    <s v="ZLIN"/>
    <n v="10"/>
    <n v="0"/>
    <n v="0"/>
    <n v="0"/>
    <s v="ZLIN"/>
    <n v="10"/>
    <n v="0"/>
    <n v="0"/>
    <n v="0"/>
    <m/>
    <m/>
    <m/>
  </r>
  <r>
    <s v="120602009022-0"/>
    <x v="38"/>
    <n v="342402"/>
    <s v="ARCHIVO SENCILLO FIJO DOS CUERPOS (PRIMER NIVEL)"/>
    <s v="31.08.2014"/>
    <n v="1017611.66"/>
    <n v="593606.80000000005"/>
    <s v="ZLIN"/>
    <n v="10"/>
    <n v="0"/>
    <n v="0"/>
    <n v="0"/>
    <s v="ZLIN"/>
    <n v="10"/>
    <n v="0"/>
    <n v="0"/>
    <n v="0"/>
    <m/>
    <m/>
    <m/>
  </r>
  <r>
    <s v="120602009023-0"/>
    <x v="38"/>
    <n v="342402"/>
    <s v="ARCHIVO SENCILLO FIJO UN CUERPO (SEGUNDO NIVEL)"/>
    <s v="31.08.2014"/>
    <n v="134038.73000000001"/>
    <n v="78189.25"/>
    <s v="ZLIN"/>
    <n v="10"/>
    <n v="0"/>
    <n v="0"/>
    <n v="0"/>
    <s v="ZLIN"/>
    <n v="10"/>
    <n v="0"/>
    <n v="0"/>
    <n v="0"/>
    <m/>
    <m/>
    <m/>
  </r>
  <r>
    <s v="120602009024-0"/>
    <x v="38"/>
    <n v="342402"/>
    <s v="ARCHIVO MOVIL DOBLE (SEGUNDO NIVEL)"/>
    <s v="31.08.2014"/>
    <n v="6662421.8399999999"/>
    <n v="3886412.73"/>
    <s v="ZLIN"/>
    <n v="10"/>
    <n v="0"/>
    <n v="0"/>
    <n v="0"/>
    <s v="ZLIN"/>
    <n v="10"/>
    <n v="0"/>
    <n v="0"/>
    <n v="0"/>
    <m/>
    <m/>
    <m/>
  </r>
  <r>
    <s v="120602009025-0"/>
    <x v="38"/>
    <n v="342402"/>
    <s v="ARCHIVO MOVIL DOBLE (SEGUNDO NIVEL)"/>
    <s v="31.08.2014"/>
    <n v="6662421.8399999999"/>
    <n v="3886412.73"/>
    <s v="ZLIN"/>
    <n v="10"/>
    <n v="0"/>
    <n v="0"/>
    <n v="0"/>
    <s v="ZLIN"/>
    <n v="10"/>
    <n v="0"/>
    <n v="0"/>
    <n v="0"/>
    <m/>
    <m/>
    <m/>
  </r>
  <r>
    <s v="120602009026-0"/>
    <x v="38"/>
    <n v="342402"/>
    <s v="ARCHIVO MOVIL DOBLE (SEGUNDO NIVEL)"/>
    <s v="31.08.2014"/>
    <n v="6662421.8399999999"/>
    <n v="3886412.73"/>
    <s v="ZLIN"/>
    <n v="10"/>
    <n v="0"/>
    <n v="0"/>
    <n v="0"/>
    <s v="ZLIN"/>
    <n v="10"/>
    <n v="0"/>
    <n v="0"/>
    <n v="0"/>
    <m/>
    <m/>
    <m/>
  </r>
  <r>
    <s v="120602009027-0"/>
    <x v="38"/>
    <n v="342402"/>
    <s v="ESTACION DE TRAJAJO (ASIST. ADM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28-0"/>
    <x v="38"/>
    <n v="342402"/>
    <s v="CREDENZA (ASIST. ADM)"/>
    <s v="31.08.2014"/>
    <n v="257620.46"/>
    <n v="150278.59999999998"/>
    <s v="ZLIN"/>
    <n v="10"/>
    <n v="0"/>
    <n v="0"/>
    <n v="0"/>
    <s v="ZLIN"/>
    <n v="10"/>
    <n v="0"/>
    <n v="0"/>
    <n v="0"/>
    <m/>
    <m/>
    <m/>
  </r>
  <r>
    <s v="120602009029-0"/>
    <x v="38"/>
    <n v="342402"/>
    <s v="ESTACION DE TRABAJO (CENTRO CONTROL TANQUES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30-0"/>
    <x v="38"/>
    <n v="342402"/>
    <s v="ESTACION DE TRABAJO (CENTRO CONTROL TANQUES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31-0"/>
    <x v="38"/>
    <n v="342402"/>
    <s v="LOCKER 8 PUESTOS (CENTRO CONTROL TANQUES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32-0"/>
    <x v="38"/>
    <n v="342402"/>
    <s v="LOCKER 8 PUESTOS (CENTRO CONTROL TANQUES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33-0"/>
    <x v="38"/>
    <n v="342402"/>
    <s v="LOCKER 8 PUESTOS (CENTRO CONTROL TANQUES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34-0"/>
    <x v="38"/>
    <n v="342402"/>
    <s v="LOCKER 8 PUESTOS (CENTRO CONTROL TANQUES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35-0"/>
    <x v="38"/>
    <n v="342402"/>
    <s v="ESTACION DE TRABAJO (CONTRO OPERACIONES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36-0"/>
    <x v="38"/>
    <n v="342402"/>
    <s v="CREDENZA (CONTROL OPERACIONES)"/>
    <s v="31.08.2014"/>
    <n v="257620.46"/>
    <n v="150278.59999999998"/>
    <s v="ZLIN"/>
    <n v="10"/>
    <n v="0"/>
    <n v="0"/>
    <n v="0"/>
    <s v="ZLIN"/>
    <n v="10"/>
    <n v="0"/>
    <n v="0"/>
    <n v="0"/>
    <m/>
    <m/>
    <m/>
  </r>
  <r>
    <s v="120602009037-0"/>
    <x v="38"/>
    <n v="342402"/>
    <s v="ESTACION DE TRABAJO (JEFATURA DISTRIBUCION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38-0"/>
    <x v="38"/>
    <n v="342402"/>
    <s v="CREDENZA (JEFATURA DISTRIBUCION)"/>
    <s v="31.08.2014"/>
    <n v="257620.46"/>
    <n v="150278.59999999998"/>
    <s v="ZLIN"/>
    <n v="10"/>
    <n v="0"/>
    <n v="0"/>
    <n v="0"/>
    <s v="ZLIN"/>
    <n v="10"/>
    <n v="0"/>
    <n v="0"/>
    <n v="0"/>
    <m/>
    <m/>
    <m/>
  </r>
  <r>
    <s v="120602009039-0"/>
    <x v="38"/>
    <n v="342402"/>
    <s v="ESTACION DE TRABAJO (RECEPCION 2° NIVEL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40-0"/>
    <x v="38"/>
    <n v="342402"/>
    <s v="MESA REUNIONES (SALA 2° NIVEL)"/>
    <s v="31.08.2014"/>
    <n v="697718.89"/>
    <n v="407002.69"/>
    <s v="ZLIN"/>
    <n v="10"/>
    <n v="0"/>
    <n v="0"/>
    <n v="0"/>
    <s v="ZLIN"/>
    <n v="10"/>
    <n v="0"/>
    <n v="0"/>
    <n v="0"/>
    <m/>
    <m/>
    <m/>
  </r>
  <r>
    <s v="120602009041-0"/>
    <x v="38"/>
    <n v="342402"/>
    <s v="ESTACION DE TRABAJO (SUPERFICIE DISTRIBUCION)"/>
    <s v="31.08.2014"/>
    <n v="319886.90000000002"/>
    <n v="186600.69000000003"/>
    <s v="ZLIN"/>
    <n v="10"/>
    <n v="0"/>
    <n v="0"/>
    <n v="0"/>
    <s v="ZLIN"/>
    <n v="10"/>
    <n v="0"/>
    <n v="0"/>
    <n v="0"/>
    <m/>
    <m/>
    <m/>
  </r>
  <r>
    <s v="120602009042-0"/>
    <x v="38"/>
    <n v="342402"/>
    <s v="CREDENZA (SUPERFICIE DISTRIBUCION)"/>
    <s v="31.08.2014"/>
    <n v="257620.46"/>
    <n v="150278.59999999998"/>
    <s v="ZLIN"/>
    <n v="10"/>
    <n v="0"/>
    <n v="0"/>
    <n v="0"/>
    <s v="ZLIN"/>
    <n v="10"/>
    <n v="0"/>
    <n v="0"/>
    <n v="0"/>
    <m/>
    <m/>
    <m/>
  </r>
  <r>
    <s v="120602009043-0"/>
    <x v="38"/>
    <n v="342402"/>
    <s v="LOCKER (2° NIVEL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44-0"/>
    <x v="38"/>
    <n v="342402"/>
    <s v="LOCKER (2° NIVEL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45-0"/>
    <x v="38"/>
    <n v="342402"/>
    <s v="LOCKER (2° NIVEL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46-0"/>
    <x v="38"/>
    <n v="342402"/>
    <s v="LOCKER (2° NIVEL)"/>
    <s v="31.08.2014"/>
    <n v="293571.18"/>
    <n v="171249.87"/>
    <s v="ZLIN"/>
    <n v="10"/>
    <n v="0"/>
    <n v="0"/>
    <n v="0"/>
    <s v="ZLIN"/>
    <n v="10"/>
    <n v="0"/>
    <n v="0"/>
    <n v="0"/>
    <m/>
    <m/>
    <m/>
  </r>
  <r>
    <s v="120602009047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48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49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0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1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2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3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4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5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6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7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8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59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60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61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62-0"/>
    <x v="38"/>
    <n v="342402"/>
    <s v="SILLA CON BRAZOS (ROS PLUSS)"/>
    <s v="31.08.2014"/>
    <n v="200561.08"/>
    <n v="116993.96999999999"/>
    <s v="ZLIN"/>
    <n v="10"/>
    <n v="0"/>
    <n v="0"/>
    <n v="0"/>
    <s v="ZLIN"/>
    <n v="10"/>
    <n v="0"/>
    <n v="0"/>
    <n v="0"/>
    <m/>
    <m/>
    <m/>
  </r>
  <r>
    <s v="120602009063-0"/>
    <x v="38"/>
    <n v="342402"/>
    <s v="SILLA SIN BRAZOS (ROS PLUSS)"/>
    <s v="31.08.2014"/>
    <n v="158718.71"/>
    <n v="92585.909999999989"/>
    <s v="ZLIN"/>
    <n v="10"/>
    <n v="0"/>
    <n v="0"/>
    <n v="0"/>
    <s v="ZLIN"/>
    <n v="10"/>
    <n v="0"/>
    <n v="0"/>
    <n v="0"/>
    <m/>
    <m/>
    <m/>
  </r>
  <r>
    <s v="120602009064-0"/>
    <x v="38"/>
    <n v="342402"/>
    <s v="SILLA SIN BRAZOS (ROS PLUSS)"/>
    <s v="31.08.2014"/>
    <n v="158718.71"/>
    <n v="92585.909999999989"/>
    <s v="ZLIN"/>
    <n v="10"/>
    <n v="0"/>
    <n v="0"/>
    <n v="0"/>
    <s v="ZLIN"/>
    <n v="10"/>
    <n v="0"/>
    <n v="0"/>
    <n v="0"/>
    <m/>
    <m/>
    <m/>
  </r>
  <r>
    <s v="120602009065-0"/>
    <x v="38"/>
    <n v="342402"/>
    <s v="SILLA SIN BRAZOS (ROS PLUSS)"/>
    <s v="31.08.2014"/>
    <n v="158718.71"/>
    <n v="92585.909999999989"/>
    <s v="ZLIN"/>
    <n v="10"/>
    <n v="0"/>
    <n v="0"/>
    <n v="0"/>
    <s v="ZLIN"/>
    <n v="10"/>
    <n v="0"/>
    <n v="0"/>
    <n v="0"/>
    <m/>
    <m/>
    <m/>
  </r>
  <r>
    <s v="120602009066-0"/>
    <x v="38"/>
    <n v="342402"/>
    <s v="SILLA SIN BRAZOS (ROS PLUSS)"/>
    <s v="31.08.2014"/>
    <n v="158718.71"/>
    <n v="92585.909999999989"/>
    <s v="ZLIN"/>
    <n v="10"/>
    <n v="0"/>
    <n v="0"/>
    <n v="0"/>
    <s v="ZLIN"/>
    <n v="10"/>
    <n v="0"/>
    <n v="0"/>
    <n v="0"/>
    <m/>
    <m/>
    <m/>
  </r>
  <r>
    <s v="120602009067-0"/>
    <x v="38"/>
    <n v="342402"/>
    <s v="SILLA SIN BRAZOS (ROS PLUSS)"/>
    <s v="31.08.2014"/>
    <n v="158718.71"/>
    <n v="92585.909999999989"/>
    <s v="ZLIN"/>
    <n v="10"/>
    <n v="0"/>
    <n v="0"/>
    <n v="0"/>
    <s v="ZLIN"/>
    <n v="10"/>
    <n v="0"/>
    <n v="0"/>
    <n v="0"/>
    <m/>
    <m/>
    <m/>
  </r>
  <r>
    <s v="120602009068-0"/>
    <x v="38"/>
    <n v="342402"/>
    <s v="SILLA SIN BRAZOS (ROS PLUSS)"/>
    <s v="31.08.2014"/>
    <n v="158718.71"/>
    <n v="92585.909999999989"/>
    <s v="ZLIN"/>
    <n v="10"/>
    <n v="0"/>
    <n v="0"/>
    <n v="0"/>
    <s v="ZLIN"/>
    <n v="10"/>
    <n v="0"/>
    <n v="0"/>
    <n v="0"/>
    <m/>
    <m/>
    <m/>
  </r>
  <r>
    <s v="120602009069-0"/>
    <x v="38"/>
    <n v="342402"/>
    <s v="SILLA SEMIEJECUTIVA ART CON BRAZOS"/>
    <s v="31.08.2014"/>
    <n v="200438.39999999999"/>
    <n v="116922.4"/>
    <s v="ZLIN"/>
    <n v="10"/>
    <n v="0"/>
    <n v="0"/>
    <n v="0"/>
    <s v="ZLIN"/>
    <n v="10"/>
    <n v="0"/>
    <n v="0"/>
    <n v="0"/>
    <m/>
    <m/>
    <m/>
  </r>
  <r>
    <s v="120602009070-0"/>
    <x v="38"/>
    <n v="323303"/>
    <s v="AIRE ACONDICIONADO"/>
    <s v="22.12.2014"/>
    <n v="661050"/>
    <n v="363577.5"/>
    <s v="ZLIN"/>
    <n v="10"/>
    <n v="0"/>
    <n v="0"/>
    <n v="0"/>
    <s v="ZLIN"/>
    <n v="10"/>
    <n v="0"/>
    <n v="0"/>
    <n v="0"/>
    <m/>
    <m/>
    <m/>
  </r>
  <r>
    <s v="120602009072-0"/>
    <x v="38"/>
    <n v="323302"/>
    <s v="EXTRACTOR"/>
    <s v="10.12.2014"/>
    <n v="489290"/>
    <n v="269109.5"/>
    <s v="ZLIN"/>
    <n v="10"/>
    <n v="0"/>
    <n v="0"/>
    <n v="0"/>
    <s v="ZLIN"/>
    <n v="10"/>
    <n v="0"/>
    <n v="0"/>
    <n v="0"/>
    <m/>
    <m/>
    <m/>
  </r>
  <r>
    <s v="120602009073-0"/>
    <x v="38"/>
    <n v="335202"/>
    <s v="SILLA"/>
    <s v="12.08.2014"/>
    <n v="99999.99"/>
    <n v="58333.33"/>
    <s v="ZLIN"/>
    <n v="10"/>
    <n v="0"/>
    <n v="0"/>
    <n v="0"/>
    <s v="ZLIN"/>
    <n v="10"/>
    <n v="0"/>
    <n v="0"/>
    <n v="0"/>
    <m/>
    <m/>
    <m/>
  </r>
  <r>
    <s v="120602009074-0"/>
    <x v="38"/>
    <n v="335201"/>
    <s v="SILLA"/>
    <s v="12.08.2014"/>
    <n v="99999.99"/>
    <n v="58333.33"/>
    <s v="ZLIN"/>
    <n v="10"/>
    <n v="0"/>
    <n v="0"/>
    <n v="0"/>
    <s v="ZLIN"/>
    <n v="10"/>
    <n v="0"/>
    <n v="0"/>
    <n v="0"/>
    <m/>
    <m/>
    <m/>
  </r>
  <r>
    <s v="120602009075-0"/>
    <x v="38"/>
    <n v="335204"/>
    <s v="SILLA"/>
    <s v="12.08.2014"/>
    <n v="99999.99"/>
    <n v="58333.33"/>
    <s v="ZLIN"/>
    <n v="10"/>
    <n v="0"/>
    <n v="0"/>
    <n v="0"/>
    <s v="ZLIN"/>
    <n v="10"/>
    <n v="0"/>
    <n v="0"/>
    <n v="0"/>
    <m/>
    <m/>
    <m/>
  </r>
  <r>
    <s v="120602009076-0"/>
    <x v="38"/>
    <n v="335204"/>
    <s v="SILLA"/>
    <s v="12.08.2014"/>
    <n v="100000"/>
    <n v="58333.33"/>
    <s v="ZLIN"/>
    <n v="10"/>
    <n v="0"/>
    <n v="0"/>
    <n v="0"/>
    <s v="ZLIN"/>
    <n v="10"/>
    <n v="0"/>
    <n v="0"/>
    <n v="0"/>
    <m/>
    <m/>
    <m/>
  </r>
  <r>
    <s v="120602009077-0"/>
    <x v="38"/>
    <n v="335204"/>
    <s v="SILLA"/>
    <s v="12.08.2014"/>
    <n v="100000"/>
    <n v="58333.33"/>
    <s v="ZLIN"/>
    <n v="10"/>
    <n v="0"/>
    <n v="0"/>
    <n v="0"/>
    <s v="ZLIN"/>
    <n v="10"/>
    <n v="0"/>
    <n v="0"/>
    <n v="0"/>
    <m/>
    <m/>
    <m/>
  </r>
  <r>
    <s v="120602009078-0"/>
    <x v="38"/>
    <n v="334203"/>
    <s v="FAX (MULTIFUNCIONAL)"/>
    <s v="11.08.2014"/>
    <n v="608734.32999999996"/>
    <n v="355095.01999999996"/>
    <s v="ZLIN"/>
    <n v="10"/>
    <n v="0"/>
    <n v="0"/>
    <n v="0"/>
    <s v="ZLIN"/>
    <n v="10"/>
    <n v="0"/>
    <n v="0"/>
    <n v="0"/>
    <m/>
    <m/>
    <m/>
  </r>
  <r>
    <s v="120602009079-0"/>
    <x v="38"/>
    <n v="314100"/>
    <s v="SILLA EJECUTIVA"/>
    <s v="14.08.2014"/>
    <n v="151461.5"/>
    <n v="88352.540000000008"/>
    <s v="ZLIN"/>
    <n v="10"/>
    <n v="0"/>
    <n v="0"/>
    <n v="0"/>
    <s v="ZLIN"/>
    <n v="10"/>
    <n v="0"/>
    <n v="0"/>
    <n v="0"/>
    <m/>
    <m/>
    <m/>
  </r>
  <r>
    <s v="120602009080-0"/>
    <x v="38"/>
    <n v="311100"/>
    <s v="SILLA EJECUTIVA"/>
    <s v="14.08.2014"/>
    <n v="151461.5"/>
    <n v="88352.540000000008"/>
    <s v="ZLIN"/>
    <n v="10"/>
    <n v="0"/>
    <n v="0"/>
    <n v="0"/>
    <s v="ZLIN"/>
    <n v="10"/>
    <n v="0"/>
    <n v="0"/>
    <n v="0"/>
    <m/>
    <m/>
    <m/>
  </r>
  <r>
    <s v="120602009081-0"/>
    <x v="38"/>
    <n v="133301"/>
    <s v="SILLA EJECUTIVA"/>
    <s v="14.08.2014"/>
    <n v="151461.5"/>
    <n v="88352.540000000008"/>
    <s v="ZLIN"/>
    <n v="10"/>
    <n v="0"/>
    <n v="0"/>
    <n v="0"/>
    <s v="ZLIN"/>
    <n v="10"/>
    <n v="0"/>
    <n v="0"/>
    <n v="0"/>
    <m/>
    <m/>
    <m/>
  </r>
  <r>
    <s v="120602009082-0"/>
    <x v="38"/>
    <n v="335100"/>
    <s v="ELIPTICA"/>
    <s v="13.08.2014"/>
    <n v="1579740"/>
    <n v="921515"/>
    <s v="ZLIN"/>
    <n v="10"/>
    <n v="0"/>
    <n v="0"/>
    <n v="0"/>
    <s v="ZLIN"/>
    <n v="10"/>
    <n v="0"/>
    <n v="0"/>
    <n v="0"/>
    <m/>
    <m/>
    <m/>
  </r>
  <r>
    <s v="120602009084-0"/>
    <x v="38"/>
    <n v="342100"/>
    <s v="Estantería Media Puerta 200x75"/>
    <s v="07.11.2014"/>
    <n v="144871.65"/>
    <n v="80886.669999999984"/>
    <s v="ZLIN"/>
    <n v="10"/>
    <n v="0"/>
    <n v="0"/>
    <n v="0"/>
    <s v="ZLIN"/>
    <n v="10"/>
    <n v="0"/>
    <n v="0"/>
    <n v="0"/>
    <m/>
    <m/>
    <m/>
  </r>
  <r>
    <s v="120602009085-0"/>
    <x v="38"/>
    <n v="342100"/>
    <s v="Estantería Media Puerta 200x75"/>
    <s v="07.11.2014"/>
    <n v="144871.65"/>
    <n v="80886.669999999984"/>
    <s v="ZLIN"/>
    <n v="10"/>
    <n v="0"/>
    <n v="0"/>
    <n v="0"/>
    <s v="ZLIN"/>
    <n v="10"/>
    <n v="0"/>
    <n v="0"/>
    <n v="0"/>
    <m/>
    <m/>
    <m/>
  </r>
  <r>
    <s v="120602009086-0"/>
    <x v="38"/>
    <n v="342100"/>
    <s v="Estantería Media Puerta 200x75"/>
    <s v="07.11.2014"/>
    <n v="149261.70000000001"/>
    <n v="83337.780000000013"/>
    <s v="ZLIN"/>
    <n v="10"/>
    <n v="0"/>
    <n v="0"/>
    <n v="0"/>
    <s v="ZLIN"/>
    <n v="10"/>
    <n v="0"/>
    <n v="0"/>
    <n v="0"/>
    <m/>
    <m/>
    <m/>
  </r>
  <r>
    <s v="120602009087-0"/>
    <x v="38"/>
    <n v="342100"/>
    <s v="Estantería Puertas Totales"/>
    <s v="13.11.2014"/>
    <n v="158400"/>
    <n v="88440"/>
    <s v="ZLIN"/>
    <n v="10"/>
    <n v="0"/>
    <n v="0"/>
    <n v="0"/>
    <s v="ZLIN"/>
    <n v="10"/>
    <n v="0"/>
    <n v="0"/>
    <n v="0"/>
    <m/>
    <m/>
    <m/>
  </r>
  <r>
    <s v="120602009088-0"/>
    <x v="38"/>
    <n v="342100"/>
    <s v="Estantería Puertas Totales"/>
    <s v="13.11.2014"/>
    <n v="158400"/>
    <n v="88440"/>
    <s v="ZLIN"/>
    <n v="10"/>
    <n v="0"/>
    <n v="0"/>
    <n v="0"/>
    <s v="ZLIN"/>
    <n v="10"/>
    <n v="0"/>
    <n v="0"/>
    <n v="0"/>
    <m/>
    <m/>
    <m/>
  </r>
  <r>
    <s v="120602009089-0"/>
    <x v="38"/>
    <n v="342100"/>
    <s v="Estantería Puertas Totales"/>
    <s v="13.11.2014"/>
    <n v="158400"/>
    <n v="88440"/>
    <s v="ZLIN"/>
    <n v="10"/>
    <n v="0"/>
    <n v="0"/>
    <n v="0"/>
    <s v="ZLIN"/>
    <n v="10"/>
    <n v="0"/>
    <n v="0"/>
    <n v="0"/>
    <m/>
    <m/>
    <m/>
  </r>
  <r>
    <s v="120602009090-0"/>
    <x v="38"/>
    <n v="342100"/>
    <s v="Estantería Puertas Totales"/>
    <s v="13.11.2014"/>
    <n v="158400"/>
    <n v="88440"/>
    <s v="ZLIN"/>
    <n v="10"/>
    <n v="0"/>
    <n v="0"/>
    <n v="0"/>
    <s v="ZLIN"/>
    <n v="10"/>
    <n v="0"/>
    <n v="0"/>
    <n v="0"/>
    <m/>
    <m/>
    <m/>
  </r>
  <r>
    <s v="120602009091-0"/>
    <x v="38"/>
    <n v="342100"/>
    <s v="Estantería Puertas Totales"/>
    <s v="13.11.2014"/>
    <n v="158400"/>
    <n v="88440"/>
    <s v="ZLIN"/>
    <n v="10"/>
    <n v="0"/>
    <n v="0"/>
    <n v="0"/>
    <s v="ZLIN"/>
    <n v="10"/>
    <n v="0"/>
    <n v="0"/>
    <n v="0"/>
    <m/>
    <m/>
    <m/>
  </r>
  <r>
    <s v="120602009092-0"/>
    <x v="38"/>
    <n v="342100"/>
    <s v="Estantería Puertas Totales"/>
    <s v="13.11.2014"/>
    <n v="198000.01"/>
    <n v="110550.00000000001"/>
    <s v="ZLIN"/>
    <n v="10"/>
    <n v="0"/>
    <n v="0"/>
    <n v="0"/>
    <s v="ZLIN"/>
    <n v="10"/>
    <n v="0"/>
    <n v="0"/>
    <n v="0"/>
    <m/>
    <m/>
    <m/>
  </r>
  <r>
    <s v="120602009093-0"/>
    <x v="38"/>
    <n v="342100"/>
    <s v="Mueble Aéreo"/>
    <s v="13.11.2014"/>
    <n v="108900"/>
    <n v="60802.5"/>
    <s v="ZLIN"/>
    <n v="10"/>
    <n v="0"/>
    <n v="0"/>
    <n v="0"/>
    <s v="ZLIN"/>
    <n v="10"/>
    <n v="0"/>
    <n v="0"/>
    <n v="0"/>
    <m/>
    <m/>
    <m/>
  </r>
  <r>
    <s v="120602009094-0"/>
    <x v="38"/>
    <n v="342100"/>
    <s v="Mueble Aéreo"/>
    <s v="13.11.2014"/>
    <n v="108900"/>
    <n v="60802.5"/>
    <s v="ZLIN"/>
    <n v="10"/>
    <n v="0"/>
    <n v="0"/>
    <n v="0"/>
    <s v="ZLIN"/>
    <n v="10"/>
    <n v="0"/>
    <n v="0"/>
    <n v="0"/>
    <m/>
    <m/>
    <m/>
  </r>
  <r>
    <s v="120602009095-0"/>
    <x v="38"/>
    <n v="342100"/>
    <s v="Mueble Aéreo"/>
    <s v="13.11.2014"/>
    <n v="112200.01"/>
    <n v="62644.999999999993"/>
    <s v="ZLIN"/>
    <n v="10"/>
    <n v="0"/>
    <n v="0"/>
    <n v="0"/>
    <s v="ZLIN"/>
    <n v="10"/>
    <n v="0"/>
    <n v="0"/>
    <n v="0"/>
    <m/>
    <m/>
    <m/>
  </r>
  <r>
    <s v="120602009096-0"/>
    <x v="38"/>
    <n v="342100"/>
    <s v="Estacion de Trabajo 175x200"/>
    <s v="13.11.2014"/>
    <n v="171599.99"/>
    <n v="95809.999999999985"/>
    <s v="ZLIN"/>
    <n v="10"/>
    <n v="0"/>
    <n v="0"/>
    <n v="0"/>
    <s v="ZLIN"/>
    <n v="10"/>
    <n v="0"/>
    <n v="0"/>
    <n v="0"/>
    <m/>
    <m/>
    <m/>
  </r>
  <r>
    <s v="120602009097-0"/>
    <x v="38"/>
    <n v="342100"/>
    <s v="Estacion de Trabajo 175x200"/>
    <s v="13.11.2014"/>
    <n v="171599.99"/>
    <n v="95809.999999999985"/>
    <s v="ZLIN"/>
    <n v="10"/>
    <n v="0"/>
    <n v="0"/>
    <n v="0"/>
    <s v="ZLIN"/>
    <n v="10"/>
    <n v="0"/>
    <n v="0"/>
    <n v="0"/>
    <m/>
    <m/>
    <m/>
  </r>
  <r>
    <s v="120602009098-0"/>
    <x v="38"/>
    <n v="342100"/>
    <s v="Estacion de Trabajo 175x200"/>
    <s v="13.11.2014"/>
    <n v="176800"/>
    <n v="98713.33"/>
    <s v="ZLIN"/>
    <n v="10"/>
    <n v="0"/>
    <n v="0"/>
    <n v="0"/>
    <s v="ZLIN"/>
    <n v="10"/>
    <n v="0"/>
    <n v="0"/>
    <n v="0"/>
    <m/>
    <m/>
    <m/>
  </r>
  <r>
    <s v="120602009099-0"/>
    <x v="38"/>
    <n v="342100"/>
    <s v="Estantería Media Puerta 180x80"/>
    <s v="13.11.2014"/>
    <n v="140000.01"/>
    <n v="78166.670000000013"/>
    <s v="ZLIN"/>
    <n v="10"/>
    <n v="0"/>
    <n v="0"/>
    <n v="0"/>
    <s v="ZLIN"/>
    <n v="10"/>
    <n v="0"/>
    <n v="0"/>
    <n v="0"/>
    <m/>
    <m/>
    <m/>
  </r>
  <r>
    <s v="120602009100-0"/>
    <x v="38"/>
    <n v="342100"/>
    <s v="Estantería Media Puerta 180x80"/>
    <s v="13.11.2014"/>
    <n v="139999.99"/>
    <n v="78166.669999999984"/>
    <s v="ZLIN"/>
    <n v="10"/>
    <n v="0"/>
    <n v="0"/>
    <n v="0"/>
    <s v="ZLIN"/>
    <n v="10"/>
    <n v="0"/>
    <n v="0"/>
    <n v="0"/>
    <m/>
    <m/>
    <m/>
  </r>
  <r>
    <s v="120602009101-0"/>
    <x v="38"/>
    <n v="342100"/>
    <s v="Mueble Aéreo Auto-Soportado"/>
    <s v="13.11.2014"/>
    <n v="120000"/>
    <n v="67000"/>
    <s v="ZLIN"/>
    <n v="10"/>
    <n v="0"/>
    <n v="0"/>
    <n v="0"/>
    <s v="ZLIN"/>
    <n v="10"/>
    <n v="0"/>
    <n v="0"/>
    <n v="0"/>
    <m/>
    <m/>
    <m/>
  </r>
  <r>
    <s v="120602009102-0"/>
    <x v="38"/>
    <n v="342100"/>
    <s v="Mueble Aéreo Auto-Soportado"/>
    <s v="13.11.2014"/>
    <n v="120000"/>
    <n v="67000"/>
    <s v="ZLIN"/>
    <n v="10"/>
    <n v="0"/>
    <n v="0"/>
    <n v="0"/>
    <s v="ZLIN"/>
    <n v="10"/>
    <n v="0"/>
    <n v="0"/>
    <n v="0"/>
    <m/>
    <m/>
    <m/>
  </r>
  <r>
    <s v="120602009103-0"/>
    <x v="38"/>
    <n v="342100"/>
    <s v="Estacion de Trabajo 150x120"/>
    <s v="13.11.2014"/>
    <n v="175000"/>
    <n v="97708.33"/>
    <s v="ZLIN"/>
    <n v="10"/>
    <n v="0"/>
    <n v="0"/>
    <n v="0"/>
    <s v="ZLIN"/>
    <n v="10"/>
    <n v="0"/>
    <n v="0"/>
    <n v="0"/>
    <m/>
    <m/>
    <m/>
  </r>
  <r>
    <s v="120602009104-0"/>
    <x v="38"/>
    <n v="342100"/>
    <s v="Estacion de Trabajo 150x120"/>
    <s v="13.11.2014"/>
    <n v="174999.99"/>
    <n v="97708.329999999987"/>
    <s v="ZLIN"/>
    <n v="10"/>
    <n v="0"/>
    <n v="0"/>
    <n v="0"/>
    <s v="ZLIN"/>
    <n v="10"/>
    <n v="0"/>
    <n v="0"/>
    <n v="0"/>
    <m/>
    <m/>
    <m/>
  </r>
  <r>
    <s v="120602009105-0"/>
    <x v="38"/>
    <n v="342100"/>
    <s v="Mueble Especial 210x50"/>
    <s v="13.11.2014"/>
    <n v="499000"/>
    <n v="278608.32999999996"/>
    <s v="ZLIN"/>
    <n v="10"/>
    <n v="0"/>
    <n v="0"/>
    <n v="0"/>
    <s v="ZLIN"/>
    <n v="10"/>
    <n v="0"/>
    <n v="0"/>
    <n v="0"/>
    <m/>
    <m/>
    <m/>
  </r>
  <r>
    <s v="120602009106-0"/>
    <x v="38"/>
    <n v="332100"/>
    <s v="ESTACION DE TRABAJO"/>
    <s v="28.01.2015"/>
    <n v="4090212.36"/>
    <n v="2215531.7000000002"/>
    <s v="ZLIN"/>
    <n v="10"/>
    <n v="0"/>
    <n v="0"/>
    <n v="0"/>
    <s v="ZLIN"/>
    <n v="10"/>
    <n v="0"/>
    <n v="0"/>
    <n v="0"/>
    <m/>
    <m/>
    <m/>
  </r>
  <r>
    <s v="120602009107-0"/>
    <x v="38"/>
    <n v="332100"/>
    <s v="ESTACION DE TRABAJO"/>
    <s v="28.01.2015"/>
    <n v="352185.74"/>
    <n v="190767.27"/>
    <s v="ZLIN"/>
    <n v="10"/>
    <n v="0"/>
    <n v="0"/>
    <n v="0"/>
    <s v="ZLIN"/>
    <n v="10"/>
    <n v="0"/>
    <n v="0"/>
    <n v="0"/>
    <m/>
    <m/>
    <m/>
  </r>
  <r>
    <s v="120602009108-0"/>
    <x v="38"/>
    <n v="332100"/>
    <s v="ESTACION DE TRABAJO"/>
    <s v="28.01.2015"/>
    <n v="352185.74"/>
    <n v="190767.27"/>
    <s v="ZLIN"/>
    <n v="10"/>
    <n v="0"/>
    <n v="0"/>
    <n v="0"/>
    <s v="ZLIN"/>
    <n v="10"/>
    <n v="0"/>
    <n v="0"/>
    <n v="0"/>
    <m/>
    <m/>
    <m/>
  </r>
  <r>
    <s v="120602009109-0"/>
    <x v="38"/>
    <n v="332100"/>
    <s v="ESTACION DE TRABAJO"/>
    <s v="28.01.2015"/>
    <n v="352185.74"/>
    <n v="190767.27"/>
    <s v="ZLIN"/>
    <n v="10"/>
    <n v="0"/>
    <n v="0"/>
    <n v="0"/>
    <s v="ZLIN"/>
    <n v="10"/>
    <n v="0"/>
    <n v="0"/>
    <n v="0"/>
    <m/>
    <m/>
    <m/>
  </r>
  <r>
    <s v="120602009110-0"/>
    <x v="38"/>
    <n v="332100"/>
    <s v="ESTACION DE TRABAJO"/>
    <s v="28.01.2015"/>
    <n v="352185.74"/>
    <n v="190767.27"/>
    <s v="ZLIN"/>
    <n v="10"/>
    <n v="0"/>
    <n v="0"/>
    <n v="0"/>
    <s v="ZLIN"/>
    <n v="10"/>
    <n v="0"/>
    <n v="0"/>
    <n v="0"/>
    <m/>
    <m/>
    <m/>
  </r>
  <r>
    <s v="120602009111-0"/>
    <x v="38"/>
    <n v="332100"/>
    <s v="LIBRERO"/>
    <s v="28.01.2015"/>
    <n v="186356.44"/>
    <n v="100943.06"/>
    <s v="ZLIN"/>
    <n v="10"/>
    <n v="0"/>
    <n v="0"/>
    <n v="0"/>
    <s v="ZLIN"/>
    <n v="10"/>
    <n v="0"/>
    <n v="0"/>
    <n v="0"/>
    <m/>
    <m/>
    <m/>
  </r>
  <r>
    <s v="120602009112-0"/>
    <x v="38"/>
    <n v="332100"/>
    <s v="LIBRERO"/>
    <s v="28.01.2015"/>
    <n v="186356.44"/>
    <n v="100943.06"/>
    <s v="ZLIN"/>
    <n v="10"/>
    <n v="0"/>
    <n v="0"/>
    <n v="0"/>
    <s v="ZLIN"/>
    <n v="10"/>
    <n v="0"/>
    <n v="0"/>
    <n v="0"/>
    <m/>
    <m/>
    <m/>
  </r>
  <r>
    <s v="120602009113-0"/>
    <x v="38"/>
    <n v="332100"/>
    <s v="LIBRERO"/>
    <s v="28.01.2015"/>
    <n v="192004.1"/>
    <n v="104002.22"/>
    <s v="ZLIN"/>
    <n v="10"/>
    <n v="0"/>
    <n v="0"/>
    <n v="0"/>
    <s v="ZLIN"/>
    <n v="10"/>
    <n v="0"/>
    <n v="0"/>
    <n v="0"/>
    <m/>
    <m/>
    <m/>
  </r>
  <r>
    <s v="120602009114-0"/>
    <x v="38"/>
    <n v="332100"/>
    <s v="LIBRERO"/>
    <s v="28.01.2015"/>
    <n v="491845.61"/>
    <n v="266416.37"/>
    <s v="ZLIN"/>
    <n v="10"/>
    <n v="0"/>
    <n v="0"/>
    <n v="0"/>
    <s v="ZLIN"/>
    <n v="10"/>
    <n v="0"/>
    <n v="0"/>
    <n v="0"/>
    <m/>
    <m/>
    <m/>
  </r>
  <r>
    <s v="120602009115-0"/>
    <x v="38"/>
    <n v="211101"/>
    <s v="SILLA ERGONOMICA"/>
    <s v="25.08.2014"/>
    <n v="190798.88"/>
    <n v="111299.35"/>
    <s v="ZLIN"/>
    <n v="10"/>
    <n v="0"/>
    <n v="0"/>
    <n v="0"/>
    <s v="ZLIN"/>
    <n v="10"/>
    <n v="0"/>
    <n v="0"/>
    <n v="0"/>
    <m/>
    <m/>
    <m/>
  </r>
  <r>
    <s v="120602009119-0"/>
    <x v="38"/>
    <n v="322201"/>
    <s v="SILLA EJECUTIVA"/>
    <s v="25.08.2014"/>
    <n v="129938.4"/>
    <n v="75797.399999999994"/>
    <s v="ZLIN"/>
    <n v="10"/>
    <n v="0"/>
    <n v="0"/>
    <n v="0"/>
    <s v="ZLIN"/>
    <n v="10"/>
    <n v="0"/>
    <n v="0"/>
    <n v="0"/>
    <m/>
    <m/>
    <m/>
  </r>
  <r>
    <s v="120602009120-0"/>
    <x v="38"/>
    <n v="322201"/>
    <s v="SILLA EJECUTIVA"/>
    <s v="25.08.2014"/>
    <n v="129938.4"/>
    <n v="75797.399999999994"/>
    <s v="ZLIN"/>
    <n v="10"/>
    <n v="0"/>
    <n v="0"/>
    <n v="0"/>
    <s v="ZLIN"/>
    <n v="10"/>
    <n v="0"/>
    <n v="0"/>
    <n v="0"/>
    <m/>
    <m/>
    <m/>
  </r>
  <r>
    <s v="120602009121-0"/>
    <x v="38"/>
    <n v="322201"/>
    <s v="SILLA EJECUTIVA"/>
    <s v="25.08.2014"/>
    <n v="129938.4"/>
    <n v="75797.399999999994"/>
    <s v="ZLIN"/>
    <n v="10"/>
    <n v="0"/>
    <n v="0"/>
    <n v="0"/>
    <s v="ZLIN"/>
    <n v="10"/>
    <n v="0"/>
    <n v="0"/>
    <n v="0"/>
    <m/>
    <m/>
    <m/>
  </r>
  <r>
    <s v="120602009122-0"/>
    <x v="38"/>
    <n v="322201"/>
    <s v="SILLA EJECUTIVA"/>
    <s v="25.08.2014"/>
    <n v="129938.4"/>
    <n v="75797.399999999994"/>
    <s v="ZLIN"/>
    <n v="10"/>
    <n v="0"/>
    <n v="0"/>
    <n v="0"/>
    <s v="ZLIN"/>
    <n v="10"/>
    <n v="0"/>
    <n v="0"/>
    <n v="0"/>
    <m/>
    <m/>
    <m/>
  </r>
  <r>
    <s v="120602009123-0"/>
    <x v="38"/>
    <n v="322201"/>
    <s v="SILLA EJECUTIVA"/>
    <s v="25.08.2014"/>
    <n v="129938.4"/>
    <n v="75797.399999999994"/>
    <s v="ZLIN"/>
    <n v="10"/>
    <n v="0"/>
    <n v="0"/>
    <n v="0"/>
    <s v="ZLIN"/>
    <n v="10"/>
    <n v="0"/>
    <n v="0"/>
    <n v="0"/>
    <m/>
    <m/>
    <m/>
  </r>
  <r>
    <s v="120602009124-0"/>
    <x v="38"/>
    <n v="322201"/>
    <s v="MUEBLE PARA AMPOS"/>
    <s v="26.08.2014"/>
    <n v="182455.17"/>
    <n v="106432.19000000002"/>
    <s v="ZLIN"/>
    <n v="10"/>
    <n v="0"/>
    <n v="0"/>
    <n v="0"/>
    <s v="ZLIN"/>
    <n v="10"/>
    <n v="0"/>
    <n v="0"/>
    <n v="0"/>
    <m/>
    <m/>
    <m/>
  </r>
  <r>
    <s v="120602009125-0"/>
    <x v="38"/>
    <n v="344209"/>
    <s v="ETIQUETADORA"/>
    <s v="27.08.2014"/>
    <n v="799900.05"/>
    <n v="466608.36000000004"/>
    <s v="ZLIN"/>
    <n v="10"/>
    <n v="0"/>
    <n v="0"/>
    <n v="0"/>
    <s v="ZLIN"/>
    <n v="10"/>
    <n v="0"/>
    <n v="0"/>
    <n v="0"/>
    <m/>
    <m/>
    <m/>
  </r>
  <r>
    <s v="120602009126-0"/>
    <x v="38"/>
    <n v="334302"/>
    <s v="ETIQUETADORA"/>
    <s v="29.08.2014"/>
    <n v="1139322.5"/>
    <n v="664604.79"/>
    <s v="ZLIN"/>
    <n v="10"/>
    <n v="0"/>
    <n v="0"/>
    <n v="0"/>
    <s v="ZLIN"/>
    <n v="10"/>
    <n v="0"/>
    <n v="0"/>
    <n v="0"/>
    <m/>
    <m/>
    <m/>
  </r>
  <r>
    <s v="120602009127-0"/>
    <x v="38"/>
    <n v="343204"/>
    <s v="AIRE ACONDICIONADO"/>
    <s v="18.11.2014"/>
    <n v="448375"/>
    <n v="250342.71"/>
    <s v="ZLIN"/>
    <n v="10"/>
    <n v="0"/>
    <n v="0"/>
    <n v="0"/>
    <s v="ZLIN"/>
    <n v="10"/>
    <n v="0"/>
    <n v="0"/>
    <n v="0"/>
    <m/>
    <m/>
    <m/>
  </r>
  <r>
    <s v="120602009129-0"/>
    <x v="38"/>
    <n v="344202"/>
    <s v="SILLA ERGONOMICA"/>
    <s v="17.09.2014"/>
    <n v="172754.4"/>
    <n v="99333.78"/>
    <s v="ZLIN"/>
    <n v="10"/>
    <n v="0"/>
    <n v="0"/>
    <n v="0"/>
    <s v="ZLIN"/>
    <n v="10"/>
    <n v="0"/>
    <n v="0"/>
    <n v="0"/>
    <m/>
    <m/>
    <m/>
  </r>
  <r>
    <s v="120602009130-0"/>
    <x v="38"/>
    <n v="342304"/>
    <s v="MUEBLE TIPO ESTANTERIA"/>
    <s v="17.11.2014"/>
    <n v="273561.7"/>
    <n v="152738.62"/>
    <s v="ZLIN"/>
    <n v="10"/>
    <n v="0"/>
    <n v="0"/>
    <n v="0"/>
    <s v="ZLIN"/>
    <n v="10"/>
    <n v="0"/>
    <n v="0"/>
    <n v="0"/>
    <m/>
    <m/>
    <m/>
  </r>
  <r>
    <s v="120602009131-0"/>
    <x v="38"/>
    <n v="342301"/>
    <s v="MUEBLE TIPO ESTANTERIA"/>
    <s v="17.11.2014"/>
    <n v="273561.7"/>
    <n v="152738.62"/>
    <s v="ZLIN"/>
    <n v="10"/>
    <n v="0"/>
    <n v="0"/>
    <n v="0"/>
    <s v="ZLIN"/>
    <n v="10"/>
    <n v="0"/>
    <n v="0"/>
    <n v="0"/>
    <m/>
    <m/>
    <m/>
  </r>
  <r>
    <s v="120602009132-0"/>
    <x v="38"/>
    <n v="342301"/>
    <s v="MUEBLE TIPO ESTANTERIA"/>
    <s v="17.11.2014"/>
    <n v="273561.7"/>
    <n v="152738.62"/>
    <s v="ZLIN"/>
    <n v="10"/>
    <n v="0"/>
    <n v="0"/>
    <n v="0"/>
    <s v="ZLIN"/>
    <n v="10"/>
    <n v="0"/>
    <n v="0"/>
    <n v="0"/>
    <m/>
    <m/>
    <m/>
  </r>
  <r>
    <s v="120602009133-0"/>
    <x v="38"/>
    <n v="342301"/>
    <s v="MUEBLE TIPO ESTANTERIA"/>
    <s v="17.11.2014"/>
    <n v="273561.7"/>
    <n v="152738.62"/>
    <s v="ZLIN"/>
    <n v="10"/>
    <n v="0"/>
    <n v="0"/>
    <n v="0"/>
    <s v="ZLIN"/>
    <n v="10"/>
    <n v="0"/>
    <n v="0"/>
    <n v="0"/>
    <m/>
    <m/>
    <m/>
  </r>
  <r>
    <s v="120602009134-0"/>
    <x v="38"/>
    <n v="343205"/>
    <s v="Mueble modular recto con arturito móvill"/>
    <s v="27.11.2014"/>
    <n v="292670"/>
    <n v="163407.41999999998"/>
    <s v="ZLIN"/>
    <n v="10"/>
    <n v="0"/>
    <n v="0"/>
    <n v="0"/>
    <s v="ZLIN"/>
    <n v="10"/>
    <n v="0"/>
    <n v="0"/>
    <n v="0"/>
    <m/>
    <m/>
    <m/>
  </r>
  <r>
    <s v="120602009135-0"/>
    <x v="38"/>
    <n v="343205"/>
    <s v="Mueble modular recto con arturito móvill"/>
    <s v="27.11.2014"/>
    <n v="292670"/>
    <n v="163407.41999999998"/>
    <s v="ZLIN"/>
    <n v="10"/>
    <n v="0"/>
    <n v="0"/>
    <n v="0"/>
    <s v="ZLIN"/>
    <n v="10"/>
    <n v="0"/>
    <n v="0"/>
    <n v="0"/>
    <m/>
    <m/>
    <m/>
  </r>
  <r>
    <s v="120602009136-0"/>
    <x v="38"/>
    <n v="343205"/>
    <s v="Panelera en forma de U"/>
    <s v="27.11.2014"/>
    <n v="329960"/>
    <n v="184227.67"/>
    <s v="ZLIN"/>
    <n v="10"/>
    <n v="0"/>
    <n v="0"/>
    <n v="0"/>
    <s v="ZLIN"/>
    <n v="10"/>
    <n v="0"/>
    <n v="0"/>
    <n v="0"/>
    <m/>
    <m/>
    <m/>
  </r>
  <r>
    <s v="120602009137-0"/>
    <x v="38"/>
    <n v="343205"/>
    <s v="Mueble para papelería empotrar"/>
    <s v="27.11.2014"/>
    <n v="216960"/>
    <n v="121136"/>
    <s v="ZLIN"/>
    <n v="10"/>
    <n v="0"/>
    <n v="0"/>
    <n v="0"/>
    <s v="ZLIN"/>
    <n v="10"/>
    <n v="0"/>
    <n v="0"/>
    <n v="0"/>
    <m/>
    <m/>
    <m/>
  </r>
  <r>
    <s v="120602009138-0"/>
    <x v="38"/>
    <n v="343205"/>
    <s v="Mueble tipo credenza"/>
    <s v="27.11.2014"/>
    <n v="450870"/>
    <n v="251735.75"/>
    <s v="ZLIN"/>
    <n v="10"/>
    <n v="0"/>
    <n v="0"/>
    <n v="0"/>
    <s v="ZLIN"/>
    <n v="10"/>
    <n v="0"/>
    <n v="0"/>
    <n v="0"/>
    <m/>
    <m/>
    <m/>
  </r>
  <r>
    <s v="120602009139-0"/>
    <x v="38"/>
    <n v="343100"/>
    <s v="MUEBLE MODULAR TIPO L, CON ARTURITO Y PANEL"/>
    <s v="27.11.2014"/>
    <n v="438440"/>
    <n v="244795.67"/>
    <s v="ZLIN"/>
    <n v="10"/>
    <n v="0"/>
    <n v="0"/>
    <n v="0"/>
    <s v="ZLIN"/>
    <n v="10"/>
    <n v="0"/>
    <n v="0"/>
    <n v="0"/>
    <m/>
    <m/>
    <m/>
  </r>
  <r>
    <s v="120602009140-0"/>
    <x v="38"/>
    <n v="343205"/>
    <s v="Mueble tipo credenza"/>
    <s v="27.11.2014"/>
    <n v="194699"/>
    <n v="108706.94"/>
    <s v="ZLIN"/>
    <n v="10"/>
    <n v="0"/>
    <n v="0"/>
    <n v="0"/>
    <s v="ZLIN"/>
    <n v="10"/>
    <n v="0"/>
    <n v="0"/>
    <n v="0"/>
    <m/>
    <m/>
    <m/>
  </r>
  <r>
    <s v="120602009141-0"/>
    <x v="38"/>
    <n v="343100"/>
    <s v="Mueble modular tipo L con arturito y panel"/>
    <s v="27.11.2014"/>
    <n v="438440"/>
    <n v="244795.67"/>
    <s v="ZLIN"/>
    <n v="10"/>
    <n v="0"/>
    <n v="0"/>
    <n v="0"/>
    <s v="ZLIN"/>
    <n v="10"/>
    <n v="0"/>
    <n v="0"/>
    <n v="0"/>
    <m/>
    <m/>
    <m/>
  </r>
  <r>
    <s v="120602009142-0"/>
    <x v="38"/>
    <n v="321100"/>
    <s v="SILLA ERGONOMICA"/>
    <s v="19.09.2014"/>
    <n v="215547.5"/>
    <n v="123939.81"/>
    <s v="ZLIN"/>
    <n v="10"/>
    <n v="0"/>
    <n v="0"/>
    <n v="0"/>
    <s v="ZLIN"/>
    <n v="10"/>
    <n v="0"/>
    <n v="0"/>
    <n v="0"/>
    <m/>
    <m/>
    <m/>
  </r>
  <r>
    <s v="120602009143-0"/>
    <x v="38"/>
    <n v="315100"/>
    <s v="SILLA ERGONOMICA"/>
    <s v="25.09.2014"/>
    <n v="101984.76"/>
    <n v="58641.24"/>
    <s v="ZLIN"/>
    <n v="10"/>
    <n v="0"/>
    <n v="0"/>
    <n v="0"/>
    <s v="ZLIN"/>
    <n v="10"/>
    <n v="0"/>
    <n v="0"/>
    <n v="0"/>
    <m/>
    <m/>
    <m/>
  </r>
  <r>
    <s v="120602009144-0"/>
    <x v="38"/>
    <n v="322314"/>
    <s v="DISPENSADOR DE AGUA"/>
    <s v="26.09.2014"/>
    <n v="129990"/>
    <n v="74744.25"/>
    <s v="ZLIN"/>
    <n v="10"/>
    <n v="0"/>
    <n v="0"/>
    <n v="0"/>
    <s v="ZLIN"/>
    <n v="10"/>
    <n v="0"/>
    <n v="0"/>
    <n v="0"/>
    <m/>
    <m/>
    <m/>
  </r>
  <r>
    <s v="120602009145-0"/>
    <x v="38"/>
    <n v="315100"/>
    <s v="SILLA ERGONOMICA SEMIEJECUTIVA"/>
    <s v="31.10.2014"/>
    <n v="129725"/>
    <n v="75853.100000000006"/>
    <s v="ZLIN"/>
    <n v="10"/>
    <n v="0"/>
    <n v="0"/>
    <n v="0"/>
    <s v="ZLIN"/>
    <n v="10"/>
    <n v="0"/>
    <n v="0"/>
    <n v="0"/>
    <m/>
    <m/>
    <m/>
  </r>
  <r>
    <s v="120602009146-0"/>
    <x v="38"/>
    <n v="315100"/>
    <s v="SILLA ERGONOMICA SEMIEJECUTIVA"/>
    <s v="31.10.2014"/>
    <n v="129725"/>
    <n v="75853.100000000006"/>
    <s v="ZLIN"/>
    <n v="10"/>
    <n v="0"/>
    <n v="0"/>
    <n v="0"/>
    <s v="ZLIN"/>
    <n v="10"/>
    <n v="0"/>
    <n v="0"/>
    <n v="0"/>
    <m/>
    <m/>
    <m/>
  </r>
  <r>
    <s v="120602009147-0"/>
    <x v="38"/>
    <n v="333201"/>
    <s v="SILLA ERGONOMICA EJECUTIVA"/>
    <s v="08.10.2014"/>
    <n v="123083.94"/>
    <n v="69747.56"/>
    <s v="ZLIN"/>
    <n v="10"/>
    <n v="0"/>
    <n v="0"/>
    <n v="0"/>
    <s v="ZLIN"/>
    <n v="10"/>
    <n v="0"/>
    <n v="0"/>
    <n v="0"/>
    <m/>
    <m/>
    <m/>
  </r>
  <r>
    <s v="120602009150-0"/>
    <x v="38"/>
    <n v="342305"/>
    <s v="AIRE ACONDICIONADO"/>
    <s v="16.12.2014"/>
    <n v="1974627"/>
    <n v="1086044.8500000001"/>
    <s v="ZLIN"/>
    <n v="10"/>
    <n v="0"/>
    <n v="0"/>
    <n v="0"/>
    <s v="ZLIN"/>
    <n v="10"/>
    <n v="0"/>
    <n v="0"/>
    <n v="0"/>
    <m/>
    <m/>
    <m/>
  </r>
  <r>
    <s v="120602009151-0"/>
    <x v="38"/>
    <n v="342305"/>
    <s v="AIRE ACONDICIONADO"/>
    <s v="16.12.2014"/>
    <n v="736965"/>
    <n v="405330.75"/>
    <s v="ZLIN"/>
    <n v="10"/>
    <n v="0"/>
    <n v="0"/>
    <n v="0"/>
    <s v="ZLIN"/>
    <n v="10"/>
    <n v="0"/>
    <n v="0"/>
    <n v="0"/>
    <m/>
    <m/>
    <m/>
  </r>
  <r>
    <s v="120602009152-0"/>
    <x v="38"/>
    <n v="342305"/>
    <s v="AIRE ACONDICIONADO"/>
    <s v="16.12.2014"/>
    <n v="510822"/>
    <n v="280952.09999999998"/>
    <s v="ZLIN"/>
    <n v="10"/>
    <n v="0"/>
    <n v="0"/>
    <n v="0"/>
    <s v="ZLIN"/>
    <n v="10"/>
    <n v="0"/>
    <n v="0"/>
    <n v="0"/>
    <m/>
    <m/>
    <m/>
  </r>
  <r>
    <s v="120602009153-0"/>
    <x v="38"/>
    <n v="342305"/>
    <s v="AIRE ACONDICIONADO"/>
    <s v="16.12.2014"/>
    <n v="399627"/>
    <n v="219794.85"/>
    <s v="ZLIN"/>
    <n v="10"/>
    <n v="0"/>
    <n v="0"/>
    <n v="0"/>
    <s v="ZLIN"/>
    <n v="10"/>
    <n v="0"/>
    <n v="0"/>
    <n v="0"/>
    <m/>
    <m/>
    <m/>
  </r>
  <r>
    <s v="120602009154-0"/>
    <x v="38"/>
    <n v="331100"/>
    <s v="Mesa para reuniones"/>
    <s v="16.10.2014"/>
    <n v="229098"/>
    <n v="129822.2"/>
    <s v="ZLIN"/>
    <n v="10"/>
    <n v="0"/>
    <n v="0"/>
    <n v="0"/>
    <s v="ZLIN"/>
    <n v="10"/>
    <n v="0"/>
    <n v="0"/>
    <n v="0"/>
    <m/>
    <m/>
    <m/>
  </r>
  <r>
    <s v="120602009155-0"/>
    <x v="38"/>
    <n v="331100"/>
    <s v="Credenza"/>
    <s v="16.10.2014"/>
    <n v="138549"/>
    <n v="78511.100000000006"/>
    <s v="ZLIN"/>
    <n v="10"/>
    <n v="0"/>
    <n v="0"/>
    <n v="0"/>
    <s v="ZLIN"/>
    <n v="10"/>
    <n v="0"/>
    <n v="0"/>
    <n v="0"/>
    <m/>
    <m/>
    <m/>
  </r>
  <r>
    <s v="120602009158-0"/>
    <x v="38"/>
    <n v="321102"/>
    <s v="ETIQUETADORA"/>
    <s v="27.10.2014"/>
    <n v="350000"/>
    <n v="198333.33"/>
    <s v="ZLIN"/>
    <n v="10"/>
    <n v="0"/>
    <n v="0"/>
    <n v="0"/>
    <s v="ZLIN"/>
    <n v="10"/>
    <n v="0"/>
    <n v="0"/>
    <n v="0"/>
    <m/>
    <m/>
    <m/>
  </r>
  <r>
    <s v="120602009159-0"/>
    <x v="38"/>
    <n v="321102"/>
    <s v="AIRE ACONDICIONADO"/>
    <s v="21.11.2014"/>
    <n v="1625500"/>
    <n v="907570.83"/>
    <s v="ZLIN"/>
    <n v="10"/>
    <n v="0"/>
    <n v="0"/>
    <n v="0"/>
    <s v="ZLIN"/>
    <n v="10"/>
    <n v="0"/>
    <n v="0"/>
    <n v="0"/>
    <m/>
    <m/>
    <m/>
  </r>
  <r>
    <s v="120602009160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61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62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63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64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65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66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67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68-0"/>
    <x v="38"/>
    <n v="334100"/>
    <s v="ESTACION DE TRABAJO (PISO 2 ED. HERNAN GARRON)"/>
    <s v="30.11.2014"/>
    <n v="1726365.3"/>
    <n v="963887.29"/>
    <s v="ZLIN"/>
    <n v="10"/>
    <n v="0"/>
    <n v="0"/>
    <n v="0"/>
    <s v="ZLIN"/>
    <n v="10"/>
    <n v="0"/>
    <n v="0"/>
    <n v="0"/>
    <m/>
    <m/>
    <m/>
  </r>
  <r>
    <s v="120602009182-0"/>
    <x v="38"/>
    <n v="334100"/>
    <s v="BIBLIOTECA TIPO A  (PISO 2 SUMINISTROS)"/>
    <s v="30.11.2014"/>
    <n v="113693.75999999999"/>
    <n v="63479.02"/>
    <s v="ZLIN"/>
    <n v="10"/>
    <n v="0"/>
    <n v="0"/>
    <n v="0"/>
    <s v="ZLIN"/>
    <n v="10"/>
    <n v="0"/>
    <n v="0"/>
    <n v="0"/>
    <m/>
    <m/>
    <m/>
  </r>
  <r>
    <s v="120602009183-0"/>
    <x v="38"/>
    <n v="334100"/>
    <s v="BIBLIOTECA TIPO A  (PISO 2 SUMINISTROS)"/>
    <s v="30.11.2014"/>
    <n v="113693.75999999999"/>
    <n v="63479.02"/>
    <s v="ZLIN"/>
    <n v="10"/>
    <n v="0"/>
    <n v="0"/>
    <n v="0"/>
    <s v="ZLIN"/>
    <n v="10"/>
    <n v="0"/>
    <n v="0"/>
    <n v="0"/>
    <m/>
    <m/>
    <m/>
  </r>
  <r>
    <s v="120602009184-0"/>
    <x v="38"/>
    <n v="334100"/>
    <s v="BIBLIOTECA TIPO A  (PISO 2 SUMINISTROS)"/>
    <s v="30.11.2014"/>
    <n v="113693.75999999999"/>
    <n v="63479.02"/>
    <s v="ZLIN"/>
    <n v="10"/>
    <n v="0"/>
    <n v="0"/>
    <n v="0"/>
    <s v="ZLIN"/>
    <n v="10"/>
    <n v="0"/>
    <n v="0"/>
    <n v="0"/>
    <m/>
    <m/>
    <m/>
  </r>
  <r>
    <s v="120602009185-0"/>
    <x v="38"/>
    <n v="334100"/>
    <s v="BIBLIOTECA TIPO A  (PISO 2 SUMINISTROS)"/>
    <s v="30.11.2014"/>
    <n v="113693.75999999999"/>
    <n v="63479.02"/>
    <s v="ZLIN"/>
    <n v="10"/>
    <n v="0"/>
    <n v="0"/>
    <n v="0"/>
    <s v="ZLIN"/>
    <n v="10"/>
    <n v="0"/>
    <n v="0"/>
    <n v="0"/>
    <m/>
    <m/>
    <m/>
  </r>
  <r>
    <s v="120602009186-0"/>
    <x v="38"/>
    <n v="334100"/>
    <s v="BIBLIOTECA TIPO C  (PISO 2 SUMINISTROS)"/>
    <s v="30.11.2014"/>
    <n v="213440.06"/>
    <n v="119170.7"/>
    <s v="ZLIN"/>
    <n v="10"/>
    <n v="0"/>
    <n v="0"/>
    <n v="0"/>
    <s v="ZLIN"/>
    <n v="10"/>
    <n v="0"/>
    <n v="0"/>
    <n v="0"/>
    <m/>
    <m/>
    <m/>
  </r>
  <r>
    <s v="120602009187-0"/>
    <x v="38"/>
    <n v="334100"/>
    <s v="BIBLIOTECA TIPO C  (PISO 2 SUMINISTROS)"/>
    <s v="30.11.2014"/>
    <n v="213440.06"/>
    <n v="119170.7"/>
    <s v="ZLIN"/>
    <n v="10"/>
    <n v="0"/>
    <n v="0"/>
    <n v="0"/>
    <s v="ZLIN"/>
    <n v="10"/>
    <n v="0"/>
    <n v="0"/>
    <n v="0"/>
    <m/>
    <m/>
    <m/>
  </r>
  <r>
    <s v="120602009188-0"/>
    <x v="38"/>
    <n v="334100"/>
    <s v="MESA REUNIONES TIPO G  (PISO 2 SUMINISTROS)"/>
    <s v="30.11.2014"/>
    <n v="357721.79"/>
    <n v="199727.99999999997"/>
    <s v="ZLIN"/>
    <n v="10"/>
    <n v="0"/>
    <n v="0"/>
    <n v="0"/>
    <s v="ZLIN"/>
    <n v="10"/>
    <n v="0"/>
    <n v="0"/>
    <n v="0"/>
    <m/>
    <m/>
    <m/>
  </r>
  <r>
    <s v="120602009189-0"/>
    <x v="38"/>
    <n v="334100"/>
    <s v="MESA REUNIONES TIPO P 4 PER (PISO 2 SUMINISTROS)"/>
    <s v="30.11.2014"/>
    <n v="206646.89"/>
    <n v="115377.85000000002"/>
    <s v="ZLIN"/>
    <n v="10"/>
    <n v="0"/>
    <n v="0"/>
    <n v="0"/>
    <s v="ZLIN"/>
    <n v="10"/>
    <n v="0"/>
    <n v="0"/>
    <n v="0"/>
    <m/>
    <m/>
    <m/>
  </r>
  <r>
    <s v="120602009190-0"/>
    <x v="38"/>
    <n v="314100"/>
    <s v="ESCRITORIO EJECUTIVO TIPO C (PISO 4)"/>
    <s v="30.11.2014"/>
    <n v="366330.41"/>
    <n v="204534.46999999997"/>
    <s v="ZLIN"/>
    <n v="10"/>
    <n v="0"/>
    <n v="0"/>
    <n v="0"/>
    <s v="ZLIN"/>
    <n v="10"/>
    <n v="0"/>
    <n v="0"/>
    <n v="0"/>
    <m/>
    <m/>
    <m/>
  </r>
  <r>
    <s v="120602009191-0"/>
    <x v="38"/>
    <n v="311100"/>
    <s v="ESCRITORIO EJECUTIVO TIPO C (PISO 4)"/>
    <s v="30.11.2014"/>
    <n v="366330.41"/>
    <n v="204534.46999999997"/>
    <s v="ZLIN"/>
    <n v="10"/>
    <n v="0"/>
    <n v="0"/>
    <n v="0"/>
    <s v="ZLIN"/>
    <n v="10"/>
    <n v="0"/>
    <n v="0"/>
    <n v="0"/>
    <m/>
    <m/>
    <m/>
  </r>
  <r>
    <s v="120602009192-0"/>
    <x v="38"/>
    <n v="135100"/>
    <s v="ESCRITORIO EJECUTIVO TIPO A (PISO 4)"/>
    <s v="30.11.2014"/>
    <n v="391378.21"/>
    <n v="218519.50000000003"/>
    <s v="ZLIN"/>
    <n v="10"/>
    <n v="0"/>
    <n v="0"/>
    <n v="0"/>
    <s v="ZLIN"/>
    <n v="10"/>
    <n v="0"/>
    <n v="0"/>
    <n v="0"/>
    <m/>
    <m/>
    <m/>
  </r>
  <r>
    <s v="120602009193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194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195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196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197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198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199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0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1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2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3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4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5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6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7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8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09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10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11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12-0"/>
    <x v="38"/>
    <n v="135100"/>
    <s v="ESTACION DE TRABAJO TIPO 4 (PISO 4)"/>
    <s v="30.11.2014"/>
    <n v="1237248.83"/>
    <n v="690797.25000000012"/>
    <s v="ZLIN"/>
    <n v="10"/>
    <n v="0"/>
    <n v="0"/>
    <n v="0"/>
    <s v="ZLIN"/>
    <n v="10"/>
    <n v="0"/>
    <n v="0"/>
    <n v="0"/>
    <m/>
    <m/>
    <m/>
  </r>
  <r>
    <s v="120602009213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14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15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16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17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18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19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0-0"/>
    <x v="38"/>
    <n v="316100"/>
    <s v="ESTACION DE TRABAJO (PROYECTO MODERNIZACION)"/>
    <s v="30.11.2014"/>
    <n v="858253.85"/>
    <n v="479191.73"/>
    <s v="ZLIN"/>
    <n v="10"/>
    <n v="0"/>
    <n v="0"/>
    <n v="0"/>
    <s v="ZLIN"/>
    <n v="10"/>
    <n v="0"/>
    <n v="0"/>
    <n v="0"/>
    <m/>
    <m/>
    <m/>
  </r>
  <r>
    <s v="120602009221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2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3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4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5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6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7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8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29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30-0"/>
    <x v="38"/>
    <n v="316100"/>
    <s v="ESTACION DE TRABAJO (PROYECTO MODERNIZACION)"/>
    <s v="30.11.2014"/>
    <n v="858253.97"/>
    <n v="479191.81"/>
    <s v="ZLIN"/>
    <n v="10"/>
    <n v="0"/>
    <n v="0"/>
    <n v="0"/>
    <s v="ZLIN"/>
    <n v="10"/>
    <n v="0"/>
    <n v="0"/>
    <n v="0"/>
    <m/>
    <m/>
    <m/>
  </r>
  <r>
    <s v="120602009231-0"/>
    <x v="38"/>
    <n v="314100"/>
    <s v="ESTACION DE TRABAJO TIPO 1  (PISO 4)"/>
    <s v="30.11.2014"/>
    <n v="896086.69"/>
    <n v="500315.06999999995"/>
    <s v="ZLIN"/>
    <n v="10"/>
    <n v="0"/>
    <n v="0"/>
    <n v="0"/>
    <s v="ZLIN"/>
    <n v="10"/>
    <n v="0"/>
    <n v="0"/>
    <n v="0"/>
    <m/>
    <m/>
    <m/>
  </r>
  <r>
    <s v="120602009232-0"/>
    <x v="38"/>
    <n v="314100"/>
    <s v="ESTACION DE TRABAJO TIPO 1  (PISO 4)"/>
    <s v="30.11.2014"/>
    <n v="896086.69"/>
    <n v="500315.06999999995"/>
    <s v="ZLIN"/>
    <n v="10"/>
    <n v="0"/>
    <n v="0"/>
    <n v="0"/>
    <s v="ZLIN"/>
    <n v="10"/>
    <n v="0"/>
    <n v="0"/>
    <n v="0"/>
    <m/>
    <m/>
    <m/>
  </r>
  <r>
    <s v="120602009233-0"/>
    <x v="38"/>
    <n v="311100"/>
    <s v="BIBLIOTECA TIPO A"/>
    <s v="30.11.2014"/>
    <n v="105281.09"/>
    <n v="58781.939999999995"/>
    <s v="ZLIN"/>
    <n v="10"/>
    <n v="0"/>
    <n v="0"/>
    <n v="0"/>
    <s v="ZLIN"/>
    <n v="10"/>
    <n v="0"/>
    <n v="0"/>
    <n v="0"/>
    <m/>
    <m/>
    <m/>
  </r>
  <r>
    <s v="120602009234-0"/>
    <x v="38"/>
    <n v="314100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235-0"/>
    <x v="38"/>
    <n v="314100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236-0"/>
    <x v="38"/>
    <n v="311100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237-0"/>
    <x v="38"/>
    <n v="135100"/>
    <s v="BIBLIOTECA TIPO B (PISO 4)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238-0"/>
    <x v="38"/>
    <n v="135100"/>
    <s v="BIBLIOTECA TIPO C (PISO 4)"/>
    <s v="30.11.2014"/>
    <n v="197646.75"/>
    <n v="110352.77"/>
    <s v="ZLIN"/>
    <n v="10"/>
    <n v="0"/>
    <n v="0"/>
    <n v="0"/>
    <s v="ZLIN"/>
    <n v="10"/>
    <n v="0"/>
    <n v="0"/>
    <n v="0"/>
    <m/>
    <m/>
    <m/>
  </r>
  <r>
    <s v="120602009239-0"/>
    <x v="38"/>
    <n v="135100"/>
    <s v="BIBLIOTECA TIPO C (PISO 4)"/>
    <s v="30.11.2014"/>
    <n v="197646.75"/>
    <n v="110352.77"/>
    <s v="ZLIN"/>
    <n v="10"/>
    <n v="0"/>
    <n v="0"/>
    <n v="0"/>
    <s v="ZLIN"/>
    <n v="10"/>
    <n v="0"/>
    <n v="0"/>
    <n v="0"/>
    <m/>
    <m/>
    <m/>
  </r>
  <r>
    <s v="120602009240-0"/>
    <x v="38"/>
    <n v="135100"/>
    <s v="BIBLIOTECA TIPO G (PISO 4)"/>
    <s v="30.11.2014"/>
    <n v="241482.92"/>
    <n v="134827.96000000002"/>
    <s v="ZLIN"/>
    <n v="10"/>
    <n v="0"/>
    <n v="0"/>
    <n v="0"/>
    <s v="ZLIN"/>
    <n v="10"/>
    <n v="0"/>
    <n v="0"/>
    <n v="0"/>
    <m/>
    <m/>
    <m/>
  </r>
  <r>
    <s v="120602009241-0"/>
    <x v="38"/>
    <n v="135100"/>
    <s v="BIBLIOTECA TIPO G (PISO 4)"/>
    <s v="30.11.2014"/>
    <n v="241482.92"/>
    <n v="134827.96000000002"/>
    <s v="ZLIN"/>
    <n v="10"/>
    <n v="0"/>
    <n v="0"/>
    <n v="0"/>
    <s v="ZLIN"/>
    <n v="10"/>
    <n v="0"/>
    <n v="0"/>
    <n v="0"/>
    <m/>
    <m/>
    <m/>
  </r>
  <r>
    <s v="120602009242-0"/>
    <x v="38"/>
    <n v="135100"/>
    <s v="MESA REUNIONES TIPO P (PISO 4)"/>
    <s v="30.11.2014"/>
    <n v="206646.89"/>
    <n v="115377.85000000002"/>
    <s v="ZLIN"/>
    <n v="10"/>
    <n v="0"/>
    <n v="0"/>
    <n v="0"/>
    <s v="ZLIN"/>
    <n v="10"/>
    <n v="0"/>
    <n v="0"/>
    <n v="0"/>
    <m/>
    <m/>
    <m/>
  </r>
  <r>
    <s v="120602009243-0"/>
    <x v="38"/>
    <n v="135100"/>
    <s v="MESA REUNIONES TIPO G (PISO 4)"/>
    <s v="30.11.2014"/>
    <n v="357721.79"/>
    <n v="199727.99999999997"/>
    <s v="ZLIN"/>
    <n v="10"/>
    <n v="0"/>
    <n v="0"/>
    <n v="0"/>
    <s v="ZLIN"/>
    <n v="10"/>
    <n v="0"/>
    <n v="0"/>
    <n v="0"/>
    <m/>
    <m/>
    <m/>
  </r>
  <r>
    <s v="120602009256-0"/>
    <x v="38"/>
    <n v="135100"/>
    <s v="ARCHIVO MOVIL (9 METROS)  JURIDICA"/>
    <s v="30.11.2014"/>
    <n v="6549714.6299999999"/>
    <n v="3656923.9899999998"/>
    <s v="ZLIN"/>
    <n v="10"/>
    <n v="0"/>
    <n v="0"/>
    <n v="0"/>
    <s v="ZLIN"/>
    <n v="10"/>
    <n v="0"/>
    <n v="0"/>
    <n v="0"/>
    <m/>
    <m/>
    <m/>
  </r>
  <r>
    <s v="120602009257-0"/>
    <x v="38"/>
    <n v="135100"/>
    <s v="ESCRITORIO TIPO C  (PISO 4)"/>
    <s v="30.11.2014"/>
    <n v="366330.41"/>
    <n v="204534.46999999997"/>
    <s v="ZLIN"/>
    <n v="10"/>
    <n v="0"/>
    <n v="0"/>
    <n v="0"/>
    <s v="ZLIN"/>
    <n v="10"/>
    <n v="0"/>
    <n v="0"/>
    <n v="0"/>
    <m/>
    <m/>
    <m/>
  </r>
  <r>
    <s v="120602009258-0"/>
    <x v="38"/>
    <n v="135100"/>
    <s v="ESCRITORIO TIPO C  (PISO 4)"/>
    <s v="30.11.2014"/>
    <n v="366330.41"/>
    <n v="204534.46999999997"/>
    <s v="ZLIN"/>
    <n v="10"/>
    <n v="0"/>
    <n v="0"/>
    <n v="0"/>
    <s v="ZLIN"/>
    <n v="10"/>
    <n v="0"/>
    <n v="0"/>
    <n v="0"/>
    <m/>
    <m/>
    <m/>
  </r>
  <r>
    <s v="120602009259-0"/>
    <x v="38"/>
    <n v="135100"/>
    <s v="ESCRITORIO TIPO C  (PISO 4)"/>
    <s v="30.11.2014"/>
    <n v="366330.41"/>
    <n v="204534.46999999997"/>
    <s v="ZLIN"/>
    <n v="10"/>
    <n v="0"/>
    <n v="0"/>
    <n v="0"/>
    <s v="ZLIN"/>
    <n v="10"/>
    <n v="0"/>
    <n v="0"/>
    <n v="0"/>
    <m/>
    <m/>
    <m/>
  </r>
  <r>
    <s v="120602009260-0"/>
    <x v="38"/>
    <n v="341204"/>
    <s v="Mueble fregadero"/>
    <s v="28.10.2014"/>
    <n v="320000"/>
    <n v="181333.33"/>
    <s v="ZLIN"/>
    <n v="10"/>
    <n v="0"/>
    <n v="0"/>
    <n v="0"/>
    <s v="ZLIN"/>
    <n v="10"/>
    <n v="0"/>
    <n v="0"/>
    <n v="0"/>
    <m/>
    <m/>
    <m/>
  </r>
  <r>
    <s v="120602009261-0"/>
    <x v="38"/>
    <n v="341204"/>
    <s v="Mueble lava manos"/>
    <s v="28.10.2014"/>
    <n v="360000"/>
    <n v="145445.78"/>
    <s v="ZLIN"/>
    <n v="15"/>
    <n v="0"/>
    <n v="0"/>
    <n v="0"/>
    <s v="ZLIN"/>
    <n v="10"/>
    <n v="0"/>
    <n v="0"/>
    <n v="0"/>
    <m/>
    <m/>
    <m/>
  </r>
  <r>
    <s v="120602009262-0"/>
    <x v="38"/>
    <n v="341204"/>
    <s v="Mueble Aereo"/>
    <s v="28.10.2014"/>
    <n v="115000"/>
    <n v="65166.67"/>
    <s v="ZLIN"/>
    <n v="10"/>
    <n v="0"/>
    <n v="0"/>
    <n v="0"/>
    <s v="ZLIN"/>
    <n v="10"/>
    <n v="0"/>
    <n v="0"/>
    <n v="0"/>
    <m/>
    <m/>
    <m/>
  </r>
  <r>
    <s v="120602009263-0"/>
    <x v="38"/>
    <n v="341204"/>
    <s v="Mueble para las computadoras"/>
    <s v="28.10.2014"/>
    <n v="140000"/>
    <n v="79333.33"/>
    <s v="ZLIN"/>
    <n v="10"/>
    <n v="0"/>
    <n v="0"/>
    <n v="0"/>
    <s v="ZLIN"/>
    <n v="10"/>
    <n v="0"/>
    <n v="0"/>
    <n v="0"/>
    <m/>
    <m/>
    <m/>
  </r>
  <r>
    <s v="120602009264-0"/>
    <x v="38"/>
    <n v="311100"/>
    <s v="ESCRITORIO TIPO C"/>
    <s v="30.11.2014"/>
    <n v="366330.41"/>
    <n v="204534.46999999997"/>
    <s v="ZLIN"/>
    <n v="10"/>
    <n v="0"/>
    <n v="0"/>
    <n v="0"/>
    <s v="ZLIN"/>
    <n v="10"/>
    <n v="0"/>
    <n v="0"/>
    <n v="0"/>
    <m/>
    <m/>
    <m/>
  </r>
  <r>
    <s v="120602009265-0"/>
    <x v="38"/>
    <n v="311100"/>
    <s v="ESCRITORIO TIPO C"/>
    <s v="30.11.2014"/>
    <n v="366330.41"/>
    <n v="204534.46999999997"/>
    <s v="ZLIN"/>
    <n v="10"/>
    <n v="0"/>
    <n v="0"/>
    <n v="0"/>
    <s v="ZLIN"/>
    <n v="10"/>
    <n v="0"/>
    <n v="0"/>
    <n v="0"/>
    <m/>
    <m/>
    <m/>
  </r>
  <r>
    <s v="120602009266-0"/>
    <x v="38"/>
    <n v="315100"/>
    <s v="ESCRITORIO TIPO A"/>
    <s v="30.11.2014"/>
    <n v="391378.21"/>
    <n v="218519.50000000003"/>
    <s v="ZLIN"/>
    <n v="10"/>
    <n v="0"/>
    <n v="0"/>
    <n v="0"/>
    <s v="ZLIN"/>
    <n v="10"/>
    <n v="0"/>
    <n v="0"/>
    <n v="0"/>
    <m/>
    <m/>
    <m/>
  </r>
  <r>
    <s v="120602009267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68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69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0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1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2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3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4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5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6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7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8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79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0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1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2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3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4-0"/>
    <x v="38"/>
    <n v="314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5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6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7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88-0"/>
    <x v="38"/>
    <n v="316100"/>
    <s v="ESTACION DE TRABAJO TIPO 1.1"/>
    <s v="30.11.2014"/>
    <n v="1400379.35"/>
    <n v="781878.47000000009"/>
    <s v="ZLIN"/>
    <n v="10"/>
    <n v="0"/>
    <n v="0"/>
    <n v="0"/>
    <s v="ZLIN"/>
    <n v="10"/>
    <n v="0"/>
    <n v="0"/>
    <n v="0"/>
    <m/>
    <m/>
    <m/>
  </r>
  <r>
    <s v="120602009289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90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91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92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93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94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95-0"/>
    <x v="38"/>
    <n v="316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96-0"/>
    <x v="38"/>
    <n v="311100"/>
    <s v="ESTACION DE TRABAJO TIPO 1.1"/>
    <s v="30.11.2014"/>
    <n v="1400379.3"/>
    <n v="781878.44000000006"/>
    <s v="ZLIN"/>
    <n v="10"/>
    <n v="0"/>
    <n v="0"/>
    <n v="0"/>
    <s v="ZLIN"/>
    <n v="10"/>
    <n v="0"/>
    <n v="0"/>
    <n v="0"/>
    <m/>
    <m/>
    <m/>
  </r>
  <r>
    <s v="120602009297-0"/>
    <x v="38"/>
    <n v="311100"/>
    <s v="ESTACION SECRETARIAL"/>
    <s v="30.11.2014"/>
    <n v="1081132.74"/>
    <n v="603632.43999999994"/>
    <s v="ZLIN"/>
    <n v="10"/>
    <n v="0"/>
    <n v="0"/>
    <n v="0"/>
    <s v="ZLIN"/>
    <n v="10"/>
    <n v="0"/>
    <n v="0"/>
    <n v="0"/>
    <m/>
    <m/>
    <m/>
  </r>
  <r>
    <s v="120602009298-0"/>
    <x v="38"/>
    <n v="314100"/>
    <s v="ESTACION SECRETARIAL"/>
    <s v="30.11.2014"/>
    <n v="1081132.74"/>
    <n v="603632.43999999994"/>
    <s v="ZLIN"/>
    <n v="10"/>
    <n v="0"/>
    <n v="0"/>
    <n v="0"/>
    <s v="ZLIN"/>
    <n v="10"/>
    <n v="0"/>
    <n v="0"/>
    <n v="0"/>
    <m/>
    <m/>
    <m/>
  </r>
  <r>
    <s v="120602009299-0"/>
    <x v="38"/>
    <n v="316100"/>
    <s v="ESTACION SECRETARIAL"/>
    <s v="30.11.2014"/>
    <n v="1081132.74"/>
    <n v="603632.43999999994"/>
    <s v="ZLIN"/>
    <n v="10"/>
    <n v="0"/>
    <n v="0"/>
    <n v="0"/>
    <s v="ZLIN"/>
    <n v="10"/>
    <n v="0"/>
    <n v="0"/>
    <n v="0"/>
    <m/>
    <m/>
    <m/>
  </r>
  <r>
    <s v="120602009300-0"/>
    <x v="38"/>
    <n v="314100"/>
    <s v="ESTACION RECTANGULAR CON ARTURITO"/>
    <s v="30.11.2014"/>
    <n v="728109.29"/>
    <n v="406527.69000000006"/>
    <s v="ZLIN"/>
    <n v="10"/>
    <n v="0"/>
    <n v="0"/>
    <n v="0"/>
    <s v="ZLIN"/>
    <n v="10"/>
    <n v="0"/>
    <n v="0"/>
    <n v="0"/>
    <m/>
    <m/>
    <m/>
  </r>
  <r>
    <s v="120602009301-0"/>
    <x v="38"/>
    <n v="314100"/>
    <s v="ESTACION DE TRABAJO TIPO 4  INGENIERIA"/>
    <s v="30.11.2014"/>
    <n v="1324061.3"/>
    <n v="739267.56"/>
    <s v="ZLIN"/>
    <n v="10"/>
    <n v="0"/>
    <n v="0"/>
    <n v="0"/>
    <s v="ZLIN"/>
    <n v="10"/>
    <n v="0"/>
    <n v="0"/>
    <n v="0"/>
    <m/>
    <m/>
    <m/>
  </r>
  <r>
    <s v="120602009302-0"/>
    <x v="38"/>
    <n v="314100"/>
    <s v="ESTACION DE TRABAJO TIPO 4  INGENIERIA"/>
    <s v="30.11.2014"/>
    <n v="1324061.3"/>
    <n v="739267.56"/>
    <s v="ZLIN"/>
    <n v="10"/>
    <n v="0"/>
    <n v="0"/>
    <n v="0"/>
    <s v="ZLIN"/>
    <n v="10"/>
    <n v="0"/>
    <n v="0"/>
    <n v="0"/>
    <m/>
    <m/>
    <m/>
  </r>
  <r>
    <s v="120602009303-0"/>
    <x v="38"/>
    <n v="314100"/>
    <s v="ESTACION DE TRABAJO TIPO 4  INGENIERIA"/>
    <s v="30.11.2014"/>
    <n v="1324061.3"/>
    <n v="739267.56"/>
    <s v="ZLIN"/>
    <n v="10"/>
    <n v="0"/>
    <n v="0"/>
    <n v="0"/>
    <s v="ZLIN"/>
    <n v="10"/>
    <n v="0"/>
    <n v="0"/>
    <n v="0"/>
    <m/>
    <m/>
    <m/>
  </r>
  <r>
    <s v="120602009304-0"/>
    <x v="38"/>
    <n v="314100"/>
    <s v="ESTACION DE TRABAJO TIPO 4  INGENIERIA"/>
    <s v="30.11.2014"/>
    <n v="1324061.3"/>
    <n v="739267.56"/>
    <s v="ZLIN"/>
    <n v="10"/>
    <n v="0"/>
    <n v="0"/>
    <n v="0"/>
    <s v="ZLIN"/>
    <n v="10"/>
    <n v="0"/>
    <n v="0"/>
    <n v="0"/>
    <m/>
    <m/>
    <m/>
  </r>
  <r>
    <s v="120602009305-0"/>
    <x v="38"/>
    <n v="314100"/>
    <s v="BIBLIOTECA TIPO A"/>
    <s v="30.11.2014"/>
    <n v="105281.09"/>
    <n v="58781.939999999995"/>
    <s v="ZLIN"/>
    <n v="10"/>
    <n v="0"/>
    <n v="0"/>
    <n v="0"/>
    <s v="ZLIN"/>
    <n v="10"/>
    <n v="0"/>
    <n v="0"/>
    <n v="0"/>
    <m/>
    <m/>
    <m/>
  </r>
  <r>
    <s v="120602009306-0"/>
    <x v="38"/>
    <n v="314100"/>
    <s v="BIBLIOTECA TIPO A"/>
    <s v="30.11.2014"/>
    <n v="105281.09"/>
    <n v="58781.939999999995"/>
    <s v="ZLIN"/>
    <n v="10"/>
    <n v="0"/>
    <n v="0"/>
    <n v="0"/>
    <s v="ZLIN"/>
    <n v="10"/>
    <n v="0"/>
    <n v="0"/>
    <n v="0"/>
    <m/>
    <m/>
    <m/>
  </r>
  <r>
    <s v="120602009307-0"/>
    <x v="38"/>
    <n v="316100"/>
    <s v="BIBLIOTECA TIPO A"/>
    <s v="30.11.2014"/>
    <n v="105281.09"/>
    <n v="58781.939999999995"/>
    <s v="ZLIN"/>
    <n v="10"/>
    <n v="0"/>
    <n v="0"/>
    <n v="0"/>
    <s v="ZLIN"/>
    <n v="10"/>
    <n v="0"/>
    <n v="0"/>
    <n v="0"/>
    <m/>
    <m/>
    <m/>
  </r>
  <r>
    <s v="120602009308-0"/>
    <x v="38"/>
    <n v="314100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09-0"/>
    <x v="38"/>
    <n v="311100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10-0"/>
    <x v="38"/>
    <n v="314100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11-0"/>
    <x v="38"/>
    <n v="311100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12-0"/>
    <x v="38"/>
    <n v="315100"/>
    <s v="BIBLIOTECA TIPO C"/>
    <s v="30.11.2014"/>
    <n v="197646.75"/>
    <n v="110352.77"/>
    <s v="ZLIN"/>
    <n v="10"/>
    <n v="0"/>
    <n v="0"/>
    <n v="0"/>
    <s v="ZLIN"/>
    <n v="10"/>
    <n v="0"/>
    <n v="0"/>
    <n v="0"/>
    <m/>
    <m/>
    <m/>
  </r>
  <r>
    <s v="120602009313-0"/>
    <x v="38"/>
    <n v="315100"/>
    <s v="BIBLIOTECA TIPO C"/>
    <s v="30.11.2014"/>
    <n v="197646.75"/>
    <n v="110352.77"/>
    <s v="ZLIN"/>
    <n v="10"/>
    <n v="0"/>
    <n v="0"/>
    <n v="0"/>
    <s v="ZLIN"/>
    <n v="10"/>
    <n v="0"/>
    <n v="0"/>
    <n v="0"/>
    <m/>
    <m/>
    <m/>
  </r>
  <r>
    <s v="120602009314-0"/>
    <x v="38"/>
    <n v="311100"/>
    <s v="BIBLIOTECA TIPO G"/>
    <s v="30.11.2014"/>
    <n v="241477.9"/>
    <n v="134825.15999999997"/>
    <s v="ZLIN"/>
    <n v="10"/>
    <n v="0"/>
    <n v="0"/>
    <n v="0"/>
    <s v="ZLIN"/>
    <n v="10"/>
    <n v="0"/>
    <n v="0"/>
    <n v="0"/>
    <m/>
    <m/>
    <m/>
  </r>
  <r>
    <s v="120602009315-0"/>
    <x v="38"/>
    <n v="314100"/>
    <s v="BIBLIOTECA TIPO G"/>
    <s v="30.11.2014"/>
    <n v="241477.9"/>
    <n v="134825.15999999997"/>
    <s v="ZLIN"/>
    <n v="10"/>
    <n v="0"/>
    <n v="0"/>
    <n v="0"/>
    <s v="ZLIN"/>
    <n v="10"/>
    <n v="0"/>
    <n v="0"/>
    <n v="0"/>
    <m/>
    <m/>
    <m/>
  </r>
  <r>
    <s v="120602009316-0"/>
    <x v="38"/>
    <n v="316100"/>
    <s v="BIBLIOTECA TIPO G"/>
    <s v="30.11.2014"/>
    <n v="241477.9"/>
    <n v="134825.15999999997"/>
    <s v="ZLIN"/>
    <n v="10"/>
    <n v="0"/>
    <n v="0"/>
    <n v="0"/>
    <s v="ZLIN"/>
    <n v="10"/>
    <n v="0"/>
    <n v="0"/>
    <n v="0"/>
    <m/>
    <m/>
    <m/>
  </r>
  <r>
    <s v="120602009317-0"/>
    <x v="38"/>
    <n v="314100"/>
    <s v="MESA REUNIONES TIPO M"/>
    <s v="30.11.2014"/>
    <n v="234435.4"/>
    <n v="130893.09999999999"/>
    <s v="ZLIN"/>
    <n v="10"/>
    <n v="0"/>
    <n v="0"/>
    <n v="0"/>
    <s v="ZLIN"/>
    <n v="10"/>
    <n v="0"/>
    <n v="0"/>
    <n v="0"/>
    <m/>
    <m/>
    <m/>
  </r>
  <r>
    <s v="120602009318-0"/>
    <x v="38"/>
    <n v="316100"/>
    <s v="MESA REUNIONES TIPO M"/>
    <s v="30.11.2014"/>
    <n v="234435.4"/>
    <n v="130893.09999999999"/>
    <s v="ZLIN"/>
    <n v="10"/>
    <n v="0"/>
    <n v="0"/>
    <n v="0"/>
    <s v="ZLIN"/>
    <n v="10"/>
    <n v="0"/>
    <n v="0"/>
    <n v="0"/>
    <m/>
    <m/>
    <m/>
  </r>
  <r>
    <s v="120602009325-0"/>
    <x v="38"/>
    <n v="311100"/>
    <s v="ARCHIVO MOVIL (9 METROS)"/>
    <s v="30.11.2014"/>
    <n v="7871791.9400000004"/>
    <n v="4395083.83"/>
    <s v="ZLIN"/>
    <n v="10"/>
    <n v="0"/>
    <n v="0"/>
    <n v="0"/>
    <s v="ZLIN"/>
    <n v="10"/>
    <n v="0"/>
    <n v="0"/>
    <n v="0"/>
    <m/>
    <m/>
    <m/>
  </r>
  <r>
    <s v="120602009326-0"/>
    <x v="38"/>
    <n v="314100"/>
    <s v="ARCHIVO MOVIL (9 METROS)"/>
    <s v="30.11.2014"/>
    <n v="7871791.9400000004"/>
    <n v="4395083.83"/>
    <s v="ZLIN"/>
    <n v="10"/>
    <n v="0"/>
    <n v="0"/>
    <n v="0"/>
    <s v="ZLIN"/>
    <n v="10"/>
    <n v="0"/>
    <n v="0"/>
    <n v="0"/>
    <m/>
    <m/>
    <m/>
  </r>
  <r>
    <s v="120602009327-0"/>
    <x v="38"/>
    <n v="311100"/>
    <s v="BIBLIOTECA TIPO A"/>
    <s v="30.11.2014"/>
    <n v="158267.99"/>
    <n v="88366.299999999988"/>
    <s v="ZLIN"/>
    <n v="10"/>
    <n v="0"/>
    <n v="0"/>
    <n v="0"/>
    <s v="ZLIN"/>
    <n v="10"/>
    <n v="0"/>
    <n v="0"/>
    <n v="0"/>
    <m/>
    <m/>
    <m/>
  </r>
  <r>
    <s v="120602009328-0"/>
    <x v="38"/>
    <n v="316100"/>
    <s v="Mesa auxiliar 1,65X0,56 m línea secretarial"/>
    <s v="30.11.2014"/>
    <n v="194399.07"/>
    <n v="108539.49"/>
    <s v="ZLIN"/>
    <n v="10"/>
    <n v="0"/>
    <n v="0"/>
    <n v="0"/>
    <s v="ZLIN"/>
    <n v="10"/>
    <n v="0"/>
    <n v="0"/>
    <n v="0"/>
    <m/>
    <m/>
    <m/>
  </r>
  <r>
    <s v="120602009329-0"/>
    <x v="38"/>
    <n v="314100"/>
    <s v="Mesa auxiliar 1,20X0,56 m línea secretarial"/>
    <s v="30.11.2014"/>
    <n v="169597.23"/>
    <n v="94691.780000000013"/>
    <s v="ZLIN"/>
    <n v="10"/>
    <n v="0"/>
    <n v="0"/>
    <n v="0"/>
    <s v="ZLIN"/>
    <n v="10"/>
    <n v="0"/>
    <n v="0"/>
    <n v="0"/>
    <m/>
    <m/>
    <m/>
  </r>
  <r>
    <s v="120602009330-0"/>
    <x v="38"/>
    <n v="333100"/>
    <s v="ESCRITORIO EJECUTIVO TIPO A"/>
    <s v="30.11.2014"/>
    <n v="391378.21"/>
    <n v="218519.50000000003"/>
    <s v="ZLIN"/>
    <n v="10"/>
    <n v="0"/>
    <n v="0"/>
    <n v="0"/>
    <s v="ZLIN"/>
    <n v="10"/>
    <n v="0"/>
    <n v="0"/>
    <n v="0"/>
    <m/>
    <m/>
    <m/>
  </r>
  <r>
    <s v="120602009331-0"/>
    <x v="38"/>
    <n v="333201"/>
    <s v="ESCRITORIO EJECUTIVO TIPO B"/>
    <s v="30.11.2014"/>
    <n v="233652.34"/>
    <n v="130455.89"/>
    <s v="ZLIN"/>
    <n v="10"/>
    <n v="0"/>
    <n v="0"/>
    <n v="0"/>
    <s v="ZLIN"/>
    <n v="10"/>
    <n v="0"/>
    <n v="0"/>
    <n v="0"/>
    <m/>
    <m/>
    <m/>
  </r>
  <r>
    <s v="120602009332-0"/>
    <x v="38"/>
    <n v="333301"/>
    <s v="ESCRITORIO EJECUTIVO TIPO B"/>
    <s v="30.11.2014"/>
    <n v="233652.34"/>
    <n v="130455.89"/>
    <s v="ZLIN"/>
    <n v="10"/>
    <n v="0"/>
    <n v="0"/>
    <n v="0"/>
    <s v="ZLIN"/>
    <n v="10"/>
    <n v="0"/>
    <n v="0"/>
    <n v="0"/>
    <m/>
    <m/>
    <m/>
  </r>
  <r>
    <s v="120602009333-0"/>
    <x v="38"/>
    <n v="333501"/>
    <s v="ESCRITORIO EJECUTIVO TIPO B"/>
    <s v="30.11.2014"/>
    <n v="233652.34"/>
    <n v="130455.89"/>
    <s v="ZLIN"/>
    <n v="10"/>
    <n v="0"/>
    <n v="0"/>
    <n v="0"/>
    <s v="ZLIN"/>
    <n v="10"/>
    <n v="0"/>
    <n v="0"/>
    <n v="0"/>
    <m/>
    <m/>
    <m/>
  </r>
  <r>
    <s v="120602009334-0"/>
    <x v="38"/>
    <n v="3332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35-0"/>
    <x v="38"/>
    <n v="3332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36-0"/>
    <x v="38"/>
    <n v="3332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37-0"/>
    <x v="38"/>
    <n v="3332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38-0"/>
    <x v="38"/>
    <n v="3332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39-0"/>
    <x v="38"/>
    <n v="3332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0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1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2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3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4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5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6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7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8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49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0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1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2-0"/>
    <x v="38"/>
    <n v="3335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3-0"/>
    <x v="38"/>
    <n v="333100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4-0"/>
    <x v="38"/>
    <n v="333100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5-0"/>
    <x v="38"/>
    <n v="333100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6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7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8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59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0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1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2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3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4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5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6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7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8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69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0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1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2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3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4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5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6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7-0"/>
    <x v="38"/>
    <n v="333301"/>
    <s v="ESTACION DE TRABAJO TIPO 1"/>
    <s v="30.11.2014"/>
    <n v="1257105.5900000001"/>
    <n v="701883.96000000008"/>
    <s v="ZLIN"/>
    <n v="10"/>
    <n v="0"/>
    <n v="0"/>
    <n v="0"/>
    <s v="ZLIN"/>
    <n v="10"/>
    <n v="0"/>
    <n v="0"/>
    <n v="0"/>
    <m/>
    <m/>
    <m/>
  </r>
  <r>
    <s v="120602009378-0"/>
    <x v="38"/>
    <n v="333100"/>
    <s v="ESTACION SECRETARIAL"/>
    <s v="30.11.2014"/>
    <n v="717749.57"/>
    <n v="400743.51999999996"/>
    <s v="ZLIN"/>
    <n v="10"/>
    <n v="0"/>
    <n v="0"/>
    <n v="0"/>
    <s v="ZLIN"/>
    <n v="10"/>
    <n v="0"/>
    <n v="0"/>
    <n v="0"/>
    <m/>
    <m/>
    <m/>
  </r>
  <r>
    <s v="120602009379-0"/>
    <x v="38"/>
    <n v="333201"/>
    <s v="ESTACION SECRETARIAL"/>
    <s v="30.11.2014"/>
    <n v="717749.57"/>
    <n v="400743.51999999996"/>
    <s v="ZLIN"/>
    <n v="10"/>
    <n v="0"/>
    <n v="0"/>
    <n v="0"/>
    <s v="ZLIN"/>
    <n v="10"/>
    <n v="0"/>
    <n v="0"/>
    <n v="0"/>
    <m/>
    <m/>
    <m/>
  </r>
  <r>
    <s v="120602009380-0"/>
    <x v="38"/>
    <n v="333301"/>
    <s v="ESTACION SECRETARIAL"/>
    <s v="30.11.2014"/>
    <n v="717749.57"/>
    <n v="400743.51999999996"/>
    <s v="ZLIN"/>
    <n v="10"/>
    <n v="0"/>
    <n v="0"/>
    <n v="0"/>
    <s v="ZLIN"/>
    <n v="10"/>
    <n v="0"/>
    <n v="0"/>
    <n v="0"/>
    <m/>
    <m/>
    <m/>
  </r>
  <r>
    <s v="120602009381-0"/>
    <x v="38"/>
    <n v="333501"/>
    <s v="ESTACION SECRETARIAL"/>
    <s v="30.11.2014"/>
    <n v="717749.57"/>
    <n v="400743.51999999996"/>
    <s v="ZLIN"/>
    <n v="10"/>
    <n v="0"/>
    <n v="0"/>
    <n v="0"/>
    <s v="ZLIN"/>
    <n v="10"/>
    <n v="0"/>
    <n v="0"/>
    <n v="0"/>
    <m/>
    <m/>
    <m/>
  </r>
  <r>
    <s v="120602009382-0"/>
    <x v="38"/>
    <n v="333501"/>
    <s v="BIBLIOTECA TIPO A"/>
    <s v="30.11.2014"/>
    <n v="105281.09"/>
    <n v="58781.939999999995"/>
    <s v="ZLIN"/>
    <n v="10"/>
    <n v="0"/>
    <n v="0"/>
    <n v="0"/>
    <s v="ZLIN"/>
    <n v="10"/>
    <n v="0"/>
    <n v="0"/>
    <n v="0"/>
    <m/>
    <m/>
    <m/>
  </r>
  <r>
    <s v="120602009383-0"/>
    <x v="38"/>
    <n v="333201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84-0"/>
    <x v="38"/>
    <n v="333201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85-0"/>
    <x v="38"/>
    <n v="333301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86-0"/>
    <x v="38"/>
    <n v="333301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87-0"/>
    <x v="38"/>
    <n v="333100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388-0"/>
    <x v="38"/>
    <n v="333100"/>
    <s v="BIBLIOTECA TIPO C"/>
    <s v="30.11.2014"/>
    <n v="197646.75"/>
    <n v="110352.77"/>
    <s v="ZLIN"/>
    <n v="10"/>
    <n v="0"/>
    <n v="0"/>
    <n v="0"/>
    <s v="ZLIN"/>
    <n v="10"/>
    <n v="0"/>
    <n v="0"/>
    <n v="0"/>
    <m/>
    <m/>
    <m/>
  </r>
  <r>
    <s v="120602009389-0"/>
    <x v="38"/>
    <n v="333100"/>
    <s v="BIBLIOTECA TIPO C"/>
    <s v="30.11.2014"/>
    <n v="197646.75"/>
    <n v="110352.77"/>
    <s v="ZLIN"/>
    <n v="10"/>
    <n v="0"/>
    <n v="0"/>
    <n v="0"/>
    <s v="ZLIN"/>
    <n v="10"/>
    <n v="0"/>
    <n v="0"/>
    <n v="0"/>
    <m/>
    <m/>
    <m/>
  </r>
  <r>
    <s v="120602009390-0"/>
    <x v="38"/>
    <n v="333100"/>
    <s v="BIBLIOTECA TIPO G"/>
    <s v="30.11.2014"/>
    <n v="241477.9"/>
    <n v="134825.15999999997"/>
    <s v="ZLIN"/>
    <n v="10"/>
    <n v="0"/>
    <n v="0"/>
    <n v="0"/>
    <s v="ZLIN"/>
    <n v="10"/>
    <n v="0"/>
    <n v="0"/>
    <n v="0"/>
    <m/>
    <m/>
    <m/>
  </r>
  <r>
    <s v="120602009391-0"/>
    <x v="38"/>
    <n v="333201"/>
    <s v="BIBLIOTECA TIPO G"/>
    <s v="30.11.2014"/>
    <n v="241477.9"/>
    <n v="134825.15999999997"/>
    <s v="ZLIN"/>
    <n v="10"/>
    <n v="0"/>
    <n v="0"/>
    <n v="0"/>
    <s v="ZLIN"/>
    <n v="10"/>
    <n v="0"/>
    <n v="0"/>
    <n v="0"/>
    <m/>
    <m/>
    <m/>
  </r>
  <r>
    <s v="120602009392-0"/>
    <x v="38"/>
    <n v="333301"/>
    <s v="BIBLIOTECA TIPO G"/>
    <s v="30.11.2014"/>
    <n v="241477.9"/>
    <n v="134825.15999999997"/>
    <s v="ZLIN"/>
    <n v="10"/>
    <n v="0"/>
    <n v="0"/>
    <n v="0"/>
    <s v="ZLIN"/>
    <n v="10"/>
    <n v="0"/>
    <n v="0"/>
    <n v="0"/>
    <m/>
    <m/>
    <m/>
  </r>
  <r>
    <s v="120602009393-0"/>
    <x v="38"/>
    <n v="333501"/>
    <s v="BIBLIOTECA TIPO G"/>
    <s v="30.11.2014"/>
    <n v="241477.9"/>
    <n v="134825.15999999997"/>
    <s v="ZLIN"/>
    <n v="10"/>
    <n v="0"/>
    <n v="0"/>
    <n v="0"/>
    <s v="ZLIN"/>
    <n v="10"/>
    <n v="0"/>
    <n v="0"/>
    <n v="0"/>
    <m/>
    <m/>
    <m/>
  </r>
  <r>
    <s v="120602009394-0"/>
    <x v="38"/>
    <n v="333100"/>
    <s v="MESA REUNIONES TIPO M"/>
    <s v="30.11.2014"/>
    <n v="234435.4"/>
    <n v="130893.09999999999"/>
    <s v="ZLIN"/>
    <n v="10"/>
    <n v="0"/>
    <n v="0"/>
    <n v="0"/>
    <s v="ZLIN"/>
    <n v="10"/>
    <n v="0"/>
    <n v="0"/>
    <n v="0"/>
    <m/>
    <m/>
    <m/>
  </r>
  <r>
    <s v="120602009395-0"/>
    <x v="38"/>
    <n v="333100"/>
    <s v="MESA REUNIONES TIPO M"/>
    <s v="30.11.2014"/>
    <n v="234435.4"/>
    <n v="130893.09999999999"/>
    <s v="ZLIN"/>
    <n v="10"/>
    <n v="0"/>
    <n v="0"/>
    <n v="0"/>
    <s v="ZLIN"/>
    <n v="10"/>
    <n v="0"/>
    <n v="0"/>
    <n v="0"/>
    <m/>
    <m/>
    <m/>
  </r>
  <r>
    <s v="120602009408-0"/>
    <x v="38"/>
    <n v="333100"/>
    <s v="ARCHIVO MOVIL (9 METROS)"/>
    <s v="30.11.2014"/>
    <n v="6561063.9400000004"/>
    <n v="3663260.7"/>
    <s v="ZLIN"/>
    <n v="10"/>
    <n v="0"/>
    <n v="0"/>
    <n v="0"/>
    <s v="ZLIN"/>
    <n v="10"/>
    <n v="0"/>
    <n v="0"/>
    <n v="0"/>
    <m/>
    <m/>
    <m/>
  </r>
  <r>
    <s v="120602009409-0"/>
    <x v="38"/>
    <n v="333100"/>
    <s v="ARCHIVO MOVIL (9 METROS)"/>
    <s v="30.11.2014"/>
    <n v="6561063.9400000004"/>
    <n v="3663260.7"/>
    <s v="ZLIN"/>
    <n v="10"/>
    <n v="0"/>
    <n v="0"/>
    <n v="0"/>
    <s v="ZLIN"/>
    <n v="10"/>
    <n v="0"/>
    <n v="0"/>
    <n v="0"/>
    <m/>
    <m/>
    <m/>
  </r>
  <r>
    <s v="120602009410-0"/>
    <x v="38"/>
    <n v="335301"/>
    <s v="ESCRITORIO EJECUTIVO TIPO B"/>
    <s v="30.11.2014"/>
    <n v="366333.37"/>
    <n v="204536.13999999998"/>
    <s v="ZLIN"/>
    <n v="10"/>
    <n v="0"/>
    <n v="0"/>
    <n v="0"/>
    <s v="ZLIN"/>
    <n v="10"/>
    <n v="0"/>
    <n v="0"/>
    <n v="0"/>
    <m/>
    <m/>
    <m/>
  </r>
  <r>
    <s v="120602009411-0"/>
    <x v="38"/>
    <n v="335301"/>
    <s v="BIBLIOTECA TIPO B"/>
    <s v="30.11.2014"/>
    <n v="176122.71"/>
    <n v="98335.18"/>
    <s v="ZLIN"/>
    <n v="10"/>
    <n v="0"/>
    <n v="0"/>
    <n v="0"/>
    <s v="ZLIN"/>
    <n v="10"/>
    <n v="0"/>
    <n v="0"/>
    <n v="0"/>
    <m/>
    <m/>
    <m/>
  </r>
  <r>
    <s v="120602009412-0"/>
    <x v="38"/>
    <n v="334100"/>
    <s v="ESCRITORIO EJECUTIVO TIPO C"/>
    <s v="30.11.2014"/>
    <n v="395602.69"/>
    <n v="220878.17"/>
    <s v="ZLIN"/>
    <n v="10"/>
    <n v="0"/>
    <n v="0"/>
    <n v="0"/>
    <s v="ZLIN"/>
    <n v="10"/>
    <n v="0"/>
    <n v="0"/>
    <n v="0"/>
    <m/>
    <m/>
    <m/>
  </r>
  <r>
    <s v="120602009413-0"/>
    <x v="38"/>
    <n v="334100"/>
    <s v="ESCRITORIO EJECUTIVO TIPO C"/>
    <s v="30.11.2014"/>
    <n v="395602.69"/>
    <n v="220878.17"/>
    <s v="ZLIN"/>
    <n v="10"/>
    <n v="0"/>
    <n v="0"/>
    <n v="0"/>
    <s v="ZLIN"/>
    <n v="10"/>
    <n v="0"/>
    <n v="0"/>
    <n v="0"/>
    <m/>
    <m/>
    <m/>
  </r>
  <r>
    <s v="120602009414-0"/>
    <x v="38"/>
    <n v="334100"/>
    <s v="ESCRITORIO EJECUTIVO TIPO C"/>
    <s v="30.11.2014"/>
    <n v="395602.69"/>
    <n v="220878.17"/>
    <s v="ZLIN"/>
    <n v="10"/>
    <n v="0"/>
    <n v="0"/>
    <n v="0"/>
    <s v="ZLIN"/>
    <n v="10"/>
    <n v="0"/>
    <n v="0"/>
    <n v="0"/>
    <m/>
    <m/>
    <m/>
  </r>
  <r>
    <s v="120602009415-0"/>
    <x v="38"/>
    <n v="341100"/>
    <s v="SILLA ERGONOMICA"/>
    <s v="06.11.2014"/>
    <n v="208000"/>
    <n v="116133.33"/>
    <s v="ZLIN"/>
    <n v="10"/>
    <n v="0"/>
    <n v="0"/>
    <n v="0"/>
    <s v="ZLIN"/>
    <n v="10"/>
    <n v="0"/>
    <n v="0"/>
    <n v="0"/>
    <m/>
    <m/>
    <m/>
  </r>
  <r>
    <s v="120602009416-0"/>
    <x v="38"/>
    <n v="344201"/>
    <s v="SILLA ERGONOMICA"/>
    <s v="06.11.2014"/>
    <n v="208000"/>
    <n v="116133.33"/>
    <s v="ZLIN"/>
    <n v="10"/>
    <n v="0"/>
    <n v="0"/>
    <n v="0"/>
    <s v="ZLIN"/>
    <n v="10"/>
    <n v="0"/>
    <n v="0"/>
    <n v="0"/>
    <m/>
    <m/>
    <m/>
  </r>
  <r>
    <s v="120602009417-0"/>
    <x v="38"/>
    <n v="341100"/>
    <s v="SILLA ERGONOMICA"/>
    <s v="06.11.2014"/>
    <n v="208000"/>
    <n v="116133.33"/>
    <s v="ZLIN"/>
    <n v="10"/>
    <n v="0"/>
    <n v="0"/>
    <n v="0"/>
    <s v="ZLIN"/>
    <n v="10"/>
    <n v="0"/>
    <n v="0"/>
    <n v="0"/>
    <m/>
    <m/>
    <m/>
  </r>
  <r>
    <s v="120602009418-0"/>
    <x v="38"/>
    <n v="341100"/>
    <s v="SILLA ERGONOMICA"/>
    <s v="06.11.2014"/>
    <n v="208000"/>
    <n v="116133.33"/>
    <s v="ZLIN"/>
    <n v="10"/>
    <n v="0"/>
    <n v="0"/>
    <n v="0"/>
    <s v="ZLIN"/>
    <n v="10"/>
    <n v="0"/>
    <n v="0"/>
    <n v="0"/>
    <m/>
    <m/>
    <m/>
  </r>
  <r>
    <s v="120602009419-0"/>
    <x v="38"/>
    <n v="334100"/>
    <s v="ESCRITORIO AUTOSOPORTADO"/>
    <s v="30.11.2014"/>
    <n v="388328.43"/>
    <n v="216816.69999999998"/>
    <s v="ZLIN"/>
    <n v="10"/>
    <n v="0"/>
    <n v="0"/>
    <n v="0"/>
    <s v="ZLIN"/>
    <n v="10"/>
    <n v="0"/>
    <n v="0"/>
    <n v="0"/>
    <m/>
    <m/>
    <m/>
  </r>
  <r>
    <s v="120602009420-0"/>
    <x v="38"/>
    <n v="334100"/>
    <s v="MESA REUNIONES 4 PERSONAS"/>
    <s v="30.11.2014"/>
    <n v="223352.87"/>
    <n v="124705.36"/>
    <s v="ZLIN"/>
    <n v="10"/>
    <n v="0"/>
    <n v="0"/>
    <n v="0"/>
    <s v="ZLIN"/>
    <n v="10"/>
    <n v="0"/>
    <n v="0"/>
    <n v="0"/>
    <m/>
    <m/>
    <m/>
  </r>
  <r>
    <s v="120602009421-0"/>
    <x v="38"/>
    <n v="334100"/>
    <s v="MESA REUNIONES 6 PERSONAS"/>
    <s v="30.11.2014"/>
    <n v="253387.88"/>
    <n v="141474.91"/>
    <s v="ZLIN"/>
    <n v="10"/>
    <n v="0"/>
    <n v="0"/>
    <n v="0"/>
    <s v="ZLIN"/>
    <n v="10"/>
    <n v="0"/>
    <n v="0"/>
    <n v="0"/>
    <m/>
    <m/>
    <m/>
  </r>
  <r>
    <s v="120602009422-0"/>
    <x v="38"/>
    <n v="334100"/>
    <s v="ESTACION SECRETARIAL"/>
    <s v="30.11.2014"/>
    <n v="1667595.25"/>
    <n v="931074.01"/>
    <s v="ZLIN"/>
    <n v="10"/>
    <n v="0"/>
    <n v="0"/>
    <n v="0"/>
    <s v="ZLIN"/>
    <n v="10"/>
    <n v="0"/>
    <n v="0"/>
    <n v="0"/>
    <m/>
    <m/>
    <m/>
  </r>
  <r>
    <s v="120602009423-0"/>
    <x v="38"/>
    <n v="334100"/>
    <s v="ESTACION SECRETARIAL"/>
    <s v="30.11.2014"/>
    <n v="1667595.25"/>
    <n v="931074.01"/>
    <s v="ZLIN"/>
    <n v="10"/>
    <n v="0"/>
    <n v="0"/>
    <n v="0"/>
    <s v="ZLIN"/>
    <n v="10"/>
    <n v="0"/>
    <n v="0"/>
    <n v="0"/>
    <m/>
    <m/>
    <m/>
  </r>
  <r>
    <s v="120602009424-0"/>
    <x v="38"/>
    <n v="334100"/>
    <s v="PUESTO PARA RECIBO DE OFERTAS"/>
    <s v="30.11.2014"/>
    <n v="1667595.25"/>
    <n v="931074.01"/>
    <s v="ZLIN"/>
    <n v="10"/>
    <n v="0"/>
    <n v="0"/>
    <n v="0"/>
    <s v="ZLIN"/>
    <n v="10"/>
    <n v="0"/>
    <n v="0"/>
    <n v="0"/>
    <m/>
    <m/>
    <m/>
  </r>
  <r>
    <s v="120602009425-0"/>
    <x v="38"/>
    <n v="332501"/>
    <s v="BIBLIOTECA TIPO C"/>
    <s v="30.11.2014"/>
    <n v="213625.13"/>
    <n v="119274.02"/>
    <s v="ZLIN"/>
    <n v="10"/>
    <n v="0"/>
    <n v="0"/>
    <n v="0"/>
    <s v="ZLIN"/>
    <n v="10"/>
    <n v="0"/>
    <n v="0"/>
    <n v="0"/>
    <m/>
    <m/>
    <m/>
  </r>
  <r>
    <s v="120602009426-0"/>
    <x v="38"/>
    <n v="135100"/>
    <s v="BIBLIOTECA TIPO B"/>
    <s v="30.11.2014"/>
    <n v="190355.58"/>
    <n v="106281.87999999999"/>
    <s v="ZLIN"/>
    <n v="10"/>
    <n v="0"/>
    <n v="0"/>
    <n v="0"/>
    <s v="ZLIN"/>
    <n v="10"/>
    <n v="0"/>
    <n v="0"/>
    <n v="0"/>
    <m/>
    <m/>
    <m/>
  </r>
  <r>
    <s v="120602009427-0"/>
    <x v="38"/>
    <n v="135100"/>
    <s v="BIBLIOTECA TIPO B"/>
    <s v="30.11.2014"/>
    <n v="190355.58"/>
    <n v="106281.87999999999"/>
    <s v="ZLIN"/>
    <n v="10"/>
    <n v="0"/>
    <n v="0"/>
    <n v="0"/>
    <s v="ZLIN"/>
    <n v="10"/>
    <n v="0"/>
    <n v="0"/>
    <n v="0"/>
    <m/>
    <m/>
    <m/>
  </r>
  <r>
    <s v="120602009428-0"/>
    <x v="38"/>
    <n v="135100"/>
    <s v="BIBLIOTECA TIPO B"/>
    <s v="30.11.2014"/>
    <n v="190355.58"/>
    <n v="106281.87999999999"/>
    <s v="ZLIN"/>
    <n v="10"/>
    <n v="0"/>
    <n v="0"/>
    <n v="0"/>
    <s v="ZLIN"/>
    <n v="10"/>
    <n v="0"/>
    <n v="0"/>
    <n v="0"/>
    <m/>
    <m/>
    <m/>
  </r>
  <r>
    <s v="120602009429-0"/>
    <x v="38"/>
    <n v="135100"/>
    <s v="BIBLIOTECA TIPO B"/>
    <s v="30.11.2014"/>
    <n v="190355.58"/>
    <n v="106281.87999999999"/>
    <s v="ZLIN"/>
    <n v="10"/>
    <n v="0"/>
    <n v="0"/>
    <n v="0"/>
    <s v="ZLIN"/>
    <n v="10"/>
    <n v="0"/>
    <n v="0"/>
    <n v="0"/>
    <m/>
    <m/>
    <m/>
  </r>
  <r>
    <s v="120602009430-0"/>
    <x v="38"/>
    <n v="135100"/>
    <s v="BIBLIOTECA TIPO B"/>
    <s v="30.11.2014"/>
    <n v="190355.58"/>
    <n v="106281.87999999999"/>
    <s v="ZLIN"/>
    <n v="10"/>
    <n v="0"/>
    <n v="0"/>
    <n v="0"/>
    <s v="ZLIN"/>
    <n v="10"/>
    <n v="0"/>
    <n v="0"/>
    <n v="0"/>
    <m/>
    <m/>
    <m/>
  </r>
  <r>
    <s v="120602009431-0"/>
    <x v="38"/>
    <n v="135100"/>
    <s v="BIBLIOTECA TIPO B"/>
    <s v="30.11.2014"/>
    <n v="190355.58"/>
    <n v="106281.87999999999"/>
    <s v="ZLIN"/>
    <n v="10"/>
    <n v="0"/>
    <n v="0"/>
    <n v="0"/>
    <s v="ZLIN"/>
    <n v="10"/>
    <n v="0"/>
    <n v="0"/>
    <n v="0"/>
    <m/>
    <m/>
    <m/>
  </r>
  <r>
    <s v="120602009432-0"/>
    <x v="38"/>
    <n v="135100"/>
    <s v="ESTACION SECRETARIAL"/>
    <s v="30.11.2014"/>
    <n v="4577057.33"/>
    <n v="2555523.67"/>
    <s v="ZLIN"/>
    <n v="10"/>
    <n v="0"/>
    <n v="0"/>
    <n v="0"/>
    <s v="ZLIN"/>
    <n v="10"/>
    <n v="0"/>
    <n v="0"/>
    <n v="0"/>
    <m/>
    <m/>
    <m/>
  </r>
  <r>
    <s v="120602009433-0"/>
    <x v="38"/>
    <n v="311100"/>
    <s v="MESA REUNIONES 4 PERSONAS TIPO P"/>
    <s v="30.11.2014"/>
    <n v="223352.87"/>
    <n v="124705.36"/>
    <s v="ZLIN"/>
    <n v="10"/>
    <n v="0"/>
    <n v="0"/>
    <n v="0"/>
    <s v="ZLIN"/>
    <n v="10"/>
    <n v="0"/>
    <n v="0"/>
    <n v="0"/>
    <m/>
    <m/>
    <m/>
  </r>
  <r>
    <s v="120602009434-0"/>
    <x v="38"/>
    <n v="311100"/>
    <s v="ESTANTE CON PUERTAS ABATIBLES"/>
    <s v="30.11.2014"/>
    <n v="1028731.8"/>
    <n v="574375.26"/>
    <s v="ZLIN"/>
    <n v="10"/>
    <n v="0"/>
    <n v="0"/>
    <n v="0"/>
    <s v="ZLIN"/>
    <n v="10"/>
    <n v="0"/>
    <n v="0"/>
    <n v="0"/>
    <m/>
    <m/>
    <m/>
  </r>
  <r>
    <s v="120602009435-0"/>
    <x v="38"/>
    <n v="311100"/>
    <s v="ESTANTE PARA EQUIPO Y DOCUMENTOS"/>
    <s v="30.11.2014"/>
    <n v="1118850.3999999999"/>
    <n v="624691.47"/>
    <s v="ZLIN"/>
    <n v="10"/>
    <n v="0"/>
    <n v="0"/>
    <n v="0"/>
    <s v="ZLIN"/>
    <n v="10"/>
    <n v="0"/>
    <n v="0"/>
    <n v="0"/>
    <m/>
    <m/>
    <m/>
  </r>
  <r>
    <s v="120602009436-0"/>
    <x v="38"/>
    <n v="315100"/>
    <s v="MESA REUNIONES 6 PERSONAS"/>
    <s v="30.11.2014"/>
    <n v="253387.88"/>
    <n v="141474.91"/>
    <s v="ZLIN"/>
    <n v="10"/>
    <n v="0"/>
    <n v="0"/>
    <n v="0"/>
    <s v="ZLIN"/>
    <n v="10"/>
    <n v="0"/>
    <n v="0"/>
    <n v="0"/>
    <m/>
    <m/>
    <m/>
  </r>
  <r>
    <s v="120602009437-0"/>
    <x v="38"/>
    <n v="311100"/>
    <s v="MESA REUNIONES 4 PERSONAS"/>
    <s v="30.11.2014"/>
    <n v="223352.87"/>
    <n v="124705.36"/>
    <s v="ZLIN"/>
    <n v="10"/>
    <n v="0"/>
    <n v="0"/>
    <n v="0"/>
    <s v="ZLIN"/>
    <n v="10"/>
    <n v="0"/>
    <n v="0"/>
    <n v="0"/>
    <m/>
    <m/>
    <m/>
  </r>
  <r>
    <s v="120602009438-0"/>
    <x v="38"/>
    <n v="314100"/>
    <s v="MESA REUNIONES 4 PERSONAS"/>
    <s v="30.11.2014"/>
    <n v="223352.87"/>
    <n v="124705.36"/>
    <s v="ZLIN"/>
    <n v="10"/>
    <n v="0"/>
    <n v="0"/>
    <n v="0"/>
    <s v="ZLIN"/>
    <n v="10"/>
    <n v="0"/>
    <n v="0"/>
    <n v="0"/>
    <m/>
    <m/>
    <m/>
  </r>
  <r>
    <s v="120602009439-0"/>
    <x v="38"/>
    <n v="311100"/>
    <s v="BIBLIOTECA TIPO C"/>
    <s v="30.11.2014"/>
    <n v="190355.58"/>
    <n v="106281.87999999999"/>
    <s v="ZLIN"/>
    <n v="10"/>
    <n v="0"/>
    <n v="0"/>
    <n v="0"/>
    <s v="ZLIN"/>
    <n v="10"/>
    <n v="0"/>
    <n v="0"/>
    <n v="0"/>
    <m/>
    <m/>
    <m/>
  </r>
  <r>
    <s v="120602009440-0"/>
    <x v="38"/>
    <n v="311100"/>
    <s v="BIBLIOTECA TIPO G HORIZONTAL"/>
    <s v="30.11.2014"/>
    <n v="190355.58"/>
    <n v="106281.87999999999"/>
    <s v="ZLIN"/>
    <n v="10"/>
    <n v="0"/>
    <n v="0"/>
    <n v="0"/>
    <s v="ZLIN"/>
    <n v="10"/>
    <n v="0"/>
    <n v="0"/>
    <n v="0"/>
    <m/>
    <m/>
    <m/>
  </r>
  <r>
    <s v="120602009441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42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43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44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45-0"/>
    <x v="38"/>
    <n v="311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46-0"/>
    <x v="38"/>
    <n v="311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47-0"/>
    <x v="38"/>
    <n v="311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48-0"/>
    <x v="38"/>
    <n v="311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49-0"/>
    <x v="38"/>
    <n v="311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0-0"/>
    <x v="38"/>
    <n v="311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1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2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3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4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5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6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7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8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59-0"/>
    <x v="38"/>
    <n v="315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0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1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2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3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4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5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6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7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8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69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70-0"/>
    <x v="38"/>
    <n v="314100"/>
    <s v="SILLA SIN BRAZOS"/>
    <s v="30.11.2014"/>
    <n v="103701.1"/>
    <n v="57899.780000000006"/>
    <s v="ZLIN"/>
    <n v="10"/>
    <n v="0"/>
    <n v="0"/>
    <n v="0"/>
    <s v="ZLIN"/>
    <n v="10"/>
    <n v="0"/>
    <n v="0"/>
    <n v="0"/>
    <m/>
    <m/>
    <m/>
  </r>
  <r>
    <s v="120602009471-0"/>
    <x v="38"/>
    <n v="315100"/>
    <s v="SILLA CON BRAZOS"/>
    <s v="30.11.2014"/>
    <n v="169505.77"/>
    <n v="94640.73"/>
    <s v="ZLIN"/>
    <n v="10"/>
    <n v="0"/>
    <n v="0"/>
    <n v="0"/>
    <s v="ZLIN"/>
    <n v="10"/>
    <n v="0"/>
    <n v="0"/>
    <n v="0"/>
    <m/>
    <m/>
    <m/>
  </r>
  <r>
    <s v="120602009472-0"/>
    <x v="38"/>
    <n v="311100"/>
    <s v="SILLA CON BRAZOS"/>
    <s v="30.11.2014"/>
    <n v="169505.77"/>
    <n v="94640.73"/>
    <s v="ZLIN"/>
    <n v="10"/>
    <n v="0"/>
    <n v="0"/>
    <n v="0"/>
    <s v="ZLIN"/>
    <n v="10"/>
    <n v="0"/>
    <n v="0"/>
    <n v="0"/>
    <m/>
    <m/>
    <m/>
  </r>
  <r>
    <s v="120602009473-0"/>
    <x v="38"/>
    <n v="314100"/>
    <s v="SILLA TIPO CAJERO"/>
    <s v="30.11.2014"/>
    <n v="92508.5"/>
    <n v="51650.58"/>
    <s v="ZLIN"/>
    <n v="10"/>
    <n v="0"/>
    <n v="0"/>
    <n v="0"/>
    <s v="ZLIN"/>
    <n v="10"/>
    <n v="0"/>
    <n v="0"/>
    <n v="0"/>
    <m/>
    <m/>
    <m/>
  </r>
  <r>
    <s v="120602009474-0"/>
    <x v="38"/>
    <n v="342302"/>
    <s v="SILLA TIPO CAJERO"/>
    <s v="30.11.2014"/>
    <n v="92508.5"/>
    <n v="51650.58"/>
    <s v="ZLIN"/>
    <n v="10"/>
    <n v="0"/>
    <n v="0"/>
    <n v="0"/>
    <s v="ZLIN"/>
    <n v="10"/>
    <n v="0"/>
    <n v="0"/>
    <n v="0"/>
    <m/>
    <m/>
    <m/>
  </r>
  <r>
    <s v="120602009475-0"/>
    <x v="38"/>
    <n v="314100"/>
    <s v="SILLA DE ATENCION PUBLICO"/>
    <s v="30.11.2014"/>
    <n v="83675.94"/>
    <n v="46719.060000000005"/>
    <s v="ZLIN"/>
    <n v="10"/>
    <n v="0"/>
    <n v="0"/>
    <n v="0"/>
    <s v="ZLIN"/>
    <n v="10"/>
    <n v="0"/>
    <n v="0"/>
    <n v="0"/>
    <m/>
    <m/>
    <m/>
  </r>
  <r>
    <s v="120602009476-0"/>
    <x v="38"/>
    <n v="314100"/>
    <s v="SILLA DE ATENCION PUBLICO"/>
    <s v="30.11.2014"/>
    <n v="83675.94"/>
    <n v="46719.060000000005"/>
    <s v="ZLIN"/>
    <n v="10"/>
    <n v="0"/>
    <n v="0"/>
    <n v="0"/>
    <s v="ZLIN"/>
    <n v="10"/>
    <n v="0"/>
    <n v="0"/>
    <n v="0"/>
    <m/>
    <m/>
    <m/>
  </r>
  <r>
    <s v="120602009477-0"/>
    <x v="38"/>
    <n v="314100"/>
    <s v="SOFA UNA PLAZA NEGRO"/>
    <s v="30.11.2014"/>
    <n v="136356.57999999999"/>
    <n v="76132.429999999993"/>
    <s v="ZLIN"/>
    <n v="10"/>
    <n v="0"/>
    <n v="0"/>
    <n v="0"/>
    <s v="ZLIN"/>
    <n v="10"/>
    <n v="0"/>
    <n v="0"/>
    <n v="0"/>
    <m/>
    <m/>
    <m/>
  </r>
  <r>
    <s v="120602009478-0"/>
    <x v="38"/>
    <n v="314100"/>
    <s v="SOFA UNA PLAZA NEGRO"/>
    <s v="30.11.2014"/>
    <n v="136356.57999999999"/>
    <n v="76132.429999999993"/>
    <s v="ZLIN"/>
    <n v="10"/>
    <n v="0"/>
    <n v="0"/>
    <n v="0"/>
    <s v="ZLIN"/>
    <n v="10"/>
    <n v="0"/>
    <n v="0"/>
    <n v="0"/>
    <m/>
    <m/>
    <m/>
  </r>
  <r>
    <s v="120602009479-0"/>
    <x v="38"/>
    <n v="314100"/>
    <s v="SOFA UNA PLAZA NEGRO"/>
    <s v="30.11.2014"/>
    <n v="136356.57999999999"/>
    <n v="76132.429999999993"/>
    <s v="ZLIN"/>
    <n v="10"/>
    <n v="0"/>
    <n v="0"/>
    <n v="0"/>
    <s v="ZLIN"/>
    <n v="10"/>
    <n v="0"/>
    <n v="0"/>
    <n v="0"/>
    <m/>
    <m/>
    <m/>
  </r>
  <r>
    <s v="120602009480-0"/>
    <x v="38"/>
    <n v="311100"/>
    <s v="SOFA UNA PLAZA CAFE"/>
    <s v="30.11.2014"/>
    <n v="136356.57999999999"/>
    <n v="76132.429999999993"/>
    <s v="ZLIN"/>
    <n v="10"/>
    <n v="0"/>
    <n v="0"/>
    <n v="0"/>
    <s v="ZLIN"/>
    <n v="10"/>
    <n v="0"/>
    <n v="0"/>
    <n v="0"/>
    <m/>
    <m/>
    <m/>
  </r>
  <r>
    <s v="120602009481-0"/>
    <x v="38"/>
    <n v="311100"/>
    <s v="SOFA UNA PLAZA CAFE"/>
    <s v="30.11.2014"/>
    <n v="136356.57999999999"/>
    <n v="76132.429999999993"/>
    <s v="ZLIN"/>
    <n v="10"/>
    <n v="0"/>
    <n v="0"/>
    <n v="0"/>
    <s v="ZLIN"/>
    <n v="10"/>
    <n v="0"/>
    <n v="0"/>
    <n v="0"/>
    <m/>
    <m/>
    <m/>
  </r>
  <r>
    <s v="120602009482-0"/>
    <x v="38"/>
    <n v="314100"/>
    <s v="SOFA TRES PLAZAS NEGRO"/>
    <s v="30.11.2014"/>
    <n v="221003.67"/>
    <n v="123393.72000000002"/>
    <s v="ZLIN"/>
    <n v="10"/>
    <n v="0"/>
    <n v="0"/>
    <n v="0"/>
    <s v="ZLIN"/>
    <n v="10"/>
    <n v="0"/>
    <n v="0"/>
    <n v="0"/>
    <m/>
    <m/>
    <m/>
  </r>
  <r>
    <s v="120602009483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84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85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86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87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88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89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0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1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2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3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4-0"/>
    <x v="38"/>
    <n v="122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5-0"/>
    <x v="38"/>
    <n v="122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6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7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8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499-0"/>
    <x v="38"/>
    <n v="123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0-0"/>
    <x v="38"/>
    <n v="123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1-0"/>
    <x v="38"/>
    <n v="123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2-0"/>
    <x v="38"/>
    <n v="123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3-0"/>
    <x v="38"/>
    <n v="123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4-0"/>
    <x v="38"/>
    <n v="123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5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6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7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8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09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10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11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12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13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14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15-0"/>
    <x v="38"/>
    <n v="121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16-0"/>
    <x v="38"/>
    <n v="122100"/>
    <s v="SILLA ERGONOMICA"/>
    <s v="18.12.2014"/>
    <n v="189644.19"/>
    <n v="104304.31"/>
    <s v="ZLIN"/>
    <n v="10"/>
    <n v="0"/>
    <n v="0"/>
    <n v="0"/>
    <s v="ZLIN"/>
    <n v="10"/>
    <n v="0"/>
    <n v="0"/>
    <n v="0"/>
    <m/>
    <m/>
    <m/>
  </r>
  <r>
    <s v="120602009517-0"/>
    <x v="38"/>
    <n v="121100"/>
    <s v="SILLA ELECUTIVA ERGONOMICA"/>
    <s v="18.12.2014"/>
    <n v="217426.46"/>
    <n v="119584.56"/>
    <s v="ZLIN"/>
    <n v="10"/>
    <n v="0"/>
    <n v="0"/>
    <n v="0"/>
    <s v="ZLIN"/>
    <n v="10"/>
    <n v="0"/>
    <n v="0"/>
    <n v="0"/>
    <m/>
    <m/>
    <m/>
  </r>
  <r>
    <s v="120602009518-0"/>
    <x v="38"/>
    <n v="122100"/>
    <s v="SILLA  EJECUTIVA ERGONOMICA"/>
    <s v="18.12.2014"/>
    <n v="217426.46"/>
    <n v="119584.56"/>
    <s v="ZLIN"/>
    <n v="10"/>
    <n v="0"/>
    <n v="0"/>
    <n v="0"/>
    <s v="ZLIN"/>
    <n v="10"/>
    <n v="0"/>
    <n v="0"/>
    <n v="0"/>
    <m/>
    <m/>
    <m/>
  </r>
  <r>
    <s v="120602009519-0"/>
    <x v="38"/>
    <n v="123100"/>
    <s v="SILLA EJECUTIVA ERGONOMICA"/>
    <s v="18.12.2014"/>
    <n v="217426.46"/>
    <n v="119584.56"/>
    <s v="ZLIN"/>
    <n v="10"/>
    <n v="0"/>
    <n v="0"/>
    <n v="0"/>
    <s v="ZLIN"/>
    <n v="10"/>
    <n v="0"/>
    <n v="0"/>
    <n v="0"/>
    <m/>
    <m/>
    <m/>
  </r>
  <r>
    <s v="120602009520-0"/>
    <x v="38"/>
    <n v="121100"/>
    <s v="SILLA EJECUTIVA ERGONOMICA"/>
    <s v="18.12.2014"/>
    <n v="217426.46"/>
    <n v="119584.56"/>
    <s v="ZLIN"/>
    <n v="10"/>
    <n v="0"/>
    <n v="0"/>
    <n v="0"/>
    <s v="ZLIN"/>
    <n v="10"/>
    <n v="0"/>
    <n v="0"/>
    <n v="0"/>
    <m/>
    <m/>
    <m/>
  </r>
  <r>
    <s v="120602009521-0"/>
    <x v="38"/>
    <n v="335301"/>
    <s v="SILLA"/>
    <s v="06.11.2014"/>
    <n v="110000"/>
    <n v="61416.67"/>
    <s v="ZLIN"/>
    <n v="10"/>
    <n v="0"/>
    <n v="0"/>
    <n v="0"/>
    <s v="ZLIN"/>
    <n v="10"/>
    <n v="0"/>
    <n v="0"/>
    <n v="0"/>
    <m/>
    <m/>
    <m/>
  </r>
  <r>
    <s v="120602009522-0"/>
    <x v="38"/>
    <n v="214501"/>
    <s v="AIRE ACONDICIONADO TIPO PARED 18000 BTU"/>
    <s v="12.11.2014"/>
    <n v="397020"/>
    <n v="221669.5"/>
    <s v="ZLIN"/>
    <n v="10"/>
    <n v="0"/>
    <n v="0"/>
    <n v="0"/>
    <s v="ZLIN"/>
    <n v="10"/>
    <n v="0"/>
    <n v="0"/>
    <n v="0"/>
    <m/>
    <m/>
    <m/>
  </r>
  <r>
    <s v="120602009523-0"/>
    <x v="38"/>
    <n v="214501"/>
    <s v="AIRE ACONDICIONADO TIPO PARED 24000 BTU"/>
    <s v="12.11.2014"/>
    <n v="472799.98"/>
    <n v="263980"/>
    <s v="ZLIN"/>
    <n v="10"/>
    <n v="0"/>
    <n v="0"/>
    <n v="0"/>
    <s v="ZLIN"/>
    <n v="10"/>
    <n v="0"/>
    <n v="0"/>
    <n v="0"/>
    <m/>
    <m/>
    <m/>
  </r>
  <r>
    <s v="120602009524-0"/>
    <x v="38"/>
    <n v="214501"/>
    <s v="EVAPORADOR (cuarto octanaje) 60000 BTU"/>
    <s v="12.11.2014"/>
    <n v="455390"/>
    <n v="254259.42"/>
    <s v="ZLIN"/>
    <n v="10"/>
    <n v="0"/>
    <n v="0"/>
    <n v="0"/>
    <s v="ZLIN"/>
    <n v="10"/>
    <n v="0"/>
    <n v="0"/>
    <n v="0"/>
    <m/>
    <m/>
    <m/>
  </r>
  <r>
    <s v="120602009525-0"/>
    <x v="38"/>
    <n v="214501"/>
    <s v="ESTACION DE TRABAJO PARA SECRETARIA"/>
    <s v="16.12.2014"/>
    <n v="726220.87"/>
    <n v="399421.49"/>
    <s v="ZLIN"/>
    <n v="10"/>
    <n v="0"/>
    <n v="0"/>
    <n v="0"/>
    <s v="ZLIN"/>
    <n v="10"/>
    <n v="0"/>
    <n v="0"/>
    <n v="0"/>
    <m/>
    <m/>
    <m/>
  </r>
  <r>
    <s v="120602009526-0"/>
    <x v="38"/>
    <n v="341204"/>
    <s v="Silla ergonómica p/médico de Turrialba"/>
    <s v="14.11.2014"/>
    <n v="215000"/>
    <n v="120041.67"/>
    <s v="ZLIN"/>
    <n v="10"/>
    <n v="0"/>
    <n v="0"/>
    <n v="0"/>
    <s v="ZLIN"/>
    <n v="10"/>
    <n v="0"/>
    <n v="0"/>
    <n v="0"/>
    <m/>
    <m/>
    <m/>
  </r>
  <r>
    <s v="120602009527-0"/>
    <x v="38"/>
    <n v="342502"/>
    <s v="RELOJ BIOMETRICO"/>
    <s v="18.11.2014"/>
    <n v="403975"/>
    <n v="160239.39000000001"/>
    <s v="ZLIN"/>
    <n v="15"/>
    <n v="0"/>
    <n v="0"/>
    <n v="0"/>
    <s v="ZLIN"/>
    <n v="10"/>
    <n v="0"/>
    <n v="0"/>
    <n v="0"/>
    <m/>
    <m/>
    <m/>
  </r>
  <r>
    <s v="120602009528-0"/>
    <x v="38"/>
    <n v="321101"/>
    <s v="LOCKER 6 PUERTAS"/>
    <s v="27.11.2014"/>
    <n v="155000"/>
    <n v="86541.67"/>
    <s v="ZLIN"/>
    <n v="10"/>
    <n v="0"/>
    <n v="0"/>
    <n v="0"/>
    <s v="ZLIN"/>
    <n v="10"/>
    <n v="0"/>
    <n v="0"/>
    <n v="0"/>
    <m/>
    <m/>
    <m/>
  </r>
  <r>
    <s v="120602009530-0"/>
    <x v="38"/>
    <n v="343301"/>
    <s v="CAMARA FOTOGRAFICA"/>
    <s v="27.11.2014"/>
    <n v="289990"/>
    <n v="161911.08000000002"/>
    <s v="ZLIN"/>
    <n v="10"/>
    <n v="0"/>
    <n v="0"/>
    <n v="0"/>
    <s v="ZLIN"/>
    <n v="10"/>
    <n v="0"/>
    <n v="0"/>
    <n v="0"/>
    <m/>
    <m/>
    <m/>
  </r>
  <r>
    <s v="120602009531-0"/>
    <x v="38"/>
    <n v="342305"/>
    <s v="AIRE ACONDICIONADO"/>
    <s v="16.12.2014"/>
    <n v="399627"/>
    <n v="219794.85"/>
    <s v="ZLIN"/>
    <n v="10"/>
    <n v="0"/>
    <n v="0"/>
    <n v="0"/>
    <s v="ZLIN"/>
    <n v="10"/>
    <n v="0"/>
    <n v="0"/>
    <n v="0"/>
    <m/>
    <m/>
    <m/>
  </r>
  <r>
    <s v="120602009532-0"/>
    <x v="38"/>
    <n v="131104"/>
    <s v="SOFA DOS PLAZAS"/>
    <s v="25.11.2014"/>
    <n v="298600"/>
    <n v="166718.32999999999"/>
    <s v="ZLIN"/>
    <n v="10"/>
    <n v="0"/>
    <n v="0"/>
    <n v="0"/>
    <s v="ZLIN"/>
    <n v="10"/>
    <n v="0"/>
    <n v="0"/>
    <n v="0"/>
    <m/>
    <m/>
    <m/>
  </r>
  <r>
    <s v="120602009533-0"/>
    <x v="38"/>
    <n v="131104"/>
    <s v="SOFA DOS PLAZAS"/>
    <s v="25.11.2014"/>
    <n v="298600"/>
    <n v="166718.32999999999"/>
    <s v="ZLIN"/>
    <n v="10"/>
    <n v="0"/>
    <n v="0"/>
    <n v="0"/>
    <s v="ZLIN"/>
    <n v="10"/>
    <n v="0"/>
    <n v="0"/>
    <n v="0"/>
    <m/>
    <m/>
    <m/>
  </r>
  <r>
    <s v="120602009537-0"/>
    <x v="38"/>
    <n v="315100"/>
    <s v="SILLA EJECUTIVA"/>
    <s v="25.11.2014"/>
    <n v="100000"/>
    <n v="55833.33"/>
    <s v="ZLIN"/>
    <n v="10"/>
    <n v="0"/>
    <n v="0"/>
    <n v="0"/>
    <s v="ZLIN"/>
    <n v="10"/>
    <n v="0"/>
    <n v="0"/>
    <n v="0"/>
    <m/>
    <m/>
    <m/>
  </r>
  <r>
    <s v="120602009538-0"/>
    <x v="38"/>
    <n v="315100"/>
    <s v="SILLA EJECUTIVA"/>
    <s v="25.11.2014"/>
    <n v="100000"/>
    <n v="55833.33"/>
    <s v="ZLIN"/>
    <n v="10"/>
    <n v="0"/>
    <n v="0"/>
    <n v="0"/>
    <s v="ZLIN"/>
    <n v="10"/>
    <n v="0"/>
    <n v="0"/>
    <n v="0"/>
    <m/>
    <m/>
    <m/>
  </r>
  <r>
    <s v="120602009539-0"/>
    <x v="38"/>
    <n v="315100"/>
    <s v="SILLA EJECUTIVA"/>
    <s v="25.11.2014"/>
    <n v="100000"/>
    <n v="55833.33"/>
    <s v="ZLIN"/>
    <n v="10"/>
    <n v="0"/>
    <n v="0"/>
    <n v="0"/>
    <s v="ZLIN"/>
    <n v="10"/>
    <n v="0"/>
    <n v="0"/>
    <n v="0"/>
    <m/>
    <m/>
    <m/>
  </r>
  <r>
    <s v="120602009540-0"/>
    <x v="38"/>
    <n v="315100"/>
    <s v="SILLA EJECUTIVA"/>
    <s v="25.11.2014"/>
    <n v="100000"/>
    <n v="55833.33"/>
    <s v="ZLIN"/>
    <n v="10"/>
    <n v="0"/>
    <n v="0"/>
    <n v="0"/>
    <s v="ZLIN"/>
    <n v="10"/>
    <n v="0"/>
    <n v="0"/>
    <n v="0"/>
    <m/>
    <m/>
    <m/>
  </r>
  <r>
    <s v="120602009541-0"/>
    <x v="38"/>
    <n v="315100"/>
    <s v="SILLA EJECUTIVA"/>
    <s v="25.11.2014"/>
    <n v="100000"/>
    <n v="55833.33"/>
    <s v="ZLIN"/>
    <n v="10"/>
    <n v="0"/>
    <n v="0"/>
    <n v="0"/>
    <s v="ZLIN"/>
    <n v="10"/>
    <n v="0"/>
    <n v="0"/>
    <n v="0"/>
    <m/>
    <m/>
    <m/>
  </r>
  <r>
    <s v="120602009542-0"/>
    <x v="38"/>
    <n v="315100"/>
    <s v="SILLA EJECUTIVA"/>
    <s v="25.11.2014"/>
    <n v="100000"/>
    <n v="55833.33"/>
    <s v="ZLIN"/>
    <n v="10"/>
    <n v="0"/>
    <n v="0"/>
    <n v="0"/>
    <s v="ZLIN"/>
    <n v="10"/>
    <n v="0"/>
    <n v="0"/>
    <n v="0"/>
    <m/>
    <m/>
    <m/>
  </r>
  <r>
    <s v="120602009543-0"/>
    <x v="38"/>
    <n v="314100"/>
    <s v="SILLA"/>
    <s v="10.12.2014"/>
    <n v="129000"/>
    <n v="70950"/>
    <s v="ZLIN"/>
    <n v="10"/>
    <n v="0"/>
    <n v="0"/>
    <n v="0"/>
    <s v="ZLIN"/>
    <n v="10"/>
    <n v="0"/>
    <n v="0"/>
    <n v="0"/>
    <m/>
    <m/>
    <m/>
  </r>
  <r>
    <s v="120602009544-0"/>
    <x v="38"/>
    <n v="315100"/>
    <s v="SILLA"/>
    <s v="10.12.2014"/>
    <n v="129000"/>
    <n v="70950"/>
    <s v="ZLIN"/>
    <n v="10"/>
    <n v="0"/>
    <n v="0"/>
    <n v="0"/>
    <s v="ZLIN"/>
    <n v="10"/>
    <n v="0"/>
    <n v="0"/>
    <n v="0"/>
    <m/>
    <m/>
    <m/>
  </r>
  <r>
    <s v="120602009545-0"/>
    <x v="38"/>
    <n v="342301"/>
    <s v="RELOJ BIOMETRICO"/>
    <s v="28.11.2014"/>
    <n v="403975"/>
    <n v="160239.39000000001"/>
    <s v="ZLIN"/>
    <n v="15"/>
    <n v="0"/>
    <n v="0"/>
    <n v="0"/>
    <s v="ZLIN"/>
    <n v="10"/>
    <n v="0"/>
    <n v="0"/>
    <n v="0"/>
    <m/>
    <m/>
    <m/>
  </r>
  <r>
    <s v="120602009546-0"/>
    <x v="38"/>
    <n v="342302"/>
    <s v="DISPENSADOR DE AGUA"/>
    <s v="10.12.2014"/>
    <n v="377818"/>
    <n v="207799.9"/>
    <s v="ZLIN"/>
    <n v="10"/>
    <n v="0"/>
    <n v="0"/>
    <n v="0"/>
    <s v="ZLIN"/>
    <n v="10"/>
    <n v="0"/>
    <n v="0"/>
    <n v="0"/>
    <m/>
    <m/>
    <m/>
  </r>
  <r>
    <s v="120602009547-0"/>
    <x v="38"/>
    <n v="342302"/>
    <s v="DISPENSADOR DE AGUA"/>
    <s v="10.12.2014"/>
    <n v="377818"/>
    <n v="207799.9"/>
    <s v="ZLIN"/>
    <n v="10"/>
    <n v="0"/>
    <n v="0"/>
    <n v="0"/>
    <s v="ZLIN"/>
    <n v="10"/>
    <n v="0"/>
    <n v="0"/>
    <n v="0"/>
    <m/>
    <m/>
    <m/>
  </r>
  <r>
    <s v="120602009548-0"/>
    <x v="38"/>
    <n v="342303"/>
    <s v="DISPENSADOR DE AGUA"/>
    <s v="10.12.2014"/>
    <n v="377818"/>
    <n v="207799.9"/>
    <s v="ZLIN"/>
    <n v="10"/>
    <n v="0"/>
    <n v="0"/>
    <n v="0"/>
    <s v="ZLIN"/>
    <n v="10"/>
    <n v="0"/>
    <n v="0"/>
    <n v="0"/>
    <m/>
    <m/>
    <m/>
  </r>
  <r>
    <s v="120602009549-0"/>
    <x v="38"/>
    <n v="341204"/>
    <s v="JUEGO DE PERSIANAS (3 PIEZAS)"/>
    <s v="03.12.2014"/>
    <n v="288319.58"/>
    <n v="158575.78000000003"/>
    <s v="ZLIN"/>
    <n v="10"/>
    <n v="0"/>
    <n v="0"/>
    <n v="0"/>
    <s v="ZLIN"/>
    <n v="10"/>
    <n v="0"/>
    <n v="0"/>
    <n v="0"/>
    <m/>
    <m/>
    <m/>
  </r>
  <r>
    <s v="120602009550-0"/>
    <x v="38"/>
    <n v="122100"/>
    <s v="Juego de comedor de 4 sillas"/>
    <s v="11.12.2014"/>
    <n v="330000"/>
    <n v="181500"/>
    <s v="ZLIN"/>
    <n v="10"/>
    <n v="0"/>
    <n v="0"/>
    <n v="0"/>
    <s v="ZLIN"/>
    <n v="10"/>
    <n v="0"/>
    <n v="0"/>
    <n v="0"/>
    <m/>
    <m/>
    <m/>
  </r>
  <r>
    <s v="120602009551-0"/>
    <x v="38"/>
    <n v="134100"/>
    <s v="TOLDO 6 X 6 ROTULADO DE RECOPE"/>
    <s v="16.12.2014"/>
    <n v="1375000"/>
    <n v="756250"/>
    <s v="ZLIN"/>
    <n v="10"/>
    <n v="0"/>
    <n v="0"/>
    <n v="0"/>
    <s v="ZLIN"/>
    <n v="10"/>
    <n v="0"/>
    <n v="0"/>
    <n v="0"/>
    <m/>
    <m/>
    <m/>
  </r>
  <r>
    <s v="120602009552-0"/>
    <x v="38"/>
    <n v="333401"/>
    <s v="SILLA ERGONOMICA"/>
    <s v="18.12.2014"/>
    <n v="213808.03"/>
    <n v="117594.41"/>
    <s v="ZLIN"/>
    <n v="10"/>
    <n v="0"/>
    <n v="0"/>
    <n v="0"/>
    <s v="ZLIN"/>
    <n v="10"/>
    <n v="0"/>
    <n v="0"/>
    <n v="0"/>
    <m/>
    <m/>
    <m/>
  </r>
  <r>
    <s v="120602009553-0"/>
    <x v="38"/>
    <n v="333401"/>
    <s v="SILLA ERGONOMICA"/>
    <s v="18.12.2014"/>
    <n v="172097.22"/>
    <n v="94653.46"/>
    <s v="ZLIN"/>
    <n v="10"/>
    <n v="0"/>
    <n v="0"/>
    <n v="0"/>
    <s v="ZLIN"/>
    <n v="10"/>
    <n v="0"/>
    <n v="0"/>
    <n v="0"/>
    <m/>
    <m/>
    <m/>
  </r>
  <r>
    <s v="120602009554-0"/>
    <x v="38"/>
    <n v="342501"/>
    <s v="SILLA PARA ESCRITORIO"/>
    <s v="18.12.2014"/>
    <n v="115000"/>
    <n v="63250"/>
    <s v="ZLIN"/>
    <n v="10"/>
    <n v="0"/>
    <n v="0"/>
    <n v="0"/>
    <s v="ZLIN"/>
    <n v="10"/>
    <n v="0"/>
    <n v="0"/>
    <n v="0"/>
    <m/>
    <m/>
    <m/>
  </r>
  <r>
    <s v="120602009555-0"/>
    <x v="38"/>
    <n v="342304"/>
    <s v="SILLA PARA ESCRITORIO"/>
    <s v="18.12.2014"/>
    <n v="115000"/>
    <n v="63250"/>
    <s v="ZLIN"/>
    <n v="10"/>
    <n v="0"/>
    <n v="0"/>
    <n v="0"/>
    <s v="ZLIN"/>
    <n v="10"/>
    <n v="0"/>
    <n v="0"/>
    <n v="0"/>
    <m/>
    <m/>
    <m/>
  </r>
  <r>
    <s v="120602009556-0"/>
    <x v="38"/>
    <n v="342304"/>
    <s v="SILLA PARA ESCRITORIO"/>
    <s v="18.12.2014"/>
    <n v="115000"/>
    <n v="63250"/>
    <s v="ZLIN"/>
    <n v="10"/>
    <n v="0"/>
    <n v="0"/>
    <n v="0"/>
    <s v="ZLIN"/>
    <n v="10"/>
    <n v="0"/>
    <n v="0"/>
    <n v="0"/>
    <m/>
    <m/>
    <m/>
  </r>
  <r>
    <s v="120602009557-0"/>
    <x v="38"/>
    <n v="121100"/>
    <s v="DESTRUCTORA DE PAPEL"/>
    <s v="19.12.2014"/>
    <n v="149990"/>
    <n v="82494.5"/>
    <s v="ZLIN"/>
    <n v="10"/>
    <n v="0"/>
    <n v="0"/>
    <n v="0"/>
    <s v="ZLIN"/>
    <n v="10"/>
    <n v="0"/>
    <n v="0"/>
    <n v="0"/>
    <m/>
    <m/>
    <m/>
  </r>
  <r>
    <s v="120602009558-0"/>
    <x v="38"/>
    <n v="213100"/>
    <s v="DESTRUCTORA DE PAPEL"/>
    <s v="09.01.2015"/>
    <n v="154180"/>
    <n v="83514.17"/>
    <s v="ZLIN"/>
    <n v="10"/>
    <n v="0"/>
    <n v="0"/>
    <n v="0"/>
    <s v="ZLIN"/>
    <n v="10"/>
    <n v="0"/>
    <n v="0"/>
    <n v="0"/>
    <m/>
    <m/>
    <m/>
  </r>
  <r>
    <s v="120602009559-0"/>
    <x v="38"/>
    <n v="332501"/>
    <s v="SILLA EJECUTIVA ERGONOMICA"/>
    <s v="28.01.2015"/>
    <n v="135000"/>
    <n v="73125"/>
    <s v="ZLIN"/>
    <n v="10"/>
    <n v="0"/>
    <n v="0"/>
    <n v="0"/>
    <s v="ZLIN"/>
    <n v="10"/>
    <n v="0"/>
    <n v="0"/>
    <n v="0"/>
    <m/>
    <m/>
    <m/>
  </r>
  <r>
    <s v="120602009560-0"/>
    <x v="38"/>
    <n v="341102"/>
    <s v="AIRE ACONDICIONADO (DATA CENTER EL ALTO)"/>
    <s v="28.02.2015"/>
    <n v="24766333.02"/>
    <n v="13208710.939999999"/>
    <s v="ZLIN"/>
    <n v="10"/>
    <n v="0"/>
    <n v="0"/>
    <n v="0"/>
    <s v="ZLIN"/>
    <n v="10"/>
    <n v="0"/>
    <n v="0"/>
    <n v="0"/>
    <m/>
    <m/>
    <m/>
  </r>
  <r>
    <s v="120602009561-0"/>
    <x v="38"/>
    <n v="341102"/>
    <s v="AIRE ACONDICIONADO (DATA CENTER EL ALTO)"/>
    <s v="28.02.2015"/>
    <n v="24766333.02"/>
    <n v="13208710.939999999"/>
    <s v="ZLIN"/>
    <n v="10"/>
    <n v="0"/>
    <n v="0"/>
    <n v="0"/>
    <s v="ZLIN"/>
    <n v="10"/>
    <n v="0"/>
    <n v="0"/>
    <n v="0"/>
    <m/>
    <m/>
    <m/>
  </r>
  <r>
    <s v="120602009562-0"/>
    <x v="38"/>
    <n v="341102"/>
    <s v="AIRE ACONDICIONADO (DATA CENTER EL ALTO)"/>
    <s v="28.02.2015"/>
    <n v="24766333.030000001"/>
    <n v="13208710.940000001"/>
    <s v="ZLIN"/>
    <n v="10"/>
    <n v="0"/>
    <n v="0"/>
    <n v="0"/>
    <s v="ZLIN"/>
    <n v="10"/>
    <n v="0"/>
    <n v="0"/>
    <n v="0"/>
    <m/>
    <m/>
    <m/>
  </r>
  <r>
    <s v="120602009563-0"/>
    <x v="38"/>
    <n v="341102"/>
    <s v="AIRE ACONDICIONADO (DATA CENTER EL ALTO)"/>
    <s v="28.02.2015"/>
    <n v="9552728.5700000003"/>
    <n v="5094788.58"/>
    <s v="ZLIN"/>
    <n v="10"/>
    <n v="0"/>
    <n v="0"/>
    <n v="0"/>
    <s v="ZLIN"/>
    <n v="10"/>
    <n v="0"/>
    <n v="0"/>
    <n v="0"/>
    <m/>
    <m/>
    <m/>
  </r>
  <r>
    <s v="120602009564-0"/>
    <x v="38"/>
    <n v="341102"/>
    <s v="AIRE ACONDICIONADO (DATA CENTER EL ALTO)"/>
    <s v="28.02.2015"/>
    <n v="9552728.5700000003"/>
    <n v="5094788.58"/>
    <s v="ZLIN"/>
    <n v="10"/>
    <n v="0"/>
    <n v="0"/>
    <n v="0"/>
    <s v="ZLIN"/>
    <n v="10"/>
    <n v="0"/>
    <n v="0"/>
    <n v="0"/>
    <m/>
    <m/>
    <m/>
  </r>
  <r>
    <s v="120602009565-0"/>
    <x v="38"/>
    <n v="341102"/>
    <s v="AIRE ACONDICIONADO (DATA CENTER EL ALTO)"/>
    <s v="28.02.2015"/>
    <n v="9552728.5700000003"/>
    <n v="5094788.58"/>
    <s v="ZLIN"/>
    <n v="10"/>
    <n v="0"/>
    <n v="0"/>
    <n v="0"/>
    <s v="ZLIN"/>
    <n v="10"/>
    <n v="0"/>
    <n v="0"/>
    <n v="0"/>
    <m/>
    <m/>
    <m/>
  </r>
  <r>
    <s v="120602009566-0"/>
    <x v="38"/>
    <n v="341102"/>
    <s v="AIRE ACONDICIONADO (DATA CENTER EL ALTO)"/>
    <s v="28.02.2015"/>
    <n v="9552728.5700000003"/>
    <n v="5094788.58"/>
    <s v="ZLIN"/>
    <n v="10"/>
    <n v="0"/>
    <n v="0"/>
    <n v="0"/>
    <s v="ZLIN"/>
    <n v="10"/>
    <n v="0"/>
    <n v="0"/>
    <n v="0"/>
    <m/>
    <m/>
    <m/>
  </r>
  <r>
    <s v="120602009567-0"/>
    <x v="38"/>
    <n v="341102"/>
    <s v="AIRE ACONDICIONADO (DATA CENTER EL ALTO)"/>
    <s v="28.02.2015"/>
    <n v="9552728.5700000003"/>
    <n v="5094788.58"/>
    <s v="ZLIN"/>
    <n v="10"/>
    <n v="0"/>
    <n v="0"/>
    <n v="0"/>
    <s v="ZLIN"/>
    <n v="10"/>
    <n v="0"/>
    <n v="0"/>
    <n v="0"/>
    <m/>
    <m/>
    <m/>
  </r>
  <r>
    <s v="120602009568-0"/>
    <x v="38"/>
    <n v="341102"/>
    <s v="AIRE ACONDICIONADO (DATA CENTER EL ALTO)"/>
    <s v="28.02.2015"/>
    <n v="9552728.5700000003"/>
    <n v="5094788.58"/>
    <s v="ZLIN"/>
    <n v="10"/>
    <n v="0"/>
    <n v="0"/>
    <n v="0"/>
    <s v="ZLIN"/>
    <n v="10"/>
    <n v="0"/>
    <n v="0"/>
    <n v="0"/>
    <m/>
    <m/>
    <m/>
  </r>
  <r>
    <s v="120602009569-0"/>
    <x v="38"/>
    <n v="341102"/>
    <s v="AIRE ACONDICIONADO (DATA CENTER EL ALTO)"/>
    <s v="28.02.2015"/>
    <n v="9552728.5600000005"/>
    <n v="5094788.57"/>
    <s v="ZLIN"/>
    <n v="10"/>
    <n v="0"/>
    <n v="0"/>
    <n v="0"/>
    <s v="ZLIN"/>
    <n v="10"/>
    <n v="0"/>
    <n v="0"/>
    <n v="0"/>
    <m/>
    <m/>
    <m/>
  </r>
  <r>
    <s v="120602009570-0"/>
    <x v="38"/>
    <n v="341102"/>
    <s v="AIRE ACONDICIONADO (DATA CENTER EL ALTO)"/>
    <s v="28.02.2015"/>
    <n v="1857475"/>
    <n v="990653.33"/>
    <s v="ZLIN"/>
    <n v="10"/>
    <n v="0"/>
    <n v="0"/>
    <n v="0"/>
    <s v="ZLIN"/>
    <n v="10"/>
    <n v="0"/>
    <n v="0"/>
    <n v="0"/>
    <m/>
    <m/>
    <m/>
  </r>
  <r>
    <s v="120602009571-0"/>
    <x v="38"/>
    <n v="341102"/>
    <s v="AIRE ACONDICIONADO (DATA CENTER EL ALTO)"/>
    <s v="28.02.2015"/>
    <n v="1857475"/>
    <n v="990653.33"/>
    <s v="ZLIN"/>
    <n v="10"/>
    <n v="0"/>
    <n v="0"/>
    <n v="0"/>
    <s v="ZLIN"/>
    <n v="10"/>
    <n v="0"/>
    <n v="0"/>
    <n v="0"/>
    <m/>
    <m/>
    <m/>
  </r>
  <r>
    <s v="120602009572-0"/>
    <x v="38"/>
    <n v="341102"/>
    <s v="AIRE ACONDICIONADO (DATA CENTER EL ALTO)"/>
    <s v="28.02.2015"/>
    <n v="1857475"/>
    <n v="990653.33"/>
    <s v="ZLIN"/>
    <n v="10"/>
    <n v="0"/>
    <n v="0"/>
    <n v="0"/>
    <s v="ZLIN"/>
    <n v="10"/>
    <n v="0"/>
    <n v="0"/>
    <n v="0"/>
    <m/>
    <m/>
    <m/>
  </r>
  <r>
    <s v="120602009573-0"/>
    <x v="38"/>
    <n v="341102"/>
    <s v="AIRE ACONDICIONADO (DATA CENTER EL ALTO)"/>
    <s v="28.02.2015"/>
    <n v="1857475"/>
    <n v="990653.33"/>
    <s v="ZLIN"/>
    <n v="10"/>
    <n v="0"/>
    <n v="0"/>
    <n v="0"/>
    <s v="ZLIN"/>
    <n v="10"/>
    <n v="0"/>
    <n v="0"/>
    <n v="0"/>
    <m/>
    <m/>
    <m/>
  </r>
  <r>
    <s v="120602009574-0"/>
    <x v="38"/>
    <n v="341102"/>
    <s v="MUEBLE MODULAR EN L 8 GAVETAS CON AEREO 6 GAV"/>
    <s v="28.02.2015"/>
    <n v="5151282.07"/>
    <n v="2747350.4400000004"/>
    <s v="ZLIN"/>
    <n v="10"/>
    <n v="0"/>
    <n v="0"/>
    <n v="0"/>
    <s v="ZLIN"/>
    <n v="10"/>
    <n v="0"/>
    <n v="0"/>
    <n v="0"/>
    <m/>
    <m/>
    <m/>
  </r>
  <r>
    <s v="120602009575-0"/>
    <x v="38"/>
    <n v="341102"/>
    <s v="TELEVISOR DE 50&quot;  (DATA CENTER EL ALTO)"/>
    <s v="28.02.2015"/>
    <n v="643910.26"/>
    <n v="343418.81"/>
    <s v="ZLIN"/>
    <n v="10"/>
    <n v="0"/>
    <n v="0"/>
    <n v="0"/>
    <s v="ZLIN"/>
    <n v="10"/>
    <n v="0"/>
    <n v="0"/>
    <n v="0"/>
    <m/>
    <m/>
    <m/>
  </r>
  <r>
    <s v="120602009576-0"/>
    <x v="38"/>
    <n v="341102"/>
    <s v="TELEVISOR DE 50&quot;  (DATA CENTER EL ALTO)"/>
    <s v="28.02.2015"/>
    <n v="643910.26"/>
    <n v="343418.81"/>
    <s v="ZLIN"/>
    <n v="10"/>
    <n v="0"/>
    <n v="0"/>
    <n v="0"/>
    <s v="ZLIN"/>
    <n v="10"/>
    <n v="0"/>
    <n v="0"/>
    <n v="0"/>
    <m/>
    <m/>
    <m/>
  </r>
  <r>
    <s v="120602009577-0"/>
    <x v="38"/>
    <n v="341102"/>
    <s v="TELEVISOR DE 50&quot;  (DATA CENTER EL ALTO)"/>
    <s v="28.02.2015"/>
    <n v="643910.26"/>
    <n v="343418.81"/>
    <s v="ZLIN"/>
    <n v="10"/>
    <n v="0"/>
    <n v="0"/>
    <n v="0"/>
    <s v="ZLIN"/>
    <n v="10"/>
    <n v="0"/>
    <n v="0"/>
    <n v="0"/>
    <m/>
    <m/>
    <m/>
  </r>
  <r>
    <s v="120602009578-0"/>
    <x v="38"/>
    <n v="341102"/>
    <s v="TELEVISOR DE 50&quot;  (DATA CENTER EL ALTO)"/>
    <s v="28.02.2015"/>
    <n v="643910.26"/>
    <n v="343418.81"/>
    <s v="ZLIN"/>
    <n v="10"/>
    <n v="0"/>
    <n v="0"/>
    <n v="0"/>
    <s v="ZLIN"/>
    <n v="10"/>
    <n v="0"/>
    <n v="0"/>
    <n v="0"/>
    <m/>
    <m/>
    <m/>
  </r>
  <r>
    <s v="120602009579-0"/>
    <x v="38"/>
    <n v="341102"/>
    <s v="JUEGO ESCRITORIO CON SILLA"/>
    <s v="28.02.2015"/>
    <n v="286182.34000000003"/>
    <n v="152630.58000000002"/>
    <s v="ZLIN"/>
    <n v="10"/>
    <n v="0"/>
    <n v="0"/>
    <n v="0"/>
    <s v="ZLIN"/>
    <n v="10"/>
    <n v="0"/>
    <n v="0"/>
    <n v="0"/>
    <m/>
    <m/>
    <m/>
  </r>
  <r>
    <s v="120602009580-0"/>
    <x v="38"/>
    <n v="341102"/>
    <s v="JUEGO ESCRITORIO CON SILLA"/>
    <s v="28.02.2015"/>
    <n v="286182.34000000003"/>
    <n v="152630.58000000002"/>
    <s v="ZLIN"/>
    <n v="10"/>
    <n v="0"/>
    <n v="0"/>
    <n v="0"/>
    <s v="ZLIN"/>
    <n v="10"/>
    <n v="0"/>
    <n v="0"/>
    <n v="0"/>
    <m/>
    <m/>
    <m/>
  </r>
  <r>
    <s v="120602009581-0"/>
    <x v="38"/>
    <n v="341102"/>
    <s v="JUEGO ESCRITORIO CON SILLA"/>
    <s v="28.02.2015"/>
    <n v="286182.33"/>
    <n v="152630.57"/>
    <s v="ZLIN"/>
    <n v="10"/>
    <n v="0"/>
    <n v="0"/>
    <n v="0"/>
    <s v="ZLIN"/>
    <n v="10"/>
    <n v="0"/>
    <n v="0"/>
    <n v="0"/>
    <m/>
    <m/>
    <m/>
  </r>
  <r>
    <s v="120602009582-0"/>
    <x v="38"/>
    <n v="323303"/>
    <s v="ARMARIO METALICO"/>
    <s v="13.02.2015"/>
    <n v="165000"/>
    <n v="88000"/>
    <s v="ZLIN"/>
    <n v="10"/>
    <n v="0"/>
    <n v="0"/>
    <n v="0"/>
    <s v="ZLIN"/>
    <n v="10"/>
    <n v="0"/>
    <n v="0"/>
    <n v="0"/>
    <m/>
    <m/>
    <m/>
  </r>
  <r>
    <s v="120602009583-0"/>
    <x v="38"/>
    <n v="323303"/>
    <s v="ARMARIO METALICO"/>
    <s v="13.02.2015"/>
    <n v="165000"/>
    <n v="88000"/>
    <s v="ZLIN"/>
    <n v="10"/>
    <n v="0"/>
    <n v="0"/>
    <n v="0"/>
    <s v="ZLIN"/>
    <n v="10"/>
    <n v="0"/>
    <n v="0"/>
    <n v="0"/>
    <m/>
    <m/>
    <m/>
  </r>
  <r>
    <s v="120602009584-0"/>
    <x v="38"/>
    <n v="323303"/>
    <s v="ARMARIO METALICO"/>
    <s v="13.02.2015"/>
    <n v="165000"/>
    <n v="88000"/>
    <s v="ZLIN"/>
    <n v="10"/>
    <n v="0"/>
    <n v="0"/>
    <n v="0"/>
    <s v="ZLIN"/>
    <n v="10"/>
    <n v="0"/>
    <n v="0"/>
    <n v="0"/>
    <m/>
    <m/>
    <m/>
  </r>
  <r>
    <s v="120602009585-0"/>
    <x v="38"/>
    <n v="323303"/>
    <s v="ARMARIO METALICO"/>
    <s v="13.02.2015"/>
    <n v="165000"/>
    <n v="88000"/>
    <s v="ZLIN"/>
    <n v="10"/>
    <n v="0"/>
    <n v="0"/>
    <n v="0"/>
    <s v="ZLIN"/>
    <n v="10"/>
    <n v="0"/>
    <n v="0"/>
    <n v="0"/>
    <m/>
    <m/>
    <m/>
  </r>
  <r>
    <s v="120602009586-0"/>
    <x v="38"/>
    <n v="323303"/>
    <s v="ARMARIO METALICO"/>
    <s v="13.02.2015"/>
    <n v="165000"/>
    <n v="88000"/>
    <s v="ZLIN"/>
    <n v="10"/>
    <n v="0"/>
    <n v="0"/>
    <n v="0"/>
    <s v="ZLIN"/>
    <n v="10"/>
    <n v="0"/>
    <n v="0"/>
    <n v="0"/>
    <m/>
    <m/>
    <m/>
  </r>
  <r>
    <s v="120602009587-0"/>
    <x v="38"/>
    <n v="323303"/>
    <s v="ARMARIO METALICO"/>
    <s v="13.02.2015"/>
    <n v="165000.01"/>
    <n v="88000.000000000015"/>
    <s v="ZLIN"/>
    <n v="10"/>
    <n v="0"/>
    <n v="0"/>
    <n v="0"/>
    <s v="ZLIN"/>
    <n v="10"/>
    <n v="0"/>
    <n v="0"/>
    <n v="0"/>
    <m/>
    <m/>
    <m/>
  </r>
  <r>
    <s v="120602009588-0"/>
    <x v="38"/>
    <n v="323303"/>
    <s v="1 LOCKERS DE 06 PUERTAS"/>
    <s v="11.03.2015"/>
    <n v="154999.99"/>
    <n v="81374.999999999985"/>
    <s v="ZLIN"/>
    <n v="10"/>
    <n v="0"/>
    <n v="0"/>
    <n v="0"/>
    <s v="ZLIN"/>
    <n v="10"/>
    <n v="0"/>
    <n v="0"/>
    <n v="0"/>
    <m/>
    <m/>
    <m/>
  </r>
  <r>
    <s v="120602009589-0"/>
    <x v="38"/>
    <n v="323303"/>
    <s v="1 LOCKERS DE 06 PUERTAS"/>
    <s v="11.03.2015"/>
    <n v="155000"/>
    <n v="81375"/>
    <s v="ZLIN"/>
    <n v="10"/>
    <n v="0"/>
    <n v="0"/>
    <n v="0"/>
    <s v="ZLIN"/>
    <n v="10"/>
    <n v="0"/>
    <n v="0"/>
    <n v="0"/>
    <m/>
    <m/>
    <m/>
  </r>
  <r>
    <s v="120602009590-0"/>
    <x v="38"/>
    <n v="323303"/>
    <s v="1 LOCKERS DE 06 PUERTAS"/>
    <s v="11.03.2015"/>
    <n v="155000"/>
    <n v="81375"/>
    <s v="ZLIN"/>
    <n v="10"/>
    <n v="0"/>
    <n v="0"/>
    <n v="0"/>
    <s v="ZLIN"/>
    <n v="10"/>
    <n v="0"/>
    <n v="0"/>
    <n v="0"/>
    <m/>
    <m/>
    <m/>
  </r>
  <r>
    <s v="120602009591-0"/>
    <x v="38"/>
    <n v="323303"/>
    <s v="1 LOCKERS DE 06 PUERTAS"/>
    <s v="11.03.2015"/>
    <n v="155000"/>
    <n v="81375"/>
    <s v="ZLIN"/>
    <n v="10"/>
    <n v="0"/>
    <n v="0"/>
    <n v="0"/>
    <s v="ZLIN"/>
    <n v="10"/>
    <n v="0"/>
    <n v="0"/>
    <n v="0"/>
    <m/>
    <m/>
    <m/>
  </r>
  <r>
    <s v="120602009592-0"/>
    <x v="38"/>
    <n v="213201"/>
    <s v="CINTOTECA CENTRO DE DATOS INFORMATICA"/>
    <s v="05.03.2015"/>
    <n v="1191103.6200000001"/>
    <n v="625329.39000000013"/>
    <s v="ZLIN"/>
    <n v="10"/>
    <n v="0"/>
    <n v="0"/>
    <n v="0"/>
    <s v="ZLIN"/>
    <n v="10"/>
    <n v="0"/>
    <n v="0"/>
    <n v="0"/>
    <m/>
    <m/>
    <m/>
  </r>
  <r>
    <s v="120602009593-0"/>
    <x v="38"/>
    <n v="131104"/>
    <s v="Archivo Horizontal 4 gavetas"/>
    <s v="06.03.2015"/>
    <n v="190320"/>
    <n v="99918"/>
    <s v="ZLIN"/>
    <n v="10"/>
    <n v="0"/>
    <n v="0"/>
    <n v="0"/>
    <s v="ZLIN"/>
    <n v="10"/>
    <n v="0"/>
    <n v="0"/>
    <n v="0"/>
    <m/>
    <m/>
    <m/>
  </r>
  <r>
    <s v="120602009594-0"/>
    <x v="38"/>
    <n v="321101"/>
    <s v="SILLA TIPO EJECUTIVO RECLINABLE"/>
    <s v="06.03.2015"/>
    <n v="220000"/>
    <n v="115500"/>
    <s v="ZLIN"/>
    <n v="10"/>
    <n v="0"/>
    <n v="0"/>
    <n v="0"/>
    <s v="ZLIN"/>
    <n v="10"/>
    <n v="0"/>
    <n v="0"/>
    <n v="0"/>
    <m/>
    <m/>
    <m/>
  </r>
  <r>
    <s v="120602009595-0"/>
    <x v="38"/>
    <n v="321100"/>
    <s v="SILLA TIPO EJECUTIVO RECLINABLE"/>
    <s v="06.03.2015"/>
    <n v="220000"/>
    <n v="115500"/>
    <s v="ZLIN"/>
    <n v="10"/>
    <n v="0"/>
    <n v="0"/>
    <n v="0"/>
    <s v="ZLIN"/>
    <n v="10"/>
    <n v="0"/>
    <n v="0"/>
    <n v="0"/>
    <m/>
    <m/>
    <m/>
  </r>
  <r>
    <s v="120602009596-0"/>
    <x v="38"/>
    <n v="321100"/>
    <s v="SILLA TIPO EJECUTIVO RECLINABLE"/>
    <s v="06.03.2015"/>
    <n v="220000"/>
    <n v="115500"/>
    <s v="ZLIN"/>
    <n v="10"/>
    <n v="0"/>
    <n v="0"/>
    <n v="0"/>
    <s v="ZLIN"/>
    <n v="10"/>
    <n v="0"/>
    <n v="0"/>
    <n v="0"/>
    <m/>
    <m/>
    <m/>
  </r>
  <r>
    <s v="120602009597-0"/>
    <x v="38"/>
    <n v="332100"/>
    <s v="PIZARRA ACRILICA ALUMINIO BRONCE"/>
    <s v="09.03.2015"/>
    <n v="133200"/>
    <n v="69930"/>
    <s v="ZLIN"/>
    <n v="10"/>
    <n v="0"/>
    <n v="0"/>
    <n v="0"/>
    <s v="ZLIN"/>
    <n v="10"/>
    <n v="0"/>
    <n v="0"/>
    <n v="0"/>
    <m/>
    <m/>
    <m/>
  </r>
  <r>
    <s v="120602009598-0"/>
    <x v="38"/>
    <n v="332100"/>
    <s v="PIZARRA ACRILICA MARCO ALUMINIO"/>
    <s v="09.03.2015"/>
    <n v="133200"/>
    <n v="69930"/>
    <s v="ZLIN"/>
    <n v="10"/>
    <n v="0"/>
    <n v="0"/>
    <n v="0"/>
    <s v="ZLIN"/>
    <n v="10"/>
    <n v="0"/>
    <n v="0"/>
    <n v="0"/>
    <m/>
    <m/>
    <m/>
  </r>
  <r>
    <s v="120602009599-0"/>
    <x v="38"/>
    <n v="214301"/>
    <s v="Sistema de AIRE ACONDICIONADO EDIF. METROLOGIA"/>
    <s v="25.09.2015"/>
    <n v="58957109.259999998"/>
    <n v="28004626.899999999"/>
    <s v="ZLIN"/>
    <n v="10"/>
    <n v="0"/>
    <n v="0"/>
    <n v="0"/>
    <s v="ZLIN"/>
    <n v="10"/>
    <n v="0"/>
    <n v="0"/>
    <n v="0"/>
    <m/>
    <m/>
    <m/>
  </r>
  <r>
    <s v="120602009600-0"/>
    <x v="38"/>
    <n v="214301"/>
    <s v="ESTANTE ALUMINIO PUERTAS DE VIDRIO"/>
    <s v="11.03.2016"/>
    <n v="1350000.01"/>
    <n v="573750"/>
    <s v="ZLIN"/>
    <n v="10"/>
    <n v="0"/>
    <n v="0"/>
    <n v="0"/>
    <s v="ZLIN"/>
    <n v="10"/>
    <n v="0"/>
    <n v="0"/>
    <n v="0"/>
    <m/>
    <m/>
    <m/>
  </r>
  <r>
    <s v="120602009603-0"/>
    <x v="38"/>
    <n v="214301"/>
    <s v="GABINETE CON 5 BANDEJAS MOVILES"/>
    <s v="11.03.2016"/>
    <n v="4200000"/>
    <n v="1785000"/>
    <s v="ZLIN"/>
    <n v="10"/>
    <n v="0"/>
    <n v="0"/>
    <n v="0"/>
    <s v="ZLIN"/>
    <n v="10"/>
    <n v="0"/>
    <n v="0"/>
    <n v="0"/>
    <m/>
    <m/>
    <m/>
  </r>
  <r>
    <s v="120602009604-0"/>
    <x v="38"/>
    <n v="214301"/>
    <s v="Bodega plastica Metrologia"/>
    <s v="13.03.2015"/>
    <n v="499500"/>
    <n v="262237.5"/>
    <s v="ZLIN"/>
    <n v="10"/>
    <n v="0"/>
    <n v="0"/>
    <n v="0"/>
    <s v="ZLIN"/>
    <n v="10"/>
    <n v="0"/>
    <n v="0"/>
    <n v="0"/>
    <m/>
    <m/>
    <m/>
  </r>
  <r>
    <s v="120602009605-0"/>
    <x v="38"/>
    <n v="214501"/>
    <s v="MUEBLE MODULAR DE LABORATORIO"/>
    <s v="19.12.2016"/>
    <n v="1389385.01"/>
    <n v="486284.75"/>
    <s v="ZLIN"/>
    <n v="10"/>
    <n v="0"/>
    <n v="0"/>
    <n v="0"/>
    <s v="ZLIN"/>
    <n v="10"/>
    <n v="0"/>
    <n v="0"/>
    <n v="0"/>
    <m/>
    <m/>
    <m/>
  </r>
  <r>
    <s v="120602009606-0"/>
    <x v="38"/>
    <n v="214501"/>
    <s v="MUEBELE MODULAR DE LABORATORIO"/>
    <s v="19.12.2016"/>
    <n v="1389385.01"/>
    <n v="486284.75"/>
    <s v="ZLIN"/>
    <n v="10"/>
    <n v="0"/>
    <n v="0"/>
    <n v="0"/>
    <s v="ZLIN"/>
    <n v="10"/>
    <n v="0"/>
    <n v="0"/>
    <n v="0"/>
    <m/>
    <m/>
    <m/>
  </r>
  <r>
    <s v="120602009607-0"/>
    <x v="38"/>
    <n v="214501"/>
    <s v="MUEBELE MODULAR DE LABORATORIO"/>
    <s v="19.12.2016"/>
    <n v="1389385.01"/>
    <n v="486284.75"/>
    <s v="ZLIN"/>
    <n v="10"/>
    <n v="0"/>
    <n v="0"/>
    <n v="0"/>
    <s v="ZLIN"/>
    <n v="10"/>
    <n v="0"/>
    <n v="0"/>
    <n v="0"/>
    <m/>
    <m/>
    <m/>
  </r>
  <r>
    <s v="120602009608-0"/>
    <x v="38"/>
    <n v="214501"/>
    <s v="MUEBELE MODULAR DE LABORATORIO"/>
    <s v="19.12.2016"/>
    <n v="1389385.01"/>
    <n v="486284.75"/>
    <s v="ZLIN"/>
    <n v="10"/>
    <n v="0"/>
    <n v="0"/>
    <n v="0"/>
    <s v="ZLIN"/>
    <n v="10"/>
    <n v="0"/>
    <n v="0"/>
    <n v="0"/>
    <m/>
    <m/>
    <m/>
  </r>
  <r>
    <s v="120602009609-0"/>
    <x v="38"/>
    <n v="214501"/>
    <s v="MUEBELE MODULAR DE LABORATORIO"/>
    <s v="19.12.2016"/>
    <n v="1389385.01"/>
    <n v="486284.75"/>
    <s v="ZLIN"/>
    <n v="10"/>
    <n v="0"/>
    <n v="0"/>
    <n v="0"/>
    <s v="ZLIN"/>
    <n v="10"/>
    <n v="0"/>
    <n v="0"/>
    <n v="0"/>
    <m/>
    <m/>
    <m/>
  </r>
  <r>
    <s v="120602009610-0"/>
    <x v="38"/>
    <n v="214501"/>
    <s v="MUEBELE MODULAR DE LABORATORIO"/>
    <s v="19.12.2016"/>
    <n v="1389385.01"/>
    <n v="486284.75"/>
    <s v="ZLIN"/>
    <n v="10"/>
    <n v="0"/>
    <n v="0"/>
    <n v="0"/>
    <s v="ZLIN"/>
    <n v="10"/>
    <n v="0"/>
    <n v="0"/>
    <n v="0"/>
    <m/>
    <m/>
    <m/>
  </r>
  <r>
    <s v="120602009611-0"/>
    <x v="38"/>
    <n v="214501"/>
    <s v="MUEBELE MODULAR DE LABORATORIO"/>
    <s v="19.12.2016"/>
    <n v="1389385.01"/>
    <n v="486284.75"/>
    <s v="ZLIN"/>
    <n v="10"/>
    <n v="0"/>
    <n v="0"/>
    <n v="0"/>
    <s v="ZLIN"/>
    <n v="10"/>
    <n v="0"/>
    <n v="0"/>
    <n v="0"/>
    <m/>
    <m/>
    <m/>
  </r>
  <r>
    <s v="120602009612-0"/>
    <x v="38"/>
    <n v="214501"/>
    <s v="MUEBELE MODULAR DE LABORATORIO"/>
    <s v="19.12.2016"/>
    <n v="1389385.01"/>
    <n v="486284.75"/>
    <s v="ZLIN"/>
    <n v="10"/>
    <n v="0"/>
    <n v="0"/>
    <n v="0"/>
    <s v="ZLIN"/>
    <n v="10"/>
    <n v="0"/>
    <n v="0"/>
    <n v="0"/>
    <m/>
    <m/>
    <m/>
  </r>
  <r>
    <s v="120602009613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14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15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16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17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18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19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20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21-0"/>
    <x v="38"/>
    <n v="214501"/>
    <s v="MUEBELE MODULAR DE LABORATORIO"/>
    <s v="19.12.2016"/>
    <n v="1414647.67"/>
    <n v="495126.68999999994"/>
    <s v="ZLIN"/>
    <n v="10"/>
    <n v="0"/>
    <n v="0"/>
    <n v="0"/>
    <s v="ZLIN"/>
    <n v="10"/>
    <n v="0"/>
    <n v="0"/>
    <n v="0"/>
    <m/>
    <m/>
    <m/>
  </r>
  <r>
    <s v="120602009622-0"/>
    <x v="38"/>
    <n v="214501"/>
    <s v="MUEBLE MODULAR DE LABORATORIO"/>
    <s v="19.12.2016"/>
    <n v="1414664.28"/>
    <n v="495132.5"/>
    <s v="ZLIN"/>
    <n v="10"/>
    <n v="0"/>
    <n v="0"/>
    <n v="0"/>
    <s v="ZLIN"/>
    <n v="10"/>
    <n v="0"/>
    <n v="0"/>
    <n v="0"/>
    <m/>
    <m/>
    <m/>
  </r>
  <r>
    <s v="120602009623-0"/>
    <x v="38"/>
    <n v="315100"/>
    <s v="SILLA ERGONOMICA"/>
    <s v="31.03.2015"/>
    <n v="124425.4"/>
    <n v="67785.919999999984"/>
    <s v="ZLIN"/>
    <n v="10"/>
    <n v="0"/>
    <n v="0"/>
    <n v="0"/>
    <s v="ZLIN"/>
    <n v="10"/>
    <n v="0"/>
    <n v="0"/>
    <n v="0"/>
    <m/>
    <m/>
    <m/>
  </r>
  <r>
    <s v="120602009624-0"/>
    <x v="38"/>
    <n v="315100"/>
    <s v="SILLA ERGONOMICA"/>
    <s v="31.03.2015"/>
    <n v="124425.4"/>
    <n v="67785.919999999984"/>
    <s v="ZLIN"/>
    <n v="10"/>
    <n v="0"/>
    <n v="0"/>
    <n v="0"/>
    <s v="ZLIN"/>
    <n v="10"/>
    <n v="0"/>
    <n v="0"/>
    <n v="0"/>
    <m/>
    <m/>
    <m/>
  </r>
  <r>
    <s v="120602009625-0"/>
    <x v="38"/>
    <n v="315100"/>
    <s v="SILLA ERGONOMICA"/>
    <s v="31.03.2015"/>
    <n v="124425.4"/>
    <n v="67785.919999999984"/>
    <s v="ZLIN"/>
    <n v="10"/>
    <n v="0"/>
    <n v="0"/>
    <n v="0"/>
    <s v="ZLIN"/>
    <n v="10"/>
    <n v="0"/>
    <n v="0"/>
    <n v="0"/>
    <m/>
    <m/>
    <m/>
  </r>
  <r>
    <s v="120602009626-0"/>
    <x v="38"/>
    <n v="315100"/>
    <s v="SILLA ERGONOMICA"/>
    <s v="31.03.2015"/>
    <n v="124425.4"/>
    <n v="67785.919999999984"/>
    <s v="ZLIN"/>
    <n v="10"/>
    <n v="0"/>
    <n v="0"/>
    <n v="0"/>
    <s v="ZLIN"/>
    <n v="10"/>
    <n v="0"/>
    <n v="0"/>
    <n v="0"/>
    <m/>
    <m/>
    <m/>
  </r>
  <r>
    <s v="120602009627-0"/>
    <x v="38"/>
    <n v="315100"/>
    <s v="SILLA ERGONOMICA"/>
    <s v="31.03.2015"/>
    <n v="124425.4"/>
    <n v="67785.919999999984"/>
    <s v="ZLIN"/>
    <n v="10"/>
    <n v="0"/>
    <n v="0"/>
    <n v="0"/>
    <s v="ZLIN"/>
    <n v="10"/>
    <n v="0"/>
    <n v="0"/>
    <n v="0"/>
    <m/>
    <m/>
    <m/>
  </r>
  <r>
    <s v="120602009628-0"/>
    <x v="38"/>
    <n v="315100"/>
    <s v="SILLA ERGONOMICA"/>
    <s v="31.03.2015"/>
    <n v="129000"/>
    <n v="69256.88"/>
    <s v="ZLIN"/>
    <n v="10"/>
    <n v="0"/>
    <n v="0"/>
    <n v="0"/>
    <s v="ZLIN"/>
    <n v="10"/>
    <n v="0"/>
    <n v="0"/>
    <n v="0"/>
    <m/>
    <m/>
    <m/>
  </r>
  <r>
    <s v="120602009629-0"/>
    <x v="38"/>
    <n v="315100"/>
    <s v="SILLA ERGONOMICA"/>
    <s v="31.03.2015"/>
    <n v="129000"/>
    <n v="69256.88"/>
    <s v="ZLIN"/>
    <n v="10"/>
    <n v="0"/>
    <n v="0"/>
    <n v="0"/>
    <s v="ZLIN"/>
    <n v="10"/>
    <n v="0"/>
    <n v="0"/>
    <n v="0"/>
    <m/>
    <m/>
    <m/>
  </r>
  <r>
    <s v="120602009630-0"/>
    <x v="38"/>
    <n v="315100"/>
    <s v="SILLA ERGONOMICA"/>
    <s v="31.03.2015"/>
    <n v="129000"/>
    <n v="69256.88"/>
    <s v="ZLIN"/>
    <n v="10"/>
    <n v="0"/>
    <n v="0"/>
    <n v="0"/>
    <s v="ZLIN"/>
    <n v="10"/>
    <n v="0"/>
    <n v="0"/>
    <n v="0"/>
    <m/>
    <m/>
    <m/>
  </r>
  <r>
    <s v="120602009631-0"/>
    <x v="38"/>
    <n v="315100"/>
    <s v="SILLA ERGONOMICA"/>
    <s v="31.03.2015"/>
    <n v="129000"/>
    <n v="69256.88"/>
    <s v="ZLIN"/>
    <n v="10"/>
    <n v="0"/>
    <n v="0"/>
    <n v="0"/>
    <s v="ZLIN"/>
    <n v="10"/>
    <n v="0"/>
    <n v="0"/>
    <n v="0"/>
    <m/>
    <m/>
    <m/>
  </r>
  <r>
    <s v="120602009632-0"/>
    <x v="38"/>
    <n v="311100"/>
    <s v="SILLA ERGONOMICA"/>
    <s v="23.03.2015"/>
    <n v="210000"/>
    <n v="110250"/>
    <s v="ZLIN"/>
    <n v="10"/>
    <n v="0"/>
    <n v="0"/>
    <n v="0"/>
    <s v="ZLIN"/>
    <n v="10"/>
    <n v="0"/>
    <n v="0"/>
    <n v="0"/>
    <m/>
    <m/>
    <m/>
  </r>
  <r>
    <s v="120602009633-0"/>
    <x v="38"/>
    <n v="211100"/>
    <s v="PIZARRA VIDRIO TEMPERADO"/>
    <s v="24.03.2015"/>
    <n v="108000"/>
    <n v="56700"/>
    <s v="ZLIN"/>
    <n v="10"/>
    <n v="0"/>
    <n v="0"/>
    <n v="0"/>
    <s v="ZLIN"/>
    <n v="10"/>
    <n v="0"/>
    <n v="0"/>
    <n v="0"/>
    <m/>
    <m/>
    <m/>
  </r>
  <r>
    <s v="120602009635-0"/>
    <x v="38"/>
    <n v="131100"/>
    <s v="CAMA"/>
    <s v="26.03.2015"/>
    <n v="182000"/>
    <n v="95550"/>
    <s v="ZLIN"/>
    <n v="10"/>
    <n v="0"/>
    <n v="0"/>
    <n v="0"/>
    <s v="ZLIN"/>
    <n v="10"/>
    <n v="0"/>
    <n v="0"/>
    <n v="0"/>
    <m/>
    <m/>
    <m/>
  </r>
  <r>
    <s v="120602009636-0"/>
    <x v="38"/>
    <n v="131100"/>
    <s v="CAMA"/>
    <s v="26.03.2015"/>
    <n v="152000"/>
    <n v="79800"/>
    <s v="ZLIN"/>
    <n v="10"/>
    <n v="0"/>
    <n v="0"/>
    <n v="0"/>
    <s v="ZLIN"/>
    <n v="10"/>
    <n v="0"/>
    <n v="0"/>
    <n v="0"/>
    <m/>
    <m/>
    <m/>
  </r>
  <r>
    <s v="120602009637-0"/>
    <x v="38"/>
    <n v="131100"/>
    <s v="COLCHON (CASA PRESIDENCIA)"/>
    <s v="26.03.2015"/>
    <n v="166000"/>
    <n v="87150"/>
    <s v="ZLIN"/>
    <n v="10"/>
    <n v="0"/>
    <n v="0"/>
    <n v="0"/>
    <s v="ZLIN"/>
    <n v="10"/>
    <n v="0"/>
    <n v="0"/>
    <n v="0"/>
    <m/>
    <m/>
    <m/>
  </r>
  <r>
    <s v="120602009638-0"/>
    <x v="38"/>
    <n v="321201"/>
    <s v="AIRE ACONDICIONADO"/>
    <s v="27.03.2015"/>
    <n v="547600.01"/>
    <n v="287490"/>
    <s v="ZLIN"/>
    <n v="10"/>
    <n v="0"/>
    <n v="0"/>
    <n v="0"/>
    <s v="ZLIN"/>
    <n v="10"/>
    <n v="0"/>
    <n v="0"/>
    <n v="0"/>
    <m/>
    <m/>
    <m/>
  </r>
  <r>
    <s v="120602009639-0"/>
    <x v="38"/>
    <n v="344207"/>
    <s v="AIRE ACONDICIONADO TIPO MINI SPLIT"/>
    <s v="06.04.2015"/>
    <n v="820898.67"/>
    <n v="424130.99000000005"/>
    <s v="ZLIN"/>
    <n v="10"/>
    <n v="0"/>
    <n v="0"/>
    <n v="0"/>
    <s v="ZLIN"/>
    <n v="10"/>
    <n v="0"/>
    <n v="0"/>
    <n v="0"/>
    <m/>
    <m/>
    <m/>
  </r>
  <r>
    <s v="120602009640-0"/>
    <x v="38"/>
    <n v="321100"/>
    <s v="DESTRUCTORA DE PAPEL"/>
    <s v="07.04.2015"/>
    <n v="112000"/>
    <n v="57866.67"/>
    <s v="ZLIN"/>
    <n v="10"/>
    <n v="0"/>
    <n v="0"/>
    <n v="0"/>
    <s v="ZLIN"/>
    <n v="10"/>
    <n v="0"/>
    <n v="0"/>
    <n v="0"/>
    <m/>
    <m/>
    <m/>
  </r>
  <r>
    <s v="120602009641-0"/>
    <x v="38"/>
    <n v="336100"/>
    <s v="SILLA ERGONOMICA"/>
    <s v="13.04.2015"/>
    <n v="148874.10999999999"/>
    <n v="76918.289999999979"/>
    <s v="ZLIN"/>
    <n v="10"/>
    <n v="0"/>
    <n v="0"/>
    <n v="0"/>
    <s v="ZLIN"/>
    <n v="10"/>
    <n v="0"/>
    <n v="0"/>
    <n v="0"/>
    <m/>
    <m/>
    <m/>
  </r>
  <r>
    <s v="120602009642-0"/>
    <x v="38"/>
    <n v="336100"/>
    <s v="SILLA ERGONOMICA"/>
    <s v="13.04.2015"/>
    <n v="148874.10999999999"/>
    <n v="76918.289999999979"/>
    <s v="ZLIN"/>
    <n v="10"/>
    <n v="0"/>
    <n v="0"/>
    <n v="0"/>
    <s v="ZLIN"/>
    <n v="10"/>
    <n v="0"/>
    <n v="0"/>
    <n v="0"/>
    <m/>
    <m/>
    <m/>
  </r>
  <r>
    <s v="120602009643-0"/>
    <x v="38"/>
    <n v="341100"/>
    <s v="SILLA EJECUTIVA ERGONÓMICA"/>
    <s v="13.04.2015"/>
    <n v="210000"/>
    <n v="108500"/>
    <s v="ZLIN"/>
    <n v="10"/>
    <n v="0"/>
    <n v="0"/>
    <n v="0"/>
    <s v="ZLIN"/>
    <n v="10"/>
    <n v="0"/>
    <n v="0"/>
    <n v="0"/>
    <m/>
    <m/>
    <m/>
  </r>
  <r>
    <s v="120602009645-0"/>
    <x v="38"/>
    <n v="342509"/>
    <s v="MESA DE COMEDOR"/>
    <s v="16.04.2015"/>
    <n v="904000"/>
    <n v="467066.67"/>
    <s v="ZLIN"/>
    <n v="10"/>
    <n v="0"/>
    <n v="0"/>
    <n v="0"/>
    <s v="ZLIN"/>
    <n v="10"/>
    <n v="0"/>
    <n v="0"/>
    <n v="0"/>
    <m/>
    <m/>
    <m/>
  </r>
  <r>
    <s v="120602009647-0"/>
    <x v="38"/>
    <n v="332401"/>
    <s v="GRABADORA DIGITAL"/>
    <s v="20.04.2015"/>
    <n v="140225"/>
    <n v="72449.58"/>
    <s v="ZLIN"/>
    <n v="10"/>
    <n v="0"/>
    <n v="0"/>
    <n v="0"/>
    <s v="ZLIN"/>
    <n v="10"/>
    <n v="0"/>
    <n v="0"/>
    <n v="0"/>
    <m/>
    <m/>
    <m/>
  </r>
  <r>
    <s v="120602009648-0"/>
    <x v="38"/>
    <n v="343205"/>
    <s v="PANTALLA DE TV PARA SALA DE VENTAS 32"/>
    <s v="21.04.2015"/>
    <n v="194995"/>
    <n v="100747.42"/>
    <s v="ZLIN"/>
    <n v="10"/>
    <n v="0"/>
    <n v="0"/>
    <n v="0"/>
    <s v="ZLIN"/>
    <n v="10"/>
    <n v="0"/>
    <n v="0"/>
    <n v="0"/>
    <m/>
    <m/>
    <m/>
  </r>
  <r>
    <s v="120602009649-0"/>
    <x v="38"/>
    <n v="121100"/>
    <s v="BIBLIOTECA FIJA"/>
    <s v="21.04.2015"/>
    <n v="611786.06999999995"/>
    <n v="316089.47999999992"/>
    <s v="ZLIN"/>
    <n v="10"/>
    <n v="0"/>
    <n v="0"/>
    <n v="0"/>
    <s v="ZLIN"/>
    <n v="10"/>
    <n v="0"/>
    <n v="0"/>
    <n v="0"/>
    <m/>
    <m/>
    <m/>
  </r>
  <r>
    <s v="120602009650-0"/>
    <x v="38"/>
    <n v="321201"/>
    <s v="AIRE ACONDICIONADO"/>
    <s v="29.04.2015"/>
    <n v="362040"/>
    <n v="187054"/>
    <s v="ZLIN"/>
    <n v="10"/>
    <n v="0"/>
    <n v="0"/>
    <n v="0"/>
    <s v="ZLIN"/>
    <n v="10"/>
    <n v="0"/>
    <n v="0"/>
    <n v="0"/>
    <m/>
    <m/>
    <m/>
  </r>
  <r>
    <s v="120602009651-0"/>
    <x v="38"/>
    <n v="121100"/>
    <s v="JUEGO MUEBLES DE 3 PIEZAS"/>
    <s v="27.04.2015"/>
    <n v="325000"/>
    <n v="167916.67"/>
    <s v="ZLIN"/>
    <n v="10"/>
    <n v="0"/>
    <n v="0"/>
    <n v="0"/>
    <s v="ZLIN"/>
    <n v="10"/>
    <n v="0"/>
    <n v="0"/>
    <n v="0"/>
    <m/>
    <m/>
    <m/>
  </r>
  <r>
    <s v="120602009652-0"/>
    <x v="38"/>
    <n v="131100"/>
    <s v="AIRE ACONDICIONADO"/>
    <s v="27.04.2015"/>
    <n v="176000"/>
    <n v="90933.33"/>
    <s v="ZLIN"/>
    <n v="10"/>
    <n v="0"/>
    <n v="0"/>
    <n v="0"/>
    <s v="ZLIN"/>
    <n v="10"/>
    <n v="0"/>
    <n v="0"/>
    <n v="0"/>
    <m/>
    <m/>
    <m/>
  </r>
  <r>
    <s v="120602009654-0"/>
    <x v="38"/>
    <n v="211100"/>
    <s v="LICUADORA"/>
    <s v="04.05.2015"/>
    <n v="134995"/>
    <n v="68622.460000000006"/>
    <s v="ZLIN"/>
    <n v="10"/>
    <n v="0"/>
    <n v="0"/>
    <n v="0"/>
    <s v="ZLIN"/>
    <n v="10"/>
    <n v="0"/>
    <n v="0"/>
    <n v="0"/>
    <m/>
    <m/>
    <m/>
  </r>
  <r>
    <s v="120602009655-0"/>
    <x v="38"/>
    <n v="214501"/>
    <s v="SILLA PARA VISITAS DE 4 PUESTOS"/>
    <s v="06.05.2015"/>
    <n v="107900"/>
    <n v="54849.17"/>
    <s v="ZLIN"/>
    <n v="10"/>
    <n v="0"/>
    <n v="0"/>
    <n v="0"/>
    <s v="ZLIN"/>
    <n v="10"/>
    <n v="0"/>
    <n v="0"/>
    <n v="0"/>
    <m/>
    <m/>
    <m/>
  </r>
  <r>
    <s v="120602009656-0"/>
    <x v="38"/>
    <n v="214501"/>
    <s v="SILLA PARA VISITAS DE 3 PUESTOS"/>
    <s v="06.05.2015"/>
    <n v="189900"/>
    <n v="96532.5"/>
    <s v="ZLIN"/>
    <n v="10"/>
    <n v="0"/>
    <n v="0"/>
    <n v="0"/>
    <s v="ZLIN"/>
    <n v="10"/>
    <n v="0"/>
    <n v="0"/>
    <n v="0"/>
    <m/>
    <m/>
    <m/>
  </r>
  <r>
    <s v="120602009657-0"/>
    <x v="38"/>
    <n v="121100"/>
    <s v="MUEBLE PARA COCINA"/>
    <s v="02.06.2015"/>
    <n v="600000"/>
    <n v="300000"/>
    <s v="ZLIN"/>
    <n v="10"/>
    <n v="0"/>
    <n v="0"/>
    <n v="0"/>
    <s v="ZLIN"/>
    <n v="10"/>
    <n v="0"/>
    <n v="0"/>
    <n v="0"/>
    <m/>
    <m/>
    <m/>
  </r>
  <r>
    <s v="120602009658-0"/>
    <x v="38"/>
    <n v="121100"/>
    <s v="MUEBLE PARA COCINA"/>
    <s v="02.06.2015"/>
    <n v="600000"/>
    <n v="300000"/>
    <s v="ZLIN"/>
    <n v="10"/>
    <n v="0"/>
    <n v="0"/>
    <n v="0"/>
    <s v="ZLIN"/>
    <n v="10"/>
    <n v="0"/>
    <n v="0"/>
    <n v="0"/>
    <m/>
    <m/>
    <m/>
  </r>
  <r>
    <s v="120602009659-0"/>
    <x v="38"/>
    <n v="333401"/>
    <s v="SILLA EJECUTIVA ERGONOMICA"/>
    <s v="12.05.2015"/>
    <n v="133217.49"/>
    <n v="67718.889999999985"/>
    <s v="ZLIN"/>
    <n v="10"/>
    <n v="0"/>
    <n v="0"/>
    <n v="0"/>
    <s v="ZLIN"/>
    <n v="10"/>
    <n v="0"/>
    <n v="0"/>
    <n v="0"/>
    <m/>
    <m/>
    <m/>
  </r>
  <r>
    <s v="120602009660-0"/>
    <x v="38"/>
    <n v="333401"/>
    <s v="SILLA EJECUTIVA ERGONOMICA"/>
    <s v="12.05.2015"/>
    <n v="133217.49"/>
    <n v="67718.889999999985"/>
    <s v="ZLIN"/>
    <n v="10"/>
    <n v="0"/>
    <n v="0"/>
    <n v="0"/>
    <s v="ZLIN"/>
    <n v="10"/>
    <n v="0"/>
    <n v="0"/>
    <n v="0"/>
    <m/>
    <m/>
    <m/>
  </r>
  <r>
    <s v="120602009661-0"/>
    <x v="38"/>
    <n v="344201"/>
    <s v="PROYECTOR INALAMBRICO"/>
    <s v="18.05.2015"/>
    <n v="766769.08"/>
    <n v="389774.29"/>
    <s v="ZLIN"/>
    <n v="10"/>
    <n v="0"/>
    <n v="0"/>
    <n v="0"/>
    <s v="ZLIN"/>
    <n v="10"/>
    <n v="0"/>
    <n v="0"/>
    <n v="0"/>
    <m/>
    <m/>
    <m/>
  </r>
  <r>
    <s v="120602009662-0"/>
    <x v="38"/>
    <n v="213100"/>
    <s v="Gabinete Informatica"/>
    <s v="13.05.2015"/>
    <n v="847725"/>
    <n v="430926.88"/>
    <s v="ZLIN"/>
    <n v="10"/>
    <n v="0"/>
    <n v="0"/>
    <n v="0"/>
    <s v="ZLIN"/>
    <n v="10"/>
    <n v="0"/>
    <n v="0"/>
    <n v="0"/>
    <m/>
    <m/>
    <m/>
  </r>
  <r>
    <s v="120602009663-0"/>
    <x v="38"/>
    <n v="214501"/>
    <s v="SILLA PARA OFICINA"/>
    <s v="21.09.2015"/>
    <n v="180384.88"/>
    <n v="85682.82"/>
    <s v="ZLIN"/>
    <n v="10"/>
    <n v="0"/>
    <n v="0"/>
    <n v="0"/>
    <s v="ZLIN"/>
    <n v="10"/>
    <n v="0"/>
    <n v="0"/>
    <n v="0"/>
    <m/>
    <m/>
    <m/>
  </r>
  <r>
    <s v="120602009664-0"/>
    <x v="38"/>
    <n v="214501"/>
    <s v="SILLA PARA OFICINA"/>
    <s v="21.09.2015"/>
    <n v="180384.88"/>
    <n v="85682.82"/>
    <s v="ZLIN"/>
    <n v="10"/>
    <n v="0"/>
    <n v="0"/>
    <n v="0"/>
    <s v="ZLIN"/>
    <n v="10"/>
    <n v="0"/>
    <n v="0"/>
    <n v="0"/>
    <m/>
    <m/>
    <m/>
  </r>
  <r>
    <s v="120602009665-0"/>
    <x v="38"/>
    <n v="214501"/>
    <s v="SILLA PARA OFICINA"/>
    <s v="21.09.2015"/>
    <n v="180384.88"/>
    <n v="85682.82"/>
    <s v="ZLIN"/>
    <n v="10"/>
    <n v="0"/>
    <n v="0"/>
    <n v="0"/>
    <s v="ZLIN"/>
    <n v="10"/>
    <n v="0"/>
    <n v="0"/>
    <n v="0"/>
    <m/>
    <m/>
    <m/>
  </r>
  <r>
    <s v="120602009666-0"/>
    <x v="38"/>
    <n v="214501"/>
    <s v="SILLA PARA OFICINA"/>
    <s v="21.09.2015"/>
    <n v="180384.88"/>
    <n v="85682.82"/>
    <s v="ZLIN"/>
    <n v="10"/>
    <n v="0"/>
    <n v="0"/>
    <n v="0"/>
    <s v="ZLIN"/>
    <n v="10"/>
    <n v="0"/>
    <n v="0"/>
    <n v="0"/>
    <m/>
    <m/>
    <m/>
  </r>
  <r>
    <s v="120602009667-0"/>
    <x v="38"/>
    <n v="214501"/>
    <s v="SILLA PARA OFICINA"/>
    <s v="21.09.2015"/>
    <n v="180384.88"/>
    <n v="85682.82"/>
    <s v="ZLIN"/>
    <n v="10"/>
    <n v="0"/>
    <n v="0"/>
    <n v="0"/>
    <s v="ZLIN"/>
    <n v="10"/>
    <n v="0"/>
    <n v="0"/>
    <n v="0"/>
    <m/>
    <m/>
    <m/>
  </r>
  <r>
    <s v="120602009668-0"/>
    <x v="38"/>
    <n v="211100"/>
    <s v="PUESTO DE TRABAJO EN FORMA C"/>
    <s v="09.09.2015"/>
    <n v="2420848.34"/>
    <n v="1149902.96"/>
    <s v="ZLIN"/>
    <n v="10"/>
    <n v="0"/>
    <n v="0"/>
    <n v="0"/>
    <s v="ZLIN"/>
    <n v="10"/>
    <n v="0"/>
    <n v="0"/>
    <n v="0"/>
    <m/>
    <m/>
    <m/>
  </r>
  <r>
    <s v="120602009669-0"/>
    <x v="38"/>
    <n v="214501"/>
    <s v="TABURETE NEUMATICO PARA LABORATORIO"/>
    <s v="30.10.2015"/>
    <n v="213800.16"/>
    <n v="99773.42"/>
    <s v="ZLIN"/>
    <n v="10"/>
    <n v="0"/>
    <n v="0"/>
    <n v="0"/>
    <s v="ZLIN"/>
    <n v="10"/>
    <n v="0"/>
    <n v="0"/>
    <n v="0"/>
    <m/>
    <m/>
    <m/>
  </r>
  <r>
    <s v="120602009670-0"/>
    <x v="38"/>
    <n v="214501"/>
    <s v="TABURETE NEUMATICO PARA LABORATORIO"/>
    <s v="30.10.2015"/>
    <n v="213800.16"/>
    <n v="99773.42"/>
    <s v="ZLIN"/>
    <n v="10"/>
    <n v="0"/>
    <n v="0"/>
    <n v="0"/>
    <s v="ZLIN"/>
    <n v="10"/>
    <n v="0"/>
    <n v="0"/>
    <n v="0"/>
    <m/>
    <m/>
    <m/>
  </r>
  <r>
    <s v="120602009671-0"/>
    <x v="38"/>
    <n v="214501"/>
    <s v="TABURETE NEUMATICO PARA LABORATORIO"/>
    <s v="30.10.2015"/>
    <n v="213800.16"/>
    <n v="99773.42"/>
    <s v="ZLIN"/>
    <n v="10"/>
    <n v="0"/>
    <n v="0"/>
    <n v="0"/>
    <s v="ZLIN"/>
    <n v="10"/>
    <n v="0"/>
    <n v="0"/>
    <n v="0"/>
    <m/>
    <m/>
    <m/>
  </r>
  <r>
    <s v="120602009672-0"/>
    <x v="38"/>
    <n v="214501"/>
    <s v="TABURETE NEUMATICO PARA LABORATORIO"/>
    <s v="30.10.2015"/>
    <n v="213805.51"/>
    <n v="99775.91"/>
    <s v="ZLIN"/>
    <n v="10"/>
    <n v="0"/>
    <n v="0"/>
    <n v="0"/>
    <s v="ZLIN"/>
    <n v="10"/>
    <n v="0"/>
    <n v="0"/>
    <n v="0"/>
    <m/>
    <m/>
    <m/>
  </r>
  <r>
    <s v="120602009673-0"/>
    <x v="38"/>
    <n v="214501"/>
    <s v="SILLA ALTA PARA LABORATORIO"/>
    <s v="30.10.2015"/>
    <n v="363840.72"/>
    <n v="169792.32999999996"/>
    <s v="ZLIN"/>
    <n v="10"/>
    <n v="0"/>
    <n v="0"/>
    <n v="0"/>
    <s v="ZLIN"/>
    <n v="10"/>
    <n v="0"/>
    <n v="0"/>
    <n v="0"/>
    <m/>
    <m/>
    <m/>
  </r>
  <r>
    <s v="120602009674-0"/>
    <x v="38"/>
    <n v="214501"/>
    <s v="SILLA ALTA PARA LABORATORIO"/>
    <s v="30.10.2015"/>
    <n v="363840.72"/>
    <n v="169792.32999999996"/>
    <s v="ZLIN"/>
    <n v="10"/>
    <n v="0"/>
    <n v="0"/>
    <n v="0"/>
    <s v="ZLIN"/>
    <n v="10"/>
    <n v="0"/>
    <n v="0"/>
    <n v="0"/>
    <m/>
    <m/>
    <m/>
  </r>
  <r>
    <s v="120602009675-0"/>
    <x v="38"/>
    <n v="214501"/>
    <s v="SILLA ALTA PARA LABORATORIO"/>
    <s v="30.10.2015"/>
    <n v="363840.72"/>
    <n v="169792.32999999996"/>
    <s v="ZLIN"/>
    <n v="10"/>
    <n v="0"/>
    <n v="0"/>
    <n v="0"/>
    <s v="ZLIN"/>
    <n v="10"/>
    <n v="0"/>
    <n v="0"/>
    <n v="0"/>
    <m/>
    <m/>
    <m/>
  </r>
  <r>
    <s v="120602009676-0"/>
    <x v="38"/>
    <n v="214501"/>
    <s v="SILLA ALTA PARA LABORATORIO"/>
    <s v="30.10.2015"/>
    <n v="363830"/>
    <n v="169787.33"/>
    <s v="ZLIN"/>
    <n v="10"/>
    <n v="0"/>
    <n v="0"/>
    <n v="0"/>
    <s v="ZLIN"/>
    <n v="10"/>
    <n v="0"/>
    <n v="0"/>
    <n v="0"/>
    <m/>
    <m/>
    <m/>
  </r>
  <r>
    <s v="120602009677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78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79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0-0"/>
    <x v="38"/>
    <n v="343201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1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2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3-0"/>
    <x v="38"/>
    <n v="343201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4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5-0"/>
    <x v="38"/>
    <n v="343201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6-0"/>
    <x v="38"/>
    <n v="342509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7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8-0"/>
    <x v="38"/>
    <n v="343201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89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0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1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2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3-0"/>
    <x v="38"/>
    <n v="343201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4-0"/>
    <x v="38"/>
    <n v="343100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5-0"/>
    <x v="38"/>
    <n v="343201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6-0"/>
    <x v="38"/>
    <n v="343205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7-0"/>
    <x v="38"/>
    <n v="343205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8-0"/>
    <x v="38"/>
    <n v="343205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699-0"/>
    <x v="38"/>
    <n v="343205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0-0"/>
    <x v="38"/>
    <n v="214401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1-0"/>
    <x v="38"/>
    <n v="343203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2-0"/>
    <x v="38"/>
    <n v="343203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3-0"/>
    <x v="38"/>
    <n v="343203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4-0"/>
    <x v="38"/>
    <n v="343203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5-0"/>
    <x v="38"/>
    <n v="343207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6-0"/>
    <x v="38"/>
    <n v="343207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7-0"/>
    <x v="38"/>
    <n v="343202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8-0"/>
    <x v="38"/>
    <n v="343202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09-0"/>
    <x v="38"/>
    <n v="343202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0-0"/>
    <x v="38"/>
    <n v="343202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1-0"/>
    <x v="38"/>
    <n v="343204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2-0"/>
    <x v="38"/>
    <n v="343204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3-0"/>
    <x v="38"/>
    <n v="343204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4-0"/>
    <x v="38"/>
    <n v="343204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5-0"/>
    <x v="38"/>
    <n v="343204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6-0"/>
    <x v="38"/>
    <n v="343204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7-0"/>
    <x v="38"/>
    <n v="343206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8-0"/>
    <x v="38"/>
    <n v="343206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19-0"/>
    <x v="38"/>
    <n v="342509"/>
    <s v="SILLA ERGONOMICA"/>
    <s v="14.09.2015"/>
    <n v="162824.57"/>
    <n v="77341.680000000008"/>
    <s v="ZLIN"/>
    <n v="10"/>
    <n v="0"/>
    <n v="0"/>
    <n v="0"/>
    <s v="ZLIN"/>
    <n v="10"/>
    <n v="0"/>
    <n v="0"/>
    <n v="0"/>
    <m/>
    <m/>
    <m/>
  </r>
  <r>
    <s v="120602009720-0"/>
    <x v="38"/>
    <n v="343203"/>
    <s v="BUTACA"/>
    <s v="16.09.2015"/>
    <n v="158200"/>
    <n v="75145"/>
    <s v="ZLIN"/>
    <n v="10"/>
    <n v="0"/>
    <n v="0"/>
    <n v="0"/>
    <s v="ZLIN"/>
    <n v="10"/>
    <n v="0"/>
    <n v="0"/>
    <n v="0"/>
    <m/>
    <m/>
    <m/>
  </r>
  <r>
    <s v="120602009721-0"/>
    <x v="38"/>
    <n v="343203"/>
    <s v="BUTACA"/>
    <s v="16.09.2015"/>
    <n v="158200"/>
    <n v="75145"/>
    <s v="ZLIN"/>
    <n v="10"/>
    <n v="0"/>
    <n v="0"/>
    <n v="0"/>
    <s v="ZLIN"/>
    <n v="10"/>
    <n v="0"/>
    <n v="0"/>
    <n v="0"/>
    <m/>
    <m/>
    <m/>
  </r>
  <r>
    <s v="120602009722-0"/>
    <x v="38"/>
    <n v="343202"/>
    <s v="BUTACA"/>
    <s v="16.09.2015"/>
    <n v="118650"/>
    <n v="56358.75"/>
    <s v="ZLIN"/>
    <n v="10"/>
    <n v="0"/>
    <n v="0"/>
    <n v="0"/>
    <s v="ZLIN"/>
    <n v="10"/>
    <n v="0"/>
    <n v="0"/>
    <n v="0"/>
    <m/>
    <m/>
    <m/>
  </r>
  <r>
    <s v="120602009723-0"/>
    <x v="38"/>
    <n v="343202"/>
    <s v="BUTACA"/>
    <s v="16.09.2015"/>
    <n v="118650"/>
    <n v="56358.75"/>
    <s v="ZLIN"/>
    <n v="10"/>
    <n v="0"/>
    <n v="0"/>
    <n v="0"/>
    <s v="ZLIN"/>
    <n v="10"/>
    <n v="0"/>
    <n v="0"/>
    <n v="0"/>
    <m/>
    <m/>
    <m/>
  </r>
  <r>
    <s v="120602009724-0"/>
    <x v="38"/>
    <n v="343204"/>
    <s v="BUTACA"/>
    <s v="16.09.2015"/>
    <n v="118650"/>
    <n v="56358.75"/>
    <s v="ZLIN"/>
    <n v="10"/>
    <n v="0"/>
    <n v="0"/>
    <n v="0"/>
    <s v="ZLIN"/>
    <n v="10"/>
    <n v="0"/>
    <n v="0"/>
    <n v="0"/>
    <m/>
    <m/>
    <m/>
  </r>
  <r>
    <s v="120602009725-0"/>
    <x v="38"/>
    <n v="343204"/>
    <s v="BUTACA"/>
    <s v="16.09.2015"/>
    <n v="118650"/>
    <n v="56358.75"/>
    <s v="ZLIN"/>
    <n v="10"/>
    <n v="0"/>
    <n v="0"/>
    <n v="0"/>
    <s v="ZLIN"/>
    <n v="10"/>
    <n v="0"/>
    <n v="0"/>
    <n v="0"/>
    <m/>
    <m/>
    <m/>
  </r>
  <r>
    <s v="120602009726-0"/>
    <x v="38"/>
    <n v="343205"/>
    <s v="BUTACA"/>
    <s v="16.09.2015"/>
    <n v="118650"/>
    <n v="56358.75"/>
    <s v="ZLIN"/>
    <n v="10"/>
    <n v="0"/>
    <n v="0"/>
    <n v="0"/>
    <s v="ZLIN"/>
    <n v="10"/>
    <n v="0"/>
    <n v="0"/>
    <n v="0"/>
    <m/>
    <m/>
    <m/>
  </r>
  <r>
    <s v="120602009727-0"/>
    <x v="38"/>
    <n v="343205"/>
    <s v="BUTACA"/>
    <s v="16.09.2015"/>
    <n v="118650"/>
    <n v="56358.75"/>
    <s v="ZLIN"/>
    <n v="10"/>
    <n v="0"/>
    <n v="0"/>
    <n v="0"/>
    <s v="ZLIN"/>
    <n v="10"/>
    <n v="0"/>
    <n v="0"/>
    <n v="0"/>
    <m/>
    <m/>
    <m/>
  </r>
  <r>
    <s v="120602009728-0"/>
    <x v="38"/>
    <n v="343205"/>
    <s v="BUTACA"/>
    <s v="16.09.2015"/>
    <n v="118650"/>
    <n v="56358.75"/>
    <s v="ZLIN"/>
    <n v="10"/>
    <n v="0"/>
    <n v="0"/>
    <n v="0"/>
    <s v="ZLIN"/>
    <n v="10"/>
    <n v="0"/>
    <n v="0"/>
    <n v="0"/>
    <m/>
    <m/>
    <m/>
  </r>
  <r>
    <s v="120602009729-0"/>
    <x v="38"/>
    <n v="343203"/>
    <s v="SILLA DE ESPERA"/>
    <s v="14.09.2015"/>
    <n v="29659.49"/>
    <n v="14088.260000000002"/>
    <s v="ZLIN"/>
    <n v="10"/>
    <n v="0"/>
    <n v="0"/>
    <n v="0"/>
    <s v="ZLIN"/>
    <n v="10"/>
    <n v="0"/>
    <n v="0"/>
    <n v="0"/>
    <m/>
    <m/>
    <m/>
  </r>
  <r>
    <s v="120602009730-0"/>
    <x v="38"/>
    <n v="343203"/>
    <s v="SILLA DE ESPERA"/>
    <s v="14.09.2015"/>
    <n v="29659.49"/>
    <n v="14088.260000000002"/>
    <s v="ZLIN"/>
    <n v="10"/>
    <n v="0"/>
    <n v="0"/>
    <n v="0"/>
    <s v="ZLIN"/>
    <n v="10"/>
    <n v="0"/>
    <n v="0"/>
    <n v="0"/>
    <m/>
    <m/>
    <m/>
  </r>
  <r>
    <s v="120602009731-0"/>
    <x v="38"/>
    <n v="343203"/>
    <s v="SILLA DE ESPERA"/>
    <s v="14.09.2015"/>
    <n v="29659.49"/>
    <n v="14088.260000000002"/>
    <s v="ZLIN"/>
    <n v="10"/>
    <n v="0"/>
    <n v="0"/>
    <n v="0"/>
    <s v="ZLIN"/>
    <n v="10"/>
    <n v="0"/>
    <n v="0"/>
    <n v="0"/>
    <m/>
    <m/>
    <m/>
  </r>
  <r>
    <s v="120602009732-0"/>
    <x v="38"/>
    <n v="343100"/>
    <s v="SILLA DE ESPERA"/>
    <s v="14.09.2015"/>
    <n v="29659.49"/>
    <n v="14088.260000000002"/>
    <s v="ZLIN"/>
    <n v="10"/>
    <n v="0"/>
    <n v="0"/>
    <n v="0"/>
    <s v="ZLIN"/>
    <n v="10"/>
    <n v="0"/>
    <n v="0"/>
    <n v="0"/>
    <m/>
    <m/>
    <m/>
  </r>
  <r>
    <s v="120602009733-0"/>
    <x v="38"/>
    <n v="343100"/>
    <s v="SILLA DE ESPERA"/>
    <s v="14.09.2015"/>
    <n v="29659.49"/>
    <n v="14088.260000000002"/>
    <s v="ZLIN"/>
    <n v="10"/>
    <n v="0"/>
    <n v="0"/>
    <n v="0"/>
    <s v="ZLIN"/>
    <n v="10"/>
    <n v="0"/>
    <n v="0"/>
    <n v="0"/>
    <m/>
    <m/>
    <m/>
  </r>
  <r>
    <s v="120602009734-0"/>
    <x v="38"/>
    <n v="343100"/>
    <s v="SILLA DE ESPERA"/>
    <s v="14.09.2015"/>
    <n v="29659.49"/>
    <n v="14088.260000000002"/>
    <s v="ZLIN"/>
    <n v="10"/>
    <n v="0"/>
    <n v="0"/>
    <n v="0"/>
    <s v="ZLIN"/>
    <n v="10"/>
    <n v="0"/>
    <n v="0"/>
    <n v="0"/>
    <m/>
    <m/>
    <m/>
  </r>
  <r>
    <s v="120602009735-0"/>
    <x v="38"/>
    <n v="131100"/>
    <s v="MESA CON SEIS SILLAS"/>
    <s v="26.05.2015"/>
    <n v="1145000"/>
    <n v="582041.67000000004"/>
    <s v="ZLIN"/>
    <n v="10"/>
    <n v="0"/>
    <n v="0"/>
    <n v="0"/>
    <s v="ZLIN"/>
    <n v="10"/>
    <n v="0"/>
    <n v="0"/>
    <n v="0"/>
    <m/>
    <m/>
    <m/>
  </r>
  <r>
    <s v="120602009736-0"/>
    <x v="38"/>
    <n v="334303"/>
    <s v="Aire Acondicionado Tipo Piso Cielo"/>
    <s v="05.06.2015"/>
    <n v="997999.71"/>
    <n v="498999.86"/>
    <s v="ZLIN"/>
    <n v="10"/>
    <n v="0"/>
    <n v="0"/>
    <n v="0"/>
    <s v="ZLIN"/>
    <n v="10"/>
    <n v="0"/>
    <n v="0"/>
    <n v="0"/>
    <m/>
    <m/>
    <m/>
  </r>
  <r>
    <s v="120602009737-0"/>
    <x v="38"/>
    <n v="333401"/>
    <s v="SILLA ERGONÓMICA CON BRAZOS"/>
    <s v="04.06.2015"/>
    <n v="189766.72"/>
    <n v="94883.36"/>
    <s v="ZLIN"/>
    <n v="10"/>
    <n v="0"/>
    <n v="0"/>
    <n v="0"/>
    <s v="ZLIN"/>
    <n v="10"/>
    <n v="0"/>
    <n v="0"/>
    <n v="0"/>
    <m/>
    <m/>
    <m/>
  </r>
  <r>
    <s v="120602009738-0"/>
    <x v="38"/>
    <n v="322100"/>
    <s v="AIRE ACONDICINADO"/>
    <s v="08.06.2015"/>
    <n v="790700"/>
    <n v="395350"/>
    <s v="ZLIN"/>
    <n v="10"/>
    <n v="0"/>
    <n v="0"/>
    <n v="0"/>
    <s v="ZLIN"/>
    <n v="10"/>
    <n v="0"/>
    <n v="0"/>
    <n v="0"/>
    <m/>
    <m/>
    <m/>
  </r>
  <r>
    <s v="120602009739-0"/>
    <x v="38"/>
    <n v="322301"/>
    <s v="Banca de Espera de Tres Plazas"/>
    <s v="21.12.2015"/>
    <n v="131331.22"/>
    <n v="59099.040000000008"/>
    <s v="ZLIN"/>
    <n v="10"/>
    <n v="0"/>
    <n v="0"/>
    <n v="0"/>
    <s v="ZLIN"/>
    <n v="10"/>
    <n v="0"/>
    <n v="0"/>
    <n v="0"/>
    <m/>
    <m/>
    <m/>
  </r>
  <r>
    <s v="120602009740-0"/>
    <x v="38"/>
    <n v="322301"/>
    <s v="ESTACION DE TRABAJO CON PANELERIA Y SUPERFICIE"/>
    <s v="21.12.2015"/>
    <n v="1580320.82"/>
    <n v="711144.3600000001"/>
    <s v="ZLIN"/>
    <n v="10"/>
    <n v="0"/>
    <n v="0"/>
    <n v="0"/>
    <s v="ZLIN"/>
    <n v="10"/>
    <n v="0"/>
    <n v="0"/>
    <n v="0"/>
    <m/>
    <m/>
    <m/>
  </r>
  <r>
    <s v="120602009741-0"/>
    <x v="38"/>
    <n v="322301"/>
    <s v="ESTACION DE TRABAJO CON PANELERIA Y SUPERFICIE"/>
    <s v="21.12.2015"/>
    <n v="1580320.82"/>
    <n v="711144.3600000001"/>
    <s v="ZLIN"/>
    <n v="10"/>
    <n v="0"/>
    <n v="0"/>
    <n v="0"/>
    <s v="ZLIN"/>
    <n v="10"/>
    <n v="0"/>
    <n v="0"/>
    <n v="0"/>
    <m/>
    <m/>
    <m/>
  </r>
  <r>
    <s v="120602009742-0"/>
    <x v="38"/>
    <n v="322301"/>
    <s v="ESTACION DE TRABAJO CON PANELERIA Y SUPERFICIE"/>
    <s v="21.12.2015"/>
    <n v="1580320.82"/>
    <n v="711144.3600000001"/>
    <s v="ZLIN"/>
    <n v="10"/>
    <n v="0"/>
    <n v="0"/>
    <n v="0"/>
    <s v="ZLIN"/>
    <n v="10"/>
    <n v="0"/>
    <n v="0"/>
    <n v="0"/>
    <m/>
    <m/>
    <m/>
  </r>
  <r>
    <s v="120602009743-0"/>
    <x v="38"/>
    <n v="322301"/>
    <s v="ESTACION DE TRABAJO CON PANELERIA Y SUPERFICIE"/>
    <s v="21.12.2015"/>
    <n v="1580320.82"/>
    <n v="711144.3600000001"/>
    <s v="ZLIN"/>
    <n v="10"/>
    <n v="0"/>
    <n v="0"/>
    <n v="0"/>
    <s v="ZLIN"/>
    <n v="10"/>
    <n v="0"/>
    <n v="0"/>
    <n v="0"/>
    <m/>
    <m/>
    <m/>
  </r>
  <r>
    <s v="120602009744-0"/>
    <x v="38"/>
    <n v="322301"/>
    <s v="ESTACION DE TRABAJO CON PANELERIA Y SUPERFICIE"/>
    <s v="21.12.2015"/>
    <n v="1580320.82"/>
    <n v="711144.3600000001"/>
    <s v="ZLIN"/>
    <n v="10"/>
    <n v="0"/>
    <n v="0"/>
    <n v="0"/>
    <s v="ZLIN"/>
    <n v="10"/>
    <n v="0"/>
    <n v="0"/>
    <n v="0"/>
    <m/>
    <m/>
    <m/>
  </r>
  <r>
    <s v="120602009745-0"/>
    <x v="38"/>
    <n v="322301"/>
    <s v="Mueble Aéreo Cerrado Termo-formado"/>
    <s v="21.12.2015"/>
    <n v="132412.38"/>
    <n v="59585.58"/>
    <s v="ZLIN"/>
    <n v="10"/>
    <n v="0"/>
    <n v="0"/>
    <n v="0"/>
    <s v="ZLIN"/>
    <n v="10"/>
    <n v="0"/>
    <n v="0"/>
    <n v="0"/>
    <m/>
    <m/>
    <m/>
  </r>
  <r>
    <s v="120602009746-0"/>
    <x v="38"/>
    <n v="322301"/>
    <s v="Mueble Aéreo Cerrado Termo-formado"/>
    <s v="21.12.2015"/>
    <n v="132412.38"/>
    <n v="59585.58"/>
    <s v="ZLIN"/>
    <n v="10"/>
    <n v="0"/>
    <n v="0"/>
    <n v="0"/>
    <s v="ZLIN"/>
    <n v="10"/>
    <n v="0"/>
    <n v="0"/>
    <n v="0"/>
    <m/>
    <m/>
    <m/>
  </r>
  <r>
    <s v="120602009747-0"/>
    <x v="38"/>
    <n v="322301"/>
    <s v="Mueble Aéreo Cerrado Termo-formado"/>
    <s v="21.12.2015"/>
    <n v="136425.04"/>
    <n v="61391.260000000009"/>
    <s v="ZLIN"/>
    <n v="10"/>
    <n v="0"/>
    <n v="0"/>
    <n v="0"/>
    <s v="ZLIN"/>
    <n v="10"/>
    <n v="0"/>
    <n v="0"/>
    <n v="0"/>
    <m/>
    <m/>
    <m/>
  </r>
  <r>
    <s v="120602009748-0"/>
    <x v="38"/>
    <n v="322301"/>
    <s v="Gavetero Pedestal  (ARTURITO)"/>
    <s v="21.12.2015"/>
    <n v="197927.38"/>
    <n v="89067.33"/>
    <s v="ZLIN"/>
    <n v="10"/>
    <n v="0"/>
    <n v="0"/>
    <n v="0"/>
    <s v="ZLIN"/>
    <n v="10"/>
    <n v="0"/>
    <n v="0"/>
    <n v="0"/>
    <m/>
    <m/>
    <m/>
  </r>
  <r>
    <s v="120602009749-0"/>
    <x v="38"/>
    <n v="322301"/>
    <s v="Gavetero Pedestal  (ARTURITO)"/>
    <s v="21.12.2015"/>
    <n v="197927.38"/>
    <n v="89067.33"/>
    <s v="ZLIN"/>
    <n v="10"/>
    <n v="0"/>
    <n v="0"/>
    <n v="0"/>
    <s v="ZLIN"/>
    <n v="10"/>
    <n v="0"/>
    <n v="0"/>
    <n v="0"/>
    <m/>
    <m/>
    <m/>
  </r>
  <r>
    <s v="120602009750-0"/>
    <x v="38"/>
    <n v="322301"/>
    <s v="Gavetero Pedestal  (ARTURITO)"/>
    <s v="21.12.2015"/>
    <n v="197927.38"/>
    <n v="89067.33"/>
    <s v="ZLIN"/>
    <n v="10"/>
    <n v="0"/>
    <n v="0"/>
    <n v="0"/>
    <s v="ZLIN"/>
    <n v="10"/>
    <n v="0"/>
    <n v="0"/>
    <n v="0"/>
    <m/>
    <m/>
    <m/>
  </r>
  <r>
    <s v="120602009751-0"/>
    <x v="38"/>
    <n v="322301"/>
    <s v="Gavetero Pedestal  (ARTURITO)"/>
    <s v="21.12.2015"/>
    <n v="197927.38"/>
    <n v="89067.33"/>
    <s v="ZLIN"/>
    <n v="10"/>
    <n v="0"/>
    <n v="0"/>
    <n v="0"/>
    <s v="ZLIN"/>
    <n v="10"/>
    <n v="0"/>
    <n v="0"/>
    <n v="0"/>
    <m/>
    <m/>
    <m/>
  </r>
  <r>
    <s v="120602009752-0"/>
    <x v="38"/>
    <n v="322301"/>
    <s v="Gavetero Pedestal  (ARTURITO)"/>
    <s v="21.12.2015"/>
    <n v="197943.52"/>
    <n v="89074.579999999987"/>
    <s v="ZLIN"/>
    <n v="10"/>
    <n v="0"/>
    <n v="0"/>
    <n v="0"/>
    <s v="ZLIN"/>
    <n v="10"/>
    <n v="0"/>
    <n v="0"/>
    <n v="0"/>
    <m/>
    <m/>
    <m/>
  </r>
  <r>
    <s v="120602009753-0"/>
    <x v="38"/>
    <n v="322301"/>
    <s v="Biblioteca Baja con Dos Puertas"/>
    <s v="21.12.2015"/>
    <n v="140738.92000000001"/>
    <n v="63332.510000000009"/>
    <s v="ZLIN"/>
    <n v="10"/>
    <n v="0"/>
    <n v="0"/>
    <n v="0"/>
    <s v="ZLIN"/>
    <n v="10"/>
    <n v="0"/>
    <n v="0"/>
    <n v="0"/>
    <m/>
    <m/>
    <m/>
  </r>
  <r>
    <s v="120602009754-0"/>
    <x v="38"/>
    <n v="322301"/>
    <s v="Biblioteca Baja con Dos Puertas"/>
    <s v="21.12.2015"/>
    <n v="140738.92000000001"/>
    <n v="63332.510000000009"/>
    <s v="ZLIN"/>
    <n v="10"/>
    <n v="0"/>
    <n v="0"/>
    <n v="0"/>
    <s v="ZLIN"/>
    <n v="10"/>
    <n v="0"/>
    <n v="0"/>
    <n v="0"/>
    <m/>
    <m/>
    <m/>
  </r>
  <r>
    <s v="120602009755-0"/>
    <x v="38"/>
    <n v="322301"/>
    <s v="Biblioteca Baja con Dos Puertas"/>
    <s v="21.12.2015"/>
    <n v="140738.92000000001"/>
    <n v="63332.510000000009"/>
    <s v="ZLIN"/>
    <n v="10"/>
    <n v="0"/>
    <n v="0"/>
    <n v="0"/>
    <s v="ZLIN"/>
    <n v="10"/>
    <n v="0"/>
    <n v="0"/>
    <n v="0"/>
    <m/>
    <m/>
    <m/>
  </r>
  <r>
    <s v="120602009756-0"/>
    <x v="38"/>
    <n v="322301"/>
    <s v="Biblioteca Baja con Dos Puertas"/>
    <s v="21.12.2015"/>
    <n v="140738.92000000001"/>
    <n v="63332.510000000009"/>
    <s v="ZLIN"/>
    <n v="10"/>
    <n v="0"/>
    <n v="0"/>
    <n v="0"/>
    <s v="ZLIN"/>
    <n v="10"/>
    <n v="0"/>
    <n v="0"/>
    <n v="0"/>
    <m/>
    <m/>
    <m/>
  </r>
  <r>
    <s v="120602009757-0"/>
    <x v="38"/>
    <n v="322301"/>
    <s v="Biblioteca Baja con Dos Puertas"/>
    <s v="21.12.2015"/>
    <n v="140738.92000000001"/>
    <n v="63332.510000000009"/>
    <s v="ZLIN"/>
    <n v="10"/>
    <n v="0"/>
    <n v="0"/>
    <n v="0"/>
    <s v="ZLIN"/>
    <n v="10"/>
    <n v="0"/>
    <n v="0"/>
    <n v="0"/>
    <m/>
    <m/>
    <m/>
  </r>
  <r>
    <s v="120602009758-0"/>
    <x v="38"/>
    <n v="322301"/>
    <s v="Archivador Fijo"/>
    <s v="21.12.2015"/>
    <n v="601737.54"/>
    <n v="270781.89"/>
    <s v="ZLIN"/>
    <n v="10"/>
    <n v="0"/>
    <n v="0"/>
    <n v="0"/>
    <s v="ZLIN"/>
    <n v="10"/>
    <n v="0"/>
    <n v="0"/>
    <n v="0"/>
    <m/>
    <m/>
    <m/>
  </r>
  <r>
    <s v="120602009759-0"/>
    <x v="38"/>
    <n v="322301"/>
    <s v="Archivador Fijo"/>
    <s v="21.12.2015"/>
    <n v="601737.54"/>
    <n v="270781.89"/>
    <s v="ZLIN"/>
    <n v="10"/>
    <n v="0"/>
    <n v="0"/>
    <n v="0"/>
    <s v="ZLIN"/>
    <n v="10"/>
    <n v="0"/>
    <n v="0"/>
    <n v="0"/>
    <m/>
    <m/>
    <m/>
  </r>
  <r>
    <s v="120602009760-0"/>
    <x v="38"/>
    <n v="322301"/>
    <s v="Silla Operativa con Brazos"/>
    <s v="21.12.2015"/>
    <n v="53487.78"/>
    <n v="24069.51"/>
    <s v="ZLIN"/>
    <n v="10"/>
    <n v="0"/>
    <n v="0"/>
    <n v="0"/>
    <s v="ZLIN"/>
    <n v="10"/>
    <n v="0"/>
    <n v="0"/>
    <n v="0"/>
    <m/>
    <m/>
    <m/>
  </r>
  <r>
    <s v="120602009761-0"/>
    <x v="38"/>
    <n v="322301"/>
    <s v="Silla Operativa con Brazos"/>
    <s v="21.12.2015"/>
    <n v="53487.78"/>
    <n v="24069.51"/>
    <s v="ZLIN"/>
    <n v="10"/>
    <n v="0"/>
    <n v="0"/>
    <n v="0"/>
    <s v="ZLIN"/>
    <n v="10"/>
    <n v="0"/>
    <n v="0"/>
    <n v="0"/>
    <m/>
    <m/>
    <m/>
  </r>
  <r>
    <s v="120602009762-0"/>
    <x v="38"/>
    <n v="322301"/>
    <s v="Silla Operativa con Brazos"/>
    <s v="21.12.2015"/>
    <n v="53487.78"/>
    <n v="24069.51"/>
    <s v="ZLIN"/>
    <n v="10"/>
    <n v="0"/>
    <n v="0"/>
    <n v="0"/>
    <s v="ZLIN"/>
    <n v="10"/>
    <n v="0"/>
    <n v="0"/>
    <n v="0"/>
    <m/>
    <m/>
    <m/>
  </r>
  <r>
    <s v="120602009763-0"/>
    <x v="38"/>
    <n v="322301"/>
    <s v="Silla Operativa con Brazos"/>
    <s v="21.12.2015"/>
    <n v="53487.78"/>
    <n v="24069.51"/>
    <s v="ZLIN"/>
    <n v="10"/>
    <n v="0"/>
    <n v="0"/>
    <n v="0"/>
    <s v="ZLIN"/>
    <n v="10"/>
    <n v="0"/>
    <n v="0"/>
    <n v="0"/>
    <m/>
    <m/>
    <m/>
  </r>
  <r>
    <s v="120602009764-0"/>
    <x v="38"/>
    <n v="322301"/>
    <s v="Silla Operativa con Brazos"/>
    <s v="21.12.2015"/>
    <n v="53487.78"/>
    <n v="24069.51"/>
    <s v="ZLIN"/>
    <n v="10"/>
    <n v="0"/>
    <n v="0"/>
    <n v="0"/>
    <s v="ZLIN"/>
    <n v="10"/>
    <n v="0"/>
    <n v="0"/>
    <n v="0"/>
    <m/>
    <m/>
    <m/>
  </r>
  <r>
    <s v="120602009765-0"/>
    <x v="38"/>
    <n v="322301"/>
    <s v="Silla Ejecutiva Heavy de Uso Prolongado"/>
    <s v="21.12.2015"/>
    <n v="187207.24"/>
    <n v="84243.249999999985"/>
    <s v="ZLIN"/>
    <n v="10"/>
    <n v="0"/>
    <n v="0"/>
    <n v="0"/>
    <s v="ZLIN"/>
    <n v="10"/>
    <n v="0"/>
    <n v="0"/>
    <n v="0"/>
    <m/>
    <m/>
    <m/>
  </r>
  <r>
    <s v="120602009766-0"/>
    <x v="38"/>
    <n v="322301"/>
    <s v="Mesa de Reunión 8 Personas"/>
    <s v="21.12.2015"/>
    <n v="361650.34"/>
    <n v="162742.65000000002"/>
    <s v="ZLIN"/>
    <n v="10"/>
    <n v="0"/>
    <n v="0"/>
    <n v="0"/>
    <s v="ZLIN"/>
    <n v="10"/>
    <n v="0"/>
    <n v="0"/>
    <n v="0"/>
    <m/>
    <m/>
    <m/>
  </r>
  <r>
    <s v="120602009767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68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69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0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1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2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3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4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5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6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7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8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79-0"/>
    <x v="38"/>
    <n v="322301"/>
    <s v="Silla Tipo Trineo para Mesa Reunión"/>
    <s v="21.12.2015"/>
    <n v="57995.3"/>
    <n v="26097.890000000003"/>
    <s v="ZLIN"/>
    <n v="10"/>
    <n v="0"/>
    <n v="0"/>
    <n v="0"/>
    <s v="ZLIN"/>
    <n v="10"/>
    <n v="0"/>
    <n v="0"/>
    <n v="0"/>
    <m/>
    <m/>
    <m/>
  </r>
  <r>
    <s v="120602009780-0"/>
    <x v="38"/>
    <n v="322301"/>
    <s v="Silla Tipo Trineo para Mesa Reunión"/>
    <s v="16.12.2015"/>
    <n v="62933.13"/>
    <n v="0"/>
    <s v="ZLIN"/>
    <n v="10"/>
    <n v="0"/>
    <n v="0"/>
    <n v="0"/>
    <s v="ZLIN"/>
    <n v="10"/>
    <n v="0"/>
    <n v="0"/>
    <n v="0"/>
    <m/>
    <m/>
    <m/>
  </r>
  <r>
    <s v="120602009781-0"/>
    <x v="38"/>
    <n v="322301"/>
    <s v="MUEBLE CON ESTANTES Y GAVETAS"/>
    <s v="21.12.2015"/>
    <n v="725378.64"/>
    <n v="326420.38"/>
    <s v="ZLIN"/>
    <n v="10"/>
    <n v="0"/>
    <n v="0"/>
    <n v="0"/>
    <s v="ZLIN"/>
    <n v="10"/>
    <n v="0"/>
    <n v="0"/>
    <n v="0"/>
    <m/>
    <m/>
    <m/>
  </r>
  <r>
    <s v="120602009785-0"/>
    <x v="38"/>
    <n v="335100"/>
    <s v="DESTRUCTORA DE PAPEL"/>
    <s v="29.06.2015"/>
    <n v="426577.27"/>
    <n v="213288.64"/>
    <s v="ZLIN"/>
    <n v="10"/>
    <n v="0"/>
    <n v="0"/>
    <n v="0"/>
    <s v="ZLIN"/>
    <n v="10"/>
    <n v="0"/>
    <n v="0"/>
    <n v="0"/>
    <m/>
    <m/>
    <m/>
  </r>
  <r>
    <s v="120602009786-0"/>
    <x v="38"/>
    <n v="344203"/>
    <s v="AIRE ACONDICIONADO UNIDAD TIPO SPLIT"/>
    <s v="17.06.2015"/>
    <n v="385000"/>
    <n v="192500"/>
    <s v="ZLIN"/>
    <n v="10"/>
    <n v="0"/>
    <n v="0"/>
    <n v="0"/>
    <s v="ZLIN"/>
    <n v="10"/>
    <n v="0"/>
    <n v="0"/>
    <n v="0"/>
    <m/>
    <m/>
    <m/>
  </r>
  <r>
    <s v="120602009787-0"/>
    <x v="38"/>
    <n v="213201"/>
    <s v="MUEBLE CENTRO DE DATOS PARA MONITOREO"/>
    <s v="19.06.2015"/>
    <n v="457650"/>
    <n v="228825"/>
    <s v="ZLIN"/>
    <n v="10"/>
    <n v="0"/>
    <n v="0"/>
    <n v="0"/>
    <s v="ZLIN"/>
    <n v="10"/>
    <n v="0"/>
    <n v="0"/>
    <n v="0"/>
    <m/>
    <m/>
    <m/>
  </r>
  <r>
    <s v="120602009788-0"/>
    <x v="38"/>
    <n v="344203"/>
    <s v="MESA PARA COMEDOR DE BARRANCA"/>
    <s v="25.06.2015"/>
    <n v="531100"/>
    <n v="265550"/>
    <s v="ZLIN"/>
    <n v="10"/>
    <n v="0"/>
    <n v="0"/>
    <n v="0"/>
    <s v="ZLIN"/>
    <n v="10"/>
    <n v="0"/>
    <n v="0"/>
    <n v="0"/>
    <m/>
    <m/>
    <m/>
  </r>
  <r>
    <s v="120602009789-0"/>
    <x v="38"/>
    <n v="335301"/>
    <s v="AIRE ACONDICIONADO"/>
    <s v="25.06.2015"/>
    <n v="485000"/>
    <n v="242500"/>
    <s v="ZLIN"/>
    <n v="10"/>
    <n v="0"/>
    <n v="0"/>
    <n v="0"/>
    <s v="ZLIN"/>
    <n v="10"/>
    <n v="0"/>
    <n v="0"/>
    <n v="0"/>
    <m/>
    <m/>
    <m/>
  </r>
  <r>
    <s v="120602009790-0"/>
    <x v="38"/>
    <n v="344205"/>
    <s v="Escritorio de oficina"/>
    <s v="25.06.2015"/>
    <n v="101700"/>
    <n v="50850"/>
    <s v="ZLIN"/>
    <n v="10"/>
    <n v="0"/>
    <n v="0"/>
    <n v="0"/>
    <s v="ZLIN"/>
    <n v="10"/>
    <n v="0"/>
    <n v="0"/>
    <n v="0"/>
    <m/>
    <m/>
    <m/>
  </r>
  <r>
    <s v="120602009791-0"/>
    <x v="38"/>
    <n v="344205"/>
    <s v="Escritorio de oficina"/>
    <s v="25.06.2015"/>
    <n v="101700"/>
    <n v="50850"/>
    <s v="ZLIN"/>
    <n v="10"/>
    <n v="0"/>
    <n v="0"/>
    <n v="0"/>
    <s v="ZLIN"/>
    <n v="10"/>
    <n v="0"/>
    <n v="0"/>
    <n v="0"/>
    <m/>
    <m/>
    <m/>
  </r>
  <r>
    <s v="120602009792-0"/>
    <x v="38"/>
    <n v="344205"/>
    <s v="Escritorio de oficina"/>
    <s v="25.06.2015"/>
    <n v="101700"/>
    <n v="50850"/>
    <s v="ZLIN"/>
    <n v="10"/>
    <n v="0"/>
    <n v="0"/>
    <n v="0"/>
    <s v="ZLIN"/>
    <n v="10"/>
    <n v="0"/>
    <n v="0"/>
    <n v="0"/>
    <m/>
    <m/>
    <m/>
  </r>
  <r>
    <s v="120602009793-0"/>
    <x v="38"/>
    <n v="344205"/>
    <s v="Escritorio de oficina"/>
    <s v="25.06.2015"/>
    <n v="101700"/>
    <n v="50850"/>
    <s v="ZLIN"/>
    <n v="10"/>
    <n v="0"/>
    <n v="0"/>
    <n v="0"/>
    <s v="ZLIN"/>
    <n v="10"/>
    <n v="0"/>
    <n v="0"/>
    <n v="0"/>
    <m/>
    <m/>
    <m/>
  </r>
  <r>
    <s v="120602009794-0"/>
    <x v="38"/>
    <n v="321204"/>
    <s v="SILLA ERGONOMICA CON BRAZOS"/>
    <s v="25.06.2015"/>
    <n v="203250.02"/>
    <n v="101624.99999999999"/>
    <s v="ZLIN"/>
    <n v="10"/>
    <n v="0"/>
    <n v="0"/>
    <n v="0"/>
    <s v="ZLIN"/>
    <n v="10"/>
    <n v="0"/>
    <n v="0"/>
    <n v="0"/>
    <m/>
    <m/>
    <m/>
  </r>
  <r>
    <s v="120602009795-0"/>
    <x v="38"/>
    <n v="321201"/>
    <s v="SILLA ERGONOMICA CON BRAZOS"/>
    <s v="25.06.2015"/>
    <n v="203250"/>
    <n v="101625"/>
    <s v="ZLIN"/>
    <n v="10"/>
    <n v="0"/>
    <n v="0"/>
    <n v="0"/>
    <s v="ZLIN"/>
    <n v="10"/>
    <n v="0"/>
    <n v="0"/>
    <n v="0"/>
    <m/>
    <m/>
    <m/>
  </r>
  <r>
    <s v="120602009796-0"/>
    <x v="38"/>
    <n v="321201"/>
    <s v="SILLA ERGONOMICA CON BRAZOS"/>
    <s v="25.06.2015"/>
    <n v="203250"/>
    <n v="101625"/>
    <s v="ZLIN"/>
    <n v="10"/>
    <n v="0"/>
    <n v="0"/>
    <n v="0"/>
    <s v="ZLIN"/>
    <n v="10"/>
    <n v="0"/>
    <n v="0"/>
    <n v="0"/>
    <m/>
    <m/>
    <m/>
  </r>
  <r>
    <s v="120602009797-0"/>
    <x v="38"/>
    <n v="321201"/>
    <s v="SILLA ERGONOMICA CON BRAZOS"/>
    <s v="25.06.2015"/>
    <n v="203250"/>
    <n v="101625"/>
    <s v="ZLIN"/>
    <n v="10"/>
    <n v="0"/>
    <n v="0"/>
    <n v="0"/>
    <s v="ZLIN"/>
    <n v="10"/>
    <n v="0"/>
    <n v="0"/>
    <n v="0"/>
    <m/>
    <m/>
    <m/>
  </r>
  <r>
    <s v="120602009798-0"/>
    <x v="38"/>
    <n v="321201"/>
    <s v="SILLA ERGONOMICA CON BRAZOS"/>
    <s v="25.06.2015"/>
    <n v="203250"/>
    <n v="101625"/>
    <s v="ZLIN"/>
    <n v="10"/>
    <n v="0"/>
    <n v="0"/>
    <n v="0"/>
    <s v="ZLIN"/>
    <n v="10"/>
    <n v="0"/>
    <n v="0"/>
    <n v="0"/>
    <m/>
    <m/>
    <m/>
  </r>
  <r>
    <s v="120602009799-0"/>
    <x v="38"/>
    <n v="334204"/>
    <s v="SILLA EJECUTIVA CON BRAZOS"/>
    <s v="26.06.2015"/>
    <n v="203250"/>
    <n v="101625"/>
    <s v="ZLIN"/>
    <n v="10"/>
    <n v="0"/>
    <n v="0"/>
    <n v="0"/>
    <s v="ZLIN"/>
    <n v="10"/>
    <n v="0"/>
    <n v="0"/>
    <n v="0"/>
    <m/>
    <m/>
    <m/>
  </r>
  <r>
    <s v="120602009802-0"/>
    <x v="38"/>
    <n v="121100"/>
    <s v="SILLA ERGONOMICA"/>
    <s v="01.07.2015"/>
    <n v="203249.71"/>
    <n v="99931.109999999986"/>
    <s v="ZLIN"/>
    <n v="10"/>
    <n v="0"/>
    <n v="0"/>
    <n v="0"/>
    <s v="ZLIN"/>
    <n v="10"/>
    <n v="0"/>
    <n v="0"/>
    <n v="0"/>
    <m/>
    <m/>
    <m/>
  </r>
  <r>
    <s v="120602009803-0"/>
    <x v="38"/>
    <n v="121100"/>
    <s v="SILLA ERGONOMICA"/>
    <s v="01.07.2015"/>
    <n v="203249.71"/>
    <n v="99931.109999999986"/>
    <s v="ZLIN"/>
    <n v="10"/>
    <n v="0"/>
    <n v="0"/>
    <n v="0"/>
    <s v="ZLIN"/>
    <n v="10"/>
    <n v="0"/>
    <n v="0"/>
    <n v="0"/>
    <m/>
    <m/>
    <m/>
  </r>
  <r>
    <s v="120602009804-0"/>
    <x v="38"/>
    <n v="121100"/>
    <s v="SILLA ERGONOMICA"/>
    <s v="01.07.2015"/>
    <n v="203249.71"/>
    <n v="99931.109999999986"/>
    <s v="ZLIN"/>
    <n v="10"/>
    <n v="0"/>
    <n v="0"/>
    <n v="0"/>
    <s v="ZLIN"/>
    <n v="10"/>
    <n v="0"/>
    <n v="0"/>
    <n v="0"/>
    <m/>
    <m/>
    <m/>
  </r>
  <r>
    <s v="120602009805-0"/>
    <x v="38"/>
    <n v="121100"/>
    <s v="SILLA ERGONOMICA"/>
    <s v="01.07.2015"/>
    <n v="203249.71"/>
    <n v="99931.109999999986"/>
    <s v="ZLIN"/>
    <n v="10"/>
    <n v="0"/>
    <n v="0"/>
    <n v="0"/>
    <s v="ZLIN"/>
    <n v="10"/>
    <n v="0"/>
    <n v="0"/>
    <n v="0"/>
    <m/>
    <m/>
    <m/>
  </r>
  <r>
    <s v="120602009806-0"/>
    <x v="38"/>
    <n v="335311"/>
    <s v="RELOJ BIOMETRICO"/>
    <s v="29.07.2015"/>
    <n v="458573.77"/>
    <n v="225465.45"/>
    <s v="ZLIN"/>
    <n v="10"/>
    <n v="0"/>
    <n v="0"/>
    <n v="0"/>
    <s v="ZLIN"/>
    <n v="10"/>
    <n v="0"/>
    <n v="0"/>
    <n v="0"/>
    <m/>
    <m/>
    <m/>
  </r>
  <r>
    <s v="120602009807-0"/>
    <x v="38"/>
    <n v="335311"/>
    <s v="RELOJ BIOMETRICO"/>
    <s v="29.07.2015"/>
    <n v="458573.77"/>
    <n v="225465.45"/>
    <s v="ZLIN"/>
    <n v="10"/>
    <n v="0"/>
    <n v="0"/>
    <n v="0"/>
    <s v="ZLIN"/>
    <n v="10"/>
    <n v="0"/>
    <n v="0"/>
    <n v="0"/>
    <m/>
    <m/>
    <m/>
  </r>
  <r>
    <s v="120602009808-0"/>
    <x v="38"/>
    <n v="335301"/>
    <s v="RELOJ BIOMETRICO"/>
    <s v="29.07.2015"/>
    <n v="458573.78"/>
    <n v="225465.45000000004"/>
    <s v="ZLIN"/>
    <n v="10"/>
    <n v="0"/>
    <n v="0"/>
    <n v="0"/>
    <s v="ZLIN"/>
    <n v="10"/>
    <n v="0"/>
    <n v="0"/>
    <n v="0"/>
    <m/>
    <m/>
    <m/>
  </r>
  <r>
    <s v="120602009809-0"/>
    <x v="38"/>
    <n v="135100"/>
    <s v="PERSIANA"/>
    <s v="15.07.2015"/>
    <n v="120000"/>
    <n v="59000"/>
    <s v="ZLIN"/>
    <n v="10"/>
    <n v="0"/>
    <n v="0"/>
    <n v="0"/>
    <s v="ZLIN"/>
    <n v="10"/>
    <n v="0"/>
    <n v="0"/>
    <n v="0"/>
    <m/>
    <m/>
    <m/>
  </r>
  <r>
    <s v="120602009819-0"/>
    <x v="38"/>
    <n v="323201"/>
    <s v="LOCKER 10 COMPARTIMIENTOS"/>
    <s v="30.07.2015"/>
    <n v="235000"/>
    <n v="115541.67"/>
    <s v="ZLIN"/>
    <n v="10"/>
    <n v="0"/>
    <n v="0"/>
    <n v="0"/>
    <s v="ZLIN"/>
    <n v="10"/>
    <n v="0"/>
    <n v="0"/>
    <n v="0"/>
    <m/>
    <m/>
    <m/>
  </r>
  <r>
    <s v="120602009820-0"/>
    <x v="38"/>
    <n v="323201"/>
    <s v="ARMARIO METALICO"/>
    <s v="19.08.2015"/>
    <n v="230000"/>
    <n v="111166.67"/>
    <s v="ZLIN"/>
    <n v="10"/>
    <n v="0"/>
    <n v="0"/>
    <n v="0"/>
    <s v="ZLIN"/>
    <n v="10"/>
    <n v="0"/>
    <n v="0"/>
    <n v="0"/>
    <m/>
    <m/>
    <m/>
  </r>
  <r>
    <s v="120602009821-0"/>
    <x v="38"/>
    <n v="341100"/>
    <s v="MICROONDAS"/>
    <s v="06.08.2015"/>
    <n v="133391"/>
    <n v="64472.320000000007"/>
    <s v="ZLIN"/>
    <n v="10"/>
    <n v="0"/>
    <n v="0"/>
    <n v="0"/>
    <s v="ZLIN"/>
    <n v="10"/>
    <n v="0"/>
    <n v="0"/>
    <n v="0"/>
    <m/>
    <m/>
    <m/>
  </r>
  <r>
    <s v="120602009827-0"/>
    <x v="38"/>
    <n v="322314"/>
    <s v="AIRE ACONDICIONADO"/>
    <s v="18.08.2015"/>
    <n v="385000"/>
    <n v="186083.33"/>
    <s v="ZLIN"/>
    <n v="10"/>
    <n v="0"/>
    <n v="0"/>
    <n v="0"/>
    <s v="ZLIN"/>
    <n v="10"/>
    <n v="0"/>
    <n v="0"/>
    <n v="0"/>
    <m/>
    <m/>
    <m/>
  </r>
  <r>
    <s v="120602009829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30-0"/>
    <x v="38"/>
    <n v="334301"/>
    <s v="AIRE ACONDICIONADO 12000 BTU"/>
    <s v="26.08.2015"/>
    <n v="280000"/>
    <n v="135333.32999999999"/>
    <s v="ZLIN"/>
    <n v="10"/>
    <n v="0"/>
    <n v="0"/>
    <n v="0"/>
    <s v="ZLIN"/>
    <n v="10"/>
    <n v="0"/>
    <n v="0"/>
    <n v="0"/>
    <m/>
    <m/>
    <m/>
  </r>
  <r>
    <s v="120602009831-0"/>
    <x v="38"/>
    <n v="342509"/>
    <s v="Equipo dispensador manual y móvil"/>
    <s v="30.01.2012"/>
    <n v="345780"/>
    <n v="291031.5"/>
    <s v="ZLIN"/>
    <n v="10"/>
    <n v="0"/>
    <n v="0"/>
    <n v="0"/>
    <s v="ZLIN"/>
    <n v="10"/>
    <n v="0"/>
    <n v="0"/>
    <n v="0"/>
    <m/>
    <m/>
    <m/>
  </r>
  <r>
    <s v="120602009832-0"/>
    <x v="38"/>
    <n v="342509"/>
    <s v="Armario rodante de 8 gavetas con 325 herramientas"/>
    <s v="17.01.2012"/>
    <n v="904000"/>
    <n v="760866.67"/>
    <s v="ZLIN"/>
    <n v="10"/>
    <n v="0"/>
    <n v="0"/>
    <n v="0"/>
    <s v="ZLIN"/>
    <n v="10"/>
    <n v="0"/>
    <n v="0"/>
    <n v="0"/>
    <m/>
    <m/>
    <m/>
  </r>
  <r>
    <s v="120602009833-0"/>
    <x v="38"/>
    <n v="344205"/>
    <s v="ARMARIO RODANTE 8 GAVETAS, 325 HERRAMIENTAS"/>
    <s v="04.07.2011"/>
    <n v="909650"/>
    <n v="811104.58"/>
    <s v="ZLIN"/>
    <n v="10"/>
    <n v="0"/>
    <n v="0"/>
    <n v="0"/>
    <s v="ZLIN"/>
    <n v="10"/>
    <n v="0"/>
    <n v="0"/>
    <n v="0"/>
    <m/>
    <m/>
    <m/>
  </r>
  <r>
    <s v="120602009834-0"/>
    <x v="38"/>
    <n v="344207"/>
    <s v="ARMARIO RODANTE 8 GAVETAS, 325 HERRAMIENTAS"/>
    <s v="04.07.2011"/>
    <n v="909650"/>
    <n v="811104.58"/>
    <s v="ZLIN"/>
    <n v="10"/>
    <n v="0"/>
    <n v="0"/>
    <n v="0"/>
    <s v="ZLIN"/>
    <n v="10"/>
    <n v="0"/>
    <n v="0"/>
    <n v="0"/>
    <m/>
    <m/>
    <m/>
  </r>
  <r>
    <s v="120602009835-0"/>
    <x v="38"/>
    <n v="344209"/>
    <s v="ARMARIO RODANTE CON GAVETAS CON 154 HERRAMIENTAS"/>
    <s v="28.07.2010"/>
    <n v="814295.35"/>
    <n v="807509.55999999994"/>
    <s v="ZLIN"/>
    <n v="10"/>
    <n v="0"/>
    <n v="38516.17"/>
    <n v="38198.29"/>
    <s v="ZLIN"/>
    <n v="10"/>
    <n v="0"/>
    <n v="0"/>
    <n v="0"/>
    <m/>
    <m/>
    <m/>
  </r>
  <r>
    <s v="120602009836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37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38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39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40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41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42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43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44-0"/>
    <x v="38"/>
    <n v="323302"/>
    <s v="ARMARIO RODANTE DE 8 GAVETAS"/>
    <s v="31.07.2009"/>
    <n v="1117713.51"/>
    <n v="1117713.51"/>
    <s v="ZLIN"/>
    <n v="10"/>
    <n v="0"/>
    <n v="112567.5"/>
    <n v="112567.5"/>
    <s v="ZLIN"/>
    <n v="10"/>
    <n v="0"/>
    <n v="0"/>
    <n v="0"/>
    <m/>
    <m/>
    <m/>
  </r>
  <r>
    <s v="120602009845-0"/>
    <x v="38"/>
    <n v="344209"/>
    <s v="BIBLIOTECA METALICA CON PUERTAS COR"/>
    <s v="31.12.2008"/>
    <n v="195000"/>
    <n v="175500"/>
    <s v="ZLI1"/>
    <n v="10"/>
    <n v="0"/>
    <n v="28331.77"/>
    <n v="28331.77"/>
    <s v="ZLIN"/>
    <n v="10"/>
    <n v="0"/>
    <n v="0"/>
    <n v="0"/>
    <m/>
    <m/>
    <m/>
  </r>
  <r>
    <s v="120602009846-0"/>
    <x v="38"/>
    <n v="214301"/>
    <s v="ARMARIO RODANTE CON 154 HERRAMIENTA"/>
    <s v="31.12.2007"/>
    <n v="512545.4"/>
    <n v="461290.86000000004"/>
    <s v="ZLI1"/>
    <n v="10"/>
    <n v="0"/>
    <n v="156063.22"/>
    <n v="156063.22"/>
    <s v="ZLIN"/>
    <n v="10"/>
    <n v="0"/>
    <n v="0"/>
    <n v="0"/>
    <m/>
    <m/>
    <m/>
  </r>
  <r>
    <s v="120602009847-0"/>
    <x v="38"/>
    <n v="344208"/>
    <s v="GAVINETES RODANTES"/>
    <s v="31.10.2007"/>
    <n v="588531"/>
    <n v="529677.9"/>
    <s v="ZLI1"/>
    <n v="10"/>
    <n v="0"/>
    <n v="179199.81"/>
    <n v="179199.81"/>
    <s v="ZLIN"/>
    <n v="10"/>
    <n v="0"/>
    <n v="0"/>
    <n v="0"/>
    <m/>
    <m/>
    <m/>
  </r>
  <r>
    <s v="120602009848-0"/>
    <x v="38"/>
    <n v="344208"/>
    <s v="GAVINETE RODANTE"/>
    <s v="31.10.2007"/>
    <n v="588531"/>
    <n v="529677.9"/>
    <s v="ZLI1"/>
    <n v="10"/>
    <n v="0"/>
    <n v="179199.81"/>
    <n v="179199.81"/>
    <s v="ZLIN"/>
    <n v="10"/>
    <n v="0"/>
    <n v="0"/>
    <n v="0"/>
    <m/>
    <m/>
    <m/>
  </r>
  <r>
    <s v="120602009854-0"/>
    <x v="38"/>
    <n v="323100"/>
    <s v="MICROFONO"/>
    <s v="31.07.1998"/>
    <n v="35302.58"/>
    <n v="31772.32"/>
    <s v="ZLI1"/>
    <n v="10"/>
    <n v="0"/>
    <n v="46141.65"/>
    <n v="41527.490000000005"/>
    <s v="ZLIN"/>
    <n v="10"/>
    <n v="0"/>
    <n v="0"/>
    <n v="0"/>
    <m/>
    <m/>
    <m/>
  </r>
  <r>
    <s v="120602009855-0"/>
    <x v="38"/>
    <n v="323100"/>
    <s v="MICROFONO"/>
    <s v="31.07.1998"/>
    <n v="20184.04"/>
    <n v="18165.64"/>
    <s v="ZLI1"/>
    <n v="10"/>
    <n v="0"/>
    <n v="26381.19"/>
    <n v="23743.07"/>
    <s v="ZLIN"/>
    <n v="10"/>
    <n v="0"/>
    <n v="0"/>
    <n v="0"/>
    <m/>
    <m/>
    <m/>
  </r>
  <r>
    <s v="120602009856-0"/>
    <x v="38"/>
    <n v="323100"/>
    <s v="MICROFONO"/>
    <s v="31.07.1998"/>
    <n v="20184.04"/>
    <n v="18165.64"/>
    <s v="ZLI1"/>
    <n v="10"/>
    <n v="0"/>
    <n v="26381.19"/>
    <n v="23743.07"/>
    <s v="ZLIN"/>
    <n v="10"/>
    <n v="0"/>
    <n v="0"/>
    <n v="0"/>
    <m/>
    <m/>
    <m/>
  </r>
  <r>
    <s v="120602009857-0"/>
    <x v="38"/>
    <n v="134100"/>
    <s v="TOLDO 6 X 6"/>
    <s v="27.08.2015"/>
    <n v="1295000"/>
    <n v="625916.67000000004"/>
    <s v="ZLIN"/>
    <n v="10"/>
    <n v="0"/>
    <n v="0"/>
    <n v="0"/>
    <s v="ZLIN"/>
    <n v="10"/>
    <n v="0"/>
    <n v="0"/>
    <n v="0"/>
    <m/>
    <m/>
    <m/>
  </r>
  <r>
    <s v="120602009860-0"/>
    <x v="38"/>
    <n v="214301"/>
    <s v="JUEGO DE PERSIANAS (4 PIEZAS)"/>
    <s v="25.08.2015"/>
    <n v="401493.96"/>
    <n v="194055.42"/>
    <s v="ZLIN"/>
    <n v="10"/>
    <n v="0"/>
    <n v="0"/>
    <n v="0"/>
    <s v="ZLIN"/>
    <n v="10"/>
    <n v="0"/>
    <n v="0"/>
    <n v="0"/>
    <m/>
    <m/>
    <m/>
  </r>
  <r>
    <s v="120602009861-0"/>
    <x v="38"/>
    <n v="341204"/>
    <s v="UNIDAD DE AIRE ACONDICIONADO"/>
    <s v="21.10.2015"/>
    <n v="483331"/>
    <n v="225554.47"/>
    <s v="ZLIN"/>
    <n v="10"/>
    <n v="0"/>
    <n v="0"/>
    <n v="0"/>
    <s v="ZLIN"/>
    <n v="10"/>
    <n v="0"/>
    <n v="0"/>
    <n v="0"/>
    <m/>
    <m/>
    <m/>
  </r>
  <r>
    <s v="120602009862-0"/>
    <x v="38"/>
    <n v="111101"/>
    <s v="MICROONDAS"/>
    <s v="07.09.2015"/>
    <n v="117500"/>
    <n v="55812.5"/>
    <s v="ZLIN"/>
    <n v="10"/>
    <n v="0"/>
    <n v="0"/>
    <n v="0"/>
    <s v="ZLIN"/>
    <n v="10"/>
    <n v="0"/>
    <n v="0"/>
    <n v="0"/>
    <m/>
    <m/>
    <m/>
  </r>
  <r>
    <s v="120602009863-0"/>
    <x v="38"/>
    <n v="321102"/>
    <s v="Armario Metálico 4 puertas"/>
    <s v="23.09.2015"/>
    <n v="423750"/>
    <n v="201281.25"/>
    <s v="ZLIN"/>
    <n v="10"/>
    <n v="0"/>
    <n v="0"/>
    <n v="0"/>
    <s v="ZLIN"/>
    <n v="10"/>
    <n v="0"/>
    <n v="0"/>
    <n v="0"/>
    <m/>
    <m/>
    <m/>
  </r>
  <r>
    <s v="120602009865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66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67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68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69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70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71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72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73-0"/>
    <x v="38"/>
    <n v="341202"/>
    <s v="BARRICADA EXTENSIBLE"/>
    <s v="31.07.2006"/>
    <n v="161326.1"/>
    <n v="145193.49"/>
    <s v="ZLI1"/>
    <n v="10"/>
    <n v="0"/>
    <n v="71871.02"/>
    <n v="66559.450000000012"/>
    <s v="ZLIN"/>
    <n v="15"/>
    <n v="0"/>
    <n v="0"/>
    <n v="0"/>
    <m/>
    <m/>
    <m/>
  </r>
  <r>
    <s v="120602009874-0"/>
    <x v="38"/>
    <n v="323302"/>
    <s v="GAVINETE RODANTE 7 GAVETAS"/>
    <s v="31.12.2007"/>
    <n v="325840"/>
    <n v="293256"/>
    <s v="ZLI1"/>
    <n v="10"/>
    <n v="0"/>
    <n v="99213.92"/>
    <n v="99213.92"/>
    <s v="ZLIN"/>
    <n v="10"/>
    <n v="0"/>
    <n v="0"/>
    <n v="0"/>
    <m/>
    <m/>
    <m/>
  </r>
  <r>
    <s v="120602009875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76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77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78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79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0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1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2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3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4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5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6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7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8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89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0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1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2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3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4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5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6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7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8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899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900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901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902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903-0"/>
    <x v="38"/>
    <n v="321202"/>
    <s v="BARRERA VIAL"/>
    <s v="06.07.2010"/>
    <n v="184895.12"/>
    <n v="183354.33"/>
    <s v="ZLIN"/>
    <n v="10"/>
    <n v="0"/>
    <n v="8745.5400000000009"/>
    <n v="8673.36"/>
    <s v="ZLIN"/>
    <n v="10"/>
    <n v="0"/>
    <n v="0"/>
    <n v="0"/>
    <m/>
    <m/>
    <m/>
  </r>
  <r>
    <s v="120602009904-0"/>
    <x v="38"/>
    <n v="321202"/>
    <s v="BARRERA VIAL"/>
    <s v="06.07.2010"/>
    <n v="184828.73"/>
    <n v="183288.49000000002"/>
    <s v="ZLIN"/>
    <n v="10"/>
    <n v="0"/>
    <n v="8742.4"/>
    <n v="8670.25"/>
    <s v="ZLIN"/>
    <n v="10"/>
    <n v="0"/>
    <n v="0"/>
    <n v="0"/>
    <m/>
    <m/>
    <m/>
  </r>
  <r>
    <s v="120602009905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06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07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08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09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10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11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12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13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14-0"/>
    <x v="38"/>
    <n v="321201"/>
    <s v="GAVINETES"/>
    <s v="29.11.2011"/>
    <n v="147460"/>
    <n v="126569.83"/>
    <s v="ZLIN"/>
    <n v="10"/>
    <n v="0"/>
    <n v="0"/>
    <n v="0"/>
    <s v="ZLIN"/>
    <n v="10"/>
    <n v="0"/>
    <n v="0"/>
    <n v="0"/>
    <m/>
    <m/>
    <m/>
  </r>
  <r>
    <s v="120602009915-0"/>
    <x v="38"/>
    <n v="335201"/>
    <s v="RELOJ BIOMETRICO PARA EL CONTROL DE ASISTENCIA"/>
    <s v="08.10.2015"/>
    <n v="403975"/>
    <n v="188521.67"/>
    <s v="ZLIN"/>
    <n v="10"/>
    <n v="0"/>
    <n v="0"/>
    <n v="0"/>
    <s v="ZLIN"/>
    <n v="10"/>
    <n v="0"/>
    <n v="0"/>
    <n v="0"/>
    <m/>
    <m/>
    <m/>
  </r>
  <r>
    <s v="120602009916-0"/>
    <x v="38"/>
    <n v="335301"/>
    <s v="ESCRITORIO"/>
    <s v="01.10.2015"/>
    <n v="116700"/>
    <n v="54460"/>
    <s v="ZLIN"/>
    <n v="10"/>
    <n v="0"/>
    <n v="0"/>
    <n v="0"/>
    <s v="ZLIN"/>
    <n v="10"/>
    <n v="0"/>
    <n v="0"/>
    <n v="0"/>
    <m/>
    <m/>
    <m/>
  </r>
  <r>
    <s v="120602009917-0"/>
    <x v="38"/>
    <n v="335301"/>
    <s v="ESCRITORIO"/>
    <s v="01.10.2015"/>
    <n v="116700"/>
    <n v="54460"/>
    <s v="ZLIN"/>
    <n v="10"/>
    <n v="0"/>
    <n v="0"/>
    <n v="0"/>
    <s v="ZLIN"/>
    <n v="10"/>
    <n v="0"/>
    <n v="0"/>
    <n v="0"/>
    <m/>
    <m/>
    <m/>
  </r>
  <r>
    <s v="120602009920-0"/>
    <x v="38"/>
    <n v="341102"/>
    <s v="REFRIGERADORA"/>
    <s v="07.10.2015"/>
    <n v="270000"/>
    <n v="126000"/>
    <s v="ZLIN"/>
    <n v="10"/>
    <n v="0"/>
    <n v="0"/>
    <n v="0"/>
    <s v="ZLIN"/>
    <n v="10"/>
    <n v="0"/>
    <n v="0"/>
    <n v="0"/>
    <m/>
    <m/>
    <m/>
  </r>
  <r>
    <s v="120602009922-0"/>
    <x v="38"/>
    <n v="131100"/>
    <s v="CAMARA FOTOGRAFICA"/>
    <s v="07.10.2015"/>
    <n v="464216.09"/>
    <n v="216634.17"/>
    <s v="ZLIN"/>
    <n v="10"/>
    <n v="0"/>
    <n v="0"/>
    <n v="0"/>
    <s v="ZLIN"/>
    <n v="10"/>
    <n v="0"/>
    <n v="0"/>
    <n v="0"/>
    <m/>
    <m/>
    <m/>
  </r>
  <r>
    <s v="120602009922-1"/>
    <x v="38"/>
    <n v="131100"/>
    <s v="UNIDAD DE FLASH AUTOMATICO (CAMARA PRENSA)"/>
    <s v="07.10.2015"/>
    <n v="207060.41"/>
    <n v="96628.19"/>
    <s v="ZLIN"/>
    <n v="10"/>
    <n v="0"/>
    <n v="0"/>
    <n v="0"/>
    <s v="ZLIN"/>
    <n v="10"/>
    <n v="0"/>
    <n v="0"/>
    <n v="0"/>
    <m/>
    <m/>
    <m/>
  </r>
  <r>
    <s v="120602009923-0"/>
    <x v="38"/>
    <n v="342503"/>
    <s v="AIRE ACONDICIONADO"/>
    <s v="13.10.2015"/>
    <n v="455000"/>
    <n v="212333.33"/>
    <s v="ZLIN"/>
    <n v="10"/>
    <n v="0"/>
    <n v="0"/>
    <n v="0"/>
    <s v="ZLIN"/>
    <n v="10"/>
    <n v="0"/>
    <n v="0"/>
    <n v="0"/>
    <m/>
    <m/>
    <m/>
  </r>
  <r>
    <s v="120602009924-0"/>
    <x v="38"/>
    <n v="342302"/>
    <s v="AIRE ACONDICIONADO"/>
    <s v="16.11.2015"/>
    <n v="592000"/>
    <n v="271333.33"/>
    <s v="ZLIN"/>
    <n v="10"/>
    <n v="0"/>
    <n v="0"/>
    <n v="0"/>
    <s v="ZLIN"/>
    <n v="10"/>
    <n v="0"/>
    <n v="0"/>
    <n v="0"/>
    <m/>
    <m/>
    <m/>
  </r>
  <r>
    <s v="120602009925-0"/>
    <x v="38"/>
    <n v="342302"/>
    <s v="AIRE ACONDICIONADO"/>
    <s v="16.11.2015"/>
    <n v="628000"/>
    <n v="287833.33"/>
    <s v="ZLIN"/>
    <n v="10"/>
    <n v="0"/>
    <n v="0"/>
    <n v="0"/>
    <s v="ZLIN"/>
    <n v="10"/>
    <n v="0"/>
    <n v="0"/>
    <n v="0"/>
    <m/>
    <m/>
    <m/>
  </r>
  <r>
    <s v="120602009928-0"/>
    <x v="38"/>
    <n v="323301"/>
    <s v="ARCHIVO MOVIL"/>
    <s v="13.10.2015"/>
    <n v="1970384.44"/>
    <n v="919512.73"/>
    <s v="ZLIN"/>
    <n v="10"/>
    <n v="0"/>
    <n v="0"/>
    <n v="0"/>
    <s v="ZLIN"/>
    <n v="10"/>
    <n v="0"/>
    <n v="0"/>
    <n v="0"/>
    <m/>
    <m/>
    <m/>
  </r>
  <r>
    <s v="120602009929-0"/>
    <x v="38"/>
    <n v="343205"/>
    <s v="AIRE ACONDICIONADO"/>
    <s v="23.12.2015"/>
    <n v="2101000"/>
    <n v="945450"/>
    <s v="ZLIN"/>
    <n v="10"/>
    <n v="0"/>
    <n v="0"/>
    <n v="0"/>
    <s v="ZLIN"/>
    <n v="10"/>
    <n v="0"/>
    <n v="0"/>
    <n v="0"/>
    <m/>
    <m/>
    <m/>
  </r>
  <r>
    <s v="120602009930-0"/>
    <x v="38"/>
    <n v="343205"/>
    <s v="AIRE ACONDICIONADO"/>
    <s v="24.12.2015"/>
    <n v="1900000"/>
    <n v="855000"/>
    <s v="ZLIN"/>
    <n v="10"/>
    <n v="0"/>
    <n v="0"/>
    <n v="0"/>
    <s v="ZLIN"/>
    <n v="10"/>
    <n v="0"/>
    <n v="0"/>
    <n v="0"/>
    <m/>
    <m/>
    <m/>
  </r>
  <r>
    <s v="120602009931-0"/>
    <x v="38"/>
    <n v="342503"/>
    <s v="SILLA ERGONOMICA"/>
    <s v="14.10.2015"/>
    <n v="195000"/>
    <n v="91000"/>
    <s v="ZLIN"/>
    <n v="10"/>
    <n v="0"/>
    <n v="0"/>
    <n v="0"/>
    <s v="ZLIN"/>
    <n v="10"/>
    <n v="0"/>
    <n v="0"/>
    <n v="0"/>
    <m/>
    <m/>
    <m/>
  </r>
  <r>
    <s v="120602009932-0"/>
    <x v="38"/>
    <n v="342100"/>
    <s v="Silla ergonómica"/>
    <s v="09.10.2015"/>
    <n v="195000"/>
    <n v="91000"/>
    <s v="ZLIN"/>
    <n v="10"/>
    <n v="0"/>
    <n v="0"/>
    <n v="0"/>
    <s v="ZLIN"/>
    <n v="10"/>
    <n v="0"/>
    <n v="0"/>
    <n v="0"/>
    <m/>
    <m/>
    <m/>
  </r>
  <r>
    <s v="120602009933-0"/>
    <x v="38"/>
    <n v="323302"/>
    <s v="REFRIGERADORA"/>
    <s v="12.11.2015"/>
    <n v="289990"/>
    <n v="132912.07999999999"/>
    <s v="ZLIN"/>
    <n v="10"/>
    <n v="0"/>
    <n v="0"/>
    <n v="0"/>
    <s v="ZLIN"/>
    <n v="10"/>
    <n v="0"/>
    <n v="0"/>
    <n v="0"/>
    <m/>
    <m/>
    <m/>
  </r>
  <r>
    <s v="120602009935-0"/>
    <x v="38"/>
    <n v="314100"/>
    <s v="PROYECTOR PORTATIL HDMI"/>
    <s v="21.10.2015"/>
    <n v="207511.2"/>
    <n v="96838.560000000012"/>
    <s v="ZLIN"/>
    <n v="10"/>
    <n v="0"/>
    <n v="0"/>
    <n v="0"/>
    <s v="ZLIN"/>
    <n v="10"/>
    <n v="0"/>
    <n v="0"/>
    <n v="0"/>
    <m/>
    <m/>
    <m/>
  </r>
  <r>
    <s v="120602009941-0"/>
    <x v="38"/>
    <n v="323304"/>
    <s v="AIRE ACONDICIONADO"/>
    <s v="21.12.2015"/>
    <n v="400000"/>
    <n v="180000"/>
    <s v="ZLIN"/>
    <n v="10"/>
    <n v="0"/>
    <n v="0"/>
    <n v="0"/>
    <s v="ZLIN"/>
    <n v="10"/>
    <n v="0"/>
    <n v="0"/>
    <n v="0"/>
    <m/>
    <m/>
    <m/>
  </r>
  <r>
    <s v="120602009942-0"/>
    <x v="38"/>
    <n v="323304"/>
    <s v="AIRE ACONDICIONADO"/>
    <s v="21.12.2015"/>
    <n v="366700"/>
    <n v="165015"/>
    <s v="ZLIN"/>
    <n v="10"/>
    <n v="0"/>
    <n v="0"/>
    <n v="0"/>
    <s v="ZLIN"/>
    <n v="10"/>
    <n v="0"/>
    <n v="0"/>
    <n v="0"/>
    <m/>
    <m/>
    <m/>
  </r>
  <r>
    <s v="120602009943-0"/>
    <x v="38"/>
    <n v="323304"/>
    <s v="AIRE ACONDICIONADO"/>
    <s v="21.12.2015"/>
    <n v="422000"/>
    <n v="189900"/>
    <s v="ZLIN"/>
    <n v="10"/>
    <n v="0"/>
    <n v="0"/>
    <n v="0"/>
    <s v="ZLIN"/>
    <n v="10"/>
    <n v="0"/>
    <n v="0"/>
    <n v="0"/>
    <m/>
    <m/>
    <m/>
  </r>
  <r>
    <s v="120602009944-0"/>
    <x v="38"/>
    <n v="323302"/>
    <s v="AIRE ACONDICIONADO"/>
    <s v="21.12.2015"/>
    <n v="400000"/>
    <n v="180000"/>
    <s v="ZLIN"/>
    <n v="10"/>
    <n v="0"/>
    <n v="0"/>
    <n v="0"/>
    <s v="ZLIN"/>
    <n v="10"/>
    <n v="0"/>
    <n v="0"/>
    <n v="0"/>
    <m/>
    <m/>
    <m/>
  </r>
  <r>
    <s v="120602009945-0"/>
    <x v="38"/>
    <n v="323305"/>
    <s v="AIRE ACONDICIONADO"/>
    <s v="21.12.2015"/>
    <n v="400000"/>
    <n v="180000"/>
    <s v="ZLIN"/>
    <n v="10"/>
    <n v="0"/>
    <n v="0"/>
    <n v="0"/>
    <s v="ZLIN"/>
    <n v="10"/>
    <n v="0"/>
    <n v="0"/>
    <n v="0"/>
    <m/>
    <m/>
    <m/>
  </r>
  <r>
    <s v="120602009946-0"/>
    <x v="38"/>
    <n v="214301"/>
    <s v="AIRE ACONDICIONADO"/>
    <s v="11.11.2015"/>
    <n v="918000"/>
    <n v="420750"/>
    <s v="ZLIN"/>
    <n v="10"/>
    <n v="0"/>
    <n v="0"/>
    <n v="0"/>
    <s v="ZLIN"/>
    <n v="10"/>
    <n v="0"/>
    <n v="0"/>
    <n v="0"/>
    <m/>
    <m/>
    <m/>
  </r>
  <r>
    <s v="120602009948-0"/>
    <x v="38"/>
    <n v="341204"/>
    <s v="REFRIGERADORA"/>
    <s v="09.11.2015"/>
    <n v="234899.99"/>
    <n v="107662.49999999999"/>
    <s v="ZLIN"/>
    <n v="10"/>
    <n v="0"/>
    <n v="0"/>
    <n v="0"/>
    <s v="ZLIN"/>
    <n v="10"/>
    <n v="0"/>
    <n v="0"/>
    <n v="0"/>
    <m/>
    <m/>
    <m/>
  </r>
  <r>
    <s v="120602009949-0"/>
    <x v="38"/>
    <n v="343100"/>
    <s v="Trituradora de papel para la Dirección de Ventas"/>
    <s v="09.11.2015"/>
    <n v="149990"/>
    <n v="68745.42"/>
    <s v="ZLIN"/>
    <n v="10"/>
    <n v="0"/>
    <n v="0"/>
    <n v="0"/>
    <s v="ZLIN"/>
    <n v="10"/>
    <n v="0"/>
    <n v="0"/>
    <n v="0"/>
    <m/>
    <m/>
    <m/>
  </r>
  <r>
    <s v="120602009954-0"/>
    <x v="38"/>
    <n v="344205"/>
    <s v="ESCALERA DE EXTENSION FIBRA DE VIDRIO"/>
    <s v="20.11.2014"/>
    <n v="163820.39000000001"/>
    <n v="91466.390000000014"/>
    <s v="ZLIN"/>
    <n v="10"/>
    <n v="0"/>
    <n v="0"/>
    <n v="0"/>
    <s v="ZLIN"/>
    <n v="10"/>
    <n v="0"/>
    <n v="0"/>
    <n v="0"/>
    <m/>
    <m/>
    <m/>
  </r>
  <r>
    <s v="120602009955-0"/>
    <x v="38"/>
    <n v="332201"/>
    <s v="RELOJ MARCADOR"/>
    <s v="16.11.2015"/>
    <n v="453497.25"/>
    <n v="207852.9"/>
    <s v="ZLIN"/>
    <n v="10"/>
    <n v="0"/>
    <n v="0"/>
    <n v="0"/>
    <s v="ZLIN"/>
    <n v="10"/>
    <n v="0"/>
    <n v="0"/>
    <n v="0"/>
    <m/>
    <m/>
    <m/>
  </r>
  <r>
    <s v="120602009956-0"/>
    <x v="38"/>
    <n v="332201"/>
    <s v="RELOJ MARCADOR"/>
    <s v="16.11.2015"/>
    <n v="453497.25"/>
    <n v="207852.9"/>
    <s v="ZLIN"/>
    <n v="10"/>
    <n v="0"/>
    <n v="0"/>
    <n v="0"/>
    <s v="ZLIN"/>
    <n v="10"/>
    <n v="0"/>
    <n v="0"/>
    <n v="0"/>
    <m/>
    <m/>
    <m/>
  </r>
  <r>
    <s v="120602009957-0"/>
    <x v="38"/>
    <n v="332201"/>
    <s v="RELOJ MARCADOR"/>
    <s v="16.11.2015"/>
    <n v="453497.25"/>
    <n v="207852.9"/>
    <s v="ZLIN"/>
    <n v="10"/>
    <n v="0"/>
    <n v="0"/>
    <n v="0"/>
    <s v="ZLIN"/>
    <n v="10"/>
    <n v="0"/>
    <n v="0"/>
    <n v="0"/>
    <m/>
    <m/>
    <m/>
  </r>
  <r>
    <s v="120602009958-0"/>
    <x v="38"/>
    <n v="323303"/>
    <s v="Escalera Telescopica Fibra Vidrio"/>
    <s v="01.11.2015"/>
    <n v="144999.5"/>
    <n v="70244.210000000006"/>
    <s v="ZLIN"/>
    <n v="10"/>
    <n v="0"/>
    <n v="0"/>
    <n v="0"/>
    <s v="ZLIN"/>
    <n v="10"/>
    <n v="0"/>
    <n v="0"/>
    <n v="0"/>
    <m/>
    <m/>
    <m/>
  </r>
  <r>
    <s v="120602009959-0"/>
    <x v="38"/>
    <n v="323303"/>
    <s v="Escaleras Telescopicas Fibra Vidrio"/>
    <s v="01.11.2015"/>
    <n v="145000.49"/>
    <n v="70244.679999999993"/>
    <s v="ZLIN"/>
    <n v="10"/>
    <n v="0"/>
    <n v="0"/>
    <n v="0"/>
    <s v="ZLIN"/>
    <n v="10"/>
    <n v="0"/>
    <n v="0"/>
    <n v="0"/>
    <m/>
    <m/>
    <m/>
  </r>
  <r>
    <s v="120602009960-0"/>
    <x v="38"/>
    <n v="323303"/>
    <s v="ARMARIO p/TALLER INSTRUMENTOS"/>
    <s v="01.11.2015"/>
    <n v="155000"/>
    <n v="75088.88"/>
    <s v="ZLIN"/>
    <n v="10"/>
    <n v="0"/>
    <n v="0"/>
    <n v="0"/>
    <s v="ZLIN"/>
    <n v="10"/>
    <n v="0"/>
    <n v="0"/>
    <n v="0"/>
    <m/>
    <m/>
    <m/>
  </r>
  <r>
    <s v="120602009961-0"/>
    <x v="38"/>
    <n v="344207"/>
    <s v="Carro de 8 Gavetas con Herramientas"/>
    <s v="01.11.2015"/>
    <n v="910570.16"/>
    <n v="437073.68000000005"/>
    <s v="ZLIN"/>
    <n v="10"/>
    <n v="0"/>
    <n v="0"/>
    <n v="0"/>
    <s v="ZLIN"/>
    <n v="10"/>
    <n v="0"/>
    <n v="0"/>
    <n v="0"/>
    <m/>
    <m/>
    <m/>
  </r>
  <r>
    <s v="120602009962-0"/>
    <x v="38"/>
    <n v="133501"/>
    <s v="ARMARIO PARA CUSTODIA DE HERRAMIENTAS"/>
    <s v="01.11.2015"/>
    <n v="195148.85"/>
    <n v="92804.13"/>
    <s v="ZLIN"/>
    <n v="10"/>
    <n v="0"/>
    <n v="0"/>
    <n v="0"/>
    <s v="ZLIN"/>
    <n v="10"/>
    <n v="0"/>
    <n v="0"/>
    <n v="0"/>
    <m/>
    <m/>
    <m/>
  </r>
  <r>
    <s v="120602009963-0"/>
    <x v="38"/>
    <n v="133501"/>
    <s v="Carretillo con mesa en tijereta"/>
    <s v="01.11.2015"/>
    <n v="303841.96999999997"/>
    <n v="144493.72999999998"/>
    <s v="ZLIN"/>
    <n v="10"/>
    <n v="0"/>
    <n v="0"/>
    <n v="0"/>
    <s v="ZLIN"/>
    <n v="10"/>
    <n v="0"/>
    <n v="0"/>
    <n v="0"/>
    <m/>
    <m/>
    <m/>
  </r>
  <r>
    <s v="120602009964-0"/>
    <x v="38"/>
    <n v="336100"/>
    <s v="SILLA EJECUTIVA"/>
    <s v="19.11.2015"/>
    <n v="210000"/>
    <n v="96250"/>
    <s v="ZLIN"/>
    <n v="10"/>
    <n v="0"/>
    <n v="0"/>
    <n v="0"/>
    <s v="ZLIN"/>
    <n v="10"/>
    <n v="0"/>
    <n v="0"/>
    <n v="0"/>
    <m/>
    <m/>
    <m/>
  </r>
  <r>
    <s v="120602009965-0"/>
    <x v="38"/>
    <n v="336100"/>
    <s v="SILLA EJECUTIVA"/>
    <s v="19.11.2015"/>
    <n v="210000"/>
    <n v="96250"/>
    <s v="ZLIN"/>
    <n v="10"/>
    <n v="0"/>
    <n v="0"/>
    <n v="0"/>
    <s v="ZLIN"/>
    <n v="10"/>
    <n v="0"/>
    <n v="0"/>
    <n v="0"/>
    <m/>
    <m/>
    <m/>
  </r>
  <r>
    <s v="120602009966-0"/>
    <x v="38"/>
    <n v="336100"/>
    <s v="SILLA EJECUTIVA"/>
    <s v="19.11.2015"/>
    <n v="210000"/>
    <n v="96250"/>
    <s v="ZLIN"/>
    <n v="10"/>
    <n v="0"/>
    <n v="0"/>
    <n v="0"/>
    <s v="ZLIN"/>
    <n v="10"/>
    <n v="0"/>
    <n v="0"/>
    <n v="0"/>
    <m/>
    <m/>
    <m/>
  </r>
  <r>
    <s v="120602009967-0"/>
    <x v="38"/>
    <n v="135100"/>
    <s v="SILLA EJECUTIVAS"/>
    <s v="19.11.2015"/>
    <n v="210000"/>
    <n v="96250"/>
    <s v="ZLIN"/>
    <n v="10"/>
    <n v="0"/>
    <n v="0"/>
    <n v="0"/>
    <s v="ZLIN"/>
    <n v="10"/>
    <n v="0"/>
    <n v="0"/>
    <n v="0"/>
    <m/>
    <m/>
    <m/>
  </r>
  <r>
    <s v="120602009968-0"/>
    <x v="38"/>
    <n v="323303"/>
    <s v="HIDROLAVADORA"/>
    <s v="20.11.2015"/>
    <n v="989134.2"/>
    <n v="453353.17999999993"/>
    <s v="ZLIN"/>
    <n v="10"/>
    <n v="0"/>
    <n v="0"/>
    <n v="0"/>
    <s v="ZLIN"/>
    <n v="10"/>
    <n v="0"/>
    <n v="0"/>
    <n v="0"/>
    <m/>
    <m/>
    <m/>
  </r>
  <r>
    <s v="120602009969-0"/>
    <x v="38"/>
    <n v="323303"/>
    <s v="HIDROLAVADORA"/>
    <s v="20.11.2015"/>
    <n v="436225.2"/>
    <n v="199936.55000000002"/>
    <s v="ZLIN"/>
    <n v="10"/>
    <n v="0"/>
    <n v="0"/>
    <n v="0"/>
    <s v="ZLIN"/>
    <n v="10"/>
    <n v="0"/>
    <n v="0"/>
    <n v="0"/>
    <m/>
    <m/>
    <m/>
  </r>
  <r>
    <s v="120602009970-0"/>
    <x v="38"/>
    <n v="323303"/>
    <s v="HIDROLAVADORA"/>
    <s v="20.11.2015"/>
    <n v="436225.2"/>
    <n v="199936.55000000002"/>
    <s v="ZLIN"/>
    <n v="10"/>
    <n v="0"/>
    <n v="0"/>
    <n v="0"/>
    <s v="ZLIN"/>
    <n v="10"/>
    <n v="0"/>
    <n v="0"/>
    <n v="0"/>
    <m/>
    <m/>
    <m/>
  </r>
  <r>
    <s v="120602009971-0"/>
    <x v="38"/>
    <n v="344209"/>
    <s v="DISPENSADOR DE LUBRICANTE"/>
    <s v="01.11.2015"/>
    <n v="371995.43"/>
    <n v="173597.85"/>
    <s v="ZLIN"/>
    <n v="10"/>
    <n v="0"/>
    <n v="0"/>
    <n v="0"/>
    <s v="ZLIN"/>
    <n v="10"/>
    <n v="0"/>
    <n v="0"/>
    <n v="0"/>
    <m/>
    <m/>
    <m/>
  </r>
  <r>
    <s v="120602009972-0"/>
    <x v="38"/>
    <n v="335301"/>
    <s v="AIRE ACONDICIONADO"/>
    <s v="25.11.2015"/>
    <n v="485000"/>
    <n v="222291.66999999998"/>
    <s v="ZLIN"/>
    <n v="10"/>
    <n v="0"/>
    <n v="0"/>
    <n v="0"/>
    <s v="ZLIN"/>
    <n v="10"/>
    <n v="0"/>
    <n v="0"/>
    <n v="0"/>
    <m/>
    <m/>
    <m/>
  </r>
  <r>
    <s v="120602009974-0"/>
    <x v="38"/>
    <n v="342304"/>
    <s v="Dispensador agua"/>
    <s v="08.12.2015"/>
    <n v="374129"/>
    <n v="168358.05"/>
    <s v="ZLIN"/>
    <n v="10"/>
    <n v="0"/>
    <n v="0"/>
    <n v="0"/>
    <s v="ZLIN"/>
    <n v="10"/>
    <n v="0"/>
    <n v="0"/>
    <n v="0"/>
    <m/>
    <m/>
    <m/>
  </r>
  <r>
    <s v="120602009975-0"/>
    <x v="38"/>
    <n v="342302"/>
    <s v="Dispensador agua"/>
    <s v="08.12.2015"/>
    <n v="374129"/>
    <n v="168358.05"/>
    <s v="ZLIN"/>
    <n v="10"/>
    <n v="0"/>
    <n v="0"/>
    <n v="0"/>
    <s v="ZLIN"/>
    <n v="10"/>
    <n v="0"/>
    <n v="0"/>
    <n v="0"/>
    <m/>
    <m/>
    <m/>
  </r>
  <r>
    <s v="120602009976-0"/>
    <x v="38"/>
    <n v="342303"/>
    <s v="Dispensador agua"/>
    <s v="08.12.2015"/>
    <n v="374129"/>
    <n v="168358.05"/>
    <s v="ZLIN"/>
    <n v="10"/>
    <n v="0"/>
    <n v="0"/>
    <n v="0"/>
    <s v="ZLIN"/>
    <n v="10"/>
    <n v="0"/>
    <n v="0"/>
    <n v="0"/>
    <m/>
    <m/>
    <m/>
  </r>
  <r>
    <s v="120602009977-0"/>
    <x v="38"/>
    <n v="341102"/>
    <s v="AIRE ACONDICIONADO"/>
    <s v="03.12.2015"/>
    <n v="365040"/>
    <n v="164268"/>
    <s v="ZLIN"/>
    <n v="10"/>
    <n v="0"/>
    <n v="0"/>
    <n v="0"/>
    <s v="ZLIN"/>
    <n v="10"/>
    <n v="0"/>
    <n v="0"/>
    <n v="0"/>
    <m/>
    <m/>
    <m/>
  </r>
  <r>
    <s v="120602009978-0"/>
    <x v="38"/>
    <n v="341204"/>
    <s v="Divan para atender pacientes"/>
    <s v="15.12.2015"/>
    <n v="290000"/>
    <n v="130500"/>
    <s v="ZLIN"/>
    <n v="10"/>
    <n v="0"/>
    <n v="0"/>
    <n v="0"/>
    <s v="ZLIN"/>
    <n v="10"/>
    <n v="0"/>
    <n v="0"/>
    <n v="0"/>
    <m/>
    <m/>
    <m/>
  </r>
  <r>
    <s v="120602009979-0"/>
    <x v="38"/>
    <n v="341204"/>
    <s v="Escritorio"/>
    <s v="15.12.2015"/>
    <n v="177000"/>
    <n v="79650"/>
    <s v="ZLIN"/>
    <n v="10"/>
    <n v="0"/>
    <n v="0"/>
    <n v="0"/>
    <s v="ZLIN"/>
    <n v="10"/>
    <n v="0"/>
    <n v="0"/>
    <n v="0"/>
    <m/>
    <m/>
    <m/>
  </r>
  <r>
    <s v="120602009980-0"/>
    <x v="38"/>
    <n v="342503"/>
    <s v="MÁQUINA ELÍPTICA"/>
    <s v="07.03.2016"/>
    <n v="741562.5"/>
    <n v="315164.06"/>
    <s v="ZLIN"/>
    <n v="10"/>
    <n v="0"/>
    <n v="0"/>
    <n v="0"/>
    <s v="ZLIN"/>
    <n v="10"/>
    <n v="0"/>
    <n v="0"/>
    <n v="0"/>
    <m/>
    <m/>
    <m/>
  </r>
  <r>
    <s v="120602009981-0"/>
    <x v="38"/>
    <n v="342503"/>
    <s v="TABLA PARA ABDOMINALES"/>
    <s v="16.12.2015"/>
    <n v="372689.82"/>
    <n v="167710.41"/>
    <s v="ZLIN"/>
    <n v="10"/>
    <n v="0"/>
    <n v="0"/>
    <n v="0"/>
    <s v="ZLIN"/>
    <n v="10"/>
    <n v="0"/>
    <n v="0"/>
    <n v="0"/>
    <m/>
    <m/>
    <m/>
  </r>
  <r>
    <s v="120602009982-0"/>
    <x v="38"/>
    <n v="342503"/>
    <s v="FLAT BENCH"/>
    <s v="16.12.2015"/>
    <n v="235492"/>
    <n v="105971.4"/>
    <s v="ZLIN"/>
    <n v="10"/>
    <n v="0"/>
    <n v="0"/>
    <n v="0"/>
    <s v="ZLIN"/>
    <n v="10"/>
    <n v="0"/>
    <n v="0"/>
    <n v="0"/>
    <m/>
    <m/>
    <m/>
  </r>
  <r>
    <s v="120602009983-0"/>
    <x v="38"/>
    <n v="214301"/>
    <s v="AIRE ACONDICIONADO"/>
    <s v="15.12.2015"/>
    <n v="1406009.79"/>
    <n v="632704.41"/>
    <s v="ZLIN"/>
    <n v="10"/>
    <n v="0"/>
    <n v="0"/>
    <n v="0"/>
    <s v="ZLIN"/>
    <n v="10"/>
    <n v="0"/>
    <n v="0"/>
    <n v="0"/>
    <m/>
    <m/>
    <m/>
  </r>
  <r>
    <s v="120602009984-0"/>
    <x v="38"/>
    <n v="333501"/>
    <s v="SILLA TIPO EJECUTIVAS"/>
    <s v="16.12.2015"/>
    <n v="128302.06"/>
    <n v="57735.929999999993"/>
    <s v="ZLIN"/>
    <n v="10"/>
    <n v="0"/>
    <n v="0"/>
    <n v="0"/>
    <s v="ZLIN"/>
    <n v="10"/>
    <n v="0"/>
    <n v="0"/>
    <n v="0"/>
    <m/>
    <m/>
    <m/>
  </r>
  <r>
    <s v="120602009985-0"/>
    <x v="38"/>
    <n v="333501"/>
    <s v="SILLA TIPO EJECUTIVAS"/>
    <s v="16.12.2015"/>
    <n v="128302"/>
    <n v="57735.899999999994"/>
    <s v="ZLIN"/>
    <n v="10"/>
    <n v="0"/>
    <n v="0"/>
    <n v="0"/>
    <s v="ZLIN"/>
    <n v="10"/>
    <n v="0"/>
    <n v="0"/>
    <n v="0"/>
    <m/>
    <m/>
    <m/>
  </r>
  <r>
    <s v="120602009986-0"/>
    <x v="38"/>
    <n v="333501"/>
    <s v="SILLA TIPO EJECUTIVAS"/>
    <s v="16.12.2015"/>
    <n v="128302"/>
    <n v="57735.899999999994"/>
    <s v="ZLIN"/>
    <n v="10"/>
    <n v="0"/>
    <n v="0"/>
    <n v="0"/>
    <s v="ZLIN"/>
    <n v="10"/>
    <n v="0"/>
    <n v="0"/>
    <n v="0"/>
    <m/>
    <m/>
    <m/>
  </r>
  <r>
    <s v="120602009987-0"/>
    <x v="38"/>
    <n v="333501"/>
    <s v="SILLA TIPO EJECUTIVAS"/>
    <s v="16.12.2015"/>
    <n v="128302"/>
    <n v="57735.899999999994"/>
    <s v="ZLIN"/>
    <n v="10"/>
    <n v="0"/>
    <n v="0"/>
    <n v="0"/>
    <s v="ZLIN"/>
    <n v="10"/>
    <n v="0"/>
    <n v="0"/>
    <n v="0"/>
    <m/>
    <m/>
    <m/>
  </r>
  <r>
    <s v="120602009988-0"/>
    <x v="38"/>
    <n v="333501"/>
    <s v="SILLA TIPO EJECUTIVAS"/>
    <s v="16.12.2015"/>
    <n v="128302"/>
    <n v="57735.899999999994"/>
    <s v="ZLIN"/>
    <n v="10"/>
    <n v="0"/>
    <n v="0"/>
    <n v="0"/>
    <s v="ZLIN"/>
    <n v="10"/>
    <n v="0"/>
    <n v="0"/>
    <n v="0"/>
    <m/>
    <m/>
    <m/>
  </r>
  <r>
    <s v="120602009989-0"/>
    <x v="38"/>
    <n v="333501"/>
    <s v="SILLA TIPO EJECUTIVAS"/>
    <s v="16.12.2015"/>
    <n v="128302"/>
    <n v="57735.899999999994"/>
    <s v="ZLIN"/>
    <n v="10"/>
    <n v="0"/>
    <n v="0"/>
    <n v="0"/>
    <s v="ZLIN"/>
    <n v="10"/>
    <n v="0"/>
    <n v="0"/>
    <n v="0"/>
    <m/>
    <m/>
    <m/>
  </r>
  <r>
    <s v="120602009990-0"/>
    <x v="38"/>
    <n v="333501"/>
    <s v="SILLA TIPO EJECUTIVAS"/>
    <s v="16.12.2015"/>
    <n v="128302"/>
    <n v="57735.899999999994"/>
    <s v="ZLIN"/>
    <n v="10"/>
    <n v="0"/>
    <n v="0"/>
    <n v="0"/>
    <s v="ZLIN"/>
    <n v="10"/>
    <n v="0"/>
    <n v="0"/>
    <n v="0"/>
    <m/>
    <m/>
    <m/>
  </r>
  <r>
    <s v="120602009991-0"/>
    <x v="38"/>
    <n v="333501"/>
    <s v="SILLA TIPO EJECUTIVAS"/>
    <s v="16.12.2015"/>
    <n v="128302"/>
    <n v="57735.899999999994"/>
    <s v="ZLIN"/>
    <n v="10"/>
    <n v="0"/>
    <n v="0"/>
    <n v="0"/>
    <s v="ZLIN"/>
    <n v="10"/>
    <n v="0"/>
    <n v="0"/>
    <n v="0"/>
    <m/>
    <m/>
    <m/>
  </r>
  <r>
    <s v="120602009992-0"/>
    <x v="38"/>
    <n v="214501"/>
    <s v="MUEBLE TIPO ARMARIO DE METAL"/>
    <s v="18.12.2015"/>
    <n v="132797.6"/>
    <n v="59758.920000000013"/>
    <s v="ZLIN"/>
    <n v="10"/>
    <n v="0"/>
    <n v="0"/>
    <n v="0"/>
    <s v="ZLIN"/>
    <n v="10"/>
    <n v="0"/>
    <n v="0"/>
    <n v="0"/>
    <m/>
    <m/>
    <m/>
  </r>
  <r>
    <s v="120602009993-0"/>
    <x v="38"/>
    <n v="335201"/>
    <s v="SOFA UNA PLAZA"/>
    <s v="17.12.2015"/>
    <n v="250000"/>
    <n v="112500"/>
    <s v="ZLIN"/>
    <n v="10"/>
    <n v="0"/>
    <n v="0"/>
    <n v="0"/>
    <s v="ZLIN"/>
    <n v="10"/>
    <n v="0"/>
    <n v="0"/>
    <n v="0"/>
    <m/>
    <m/>
    <m/>
  </r>
  <r>
    <s v="120602009994-0"/>
    <x v="38"/>
    <n v="335201"/>
    <s v="SOFA DOS PLAZA"/>
    <s v="17.12.2015"/>
    <n v="370000"/>
    <n v="166500"/>
    <s v="ZLIN"/>
    <n v="10"/>
    <n v="0"/>
    <n v="0"/>
    <n v="0"/>
    <s v="ZLIN"/>
    <n v="10"/>
    <n v="0"/>
    <n v="0"/>
    <n v="0"/>
    <m/>
    <m/>
    <m/>
  </r>
  <r>
    <s v="120602009995-0"/>
    <x v="38"/>
    <n v="335201"/>
    <s v="SOFA DOS PLAZA"/>
    <s v="17.12.2015"/>
    <n v="370000"/>
    <n v="166500"/>
    <s v="ZLIN"/>
    <n v="10"/>
    <n v="0"/>
    <n v="0"/>
    <n v="0"/>
    <s v="ZLIN"/>
    <n v="10"/>
    <n v="0"/>
    <n v="0"/>
    <n v="0"/>
    <m/>
    <m/>
    <m/>
  </r>
  <r>
    <s v="120602009996-0"/>
    <x v="38"/>
    <n v="131100"/>
    <s v="MUEBLE MADERA 2 PUERTAS C/RODINES"/>
    <s v="17.12.2015"/>
    <n v="200000"/>
    <n v="90000"/>
    <s v="ZLIN"/>
    <n v="10"/>
    <n v="0"/>
    <n v="0"/>
    <n v="0"/>
    <s v="ZLIN"/>
    <n v="10"/>
    <n v="0"/>
    <n v="0"/>
    <n v="0"/>
    <m/>
    <m/>
    <m/>
  </r>
  <r>
    <s v="120602009997-0"/>
    <x v="38"/>
    <n v="131100"/>
    <s v="LIBRERO"/>
    <s v="17.12.2015"/>
    <n v="240000"/>
    <n v="108000"/>
    <s v="ZLIN"/>
    <n v="10"/>
    <n v="0"/>
    <n v="0"/>
    <n v="0"/>
    <s v="ZLIN"/>
    <n v="10"/>
    <n v="0"/>
    <n v="0"/>
    <n v="0"/>
    <m/>
    <m/>
    <m/>
  </r>
  <r>
    <s v="120602009998-0"/>
    <x v="38"/>
    <n v="134100"/>
    <s v="IMPRESORA"/>
    <s v="16.12.2015"/>
    <n v="147272.9"/>
    <n v="66272.81"/>
    <s v="ZLIN"/>
    <n v="10"/>
    <n v="0"/>
    <n v="0"/>
    <n v="0"/>
    <s v="ZLIN"/>
    <n v="10"/>
    <n v="0"/>
    <n v="0"/>
    <n v="0"/>
    <m/>
    <m/>
    <m/>
  </r>
  <r>
    <s v="120602009999-0"/>
    <x v="38"/>
    <n v="332100"/>
    <s v="RELOJ BIOMETRICO"/>
    <s v="19.01.2016"/>
    <n v="428500"/>
    <n v="189254.17"/>
    <s v="ZLIN"/>
    <n v="10"/>
    <n v="0"/>
    <n v="0"/>
    <n v="0"/>
    <s v="ZLIN"/>
    <n v="10"/>
    <n v="0"/>
    <n v="0"/>
    <n v="0"/>
    <m/>
    <m/>
    <m/>
  </r>
  <r>
    <s v="120602010000-0"/>
    <x v="38"/>
    <n v="332100"/>
    <s v="RELOJ BIOMETRICO"/>
    <s v="19.01.2016"/>
    <n v="632717.24"/>
    <n v="266781.08"/>
    <s v="ZLIN"/>
    <n v="10"/>
    <n v="0"/>
    <n v="0"/>
    <n v="0"/>
    <s v="ZLIN"/>
    <n v="10"/>
    <n v="0"/>
    <n v="0"/>
    <n v="0"/>
    <m/>
    <m/>
    <m/>
  </r>
  <r>
    <s v="120602010001-0"/>
    <x v="38"/>
    <n v="333201"/>
    <s v="SILLA ERGONOMICA"/>
    <s v="18.12.2015"/>
    <n v="135000"/>
    <n v="60750"/>
    <s v="ZLIN"/>
    <n v="10"/>
    <n v="0"/>
    <n v="0"/>
    <n v="0"/>
    <s v="ZLIN"/>
    <n v="10"/>
    <n v="0"/>
    <n v="0"/>
    <n v="0"/>
    <m/>
    <m/>
    <m/>
  </r>
  <r>
    <s v="120602010003-0"/>
    <x v="38"/>
    <n v="335201"/>
    <s v="SILLA"/>
    <s v="18.12.2015"/>
    <n v="180000"/>
    <n v="81000"/>
    <s v="ZLIN"/>
    <n v="10"/>
    <n v="0"/>
    <n v="0"/>
    <n v="0"/>
    <s v="ZLIN"/>
    <n v="10"/>
    <n v="0"/>
    <n v="0"/>
    <n v="0"/>
    <m/>
    <m/>
    <m/>
  </r>
  <r>
    <s v="120602010004-0"/>
    <x v="38"/>
    <n v="134100"/>
    <s v="CAMARA"/>
    <s v="18.12.2015"/>
    <n v="349900"/>
    <n v="157455"/>
    <s v="ZLIN"/>
    <n v="10"/>
    <n v="0"/>
    <n v="0"/>
    <n v="0"/>
    <s v="ZLIN"/>
    <n v="10"/>
    <n v="0"/>
    <n v="0"/>
    <n v="0"/>
    <m/>
    <m/>
    <m/>
  </r>
  <r>
    <s v="120602010005-0"/>
    <x v="38"/>
    <n v="342502"/>
    <s v="AIRE ACONDICIONADO"/>
    <s v="23.12.2015"/>
    <n v="685000"/>
    <n v="308250"/>
    <s v="ZLIN"/>
    <n v="10"/>
    <n v="0"/>
    <n v="0"/>
    <n v="0"/>
    <s v="ZLIN"/>
    <n v="10"/>
    <n v="0"/>
    <n v="0"/>
    <n v="0"/>
    <m/>
    <m/>
    <m/>
  </r>
  <r>
    <s v="120602010006-0"/>
    <x v="38"/>
    <n v="121100"/>
    <s v="REFRIGERADOR"/>
    <s v="15.01.2016"/>
    <n v="350000"/>
    <n v="154583.32999999999"/>
    <s v="ZLIN"/>
    <n v="10"/>
    <n v="0"/>
    <n v="0"/>
    <n v="0"/>
    <s v="ZLIN"/>
    <n v="10"/>
    <n v="0"/>
    <n v="0"/>
    <n v="0"/>
    <m/>
    <m/>
    <m/>
  </r>
  <r>
    <s v="120602010007-0"/>
    <x v="38"/>
    <n v="334201"/>
    <s v="PERSIANA"/>
    <s v="27.01.2016"/>
    <n v="165000"/>
    <n v="72875"/>
    <s v="ZLIN"/>
    <n v="10"/>
    <n v="0"/>
    <n v="0"/>
    <n v="0"/>
    <s v="ZLIN"/>
    <n v="10"/>
    <n v="0"/>
    <n v="0"/>
    <n v="0"/>
    <m/>
    <m/>
    <m/>
  </r>
  <r>
    <s v="120602010008-0"/>
    <x v="38"/>
    <n v="314100"/>
    <s v="BASE DE METAL PARA PLOTTER"/>
    <s v="25.01.2016"/>
    <n v="183152.66"/>
    <n v="80892.430000000008"/>
    <s v="ZLIN"/>
    <n v="10"/>
    <n v="0"/>
    <n v="0"/>
    <n v="0"/>
    <s v="ZLIN"/>
    <n v="10"/>
    <n v="0"/>
    <n v="0"/>
    <n v="0"/>
    <m/>
    <m/>
    <m/>
  </r>
  <r>
    <s v="120602010009-0"/>
    <x v="38"/>
    <n v="211100"/>
    <s v="SILLA TIPO SECRETARIAL"/>
    <s v="02.02.2016"/>
    <n v="168085.24"/>
    <n v="72836.929999999993"/>
    <s v="ZLIN"/>
    <n v="10"/>
    <n v="0"/>
    <n v="0"/>
    <n v="0"/>
    <s v="ZLIN"/>
    <n v="10"/>
    <n v="0"/>
    <n v="0"/>
    <n v="0"/>
    <m/>
    <m/>
    <m/>
  </r>
  <r>
    <s v="120602010010-0"/>
    <x v="38"/>
    <n v="211100"/>
    <s v="SILLA"/>
    <s v="02.02.2016"/>
    <n v="168085.24"/>
    <n v="72836.929999999993"/>
    <s v="ZLIN"/>
    <n v="10"/>
    <n v="0"/>
    <n v="0"/>
    <n v="0"/>
    <s v="ZLIN"/>
    <n v="10"/>
    <n v="0"/>
    <n v="0"/>
    <n v="0"/>
    <m/>
    <m/>
    <m/>
  </r>
  <r>
    <s v="120602010011-0"/>
    <x v="38"/>
    <n v="135100"/>
    <s v="PERSIANA"/>
    <s v="03.02.2016"/>
    <n v="155000"/>
    <n v="67166.67"/>
    <s v="ZLIN"/>
    <n v="10"/>
    <n v="0"/>
    <n v="0"/>
    <n v="0"/>
    <s v="ZLIN"/>
    <n v="10"/>
    <n v="0"/>
    <n v="0"/>
    <n v="0"/>
    <m/>
    <m/>
    <m/>
  </r>
  <r>
    <s v="120602010012-0"/>
    <x v="38"/>
    <n v="315100"/>
    <s v="REFRIGERADORA"/>
    <s v="09.02.2016"/>
    <n v="229908"/>
    <n v="99626.8"/>
    <s v="ZLIN"/>
    <n v="10"/>
    <n v="0"/>
    <n v="0"/>
    <n v="0"/>
    <s v="ZLIN"/>
    <n v="10"/>
    <n v="0"/>
    <n v="0"/>
    <n v="0"/>
    <m/>
    <m/>
    <m/>
  </r>
  <r>
    <s v="120602010013-0"/>
    <x v="38"/>
    <n v="322301"/>
    <s v="2 PERSIANAS"/>
    <s v="12.02.2016"/>
    <n v="240000"/>
    <n v="104000"/>
    <s v="ZLIN"/>
    <n v="10"/>
    <n v="0"/>
    <n v="0"/>
    <n v="0"/>
    <s v="ZLIN"/>
    <n v="10"/>
    <n v="0"/>
    <n v="0"/>
    <n v="0"/>
    <m/>
    <m/>
    <m/>
  </r>
  <r>
    <s v="120602010014-0"/>
    <x v="38"/>
    <n v="344209"/>
    <s v="MESA DE ACERO INOXIDABLE"/>
    <s v="12.02.2016"/>
    <n v="450000"/>
    <n v="195000"/>
    <s v="ZLIN"/>
    <n v="10"/>
    <n v="0"/>
    <n v="0"/>
    <n v="0"/>
    <s v="ZLIN"/>
    <n v="10"/>
    <n v="0"/>
    <n v="0"/>
    <n v="0"/>
    <m/>
    <m/>
    <m/>
  </r>
  <r>
    <s v="120602010016-0"/>
    <x v="38"/>
    <n v="335100"/>
    <s v="SILLA ERGONOMICA"/>
    <s v="29.02.2016"/>
    <n v="177410"/>
    <n v="75399.25"/>
    <s v="ZLIN"/>
    <n v="10"/>
    <n v="0"/>
    <n v="0"/>
    <n v="0"/>
    <s v="ZLIN"/>
    <n v="10"/>
    <n v="0"/>
    <n v="0"/>
    <n v="0"/>
    <m/>
    <m/>
    <m/>
  </r>
  <r>
    <s v="120602010017-0"/>
    <x v="38"/>
    <n v="131100"/>
    <s v="TELEVISOR"/>
    <s v="17.03.2016"/>
    <n v="275002"/>
    <n v="116875.85"/>
    <s v="ZLIN"/>
    <n v="10"/>
    <n v="0"/>
    <n v="0"/>
    <n v="0"/>
    <s v="ZLIN"/>
    <n v="10"/>
    <n v="0"/>
    <n v="0"/>
    <n v="0"/>
    <m/>
    <m/>
    <m/>
  </r>
  <r>
    <s v="120602010018-0"/>
    <x v="38"/>
    <n v="213201"/>
    <s v="AIRE ACONDICIONADO"/>
    <s v="30.06.2016"/>
    <n v="1293000"/>
    <n v="517200"/>
    <s v="ZLIN"/>
    <n v="10"/>
    <n v="0"/>
    <n v="0"/>
    <n v="0"/>
    <s v="ZLIN"/>
    <n v="10"/>
    <n v="0"/>
    <n v="0"/>
    <n v="0"/>
    <m/>
    <m/>
    <m/>
  </r>
  <r>
    <s v="120602010021-0"/>
    <x v="38"/>
    <n v="342407"/>
    <s v="AIRE ACONDICIONADO"/>
    <s v="17.03.2016"/>
    <n v="1170000"/>
    <n v="497250"/>
    <s v="ZLIN"/>
    <n v="10"/>
    <n v="0"/>
    <n v="0"/>
    <n v="0"/>
    <s v="ZLIN"/>
    <n v="10"/>
    <n v="0"/>
    <n v="0"/>
    <n v="0"/>
    <m/>
    <m/>
    <m/>
  </r>
  <r>
    <s v="120602010023-0"/>
    <x v="38"/>
    <n v="342404"/>
    <s v="AIRE ACONDICIONADO"/>
    <s v="31.03.2016"/>
    <n v="696000"/>
    <n v="295800"/>
    <s v="ZLIN"/>
    <n v="10"/>
    <n v="0"/>
    <n v="0"/>
    <n v="0"/>
    <s v="ZLIN"/>
    <n v="10"/>
    <n v="0"/>
    <n v="0"/>
    <n v="0"/>
    <m/>
    <m/>
    <m/>
  </r>
  <r>
    <s v="120602010024-0"/>
    <x v="38"/>
    <n v="342509"/>
    <s v="AIRE ACONDICIONADO"/>
    <s v="10.05.2016"/>
    <n v="830000"/>
    <n v="338916.67"/>
    <s v="ZLIN"/>
    <n v="10"/>
    <n v="0"/>
    <n v="0"/>
    <n v="0"/>
    <s v="ZLIN"/>
    <n v="10"/>
    <n v="0"/>
    <n v="0"/>
    <n v="0"/>
    <m/>
    <m/>
    <m/>
  </r>
  <r>
    <s v="120602010025-0"/>
    <x v="38"/>
    <n v="133301"/>
    <s v="SILLA"/>
    <s v="06.04.2016"/>
    <n v="123990"/>
    <n v="51662.5"/>
    <s v="ZLIN"/>
    <n v="10"/>
    <n v="0"/>
    <n v="0"/>
    <n v="0"/>
    <s v="ZLIN"/>
    <n v="10"/>
    <n v="0"/>
    <n v="0"/>
    <n v="0"/>
    <m/>
    <m/>
    <m/>
  </r>
  <r>
    <s v="120602010026-0"/>
    <x v="38"/>
    <n v="335303"/>
    <s v="AIRE ACONDICIONADO"/>
    <s v="15.04.2016"/>
    <n v="798000"/>
    <n v="332500"/>
    <s v="ZLIN"/>
    <n v="10"/>
    <n v="0"/>
    <n v="0"/>
    <n v="0"/>
    <s v="ZLIN"/>
    <n v="10"/>
    <n v="0"/>
    <n v="0"/>
    <n v="0"/>
    <m/>
    <m/>
    <m/>
  </r>
  <r>
    <s v="120602010027-0"/>
    <x v="38"/>
    <n v="335303"/>
    <s v="AIRE ACONDICIONADO"/>
    <s v="15.04.2016"/>
    <n v="496666.4"/>
    <n v="206944.33000000002"/>
    <s v="ZLIN"/>
    <n v="10"/>
    <n v="0"/>
    <n v="0"/>
    <n v="0"/>
    <s v="ZLIN"/>
    <n v="10"/>
    <n v="0"/>
    <n v="0"/>
    <n v="0"/>
    <m/>
    <m/>
    <m/>
  </r>
  <r>
    <s v="120602010028-0"/>
    <x v="38"/>
    <n v="335303"/>
    <s v="AIRE ACONDICIONADO"/>
    <s v="15.04.2016"/>
    <n v="496666.4"/>
    <n v="206944.33000000002"/>
    <s v="ZLIN"/>
    <n v="10"/>
    <n v="0"/>
    <n v="0"/>
    <n v="0"/>
    <s v="ZLIN"/>
    <n v="10"/>
    <n v="0"/>
    <n v="0"/>
    <n v="0"/>
    <m/>
    <m/>
    <m/>
  </r>
  <r>
    <s v="120602010029-0"/>
    <x v="38"/>
    <n v="335303"/>
    <s v="CORTINA DE AIRE"/>
    <s v="15.04.2016"/>
    <n v="230000"/>
    <n v="95833.329999999987"/>
    <s v="ZLIN"/>
    <n v="10"/>
    <n v="0"/>
    <n v="0"/>
    <n v="0"/>
    <s v="ZLIN"/>
    <n v="10"/>
    <n v="0"/>
    <n v="0"/>
    <n v="0"/>
    <m/>
    <m/>
    <m/>
  </r>
  <r>
    <s v="120602010030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1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2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3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4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5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6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7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8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39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0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1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2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3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4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5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6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7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8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49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0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1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2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3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4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5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6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7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8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59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0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1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2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3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4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5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6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7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8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69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0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1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2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3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4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5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6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7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8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79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0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1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2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3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4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5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6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7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8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89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0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1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2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3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4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5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6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7-0"/>
    <x v="38"/>
    <n v="323201"/>
    <s v="ESTANTE TRES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8-0"/>
    <x v="38"/>
    <n v="323201"/>
    <s v="ESTANTE CINCO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099-0"/>
    <x v="38"/>
    <n v="323201"/>
    <s v="ESTANTE CINCO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100-0"/>
    <x v="38"/>
    <n v="323201"/>
    <s v="ESTANTE CINCO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101-0"/>
    <x v="38"/>
    <n v="323201"/>
    <s v="ESTANTE CINCO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102-0"/>
    <x v="38"/>
    <n v="323201"/>
    <s v="ESTANTE CINCO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103-0"/>
    <x v="38"/>
    <n v="323201"/>
    <s v="ESTANTE CINCO NIVELES"/>
    <s v="30.08.2016"/>
    <n v="209829.4"/>
    <n v="80434.599999999991"/>
    <s v="ZLIN"/>
    <n v="10"/>
    <n v="0"/>
    <n v="0"/>
    <n v="0"/>
    <s v="ZLIN"/>
    <n v="10"/>
    <n v="0"/>
    <n v="0"/>
    <n v="0"/>
    <m/>
    <m/>
    <m/>
  </r>
  <r>
    <s v="120602010104-0"/>
    <x v="38"/>
    <n v="323201"/>
    <s v="ESTANTE CINCO NIVELES"/>
    <s v="30.08.2016"/>
    <n v="306673.73"/>
    <n v="117558.25999999998"/>
    <s v="ZLIN"/>
    <n v="10"/>
    <n v="0"/>
    <n v="0"/>
    <n v="0"/>
    <s v="ZLIN"/>
    <n v="10"/>
    <n v="0"/>
    <n v="0"/>
    <n v="0"/>
    <m/>
    <m/>
    <m/>
  </r>
  <r>
    <s v="120602010105-0"/>
    <x v="38"/>
    <n v="323201"/>
    <s v="ESTANTE CINCO NIVELES"/>
    <s v="30.08.2016"/>
    <n v="306673.19"/>
    <n v="117558.06"/>
    <s v="ZLIN"/>
    <n v="10"/>
    <n v="0"/>
    <n v="0"/>
    <n v="0"/>
    <s v="ZLIN"/>
    <n v="10"/>
    <n v="0"/>
    <n v="0"/>
    <n v="0"/>
    <m/>
    <m/>
    <m/>
  </r>
  <r>
    <s v="120602010106-0"/>
    <x v="38"/>
    <n v="121100"/>
    <s v="SILLON EJECUTIVO ERGONOMICO"/>
    <s v="20.04.2016"/>
    <n v="205600"/>
    <n v="85666.67"/>
    <s v="ZLIN"/>
    <n v="10"/>
    <n v="0"/>
    <n v="0"/>
    <n v="0"/>
    <s v="ZLIN"/>
    <n v="10"/>
    <n v="0"/>
    <n v="0"/>
    <n v="0"/>
    <m/>
    <m/>
    <m/>
  </r>
  <r>
    <s v="120602010107-0"/>
    <x v="38"/>
    <n v="334303"/>
    <s v="AIRE ACONDICIONADO 18000 BTU"/>
    <s v="18.05.2016"/>
    <n v="560136.44999999995"/>
    <n v="228722.37999999995"/>
    <s v="ZLIN"/>
    <n v="10"/>
    <n v="0"/>
    <n v="0"/>
    <n v="0"/>
    <s v="ZLIN"/>
    <n v="10"/>
    <n v="0"/>
    <n v="0"/>
    <n v="0"/>
    <m/>
    <m/>
    <m/>
  </r>
  <r>
    <s v="120602010108-0"/>
    <x v="38"/>
    <n v="334301"/>
    <s v="AIRE ACONDICIONADO 12000 BTU"/>
    <s v="18.05.2016"/>
    <n v="419931.75"/>
    <n v="171472.13"/>
    <s v="ZLIN"/>
    <n v="10"/>
    <n v="0"/>
    <n v="0"/>
    <n v="0"/>
    <s v="ZLIN"/>
    <n v="10"/>
    <n v="0"/>
    <n v="0"/>
    <n v="0"/>
    <m/>
    <m/>
    <m/>
  </r>
  <r>
    <s v="120602010109-0"/>
    <x v="38"/>
    <n v="334303"/>
    <s v="AIRE ACONDICIONADO 12000 BTU"/>
    <s v="18.05.2016"/>
    <n v="419931.75"/>
    <n v="171472.13"/>
    <s v="ZLIN"/>
    <n v="10"/>
    <n v="0"/>
    <n v="0"/>
    <n v="0"/>
    <s v="ZLIN"/>
    <n v="10"/>
    <n v="0"/>
    <n v="0"/>
    <n v="0"/>
    <m/>
    <m/>
    <m/>
  </r>
  <r>
    <s v="120602010110-0"/>
    <x v="38"/>
    <n v="121100"/>
    <s v="SILLON EJECUTIVO ERGONOMICO"/>
    <s v="20.04.2016"/>
    <n v="205600"/>
    <n v="85666.67"/>
    <s v="ZLIN"/>
    <n v="10"/>
    <n v="0"/>
    <n v="0"/>
    <n v="0"/>
    <s v="ZLIN"/>
    <n v="10"/>
    <n v="0"/>
    <n v="0"/>
    <n v="0"/>
    <m/>
    <m/>
    <m/>
  </r>
  <r>
    <s v="120602010111-0"/>
    <x v="38"/>
    <n v="121100"/>
    <s v="SILLON EJECUTIVO ERGONOMICO"/>
    <s v="20.04.2016"/>
    <n v="205600"/>
    <n v="85666.67"/>
    <s v="ZLIN"/>
    <n v="10"/>
    <n v="0"/>
    <n v="0"/>
    <n v="0"/>
    <s v="ZLIN"/>
    <n v="10"/>
    <n v="0"/>
    <n v="0"/>
    <n v="0"/>
    <m/>
    <m/>
    <m/>
  </r>
  <r>
    <s v="120602010112-0"/>
    <x v="38"/>
    <n v="121100"/>
    <s v="SILLON EJECUTIVO ERGONOMICO"/>
    <s v="20.04.2016"/>
    <n v="205600"/>
    <n v="85666.67"/>
    <s v="ZLIN"/>
    <n v="10"/>
    <n v="0"/>
    <n v="0"/>
    <n v="0"/>
    <s v="ZLIN"/>
    <n v="10"/>
    <n v="0"/>
    <n v="0"/>
    <n v="0"/>
    <m/>
    <m/>
    <m/>
  </r>
  <r>
    <s v="120602010113-0"/>
    <x v="38"/>
    <n v="121100"/>
    <s v="SILLON EJECUTIVO ERGONOMICO"/>
    <s v="20.04.2016"/>
    <n v="205600"/>
    <n v="85666.67"/>
    <s v="ZLIN"/>
    <n v="10"/>
    <n v="0"/>
    <n v="0"/>
    <n v="0"/>
    <s v="ZLIN"/>
    <n v="10"/>
    <n v="0"/>
    <n v="0"/>
    <n v="0"/>
    <m/>
    <m/>
    <m/>
  </r>
  <r>
    <s v="120602010114-0"/>
    <x v="38"/>
    <n v="121100"/>
    <s v="SILLON EJECUTIVO ERGONOMICO"/>
    <s v="20.04.2016"/>
    <n v="205600"/>
    <n v="85666.67"/>
    <s v="ZLIN"/>
    <n v="10"/>
    <n v="0"/>
    <n v="0"/>
    <n v="0"/>
    <s v="ZLIN"/>
    <n v="10"/>
    <n v="0"/>
    <n v="0"/>
    <n v="0"/>
    <m/>
    <m/>
    <m/>
  </r>
  <r>
    <s v="120602010115-0"/>
    <x v="38"/>
    <n v="321100"/>
    <s v="AIRE ACONDICIONADO"/>
    <s v="04.05.2016"/>
    <n v="633000"/>
    <n v="258475"/>
    <s v="ZLIN"/>
    <n v="10"/>
    <n v="0"/>
    <n v="0"/>
    <n v="0"/>
    <s v="ZLIN"/>
    <n v="10"/>
    <n v="0"/>
    <n v="0"/>
    <n v="0"/>
    <m/>
    <m/>
    <m/>
  </r>
  <r>
    <s v="120602010116-0"/>
    <x v="38"/>
    <n v="321100"/>
    <s v="AIRE ACONDICIONADO"/>
    <s v="04.05.2016"/>
    <n v="633000"/>
    <n v="258475"/>
    <s v="ZLIN"/>
    <n v="10"/>
    <n v="0"/>
    <n v="0"/>
    <n v="0"/>
    <s v="ZLIN"/>
    <n v="10"/>
    <n v="0"/>
    <n v="0"/>
    <n v="0"/>
    <m/>
    <m/>
    <m/>
  </r>
  <r>
    <s v="120602010117-0"/>
    <x v="38"/>
    <n v="311100"/>
    <s v="CAMARA Ilce 5000 C/DISCO DE MEMORIA"/>
    <s v="22.04.2016"/>
    <n v="308900"/>
    <n v="128708.32999999999"/>
    <s v="ZLIN"/>
    <n v="10"/>
    <n v="0"/>
    <n v="0"/>
    <n v="0"/>
    <s v="ZLIN"/>
    <n v="10"/>
    <n v="0"/>
    <n v="0"/>
    <n v="0"/>
    <m/>
    <m/>
    <m/>
  </r>
  <r>
    <s v="120602010119-0"/>
    <x v="38"/>
    <n v="323301"/>
    <s v="AIRE ACONDICIONADO MINISPLIT"/>
    <s v="02.11.2016"/>
    <n v="1274086.98"/>
    <n v="456547.83999999997"/>
    <s v="ZLIN"/>
    <n v="10"/>
    <n v="0"/>
    <n v="0"/>
    <n v="0"/>
    <s v="ZLIN"/>
    <n v="10"/>
    <n v="0"/>
    <n v="0"/>
    <n v="0"/>
    <m/>
    <m/>
    <m/>
  </r>
  <r>
    <s v="120602010120-0"/>
    <x v="38"/>
    <n v="323301"/>
    <s v="AIRE ACONDICIONADO MINISPLIT"/>
    <s v="02.11.2016"/>
    <n v="1274086.98"/>
    <n v="456547.83999999997"/>
    <s v="ZLIN"/>
    <n v="10"/>
    <n v="0"/>
    <n v="0"/>
    <n v="0"/>
    <s v="ZLIN"/>
    <n v="10"/>
    <n v="0"/>
    <n v="0"/>
    <n v="0"/>
    <m/>
    <m/>
    <m/>
  </r>
  <r>
    <s v="120602010121-0"/>
    <x v="38"/>
    <n v="323301"/>
    <s v="AIRE ACONDICIONADO MINISPLIT"/>
    <s v="02.11.2016"/>
    <n v="1844926.99"/>
    <n v="661098.84000000008"/>
    <s v="ZLIN"/>
    <n v="10"/>
    <n v="0"/>
    <n v="0"/>
    <n v="0"/>
    <s v="ZLIN"/>
    <n v="10"/>
    <n v="0"/>
    <n v="0"/>
    <n v="0"/>
    <m/>
    <m/>
    <m/>
  </r>
  <r>
    <s v="120602010122-0"/>
    <x v="38"/>
    <n v="323301"/>
    <s v="AIRE ACONDICIONADO MINISPLIT"/>
    <s v="02.11.2016"/>
    <n v="1328643.02"/>
    <n v="476097.08000000007"/>
    <s v="ZLIN"/>
    <n v="10"/>
    <n v="0"/>
    <n v="0"/>
    <n v="0"/>
    <s v="ZLIN"/>
    <n v="10"/>
    <n v="0"/>
    <n v="0"/>
    <n v="0"/>
    <m/>
    <m/>
    <m/>
  </r>
  <r>
    <s v="120602010123-0"/>
    <x v="38"/>
    <n v="323303"/>
    <s v="AIRE ACONDICIONADO"/>
    <s v="26.04.2016"/>
    <n v="613000"/>
    <n v="255416.66999999998"/>
    <s v="ZLIN"/>
    <n v="10"/>
    <n v="0"/>
    <n v="0"/>
    <n v="0"/>
    <s v="ZLIN"/>
    <n v="10"/>
    <n v="0"/>
    <n v="0"/>
    <n v="0"/>
    <m/>
    <m/>
    <m/>
  </r>
  <r>
    <s v="120602010124-0"/>
    <x v="38"/>
    <n v="331102"/>
    <s v="PANTALLA TV"/>
    <s v="29.04.2016"/>
    <n v="279900"/>
    <n v="116625"/>
    <s v="ZLIN"/>
    <n v="10"/>
    <n v="0"/>
    <n v="0"/>
    <n v="0"/>
    <s v="ZLIN"/>
    <n v="10"/>
    <n v="0"/>
    <n v="0"/>
    <n v="0"/>
    <m/>
    <m/>
    <m/>
  </r>
  <r>
    <s v="120602010126-0"/>
    <x v="38"/>
    <n v="335100"/>
    <s v="MESA DE BILLAR"/>
    <s v="06.05.2016"/>
    <n v="1"/>
    <n v="0.41000000000000003"/>
    <s v="ZLIN"/>
    <n v="10"/>
    <n v="0"/>
    <n v="0"/>
    <n v="0"/>
    <s v="ZLIN"/>
    <n v="10"/>
    <n v="0"/>
    <n v="0"/>
    <n v="0"/>
    <m/>
    <m/>
    <m/>
  </r>
  <r>
    <s v="120602010127-0"/>
    <x v="38"/>
    <n v="335100"/>
    <s v="FUTBOLIN"/>
    <s v="06.05.2016"/>
    <n v="1"/>
    <n v="0.41000000000000003"/>
    <s v="ZLIN"/>
    <n v="10"/>
    <n v="0"/>
    <n v="0"/>
    <n v="0"/>
    <s v="ZLIN"/>
    <n v="10"/>
    <n v="0"/>
    <n v="0"/>
    <n v="0"/>
    <m/>
    <m/>
    <m/>
  </r>
  <r>
    <s v="120602010128-0"/>
    <x v="38"/>
    <n v="335100"/>
    <s v="MAQUINA TRICEPS"/>
    <s v="06.05.2016"/>
    <n v="1"/>
    <n v="0.41000000000000003"/>
    <s v="ZLIN"/>
    <n v="10"/>
    <n v="0"/>
    <n v="0"/>
    <n v="0"/>
    <s v="ZLIN"/>
    <n v="10"/>
    <n v="0"/>
    <n v="0"/>
    <n v="0"/>
    <m/>
    <m/>
    <m/>
  </r>
  <r>
    <s v="120602010129-0"/>
    <x v="38"/>
    <n v="335100"/>
    <s v="MAQUINA JALÓN POLEA"/>
    <s v="06.05.2016"/>
    <n v="1"/>
    <n v="0.42000000000000004"/>
    <s v="ZLIN"/>
    <n v="10"/>
    <n v="0"/>
    <n v="0"/>
    <n v="0"/>
    <s v="ZLIN"/>
    <n v="10"/>
    <n v="0"/>
    <n v="0"/>
    <n v="0"/>
    <m/>
    <m/>
    <m/>
  </r>
  <r>
    <s v="120602010130-0"/>
    <x v="38"/>
    <n v="335100"/>
    <s v="MAQUINA P/PECTORALES"/>
    <s v="06.05.2016"/>
    <n v="1"/>
    <n v="0.42000000000000004"/>
    <s v="ZLIN"/>
    <n v="10"/>
    <n v="0"/>
    <n v="0"/>
    <n v="0"/>
    <s v="ZLIN"/>
    <n v="10"/>
    <n v="0"/>
    <n v="0"/>
    <n v="0"/>
    <m/>
    <m/>
    <m/>
  </r>
  <r>
    <s v="120602010131-0"/>
    <x v="38"/>
    <n v="335100"/>
    <s v="FUTBOLIN"/>
    <s v="06.05.2016"/>
    <n v="1"/>
    <n v="0.41000000000000003"/>
    <s v="ZLIN"/>
    <n v="10"/>
    <n v="0"/>
    <n v="0"/>
    <n v="0"/>
    <s v="ZLIN"/>
    <n v="10"/>
    <n v="0"/>
    <n v="0"/>
    <n v="0"/>
    <m/>
    <m/>
    <m/>
  </r>
  <r>
    <s v="120602010132-0"/>
    <x v="38"/>
    <n v="335100"/>
    <s v="MESA DE PING PONG"/>
    <s v="06.05.2016"/>
    <n v="1"/>
    <n v="0.41000000000000003"/>
    <s v="ZLIN"/>
    <n v="10"/>
    <n v="0"/>
    <n v="0"/>
    <n v="0"/>
    <s v="ZLIN"/>
    <n v="10"/>
    <n v="0"/>
    <n v="0"/>
    <n v="0"/>
    <m/>
    <m/>
    <m/>
  </r>
  <r>
    <s v="120602010133-0"/>
    <x v="38"/>
    <n v="335201"/>
    <s v="AIRE ACONDICIONADO"/>
    <s v="27.06.2016"/>
    <n v="750670"/>
    <n v="300268"/>
    <s v="ZLIN"/>
    <n v="10"/>
    <n v="0"/>
    <n v="0"/>
    <n v="0"/>
    <s v="ZLIN"/>
    <n v="10"/>
    <n v="0"/>
    <n v="0"/>
    <n v="0"/>
    <m/>
    <m/>
    <m/>
  </r>
  <r>
    <s v="120602010134-0"/>
    <x v="38"/>
    <n v="335201"/>
    <s v="AIRE ACONDICIONADO"/>
    <s v="27.06.2016"/>
    <n v="750670"/>
    <n v="300268"/>
    <s v="ZLIN"/>
    <n v="10"/>
    <n v="0"/>
    <n v="0"/>
    <n v="0"/>
    <s v="ZLIN"/>
    <n v="10"/>
    <n v="0"/>
    <n v="0"/>
    <n v="0"/>
    <m/>
    <m/>
    <m/>
  </r>
  <r>
    <s v="120602010135-0"/>
    <x v="38"/>
    <n v="341204"/>
    <s v="REFRIGERADORA"/>
    <s v="17.05.2016"/>
    <n v="129995"/>
    <n v="53081.289999999994"/>
    <s v="ZLIN"/>
    <n v="10"/>
    <n v="0"/>
    <n v="0"/>
    <n v="0"/>
    <s v="ZLIN"/>
    <n v="10"/>
    <n v="0"/>
    <n v="0"/>
    <n v="0"/>
    <m/>
    <m/>
    <m/>
  </r>
  <r>
    <s v="120602010137-0"/>
    <x v="38"/>
    <n v="335301"/>
    <s v="AIRE ACONDICIONADO"/>
    <s v="26.05.2016"/>
    <n v="362425.28"/>
    <n v="147990.32000000004"/>
    <s v="ZLIN"/>
    <n v="10"/>
    <n v="0"/>
    <n v="0"/>
    <n v="0"/>
    <s v="ZLIN"/>
    <n v="10"/>
    <n v="0"/>
    <n v="0"/>
    <n v="0"/>
    <m/>
    <m/>
    <m/>
  </r>
  <r>
    <s v="120602010138-0"/>
    <x v="38"/>
    <n v="335301"/>
    <s v="AIRE ACONDICIONADO"/>
    <s v="19.07.2016"/>
    <n v="471648"/>
    <n v="184728.8"/>
    <s v="ZLIN"/>
    <n v="10"/>
    <n v="0"/>
    <n v="0"/>
    <n v="0"/>
    <s v="ZLIN"/>
    <n v="10"/>
    <n v="0"/>
    <n v="0"/>
    <n v="0"/>
    <m/>
    <m/>
    <m/>
  </r>
  <r>
    <s v="120602010139-0"/>
    <x v="38"/>
    <n v="335301"/>
    <s v="AIRE ACONDICIONADO"/>
    <s v="19.07.2016"/>
    <n v="471648"/>
    <n v="184728.8"/>
    <s v="ZLIN"/>
    <n v="10"/>
    <n v="0"/>
    <n v="0"/>
    <n v="0"/>
    <s v="ZLIN"/>
    <n v="10"/>
    <n v="0"/>
    <n v="0"/>
    <n v="0"/>
    <m/>
    <m/>
    <m/>
  </r>
  <r>
    <s v="120602010140-0"/>
    <x v="38"/>
    <n v="211100"/>
    <s v="SILLA SECRETARIAL"/>
    <s v="26.05.2016"/>
    <n v="156193.12"/>
    <n v="63778.86"/>
    <s v="ZLIN"/>
    <n v="10"/>
    <n v="0"/>
    <n v="0"/>
    <n v="0"/>
    <s v="ZLIN"/>
    <n v="10"/>
    <n v="0"/>
    <n v="0"/>
    <n v="0"/>
    <m/>
    <m/>
    <m/>
  </r>
  <r>
    <s v="120602010141-0"/>
    <x v="38"/>
    <n v="211100"/>
    <s v="SILLA SECRETARIAL"/>
    <s v="26.05.2016"/>
    <n v="156193.12"/>
    <n v="63778.86"/>
    <s v="ZLIN"/>
    <n v="10"/>
    <n v="0"/>
    <n v="0"/>
    <n v="0"/>
    <s v="ZLIN"/>
    <n v="10"/>
    <n v="0"/>
    <n v="0"/>
    <n v="0"/>
    <m/>
    <m/>
    <m/>
  </r>
  <r>
    <s v="120602010142-0"/>
    <x v="38"/>
    <n v="211100"/>
    <s v="SILLA SECRETARIAL"/>
    <s v="26.05.2016"/>
    <n v="156193.12"/>
    <n v="63778.86"/>
    <s v="ZLIN"/>
    <n v="10"/>
    <n v="0"/>
    <n v="0"/>
    <n v="0"/>
    <s v="ZLIN"/>
    <n v="10"/>
    <n v="0"/>
    <n v="0"/>
    <n v="0"/>
    <m/>
    <m/>
    <m/>
  </r>
  <r>
    <s v="120602010143-0"/>
    <x v="38"/>
    <n v="321102"/>
    <s v="AIRE ACONDICIONADO"/>
    <s v="31.05.2016"/>
    <n v="1815200"/>
    <n v="741206.66999999993"/>
    <s v="ZLIN"/>
    <n v="10"/>
    <n v="0"/>
    <n v="0"/>
    <n v="0"/>
    <s v="ZLIN"/>
    <n v="10"/>
    <n v="0"/>
    <n v="0"/>
    <n v="0"/>
    <m/>
    <m/>
    <m/>
  </r>
  <r>
    <s v="120602010144-0"/>
    <x v="38"/>
    <n v="342509"/>
    <s v="AIRE ACONDICIONADO"/>
    <s v="31.05.2016"/>
    <n v="545000"/>
    <n v="222541.66999999998"/>
    <s v="ZLIN"/>
    <n v="10"/>
    <n v="0"/>
    <n v="0"/>
    <n v="0"/>
    <s v="ZLIN"/>
    <n v="10"/>
    <n v="0"/>
    <n v="0"/>
    <n v="0"/>
    <m/>
    <m/>
    <m/>
  </r>
  <r>
    <s v="120602010145-0"/>
    <x v="38"/>
    <n v="342509"/>
    <s v="AIRE ACONDICIONADO"/>
    <s v="31.05.2016"/>
    <n v="545000"/>
    <n v="222541.66999999998"/>
    <s v="ZLIN"/>
    <n v="10"/>
    <n v="0"/>
    <n v="0"/>
    <n v="0"/>
    <s v="ZLIN"/>
    <n v="10"/>
    <n v="0"/>
    <n v="0"/>
    <n v="0"/>
    <m/>
    <m/>
    <m/>
  </r>
  <r>
    <s v="120602010146-0"/>
    <x v="38"/>
    <n v="342509"/>
    <s v="AIRE ACONDICIONADO"/>
    <s v="31.05.2016"/>
    <n v="545000"/>
    <n v="222541.66999999998"/>
    <s v="ZLIN"/>
    <n v="10"/>
    <n v="0"/>
    <n v="0"/>
    <n v="0"/>
    <s v="ZLIN"/>
    <n v="10"/>
    <n v="0"/>
    <n v="0"/>
    <n v="0"/>
    <m/>
    <m/>
    <m/>
  </r>
  <r>
    <s v="120602010147-0"/>
    <x v="38"/>
    <n v="342509"/>
    <s v="AIRE ACONDICIONADO"/>
    <s v="31.05.2016"/>
    <n v="545000"/>
    <n v="222541.66999999998"/>
    <s v="ZLIN"/>
    <n v="10"/>
    <n v="0"/>
    <n v="0"/>
    <n v="0"/>
    <s v="ZLIN"/>
    <n v="10"/>
    <n v="0"/>
    <n v="0"/>
    <n v="0"/>
    <m/>
    <m/>
    <m/>
  </r>
  <r>
    <s v="120602010148-0"/>
    <x v="38"/>
    <n v="342509"/>
    <s v="AIRE ACONDICIONADO"/>
    <s v="31.05.2016"/>
    <n v="545000"/>
    <n v="222541.66999999998"/>
    <s v="ZLIN"/>
    <n v="10"/>
    <n v="0"/>
    <n v="0"/>
    <n v="0"/>
    <s v="ZLIN"/>
    <n v="10"/>
    <n v="0"/>
    <n v="0"/>
    <n v="0"/>
    <m/>
    <m/>
    <m/>
  </r>
  <r>
    <s v="120602010149-0"/>
    <x v="38"/>
    <n v="341204"/>
    <s v="AIRE ACONDICIONADO"/>
    <s v="31.05.2016"/>
    <n v="675000"/>
    <n v="275625"/>
    <s v="ZLIN"/>
    <n v="10"/>
    <n v="0"/>
    <n v="0"/>
    <n v="0"/>
    <s v="ZLIN"/>
    <n v="10"/>
    <n v="0"/>
    <n v="0"/>
    <n v="0"/>
    <m/>
    <m/>
    <m/>
  </r>
  <r>
    <s v="120602010150-0"/>
    <x v="38"/>
    <n v="341204"/>
    <s v="AIRE ACONDICIONADO"/>
    <s v="31.05.2016"/>
    <n v="675000"/>
    <n v="275625"/>
    <s v="ZLIN"/>
    <n v="10"/>
    <n v="0"/>
    <n v="0"/>
    <n v="0"/>
    <s v="ZLIN"/>
    <n v="10"/>
    <n v="0"/>
    <n v="0"/>
    <n v="0"/>
    <m/>
    <m/>
    <m/>
  </r>
  <r>
    <s v="120602010151-0"/>
    <x v="38"/>
    <n v="341102"/>
    <s v="AIRE ACONDICIONADO"/>
    <s v="07.06.2016"/>
    <n v="743000"/>
    <n v="297200"/>
    <s v="ZLIN"/>
    <n v="10"/>
    <n v="0"/>
    <n v="0"/>
    <n v="0"/>
    <s v="ZLIN"/>
    <n v="10"/>
    <n v="0"/>
    <n v="0"/>
    <n v="0"/>
    <m/>
    <m/>
    <m/>
  </r>
  <r>
    <s v="120602010152-0"/>
    <x v="38"/>
    <n v="341102"/>
    <s v="ASPIRADORA ANTIESTATICA"/>
    <s v="15.06.2016"/>
    <n v="984426.3"/>
    <n v="393770.52"/>
    <s v="ZLIN"/>
    <n v="10"/>
    <n v="0"/>
    <n v="0"/>
    <n v="0"/>
    <s v="ZLIN"/>
    <n v="10"/>
    <n v="0"/>
    <n v="0"/>
    <n v="0"/>
    <m/>
    <m/>
    <m/>
  </r>
  <r>
    <s v="120602010153-0"/>
    <x v="38"/>
    <n v="131100"/>
    <s v="PANTALLA 65&quot;"/>
    <s v="22.06.2016"/>
    <n v="1079995"/>
    <n v="431998"/>
    <s v="ZLIN"/>
    <n v="10"/>
    <n v="0"/>
    <n v="0"/>
    <n v="0"/>
    <s v="ZLIN"/>
    <n v="10"/>
    <n v="0"/>
    <n v="0"/>
    <n v="0"/>
    <m/>
    <m/>
    <m/>
  </r>
  <r>
    <s v="120602010154-0"/>
    <x v="38"/>
    <n v="341100"/>
    <s v="SILLON EJECUTIVO RECLINABLE"/>
    <s v="23.06.2016"/>
    <n v="195000"/>
    <n v="78000"/>
    <s v="ZLIN"/>
    <n v="10"/>
    <n v="0"/>
    <n v="0"/>
    <n v="0"/>
    <s v="ZLIN"/>
    <n v="10"/>
    <n v="0"/>
    <n v="0"/>
    <n v="0"/>
    <m/>
    <m/>
    <m/>
  </r>
  <r>
    <s v="120602010155-0"/>
    <x v="38"/>
    <n v="341100"/>
    <s v="SILLON EJECUTIVO RESPALDO"/>
    <s v="23.06.2016"/>
    <n v="145000"/>
    <n v="58000"/>
    <s v="ZLIN"/>
    <n v="10"/>
    <n v="0"/>
    <n v="0"/>
    <n v="0"/>
    <s v="ZLIN"/>
    <n v="10"/>
    <n v="0"/>
    <n v="0"/>
    <n v="0"/>
    <m/>
    <m/>
    <m/>
  </r>
  <r>
    <s v="120602010156-0"/>
    <x v="38"/>
    <n v="321101"/>
    <s v="TANQUE DE AGUA POTABLE"/>
    <s v="19.07.2016"/>
    <n v="362987.79"/>
    <n v="142170.21999999997"/>
    <s v="ZLIN"/>
    <n v="10"/>
    <n v="0"/>
    <n v="0"/>
    <n v="0"/>
    <s v="ZLIN"/>
    <n v="10"/>
    <n v="0"/>
    <n v="0"/>
    <n v="0"/>
    <m/>
    <m/>
    <m/>
  </r>
  <r>
    <s v="120602010157-0"/>
    <x v="38"/>
    <n v="341100"/>
    <s v="SILLON DE ESPERA"/>
    <s v="27.06.2016"/>
    <n v="130000"/>
    <n v="52000"/>
    <s v="ZLIN"/>
    <n v="10"/>
    <n v="0"/>
    <n v="0"/>
    <n v="0"/>
    <s v="ZLIN"/>
    <n v="10"/>
    <n v="0"/>
    <n v="0"/>
    <n v="0"/>
    <m/>
    <m/>
    <m/>
  </r>
  <r>
    <s v="120602010158-0"/>
    <x v="38"/>
    <n v="331100"/>
    <s v="MESA PARA COMPUTADORA"/>
    <s v="28.06.2016"/>
    <n v="211065.92"/>
    <n v="84426.37000000001"/>
    <s v="ZLIN"/>
    <n v="10"/>
    <n v="0"/>
    <n v="0"/>
    <n v="0"/>
    <s v="ZLIN"/>
    <n v="10"/>
    <n v="0"/>
    <n v="0"/>
    <n v="0"/>
    <m/>
    <m/>
    <m/>
  </r>
  <r>
    <s v="120602010159-0"/>
    <x v="38"/>
    <n v="321204"/>
    <s v="AIRE ACONDICIONADO"/>
    <s v="01.06.2016"/>
    <n v="750000"/>
    <n v="306250"/>
    <s v="ZLIN"/>
    <n v="10"/>
    <n v="0"/>
    <n v="0"/>
    <n v="0"/>
    <s v="ZLIN"/>
    <n v="10"/>
    <n v="0"/>
    <n v="0"/>
    <n v="0"/>
    <m/>
    <m/>
    <m/>
  </r>
  <r>
    <s v="120602010160-0"/>
    <x v="38"/>
    <n v="321204"/>
    <s v="AIRE ACONDICIONADO"/>
    <s v="01.06.2016"/>
    <n v="750000"/>
    <n v="306250"/>
    <s v="ZLIN"/>
    <n v="10"/>
    <n v="0"/>
    <n v="0"/>
    <n v="0"/>
    <s v="ZLIN"/>
    <n v="10"/>
    <n v="0"/>
    <n v="0"/>
    <n v="0"/>
    <m/>
    <m/>
    <m/>
  </r>
  <r>
    <s v="120602010161-0"/>
    <x v="38"/>
    <n v="321204"/>
    <s v="AIRE ACONDICIONADO"/>
    <s v="01.06.2016"/>
    <n v="750000"/>
    <n v="306250"/>
    <s v="ZLIN"/>
    <n v="10"/>
    <n v="0"/>
    <n v="0"/>
    <n v="0"/>
    <s v="ZLIN"/>
    <n v="10"/>
    <n v="0"/>
    <n v="0"/>
    <n v="0"/>
    <m/>
    <m/>
    <m/>
  </r>
  <r>
    <s v="120602010162-0"/>
    <x v="38"/>
    <n v="321204"/>
    <s v="AIRE ACONDICIONADO"/>
    <s v="01.06.2016"/>
    <n v="750000"/>
    <n v="306250"/>
    <s v="ZLIN"/>
    <n v="10"/>
    <n v="0"/>
    <n v="0"/>
    <n v="0"/>
    <s v="ZLIN"/>
    <n v="10"/>
    <n v="0"/>
    <n v="0"/>
    <n v="0"/>
    <m/>
    <m/>
    <m/>
  </r>
  <r>
    <s v="120602010163-0"/>
    <x v="38"/>
    <n v="321204"/>
    <s v="AIRE ACONDICIONADO"/>
    <s v="01.06.2016"/>
    <n v="750000"/>
    <n v="306250"/>
    <s v="ZLIN"/>
    <n v="10"/>
    <n v="0"/>
    <n v="0"/>
    <n v="0"/>
    <s v="ZLIN"/>
    <n v="10"/>
    <n v="0"/>
    <n v="0"/>
    <n v="0"/>
    <m/>
    <m/>
    <m/>
  </r>
  <r>
    <s v="120602010164-0"/>
    <x v="38"/>
    <n v="121100"/>
    <s v="SILLA DE RODINES NEGRA,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65-0"/>
    <x v="38"/>
    <n v="121100"/>
    <s v="SILLA DE RODINES NEGRA,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66-0"/>
    <x v="38"/>
    <n v="121100"/>
    <s v="SILLA DE RODINES NEGRA, 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67-0"/>
    <x v="38"/>
    <n v="121100"/>
    <s v="SILLA DE RODINES NEGRA, 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68-0"/>
    <x v="38"/>
    <n v="121100"/>
    <s v="SILLA DE RODINES NEGRA, 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69-0"/>
    <x v="38"/>
    <n v="121100"/>
    <s v="SILLA DE RODINES NEGRA,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70-0"/>
    <x v="38"/>
    <n v="121100"/>
    <s v="SILLA DE RODINES NEGRA, 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71-0"/>
    <x v="38"/>
    <n v="121100"/>
    <s v="SILLA DE RODINES NEGRA, 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72-0"/>
    <x v="38"/>
    <n v="121100"/>
    <s v="SILLA DE RODINES NEGRA, EN POLIÉTILENO"/>
    <s v="27.07.2016"/>
    <n v="142999.59"/>
    <n v="56008.179999999993"/>
    <s v="ZLIN"/>
    <n v="10"/>
    <n v="0"/>
    <n v="0"/>
    <n v="0"/>
    <s v="ZLIN"/>
    <n v="10"/>
    <n v="0"/>
    <n v="0"/>
    <n v="0"/>
    <m/>
    <m/>
    <m/>
  </r>
  <r>
    <s v="120602010173-0"/>
    <x v="38"/>
    <n v="121100"/>
    <s v="SILLA DE RODINES NEGRA, EN POLIÉTILENO"/>
    <s v="27.07.2016"/>
    <n v="142999.56"/>
    <n v="56008.17"/>
    <s v="ZLIN"/>
    <n v="10"/>
    <n v="0"/>
    <n v="0"/>
    <n v="0"/>
    <s v="ZLIN"/>
    <n v="10"/>
    <n v="0"/>
    <n v="0"/>
    <n v="0"/>
    <m/>
    <m/>
    <m/>
  </r>
  <r>
    <s v="120602010174-0"/>
    <x v="38"/>
    <n v="121100"/>
    <s v="MESA MODULAR PARA SALA DE REUNIÓN"/>
    <s v="04.07.2016"/>
    <n v="505540.6"/>
    <n v="198003.39999999997"/>
    <s v="ZLIN"/>
    <n v="10"/>
    <n v="0"/>
    <n v="0"/>
    <n v="0"/>
    <s v="ZLIN"/>
    <n v="10"/>
    <n v="0"/>
    <n v="0"/>
    <n v="0"/>
    <m/>
    <m/>
    <m/>
  </r>
  <r>
    <s v="120602010175-0"/>
    <x v="38"/>
    <n v="121100"/>
    <s v="MESA MODULAR PARA SALA DE REUNIÓN"/>
    <s v="04.07.2016"/>
    <n v="505540.6"/>
    <n v="198003.39999999997"/>
    <s v="ZLIN"/>
    <n v="10"/>
    <n v="0"/>
    <n v="0"/>
    <n v="0"/>
    <s v="ZLIN"/>
    <n v="10"/>
    <n v="0"/>
    <n v="0"/>
    <n v="0"/>
    <m/>
    <m/>
    <m/>
  </r>
  <r>
    <s v="120602010176-0"/>
    <x v="38"/>
    <n v="121100"/>
    <s v="MESA MODULAR PARA SALA DE REUNIÓN"/>
    <s v="04.07.2016"/>
    <n v="505540.65"/>
    <n v="198003.42000000004"/>
    <s v="ZLIN"/>
    <n v="10"/>
    <n v="0"/>
    <n v="0"/>
    <n v="0"/>
    <s v="ZLIN"/>
    <n v="10"/>
    <n v="0"/>
    <n v="0"/>
    <n v="0"/>
    <m/>
    <m/>
    <m/>
  </r>
  <r>
    <s v="120602010177-0"/>
    <x v="38"/>
    <n v="121100"/>
    <s v="MESA MODULAR PARA SALA DE REUNIÓN"/>
    <s v="04.07.2016"/>
    <n v="505540.65"/>
    <n v="198003.42000000004"/>
    <s v="ZLIN"/>
    <n v="10"/>
    <n v="0"/>
    <n v="0"/>
    <n v="0"/>
    <s v="ZLIN"/>
    <n v="10"/>
    <n v="0"/>
    <n v="0"/>
    <n v="0"/>
    <m/>
    <m/>
    <m/>
  </r>
  <r>
    <s v="120602010181-0"/>
    <x v="38"/>
    <n v="341204"/>
    <s v="AIRE ACONDICIONADO"/>
    <s v="16.08.2016"/>
    <n v="485000"/>
    <n v="185916.66999999998"/>
    <s v="ZLIN"/>
    <n v="10"/>
    <n v="0"/>
    <n v="0"/>
    <n v="0"/>
    <s v="ZLIN"/>
    <n v="10"/>
    <n v="0"/>
    <n v="0"/>
    <n v="0"/>
    <m/>
    <m/>
    <m/>
  </r>
  <r>
    <s v="120602010182-0"/>
    <x v="38"/>
    <n v="341204"/>
    <s v="AIRE ACONDICIONADO"/>
    <s v="16.08.2016"/>
    <n v="350000"/>
    <n v="134166.67000000001"/>
    <s v="ZLIN"/>
    <n v="10"/>
    <n v="0"/>
    <n v="0"/>
    <n v="0"/>
    <s v="ZLIN"/>
    <n v="10"/>
    <n v="0"/>
    <n v="0"/>
    <n v="0"/>
    <m/>
    <m/>
    <m/>
  </r>
  <r>
    <s v="120602010185-0"/>
    <x v="38"/>
    <n v="214401"/>
    <s v="GABINETE PARA REACTIVOS CORROSIVOS"/>
    <s v="28.07.2016"/>
    <n v="924898.58"/>
    <n v="362251.94999999995"/>
    <s v="ZLIN"/>
    <n v="10"/>
    <n v="0"/>
    <n v="0"/>
    <n v="0"/>
    <s v="ZLIN"/>
    <n v="10"/>
    <n v="0"/>
    <n v="0"/>
    <n v="0"/>
    <m/>
    <m/>
    <m/>
  </r>
  <r>
    <s v="120602010186-0"/>
    <x v="38"/>
    <n v="314100"/>
    <s v="MUEBLE DE COCINA EN MADERA Y GRANITO"/>
    <s v="11.07.2016"/>
    <n v="1150000"/>
    <n v="450416.67000000004"/>
    <s v="ZLIN"/>
    <n v="10"/>
    <n v="0"/>
    <n v="0"/>
    <n v="0"/>
    <s v="ZLIN"/>
    <n v="10"/>
    <n v="0"/>
    <n v="0"/>
    <n v="0"/>
    <m/>
    <m/>
    <m/>
  </r>
  <r>
    <s v="120602010187-0"/>
    <x v="38"/>
    <n v="131100"/>
    <s v="MUEBLE COCINA"/>
    <s v="12.07.2016"/>
    <n v="1805000"/>
    <n v="706958.33000000007"/>
    <s v="ZLIN"/>
    <n v="10"/>
    <n v="0"/>
    <n v="0"/>
    <n v="0"/>
    <s v="ZLIN"/>
    <n v="10"/>
    <n v="0"/>
    <n v="0"/>
    <n v="0"/>
    <m/>
    <m/>
    <m/>
  </r>
  <r>
    <s v="120602010194-0"/>
    <x v="38"/>
    <n v="341101"/>
    <s v="SILLA ERGONOMICA"/>
    <s v="15.07.2016"/>
    <n v="180000"/>
    <n v="70500"/>
    <s v="ZLIN"/>
    <n v="10"/>
    <n v="0"/>
    <n v="0"/>
    <n v="0"/>
    <s v="ZLIN"/>
    <n v="10"/>
    <n v="0"/>
    <n v="0"/>
    <n v="0"/>
    <m/>
    <m/>
    <m/>
  </r>
  <r>
    <s v="120602010195-0"/>
    <x v="38"/>
    <n v="211100"/>
    <s v="SILLA SECRETARIAL"/>
    <s v="22.07.2016"/>
    <n v="198548.91"/>
    <n v="77764.990000000005"/>
    <s v="ZLIN"/>
    <n v="10"/>
    <n v="0"/>
    <n v="0"/>
    <n v="0"/>
    <s v="ZLIN"/>
    <n v="10"/>
    <n v="0"/>
    <n v="0"/>
    <n v="0"/>
    <m/>
    <m/>
    <m/>
  </r>
  <r>
    <s v="120602010196-0"/>
    <x v="38"/>
    <n v="323100"/>
    <s v="LAVADORA"/>
    <s v="17.08.2016"/>
    <n v="299899.28999999998"/>
    <n v="114961.38999999998"/>
    <s v="ZLIN"/>
    <n v="10"/>
    <n v="0"/>
    <n v="0"/>
    <n v="0"/>
    <s v="ZLIN"/>
    <n v="10"/>
    <n v="0"/>
    <n v="0"/>
    <n v="0"/>
    <m/>
    <m/>
    <m/>
  </r>
  <r>
    <s v="120602010197-0"/>
    <x v="38"/>
    <n v="332301"/>
    <s v="SILLA ERGONOMICA"/>
    <s v="24.08.2016"/>
    <n v="163777.04999999999"/>
    <n v="62781.199999999983"/>
    <s v="ZLIN"/>
    <n v="10"/>
    <n v="0"/>
    <n v="0"/>
    <n v="0"/>
    <s v="ZLIN"/>
    <n v="10"/>
    <n v="0"/>
    <n v="0"/>
    <n v="0"/>
    <m/>
    <m/>
    <m/>
  </r>
  <r>
    <s v="120602010198-0"/>
    <x v="38"/>
    <n v="332201"/>
    <s v="SILLA ERGONOMICA"/>
    <s v="24.08.2016"/>
    <n v="163777.04999999999"/>
    <n v="62781.199999999983"/>
    <s v="ZLIN"/>
    <n v="10"/>
    <n v="0"/>
    <n v="0"/>
    <n v="0"/>
    <s v="ZLIN"/>
    <n v="10"/>
    <n v="0"/>
    <n v="0"/>
    <n v="0"/>
    <m/>
    <m/>
    <m/>
  </r>
  <r>
    <s v="120602010199-0"/>
    <x v="38"/>
    <n v="332401"/>
    <s v="SILLA ERGONOMICA"/>
    <s v="24.08.2016"/>
    <n v="163777.03"/>
    <n v="62781.179999999993"/>
    <s v="ZLIN"/>
    <n v="10"/>
    <n v="0"/>
    <n v="0"/>
    <n v="0"/>
    <s v="ZLIN"/>
    <n v="10"/>
    <n v="0"/>
    <n v="0"/>
    <n v="0"/>
    <m/>
    <m/>
    <m/>
  </r>
  <r>
    <s v="120602010200-0"/>
    <x v="38"/>
    <n v="341204"/>
    <s v="DISPENSADOR DE AGUA"/>
    <s v="29.08.2016"/>
    <n v="395000"/>
    <n v="151416.67000000001"/>
    <s v="ZLIN"/>
    <n v="10"/>
    <n v="0"/>
    <n v="0"/>
    <n v="0"/>
    <s v="ZLIN"/>
    <n v="10"/>
    <n v="0"/>
    <n v="0"/>
    <n v="0"/>
    <m/>
    <m/>
    <m/>
  </r>
  <r>
    <s v="120602010201-0"/>
    <x v="38"/>
    <n v="341204"/>
    <s v="DISPENSADOR DE AGUA"/>
    <s v="29.08.2016"/>
    <n v="395000"/>
    <n v="151416.67000000001"/>
    <s v="ZLIN"/>
    <n v="10"/>
    <n v="0"/>
    <n v="0"/>
    <n v="0"/>
    <s v="ZLIN"/>
    <n v="10"/>
    <n v="0"/>
    <n v="0"/>
    <n v="0"/>
    <m/>
    <m/>
    <m/>
  </r>
  <r>
    <s v="120602010202-0"/>
    <x v="38"/>
    <n v="341201"/>
    <s v="DISPENSADOR DE AGUA"/>
    <s v="29.08.2016"/>
    <n v="395000"/>
    <n v="151416.67000000001"/>
    <s v="ZLIN"/>
    <n v="10"/>
    <n v="0"/>
    <n v="0"/>
    <n v="0"/>
    <s v="ZLIN"/>
    <n v="10"/>
    <n v="0"/>
    <n v="0"/>
    <n v="0"/>
    <m/>
    <m/>
    <m/>
  </r>
  <r>
    <s v="120602010203-0"/>
    <x v="38"/>
    <n v="341203"/>
    <s v="REFRIGERADOR"/>
    <s v="05.09.2016"/>
    <n v="275015"/>
    <n v="103130.63"/>
    <s v="ZLIN"/>
    <n v="10"/>
    <n v="0"/>
    <n v="0"/>
    <n v="0"/>
    <s v="ZLIN"/>
    <n v="10"/>
    <n v="0"/>
    <n v="0"/>
    <n v="0"/>
    <m/>
    <m/>
    <m/>
  </r>
  <r>
    <s v="120602010204-0"/>
    <x v="38"/>
    <n v="323201"/>
    <s v="MESA DE REUNIONES CON 6 SILLAS"/>
    <s v="06.09.2016"/>
    <n v="325000"/>
    <n v="121875"/>
    <s v="ZLIN"/>
    <n v="10"/>
    <n v="0"/>
    <n v="0"/>
    <n v="0"/>
    <s v="ZLIN"/>
    <n v="10"/>
    <n v="0"/>
    <n v="0"/>
    <n v="0"/>
    <m/>
    <m/>
    <m/>
  </r>
  <r>
    <s v="120602010205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06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07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08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09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0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1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2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3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4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5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6-0"/>
    <x v="38"/>
    <n v="321100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7-0"/>
    <x v="38"/>
    <n v="321100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8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19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20-0"/>
    <x v="38"/>
    <n v="323201"/>
    <s v="AIRE ACONDICIONADO MINI SPLIT 12000 BTU"/>
    <s v="27.12.2016"/>
    <n v="896436.71"/>
    <n v="313752.84999999998"/>
    <s v="ZLIN"/>
    <n v="10"/>
    <n v="0"/>
    <n v="0"/>
    <n v="0"/>
    <s v="ZLIN"/>
    <n v="10"/>
    <n v="0"/>
    <n v="0"/>
    <n v="0"/>
    <m/>
    <m/>
    <m/>
  </r>
  <r>
    <s v="120602010221-0"/>
    <x v="38"/>
    <n v="323201"/>
    <s v="AIRE ACONDICIONADO MINI SPLIT 12000 BTU"/>
    <s v="27.12.2016"/>
    <n v="873631.67"/>
    <n v="305771.09000000008"/>
    <s v="ZLIN"/>
    <n v="10"/>
    <n v="0"/>
    <n v="0"/>
    <n v="0"/>
    <s v="ZLIN"/>
    <n v="10"/>
    <n v="0"/>
    <n v="0"/>
    <n v="0"/>
    <m/>
    <m/>
    <m/>
  </r>
  <r>
    <s v="120602010222-0"/>
    <x v="38"/>
    <n v="323201"/>
    <s v="AIRE ACONDICIONADO MINI SPLIT 18000 BTU"/>
    <s v="27.12.2016"/>
    <n v="1660953.08"/>
    <n v="581333.58000000007"/>
    <s v="ZLIN"/>
    <n v="10"/>
    <n v="0"/>
    <n v="0"/>
    <n v="0"/>
    <s v="ZLIN"/>
    <n v="10"/>
    <n v="0"/>
    <n v="0"/>
    <n v="0"/>
    <m/>
    <m/>
    <m/>
  </r>
  <r>
    <s v="120602010223-0"/>
    <x v="38"/>
    <n v="323201"/>
    <s v="AIRE ACONDICIONADO MINI SPLIT 18000 BTU"/>
    <s v="27.12.2016"/>
    <n v="1660953.08"/>
    <n v="581333.58000000007"/>
    <s v="ZLIN"/>
    <n v="10"/>
    <n v="0"/>
    <n v="0"/>
    <n v="0"/>
    <s v="ZLIN"/>
    <n v="10"/>
    <n v="0"/>
    <n v="0"/>
    <n v="0"/>
    <m/>
    <m/>
    <m/>
  </r>
  <r>
    <s v="120602010224-0"/>
    <x v="38"/>
    <n v="323201"/>
    <s v="AIRE ACONDICIONADO MINI SPLIT 18000 BTU"/>
    <s v="27.12.2016"/>
    <n v="1660953.08"/>
    <n v="581333.58000000007"/>
    <s v="ZLIN"/>
    <n v="10"/>
    <n v="0"/>
    <n v="0"/>
    <n v="0"/>
    <s v="ZLIN"/>
    <n v="10"/>
    <n v="0"/>
    <n v="0"/>
    <n v="0"/>
    <m/>
    <m/>
    <m/>
  </r>
  <r>
    <s v="120602010225-0"/>
    <x v="38"/>
    <n v="323201"/>
    <s v="AIRE ACONDICIONADO MINI SPLIT 18000 BTU"/>
    <s v="27.12.2016"/>
    <n v="1660953.1"/>
    <n v="581333.59000000008"/>
    <s v="ZLIN"/>
    <n v="10"/>
    <n v="0"/>
    <n v="0"/>
    <n v="0"/>
    <s v="ZLIN"/>
    <n v="10"/>
    <n v="0"/>
    <n v="0"/>
    <n v="0"/>
    <m/>
    <m/>
    <m/>
  </r>
  <r>
    <s v="120602010226-0"/>
    <x v="38"/>
    <n v="323201"/>
    <s v="AIRE ACONDICIONADO MINI SPLIT 24000 BTU"/>
    <s v="27.12.2016"/>
    <n v="1264370.33"/>
    <n v="442529.6100000001"/>
    <s v="ZLIN"/>
    <n v="10"/>
    <n v="0"/>
    <n v="0"/>
    <n v="0"/>
    <s v="ZLIN"/>
    <n v="10"/>
    <n v="0"/>
    <n v="0"/>
    <n v="0"/>
    <m/>
    <m/>
    <m/>
  </r>
  <r>
    <s v="120602010227-0"/>
    <x v="38"/>
    <n v="323201"/>
    <s v="AIRE ACONDICIONADO MINI SPLIT 24000 BTU"/>
    <s v="27.12.2016"/>
    <n v="1264370.33"/>
    <n v="442529.6100000001"/>
    <s v="ZLIN"/>
    <n v="10"/>
    <n v="0"/>
    <n v="0"/>
    <n v="0"/>
    <s v="ZLIN"/>
    <n v="10"/>
    <n v="0"/>
    <n v="0"/>
    <n v="0"/>
    <m/>
    <m/>
    <m/>
  </r>
  <r>
    <s v="120602010228-0"/>
    <x v="38"/>
    <n v="323201"/>
    <s v="AIRE ACONDICIONADO MINI SPLIT 24000 BTU"/>
    <s v="27.12.2016"/>
    <n v="1264370.33"/>
    <n v="442529.6100000001"/>
    <s v="ZLIN"/>
    <n v="10"/>
    <n v="0"/>
    <n v="0"/>
    <n v="0"/>
    <s v="ZLIN"/>
    <n v="10"/>
    <n v="0"/>
    <n v="0"/>
    <n v="0"/>
    <m/>
    <m/>
    <m/>
  </r>
  <r>
    <s v="120602010229-0"/>
    <x v="38"/>
    <n v="323201"/>
    <s v="AIRE ACONDICIONADO MINI SPLIT 24000 BTU"/>
    <s v="27.12.2016"/>
    <n v="1264370.33"/>
    <n v="442529.6100000001"/>
    <s v="ZLIN"/>
    <n v="10"/>
    <n v="0"/>
    <n v="0"/>
    <n v="0"/>
    <s v="ZLIN"/>
    <n v="10"/>
    <n v="0"/>
    <n v="0"/>
    <n v="0"/>
    <m/>
    <m/>
    <m/>
  </r>
  <r>
    <s v="120602010230-0"/>
    <x v="38"/>
    <n v="323201"/>
    <s v="AIRE ACONDICIONADO MINI SPLIT 24000 BTU"/>
    <s v="27.12.2016"/>
    <n v="1264370.33"/>
    <n v="442529.6100000001"/>
    <s v="ZLIN"/>
    <n v="10"/>
    <n v="0"/>
    <n v="0"/>
    <n v="0"/>
    <s v="ZLIN"/>
    <n v="10"/>
    <n v="0"/>
    <n v="0"/>
    <n v="0"/>
    <m/>
    <m/>
    <m/>
  </r>
  <r>
    <s v="120602010231-0"/>
    <x v="38"/>
    <n v="323201"/>
    <s v="AIRE ACONDICIONADO MINI SPLIT 24000 BTU"/>
    <s v="27.12.2016"/>
    <n v="1264370.33"/>
    <n v="442529.6100000001"/>
    <s v="ZLIN"/>
    <n v="10"/>
    <n v="0"/>
    <n v="0"/>
    <n v="0"/>
    <s v="ZLIN"/>
    <n v="10"/>
    <n v="0"/>
    <n v="0"/>
    <n v="0"/>
    <m/>
    <m/>
    <m/>
  </r>
  <r>
    <s v="120602010232-0"/>
    <x v="38"/>
    <n v="323201"/>
    <s v="AIRE ACONDICIONADO MINI SPLIT 24000 BTU"/>
    <s v="27.12.2016"/>
    <n v="1264370.33"/>
    <n v="442529.6100000001"/>
    <s v="ZLIN"/>
    <n v="10"/>
    <n v="0"/>
    <n v="0"/>
    <n v="0"/>
    <s v="ZLIN"/>
    <n v="10"/>
    <n v="0"/>
    <n v="0"/>
    <n v="0"/>
    <m/>
    <m/>
    <m/>
  </r>
  <r>
    <s v="120602010233-0"/>
    <x v="38"/>
    <n v="323201"/>
    <s v="AIRE ACONDICIONADO MINI SPLIT 24000 BTU"/>
    <s v="27.12.2016"/>
    <n v="1264370.32"/>
    <n v="442529.6100000001"/>
    <s v="ZLIN"/>
    <n v="10"/>
    <n v="0"/>
    <n v="0"/>
    <n v="0"/>
    <s v="ZLIN"/>
    <n v="10"/>
    <n v="0"/>
    <n v="0"/>
    <n v="0"/>
    <m/>
    <m/>
    <m/>
  </r>
  <r>
    <s v="120602010234-0"/>
    <x v="38"/>
    <n v="323201"/>
    <s v="AIRE ACONDICIONADO PISO CIELO 48000 BTU"/>
    <s v="28.02.2017"/>
    <n v="3777553.96"/>
    <n v="1259184.6600000001"/>
    <s v="ZLIN"/>
    <n v="10"/>
    <n v="0"/>
    <n v="0"/>
    <n v="0"/>
    <s v="ZLIN"/>
    <n v="10"/>
    <n v="0"/>
    <n v="0"/>
    <n v="0"/>
    <m/>
    <m/>
    <m/>
  </r>
  <r>
    <s v="120602010235-0"/>
    <x v="38"/>
    <n v="323201"/>
    <s v="AIRE ACONDICIONADO PISO CIELO 48000 BTU"/>
    <s v="28.02.2017"/>
    <n v="3777553.96"/>
    <n v="1259184.6600000001"/>
    <s v="ZLIN"/>
    <n v="10"/>
    <n v="0"/>
    <n v="0"/>
    <n v="0"/>
    <s v="ZLIN"/>
    <n v="10"/>
    <n v="0"/>
    <n v="0"/>
    <n v="0"/>
    <m/>
    <m/>
    <m/>
  </r>
  <r>
    <s v="120602010236-0"/>
    <x v="38"/>
    <n v="323201"/>
    <s v="AIRE ACONDICIONADO PISO CIELO 48000 BTU"/>
    <s v="28.02.2017"/>
    <n v="3777553.96"/>
    <n v="1259184.6600000001"/>
    <s v="ZLIN"/>
    <n v="10"/>
    <n v="0"/>
    <n v="0"/>
    <n v="0"/>
    <s v="ZLIN"/>
    <n v="10"/>
    <n v="0"/>
    <n v="0"/>
    <n v="0"/>
    <m/>
    <m/>
    <m/>
  </r>
  <r>
    <s v="120602010237-0"/>
    <x v="38"/>
    <n v="323201"/>
    <s v="AIRE ACONDICIONADO PISO CIELO 48000 BTU"/>
    <s v="28.02.2017"/>
    <n v="3777553.93"/>
    <n v="1259184.6400000001"/>
    <s v="ZLIN"/>
    <n v="10"/>
    <n v="0"/>
    <n v="0"/>
    <n v="0"/>
    <s v="ZLIN"/>
    <n v="10"/>
    <n v="0"/>
    <n v="0"/>
    <n v="0"/>
    <m/>
    <m/>
    <m/>
  </r>
  <r>
    <s v="120602010238-0"/>
    <x v="38"/>
    <n v="323201"/>
    <s v="AIRE ACONDICIONADO PISO CIELO 60000 BTU"/>
    <s v="28.02.2017"/>
    <n v="2645397.92"/>
    <n v="881799.30999999982"/>
    <s v="ZLIN"/>
    <n v="10"/>
    <n v="0"/>
    <n v="0"/>
    <n v="0"/>
    <s v="ZLIN"/>
    <n v="10"/>
    <n v="0"/>
    <n v="0"/>
    <n v="0"/>
    <m/>
    <m/>
    <m/>
  </r>
  <r>
    <s v="120602010239-0"/>
    <x v="38"/>
    <n v="323201"/>
    <s v="AIRE ACONDICIONADO PISO CIELO 60000 BTU"/>
    <s v="28.02.2017"/>
    <n v="2645397.92"/>
    <n v="881799.30999999982"/>
    <s v="ZLIN"/>
    <n v="10"/>
    <n v="0"/>
    <n v="0"/>
    <n v="0"/>
    <s v="ZLIN"/>
    <n v="10"/>
    <n v="0"/>
    <n v="0"/>
    <n v="0"/>
    <m/>
    <m/>
    <m/>
  </r>
  <r>
    <s v="120602010240-0"/>
    <x v="38"/>
    <n v="323201"/>
    <s v="AIRE ACONDICIONADO PISO CIELO 60000 BTU"/>
    <s v="28.02.2017"/>
    <n v="2651996.9"/>
    <n v="883998.97"/>
    <s v="ZLIN"/>
    <n v="10"/>
    <n v="0"/>
    <n v="0"/>
    <n v="0"/>
    <s v="ZLIN"/>
    <n v="10"/>
    <n v="0"/>
    <n v="0"/>
    <n v="0"/>
    <m/>
    <m/>
    <m/>
  </r>
  <r>
    <s v="120602010241-0"/>
    <x v="38"/>
    <n v="323201"/>
    <s v="AIRE ACONDICIONADO FANCOIL (DUCTOS) 360"/>
    <s v="28.02.2017"/>
    <n v="2261284.58"/>
    <n v="753761.53"/>
    <s v="ZLIN"/>
    <n v="10"/>
    <n v="0"/>
    <n v="0"/>
    <n v="0"/>
    <s v="ZLIN"/>
    <n v="10"/>
    <n v="0"/>
    <n v="0"/>
    <n v="0"/>
    <m/>
    <m/>
    <m/>
  </r>
  <r>
    <s v="120602010242-0"/>
    <x v="38"/>
    <n v="323201"/>
    <s v="AIRE ACONDICIONADO FANCOIL (DUCTOS) 360"/>
    <s v="28.02.2017"/>
    <n v="2140686.0099999998"/>
    <n v="713561.99999999977"/>
    <s v="ZLIN"/>
    <n v="10"/>
    <n v="0"/>
    <n v="0"/>
    <n v="0"/>
    <s v="ZLIN"/>
    <n v="10"/>
    <n v="0"/>
    <n v="0"/>
    <n v="0"/>
    <m/>
    <m/>
    <m/>
  </r>
  <r>
    <s v="120602010243-0"/>
    <x v="38"/>
    <n v="323201"/>
    <s v="AIRE ACONDICIONADO FANCOIL (DUCTOS) 6000"/>
    <s v="27.12.2016"/>
    <n v="2888972.86"/>
    <n v="1011140.5099999998"/>
    <s v="ZLIN"/>
    <n v="10"/>
    <n v="0"/>
    <n v="0"/>
    <n v="0"/>
    <s v="ZLIN"/>
    <n v="10"/>
    <n v="0"/>
    <n v="0"/>
    <n v="0"/>
    <m/>
    <m/>
    <m/>
  </r>
  <r>
    <s v="120602010244-0"/>
    <x v="38"/>
    <n v="343203"/>
    <s v="DISPENSADOR DE AGUA"/>
    <s v="01.09.2016"/>
    <n v="391035.4"/>
    <n v="146638.28000000003"/>
    <s v="ZLIN"/>
    <n v="10"/>
    <n v="0"/>
    <n v="0"/>
    <n v="0"/>
    <s v="ZLIN"/>
    <n v="10"/>
    <n v="0"/>
    <n v="0"/>
    <n v="0"/>
    <m/>
    <m/>
    <m/>
  </r>
  <r>
    <s v="120602010245-0"/>
    <x v="38"/>
    <n v="342509"/>
    <s v="DISPENSADOR DE AGUA"/>
    <s v="08.09.2016"/>
    <n v="391035.4"/>
    <n v="149896.90000000002"/>
    <s v="ZLIN"/>
    <n v="10"/>
    <n v="0"/>
    <n v="0"/>
    <n v="0"/>
    <s v="ZLIN"/>
    <n v="10"/>
    <n v="0"/>
    <n v="0"/>
    <n v="0"/>
    <m/>
    <m/>
    <m/>
  </r>
  <r>
    <s v="120602010246-0"/>
    <x v="38"/>
    <n v="344301"/>
    <s v="AIRES ACONDICIONADOS MO-SI"/>
    <s v="20.12.2016"/>
    <n v="1663900"/>
    <n v="582365"/>
    <s v="ZLIN"/>
    <n v="10"/>
    <n v="0"/>
    <n v="0"/>
    <n v="0"/>
    <s v="ZLIN"/>
    <n v="10"/>
    <n v="0"/>
    <n v="0"/>
    <n v="0"/>
    <m/>
    <m/>
    <m/>
  </r>
  <r>
    <s v="120602010247-0"/>
    <x v="38"/>
    <n v="344301"/>
    <s v="AIRES ACONDICIONADOS MO-SI"/>
    <s v="20.12.2016"/>
    <n v="1663900"/>
    <n v="582365"/>
    <s v="ZLIN"/>
    <n v="10"/>
    <n v="0"/>
    <n v="0"/>
    <n v="0"/>
    <s v="ZLIN"/>
    <n v="10"/>
    <n v="0"/>
    <n v="0"/>
    <n v="0"/>
    <m/>
    <m/>
    <m/>
  </r>
  <r>
    <s v="120602010248-0"/>
    <x v="38"/>
    <n v="344301"/>
    <s v="AIRES ACONDICIONADOS MO-SI"/>
    <s v="20.12.2016"/>
    <n v="2115900"/>
    <n v="740565"/>
    <s v="ZLIN"/>
    <n v="10"/>
    <n v="0"/>
    <n v="0"/>
    <n v="0"/>
    <s v="ZLIN"/>
    <n v="10"/>
    <n v="0"/>
    <n v="0"/>
    <n v="0"/>
    <m/>
    <m/>
    <m/>
  </r>
  <r>
    <s v="120602010249-0"/>
    <x v="38"/>
    <n v="344301"/>
    <s v="AIRES ACONDICIONADOS MO-SI"/>
    <s v="20.12.2016"/>
    <n v="921100"/>
    <n v="322385"/>
    <s v="ZLIN"/>
    <n v="10"/>
    <n v="0"/>
    <n v="0"/>
    <n v="0"/>
    <s v="ZLIN"/>
    <n v="10"/>
    <n v="0"/>
    <n v="0"/>
    <n v="0"/>
    <m/>
    <m/>
    <m/>
  </r>
  <r>
    <s v="120602010250-0"/>
    <x v="38"/>
    <n v="344301"/>
    <s v="AIRES ACONDICIONADOS MO-SI"/>
    <s v="20.12.2016"/>
    <n v="988900"/>
    <n v="346115"/>
    <s v="ZLIN"/>
    <n v="10"/>
    <n v="0"/>
    <n v="0"/>
    <n v="0"/>
    <s v="ZLIN"/>
    <n v="10"/>
    <n v="0"/>
    <n v="0"/>
    <n v="0"/>
    <m/>
    <m/>
    <m/>
  </r>
  <r>
    <s v="120602010251-0"/>
    <x v="38"/>
    <n v="344301"/>
    <s v="AIRES ACONDICIONADOS MO-SI"/>
    <s v="20.12.2016"/>
    <n v="921100"/>
    <n v="322385"/>
    <s v="ZLIN"/>
    <n v="10"/>
    <n v="0"/>
    <n v="0"/>
    <n v="0"/>
    <s v="ZLIN"/>
    <n v="10"/>
    <n v="0"/>
    <n v="0"/>
    <n v="0"/>
    <m/>
    <m/>
    <m/>
  </r>
  <r>
    <s v="120602010252-0"/>
    <x v="38"/>
    <n v="344301"/>
    <s v="AIRES ACONDICIONADOS MO-SI"/>
    <s v="20.12.2016"/>
    <n v="988900"/>
    <n v="346115"/>
    <s v="ZLIN"/>
    <n v="10"/>
    <n v="0"/>
    <n v="0"/>
    <n v="0"/>
    <s v="ZLIN"/>
    <n v="10"/>
    <n v="0"/>
    <n v="0"/>
    <n v="0"/>
    <m/>
    <m/>
    <m/>
  </r>
  <r>
    <s v="120602010253-0"/>
    <x v="38"/>
    <n v="342304"/>
    <s v="AIRE ACONDICIONADO"/>
    <s v="31.01.2018"/>
    <n v="800000"/>
    <n v="193333.32999999996"/>
    <s v="ZLIN"/>
    <n v="10"/>
    <n v="0"/>
    <n v="0"/>
    <n v="0"/>
    <s v="ZLIN"/>
    <n v="10"/>
    <n v="0"/>
    <n v="0"/>
    <n v="0"/>
    <m/>
    <m/>
    <m/>
  </r>
  <r>
    <s v="120602010254-0"/>
    <x v="38"/>
    <n v="342301"/>
    <s v="AIRE ACONDICIONADO"/>
    <s v="31.01.2018"/>
    <n v="800000"/>
    <n v="193333.32999999996"/>
    <s v="ZLIN"/>
    <n v="10"/>
    <n v="0"/>
    <n v="0"/>
    <n v="0"/>
    <s v="ZLIN"/>
    <n v="10"/>
    <n v="0"/>
    <n v="0"/>
    <n v="0"/>
    <m/>
    <m/>
    <m/>
  </r>
  <r>
    <s v="120602010255-0"/>
    <x v="38"/>
    <n v="342301"/>
    <s v="AIRE ACONDICIONADO"/>
    <s v="31.01.2018"/>
    <n v="800000"/>
    <n v="193333.32999999996"/>
    <s v="ZLIN"/>
    <n v="10"/>
    <n v="0"/>
    <n v="0"/>
    <n v="0"/>
    <s v="ZLIN"/>
    <n v="10"/>
    <n v="0"/>
    <n v="0"/>
    <n v="0"/>
    <m/>
    <m/>
    <m/>
  </r>
  <r>
    <s v="120602010256-0"/>
    <x v="38"/>
    <n v="342301"/>
    <s v="AIRE ACONDICIONADO"/>
    <s v="31.01.2018"/>
    <n v="1300000"/>
    <n v="314166.67000000004"/>
    <s v="ZLIN"/>
    <n v="10"/>
    <n v="0"/>
    <n v="0"/>
    <n v="0"/>
    <s v="ZLIN"/>
    <n v="10"/>
    <n v="0"/>
    <n v="0"/>
    <n v="0"/>
    <m/>
    <m/>
    <m/>
  </r>
  <r>
    <s v="120602010257-0"/>
    <x v="38"/>
    <n v="342301"/>
    <s v="AIRE ACONDICIONADO"/>
    <s v="31.01.2018"/>
    <n v="1886000"/>
    <n v="455783.33000000007"/>
    <s v="ZLIN"/>
    <n v="10"/>
    <n v="0"/>
    <n v="0"/>
    <n v="0"/>
    <s v="ZLIN"/>
    <n v="10"/>
    <n v="0"/>
    <n v="0"/>
    <n v="0"/>
    <m/>
    <m/>
    <m/>
  </r>
  <r>
    <s v="120602010260-0"/>
    <x v="38"/>
    <n v="121100"/>
    <s v="SILLA ERGONOMICA"/>
    <s v="14.09.2016"/>
    <n v="142714.10999999999"/>
    <n v="53517.789999999979"/>
    <s v="ZLIN"/>
    <n v="10"/>
    <n v="0"/>
    <n v="0"/>
    <n v="0"/>
    <s v="ZLIN"/>
    <n v="10"/>
    <n v="0"/>
    <n v="0"/>
    <n v="0"/>
    <m/>
    <m/>
    <m/>
  </r>
  <r>
    <s v="120602010261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62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63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64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65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66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67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68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69-0"/>
    <x v="38"/>
    <n v="122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70-0"/>
    <x v="38"/>
    <n v="123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71-0"/>
    <x v="38"/>
    <n v="123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72-0"/>
    <x v="38"/>
    <n v="123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73-0"/>
    <x v="38"/>
    <n v="123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74-0"/>
    <x v="38"/>
    <n v="123100"/>
    <s v="SILLA ERGONOMICA"/>
    <s v="14.09.2016"/>
    <n v="142707"/>
    <n v="53515.130000000005"/>
    <s v="ZLIN"/>
    <n v="10"/>
    <n v="0"/>
    <n v="0"/>
    <n v="0"/>
    <s v="ZLIN"/>
    <n v="10"/>
    <n v="0"/>
    <n v="0"/>
    <n v="0"/>
    <m/>
    <m/>
    <m/>
  </r>
  <r>
    <s v="120602010275-0"/>
    <x v="38"/>
    <n v="335100"/>
    <s v="SILLA ERGONOMICA"/>
    <s v="22.09.2016"/>
    <n v="190000"/>
    <n v="71250"/>
    <s v="ZLIN"/>
    <n v="10"/>
    <n v="0"/>
    <n v="0"/>
    <n v="0"/>
    <s v="ZLIN"/>
    <n v="10"/>
    <n v="0"/>
    <n v="0"/>
    <n v="0"/>
    <m/>
    <m/>
    <m/>
  </r>
  <r>
    <s v="120602010276-0"/>
    <x v="38"/>
    <n v="342302"/>
    <s v="RELOJ MARCADOR"/>
    <s v="12.10.2016"/>
    <n v="400000"/>
    <n v="146666.67000000001"/>
    <s v="ZLIN"/>
    <n v="10"/>
    <n v="0"/>
    <n v="0"/>
    <n v="0"/>
    <s v="ZLIN"/>
    <n v="10"/>
    <n v="0"/>
    <n v="0"/>
    <n v="0"/>
    <m/>
    <m/>
    <m/>
  </r>
  <r>
    <s v="120602010277-0"/>
    <x v="38"/>
    <n v="342502"/>
    <s v="RELOJ MARCADOR"/>
    <s v="12.10.2016"/>
    <n v="400000"/>
    <n v="146666.67000000001"/>
    <s v="ZLIN"/>
    <n v="10"/>
    <n v="0"/>
    <n v="0"/>
    <n v="0"/>
    <s v="ZLIN"/>
    <n v="10"/>
    <n v="0"/>
    <n v="0"/>
    <n v="0"/>
    <m/>
    <m/>
    <m/>
  </r>
  <r>
    <s v="120602010278-0"/>
    <x v="38"/>
    <n v="332201"/>
    <s v="RELOJ MARCADOR"/>
    <s v="12.10.2016"/>
    <n v="400000"/>
    <n v="146666.67000000001"/>
    <s v="ZLIN"/>
    <n v="10"/>
    <n v="0"/>
    <n v="0"/>
    <n v="0"/>
    <s v="ZLIN"/>
    <n v="10"/>
    <n v="0"/>
    <n v="0"/>
    <n v="0"/>
    <m/>
    <m/>
    <m/>
  </r>
  <r>
    <s v="120602010279-0"/>
    <x v="38"/>
    <n v="342509"/>
    <s v="MESA PARA REUNIONES"/>
    <s v="23.09.2016"/>
    <n v="1371255"/>
    <n v="514220.63"/>
    <s v="ZLIN"/>
    <n v="10"/>
    <n v="0"/>
    <n v="0"/>
    <n v="0"/>
    <s v="ZLIN"/>
    <n v="10"/>
    <n v="0"/>
    <n v="0"/>
    <n v="0"/>
    <m/>
    <m/>
    <m/>
  </r>
  <r>
    <s v="120602010280-0"/>
    <x v="38"/>
    <n v="334303"/>
    <s v="CASILLERO"/>
    <s v="28.09.2016"/>
    <n v="288150"/>
    <n v="108056.25"/>
    <s v="ZLIN"/>
    <n v="10"/>
    <n v="0"/>
    <n v="0"/>
    <n v="0"/>
    <s v="ZLIN"/>
    <n v="10"/>
    <n v="0"/>
    <n v="0"/>
    <n v="0"/>
    <m/>
    <m/>
    <m/>
  </r>
  <r>
    <s v="120602010281-0"/>
    <x v="38"/>
    <n v="334303"/>
    <s v="CASILLERO"/>
    <s v="28.09.2016"/>
    <n v="288150"/>
    <n v="108056.25"/>
    <s v="ZLIN"/>
    <n v="10"/>
    <n v="0"/>
    <n v="0"/>
    <n v="0"/>
    <s v="ZLIN"/>
    <n v="10"/>
    <n v="0"/>
    <n v="0"/>
    <n v="0"/>
    <m/>
    <m/>
    <m/>
  </r>
  <r>
    <s v="120602010282-0"/>
    <x v="38"/>
    <n v="334303"/>
    <s v="CASILLERO"/>
    <s v="28.09.2016"/>
    <n v="288150"/>
    <n v="108056.25"/>
    <s v="ZLIN"/>
    <n v="10"/>
    <n v="0"/>
    <n v="0"/>
    <n v="0"/>
    <s v="ZLIN"/>
    <n v="10"/>
    <n v="0"/>
    <n v="0"/>
    <n v="0"/>
    <m/>
    <m/>
    <m/>
  </r>
  <r>
    <s v="120602010283-0"/>
    <x v="38"/>
    <n v="334303"/>
    <s v="CASILLERO"/>
    <s v="28.09.2016"/>
    <n v="288150"/>
    <n v="108056.25"/>
    <s v="ZLIN"/>
    <n v="10"/>
    <n v="0"/>
    <n v="0"/>
    <n v="0"/>
    <s v="ZLIN"/>
    <n v="10"/>
    <n v="0"/>
    <n v="0"/>
    <n v="0"/>
    <m/>
    <m/>
    <m/>
  </r>
  <r>
    <s v="120602010285-0"/>
    <x v="38"/>
    <n v="344206"/>
    <s v="MESA PARA SALA DE REUNIONES"/>
    <s v="04.10.2016"/>
    <n v="527000"/>
    <n v="193233.33000000002"/>
    <s v="ZLIN"/>
    <n v="10"/>
    <n v="0"/>
    <n v="0"/>
    <n v="0"/>
    <s v="ZLIN"/>
    <n v="10"/>
    <n v="0"/>
    <n v="0"/>
    <n v="0"/>
    <m/>
    <m/>
    <m/>
  </r>
  <r>
    <s v="120602010286-0"/>
    <x v="38"/>
    <n v="131100"/>
    <s v="REFRIGERADORA"/>
    <s v="07.10.2016"/>
    <n v="238896"/>
    <n v="87595.200000000012"/>
    <s v="ZLIN"/>
    <n v="10"/>
    <n v="0"/>
    <n v="0"/>
    <n v="0"/>
    <s v="ZLIN"/>
    <n v="10"/>
    <n v="0"/>
    <n v="0"/>
    <n v="0"/>
    <m/>
    <m/>
    <m/>
  </r>
  <r>
    <s v="120602010287-0"/>
    <x v="38"/>
    <n v="322314"/>
    <s v="AIRE ACONDICIONADO"/>
    <s v="29.09.2016"/>
    <n v="490000"/>
    <n v="183750"/>
    <s v="ZLIN"/>
    <n v="10"/>
    <n v="0"/>
    <n v="0"/>
    <n v="0"/>
    <s v="ZLIN"/>
    <n v="10"/>
    <n v="0"/>
    <n v="0"/>
    <n v="0"/>
    <m/>
    <m/>
    <m/>
  </r>
  <r>
    <s v="120602010288-0"/>
    <x v="38"/>
    <n v="131100"/>
    <s v="MESA (SALA LACTANCIA) CAMBIADOR DE BEBE"/>
    <s v="02.11.2016"/>
    <n v="156911.79999999999"/>
    <n v="56226.729999999981"/>
    <s v="ZLIN"/>
    <n v="10"/>
    <n v="0"/>
    <n v="0"/>
    <n v="0"/>
    <s v="ZLIN"/>
    <n v="10"/>
    <n v="0"/>
    <n v="0"/>
    <n v="0"/>
    <m/>
    <m/>
    <m/>
  </r>
  <r>
    <s v="120602010289-0"/>
    <x v="38"/>
    <n v="332201"/>
    <s v="RELOJ PARA CONTROL DE ASISTENCIA"/>
    <s v="02.11.2016"/>
    <n v="403975"/>
    <n v="144757.71"/>
    <s v="ZLIN"/>
    <n v="10"/>
    <n v="0"/>
    <n v="0"/>
    <n v="0"/>
    <s v="ZLIN"/>
    <n v="10"/>
    <n v="0"/>
    <n v="0"/>
    <n v="0"/>
    <m/>
    <m/>
    <m/>
  </r>
  <r>
    <s v="120602010290-0"/>
    <x v="38"/>
    <n v="332201"/>
    <s v="RELOJ PARA CONTROL DE ASISTENCIA"/>
    <s v="02.11.2016"/>
    <n v="403975"/>
    <n v="144757.71"/>
    <s v="ZLIN"/>
    <n v="10"/>
    <n v="0"/>
    <n v="0"/>
    <n v="0"/>
    <s v="ZLIN"/>
    <n v="10"/>
    <n v="0"/>
    <n v="0"/>
    <n v="0"/>
    <m/>
    <m/>
    <m/>
  </r>
  <r>
    <s v="120602010291-0"/>
    <x v="38"/>
    <n v="342503"/>
    <s v="RELOJ PARA CONTROL DE ASISTENCIA"/>
    <s v="02.11.2016"/>
    <n v="403975"/>
    <n v="144757.71"/>
    <s v="ZLIN"/>
    <n v="10"/>
    <n v="0"/>
    <n v="0"/>
    <n v="0"/>
    <s v="ZLIN"/>
    <n v="10"/>
    <n v="0"/>
    <n v="0"/>
    <n v="0"/>
    <m/>
    <m/>
    <m/>
  </r>
  <r>
    <s v="120602010292-0"/>
    <x v="38"/>
    <n v="322201"/>
    <s v="RELOJ PARA CONTROL DE ASISTENCIA"/>
    <s v="02.11.2016"/>
    <n v="403975"/>
    <n v="144757.71"/>
    <s v="ZLIN"/>
    <n v="10"/>
    <n v="0"/>
    <n v="0"/>
    <n v="0"/>
    <s v="ZLIN"/>
    <n v="10"/>
    <n v="0"/>
    <n v="0"/>
    <n v="0"/>
    <m/>
    <m/>
    <m/>
  </r>
  <r>
    <s v="120602010293-0"/>
    <x v="38"/>
    <n v="131100"/>
    <s v="SILLON"/>
    <s v="09.11.2016"/>
    <n v="126560"/>
    <n v="45350.67"/>
    <s v="ZLIN"/>
    <n v="10"/>
    <n v="0"/>
    <n v="0"/>
    <n v="0"/>
    <s v="ZLIN"/>
    <n v="10"/>
    <n v="0"/>
    <n v="0"/>
    <n v="0"/>
    <m/>
    <m/>
    <m/>
  </r>
  <r>
    <s v="120602010294-0"/>
    <x v="38"/>
    <n v="131100"/>
    <s v="SILLON"/>
    <s v="09.11.2016"/>
    <n v="126560"/>
    <n v="45350.67"/>
    <s v="ZLIN"/>
    <n v="10"/>
    <n v="0"/>
    <n v="0"/>
    <n v="0"/>
    <s v="ZLIN"/>
    <n v="10"/>
    <n v="0"/>
    <n v="0"/>
    <n v="0"/>
    <m/>
    <m/>
    <m/>
  </r>
  <r>
    <s v="120602010297-0"/>
    <x v="38"/>
    <n v="134100"/>
    <s v="TELEVISOR LED 32 PULGADAS"/>
    <s v="01.11.2016"/>
    <n v="179899.5"/>
    <n v="64463.990000000005"/>
    <s v="ZLIN"/>
    <n v="10"/>
    <n v="0"/>
    <n v="0"/>
    <n v="0"/>
    <s v="ZLIN"/>
    <n v="10"/>
    <n v="0"/>
    <n v="0"/>
    <n v="0"/>
    <m/>
    <m/>
    <m/>
  </r>
  <r>
    <s v="120602010298-0"/>
    <x v="38"/>
    <n v="134100"/>
    <s v="TELEVISOR LED 43 PULGADAS"/>
    <s v="01.11.2016"/>
    <n v="229900.5"/>
    <n v="82381.010000000009"/>
    <s v="ZLIN"/>
    <n v="10"/>
    <n v="0"/>
    <n v="0"/>
    <n v="0"/>
    <s v="ZLIN"/>
    <n v="10"/>
    <n v="0"/>
    <n v="0"/>
    <n v="0"/>
    <m/>
    <m/>
    <m/>
  </r>
  <r>
    <s v="120602010299-0"/>
    <x v="38"/>
    <n v="131100"/>
    <s v="ESCRITORIO"/>
    <s v="07.11.2016"/>
    <n v="395022.01"/>
    <n v="141549.55000000002"/>
    <s v="ZLIN"/>
    <n v="10"/>
    <n v="0"/>
    <n v="0"/>
    <n v="0"/>
    <s v="ZLIN"/>
    <n v="10"/>
    <n v="0"/>
    <n v="0"/>
    <n v="0"/>
    <m/>
    <m/>
    <m/>
  </r>
  <r>
    <s v="120602010300-0"/>
    <x v="38"/>
    <n v="131100"/>
    <s v="SILLON"/>
    <s v="09.11.2016"/>
    <n v="126560"/>
    <n v="45350.67"/>
    <s v="ZLIN"/>
    <n v="10"/>
    <n v="0"/>
    <n v="0"/>
    <n v="0"/>
    <s v="ZLIN"/>
    <n v="10"/>
    <n v="0"/>
    <n v="0"/>
    <n v="0"/>
    <m/>
    <m/>
    <m/>
  </r>
  <r>
    <s v="120602010301-0"/>
    <x v="38"/>
    <n v="134100"/>
    <s v="TOLDO"/>
    <s v="02.11.2016"/>
    <n v="2174967.5"/>
    <n v="779363.35000000009"/>
    <s v="ZLIN"/>
    <n v="10"/>
    <n v="0"/>
    <n v="0"/>
    <n v="0"/>
    <s v="ZLIN"/>
    <n v="10"/>
    <n v="0"/>
    <n v="0"/>
    <n v="0"/>
    <m/>
    <m/>
    <m/>
  </r>
  <r>
    <s v="120602010302-0"/>
    <x v="38"/>
    <n v="311100"/>
    <s v="TRITURADORA"/>
    <s v="15.11.2016"/>
    <n v="249990"/>
    <n v="89579.75"/>
    <s v="ZLIN"/>
    <n v="10"/>
    <n v="0"/>
    <n v="0"/>
    <n v="0"/>
    <s v="ZLIN"/>
    <n v="10"/>
    <n v="0"/>
    <n v="0"/>
    <n v="0"/>
    <m/>
    <m/>
    <m/>
  </r>
  <r>
    <s v="120602010303-0"/>
    <x v="38"/>
    <n v="131100"/>
    <s v="MESA DE REUNIONES"/>
    <s v="18.11.2016"/>
    <n v="122000"/>
    <n v="43716.67"/>
    <s v="ZLIN"/>
    <n v="10"/>
    <n v="0"/>
    <n v="0"/>
    <n v="0"/>
    <s v="ZLIN"/>
    <n v="10"/>
    <n v="0"/>
    <n v="0"/>
    <n v="0"/>
    <m/>
    <m/>
    <m/>
  </r>
  <r>
    <s v="120602010304-0"/>
    <x v="38"/>
    <n v="135100"/>
    <s v="JUEGO DE PERSIANAS"/>
    <s v="29.11.2016"/>
    <n v="386000"/>
    <n v="138316.67000000001"/>
    <s v="ZLIN"/>
    <n v="10"/>
    <n v="0"/>
    <n v="0"/>
    <n v="0"/>
    <s v="ZLIN"/>
    <n v="10"/>
    <n v="0"/>
    <n v="0"/>
    <n v="0"/>
    <m/>
    <m/>
    <m/>
  </r>
  <r>
    <s v="120602010305-0"/>
    <x v="38"/>
    <n v="211100"/>
    <s v="REFRIGERADORA"/>
    <s v="02.12.2016"/>
    <n v="269000"/>
    <n v="94150"/>
    <s v="ZLIN"/>
    <n v="10"/>
    <n v="0"/>
    <n v="0"/>
    <n v="0"/>
    <s v="ZLIN"/>
    <n v="10"/>
    <n v="0"/>
    <n v="0"/>
    <n v="0"/>
    <m/>
    <m/>
    <m/>
  </r>
  <r>
    <s v="120602010306-0"/>
    <x v="38"/>
    <n v="133501"/>
    <s v="GABINETE PARA LABORATORIO"/>
    <s v="06.12.2016"/>
    <n v="1170500"/>
    <n v="409675"/>
    <s v="ZLIN"/>
    <n v="10"/>
    <n v="0"/>
    <n v="0"/>
    <n v="0"/>
    <s v="ZLIN"/>
    <n v="10"/>
    <n v="0"/>
    <n v="0"/>
    <n v="0"/>
    <m/>
    <m/>
    <m/>
  </r>
  <r>
    <s v="120602010311-0"/>
    <x v="38"/>
    <n v="334303"/>
    <s v="SILLA"/>
    <s v="14.12.2016"/>
    <n v="158000"/>
    <n v="55300"/>
    <s v="ZLIN"/>
    <n v="10"/>
    <n v="0"/>
    <n v="0"/>
    <n v="0"/>
    <s v="ZLIN"/>
    <n v="10"/>
    <n v="0"/>
    <n v="0"/>
    <n v="0"/>
    <m/>
    <m/>
    <m/>
  </r>
  <r>
    <s v="120602010312-0"/>
    <x v="38"/>
    <n v="334303"/>
    <s v="SILLA"/>
    <s v="14.12.2016"/>
    <n v="158000"/>
    <n v="55300"/>
    <s v="ZLIN"/>
    <n v="10"/>
    <n v="0"/>
    <n v="0"/>
    <n v="0"/>
    <s v="ZLIN"/>
    <n v="10"/>
    <n v="0"/>
    <n v="0"/>
    <n v="0"/>
    <m/>
    <m/>
    <m/>
  </r>
  <r>
    <s v="120602010313-0"/>
    <x v="38"/>
    <n v="322314"/>
    <s v="AIRE ACONDICIONADO"/>
    <s v="14.12.2016"/>
    <n v="605115"/>
    <n v="211790.25"/>
    <s v="ZLIN"/>
    <n v="10"/>
    <n v="0"/>
    <n v="0"/>
    <n v="0"/>
    <s v="ZLIN"/>
    <n v="10"/>
    <n v="0"/>
    <n v="0"/>
    <n v="0"/>
    <m/>
    <m/>
    <m/>
  </r>
  <r>
    <s v="120602010314-0"/>
    <x v="38"/>
    <n v="342100"/>
    <s v="SILLA ERGONOMICA"/>
    <s v="15.12.2016"/>
    <n v="213500"/>
    <n v="74725"/>
    <s v="ZLIN"/>
    <n v="10"/>
    <n v="0"/>
    <n v="0"/>
    <n v="0"/>
    <s v="ZLIN"/>
    <n v="10"/>
    <n v="0"/>
    <n v="0"/>
    <n v="0"/>
    <m/>
    <m/>
    <m/>
  </r>
  <r>
    <s v="120602010315-0"/>
    <x v="38"/>
    <n v="342100"/>
    <s v="SILLA ERGONOMICA NEGRA"/>
    <s v="15.12.2016"/>
    <n v="194500"/>
    <n v="68075"/>
    <s v="ZLIN"/>
    <n v="10"/>
    <n v="0"/>
    <n v="0"/>
    <n v="0"/>
    <s v="ZLIN"/>
    <n v="10"/>
    <n v="0"/>
    <n v="0"/>
    <n v="0"/>
    <m/>
    <m/>
    <m/>
  </r>
  <r>
    <s v="120602010316-0"/>
    <x v="38"/>
    <n v="335303"/>
    <s v="ESCRITORIO"/>
    <s v="16.12.2016"/>
    <n v="120000"/>
    <n v="42000"/>
    <s v="ZLIN"/>
    <n v="10"/>
    <n v="0"/>
    <n v="0"/>
    <n v="0"/>
    <s v="ZLIN"/>
    <n v="10"/>
    <n v="0"/>
    <n v="0"/>
    <n v="0"/>
    <m/>
    <m/>
    <m/>
  </r>
  <r>
    <s v="120602010317-0"/>
    <x v="38"/>
    <n v="333301"/>
    <s v="SILLA ERGONOMICA"/>
    <s v="20.12.2016"/>
    <n v="135000"/>
    <n v="47250"/>
    <s v="ZLIN"/>
    <n v="10"/>
    <n v="0"/>
    <n v="0"/>
    <n v="0"/>
    <s v="ZLIN"/>
    <n v="10"/>
    <n v="0"/>
    <n v="0"/>
    <n v="0"/>
    <m/>
    <m/>
    <m/>
  </r>
  <r>
    <s v="120602010318-0"/>
    <x v="38"/>
    <n v="334302"/>
    <s v="SILLA ERGONOMICA"/>
    <s v="22.12.2016"/>
    <n v="198382.8"/>
    <n v="69433.979999999981"/>
    <s v="ZLIN"/>
    <n v="10"/>
    <n v="0"/>
    <n v="0"/>
    <n v="0"/>
    <s v="ZLIN"/>
    <n v="10"/>
    <n v="0"/>
    <n v="0"/>
    <n v="0"/>
    <m/>
    <m/>
    <m/>
  </r>
  <r>
    <s v="120602010319-0"/>
    <x v="38"/>
    <n v="334301"/>
    <s v="SILLA ERGONOMICA"/>
    <s v="22.12.2016"/>
    <n v="198382.8"/>
    <n v="69433.979999999981"/>
    <s v="ZLIN"/>
    <n v="10"/>
    <n v="0"/>
    <n v="0"/>
    <n v="0"/>
    <s v="ZLIN"/>
    <n v="10"/>
    <n v="0"/>
    <n v="0"/>
    <n v="0"/>
    <m/>
    <m/>
    <m/>
  </r>
  <r>
    <s v="120602010320-0"/>
    <x v="38"/>
    <n v="334302"/>
    <s v="SILLA ERGONOMICA"/>
    <s v="22.12.2016"/>
    <n v="131446.23000000001"/>
    <n v="46006.170000000013"/>
    <s v="ZLIN"/>
    <n v="10"/>
    <n v="0"/>
    <n v="0"/>
    <n v="0"/>
    <s v="ZLIN"/>
    <n v="10"/>
    <n v="0"/>
    <n v="0"/>
    <n v="0"/>
    <m/>
    <m/>
    <m/>
  </r>
  <r>
    <s v="120602010321-0"/>
    <x v="38"/>
    <n v="334302"/>
    <s v="SILLA ERGONOMICA"/>
    <s v="22.12.2016"/>
    <n v="131446.24"/>
    <n v="46006.179999999993"/>
    <s v="ZLIN"/>
    <n v="10"/>
    <n v="0"/>
    <n v="0"/>
    <n v="0"/>
    <s v="ZLIN"/>
    <n v="10"/>
    <n v="0"/>
    <n v="0"/>
    <n v="0"/>
    <m/>
    <m/>
    <m/>
  </r>
  <r>
    <s v="120602010322-0"/>
    <x v="38"/>
    <n v="321201"/>
    <s v="DESTRUCTORA DE PAPEL"/>
    <s v="22.12.2016"/>
    <n v="106284"/>
    <n v="37199.399999999994"/>
    <s v="ZLIN"/>
    <n v="10"/>
    <n v="0"/>
    <n v="0"/>
    <n v="0"/>
    <s v="ZLIN"/>
    <n v="10"/>
    <n v="0"/>
    <n v="0"/>
    <n v="0"/>
    <m/>
    <m/>
    <m/>
  </r>
  <r>
    <s v="120602010323-0"/>
    <x v="38"/>
    <n v="321201"/>
    <s v="DESTRUCTORA DE PAPEL"/>
    <s v="22.12.2016"/>
    <n v="106284"/>
    <n v="37199.399999999994"/>
    <s v="ZLIN"/>
    <n v="10"/>
    <n v="0"/>
    <n v="0"/>
    <n v="0"/>
    <s v="ZLIN"/>
    <n v="10"/>
    <n v="0"/>
    <n v="0"/>
    <n v="0"/>
    <m/>
    <m/>
    <m/>
  </r>
  <r>
    <s v="120602010324-0"/>
    <x v="38"/>
    <n v="321201"/>
    <s v="DESTRUCTORA DE PAPEL"/>
    <s v="22.12.2016"/>
    <n v="106284"/>
    <n v="37199.399999999994"/>
    <s v="ZLIN"/>
    <n v="10"/>
    <n v="0"/>
    <n v="0"/>
    <n v="0"/>
    <s v="ZLIN"/>
    <n v="10"/>
    <n v="0"/>
    <n v="0"/>
    <n v="0"/>
    <m/>
    <m/>
    <m/>
  </r>
  <r>
    <s v="120602010325-0"/>
    <x v="38"/>
    <n v="332100"/>
    <s v="MESA PARA CONFERENCIAS"/>
    <s v="22.12.2016"/>
    <n v="271000"/>
    <n v="94850"/>
    <s v="ZLIN"/>
    <n v="10"/>
    <n v="0"/>
    <n v="0"/>
    <n v="0"/>
    <s v="ZLIN"/>
    <n v="10"/>
    <n v="0"/>
    <n v="0"/>
    <n v="0"/>
    <m/>
    <m/>
    <m/>
  </r>
  <r>
    <s v="120602010326-0"/>
    <x v="38"/>
    <n v="332401"/>
    <s v="SILLA EJECUTIVA GIRATORIA"/>
    <s v="22.12.2016"/>
    <n v="153000"/>
    <n v="53550"/>
    <s v="ZLIN"/>
    <n v="10"/>
    <n v="0"/>
    <n v="0"/>
    <n v="0"/>
    <s v="ZLIN"/>
    <n v="10"/>
    <n v="0"/>
    <n v="0"/>
    <n v="0"/>
    <m/>
    <m/>
    <m/>
  </r>
  <r>
    <s v="120602010327-0"/>
    <x v="38"/>
    <n v="332301"/>
    <s v="SILLA EJECUTIVA GIRATORIA"/>
    <s v="22.12.2016"/>
    <n v="153000"/>
    <n v="53550"/>
    <s v="ZLIN"/>
    <n v="10"/>
    <n v="0"/>
    <n v="0"/>
    <n v="0"/>
    <s v="ZLIN"/>
    <n v="10"/>
    <n v="0"/>
    <n v="0"/>
    <n v="0"/>
    <m/>
    <m/>
    <m/>
  </r>
  <r>
    <s v="120602010328-0"/>
    <x v="38"/>
    <n v="332401"/>
    <s v="SILLA EJECUTIVA GIRATORIA"/>
    <s v="22.12.2016"/>
    <n v="153000"/>
    <n v="53550"/>
    <s v="ZLIN"/>
    <n v="10"/>
    <n v="0"/>
    <n v="0"/>
    <n v="0"/>
    <s v="ZLIN"/>
    <n v="10"/>
    <n v="0"/>
    <n v="0"/>
    <n v="0"/>
    <m/>
    <m/>
    <m/>
  </r>
  <r>
    <s v="120602010329-0"/>
    <x v="38"/>
    <n v="332501"/>
    <s v="SILLA EJECUTIVA GIRATORIA"/>
    <s v="22.12.2016"/>
    <n v="153000"/>
    <n v="53550"/>
    <s v="ZLIN"/>
    <n v="10"/>
    <n v="0"/>
    <n v="0"/>
    <n v="0"/>
    <s v="ZLIN"/>
    <n v="10"/>
    <n v="0"/>
    <n v="0"/>
    <n v="0"/>
    <m/>
    <m/>
    <m/>
  </r>
  <r>
    <s v="120602010330-0"/>
    <x v="38"/>
    <n v="332401"/>
    <s v="SILLA EJECUTIVA GIRATORIA"/>
    <s v="22.12.2016"/>
    <n v="153000"/>
    <n v="53550"/>
    <s v="ZLIN"/>
    <n v="10"/>
    <n v="0"/>
    <n v="0"/>
    <n v="0"/>
    <s v="ZLIN"/>
    <n v="10"/>
    <n v="0"/>
    <n v="0"/>
    <n v="0"/>
    <m/>
    <m/>
    <m/>
  </r>
  <r>
    <s v="120602010331-0"/>
    <x v="38"/>
    <n v="332401"/>
    <s v="SILLA EJECUTIVA GIRATORIA"/>
    <s v="22.12.2016"/>
    <n v="153000"/>
    <n v="53550"/>
    <s v="ZLIN"/>
    <n v="10"/>
    <n v="0"/>
    <n v="0"/>
    <n v="0"/>
    <s v="ZLIN"/>
    <n v="10"/>
    <n v="0"/>
    <n v="0"/>
    <n v="0"/>
    <m/>
    <m/>
    <m/>
  </r>
  <r>
    <s v="120602010333-0"/>
    <x v="38"/>
    <n v="213100"/>
    <s v="MUEBLE PARA COMPUTADORA"/>
    <s v="23.12.2016"/>
    <n v="117565.2"/>
    <n v="41147.819999999992"/>
    <s v="ZLIN"/>
    <n v="10"/>
    <n v="0"/>
    <n v="0"/>
    <n v="0"/>
    <s v="ZLIN"/>
    <n v="10"/>
    <n v="0"/>
    <n v="0"/>
    <n v="0"/>
    <m/>
    <m/>
    <m/>
  </r>
  <r>
    <s v="120602010334-0"/>
    <x v="38"/>
    <n v="333401"/>
    <s v="SILLA ERGONOMICA"/>
    <s v="23.12.2016"/>
    <n v="135000"/>
    <n v="47250"/>
    <s v="ZLIN"/>
    <n v="10"/>
    <n v="0"/>
    <n v="0"/>
    <n v="0"/>
    <s v="ZLIN"/>
    <n v="10"/>
    <n v="0"/>
    <n v="0"/>
    <n v="0"/>
    <m/>
    <m/>
    <m/>
  </r>
  <r>
    <s v="120602010335-0"/>
    <x v="38"/>
    <n v="333401"/>
    <s v="SILLA ERGONOMICA"/>
    <s v="23.12.2016"/>
    <n v="135000"/>
    <n v="47250"/>
    <s v="ZLIN"/>
    <n v="10"/>
    <n v="0"/>
    <n v="0"/>
    <n v="0"/>
    <s v="ZLIN"/>
    <n v="10"/>
    <n v="0"/>
    <n v="0"/>
    <n v="0"/>
    <m/>
    <m/>
    <m/>
  </r>
  <r>
    <s v="120602010336-0"/>
    <x v="38"/>
    <n v="214501"/>
    <s v="MESA COMEDOR CON 6 SILLAS"/>
    <s v="27.12.2016"/>
    <n v="253148.25"/>
    <n v="88601.890000000014"/>
    <s v="ZLIN"/>
    <n v="10"/>
    <n v="0"/>
    <n v="0"/>
    <n v="0"/>
    <s v="ZLIN"/>
    <n v="10"/>
    <n v="0"/>
    <n v="0"/>
    <n v="0"/>
    <m/>
    <m/>
    <m/>
  </r>
  <r>
    <s v="120602010337-0"/>
    <x v="38"/>
    <n v="122100"/>
    <s v="ESCRITORIO"/>
    <s v="31.12.2016"/>
    <n v="537556.88"/>
    <n v="188144.91000000003"/>
    <s v="ZLIN"/>
    <n v="10"/>
    <n v="0"/>
    <n v="0"/>
    <n v="0"/>
    <s v="ZLIN"/>
    <n v="10"/>
    <n v="0"/>
    <n v="0"/>
    <n v="0"/>
    <m/>
    <m/>
    <m/>
  </r>
  <r>
    <s v="120602010338-0"/>
    <x v="38"/>
    <n v="121100"/>
    <s v="ESCRITORIO"/>
    <s v="31.12.2016"/>
    <n v="537556.88"/>
    <n v="188144.91000000003"/>
    <s v="ZLIN"/>
    <n v="10"/>
    <n v="0"/>
    <n v="0"/>
    <n v="0"/>
    <s v="ZLIN"/>
    <n v="10"/>
    <n v="0"/>
    <n v="0"/>
    <n v="0"/>
    <m/>
    <m/>
    <m/>
  </r>
  <r>
    <s v="120602010339-0"/>
    <x v="38"/>
    <n v="123100"/>
    <s v="ESCRITORIO"/>
    <s v="31.12.2016"/>
    <n v="537556.88"/>
    <n v="188144.91000000003"/>
    <s v="ZLIN"/>
    <n v="10"/>
    <n v="0"/>
    <n v="0"/>
    <n v="0"/>
    <s v="ZLIN"/>
    <n v="10"/>
    <n v="0"/>
    <n v="0"/>
    <n v="0"/>
    <m/>
    <m/>
    <m/>
  </r>
  <r>
    <s v="120602010340-0"/>
    <x v="38"/>
    <n v="121100"/>
    <s v="BIBLIOTECA"/>
    <s v="31.12.2016"/>
    <n v="401485.5"/>
    <n v="140519.93"/>
    <s v="ZLIN"/>
    <n v="10"/>
    <n v="0"/>
    <n v="0"/>
    <n v="0"/>
    <s v="ZLIN"/>
    <n v="10"/>
    <n v="0"/>
    <n v="0"/>
    <n v="0"/>
    <m/>
    <m/>
    <m/>
  </r>
  <r>
    <s v="120602010341-0"/>
    <x v="38"/>
    <n v="122100"/>
    <s v="BIBLIOTECA"/>
    <s v="31.12.2016"/>
    <n v="401485.5"/>
    <n v="140519.93"/>
    <s v="ZLIN"/>
    <n v="10"/>
    <n v="0"/>
    <n v="0"/>
    <n v="0"/>
    <s v="ZLIN"/>
    <n v="10"/>
    <n v="0"/>
    <n v="0"/>
    <n v="0"/>
    <m/>
    <m/>
    <m/>
  </r>
  <r>
    <s v="120602010342-0"/>
    <x v="38"/>
    <n v="121100"/>
    <s v="BIBLIOTECA"/>
    <s v="31.12.2016"/>
    <n v="401485.5"/>
    <n v="140519.93"/>
    <s v="ZLIN"/>
    <n v="10"/>
    <n v="0"/>
    <n v="0"/>
    <n v="0"/>
    <s v="ZLIN"/>
    <n v="10"/>
    <n v="0"/>
    <n v="0"/>
    <n v="0"/>
    <m/>
    <m/>
    <m/>
  </r>
  <r>
    <s v="120602010343-0"/>
    <x v="38"/>
    <n v="121100"/>
    <s v="BIBLIOTECA"/>
    <s v="31.12.2016"/>
    <n v="222279.95"/>
    <n v="77797.99000000002"/>
    <s v="ZLIN"/>
    <n v="10"/>
    <n v="0"/>
    <n v="0"/>
    <n v="0"/>
    <s v="ZLIN"/>
    <n v="10"/>
    <n v="0"/>
    <n v="0"/>
    <n v="0"/>
    <m/>
    <m/>
    <m/>
  </r>
  <r>
    <s v="120602010344-0"/>
    <x v="38"/>
    <n v="121100"/>
    <s v="BIBLIOTECA"/>
    <s v="31.12.2016"/>
    <n v="222279.95"/>
    <n v="77797.99000000002"/>
    <s v="ZLIN"/>
    <n v="10"/>
    <n v="0"/>
    <n v="0"/>
    <n v="0"/>
    <s v="ZLIN"/>
    <n v="10"/>
    <n v="0"/>
    <n v="0"/>
    <n v="0"/>
    <m/>
    <m/>
    <m/>
  </r>
  <r>
    <s v="120602010345-0"/>
    <x v="38"/>
    <n v="123100"/>
    <s v="BIBLIOTECA"/>
    <s v="31.12.2016"/>
    <n v="222279.95"/>
    <n v="77797.99000000002"/>
    <s v="ZLIN"/>
    <n v="10"/>
    <n v="0"/>
    <n v="0"/>
    <n v="0"/>
    <s v="ZLIN"/>
    <n v="10"/>
    <n v="0"/>
    <n v="0"/>
    <n v="0"/>
    <m/>
    <m/>
    <m/>
  </r>
  <r>
    <s v="120602010346-0"/>
    <x v="38"/>
    <n v="123100"/>
    <s v="BIBLIOTECA"/>
    <s v="31.12.2016"/>
    <n v="222279.95"/>
    <n v="77797.99000000002"/>
    <s v="ZLIN"/>
    <n v="10"/>
    <n v="0"/>
    <n v="0"/>
    <n v="0"/>
    <s v="ZLIN"/>
    <n v="10"/>
    <n v="0"/>
    <n v="0"/>
    <n v="0"/>
    <m/>
    <m/>
    <m/>
  </r>
  <r>
    <s v="120602010347-0"/>
    <x v="38"/>
    <n v="121100"/>
    <s v="BIBLIOTECA"/>
    <s v="31.12.2016"/>
    <n v="247589.91"/>
    <n v="86656.47"/>
    <s v="ZLIN"/>
    <n v="10"/>
    <n v="0"/>
    <n v="0"/>
    <n v="0"/>
    <s v="ZLIN"/>
    <n v="10"/>
    <n v="0"/>
    <n v="0"/>
    <n v="0"/>
    <m/>
    <m/>
    <m/>
  </r>
  <r>
    <s v="120602010348-0"/>
    <x v="38"/>
    <n v="123100"/>
    <s v="BIBLIOTECA"/>
    <s v="31.12.2016"/>
    <n v="247589.91"/>
    <n v="86656.47"/>
    <s v="ZLIN"/>
    <n v="10"/>
    <n v="0"/>
    <n v="0"/>
    <n v="0"/>
    <s v="ZLIN"/>
    <n v="10"/>
    <n v="0"/>
    <n v="0"/>
    <n v="0"/>
    <m/>
    <m/>
    <m/>
  </r>
  <r>
    <s v="120602010349-0"/>
    <x v="38"/>
    <n v="121100"/>
    <s v="MESA"/>
    <s v="31.12.2016"/>
    <n v="156385.29"/>
    <n v="54734.850000000006"/>
    <s v="ZLIN"/>
    <n v="10"/>
    <n v="0"/>
    <n v="0"/>
    <n v="0"/>
    <s v="ZLIN"/>
    <n v="10"/>
    <n v="0"/>
    <n v="0"/>
    <n v="0"/>
    <m/>
    <m/>
    <m/>
  </r>
  <r>
    <s v="120602010350-0"/>
    <x v="38"/>
    <n v="123100"/>
    <s v="MESA"/>
    <s v="31.12.2016"/>
    <n v="156385.29"/>
    <n v="54734.850000000006"/>
    <s v="ZLIN"/>
    <n v="10"/>
    <n v="0"/>
    <n v="0"/>
    <n v="0"/>
    <s v="ZLIN"/>
    <n v="10"/>
    <n v="0"/>
    <n v="0"/>
    <n v="0"/>
    <m/>
    <m/>
    <m/>
  </r>
  <r>
    <s v="120602010351-0"/>
    <x v="38"/>
    <n v="121100"/>
    <s v="MESA"/>
    <s v="31.12.2016"/>
    <n v="115779.46"/>
    <n v="40522.820000000007"/>
    <s v="ZLIN"/>
    <n v="10"/>
    <n v="0"/>
    <n v="0"/>
    <n v="0"/>
    <s v="ZLIN"/>
    <n v="10"/>
    <n v="0"/>
    <n v="0"/>
    <n v="0"/>
    <m/>
    <m/>
    <m/>
  </r>
  <r>
    <s v="120602010352-0"/>
    <x v="38"/>
    <n v="121100"/>
    <s v="MESA"/>
    <s v="31.12.2016"/>
    <n v="115779.46"/>
    <n v="40522.820000000007"/>
    <s v="ZLIN"/>
    <n v="10"/>
    <n v="0"/>
    <n v="0"/>
    <n v="0"/>
    <s v="ZLIN"/>
    <n v="10"/>
    <n v="0"/>
    <n v="0"/>
    <n v="0"/>
    <m/>
    <m/>
    <m/>
  </r>
  <r>
    <s v="120602010353-0"/>
    <x v="38"/>
    <n v="121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54-0"/>
    <x v="38"/>
    <n v="121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55-0"/>
    <x v="38"/>
    <n v="121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56-0"/>
    <x v="38"/>
    <n v="121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57-0"/>
    <x v="38"/>
    <n v="121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58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59-0"/>
    <x v="38"/>
    <n v="121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0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1-0"/>
    <x v="38"/>
    <n v="121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2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3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4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5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6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7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8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69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0-0"/>
    <x v="38"/>
    <n v="122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1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2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3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4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5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6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7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8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79-0"/>
    <x v="38"/>
    <n v="121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80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81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82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83-0"/>
    <x v="38"/>
    <n v="123100"/>
    <s v="GAVETERO"/>
    <s v="31.12.2016"/>
    <n v="177759.96"/>
    <n v="62215.999999999985"/>
    <s v="ZLIN"/>
    <n v="10"/>
    <n v="0"/>
    <n v="0"/>
    <n v="0"/>
    <s v="ZLIN"/>
    <n v="10"/>
    <n v="0"/>
    <n v="0"/>
    <n v="0"/>
    <m/>
    <m/>
    <m/>
  </r>
  <r>
    <s v="120602010384-0"/>
    <x v="38"/>
    <n v="121100"/>
    <s v="ARCHIVO METALICO"/>
    <s v="31.12.2016"/>
    <n v="5009644.66"/>
    <n v="1753375.6400000001"/>
    <s v="ZLIN"/>
    <n v="10"/>
    <n v="0"/>
    <n v="0"/>
    <n v="0"/>
    <s v="ZLIN"/>
    <n v="10"/>
    <n v="0"/>
    <n v="0"/>
    <n v="0"/>
    <m/>
    <m/>
    <m/>
  </r>
  <r>
    <s v="120602010385-0"/>
    <x v="38"/>
    <n v="121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86-0"/>
    <x v="38"/>
    <n v="122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87-0"/>
    <x v="38"/>
    <n v="121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88-0"/>
    <x v="38"/>
    <n v="122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89-0"/>
    <x v="38"/>
    <n v="122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90-0"/>
    <x v="38"/>
    <n v="123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91-0"/>
    <x v="38"/>
    <n v="123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92-0"/>
    <x v="38"/>
    <n v="123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93-0"/>
    <x v="38"/>
    <n v="122100"/>
    <s v="ESTANTE"/>
    <s v="31.12.2016"/>
    <n v="452382.18"/>
    <n v="158333.77000000002"/>
    <s v="ZLIN"/>
    <n v="10"/>
    <n v="0"/>
    <n v="0"/>
    <n v="0"/>
    <s v="ZLIN"/>
    <n v="10"/>
    <n v="0"/>
    <n v="0"/>
    <n v="0"/>
    <m/>
    <m/>
    <m/>
  </r>
  <r>
    <s v="120602010394-0"/>
    <x v="38"/>
    <n v="121100"/>
    <s v="ESTACION DE TRABAJO"/>
    <s v="31.12.2016"/>
    <n v="1983818.79"/>
    <n v="694336.58000000007"/>
    <s v="ZLIN"/>
    <n v="10"/>
    <n v="0"/>
    <n v="0"/>
    <n v="0"/>
    <s v="ZLIN"/>
    <n v="10"/>
    <n v="0"/>
    <n v="0"/>
    <n v="0"/>
    <m/>
    <m/>
    <m/>
  </r>
  <r>
    <s v="120602010395-0"/>
    <x v="38"/>
    <n v="121100"/>
    <s v="ESTACION DE TRABAJO"/>
    <s v="31.12.2016"/>
    <n v="1983818.79"/>
    <n v="694336.58000000007"/>
    <s v="ZLIN"/>
    <n v="10"/>
    <n v="0"/>
    <n v="0"/>
    <n v="0"/>
    <s v="ZLIN"/>
    <n v="10"/>
    <n v="0"/>
    <n v="0"/>
    <n v="0"/>
    <m/>
    <m/>
    <m/>
  </r>
  <r>
    <s v="120602010396-0"/>
    <x v="38"/>
    <n v="121100"/>
    <s v="ESTACION DE TRABAJO"/>
    <s v="31.12.2016"/>
    <n v="1983818.79"/>
    <n v="694336.58000000007"/>
    <s v="ZLIN"/>
    <n v="10"/>
    <n v="0"/>
    <n v="0"/>
    <n v="0"/>
    <s v="ZLIN"/>
    <n v="10"/>
    <n v="0"/>
    <n v="0"/>
    <n v="0"/>
    <m/>
    <m/>
    <m/>
  </r>
  <r>
    <s v="120602010397-0"/>
    <x v="38"/>
    <n v="121100"/>
    <s v="ESTACION DE TRABAJO"/>
    <s v="31.12.2016"/>
    <n v="1983818.79"/>
    <n v="694336.58000000007"/>
    <s v="ZLIN"/>
    <n v="10"/>
    <n v="0"/>
    <n v="0"/>
    <n v="0"/>
    <s v="ZLIN"/>
    <n v="10"/>
    <n v="0"/>
    <n v="0"/>
    <n v="0"/>
    <m/>
    <m/>
    <m/>
  </r>
  <r>
    <s v="120602010398-0"/>
    <x v="38"/>
    <n v="122100"/>
    <s v="ESTACION DE TRABAJO"/>
    <s v="31.12.2016"/>
    <n v="1983818.79"/>
    <n v="694336.58000000007"/>
    <s v="ZLIN"/>
    <n v="10"/>
    <n v="0"/>
    <n v="0"/>
    <n v="0"/>
    <s v="ZLIN"/>
    <n v="10"/>
    <n v="0"/>
    <n v="0"/>
    <n v="0"/>
    <m/>
    <m/>
    <m/>
  </r>
  <r>
    <s v="120602010399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0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1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2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3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4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5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6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7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8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09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10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11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12-0"/>
    <x v="38"/>
    <n v="122100"/>
    <s v="ESTACION DE TRABAJO"/>
    <s v="31.12.2016"/>
    <n v="945118.96"/>
    <n v="330791.64999999991"/>
    <s v="ZLIN"/>
    <n v="10"/>
    <n v="0"/>
    <n v="0"/>
    <n v="0"/>
    <s v="ZLIN"/>
    <n v="10"/>
    <n v="0"/>
    <n v="0"/>
    <n v="0"/>
    <m/>
    <m/>
    <m/>
  </r>
  <r>
    <s v="120602010413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14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15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16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17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18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19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20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21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22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23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24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25-0"/>
    <x v="38"/>
    <n v="123100"/>
    <s v="ESTACION DE TRABAJO"/>
    <s v="31.12.2016"/>
    <n v="937580.3"/>
    <n v="328153.1100000001"/>
    <s v="ZLIN"/>
    <n v="10"/>
    <n v="0"/>
    <n v="0"/>
    <n v="0"/>
    <s v="ZLIN"/>
    <n v="10"/>
    <n v="0"/>
    <n v="0"/>
    <n v="0"/>
    <m/>
    <m/>
    <m/>
  </r>
  <r>
    <s v="120602010426-0"/>
    <x v="38"/>
    <n v="123100"/>
    <s v="ESTACION DE TRABAJO"/>
    <s v="31.12.2016"/>
    <n v="937580.31"/>
    <n v="328153.1100000001"/>
    <s v="ZLIN"/>
    <n v="10"/>
    <n v="0"/>
    <n v="0"/>
    <n v="0"/>
    <s v="ZLIN"/>
    <n v="10"/>
    <n v="0"/>
    <n v="0"/>
    <n v="0"/>
    <m/>
    <m/>
    <m/>
  </r>
  <r>
    <s v="120602010427-0"/>
    <x v="38"/>
    <n v="123100"/>
    <s v="ESTACION DE TRABAJO"/>
    <s v="31.12.2016"/>
    <n v="937580.31"/>
    <n v="328153.1100000001"/>
    <s v="ZLIN"/>
    <n v="10"/>
    <n v="0"/>
    <n v="0"/>
    <n v="0"/>
    <s v="ZLIN"/>
    <n v="10"/>
    <n v="0"/>
    <n v="0"/>
    <n v="0"/>
    <m/>
    <m/>
    <m/>
  </r>
  <r>
    <s v="120602010428-0"/>
    <x v="38"/>
    <n v="131100"/>
    <s v="PANTALLA"/>
    <s v="19.01.2017"/>
    <n v="369995"/>
    <n v="126414.95999999999"/>
    <s v="ZLIN"/>
    <n v="10"/>
    <n v="0"/>
    <n v="0"/>
    <n v="0"/>
    <s v="ZLIN"/>
    <n v="10"/>
    <n v="0"/>
    <n v="0"/>
    <n v="0"/>
    <m/>
    <m/>
    <m/>
  </r>
  <r>
    <s v="120602010429-0"/>
    <x v="38"/>
    <n v="211104"/>
    <s v="PIZARRA TEMPERADA"/>
    <s v="26.01.2017"/>
    <n v="118670.58"/>
    <n v="40545.790000000008"/>
    <s v="ZLIN"/>
    <n v="10"/>
    <n v="0"/>
    <n v="0"/>
    <n v="0"/>
    <s v="ZLIN"/>
    <n v="10"/>
    <n v="0"/>
    <n v="0"/>
    <n v="0"/>
    <m/>
    <m/>
    <m/>
  </r>
  <r>
    <s v="120602010441-0"/>
    <x v="38"/>
    <n v="335201"/>
    <s v="EXTRACTOR PARA SODA COMEDOR"/>
    <s v="10.02.2017"/>
    <n v="480250"/>
    <n v="160083.33000000002"/>
    <s v="ZLIN"/>
    <n v="10"/>
    <n v="0"/>
    <n v="0"/>
    <n v="0"/>
    <s v="ZLIN"/>
    <n v="10"/>
    <n v="0"/>
    <n v="0"/>
    <n v="0"/>
    <m/>
    <m/>
    <m/>
  </r>
  <r>
    <s v="120602010442-0"/>
    <x v="38"/>
    <n v="335201"/>
    <s v="EXTRACTOR PARA SODA COMEDOR"/>
    <s v="10.02.2017"/>
    <n v="480250"/>
    <n v="160083.33000000002"/>
    <s v="ZLIN"/>
    <n v="10"/>
    <n v="0"/>
    <n v="0"/>
    <n v="0"/>
    <s v="ZLIN"/>
    <n v="10"/>
    <n v="0"/>
    <n v="0"/>
    <n v="0"/>
    <m/>
    <m/>
    <m/>
  </r>
  <r>
    <s v="120602010443-0"/>
    <x v="38"/>
    <n v="335201"/>
    <s v="EXTRACTOR PARA SODA COMEDOR"/>
    <s v="10.02.2017"/>
    <n v="480250"/>
    <n v="160083.33000000002"/>
    <s v="ZLIN"/>
    <n v="10"/>
    <n v="0"/>
    <n v="0"/>
    <n v="0"/>
    <s v="ZLIN"/>
    <n v="10"/>
    <n v="0"/>
    <n v="0"/>
    <n v="0"/>
    <m/>
    <m/>
    <m/>
  </r>
  <r>
    <s v="120602010445-0"/>
    <x v="38"/>
    <n v="333301"/>
    <s v="SILLA ERGONOMICA NEGRA"/>
    <s v="21.02.2017"/>
    <n v="135000"/>
    <n v="45000"/>
    <s v="ZLIN"/>
    <n v="10"/>
    <n v="0"/>
    <n v="0"/>
    <n v="0"/>
    <s v="ZLIN"/>
    <n v="10"/>
    <n v="0"/>
    <n v="0"/>
    <n v="0"/>
    <m/>
    <m/>
    <m/>
  </r>
  <r>
    <s v="120602010446-0"/>
    <x v="38"/>
    <n v="214401"/>
    <s v="MUEBLE GRANITO DE 9 GAVETAS Y 3 PUERTAS"/>
    <s v="28.03.2017"/>
    <n v="1250000"/>
    <n v="406250"/>
    <s v="ZLIN"/>
    <n v="10"/>
    <n v="0"/>
    <n v="0"/>
    <n v="0"/>
    <s v="ZLIN"/>
    <n v="10"/>
    <n v="0"/>
    <n v="0"/>
    <n v="0"/>
    <m/>
    <m/>
    <m/>
  </r>
  <r>
    <s v="120602010449-0"/>
    <x v="38"/>
    <n v="131104"/>
    <s v="PANTALLA DE TV"/>
    <s v="15.03.2017"/>
    <n v="279995"/>
    <n v="90998.38"/>
    <s v="ZLIN"/>
    <n v="10"/>
    <n v="0"/>
    <n v="0"/>
    <n v="0"/>
    <s v="ZLIN"/>
    <n v="10"/>
    <n v="0"/>
    <n v="0"/>
    <n v="0"/>
    <m/>
    <m/>
    <m/>
  </r>
  <r>
    <s v="120602010450-0"/>
    <x v="38"/>
    <n v="323304"/>
    <s v="AIRE ACONDICIONADO"/>
    <s v="20.03.2017"/>
    <n v="433830"/>
    <n v="140994.75"/>
    <s v="ZLIN"/>
    <n v="10"/>
    <n v="0"/>
    <n v="0"/>
    <n v="0"/>
    <s v="ZLIN"/>
    <n v="10"/>
    <n v="0"/>
    <n v="0"/>
    <n v="0"/>
    <m/>
    <m/>
    <m/>
  </r>
  <r>
    <s v="120602010451-0"/>
    <x v="38"/>
    <n v="122100"/>
    <s v="SILLA ERGONÓMICA"/>
    <s v="22.03.2017"/>
    <n v="124053.03"/>
    <n v="40317.229999999996"/>
    <s v="ZLIN"/>
    <n v="10"/>
    <n v="0"/>
    <n v="0"/>
    <n v="0"/>
    <s v="ZLIN"/>
    <n v="10"/>
    <n v="0"/>
    <n v="0"/>
    <n v="0"/>
    <m/>
    <m/>
    <m/>
  </r>
  <r>
    <s v="120602010452-0"/>
    <x v="38"/>
    <n v="123100"/>
    <s v="SILLA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53-0"/>
    <x v="38"/>
    <n v="123100"/>
    <s v="SILLA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54-0"/>
    <x v="38"/>
    <n v="123100"/>
    <s v="SILLA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55-0"/>
    <x v="38"/>
    <n v="121100"/>
    <s v="SILLA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56-0"/>
    <x v="38"/>
    <n v="123100"/>
    <s v="SILLA ERGONO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57-0"/>
    <x v="38"/>
    <n v="123100"/>
    <s v="SILLA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58-0"/>
    <x v="38"/>
    <n v="121100"/>
    <s v="SILLA TIPO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59-0"/>
    <x v="38"/>
    <n v="121100"/>
    <s v="SILLA TIPO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60-0"/>
    <x v="38"/>
    <n v="121100"/>
    <s v="SILLA TIPO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61-0"/>
    <x v="38"/>
    <n v="121100"/>
    <s v="SILLA TIPO ERGONÓMICA"/>
    <s v="22.03.2017"/>
    <n v="124052.99"/>
    <n v="40317.22"/>
    <s v="ZLIN"/>
    <n v="10"/>
    <n v="0"/>
    <n v="0"/>
    <n v="0"/>
    <s v="ZLIN"/>
    <n v="10"/>
    <n v="0"/>
    <n v="0"/>
    <n v="0"/>
    <m/>
    <m/>
    <m/>
  </r>
  <r>
    <s v="120602010462-0"/>
    <x v="38"/>
    <n v="121100"/>
    <s v="PIZARRA DE PORCELANA 4X8"/>
    <s v="24.03.2017"/>
    <n v="216882.74"/>
    <n v="70486.889999999985"/>
    <s v="ZLIN"/>
    <n v="10"/>
    <n v="0"/>
    <n v="0"/>
    <n v="0"/>
    <s v="ZLIN"/>
    <n v="10"/>
    <n v="0"/>
    <n v="0"/>
    <n v="0"/>
    <m/>
    <m/>
    <m/>
  </r>
  <r>
    <s v="120602010463-0"/>
    <x v="38"/>
    <n v="341203"/>
    <s v="FUENTE DE AGUA"/>
    <s v="23.03.2017"/>
    <n v="395865"/>
    <n v="128656.13"/>
    <s v="ZLIN"/>
    <n v="10"/>
    <n v="0"/>
    <n v="0"/>
    <n v="0"/>
    <s v="ZLIN"/>
    <n v="10"/>
    <n v="0"/>
    <n v="0"/>
    <n v="0"/>
    <m/>
    <m/>
    <m/>
  </r>
  <r>
    <s v="120602010464-0"/>
    <x v="38"/>
    <n v="214301"/>
    <s v="MESA DE TRABAJO PARA CALIBRACION CINTAS DE MEDIC"/>
    <s v="17.10.2017"/>
    <n v="2324975"/>
    <n v="619993.33000000007"/>
    <s v="ZLIN"/>
    <n v="10"/>
    <n v="0"/>
    <n v="0"/>
    <n v="0"/>
    <s v="ZLIN"/>
    <n v="10"/>
    <n v="0"/>
    <n v="0"/>
    <n v="0"/>
    <m/>
    <m/>
    <m/>
  </r>
  <r>
    <s v="120602010465-0"/>
    <x v="38"/>
    <n v="311100"/>
    <s v="SILLA ERGONOMICA"/>
    <s v="18.04.2017"/>
    <n v="291540"/>
    <n v="92321"/>
    <s v="ZLIN"/>
    <n v="10"/>
    <n v="0"/>
    <n v="0"/>
    <n v="0"/>
    <s v="ZLIN"/>
    <n v="10"/>
    <n v="0"/>
    <n v="0"/>
    <n v="0"/>
    <m/>
    <m/>
    <m/>
  </r>
  <r>
    <s v="120602010466-0"/>
    <x v="38"/>
    <n v="311100"/>
    <s v="SILLA ERGONOMICA"/>
    <s v="18.04.2017"/>
    <n v="291540"/>
    <n v="92321"/>
    <s v="ZLIN"/>
    <n v="10"/>
    <n v="0"/>
    <n v="0"/>
    <n v="0"/>
    <s v="ZLIN"/>
    <n v="10"/>
    <n v="0"/>
    <n v="0"/>
    <n v="0"/>
    <m/>
    <m/>
    <m/>
  </r>
  <r>
    <s v="120602010467-0"/>
    <x v="38"/>
    <n v="311100"/>
    <s v="SILLA ERGONOMICA"/>
    <s v="18.04.2017"/>
    <n v="291540"/>
    <n v="92321"/>
    <s v="ZLIN"/>
    <n v="10"/>
    <n v="0"/>
    <n v="0"/>
    <n v="0"/>
    <s v="ZLIN"/>
    <n v="10"/>
    <n v="0"/>
    <n v="0"/>
    <n v="0"/>
    <m/>
    <m/>
    <m/>
  </r>
  <r>
    <s v="120602010468-0"/>
    <x v="38"/>
    <n v="311100"/>
    <s v="SILLA ERGONOMICA"/>
    <s v="18.04.2017"/>
    <n v="198129.68"/>
    <n v="62741.070000000007"/>
    <s v="ZLIN"/>
    <n v="10"/>
    <n v="0"/>
    <n v="0"/>
    <n v="0"/>
    <s v="ZLIN"/>
    <n v="10"/>
    <n v="0"/>
    <n v="0"/>
    <n v="0"/>
    <m/>
    <m/>
    <m/>
  </r>
  <r>
    <s v="120602010469-0"/>
    <x v="38"/>
    <n v="311100"/>
    <s v="SILLA ERGONOMICA"/>
    <s v="18.04.2017"/>
    <n v="198129.68"/>
    <n v="62741.070000000007"/>
    <s v="ZLIN"/>
    <n v="10"/>
    <n v="0"/>
    <n v="0"/>
    <n v="0"/>
    <s v="ZLIN"/>
    <n v="10"/>
    <n v="0"/>
    <n v="0"/>
    <n v="0"/>
    <m/>
    <m/>
    <m/>
  </r>
  <r>
    <s v="120602010470-0"/>
    <x v="38"/>
    <n v="311100"/>
    <s v="SILLA ERGONOMICA"/>
    <s v="18.04.2017"/>
    <n v="198129.68"/>
    <n v="62741.070000000007"/>
    <s v="ZLIN"/>
    <n v="10"/>
    <n v="0"/>
    <n v="0"/>
    <n v="0"/>
    <s v="ZLIN"/>
    <n v="10"/>
    <n v="0"/>
    <n v="0"/>
    <n v="0"/>
    <m/>
    <m/>
    <m/>
  </r>
  <r>
    <s v="120602010482-0"/>
    <x v="38"/>
    <n v="111101"/>
    <s v="CREDENZA"/>
    <s v="08.05.2017"/>
    <n v="222132"/>
    <n v="68490.700000000012"/>
    <s v="ZLIN"/>
    <n v="10"/>
    <n v="0"/>
    <n v="0"/>
    <n v="0"/>
    <s v="ZLIN"/>
    <n v="10"/>
    <n v="0"/>
    <n v="0"/>
    <n v="0"/>
    <m/>
    <m/>
    <m/>
  </r>
  <r>
    <s v="120602010483-0"/>
    <x v="38"/>
    <n v="111101"/>
    <s v="Escritorio Ejecutivo"/>
    <s v="08.05.2017"/>
    <n v="211159.99"/>
    <n v="65107.669999999984"/>
    <s v="ZLIN"/>
    <n v="10"/>
    <n v="0"/>
    <n v="0"/>
    <n v="0"/>
    <s v="ZLIN"/>
    <n v="10"/>
    <n v="0"/>
    <n v="0"/>
    <n v="0"/>
    <m/>
    <m/>
    <m/>
  </r>
  <r>
    <s v="120602010484-0"/>
    <x v="38"/>
    <n v="342408"/>
    <s v="ARMARIO TIPO LOCKER"/>
    <s v="09.05.2017"/>
    <n v="220350"/>
    <n v="67941.25"/>
    <s v="ZLIN"/>
    <n v="10"/>
    <n v="0"/>
    <n v="0"/>
    <n v="0"/>
    <s v="ZLIN"/>
    <n v="10"/>
    <n v="0"/>
    <n v="0"/>
    <n v="0"/>
    <m/>
    <m/>
    <m/>
  </r>
  <r>
    <s v="120602010485-0"/>
    <x v="38"/>
    <n v="315100"/>
    <s v="TRITURADORA DE PAPEL"/>
    <s v="15.05.2017"/>
    <n v="249990"/>
    <n v="90274.16"/>
    <s v="ZLIN"/>
    <n v="10"/>
    <n v="0"/>
    <n v="0"/>
    <n v="0"/>
    <s v="ZLIN"/>
    <n v="10"/>
    <n v="0"/>
    <n v="0"/>
    <n v="0"/>
    <m/>
    <m/>
    <m/>
  </r>
  <r>
    <s v="120602010486-0"/>
    <x v="38"/>
    <n v="315100"/>
    <s v="SILLA ERGONOMICA"/>
    <s v="15.05.2017"/>
    <n v="207000"/>
    <n v="81670.899999999994"/>
    <s v="ZLIN"/>
    <n v="10"/>
    <n v="0"/>
    <n v="0"/>
    <n v="0"/>
    <s v="ZLIN"/>
    <n v="10"/>
    <n v="0"/>
    <n v="0"/>
    <n v="0"/>
    <m/>
    <m/>
    <m/>
  </r>
  <r>
    <s v="120602010487-0"/>
    <x v="38"/>
    <n v="315100"/>
    <s v="SILLA ERGONOMICA"/>
    <s v="15.05.2017"/>
    <n v="115000"/>
    <n v="45372.729999999996"/>
    <s v="ZLIN"/>
    <n v="10"/>
    <n v="0"/>
    <n v="0"/>
    <n v="0"/>
    <s v="ZLIN"/>
    <n v="10"/>
    <n v="0"/>
    <n v="0"/>
    <n v="0"/>
    <m/>
    <m/>
    <m/>
  </r>
  <r>
    <s v="120602010488-0"/>
    <x v="38"/>
    <n v="315100"/>
    <s v="SILLA"/>
    <s v="15.05.2017"/>
    <n v="169724.59"/>
    <n v="69801.86"/>
    <s v="ZLIN"/>
    <n v="10"/>
    <n v="0"/>
    <n v="0"/>
    <n v="0"/>
    <s v="ZLIN"/>
    <n v="10"/>
    <n v="0"/>
    <n v="0"/>
    <n v="0"/>
    <m/>
    <m/>
    <m/>
  </r>
  <r>
    <s v="120602010489-0"/>
    <x v="38"/>
    <n v="213100"/>
    <s v="MUEBLE DE COCINA"/>
    <s v="10.05.2017"/>
    <n v="1000000"/>
    <n v="308333.32999999996"/>
    <s v="ZLIN"/>
    <n v="10"/>
    <n v="0"/>
    <n v="0"/>
    <n v="0"/>
    <s v="ZLIN"/>
    <n v="10"/>
    <n v="0"/>
    <n v="0"/>
    <n v="0"/>
    <m/>
    <m/>
    <m/>
  </r>
  <r>
    <s v="120602010490-0"/>
    <x v="38"/>
    <n v="333401"/>
    <s v="SILLA ERGONÓMICA"/>
    <s v="15.05.2017"/>
    <n v="258319.24"/>
    <n v="79648.419999999984"/>
    <s v="ZLIN"/>
    <n v="10"/>
    <n v="0"/>
    <n v="0"/>
    <n v="0"/>
    <s v="ZLIN"/>
    <n v="10"/>
    <n v="0"/>
    <n v="0"/>
    <n v="0"/>
    <m/>
    <m/>
    <m/>
  </r>
  <r>
    <s v="120602010491-0"/>
    <x v="38"/>
    <n v="131100"/>
    <s v="SILLA"/>
    <s v="16.05.2017"/>
    <n v="115447.18"/>
    <n v="35596.219999999987"/>
    <s v="ZLIN"/>
    <n v="10"/>
    <n v="0"/>
    <n v="0"/>
    <n v="0"/>
    <s v="ZLIN"/>
    <n v="10"/>
    <n v="0"/>
    <n v="0"/>
    <n v="0"/>
    <m/>
    <m/>
    <m/>
  </r>
  <r>
    <s v="120602010492-0"/>
    <x v="38"/>
    <n v="131100"/>
    <s v="SILLA"/>
    <s v="16.05.2017"/>
    <n v="115447.18"/>
    <n v="35596.219999999987"/>
    <s v="ZLIN"/>
    <n v="10"/>
    <n v="0"/>
    <n v="0"/>
    <n v="0"/>
    <s v="ZLIN"/>
    <n v="10"/>
    <n v="0"/>
    <n v="0"/>
    <n v="0"/>
    <m/>
    <m/>
    <m/>
  </r>
  <r>
    <s v="120602010493-0"/>
    <x v="38"/>
    <n v="131100"/>
    <s v="SILLA"/>
    <s v="16.05.2017"/>
    <n v="115447.19"/>
    <n v="35596.22"/>
    <s v="ZLIN"/>
    <n v="10"/>
    <n v="0"/>
    <n v="0"/>
    <n v="0"/>
    <s v="ZLIN"/>
    <n v="10"/>
    <n v="0"/>
    <n v="0"/>
    <n v="0"/>
    <m/>
    <m/>
    <m/>
  </r>
  <r>
    <s v="120602010494-0"/>
    <x v="38"/>
    <n v="311100"/>
    <s v="ETIQUETADORA PORTATIL"/>
    <s v="16.05.2017"/>
    <n v="158352.75"/>
    <n v="78360.12"/>
    <s v="ZLIN"/>
    <n v="10"/>
    <n v="0"/>
    <n v="0"/>
    <n v="0"/>
    <s v="ZLIN"/>
    <n v="10"/>
    <n v="0"/>
    <n v="0"/>
    <n v="0"/>
    <m/>
    <m/>
    <m/>
  </r>
  <r>
    <s v="120602010495-0"/>
    <x v="38"/>
    <n v="315100"/>
    <s v="AIRE ACONDICIONADO"/>
    <s v="16.05.2017"/>
    <n v="290000"/>
    <n v="131376.63"/>
    <s v="ZLIN"/>
    <n v="10"/>
    <n v="0"/>
    <n v="0"/>
    <n v="0"/>
    <s v="ZLIN"/>
    <n v="10"/>
    <n v="0"/>
    <n v="0"/>
    <n v="0"/>
    <m/>
    <m/>
    <m/>
  </r>
  <r>
    <s v="120602010496-0"/>
    <x v="38"/>
    <n v="111101"/>
    <s v="ESCRITORIO"/>
    <s v="24.05.2017"/>
    <n v="185000"/>
    <n v="57041.67"/>
    <s v="ZLIN"/>
    <n v="10"/>
    <n v="0"/>
    <n v="0"/>
    <n v="0"/>
    <s v="ZLIN"/>
    <n v="10"/>
    <n v="0"/>
    <n v="0"/>
    <n v="0"/>
    <m/>
    <m/>
    <m/>
  </r>
  <r>
    <s v="120602010497-0"/>
    <x v="38"/>
    <n v="111101"/>
    <s v="MESA"/>
    <s v="24.05.2017"/>
    <n v="130000"/>
    <n v="40083.33"/>
    <s v="ZLIN"/>
    <n v="10"/>
    <n v="0"/>
    <n v="0"/>
    <n v="0"/>
    <s v="ZLIN"/>
    <n v="10"/>
    <n v="0"/>
    <n v="0"/>
    <n v="0"/>
    <m/>
    <m/>
    <m/>
  </r>
  <r>
    <s v="120602010498-0"/>
    <x v="38"/>
    <n v="322309"/>
    <s v="AIRE ACONDICIONADO"/>
    <s v="06.06.2017"/>
    <n v="742000"/>
    <n v="222600"/>
    <s v="ZLIN"/>
    <n v="10"/>
    <n v="0"/>
    <n v="0"/>
    <n v="0"/>
    <s v="ZLIN"/>
    <n v="10"/>
    <n v="0"/>
    <n v="0"/>
    <n v="0"/>
    <m/>
    <m/>
    <m/>
  </r>
  <r>
    <s v="120602010499-0"/>
    <x v="38"/>
    <n v="213301"/>
    <s v="Reloj marcador"/>
    <s v="25.05.2017"/>
    <n v="420072.57"/>
    <n v="129522.38"/>
    <s v="ZLIN"/>
    <n v="10"/>
    <n v="0"/>
    <n v="0"/>
    <n v="0"/>
    <s v="ZLIN"/>
    <n v="10"/>
    <n v="0"/>
    <n v="0"/>
    <n v="0"/>
    <m/>
    <m/>
    <m/>
  </r>
  <r>
    <s v="120602010500-0"/>
    <x v="38"/>
    <n v="343202"/>
    <s v="Reloj marcador"/>
    <s v="25.05.2017"/>
    <n v="420072.58"/>
    <n v="129522.38"/>
    <s v="ZLIN"/>
    <n v="10"/>
    <n v="0"/>
    <n v="0"/>
    <n v="0"/>
    <s v="ZLIN"/>
    <n v="10"/>
    <n v="0"/>
    <n v="0"/>
    <n v="0"/>
    <m/>
    <m/>
    <m/>
  </r>
  <r>
    <s v="120602010501-0"/>
    <x v="38"/>
    <n v="214100"/>
    <s v="AIRE ACONDICIONADO"/>
    <s v="30.06.2017"/>
    <n v="325000"/>
    <n v="97500"/>
    <s v="ZLIN"/>
    <n v="10"/>
    <n v="0"/>
    <n v="0"/>
    <n v="0"/>
    <s v="ZLIN"/>
    <n v="10"/>
    <n v="0"/>
    <n v="0"/>
    <n v="0"/>
    <m/>
    <m/>
    <m/>
  </r>
  <r>
    <s v="120602010502-0"/>
    <x v="38"/>
    <n v="315100"/>
    <s v="ESCRITORIO CON GAVETERO"/>
    <s v="18.05.2017"/>
    <n v="120000"/>
    <n v="58377.55"/>
    <s v="ZLIN"/>
    <n v="10"/>
    <n v="0"/>
    <n v="0"/>
    <n v="0"/>
    <s v="ZLIN"/>
    <n v="10"/>
    <n v="0"/>
    <n v="0"/>
    <n v="0"/>
    <m/>
    <m/>
    <m/>
  </r>
  <r>
    <s v="120602010503-0"/>
    <x v="38"/>
    <n v="315100"/>
    <s v="REFRIGERADORA"/>
    <s v="18.05.2017"/>
    <n v="275000"/>
    <n v="110785.10999999999"/>
    <s v="ZLIN"/>
    <n v="10"/>
    <n v="0"/>
    <n v="0"/>
    <n v="0"/>
    <s v="ZLIN"/>
    <n v="10"/>
    <n v="0"/>
    <n v="0"/>
    <n v="0"/>
    <m/>
    <m/>
    <m/>
  </r>
  <r>
    <s v="120602010504-0"/>
    <x v="38"/>
    <n v="135100"/>
    <s v="ARCHIVADOR PEQUEÑO"/>
    <s v="08.06.2017"/>
    <n v="192374.37"/>
    <n v="57712.320000000007"/>
    <s v="ZLIN"/>
    <n v="10"/>
    <n v="0"/>
    <n v="0"/>
    <n v="0"/>
    <s v="ZLIN"/>
    <n v="10"/>
    <n v="0"/>
    <n v="0"/>
    <n v="0"/>
    <m/>
    <m/>
    <m/>
  </r>
  <r>
    <s v="120602010505-0"/>
    <x v="38"/>
    <n v="335301"/>
    <s v="AIRE ACONDICIONADO"/>
    <s v="19.06.2017"/>
    <n v="574000"/>
    <n v="172200"/>
    <s v="ZLIN"/>
    <n v="10"/>
    <n v="0"/>
    <n v="0"/>
    <n v="0"/>
    <s v="ZLIN"/>
    <n v="10"/>
    <n v="0"/>
    <n v="0"/>
    <n v="0"/>
    <m/>
    <m/>
    <m/>
  </r>
  <r>
    <s v="120602010506-0"/>
    <x v="38"/>
    <n v="131100"/>
    <s v="TELEVISOR"/>
    <s v="30.05.2017"/>
    <n v="2199900"/>
    <n v="678302.5"/>
    <s v="ZLIN"/>
    <n v="10"/>
    <n v="0"/>
    <n v="0"/>
    <n v="0"/>
    <s v="ZLIN"/>
    <n v="10"/>
    <n v="0"/>
    <n v="0"/>
    <n v="0"/>
    <m/>
    <m/>
    <m/>
  </r>
  <r>
    <s v="120602010507-0"/>
    <x v="38"/>
    <n v="131100"/>
    <s v="PIZARRA DE VIDRIO"/>
    <s v="29.05.2017"/>
    <n v="144922.5"/>
    <n v="44684.44"/>
    <s v="ZLIN"/>
    <n v="10"/>
    <n v="0"/>
    <n v="0"/>
    <n v="0"/>
    <s v="ZLIN"/>
    <n v="10"/>
    <n v="0"/>
    <n v="0"/>
    <n v="0"/>
    <m/>
    <m/>
    <m/>
  </r>
  <r>
    <s v="120602010508-0"/>
    <x v="38"/>
    <n v="213201"/>
    <s v="CARRITO PARA TRASLADO DE EQUIPO"/>
    <s v="31.05.2017"/>
    <n v="161600"/>
    <n v="49826.67"/>
    <s v="ZLIN"/>
    <n v="10"/>
    <n v="0"/>
    <n v="0"/>
    <n v="0"/>
    <s v="ZLIN"/>
    <n v="10"/>
    <n v="0"/>
    <n v="0"/>
    <n v="0"/>
    <m/>
    <m/>
    <m/>
  </r>
  <r>
    <s v="120602010509-0"/>
    <x v="38"/>
    <n v="213201"/>
    <s v="CARRITO PARA TRASLADO DE EQUIPO"/>
    <s v="31.05.2017"/>
    <n v="161600"/>
    <n v="49826.67"/>
    <s v="ZLIN"/>
    <n v="10"/>
    <n v="0"/>
    <n v="0"/>
    <n v="0"/>
    <s v="ZLIN"/>
    <n v="10"/>
    <n v="0"/>
    <n v="0"/>
    <n v="0"/>
    <m/>
    <m/>
    <m/>
  </r>
  <r>
    <s v="120602010510-0"/>
    <x v="38"/>
    <n v="211100"/>
    <s v="RELOJ MARCADOR"/>
    <s v="31.05.2017"/>
    <n v="209050"/>
    <n v="64457.079999999987"/>
    <s v="ZLIN"/>
    <n v="10"/>
    <n v="0"/>
    <n v="0"/>
    <n v="0"/>
    <s v="ZLIN"/>
    <n v="10"/>
    <n v="0"/>
    <n v="0"/>
    <n v="0"/>
    <m/>
    <m/>
    <m/>
  </r>
  <r>
    <s v="120602010511-0"/>
    <x v="38"/>
    <n v="214501"/>
    <s v="AIRE ACONDICIONADO"/>
    <s v="07.06.2017"/>
    <n v="733000"/>
    <n v="219900"/>
    <s v="ZLIN"/>
    <n v="10"/>
    <n v="0"/>
    <n v="0"/>
    <n v="0"/>
    <s v="ZLIN"/>
    <n v="10"/>
    <n v="0"/>
    <n v="0"/>
    <n v="0"/>
    <m/>
    <m/>
    <m/>
  </r>
  <r>
    <s v="120602010512-0"/>
    <x v="38"/>
    <n v="323303"/>
    <s v="ESCRITORIO"/>
    <s v="05.07.2017"/>
    <n v="170000"/>
    <n v="49583.33"/>
    <s v="ZLIN"/>
    <n v="10"/>
    <n v="0"/>
    <n v="0"/>
    <n v="0"/>
    <s v="ZLIN"/>
    <n v="10"/>
    <n v="0"/>
    <n v="0"/>
    <n v="0"/>
    <m/>
    <m/>
    <m/>
  </r>
  <r>
    <s v="120602010513-0"/>
    <x v="38"/>
    <n v="323303"/>
    <s v="ESCRITORIO"/>
    <s v="05.07.2017"/>
    <n v="170000"/>
    <n v="49583.33"/>
    <s v="ZLIN"/>
    <n v="10"/>
    <n v="0"/>
    <n v="0"/>
    <n v="0"/>
    <s v="ZLIN"/>
    <n v="10"/>
    <n v="0"/>
    <n v="0"/>
    <n v="0"/>
    <m/>
    <m/>
    <m/>
  </r>
  <r>
    <s v="120602010514-0"/>
    <x v="38"/>
    <n v="342501"/>
    <s v="AIRE ACONDICIONADO"/>
    <s v="15.06.2017"/>
    <n v="500000"/>
    <n v="150000"/>
    <s v="ZLIN"/>
    <n v="10"/>
    <n v="0"/>
    <n v="0"/>
    <n v="0"/>
    <s v="ZLIN"/>
    <n v="10"/>
    <n v="0"/>
    <n v="0"/>
    <n v="0"/>
    <m/>
    <m/>
    <m/>
  </r>
  <r>
    <s v="120602010515-0"/>
    <x v="38"/>
    <n v="322309"/>
    <s v="SILLA"/>
    <s v="26.06.2017"/>
    <n v="209050"/>
    <n v="62715"/>
    <s v="ZLIN"/>
    <n v="10"/>
    <n v="0"/>
    <n v="0"/>
    <n v="0"/>
    <s v="ZLIN"/>
    <n v="10"/>
    <n v="0"/>
    <n v="0"/>
    <n v="0"/>
    <m/>
    <m/>
    <m/>
  </r>
  <r>
    <s v="120602010516-0"/>
    <x v="38"/>
    <n v="322309"/>
    <s v="SILLA"/>
    <s v="26.06.2017"/>
    <n v="209050"/>
    <n v="62715"/>
    <s v="ZLIN"/>
    <n v="10"/>
    <n v="0"/>
    <n v="0"/>
    <n v="0"/>
    <s v="ZLIN"/>
    <n v="10"/>
    <n v="0"/>
    <n v="0"/>
    <n v="0"/>
    <m/>
    <m/>
    <m/>
  </r>
  <r>
    <s v="120602010517-0"/>
    <x v="38"/>
    <n v="322309"/>
    <s v="SILLA"/>
    <s v="26.06.2017"/>
    <n v="209050"/>
    <n v="62715"/>
    <s v="ZLIN"/>
    <n v="10"/>
    <n v="0"/>
    <n v="0"/>
    <n v="0"/>
    <s v="ZLIN"/>
    <n v="10"/>
    <n v="0"/>
    <n v="0"/>
    <n v="0"/>
    <m/>
    <m/>
    <m/>
  </r>
  <r>
    <s v="120602010518-0"/>
    <x v="38"/>
    <n v="322309"/>
    <s v="SILLA"/>
    <s v="26.06.2017"/>
    <n v="209050"/>
    <n v="62715"/>
    <s v="ZLIN"/>
    <n v="10"/>
    <n v="0"/>
    <n v="0"/>
    <n v="0"/>
    <s v="ZLIN"/>
    <n v="10"/>
    <n v="0"/>
    <n v="0"/>
    <n v="0"/>
    <m/>
    <m/>
    <m/>
  </r>
  <r>
    <s v="120602010519-0"/>
    <x v="38"/>
    <n v="323201"/>
    <s v="SILLA"/>
    <s v="26.06.2017"/>
    <n v="209050"/>
    <n v="62715"/>
    <s v="ZLIN"/>
    <n v="10"/>
    <n v="0"/>
    <n v="0"/>
    <n v="0"/>
    <s v="ZLIN"/>
    <n v="10"/>
    <n v="0"/>
    <n v="0"/>
    <n v="0"/>
    <m/>
    <m/>
    <m/>
  </r>
  <r>
    <s v="120602010520-0"/>
    <x v="38"/>
    <n v="322301"/>
    <s v="SILLA"/>
    <s v="26.06.2017"/>
    <n v="209050"/>
    <n v="62715"/>
    <s v="ZLIN"/>
    <n v="10"/>
    <n v="0"/>
    <n v="0"/>
    <n v="0"/>
    <s v="ZLIN"/>
    <n v="10"/>
    <n v="0"/>
    <n v="0"/>
    <n v="0"/>
    <m/>
    <m/>
    <m/>
  </r>
  <r>
    <s v="120602010521-0"/>
    <x v="38"/>
    <n v="322301"/>
    <s v="SILLA"/>
    <s v="26.06.2017"/>
    <n v="209050"/>
    <n v="62715"/>
    <s v="ZLIN"/>
    <n v="10"/>
    <n v="0"/>
    <n v="0"/>
    <n v="0"/>
    <s v="ZLIN"/>
    <n v="10"/>
    <n v="0"/>
    <n v="0"/>
    <n v="0"/>
    <m/>
    <m/>
    <m/>
  </r>
  <r>
    <s v="120602010522-0"/>
    <x v="38"/>
    <n v="322301"/>
    <s v="SILLA"/>
    <s v="26.06.2017"/>
    <n v="209050"/>
    <n v="62715"/>
    <s v="ZLIN"/>
    <n v="10"/>
    <n v="0"/>
    <n v="0"/>
    <n v="0"/>
    <s v="ZLIN"/>
    <n v="10"/>
    <n v="0"/>
    <n v="0"/>
    <n v="0"/>
    <m/>
    <m/>
    <m/>
  </r>
  <r>
    <s v="120602010523-0"/>
    <x v="38"/>
    <n v="342407"/>
    <s v="REFRIGERADORA"/>
    <s v="21.06.2017"/>
    <n v="287000"/>
    <n v="86100"/>
    <s v="ZLIN"/>
    <n v="10"/>
    <n v="0"/>
    <n v="0"/>
    <n v="0"/>
    <s v="ZLIN"/>
    <n v="10"/>
    <n v="0"/>
    <n v="0"/>
    <n v="0"/>
    <m/>
    <m/>
    <m/>
  </r>
  <r>
    <s v="120602010524-0"/>
    <x v="38"/>
    <n v="121100"/>
    <s v="MESA REUNIONES PARA SEIS PERSONAS"/>
    <s v="12.09.2017"/>
    <n v="231816.31"/>
    <n v="63749.489999999991"/>
    <s v="ZLIN"/>
    <n v="10"/>
    <n v="0"/>
    <n v="0"/>
    <n v="0"/>
    <s v="ZLIN"/>
    <n v="10"/>
    <n v="0"/>
    <n v="0"/>
    <n v="0"/>
    <m/>
    <m/>
    <m/>
  </r>
  <r>
    <s v="120602010525-0"/>
    <x v="38"/>
    <n v="214301"/>
    <s v="MESA DE TRABAJO"/>
    <s v="08.12.2017"/>
    <n v="1430015"/>
    <n v="357503.75"/>
    <s v="ZLIN"/>
    <n v="10"/>
    <n v="0"/>
    <n v="0"/>
    <n v="0"/>
    <s v="ZLIN"/>
    <n v="10"/>
    <n v="0"/>
    <n v="0"/>
    <n v="0"/>
    <m/>
    <m/>
    <m/>
  </r>
  <r>
    <s v="120602010526-0"/>
    <x v="38"/>
    <n v="332501"/>
    <s v="CAMARA FOTOGRAFICA PARA CARNETS"/>
    <s v="14.07.2017"/>
    <n v="420582.05"/>
    <n v="122669.76000000001"/>
    <s v="ZLIN"/>
    <n v="10"/>
    <n v="0"/>
    <n v="0"/>
    <n v="0"/>
    <s v="ZLIN"/>
    <n v="10"/>
    <n v="0"/>
    <n v="0"/>
    <n v="0"/>
    <m/>
    <m/>
    <m/>
  </r>
  <r>
    <s v="120602010527-0"/>
    <x v="38"/>
    <n v="323304"/>
    <s v="MAQUINA PARA HACER HIELO"/>
    <s v="11.07.2017"/>
    <n v="1675000"/>
    <n v="488541.66999999993"/>
    <s v="ZLIN"/>
    <n v="10"/>
    <n v="0"/>
    <n v="0"/>
    <n v="0"/>
    <s v="ZLIN"/>
    <n v="10"/>
    <n v="0"/>
    <n v="0"/>
    <n v="0"/>
    <m/>
    <m/>
    <m/>
  </r>
  <r>
    <s v="120602010528-0"/>
    <x v="38"/>
    <n v="214501"/>
    <s v="AIRE ACONDICIONADO"/>
    <s v="06.09.2017"/>
    <n v="573475"/>
    <n v="157705.63"/>
    <s v="ZLIN"/>
    <n v="10"/>
    <n v="0"/>
    <n v="0"/>
    <n v="0"/>
    <s v="ZLIN"/>
    <n v="10"/>
    <n v="0"/>
    <n v="0"/>
    <n v="0"/>
    <m/>
    <m/>
    <m/>
  </r>
  <r>
    <s v="120602010531-0"/>
    <x v="38"/>
    <n v="121100"/>
    <s v="MESITA DE SERVICIO NEGRA"/>
    <s v="28.07.2017"/>
    <n v="140000.01"/>
    <n v="40833.330000000016"/>
    <s v="ZLIN"/>
    <n v="10"/>
    <n v="0"/>
    <n v="0"/>
    <n v="0"/>
    <s v="ZLIN"/>
    <n v="10"/>
    <n v="0"/>
    <n v="0"/>
    <n v="0"/>
    <m/>
    <m/>
    <m/>
  </r>
  <r>
    <s v="120602010532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33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34-0"/>
    <x v="38"/>
    <n v="321100"/>
    <s v="MODULO TIPO ESCRITORIO"/>
    <s v="09.08.2017"/>
    <n v="539973.6"/>
    <n v="152992.51999999996"/>
    <s v="ZLIN"/>
    <n v="10"/>
    <n v="0"/>
    <n v="0"/>
    <n v="0"/>
    <s v="ZLIN"/>
    <n v="10"/>
    <n v="0"/>
    <n v="0"/>
    <n v="0"/>
    <m/>
    <m/>
    <m/>
  </r>
  <r>
    <s v="120602010535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36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37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38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39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0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1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2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3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4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5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6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7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8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49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50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51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52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53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54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55-0"/>
    <x v="38"/>
    <n v="321100"/>
    <s v="MODULO TIPO ESCRITORIO"/>
    <s v="09.08.2017"/>
    <n v="269986.8"/>
    <n v="76496.25999999998"/>
    <s v="ZLIN"/>
    <n v="10"/>
    <n v="0"/>
    <n v="0"/>
    <n v="0"/>
    <s v="ZLIN"/>
    <n v="10"/>
    <n v="0"/>
    <n v="0"/>
    <n v="0"/>
    <m/>
    <m/>
    <m/>
  </r>
  <r>
    <s v="120602010557-0"/>
    <x v="38"/>
    <n v="335303"/>
    <s v="AIRE ACONDICIONADO"/>
    <s v="24.08.2017"/>
    <n v="460000"/>
    <n v="130333.33000000002"/>
    <s v="ZLIN"/>
    <n v="10"/>
    <n v="0"/>
    <n v="0"/>
    <n v="0"/>
    <s v="ZLIN"/>
    <n v="10"/>
    <n v="0"/>
    <n v="0"/>
    <n v="0"/>
    <m/>
    <m/>
    <m/>
  </r>
  <r>
    <s v="120602010558-0"/>
    <x v="38"/>
    <n v="335303"/>
    <s v="AIRE ACONDICIONADO"/>
    <s v="24.08.2017"/>
    <n v="688000"/>
    <n v="194933.33000000002"/>
    <s v="ZLIN"/>
    <n v="10"/>
    <n v="0"/>
    <n v="0"/>
    <n v="0"/>
    <s v="ZLIN"/>
    <n v="10"/>
    <n v="0"/>
    <n v="0"/>
    <n v="0"/>
    <m/>
    <m/>
    <m/>
  </r>
  <r>
    <s v="120602010559-0"/>
    <x v="38"/>
    <n v="214301"/>
    <s v="CASILLERO"/>
    <s v="13.10.2017"/>
    <n v="381375"/>
    <n v="101700"/>
    <s v="ZLIN"/>
    <n v="10"/>
    <n v="0"/>
    <n v="0"/>
    <n v="0"/>
    <s v="ZLIN"/>
    <n v="10"/>
    <n v="0"/>
    <n v="0"/>
    <n v="0"/>
    <m/>
    <m/>
    <m/>
  </r>
  <r>
    <s v="120602010560-0"/>
    <x v="38"/>
    <n v="133501"/>
    <s v="TELEVISOR SMART LG 43 pulgs"/>
    <s v="29.08.2017"/>
    <n v="284924.99"/>
    <n v="80728.75"/>
    <s v="ZLIN"/>
    <n v="10"/>
    <n v="0"/>
    <n v="0"/>
    <n v="0"/>
    <s v="ZLIN"/>
    <n v="10"/>
    <n v="0"/>
    <n v="0"/>
    <n v="0"/>
    <m/>
    <m/>
    <m/>
  </r>
  <r>
    <s v="120602010562-0"/>
    <x v="38"/>
    <n v="342503"/>
    <s v="REFRIGERADORA"/>
    <s v="06.09.2017"/>
    <n v="325000"/>
    <n v="89375"/>
    <s v="ZLIN"/>
    <n v="10"/>
    <n v="0"/>
    <n v="0"/>
    <n v="0"/>
    <s v="ZLIN"/>
    <n v="10"/>
    <n v="0"/>
    <n v="0"/>
    <n v="0"/>
    <m/>
    <m/>
    <m/>
  </r>
  <r>
    <s v="120602010565-0"/>
    <x v="38"/>
    <n v="342408"/>
    <s v="REFRIGERADORA"/>
    <s v="08.09.2017"/>
    <n v="300000"/>
    <n v="82500"/>
    <s v="ZLIN"/>
    <n v="10"/>
    <n v="0"/>
    <n v="0"/>
    <n v="0"/>
    <s v="ZLIN"/>
    <n v="10"/>
    <n v="0"/>
    <n v="0"/>
    <n v="0"/>
    <m/>
    <m/>
    <m/>
  </r>
  <r>
    <s v="120602010566-0"/>
    <x v="38"/>
    <n v="213301"/>
    <s v="RELOJ BIOMETRICO"/>
    <s v="18.09.2017"/>
    <n v="552306.71"/>
    <n v="151884.34999999998"/>
    <s v="ZLIN"/>
    <n v="10"/>
    <n v="0"/>
    <n v="0"/>
    <n v="0"/>
    <s v="ZLIN"/>
    <n v="10"/>
    <n v="0"/>
    <n v="0"/>
    <n v="0"/>
    <m/>
    <m/>
    <m/>
  </r>
  <r>
    <s v="120602010567-0"/>
    <x v="38"/>
    <n v="315100"/>
    <s v="AIRE ACONDICIONADO"/>
    <s v="29.09.2017"/>
    <n v="290000"/>
    <n v="94955.760000000009"/>
    <s v="ZLIN"/>
    <n v="10"/>
    <n v="0"/>
    <n v="0"/>
    <n v="0"/>
    <s v="ZLIN"/>
    <n v="10"/>
    <n v="0"/>
    <n v="0"/>
    <n v="0"/>
    <m/>
    <m/>
    <m/>
  </r>
  <r>
    <s v="120602010568-0"/>
    <x v="38"/>
    <n v="315100"/>
    <s v="TRITURADORA DE PAPEL"/>
    <s v="29.09.2017"/>
    <n v="249990"/>
    <n v="81855.13"/>
    <s v="ZLIN"/>
    <n v="10"/>
    <n v="0"/>
    <n v="0"/>
    <n v="0"/>
    <s v="ZLIN"/>
    <n v="10"/>
    <n v="0"/>
    <n v="0"/>
    <n v="0"/>
    <m/>
    <m/>
    <m/>
  </r>
  <r>
    <s v="120602010570-0"/>
    <x v="38"/>
    <n v="321201"/>
    <s v="LIBRERO"/>
    <s v="22.09.2017"/>
    <n v="110000"/>
    <n v="30250"/>
    <s v="ZLIN"/>
    <n v="10"/>
    <n v="0"/>
    <n v="0"/>
    <n v="0"/>
    <s v="ZLIN"/>
    <n v="10"/>
    <n v="0"/>
    <n v="0"/>
    <n v="0"/>
    <m/>
    <m/>
    <m/>
  </r>
  <r>
    <s v="120602010571-0"/>
    <x v="38"/>
    <n v="321201"/>
    <s v="LIBRERO"/>
    <s v="22.09.2017"/>
    <n v="110000"/>
    <n v="30250"/>
    <s v="ZLIN"/>
    <n v="10"/>
    <n v="0"/>
    <n v="0"/>
    <n v="0"/>
    <s v="ZLIN"/>
    <n v="10"/>
    <n v="0"/>
    <n v="0"/>
    <n v="0"/>
    <m/>
    <m/>
    <m/>
  </r>
  <r>
    <s v="120602010572-0"/>
    <x v="38"/>
    <n v="321201"/>
    <s v="LIBRERO"/>
    <s v="22.09.2017"/>
    <n v="110000"/>
    <n v="30250"/>
    <s v="ZLIN"/>
    <n v="10"/>
    <n v="0"/>
    <n v="0"/>
    <n v="0"/>
    <s v="ZLIN"/>
    <n v="10"/>
    <n v="0"/>
    <n v="0"/>
    <n v="0"/>
    <m/>
    <m/>
    <m/>
  </r>
  <r>
    <s v="120602010573-0"/>
    <x v="38"/>
    <n v="321201"/>
    <s v="LIBRERO"/>
    <s v="22.09.2017"/>
    <n v="110000"/>
    <n v="30250"/>
    <s v="ZLIN"/>
    <n v="10"/>
    <n v="0"/>
    <n v="0"/>
    <n v="0"/>
    <s v="ZLIN"/>
    <n v="10"/>
    <n v="0"/>
    <n v="0"/>
    <n v="0"/>
    <m/>
    <m/>
    <m/>
  </r>
  <r>
    <s v="120602010574-0"/>
    <x v="38"/>
    <n v="321201"/>
    <s v="LIBRERO"/>
    <s v="22.09.2017"/>
    <n v="110000"/>
    <n v="30250"/>
    <s v="ZLIN"/>
    <n v="10"/>
    <n v="0"/>
    <n v="0"/>
    <n v="0"/>
    <s v="ZLIN"/>
    <n v="10"/>
    <n v="0"/>
    <n v="0"/>
    <n v="0"/>
    <m/>
    <m/>
    <m/>
  </r>
  <r>
    <s v="120602010575-0"/>
    <x v="38"/>
    <n v="321201"/>
    <s v="LIBRERO"/>
    <s v="22.09.2017"/>
    <n v="110000"/>
    <n v="30250"/>
    <s v="ZLIN"/>
    <n v="10"/>
    <n v="0"/>
    <n v="0"/>
    <n v="0"/>
    <s v="ZLIN"/>
    <n v="10"/>
    <n v="0"/>
    <n v="0"/>
    <n v="0"/>
    <m/>
    <m/>
    <m/>
  </r>
  <r>
    <s v="120602010576-0"/>
    <x v="38"/>
    <n v="321201"/>
    <s v="LIBRERO"/>
    <s v="22.09.2017"/>
    <n v="110000"/>
    <n v="30250"/>
    <s v="ZLIN"/>
    <n v="10"/>
    <n v="0"/>
    <n v="0"/>
    <n v="0"/>
    <s v="ZLIN"/>
    <n v="10"/>
    <n v="0"/>
    <n v="0"/>
    <n v="0"/>
    <m/>
    <m/>
    <m/>
  </r>
  <r>
    <s v="120602010577-0"/>
    <x v="38"/>
    <n v="214401"/>
    <s v="AIRE ACONDICIONADO CIELO RASO"/>
    <s v="25.10.2017"/>
    <n v="1050000"/>
    <n v="280000"/>
    <s v="ZLIN"/>
    <n v="10"/>
    <n v="0"/>
    <n v="0"/>
    <n v="0"/>
    <s v="ZLIN"/>
    <n v="10"/>
    <n v="0"/>
    <n v="0"/>
    <n v="0"/>
    <m/>
    <m/>
    <m/>
  </r>
  <r>
    <s v="120602010578-0"/>
    <x v="38"/>
    <n v="214100"/>
    <s v="FUENTE DE AGUA"/>
    <s v="03.10.2017"/>
    <n v="358333.34"/>
    <n v="95555.550000000047"/>
    <s v="ZLIN"/>
    <n v="10"/>
    <n v="0"/>
    <n v="0"/>
    <n v="0"/>
    <s v="ZLIN"/>
    <n v="10"/>
    <n v="0"/>
    <n v="0"/>
    <n v="0"/>
    <m/>
    <m/>
    <m/>
  </r>
  <r>
    <s v="120602010579-0"/>
    <x v="38"/>
    <n v="341204"/>
    <s v="FUENTE DE AGUA"/>
    <s v="03.10.2017"/>
    <n v="358333.34"/>
    <n v="95555.550000000047"/>
    <s v="ZLIN"/>
    <n v="10"/>
    <n v="0"/>
    <n v="0"/>
    <n v="0"/>
    <s v="ZLIN"/>
    <n v="10"/>
    <n v="0"/>
    <n v="0"/>
    <n v="0"/>
    <m/>
    <m/>
    <m/>
  </r>
  <r>
    <s v="120602010580-0"/>
    <x v="38"/>
    <n v="341204"/>
    <s v="FUENTE DE AGUA"/>
    <s v="03.10.2017"/>
    <n v="358333.34"/>
    <n v="95555.550000000047"/>
    <s v="ZLIN"/>
    <n v="10"/>
    <n v="0"/>
    <n v="0"/>
    <n v="0"/>
    <s v="ZLIN"/>
    <n v="10"/>
    <n v="0"/>
    <n v="0"/>
    <n v="0"/>
    <m/>
    <m/>
    <m/>
  </r>
  <r>
    <s v="120602010581-0"/>
    <x v="38"/>
    <n v="341204"/>
    <s v="FUENTE DE AGUA"/>
    <s v="03.10.2017"/>
    <n v="358333.34"/>
    <n v="95555.550000000047"/>
    <s v="ZLIN"/>
    <n v="10"/>
    <n v="0"/>
    <n v="0"/>
    <n v="0"/>
    <s v="ZLIN"/>
    <n v="10"/>
    <n v="0"/>
    <n v="0"/>
    <n v="0"/>
    <m/>
    <m/>
    <m/>
  </r>
  <r>
    <s v="120602010582-0"/>
    <x v="38"/>
    <n v="341204"/>
    <s v="FUENTE DE AGUA"/>
    <s v="03.10.2017"/>
    <n v="358333.33"/>
    <n v="95555.549999999988"/>
    <s v="ZLIN"/>
    <n v="10"/>
    <n v="0"/>
    <n v="0"/>
    <n v="0"/>
    <s v="ZLIN"/>
    <n v="10"/>
    <n v="0"/>
    <n v="0"/>
    <n v="0"/>
    <m/>
    <m/>
    <m/>
  </r>
  <r>
    <s v="120602010583-0"/>
    <x v="38"/>
    <n v="341204"/>
    <s v="FUENTE DE AGUA"/>
    <s v="03.10.2017"/>
    <n v="358333.33"/>
    <n v="95555.549999999988"/>
    <s v="ZLIN"/>
    <n v="10"/>
    <n v="0"/>
    <n v="0"/>
    <n v="0"/>
    <s v="ZLIN"/>
    <n v="10"/>
    <n v="0"/>
    <n v="0"/>
    <n v="0"/>
    <m/>
    <m/>
    <m/>
  </r>
  <r>
    <s v="120602010584-0"/>
    <x v="38"/>
    <n v="341204"/>
    <s v="FUENTE DE AGUA"/>
    <s v="03.10.2017"/>
    <n v="358333.33"/>
    <n v="95555.549999999988"/>
    <s v="ZLIN"/>
    <n v="10"/>
    <n v="0"/>
    <n v="0"/>
    <n v="0"/>
    <s v="ZLIN"/>
    <n v="10"/>
    <n v="0"/>
    <n v="0"/>
    <n v="0"/>
    <m/>
    <m/>
    <m/>
  </r>
  <r>
    <s v="120602010585-0"/>
    <x v="38"/>
    <n v="341204"/>
    <s v="FUENTE DE AGUA"/>
    <s v="03.10.2017"/>
    <n v="358333.33"/>
    <n v="95555.549999999988"/>
    <s v="ZLIN"/>
    <n v="10"/>
    <n v="0"/>
    <n v="0"/>
    <n v="0"/>
    <s v="ZLIN"/>
    <n v="10"/>
    <n v="0"/>
    <n v="0"/>
    <n v="0"/>
    <m/>
    <m/>
    <m/>
  </r>
  <r>
    <s v="120602010586-0"/>
    <x v="38"/>
    <n v="344205"/>
    <s v="FUENTE DE AGUA"/>
    <s v="03.10.2017"/>
    <n v="358333.33"/>
    <n v="95555.549999999988"/>
    <s v="ZLIN"/>
    <n v="10"/>
    <n v="0"/>
    <n v="0"/>
    <n v="0"/>
    <s v="ZLIN"/>
    <n v="10"/>
    <n v="0"/>
    <n v="0"/>
    <n v="0"/>
    <m/>
    <m/>
    <m/>
  </r>
  <r>
    <s v="120602010587-0"/>
    <x v="38"/>
    <n v="341204"/>
    <s v="FUENTE DE AGUA"/>
    <s v="03.10.2017"/>
    <n v="358333.33"/>
    <n v="95555.549999999988"/>
    <s v="ZLIN"/>
    <n v="10"/>
    <n v="0"/>
    <n v="0"/>
    <n v="0"/>
    <s v="ZLIN"/>
    <n v="10"/>
    <n v="0"/>
    <n v="0"/>
    <n v="0"/>
    <m/>
    <m/>
    <m/>
  </r>
  <r>
    <s v="120602010588-0"/>
    <x v="38"/>
    <n v="344205"/>
    <s v="FUENTE DE AGUA"/>
    <s v="03.10.2017"/>
    <n v="358333.33"/>
    <n v="95555.549999999988"/>
    <s v="ZLIN"/>
    <n v="10"/>
    <n v="0"/>
    <n v="0"/>
    <n v="0"/>
    <s v="ZLIN"/>
    <n v="10"/>
    <n v="0"/>
    <n v="0"/>
    <n v="0"/>
    <m/>
    <m/>
    <m/>
  </r>
  <r>
    <s v="120602010589-0"/>
    <x v="38"/>
    <n v="342301"/>
    <s v="FUENTE DE AGUA"/>
    <s v="03.10.2017"/>
    <n v="358333.33"/>
    <n v="95555.549999999988"/>
    <s v="ZLIN"/>
    <n v="10"/>
    <n v="0"/>
    <n v="0"/>
    <n v="0"/>
    <s v="ZLIN"/>
    <n v="10"/>
    <n v="0"/>
    <n v="0"/>
    <n v="0"/>
    <m/>
    <m/>
    <m/>
  </r>
  <r>
    <s v="120602010590-0"/>
    <x v="38"/>
    <n v="341204"/>
    <s v="AIRE ACONDICIONADO"/>
    <s v="03.11.2017"/>
    <n v="588694.07999999996"/>
    <n v="152079.29999999993"/>
    <s v="ZLIN"/>
    <n v="10"/>
    <n v="0"/>
    <n v="0"/>
    <n v="0"/>
    <s v="ZLIN"/>
    <n v="10"/>
    <n v="0"/>
    <n v="0"/>
    <n v="0"/>
    <m/>
    <m/>
    <m/>
  </r>
  <r>
    <s v="120602010591-0"/>
    <x v="38"/>
    <n v="214301"/>
    <s v="TANQUE DE CAPTACIÓN 5000 LITROS"/>
    <s v="03.10.2017"/>
    <n v="593984.5"/>
    <n v="158395.87"/>
    <s v="ZLIN"/>
    <n v="10"/>
    <n v="0"/>
    <n v="0"/>
    <n v="0"/>
    <s v="ZLIN"/>
    <n v="10"/>
    <n v="0"/>
    <n v="0"/>
    <n v="0"/>
    <m/>
    <m/>
    <m/>
  </r>
  <r>
    <s v="120602010592-0"/>
    <x v="38"/>
    <n v="322301"/>
    <s v="AIRE ACONDICIONADO"/>
    <s v="26.10.2017"/>
    <n v="503829.99"/>
    <n v="134354.66999999998"/>
    <s v="ZLIN"/>
    <n v="10"/>
    <n v="0"/>
    <n v="0"/>
    <n v="0"/>
    <s v="ZLIN"/>
    <n v="10"/>
    <n v="0"/>
    <n v="0"/>
    <n v="0"/>
    <m/>
    <m/>
    <m/>
  </r>
  <r>
    <s v="120602010593-0"/>
    <x v="38"/>
    <n v="216100"/>
    <s v="SILLA SECRETARIAL"/>
    <s v="02.10.2017"/>
    <n v="186450"/>
    <n v="49720"/>
    <s v="ZLIN"/>
    <n v="10"/>
    <n v="0"/>
    <n v="0"/>
    <n v="0"/>
    <s v="ZLIN"/>
    <n v="10"/>
    <n v="0"/>
    <n v="0"/>
    <n v="0"/>
    <m/>
    <m/>
    <m/>
  </r>
  <r>
    <s v="120602010594-0"/>
    <x v="38"/>
    <n v="133301"/>
    <s v="SILLA SECRETARIAL"/>
    <s v="02.10.2017"/>
    <n v="186450"/>
    <n v="49720"/>
    <s v="ZLIN"/>
    <n v="10"/>
    <n v="0"/>
    <n v="0"/>
    <n v="0"/>
    <s v="ZLIN"/>
    <n v="10"/>
    <n v="0"/>
    <n v="0"/>
    <n v="0"/>
    <m/>
    <m/>
    <m/>
  </r>
  <r>
    <s v="120602010595-0"/>
    <x v="38"/>
    <n v="216301"/>
    <s v="SILLA SECRETARIAL"/>
    <s v="02.10.2017"/>
    <n v="186450"/>
    <n v="49720"/>
    <s v="ZLIN"/>
    <n v="10"/>
    <n v="0"/>
    <n v="0"/>
    <n v="0"/>
    <s v="ZLIN"/>
    <n v="10"/>
    <n v="0"/>
    <n v="0"/>
    <n v="0"/>
    <m/>
    <m/>
    <m/>
  </r>
  <r>
    <s v="120602010596-0"/>
    <x v="38"/>
    <n v="216301"/>
    <s v="SILLA SECRETARIAL"/>
    <s v="02.10.2017"/>
    <n v="204216.99"/>
    <n v="54457.869999999995"/>
    <s v="ZLIN"/>
    <n v="10"/>
    <n v="0"/>
    <n v="0"/>
    <n v="0"/>
    <s v="ZLIN"/>
    <n v="10"/>
    <n v="0"/>
    <n v="0"/>
    <n v="0"/>
    <m/>
    <m/>
    <m/>
  </r>
  <r>
    <s v="120602010597-0"/>
    <x v="38"/>
    <n v="216201"/>
    <s v="SILLA SECRETARIAL"/>
    <s v="02.10.2017"/>
    <n v="192100"/>
    <n v="51226.670000000013"/>
    <s v="ZLIN"/>
    <n v="10"/>
    <n v="0"/>
    <n v="0"/>
    <n v="0"/>
    <s v="ZLIN"/>
    <n v="10"/>
    <n v="0"/>
    <n v="0"/>
    <n v="0"/>
    <m/>
    <m/>
    <m/>
  </r>
  <r>
    <s v="120602010598-0"/>
    <x v="38"/>
    <n v="216100"/>
    <s v="SILLA SECRETARIAL"/>
    <s v="02.10.2017"/>
    <n v="192100"/>
    <n v="51226.670000000013"/>
    <s v="ZLIN"/>
    <n v="10"/>
    <n v="0"/>
    <n v="0"/>
    <n v="0"/>
    <s v="ZLIN"/>
    <n v="10"/>
    <n v="0"/>
    <n v="0"/>
    <n v="0"/>
    <m/>
    <m/>
    <m/>
  </r>
  <r>
    <s v="120602010599-0"/>
    <x v="38"/>
    <n v="216100"/>
    <s v="SILLA SECRETARIAL"/>
    <s v="02.10.2017"/>
    <n v="192100"/>
    <n v="51226.670000000013"/>
    <s v="ZLIN"/>
    <n v="10"/>
    <n v="0"/>
    <n v="0"/>
    <n v="0"/>
    <s v="ZLIN"/>
    <n v="10"/>
    <n v="0"/>
    <n v="0"/>
    <n v="0"/>
    <m/>
    <m/>
    <m/>
  </r>
  <r>
    <s v="120602010600-0"/>
    <x v="38"/>
    <n v="216100"/>
    <s v="SILLA SECRETARIAL"/>
    <s v="02.10.2017"/>
    <n v="192100"/>
    <n v="51226.670000000013"/>
    <s v="ZLIN"/>
    <n v="10"/>
    <n v="0"/>
    <n v="0"/>
    <n v="0"/>
    <s v="ZLIN"/>
    <n v="10"/>
    <n v="0"/>
    <n v="0"/>
    <n v="0"/>
    <m/>
    <m/>
    <m/>
  </r>
  <r>
    <s v="120602010601-0"/>
    <x v="38"/>
    <n v="216201"/>
    <s v="SILLA SECRETARIAL"/>
    <s v="02.10.2017"/>
    <n v="192100"/>
    <n v="51226.670000000013"/>
    <s v="ZLIN"/>
    <n v="10"/>
    <n v="0"/>
    <n v="0"/>
    <n v="0"/>
    <s v="ZLIN"/>
    <n v="10"/>
    <n v="0"/>
    <n v="0"/>
    <n v="0"/>
    <m/>
    <m/>
    <m/>
  </r>
  <r>
    <s v="120602010602-0"/>
    <x v="38"/>
    <n v="216201"/>
    <s v="SILLA SECRETARIAL"/>
    <s v="02.10.2017"/>
    <n v="192100"/>
    <n v="51226.670000000013"/>
    <s v="ZLIN"/>
    <n v="10"/>
    <n v="0"/>
    <n v="0"/>
    <n v="0"/>
    <s v="ZLIN"/>
    <n v="10"/>
    <n v="0"/>
    <n v="0"/>
    <n v="0"/>
    <m/>
    <m/>
    <m/>
  </r>
  <r>
    <s v="120602010603-0"/>
    <x v="38"/>
    <n v="332201"/>
    <s v="CAMARA FOTOGRAFICA"/>
    <s v="03.10.2017"/>
    <n v="170200"/>
    <n v="45386.67"/>
    <s v="ZLIN"/>
    <n v="10"/>
    <n v="0"/>
    <n v="0"/>
    <n v="0"/>
    <s v="ZLIN"/>
    <n v="10"/>
    <n v="0"/>
    <n v="0"/>
    <n v="0"/>
    <m/>
    <m/>
    <m/>
  </r>
  <r>
    <s v="120602010604-0"/>
    <x v="38"/>
    <n v="131100"/>
    <s v="AIRE ACONDICIONADO"/>
    <s v="07.11.2017"/>
    <n v="608186.42000000004"/>
    <n v="157114.82000000007"/>
    <s v="ZLIN"/>
    <n v="10"/>
    <n v="0"/>
    <n v="0"/>
    <n v="0"/>
    <s v="ZLIN"/>
    <n v="10"/>
    <n v="0"/>
    <n v="0"/>
    <n v="0"/>
    <m/>
    <m/>
    <m/>
  </r>
  <r>
    <s v="120602010605-0"/>
    <x v="38"/>
    <n v="321101"/>
    <s v="MUEBLE DE PARED"/>
    <s v="10.10.2017"/>
    <n v="247470"/>
    <n v="65992"/>
    <s v="ZLIN"/>
    <n v="10"/>
    <n v="0"/>
    <n v="0"/>
    <n v="0"/>
    <s v="ZLIN"/>
    <n v="10"/>
    <n v="0"/>
    <n v="0"/>
    <n v="0"/>
    <m/>
    <m/>
    <m/>
  </r>
  <r>
    <s v="120602010606-0"/>
    <x v="38"/>
    <n v="321101"/>
    <s v="MUEBLE DE PARED"/>
    <s v="10.10.2017"/>
    <n v="296964"/>
    <n v="79190.399999999994"/>
    <s v="ZLIN"/>
    <n v="10"/>
    <n v="0"/>
    <n v="0"/>
    <n v="0"/>
    <s v="ZLIN"/>
    <n v="10"/>
    <n v="0"/>
    <n v="0"/>
    <n v="0"/>
    <m/>
    <m/>
    <m/>
  </r>
  <r>
    <s v="120602010607-0"/>
    <x v="38"/>
    <n v="335204"/>
    <s v=" MUEBLE DE PARED"/>
    <s v="10.10.2017"/>
    <n v="131984"/>
    <n v="35195.729999999996"/>
    <s v="ZLIN"/>
    <n v="10"/>
    <n v="0"/>
    <n v="0"/>
    <n v="0"/>
    <s v="ZLIN"/>
    <n v="10"/>
    <n v="0"/>
    <n v="0"/>
    <n v="0"/>
    <m/>
    <m/>
    <m/>
  </r>
  <r>
    <s v="120602010610-0"/>
    <x v="38"/>
    <n v="314100"/>
    <s v="ARCHIVADOR MODULO BAJO ARTURITO DOBLE"/>
    <s v="26.10.2017"/>
    <n v="298961.53999999998"/>
    <n v="79723.069999999978"/>
    <s v="ZLIN"/>
    <n v="10"/>
    <n v="0"/>
    <n v="0"/>
    <n v="0"/>
    <s v="ZLIN"/>
    <n v="10"/>
    <n v="0"/>
    <n v="0"/>
    <n v="0"/>
    <m/>
    <m/>
    <m/>
  </r>
  <r>
    <s v="120602010611-0"/>
    <x v="38"/>
    <n v="314100"/>
    <s v="ARCHIVADOR MODULO BAJO TIPO ARTURITO"/>
    <s v="26.10.2017"/>
    <n v="298961.53999999998"/>
    <n v="79723.069999999978"/>
    <s v="ZLIN"/>
    <n v="10"/>
    <n v="0"/>
    <n v="0"/>
    <n v="0"/>
    <s v="ZLIN"/>
    <n v="10"/>
    <n v="0"/>
    <n v="0"/>
    <n v="0"/>
    <m/>
    <m/>
    <m/>
  </r>
  <r>
    <s v="120602010612-0"/>
    <x v="38"/>
    <n v="211100"/>
    <s v="GRABADORA DIGITAL"/>
    <s v="17.10.2017"/>
    <n v="149300"/>
    <n v="39813.33"/>
    <s v="ZLIN"/>
    <n v="10"/>
    <n v="0"/>
    <n v="0"/>
    <n v="0"/>
    <s v="ZLIN"/>
    <n v="10"/>
    <n v="0"/>
    <n v="0"/>
    <n v="0"/>
    <m/>
    <m/>
    <m/>
  </r>
  <r>
    <s v="120602010613-0"/>
    <x v="38"/>
    <n v="335301"/>
    <s v="AIRE ACONDICIONADO"/>
    <s v="19.10.2017"/>
    <n v="574000"/>
    <n v="153066.66999999998"/>
    <s v="ZLIN"/>
    <n v="10"/>
    <n v="0"/>
    <n v="0"/>
    <n v="0"/>
    <s v="ZLIN"/>
    <n v="10"/>
    <n v="0"/>
    <n v="0"/>
    <n v="0"/>
    <m/>
    <m/>
    <m/>
  </r>
  <r>
    <s v="120602010614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15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16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17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18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19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20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21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22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23-0"/>
    <x v="38"/>
    <n v="321201"/>
    <s v="CONTENEDOR"/>
    <s v="24.01.2018"/>
    <n v="217625"/>
    <n v="52592.709999999992"/>
    <s v="ZLIN"/>
    <n v="10"/>
    <n v="0"/>
    <n v="0"/>
    <n v="0"/>
    <s v="ZLIN"/>
    <n v="10"/>
    <n v="0"/>
    <n v="0"/>
    <n v="0"/>
    <m/>
    <m/>
    <m/>
  </r>
  <r>
    <s v="120602010624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25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26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27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28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29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30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31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32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33-0"/>
    <x v="38"/>
    <n v="321201"/>
    <s v="CONTENEDOR"/>
    <s v="24.01.2018"/>
    <n v="182187.5"/>
    <n v="44028.649999999994"/>
    <s v="ZLIN"/>
    <n v="10"/>
    <n v="0"/>
    <n v="0"/>
    <n v="0"/>
    <s v="ZLIN"/>
    <n v="10"/>
    <n v="0"/>
    <n v="0"/>
    <n v="0"/>
    <m/>
    <m/>
    <m/>
  </r>
  <r>
    <s v="120602010634-0"/>
    <x v="38"/>
    <n v="321201"/>
    <s v="CONTENEDOR"/>
    <s v="24.01.2018"/>
    <n v="199479.17"/>
    <n v="48207.47"/>
    <s v="ZLIN"/>
    <n v="10"/>
    <n v="0"/>
    <n v="0"/>
    <n v="0"/>
    <s v="ZLIN"/>
    <n v="10"/>
    <n v="0"/>
    <n v="0"/>
    <n v="0"/>
    <m/>
    <m/>
    <m/>
  </r>
  <r>
    <s v="120602010635-0"/>
    <x v="38"/>
    <n v="321201"/>
    <s v="CONTENEDOR"/>
    <s v="24.01.2018"/>
    <n v="199479.17"/>
    <n v="48207.47"/>
    <s v="ZLIN"/>
    <n v="10"/>
    <n v="0"/>
    <n v="0"/>
    <n v="0"/>
    <s v="ZLIN"/>
    <n v="10"/>
    <n v="0"/>
    <n v="0"/>
    <n v="0"/>
    <m/>
    <m/>
    <m/>
  </r>
  <r>
    <s v="120602010636-0"/>
    <x v="38"/>
    <n v="321201"/>
    <s v="CONTENEDOR"/>
    <s v="24.01.2018"/>
    <n v="199479.17"/>
    <n v="48207.47"/>
    <s v="ZLIN"/>
    <n v="10"/>
    <n v="0"/>
    <n v="0"/>
    <n v="0"/>
    <s v="ZLIN"/>
    <n v="10"/>
    <n v="0"/>
    <n v="0"/>
    <n v="0"/>
    <m/>
    <m/>
    <m/>
  </r>
  <r>
    <s v="120602010637-0"/>
    <x v="38"/>
    <n v="321201"/>
    <s v="CONTENEDOR"/>
    <s v="24.01.2018"/>
    <n v="199479.17"/>
    <n v="48207.47"/>
    <s v="ZLIN"/>
    <n v="10"/>
    <n v="0"/>
    <n v="0"/>
    <n v="0"/>
    <s v="ZLIN"/>
    <n v="10"/>
    <n v="0"/>
    <n v="0"/>
    <n v="0"/>
    <m/>
    <m/>
    <m/>
  </r>
  <r>
    <s v="120602010638-0"/>
    <x v="38"/>
    <n v="321201"/>
    <s v="CONTENEDOR"/>
    <s v="24.01.2018"/>
    <n v="199479.17"/>
    <n v="48207.47"/>
    <s v="ZLIN"/>
    <n v="10"/>
    <n v="0"/>
    <n v="0"/>
    <n v="0"/>
    <s v="ZLIN"/>
    <n v="10"/>
    <n v="0"/>
    <n v="0"/>
    <n v="0"/>
    <m/>
    <m/>
    <m/>
  </r>
  <r>
    <s v="120602010639-0"/>
    <x v="38"/>
    <n v="321201"/>
    <s v="CONTENEDOR"/>
    <s v="24.01.2018"/>
    <n v="199479.17"/>
    <n v="48207.47"/>
    <s v="ZLIN"/>
    <n v="10"/>
    <n v="0"/>
    <n v="0"/>
    <n v="0"/>
    <s v="ZLIN"/>
    <n v="10"/>
    <n v="0"/>
    <n v="0"/>
    <n v="0"/>
    <m/>
    <m/>
    <m/>
  </r>
  <r>
    <s v="120602010640-0"/>
    <x v="38"/>
    <n v="321201"/>
    <s v="CONTENEDOR"/>
    <s v="24.01.2018"/>
    <n v="132500"/>
    <n v="32020.83"/>
    <s v="ZLIN"/>
    <n v="10"/>
    <n v="0"/>
    <n v="0"/>
    <n v="0"/>
    <s v="ZLIN"/>
    <n v="10"/>
    <n v="0"/>
    <n v="0"/>
    <n v="0"/>
    <m/>
    <m/>
    <m/>
  </r>
  <r>
    <s v="120602010641-0"/>
    <x v="38"/>
    <n v="321201"/>
    <s v="CONTENEDOR"/>
    <s v="24.01.2018"/>
    <n v="132500"/>
    <n v="32020.83"/>
    <s v="ZLIN"/>
    <n v="10"/>
    <n v="0"/>
    <n v="0"/>
    <n v="0"/>
    <s v="ZLIN"/>
    <n v="10"/>
    <n v="0"/>
    <n v="0"/>
    <n v="0"/>
    <m/>
    <m/>
    <m/>
  </r>
  <r>
    <s v="120602010642-0"/>
    <x v="38"/>
    <n v="321201"/>
    <s v="CONTENEDOR"/>
    <s v="24.01.2018"/>
    <n v="132500"/>
    <n v="32020.83"/>
    <s v="ZLIN"/>
    <n v="10"/>
    <n v="0"/>
    <n v="0"/>
    <n v="0"/>
    <s v="ZLIN"/>
    <n v="10"/>
    <n v="0"/>
    <n v="0"/>
    <n v="0"/>
    <m/>
    <m/>
    <m/>
  </r>
  <r>
    <s v="120602010643-0"/>
    <x v="38"/>
    <n v="321201"/>
    <s v="CONTENEDOR"/>
    <s v="24.01.2018"/>
    <n v="132500"/>
    <n v="32020.83"/>
    <s v="ZLIN"/>
    <n v="10"/>
    <n v="0"/>
    <n v="0"/>
    <n v="0"/>
    <s v="ZLIN"/>
    <n v="10"/>
    <n v="0"/>
    <n v="0"/>
    <n v="0"/>
    <m/>
    <m/>
    <m/>
  </r>
  <r>
    <s v="120602010644-0"/>
    <x v="38"/>
    <n v="321201"/>
    <s v="CONTENEDOR"/>
    <s v="24.01.2018"/>
    <n v="132500"/>
    <n v="32020.83"/>
    <s v="ZLIN"/>
    <n v="10"/>
    <n v="0"/>
    <n v="0"/>
    <n v="0"/>
    <s v="ZLIN"/>
    <n v="10"/>
    <n v="0"/>
    <n v="0"/>
    <n v="0"/>
    <m/>
    <m/>
    <m/>
  </r>
  <r>
    <s v="120602010645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46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47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48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49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0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1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2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3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4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5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6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7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8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59-0"/>
    <x v="38"/>
    <n v="321201"/>
    <s v="CONTENEDOR"/>
    <s v="24.01.2018"/>
    <n v="406250"/>
    <n v="98177.080000000016"/>
    <s v="ZLIN"/>
    <n v="10"/>
    <n v="0"/>
    <n v="0"/>
    <n v="0"/>
    <s v="ZLIN"/>
    <n v="10"/>
    <n v="0"/>
    <n v="0"/>
    <n v="0"/>
    <m/>
    <m/>
    <m/>
  </r>
  <r>
    <s v="120602010660-0"/>
    <x v="38"/>
    <n v="321201"/>
    <s v="CONTENEDOR"/>
    <s v="24.01.2018"/>
    <n v="287500"/>
    <n v="69479.170000000013"/>
    <s v="ZLIN"/>
    <n v="10"/>
    <n v="0"/>
    <n v="0"/>
    <n v="0"/>
    <s v="ZLIN"/>
    <n v="10"/>
    <n v="0"/>
    <n v="0"/>
    <n v="0"/>
    <m/>
    <m/>
    <m/>
  </r>
  <r>
    <s v="120602010661-0"/>
    <x v="38"/>
    <n v="321201"/>
    <s v="CONTENEDOR"/>
    <s v="24.01.2018"/>
    <n v="287500"/>
    <n v="69479.170000000013"/>
    <s v="ZLIN"/>
    <n v="10"/>
    <n v="0"/>
    <n v="0"/>
    <n v="0"/>
    <s v="ZLIN"/>
    <n v="10"/>
    <n v="0"/>
    <n v="0"/>
    <n v="0"/>
    <m/>
    <m/>
    <m/>
  </r>
  <r>
    <s v="120602010662-0"/>
    <x v="38"/>
    <n v="321201"/>
    <s v="CONTENEDOR"/>
    <s v="24.01.2018"/>
    <n v="927500"/>
    <n v="224145.82999999996"/>
    <s v="ZLIN"/>
    <n v="10"/>
    <n v="0"/>
    <n v="0"/>
    <n v="0"/>
    <s v="ZLIN"/>
    <n v="10"/>
    <n v="0"/>
    <n v="0"/>
    <n v="0"/>
    <m/>
    <m/>
    <m/>
  </r>
  <r>
    <s v="120602010663-0"/>
    <x v="38"/>
    <n v="321201"/>
    <s v="CONTENEDOR"/>
    <s v="24.01.2018"/>
    <n v="603750"/>
    <n v="145906.25"/>
    <s v="ZLIN"/>
    <n v="10"/>
    <n v="0"/>
    <n v="0"/>
    <n v="0"/>
    <s v="ZLIN"/>
    <n v="10"/>
    <n v="0"/>
    <n v="0"/>
    <n v="0"/>
    <m/>
    <m/>
    <m/>
  </r>
  <r>
    <s v="120602010664-0"/>
    <x v="38"/>
    <n v="321201"/>
    <s v="CONTENEDOR"/>
    <s v="24.01.2018"/>
    <n v="603750"/>
    <n v="145906.25"/>
    <s v="ZLIN"/>
    <n v="10"/>
    <n v="0"/>
    <n v="0"/>
    <n v="0"/>
    <s v="ZLIN"/>
    <n v="10"/>
    <n v="0"/>
    <n v="0"/>
    <n v="0"/>
    <m/>
    <m/>
    <m/>
  </r>
  <r>
    <s v="120602010665-0"/>
    <x v="38"/>
    <n v="321201"/>
    <s v="CONTENEDOR"/>
    <s v="24.01.2018"/>
    <n v="517500"/>
    <n v="125062.5"/>
    <s v="ZLIN"/>
    <n v="10"/>
    <n v="0"/>
    <n v="0"/>
    <n v="0"/>
    <s v="ZLIN"/>
    <n v="10"/>
    <n v="0"/>
    <n v="0"/>
    <n v="0"/>
    <m/>
    <m/>
    <m/>
  </r>
  <r>
    <s v="120602010666-0"/>
    <x v="38"/>
    <n v="321201"/>
    <s v="CONTENEDOR"/>
    <s v="24.01.2018"/>
    <n v="517500"/>
    <n v="125062.5"/>
    <s v="ZLIN"/>
    <n v="10"/>
    <n v="0"/>
    <n v="0"/>
    <n v="0"/>
    <s v="ZLIN"/>
    <n v="10"/>
    <n v="0"/>
    <n v="0"/>
    <n v="0"/>
    <m/>
    <m/>
    <m/>
  </r>
  <r>
    <s v="120602010667-0"/>
    <x v="38"/>
    <n v="321201"/>
    <s v="CONTENEDOR"/>
    <s v="24.01.2018"/>
    <n v="180000"/>
    <n v="43500"/>
    <s v="ZLIN"/>
    <n v="10"/>
    <n v="0"/>
    <n v="0"/>
    <n v="0"/>
    <s v="ZLIN"/>
    <n v="10"/>
    <n v="0"/>
    <n v="0"/>
    <n v="0"/>
    <m/>
    <m/>
    <m/>
  </r>
  <r>
    <s v="120602010668-0"/>
    <x v="38"/>
    <n v="321201"/>
    <s v="CONTENEDOR"/>
    <s v="24.01.2018"/>
    <n v="180000"/>
    <n v="43500"/>
    <s v="ZLIN"/>
    <n v="10"/>
    <n v="0"/>
    <n v="0"/>
    <n v="0"/>
    <s v="ZLIN"/>
    <n v="10"/>
    <n v="0"/>
    <n v="0"/>
    <n v="0"/>
    <m/>
    <m/>
    <m/>
  </r>
  <r>
    <s v="120602010669-0"/>
    <x v="38"/>
    <n v="321201"/>
    <s v="CONTENEDOR"/>
    <s v="24.01.2018"/>
    <n v="3490000"/>
    <n v="843416.66999999993"/>
    <s v="ZLIN"/>
    <n v="10"/>
    <n v="0"/>
    <n v="0"/>
    <n v="0"/>
    <s v="ZLIN"/>
    <n v="10"/>
    <n v="0"/>
    <n v="0"/>
    <n v="0"/>
    <m/>
    <m/>
    <m/>
  </r>
  <r>
    <s v="120602010670-0"/>
    <x v="38"/>
    <n v="321201"/>
    <s v="CONTENEDOR"/>
    <s v="24.01.2018"/>
    <n v="2617500"/>
    <n v="632562.5"/>
    <s v="ZLIN"/>
    <n v="10"/>
    <n v="0"/>
    <n v="0"/>
    <n v="0"/>
    <s v="ZLIN"/>
    <n v="10"/>
    <n v="0"/>
    <n v="0"/>
    <n v="0"/>
    <m/>
    <m/>
    <m/>
  </r>
  <r>
    <s v="120602010671-0"/>
    <x v="38"/>
    <n v="321201"/>
    <s v="CONTENEDOR"/>
    <s v="24.01.2018"/>
    <n v="2181250"/>
    <n v="527135.41999999993"/>
    <s v="ZLIN"/>
    <n v="10"/>
    <n v="0"/>
    <n v="0"/>
    <n v="0"/>
    <s v="ZLIN"/>
    <n v="10"/>
    <n v="0"/>
    <n v="0"/>
    <n v="0"/>
    <m/>
    <m/>
    <m/>
  </r>
  <r>
    <s v="120602010672-0"/>
    <x v="38"/>
    <n v="321201"/>
    <s v="CONTENEDOR"/>
    <s v="24.01.2018"/>
    <n v="4550000"/>
    <n v="1099583.33"/>
    <s v="ZLIN"/>
    <n v="10"/>
    <n v="0"/>
    <n v="0"/>
    <n v="0"/>
    <s v="ZLIN"/>
    <n v="10"/>
    <n v="0"/>
    <n v="0"/>
    <n v="0"/>
    <m/>
    <m/>
    <m/>
  </r>
  <r>
    <s v="120602010673-0"/>
    <x v="38"/>
    <n v="321201"/>
    <s v="CONTENEDOR"/>
    <s v="27.12.2017"/>
    <n v="3981250"/>
    <n v="995312.5"/>
    <s v="ZLIN"/>
    <n v="10"/>
    <n v="0"/>
    <n v="0"/>
    <n v="0"/>
    <s v="ZLIN"/>
    <n v="10"/>
    <n v="0"/>
    <n v="0"/>
    <n v="0"/>
    <m/>
    <m/>
    <m/>
  </r>
  <r>
    <s v="120602010674-0"/>
    <x v="38"/>
    <n v="321201"/>
    <s v="CONTENEDOR"/>
    <s v="27.12.2017"/>
    <n v="2275000"/>
    <n v="568750"/>
    <s v="ZLIN"/>
    <n v="10"/>
    <n v="0"/>
    <n v="0"/>
    <n v="0"/>
    <s v="ZLIN"/>
    <n v="10"/>
    <n v="0"/>
    <n v="0"/>
    <n v="0"/>
    <m/>
    <m/>
    <m/>
  </r>
  <r>
    <s v="120602010675-0"/>
    <x v="38"/>
    <n v="321201"/>
    <s v="CONTENEDOR"/>
    <s v="24.01.2018"/>
    <n v="2843750"/>
    <n v="687239.58000000007"/>
    <s v="ZLIN"/>
    <n v="10"/>
    <n v="0"/>
    <n v="0"/>
    <n v="0"/>
    <s v="ZLIN"/>
    <n v="10"/>
    <n v="0"/>
    <n v="0"/>
    <n v="0"/>
    <m/>
    <m/>
    <m/>
  </r>
  <r>
    <s v="120602010676-0"/>
    <x v="38"/>
    <n v="334304"/>
    <s v="REFRIGERADORA"/>
    <s v="31.10.2017"/>
    <n v="154900"/>
    <n v="41306.67"/>
    <s v="ZLIN"/>
    <n v="10"/>
    <n v="0"/>
    <n v="0"/>
    <n v="0"/>
    <s v="ZLIN"/>
    <n v="10"/>
    <n v="0"/>
    <n v="0"/>
    <n v="0"/>
    <m/>
    <m/>
    <m/>
  </r>
  <r>
    <s v="120602010677-0"/>
    <x v="38"/>
    <n v="315100"/>
    <s v="AIRE ACONDICIONADO TIPO CIELO"/>
    <s v="27.10.2017"/>
    <n v="1845000"/>
    <n v="492000"/>
    <s v="ZLIN"/>
    <n v="10"/>
    <n v="0"/>
    <n v="0"/>
    <n v="0"/>
    <s v="ZLIN"/>
    <n v="10"/>
    <n v="0"/>
    <n v="0"/>
    <n v="0"/>
    <m/>
    <m/>
    <m/>
  </r>
  <r>
    <s v="120602010678-0"/>
    <x v="38"/>
    <n v="342306"/>
    <s v="AIRE ACONDICIONADO"/>
    <s v="22.12.2017"/>
    <n v="1356000"/>
    <n v="339000"/>
    <s v="ZLIN"/>
    <n v="10"/>
    <n v="0"/>
    <n v="0"/>
    <n v="0"/>
    <s v="ZLIN"/>
    <n v="10"/>
    <n v="0"/>
    <n v="0"/>
    <n v="0"/>
    <m/>
    <m/>
    <m/>
  </r>
  <r>
    <s v="120602010679-0"/>
    <x v="38"/>
    <n v="342306"/>
    <s v="AIRE ACONDICIONADO"/>
    <s v="22.12.2017"/>
    <n v="1356000"/>
    <n v="339000"/>
    <s v="ZLIN"/>
    <n v="10"/>
    <n v="0"/>
    <n v="0"/>
    <n v="0"/>
    <s v="ZLIN"/>
    <n v="10"/>
    <n v="0"/>
    <n v="0"/>
    <n v="0"/>
    <m/>
    <m/>
    <m/>
  </r>
  <r>
    <s v="120602010680-0"/>
    <x v="38"/>
    <n v="344301"/>
    <s v="AIRE ACONDICIONADO"/>
    <s v="22.12.2017"/>
    <n v="1356000"/>
    <n v="339000"/>
    <s v="ZLIN"/>
    <n v="10"/>
    <n v="0"/>
    <n v="0"/>
    <n v="0"/>
    <s v="ZLIN"/>
    <n v="10"/>
    <n v="0"/>
    <n v="0"/>
    <n v="0"/>
    <m/>
    <m/>
    <m/>
  </r>
  <r>
    <s v="120602010681-0"/>
    <x v="38"/>
    <n v="342402"/>
    <s v="AIRE ACONDICIONADO"/>
    <s v="22.12.2017"/>
    <n v="1356000"/>
    <n v="339000"/>
    <s v="ZLIN"/>
    <n v="10"/>
    <n v="0"/>
    <n v="0"/>
    <n v="0"/>
    <s v="ZLIN"/>
    <n v="10"/>
    <n v="0"/>
    <n v="0"/>
    <n v="0"/>
    <m/>
    <m/>
    <m/>
  </r>
  <r>
    <s v="120602010682-0"/>
    <x v="38"/>
    <n v="342409"/>
    <s v="AIRE ACONDICIONADO"/>
    <s v="22.12.2017"/>
    <n v="1356000"/>
    <n v="339000"/>
    <s v="ZLIN"/>
    <n v="10"/>
    <n v="0"/>
    <n v="0"/>
    <n v="0"/>
    <s v="ZLIN"/>
    <n v="10"/>
    <n v="0"/>
    <n v="0"/>
    <n v="0"/>
    <m/>
    <m/>
    <m/>
  </r>
  <r>
    <s v="120602010683-0"/>
    <x v="38"/>
    <n v="342409"/>
    <s v="AIRE ACONDICIONADO"/>
    <s v="22.12.2017"/>
    <n v="1356000"/>
    <n v="339000"/>
    <s v="ZLIN"/>
    <n v="10"/>
    <n v="0"/>
    <n v="0"/>
    <n v="0"/>
    <s v="ZLIN"/>
    <n v="10"/>
    <n v="0"/>
    <n v="0"/>
    <n v="0"/>
    <m/>
    <m/>
    <m/>
  </r>
  <r>
    <s v="120602010685-0"/>
    <x v="38"/>
    <n v="322301"/>
    <s v="AIRE ACONDICIONADO"/>
    <s v="02.11.2017"/>
    <n v="2025000"/>
    <n v="523125"/>
    <s v="ZLIN"/>
    <n v="10"/>
    <n v="0"/>
    <n v="0"/>
    <n v="0"/>
    <s v="ZLIN"/>
    <n v="10"/>
    <n v="0"/>
    <n v="0"/>
    <n v="0"/>
    <m/>
    <m/>
    <m/>
  </r>
  <r>
    <s v="120602010686-0"/>
    <x v="38"/>
    <n v="322301"/>
    <s v="AIRE ACONDICIONADO"/>
    <s v="02.11.2017"/>
    <n v="2025000"/>
    <n v="523125"/>
    <s v="ZLIN"/>
    <n v="10"/>
    <n v="0"/>
    <n v="0"/>
    <n v="0"/>
    <s v="ZLIN"/>
    <n v="10"/>
    <n v="0"/>
    <n v="0"/>
    <n v="0"/>
    <m/>
    <m/>
    <m/>
  </r>
  <r>
    <s v="120602010687-0"/>
    <x v="38"/>
    <n v="322201"/>
    <s v="SILLA"/>
    <s v="07.11.2017"/>
    <n v="272450.90999999997"/>
    <n v="70383.149999999965"/>
    <s v="ZLIN"/>
    <n v="10"/>
    <n v="0"/>
    <n v="0"/>
    <n v="0"/>
    <s v="ZLIN"/>
    <n v="10"/>
    <n v="0"/>
    <n v="0"/>
    <n v="0"/>
    <m/>
    <m/>
    <m/>
  </r>
  <r>
    <s v="120602010688-0"/>
    <x v="38"/>
    <n v="214501"/>
    <s v="ESTANTE"/>
    <s v="22.12.2017"/>
    <n v="2081582.99"/>
    <n v="520395.75"/>
    <s v="ZLIN"/>
    <n v="10"/>
    <n v="0"/>
    <n v="0"/>
    <n v="0"/>
    <s v="ZLIN"/>
    <n v="10"/>
    <n v="0"/>
    <n v="0"/>
    <n v="0"/>
    <m/>
    <m/>
    <m/>
  </r>
  <r>
    <s v="120602010689-0"/>
    <x v="38"/>
    <n v="214501"/>
    <s v="ESTANTE"/>
    <s v="22.12.2017"/>
    <n v="1684237.07"/>
    <n v="421059.27"/>
    <s v="ZLIN"/>
    <n v="10"/>
    <n v="0"/>
    <n v="0"/>
    <n v="0"/>
    <s v="ZLIN"/>
    <n v="10"/>
    <n v="0"/>
    <n v="0"/>
    <n v="0"/>
    <m/>
    <m/>
    <m/>
  </r>
  <r>
    <s v="120602010693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694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695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696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697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698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699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0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1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2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3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4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5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6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7-0"/>
    <x v="38"/>
    <n v="321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8-0"/>
    <x v="38"/>
    <n v="322100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09-0"/>
    <x v="38"/>
    <n v="322201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10-0"/>
    <x v="38"/>
    <n v="322201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11-0"/>
    <x v="38"/>
    <n v="322201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12-0"/>
    <x v="38"/>
    <n v="322201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13-0"/>
    <x v="38"/>
    <n v="322201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14-0"/>
    <x v="38"/>
    <n v="323201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15-0"/>
    <x v="38"/>
    <n v="323201"/>
    <s v="SILLA EJECUTIVA"/>
    <s v="08.11.2017"/>
    <n v="112483.87"/>
    <n v="29058.339999999997"/>
    <s v="ZLIN"/>
    <n v="10"/>
    <n v="0"/>
    <n v="0"/>
    <n v="0"/>
    <s v="ZLIN"/>
    <n v="10"/>
    <n v="0"/>
    <n v="0"/>
    <n v="0"/>
    <m/>
    <m/>
    <m/>
  </r>
  <r>
    <s v="120602010716-0"/>
    <x v="38"/>
    <n v="323201"/>
    <s v="SILLA EJECUTIVA"/>
    <s v="08.11.2017"/>
    <n v="112483.88"/>
    <n v="29058.340000000011"/>
    <s v="ZLIN"/>
    <n v="10"/>
    <n v="0"/>
    <n v="0"/>
    <n v="0"/>
    <s v="ZLIN"/>
    <n v="10"/>
    <n v="0"/>
    <n v="0"/>
    <n v="0"/>
    <m/>
    <m/>
    <m/>
  </r>
  <r>
    <s v="120602010717-0"/>
    <x v="38"/>
    <n v="323201"/>
    <s v="SILLA EJECUTIVA"/>
    <s v="08.11.2017"/>
    <n v="112483.88"/>
    <n v="29058.340000000011"/>
    <s v="ZLIN"/>
    <n v="10"/>
    <n v="0"/>
    <n v="0"/>
    <n v="0"/>
    <s v="ZLIN"/>
    <n v="10"/>
    <n v="0"/>
    <n v="0"/>
    <n v="0"/>
    <m/>
    <m/>
    <m/>
  </r>
  <r>
    <s v="120602010718-0"/>
    <x v="38"/>
    <n v="323201"/>
    <s v="SILLA EJECUTIVA"/>
    <s v="08.11.2017"/>
    <n v="112483.88"/>
    <n v="29058.340000000011"/>
    <s v="ZLIN"/>
    <n v="10"/>
    <n v="0"/>
    <n v="0"/>
    <n v="0"/>
    <s v="ZLIN"/>
    <n v="10"/>
    <n v="0"/>
    <n v="0"/>
    <n v="0"/>
    <m/>
    <m/>
    <m/>
  </r>
  <r>
    <s v="120602010719-0"/>
    <x v="38"/>
    <n v="341201"/>
    <s v="AIRE ACONDICIONADO"/>
    <s v="13.11.2017"/>
    <n v="520000"/>
    <n v="134333.33000000002"/>
    <s v="ZLIN"/>
    <n v="10"/>
    <n v="0"/>
    <n v="0"/>
    <n v="0"/>
    <s v="ZLIN"/>
    <n v="10"/>
    <n v="0"/>
    <n v="0"/>
    <n v="0"/>
    <m/>
    <m/>
    <m/>
  </r>
  <r>
    <s v="120602010720-0"/>
    <x v="38"/>
    <n v="323201"/>
    <s v="ESCRITORIO PARA COMPUTADORA"/>
    <s v="08.11.2017"/>
    <n v="138082.76999999999"/>
    <n v="35671.389999999985"/>
    <s v="ZLIN"/>
    <n v="10"/>
    <n v="0"/>
    <n v="0"/>
    <n v="0"/>
    <s v="ZLIN"/>
    <n v="10"/>
    <n v="0"/>
    <n v="0"/>
    <n v="0"/>
    <m/>
    <m/>
    <m/>
  </r>
  <r>
    <s v="120602010721-0"/>
    <x v="38"/>
    <n v="121100"/>
    <s v="SILLON"/>
    <s v="24.11.2017"/>
    <n v="240000"/>
    <n v="62000"/>
    <s v="ZLIN"/>
    <n v="10"/>
    <n v="0"/>
    <n v="0"/>
    <n v="0"/>
    <s v="ZLIN"/>
    <n v="10"/>
    <n v="0"/>
    <n v="0"/>
    <n v="0"/>
    <m/>
    <m/>
    <m/>
  </r>
  <r>
    <s v="120602010722-0"/>
    <x v="38"/>
    <n v="121100"/>
    <s v="SILLON"/>
    <s v="24.11.2017"/>
    <n v="240000"/>
    <n v="62000"/>
    <s v="ZLIN"/>
    <n v="10"/>
    <n v="0"/>
    <n v="0"/>
    <n v="0"/>
    <s v="ZLIN"/>
    <n v="10"/>
    <n v="0"/>
    <n v="0"/>
    <n v="0"/>
    <m/>
    <m/>
    <m/>
  </r>
  <r>
    <s v="120602010723-0"/>
    <x v="38"/>
    <n v="315100"/>
    <s v="CAMARA FOTOGRAFICA DIGITAL"/>
    <s v="17.11.2017"/>
    <n v="284904.90000000002"/>
    <n v="75361.300000000017"/>
    <s v="ZLIN"/>
    <n v="10"/>
    <n v="0"/>
    <n v="0"/>
    <n v="0"/>
    <s v="ZLIN"/>
    <n v="10"/>
    <n v="0"/>
    <n v="0"/>
    <n v="0"/>
    <m/>
    <m/>
    <m/>
  </r>
  <r>
    <s v="120602010724-0"/>
    <x v="38"/>
    <n v="315100"/>
    <s v="CAMARA FOTOGRAFICA DIGITAL"/>
    <s v="17.11.2017"/>
    <n v="213806.54"/>
    <n v="56554.790000000008"/>
    <s v="ZLIN"/>
    <n v="10"/>
    <n v="0"/>
    <n v="0"/>
    <n v="0"/>
    <s v="ZLIN"/>
    <n v="10"/>
    <n v="0"/>
    <n v="0"/>
    <n v="0"/>
    <m/>
    <m/>
    <m/>
  </r>
  <r>
    <s v="120602010725-0"/>
    <x v="38"/>
    <n v="342405"/>
    <s v="REFRIGERADORA"/>
    <s v="22.11.2017"/>
    <n v="159900"/>
    <n v="41307.5"/>
    <s v="ZLIN"/>
    <n v="10"/>
    <n v="0"/>
    <n v="0"/>
    <n v="0"/>
    <s v="ZLIN"/>
    <n v="10"/>
    <n v="0"/>
    <n v="0"/>
    <n v="0"/>
    <m/>
    <m/>
    <m/>
  </r>
  <r>
    <s v="120602010726-0"/>
    <x v="38"/>
    <n v="323100"/>
    <s v="RELOJ BIOMETRICO"/>
    <s v="01.12.2017"/>
    <n v="480014.58"/>
    <n v="120003.65000000002"/>
    <s v="ZLIN"/>
    <n v="10"/>
    <n v="0"/>
    <n v="0"/>
    <n v="0"/>
    <s v="ZLIN"/>
    <n v="10"/>
    <n v="0"/>
    <n v="0"/>
    <n v="0"/>
    <m/>
    <m/>
    <m/>
  </r>
  <r>
    <s v="120602010728-0"/>
    <x v="38"/>
    <n v="322100"/>
    <s v="RELOJ BIOMETRICO"/>
    <s v="01.12.2017"/>
    <n v="480016"/>
    <n v="120004"/>
    <s v="ZLIN"/>
    <n v="10"/>
    <n v="0"/>
    <n v="0"/>
    <n v="0"/>
    <s v="ZLIN"/>
    <n v="10"/>
    <n v="0"/>
    <n v="0"/>
    <n v="0"/>
    <m/>
    <m/>
    <m/>
  </r>
  <r>
    <s v="120602010729-0"/>
    <x v="38"/>
    <n v="322314"/>
    <s v="AIRE ACONDICIONADO"/>
    <s v="27.11.2017"/>
    <n v="623750"/>
    <n v="161135.41999999998"/>
    <s v="ZLIN"/>
    <n v="10"/>
    <n v="0"/>
    <n v="0"/>
    <n v="0"/>
    <s v="ZLIN"/>
    <n v="10"/>
    <n v="0"/>
    <n v="0"/>
    <n v="0"/>
    <m/>
    <m/>
    <m/>
  </r>
  <r>
    <s v="120602010730-0"/>
    <x v="38"/>
    <n v="322314"/>
    <s v="AIRE ACONDICIONADO"/>
    <s v="27.11.2017"/>
    <n v="623750"/>
    <n v="161135.41999999998"/>
    <s v="ZLIN"/>
    <n v="10"/>
    <n v="0"/>
    <n v="0"/>
    <n v="0"/>
    <s v="ZLIN"/>
    <n v="10"/>
    <n v="0"/>
    <n v="0"/>
    <n v="0"/>
    <m/>
    <m/>
    <m/>
  </r>
  <r>
    <s v="120602010731-0"/>
    <x v="38"/>
    <n v="322100"/>
    <s v="AIRE ACONDICIONADO"/>
    <s v="27.11.2017"/>
    <n v="623750"/>
    <n v="161135.41999999998"/>
    <s v="ZLIN"/>
    <n v="10"/>
    <n v="0"/>
    <n v="0"/>
    <n v="0"/>
    <s v="ZLIN"/>
    <n v="10"/>
    <n v="0"/>
    <n v="0"/>
    <n v="0"/>
    <m/>
    <m/>
    <m/>
  </r>
  <r>
    <s v="120602010732-0"/>
    <x v="38"/>
    <n v="322100"/>
    <s v="AIRE ACONDICIONADO"/>
    <s v="27.11.2017"/>
    <n v="623750"/>
    <n v="161135.41999999998"/>
    <s v="ZLIN"/>
    <n v="10"/>
    <n v="0"/>
    <n v="0"/>
    <n v="0"/>
    <s v="ZLIN"/>
    <n v="10"/>
    <n v="0"/>
    <n v="0"/>
    <n v="0"/>
    <m/>
    <m/>
    <m/>
  </r>
  <r>
    <s v="120602010733-0"/>
    <x v="38"/>
    <n v="323301"/>
    <s v="ESCRITORIO MODULAR L"/>
    <s v="30.11.2017"/>
    <n v="165000"/>
    <n v="42625"/>
    <s v="ZLIN"/>
    <n v="10"/>
    <n v="0"/>
    <n v="0"/>
    <n v="0"/>
    <s v="ZLIN"/>
    <n v="10"/>
    <n v="0"/>
    <n v="0"/>
    <n v="0"/>
    <m/>
    <m/>
    <m/>
  </r>
  <r>
    <s v="120602010734-0"/>
    <x v="38"/>
    <n v="323305"/>
    <s v="ESCRITORIO"/>
    <s v="30.11.2017"/>
    <n v="165000"/>
    <n v="42625"/>
    <s v="ZLIN"/>
    <n v="10"/>
    <n v="0"/>
    <n v="0"/>
    <n v="0"/>
    <s v="ZLIN"/>
    <n v="10"/>
    <n v="0"/>
    <n v="0"/>
    <n v="0"/>
    <m/>
    <m/>
    <m/>
  </r>
  <r>
    <s v="120602010735-0"/>
    <x v="38"/>
    <n v="343100"/>
    <s v="SILLON"/>
    <s v="04.12.2017"/>
    <n v="336018.95"/>
    <n v="84004.74000000002"/>
    <s v="ZLIN"/>
    <n v="10"/>
    <n v="0"/>
    <n v="0"/>
    <n v="0"/>
    <s v="ZLIN"/>
    <n v="10"/>
    <n v="0"/>
    <n v="0"/>
    <n v="0"/>
    <m/>
    <m/>
    <m/>
  </r>
  <r>
    <s v="120602010736-0"/>
    <x v="38"/>
    <n v="321201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37-0"/>
    <x v="38"/>
    <n v="321201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38-0"/>
    <x v="38"/>
    <n v="321202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39-0"/>
    <x v="38"/>
    <n v="321202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40-0"/>
    <x v="38"/>
    <n v="334204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41-0"/>
    <x v="38"/>
    <n v="321201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42-0"/>
    <x v="38"/>
    <n v="321201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43-0"/>
    <x v="38"/>
    <n v="321201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44-0"/>
    <x v="38"/>
    <n v="321201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45-0"/>
    <x v="38"/>
    <n v="321201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46-0"/>
    <x v="38"/>
    <n v="321201"/>
    <s v="SILLA ERGONOMICA"/>
    <s v="18.12.2017"/>
    <n v="144640"/>
    <n v="36160"/>
    <s v="ZLIN"/>
    <n v="10"/>
    <n v="0"/>
    <n v="0"/>
    <n v="0"/>
    <s v="ZLIN"/>
    <n v="10"/>
    <n v="0"/>
    <n v="0"/>
    <n v="0"/>
    <m/>
    <m/>
    <m/>
  </r>
  <r>
    <s v="120602010761-0"/>
    <x v="38"/>
    <n v="214501"/>
    <s v="SILLA GERENCIAL SIN CABECERA"/>
    <s v="12.12.2017"/>
    <n v="180000.03"/>
    <n v="45000"/>
    <s v="ZLIN"/>
    <n v="10"/>
    <n v="0"/>
    <n v="0"/>
    <n v="0"/>
    <s v="ZLIN"/>
    <n v="10"/>
    <n v="0"/>
    <n v="0"/>
    <n v="0"/>
    <m/>
    <m/>
    <m/>
  </r>
  <r>
    <s v="120602010762-0"/>
    <x v="38"/>
    <n v="214501"/>
    <s v="SILLA GERENCIAL SIN CABECERA"/>
    <s v="12.12.2017"/>
    <n v="180000"/>
    <n v="45000"/>
    <s v="ZLIN"/>
    <n v="10"/>
    <n v="0"/>
    <n v="0"/>
    <n v="0"/>
    <s v="ZLIN"/>
    <n v="10"/>
    <n v="0"/>
    <n v="0"/>
    <n v="0"/>
    <m/>
    <m/>
    <m/>
  </r>
  <r>
    <s v="120602010763-0"/>
    <x v="38"/>
    <n v="214501"/>
    <s v="SILLA"/>
    <s v="12.12.2017"/>
    <n v="180000"/>
    <n v="45000"/>
    <s v="ZLIN"/>
    <n v="10"/>
    <n v="0"/>
    <n v="0"/>
    <n v="0"/>
    <s v="ZLIN"/>
    <n v="10"/>
    <n v="0"/>
    <n v="0"/>
    <n v="0"/>
    <m/>
    <m/>
    <m/>
  </r>
  <r>
    <s v="120602010764-0"/>
    <x v="38"/>
    <n v="214501"/>
    <s v="SILLA"/>
    <s v="12.12.2017"/>
    <n v="180000"/>
    <n v="45000"/>
    <s v="ZLIN"/>
    <n v="10"/>
    <n v="0"/>
    <n v="0"/>
    <n v="0"/>
    <s v="ZLIN"/>
    <n v="10"/>
    <n v="0"/>
    <n v="0"/>
    <n v="0"/>
    <m/>
    <m/>
    <m/>
  </r>
  <r>
    <s v="120602010765-0"/>
    <x v="38"/>
    <n v="214501"/>
    <s v="SILLA"/>
    <s v="12.12.2017"/>
    <n v="180000"/>
    <n v="45000"/>
    <s v="ZLIN"/>
    <n v="10"/>
    <n v="0"/>
    <n v="0"/>
    <n v="0"/>
    <s v="ZLIN"/>
    <n v="10"/>
    <n v="0"/>
    <n v="0"/>
    <n v="0"/>
    <m/>
    <m/>
    <m/>
  </r>
  <r>
    <s v="120602010766-0"/>
    <x v="38"/>
    <n v="342302"/>
    <s v="RELOJ BIOMETRICO"/>
    <s v="14.12.2017"/>
    <n v="480159.6"/>
    <n v="120039.89999999997"/>
    <s v="ZLIN"/>
    <n v="10"/>
    <n v="0"/>
    <n v="0"/>
    <n v="0"/>
    <s v="ZLIN"/>
    <n v="10"/>
    <n v="0"/>
    <n v="0"/>
    <n v="0"/>
    <m/>
    <m/>
    <m/>
  </r>
  <r>
    <s v="120602010767-0"/>
    <x v="38"/>
    <n v="332201"/>
    <s v="RELOJ BIOMETRICO"/>
    <s v="14.12.2017"/>
    <n v="480159.6"/>
    <n v="120039.89999999997"/>
    <s v="ZLIN"/>
    <n v="10"/>
    <n v="0"/>
    <n v="0"/>
    <n v="0"/>
    <s v="ZLIN"/>
    <n v="10"/>
    <n v="0"/>
    <n v="0"/>
    <n v="0"/>
    <m/>
    <m/>
    <m/>
  </r>
  <r>
    <s v="120602010768-0"/>
    <x v="38"/>
    <n v="344207"/>
    <s v="RELOJ BIOMETRICO"/>
    <s v="14.12.2017"/>
    <n v="480159.6"/>
    <n v="120039.89999999997"/>
    <s v="ZLIN"/>
    <n v="10"/>
    <n v="0"/>
    <n v="0"/>
    <n v="0"/>
    <s v="ZLIN"/>
    <n v="10"/>
    <n v="0"/>
    <n v="0"/>
    <n v="0"/>
    <m/>
    <m/>
    <m/>
  </r>
  <r>
    <s v="120602010769-0"/>
    <x v="38"/>
    <n v="343201"/>
    <s v="AIRE ACONDICIONADO"/>
    <s v="11.12.2017"/>
    <n v="745265"/>
    <n v="186316.25"/>
    <s v="ZLIN"/>
    <n v="10"/>
    <n v="0"/>
    <n v="0"/>
    <n v="0"/>
    <s v="ZLIN"/>
    <n v="10"/>
    <n v="0"/>
    <n v="0"/>
    <n v="0"/>
    <m/>
    <m/>
    <m/>
  </r>
  <r>
    <s v="120602010770-0"/>
    <x v="38"/>
    <n v="341201"/>
    <s v="AIRE ACONDICIONADO"/>
    <s v="11.12.2017"/>
    <n v="465000"/>
    <n v="116250"/>
    <s v="ZLIN"/>
    <n v="10"/>
    <n v="0"/>
    <n v="0"/>
    <n v="0"/>
    <s v="ZLIN"/>
    <n v="10"/>
    <n v="0"/>
    <n v="0"/>
    <n v="0"/>
    <m/>
    <m/>
    <m/>
  </r>
  <r>
    <s v="120602010771-0"/>
    <x v="38"/>
    <n v="335204"/>
    <s v="REFRIGERADORA"/>
    <s v="13.12.2017"/>
    <n v="260000"/>
    <n v="65000"/>
    <s v="ZLIN"/>
    <n v="10"/>
    <n v="0"/>
    <n v="0"/>
    <n v="0"/>
    <s v="ZLIN"/>
    <n v="10"/>
    <n v="0"/>
    <n v="0"/>
    <n v="0"/>
    <m/>
    <m/>
    <m/>
  </r>
  <r>
    <s v="120602010772-0"/>
    <x v="38"/>
    <n v="335204"/>
    <s v="REFRIGERADORA"/>
    <s v="13.12.2017"/>
    <n v="260000"/>
    <n v="65000"/>
    <s v="ZLIN"/>
    <n v="10"/>
    <n v="0"/>
    <n v="0"/>
    <n v="0"/>
    <s v="ZLIN"/>
    <n v="10"/>
    <n v="0"/>
    <n v="0"/>
    <n v="0"/>
    <m/>
    <m/>
    <m/>
  </r>
  <r>
    <s v="120602010773-0"/>
    <x v="38"/>
    <n v="335204"/>
    <s v="MICROONDAS"/>
    <s v="13.12.2017"/>
    <n v="125000.02"/>
    <n v="31250"/>
    <s v="ZLIN"/>
    <n v="10"/>
    <n v="0"/>
    <n v="0"/>
    <n v="0"/>
    <s v="ZLIN"/>
    <n v="10"/>
    <n v="0"/>
    <n v="0"/>
    <n v="0"/>
    <m/>
    <m/>
    <m/>
  </r>
  <r>
    <s v="120602010774-0"/>
    <x v="38"/>
    <n v="321100"/>
    <s v="SALA DE ESPERA"/>
    <s v="11.12.2017"/>
    <n v="368369.33"/>
    <n v="92092.330000000016"/>
    <s v="ZLIN"/>
    <n v="10"/>
    <n v="0"/>
    <n v="0"/>
    <n v="0"/>
    <s v="ZLIN"/>
    <n v="10"/>
    <n v="0"/>
    <n v="0"/>
    <n v="0"/>
    <m/>
    <m/>
    <m/>
  </r>
  <r>
    <s v="120602010775-0"/>
    <x v="38"/>
    <n v="321100"/>
    <s v="BUTACA 3 ASIENTOS"/>
    <s v="11.12.2017"/>
    <n v="164188.5"/>
    <n v="41047.130000000005"/>
    <s v="ZLIN"/>
    <n v="10"/>
    <n v="0"/>
    <n v="0"/>
    <n v="0"/>
    <s v="ZLIN"/>
    <n v="10"/>
    <n v="0"/>
    <n v="0"/>
    <n v="0"/>
    <m/>
    <m/>
    <m/>
  </r>
  <r>
    <s v="120602010776-0"/>
    <x v="38"/>
    <n v="321100"/>
    <s v="BUTACA 3 ASIENTOS"/>
    <s v="11.12.2017"/>
    <n v="164188.5"/>
    <n v="41047.130000000005"/>
    <s v="ZLIN"/>
    <n v="10"/>
    <n v="0"/>
    <n v="0"/>
    <n v="0"/>
    <s v="ZLIN"/>
    <n v="10"/>
    <n v="0"/>
    <n v="0"/>
    <n v="0"/>
    <m/>
    <m/>
    <m/>
  </r>
  <r>
    <s v="120602010777-0"/>
    <x v="38"/>
    <n v="321100"/>
    <s v="BUTACA 3 ASIENTOS"/>
    <s v="11.12.2017"/>
    <n v="164188.5"/>
    <n v="41047.130000000005"/>
    <s v="ZLIN"/>
    <n v="10"/>
    <n v="0"/>
    <n v="0"/>
    <n v="0"/>
    <s v="ZLIN"/>
    <n v="10"/>
    <n v="0"/>
    <n v="0"/>
    <n v="0"/>
    <m/>
    <m/>
    <m/>
  </r>
  <r>
    <s v="120602010778-0"/>
    <x v="38"/>
    <n v="321100"/>
    <s v="MESA DE SALA"/>
    <s v="11.12.2017"/>
    <n v="121755.87"/>
    <n v="30438.97"/>
    <s v="ZLIN"/>
    <n v="10"/>
    <n v="0"/>
    <n v="0"/>
    <n v="0"/>
    <s v="ZLIN"/>
    <n v="10"/>
    <n v="0"/>
    <n v="0"/>
    <n v="0"/>
    <m/>
    <m/>
    <m/>
  </r>
  <r>
    <s v="120602010779-0"/>
    <x v="38"/>
    <n v="321100"/>
    <s v="ESCRITORIO"/>
    <s v="11.12.2017"/>
    <n v="405336.15"/>
    <n v="101334.04000000004"/>
    <s v="ZLIN"/>
    <n v="10"/>
    <n v="0"/>
    <n v="0"/>
    <n v="0"/>
    <s v="ZLIN"/>
    <n v="10"/>
    <n v="0"/>
    <n v="0"/>
    <n v="0"/>
    <m/>
    <m/>
    <m/>
  </r>
  <r>
    <s v="120602010780-0"/>
    <x v="38"/>
    <n v="335100"/>
    <s v="ESCRITORIO"/>
    <s v="15.12.2017"/>
    <n v="165000"/>
    <n v="41250"/>
    <s v="ZLIN"/>
    <n v="10"/>
    <n v="0"/>
    <n v="0"/>
    <n v="0"/>
    <s v="ZLIN"/>
    <n v="10"/>
    <n v="0"/>
    <n v="0"/>
    <n v="0"/>
    <m/>
    <m/>
    <m/>
  </r>
  <r>
    <s v="120602010781-0"/>
    <x v="38"/>
    <n v="214501"/>
    <s v="ARMARIO"/>
    <s v="14.12.2017"/>
    <n v="136786.5"/>
    <n v="34196.630000000005"/>
    <s v="ZLIN"/>
    <n v="10"/>
    <n v="0"/>
    <n v="0"/>
    <n v="0"/>
    <s v="ZLIN"/>
    <n v="10"/>
    <n v="0"/>
    <n v="0"/>
    <n v="0"/>
    <m/>
    <m/>
    <m/>
  </r>
  <r>
    <s v="120602010782-0"/>
    <x v="38"/>
    <n v="214501"/>
    <s v="ARMARIO"/>
    <s v="14.12.2017"/>
    <n v="136786.5"/>
    <n v="34196.630000000005"/>
    <s v="ZLIN"/>
    <n v="10"/>
    <n v="0"/>
    <n v="0"/>
    <n v="0"/>
    <s v="ZLIN"/>
    <n v="10"/>
    <n v="0"/>
    <n v="0"/>
    <n v="0"/>
    <m/>
    <m/>
    <m/>
  </r>
  <r>
    <s v="120602010783-0"/>
    <x v="38"/>
    <n v="131100"/>
    <s v="ESCRITORIO"/>
    <s v="14.12.2017"/>
    <n v="395336.15"/>
    <n v="98834.040000000037"/>
    <s v="ZLIN"/>
    <n v="10"/>
    <n v="0"/>
    <n v="0"/>
    <n v="0"/>
    <s v="ZLIN"/>
    <n v="10"/>
    <n v="0"/>
    <n v="0"/>
    <n v="0"/>
    <m/>
    <m/>
    <m/>
  </r>
  <r>
    <s v="120602010784-0"/>
    <x v="38"/>
    <n v="131100"/>
    <s v="SILLA"/>
    <s v="14.12.2017"/>
    <n v="162402.47"/>
    <n v="40600.619999999995"/>
    <s v="ZLIN"/>
    <n v="10"/>
    <n v="0"/>
    <n v="0"/>
    <n v="0"/>
    <s v="ZLIN"/>
    <n v="10"/>
    <n v="0"/>
    <n v="0"/>
    <n v="0"/>
    <m/>
    <m/>
    <m/>
  </r>
  <r>
    <s v="120602010785-0"/>
    <x v="38"/>
    <n v="131100"/>
    <s v="SILLA"/>
    <s v="14.12.2017"/>
    <n v="162402.47"/>
    <n v="40600.619999999995"/>
    <s v="ZLIN"/>
    <n v="10"/>
    <n v="0"/>
    <n v="0"/>
    <n v="0"/>
    <s v="ZLIN"/>
    <n v="10"/>
    <n v="0"/>
    <n v="0"/>
    <n v="0"/>
    <m/>
    <m/>
    <m/>
  </r>
  <r>
    <s v="120602010786-0"/>
    <x v="38"/>
    <n v="335100"/>
    <s v="REFRIGERADORA"/>
    <s v="20.12.2017"/>
    <n v="195988.5"/>
    <n v="48997.130000000005"/>
    <s v="ZLIN"/>
    <n v="10"/>
    <n v="0"/>
    <n v="0"/>
    <n v="0"/>
    <s v="ZLIN"/>
    <n v="10"/>
    <n v="0"/>
    <n v="0"/>
    <n v="0"/>
    <m/>
    <m/>
    <m/>
  </r>
  <r>
    <s v="120602010787-0"/>
    <x v="38"/>
    <n v="335301"/>
    <s v="REFRIGERADORA"/>
    <s v="20.12.2017"/>
    <n v="119995"/>
    <n v="29998.75"/>
    <s v="ZLIN"/>
    <n v="10"/>
    <n v="0"/>
    <n v="0"/>
    <n v="0"/>
    <s v="ZLIN"/>
    <n v="10"/>
    <n v="0"/>
    <n v="0"/>
    <n v="0"/>
    <m/>
    <m/>
    <m/>
  </r>
  <r>
    <s v="120602010788-0"/>
    <x v="38"/>
    <n v="335301"/>
    <s v="REFRIGERADORA"/>
    <s v="20.12.2017"/>
    <n v="119995"/>
    <n v="29998.75"/>
    <s v="ZLIN"/>
    <n v="10"/>
    <n v="0"/>
    <n v="0"/>
    <n v="0"/>
    <s v="ZLIN"/>
    <n v="10"/>
    <n v="0"/>
    <n v="0"/>
    <n v="0"/>
    <m/>
    <m/>
    <m/>
  </r>
  <r>
    <s v="120602010789-0"/>
    <x v="38"/>
    <n v="335301"/>
    <s v="REFRIGERADORA"/>
    <s v="20.12.2017"/>
    <n v="119995"/>
    <n v="29998.75"/>
    <s v="ZLIN"/>
    <n v="10"/>
    <n v="0"/>
    <n v="0"/>
    <n v="0"/>
    <s v="ZLIN"/>
    <n v="10"/>
    <n v="0"/>
    <n v="0"/>
    <n v="0"/>
    <m/>
    <m/>
    <m/>
  </r>
  <r>
    <s v="120602010790-0"/>
    <x v="38"/>
    <n v="335301"/>
    <s v="REFRIGERADORA"/>
    <s v="20.12.2017"/>
    <n v="119995"/>
    <n v="29998.75"/>
    <s v="ZLIN"/>
    <n v="10"/>
    <n v="0"/>
    <n v="0"/>
    <n v="0"/>
    <s v="ZLIN"/>
    <n v="10"/>
    <n v="0"/>
    <n v="0"/>
    <n v="0"/>
    <m/>
    <m/>
    <m/>
  </r>
  <r>
    <s v="120602010791-0"/>
    <x v="38"/>
    <n v="335303"/>
    <s v="REFRIGERADORA"/>
    <s v="22.12.2017"/>
    <n v="139989.64000000001"/>
    <n v="34997.400000000009"/>
    <s v="ZLIN"/>
    <n v="10"/>
    <n v="0"/>
    <n v="0"/>
    <n v="0"/>
    <s v="ZLIN"/>
    <n v="10"/>
    <n v="0"/>
    <n v="0"/>
    <n v="0"/>
    <m/>
    <m/>
    <m/>
  </r>
  <r>
    <s v="120602010792-0"/>
    <x v="38"/>
    <n v="335301"/>
    <s v="REFRIGERADORA"/>
    <s v="20.12.2017"/>
    <n v="119995"/>
    <n v="29998.75"/>
    <s v="ZLIN"/>
    <n v="10"/>
    <n v="0"/>
    <n v="0"/>
    <n v="0"/>
    <s v="ZLIN"/>
    <n v="10"/>
    <n v="0"/>
    <n v="0"/>
    <n v="0"/>
    <m/>
    <m/>
    <m/>
  </r>
  <r>
    <s v="120602010793-0"/>
    <x v="38"/>
    <n v="335301"/>
    <s v="REFRIGERADORA"/>
    <s v="20.12.2017"/>
    <n v="119995"/>
    <n v="29998.75"/>
    <s v="ZLIN"/>
    <n v="10"/>
    <n v="0"/>
    <n v="0"/>
    <n v="0"/>
    <s v="ZLIN"/>
    <n v="10"/>
    <n v="0"/>
    <n v="0"/>
    <n v="0"/>
    <m/>
    <m/>
    <m/>
  </r>
  <r>
    <s v="120602010794-0"/>
    <x v="38"/>
    <n v="335301"/>
    <s v="REFRIGERADORA"/>
    <s v="20.12.2017"/>
    <n v="119995"/>
    <n v="29998.75"/>
    <s v="ZLIN"/>
    <n v="10"/>
    <n v="0"/>
    <n v="0"/>
    <n v="0"/>
    <s v="ZLIN"/>
    <n v="10"/>
    <n v="0"/>
    <n v="0"/>
    <n v="0"/>
    <m/>
    <m/>
    <m/>
  </r>
  <r>
    <s v="120602010795-0"/>
    <x v="38"/>
    <n v="335301"/>
    <s v="REFRIGERADORA"/>
    <s v="20.12.2017"/>
    <n v="119995"/>
    <n v="29998.75"/>
    <s v="ZLIN"/>
    <n v="10"/>
    <n v="0"/>
    <n v="0"/>
    <n v="0"/>
    <s v="ZLIN"/>
    <n v="10"/>
    <n v="0"/>
    <n v="0"/>
    <n v="0"/>
    <m/>
    <m/>
    <m/>
  </r>
  <r>
    <s v="120602010796-0"/>
    <x v="38"/>
    <n v="131100"/>
    <s v="MESA CONFERENCIA"/>
    <s v="19.12.2017"/>
    <n v="352472.49"/>
    <n v="88118.12"/>
    <s v="ZLIN"/>
    <n v="10"/>
    <n v="0"/>
    <n v="0"/>
    <n v="0"/>
    <s v="ZLIN"/>
    <n v="10"/>
    <n v="0"/>
    <n v="0"/>
    <n v="0"/>
    <m/>
    <m/>
    <m/>
  </r>
  <r>
    <s v="120602010797-0"/>
    <x v="38"/>
    <n v="131100"/>
    <s v="MESA CONFERENCIA"/>
    <s v="19.12.2017"/>
    <n v="352472.49"/>
    <n v="88118.12"/>
    <s v="ZLIN"/>
    <n v="10"/>
    <n v="0"/>
    <n v="0"/>
    <n v="0"/>
    <s v="ZLIN"/>
    <n v="10"/>
    <n v="0"/>
    <n v="0"/>
    <n v="0"/>
    <m/>
    <m/>
    <m/>
  </r>
  <r>
    <s v="120602010798-0"/>
    <x v="38"/>
    <n v="335100"/>
    <s v="MESA CEMENTO CON 3 BANCAS"/>
    <s v="20.12.2017"/>
    <n v="295000"/>
    <n v="73750"/>
    <s v="ZLIN"/>
    <n v="10"/>
    <n v="0"/>
    <n v="0"/>
    <n v="0"/>
    <s v="ZLIN"/>
    <n v="10"/>
    <n v="0"/>
    <n v="0"/>
    <n v="0"/>
    <m/>
    <m/>
    <m/>
  </r>
  <r>
    <s v="120602010799-0"/>
    <x v="38"/>
    <n v="335100"/>
    <s v="MESA CEMENTO CON 3 BANCAS"/>
    <s v="20.12.2017"/>
    <n v="295000"/>
    <n v="73750"/>
    <s v="ZLIN"/>
    <n v="10"/>
    <n v="0"/>
    <n v="0"/>
    <n v="0"/>
    <s v="ZLIN"/>
    <n v="10"/>
    <n v="0"/>
    <n v="0"/>
    <n v="0"/>
    <m/>
    <m/>
    <m/>
  </r>
  <r>
    <s v="120602010800-0"/>
    <x v="38"/>
    <n v="335100"/>
    <s v="MESA CEMENTO CON 3 BANCAS"/>
    <s v="20.12.2017"/>
    <n v="295000"/>
    <n v="73750"/>
    <s v="ZLIN"/>
    <n v="10"/>
    <n v="0"/>
    <n v="0"/>
    <n v="0"/>
    <s v="ZLIN"/>
    <n v="10"/>
    <n v="0"/>
    <n v="0"/>
    <n v="0"/>
    <m/>
    <m/>
    <m/>
  </r>
  <r>
    <s v="120602010801-0"/>
    <x v="38"/>
    <n v="335100"/>
    <s v="MESA CEMENTO CON 3 BANCAS"/>
    <s v="20.12.2017"/>
    <n v="295000"/>
    <n v="73750"/>
    <s v="ZLIN"/>
    <n v="10"/>
    <n v="0"/>
    <n v="0"/>
    <n v="0"/>
    <s v="ZLIN"/>
    <n v="10"/>
    <n v="0"/>
    <n v="0"/>
    <n v="0"/>
    <m/>
    <m/>
    <m/>
  </r>
  <r>
    <s v="120602010802-0"/>
    <x v="38"/>
    <n v="335100"/>
    <s v="MESA CEMENTO CON 3 BANCAS"/>
    <s v="20.12.2017"/>
    <n v="295000"/>
    <n v="73750"/>
    <s v="ZLIN"/>
    <n v="10"/>
    <n v="0"/>
    <n v="0"/>
    <n v="0"/>
    <s v="ZLIN"/>
    <n v="10"/>
    <n v="0"/>
    <n v="0"/>
    <n v="0"/>
    <m/>
    <m/>
    <m/>
  </r>
  <r>
    <s v="120602010803-0"/>
    <x v="38"/>
    <n v="335100"/>
    <s v="MESA CEMENTO CON 3 BANCAS"/>
    <s v="20.12.2017"/>
    <n v="295000"/>
    <n v="73750"/>
    <s v="ZLIN"/>
    <n v="10"/>
    <n v="0"/>
    <n v="0"/>
    <n v="0"/>
    <s v="ZLIN"/>
    <n v="10"/>
    <n v="0"/>
    <n v="0"/>
    <n v="0"/>
    <m/>
    <m/>
    <m/>
  </r>
  <r>
    <s v="120602010804-0"/>
    <x v="38"/>
    <n v="335100"/>
    <s v="MICROONDAS"/>
    <s v="20.12.2017"/>
    <n v="120000"/>
    <n v="30000"/>
    <s v="ZLIN"/>
    <n v="10"/>
    <n v="0"/>
    <n v="0"/>
    <n v="0"/>
    <s v="ZLIN"/>
    <n v="10"/>
    <n v="0"/>
    <n v="0"/>
    <n v="0"/>
    <m/>
    <m/>
    <m/>
  </r>
  <r>
    <s v="120602010805-0"/>
    <x v="38"/>
    <n v="333401"/>
    <s v="PANTALLA SMART TV"/>
    <s v="22.12.2017"/>
    <n v="329922.77"/>
    <n v="82480.700000000012"/>
    <s v="ZLIN"/>
    <n v="10"/>
    <n v="0"/>
    <n v="0"/>
    <n v="0"/>
    <s v="ZLIN"/>
    <n v="10"/>
    <n v="0"/>
    <n v="0"/>
    <n v="0"/>
    <m/>
    <m/>
    <m/>
  </r>
  <r>
    <s v="120602010806-0"/>
    <x v="38"/>
    <n v="334201"/>
    <s v="REFRIGERADORA ( ENFRIADOR )"/>
    <s v="20.12.2017"/>
    <n v="149995"/>
    <n v="37498.75"/>
    <s v="ZLIN"/>
    <n v="10"/>
    <n v="0"/>
    <n v="0"/>
    <n v="0"/>
    <s v="ZLIN"/>
    <n v="10"/>
    <n v="0"/>
    <n v="0"/>
    <n v="0"/>
    <m/>
    <m/>
    <m/>
  </r>
  <r>
    <s v="120602010807-0"/>
    <x v="38"/>
    <n v="321100"/>
    <s v="GAVINETE"/>
    <s v="10.01.2018"/>
    <n v="362946.59"/>
    <n v="87712.090000000026"/>
    <s v="ZLIN"/>
    <n v="10"/>
    <n v="0"/>
    <n v="0"/>
    <n v="0"/>
    <s v="ZLIN"/>
    <n v="10"/>
    <n v="0"/>
    <n v="0"/>
    <n v="0"/>
    <m/>
    <m/>
    <m/>
  </r>
  <r>
    <s v="120602010810-0"/>
    <x v="38"/>
    <n v="321201"/>
    <s v=" SILLA ERGONOMICA"/>
    <s v="18.01.2018"/>
    <n v="144640"/>
    <n v="36456.229999999996"/>
    <s v="ZLIN"/>
    <n v="10"/>
    <n v="0"/>
    <n v="0"/>
    <n v="0"/>
    <s v="ZLIN"/>
    <n v="10"/>
    <n v="0"/>
    <n v="0"/>
    <n v="0"/>
    <m/>
    <m/>
    <m/>
  </r>
  <r>
    <s v="120602010811-0"/>
    <x v="38"/>
    <n v="323304"/>
    <s v="ESCRITORIO"/>
    <s v="15.02.2018"/>
    <n v="170000"/>
    <n v="39666.67"/>
    <s v="ZLIN"/>
    <n v="10"/>
    <n v="0"/>
    <n v="0"/>
    <n v="0"/>
    <s v="ZLIN"/>
    <n v="10"/>
    <n v="0"/>
    <n v="0"/>
    <n v="0"/>
    <m/>
    <m/>
    <m/>
  </r>
  <r>
    <s v="120602010812-0"/>
    <x v="38"/>
    <n v="214100"/>
    <s v="MUEBLE COCINA"/>
    <s v="05.02.2018"/>
    <n v="275000"/>
    <n v="64166.670000000013"/>
    <s v="ZLIN"/>
    <n v="10"/>
    <n v="0"/>
    <n v="0"/>
    <n v="0"/>
    <s v="ZLIN"/>
    <n v="10"/>
    <n v="0"/>
    <n v="0"/>
    <n v="0"/>
    <m/>
    <m/>
    <m/>
  </r>
  <r>
    <s v="120602010813-0"/>
    <x v="38"/>
    <n v="311100"/>
    <s v="MICROONDAS"/>
    <s v="01.02.2018"/>
    <n v="120000"/>
    <n v="28000"/>
    <s v="ZLIN"/>
    <n v="10"/>
    <n v="0"/>
    <n v="0"/>
    <n v="0"/>
    <s v="ZLIN"/>
    <n v="10"/>
    <n v="0"/>
    <n v="0"/>
    <n v="0"/>
    <m/>
    <m/>
    <m/>
  </r>
  <r>
    <s v="120602010814-0"/>
    <x v="38"/>
    <n v="211100"/>
    <s v="MESA TIPO COMEDOR"/>
    <s v="28.02.2018"/>
    <n v="173597.38"/>
    <n v="40506.06"/>
    <s v="ZLIN"/>
    <n v="10"/>
    <n v="0"/>
    <n v="0"/>
    <n v="0"/>
    <s v="ZLIN"/>
    <n v="10"/>
    <n v="0"/>
    <n v="0"/>
    <n v="0"/>
    <m/>
    <m/>
    <m/>
  </r>
  <r>
    <s v="120602010815-0"/>
    <x v="38"/>
    <n v="321101"/>
    <s v="SILLA TIPO EJECUTIVA"/>
    <s v="05.03.2018"/>
    <n v="154659"/>
    <n v="34798.28"/>
    <s v="ZLIN"/>
    <n v="10"/>
    <n v="0"/>
    <n v="0"/>
    <n v="0"/>
    <s v="ZLIN"/>
    <n v="10"/>
    <n v="0"/>
    <n v="0"/>
    <n v="0"/>
    <m/>
    <m/>
    <m/>
  </r>
  <r>
    <s v="120602010816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17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18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19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0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1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2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3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4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5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6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7-0"/>
    <x v="38"/>
    <n v="335303"/>
    <s v="LOCKER"/>
    <s v="12.03.2018"/>
    <n v="109583"/>
    <n v="24656.179999999993"/>
    <s v="ZLIN"/>
    <n v="10"/>
    <n v="0"/>
    <n v="0"/>
    <n v="0"/>
    <s v="ZLIN"/>
    <n v="10"/>
    <n v="0"/>
    <n v="0"/>
    <n v="0"/>
    <m/>
    <m/>
    <m/>
  </r>
  <r>
    <s v="120602010828-0"/>
    <x v="38"/>
    <n v="331100"/>
    <s v="PANTALLA"/>
    <s v="09.03.2018"/>
    <n v="649995"/>
    <n v="146248.88"/>
    <s v="ZLIN"/>
    <n v="10"/>
    <n v="0"/>
    <n v="0"/>
    <n v="0"/>
    <s v="ZLIN"/>
    <n v="10"/>
    <n v="0"/>
    <n v="0"/>
    <n v="0"/>
    <m/>
    <m/>
    <m/>
  </r>
  <r>
    <s v="120602010829-0"/>
    <x v="38"/>
    <n v="342304"/>
    <s v="REFRIGERADORA"/>
    <s v="15.03.2018"/>
    <n v="238992"/>
    <n v="53773.200000000012"/>
    <s v="ZLIN"/>
    <n v="10"/>
    <n v="0"/>
    <n v="0"/>
    <n v="0"/>
    <s v="ZLIN"/>
    <n v="10"/>
    <n v="0"/>
    <n v="0"/>
    <n v="0"/>
    <m/>
    <m/>
    <m/>
  </r>
  <r>
    <s v="120602010830-0"/>
    <x v="38"/>
    <n v="321100"/>
    <s v="MICROFONO"/>
    <s v="15.03.2018"/>
    <n v="204390.69"/>
    <n v="45987.899999999994"/>
    <s v="ZLIN"/>
    <n v="10"/>
    <n v="0"/>
    <n v="0"/>
    <n v="0"/>
    <s v="ZLIN"/>
    <n v="10"/>
    <n v="0"/>
    <n v="0"/>
    <n v="0"/>
    <m/>
    <m/>
    <m/>
  </r>
  <r>
    <s v="120602010831-0"/>
    <x v="38"/>
    <n v="323100"/>
    <s v="CALENTADOR DE AGUA"/>
    <s v="15.03.2018"/>
    <n v="159500"/>
    <n v="35887.5"/>
    <s v="ZLIN"/>
    <n v="10"/>
    <n v="0"/>
    <n v="0"/>
    <n v="0"/>
    <s v="ZLIN"/>
    <n v="10"/>
    <n v="0"/>
    <n v="0"/>
    <n v="0"/>
    <m/>
    <m/>
    <m/>
  </r>
  <r>
    <s v="120602010832-0"/>
    <x v="38"/>
    <n v="321101"/>
    <s v="ARCHIVO"/>
    <s v="16.03.2018"/>
    <n v="199990"/>
    <n v="44997.75"/>
    <s v="ZLIN"/>
    <n v="10"/>
    <n v="0"/>
    <n v="0"/>
    <n v="0"/>
    <s v="ZLIN"/>
    <n v="10"/>
    <n v="0"/>
    <n v="0"/>
    <n v="0"/>
    <m/>
    <m/>
    <m/>
  </r>
  <r>
    <s v="120602010833-0"/>
    <x v="38"/>
    <n v="214401"/>
    <s v="AIRE ACONDICIONADO"/>
    <s v="03.05.2018"/>
    <n v="2170000"/>
    <n v="452083.33000000007"/>
    <s v="ZLIN"/>
    <n v="10"/>
    <n v="0"/>
    <n v="0"/>
    <n v="0"/>
    <s v="ZLIN"/>
    <n v="10"/>
    <n v="0"/>
    <n v="0"/>
    <n v="0"/>
    <m/>
    <m/>
    <m/>
  </r>
  <r>
    <s v="120602010834-0"/>
    <x v="38"/>
    <n v="335301"/>
    <s v="AIRE ACONDICIONADO"/>
    <s v="23.04.2018"/>
    <n v="385000"/>
    <n v="83416.669999999984"/>
    <s v="ZLIN"/>
    <n v="10"/>
    <n v="0"/>
    <n v="0"/>
    <n v="0"/>
    <s v="ZLIN"/>
    <n v="10"/>
    <n v="0"/>
    <n v="0"/>
    <n v="0"/>
    <m/>
    <m/>
    <m/>
  </r>
  <r>
    <s v="120602010842-0"/>
    <x v="38"/>
    <n v="135100"/>
    <s v="SILLA"/>
    <s v="21.03.2018"/>
    <n v="159125.47"/>
    <n v="35803.229999999996"/>
    <s v="ZLIN"/>
    <n v="10"/>
    <n v="0"/>
    <n v="0"/>
    <n v="0"/>
    <s v="ZLIN"/>
    <n v="10"/>
    <n v="0"/>
    <n v="0"/>
    <n v="0"/>
    <m/>
    <m/>
    <m/>
  </r>
  <r>
    <s v="120602010843-0"/>
    <x v="38"/>
    <n v="342302"/>
    <s v="Cámara Enfriamiento"/>
    <s v="17.05.2018"/>
    <n v="350700.4"/>
    <n v="73062.580000000016"/>
    <s v="ZLIN"/>
    <n v="10"/>
    <n v="0"/>
    <n v="0"/>
    <n v="0"/>
    <s v="ZLIN"/>
    <n v="10"/>
    <n v="0"/>
    <n v="0"/>
    <n v="0"/>
    <m/>
    <m/>
    <m/>
  </r>
  <r>
    <s v="120602010844-0"/>
    <x v="38"/>
    <n v="323304"/>
    <s v="DESTRUCTORA DE PAPEL"/>
    <s v="24.07.2018"/>
    <n v="120000"/>
    <n v="23000"/>
    <s v="ZLIN"/>
    <n v="10"/>
    <n v="0"/>
    <n v="0"/>
    <n v="0"/>
    <s v="ZLIN"/>
    <n v="10"/>
    <n v="0"/>
    <n v="0"/>
    <n v="0"/>
    <m/>
    <m/>
    <m/>
  </r>
  <r>
    <s v="120602010845-0"/>
    <x v="38"/>
    <n v="323301"/>
    <s v="DESTRUCTORA DE PAPEL"/>
    <s v="24.07.2018"/>
    <n v="285000"/>
    <n v="54625"/>
    <s v="ZLIN"/>
    <n v="10"/>
    <n v="0"/>
    <n v="0"/>
    <n v="0"/>
    <s v="ZLIN"/>
    <n v="10"/>
    <n v="0"/>
    <n v="0"/>
    <n v="0"/>
    <m/>
    <m/>
    <m/>
  </r>
  <r>
    <s v="120602010846-0"/>
    <x v="38"/>
    <n v="315100"/>
    <s v="AIRE ACONDICIONADO"/>
    <s v="13.04.2018"/>
    <n v="878222.22"/>
    <n v="190281.47999999998"/>
    <s v="ZLIN"/>
    <n v="10"/>
    <n v="0"/>
    <n v="0"/>
    <n v="0"/>
    <s v="ZLIN"/>
    <n v="10"/>
    <n v="0"/>
    <n v="0"/>
    <n v="0"/>
    <m/>
    <m/>
    <m/>
  </r>
  <r>
    <s v="120602010847-0"/>
    <x v="38"/>
    <n v="131100"/>
    <s v="SILLA"/>
    <s v="18.04.2018"/>
    <n v="159125.47"/>
    <n v="34477.180000000008"/>
    <s v="ZLIN"/>
    <n v="10"/>
    <n v="0"/>
    <n v="0"/>
    <n v="0"/>
    <s v="ZLIN"/>
    <n v="10"/>
    <n v="0"/>
    <n v="0"/>
    <n v="0"/>
    <m/>
    <m/>
    <m/>
  </r>
  <r>
    <s v="120602010848-0"/>
    <x v="38"/>
    <n v="133201"/>
    <s v="SILLA"/>
    <s v="18.04.2018"/>
    <n v="159125.47"/>
    <n v="34477.180000000008"/>
    <s v="ZLIN"/>
    <n v="10"/>
    <n v="0"/>
    <n v="0"/>
    <n v="0"/>
    <s v="ZLIN"/>
    <n v="10"/>
    <n v="0"/>
    <n v="0"/>
    <n v="0"/>
    <m/>
    <m/>
    <m/>
  </r>
  <r>
    <s v="120602010849-0"/>
    <x v="38"/>
    <n v="133201"/>
    <s v="SILLA"/>
    <s v="18.04.2018"/>
    <n v="159125.47"/>
    <n v="34477.180000000008"/>
    <s v="ZLIN"/>
    <n v="10"/>
    <n v="0"/>
    <n v="0"/>
    <n v="0"/>
    <s v="ZLIN"/>
    <n v="10"/>
    <n v="0"/>
    <n v="0"/>
    <n v="0"/>
    <m/>
    <m/>
    <m/>
  </r>
  <r>
    <s v="120602010850-0"/>
    <x v="38"/>
    <n v="133201"/>
    <s v="SILLA"/>
    <s v="18.04.2018"/>
    <n v="159125.47"/>
    <n v="34477.180000000008"/>
    <s v="ZLIN"/>
    <n v="10"/>
    <n v="0"/>
    <n v="0"/>
    <n v="0"/>
    <s v="ZLIN"/>
    <n v="10"/>
    <n v="0"/>
    <n v="0"/>
    <n v="0"/>
    <m/>
    <m/>
    <m/>
  </r>
  <r>
    <s v="120602010851-0"/>
    <x v="38"/>
    <n v="131100"/>
    <s v="SILLA"/>
    <s v="18.04.2018"/>
    <n v="159125.47"/>
    <n v="34477.180000000008"/>
    <s v="ZLIN"/>
    <n v="10"/>
    <n v="0"/>
    <n v="0"/>
    <n v="0"/>
    <s v="ZLIN"/>
    <n v="10"/>
    <n v="0"/>
    <n v="0"/>
    <n v="0"/>
    <m/>
    <m/>
    <m/>
  </r>
  <r>
    <s v="120602010852-0"/>
    <x v="38"/>
    <n v="131100"/>
    <s v="SILLA"/>
    <s v="18.04.2018"/>
    <n v="159125.47"/>
    <n v="34477.180000000008"/>
    <s v="ZLIN"/>
    <n v="10"/>
    <n v="0"/>
    <n v="0"/>
    <n v="0"/>
    <s v="ZLIN"/>
    <n v="10"/>
    <n v="0"/>
    <n v="0"/>
    <n v="0"/>
    <m/>
    <m/>
    <m/>
  </r>
  <r>
    <s v="120602010853-0"/>
    <x v="38"/>
    <n v="331100"/>
    <s v="SILLA"/>
    <s v="25.04.2018"/>
    <n v="191000"/>
    <n v="41383.329999999987"/>
    <s v="ZLIN"/>
    <n v="10"/>
    <n v="0"/>
    <n v="0"/>
    <n v="0"/>
    <s v="ZLIN"/>
    <n v="10"/>
    <n v="0"/>
    <n v="0"/>
    <n v="0"/>
    <m/>
    <m/>
    <m/>
  </r>
  <r>
    <s v="120602010854-0"/>
    <x v="38"/>
    <n v="333201"/>
    <s v="SILLA"/>
    <s v="25.04.2018"/>
    <n v="191000"/>
    <n v="41383.329999999987"/>
    <s v="ZLIN"/>
    <n v="10"/>
    <n v="0"/>
    <n v="0"/>
    <n v="0"/>
    <s v="ZLIN"/>
    <n v="10"/>
    <n v="0"/>
    <n v="0"/>
    <n v="0"/>
    <m/>
    <m/>
    <m/>
  </r>
  <r>
    <s v="120602010855-0"/>
    <x v="38"/>
    <n v="333201"/>
    <s v="SILLA"/>
    <s v="25.04.2018"/>
    <n v="191000"/>
    <n v="41383.329999999987"/>
    <s v="ZLIN"/>
    <n v="10"/>
    <n v="0"/>
    <n v="0"/>
    <n v="0"/>
    <s v="ZLIN"/>
    <n v="10"/>
    <n v="0"/>
    <n v="0"/>
    <n v="0"/>
    <m/>
    <m/>
    <m/>
  </r>
  <r>
    <s v="120602010856-0"/>
    <x v="38"/>
    <n v="333201"/>
    <s v="SILLA"/>
    <s v="25.04.2018"/>
    <n v="191000"/>
    <n v="41383.329999999987"/>
    <s v="ZLIN"/>
    <n v="10"/>
    <n v="0"/>
    <n v="0"/>
    <n v="0"/>
    <s v="ZLIN"/>
    <n v="10"/>
    <n v="0"/>
    <n v="0"/>
    <n v="0"/>
    <m/>
    <m/>
    <m/>
  </r>
  <r>
    <s v="120602010857-0"/>
    <x v="38"/>
    <n v="333201"/>
    <s v="SILLA"/>
    <s v="25.04.2018"/>
    <n v="191000"/>
    <n v="41383.329999999987"/>
    <s v="ZLIN"/>
    <n v="10"/>
    <n v="0"/>
    <n v="0"/>
    <n v="0"/>
    <s v="ZLIN"/>
    <n v="10"/>
    <n v="0"/>
    <n v="0"/>
    <n v="0"/>
    <m/>
    <m/>
    <m/>
  </r>
  <r>
    <s v="120602010858-0"/>
    <x v="38"/>
    <n v="214301"/>
    <s v="AIRE ACONDICIONADO"/>
    <s v="04.05.2018"/>
    <n v="354820"/>
    <n v="73920.830000000016"/>
    <s v="ZLIN"/>
    <n v="10"/>
    <n v="0"/>
    <n v="0"/>
    <n v="0"/>
    <s v="ZLIN"/>
    <n v="10"/>
    <n v="0"/>
    <n v="0"/>
    <n v="0"/>
    <m/>
    <m/>
    <m/>
  </r>
  <r>
    <s v="120602010859-0"/>
    <x v="38"/>
    <n v="214301"/>
    <s v="AIRE ACONDICIONADO"/>
    <s v="04.05.2018"/>
    <n v="422620"/>
    <n v="88045.830000000016"/>
    <s v="ZLIN"/>
    <n v="10"/>
    <n v="0"/>
    <n v="0"/>
    <n v="0"/>
    <s v="ZLIN"/>
    <n v="10"/>
    <n v="0"/>
    <n v="0"/>
    <n v="0"/>
    <m/>
    <m/>
    <m/>
  </r>
  <r>
    <s v="120602010860-0"/>
    <x v="38"/>
    <n v="214301"/>
    <s v="AIRE ACONDICIONADO"/>
    <s v="04.05.2018"/>
    <n v="1091467"/>
    <n v="227388.95999999996"/>
    <s v="ZLIN"/>
    <n v="10"/>
    <n v="0"/>
    <n v="0"/>
    <n v="0"/>
    <s v="ZLIN"/>
    <n v="10"/>
    <n v="0"/>
    <n v="0"/>
    <n v="0"/>
    <m/>
    <m/>
    <m/>
  </r>
  <r>
    <s v="120602010861-0"/>
    <x v="38"/>
    <n v="131100"/>
    <s v="Microhondas"/>
    <s v="27.04.2018"/>
    <n v="189999"/>
    <n v="41166.450000000012"/>
    <s v="ZLIN"/>
    <n v="10"/>
    <n v="0"/>
    <n v="0"/>
    <n v="0"/>
    <s v="ZLIN"/>
    <n v="10"/>
    <n v="0"/>
    <n v="0"/>
    <n v="0"/>
    <m/>
    <m/>
    <m/>
  </r>
  <r>
    <s v="120602010862-0"/>
    <x v="38"/>
    <n v="315100"/>
    <s v="AIRE ACONDICIONADO"/>
    <s v="03.05.2018"/>
    <n v="857151.85"/>
    <n v="178573.29999999993"/>
    <s v="ZLIN"/>
    <n v="10"/>
    <n v="0"/>
    <n v="0"/>
    <n v="0"/>
    <s v="ZLIN"/>
    <n v="10"/>
    <n v="0"/>
    <n v="0"/>
    <n v="0"/>
    <m/>
    <m/>
    <m/>
  </r>
  <r>
    <s v="120602010863-0"/>
    <x v="38"/>
    <n v="342304"/>
    <s v="LOCKER 12 COMPARTIMIENTOS"/>
    <s v="21.05.2018"/>
    <n v="168000"/>
    <n v="35000"/>
    <s v="ZLIN"/>
    <n v="10"/>
    <n v="0"/>
    <n v="0"/>
    <n v="0"/>
    <s v="ZLIN"/>
    <n v="10"/>
    <n v="0"/>
    <n v="0"/>
    <n v="0"/>
    <m/>
    <m/>
    <m/>
  </r>
  <r>
    <s v="120602010864-0"/>
    <x v="38"/>
    <n v="342304"/>
    <s v="LOCKER 12 COMPARTIMIENTOS"/>
    <s v="21.05.2018"/>
    <n v="168000"/>
    <n v="35000"/>
    <s v="ZLIN"/>
    <n v="10"/>
    <n v="0"/>
    <n v="0"/>
    <n v="0"/>
    <s v="ZLIN"/>
    <n v="10"/>
    <n v="0"/>
    <n v="0"/>
    <n v="0"/>
    <m/>
    <m/>
    <m/>
  </r>
  <r>
    <s v="120602010865-0"/>
    <x v="38"/>
    <n v="342304"/>
    <s v="SILLA EJECUTIVA"/>
    <s v="21.05.2018"/>
    <n v="132167"/>
    <n v="27534.789999999994"/>
    <s v="ZLIN"/>
    <n v="10"/>
    <n v="0"/>
    <n v="0"/>
    <n v="0"/>
    <s v="ZLIN"/>
    <n v="10"/>
    <n v="0"/>
    <n v="0"/>
    <n v="0"/>
    <m/>
    <m/>
    <m/>
  </r>
  <r>
    <s v="120602010866-0"/>
    <x v="38"/>
    <n v="342304"/>
    <s v="SILLA EJECUTIVA"/>
    <s v="21.05.2018"/>
    <n v="132167"/>
    <n v="27534.789999999994"/>
    <s v="ZLIN"/>
    <n v="10"/>
    <n v="0"/>
    <n v="0"/>
    <n v="0"/>
    <s v="ZLIN"/>
    <n v="10"/>
    <n v="0"/>
    <n v="0"/>
    <n v="0"/>
    <m/>
    <m/>
    <m/>
  </r>
  <r>
    <s v="120602010867-0"/>
    <x v="38"/>
    <n v="342301"/>
    <s v="SILLA EJECUTIVA"/>
    <s v="21.05.2018"/>
    <n v="132167"/>
    <n v="27534.789999999994"/>
    <s v="ZLIN"/>
    <n v="10"/>
    <n v="0"/>
    <n v="0"/>
    <n v="0"/>
    <s v="ZLIN"/>
    <n v="10"/>
    <n v="0"/>
    <n v="0"/>
    <n v="0"/>
    <m/>
    <m/>
    <m/>
  </r>
  <r>
    <s v="120602010868-0"/>
    <x v="38"/>
    <n v="342304"/>
    <s v="SILLA EJECUTIVA"/>
    <s v="21.05.2018"/>
    <n v="132167"/>
    <n v="27534.789999999994"/>
    <s v="ZLIN"/>
    <n v="10"/>
    <n v="0"/>
    <n v="0"/>
    <n v="0"/>
    <s v="ZLIN"/>
    <n v="10"/>
    <n v="0"/>
    <n v="0"/>
    <n v="0"/>
    <m/>
    <m/>
    <m/>
  </r>
  <r>
    <s v="120602010869-0"/>
    <x v="38"/>
    <n v="342304"/>
    <s v="SILLA EJECUTIVA"/>
    <s v="21.05.2018"/>
    <n v="132167"/>
    <n v="27534.789999999994"/>
    <s v="ZLIN"/>
    <n v="10"/>
    <n v="0"/>
    <n v="0"/>
    <n v="0"/>
    <s v="ZLIN"/>
    <n v="10"/>
    <n v="0"/>
    <n v="0"/>
    <n v="0"/>
    <m/>
    <m/>
    <m/>
  </r>
  <r>
    <s v="120602010870-0"/>
    <x v="38"/>
    <n v="342304"/>
    <s v="SILLA EJECUTIVA"/>
    <s v="21.05.2018"/>
    <n v="132167"/>
    <n v="27534.789999999994"/>
    <s v="ZLIN"/>
    <n v="10"/>
    <n v="0"/>
    <n v="0"/>
    <n v="0"/>
    <s v="ZLIN"/>
    <n v="10"/>
    <n v="0"/>
    <n v="0"/>
    <n v="0"/>
    <m/>
    <m/>
    <m/>
  </r>
  <r>
    <s v="120602010871-0"/>
    <x v="38"/>
    <n v="342304"/>
    <s v="ESCRITORIO EJECUTIVO"/>
    <s v="21.05.2018"/>
    <n v="160000"/>
    <n v="33333.33"/>
    <s v="ZLIN"/>
    <n v="10"/>
    <n v="0"/>
    <n v="0"/>
    <n v="0"/>
    <s v="ZLIN"/>
    <n v="10"/>
    <n v="0"/>
    <n v="0"/>
    <n v="0"/>
    <m/>
    <m/>
    <m/>
  </r>
  <r>
    <s v="120602010872-0"/>
    <x v="38"/>
    <n v="344205"/>
    <s v="ESCRITORIO EJECUTIVO"/>
    <s v="21.05.2018"/>
    <n v="160000"/>
    <n v="33333.33"/>
    <s v="ZLIN"/>
    <n v="10"/>
    <n v="0"/>
    <n v="0"/>
    <n v="0"/>
    <s v="ZLIN"/>
    <n v="10"/>
    <n v="0"/>
    <n v="0"/>
    <n v="0"/>
    <m/>
    <m/>
    <m/>
  </r>
  <r>
    <s v="120602010873-0"/>
    <x v="38"/>
    <n v="341202"/>
    <s v="ESCRITORIO"/>
    <s v="21.05.2018"/>
    <n v="160000"/>
    <n v="33333.33"/>
    <s v="ZLIN"/>
    <n v="10"/>
    <n v="0"/>
    <n v="0"/>
    <n v="0"/>
    <s v="ZLIN"/>
    <n v="10"/>
    <n v="0"/>
    <n v="0"/>
    <n v="0"/>
    <m/>
    <m/>
    <m/>
  </r>
  <r>
    <s v="120602010874-0"/>
    <x v="38"/>
    <n v="343204"/>
    <s v="AIRE ACONDICIONADO"/>
    <s v="17.05.2018"/>
    <n v="945000"/>
    <n v="196875"/>
    <s v="ZLIN"/>
    <n v="10"/>
    <n v="0"/>
    <n v="0"/>
    <n v="0"/>
    <s v="ZLIN"/>
    <n v="10"/>
    <n v="0"/>
    <n v="0"/>
    <n v="0"/>
    <m/>
    <m/>
    <m/>
  </r>
  <r>
    <s v="120602010875-0"/>
    <x v="38"/>
    <n v="343204"/>
    <s v="AIRE ACONDICIONADO"/>
    <s v="17.05.2018"/>
    <n v="945000"/>
    <n v="196875"/>
    <s v="ZLIN"/>
    <n v="10"/>
    <n v="0"/>
    <n v="0"/>
    <n v="0"/>
    <s v="ZLIN"/>
    <n v="10"/>
    <n v="0"/>
    <n v="0"/>
    <n v="0"/>
    <m/>
    <m/>
    <m/>
  </r>
  <r>
    <s v="120602010876-0"/>
    <x v="38"/>
    <n v="335203"/>
    <s v="LOCKER ( 4 COMPARTIMIENTOS )"/>
    <s v="15.05.2018"/>
    <n v="113995"/>
    <n v="23748.960000000006"/>
    <s v="ZLIN"/>
    <n v="10"/>
    <n v="0"/>
    <n v="0"/>
    <n v="0"/>
    <s v="ZLIN"/>
    <n v="10"/>
    <n v="0"/>
    <n v="0"/>
    <n v="0"/>
    <m/>
    <m/>
    <m/>
  </r>
  <r>
    <s v="120602010877-0"/>
    <x v="38"/>
    <n v="121100"/>
    <s v="ESCRITORIO TERMO AVALO ESQUINERO"/>
    <s v="26.06.2018"/>
    <n v="668575.87"/>
    <n v="133715.17000000004"/>
    <s v="ZLIN"/>
    <n v="10"/>
    <n v="0"/>
    <n v="0"/>
    <n v="0"/>
    <s v="ZLIN"/>
    <n v="10"/>
    <n v="0"/>
    <n v="0"/>
    <n v="0"/>
    <m/>
    <m/>
    <m/>
  </r>
  <r>
    <s v="120602010878-0"/>
    <x v="38"/>
    <n v="342306"/>
    <s v="AIRE ACONDICIONADO"/>
    <s v="18.06.2018"/>
    <n v="335000"/>
    <n v="67000"/>
    <s v="ZLIN"/>
    <n v="10"/>
    <n v="0"/>
    <n v="0"/>
    <n v="0"/>
    <s v="ZLIN"/>
    <n v="10"/>
    <n v="0"/>
    <n v="0"/>
    <n v="0"/>
    <m/>
    <m/>
    <m/>
  </r>
  <r>
    <s v="120602010879-0"/>
    <x v="38"/>
    <n v="342303"/>
    <s v="AIRE ACONDICIONADO"/>
    <s v="18.06.2018"/>
    <n v="335000"/>
    <n v="67000"/>
    <s v="ZLIN"/>
    <n v="10"/>
    <n v="0"/>
    <n v="0"/>
    <n v="0"/>
    <s v="ZLIN"/>
    <n v="10"/>
    <n v="0"/>
    <n v="0"/>
    <n v="0"/>
    <m/>
    <m/>
    <m/>
  </r>
  <r>
    <s v="120602010880-0"/>
    <x v="38"/>
    <n v="342306"/>
    <s v="AIRE ACONDICIONADO"/>
    <s v="18.06.2018"/>
    <n v="415000"/>
    <n v="83000"/>
    <s v="ZLIN"/>
    <n v="10"/>
    <n v="0"/>
    <n v="0"/>
    <n v="0"/>
    <s v="ZLIN"/>
    <n v="10"/>
    <n v="0"/>
    <n v="0"/>
    <n v="0"/>
    <m/>
    <m/>
    <m/>
  </r>
  <r>
    <s v="120602010881-0"/>
    <x v="38"/>
    <n v="342304"/>
    <s v="JUEGO COMEDOR"/>
    <s v="21.05.2018"/>
    <n v="390000"/>
    <n v="81250"/>
    <s v="ZLIN"/>
    <n v="10"/>
    <n v="0"/>
    <n v="0"/>
    <n v="0"/>
    <s v="ZLIN"/>
    <n v="10"/>
    <n v="0"/>
    <n v="0"/>
    <n v="0"/>
    <m/>
    <m/>
    <m/>
  </r>
  <r>
    <s v="120602010882-0"/>
    <x v="38"/>
    <n v="213201"/>
    <s v="SILLA ESPECIAL ORTOPEDICA"/>
    <s v="18.05.2018"/>
    <n v="188860"/>
    <n v="39345.829999999987"/>
    <s v="ZLIN"/>
    <n v="10"/>
    <n v="0"/>
    <n v="0"/>
    <n v="0"/>
    <s v="ZLIN"/>
    <n v="10"/>
    <n v="0"/>
    <n v="0"/>
    <n v="0"/>
    <m/>
    <m/>
    <m/>
  </r>
  <r>
    <s v="120602010883-0"/>
    <x v="38"/>
    <n v="211100"/>
    <s v="ESCRITORIO EJECUTIVO"/>
    <s v="23.05.2018"/>
    <n v="561369.63"/>
    <n v="116952"/>
    <s v="ZLIN"/>
    <n v="10"/>
    <n v="0"/>
    <n v="0"/>
    <n v="0"/>
    <s v="ZLIN"/>
    <n v="10"/>
    <n v="0"/>
    <n v="0"/>
    <n v="0"/>
    <m/>
    <m/>
    <m/>
  </r>
  <r>
    <s v="120602010884-0"/>
    <x v="38"/>
    <n v="211100"/>
    <s v="ESCRITORIO EJECUTIVO"/>
    <s v="23.05.2018"/>
    <n v="561369.62"/>
    <n v="116952"/>
    <s v="ZLIN"/>
    <n v="10"/>
    <n v="0"/>
    <n v="0"/>
    <n v="0"/>
    <s v="ZLIN"/>
    <n v="10"/>
    <n v="0"/>
    <n v="0"/>
    <n v="0"/>
    <m/>
    <m/>
    <m/>
  </r>
  <r>
    <s v="120602010885-0"/>
    <x v="38"/>
    <n v="131100"/>
    <s v="ARMARIO"/>
    <s v="06.06.2018"/>
    <n v="135735.6"/>
    <n v="27147.12000000001"/>
    <s v="ZLIN"/>
    <n v="10"/>
    <n v="0"/>
    <n v="0"/>
    <n v="0"/>
    <s v="ZLIN"/>
    <n v="10"/>
    <n v="0"/>
    <n v="0"/>
    <n v="0"/>
    <m/>
    <m/>
    <m/>
  </r>
  <r>
    <s v="120602010886-0"/>
    <x v="38"/>
    <n v="131100"/>
    <s v="ARMARIO"/>
    <s v="06.06.2018"/>
    <n v="135735.6"/>
    <n v="27147.12000000001"/>
    <s v="ZLIN"/>
    <n v="10"/>
    <n v="0"/>
    <n v="0"/>
    <n v="0"/>
    <s v="ZLIN"/>
    <n v="10"/>
    <n v="0"/>
    <n v="0"/>
    <n v="0"/>
    <m/>
    <m/>
    <m/>
  </r>
  <r>
    <s v="120602010887-0"/>
    <x v="38"/>
    <n v="315100"/>
    <s v="ARMARIO"/>
    <s v="31.05.2018"/>
    <n v="135600"/>
    <n v="35280"/>
    <s v="ZLIN"/>
    <n v="10"/>
    <n v="0"/>
    <n v="0"/>
    <n v="0"/>
    <s v="ZLIN"/>
    <n v="10"/>
    <n v="0"/>
    <n v="0"/>
    <n v="0"/>
    <m/>
    <m/>
    <m/>
  </r>
  <r>
    <s v="120602010888-0"/>
    <x v="38"/>
    <n v="315100"/>
    <s v="AIRE ACONDICIONADO"/>
    <s v="29.05.2018"/>
    <n v="924392.86"/>
    <n v="192581.84999999998"/>
    <s v="ZLIN"/>
    <n v="10"/>
    <n v="0"/>
    <n v="0"/>
    <n v="0"/>
    <s v="ZLIN"/>
    <n v="10"/>
    <n v="0"/>
    <n v="0"/>
    <n v="0"/>
    <m/>
    <m/>
    <m/>
  </r>
  <r>
    <s v="120602010889-0"/>
    <x v="38"/>
    <n v="131100"/>
    <s v="Mesa Secretaría de Actas."/>
    <s v="08.06.2018"/>
    <n v="250000"/>
    <n v="50000"/>
    <s v="ZLIN"/>
    <n v="10"/>
    <n v="0"/>
    <n v="0"/>
    <n v="0"/>
    <s v="ZLIN"/>
    <n v="10"/>
    <n v="0"/>
    <n v="0"/>
    <n v="0"/>
    <m/>
    <m/>
    <m/>
  </r>
  <r>
    <s v="120602010890-0"/>
    <x v="38"/>
    <n v="321201"/>
    <s v="REFRIGERADORA"/>
    <s v="12.06.2018"/>
    <n v="269990"/>
    <n v="53998"/>
    <s v="ZLIN"/>
    <n v="10"/>
    <n v="0"/>
    <n v="0"/>
    <n v="0"/>
    <s v="ZLIN"/>
    <n v="10"/>
    <n v="0"/>
    <n v="0"/>
    <n v="0"/>
    <m/>
    <m/>
    <m/>
  </r>
  <r>
    <s v="120602010891-0"/>
    <x v="38"/>
    <n v="342304"/>
    <s v="AIRE ACONDICIONADO"/>
    <s v="14.06.2018"/>
    <n v="924194.21"/>
    <n v="184838.83999999997"/>
    <s v="ZLIN"/>
    <n v="10"/>
    <n v="0"/>
    <n v="0"/>
    <n v="0"/>
    <s v="ZLIN"/>
    <n v="10"/>
    <n v="0"/>
    <n v="0"/>
    <n v="0"/>
    <m/>
    <m/>
    <m/>
  </r>
  <r>
    <s v="120602010892-0"/>
    <x v="38"/>
    <n v="321100"/>
    <s v="BIBLIOTECA"/>
    <s v="18.06.2018"/>
    <n v="420000"/>
    <n v="84000"/>
    <s v="ZLIN"/>
    <n v="10"/>
    <n v="0"/>
    <n v="0"/>
    <n v="0"/>
    <s v="ZLIN"/>
    <n v="10"/>
    <n v="0"/>
    <n v="0"/>
    <n v="0"/>
    <m/>
    <m/>
    <m/>
  </r>
  <r>
    <s v="120602010893-0"/>
    <x v="38"/>
    <n v="321100"/>
    <s v="ESTANTERIA"/>
    <s v="18.06.2018"/>
    <n v="170000"/>
    <n v="34000"/>
    <s v="ZLIN"/>
    <n v="10"/>
    <n v="0"/>
    <n v="0"/>
    <n v="0"/>
    <s v="ZLIN"/>
    <n v="10"/>
    <n v="0"/>
    <n v="0"/>
    <n v="0"/>
    <m/>
    <m/>
    <m/>
  </r>
  <r>
    <s v="120602010894-0"/>
    <x v="38"/>
    <n v="211100"/>
    <s v="MESA PARA BALANZA"/>
    <s v="27.06.2018"/>
    <n v="1024095.27"/>
    <n v="204819.05000000005"/>
    <s v="ZLIN"/>
    <n v="10"/>
    <n v="0"/>
    <n v="0"/>
    <n v="0"/>
    <s v="ZLIN"/>
    <n v="10"/>
    <n v="0"/>
    <n v="0"/>
    <n v="0"/>
    <m/>
    <m/>
    <m/>
  </r>
  <r>
    <s v="120602010895-0"/>
    <x v="38"/>
    <n v="331100"/>
    <s v="AIRE ACONDICIOMADO"/>
    <s v="09.07.2018"/>
    <n v="642020.93999999994"/>
    <n v="123054.00999999995"/>
    <s v="ZLIN"/>
    <n v="10"/>
    <n v="0"/>
    <n v="0"/>
    <n v="0"/>
    <s v="ZLIN"/>
    <n v="10"/>
    <n v="0"/>
    <n v="0"/>
    <n v="0"/>
    <m/>
    <m/>
    <m/>
  </r>
  <r>
    <s v="120602010902-0"/>
    <x v="38"/>
    <n v="342301"/>
    <s v="ESCRITORIO"/>
    <s v="19.10.2018"/>
    <n v="471775"/>
    <n v="78629.169999999984"/>
    <s v="ZLIN"/>
    <n v="10"/>
    <n v="0"/>
    <n v="0"/>
    <n v="0"/>
    <s v="ZLIN"/>
    <n v="10"/>
    <n v="0"/>
    <n v="0"/>
    <n v="0"/>
    <m/>
    <m/>
    <m/>
  </r>
  <r>
    <s v="120602010903-0"/>
    <x v="38"/>
    <n v="342301"/>
    <s v="SILLA"/>
    <s v="19.10.2018"/>
    <n v="230407"/>
    <n v="38401.170000000013"/>
    <s v="ZLIN"/>
    <n v="10"/>
    <n v="0"/>
    <n v="0"/>
    <n v="0"/>
    <s v="ZLIN"/>
    <n v="10"/>
    <n v="0"/>
    <n v="0"/>
    <n v="0"/>
    <m/>
    <m/>
    <m/>
  </r>
  <r>
    <s v="120602010904-0"/>
    <x v="38"/>
    <n v="342301"/>
    <s v="MESA"/>
    <s v="19.10.2018"/>
    <n v="177975"/>
    <n v="29662.5"/>
    <s v="ZLIN"/>
    <n v="10"/>
    <n v="0"/>
    <n v="0"/>
    <n v="0"/>
    <s v="ZLIN"/>
    <n v="10"/>
    <n v="0"/>
    <n v="0"/>
    <n v="0"/>
    <m/>
    <m/>
    <m/>
  </r>
  <r>
    <s v="120602010905-0"/>
    <x v="38"/>
    <n v="342301"/>
    <s v="MESA"/>
    <s v="19.10.2018"/>
    <n v="177975"/>
    <n v="29662.5"/>
    <s v="ZLIN"/>
    <n v="10"/>
    <n v="0"/>
    <n v="0"/>
    <n v="0"/>
    <s v="ZLIN"/>
    <n v="10"/>
    <n v="0"/>
    <n v="0"/>
    <n v="0"/>
    <m/>
    <m/>
    <m/>
  </r>
  <r>
    <s v="120602010906-0"/>
    <x v="38"/>
    <n v="342301"/>
    <s v="MESA"/>
    <s v="19.10.2018"/>
    <n v="177975"/>
    <n v="29662.5"/>
    <s v="ZLIN"/>
    <n v="10"/>
    <n v="0"/>
    <n v="0"/>
    <n v="0"/>
    <s v="ZLIN"/>
    <n v="10"/>
    <n v="0"/>
    <n v="0"/>
    <n v="0"/>
    <m/>
    <m/>
    <m/>
  </r>
  <r>
    <s v="120602010907-0"/>
    <x v="38"/>
    <n v="342301"/>
    <s v="MESA"/>
    <s v="19.10.2018"/>
    <n v="177975"/>
    <n v="29662.5"/>
    <s v="ZLIN"/>
    <n v="10"/>
    <n v="0"/>
    <n v="0"/>
    <n v="0"/>
    <s v="ZLIN"/>
    <n v="10"/>
    <n v="0"/>
    <n v="0"/>
    <n v="0"/>
    <m/>
    <m/>
    <m/>
  </r>
  <r>
    <s v="120602010908-0"/>
    <x v="38"/>
    <n v="342301"/>
    <s v="MESA"/>
    <s v="19.10.2018"/>
    <n v="177975"/>
    <n v="29662.5"/>
    <s v="ZLIN"/>
    <n v="10"/>
    <n v="0"/>
    <n v="0"/>
    <n v="0"/>
    <s v="ZLIN"/>
    <n v="10"/>
    <n v="0"/>
    <n v="0"/>
    <n v="0"/>
    <m/>
    <m/>
    <m/>
  </r>
  <r>
    <s v="120602010909-0"/>
    <x v="38"/>
    <n v="342301"/>
    <s v="MESA"/>
    <s v="19.10.2018"/>
    <n v="177975"/>
    <n v="29662.5"/>
    <s v="ZLIN"/>
    <n v="10"/>
    <n v="0"/>
    <n v="0"/>
    <n v="0"/>
    <s v="ZLIN"/>
    <n v="10"/>
    <n v="0"/>
    <n v="0"/>
    <n v="0"/>
    <m/>
    <m/>
    <m/>
  </r>
  <r>
    <s v="120602010911-0"/>
    <x v="38"/>
    <n v="131100"/>
    <s v="CAMARA EOS REBEL T6i"/>
    <s v="06.08.2018"/>
    <n v="434562.43"/>
    <n v="79669.770000000019"/>
    <s v="ZLIN"/>
    <n v="10"/>
    <n v="0"/>
    <n v="0"/>
    <n v="0"/>
    <s v="ZLIN"/>
    <n v="10"/>
    <n v="0"/>
    <n v="0"/>
    <n v="0"/>
    <m/>
    <m/>
    <m/>
  </r>
  <r>
    <s v="120602010912-0"/>
    <x v="38"/>
    <n v="131100"/>
    <s v="LENTE EF 70-200MM"/>
    <s v="06.08.2018"/>
    <n v="734886.46"/>
    <n v="134729.18999999994"/>
    <s v="ZLIN"/>
    <n v="10"/>
    <n v="0"/>
    <n v="0"/>
    <n v="0"/>
    <s v="ZLIN"/>
    <n v="10"/>
    <n v="0"/>
    <n v="0"/>
    <n v="0"/>
    <m/>
    <m/>
    <m/>
  </r>
  <r>
    <s v="120602010913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14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15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16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17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18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19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20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21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22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23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24-0"/>
    <x v="38"/>
    <n v="344301"/>
    <s v="ARCHIVO TIPO LEGAL"/>
    <s v="23.08.2018"/>
    <n v="145001.60000000001"/>
    <n v="26583.630000000005"/>
    <s v="ZLIN"/>
    <n v="10"/>
    <n v="0"/>
    <n v="0"/>
    <n v="0"/>
    <s v="ZLIN"/>
    <n v="10"/>
    <n v="0"/>
    <n v="0"/>
    <n v="0"/>
    <m/>
    <m/>
    <m/>
  </r>
  <r>
    <s v="120602010925-0"/>
    <x v="38"/>
    <n v="344100"/>
    <s v="MESA PARA SALA DE REUNIONES"/>
    <s v="16.11.2018"/>
    <n v="180000"/>
    <n v="28500"/>
    <s v="ZLIN"/>
    <n v="10"/>
    <n v="0"/>
    <n v="0"/>
    <n v="0"/>
    <s v="ZLIN"/>
    <n v="10"/>
    <n v="0"/>
    <n v="0"/>
    <n v="0"/>
    <m/>
    <m/>
    <m/>
  </r>
  <r>
    <s v="120602010926-0"/>
    <x v="38"/>
    <n v="344301"/>
    <s v="SILLA EJECUTIVA"/>
    <s v="30.10.2018"/>
    <n v="141000"/>
    <n v="23500"/>
    <s v="ZLIN"/>
    <n v="10"/>
    <n v="0"/>
    <n v="0"/>
    <n v="0"/>
    <s v="ZLIN"/>
    <n v="10"/>
    <n v="0"/>
    <n v="0"/>
    <n v="0"/>
    <m/>
    <m/>
    <m/>
  </r>
  <r>
    <s v="120602010927-0"/>
    <x v="38"/>
    <n v="131100"/>
    <s v="ESCRITORIO"/>
    <s v="16.08.2018"/>
    <n v="361132.18"/>
    <n v="66207.570000000007"/>
    <s v="ZLIN"/>
    <n v="10"/>
    <n v="0"/>
    <n v="0"/>
    <n v="0"/>
    <s v="ZLIN"/>
    <n v="10"/>
    <n v="0"/>
    <n v="0"/>
    <n v="0"/>
    <m/>
    <m/>
    <m/>
  </r>
  <r>
    <s v="120602010928-0"/>
    <x v="38"/>
    <n v="131100"/>
    <s v="SILLA EJECUTIVA"/>
    <s v="16.08.2018"/>
    <n v="144412.87"/>
    <n v="26475.690000000002"/>
    <s v="ZLIN"/>
    <n v="10"/>
    <n v="0"/>
    <n v="0"/>
    <n v="0"/>
    <s v="ZLIN"/>
    <n v="10"/>
    <n v="0"/>
    <n v="0"/>
    <n v="0"/>
    <m/>
    <m/>
    <m/>
  </r>
  <r>
    <s v="120602010929-0"/>
    <x v="38"/>
    <n v="333201"/>
    <s v="PANTALLA TV"/>
    <s v="17.08.2018"/>
    <n v="395900"/>
    <n v="72581.669999999984"/>
    <s v="ZLIN"/>
    <n v="10"/>
    <n v="0"/>
    <n v="0"/>
    <n v="0"/>
    <s v="ZLIN"/>
    <n v="10"/>
    <n v="0"/>
    <n v="0"/>
    <n v="0"/>
    <m/>
    <m/>
    <m/>
  </r>
  <r>
    <s v="120602010930-0"/>
    <x v="38"/>
    <n v="333201"/>
    <s v="MESA REUNIONES"/>
    <s v="30.08.2018"/>
    <n v="360000.19"/>
    <n v="66000.039999999979"/>
    <s v="ZLIN"/>
    <n v="10"/>
    <n v="0"/>
    <n v="0"/>
    <n v="0"/>
    <s v="ZLIN"/>
    <n v="10"/>
    <n v="0"/>
    <n v="0"/>
    <n v="0"/>
    <m/>
    <m/>
    <m/>
  </r>
  <r>
    <s v="120602010931-0"/>
    <x v="38"/>
    <n v="331100"/>
    <s v="SILLA EJECUTIVA"/>
    <s v="17.08.2018"/>
    <n v="224632.7"/>
    <n v="41182.660000000003"/>
    <s v="ZLIN"/>
    <n v="10"/>
    <n v="0"/>
    <n v="0"/>
    <n v="0"/>
    <s v="ZLIN"/>
    <n v="10"/>
    <n v="0"/>
    <n v="0"/>
    <n v="0"/>
    <m/>
    <m/>
    <m/>
  </r>
  <r>
    <s v="120602010932-0"/>
    <x v="38"/>
    <n v="323201"/>
    <s v="ESCRITORIO PARA DIBUJANTE EN L"/>
    <s v="09.08.2018"/>
    <n v="319952.71999999997"/>
    <n v="58657.999999999971"/>
    <s v="ZLIN"/>
    <n v="10"/>
    <n v="0"/>
    <n v="0"/>
    <n v="0"/>
    <s v="ZLIN"/>
    <n v="10"/>
    <n v="0"/>
    <n v="0"/>
    <n v="0"/>
    <m/>
    <m/>
    <m/>
  </r>
  <r>
    <s v="120602010933-0"/>
    <x v="38"/>
    <n v="131100"/>
    <s v="TOLDO 6 x 9 con rotulación y estructura"/>
    <s v="06.08.2018"/>
    <n v="1864500"/>
    <n v="341825"/>
    <s v="ZLIN"/>
    <n v="10"/>
    <n v="0"/>
    <n v="0"/>
    <n v="0"/>
    <s v="ZLIN"/>
    <n v="10"/>
    <n v="0"/>
    <n v="0"/>
    <n v="0"/>
    <m/>
    <m/>
    <m/>
  </r>
  <r>
    <s v="120602010934-0"/>
    <x v="38"/>
    <n v="131100"/>
    <s v="TOLDO 4x4 estructura sin rotulación"/>
    <s v="06.08.2018"/>
    <n v="601160"/>
    <n v="110212.66999999998"/>
    <s v="ZLIN"/>
    <n v="10"/>
    <n v="0"/>
    <n v="0"/>
    <n v="0"/>
    <s v="ZLIN"/>
    <n v="10"/>
    <n v="0"/>
    <n v="0"/>
    <n v="0"/>
    <m/>
    <m/>
    <m/>
  </r>
  <r>
    <s v="120602010935-0"/>
    <x v="38"/>
    <n v="321101"/>
    <s v="ARMARIO DE 4 PUERTAS"/>
    <s v="30.08.2018"/>
    <n v="508500"/>
    <n v="93225"/>
    <s v="ZLIN"/>
    <n v="10"/>
    <n v="0"/>
    <n v="0"/>
    <n v="0"/>
    <s v="ZLIN"/>
    <n v="10"/>
    <n v="0"/>
    <n v="0"/>
    <n v="0"/>
    <m/>
    <m/>
    <m/>
  </r>
  <r>
    <s v="120602010936-0"/>
    <x v="38"/>
    <n v="344208"/>
    <s v="REFRIGERADORA"/>
    <s v="03.09.2018"/>
    <n v="199000"/>
    <n v="34825"/>
    <s v="ZLIN"/>
    <n v="10"/>
    <n v="0"/>
    <n v="0"/>
    <n v="0"/>
    <s v="ZLIN"/>
    <n v="10"/>
    <n v="0"/>
    <n v="0"/>
    <n v="0"/>
    <m/>
    <m/>
    <m/>
  </r>
  <r>
    <s v="120602010938-0"/>
    <x v="38"/>
    <n v="331100"/>
    <s v="Refrigeradora"/>
    <s v="24.09.2018"/>
    <n v="372000"/>
    <n v="65100"/>
    <s v="ZLIN"/>
    <n v="10"/>
    <n v="0"/>
    <n v="0"/>
    <n v="0"/>
    <s v="ZLIN"/>
    <n v="10"/>
    <n v="0"/>
    <n v="0"/>
    <n v="0"/>
    <m/>
    <m/>
    <m/>
  </r>
  <r>
    <s v="120602010939-0"/>
    <x v="38"/>
    <n v="331100"/>
    <s v="Cocina"/>
    <s v="24.09.2018"/>
    <n v="299000"/>
    <n v="52325"/>
    <s v="ZLIN"/>
    <n v="10"/>
    <n v="0"/>
    <n v="0"/>
    <n v="0"/>
    <s v="ZLIN"/>
    <n v="10"/>
    <n v="0"/>
    <n v="0"/>
    <n v="0"/>
    <m/>
    <m/>
    <m/>
  </r>
  <r>
    <s v="120602010940-0"/>
    <x v="38"/>
    <n v="331100"/>
    <s v="Microondas"/>
    <s v="24.09.2018"/>
    <n v="490000"/>
    <n v="85750"/>
    <s v="ZLIN"/>
    <n v="10"/>
    <n v="0"/>
    <n v="0"/>
    <n v="0"/>
    <s v="ZLIN"/>
    <n v="10"/>
    <n v="0"/>
    <n v="0"/>
    <n v="0"/>
    <m/>
    <m/>
    <m/>
  </r>
  <r>
    <s v="120602010943-0"/>
    <x v="38"/>
    <n v="131100"/>
    <s v="Pantalla"/>
    <s v="01.10.2018"/>
    <n v="399900"/>
    <n v="66650"/>
    <s v="ZLIN"/>
    <n v="10"/>
    <n v="0"/>
    <n v="0"/>
    <n v="0"/>
    <s v="ZLIN"/>
    <n v="10"/>
    <n v="0"/>
    <n v="0"/>
    <n v="0"/>
    <m/>
    <m/>
    <m/>
  </r>
  <r>
    <s v="120602010944-0"/>
    <x v="38"/>
    <n v="331100"/>
    <s v="LAVADORA"/>
    <s v="23.10.2018"/>
    <n v="210299.99"/>
    <n v="35050"/>
    <s v="ZLIN"/>
    <n v="10"/>
    <n v="0"/>
    <n v="0"/>
    <n v="0"/>
    <s v="ZLIN"/>
    <n v="10"/>
    <n v="0"/>
    <n v="0"/>
    <n v="0"/>
    <m/>
    <m/>
    <m/>
  </r>
  <r>
    <s v="120602010945-0"/>
    <x v="38"/>
    <n v="331100"/>
    <s v="PANTALLA TV 32 PULGADAS"/>
    <s v="23.10.2018"/>
    <n v="120000"/>
    <n v="20000"/>
    <s v="ZLIN"/>
    <n v="10"/>
    <n v="0"/>
    <n v="0"/>
    <n v="0"/>
    <s v="ZLIN"/>
    <n v="10"/>
    <n v="0"/>
    <n v="0"/>
    <n v="0"/>
    <m/>
    <m/>
    <m/>
  </r>
  <r>
    <s v="120602010947-0"/>
    <x v="38"/>
    <n v="332201"/>
    <s v="RELOJ BIOMETRICO"/>
    <s v="12.11.2018"/>
    <n v="481295.25"/>
    <n v="103808.78000000003"/>
    <s v="ZLIN"/>
    <n v="10"/>
    <n v="0"/>
    <n v="0"/>
    <n v="0"/>
    <s v="ZLIN"/>
    <n v="10"/>
    <n v="0"/>
    <n v="0"/>
    <n v="0"/>
    <m/>
    <m/>
    <m/>
  </r>
  <r>
    <s v="120602010948-0"/>
    <x v="38"/>
    <n v="332201"/>
    <s v="RELOJ BIOMETRICO"/>
    <s v="12.11.2018"/>
    <n v="481295.25"/>
    <n v="103808.78000000003"/>
    <s v="ZLIN"/>
    <n v="10"/>
    <n v="0"/>
    <n v="0"/>
    <n v="0"/>
    <s v="ZLIN"/>
    <n v="10"/>
    <n v="0"/>
    <n v="0"/>
    <n v="0"/>
    <m/>
    <m/>
    <m/>
  </r>
  <r>
    <s v="120602010949-0"/>
    <x v="38"/>
    <n v="332201"/>
    <s v="RELOJ BIOMETRICO"/>
    <s v="12.11.2018"/>
    <n v="481295.25"/>
    <n v="103808.78000000003"/>
    <s v="ZLIN"/>
    <n v="10"/>
    <n v="0"/>
    <n v="0"/>
    <n v="0"/>
    <s v="ZLIN"/>
    <n v="10"/>
    <n v="0"/>
    <n v="0"/>
    <n v="0"/>
    <m/>
    <m/>
    <m/>
  </r>
  <r>
    <s v="120602010950-0"/>
    <x v="38"/>
    <n v="213100"/>
    <s v="SILLA"/>
    <s v="12.11.2018"/>
    <n v="141000"/>
    <n v="26280.83"/>
    <s v="ZLIN"/>
    <n v="10"/>
    <n v="0"/>
    <n v="0"/>
    <n v="0"/>
    <s v="ZLIN"/>
    <n v="10"/>
    <n v="0"/>
    <n v="0"/>
    <n v="0"/>
    <m/>
    <m/>
    <m/>
  </r>
  <r>
    <s v="120602010951-0"/>
    <x v="38"/>
    <n v="213100"/>
    <s v="SILLA"/>
    <s v="12.11.2018"/>
    <n v="141000"/>
    <n v="26280.83"/>
    <s v="ZLIN"/>
    <n v="10"/>
    <n v="0"/>
    <n v="0"/>
    <n v="0"/>
    <s v="ZLIN"/>
    <n v="10"/>
    <n v="0"/>
    <n v="0"/>
    <n v="0"/>
    <m/>
    <m/>
    <m/>
  </r>
  <r>
    <s v="120602010952-0"/>
    <x v="38"/>
    <n v="213100"/>
    <s v="SILLA"/>
    <s v="12.11.2018"/>
    <n v="141000"/>
    <n v="26280.83"/>
    <s v="ZLIN"/>
    <n v="10"/>
    <n v="0"/>
    <n v="0"/>
    <n v="0"/>
    <s v="ZLIN"/>
    <n v="10"/>
    <n v="0"/>
    <n v="0"/>
    <n v="0"/>
    <m/>
    <m/>
    <m/>
  </r>
  <r>
    <s v="120602010953-0"/>
    <x v="38"/>
    <n v="213100"/>
    <s v="SILLA"/>
    <s v="12.11.2018"/>
    <n v="141000"/>
    <n v="26280.83"/>
    <s v="ZLIN"/>
    <n v="10"/>
    <n v="0"/>
    <n v="0"/>
    <n v="0"/>
    <s v="ZLIN"/>
    <n v="10"/>
    <n v="0"/>
    <n v="0"/>
    <n v="0"/>
    <m/>
    <m/>
    <m/>
  </r>
  <r>
    <s v="120602010954-0"/>
    <x v="38"/>
    <n v="213100"/>
    <s v="SILLA"/>
    <s v="12.11.2018"/>
    <n v="141000"/>
    <n v="26280.83"/>
    <s v="ZLIN"/>
    <n v="10"/>
    <n v="0"/>
    <n v="0"/>
    <n v="0"/>
    <s v="ZLIN"/>
    <n v="10"/>
    <n v="0"/>
    <n v="0"/>
    <n v="0"/>
    <m/>
    <m/>
    <m/>
  </r>
  <r>
    <s v="120602010955-0"/>
    <x v="38"/>
    <n v="213100"/>
    <s v="SILLA"/>
    <s v="12.11.2018"/>
    <n v="304250.86"/>
    <n v="56708.989999999991"/>
    <s v="ZLIN"/>
    <n v="10"/>
    <n v="0"/>
    <n v="0"/>
    <n v="0"/>
    <s v="ZLIN"/>
    <n v="10"/>
    <n v="0"/>
    <n v="0"/>
    <n v="0"/>
    <m/>
    <m/>
    <m/>
  </r>
  <r>
    <s v="120602010956-0"/>
    <x v="38"/>
    <n v="331100"/>
    <s v="JUEGO DE SALA"/>
    <s v="23.11.2018"/>
    <n v="369286.62"/>
    <n v="58470.380000000005"/>
    <s v="ZLIN"/>
    <n v="10"/>
    <n v="0"/>
    <n v="0"/>
    <n v="0"/>
    <s v="ZLIN"/>
    <n v="10"/>
    <n v="0"/>
    <n v="0"/>
    <n v="0"/>
    <m/>
    <m/>
    <m/>
  </r>
  <r>
    <s v="120602010958-0"/>
    <x v="38"/>
    <n v="321100"/>
    <s v="PODIUM"/>
    <s v="01.11.2018"/>
    <n v="410000"/>
    <n v="64916.669999999984"/>
    <s v="ZLIN"/>
    <n v="10"/>
    <n v="0"/>
    <n v="0"/>
    <n v="0"/>
    <s v="ZLIN"/>
    <n v="10"/>
    <n v="0"/>
    <n v="0"/>
    <n v="0"/>
    <m/>
    <m/>
    <m/>
  </r>
  <r>
    <s v="120602010959-0"/>
    <x v="38"/>
    <n v="135100"/>
    <s v="ARCHIVO"/>
    <s v="06.11.2018"/>
    <n v="202397.52"/>
    <n v="32046.28"/>
    <s v="ZLIN"/>
    <n v="10"/>
    <n v="0"/>
    <n v="0"/>
    <n v="0"/>
    <s v="ZLIN"/>
    <n v="10"/>
    <n v="0"/>
    <n v="0"/>
    <n v="0"/>
    <m/>
    <m/>
    <m/>
  </r>
  <r>
    <s v="120602010960-0"/>
    <x v="38"/>
    <n v="131100"/>
    <s v="ARCHIVO"/>
    <s v="06.11.2018"/>
    <n v="202397.51"/>
    <n v="32046.28"/>
    <s v="ZLIN"/>
    <n v="10"/>
    <n v="0"/>
    <n v="0"/>
    <n v="0"/>
    <s v="ZLIN"/>
    <n v="10"/>
    <n v="0"/>
    <n v="0"/>
    <n v="0"/>
    <m/>
    <m/>
    <m/>
  </r>
  <r>
    <s v="120602010961-0"/>
    <x v="38"/>
    <n v="133301"/>
    <s v="PANTALLA"/>
    <s v="08.11.2018"/>
    <n v="239994.26"/>
    <n v="37999.089999999997"/>
    <s v="ZLIN"/>
    <n v="10"/>
    <n v="0"/>
    <n v="0"/>
    <n v="0"/>
    <s v="ZLIN"/>
    <n v="10"/>
    <n v="0"/>
    <n v="0"/>
    <n v="0"/>
    <m/>
    <m/>
    <m/>
  </r>
  <r>
    <s v="120602010962-0"/>
    <x v="38"/>
    <n v="211100"/>
    <s v="ESCRITORIO EJECUTIVO"/>
    <s v="15.11.2018"/>
    <n v="730535.12"/>
    <n v="115668.05999999994"/>
    <s v="ZLIN"/>
    <n v="10"/>
    <n v="0"/>
    <n v="0"/>
    <n v="0"/>
    <s v="ZLIN"/>
    <n v="10"/>
    <n v="0"/>
    <n v="0"/>
    <n v="0"/>
    <m/>
    <m/>
    <m/>
  </r>
  <r>
    <s v="120602010963-0"/>
    <x v="38"/>
    <n v="211100"/>
    <s v="MODULO PEDESTAL TIPO ARTURITO"/>
    <s v="15.11.2018"/>
    <n v="313008.57"/>
    <n v="49559.69"/>
    <s v="ZLIN"/>
    <n v="10"/>
    <n v="0"/>
    <n v="0"/>
    <n v="0"/>
    <s v="ZLIN"/>
    <n v="10"/>
    <n v="0"/>
    <n v="0"/>
    <n v="0"/>
    <m/>
    <m/>
    <m/>
  </r>
  <r>
    <s v="120602010964-0"/>
    <x v="38"/>
    <n v="211100"/>
    <s v="MESA CIRCULAR"/>
    <s v="15.11.2018"/>
    <n v="425129.12"/>
    <n v="67312.109999999986"/>
    <s v="ZLIN"/>
    <n v="10"/>
    <n v="0"/>
    <n v="0"/>
    <n v="0"/>
    <s v="ZLIN"/>
    <n v="10"/>
    <n v="0"/>
    <n v="0"/>
    <n v="0"/>
    <m/>
    <m/>
    <m/>
  </r>
  <r>
    <s v="120602010965-0"/>
    <x v="38"/>
    <n v="211100"/>
    <s v="CREDENZA"/>
    <s v="15.11.2018"/>
    <n v="450834.45"/>
    <n v="71382.12"/>
    <s v="ZLIN"/>
    <n v="10"/>
    <n v="0"/>
    <n v="0"/>
    <n v="0"/>
    <s v="ZLIN"/>
    <n v="10"/>
    <n v="0"/>
    <n v="0"/>
    <n v="0"/>
    <m/>
    <m/>
    <m/>
  </r>
  <r>
    <s v="120602010966-0"/>
    <x v="38"/>
    <n v="211100"/>
    <s v="ARMARIO TIPO COLGADOR"/>
    <s v="15.11.2018"/>
    <n v="542375.77"/>
    <n v="85876.170000000042"/>
    <s v="ZLIN"/>
    <n v="10"/>
    <n v="0"/>
    <n v="0"/>
    <n v="0"/>
    <s v="ZLIN"/>
    <n v="10"/>
    <n v="0"/>
    <n v="0"/>
    <n v="0"/>
    <m/>
    <m/>
    <m/>
  </r>
  <r>
    <s v="120602010967-0"/>
    <x v="38"/>
    <n v="321101"/>
    <s v="AIRE ACONDICIONADO"/>
    <s v="22.11.2018"/>
    <n v="414710"/>
    <n v="65662.419999999984"/>
    <s v="ZLIN"/>
    <n v="10"/>
    <n v="0"/>
    <n v="0"/>
    <n v="0"/>
    <s v="ZLIN"/>
    <n v="10"/>
    <n v="0"/>
    <n v="0"/>
    <n v="0"/>
    <m/>
    <m/>
    <m/>
  </r>
  <r>
    <s v="120602011043-0"/>
    <x v="38"/>
    <n v="344100"/>
    <s v="SILLA EJECUTIVA"/>
    <s v="27.11.2018"/>
    <n v="175999.76"/>
    <n v="27866.630000000005"/>
    <s v="ZLIN"/>
    <n v="10"/>
    <n v="0"/>
    <n v="0"/>
    <n v="0"/>
    <s v="ZLIN"/>
    <n v="10"/>
    <n v="0"/>
    <n v="0"/>
    <n v="0"/>
    <m/>
    <m/>
    <m/>
  </r>
  <r>
    <s v="120602011044-0"/>
    <x v="38"/>
    <n v="344201"/>
    <s v="AIRE ACONDICIONADO"/>
    <s v="29.11.2018"/>
    <n v="365155.92"/>
    <n v="57816.359999999986"/>
    <s v="ZLIN"/>
    <n v="10"/>
    <n v="0"/>
    <n v="0"/>
    <n v="0"/>
    <s v="ZLIN"/>
    <n v="10"/>
    <n v="0"/>
    <n v="0"/>
    <n v="0"/>
    <m/>
    <m/>
    <m/>
  </r>
  <r>
    <s v="120602011045-0"/>
    <x v="38"/>
    <n v="344201"/>
    <s v="AIRE ACONDICIONADO"/>
    <s v="29.11.2018"/>
    <n v="365155.92"/>
    <n v="57816.359999999986"/>
    <s v="ZLIN"/>
    <n v="10"/>
    <n v="0"/>
    <n v="0"/>
    <n v="0"/>
    <s v="ZLIN"/>
    <n v="10"/>
    <n v="0"/>
    <n v="0"/>
    <n v="0"/>
    <m/>
    <m/>
    <m/>
  </r>
  <r>
    <s v="120602011046-0"/>
    <x v="38"/>
    <n v="344201"/>
    <s v="AIRE ACONDICIONADO"/>
    <s v="29.11.2018"/>
    <n v="365155.91"/>
    <n v="57816.359999999986"/>
    <s v="ZLIN"/>
    <n v="10"/>
    <n v="0"/>
    <n v="0"/>
    <n v="0"/>
    <s v="ZLIN"/>
    <n v="10"/>
    <n v="0"/>
    <n v="0"/>
    <n v="0"/>
    <m/>
    <m/>
    <m/>
  </r>
  <r>
    <s v="120602011047-0"/>
    <x v="38"/>
    <n v="332201"/>
    <s v="RELOJ BIOMETRICO"/>
    <s v="07.12.2018"/>
    <n v="621066.56999999995"/>
    <n v="93159.989999999991"/>
    <s v="ZLIN"/>
    <n v="10"/>
    <n v="0"/>
    <n v="0"/>
    <n v="0"/>
    <s v="ZLIN"/>
    <n v="10"/>
    <n v="0"/>
    <n v="0"/>
    <n v="0"/>
    <m/>
    <m/>
    <m/>
  </r>
  <r>
    <s v="120602011048-0"/>
    <x v="38"/>
    <n v="332201"/>
    <s v="RELOJ BIOMETRICO"/>
    <s v="07.12.2018"/>
    <n v="621066.56999999995"/>
    <n v="93159.989999999991"/>
    <s v="ZLIN"/>
    <n v="10"/>
    <n v="0"/>
    <n v="0"/>
    <n v="0"/>
    <s v="ZLIN"/>
    <n v="10"/>
    <n v="0"/>
    <n v="0"/>
    <n v="0"/>
    <m/>
    <m/>
    <m/>
  </r>
  <r>
    <s v="120602011049-0"/>
    <x v="38"/>
    <n v="322201"/>
    <s v="RELOJ BIOMETRICO"/>
    <s v="07.12.2018"/>
    <n v="621066.56999999995"/>
    <n v="93159.989999999991"/>
    <s v="ZLIN"/>
    <n v="10"/>
    <n v="0"/>
    <n v="0"/>
    <n v="0"/>
    <s v="ZLIN"/>
    <n v="10"/>
    <n v="0"/>
    <n v="0"/>
    <n v="0"/>
    <m/>
    <m/>
    <m/>
  </r>
  <r>
    <s v="120602011050-0"/>
    <x v="38"/>
    <n v="335201"/>
    <s v="RELOJ BIOMETRICO"/>
    <s v="07.12.2018"/>
    <n v="621066.59"/>
    <n v="93159.989999999991"/>
    <s v="ZLIN"/>
    <n v="10"/>
    <n v="0"/>
    <n v="0"/>
    <n v="0"/>
    <s v="ZLIN"/>
    <n v="10"/>
    <n v="0"/>
    <n v="0"/>
    <n v="0"/>
    <m/>
    <m/>
    <m/>
  </r>
  <r>
    <s v="120602011051-0"/>
    <x v="38"/>
    <n v="335303"/>
    <s v="AIRE ACONDICIONADO"/>
    <s v="29.11.2018"/>
    <n v="454200"/>
    <n v="71915"/>
    <s v="ZLIN"/>
    <n v="10"/>
    <n v="0"/>
    <n v="0"/>
    <n v="0"/>
    <s v="ZLIN"/>
    <n v="10"/>
    <n v="0"/>
    <n v="0"/>
    <n v="0"/>
    <m/>
    <m/>
    <m/>
  </r>
  <r>
    <s v="120602011052-0"/>
    <x v="38"/>
    <n v="335303"/>
    <s v="AIRE ACONDICIONADO"/>
    <s v="29.11.2018"/>
    <n v="454200"/>
    <n v="71915"/>
    <s v="ZLIN"/>
    <n v="10"/>
    <n v="0"/>
    <n v="0"/>
    <n v="0"/>
    <s v="ZLIN"/>
    <n v="10"/>
    <n v="0"/>
    <n v="0"/>
    <n v="0"/>
    <m/>
    <m/>
    <m/>
  </r>
  <r>
    <s v="120602011053-0"/>
    <x v="38"/>
    <n v="311100"/>
    <s v="AIRE ACONDICIONADO"/>
    <s v="20.12.2018"/>
    <n v="643849.75"/>
    <n v="96577.469999999972"/>
    <s v="ZLIN"/>
    <n v="10"/>
    <n v="0"/>
    <n v="0"/>
    <n v="0"/>
    <s v="ZLIN"/>
    <n v="10"/>
    <n v="0"/>
    <n v="0"/>
    <n v="0"/>
    <m/>
    <m/>
    <m/>
  </r>
  <r>
    <s v="120602011054-0"/>
    <x v="38"/>
    <n v="131100"/>
    <s v="SILLON 3 PLAZAS"/>
    <s v="13.12.2018"/>
    <n v="747127.25"/>
    <n v="112069.08999999997"/>
    <s v="ZLIN"/>
    <n v="10"/>
    <n v="0"/>
    <n v="0"/>
    <n v="0"/>
    <s v="ZLIN"/>
    <n v="10"/>
    <n v="0"/>
    <n v="0"/>
    <n v="0"/>
    <m/>
    <m/>
    <m/>
  </r>
  <r>
    <s v="120602011055-0"/>
    <x v="38"/>
    <n v="131100"/>
    <s v="SILLON"/>
    <s v="13.12.2018"/>
    <n v="384391.56"/>
    <n v="57658.739999999991"/>
    <s v="ZLIN"/>
    <n v="10"/>
    <n v="0"/>
    <n v="0"/>
    <n v="0"/>
    <s v="ZLIN"/>
    <n v="10"/>
    <n v="0"/>
    <n v="0"/>
    <n v="0"/>
    <m/>
    <m/>
    <m/>
  </r>
  <r>
    <s v="120602011056-0"/>
    <x v="38"/>
    <n v="131100"/>
    <s v="SILLON"/>
    <s v="13.12.2018"/>
    <n v="384391.56"/>
    <n v="57658.739999999991"/>
    <s v="ZLIN"/>
    <n v="10"/>
    <n v="0"/>
    <n v="0"/>
    <n v="0"/>
    <s v="ZLIN"/>
    <n v="10"/>
    <n v="0"/>
    <n v="0"/>
    <n v="0"/>
    <m/>
    <m/>
    <m/>
  </r>
  <r>
    <s v="120602011057-0"/>
    <x v="38"/>
    <n v="131100"/>
    <s v="SILLON"/>
    <s v="13.12.2018"/>
    <n v="384391.56"/>
    <n v="57658.739999999991"/>
    <s v="ZLIN"/>
    <n v="10"/>
    <n v="0"/>
    <n v="0"/>
    <n v="0"/>
    <s v="ZLIN"/>
    <n v="10"/>
    <n v="0"/>
    <n v="0"/>
    <n v="0"/>
    <m/>
    <m/>
    <m/>
  </r>
  <r>
    <s v="120602011058-0"/>
    <x v="38"/>
    <n v="131100"/>
    <s v="SILLON"/>
    <s v="13.12.2018"/>
    <n v="384391.56"/>
    <n v="57658.739999999991"/>
    <s v="ZLIN"/>
    <n v="10"/>
    <n v="0"/>
    <n v="0"/>
    <n v="0"/>
    <s v="ZLIN"/>
    <n v="10"/>
    <n v="0"/>
    <n v="0"/>
    <n v="0"/>
    <m/>
    <m/>
    <m/>
  </r>
  <r>
    <s v="120602011059-0"/>
    <x v="38"/>
    <n v="333201"/>
    <s v="PANTALLA TV"/>
    <s v="17.12.2018"/>
    <n v="349900"/>
    <n v="52485"/>
    <s v="ZLIN"/>
    <n v="10"/>
    <n v="0"/>
    <n v="0"/>
    <n v="0"/>
    <s v="ZLIN"/>
    <n v="10"/>
    <n v="0"/>
    <n v="0"/>
    <n v="0"/>
    <m/>
    <m/>
    <m/>
  </r>
  <r>
    <s v="120602011060-0"/>
    <x v="38"/>
    <n v="333201"/>
    <s v="SILLA ERGONOMICA"/>
    <s v="17.12.2018"/>
    <n v="149577.94"/>
    <n v="22436.690000000002"/>
    <s v="ZLIN"/>
    <n v="10"/>
    <n v="0"/>
    <n v="0"/>
    <n v="0"/>
    <s v="ZLIN"/>
    <n v="10"/>
    <n v="0"/>
    <n v="0"/>
    <n v="0"/>
    <m/>
    <m/>
    <m/>
  </r>
  <r>
    <s v="120602011061-0"/>
    <x v="38"/>
    <n v="333201"/>
    <s v="SILLA ERGONOMICA"/>
    <s v="17.12.2018"/>
    <n v="149577.94"/>
    <n v="22436.690000000002"/>
    <s v="ZLIN"/>
    <n v="10"/>
    <n v="0"/>
    <n v="0"/>
    <n v="0"/>
    <s v="ZLIN"/>
    <n v="10"/>
    <n v="0"/>
    <n v="0"/>
    <n v="0"/>
    <m/>
    <m/>
    <m/>
  </r>
  <r>
    <s v="120602011062-0"/>
    <x v="38"/>
    <n v="333201"/>
    <s v="SILLA ERGONOMICA"/>
    <s v="17.12.2018"/>
    <n v="149577.94"/>
    <n v="22436.690000000002"/>
    <s v="ZLIN"/>
    <n v="10"/>
    <n v="0"/>
    <n v="0"/>
    <n v="0"/>
    <s v="ZLIN"/>
    <n v="10"/>
    <n v="0"/>
    <n v="0"/>
    <n v="0"/>
    <m/>
    <m/>
    <m/>
  </r>
  <r>
    <s v="120602011063-0"/>
    <x v="38"/>
    <n v="333201"/>
    <s v="SILLA ERGONOMICA"/>
    <s v="17.12.2018"/>
    <n v="149577.94"/>
    <n v="22436.690000000002"/>
    <s v="ZLIN"/>
    <n v="10"/>
    <n v="0"/>
    <n v="0"/>
    <n v="0"/>
    <s v="ZLIN"/>
    <n v="10"/>
    <n v="0"/>
    <n v="0"/>
    <n v="0"/>
    <m/>
    <m/>
    <m/>
  </r>
  <r>
    <s v="120602011064-0"/>
    <x v="38"/>
    <n v="333201"/>
    <s v="SILLA ERGONOMICA"/>
    <s v="17.12.2018"/>
    <n v="149577.94"/>
    <n v="22436.690000000002"/>
    <s v="ZLIN"/>
    <n v="10"/>
    <n v="0"/>
    <n v="0"/>
    <n v="0"/>
    <s v="ZLIN"/>
    <n v="10"/>
    <n v="0"/>
    <n v="0"/>
    <n v="0"/>
    <m/>
    <m/>
    <m/>
  </r>
  <r>
    <s v="120602011065-0"/>
    <x v="38"/>
    <n v="333201"/>
    <s v="SILLA ERGONOMICA"/>
    <s v="17.12.2018"/>
    <n v="149577.95000000001"/>
    <n v="22436.700000000012"/>
    <s v="ZLIN"/>
    <n v="10"/>
    <n v="0"/>
    <n v="0"/>
    <n v="0"/>
    <s v="ZLIN"/>
    <n v="10"/>
    <n v="0"/>
    <n v="0"/>
    <n v="0"/>
    <m/>
    <m/>
    <m/>
  </r>
  <r>
    <s v="120602011066-0"/>
    <x v="38"/>
    <n v="333201"/>
    <s v="PIZARRA EN VIDRIO"/>
    <s v="17.12.2018"/>
    <n v="156756"/>
    <n v="23513.399999999994"/>
    <s v="ZLIN"/>
    <n v="10"/>
    <n v="0"/>
    <n v="0"/>
    <n v="0"/>
    <s v="ZLIN"/>
    <n v="10"/>
    <n v="0"/>
    <n v="0"/>
    <n v="0"/>
    <m/>
    <m/>
    <m/>
  </r>
  <r>
    <s v="120602011067-0"/>
    <x v="38"/>
    <n v="131104"/>
    <s v="SILLA ERGONOMICA"/>
    <s v="17.12.2018"/>
    <n v="242950"/>
    <n v="36442.5"/>
    <s v="ZLIN"/>
    <n v="10"/>
    <n v="0"/>
    <n v="0"/>
    <n v="0"/>
    <s v="ZLIN"/>
    <n v="10"/>
    <n v="0"/>
    <n v="0"/>
    <n v="0"/>
    <m/>
    <m/>
    <m/>
  </r>
  <r>
    <s v="120602011068-0"/>
    <x v="38"/>
    <n v="331100"/>
    <s v="MUEBLE PARA ARCHIVO"/>
    <s v="21.12.2018"/>
    <n v="800000.45"/>
    <n v="120000.06999999995"/>
    <s v="ZLIN"/>
    <n v="10"/>
    <n v="0"/>
    <n v="0"/>
    <n v="0"/>
    <s v="ZLIN"/>
    <n v="10"/>
    <n v="0"/>
    <n v="0"/>
    <n v="0"/>
    <m/>
    <m/>
    <m/>
  </r>
  <r>
    <s v="120602011069-0"/>
    <x v="38"/>
    <n v="331100"/>
    <s v="MUEBLE PARA ARCHIVO"/>
    <s v="21.12.2018"/>
    <n v="500000.14"/>
    <n v="75000.020000000019"/>
    <s v="ZLIN"/>
    <n v="10"/>
    <n v="0"/>
    <n v="0"/>
    <n v="0"/>
    <s v="ZLIN"/>
    <n v="10"/>
    <n v="0"/>
    <n v="0"/>
    <n v="0"/>
    <m/>
    <m/>
    <m/>
  </r>
  <r>
    <s v="120602011070-0"/>
    <x v="38"/>
    <n v="331100"/>
    <s v="MOBILIARIO COCINA"/>
    <s v="21.12.2018"/>
    <n v="2499999.5699999998"/>
    <n v="374999.93999999994"/>
    <s v="ZLIN"/>
    <n v="10"/>
    <n v="0"/>
    <n v="0"/>
    <n v="0"/>
    <s v="ZLIN"/>
    <n v="10"/>
    <n v="0"/>
    <n v="0"/>
    <n v="0"/>
    <m/>
    <m/>
    <m/>
  </r>
  <r>
    <s v="120602011071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72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73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74-0"/>
    <x v="38"/>
    <n v="332201"/>
    <s v="RELOJ BIOMETRICO"/>
    <s v="21.12.2018"/>
    <n v="554836.44999999995"/>
    <n v="83225.469999999972"/>
    <s v="ZLIN"/>
    <n v="10"/>
    <n v="0"/>
    <n v="0"/>
    <n v="0"/>
    <s v="ZLIN"/>
    <n v="10"/>
    <n v="0"/>
    <n v="0"/>
    <n v="0"/>
    <m/>
    <m/>
    <m/>
  </r>
  <r>
    <s v="120602011075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76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77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78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79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80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81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82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83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84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85-0"/>
    <x v="38"/>
    <n v="332201"/>
    <s v="RELOJ BIOMETRICO"/>
    <s v="21.12.2018"/>
    <n v="554836.4"/>
    <n v="83225.460000000021"/>
    <s v="ZLIN"/>
    <n v="10"/>
    <n v="0"/>
    <n v="0"/>
    <n v="0"/>
    <s v="ZLIN"/>
    <n v="10"/>
    <n v="0"/>
    <n v="0"/>
    <n v="0"/>
    <m/>
    <m/>
    <m/>
  </r>
  <r>
    <s v="120602011086-0"/>
    <x v="38"/>
    <n v="343201"/>
    <s v="REFRIGERADORA"/>
    <s v="16.01.2019"/>
    <n v="139995"/>
    <n v="19832.630000000005"/>
    <s v="ZLIN"/>
    <n v="10"/>
    <n v="0"/>
    <n v="0"/>
    <n v="0"/>
    <s v="ZLIN"/>
    <n v="10"/>
    <n v="0"/>
    <n v="0"/>
    <n v="0"/>
    <m/>
    <m/>
    <m/>
  </r>
  <r>
    <s v="120602011087-0"/>
    <x v="38"/>
    <n v="341101"/>
    <s v="ESCRITORIO"/>
    <s v="05.02.2019"/>
    <n v="200000"/>
    <n v="26666.670000000013"/>
    <s v="ZLIN"/>
    <n v="10"/>
    <n v="0"/>
    <n v="0"/>
    <n v="0"/>
    <s v="ZLIN"/>
    <n v="10"/>
    <n v="0"/>
    <n v="0"/>
    <n v="0"/>
    <m/>
    <m/>
    <m/>
  </r>
  <r>
    <s v="120602011088-0"/>
    <x v="38"/>
    <n v="334303"/>
    <s v="ABANICO INDUSTRIAL TIPO HURACAN"/>
    <s v="23.01.2019"/>
    <n v="137825.04"/>
    <n v="19525.210000000006"/>
    <s v="ZLIN"/>
    <n v="10"/>
    <n v="0"/>
    <n v="0"/>
    <n v="0"/>
    <s v="ZLIN"/>
    <n v="10"/>
    <n v="0"/>
    <n v="0"/>
    <n v="0"/>
    <m/>
    <m/>
    <m/>
  </r>
  <r>
    <s v="120602011089-0"/>
    <x v="38"/>
    <n v="342303"/>
    <s v="ESTANTE METALICO"/>
    <s v="19.02.2019"/>
    <n v="216666"/>
    <n v="28888.799999999988"/>
    <s v="ZLIN"/>
    <n v="10"/>
    <n v="0"/>
    <n v="0"/>
    <n v="0"/>
    <s v="ZLIN"/>
    <n v="10"/>
    <n v="0"/>
    <n v="0"/>
    <n v="0"/>
    <m/>
    <m/>
    <m/>
  </r>
  <r>
    <s v="120602011090-0"/>
    <x v="38"/>
    <n v="342303"/>
    <s v="ESTANTE METALICO"/>
    <s v="19.02.2019"/>
    <n v="216667"/>
    <n v="28888.929999999993"/>
    <s v="ZLIN"/>
    <n v="10"/>
    <n v="0"/>
    <n v="0"/>
    <n v="0"/>
    <s v="ZLIN"/>
    <n v="10"/>
    <n v="0"/>
    <n v="0"/>
    <n v="0"/>
    <m/>
    <m/>
    <m/>
  </r>
  <r>
    <s v="120602011091-0"/>
    <x v="38"/>
    <n v="342303"/>
    <s v="ESTANTE METALICO"/>
    <s v="19.02.2019"/>
    <n v="216667"/>
    <n v="28888.929999999993"/>
    <s v="ZLIN"/>
    <n v="10"/>
    <n v="0"/>
    <n v="0"/>
    <n v="0"/>
    <s v="ZLIN"/>
    <n v="10"/>
    <n v="0"/>
    <n v="0"/>
    <n v="0"/>
    <m/>
    <m/>
    <m/>
  </r>
  <r>
    <s v="120602011092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093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094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095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096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097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098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099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100-0"/>
    <x v="38"/>
    <n v="334303"/>
    <s v="SILLA EJECUTIVA ERGONOMICA"/>
    <s v="04.02.2019"/>
    <n v="145000"/>
    <n v="19333.330000000002"/>
    <s v="ZLIN"/>
    <n v="10"/>
    <n v="0"/>
    <n v="0"/>
    <n v="0"/>
    <s v="ZLIN"/>
    <n v="10"/>
    <n v="0"/>
    <n v="0"/>
    <n v="0"/>
    <m/>
    <m/>
    <m/>
  </r>
  <r>
    <s v="120602011102-0"/>
    <x v="38"/>
    <n v="335204"/>
    <s v="SILLA ERGONOMICA"/>
    <s v="08.03.2019"/>
    <n v="322476.06"/>
    <n v="40309.5"/>
    <s v="ZLIN"/>
    <n v="10"/>
    <n v="0"/>
    <n v="0"/>
    <n v="0"/>
    <s v="ZLIN"/>
    <n v="10"/>
    <n v="0"/>
    <n v="0"/>
    <n v="0"/>
    <m/>
    <m/>
    <m/>
  </r>
  <r>
    <s v="120602011103-0"/>
    <x v="38"/>
    <n v="331100"/>
    <s v="MESA"/>
    <s v="27.02.2019"/>
    <n v="339000"/>
    <n v="45200"/>
    <s v="ZLIN"/>
    <n v="10"/>
    <n v="0"/>
    <n v="0"/>
    <n v="0"/>
    <s v="ZLIN"/>
    <n v="10"/>
    <n v="0"/>
    <n v="0"/>
    <n v="0"/>
    <m/>
    <m/>
    <m/>
  </r>
  <r>
    <s v="120602011104-0"/>
    <x v="38"/>
    <n v="211100"/>
    <s v="MICRONDAS"/>
    <s v="08.03.2019"/>
    <n v="125000"/>
    <n v="15625"/>
    <s v="ZLIN"/>
    <n v="10"/>
    <n v="0"/>
    <n v="0"/>
    <n v="0"/>
    <s v="ZLIN"/>
    <n v="10"/>
    <n v="0"/>
    <n v="0"/>
    <n v="0"/>
    <m/>
    <m/>
    <m/>
  </r>
  <r>
    <s v="120602011105-0"/>
    <x v="38"/>
    <n v="121100"/>
    <s v="ARCHIVADOR LATERAL DE 4 GAVETAS"/>
    <s v="29.03.2019"/>
    <n v="288602"/>
    <n v="36075.25"/>
    <s v="ZLIN"/>
    <n v="10"/>
    <n v="0"/>
    <n v="0"/>
    <n v="0"/>
    <s v="ZLIN"/>
    <n v="10"/>
    <n v="0"/>
    <n v="0"/>
    <n v="0"/>
    <m/>
    <m/>
    <m/>
  </r>
  <r>
    <s v="120602011106-0"/>
    <x v="38"/>
    <n v="121100"/>
    <s v="CAJA FUERTE"/>
    <s v="04.04.2019"/>
    <n v="210677.22"/>
    <n v="6144.7600000000093"/>
    <s v="ZLIN"/>
    <n v="40"/>
    <n v="0"/>
    <n v="0"/>
    <n v="0"/>
    <s v="ZLIN"/>
    <n v="10"/>
    <n v="0"/>
    <n v="0"/>
    <n v="0"/>
    <m/>
    <m/>
    <m/>
  </r>
  <r>
    <s v="120602011109-0"/>
    <x v="38"/>
    <n v="332301"/>
    <s v="SILLA ERGONOMICA"/>
    <s v="28.03.2019"/>
    <n v="329855.14"/>
    <n v="41231.900000000023"/>
    <s v="ZLIN"/>
    <n v="10"/>
    <n v="0"/>
    <n v="0"/>
    <n v="0"/>
    <s v="ZLIN"/>
    <n v="10"/>
    <n v="0"/>
    <n v="0"/>
    <n v="0"/>
    <m/>
    <m/>
    <m/>
  </r>
  <r>
    <s v="120602011110-0"/>
    <x v="38"/>
    <n v="332201"/>
    <s v="SILLA ERGONOMICA"/>
    <s v="03.04.2019"/>
    <n v="319995.8"/>
    <n v="37332.839999999967"/>
    <s v="ZLIN"/>
    <n v="10"/>
    <n v="0"/>
    <n v="0"/>
    <n v="0"/>
    <s v="ZLIN"/>
    <n v="10"/>
    <n v="0"/>
    <n v="0"/>
    <n v="0"/>
    <m/>
    <m/>
    <m/>
  </r>
  <r>
    <s v="120602011111-0"/>
    <x v="38"/>
    <n v="133301"/>
    <s v="CAMARA FOTOGRAFICA"/>
    <s v="01.04.2019"/>
    <n v="343581.59"/>
    <n v="40084.520000000019"/>
    <s v="ZLIN"/>
    <n v="10"/>
    <n v="0"/>
    <n v="0"/>
    <n v="0"/>
    <s v="ZLIN"/>
    <n v="10"/>
    <n v="0"/>
    <n v="0"/>
    <n v="0"/>
    <m/>
    <m/>
    <m/>
  </r>
  <r>
    <s v="120602011112-0"/>
    <x v="38"/>
    <n v="331100"/>
    <s v="JUEGO DE COMEDOR"/>
    <s v="05.04.2019"/>
    <n v="749999.99"/>
    <n v="87500"/>
    <s v="ZLIN"/>
    <n v="10"/>
    <n v="0"/>
    <n v="0"/>
    <n v="0"/>
    <s v="ZLIN"/>
    <n v="10"/>
    <n v="0"/>
    <n v="0"/>
    <n v="0"/>
    <m/>
    <m/>
    <m/>
  </r>
  <r>
    <s v="120602011113-0"/>
    <x v="38"/>
    <n v="331100"/>
    <s v="RECIBIDOR CON ESPEJO"/>
    <s v="05.04.2019"/>
    <n v="184999.99"/>
    <n v="21583.329999999987"/>
    <s v="ZLIN"/>
    <n v="10"/>
    <n v="0"/>
    <n v="0"/>
    <n v="0"/>
    <s v="ZLIN"/>
    <n v="10"/>
    <n v="0"/>
    <n v="0"/>
    <n v="0"/>
    <m/>
    <m/>
    <m/>
  </r>
  <r>
    <s v="120602011114-0"/>
    <x v="38"/>
    <n v="331100"/>
    <s v="MESA CENTRO DE SALA"/>
    <s v="05.04.2019"/>
    <n v="184999.99"/>
    <n v="21583.329999999987"/>
    <s v="ZLIN"/>
    <n v="10"/>
    <n v="0"/>
    <n v="0"/>
    <n v="0"/>
    <s v="ZLIN"/>
    <n v="10"/>
    <n v="0"/>
    <n v="0"/>
    <n v="0"/>
    <m/>
    <m/>
    <m/>
  </r>
  <r>
    <s v="120602011115-0"/>
    <x v="38"/>
    <n v="343301"/>
    <s v="SILLA ERGONOMICA"/>
    <s v="04.04.2019"/>
    <n v="146225.20000000001"/>
    <n v="17059.610000000015"/>
    <s v="ZLIN"/>
    <n v="10"/>
    <n v="0"/>
    <n v="0"/>
    <n v="0"/>
    <s v="ZLIN"/>
    <n v="10"/>
    <n v="0"/>
    <n v="0"/>
    <n v="0"/>
    <m/>
    <m/>
    <m/>
  </r>
  <r>
    <s v="120602011116-0"/>
    <x v="38"/>
    <n v="343301"/>
    <s v="SILLA ERGONOMICA"/>
    <s v="04.04.2019"/>
    <n v="146225.20000000001"/>
    <n v="17059.610000000015"/>
    <s v="ZLIN"/>
    <n v="10"/>
    <n v="0"/>
    <n v="0"/>
    <n v="0"/>
    <s v="ZLIN"/>
    <n v="10"/>
    <n v="0"/>
    <n v="0"/>
    <n v="0"/>
    <m/>
    <m/>
    <m/>
  </r>
  <r>
    <s v="120602011117-0"/>
    <x v="38"/>
    <n v="343301"/>
    <s v="SILLA ERGONOMICA"/>
    <s v="04.04.2019"/>
    <n v="146225.20000000001"/>
    <n v="17059.610000000015"/>
    <s v="ZLIN"/>
    <n v="10"/>
    <n v="0"/>
    <n v="0"/>
    <n v="0"/>
    <s v="ZLIN"/>
    <n v="10"/>
    <n v="0"/>
    <n v="0"/>
    <n v="0"/>
    <m/>
    <m/>
    <m/>
  </r>
  <r>
    <s v="120602011118-0"/>
    <x v="38"/>
    <n v="343301"/>
    <s v="SILLA ERGONOMICA"/>
    <s v="04.04.2019"/>
    <n v="146225.20000000001"/>
    <n v="17059.610000000015"/>
    <s v="ZLIN"/>
    <n v="10"/>
    <n v="0"/>
    <n v="0"/>
    <n v="0"/>
    <s v="ZLIN"/>
    <n v="10"/>
    <n v="0"/>
    <n v="0"/>
    <n v="0"/>
    <m/>
    <m/>
    <m/>
  </r>
  <r>
    <s v="120602011119-0"/>
    <x v="38"/>
    <n v="343301"/>
    <s v="SILLA ERGONOMICA"/>
    <s v="04.04.2019"/>
    <n v="146225.19"/>
    <n v="17059.61"/>
    <s v="ZLIN"/>
    <n v="10"/>
    <n v="0"/>
    <n v="0"/>
    <n v="0"/>
    <s v="ZLIN"/>
    <n v="10"/>
    <n v="0"/>
    <n v="0"/>
    <n v="0"/>
    <m/>
    <m/>
    <m/>
  </r>
  <r>
    <s v="120602011120-0"/>
    <x v="38"/>
    <n v="334204"/>
    <s v="AIRE ACONDICIONADO"/>
    <s v="03.04.2019"/>
    <n v="675000.78"/>
    <n v="78750.090000000084"/>
    <s v="ZLIN"/>
    <n v="10"/>
    <n v="0"/>
    <n v="0"/>
    <n v="0"/>
    <s v="ZLIN"/>
    <n v="10"/>
    <n v="0"/>
    <n v="0"/>
    <n v="0"/>
    <m/>
    <m/>
    <m/>
  </r>
  <r>
    <s v="120602011121-0"/>
    <x v="38"/>
    <n v="335100"/>
    <s v="ESCRITORIO"/>
    <s v="08.04.2019"/>
    <n v="236000"/>
    <n v="27533.329999999987"/>
    <s v="ZLIN"/>
    <n v="10"/>
    <n v="0"/>
    <n v="0"/>
    <n v="0"/>
    <s v="ZLIN"/>
    <n v="10"/>
    <n v="0"/>
    <n v="0"/>
    <n v="0"/>
    <m/>
    <m/>
    <m/>
  </r>
  <r>
    <s v="120602011122-0"/>
    <x v="38"/>
    <n v="342304"/>
    <s v="AIRE ACONDICIONADO"/>
    <s v="05.04.2019"/>
    <n v="853401.31"/>
    <n v="99563.490000000107"/>
    <s v="ZLIN"/>
    <n v="10"/>
    <n v="0"/>
    <n v="0"/>
    <n v="0"/>
    <s v="ZLIN"/>
    <n v="10"/>
    <n v="0"/>
    <n v="0"/>
    <n v="0"/>
    <m/>
    <m/>
    <m/>
  </r>
  <r>
    <s v="120602011123-0"/>
    <x v="38"/>
    <n v="342510"/>
    <s v="REFRIGERADORA"/>
    <s v="10.04.2019"/>
    <n v="179899.99"/>
    <n v="20988.329999999987"/>
    <s v="ZLIN"/>
    <n v="10"/>
    <n v="0"/>
    <n v="0"/>
    <n v="0"/>
    <s v="ZLIN"/>
    <n v="10"/>
    <n v="0"/>
    <n v="0"/>
    <n v="0"/>
    <m/>
    <m/>
    <m/>
  </r>
  <r>
    <s v="120602011124-0"/>
    <x v="38"/>
    <n v="332501"/>
    <s v="SILLA ERGONOMICA"/>
    <s v="20.05.2019"/>
    <n v="312782.42"/>
    <n v="33884.760000000009"/>
    <s v="ZLIN"/>
    <n v="10"/>
    <n v="0"/>
    <n v="0"/>
    <n v="0"/>
    <s v="ZLIN"/>
    <n v="10"/>
    <n v="0"/>
    <n v="0"/>
    <n v="0"/>
    <m/>
    <m/>
    <m/>
  </r>
  <r>
    <s v="120602011125-0"/>
    <x v="38"/>
    <n v="334303"/>
    <s v="SILLA ERGONOMICA"/>
    <s v="02.05.2019"/>
    <n v="145000"/>
    <n v="15708.330000000002"/>
    <s v="ZLIN"/>
    <n v="10"/>
    <n v="0"/>
    <n v="0"/>
    <n v="0"/>
    <s v="ZLIN"/>
    <n v="10"/>
    <n v="0"/>
    <n v="0"/>
    <n v="0"/>
    <m/>
    <m/>
    <m/>
  </r>
  <r>
    <s v="120602011127-0"/>
    <x v="38"/>
    <n v="343202"/>
    <s v="AIRE ACONDICIONADO"/>
    <s v="06.09.2019"/>
    <n v="2211000.58"/>
    <n v="165825.04000000004"/>
    <s v="ZLIN"/>
    <n v="10"/>
    <n v="0"/>
    <n v="0"/>
    <n v="0"/>
    <s v="ZLIN"/>
    <n v="10"/>
    <n v="0"/>
    <n v="0"/>
    <n v="0"/>
    <m/>
    <m/>
    <m/>
  </r>
  <r>
    <s v="120602011128-0"/>
    <x v="38"/>
    <n v="343202"/>
    <s v="AIRE ACONDICIONADO"/>
    <s v="06.09.2019"/>
    <n v="362171.42"/>
    <n v="27162.859999999986"/>
    <s v="ZLIN"/>
    <n v="10"/>
    <n v="0"/>
    <n v="0"/>
    <n v="0"/>
    <s v="ZLIN"/>
    <n v="10"/>
    <n v="0"/>
    <n v="0"/>
    <n v="0"/>
    <m/>
    <m/>
    <m/>
  </r>
  <r>
    <s v="120602011129-0"/>
    <x v="38"/>
    <n v="343202"/>
    <s v="AIRE ACONDICIONADO"/>
    <s v="06.09.2019"/>
    <n v="362171.42"/>
    <n v="27162.859999999986"/>
    <s v="ZLIN"/>
    <n v="10"/>
    <n v="0"/>
    <n v="0"/>
    <n v="0"/>
    <s v="ZLIN"/>
    <n v="10"/>
    <n v="0"/>
    <n v="0"/>
    <n v="0"/>
    <m/>
    <m/>
    <m/>
  </r>
  <r>
    <s v="120602011130-0"/>
    <x v="38"/>
    <n v="343202"/>
    <s v="AIRE ACONDICIONADO"/>
    <s v="06.09.2019"/>
    <n v="362171.42"/>
    <n v="27162.859999999986"/>
    <s v="ZLIN"/>
    <n v="10"/>
    <n v="0"/>
    <n v="0"/>
    <n v="0"/>
    <s v="ZLIN"/>
    <n v="10"/>
    <n v="0"/>
    <n v="0"/>
    <n v="0"/>
    <m/>
    <m/>
    <m/>
  </r>
  <r>
    <s v="120602011131-0"/>
    <x v="38"/>
    <n v="342509"/>
    <s v="AIRE ACONDICIONADO"/>
    <s v="06.09.2019"/>
    <n v="1033470.85"/>
    <n v="77510.309999999939"/>
    <s v="ZLIN"/>
    <n v="10"/>
    <n v="0"/>
    <n v="0"/>
    <n v="0"/>
    <s v="ZLIN"/>
    <n v="10"/>
    <n v="0"/>
    <n v="0"/>
    <n v="0"/>
    <m/>
    <m/>
    <m/>
  </r>
  <r>
    <s v="120602011132-0"/>
    <x v="38"/>
    <n v="131100"/>
    <s v="SILLA ERGONOMICA"/>
    <s v="29.04.2019"/>
    <n v="161928"/>
    <n v="18891.600000000006"/>
    <s v="ZLIN"/>
    <n v="10"/>
    <n v="0"/>
    <n v="0"/>
    <n v="0"/>
    <s v="ZLIN"/>
    <n v="10"/>
    <n v="0"/>
    <n v="0"/>
    <n v="0"/>
    <m/>
    <m/>
    <m/>
  </r>
  <r>
    <s v="120602011133-0"/>
    <x v="38"/>
    <n v="214100"/>
    <s v="AIRE ACONDICIONADO"/>
    <s v="04.06.2019"/>
    <n v="575812.09"/>
    <n v="57581.199999999953"/>
    <s v="ZLIN"/>
    <n v="10"/>
    <n v="0"/>
    <n v="0"/>
    <n v="0"/>
    <s v="ZLIN"/>
    <n v="10"/>
    <n v="0"/>
    <n v="0"/>
    <n v="0"/>
    <m/>
    <m/>
    <m/>
  </r>
  <r>
    <s v="120602011134-0"/>
    <x v="38"/>
    <n v="214100"/>
    <s v="AIRE ACONDICIONADO"/>
    <s v="04.06.2019"/>
    <n v="575812.09"/>
    <n v="57581.199999999953"/>
    <s v="ZLIN"/>
    <n v="10"/>
    <n v="0"/>
    <n v="0"/>
    <n v="0"/>
    <s v="ZLIN"/>
    <n v="10"/>
    <n v="0"/>
    <n v="0"/>
    <n v="0"/>
    <m/>
    <m/>
    <m/>
  </r>
  <r>
    <s v="120602011135-0"/>
    <x v="38"/>
    <n v="214100"/>
    <s v="AIRE ACONDICIONADO"/>
    <s v="04.06.2019"/>
    <n v="575812.07999999996"/>
    <n v="57581.199999999953"/>
    <s v="ZLIN"/>
    <n v="10"/>
    <n v="0"/>
    <n v="0"/>
    <n v="0"/>
    <s v="ZLIN"/>
    <n v="10"/>
    <n v="0"/>
    <n v="0"/>
    <n v="0"/>
    <m/>
    <m/>
    <m/>
  </r>
  <r>
    <s v="120602011136-0"/>
    <x v="38"/>
    <n v="323100"/>
    <s v="SILLA ERGONÓMICA OPERATIVA"/>
    <s v="15.05.2019"/>
    <n v="178422.48"/>
    <n v="19329.100000000006"/>
    <s v="ZLIN"/>
    <n v="10"/>
    <n v="0"/>
    <n v="0"/>
    <n v="0"/>
    <s v="ZLIN"/>
    <n v="10"/>
    <n v="0"/>
    <n v="0"/>
    <n v="0"/>
    <m/>
    <m/>
    <m/>
  </r>
  <r>
    <s v="120602011137-0"/>
    <x v="38"/>
    <n v="335100"/>
    <s v="CREDENZA"/>
    <s v="22.05.2019"/>
    <n v="205000"/>
    <n v="22208.329999999987"/>
    <s v="ZLIN"/>
    <n v="10"/>
    <n v="0"/>
    <n v="0"/>
    <n v="0"/>
    <s v="ZLIN"/>
    <n v="10"/>
    <n v="0"/>
    <n v="0"/>
    <n v="0"/>
    <m/>
    <m/>
    <m/>
  </r>
  <r>
    <s v="120602011138-0"/>
    <x v="38"/>
    <n v="335100"/>
    <s v="AIRE ACONDICIONADO"/>
    <s v="24.05.2019"/>
    <n v="379999.99"/>
    <n v="41166.669999999984"/>
    <s v="ZLIN"/>
    <n v="10"/>
    <n v="0"/>
    <n v="0"/>
    <n v="0"/>
    <s v="ZLIN"/>
    <n v="10"/>
    <n v="0"/>
    <n v="0"/>
    <n v="0"/>
    <m/>
    <m/>
    <m/>
  </r>
  <r>
    <s v="120602011139-0"/>
    <x v="38"/>
    <n v="335100"/>
    <s v="AIRE ACONDICIONADO"/>
    <s v="24.05.2019"/>
    <n v="379999.99"/>
    <n v="41166.669999999984"/>
    <s v="ZLIN"/>
    <n v="10"/>
    <n v="0"/>
    <n v="0"/>
    <n v="0"/>
    <s v="ZLIN"/>
    <n v="10"/>
    <n v="0"/>
    <n v="0"/>
    <n v="0"/>
    <m/>
    <m/>
    <m/>
  </r>
  <r>
    <s v="120602011140-0"/>
    <x v="38"/>
    <n v="315100"/>
    <s v="MESA DE TRABAJO"/>
    <s v="27.02.2020"/>
    <n v="248600"/>
    <n v="8286.6700000000128"/>
    <s v="ZLIN"/>
    <n v="10"/>
    <n v="0"/>
    <n v="0"/>
    <n v="0"/>
    <s v="ZLIN"/>
    <n v="10"/>
    <n v="0"/>
    <n v="0"/>
    <n v="0"/>
    <m/>
    <m/>
    <m/>
  </r>
  <r>
    <s v="120602011151-0"/>
    <x v="38"/>
    <n v="315100"/>
    <s v="ESTACION DE TRABAJO"/>
    <s v="26.12.2019"/>
    <n v="1387640"/>
    <n v="69382"/>
    <s v="ZLIN"/>
    <n v="10"/>
    <n v="0"/>
    <n v="0"/>
    <n v="0"/>
    <s v="ZLIN"/>
    <n v="10"/>
    <n v="0"/>
    <n v="0"/>
    <n v="0"/>
    <m/>
    <m/>
    <m/>
  </r>
  <r>
    <s v="120602011152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53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54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55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56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57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58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59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60-0"/>
    <x v="38"/>
    <n v="315100"/>
    <s v="ESTACION DE TRABAJO"/>
    <s v="26.12.2019"/>
    <n v="624890"/>
    <n v="31244.5"/>
    <s v="ZLIN"/>
    <n v="10"/>
    <n v="0"/>
    <n v="0"/>
    <n v="0"/>
    <s v="ZLIN"/>
    <n v="10"/>
    <n v="0"/>
    <n v="0"/>
    <n v="0"/>
    <m/>
    <m/>
    <m/>
  </r>
  <r>
    <s v="120602011163-0"/>
    <x v="38"/>
    <n v="341204"/>
    <s v="GABINETE"/>
    <s v="26.06.2019"/>
    <n v="157500"/>
    <n v="15750"/>
    <s v="ZLIN"/>
    <n v="10"/>
    <n v="0"/>
    <n v="0"/>
    <n v="0"/>
    <s v="ZLIN"/>
    <n v="10"/>
    <n v="0"/>
    <n v="0"/>
    <n v="0"/>
    <m/>
    <m/>
    <m/>
  </r>
  <r>
    <s v="120602011164-0"/>
    <x v="38"/>
    <n v="131100"/>
    <s v="PINTURA JUAN RAFAEL MORA PORRAS"/>
    <s v="31.05.2019"/>
    <n v="2550000"/>
    <n v="276250"/>
    <s v="ZLIN"/>
    <n v="10"/>
    <n v="0"/>
    <n v="0"/>
    <n v="0"/>
    <s v="ZLIN"/>
    <n v="10"/>
    <n v="0"/>
    <n v="0"/>
    <n v="0"/>
    <m/>
    <m/>
    <m/>
  </r>
  <r>
    <s v="120602011165-0"/>
    <x v="38"/>
    <n v="323301"/>
    <s v="AIRE ACONDICIONADO"/>
    <s v="31.05.2019"/>
    <n v="379999.99"/>
    <n v="41166.669999999984"/>
    <s v="ZLIN"/>
    <n v="10"/>
    <n v="0"/>
    <n v="0"/>
    <n v="0"/>
    <s v="ZLIN"/>
    <n v="10"/>
    <n v="0"/>
    <n v="0"/>
    <n v="0"/>
    <m/>
    <m/>
    <m/>
  </r>
  <r>
    <s v="120602011166-0"/>
    <x v="38"/>
    <n v="323303"/>
    <s v="AIRE ACONDICIONADO"/>
    <s v="31.05.2019"/>
    <n v="380000"/>
    <n v="41166.669999999984"/>
    <s v="ZLIN"/>
    <n v="10"/>
    <n v="0"/>
    <n v="0"/>
    <n v="0"/>
    <s v="ZLIN"/>
    <n v="10"/>
    <n v="0"/>
    <n v="0"/>
    <n v="0"/>
    <m/>
    <m/>
    <m/>
  </r>
  <r>
    <s v="120602011167-0"/>
    <x v="38"/>
    <n v="323303"/>
    <s v="AIRE ACONDICIONADO"/>
    <s v="31.05.2019"/>
    <n v="605000.03"/>
    <n v="65541.670000000042"/>
    <s v="ZLIN"/>
    <n v="10"/>
    <n v="0"/>
    <n v="0"/>
    <n v="0"/>
    <s v="ZLIN"/>
    <n v="10"/>
    <n v="0"/>
    <n v="0"/>
    <n v="0"/>
    <m/>
    <m/>
    <m/>
  </r>
  <r>
    <s v="120602011168-0"/>
    <x v="38"/>
    <n v="335100"/>
    <s v="SILLA"/>
    <s v="30.05.2019"/>
    <n v="111550"/>
    <n v="12084.580000000002"/>
    <s v="ZLIN"/>
    <n v="10"/>
    <n v="0"/>
    <n v="0"/>
    <n v="0"/>
    <s v="ZLIN"/>
    <n v="10"/>
    <n v="0"/>
    <n v="0"/>
    <n v="0"/>
    <m/>
    <m/>
    <m/>
  </r>
  <r>
    <s v="120602011169-0"/>
    <x v="38"/>
    <n v="342510"/>
    <s v="REFRIGERADORA"/>
    <s v="11.06.2019"/>
    <n v="197880"/>
    <n v="19788"/>
    <s v="ZLIN"/>
    <n v="10"/>
    <n v="0"/>
    <n v="0"/>
    <n v="0"/>
    <s v="ZLIN"/>
    <n v="10"/>
    <n v="0"/>
    <n v="0"/>
    <n v="0"/>
    <m/>
    <m/>
    <m/>
  </r>
  <r>
    <s v="120602011170-0"/>
    <x v="38"/>
    <n v="335100"/>
    <s v="CASETA MOVIL DE SEGURIDAD"/>
    <s v="18.06.2019"/>
    <n v="5101512.5"/>
    <n v="510151.25"/>
    <s v="ZLIN"/>
    <n v="10"/>
    <n v="0"/>
    <n v="0"/>
    <n v="0"/>
    <s v="ZLIN"/>
    <n v="10"/>
    <n v="0"/>
    <n v="0"/>
    <n v="0"/>
    <m/>
    <m/>
    <m/>
  </r>
  <r>
    <s v="120602011171-0"/>
    <x v="38"/>
    <n v="323100"/>
    <s v="BIBLIOTECA"/>
    <s v="28.06.2019"/>
    <n v="774050"/>
    <n v="77405"/>
    <s v="ZLIN"/>
    <n v="10"/>
    <n v="0"/>
    <n v="0"/>
    <n v="0"/>
    <s v="ZLIN"/>
    <n v="10"/>
    <n v="0"/>
    <n v="0"/>
    <n v="0"/>
    <m/>
    <m/>
    <m/>
  </r>
  <r>
    <s v="120602011172-0"/>
    <x v="38"/>
    <n v="323100"/>
    <s v="MUEBLE TIPO CAFETIN"/>
    <s v="28.06.2019"/>
    <n v="175150"/>
    <n v="17515"/>
    <s v="ZLIN"/>
    <n v="10"/>
    <n v="0"/>
    <n v="0"/>
    <n v="0"/>
    <s v="ZLIN"/>
    <n v="10"/>
    <n v="0"/>
    <n v="0"/>
    <n v="0"/>
    <m/>
    <m/>
    <m/>
  </r>
  <r>
    <s v="120602011173-0"/>
    <x v="38"/>
    <n v="321100"/>
    <s v="SILLA EJECUTIVA."/>
    <s v="18.07.2019"/>
    <n v="184190"/>
    <n v="16884.079999999987"/>
    <s v="ZLIN"/>
    <n v="10"/>
    <n v="0"/>
    <n v="0"/>
    <n v="0"/>
    <s v="ZLIN"/>
    <n v="10"/>
    <n v="0"/>
    <n v="0"/>
    <n v="0"/>
    <m/>
    <m/>
    <m/>
  </r>
  <r>
    <s v="120602011174-0"/>
    <x v="38"/>
    <n v="321101"/>
    <s v="SILLA"/>
    <s v="18.07.2019"/>
    <n v="184190"/>
    <n v="16884.079999999987"/>
    <s v="ZLIN"/>
    <n v="10"/>
    <n v="0"/>
    <n v="0"/>
    <n v="0"/>
    <s v="ZLIN"/>
    <n v="10"/>
    <n v="0"/>
    <n v="0"/>
    <n v="0"/>
    <m/>
    <m/>
    <m/>
  </r>
  <r>
    <s v="120602011175-0"/>
    <x v="38"/>
    <n v="321101"/>
    <s v="SILLA EJECUTIVA."/>
    <s v="18.07.2019"/>
    <n v="184190"/>
    <n v="16884.079999999987"/>
    <s v="ZLIN"/>
    <n v="10"/>
    <n v="0"/>
    <n v="0"/>
    <n v="0"/>
    <s v="ZLIN"/>
    <n v="10"/>
    <n v="0"/>
    <n v="0"/>
    <n v="0"/>
    <m/>
    <m/>
    <m/>
  </r>
  <r>
    <s v="120602011176-0"/>
    <x v="38"/>
    <n v="334100"/>
    <s v="AIRE ACONDICIONADO"/>
    <s v="04.07.2019"/>
    <n v="406800"/>
    <n v="37290"/>
    <s v="ZLIN"/>
    <n v="10"/>
    <n v="0"/>
    <n v="0"/>
    <n v="0"/>
    <s v="ZLIN"/>
    <n v="10"/>
    <n v="0"/>
    <n v="0"/>
    <n v="0"/>
    <m/>
    <m/>
    <m/>
  </r>
  <r>
    <s v="120602011177-0"/>
    <x v="38"/>
    <n v="323201"/>
    <s v="ESCRITORIO MODULAR EN L"/>
    <s v="21.08.2019"/>
    <n v="508500"/>
    <n v="42375"/>
    <s v="ZLIN"/>
    <n v="10"/>
    <n v="0"/>
    <n v="0"/>
    <n v="0"/>
    <s v="ZLIN"/>
    <n v="10"/>
    <n v="0"/>
    <n v="0"/>
    <n v="0"/>
    <m/>
    <m/>
    <m/>
  </r>
  <r>
    <s v="120602011178-0"/>
    <x v="38"/>
    <n v="323201"/>
    <s v="ESCRITORIO LINEAL"/>
    <s v="21.08.2019"/>
    <n v="322050"/>
    <n v="26837.5"/>
    <s v="ZLIN"/>
    <n v="10"/>
    <n v="0"/>
    <n v="0"/>
    <n v="0"/>
    <s v="ZLIN"/>
    <n v="10"/>
    <n v="0"/>
    <n v="0"/>
    <n v="0"/>
    <m/>
    <m/>
    <m/>
  </r>
  <r>
    <s v="120602011179-0"/>
    <x v="38"/>
    <n v="323201"/>
    <s v="SILLA"/>
    <s v="21.08.2019"/>
    <n v="184190"/>
    <n v="15349.170000000013"/>
    <s v="ZLIN"/>
    <n v="10"/>
    <n v="0"/>
    <n v="0"/>
    <n v="0"/>
    <s v="ZLIN"/>
    <n v="10"/>
    <n v="0"/>
    <n v="0"/>
    <n v="0"/>
    <m/>
    <m/>
    <m/>
  </r>
  <r>
    <s v="120602011180-0"/>
    <x v="38"/>
    <n v="323201"/>
    <s v="SILLA EJECUTIVA"/>
    <s v="21.08.2019"/>
    <n v="184190"/>
    <n v="15349.170000000013"/>
    <s v="ZLIN"/>
    <n v="10"/>
    <n v="0"/>
    <n v="0"/>
    <n v="0"/>
    <s v="ZLIN"/>
    <n v="10"/>
    <n v="0"/>
    <n v="0"/>
    <n v="0"/>
    <m/>
    <m/>
    <m/>
  </r>
  <r>
    <s v="120602011181-0"/>
    <x v="38"/>
    <n v="323201"/>
    <s v="SILLA EJECUTIVA"/>
    <s v="21.08.2019"/>
    <n v="184190"/>
    <n v="15349.170000000013"/>
    <s v="ZLIN"/>
    <n v="10"/>
    <n v="0"/>
    <n v="0"/>
    <n v="0"/>
    <s v="ZLIN"/>
    <n v="10"/>
    <n v="0"/>
    <n v="0"/>
    <n v="0"/>
    <m/>
    <m/>
    <m/>
  </r>
  <r>
    <s v="120602011182-0"/>
    <x v="38"/>
    <n v="323201"/>
    <s v="SILLA EJECUTIVA"/>
    <s v="21.08.2019"/>
    <n v="184190"/>
    <n v="15349.170000000013"/>
    <s v="ZLIN"/>
    <n v="10"/>
    <n v="0"/>
    <n v="0"/>
    <n v="0"/>
    <s v="ZLIN"/>
    <n v="10"/>
    <n v="0"/>
    <n v="0"/>
    <n v="0"/>
    <m/>
    <m/>
    <m/>
  </r>
  <r>
    <s v="120602011183-0"/>
    <x v="38"/>
    <n v="323305"/>
    <s v="AIRE ACONDICIONADO"/>
    <s v="04.07.2019"/>
    <n v="503381.1"/>
    <n v="46143.26999999996"/>
    <s v="ZLIN"/>
    <n v="10"/>
    <n v="0"/>
    <n v="0"/>
    <n v="0"/>
    <s v="ZLIN"/>
    <n v="10"/>
    <n v="0"/>
    <n v="0"/>
    <n v="0"/>
    <m/>
    <m/>
    <m/>
  </r>
  <r>
    <s v="120602011184-0"/>
    <x v="38"/>
    <n v="342303"/>
    <s v="AIRE ACONDICIONADO"/>
    <s v="03.07.2019"/>
    <n v="394450"/>
    <n v="36157.919999999984"/>
    <s v="ZLIN"/>
    <n v="10"/>
    <n v="0"/>
    <n v="0"/>
    <n v="0"/>
    <s v="ZLIN"/>
    <n v="10"/>
    <n v="0"/>
    <n v="0"/>
    <n v="0"/>
    <m/>
    <m/>
    <m/>
  </r>
  <r>
    <s v="120602011185-0"/>
    <x v="38"/>
    <n v="322309"/>
    <s v="AIRE ACONDICIONADO"/>
    <s v="05.07.2019"/>
    <n v="600000"/>
    <n v="55000"/>
    <s v="ZLIN"/>
    <n v="10"/>
    <n v="0"/>
    <n v="0"/>
    <n v="0"/>
    <s v="ZLIN"/>
    <n v="10"/>
    <n v="0"/>
    <n v="0"/>
    <n v="0"/>
    <m/>
    <m/>
    <m/>
  </r>
  <r>
    <s v="120602011186-0"/>
    <x v="38"/>
    <n v="332501"/>
    <s v="SILLA"/>
    <s v="29.07.2019"/>
    <n v="282625"/>
    <n v="25907.290000000008"/>
    <s v="ZLIN"/>
    <n v="10"/>
    <n v="0"/>
    <n v="0"/>
    <n v="0"/>
    <s v="ZLIN"/>
    <n v="10"/>
    <n v="0"/>
    <n v="0"/>
    <n v="0"/>
    <m/>
    <m/>
    <m/>
  </r>
  <r>
    <s v="120602011187-0"/>
    <x v="38"/>
    <n v="321100"/>
    <s v="AIRE ACONDICIONADO"/>
    <s v="12.07.2019"/>
    <n v="2321606.4700000002"/>
    <n v="212813.92000000039"/>
    <s v="ZLIN"/>
    <n v="10"/>
    <n v="0"/>
    <n v="0"/>
    <n v="0"/>
    <s v="ZLIN"/>
    <n v="10"/>
    <n v="0"/>
    <n v="0"/>
    <n v="0"/>
    <m/>
    <m/>
    <m/>
  </r>
  <r>
    <s v="120602011191-0"/>
    <x v="38"/>
    <n v="321102"/>
    <s v="ESCRITORIO MODULAR EN L MELAMINA"/>
    <s v="18.07.2019"/>
    <n v="649750"/>
    <n v="59560.420000000042"/>
    <s v="ZLIN"/>
    <n v="10"/>
    <n v="0"/>
    <n v="0"/>
    <n v="0"/>
    <s v="ZLIN"/>
    <n v="10"/>
    <n v="0"/>
    <n v="0"/>
    <n v="0"/>
    <m/>
    <m/>
    <m/>
  </r>
  <r>
    <s v="120602011192-0"/>
    <x v="38"/>
    <n v="341204"/>
    <s v="SILLON TIPO BUTACA"/>
    <s v="17.07.2019"/>
    <n v="134558.29"/>
    <n v="12334.510000000009"/>
    <s v="ZLIN"/>
    <n v="10"/>
    <n v="0"/>
    <n v="0"/>
    <n v="0"/>
    <s v="ZLIN"/>
    <n v="10"/>
    <n v="0"/>
    <n v="0"/>
    <n v="0"/>
    <m/>
    <m/>
    <m/>
  </r>
  <r>
    <s v="120602011193-0"/>
    <x v="38"/>
    <n v="342502"/>
    <s v="HORNO MICROONDAS INDUSTRIAL"/>
    <s v="18.07.2019"/>
    <n v="137860"/>
    <n v="12637.169999999998"/>
    <s v="ZLIN"/>
    <n v="10"/>
    <n v="0"/>
    <n v="0"/>
    <n v="0"/>
    <s v="ZLIN"/>
    <n v="10"/>
    <n v="0"/>
    <n v="0"/>
    <n v="0"/>
    <m/>
    <m/>
    <m/>
  </r>
  <r>
    <s v="120602011194-0"/>
    <x v="38"/>
    <n v="322201"/>
    <s v="ESCRITORIO MODULAR"/>
    <s v="16.07.2019"/>
    <n v="649750"/>
    <n v="59560.420000000042"/>
    <s v="ZLIN"/>
    <n v="10"/>
    <n v="0"/>
    <n v="0"/>
    <n v="0"/>
    <s v="ZLIN"/>
    <n v="10"/>
    <n v="0"/>
    <n v="0"/>
    <n v="0"/>
    <m/>
    <m/>
    <m/>
  </r>
  <r>
    <s v="120602011195-0"/>
    <x v="38"/>
    <n v="315100"/>
    <s v="MESA DE TRABAJO"/>
    <s v="27.02.2020"/>
    <n v="248600"/>
    <n v="8286.6700000000128"/>
    <s v="ZLIN"/>
    <n v="10"/>
    <n v="0"/>
    <n v="0"/>
    <n v="0"/>
    <s v="ZLIN"/>
    <n v="10"/>
    <n v="0"/>
    <n v="0"/>
    <n v="0"/>
    <m/>
    <m/>
    <m/>
  </r>
  <r>
    <s v="120602011196-0"/>
    <x v="38"/>
    <n v="315100"/>
    <s v="SILLA"/>
    <s v="12.02.2020"/>
    <n v="96050"/>
    <n v="3201.6699999999983"/>
    <s v="ZLIN"/>
    <n v="10"/>
    <n v="0"/>
    <n v="0"/>
    <n v="0"/>
    <s v="ZLIN"/>
    <n v="10"/>
    <n v="0"/>
    <n v="0"/>
    <n v="0"/>
    <m/>
    <m/>
    <m/>
  </r>
  <r>
    <s v="120602011197-0"/>
    <x v="38"/>
    <n v="315100"/>
    <s v="SILLA"/>
    <s v="12.02.2020"/>
    <n v="96050"/>
    <n v="3201.6699999999983"/>
    <s v="ZLIN"/>
    <n v="10"/>
    <n v="0"/>
    <n v="0"/>
    <n v="0"/>
    <s v="ZLIN"/>
    <n v="10"/>
    <n v="0"/>
    <n v="0"/>
    <n v="0"/>
    <m/>
    <m/>
    <m/>
  </r>
  <r>
    <s v="120602011198-0"/>
    <x v="38"/>
    <n v="315100"/>
    <s v="SILLA"/>
    <s v="12.02.2020"/>
    <n v="96050"/>
    <n v="3201.6699999999983"/>
    <s v="ZLIN"/>
    <n v="10"/>
    <n v="0"/>
    <n v="0"/>
    <n v="0"/>
    <s v="ZLIN"/>
    <n v="10"/>
    <n v="0"/>
    <n v="0"/>
    <n v="0"/>
    <m/>
    <m/>
    <m/>
  </r>
  <r>
    <s v="120602011199-0"/>
    <x v="38"/>
    <n v="315100"/>
    <s v="SILLA"/>
    <s v="12.02.2020"/>
    <n v="96050"/>
    <n v="3201.6699999999983"/>
    <s v="ZLIN"/>
    <n v="10"/>
    <n v="0"/>
    <n v="0"/>
    <n v="0"/>
    <s v="ZLIN"/>
    <n v="10"/>
    <n v="0"/>
    <n v="0"/>
    <n v="0"/>
    <m/>
    <m/>
    <m/>
  </r>
  <r>
    <s v="120602011200-0"/>
    <x v="38"/>
    <n v="315100"/>
    <s v="SILLA"/>
    <s v="12.02.2020"/>
    <n v="96050"/>
    <n v="3201.6699999999983"/>
    <s v="ZLIN"/>
    <n v="10"/>
    <n v="0"/>
    <n v="0"/>
    <n v="0"/>
    <s v="ZLIN"/>
    <n v="10"/>
    <n v="0"/>
    <n v="0"/>
    <n v="0"/>
    <m/>
    <m/>
    <m/>
  </r>
  <r>
    <s v="120602011201-0"/>
    <x v="38"/>
    <n v="315100"/>
    <s v="SILLA"/>
    <s v="12.02.2020"/>
    <n v="131924.56"/>
    <n v="4397.4899999999907"/>
    <s v="ZLIN"/>
    <n v="10"/>
    <n v="0"/>
    <n v="0"/>
    <n v="0"/>
    <s v="ZLIN"/>
    <n v="10"/>
    <n v="0"/>
    <n v="0"/>
    <n v="0"/>
    <m/>
    <m/>
    <m/>
  </r>
  <r>
    <s v="120602011202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03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04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05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06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07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08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09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10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11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12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13-0"/>
    <x v="38"/>
    <n v="315100"/>
    <s v="SILLA"/>
    <s v="12.02.2020"/>
    <n v="121644.73"/>
    <n v="4054.8199999999924"/>
    <s v="ZLIN"/>
    <n v="10"/>
    <n v="0"/>
    <n v="0"/>
    <n v="0"/>
    <s v="ZLIN"/>
    <n v="10"/>
    <n v="0"/>
    <n v="0"/>
    <n v="0"/>
    <m/>
    <m/>
    <m/>
  </r>
  <r>
    <s v="120602011214-0"/>
    <x v="38"/>
    <n v="315100"/>
    <s v="SILLA"/>
    <s v="12.02.2020"/>
    <n v="121644.68"/>
    <n v="4054.8199999999924"/>
    <s v="ZLIN"/>
    <n v="10"/>
    <n v="0"/>
    <n v="0"/>
    <n v="0"/>
    <s v="ZLIN"/>
    <n v="10"/>
    <n v="0"/>
    <n v="0"/>
    <n v="0"/>
    <m/>
    <m/>
    <m/>
  </r>
  <r>
    <s v="120602011215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16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17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18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19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20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21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22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23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24-0"/>
    <x v="38"/>
    <n v="335201"/>
    <s v="HORNO MICROONDAS"/>
    <s v="24.07.2019"/>
    <n v="282500"/>
    <n v="25895.829999999987"/>
    <s v="ZLIN"/>
    <n v="10"/>
    <n v="0"/>
    <n v="0"/>
    <n v="0"/>
    <s v="ZLIN"/>
    <n v="10"/>
    <n v="0"/>
    <n v="0"/>
    <n v="0"/>
    <m/>
    <m/>
    <m/>
  </r>
  <r>
    <s v="120602011226-0"/>
    <x v="38"/>
    <n v="314100"/>
    <s v="MICROONDAS"/>
    <s v="30.07.2019"/>
    <n v="129900"/>
    <n v="11907.5"/>
    <s v="ZLIN"/>
    <n v="10"/>
    <n v="0"/>
    <n v="0"/>
    <n v="0"/>
    <s v="ZLIN"/>
    <n v="10"/>
    <n v="0"/>
    <n v="0"/>
    <n v="0"/>
    <m/>
    <m/>
    <m/>
  </r>
  <r>
    <s v="120602011227-0"/>
    <x v="38"/>
    <n v="314100"/>
    <s v="REFRIGERADORA"/>
    <s v="30.07.2019"/>
    <n v="799000"/>
    <n v="73241.670000000042"/>
    <s v="ZLIN"/>
    <n v="10"/>
    <n v="0"/>
    <n v="0"/>
    <n v="0"/>
    <s v="ZLIN"/>
    <n v="10"/>
    <n v="0"/>
    <n v="0"/>
    <n v="0"/>
    <m/>
    <m/>
    <m/>
  </r>
  <r>
    <s v="120602011228-0"/>
    <x v="38"/>
    <n v="321100"/>
    <s v="COCINA"/>
    <s v="12.08.2019"/>
    <n v="438900.98"/>
    <n v="36575.079999999958"/>
    <s v="ZLIN"/>
    <n v="10"/>
    <n v="0"/>
    <n v="0"/>
    <n v="0"/>
    <s v="ZLIN"/>
    <n v="10"/>
    <n v="0"/>
    <n v="0"/>
    <n v="0"/>
    <m/>
    <m/>
    <m/>
  </r>
  <r>
    <s v="120602011229-0"/>
    <x v="38"/>
    <n v="321100"/>
    <s v="CALENTADOR AGUA POTABLE"/>
    <s v="09.08.2019"/>
    <n v="273380"/>
    <n v="22781.670000000013"/>
    <s v="ZLIN"/>
    <n v="10"/>
    <n v="0"/>
    <n v="0"/>
    <n v="0"/>
    <s v="ZLIN"/>
    <n v="10"/>
    <n v="0"/>
    <n v="0"/>
    <n v="0"/>
    <m/>
    <m/>
    <m/>
  </r>
  <r>
    <s v="120602011230-0"/>
    <x v="38"/>
    <n v="131100"/>
    <s v="Pantalla Plana 40 pulgadas"/>
    <s v="26.07.2019"/>
    <n v="249900"/>
    <n v="22907.5"/>
    <s v="ZLIN"/>
    <n v="10"/>
    <n v="0"/>
    <n v="0"/>
    <n v="0"/>
    <s v="ZLIN"/>
    <n v="10"/>
    <n v="0"/>
    <n v="0"/>
    <n v="0"/>
    <m/>
    <m/>
    <m/>
  </r>
  <r>
    <s v="120602011231-0"/>
    <x v="38"/>
    <n v="311100"/>
    <s v="CAMARA DIGITAL"/>
    <s v="26.09.2019"/>
    <n v="170991.6"/>
    <n v="12824.369999999995"/>
    <s v="ZLIN"/>
    <n v="10"/>
    <n v="0"/>
    <n v="0"/>
    <n v="0"/>
    <s v="ZLIN"/>
    <n v="10"/>
    <n v="0"/>
    <n v="0"/>
    <n v="0"/>
    <m/>
    <m/>
    <m/>
  </r>
  <r>
    <s v="120602011232-0"/>
    <x v="38"/>
    <n v="315100"/>
    <s v="CONTENEDOR PUNTO ECOLOGICO"/>
    <s v="29.07.2019"/>
    <n v="3500000"/>
    <n v="320833.33000000007"/>
    <s v="ZLIN"/>
    <n v="10"/>
    <n v="0"/>
    <n v="0"/>
    <n v="0"/>
    <s v="ZLIN"/>
    <n v="10"/>
    <n v="0"/>
    <n v="0"/>
    <n v="0"/>
    <m/>
    <m/>
    <m/>
  </r>
  <r>
    <s v="120602011233-0"/>
    <x v="38"/>
    <n v="323302"/>
    <s v="MICROONDAS"/>
    <s v="09.08.2019"/>
    <n v="137860"/>
    <n v="11488.330000000002"/>
    <s v="ZLIN"/>
    <n v="10"/>
    <n v="0"/>
    <n v="0"/>
    <n v="0"/>
    <s v="ZLIN"/>
    <n v="10"/>
    <n v="0"/>
    <n v="0"/>
    <n v="0"/>
    <m/>
    <m/>
    <m/>
  </r>
  <r>
    <s v="120602011234-0"/>
    <x v="38"/>
    <n v="323302"/>
    <s v="MICROONDAS"/>
    <s v="09.08.2019"/>
    <n v="137860"/>
    <n v="11488.330000000002"/>
    <s v="ZLIN"/>
    <n v="10"/>
    <n v="0"/>
    <n v="0"/>
    <n v="0"/>
    <s v="ZLIN"/>
    <n v="10"/>
    <n v="0"/>
    <n v="0"/>
    <n v="0"/>
    <m/>
    <m/>
    <m/>
  </r>
  <r>
    <s v="120602011235-0"/>
    <x v="38"/>
    <n v="323302"/>
    <s v="MICROONDAS"/>
    <s v="09.08.2019"/>
    <n v="137860"/>
    <n v="11488.330000000002"/>
    <s v="ZLIN"/>
    <n v="10"/>
    <n v="0"/>
    <n v="0"/>
    <n v="0"/>
    <s v="ZLIN"/>
    <n v="10"/>
    <n v="0"/>
    <n v="0"/>
    <n v="0"/>
    <m/>
    <m/>
    <m/>
  </r>
  <r>
    <s v="120602011236-0"/>
    <x v="38"/>
    <n v="342401"/>
    <s v="MICROONDAS"/>
    <s v="09.08.2019"/>
    <n v="137860"/>
    <n v="11488.330000000002"/>
    <s v="ZLIN"/>
    <n v="10"/>
    <n v="0"/>
    <n v="0"/>
    <n v="0"/>
    <s v="ZLIN"/>
    <n v="10"/>
    <n v="0"/>
    <n v="0"/>
    <n v="0"/>
    <m/>
    <m/>
    <m/>
  </r>
  <r>
    <s v="120602011237-0"/>
    <x v="38"/>
    <n v="321100"/>
    <s v="MICROONDAS"/>
    <s v="09.08.2019"/>
    <n v="137860"/>
    <n v="11488.330000000002"/>
    <s v="ZLIN"/>
    <n v="10"/>
    <n v="0"/>
    <n v="0"/>
    <n v="0"/>
    <s v="ZLIN"/>
    <n v="10"/>
    <n v="0"/>
    <n v="0"/>
    <n v="0"/>
    <m/>
    <m/>
    <m/>
  </r>
  <r>
    <s v="120602011238-0"/>
    <x v="38"/>
    <n v="315100"/>
    <s v="CAMARA ENFRIADORA  45P 2 PUERTAS SOLIDAS CR42"/>
    <s v="05.08.2019"/>
    <n v="1290000"/>
    <n v="107500"/>
    <s v="ZLIN"/>
    <n v="10"/>
    <n v="0"/>
    <n v="0"/>
    <n v="0"/>
    <s v="ZLIN"/>
    <n v="10"/>
    <n v="0"/>
    <n v="0"/>
    <n v="0"/>
    <m/>
    <m/>
    <m/>
  </r>
  <r>
    <s v="120602011239-0"/>
    <x v="38"/>
    <n v="315100"/>
    <s v="HORNO MICROONDAS"/>
    <s v="05.08.2019"/>
    <n v="305000"/>
    <n v="25416.669999999984"/>
    <s v="ZLIN"/>
    <n v="10"/>
    <n v="0"/>
    <n v="0"/>
    <n v="0"/>
    <s v="ZLIN"/>
    <n v="10"/>
    <n v="0"/>
    <n v="0"/>
    <n v="0"/>
    <m/>
    <m/>
    <m/>
  </r>
  <r>
    <s v="120602011240-0"/>
    <x v="38"/>
    <n v="315100"/>
    <s v="HORNO MICROONDAS"/>
    <s v="05.08.2019"/>
    <n v="305000"/>
    <n v="25416.669999999984"/>
    <s v="ZLIN"/>
    <n v="10"/>
    <n v="0"/>
    <n v="0"/>
    <n v="0"/>
    <s v="ZLIN"/>
    <n v="10"/>
    <n v="0"/>
    <n v="0"/>
    <n v="0"/>
    <m/>
    <m/>
    <m/>
  </r>
  <r>
    <s v="120602011241-0"/>
    <x v="38"/>
    <n v="322201"/>
    <s v="ESCRITORIO MODULAR EN L"/>
    <s v="05.08.2019"/>
    <n v="480250"/>
    <n v="40020.830000000016"/>
    <s v="ZLIN"/>
    <n v="10"/>
    <n v="0"/>
    <n v="0"/>
    <n v="0"/>
    <s v="ZLIN"/>
    <n v="10"/>
    <n v="0"/>
    <n v="0"/>
    <n v="0"/>
    <m/>
    <m/>
    <m/>
  </r>
  <r>
    <s v="120602011242-0"/>
    <x v="38"/>
    <n v="322201"/>
    <s v="MUEBLE AEREO"/>
    <s v="05.08.2019"/>
    <n v="175150"/>
    <n v="14595.829999999987"/>
    <s v="ZLIN"/>
    <n v="10"/>
    <n v="0"/>
    <n v="0"/>
    <n v="0"/>
    <s v="ZLIN"/>
    <n v="10"/>
    <n v="0"/>
    <n v="0"/>
    <n v="0"/>
    <m/>
    <m/>
    <m/>
  </r>
  <r>
    <s v="120602011243-0"/>
    <x v="38"/>
    <n v="322201"/>
    <s v="MICROONDAS COMERCIAL"/>
    <s v="17.09.2019"/>
    <n v="137860"/>
    <n v="10339.5"/>
    <s v="ZLIN"/>
    <n v="10"/>
    <n v="0"/>
    <n v="0"/>
    <n v="0"/>
    <s v="ZLIN"/>
    <n v="10"/>
    <n v="0"/>
    <n v="0"/>
    <n v="0"/>
    <m/>
    <m/>
    <m/>
  </r>
  <r>
    <s v="120602011244-0"/>
    <x v="38"/>
    <n v="322201"/>
    <s v="MICROONDAS COMERCIAL"/>
    <s v="17.09.2019"/>
    <n v="137860"/>
    <n v="10339.5"/>
    <s v="ZLIN"/>
    <n v="10"/>
    <n v="0"/>
    <n v="0"/>
    <n v="0"/>
    <s v="ZLIN"/>
    <n v="10"/>
    <n v="0"/>
    <n v="0"/>
    <n v="0"/>
    <m/>
    <m/>
    <m/>
  </r>
  <r>
    <s v="120602011245-0"/>
    <x v="38"/>
    <n v="323201"/>
    <s v="ESCRITORIO TIPO RECEPCIÓN"/>
    <s v="23.08.2019"/>
    <n v="819250"/>
    <n v="68270.829999999958"/>
    <s v="ZLIN"/>
    <n v="10"/>
    <n v="0"/>
    <n v="0"/>
    <n v="0"/>
    <s v="ZLIN"/>
    <n v="10"/>
    <n v="0"/>
    <n v="0"/>
    <n v="0"/>
    <m/>
    <m/>
    <m/>
  </r>
  <r>
    <s v="120602011246-0"/>
    <x v="38"/>
    <n v="323201"/>
    <s v="ESCRITORIO EN L"/>
    <s v="23.08.2019"/>
    <n v="508500"/>
    <n v="42375"/>
    <s v="ZLIN"/>
    <n v="10"/>
    <n v="0"/>
    <n v="0"/>
    <n v="0"/>
    <s v="ZLIN"/>
    <n v="10"/>
    <n v="0"/>
    <n v="0"/>
    <n v="0"/>
    <m/>
    <m/>
    <m/>
  </r>
  <r>
    <s v="120602011247-0"/>
    <x v="38"/>
    <n v="323201"/>
    <s v="ESCRITORIO EN L"/>
    <s v="23.08.2019"/>
    <n v="508500"/>
    <n v="42375"/>
    <s v="ZLIN"/>
    <n v="10"/>
    <n v="0"/>
    <n v="0"/>
    <n v="0"/>
    <s v="ZLIN"/>
    <n v="10"/>
    <n v="0"/>
    <n v="0"/>
    <n v="0"/>
    <m/>
    <m/>
    <m/>
  </r>
  <r>
    <s v="120602011248-0"/>
    <x v="38"/>
    <n v="323201"/>
    <s v="ESCRITORIO EN L"/>
    <s v="23.08.2019"/>
    <n v="508500"/>
    <n v="42375"/>
    <s v="ZLIN"/>
    <n v="10"/>
    <n v="0"/>
    <n v="0"/>
    <n v="0"/>
    <s v="ZLIN"/>
    <n v="10"/>
    <n v="0"/>
    <n v="0"/>
    <n v="0"/>
    <m/>
    <m/>
    <m/>
  </r>
  <r>
    <s v="120602011249-0"/>
    <x v="38"/>
    <n v="323201"/>
    <s v="ESCRITORIO EN L"/>
    <s v="23.08.2019"/>
    <n v="508500"/>
    <n v="42375"/>
    <s v="ZLIN"/>
    <n v="10"/>
    <n v="0"/>
    <n v="0"/>
    <n v="0"/>
    <s v="ZLIN"/>
    <n v="10"/>
    <n v="0"/>
    <n v="0"/>
    <n v="0"/>
    <m/>
    <m/>
    <m/>
  </r>
  <r>
    <s v="120602011250-0"/>
    <x v="38"/>
    <n v="333301"/>
    <s v="REFRIGERADORA"/>
    <s v="12.08.2019"/>
    <n v="210000"/>
    <n v="17500"/>
    <s v="ZLIN"/>
    <n v="10"/>
    <n v="0"/>
    <n v="0"/>
    <n v="0"/>
    <s v="ZLIN"/>
    <n v="10"/>
    <n v="0"/>
    <n v="0"/>
    <n v="0"/>
    <m/>
    <m/>
    <m/>
  </r>
  <r>
    <s v="120602011252-0"/>
    <x v="38"/>
    <n v="323302"/>
    <s v="AIRE ACONDICIONADO"/>
    <s v="09.09.2019"/>
    <n v="490000"/>
    <n v="36750"/>
    <s v="ZLIN"/>
    <n v="10"/>
    <n v="0"/>
    <n v="0"/>
    <n v="0"/>
    <s v="ZLIN"/>
    <n v="10"/>
    <n v="0"/>
    <n v="0"/>
    <n v="0"/>
    <m/>
    <m/>
    <m/>
  </r>
  <r>
    <s v="120602011253-0"/>
    <x v="38"/>
    <n v="335100"/>
    <s v="CREDENZA"/>
    <s v="22.08.2019"/>
    <n v="129999.99"/>
    <n v="10833.330000000002"/>
    <s v="ZLIN"/>
    <n v="10"/>
    <n v="0"/>
    <n v="0"/>
    <n v="0"/>
    <s v="ZLIN"/>
    <n v="10"/>
    <n v="0"/>
    <n v="0"/>
    <n v="0"/>
    <m/>
    <m/>
    <m/>
  </r>
  <r>
    <s v="120602011254-0"/>
    <x v="38"/>
    <n v="335100"/>
    <s v="AIRE ACONDICIONADO"/>
    <s v="10.09.2019"/>
    <n v="400020"/>
    <n v="30001.5"/>
    <s v="ZLIN"/>
    <n v="10"/>
    <n v="0"/>
    <n v="0"/>
    <n v="0"/>
    <s v="ZLIN"/>
    <n v="10"/>
    <n v="0"/>
    <n v="0"/>
    <n v="0"/>
    <m/>
    <m/>
    <m/>
  </r>
  <r>
    <s v="120602011255-0"/>
    <x v="38"/>
    <n v="335100"/>
    <s v="AIRE ACONDICIONADO"/>
    <s v="10.09.2019"/>
    <n v="400020"/>
    <n v="30001.5"/>
    <s v="ZLIN"/>
    <n v="10"/>
    <n v="0"/>
    <n v="0"/>
    <n v="0"/>
    <s v="ZLIN"/>
    <n v="10"/>
    <n v="0"/>
    <n v="0"/>
    <n v="0"/>
    <m/>
    <m/>
    <m/>
  </r>
  <r>
    <s v="120602011256-0"/>
    <x v="38"/>
    <n v="341204"/>
    <s v="ESCRITORIO"/>
    <s v="02.09.2019"/>
    <n v="220000"/>
    <n v="16500"/>
    <s v="ZLIN"/>
    <n v="10"/>
    <n v="0"/>
    <n v="0"/>
    <n v="0"/>
    <s v="ZLIN"/>
    <n v="10"/>
    <n v="0"/>
    <n v="0"/>
    <n v="0"/>
    <m/>
    <m/>
    <m/>
  </r>
  <r>
    <s v="120602011257-0"/>
    <x v="38"/>
    <n v="333100"/>
    <s v="REFRIGERADORA"/>
    <s v="03.09.2019"/>
    <n v="450415.01"/>
    <n v="33781.130000000005"/>
    <s v="ZLIN"/>
    <n v="10"/>
    <n v="0"/>
    <n v="0"/>
    <n v="0"/>
    <s v="ZLIN"/>
    <n v="10"/>
    <n v="0"/>
    <n v="0"/>
    <n v="0"/>
    <m/>
    <m/>
    <m/>
  </r>
  <r>
    <s v="120602011258-0"/>
    <x v="38"/>
    <n v="335100"/>
    <s v="MESA DE REUNIONES"/>
    <s v="10.09.2019"/>
    <n v="300000"/>
    <n v="22500"/>
    <s v="ZLIN"/>
    <n v="10"/>
    <n v="0"/>
    <n v="0"/>
    <n v="0"/>
    <s v="ZLIN"/>
    <n v="10"/>
    <n v="0"/>
    <n v="0"/>
    <n v="0"/>
    <m/>
    <m/>
    <m/>
  </r>
  <r>
    <s v="120602011259-0"/>
    <x v="38"/>
    <n v="213100"/>
    <s v="MESA DE REUNION"/>
    <s v="10.09.2019"/>
    <n v="176666.67"/>
    <n v="13250"/>
    <s v="ZLIN"/>
    <n v="10"/>
    <n v="0"/>
    <n v="0"/>
    <n v="0"/>
    <s v="ZLIN"/>
    <n v="10"/>
    <n v="0"/>
    <n v="0"/>
    <n v="0"/>
    <m/>
    <m/>
    <m/>
  </r>
  <r>
    <s v="120602011260-0"/>
    <x v="38"/>
    <n v="213100"/>
    <s v="MESA DE REUNION"/>
    <s v="10.09.2019"/>
    <n v="176666.67"/>
    <n v="13250"/>
    <s v="ZLIN"/>
    <n v="10"/>
    <n v="0"/>
    <n v="0"/>
    <n v="0"/>
    <s v="ZLIN"/>
    <n v="10"/>
    <n v="0"/>
    <n v="0"/>
    <n v="0"/>
    <m/>
    <m/>
    <m/>
  </r>
  <r>
    <s v="120602011261-0"/>
    <x v="38"/>
    <n v="213100"/>
    <s v="MESA DE REUNION"/>
    <s v="10.09.2019"/>
    <n v="176666.67"/>
    <n v="13250"/>
    <s v="ZLIN"/>
    <n v="10"/>
    <n v="0"/>
    <n v="0"/>
    <n v="0"/>
    <s v="ZLIN"/>
    <n v="10"/>
    <n v="0"/>
    <n v="0"/>
    <n v="0"/>
    <m/>
    <m/>
    <m/>
  </r>
  <r>
    <s v="120602011262-0"/>
    <x v="38"/>
    <n v="213100"/>
    <s v="MESA DE REUNION"/>
    <s v="10.09.2019"/>
    <n v="176666.66"/>
    <n v="13250"/>
    <s v="ZLIN"/>
    <n v="10"/>
    <n v="0"/>
    <n v="0"/>
    <n v="0"/>
    <s v="ZLIN"/>
    <n v="10"/>
    <n v="0"/>
    <n v="0"/>
    <n v="0"/>
    <m/>
    <m/>
    <m/>
  </r>
  <r>
    <s v="120602011263-0"/>
    <x v="38"/>
    <n v="213100"/>
    <s v="MESA DE REUNION"/>
    <s v="10.09.2019"/>
    <n v="176666.67"/>
    <n v="13250"/>
    <s v="ZLIN"/>
    <n v="10"/>
    <n v="0"/>
    <n v="0"/>
    <n v="0"/>
    <s v="ZLIN"/>
    <n v="10"/>
    <n v="0"/>
    <n v="0"/>
    <n v="0"/>
    <m/>
    <m/>
    <m/>
  </r>
  <r>
    <s v="120602011264-0"/>
    <x v="38"/>
    <n v="213100"/>
    <s v="MESA DE REUNION"/>
    <s v="10.09.2019"/>
    <n v="176666.66"/>
    <n v="13250"/>
    <s v="ZLIN"/>
    <n v="10"/>
    <n v="0"/>
    <n v="0"/>
    <n v="0"/>
    <s v="ZLIN"/>
    <n v="10"/>
    <n v="0"/>
    <n v="0"/>
    <n v="0"/>
    <m/>
    <m/>
    <m/>
  </r>
  <r>
    <s v="120602011265-0"/>
    <x v="38"/>
    <n v="342303"/>
    <s v="AIRE ACONDICIONADO"/>
    <s v="26.09.2019"/>
    <n v="350300"/>
    <n v="26272.5"/>
    <s v="ZLIN"/>
    <n v="10"/>
    <n v="0"/>
    <n v="0"/>
    <n v="0"/>
    <s v="ZLIN"/>
    <n v="10"/>
    <n v="0"/>
    <n v="0"/>
    <n v="0"/>
    <m/>
    <m/>
    <m/>
  </r>
  <r>
    <s v="120602011266-0"/>
    <x v="38"/>
    <n v="321102"/>
    <s v="AIRE ACONDICIONADO"/>
    <s v="28.10.2019"/>
    <n v="2399999.09"/>
    <n v="159999.9299999997"/>
    <s v="ZLIN"/>
    <n v="10"/>
    <n v="0"/>
    <n v="0"/>
    <n v="0"/>
    <s v="ZLIN"/>
    <n v="10"/>
    <n v="0"/>
    <n v="0"/>
    <n v="0"/>
    <m/>
    <m/>
    <m/>
  </r>
  <r>
    <s v="120602011267-0"/>
    <x v="38"/>
    <n v="342100"/>
    <s v="AIRE ACONDICIONADO"/>
    <s v="27.12.2019"/>
    <n v="3834838.34"/>
    <n v="191741.91999999993"/>
    <s v="ZLIN"/>
    <n v="10"/>
    <n v="0"/>
    <n v="0"/>
    <n v="0"/>
    <s v="ZLIN"/>
    <n v="10"/>
    <n v="0"/>
    <n v="0"/>
    <n v="0"/>
    <m/>
    <m/>
    <m/>
  </r>
  <r>
    <s v="120602011268-0"/>
    <x v="38"/>
    <n v="341204"/>
    <s v="SILLA"/>
    <s v="24.09.2019"/>
    <n v="129950"/>
    <n v="9746.25"/>
    <s v="ZLIN"/>
    <n v="10"/>
    <n v="0"/>
    <n v="0"/>
    <n v="0"/>
    <s v="ZLIN"/>
    <n v="10"/>
    <n v="0"/>
    <n v="0"/>
    <n v="0"/>
    <m/>
    <m/>
    <m/>
  </r>
  <r>
    <s v="120602011269-0"/>
    <x v="38"/>
    <n v="341204"/>
    <s v="SILLA"/>
    <s v="24.09.2019"/>
    <n v="129950"/>
    <n v="9746.25"/>
    <s v="ZLIN"/>
    <n v="10"/>
    <n v="0"/>
    <n v="0"/>
    <n v="0"/>
    <s v="ZLIN"/>
    <n v="10"/>
    <n v="0"/>
    <n v="0"/>
    <n v="0"/>
    <m/>
    <m/>
    <m/>
  </r>
  <r>
    <s v="120602011270-0"/>
    <x v="38"/>
    <n v="341204"/>
    <s v="SILLA"/>
    <s v="24.09.2019"/>
    <n v="129950"/>
    <n v="9746.25"/>
    <s v="ZLIN"/>
    <n v="10"/>
    <n v="0"/>
    <n v="0"/>
    <n v="0"/>
    <s v="ZLIN"/>
    <n v="10"/>
    <n v="0"/>
    <n v="0"/>
    <n v="0"/>
    <m/>
    <m/>
    <m/>
  </r>
  <r>
    <s v="120602011271-0"/>
    <x v="38"/>
    <n v="341204"/>
    <s v="ESCRITORIO"/>
    <s v="26.09.2019"/>
    <n v="204000"/>
    <n v="15300"/>
    <s v="ZLIN"/>
    <n v="10"/>
    <n v="0"/>
    <n v="0"/>
    <n v="0"/>
    <s v="ZLIN"/>
    <n v="10"/>
    <n v="0"/>
    <n v="0"/>
    <n v="0"/>
    <m/>
    <m/>
    <m/>
  </r>
  <r>
    <s v="120602011272-0"/>
    <x v="38"/>
    <n v="341204"/>
    <s v="MUEBLE AEREO"/>
    <s v="26.09.2019"/>
    <n v="150000"/>
    <n v="11250"/>
    <s v="ZLIN"/>
    <n v="10"/>
    <n v="0"/>
    <n v="0"/>
    <n v="0"/>
    <s v="ZLIN"/>
    <n v="10"/>
    <n v="0"/>
    <n v="0"/>
    <n v="0"/>
    <m/>
    <m/>
    <m/>
  </r>
  <r>
    <s v="120602011273-0"/>
    <x v="38"/>
    <n v="331100"/>
    <s v="BIBLIOTECA"/>
    <s v="22.10.2019"/>
    <n v="240000"/>
    <n v="16000"/>
    <s v="ZLIN"/>
    <n v="10"/>
    <n v="0"/>
    <n v="0"/>
    <n v="0"/>
    <s v="ZLIN"/>
    <n v="10"/>
    <n v="0"/>
    <n v="0"/>
    <n v="0"/>
    <m/>
    <m/>
    <m/>
  </r>
  <r>
    <s v="120602011274-0"/>
    <x v="38"/>
    <n v="322201"/>
    <s v="MUEBLE TIPO BIBLIOTECA"/>
    <s v="10.10.2019"/>
    <n v="168901.1"/>
    <n v="11260.070000000007"/>
    <s v="ZLIN"/>
    <n v="10"/>
    <n v="0"/>
    <n v="0"/>
    <n v="0"/>
    <s v="ZLIN"/>
    <n v="10"/>
    <n v="0"/>
    <n v="0"/>
    <n v="0"/>
    <m/>
    <m/>
    <m/>
  </r>
  <r>
    <s v="120602011275-0"/>
    <x v="38"/>
    <n v="131100"/>
    <s v="GRABADORA"/>
    <s v="11.10.2019"/>
    <n v="422990.9"/>
    <n v="28199.390000000014"/>
    <s v="ZLIN"/>
    <n v="10"/>
    <n v="0"/>
    <n v="0"/>
    <n v="0"/>
    <s v="ZLIN"/>
    <n v="10"/>
    <n v="0"/>
    <n v="0"/>
    <n v="0"/>
    <m/>
    <m/>
    <m/>
  </r>
  <r>
    <s v="120602011276-0"/>
    <x v="38"/>
    <n v="131100"/>
    <s v="REFRIGERADORA"/>
    <s v="15.10.2019"/>
    <n v="349000"/>
    <n v="23266.669999999984"/>
    <s v="ZLIN"/>
    <n v="10"/>
    <n v="0"/>
    <n v="0"/>
    <n v="0"/>
    <s v="ZLIN"/>
    <n v="10"/>
    <n v="0"/>
    <n v="0"/>
    <n v="0"/>
    <m/>
    <m/>
    <m/>
  </r>
  <r>
    <s v="120602011277-0"/>
    <x v="38"/>
    <n v="321101"/>
    <s v="ARMARIO"/>
    <s v="23.10.2019"/>
    <n v="175150"/>
    <n v="11676.670000000013"/>
    <s v="ZLIN"/>
    <n v="10"/>
    <n v="0"/>
    <n v="0"/>
    <n v="0"/>
    <s v="ZLIN"/>
    <n v="10"/>
    <n v="0"/>
    <n v="0"/>
    <n v="0"/>
    <m/>
    <m/>
    <m/>
  </r>
  <r>
    <s v="120602011278-0"/>
    <x v="38"/>
    <n v="336100"/>
    <s v="SILLA"/>
    <s v="18.10.2019"/>
    <n v="182000"/>
    <n v="12133.329999999987"/>
    <s v="ZLIN"/>
    <n v="10"/>
    <n v="0"/>
    <n v="0"/>
    <n v="0"/>
    <s v="ZLIN"/>
    <n v="10"/>
    <n v="0"/>
    <n v="0"/>
    <n v="0"/>
    <m/>
    <m/>
    <m/>
  </r>
  <r>
    <s v="120602011279-0"/>
    <x v="38"/>
    <n v="336100"/>
    <s v="SILLA"/>
    <s v="18.10.2019"/>
    <n v="182000"/>
    <n v="12133.329999999987"/>
    <s v="ZLIN"/>
    <n v="10"/>
    <n v="0"/>
    <n v="0"/>
    <n v="0"/>
    <s v="ZLIN"/>
    <n v="10"/>
    <n v="0"/>
    <n v="0"/>
    <n v="0"/>
    <m/>
    <m/>
    <m/>
  </r>
  <r>
    <s v="120602011280-0"/>
    <x v="38"/>
    <n v="335100"/>
    <s v="AIRE ACONDICIONADO"/>
    <s v="25.10.2019"/>
    <n v="400020"/>
    <n v="26668"/>
    <s v="ZLIN"/>
    <n v="10"/>
    <n v="0"/>
    <n v="0"/>
    <n v="0"/>
    <s v="ZLIN"/>
    <n v="10"/>
    <n v="0"/>
    <n v="0"/>
    <n v="0"/>
    <m/>
    <m/>
    <m/>
  </r>
  <r>
    <s v="120602011281-0"/>
    <x v="38"/>
    <n v="335100"/>
    <s v="AIRE ACONDICIONADO"/>
    <s v="25.10.2019"/>
    <n v="400020"/>
    <n v="26668"/>
    <s v="ZLIN"/>
    <n v="10"/>
    <n v="0"/>
    <n v="0"/>
    <n v="0"/>
    <s v="ZLIN"/>
    <n v="10"/>
    <n v="0"/>
    <n v="0"/>
    <n v="0"/>
    <m/>
    <m/>
    <m/>
  </r>
  <r>
    <s v="120602011282-0"/>
    <x v="38"/>
    <n v="131100"/>
    <s v="SILLA"/>
    <s v="29.10.2019"/>
    <n v="168000"/>
    <n v="11200"/>
    <s v="ZLIN"/>
    <n v="10"/>
    <n v="0"/>
    <n v="0"/>
    <n v="0"/>
    <s v="ZLIN"/>
    <n v="10"/>
    <n v="0"/>
    <n v="0"/>
    <n v="0"/>
    <m/>
    <m/>
    <m/>
  </r>
  <r>
    <s v="120602011283-0"/>
    <x v="38"/>
    <n v="131100"/>
    <s v="ESCRITORIO EJECUTIVO"/>
    <s v="29.10.2019"/>
    <n v="401150"/>
    <n v="26743.330000000016"/>
    <s v="ZLIN"/>
    <n v="10"/>
    <n v="0"/>
    <n v="0"/>
    <n v="0"/>
    <s v="ZLIN"/>
    <n v="10"/>
    <n v="0"/>
    <n v="0"/>
    <n v="0"/>
    <m/>
    <m/>
    <m/>
  </r>
  <r>
    <s v="120602011284-0"/>
    <x v="38"/>
    <n v="131100"/>
    <s v="PANTALLA 32&quot;"/>
    <s v="30.10.2019"/>
    <n v="159899.99"/>
    <n v="10660"/>
    <s v="ZLIN"/>
    <n v="10"/>
    <n v="0"/>
    <n v="0"/>
    <n v="0"/>
    <s v="ZLIN"/>
    <n v="10"/>
    <n v="0"/>
    <n v="0"/>
    <n v="0"/>
    <m/>
    <m/>
    <m/>
  </r>
  <r>
    <s v="120602011285-0"/>
    <x v="38"/>
    <n v="323303"/>
    <s v="AIRE ACONDICIONADO"/>
    <s v="31.10.2019"/>
    <n v="410379.84"/>
    <n v="27358.650000000023"/>
    <s v="ZLIN"/>
    <n v="10"/>
    <n v="0"/>
    <n v="0"/>
    <n v="0"/>
    <s v="ZLIN"/>
    <n v="10"/>
    <n v="0"/>
    <n v="0"/>
    <n v="0"/>
    <m/>
    <m/>
    <m/>
  </r>
  <r>
    <s v="120602011286-0"/>
    <x v="38"/>
    <n v="335100"/>
    <s v="ESCRITORIO"/>
    <s v="30.10.2019"/>
    <n v="335000"/>
    <n v="22333.330000000016"/>
    <s v="ZLIN"/>
    <n v="10"/>
    <n v="0"/>
    <n v="0"/>
    <n v="0"/>
    <s v="ZLIN"/>
    <n v="10"/>
    <n v="0"/>
    <n v="0"/>
    <n v="0"/>
    <m/>
    <m/>
    <m/>
  </r>
  <r>
    <s v="120602011287-0"/>
    <x v="38"/>
    <n v="342503"/>
    <s v="AIRE ACONDICINADO"/>
    <s v="12.12.2019"/>
    <n v="435050"/>
    <n v="21752.5"/>
    <s v="ZLIN"/>
    <n v="10"/>
    <n v="0"/>
    <n v="0"/>
    <n v="0"/>
    <s v="ZLIN"/>
    <n v="10"/>
    <n v="0"/>
    <n v="0"/>
    <n v="0"/>
    <m/>
    <m/>
    <m/>
  </r>
  <r>
    <s v="120602011288-0"/>
    <x v="38"/>
    <n v="131100"/>
    <s v="TRITURADORA DE PAPEL"/>
    <s v="18.12.2019"/>
    <n v="169990"/>
    <n v="8499.5"/>
    <s v="ZLIN"/>
    <n v="10"/>
    <n v="0"/>
    <n v="0"/>
    <n v="0"/>
    <s v="ZLIN"/>
    <n v="10"/>
    <n v="0"/>
    <n v="0"/>
    <n v="0"/>
    <m/>
    <m/>
    <m/>
  </r>
  <r>
    <s v="120602011289-0"/>
    <x v="38"/>
    <n v="322201"/>
    <s v="BIBLIOTECA"/>
    <s v="13.12.2019"/>
    <n v="276850"/>
    <n v="13842.5"/>
    <s v="ZLIN"/>
    <n v="10"/>
    <n v="0"/>
    <n v="0"/>
    <n v="0"/>
    <s v="ZLIN"/>
    <n v="10"/>
    <n v="0"/>
    <n v="0"/>
    <n v="0"/>
    <m/>
    <m/>
    <m/>
  </r>
  <r>
    <s v="120602011290-0"/>
    <x v="38"/>
    <n v="342302"/>
    <s v="ARCHIVO"/>
    <s v="25.11.2019"/>
    <n v="237300"/>
    <n v="13842.5"/>
    <s v="ZLIN"/>
    <n v="10"/>
    <n v="0"/>
    <n v="0"/>
    <n v="0"/>
    <s v="ZLIN"/>
    <n v="10"/>
    <n v="0"/>
    <n v="0"/>
    <n v="0"/>
    <m/>
    <m/>
    <m/>
  </r>
  <r>
    <s v="120602011291-0"/>
    <x v="38"/>
    <n v="344208"/>
    <s v="REFRIGERADORA"/>
    <s v="29.11.2019"/>
    <n v="259000"/>
    <n v="15108.329999999987"/>
    <s v="ZLIN"/>
    <n v="10"/>
    <n v="0"/>
    <n v="0"/>
    <n v="0"/>
    <s v="ZLIN"/>
    <n v="10"/>
    <n v="0"/>
    <n v="0"/>
    <n v="0"/>
    <m/>
    <m/>
    <m/>
  </r>
  <r>
    <s v="120602011292-0"/>
    <x v="38"/>
    <n v="342404"/>
    <s v="AIRE ACONDICINADO"/>
    <s v="28.11.2019"/>
    <n v="644100"/>
    <n v="37572.5"/>
    <s v="ZLIN"/>
    <n v="10"/>
    <n v="0"/>
    <n v="0"/>
    <n v="0"/>
    <s v="ZLIN"/>
    <n v="10"/>
    <n v="0"/>
    <n v="0"/>
    <n v="0"/>
    <m/>
    <m/>
    <m/>
  </r>
  <r>
    <s v="120602011293-0"/>
    <x v="38"/>
    <n v="341201"/>
    <s v="AIREA ACONDICIONADO"/>
    <s v="18.12.2019"/>
    <n v="368978.9"/>
    <n v="18448.950000000012"/>
    <s v="ZLIN"/>
    <n v="10"/>
    <n v="0"/>
    <n v="0"/>
    <n v="0"/>
    <s v="ZLIN"/>
    <n v="10"/>
    <n v="0"/>
    <n v="0"/>
    <n v="0"/>
    <m/>
    <m/>
    <m/>
  </r>
  <r>
    <s v="120602011294-0"/>
    <x v="38"/>
    <n v="341204"/>
    <s v="AIREA ACONDICIONADO"/>
    <s v="18.12.2019"/>
    <n v="368978.9"/>
    <n v="18448.950000000012"/>
    <s v="ZLIN"/>
    <n v="10"/>
    <n v="0"/>
    <n v="0"/>
    <n v="0"/>
    <s v="ZLIN"/>
    <n v="10"/>
    <n v="0"/>
    <n v="0"/>
    <n v="0"/>
    <m/>
    <m/>
    <m/>
  </r>
  <r>
    <s v="120602011295-0"/>
    <x v="38"/>
    <n v="341201"/>
    <s v="AIREA ACONDICIONADO"/>
    <s v="18.12.2019"/>
    <n v="468644.9"/>
    <n v="23432.25"/>
    <s v="ZLIN"/>
    <n v="10"/>
    <n v="0"/>
    <n v="0"/>
    <n v="0"/>
    <s v="ZLIN"/>
    <n v="10"/>
    <n v="0"/>
    <n v="0"/>
    <n v="0"/>
    <m/>
    <m/>
    <m/>
  </r>
  <r>
    <s v="120602011296-0"/>
    <x v="38"/>
    <n v="323301"/>
    <s v="REFRIGERADORA"/>
    <s v="05.12.2019"/>
    <n v="420000"/>
    <n v="21000"/>
    <s v="ZLIN"/>
    <n v="10"/>
    <n v="0"/>
    <n v="0"/>
    <n v="0"/>
    <s v="ZLIN"/>
    <n v="10"/>
    <n v="0"/>
    <n v="0"/>
    <n v="0"/>
    <m/>
    <m/>
    <m/>
  </r>
  <r>
    <s v="120602011297-0"/>
    <x v="38"/>
    <n v="315100"/>
    <s v="AIRE ACONDICIONADO"/>
    <s v="05.12.2019"/>
    <n v="1415039"/>
    <n v="70751.949999999953"/>
    <s v="ZLIN"/>
    <n v="10"/>
    <n v="0"/>
    <n v="0"/>
    <n v="0"/>
    <s v="ZLIN"/>
    <n v="10"/>
    <n v="0"/>
    <n v="0"/>
    <n v="0"/>
    <m/>
    <m/>
    <m/>
  </r>
  <r>
    <s v="120602011298-0"/>
    <x v="38"/>
    <n v="315100"/>
    <s v="AIRE ACONDICIONADO"/>
    <s v="05.12.2019"/>
    <n v="1415039"/>
    <n v="70751.949999999953"/>
    <s v="ZLIN"/>
    <n v="10"/>
    <n v="0"/>
    <n v="0"/>
    <n v="0"/>
    <s v="ZLIN"/>
    <n v="10"/>
    <n v="0"/>
    <n v="0"/>
    <n v="0"/>
    <m/>
    <m/>
    <m/>
  </r>
  <r>
    <s v="120602011299-0"/>
    <x v="38"/>
    <n v="323201"/>
    <s v="REFRIGERADORA"/>
    <s v="06.12.2019"/>
    <n v="229990.48"/>
    <n v="11499.520000000019"/>
    <s v="ZLIN"/>
    <n v="10"/>
    <n v="0"/>
    <n v="0"/>
    <n v="0"/>
    <s v="ZLIN"/>
    <n v="10"/>
    <n v="0"/>
    <n v="0"/>
    <n v="0"/>
    <m/>
    <m/>
    <m/>
  </r>
  <r>
    <s v="120602011301-0"/>
    <x v="38"/>
    <n v="322301"/>
    <s v="AIRE ACONDICIONADO"/>
    <s v="12.12.2019"/>
    <n v="544445.30000000005"/>
    <n v="27222.270000000019"/>
    <s v="ZLIN"/>
    <n v="10"/>
    <n v="0"/>
    <n v="0"/>
    <n v="0"/>
    <s v="ZLIN"/>
    <n v="10"/>
    <n v="0"/>
    <n v="0"/>
    <n v="0"/>
    <m/>
    <m/>
    <m/>
  </r>
  <r>
    <s v="120602011303-0"/>
    <x v="38"/>
    <n v="331100"/>
    <s v="SILLA"/>
    <s v="16.01.2020"/>
    <n v="255000"/>
    <n v="10625"/>
    <s v="ZLIN"/>
    <n v="10"/>
    <n v="0"/>
    <n v="0"/>
    <n v="0"/>
    <s v="ZLIN"/>
    <n v="10"/>
    <n v="0"/>
    <n v="0"/>
    <n v="0"/>
    <m/>
    <m/>
    <m/>
  </r>
  <r>
    <s v="120602011304-0"/>
    <x v="38"/>
    <n v="331100"/>
    <s v="SILLA"/>
    <s v="16.01.2020"/>
    <n v="255000"/>
    <n v="10625"/>
    <s v="ZLIN"/>
    <n v="10"/>
    <n v="0"/>
    <n v="0"/>
    <n v="0"/>
    <s v="ZLIN"/>
    <n v="10"/>
    <n v="0"/>
    <n v="0"/>
    <n v="0"/>
    <m/>
    <m/>
    <m/>
  </r>
  <r>
    <s v="120602011305-0"/>
    <x v="38"/>
    <n v="331100"/>
    <s v="MESA"/>
    <s v="16.01.2020"/>
    <n v="117999.99"/>
    <n v="4916.6699999999983"/>
    <s v="ZLIN"/>
    <n v="10"/>
    <n v="0"/>
    <n v="0"/>
    <n v="0"/>
    <s v="ZLIN"/>
    <n v="10"/>
    <n v="0"/>
    <n v="0"/>
    <n v="0"/>
    <m/>
    <m/>
    <m/>
  </r>
  <r>
    <s v="120602011306-0"/>
    <x v="38"/>
    <n v="131100"/>
    <s v="SOFA"/>
    <s v="13.12.2019"/>
    <n v="961556.55"/>
    <n v="48077.830000000075"/>
    <s v="ZLIN"/>
    <n v="10"/>
    <n v="0"/>
    <n v="0"/>
    <n v="0"/>
    <s v="ZLIN"/>
    <n v="10"/>
    <n v="0"/>
    <n v="0"/>
    <n v="0"/>
    <m/>
    <m/>
    <m/>
  </r>
  <r>
    <s v="120602011307-0"/>
    <x v="38"/>
    <n v="131100"/>
    <s v="SILLON"/>
    <s v="13.12.2019"/>
    <n v="767963.16"/>
    <n v="38398.160000000033"/>
    <s v="ZLIN"/>
    <n v="10"/>
    <n v="0"/>
    <n v="0"/>
    <n v="0"/>
    <s v="ZLIN"/>
    <n v="10"/>
    <n v="0"/>
    <n v="0"/>
    <n v="0"/>
    <m/>
    <m/>
    <m/>
  </r>
  <r>
    <s v="120602011308-0"/>
    <x v="38"/>
    <n v="131100"/>
    <s v="SILLA"/>
    <s v="13.12.2019"/>
    <n v="288466.96999999997"/>
    <n v="14423.349999999977"/>
    <s v="ZLIN"/>
    <n v="10"/>
    <n v="0"/>
    <n v="0"/>
    <n v="0"/>
    <s v="ZLIN"/>
    <n v="10"/>
    <n v="0"/>
    <n v="0"/>
    <n v="0"/>
    <m/>
    <m/>
    <m/>
  </r>
  <r>
    <s v="120602011309-0"/>
    <x v="38"/>
    <n v="131100"/>
    <s v="MESA"/>
    <s v="13.12.2019"/>
    <n v="250004.7"/>
    <n v="12500.24000000002"/>
    <s v="ZLIN"/>
    <n v="10"/>
    <n v="0"/>
    <n v="0"/>
    <n v="0"/>
    <s v="ZLIN"/>
    <n v="10"/>
    <n v="0"/>
    <n v="0"/>
    <n v="0"/>
    <m/>
    <m/>
    <m/>
  </r>
  <r>
    <s v="120602011310-0"/>
    <x v="38"/>
    <n v="131100"/>
    <s v="MUEBLE RECEPCION"/>
    <s v="16.12.2019"/>
    <n v="1612510"/>
    <n v="80625.5"/>
    <s v="ZLIN"/>
    <n v="10"/>
    <n v="0"/>
    <n v="0"/>
    <n v="0"/>
    <s v="ZLIN"/>
    <n v="10"/>
    <n v="0"/>
    <n v="0"/>
    <n v="0"/>
    <m/>
    <m/>
    <m/>
  </r>
  <r>
    <s v="120602011311-0"/>
    <x v="38"/>
    <n v="131100"/>
    <s v="MESA CONFERENCIA"/>
    <s v="16.12.2019"/>
    <n v="709075"/>
    <n v="35453.75"/>
    <s v="ZLIN"/>
    <n v="10"/>
    <n v="0"/>
    <n v="0"/>
    <n v="0"/>
    <s v="ZLIN"/>
    <n v="10"/>
    <n v="0"/>
    <n v="0"/>
    <n v="0"/>
    <m/>
    <m/>
    <m/>
  </r>
  <r>
    <s v="120602011312-0"/>
    <x v="38"/>
    <n v="131100"/>
    <s v="MESA BAJA"/>
    <s v="16.12.2019"/>
    <n v="572051.19999999995"/>
    <n v="28602.559999999939"/>
    <s v="ZLIN"/>
    <n v="10"/>
    <n v="0"/>
    <n v="0"/>
    <n v="0"/>
    <s v="ZLIN"/>
    <n v="10"/>
    <n v="0"/>
    <n v="0"/>
    <n v="0"/>
    <m/>
    <m/>
    <m/>
  </r>
  <r>
    <s v="120602011314-0"/>
    <x v="38"/>
    <n v="315100"/>
    <s v="AIRE ACONDICIONADO"/>
    <s v="19.12.2019"/>
    <n v="1976871.72"/>
    <n v="98843.590000000084"/>
    <s v="ZLIN"/>
    <n v="10"/>
    <n v="0"/>
    <n v="0"/>
    <n v="0"/>
    <s v="ZLIN"/>
    <n v="10"/>
    <n v="0"/>
    <n v="0"/>
    <n v="0"/>
    <m/>
    <m/>
    <m/>
  </r>
  <r>
    <s v="120602011315-0"/>
    <x v="38"/>
    <n v="315100"/>
    <s v="AIRE ACONDICIONADO"/>
    <s v="19.12.2019"/>
    <n v="1976871.72"/>
    <n v="98843.590000000084"/>
    <s v="ZLIN"/>
    <n v="10"/>
    <n v="0"/>
    <n v="0"/>
    <n v="0"/>
    <s v="ZLIN"/>
    <n v="10"/>
    <n v="0"/>
    <n v="0"/>
    <n v="0"/>
    <m/>
    <m/>
    <m/>
  </r>
  <r>
    <s v="120602011316-0"/>
    <x v="38"/>
    <n v="323303"/>
    <s v="ETIQUETADORA"/>
    <s v="19.12.2019"/>
    <n v="556750.91"/>
    <n v="27837.550000000047"/>
    <s v="ZLIN"/>
    <n v="10"/>
    <n v="0"/>
    <n v="0"/>
    <n v="0"/>
    <s v="ZLIN"/>
    <n v="10"/>
    <n v="0"/>
    <n v="0"/>
    <n v="0"/>
    <m/>
    <m/>
    <m/>
  </r>
  <r>
    <s v="120602011317-0"/>
    <x v="38"/>
    <n v="341102"/>
    <s v="MUEBLE TIPO ESTANTE CON PUERTAS"/>
    <s v="20.12.2019"/>
    <n v="490000"/>
    <n v="24500"/>
    <s v="ZLIN"/>
    <n v="10"/>
    <n v="0"/>
    <n v="0"/>
    <n v="0"/>
    <s v="ZLIN"/>
    <n v="10"/>
    <n v="0"/>
    <n v="0"/>
    <n v="0"/>
    <m/>
    <m/>
    <m/>
  </r>
  <r>
    <s v="120602011319-0"/>
    <x v="38"/>
    <n v="323303"/>
    <s v="REFRIGERADORA"/>
    <s v="27.01.2020"/>
    <n v="389002.5"/>
    <n v="16208.440000000002"/>
    <s v="ZLIN"/>
    <n v="10"/>
    <n v="0"/>
    <n v="0"/>
    <n v="0"/>
    <s v="ZLIN"/>
    <n v="10"/>
    <n v="0"/>
    <n v="0"/>
    <n v="0"/>
    <m/>
    <m/>
    <m/>
  </r>
  <r>
    <s v="120602011321-0"/>
    <x v="38"/>
    <n v="131100"/>
    <s v="ARCHIVO 2 GAVETAS"/>
    <s v="27.02.2020"/>
    <n v="224717"/>
    <n v="7490.570000000007"/>
    <s v="ZLIN"/>
    <n v="10"/>
    <n v="0"/>
    <n v="0"/>
    <n v="0"/>
    <s v="ZLIN"/>
    <n v="10"/>
    <n v="0"/>
    <n v="0"/>
    <n v="0"/>
    <m/>
    <m/>
    <m/>
  </r>
  <r>
    <s v="120602011322-0"/>
    <x v="38"/>
    <n v="342502"/>
    <s v="SILLA EJECUTIVA ORTOPEDICA"/>
    <s v="02.03.2020"/>
    <n v="220350"/>
    <n v="5508.75"/>
    <s v="ZLIN"/>
    <n v="10"/>
    <n v="0"/>
    <n v="0"/>
    <n v="0"/>
    <s v="ZLIN"/>
    <n v="10"/>
    <n v="0"/>
    <n v="0"/>
    <n v="0"/>
    <m/>
    <m/>
    <m/>
  </r>
  <r>
    <s v="120602011323-0"/>
    <x v="38"/>
    <n v="342502"/>
    <s v="SILLA EJECUTIVA ORTOPEDICA"/>
    <s v="02.03.2020"/>
    <n v="220350"/>
    <n v="5508.75"/>
    <s v="ZLIN"/>
    <n v="10"/>
    <n v="0"/>
    <n v="0"/>
    <n v="0"/>
    <s v="ZLIN"/>
    <n v="10"/>
    <n v="0"/>
    <n v="0"/>
    <n v="0"/>
    <m/>
    <m/>
    <m/>
  </r>
  <r>
    <s v="120602011324-0"/>
    <x v="38"/>
    <n v="342502"/>
    <s v="SILLA EJECUTIVA ORTOPEDICA"/>
    <s v="02.03.2020"/>
    <n v="220350"/>
    <n v="5508.75"/>
    <s v="ZLIN"/>
    <n v="10"/>
    <n v="0"/>
    <n v="0"/>
    <n v="0"/>
    <s v="ZLIN"/>
    <n v="10"/>
    <n v="0"/>
    <n v="0"/>
    <n v="0"/>
    <m/>
    <m/>
    <m/>
  </r>
  <r>
    <s v="120602011325-0"/>
    <x v="38"/>
    <n v="331100"/>
    <s v="MUEBLE DE COCINA"/>
    <s v="23.03.2020"/>
    <n v="510000.43"/>
    <n v="12750.010000000009"/>
    <s v="ZLIN"/>
    <n v="10"/>
    <n v="0"/>
    <n v="0"/>
    <n v="0"/>
    <s v="ZLIN"/>
    <n v="10"/>
    <n v="0"/>
    <n v="0"/>
    <n v="0"/>
    <m/>
    <m/>
    <m/>
  </r>
  <r>
    <s v="120602011326-0"/>
    <x v="38"/>
    <n v="322301"/>
    <s v="ESTACION DE TRABAJO"/>
    <s v="17.03.2020"/>
    <n v="177033.34"/>
    <n v="4425.8299999999872"/>
    <s v="ZLIN"/>
    <n v="10"/>
    <n v="0"/>
    <n v="0"/>
    <n v="0"/>
    <s v="ZLIN"/>
    <n v="10"/>
    <n v="0"/>
    <n v="0"/>
    <n v="0"/>
    <m/>
    <m/>
    <m/>
  </r>
  <r>
    <s v="120602011327-0"/>
    <x v="38"/>
    <n v="322301"/>
    <s v="ESTACION DE TRABAJO"/>
    <s v="24.06.2020"/>
    <n v="177033.33"/>
    <n v="0"/>
    <s v="ZLIN"/>
    <n v="10"/>
    <n v="0"/>
    <n v="0"/>
    <n v="0"/>
    <s v="ZLIN"/>
    <n v="10"/>
    <n v="0"/>
    <n v="0"/>
    <n v="0"/>
    <m/>
    <m/>
    <m/>
  </r>
  <r>
    <s v="120602011328-0"/>
    <x v="38"/>
    <n v="322301"/>
    <s v="ESTACION DE TRABAJO"/>
    <s v="24.06.2020"/>
    <n v="177033.33"/>
    <n v="0"/>
    <s v="ZLIN"/>
    <n v="10"/>
    <n v="0"/>
    <n v="0"/>
    <n v="0"/>
    <s v="ZLIN"/>
    <n v="10"/>
    <n v="0"/>
    <n v="0"/>
    <n v="0"/>
    <m/>
    <m/>
    <m/>
  </r>
  <r>
    <s v="120602011330-0"/>
    <x v="38"/>
    <n v="341102"/>
    <s v="AIRE ACONDICIONADO"/>
    <s v="15.04.2020"/>
    <n v="1059674"/>
    <n v="17661.229999999981"/>
    <s v="ZLIN"/>
    <n v="10"/>
    <n v="0"/>
    <n v="0"/>
    <n v="0"/>
    <s v="ZLIN"/>
    <n v="10"/>
    <n v="0"/>
    <n v="0"/>
    <n v="0"/>
    <m/>
    <m/>
    <m/>
  </r>
  <r>
    <s v="120602011331-0"/>
    <x v="38"/>
    <n v="344206"/>
    <s v="AIRE ACONDICIONADO"/>
    <s v="27.03.2020"/>
    <n v="349735"/>
    <n v="8743.3800000000047"/>
    <s v="ZLIN"/>
    <n v="10"/>
    <n v="0"/>
    <n v="0"/>
    <n v="0"/>
    <s v="ZLIN"/>
    <n v="10"/>
    <n v="0"/>
    <n v="0"/>
    <n v="0"/>
    <m/>
    <m/>
    <m/>
  </r>
  <r>
    <s v="120602011332-0"/>
    <x v="38"/>
    <n v="344206"/>
    <s v="AIRE ACONDICIONADO"/>
    <s v="27.03.2020"/>
    <n v="349735"/>
    <n v="8743.3800000000047"/>
    <s v="ZLIN"/>
    <n v="10"/>
    <n v="0"/>
    <n v="0"/>
    <n v="0"/>
    <s v="ZLIN"/>
    <n v="10"/>
    <n v="0"/>
    <n v="0"/>
    <n v="0"/>
    <m/>
    <m/>
    <m/>
  </r>
  <r>
    <s v="120602011334-0"/>
    <x v="38"/>
    <n v="342401"/>
    <s v="DISPENSADOR DE AGUA"/>
    <s v="31.03.2020"/>
    <n v="338096"/>
    <n v="8452.4000000000233"/>
    <s v="ZLIN"/>
    <n v="10"/>
    <n v="0"/>
    <n v="0"/>
    <n v="0"/>
    <s v="ZLIN"/>
    <n v="10"/>
    <n v="0"/>
    <n v="0"/>
    <n v="0"/>
    <m/>
    <m/>
    <m/>
  </r>
  <r>
    <s v="120602011335-0"/>
    <x v="38"/>
    <n v="342401"/>
    <s v="DISPENSADOR DE AGUA"/>
    <s v="31.03.2020"/>
    <n v="338096"/>
    <n v="8452.4000000000233"/>
    <s v="ZLIN"/>
    <n v="10"/>
    <n v="0"/>
    <n v="0"/>
    <n v="0"/>
    <s v="ZLIN"/>
    <n v="10"/>
    <n v="0"/>
    <n v="0"/>
    <n v="0"/>
    <m/>
    <m/>
    <m/>
  </r>
  <r>
    <s v="120602011336-0"/>
    <x v="38"/>
    <n v="342401"/>
    <s v="DISPENSADOR DE AGUA"/>
    <s v="31.03.2020"/>
    <n v="338096"/>
    <n v="8452.4000000000233"/>
    <s v="ZLIN"/>
    <n v="10"/>
    <n v="0"/>
    <n v="0"/>
    <n v="0"/>
    <s v="ZLIN"/>
    <n v="10"/>
    <n v="0"/>
    <n v="0"/>
    <n v="0"/>
    <m/>
    <m/>
    <m/>
  </r>
  <r>
    <s v="120602011337-0"/>
    <x v="38"/>
    <n v="342401"/>
    <s v="DISPENSADOR DE AGUA"/>
    <s v="31.03.2020"/>
    <n v="338096"/>
    <n v="8452.4000000000233"/>
    <s v="ZLIN"/>
    <n v="10"/>
    <n v="0"/>
    <n v="0"/>
    <n v="0"/>
    <s v="ZLIN"/>
    <n v="10"/>
    <n v="0"/>
    <n v="0"/>
    <n v="0"/>
    <m/>
    <m/>
    <m/>
  </r>
  <r>
    <s v="120602011338-0"/>
    <x v="38"/>
    <n v="342409"/>
    <s v="DISPENSADOR DE AGUA"/>
    <s v="31.03.2020"/>
    <n v="338096"/>
    <n v="8452.4000000000233"/>
    <s v="ZLIN"/>
    <n v="10"/>
    <n v="0"/>
    <n v="0"/>
    <n v="0"/>
    <s v="ZLIN"/>
    <n v="10"/>
    <n v="0"/>
    <n v="0"/>
    <n v="0"/>
    <m/>
    <m/>
    <m/>
  </r>
  <r>
    <s v="120602011339-0"/>
    <x v="38"/>
    <n v="321201"/>
    <s v="REFRIGERADORA"/>
    <s v="03.04.2020"/>
    <n v="377987.61"/>
    <n v="6299.789999999979"/>
    <s v="ZLIN"/>
    <n v="10"/>
    <n v="0"/>
    <n v="0"/>
    <n v="0"/>
    <s v="ZLIN"/>
    <n v="10"/>
    <n v="0"/>
    <n v="0"/>
    <n v="0"/>
    <m/>
    <m/>
    <m/>
  </r>
  <r>
    <s v="120602011340-0"/>
    <x v="38"/>
    <n v="323301"/>
    <s v="AIRE ACONDICIONADO"/>
    <s v="20.04.2020"/>
    <n v="385998.96"/>
    <n v="6433.320000000007"/>
    <s v="ZLIN"/>
    <n v="10"/>
    <n v="0"/>
    <n v="0"/>
    <n v="0"/>
    <s v="ZLIN"/>
    <n v="10"/>
    <n v="0"/>
    <n v="0"/>
    <n v="0"/>
    <m/>
    <m/>
    <m/>
  </r>
  <r>
    <s v="120602011341-0"/>
    <x v="38"/>
    <n v="323301"/>
    <s v="AIRE ACONDICIONADO"/>
    <s v="20.04.2020"/>
    <n v="385998.96"/>
    <n v="6433.320000000007"/>
    <s v="ZLIN"/>
    <n v="10"/>
    <n v="0"/>
    <n v="0"/>
    <n v="0"/>
    <s v="ZLIN"/>
    <n v="10"/>
    <n v="0"/>
    <n v="0"/>
    <n v="0"/>
    <m/>
    <m/>
    <m/>
  </r>
  <r>
    <s v="120602011342-0"/>
    <x v="38"/>
    <n v="323301"/>
    <s v="AIRE ACONDICIONADO"/>
    <s v="20.04.2020"/>
    <n v="385998.96"/>
    <n v="6433.320000000007"/>
    <s v="ZLIN"/>
    <n v="10"/>
    <n v="0"/>
    <n v="0"/>
    <n v="0"/>
    <s v="ZLIN"/>
    <n v="10"/>
    <n v="0"/>
    <n v="0"/>
    <n v="0"/>
    <m/>
    <m/>
    <m/>
  </r>
  <r>
    <s v="120602011343-0"/>
    <x v="38"/>
    <n v="323301"/>
    <s v="AIRE ACONDICIONADO"/>
    <s v="20.04.2020"/>
    <n v="385998.96"/>
    <n v="6433.320000000007"/>
    <s v="ZLIN"/>
    <n v="10"/>
    <n v="0"/>
    <n v="0"/>
    <n v="0"/>
    <s v="ZLIN"/>
    <n v="10"/>
    <n v="0"/>
    <n v="0"/>
    <n v="0"/>
    <m/>
    <m/>
    <m/>
  </r>
  <r>
    <s v="120602011344-0"/>
    <x v="38"/>
    <n v="331100"/>
    <s v="AIRE ACONDICIONADO"/>
    <s v="20.04.2020"/>
    <n v="475278"/>
    <n v="7921.2999999999884"/>
    <s v="ZLIN"/>
    <n v="10"/>
    <n v="0"/>
    <n v="0"/>
    <n v="0"/>
    <s v="ZLIN"/>
    <n v="10"/>
    <n v="0"/>
    <n v="0"/>
    <n v="0"/>
    <m/>
    <m/>
    <m/>
  </r>
  <r>
    <s v="120602011345-0"/>
    <x v="38"/>
    <n v="334303"/>
    <s v="AIRE ACONDICIONADO"/>
    <s v="04.05.2020"/>
    <n v="551440"/>
    <n v="4595.3299999999581"/>
    <s v="ZLIN"/>
    <n v="10"/>
    <n v="0"/>
    <n v="0"/>
    <n v="0"/>
    <s v="ZLIN"/>
    <n v="10"/>
    <n v="0"/>
    <n v="0"/>
    <n v="0"/>
    <m/>
    <m/>
    <m/>
  </r>
  <r>
    <s v="120602011346-0"/>
    <x v="38"/>
    <n v="315100"/>
    <s v="HIDROLAVADORA"/>
    <s v="27.04.2020"/>
    <n v="831363.6"/>
    <n v="13856.059999999939"/>
    <s v="ZLIN"/>
    <n v="10"/>
    <n v="0"/>
    <n v="0"/>
    <n v="0"/>
    <s v="ZLIN"/>
    <n v="10"/>
    <n v="0"/>
    <n v="0"/>
    <n v="0"/>
    <m/>
    <m/>
    <m/>
  </r>
  <r>
    <s v="120602011347-0"/>
    <x v="38"/>
    <n v="342301"/>
    <s v="HORNO MICROONDAS"/>
    <s v="06.05.2020"/>
    <n v="369510"/>
    <n v="3079.25"/>
    <s v="ZLIN"/>
    <n v="10"/>
    <n v="0"/>
    <n v="0"/>
    <n v="0"/>
    <s v="ZLIN"/>
    <n v="10"/>
    <n v="0"/>
    <n v="0"/>
    <n v="0"/>
    <m/>
    <m/>
    <m/>
  </r>
  <r>
    <s v="120602011348-0"/>
    <x v="38"/>
    <n v="342301"/>
    <s v="HORNO MICROONDAS"/>
    <s v="06.05.2020"/>
    <n v="369510"/>
    <n v="3079.25"/>
    <s v="ZLIN"/>
    <n v="10"/>
    <n v="0"/>
    <n v="0"/>
    <n v="0"/>
    <s v="ZLIN"/>
    <n v="10"/>
    <n v="0"/>
    <n v="0"/>
    <n v="0"/>
    <m/>
    <m/>
    <m/>
  </r>
  <r>
    <s v="120602011349-0"/>
    <x v="38"/>
    <n v="342301"/>
    <s v="HORNO MICROONDAS"/>
    <s v="06.05.2020"/>
    <n v="369510"/>
    <n v="3079.25"/>
    <s v="ZLIN"/>
    <n v="10"/>
    <n v="0"/>
    <n v="0"/>
    <n v="0"/>
    <s v="ZLIN"/>
    <n v="10"/>
    <n v="0"/>
    <n v="0"/>
    <n v="0"/>
    <m/>
    <m/>
    <m/>
  </r>
  <r>
    <s v="120602011350-0"/>
    <x v="38"/>
    <n v="342301"/>
    <s v="HORNO MICROONDAS"/>
    <s v="06.05.2020"/>
    <n v="369510"/>
    <n v="3079.25"/>
    <s v="ZLIN"/>
    <n v="10"/>
    <n v="0"/>
    <n v="0"/>
    <n v="0"/>
    <s v="ZLIN"/>
    <n v="10"/>
    <n v="0"/>
    <n v="0"/>
    <n v="0"/>
    <m/>
    <m/>
    <m/>
  </r>
  <r>
    <s v="120602011351-0"/>
    <x v="38"/>
    <n v="342301"/>
    <s v="HORNO MICROONDAS"/>
    <s v="06.05.2020"/>
    <n v="369510"/>
    <n v="3079.25"/>
    <s v="ZLIN"/>
    <n v="10"/>
    <n v="0"/>
    <n v="0"/>
    <n v="0"/>
    <s v="ZLIN"/>
    <n v="10"/>
    <n v="0"/>
    <n v="0"/>
    <n v="0"/>
    <m/>
    <m/>
    <m/>
  </r>
  <r>
    <s v="120602011352-0"/>
    <x v="38"/>
    <n v="342301"/>
    <s v="HORNO MICROONDAS"/>
    <s v="06.05.2020"/>
    <n v="369510"/>
    <n v="3079.25"/>
    <s v="ZLIN"/>
    <n v="10"/>
    <n v="0"/>
    <n v="0"/>
    <n v="0"/>
    <s v="ZLIN"/>
    <n v="10"/>
    <n v="0"/>
    <n v="0"/>
    <n v="0"/>
    <m/>
    <m/>
    <m/>
  </r>
  <r>
    <s v="120602011353-0"/>
    <x v="38"/>
    <n v="342301"/>
    <s v="HORNO MICROONDAS"/>
    <s v="06.05.2020"/>
    <n v="369510"/>
    <n v="3079.25"/>
    <s v="ZLIN"/>
    <n v="10"/>
    <n v="0"/>
    <n v="0"/>
    <n v="0"/>
    <s v="ZLIN"/>
    <n v="10"/>
    <n v="0"/>
    <n v="0"/>
    <n v="0"/>
    <m/>
    <m/>
    <m/>
  </r>
  <r>
    <s v="120602011355-0"/>
    <x v="38"/>
    <n v="321201"/>
    <s v="REFRIGERADORA"/>
    <s v="11.05.2020"/>
    <n v="169900"/>
    <n v="1415.8299999999872"/>
    <s v="ZLIN"/>
    <n v="10"/>
    <n v="0"/>
    <n v="0"/>
    <n v="0"/>
    <s v="ZLIN"/>
    <n v="10"/>
    <n v="0"/>
    <n v="0"/>
    <n v="0"/>
    <m/>
    <m/>
    <m/>
  </r>
  <r>
    <s v="120602011356-0"/>
    <x v="38"/>
    <n v="321201"/>
    <s v="LOCKER"/>
    <s v="10.06.2020"/>
    <n v="299999.99"/>
    <n v="0"/>
    <s v="ZLIN"/>
    <n v="10"/>
    <n v="0"/>
    <n v="0"/>
    <n v="0"/>
    <s v="ZLIN"/>
    <n v="10"/>
    <n v="0"/>
    <n v="0"/>
    <n v="0"/>
    <m/>
    <m/>
    <m/>
  </r>
  <r>
    <s v="120602011358-0"/>
    <x v="38"/>
    <n v="321201"/>
    <s v="AIRE ACONDICIONADO"/>
    <s v="16.06.2020"/>
    <n v="288150"/>
    <n v="0"/>
    <s v="ZLIN"/>
    <n v="10"/>
    <n v="0"/>
    <n v="0"/>
    <n v="0"/>
    <s v="ZLIN"/>
    <n v="10"/>
    <n v="0"/>
    <n v="0"/>
    <n v="0"/>
    <m/>
    <m/>
    <m/>
  </r>
  <r>
    <s v="120602011359-0"/>
    <x v="38"/>
    <n v="131100"/>
    <s v="MUEBLE COCINA"/>
    <s v="17.06.2020"/>
    <n v="3056079.35"/>
    <n v="0"/>
    <s v="ZLIN"/>
    <n v="10"/>
    <n v="0"/>
    <n v="0"/>
    <n v="0"/>
    <s v="ZLIN"/>
    <n v="10"/>
    <n v="0"/>
    <n v="0"/>
    <n v="0"/>
    <m/>
    <m/>
    <m/>
  </r>
  <r>
    <s v="120604000005-0"/>
    <x v="30"/>
    <n v="341102"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6-0"/>
    <x v="30"/>
    <n v="341102"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7-0"/>
    <x v="30"/>
    <n v="341102"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8-0"/>
    <x v="30"/>
    <n v="341100"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9-0"/>
    <x v="30"/>
    <n v="213100"/>
    <s v="SERVIDOR"/>
    <s v="01.03.2010"/>
    <n v="5046591.58"/>
    <n v="5046591.58"/>
    <s v="ZLIN"/>
    <n v="5"/>
    <n v="0"/>
    <n v="238703.78"/>
    <n v="238703.78"/>
    <s v="ZLIN"/>
    <n v="5"/>
    <n v="0"/>
    <n v="0"/>
    <n v="0"/>
    <m/>
    <m/>
    <m/>
  </r>
  <r>
    <s v="120604000033-0"/>
    <x v="30"/>
    <n v="321102"/>
    <s v="LOCALIZADOR DE FALLA VISUAL DE FIBRA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42-0"/>
    <x v="30"/>
    <n v="341102"/>
    <s v="PROYECTOR"/>
    <s v="19.10.2009"/>
    <n v="1138000"/>
    <n v="1138000"/>
    <s v="ZLIN"/>
    <n v="5"/>
    <n v="0"/>
    <n v="114610.6"/>
    <n v="114610.6"/>
    <s v="ZLIN"/>
    <n v="5"/>
    <n v="0"/>
    <n v="0"/>
    <n v="0"/>
    <m/>
    <m/>
    <m/>
  </r>
  <r>
    <s v="120604000044-0"/>
    <x v="30"/>
    <n v="344303"/>
    <s v="DISPOSITIVO INALAMBRICO PARA VIDEO PROYECTOR"/>
    <s v="23.10.2009"/>
    <n v="270000"/>
    <n v="270000"/>
    <s v="ZLIN"/>
    <n v="5"/>
    <n v="0"/>
    <n v="27192.32"/>
    <n v="27192.32"/>
    <s v="ZLIN"/>
    <n v="5"/>
    <n v="0"/>
    <n v="0"/>
    <n v="0"/>
    <m/>
    <m/>
    <m/>
  </r>
  <r>
    <s v="120604000092-0"/>
    <x v="30"/>
    <n v="131100"/>
    <s v="ACCESS POINT"/>
    <s v="30.11.2009"/>
    <n v="355000"/>
    <n v="355000"/>
    <s v="ZLIN"/>
    <n v="5"/>
    <n v="0"/>
    <n v="35752.870000000003"/>
    <n v="35752.870000000003"/>
    <s v="ZLIN"/>
    <n v="5"/>
    <n v="0"/>
    <n v="0"/>
    <n v="0"/>
    <m/>
    <m/>
    <m/>
  </r>
  <r>
    <s v="120604000111-0"/>
    <x v="30"/>
    <n v="213100"/>
    <s v="IMPRESORA PARA PLANOS (PLOTTER)"/>
    <s v="26.03.2010"/>
    <n v="3382036.22"/>
    <n v="3382036.22"/>
    <s v="ZLIN"/>
    <n v="5"/>
    <n v="0"/>
    <n v="159970.31"/>
    <n v="159970.31"/>
    <s v="ZLIN"/>
    <n v="5"/>
    <n v="0"/>
    <n v="0"/>
    <n v="0"/>
    <m/>
    <m/>
    <m/>
  </r>
  <r>
    <s v="120604000112-0"/>
    <x v="30"/>
    <n v="213100"/>
    <s v="IMPRESORA MULTIFUNCIONAL"/>
    <s v="25.03.2010"/>
    <n v="1113569.45"/>
    <n v="1113569.45"/>
    <s v="ZLIN"/>
    <n v="5"/>
    <n v="0"/>
    <n v="52671.83"/>
    <n v="52671.83"/>
    <s v="ZLIN"/>
    <n v="5"/>
    <n v="0"/>
    <n v="0"/>
    <n v="0"/>
    <m/>
    <m/>
    <m/>
  </r>
  <r>
    <s v="120604000113-0"/>
    <x v="30"/>
    <n v="314100"/>
    <s v="MONITOR LCD"/>
    <s v="25.03.2010"/>
    <n v="1796000.03"/>
    <n v="1796000.03"/>
    <s v="ZLIN"/>
    <n v="5"/>
    <n v="0"/>
    <n v="84950.8"/>
    <n v="84950.8"/>
    <s v="ZLIN"/>
    <n v="5"/>
    <n v="0"/>
    <n v="0"/>
    <n v="0"/>
    <m/>
    <m/>
    <m/>
  </r>
  <r>
    <s v="120604000126-0"/>
    <x v="30"/>
    <n v="335303"/>
    <s v="SWITCH CATALYST 2960 24/10/100+2T/SFP LAN BASE"/>
    <s v="01.12.2009"/>
    <n v="1151233.5"/>
    <n v="1151233.5"/>
    <s v="ZLIN"/>
    <n v="5"/>
    <n v="0"/>
    <n v="115943.37"/>
    <n v="115943.37"/>
    <s v="ZLIN"/>
    <n v="5"/>
    <n v="0"/>
    <n v="0"/>
    <n v="0"/>
    <m/>
    <m/>
    <m/>
  </r>
  <r>
    <s v="120604000961-0"/>
    <x v="30"/>
    <n v="216201"/>
    <s v="COMPUTADORA PORTATIL"/>
    <s v="10.02.2011"/>
    <n v="875843.95"/>
    <n v="116779.18999999994"/>
    <s v="ZLIN"/>
    <n v="5"/>
    <n v="0"/>
    <n v="0"/>
    <n v="0"/>
    <s v="ZLIN"/>
    <n v="5"/>
    <n v="0"/>
    <n v="0"/>
    <n v="0"/>
    <m/>
    <m/>
    <m/>
  </r>
  <r>
    <s v="120604001000-0"/>
    <x v="30"/>
    <n v="213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2-0"/>
    <x v="30"/>
    <n v="336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4-0"/>
    <x v="30"/>
    <n v="3324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5-0"/>
    <x v="30"/>
    <n v="13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7-0"/>
    <x v="30"/>
    <n v="34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8-0"/>
    <x v="30"/>
    <n v="21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9-0"/>
    <x v="30"/>
    <n v="214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1-0"/>
    <x v="30"/>
    <n v="21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4-0"/>
    <x v="30"/>
    <n v="21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5-0"/>
    <x v="30"/>
    <n v="343205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6-0"/>
    <x v="30"/>
    <n v="341202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7-0"/>
    <x v="30"/>
    <n v="3325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8-0"/>
    <x v="30"/>
    <n v="344204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0-0"/>
    <x v="30"/>
    <n v="341202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1-0"/>
    <x v="30"/>
    <n v="34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2-0"/>
    <x v="30"/>
    <n v="213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3-0"/>
    <x v="30"/>
    <n v="2132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4-0"/>
    <x v="30"/>
    <n v="343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5-0"/>
    <x v="30"/>
    <n v="336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6-0"/>
    <x v="30"/>
    <n v="34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8-0"/>
    <x v="30"/>
    <n v="342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0-0"/>
    <x v="30"/>
    <n v="33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3-0"/>
    <x v="30"/>
    <n v="3425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5-0"/>
    <x v="30"/>
    <n v="213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6-0"/>
    <x v="30"/>
    <n v="31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8-0"/>
    <x v="30"/>
    <n v="341202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1-0"/>
    <x v="30"/>
    <n v="214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2-0"/>
    <x v="30"/>
    <n v="316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3-0"/>
    <x v="30"/>
    <n v="334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4-0"/>
    <x v="30"/>
    <n v="315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5-0"/>
    <x v="30"/>
    <n v="321100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8-0"/>
    <x v="30"/>
    <n v="214301"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50-0"/>
    <x v="30"/>
    <n v="21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1-0"/>
    <x v="30"/>
    <n v="2144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6-0"/>
    <x v="30"/>
    <n v="334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8-0"/>
    <x v="30"/>
    <n v="316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9-0"/>
    <x v="30"/>
    <n v="332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5-0"/>
    <x v="30"/>
    <n v="3335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9-0"/>
    <x v="30"/>
    <n v="213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1-0"/>
    <x v="30"/>
    <n v="134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3-0"/>
    <x v="30"/>
    <n v="342303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5-0"/>
    <x v="30"/>
    <n v="314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89-0"/>
    <x v="30"/>
    <n v="3325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0-0"/>
    <x v="30"/>
    <n v="214405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1-0"/>
    <x v="30"/>
    <n v="344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2-0"/>
    <x v="30"/>
    <n v="214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4-0"/>
    <x v="30"/>
    <n v="334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5-0"/>
    <x v="30"/>
    <n v="341204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4-0"/>
    <x v="30"/>
    <n v="21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7-0"/>
    <x v="30"/>
    <n v="135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8-0"/>
    <x v="30"/>
    <n v="135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0-0"/>
    <x v="30"/>
    <n v="135103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2-0"/>
    <x v="30"/>
    <n v="21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4-0"/>
    <x v="30"/>
    <n v="332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7-0"/>
    <x v="30"/>
    <n v="3335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9-0"/>
    <x v="30"/>
    <n v="21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0-0"/>
    <x v="30"/>
    <n v="344302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3-0"/>
    <x v="30"/>
    <n v="343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9-0"/>
    <x v="30"/>
    <n v="341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1-0"/>
    <x v="30"/>
    <n v="3335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2-0"/>
    <x v="30"/>
    <n v="341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3-0"/>
    <x v="30"/>
    <n v="21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5-0"/>
    <x v="30"/>
    <n v="334302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6-0"/>
    <x v="30"/>
    <n v="341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7-0"/>
    <x v="30"/>
    <n v="343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0-0"/>
    <x v="30"/>
    <n v="334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1-0"/>
    <x v="30"/>
    <n v="341204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2-0"/>
    <x v="30"/>
    <n v="214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3-0"/>
    <x v="30"/>
    <n v="3412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4-0"/>
    <x v="30"/>
    <n v="343206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5-0"/>
    <x v="30"/>
    <n v="344301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6-0"/>
    <x v="30"/>
    <n v="342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7-0"/>
    <x v="30"/>
    <n v="344209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8-0"/>
    <x v="30"/>
    <n v="316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50-0"/>
    <x v="30"/>
    <n v="344202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52-0"/>
    <x v="30"/>
    <n v="213100"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64-0"/>
    <x v="30"/>
    <n v="213201"/>
    <s v="SERVIDOR"/>
    <s v="16.03.2010"/>
    <n v="8508038.2300000004"/>
    <n v="8508038.2300000004"/>
    <s v="ZLIN"/>
    <n v="5"/>
    <n v="0"/>
    <n v="402430.21"/>
    <n v="402430.21"/>
    <s v="ZLIN"/>
    <n v="5"/>
    <n v="0"/>
    <n v="0"/>
    <n v="0"/>
    <m/>
    <m/>
    <m/>
  </r>
  <r>
    <s v="120604001165-0"/>
    <x v="30"/>
    <n v="213201"/>
    <s v="SERVIDOR"/>
    <s v="16.03.2010"/>
    <n v="4671498.07"/>
    <n v="4671498.07"/>
    <s v="ZLIN"/>
    <n v="5"/>
    <n v="0"/>
    <n v="220961.86"/>
    <n v="220961.86"/>
    <s v="ZLIN"/>
    <n v="5"/>
    <n v="0"/>
    <n v="0"/>
    <n v="0"/>
    <m/>
    <m/>
    <m/>
  </r>
  <r>
    <s v="120604001261-0"/>
    <x v="30"/>
    <n v="344302"/>
    <s v="NOTEBOOK"/>
    <s v="03.09.2010"/>
    <n v="760233.22"/>
    <n v="0"/>
    <s v="ZLIN"/>
    <n v="5"/>
    <n v="0"/>
    <n v="35959.03"/>
    <n v="0"/>
    <s v="ZLIN"/>
    <n v="5"/>
    <n v="0"/>
    <n v="0"/>
    <n v="0"/>
    <m/>
    <m/>
    <m/>
  </r>
  <r>
    <s v="120604001263-0"/>
    <x v="30"/>
    <n v="341100"/>
    <s v="EQUIPO CONEXION DISPOSITIVOS PERIFERICOS"/>
    <s v="03.09.2010"/>
    <n v="81618.429999999993"/>
    <n v="0"/>
    <s v="ZLIN"/>
    <n v="5"/>
    <n v="0"/>
    <n v="3860.55"/>
    <n v="0"/>
    <s v="ZLIN"/>
    <n v="5"/>
    <n v="0"/>
    <n v="0"/>
    <n v="0"/>
    <m/>
    <m/>
    <m/>
  </r>
  <r>
    <s v="120604001277-0"/>
    <x v="30"/>
    <n v="213201"/>
    <s v="DISCO DURO DE  36 GB PARA DATA CENTER"/>
    <s v="10.08.2010"/>
    <n v="1027675.14"/>
    <n v="1027675.14"/>
    <s v="ZLIN"/>
    <n v="5"/>
    <n v="0"/>
    <n v="48609.03"/>
    <n v="48609.03"/>
    <s v="ZLIN"/>
    <n v="5"/>
    <n v="0"/>
    <n v="0"/>
    <n v="0"/>
    <m/>
    <m/>
    <m/>
  </r>
  <r>
    <s v="120604001294-0"/>
    <x v="30"/>
    <n v="342304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5-0"/>
    <x v="30"/>
    <n v="342502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6-0"/>
    <x v="30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9-0"/>
    <x v="30"/>
    <n v="342502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0-0"/>
    <x v="30"/>
    <n v="342503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1-0"/>
    <x v="30"/>
    <n v="342503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2-0"/>
    <x v="30"/>
    <n v="342503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3-0"/>
    <x v="30"/>
    <n v="342503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4-0"/>
    <x v="30"/>
    <n v="342503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5-0"/>
    <x v="30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6-0"/>
    <x v="30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7-0"/>
    <x v="30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8-0"/>
    <x v="30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9-0"/>
    <x v="30"/>
    <n v="213100"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19-0"/>
    <x v="30"/>
    <n v="213201"/>
    <s v="EQ COMUNICACIÓN P/proyecto virtualizac. serv9dor"/>
    <s v="01.04.2011"/>
    <n v="10778665.73"/>
    <n v="10778665.73"/>
    <s v="ZLIN"/>
    <n v="5"/>
    <n v="0"/>
    <n v="0"/>
    <n v="0"/>
    <s v="ZLIN"/>
    <n v="5"/>
    <n v="0"/>
    <n v="0"/>
    <n v="0"/>
    <m/>
    <m/>
    <m/>
  </r>
  <r>
    <s v="120604001320-0"/>
    <x v="30"/>
    <n v="213201"/>
    <s v="EQ COMUNICACIÓN P/proyecto virtualizac. serv9dor"/>
    <s v="01.04.2011"/>
    <n v="10778665.73"/>
    <n v="10778665.73"/>
    <s v="ZLIN"/>
    <n v="5"/>
    <n v="0"/>
    <n v="0"/>
    <n v="0"/>
    <s v="ZLIN"/>
    <n v="5"/>
    <n v="0"/>
    <n v="0"/>
    <n v="0"/>
    <m/>
    <m/>
    <m/>
  </r>
  <r>
    <s v="120604001322-0"/>
    <x v="30"/>
    <n v="213201"/>
    <s v="EQ COMUNICACIÓN P/proyecto virtualizac. servidor"/>
    <s v="01.04.2011"/>
    <n v="10807925.5"/>
    <n v="10807925.5"/>
    <s v="ZLIN"/>
    <n v="5"/>
    <n v="0"/>
    <n v="0"/>
    <n v="0"/>
    <s v="ZLIN"/>
    <n v="5"/>
    <n v="0"/>
    <n v="0"/>
    <n v="0"/>
    <m/>
    <m/>
    <m/>
  </r>
  <r>
    <s v="120604001347-0"/>
    <x v="30"/>
    <n v="344303"/>
    <s v="PROYECTOR MULTIMEDIA"/>
    <s v="15.12.2010"/>
    <n v="585000"/>
    <n v="585000"/>
    <s v="ZLIN"/>
    <n v="5"/>
    <n v="0"/>
    <n v="27670.5"/>
    <n v="27670.5"/>
    <s v="ZLIN"/>
    <n v="5"/>
    <n v="0"/>
    <n v="0"/>
    <n v="0"/>
    <m/>
    <m/>
    <m/>
  </r>
  <r>
    <s v="120604001351-0"/>
    <x v="30"/>
    <n v="342304"/>
    <s v="EQUIPO PROCESAMIENTO PORTATIL ALTO IMPACTO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64-0"/>
    <x v="30"/>
    <n v="213100"/>
    <s v="KISCO DE INFORMACION Y NAVEGACION"/>
    <s v="13.04.2011"/>
    <n v="4279790.25"/>
    <n v="4279790.25"/>
    <s v="ZLIN"/>
    <n v="5"/>
    <n v="0"/>
    <n v="0"/>
    <n v="0"/>
    <s v="ZLIN"/>
    <n v="5"/>
    <n v="0"/>
    <n v="0"/>
    <n v="0"/>
    <m/>
    <m/>
    <m/>
  </r>
  <r>
    <s v="120604001368-0"/>
    <x v="30"/>
    <n v="3343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69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0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1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2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3-0"/>
    <x v="30"/>
    <n v="13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4-0"/>
    <x v="30"/>
    <n v="341102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79-0"/>
    <x v="30"/>
    <n v="316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82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396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00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06-0"/>
    <x v="30"/>
    <n v="333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07-0"/>
    <x v="30"/>
    <n v="335204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09-0"/>
    <x v="30"/>
    <n v="12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10-0"/>
    <x v="30"/>
    <n v="3423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11-0"/>
    <x v="30"/>
    <n v="3423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12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21-0"/>
    <x v="30"/>
    <n v="135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25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26-0"/>
    <x v="30"/>
    <n v="211100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27-0"/>
    <x v="30"/>
    <n v="3423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29-0"/>
    <x v="30"/>
    <n v="2132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30-0"/>
    <x v="30"/>
    <n v="2132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31-0"/>
    <x v="30"/>
    <n v="213201"/>
    <s v="COMPUTADORAS DE ESCRITORIO ( ALL IN ONE)"/>
    <s v="28.02.2014"/>
    <n v="660945.44999999995"/>
    <n v="660945.44999999995"/>
    <s v="ZLIN"/>
    <n v="5"/>
    <n v="0"/>
    <n v="0"/>
    <n v="0"/>
    <s v="ZLIN"/>
    <n v="5"/>
    <n v="0"/>
    <n v="0"/>
    <n v="0"/>
    <m/>
    <m/>
    <m/>
  </r>
  <r>
    <s v="120604001455-0"/>
    <x v="30"/>
    <n v="323303"/>
    <s v="COMPUTADORA All IN ONE"/>
    <s v="23.02.2012"/>
    <n v="5092921.1900000004"/>
    <n v="5092921.1900000004"/>
    <s v="ZLIN"/>
    <n v="5"/>
    <n v="0"/>
    <n v="0"/>
    <n v="0"/>
    <s v="ZLIN"/>
    <n v="5"/>
    <n v="0"/>
    <n v="0"/>
    <n v="0"/>
    <m/>
    <m/>
    <m/>
  </r>
  <r>
    <s v="120604001456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57-0"/>
    <x v="30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58-0"/>
    <x v="30"/>
    <n v="32231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59-0"/>
    <x v="30"/>
    <n v="3233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0-0"/>
    <x v="30"/>
    <n v="32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1-0"/>
    <x v="30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2-0"/>
    <x v="30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3-0"/>
    <x v="30"/>
    <n v="322309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4-0"/>
    <x v="30"/>
    <n v="32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5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6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7-0"/>
    <x v="30"/>
    <n v="323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8-0"/>
    <x v="30"/>
    <n v="32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9-0"/>
    <x v="30"/>
    <n v="335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0-0"/>
    <x v="30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1-0"/>
    <x v="30"/>
    <n v="323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2-0"/>
    <x v="30"/>
    <n v="33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3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4-0"/>
    <x v="30"/>
    <n v="32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5-0"/>
    <x v="30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6-0"/>
    <x v="30"/>
    <n v="332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7-0"/>
    <x v="30"/>
    <n v="3432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8-0"/>
    <x v="30"/>
    <n v="321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9-0"/>
    <x v="30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0-0"/>
    <x v="30"/>
    <n v="33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1-0"/>
    <x v="30"/>
    <n v="323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2-0"/>
    <x v="30"/>
    <n v="323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3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4-0"/>
    <x v="30"/>
    <n v="33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5-0"/>
    <x v="30"/>
    <n v="32231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6-0"/>
    <x v="30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7-0"/>
    <x v="30"/>
    <n v="3211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8-0"/>
    <x v="30"/>
    <n v="335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9-0"/>
    <x v="30"/>
    <n v="3223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0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1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2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3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4-0"/>
    <x v="30"/>
    <n v="32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5-0"/>
    <x v="30"/>
    <n v="3223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6-0"/>
    <x v="30"/>
    <n v="335303"/>
    <s v="COMPUTADORA PORTATIL ACTO IMPACTO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7-0"/>
    <x v="30"/>
    <n v="3233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8-0"/>
    <x v="30"/>
    <n v="323303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9-0"/>
    <x v="30"/>
    <n v="321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0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1-0"/>
    <x v="30"/>
    <n v="32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2-0"/>
    <x v="30"/>
    <n v="32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3-0"/>
    <x v="30"/>
    <n v="3211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4-0"/>
    <x v="30"/>
    <n v="322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5-0"/>
    <x v="30"/>
    <n v="343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7-0"/>
    <x v="30"/>
    <n v="342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8-0"/>
    <x v="30"/>
    <n v="3432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0-0"/>
    <x v="30"/>
    <n v="342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1-0"/>
    <x v="30"/>
    <n v="344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2-0"/>
    <x v="30"/>
    <n v="341102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3-0"/>
    <x v="30"/>
    <n v="343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4-0"/>
    <x v="30"/>
    <n v="343205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5-0"/>
    <x v="30"/>
    <n v="12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6-0"/>
    <x v="30"/>
    <n v="343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7-0"/>
    <x v="30"/>
    <n v="342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8-0"/>
    <x v="30"/>
    <n v="342509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0-0"/>
    <x v="30"/>
    <n v="344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1-0"/>
    <x v="30"/>
    <n v="342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2-0"/>
    <x v="30"/>
    <n v="342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3-0"/>
    <x v="30"/>
    <n v="214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4-0"/>
    <x v="30"/>
    <n v="21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6-0"/>
    <x v="30"/>
    <n v="213100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7-0"/>
    <x v="30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8-0"/>
    <x v="30"/>
    <n v="311100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9-0"/>
    <x v="30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0-0"/>
    <x v="30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1-0"/>
    <x v="30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2-0"/>
    <x v="30"/>
    <n v="213100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3-0"/>
    <x v="30"/>
    <n v="343202"/>
    <s v="CPU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4-0"/>
    <x v="30"/>
    <n v="213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5-0"/>
    <x v="30"/>
    <n v="214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6-0"/>
    <x v="30"/>
    <n v="342503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7-0"/>
    <x v="30"/>
    <n v="335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8-0"/>
    <x v="30"/>
    <n v="314100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9-0"/>
    <x v="30"/>
    <n v="3432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0-0"/>
    <x v="30"/>
    <n v="322301"/>
    <s v="COMPUTADORA PC CON SU MONITOR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1-0"/>
    <x v="30"/>
    <n v="321102"/>
    <s v="COMPUTADORA PC CON SU MONITOR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2-0"/>
    <x v="30"/>
    <n v="322301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3-0"/>
    <x v="30"/>
    <n v="321102"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4-0"/>
    <x v="30"/>
    <n v="322302"/>
    <s v="COMPUTADORA PC"/>
    <s v="21.03.2012"/>
    <n v="1176860.72"/>
    <n v="1176860.72"/>
    <s v="ZLIN"/>
    <n v="5"/>
    <n v="0"/>
    <n v="0"/>
    <n v="0"/>
    <s v="ZLIN"/>
    <n v="5"/>
    <n v="0"/>
    <n v="0"/>
    <n v="0"/>
    <m/>
    <m/>
    <m/>
  </r>
  <r>
    <s v="120604001545-0"/>
    <x v="30"/>
    <n v="214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47-0"/>
    <x v="30"/>
    <n v="343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49-0"/>
    <x v="30"/>
    <n v="332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0-0"/>
    <x v="30"/>
    <n v="342503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1-0"/>
    <x v="30"/>
    <n v="344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2-0"/>
    <x v="30"/>
    <n v="3443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8-0"/>
    <x v="30"/>
    <n v="335203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9-0"/>
    <x v="30"/>
    <n v="336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0-0"/>
    <x v="30"/>
    <n v="343204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1-0"/>
    <x v="30"/>
    <n v="341204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2-0"/>
    <x v="30"/>
    <n v="344204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5-0"/>
    <x v="30"/>
    <n v="344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6-0"/>
    <x v="30"/>
    <n v="213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7-0"/>
    <x v="30"/>
    <n v="2143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0-0"/>
    <x v="30"/>
    <n v="343100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1-0"/>
    <x v="30"/>
    <n v="332501"/>
    <s v="COMPUTADORA PC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2-0"/>
    <x v="30"/>
    <n v="323303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3-0"/>
    <x v="30"/>
    <n v="3432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4-0"/>
    <x v="30"/>
    <n v="343201"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7-0"/>
    <x v="30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78-0"/>
    <x v="30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79-0"/>
    <x v="30"/>
    <n v="3423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0-0"/>
    <x v="30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4-0"/>
    <x v="30"/>
    <n v="3333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5-0"/>
    <x v="30"/>
    <n v="335301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6-0"/>
    <x v="30"/>
    <n v="334302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7-0"/>
    <x v="30"/>
    <n v="341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8-0"/>
    <x v="30"/>
    <n v="3325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9-0"/>
    <x v="30"/>
    <n v="1335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1-0"/>
    <x v="30"/>
    <n v="343201"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2-0"/>
    <x v="30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3-0"/>
    <x v="30"/>
    <n v="321102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4-0"/>
    <x v="30"/>
    <n v="321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5-0"/>
    <x v="30"/>
    <n v="32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6-0"/>
    <x v="30"/>
    <n v="334201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7-0"/>
    <x v="30"/>
    <n v="323302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8-0"/>
    <x v="30"/>
    <n v="213100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9-0"/>
    <x v="30"/>
    <n v="321102"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600-0"/>
    <x v="30"/>
    <n v="333401"/>
    <s v="DISCO DURO EXTERNO"/>
    <s v="07.04.2011"/>
    <n v="95900"/>
    <n v="0"/>
    <s v="ZLIN"/>
    <n v="5"/>
    <n v="0"/>
    <n v="0"/>
    <n v="0"/>
    <s v="ZLIN"/>
    <n v="5"/>
    <n v="0"/>
    <n v="0"/>
    <n v="0"/>
    <m/>
    <m/>
    <m/>
  </r>
  <r>
    <s v="120604001630-0"/>
    <x v="30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1-0"/>
    <x v="30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2-0"/>
    <x v="30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3-0"/>
    <x v="30"/>
    <n v="334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5-0"/>
    <x v="30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6-0"/>
    <x v="30"/>
    <n v="335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7-0"/>
    <x v="30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8-0"/>
    <x v="30"/>
    <n v="335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9-0"/>
    <x v="30"/>
    <n v="335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0-0"/>
    <x v="30"/>
    <n v="135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6-0"/>
    <x v="30"/>
    <n v="335204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9-0"/>
    <x v="30"/>
    <n v="335206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0-0"/>
    <x v="30"/>
    <n v="335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2-0"/>
    <x v="30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5-0"/>
    <x v="30"/>
    <n v="335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7-0"/>
    <x v="30"/>
    <n v="333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9-0"/>
    <x v="30"/>
    <n v="333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0-0"/>
    <x v="30"/>
    <n v="3334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1-0"/>
    <x v="30"/>
    <n v="134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5-0"/>
    <x v="30"/>
    <n v="311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8-0"/>
    <x v="30"/>
    <n v="334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0-0"/>
    <x v="30"/>
    <n v="335206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4-0"/>
    <x v="30"/>
    <n v="314100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5-0"/>
    <x v="30"/>
    <n v="33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6-0"/>
    <x v="30"/>
    <n v="3333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9-0"/>
    <x v="30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0-0"/>
    <x v="30"/>
    <n v="3325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1-0"/>
    <x v="30"/>
    <n v="332201"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3-0"/>
    <x v="30"/>
    <n v="333501"/>
    <s v="COMPUTADORA ALL IN ONE"/>
    <s v="23.02.2012"/>
    <n v="730200.3"/>
    <n v="730200.3"/>
    <s v="ZLIN"/>
    <n v="5"/>
    <n v="0"/>
    <n v="0"/>
    <n v="0"/>
    <s v="ZLIN"/>
    <n v="5"/>
    <n v="0"/>
    <n v="0"/>
    <n v="0"/>
    <m/>
    <m/>
    <m/>
  </r>
  <r>
    <s v="120604001690-0"/>
    <x v="30"/>
    <n v="314100"/>
    <s v="SCANNER"/>
    <s v="30.06.2011"/>
    <n v="4124104.5"/>
    <n v="4124104.5"/>
    <s v="ZLIN"/>
    <n v="5"/>
    <n v="0"/>
    <n v="0"/>
    <n v="0"/>
    <s v="ZLIN"/>
    <n v="5"/>
    <n v="0"/>
    <n v="0"/>
    <n v="0"/>
    <m/>
    <m/>
    <m/>
  </r>
  <r>
    <s v="120604001700-0"/>
    <x v="30"/>
    <n v="342510"/>
    <s v="IMPRESORA LASER"/>
    <s v="05.10.2011"/>
    <n v="578694.55000000005"/>
    <n v="578694.55000000005"/>
    <s v="ZLIN"/>
    <n v="5"/>
    <n v="0"/>
    <n v="0"/>
    <n v="0"/>
    <s v="ZLIN"/>
    <n v="5"/>
    <n v="0"/>
    <n v="0"/>
    <n v="0"/>
    <m/>
    <m/>
    <m/>
  </r>
  <r>
    <s v="120604001701-0"/>
    <x v="30"/>
    <n v="343203"/>
    <s v="IMPRESORA LASER"/>
    <s v="05.10.2011"/>
    <n v="578694.55000000005"/>
    <n v="578694.55000000005"/>
    <s v="ZLIN"/>
    <n v="5"/>
    <n v="0"/>
    <n v="0"/>
    <n v="0"/>
    <s v="ZLIN"/>
    <n v="5"/>
    <n v="0"/>
    <n v="0"/>
    <n v="0"/>
    <m/>
    <m/>
    <m/>
  </r>
  <r>
    <s v="120604001702-0"/>
    <x v="30"/>
    <n v="343201"/>
    <s v="IMPRESORA LASER"/>
    <s v="08.11.2011"/>
    <n v="1261741.68"/>
    <n v="1261741.68"/>
    <s v="ZLIN"/>
    <n v="5"/>
    <n v="0"/>
    <n v="0"/>
    <n v="0"/>
    <s v="ZLIN"/>
    <n v="5"/>
    <n v="0"/>
    <n v="0"/>
    <n v="0"/>
    <m/>
    <m/>
    <m/>
  </r>
  <r>
    <s v="120604001703-0"/>
    <x v="30"/>
    <n v="343205"/>
    <s v="IMPRESORA TERMICA DE ETIQUETAS"/>
    <s v="08.11.2011"/>
    <n v="1261741.68"/>
    <n v="1261741.68"/>
    <s v="ZLIN"/>
    <n v="5"/>
    <n v="0"/>
    <n v="0"/>
    <n v="0"/>
    <s v="ZLIN"/>
    <n v="5"/>
    <n v="0"/>
    <n v="0"/>
    <n v="0"/>
    <m/>
    <m/>
    <m/>
  </r>
  <r>
    <s v="120604001707-0"/>
    <x v="30"/>
    <n v="332201"/>
    <s v="IMPRESORA PARA CARNETS (CON SOFTWARE)"/>
    <s v="22.02.2012"/>
    <n v="10458677.17"/>
    <n v="10458677.17"/>
    <s v="ZLIN"/>
    <n v="5"/>
    <n v="0"/>
    <n v="0"/>
    <n v="0"/>
    <s v="ZLIN"/>
    <n v="5"/>
    <n v="0"/>
    <n v="0"/>
    <n v="0"/>
    <m/>
    <m/>
    <m/>
  </r>
  <r>
    <s v="120604001711-0"/>
    <x v="30"/>
    <n v="343204"/>
    <s v="IMPRESORA LASER"/>
    <s v="05.10.2011"/>
    <n v="578694.55000000005"/>
    <n v="578694.55000000005"/>
    <s v="ZLIN"/>
    <n v="5"/>
    <n v="0"/>
    <n v="0"/>
    <n v="0"/>
    <s v="ZLIN"/>
    <n v="5"/>
    <n v="0"/>
    <n v="0"/>
    <n v="0"/>
    <m/>
    <m/>
    <m/>
  </r>
  <r>
    <s v="120604001718-0"/>
    <x v="30"/>
    <n v="321102"/>
    <s v="ALMACENAMIENTO DE DATOS (SAN)"/>
    <s v="26.01.2012"/>
    <n v="96871998.75"/>
    <n v="96871998.75"/>
    <s v="ZLIN"/>
    <n v="5"/>
    <n v="0"/>
    <n v="0"/>
    <n v="0"/>
    <s v="ZLIN"/>
    <n v="5"/>
    <n v="0"/>
    <n v="0"/>
    <n v="0"/>
    <m/>
    <m/>
    <m/>
  </r>
  <r>
    <s v="120604001719-0"/>
    <x v="30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0-0"/>
    <x v="30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1-0"/>
    <x v="30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2-0"/>
    <x v="30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3-0"/>
    <x v="30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4-0"/>
    <x v="30"/>
    <n v="213100"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5-0"/>
    <x v="30"/>
    <n v="211100"/>
    <s v="COMPUTADORA PORTATIL"/>
    <s v="10.10.2011"/>
    <n v="899519.82"/>
    <n v="899519.82"/>
    <s v="ZLIN"/>
    <n v="5"/>
    <n v="0"/>
    <n v="0"/>
    <n v="0"/>
    <s v="ZLIN"/>
    <n v="5"/>
    <n v="0"/>
    <n v="0"/>
    <n v="0"/>
    <m/>
    <m/>
    <m/>
  </r>
  <r>
    <s v="120604001728-0"/>
    <x v="30"/>
    <n v="213201"/>
    <s v="DISCO EVA 4400 DE 600 GB"/>
    <s v="01.03.2012"/>
    <n v="35761702.030000001"/>
    <n v="35761702.030000001"/>
    <s v="ZLIN"/>
    <n v="5"/>
    <n v="0"/>
    <n v="0"/>
    <n v="0"/>
    <s v="ZLIN"/>
    <n v="5"/>
    <n v="0"/>
    <n v="0"/>
    <n v="0"/>
    <m/>
    <m/>
    <m/>
  </r>
  <r>
    <s v="120604001779-0"/>
    <x v="30"/>
    <n v="214100"/>
    <s v="PANTALLA 32&quot;"/>
    <s v="30.11.2011"/>
    <n v="678989.88"/>
    <n v="649184.44999999995"/>
    <s v="ZLIN"/>
    <n v="10"/>
    <n v="0"/>
    <n v="0"/>
    <n v="0"/>
    <s v="ZLIN"/>
    <n v="5"/>
    <n v="0"/>
    <n v="0"/>
    <n v="0"/>
    <m/>
    <m/>
    <m/>
  </r>
  <r>
    <s v="120604001780-0"/>
    <x v="30"/>
    <n v="213201"/>
    <s v="PANTALLA 32&quot;"/>
    <s v="30.11.2011"/>
    <n v="1457224.5"/>
    <n v="1393257.14"/>
    <s v="ZLIN"/>
    <n v="10"/>
    <n v="0"/>
    <n v="0"/>
    <n v="0"/>
    <s v="ZLIN"/>
    <n v="5"/>
    <n v="0"/>
    <n v="0"/>
    <n v="0"/>
    <m/>
    <m/>
    <m/>
  </r>
  <r>
    <s v="120604001781-0"/>
    <x v="30"/>
    <n v="213201"/>
    <s v="PANTALLA 32&quot;"/>
    <s v="30.11.2011"/>
    <n v="1457224.5"/>
    <n v="1393257.14"/>
    <s v="ZLIN"/>
    <n v="10"/>
    <n v="0"/>
    <n v="0"/>
    <n v="0"/>
    <s v="ZLIN"/>
    <n v="5"/>
    <n v="0"/>
    <n v="0"/>
    <n v="0"/>
    <m/>
    <m/>
    <m/>
  </r>
  <r>
    <s v="120604001782-0"/>
    <x v="30"/>
    <n v="322301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83-0"/>
    <x v="30"/>
    <n v="322301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84-0"/>
    <x v="30"/>
    <n v="322314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85-0"/>
    <x v="30"/>
    <n v="322314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86-0"/>
    <x v="30"/>
    <n v="322100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89-0"/>
    <x v="30"/>
    <n v="342407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90-0"/>
    <x v="30"/>
    <n v="342510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91-0"/>
    <x v="30"/>
    <n v="342409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92-0"/>
    <x v="30"/>
    <n v="342408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93-0"/>
    <x v="30"/>
    <n v="342305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94-0"/>
    <x v="30"/>
    <n v="333501"/>
    <s v="PANTALLA 32&quot;"/>
    <s v="30.11.2011"/>
    <n v="678989.88"/>
    <n v="649184.44999999995"/>
    <s v="ZLIN"/>
    <n v="10"/>
    <n v="0"/>
    <n v="0"/>
    <n v="0"/>
    <s v="ZLIN"/>
    <n v="5"/>
    <n v="0"/>
    <n v="0"/>
    <n v="0"/>
    <m/>
    <m/>
    <m/>
  </r>
  <r>
    <s v="120604001795-0"/>
    <x v="30"/>
    <n v="333501"/>
    <s v="PANTALLA 32&quot;"/>
    <s v="30.11.2011"/>
    <n v="678989.88"/>
    <n v="649184.44999999995"/>
    <s v="ZLIN"/>
    <n v="10"/>
    <n v="0"/>
    <n v="0"/>
    <n v="0"/>
    <s v="ZLIN"/>
    <n v="5"/>
    <n v="0"/>
    <n v="0"/>
    <n v="0"/>
    <m/>
    <m/>
    <m/>
  </r>
  <r>
    <s v="120604001796-0"/>
    <x v="30"/>
    <n v="333301"/>
    <s v="PANTALLA 42&quot;"/>
    <s v="30.11.2011"/>
    <n v="1408980.72"/>
    <n v="1347131.0999999999"/>
    <s v="ZLIN"/>
    <n v="10"/>
    <n v="0"/>
    <n v="0"/>
    <n v="0"/>
    <s v="ZLIN"/>
    <n v="5"/>
    <n v="0"/>
    <n v="0"/>
    <n v="0"/>
    <m/>
    <m/>
    <m/>
  </r>
  <r>
    <s v="120604001797-0"/>
    <x v="30"/>
    <n v="342306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98-0"/>
    <x v="30"/>
    <n v="342100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799-0"/>
    <x v="30"/>
    <n v="344209"/>
    <s v="PANTALLA 32&quot;"/>
    <s v="30.11.2011"/>
    <n v="708830.92"/>
    <n v="677715.57000000007"/>
    <s v="ZLIN"/>
    <n v="10"/>
    <n v="0"/>
    <n v="0"/>
    <n v="0"/>
    <s v="ZLIN"/>
    <n v="5"/>
    <n v="0"/>
    <n v="0"/>
    <n v="0"/>
    <m/>
    <m/>
    <m/>
  </r>
  <r>
    <s v="120604001801-0"/>
    <x v="30"/>
    <n v="322314"/>
    <s v="UPS"/>
    <s v="30.11.2011"/>
    <n v="625000"/>
    <n v="625000"/>
    <s v="ZLIN"/>
    <n v="5"/>
    <n v="0"/>
    <n v="0"/>
    <n v="0"/>
    <s v="ZLIN"/>
    <n v="5"/>
    <n v="0"/>
    <n v="0"/>
    <n v="0"/>
    <m/>
    <m/>
    <m/>
  </r>
  <r>
    <s v="120604001802-0"/>
    <x v="30"/>
    <n v="322301"/>
    <s v="UPS"/>
    <s v="30.11.2011"/>
    <n v="625000"/>
    <n v="625000"/>
    <s v="ZLIN"/>
    <n v="5"/>
    <n v="0"/>
    <n v="0"/>
    <n v="0"/>
    <s v="ZLIN"/>
    <n v="5"/>
    <n v="0"/>
    <n v="0"/>
    <n v="0"/>
    <m/>
    <m/>
    <m/>
  </r>
  <r>
    <s v="120604001803-0"/>
    <x v="30"/>
    <n v="213100"/>
    <s v="BASE TECNOLOGICA (GENESIS)"/>
    <s v="01.03.2012"/>
    <n v="4121601.47"/>
    <n v="4121601.47"/>
    <s v="ZLIN"/>
    <n v="5"/>
    <n v="0"/>
    <n v="0"/>
    <n v="0"/>
    <s v="ZLIN"/>
    <n v="5"/>
    <n v="0"/>
    <n v="0"/>
    <n v="0"/>
    <m/>
    <m/>
    <m/>
  </r>
  <r>
    <s v="120604001806-0"/>
    <x v="30"/>
    <n v="213100"/>
    <s v="CINTA 800 GB RW"/>
    <s v="30.11.2011"/>
    <n v="491109.8"/>
    <n v="491109.8"/>
    <s v="ZLIN"/>
    <n v="5"/>
    <n v="0"/>
    <n v="0"/>
    <n v="0"/>
    <s v="ZLIN"/>
    <n v="5"/>
    <n v="0"/>
    <n v="0"/>
    <n v="0"/>
    <m/>
    <m/>
    <m/>
  </r>
  <r>
    <s v="120604001807-0"/>
    <x v="30"/>
    <n v="213100"/>
    <s v="CINTA 800 GB RW"/>
    <s v="30.11.2011"/>
    <n v="470247.47"/>
    <n v="470247.47"/>
    <s v="ZLIN"/>
    <n v="5"/>
    <n v="0"/>
    <n v="0"/>
    <n v="0"/>
    <s v="ZLIN"/>
    <n v="5"/>
    <n v="0"/>
    <n v="0"/>
    <n v="0"/>
    <m/>
    <m/>
    <m/>
  </r>
  <r>
    <s v="120604001808-0"/>
    <x v="30"/>
    <n v="213100"/>
    <s v="SWITCH CISCO CTALYST 2960"/>
    <s v="30.11.2011"/>
    <n v="1621500.49"/>
    <n v="1550321.95"/>
    <s v="ZLIN"/>
    <n v="10"/>
    <n v="0"/>
    <n v="0"/>
    <n v="0"/>
    <s v="ZLIN"/>
    <n v="5"/>
    <n v="0"/>
    <n v="0"/>
    <n v="0"/>
    <m/>
    <m/>
    <m/>
  </r>
  <r>
    <s v="120604001809-0"/>
    <x v="30"/>
    <n v="213100"/>
    <s v="SWITCH CISCO CTALYST 2960"/>
    <s v="30.11.2011"/>
    <n v="1621500.49"/>
    <n v="1550321.95"/>
    <s v="ZLIN"/>
    <n v="10"/>
    <n v="0"/>
    <n v="0"/>
    <n v="0"/>
    <s v="ZLIN"/>
    <n v="5"/>
    <n v="0"/>
    <n v="0"/>
    <n v="0"/>
    <m/>
    <m/>
    <m/>
  </r>
  <r>
    <s v="120604001810-0"/>
    <x v="30"/>
    <n v="213100"/>
    <s v="SWITCH CISCO CTALYST 2960"/>
    <s v="30.11.2011"/>
    <n v="1621500.49"/>
    <n v="1550321.95"/>
    <s v="ZLIN"/>
    <n v="10"/>
    <n v="0"/>
    <n v="0"/>
    <n v="0"/>
    <s v="ZLIN"/>
    <n v="5"/>
    <n v="0"/>
    <n v="0"/>
    <n v="0"/>
    <m/>
    <m/>
    <m/>
  </r>
  <r>
    <s v="120604001811-0"/>
    <x v="30"/>
    <n v="213100"/>
    <s v="SWITCH CISCO CTALYST 2960"/>
    <s v="30.11.2011"/>
    <n v="1621500.49"/>
    <n v="1550321.95"/>
    <s v="ZLIN"/>
    <n v="10"/>
    <n v="0"/>
    <n v="0"/>
    <n v="0"/>
    <s v="ZLIN"/>
    <n v="5"/>
    <n v="0"/>
    <n v="0"/>
    <n v="0"/>
    <m/>
    <m/>
    <m/>
  </r>
  <r>
    <s v="120604001812-0"/>
    <x v="30"/>
    <n v="213100"/>
    <s v="SWITCH CISCO CTALYST 2960"/>
    <s v="30.11.2011"/>
    <n v="1621500.49"/>
    <n v="1550321.95"/>
    <s v="ZLIN"/>
    <n v="10"/>
    <n v="0"/>
    <n v="0"/>
    <n v="0"/>
    <s v="ZLIN"/>
    <n v="5"/>
    <n v="0"/>
    <n v="0"/>
    <n v="0"/>
    <m/>
    <m/>
    <m/>
  </r>
  <r>
    <s v="120604001813-0"/>
    <x v="30"/>
    <n v="213100"/>
    <s v="SERVIDOR SITIO EPM  DATA CENTER"/>
    <s v="30.11.2011"/>
    <n v="29894644.609999999"/>
    <n v="29894644.609999999"/>
    <s v="ZLIN"/>
    <n v="5"/>
    <n v="0"/>
    <n v="0"/>
    <n v="0"/>
    <s v="ZLIN"/>
    <n v="5"/>
    <n v="0"/>
    <n v="0"/>
    <n v="0"/>
    <m/>
    <m/>
    <m/>
  </r>
  <r>
    <s v="120604001856-0"/>
    <x v="30"/>
    <n v="131100"/>
    <s v="PANTALLA INTERACTIVA (INCLUYE BASE Y ACCES)"/>
    <s v="30.11.2011"/>
    <n v="2122935.63"/>
    <n v="2029745.73"/>
    <s v="ZLIN"/>
    <n v="10"/>
    <n v="0"/>
    <n v="0"/>
    <n v="0"/>
    <s v="ZLIN"/>
    <n v="5"/>
    <n v="0"/>
    <n v="0"/>
    <n v="0"/>
    <m/>
    <m/>
    <m/>
  </r>
  <r>
    <s v="120604001887-0"/>
    <x v="30"/>
    <n v="344301"/>
    <s v="CPU"/>
    <s v="31.03.2012"/>
    <n v="2983762.34"/>
    <n v="2983762.34"/>
    <s v="ZLIN"/>
    <n v="5"/>
    <n v="0"/>
    <n v="0"/>
    <n v="0"/>
    <s v="ZLIN"/>
    <n v="5"/>
    <n v="0"/>
    <n v="0"/>
    <n v="0"/>
    <m/>
    <m/>
    <m/>
  </r>
  <r>
    <s v="120604001888-0"/>
    <x v="30"/>
    <n v="335206"/>
    <s v="COMPUTADORA PORTATIL"/>
    <s v="15.03.2012"/>
    <n v="699990"/>
    <n v="699990"/>
    <s v="ZLIN"/>
    <n v="5"/>
    <n v="0"/>
    <n v="0"/>
    <n v="0"/>
    <s v="ZLIN"/>
    <n v="5"/>
    <n v="0"/>
    <n v="0"/>
    <n v="0"/>
    <m/>
    <m/>
    <m/>
  </r>
  <r>
    <s v="120604001889-0"/>
    <x v="30"/>
    <n v="211100"/>
    <s v="COMPUTADORA DE ESCRITORIO"/>
    <s v="31.03.2012"/>
    <n v="2983762.32"/>
    <n v="2983762.32"/>
    <s v="ZLIN"/>
    <n v="5"/>
    <n v="0"/>
    <n v="0"/>
    <n v="0"/>
    <s v="ZLIN"/>
    <n v="5"/>
    <n v="0"/>
    <n v="0"/>
    <n v="0"/>
    <m/>
    <m/>
    <m/>
  </r>
  <r>
    <s v="120604001890-0"/>
    <x v="30"/>
    <n v="344301"/>
    <s v="IMPRESORA HP"/>
    <s v="31.03.2012"/>
    <n v="1110518.69"/>
    <n v="1110518.69"/>
    <s v="ZLIN"/>
    <n v="5"/>
    <n v="0"/>
    <n v="0"/>
    <n v="0"/>
    <s v="ZLIN"/>
    <n v="5"/>
    <n v="0"/>
    <n v="0"/>
    <n v="0"/>
    <m/>
    <m/>
    <m/>
  </r>
  <r>
    <s v="120604001891-0"/>
    <x v="30"/>
    <n v="213100"/>
    <s v="CPU"/>
    <s v="31.03.2012"/>
    <n v="3118825.99"/>
    <n v="3118825.99"/>
    <s v="ZLIN"/>
    <n v="5"/>
    <n v="0"/>
    <n v="0"/>
    <n v="0"/>
    <s v="ZLIN"/>
    <n v="5"/>
    <n v="0"/>
    <n v="0"/>
    <n v="0"/>
    <m/>
    <m/>
    <m/>
  </r>
  <r>
    <s v="120604001892-0"/>
    <x v="30"/>
    <n v="344301"/>
    <s v="PROCESADOR CON PUNTO ETHERNET"/>
    <s v="31.03.2012"/>
    <n v="765085.57"/>
    <n v="765085.57"/>
    <s v="ZLIN"/>
    <n v="5"/>
    <n v="0"/>
    <n v="0"/>
    <n v="0"/>
    <s v="ZLIN"/>
    <n v="5"/>
    <n v="0"/>
    <n v="0"/>
    <n v="0"/>
    <m/>
    <m/>
    <m/>
  </r>
  <r>
    <s v="120604001893-0"/>
    <x v="30"/>
    <n v="344301"/>
    <s v="FUENTE DE PODER"/>
    <s v="31.03.2012"/>
    <n v="191271.39"/>
    <n v="191271.39"/>
    <s v="ZLIN"/>
    <n v="5"/>
    <n v="0"/>
    <n v="0"/>
    <n v="0"/>
    <s v="ZLIN"/>
    <n v="5"/>
    <n v="0"/>
    <n v="0"/>
    <n v="0"/>
    <m/>
    <m/>
    <m/>
  </r>
  <r>
    <s v="120604001894-0"/>
    <x v="30"/>
    <n v="344301"/>
    <s v="FUENTE DE PODER"/>
    <s v="31.03.2012"/>
    <n v="105882.37"/>
    <n v="105882.37"/>
    <s v="ZLIN"/>
    <n v="5"/>
    <n v="0"/>
    <n v="0"/>
    <n v="0"/>
    <s v="ZLIN"/>
    <n v="5"/>
    <n v="0"/>
    <n v="0"/>
    <n v="0"/>
    <m/>
    <m/>
    <m/>
  </r>
  <r>
    <s v="120604001895-0"/>
    <x v="30"/>
    <n v="344301"/>
    <s v="PANTALLA TACTIL"/>
    <s v="31.03.2012"/>
    <n v="740038.13"/>
    <n v="688235.46"/>
    <s v="ZLIN"/>
    <n v="10"/>
    <n v="0"/>
    <n v="0"/>
    <n v="0"/>
    <s v="ZLIN"/>
    <n v="5"/>
    <n v="0"/>
    <n v="0"/>
    <n v="0"/>
    <m/>
    <m/>
    <m/>
  </r>
  <r>
    <s v="120604001896-0"/>
    <x v="30"/>
    <n v="344301"/>
    <s v="PARLANTES"/>
    <s v="31.03.2012"/>
    <n v="284630.05"/>
    <n v="284630.05"/>
    <s v="ZLIN"/>
    <n v="5"/>
    <n v="0"/>
    <n v="0"/>
    <n v="0"/>
    <s v="ZLIN"/>
    <n v="5"/>
    <n v="0"/>
    <n v="0"/>
    <n v="0"/>
    <m/>
    <m/>
    <m/>
  </r>
  <r>
    <s v="120604001897-0"/>
    <x v="30"/>
    <n v="344301"/>
    <s v="SISTEMA INFORMACION GEOGRAFICA"/>
    <s v="31.03.2012"/>
    <n v="160174394.53999999"/>
    <n v="160174394.53999999"/>
    <s v="ZLIN"/>
    <n v="5"/>
    <n v="0"/>
    <n v="0"/>
    <n v="0"/>
    <s v="ZLIN"/>
    <n v="5"/>
    <n v="0"/>
    <n v="0"/>
    <n v="0"/>
    <m/>
    <m/>
    <m/>
  </r>
  <r>
    <s v="120604001898-0"/>
    <x v="30"/>
    <n v="334301"/>
    <s v="CPU DELGADO"/>
    <s v="23.04.2013"/>
    <n v="561181.57999999996"/>
    <n v="561181.57999999996"/>
    <s v="ZLIN"/>
    <n v="5"/>
    <n v="0"/>
    <n v="0"/>
    <n v="0"/>
    <s v="ZLIN"/>
    <n v="5"/>
    <n v="0"/>
    <n v="0"/>
    <n v="0"/>
    <m/>
    <m/>
    <m/>
  </r>
  <r>
    <s v="120604001900-0"/>
    <x v="30"/>
    <n v="334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1-0"/>
    <x v="30"/>
    <n v="321100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3-0"/>
    <x v="30"/>
    <n v="3342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4-0"/>
    <x v="30"/>
    <n v="322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5-0"/>
    <x v="30"/>
    <n v="3432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6-0"/>
    <x v="30"/>
    <n v="2145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7-0"/>
    <x v="30"/>
    <n v="323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8-0"/>
    <x v="30"/>
    <n v="323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0-0"/>
    <x v="30"/>
    <n v="3222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1-0"/>
    <x v="30"/>
    <n v="322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2-0"/>
    <x v="30"/>
    <n v="322301"/>
    <s v="CPU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3-0"/>
    <x v="30"/>
    <n v="322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4-0"/>
    <x v="30"/>
    <n v="3223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5-0"/>
    <x v="30"/>
    <n v="332100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6-0"/>
    <x v="30"/>
    <n v="3212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7-0"/>
    <x v="30"/>
    <n v="321201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8-0"/>
    <x v="30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9-0"/>
    <x v="30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0-0"/>
    <x v="30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1-0"/>
    <x v="30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2-0"/>
    <x v="30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3-0"/>
    <x v="30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4-0"/>
    <x v="30"/>
    <n v="334302"/>
    <s v="CPU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5-0"/>
    <x v="30"/>
    <n v="341100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6-0"/>
    <x v="30"/>
    <n v="321102"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8-0"/>
    <x v="30"/>
    <n v="334301"/>
    <s v="MONITOR"/>
    <s v="23.04.2013"/>
    <n v="680277.18"/>
    <n v="680277.18"/>
    <s v="ZLIN"/>
    <n v="5"/>
    <n v="0"/>
    <n v="0"/>
    <n v="0"/>
    <s v="ZLIN"/>
    <n v="5"/>
    <n v="0"/>
    <n v="0"/>
    <n v="0"/>
    <m/>
    <m/>
    <m/>
  </r>
  <r>
    <s v="120604001929-0"/>
    <x v="30"/>
    <n v="334303"/>
    <s v="MONITOR"/>
    <s v="23.04.2013"/>
    <n v="49342779.640000001"/>
    <n v="49342779.640000001"/>
    <s v="ZLIN"/>
    <n v="5"/>
    <n v="0"/>
    <n v="0"/>
    <n v="0"/>
    <s v="ZLIN"/>
    <n v="5"/>
    <n v="0"/>
    <n v="0"/>
    <n v="0"/>
    <m/>
    <m/>
    <m/>
  </r>
  <r>
    <s v="120604001958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59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60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61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62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63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64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65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66-0"/>
    <x v="30"/>
    <n v="213100"/>
    <s v="SWITCH CATALYST DE 24 PUERTOS"/>
    <s v="31.07.2012"/>
    <n v="6956812.5300000003"/>
    <n v="6259663.6000000006"/>
    <s v="ZLIN"/>
    <n v="10"/>
    <n v="0"/>
    <n v="0"/>
    <n v="0"/>
    <s v="ZLIN"/>
    <n v="5"/>
    <n v="0"/>
    <n v="0"/>
    <n v="0"/>
    <m/>
    <m/>
    <m/>
  </r>
  <r>
    <s v="120604001967-0"/>
    <x v="30"/>
    <n v="213100"/>
    <s v="SWITCH CATALYST DE 24 PUERTOS"/>
    <s v="31.07.2012"/>
    <n v="60530370.57"/>
    <n v="54464563.390000001"/>
    <s v="ZLIN"/>
    <n v="10"/>
    <n v="0"/>
    <n v="0"/>
    <n v="0"/>
    <s v="ZLIN"/>
    <n v="5"/>
    <n v="0"/>
    <n v="0"/>
    <n v="0"/>
    <m/>
    <m/>
    <m/>
  </r>
  <r>
    <s v="120604001968-0"/>
    <x v="30"/>
    <n v="213100"/>
    <s v="SWITCH CATALYST DE 24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69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0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1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2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3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4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5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6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7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8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79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80-0"/>
    <x v="30"/>
    <n v="213100"/>
    <s v="SWITCH CATALYST DE 48 PUERTOS"/>
    <s v="31.07.2012"/>
    <n v="9527098.8200000003"/>
    <n v="8572379"/>
    <s v="ZLIN"/>
    <n v="10"/>
    <n v="0"/>
    <n v="0"/>
    <n v="0"/>
    <s v="ZLIN"/>
    <n v="5"/>
    <n v="0"/>
    <n v="0"/>
    <n v="0"/>
    <m/>
    <m/>
    <m/>
  </r>
  <r>
    <s v="120604001981-0"/>
    <x v="30"/>
    <n v="213100"/>
    <s v="ROUTER CON TARJETA WVIC-2MFT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2-0"/>
    <x v="30"/>
    <n v="213100"/>
    <s v="ROUTER CON TARJETA WVIC-2MFT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3-0"/>
    <x v="30"/>
    <n v="213100"/>
    <s v="ROUTER CON TARJETA WVIC-2MFT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4-0"/>
    <x v="30"/>
    <n v="213100"/>
    <s v="ROUTER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5-0"/>
    <x v="30"/>
    <n v="213100"/>
    <s v="ROUTER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6-0"/>
    <x v="30"/>
    <n v="213100"/>
    <s v="GABINETE PARA SERVIDOR"/>
    <s v="31.03.2012"/>
    <n v="3024422.4"/>
    <n v="2812712.84"/>
    <s v="ZLIN"/>
    <n v="10"/>
    <n v="0"/>
    <n v="0"/>
    <n v="0"/>
    <s v="ZLIN"/>
    <n v="5"/>
    <n v="0"/>
    <n v="0"/>
    <n v="0"/>
    <m/>
    <m/>
    <m/>
  </r>
  <r>
    <s v="120604001987-0"/>
    <x v="30"/>
    <n v="213100"/>
    <s v="GABINETE PARA SERVIDOR"/>
    <s v="31.03.2012"/>
    <n v="4221589.5999999996"/>
    <n v="3926078.3199999994"/>
    <s v="ZLIN"/>
    <n v="10"/>
    <n v="0"/>
    <n v="0"/>
    <n v="0"/>
    <s v="ZLIN"/>
    <n v="5"/>
    <n v="0"/>
    <n v="0"/>
    <n v="0"/>
    <m/>
    <m/>
    <m/>
  </r>
  <r>
    <s v="120604001988-0"/>
    <x v="30"/>
    <n v="213100"/>
    <s v="GABINETE PARA SERVIDOR"/>
    <s v="31.03.2012"/>
    <n v="3446502.29"/>
    <n v="3205247.13"/>
    <s v="ZLIN"/>
    <n v="10"/>
    <n v="0"/>
    <n v="0"/>
    <n v="0"/>
    <s v="ZLIN"/>
    <n v="5"/>
    <n v="0"/>
    <n v="0"/>
    <n v="0"/>
    <m/>
    <m/>
    <m/>
  </r>
  <r>
    <s v="120604001989-0"/>
    <x v="30"/>
    <n v="213100"/>
    <s v="GABINETE PARA SERVIDOR"/>
    <s v="31.03.2012"/>
    <n v="3446502.29"/>
    <n v="3205247.13"/>
    <s v="ZLIN"/>
    <n v="10"/>
    <n v="0"/>
    <n v="0"/>
    <n v="0"/>
    <s v="ZLIN"/>
    <n v="5"/>
    <n v="0"/>
    <n v="0"/>
    <n v="0"/>
    <m/>
    <m/>
    <m/>
  </r>
  <r>
    <s v="120604001990-0"/>
    <x v="30"/>
    <n v="213100"/>
    <s v="GABINETE PARA SERVIDOR"/>
    <s v="31.03.2012"/>
    <n v="3446502.29"/>
    <n v="3205247.13"/>
    <s v="ZLIN"/>
    <n v="10"/>
    <n v="0"/>
    <n v="0"/>
    <n v="0"/>
    <s v="ZLIN"/>
    <n v="5"/>
    <n v="0"/>
    <n v="0"/>
    <n v="0"/>
    <m/>
    <m/>
    <m/>
  </r>
  <r>
    <s v="120604001991-0"/>
    <x v="30"/>
    <n v="213100"/>
    <s v="UPS"/>
    <s v="31.03.2012"/>
    <n v="21071329.710000001"/>
    <n v="21071329.710000001"/>
    <s v="ZLIN"/>
    <n v="5"/>
    <n v="0"/>
    <n v="0"/>
    <n v="0"/>
    <s v="ZLIN"/>
    <n v="5"/>
    <n v="0"/>
    <n v="0"/>
    <n v="0"/>
    <m/>
    <m/>
    <m/>
  </r>
  <r>
    <s v="120604001992-0"/>
    <x v="30"/>
    <n v="213100"/>
    <s v="GABINETE PARA CABLEADO"/>
    <s v="31.03.2012"/>
    <n v="6570656.7000000002"/>
    <n v="6110710.7300000004"/>
    <s v="ZLIN"/>
    <n v="10"/>
    <n v="0"/>
    <n v="0"/>
    <n v="0"/>
    <s v="ZLIN"/>
    <n v="5"/>
    <n v="0"/>
    <n v="0"/>
    <n v="0"/>
    <m/>
    <m/>
    <m/>
  </r>
  <r>
    <s v="120604001993-0"/>
    <x v="30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4-0"/>
    <x v="30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5-0"/>
    <x v="30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6-0"/>
    <x v="30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7-0"/>
    <x v="30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8-0"/>
    <x v="30"/>
    <n v="213100"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9-0"/>
    <x v="30"/>
    <n v="213100"/>
    <s v="SERVIDOR BLADE"/>
    <s v="31.03.2012"/>
    <n v="18800310.670000002"/>
    <n v="18800310.670000002"/>
    <s v="ZLIN"/>
    <n v="5"/>
    <n v="0"/>
    <n v="0"/>
    <n v="0"/>
    <s v="ZLIN"/>
    <n v="5"/>
    <n v="0"/>
    <n v="0"/>
    <n v="0"/>
    <m/>
    <m/>
    <m/>
  </r>
  <r>
    <s v="120604002000-0"/>
    <x v="30"/>
    <n v="213100"/>
    <s v="SERVIDOR BLADE"/>
    <s v="31.03.2012"/>
    <n v="18800310.670000002"/>
    <n v="18800310.670000002"/>
    <s v="ZLIN"/>
    <n v="5"/>
    <n v="0"/>
    <n v="0"/>
    <n v="0"/>
    <s v="ZLIN"/>
    <n v="5"/>
    <n v="0"/>
    <n v="0"/>
    <n v="0"/>
    <m/>
    <m/>
    <m/>
  </r>
  <r>
    <s v="120604002001-0"/>
    <x v="30"/>
    <n v="213100"/>
    <s v="ALMACENAMIENTO MSA 1000"/>
    <s v="31.03.2012"/>
    <n v="17500756.109999999"/>
    <n v="17500756.109999999"/>
    <s v="ZLIN"/>
    <n v="5"/>
    <n v="0"/>
    <n v="0"/>
    <n v="0"/>
    <s v="ZLIN"/>
    <n v="5"/>
    <n v="0"/>
    <n v="0"/>
    <n v="0"/>
    <m/>
    <m/>
    <m/>
  </r>
  <r>
    <s v="120604002004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5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6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7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8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9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0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1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2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3-0"/>
    <x v="30"/>
    <n v="213100"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4-0"/>
    <x v="30"/>
    <n v="213100"/>
    <s v="ROUTER (EDIFICIO HERNAN GARRON)"/>
    <s v="31.07.2012"/>
    <n v="2729935.86"/>
    <n v="2729935.86"/>
    <s v="ZLIN"/>
    <n v="5"/>
    <n v="0"/>
    <n v="0"/>
    <n v="0"/>
    <s v="ZLIN"/>
    <n v="5"/>
    <n v="0"/>
    <n v="0"/>
    <n v="0"/>
    <m/>
    <m/>
    <m/>
  </r>
  <r>
    <s v="120604002016-0"/>
    <x v="30"/>
    <n v="322301"/>
    <s v="IMPRESORA"/>
    <s v="25.05.2012"/>
    <n v="295000"/>
    <n v="295000"/>
    <s v="ZLIN"/>
    <n v="5"/>
    <n v="0"/>
    <n v="0"/>
    <n v="0"/>
    <s v="ZLIN"/>
    <n v="5"/>
    <n v="0"/>
    <n v="0"/>
    <n v="0"/>
    <m/>
    <m/>
    <m/>
  </r>
  <r>
    <s v="120604002018-0"/>
    <x v="30"/>
    <n v="213100"/>
    <s v="SERVIDOR (DIGITALIZACION DOCUMENTAL)"/>
    <s v="30.09.2012"/>
    <n v="123714949.59999999"/>
    <n v="123714949.59999999"/>
    <s v="ZLIN"/>
    <n v="5"/>
    <n v="0"/>
    <n v="0"/>
    <n v="0"/>
    <s v="ZLIN"/>
    <n v="5"/>
    <n v="0"/>
    <n v="0"/>
    <n v="0"/>
    <m/>
    <m/>
    <m/>
  </r>
  <r>
    <s v="120604002026-0"/>
    <x v="30"/>
    <n v="336100"/>
    <s v="COMPUTADORA PORTATIL - ULTRABOOK"/>
    <s v="30.05.2012"/>
    <n v="813426.13"/>
    <n v="813426.13"/>
    <s v="ZLIN"/>
    <n v="5"/>
    <n v="0"/>
    <n v="0"/>
    <n v="0"/>
    <s v="ZLIN"/>
    <n v="5"/>
    <n v="0"/>
    <n v="0"/>
    <n v="0"/>
    <m/>
    <m/>
    <m/>
  </r>
  <r>
    <s v="120604002038-0"/>
    <x v="30"/>
    <n v="213100"/>
    <s v="SERVIDOR DL360G5"/>
    <s v="31.07.2012"/>
    <n v="4318527.4800000004"/>
    <n v="4318527.4800000004"/>
    <s v="ZLIN"/>
    <n v="5"/>
    <n v="0"/>
    <n v="0"/>
    <n v="0"/>
    <s v="ZLIN"/>
    <n v="5"/>
    <n v="0"/>
    <n v="0"/>
    <n v="0"/>
    <m/>
    <m/>
    <m/>
  </r>
  <r>
    <s v="120604002039-0"/>
    <x v="30"/>
    <n v="315100"/>
    <s v="BRIDGE (OF. PROYECTOS LIMON)"/>
    <s v="27.07.2012"/>
    <n v="1969515.71"/>
    <n v="1969515.71"/>
    <s v="ZLIN"/>
    <n v="5"/>
    <n v="0"/>
    <n v="0"/>
    <n v="0"/>
    <s v="ZLIN"/>
    <n v="5"/>
    <n v="0"/>
    <n v="0"/>
    <n v="0"/>
    <m/>
    <m/>
    <m/>
  </r>
  <r>
    <s v="120604002040-0"/>
    <x v="30"/>
    <n v="315100"/>
    <s v="ACCESS POINT ACT INSTITUC EDIF ANEXO CONSTRUCCION"/>
    <s v="27.07.2012"/>
    <n v="357192.32"/>
    <n v="325573.77"/>
    <s v="ZLIN"/>
    <n v="10"/>
    <n v="0"/>
    <n v="0"/>
    <n v="0"/>
    <s v="ZLIN"/>
    <n v="5"/>
    <n v="0"/>
    <n v="0"/>
    <n v="0"/>
    <m/>
    <m/>
    <m/>
  </r>
  <r>
    <s v="120604002041-0"/>
    <x v="30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2-0"/>
    <x v="30"/>
    <n v="323302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3-0"/>
    <x v="30"/>
    <n v="323302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4-0"/>
    <x v="30"/>
    <n v="322309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5-0"/>
    <x v="30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6-0"/>
    <x v="30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7-0"/>
    <x v="30"/>
    <n v="323201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8-0"/>
    <x v="30"/>
    <n v="334303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9-0"/>
    <x v="30"/>
    <n v="322314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0-0"/>
    <x v="30"/>
    <n v="321201"/>
    <s v="COMPUTADOR HP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1-0"/>
    <x v="30"/>
    <n v="316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2-0"/>
    <x v="30"/>
    <n v="335303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3-0"/>
    <x v="30"/>
    <n v="323303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4-0"/>
    <x v="30"/>
    <n v="335303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5-0"/>
    <x v="30"/>
    <n v="322201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6-0"/>
    <x v="30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7-0"/>
    <x v="30"/>
    <n v="334204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8-0"/>
    <x v="30"/>
    <n v="323302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9-0"/>
    <x v="30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0-0"/>
    <x v="30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1-0"/>
    <x v="30"/>
    <n v="333401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2-0"/>
    <x v="30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3-0"/>
    <x v="30"/>
    <n v="334303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4-0"/>
    <x v="30"/>
    <n v="315100"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6-0"/>
    <x v="30"/>
    <n v="323301"/>
    <s v="ALL IN ONE"/>
    <s v="27.07.2012"/>
    <n v="764483.71"/>
    <n v="764483.71"/>
    <s v="ZLIN"/>
    <n v="5"/>
    <n v="0"/>
    <n v="0"/>
    <n v="0"/>
    <s v="ZLIN"/>
    <n v="5"/>
    <n v="0"/>
    <n v="0"/>
    <n v="0"/>
    <m/>
    <m/>
    <m/>
  </r>
  <r>
    <s v="120604002068-0"/>
    <x v="30"/>
    <n v="343201"/>
    <s v="IMPRESORA HP LaserJet P3015 dtn"/>
    <s v="07.11.2012"/>
    <n v="652586.13"/>
    <n v="652586.13"/>
    <s v="ZLIN"/>
    <n v="5"/>
    <n v="0"/>
    <n v="0"/>
    <n v="0"/>
    <s v="ZLIN"/>
    <n v="5"/>
    <n v="0"/>
    <n v="0"/>
    <n v="0"/>
    <m/>
    <m/>
    <m/>
  </r>
  <r>
    <s v="120604002070-0"/>
    <x v="30"/>
    <n v="343201"/>
    <s v="IMPRESORA  Intermec PM4ID"/>
    <s v="26.09.2012"/>
    <n v="1503400"/>
    <n v="1503400"/>
    <s v="ZLIN"/>
    <n v="5"/>
    <n v="0"/>
    <n v="0"/>
    <n v="0"/>
    <s v="ZLIN"/>
    <n v="5"/>
    <n v="0"/>
    <n v="0"/>
    <n v="0"/>
    <m/>
    <m/>
    <m/>
  </r>
  <r>
    <s v="120604002071-0"/>
    <x v="30"/>
    <n v="3442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2-0"/>
    <x v="30"/>
    <n v="3425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3-0"/>
    <x v="30"/>
    <n v="341100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4-0"/>
    <x v="30"/>
    <n v="342509"/>
    <s v="IMPRESORA PUNTO DE VENTA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5-0"/>
    <x v="30"/>
    <n v="342509"/>
    <s v="IMPRESORA PUNTO DE VENTA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6-0"/>
    <x v="30"/>
    <n v="3425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7-0"/>
    <x v="30"/>
    <n v="3425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8-0"/>
    <x v="30"/>
    <n v="3425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9-0"/>
    <x v="30"/>
    <n v="342502"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80-0"/>
    <x v="30"/>
    <n v="341100"/>
    <s v="IMPRESORA Epson TMU-220"/>
    <s v="07.11.2012"/>
    <n v="125607.78"/>
    <n v="125607.78"/>
    <s v="ZLIN"/>
    <n v="5"/>
    <n v="0"/>
    <n v="0"/>
    <n v="0"/>
    <s v="ZLIN"/>
    <n v="5"/>
    <n v="0"/>
    <n v="0"/>
    <n v="0"/>
    <m/>
    <m/>
    <m/>
  </r>
  <r>
    <s v="120604002081-0"/>
    <x v="30"/>
    <n v="321102"/>
    <s v="Equipo de Computo Multifuncional GEDI"/>
    <s v="14.12.2012"/>
    <n v="4103155.56"/>
    <n v="4103155.56"/>
    <s v="ZLIN"/>
    <n v="5"/>
    <n v="0"/>
    <n v="0"/>
    <n v="0"/>
    <s v="ZLIN"/>
    <n v="5"/>
    <n v="0"/>
    <n v="0"/>
    <n v="0"/>
    <m/>
    <m/>
    <m/>
  </r>
  <r>
    <s v="120604002082-0"/>
    <x v="30"/>
    <n v="334202"/>
    <s v="COMPUTADORA ALL IN ONE TOUCH SCREEN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083-0"/>
    <x v="30"/>
    <n v="213100"/>
    <s v="COMPUTADORA ALL IN ONE TOUCH SCREEN"/>
    <s v="04.04.2013"/>
    <n v="694506.44"/>
    <n v="694506.44"/>
    <s v="ZLIN"/>
    <n v="5"/>
    <n v="0"/>
    <n v="23499.93"/>
    <n v="23499.93"/>
    <s v="ZLIN"/>
    <n v="5"/>
    <n v="0"/>
    <n v="0"/>
    <n v="0"/>
    <m/>
    <m/>
    <m/>
  </r>
  <r>
    <s v="120604002084-0"/>
    <x v="30"/>
    <n v="335301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85-0"/>
    <x v="30"/>
    <n v="335204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86-0"/>
    <x v="30"/>
    <n v="341102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87-0"/>
    <x v="30"/>
    <n v="342502"/>
    <s v="COMPUTADORA ALL IN ONE TOUCH SCREEN"/>
    <s v="04.04.2013"/>
    <n v="694506.44"/>
    <n v="694506.44"/>
    <s v="ZLIN"/>
    <n v="5"/>
    <n v="0"/>
    <n v="6763.9"/>
    <n v="6763.9"/>
    <s v="ZLIN"/>
    <n v="5"/>
    <n v="0"/>
    <n v="0"/>
    <n v="0"/>
    <m/>
    <m/>
    <m/>
  </r>
  <r>
    <s v="120604002088-0"/>
    <x v="30"/>
    <n v="343100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89-0"/>
    <x v="30"/>
    <n v="335301"/>
    <s v="COMPUTADORA ALL IN ONE TOUCH SCREEN"/>
    <s v="04.04.2013"/>
    <n v="686599.6"/>
    <n v="686599.6"/>
    <s v="ZLIN"/>
    <n v="5"/>
    <n v="0"/>
    <n v="23499.93"/>
    <n v="23499.93"/>
    <s v="ZLIN"/>
    <n v="5"/>
    <n v="0"/>
    <n v="0"/>
    <n v="0"/>
    <m/>
    <m/>
    <m/>
  </r>
  <r>
    <s v="120604002090-0"/>
    <x v="30"/>
    <n v="341204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91-0"/>
    <x v="30"/>
    <n v="335303"/>
    <s v="COMPUTADORA ALL IN ONE TOUCH SCREEN"/>
    <s v="04.04.2013"/>
    <n v="694506.44"/>
    <n v="694506.44"/>
    <s v="ZLIN"/>
    <n v="5"/>
    <n v="0"/>
    <n v="6763.9"/>
    <n v="6763.9"/>
    <s v="ZLIN"/>
    <n v="5"/>
    <n v="0"/>
    <n v="0"/>
    <n v="0"/>
    <m/>
    <m/>
    <m/>
  </r>
  <r>
    <s v="120604002092-0"/>
    <x v="30"/>
    <n v="214401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93-0"/>
    <x v="30"/>
    <n v="213301"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94-0"/>
    <x v="30"/>
    <n v="213301"/>
    <s v="COMPUTADORA ALL IN ONE TOUCH SCREEN"/>
    <s v="04.04.2013"/>
    <n v="694506.44"/>
    <n v="694506.44"/>
    <s v="ZLIN"/>
    <n v="5"/>
    <n v="0"/>
    <n v="6763.9"/>
    <n v="6763.9"/>
    <s v="ZLIN"/>
    <n v="5"/>
    <n v="0"/>
    <n v="0"/>
    <n v="0"/>
    <m/>
    <m/>
    <m/>
  </r>
  <r>
    <s v="120604002096-0"/>
    <x v="30"/>
    <n v="335201"/>
    <s v="COMPUTADORA ALL IN ONE TOUCH SCREEN"/>
    <s v="04.04.2013"/>
    <n v="694506.44"/>
    <n v="694506.44"/>
    <s v="ZLIN"/>
    <n v="5"/>
    <n v="0"/>
    <n v="6763.9"/>
    <n v="6763.9"/>
    <s v="ZLIN"/>
    <n v="5"/>
    <n v="0"/>
    <n v="0"/>
    <n v="0"/>
    <m/>
    <m/>
    <m/>
  </r>
  <r>
    <s v="120604002098-0"/>
    <x v="30"/>
    <n v="344303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1-0"/>
    <x v="30"/>
    <n v="334302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2-0"/>
    <x v="30"/>
    <n v="334302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3-0"/>
    <x v="30"/>
    <n v="3433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4-0"/>
    <x v="30"/>
    <n v="3342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5-0"/>
    <x v="30"/>
    <n v="3443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6-0"/>
    <x v="30"/>
    <n v="344302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7-0"/>
    <x v="30"/>
    <n v="343100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9-0"/>
    <x v="30"/>
    <n v="3412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1-0"/>
    <x v="30"/>
    <n v="343100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6-0"/>
    <x v="30"/>
    <n v="344204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7-0"/>
    <x v="30"/>
    <n v="341204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8-0"/>
    <x v="30"/>
    <n v="333201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0-0"/>
    <x v="30"/>
    <n v="314100"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90-0"/>
    <x v="30"/>
    <n v="342502"/>
    <s v="DISPOSITIVO BIOMETRICO (TIQUETES SODA of. centra"/>
    <s v="15.04.2013"/>
    <n v="1271922.8"/>
    <n v="1271922.8"/>
    <s v="ZLIN"/>
    <n v="5"/>
    <n v="0"/>
    <n v="0"/>
    <n v="0"/>
    <s v="ZLIN"/>
    <n v="5"/>
    <n v="0"/>
    <n v="0"/>
    <n v="0"/>
    <m/>
    <m/>
    <m/>
  </r>
  <r>
    <s v="120604002191-0"/>
    <x v="30"/>
    <n v="332201"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2-0"/>
    <x v="30"/>
    <n v="213301"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3-0"/>
    <x v="30"/>
    <n v="213301"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4-0"/>
    <x v="30"/>
    <n v="213301"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5-0"/>
    <x v="30"/>
    <n v="213301"/>
    <s v="DISPOSITIVO BIOMETRICO TIQUETES SODA OF.CENTRALE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6-0"/>
    <x v="30"/>
    <n v="342304"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7-0"/>
    <x v="30"/>
    <n v="213301"/>
    <s v="DISPOSITIVO BIOMETRICO TIQUETES SODAS"/>
    <s v="15.04.2013"/>
    <n v="551308.29"/>
    <n v="551308.29"/>
    <s v="ZLIN"/>
    <n v="5"/>
    <n v="0"/>
    <n v="0"/>
    <n v="0"/>
    <s v="ZLIN"/>
    <n v="5"/>
    <n v="0"/>
    <n v="0"/>
    <n v="0"/>
    <m/>
    <m/>
    <m/>
  </r>
  <r>
    <s v="120604002198-0"/>
    <x v="30"/>
    <n v="213301"/>
    <s v="DISPOSITIVO BIOMETRICO TIQUETES SODAS"/>
    <s v="15.04.2013"/>
    <n v="551308.29"/>
    <n v="551308.29"/>
    <s v="ZLIN"/>
    <n v="5"/>
    <n v="0"/>
    <n v="0"/>
    <n v="0"/>
    <s v="ZLIN"/>
    <n v="5"/>
    <n v="0"/>
    <n v="0"/>
    <n v="0"/>
    <m/>
    <m/>
    <m/>
  </r>
  <r>
    <s v="120604002199-0"/>
    <x v="30"/>
    <n v="213301"/>
    <s v="DISPOSITIVO BIOMETRICO TIQUETES SODAS"/>
    <s v="15.04.2013"/>
    <n v="551308.29"/>
    <n v="551308.29"/>
    <s v="ZLIN"/>
    <n v="5"/>
    <n v="0"/>
    <n v="0"/>
    <n v="0"/>
    <s v="ZLIN"/>
    <n v="5"/>
    <n v="0"/>
    <n v="0"/>
    <n v="0"/>
    <m/>
    <m/>
    <m/>
  </r>
  <r>
    <s v="120604002200-0"/>
    <x v="30"/>
    <n v="213301"/>
    <s v="DISPOSITIVO BIOMETRICO TIQUETES SODAS"/>
    <s v="15.04.2013"/>
    <n v="551308.29"/>
    <n v="551308.29"/>
    <s v="ZLIN"/>
    <n v="5"/>
    <n v="0"/>
    <n v="0"/>
    <n v="0"/>
    <s v="ZLIN"/>
    <n v="5"/>
    <n v="0"/>
    <n v="0"/>
    <n v="0"/>
    <m/>
    <m/>
    <m/>
  </r>
  <r>
    <s v="120604002201-0"/>
    <x v="30"/>
    <n v="332201"/>
    <s v="DISPOSITIVO BIOMETRICO TIQUETES SODAS"/>
    <s v="15.04.2013"/>
    <n v="551283.28"/>
    <n v="551283.28"/>
    <s v="ZLIN"/>
    <n v="5"/>
    <n v="0"/>
    <n v="0"/>
    <n v="0"/>
    <s v="ZLIN"/>
    <n v="5"/>
    <n v="0"/>
    <n v="0"/>
    <n v="0"/>
    <m/>
    <m/>
    <m/>
  </r>
  <r>
    <s v="120604002202-0"/>
    <x v="30"/>
    <n v="213301"/>
    <s v="EQUIPO DE COMPUTO (TIQUETES EN SODA OF.CENTRALES)"/>
    <s v="23.10.2013"/>
    <n v="449340.79"/>
    <n v="449340.79"/>
    <s v="ZLIN"/>
    <n v="5"/>
    <n v="0"/>
    <n v="0"/>
    <n v="0"/>
    <s v="ZLIN"/>
    <n v="5"/>
    <n v="0"/>
    <n v="0"/>
    <n v="0"/>
    <m/>
    <m/>
    <m/>
  </r>
  <r>
    <s v="120604002203-0"/>
    <x v="30"/>
    <n v="213301"/>
    <s v="EQUIPO DE COMPUTO TIQUETES EN SODA PLANTELES"/>
    <s v="15.04.2013"/>
    <n v="1099168.56"/>
    <n v="1099168.56"/>
    <s v="ZLIN"/>
    <n v="5"/>
    <n v="0"/>
    <n v="0"/>
    <n v="0"/>
    <s v="ZLIN"/>
    <n v="5"/>
    <n v="0"/>
    <n v="0"/>
    <n v="0"/>
    <m/>
    <m/>
    <m/>
  </r>
  <r>
    <s v="120604002204-0"/>
    <x v="30"/>
    <n v="342502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06-0"/>
    <x v="30"/>
    <n v="3352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07-0"/>
    <x v="30"/>
    <n v="2133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09-0"/>
    <x v="30"/>
    <n v="2133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10-0"/>
    <x v="30"/>
    <n v="2133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11-0"/>
    <x v="30"/>
    <n v="2133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12-0"/>
    <x v="30"/>
    <n v="213301"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13-0"/>
    <x v="30"/>
    <n v="213301"/>
    <s v="COMPUTADORA"/>
    <s v="15.04.2013"/>
    <n v="1091655.6399999999"/>
    <n v="1091655.6399999999"/>
    <s v="ZLIN"/>
    <n v="5"/>
    <n v="0"/>
    <n v="0"/>
    <n v="0"/>
    <s v="ZLIN"/>
    <n v="5"/>
    <n v="0"/>
    <n v="0"/>
    <n v="0"/>
    <m/>
    <m/>
    <m/>
  </r>
  <r>
    <s v="120604002214-0"/>
    <x v="30"/>
    <n v="341203"/>
    <s v="COMPUTADORA PORTATIL"/>
    <s v="28.09.2012"/>
    <n v="588588.5"/>
    <n v="588588.5"/>
    <s v="ZLIN"/>
    <n v="5"/>
    <n v="0"/>
    <n v="0"/>
    <n v="0"/>
    <s v="ZLIN"/>
    <n v="5"/>
    <n v="0"/>
    <n v="0"/>
    <n v="0"/>
    <m/>
    <m/>
    <m/>
  </r>
  <r>
    <s v="120604002215-0"/>
    <x v="30"/>
    <n v="341201"/>
    <s v="COMPUTADORA PORTATIL"/>
    <s v="28.09.2012"/>
    <n v="588588.5"/>
    <n v="588588.5"/>
    <s v="ZLIN"/>
    <n v="5"/>
    <n v="0"/>
    <n v="0"/>
    <n v="0"/>
    <s v="ZLIN"/>
    <n v="5"/>
    <n v="0"/>
    <n v="0"/>
    <n v="0"/>
    <m/>
    <m/>
    <m/>
  </r>
  <r>
    <s v="120604002217-0"/>
    <x v="30"/>
    <n v="315100"/>
    <s v="SCANER"/>
    <s v="14.11.2012"/>
    <n v="3607648.59"/>
    <n v="3607648.59"/>
    <s v="ZLIN"/>
    <n v="5"/>
    <n v="0"/>
    <n v="0"/>
    <n v="0"/>
    <s v="ZLIN"/>
    <n v="5"/>
    <n v="0"/>
    <n v="0"/>
    <n v="0"/>
    <m/>
    <m/>
    <m/>
  </r>
  <r>
    <s v="120604002218-0"/>
    <x v="30"/>
    <n v="315100"/>
    <s v="SCANER"/>
    <s v="14.11.2012"/>
    <n v="3607648.59"/>
    <n v="3607648.59"/>
    <s v="ZLIN"/>
    <n v="5"/>
    <n v="0"/>
    <n v="0"/>
    <n v="0"/>
    <s v="ZLIN"/>
    <n v="5"/>
    <n v="0"/>
    <n v="0"/>
    <n v="0"/>
    <m/>
    <m/>
    <m/>
  </r>
  <r>
    <s v="120604002219-0"/>
    <x v="30"/>
    <n v="335204"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0-0"/>
    <x v="30"/>
    <n v="335201"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1-0"/>
    <x v="30"/>
    <n v="213201"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2-0"/>
    <x v="30"/>
    <n v="335301"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3-0"/>
    <x v="30"/>
    <n v="335204"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4-0"/>
    <x v="30"/>
    <n v="131100"/>
    <s v="COMPUTADORA ALL IN ONE"/>
    <s v="04.04.2013"/>
    <n v="698113.85"/>
    <n v="698113.85"/>
    <s v="ZLIN"/>
    <n v="5"/>
    <n v="0"/>
    <n v="0"/>
    <n v="0"/>
    <s v="ZLIN"/>
    <n v="5"/>
    <n v="0"/>
    <n v="0"/>
    <n v="0"/>
    <m/>
    <m/>
    <m/>
  </r>
  <r>
    <s v="120604002225-0"/>
    <x v="30"/>
    <n v="213100"/>
    <s v="DOCKING STATION 90W8460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26-0"/>
    <x v="30"/>
    <n v="213100"/>
    <s v="DOCKING STATION 90W8460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27-0"/>
    <x v="30"/>
    <n v="213100"/>
    <s v="DOCKING STATION H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28-0"/>
    <x v="30"/>
    <n v="341100"/>
    <s v="DOCKING STATION H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29-0"/>
    <x v="30"/>
    <n v="344303"/>
    <s v="DOCKING STATION H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41-0"/>
    <x v="30"/>
    <n v="213301"/>
    <s v="IMPRESORA DE PUNTO DE VENTA (TIQUETES SODAS OF.C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2-0"/>
    <x v="30"/>
    <n v="213301"/>
    <s v="IMPRESORA DE PUNTO DE VENTA (TIQUETES SODAS)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3-0"/>
    <x v="30"/>
    <n v="213301"/>
    <s v="IMPRESORA DE PUNTO DE VENTA (TIQUETES SODAS)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4-0"/>
    <x v="30"/>
    <n v="213301"/>
    <s v="IMPRESORA DE PUNTO DE VENTA (TIQUETES SODAS)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5-0"/>
    <x v="30"/>
    <n v="213301"/>
    <s v="IMPRESORA DE PUNTO DE VENTA (TIQUETES SODAS)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6-0"/>
    <x v="30"/>
    <n v="323100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47-0"/>
    <x v="30"/>
    <n v="323100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48-0"/>
    <x v="30"/>
    <n v="323100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49-0"/>
    <x v="30"/>
    <n v="321102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0-0"/>
    <x v="30"/>
    <n v="323100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1-0"/>
    <x v="30"/>
    <n v="323305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2-0"/>
    <x v="30"/>
    <n v="323301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3-0"/>
    <x v="30"/>
    <n v="323301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4-0"/>
    <x v="30"/>
    <n v="323304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5-0"/>
    <x v="30"/>
    <n v="322301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6-0"/>
    <x v="30"/>
    <n v="323305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7-0"/>
    <x v="30"/>
    <n v="323100"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8-0"/>
    <x v="30"/>
    <n v="321102"/>
    <s v="Computador tipo workstation"/>
    <s v="07.02.2013"/>
    <n v="1842001.33"/>
    <n v="1842001.33"/>
    <s v="ZLIN"/>
    <n v="5"/>
    <n v="0"/>
    <n v="0"/>
    <n v="0"/>
    <s v="ZLIN"/>
    <n v="5"/>
    <n v="0"/>
    <n v="0"/>
    <n v="0"/>
    <m/>
    <m/>
    <m/>
  </r>
  <r>
    <s v="120604002259-0"/>
    <x v="30"/>
    <n v="344202"/>
    <s v="COMPUTADORA PORTATIL"/>
    <s v="19.12.2012"/>
    <n v="621500"/>
    <n v="621500"/>
    <s v="ZLIN"/>
    <n v="5"/>
    <n v="0"/>
    <n v="0"/>
    <n v="0"/>
    <s v="ZLIN"/>
    <n v="5"/>
    <n v="0"/>
    <n v="0"/>
    <n v="0"/>
    <m/>
    <m/>
    <m/>
  </r>
  <r>
    <s v="120604002260-0"/>
    <x v="30"/>
    <n v="344202"/>
    <s v="COMPUTADORA PORTATIL"/>
    <s v="19.12.2012"/>
    <n v="621500"/>
    <n v="621500"/>
    <s v="ZLIN"/>
    <n v="5"/>
    <n v="0"/>
    <n v="0"/>
    <n v="0"/>
    <s v="ZLIN"/>
    <n v="5"/>
    <n v="0"/>
    <n v="0"/>
    <n v="0"/>
    <m/>
    <m/>
    <m/>
  </r>
  <r>
    <s v="120604002261-0"/>
    <x v="30"/>
    <n v="131100"/>
    <s v="CPU HP PAVILLON"/>
    <s v="20.12.2012"/>
    <n v="550000"/>
    <n v="550000"/>
    <s v="ZLIN"/>
    <n v="5"/>
    <n v="0"/>
    <n v="0"/>
    <n v="0"/>
    <s v="ZLIN"/>
    <n v="5"/>
    <n v="0"/>
    <n v="0"/>
    <n v="0"/>
    <m/>
    <m/>
    <m/>
  </r>
  <r>
    <s v="120604002262-0"/>
    <x v="30"/>
    <n v="211100"/>
    <s v="Monitor AOC 21.5 LCD LED"/>
    <s v="20.12.2012"/>
    <n v="94355"/>
    <n v="94355"/>
    <s v="ZLIN"/>
    <n v="5"/>
    <n v="0"/>
    <n v="0"/>
    <n v="0"/>
    <s v="ZLIN"/>
    <n v="5"/>
    <n v="0"/>
    <n v="0"/>
    <n v="0"/>
    <m/>
    <m/>
    <m/>
  </r>
  <r>
    <s v="120604002263-0"/>
    <x v="30"/>
    <n v="213201"/>
    <s v="DISCO DURO (DATA CENTER)"/>
    <s v="05.03.2013"/>
    <n v="760477.18"/>
    <n v="760477.18"/>
    <s v="ZLIN"/>
    <n v="5"/>
    <n v="0"/>
    <n v="0"/>
    <n v="0"/>
    <s v="ZLIN"/>
    <n v="5"/>
    <n v="0"/>
    <n v="0"/>
    <n v="0"/>
    <m/>
    <m/>
    <m/>
  </r>
  <r>
    <s v="120604002266-0"/>
    <x v="30"/>
    <n v="321102"/>
    <s v="COMPUTADORA ESCRITORIO"/>
    <s v="02.07.2014"/>
    <n v="22671140.809999999"/>
    <n v="22671140.809999999"/>
    <s v="ZLIN"/>
    <n v="5"/>
    <n v="0"/>
    <n v="0"/>
    <n v="0"/>
    <s v="ZLIN"/>
    <n v="5"/>
    <n v="0"/>
    <n v="0"/>
    <n v="0"/>
    <m/>
    <m/>
    <m/>
  </r>
  <r>
    <s v="120604002269-0"/>
    <x v="30"/>
    <n v="341102"/>
    <s v="PANTALLA LED 24&quot; CONEXIÓN HDMI"/>
    <s v="08.08.2014"/>
    <n v="374964.01"/>
    <n v="242765.15000000002"/>
    <s v="ZLIN"/>
    <n v="10"/>
    <n v="0"/>
    <n v="0"/>
    <n v="0"/>
    <s v="ZLIN"/>
    <n v="5"/>
    <n v="0"/>
    <n v="0"/>
    <n v="0"/>
    <m/>
    <m/>
    <m/>
  </r>
  <r>
    <s v="120604002270-0"/>
    <x v="30"/>
    <n v="341102"/>
    <s v="PANTALLA LED 24&quot; CONEXIÓN HDMI"/>
    <s v="08.08.2014"/>
    <n v="374964.01"/>
    <n v="242765.15000000002"/>
    <s v="ZLIN"/>
    <n v="10"/>
    <n v="0"/>
    <n v="0"/>
    <n v="0"/>
    <s v="ZLIN"/>
    <n v="5"/>
    <n v="0"/>
    <n v="0"/>
    <n v="0"/>
    <m/>
    <m/>
    <m/>
  </r>
  <r>
    <s v="120604002271-0"/>
    <x v="30"/>
    <n v="341102"/>
    <s v="PANTALLA LED 24&quot; CONEXIÓN HDMI"/>
    <s v="08.08.2014"/>
    <n v="374964.01"/>
    <n v="242765.15000000002"/>
    <s v="ZLIN"/>
    <n v="10"/>
    <n v="0"/>
    <n v="0"/>
    <n v="0"/>
    <s v="ZLIN"/>
    <n v="5"/>
    <n v="0"/>
    <n v="0"/>
    <n v="0"/>
    <m/>
    <m/>
    <m/>
  </r>
  <r>
    <s v="120604002272-0"/>
    <x v="30"/>
    <n v="341102"/>
    <s v="PANTALLA LED 24&quot; CONEXIÓN HDMI"/>
    <s v="08.08.2014"/>
    <n v="374964.01"/>
    <n v="242765.15000000002"/>
    <s v="ZLIN"/>
    <n v="10"/>
    <n v="0"/>
    <n v="0"/>
    <n v="0"/>
    <s v="ZLIN"/>
    <n v="5"/>
    <n v="0"/>
    <n v="0"/>
    <n v="0"/>
    <m/>
    <m/>
    <m/>
  </r>
  <r>
    <s v="120604002273-0"/>
    <x v="30"/>
    <n v="341102"/>
    <s v="PANTALLA LED 24&quot; CONEXIÓN HDMI"/>
    <s v="08.08.2014"/>
    <n v="401739.81"/>
    <n v="260100.77"/>
    <s v="ZLIN"/>
    <n v="10"/>
    <n v="0"/>
    <n v="0"/>
    <n v="0"/>
    <s v="ZLIN"/>
    <n v="5"/>
    <n v="0"/>
    <n v="0"/>
    <n v="0"/>
    <m/>
    <m/>
    <m/>
  </r>
  <r>
    <s v="120604002274-0"/>
    <x v="30"/>
    <n v="341102"/>
    <s v="PANTALLA LED 24&quot; CONEXIÓN HDMI"/>
    <s v="08.08.2014"/>
    <n v="401734.39"/>
    <n v="260097.27000000002"/>
    <s v="ZLIN"/>
    <n v="10"/>
    <n v="0"/>
    <n v="0"/>
    <n v="0"/>
    <s v="ZLIN"/>
    <n v="5"/>
    <n v="0"/>
    <n v="0"/>
    <n v="0"/>
    <m/>
    <m/>
    <m/>
  </r>
  <r>
    <s v="120604002275-0"/>
    <x v="30"/>
    <n v="341102"/>
    <s v="PANTALLA LED 24&quot; CONEXIÓN HDMI"/>
    <s v="08.08.2014"/>
    <n v="374964.01"/>
    <n v="242765.15000000002"/>
    <s v="ZLIN"/>
    <n v="10"/>
    <n v="0"/>
    <n v="0"/>
    <n v="0"/>
    <s v="ZLIN"/>
    <n v="5"/>
    <n v="0"/>
    <n v="0"/>
    <n v="0"/>
    <m/>
    <m/>
    <m/>
  </r>
  <r>
    <s v="120604002276-0"/>
    <x v="30"/>
    <n v="341102"/>
    <s v="PANTALLA LED 60&quot; CONEXIÓN HDMI"/>
    <s v="08.08.2014"/>
    <n v="1324420.45"/>
    <n v="857477.34"/>
    <s v="ZLIN"/>
    <n v="10"/>
    <n v="0"/>
    <n v="0"/>
    <n v="0"/>
    <s v="ZLIN"/>
    <n v="5"/>
    <n v="0"/>
    <n v="0"/>
    <n v="0"/>
    <m/>
    <m/>
    <m/>
  </r>
  <r>
    <s v="120604002277-0"/>
    <x v="30"/>
    <n v="341102"/>
    <s v="PANTALLA LED 60&quot; CONEXIÓN HDMI"/>
    <s v="08.08.2014"/>
    <n v="1324420.45"/>
    <n v="857477.34"/>
    <s v="ZLIN"/>
    <n v="10"/>
    <n v="0"/>
    <n v="0"/>
    <n v="0"/>
    <s v="ZLIN"/>
    <n v="5"/>
    <n v="0"/>
    <n v="0"/>
    <n v="0"/>
    <m/>
    <m/>
    <m/>
  </r>
  <r>
    <s v="120604002278-0"/>
    <x v="30"/>
    <n v="341102"/>
    <s v="SWITCH INDUSTRIAL"/>
    <s v="08.08.2014"/>
    <n v="6166469.4000000004"/>
    <n v="3992393.6500000004"/>
    <s v="ZLIN"/>
    <n v="10"/>
    <n v="0"/>
    <n v="0"/>
    <n v="0"/>
    <s v="ZLIN"/>
    <n v="5"/>
    <n v="0"/>
    <n v="0"/>
    <n v="0"/>
    <m/>
    <m/>
    <m/>
  </r>
  <r>
    <s v="120604002279-0"/>
    <x v="30"/>
    <n v="341102"/>
    <s v="FIRE WALL (DISPOSITIVO DE SEGURIDAD)"/>
    <s v="08.08.2014"/>
    <n v="1324420.45"/>
    <n v="1324420.45"/>
    <s v="ZLIN"/>
    <n v="5"/>
    <n v="0"/>
    <n v="0"/>
    <n v="0"/>
    <s v="ZLIN"/>
    <n v="5"/>
    <n v="0"/>
    <n v="0"/>
    <n v="0"/>
    <m/>
    <m/>
    <m/>
  </r>
  <r>
    <s v="120604002280-0"/>
    <x v="30"/>
    <n v="341102"/>
    <s v="FIRE WALL (DISPOSITIVO DE SEGURIDAD)"/>
    <s v="08.08.2014"/>
    <n v="1324420.45"/>
    <n v="1324420.45"/>
    <s v="ZLIN"/>
    <n v="5"/>
    <n v="0"/>
    <n v="0"/>
    <n v="0"/>
    <s v="ZLIN"/>
    <n v="5"/>
    <n v="0"/>
    <n v="0"/>
    <n v="0"/>
    <m/>
    <m/>
    <m/>
  </r>
  <r>
    <s v="120604002281-0"/>
    <x v="30"/>
    <n v="341102"/>
    <s v="TARJETA CONTROLNET PARA SERVIDORES"/>
    <s v="08.08.2014"/>
    <n v="1095769.31"/>
    <n v="1095769.31"/>
    <s v="ZLIN"/>
    <n v="5"/>
    <n v="0"/>
    <n v="0"/>
    <n v="0"/>
    <s v="ZLIN"/>
    <n v="5"/>
    <n v="0"/>
    <n v="0"/>
    <n v="0"/>
    <m/>
    <m/>
    <m/>
  </r>
  <r>
    <s v="120604002282-0"/>
    <x v="30"/>
    <n v="341102"/>
    <s v="TARJETA CONTROLNET PARA SERVIDORES"/>
    <s v="08.08.2014"/>
    <n v="1095769.31"/>
    <n v="1095769.31"/>
    <s v="ZLIN"/>
    <n v="5"/>
    <n v="0"/>
    <n v="0"/>
    <n v="0"/>
    <s v="ZLIN"/>
    <n v="5"/>
    <n v="0"/>
    <n v="0"/>
    <n v="0"/>
    <m/>
    <m/>
    <m/>
  </r>
  <r>
    <s v="120604002283-0"/>
    <x v="30"/>
    <n v="341102"/>
    <s v="TARJETA CONTROLNET PARA SERVIDORES"/>
    <s v="08.08.2014"/>
    <n v="1128973.46"/>
    <n v="1128973.46"/>
    <s v="ZLIN"/>
    <n v="5"/>
    <n v="0"/>
    <n v="0"/>
    <n v="0"/>
    <s v="ZLIN"/>
    <n v="5"/>
    <n v="0"/>
    <n v="0"/>
    <n v="0"/>
    <m/>
    <m/>
    <m/>
  </r>
  <r>
    <s v="120604002284-0"/>
    <x v="30"/>
    <n v="341102"/>
    <s v="SWITCH EMPRESARIAL"/>
    <s v="08.08.2014"/>
    <n v="1931070.92"/>
    <n v="1250244.6299999999"/>
    <s v="ZLIN"/>
    <n v="10"/>
    <n v="0"/>
    <n v="0"/>
    <n v="0"/>
    <s v="ZLIN"/>
    <n v="5"/>
    <n v="0"/>
    <n v="0"/>
    <n v="0"/>
    <m/>
    <m/>
    <m/>
  </r>
  <r>
    <s v="120604002285-0"/>
    <x v="30"/>
    <n v="341102"/>
    <s v="SWITCH EMPRESARIAL"/>
    <s v="08.08.2014"/>
    <n v="1931070.92"/>
    <n v="1250244.6299999999"/>
    <s v="ZLIN"/>
    <n v="10"/>
    <n v="0"/>
    <n v="0"/>
    <n v="0"/>
    <s v="ZLIN"/>
    <n v="5"/>
    <n v="0"/>
    <n v="0"/>
    <n v="0"/>
    <m/>
    <m/>
    <m/>
  </r>
  <r>
    <s v="120604002286-0"/>
    <x v="30"/>
    <n v="135100"/>
    <s v="IMPRESORA"/>
    <s v="01.03.2013"/>
    <n v="260187.2"/>
    <n v="260187.2"/>
    <s v="ZLIN"/>
    <n v="5"/>
    <n v="0"/>
    <n v="0"/>
    <n v="0"/>
    <s v="ZLIN"/>
    <n v="5"/>
    <n v="0"/>
    <n v="0"/>
    <n v="0"/>
    <m/>
    <m/>
    <m/>
  </r>
  <r>
    <s v="120604002287-0"/>
    <x v="30"/>
    <n v="214301"/>
    <s v="UPS Metrologia"/>
    <s v="23.10.2013"/>
    <n v="7999378.4199999999"/>
    <n v="7999378.4199999999"/>
    <s v="ZLIN"/>
    <n v="5"/>
    <n v="0"/>
    <n v="0"/>
    <n v="0"/>
    <s v="ZLIN"/>
    <n v="5"/>
    <n v="0"/>
    <n v="0"/>
    <n v="0"/>
    <m/>
    <m/>
    <m/>
  </r>
  <r>
    <s v="120604002288-0"/>
    <x v="30"/>
    <n v="214301"/>
    <s v="UPS Metrologia"/>
    <s v="17.07.2013"/>
    <n v="8802767.7599999998"/>
    <n v="8802767.7599999998"/>
    <s v="ZLIN"/>
    <n v="5"/>
    <n v="0"/>
    <n v="0"/>
    <n v="0"/>
    <s v="ZLIN"/>
    <n v="5"/>
    <n v="0"/>
    <n v="0"/>
    <n v="0"/>
    <m/>
    <m/>
    <m/>
  </r>
  <r>
    <s v="120604002289-0"/>
    <x v="30"/>
    <n v="213201"/>
    <s v="DISCO DURO DATA CENTER"/>
    <s v="13.03.2013"/>
    <n v="177169.31"/>
    <n v="177169.31"/>
    <s v="ZLIN"/>
    <n v="5"/>
    <n v="0"/>
    <n v="0"/>
    <n v="0"/>
    <s v="ZLIN"/>
    <n v="5"/>
    <n v="0"/>
    <n v="0"/>
    <n v="0"/>
    <m/>
    <m/>
    <m/>
  </r>
  <r>
    <s v="120604002290-0"/>
    <x v="30"/>
    <n v="321100"/>
    <s v="SAN EVA P6300 (EQ. ALMACENAMIENTO DATOS)"/>
    <s v="24.04.2013"/>
    <n v="23118601.719999999"/>
    <n v="23118601.719999999"/>
    <s v="ZLIN"/>
    <n v="5"/>
    <n v="0"/>
    <n v="0"/>
    <n v="0"/>
    <s v="ZLIN"/>
    <n v="5"/>
    <n v="0"/>
    <n v="0"/>
    <n v="0"/>
    <m/>
    <m/>
    <m/>
  </r>
  <r>
    <s v="120604002291-0"/>
    <x v="30"/>
    <n v="321101"/>
    <s v="IMPRESORA"/>
    <s v="15.03.2013"/>
    <n v="132004.26"/>
    <n v="132004.26"/>
    <s v="ZLIN"/>
    <n v="5"/>
    <n v="0"/>
    <n v="0"/>
    <n v="0"/>
    <s v="ZLIN"/>
    <n v="5"/>
    <n v="0"/>
    <n v="0"/>
    <n v="0"/>
    <m/>
    <m/>
    <m/>
  </r>
  <r>
    <s v="120604002292-0"/>
    <x v="30"/>
    <n v="334302"/>
    <s v="IMPRESORA"/>
    <s v="02.04.2013"/>
    <n v="1001900"/>
    <n v="1001900"/>
    <s v="ZLIN"/>
    <n v="5"/>
    <n v="0"/>
    <n v="0"/>
    <n v="0"/>
    <s v="ZLIN"/>
    <n v="5"/>
    <n v="0"/>
    <n v="0"/>
    <n v="0"/>
    <m/>
    <m/>
    <m/>
  </r>
  <r>
    <s v="120604002293-0"/>
    <x v="30"/>
    <n v="315100"/>
    <s v="COMPUTADORA PORTATIL"/>
    <s v="05.11.2013"/>
    <n v="2517705.39"/>
    <n v="2517705.39"/>
    <s v="ZLIN"/>
    <n v="5"/>
    <n v="0"/>
    <n v="0"/>
    <n v="0"/>
    <s v="ZLIN"/>
    <n v="5"/>
    <n v="0"/>
    <n v="0"/>
    <n v="0"/>
    <m/>
    <m/>
    <m/>
  </r>
  <r>
    <s v="120604002294-0"/>
    <x v="30"/>
    <n v="214301"/>
    <s v="IMPRESORA"/>
    <s v="23.04.2013"/>
    <n v="309620"/>
    <n v="309620"/>
    <s v="ZLIN"/>
    <n v="5"/>
    <n v="0"/>
    <n v="0"/>
    <n v="0"/>
    <s v="ZLIN"/>
    <n v="5"/>
    <n v="0"/>
    <n v="0"/>
    <n v="0"/>
    <m/>
    <m/>
    <m/>
  </r>
  <r>
    <s v="120604002295-0"/>
    <x v="30"/>
    <n v="334100"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296-0"/>
    <x v="30"/>
    <n v="334201"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297-0"/>
    <x v="30"/>
    <n v="135100"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298-0"/>
    <x v="30"/>
    <n v="342501"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300-0"/>
    <x v="30"/>
    <n v="323301"/>
    <s v="Impresora Matriz de Punto"/>
    <s v="09.05.2013"/>
    <n v="155000"/>
    <n v="155000"/>
    <s v="ZLIN"/>
    <n v="5"/>
    <n v="0"/>
    <n v="0"/>
    <n v="0"/>
    <s v="ZLIN"/>
    <n v="5"/>
    <n v="0"/>
    <n v="0"/>
    <n v="0"/>
    <m/>
    <m/>
    <m/>
  </r>
  <r>
    <s v="120604002301-0"/>
    <x v="30"/>
    <n v="342502"/>
    <s v="RACK PARA CABLEADO ESTRUCTURADO (AEJSM)"/>
    <s v="30.04.2013"/>
    <n v="278357.2"/>
    <n v="228168.55000000002"/>
    <s v="ZLIN"/>
    <n v="10"/>
    <n v="0"/>
    <n v="0"/>
    <n v="0"/>
    <s v="ZLIN"/>
    <n v="5"/>
    <n v="0"/>
    <n v="0"/>
    <n v="0"/>
    <m/>
    <m/>
    <m/>
  </r>
  <r>
    <s v="120604002302-0"/>
    <x v="30"/>
    <n v="342502"/>
    <s v="RACK PARA CABLEADO ESTRUCTURADO (AEJSM)"/>
    <s v="30.04.2013"/>
    <n v="278357.2"/>
    <n v="228168.55000000002"/>
    <s v="ZLIN"/>
    <n v="10"/>
    <n v="0"/>
    <n v="0"/>
    <n v="0"/>
    <s v="ZLIN"/>
    <n v="5"/>
    <n v="0"/>
    <n v="0"/>
    <n v="0"/>
    <m/>
    <m/>
    <m/>
  </r>
  <r>
    <s v="120604002303-0"/>
    <x v="30"/>
    <n v="342502"/>
    <s v="RACK PARA CABLEADO ESTRUCTURADO (AEJSM)"/>
    <s v="30.04.2013"/>
    <n v="278357.2"/>
    <n v="228168.55000000002"/>
    <s v="ZLIN"/>
    <n v="10"/>
    <n v="0"/>
    <n v="0"/>
    <n v="0"/>
    <s v="ZLIN"/>
    <n v="5"/>
    <n v="0"/>
    <n v="0"/>
    <n v="0"/>
    <m/>
    <m/>
    <m/>
  </r>
  <r>
    <s v="120604002304-0"/>
    <x v="30"/>
    <n v="342502"/>
    <s v="UPS (AEJSM)"/>
    <s v="30.04.2013"/>
    <n v="1113428.8"/>
    <n v="1113428.8"/>
    <s v="ZLIN"/>
    <n v="5"/>
    <n v="0"/>
    <n v="0"/>
    <n v="0"/>
    <s v="ZLIN"/>
    <n v="5"/>
    <n v="0"/>
    <n v="0"/>
    <n v="0"/>
    <m/>
    <m/>
    <m/>
  </r>
  <r>
    <s v="120604002305-0"/>
    <x v="30"/>
    <n v="342502"/>
    <s v="CPU (INCLUYE TECLADO Y MOUSE)"/>
    <s v="30.04.2013"/>
    <n v="1038433.8"/>
    <n v="1038433.8"/>
    <s v="ZLIN"/>
    <n v="5"/>
    <n v="0"/>
    <n v="0"/>
    <n v="0"/>
    <s v="ZLIN"/>
    <n v="5"/>
    <n v="0"/>
    <n v="0"/>
    <n v="0"/>
    <m/>
    <m/>
    <m/>
  </r>
  <r>
    <s v="120604002306-0"/>
    <x v="30"/>
    <n v="342502"/>
    <s v="FUENTE DE PODER COLOR BLANCO (AEJSM)"/>
    <s v="30.04.2013"/>
    <n v="927857.33"/>
    <n v="927857.33"/>
    <s v="ZLIN"/>
    <n v="5"/>
    <n v="0"/>
    <n v="0"/>
    <n v="0"/>
    <s v="ZLIN"/>
    <n v="5"/>
    <n v="0"/>
    <n v="0"/>
    <n v="0"/>
    <m/>
    <m/>
    <m/>
  </r>
  <r>
    <s v="120604002307-0"/>
    <x v="30"/>
    <n v="342502"/>
    <s v="CPU (INCLUYE TECLADO Y MOUSE) (AEJSM"/>
    <s v="30.04.2013"/>
    <n v="1038433.8"/>
    <n v="1038433.8"/>
    <s v="ZLIN"/>
    <n v="5"/>
    <n v="0"/>
    <n v="0"/>
    <n v="0"/>
    <s v="ZLIN"/>
    <n v="5"/>
    <n v="0"/>
    <n v="0"/>
    <n v="0"/>
    <m/>
    <m/>
    <m/>
  </r>
  <r>
    <s v="120604002308-0"/>
    <x v="30"/>
    <n v="342502"/>
    <s v="FUENTE DE PODER CON MONITOR AOC (AEJSM)"/>
    <s v="30.04.2013"/>
    <n v="168608.38"/>
    <n v="168608.38"/>
    <s v="ZLIN"/>
    <n v="5"/>
    <n v="0"/>
    <n v="0"/>
    <n v="0"/>
    <s v="ZLIN"/>
    <n v="5"/>
    <n v="0"/>
    <n v="0"/>
    <n v="0"/>
    <m/>
    <m/>
    <m/>
  </r>
  <r>
    <s v="120604002309-0"/>
    <x v="30"/>
    <n v="342502"/>
    <s v="CPU (TERMINAL OPERADOR 1) (AEJSM"/>
    <s v="30.04.2013"/>
    <n v="5535637.6699999999"/>
    <n v="5535637.6699999999"/>
    <s v="ZLIN"/>
    <n v="5"/>
    <n v="0"/>
    <n v="0"/>
    <n v="0"/>
    <s v="ZLIN"/>
    <n v="5"/>
    <n v="0"/>
    <n v="0"/>
    <n v="0"/>
    <m/>
    <m/>
    <m/>
  </r>
  <r>
    <s v="120604002309-1"/>
    <x v="30"/>
    <n v="342502"/>
    <s v="MONITOR(TERMINAL OPERADOR 1) (AEJSM"/>
    <s v="30.04.2013"/>
    <n v="5535637.6699999999"/>
    <n v="5535637.6699999999"/>
    <s v="ZLIN"/>
    <n v="5"/>
    <n v="0"/>
    <n v="0"/>
    <n v="0"/>
    <s v="ZLIN"/>
    <n v="5"/>
    <n v="0"/>
    <n v="0"/>
    <n v="0"/>
    <m/>
    <m/>
    <m/>
  </r>
  <r>
    <s v="120604002310-0"/>
    <x v="30"/>
    <n v="342502"/>
    <s v="CPU (TERMINAL OPERADOR 2) (AEJSM)"/>
    <s v="30.04.2013"/>
    <n v="5535637.6699999999"/>
    <n v="5535637.6699999999"/>
    <s v="ZLIN"/>
    <n v="5"/>
    <n v="0"/>
    <n v="0"/>
    <n v="0"/>
    <s v="ZLIN"/>
    <n v="5"/>
    <n v="0"/>
    <n v="0"/>
    <n v="0"/>
    <m/>
    <m/>
    <m/>
  </r>
  <r>
    <s v="120604002310-1"/>
    <x v="30"/>
    <n v="342502"/>
    <s v="MONITOR(TERMINAL OPERADOR 2) (AEJSM"/>
    <s v="30.04.2013"/>
    <n v="5535637.6699999999"/>
    <n v="5535637.6699999999"/>
    <s v="ZLIN"/>
    <n v="5"/>
    <n v="0"/>
    <n v="0"/>
    <n v="0"/>
    <s v="ZLIN"/>
    <n v="5"/>
    <n v="0"/>
    <n v="0"/>
    <n v="0"/>
    <m/>
    <m/>
    <m/>
  </r>
  <r>
    <s v="120604002311-0"/>
    <x v="30"/>
    <n v="342502"/>
    <s v="COMPUTADOR DE INVENTARIOS/COMUNIC. CON CL"/>
    <s v="30.04.2013"/>
    <n v="11071275.33"/>
    <n v="11071275.33"/>
    <s v="ZLIN"/>
    <n v="5"/>
    <n v="0"/>
    <n v="0"/>
    <n v="0"/>
    <s v="ZLIN"/>
    <n v="5"/>
    <n v="0"/>
    <n v="0"/>
    <n v="0"/>
    <m/>
    <m/>
    <m/>
  </r>
  <r>
    <s v="120604002312-0"/>
    <x v="30"/>
    <n v="342502"/>
    <s v="IMPRESORA (AEJSM)"/>
    <s v="30.04.2013"/>
    <n v="222685.76"/>
    <n v="222685.76"/>
    <s v="ZLIN"/>
    <n v="5"/>
    <n v="0"/>
    <n v="0"/>
    <n v="0"/>
    <s v="ZLIN"/>
    <n v="5"/>
    <n v="0"/>
    <n v="0"/>
    <n v="0"/>
    <m/>
    <m/>
    <m/>
  </r>
  <r>
    <s v="120604002313-0"/>
    <x v="30"/>
    <n v="342502"/>
    <s v="IMPRESORA (AEJSM)"/>
    <s v="30.04.2013"/>
    <n v="222685.76"/>
    <n v="222685.76"/>
    <s v="ZLIN"/>
    <n v="5"/>
    <n v="0"/>
    <n v="0"/>
    <n v="0"/>
    <s v="ZLIN"/>
    <n v="5"/>
    <n v="0"/>
    <n v="0"/>
    <n v="0"/>
    <m/>
    <m/>
    <m/>
  </r>
  <r>
    <s v="120604002315-0"/>
    <x v="30"/>
    <n v="342502"/>
    <s v="MONITOR (AEJSM)"/>
    <s v="30.04.2013"/>
    <n v="168608.38"/>
    <n v="168608.38"/>
    <s v="ZLIN"/>
    <n v="5"/>
    <n v="0"/>
    <n v="0"/>
    <n v="0"/>
    <s v="ZLIN"/>
    <n v="5"/>
    <n v="0"/>
    <n v="0"/>
    <n v="0"/>
    <m/>
    <m/>
    <m/>
  </r>
  <r>
    <s v="120604002316-0"/>
    <x v="30"/>
    <n v="342502"/>
    <s v="UPS (AEJSM)"/>
    <s v="30.04.2013"/>
    <n v="37896328.539999999"/>
    <n v="37896328.539999999"/>
    <s v="ZLIN"/>
    <n v="5"/>
    <n v="0"/>
    <n v="0"/>
    <n v="0"/>
    <s v="ZLIN"/>
    <n v="5"/>
    <n v="0"/>
    <n v="0"/>
    <n v="0"/>
    <m/>
    <m/>
    <m/>
  </r>
  <r>
    <s v="120604002317-0"/>
    <x v="30"/>
    <n v="342304"/>
    <s v="Impresoras Facturacion y descarga barcos limon"/>
    <s v="12.06.2013"/>
    <n v="357000"/>
    <n v="357000"/>
    <s v="ZLIN"/>
    <n v="5"/>
    <n v="0"/>
    <n v="0"/>
    <n v="0"/>
    <s v="ZLIN"/>
    <n v="5"/>
    <n v="0"/>
    <n v="0"/>
    <n v="0"/>
    <m/>
    <m/>
    <m/>
  </r>
  <r>
    <s v="120604002318-0"/>
    <x v="30"/>
    <n v="343202"/>
    <s v="Impresoras Facturacion y descarga barcos limon"/>
    <s v="12.06.2013"/>
    <n v="357000"/>
    <n v="357000"/>
    <s v="ZLIN"/>
    <n v="5"/>
    <n v="0"/>
    <n v="0"/>
    <n v="0"/>
    <s v="ZLIN"/>
    <n v="5"/>
    <n v="0"/>
    <n v="0"/>
    <n v="0"/>
    <m/>
    <m/>
    <m/>
  </r>
  <r>
    <s v="120604002320-0"/>
    <x v="30"/>
    <n v="343203"/>
    <s v="Impresoras Facturacion y descarga barcos limon"/>
    <s v="12.06.2013"/>
    <n v="357000"/>
    <n v="357000"/>
    <s v="ZLIN"/>
    <n v="5"/>
    <n v="0"/>
    <n v="0"/>
    <n v="0"/>
    <s v="ZLIN"/>
    <n v="5"/>
    <n v="0"/>
    <n v="0"/>
    <n v="0"/>
    <m/>
    <m/>
    <m/>
  </r>
  <r>
    <s v="120604002321-0"/>
    <x v="30"/>
    <n v="335301"/>
    <s v="IPAD"/>
    <s v="30.05.2013"/>
    <n v="270000"/>
    <n v="270000"/>
    <s v="ZLIN"/>
    <n v="5"/>
    <n v="0"/>
    <n v="0"/>
    <n v="0"/>
    <s v="ZLIN"/>
    <n v="5"/>
    <n v="0"/>
    <n v="0"/>
    <n v="0"/>
    <m/>
    <m/>
    <m/>
  </r>
  <r>
    <s v="120604002323-0"/>
    <x v="30"/>
    <n v="131100"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4-0"/>
    <x v="30"/>
    <n v="332401"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5-0"/>
    <x v="30"/>
    <n v="131100"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7-0"/>
    <x v="30"/>
    <n v="335201"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9-0"/>
    <x v="30"/>
    <n v="213100"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30-0"/>
    <x v="30"/>
    <n v="333401"/>
    <s v="IMPRESORA"/>
    <s v="06.06.2013"/>
    <n v="256487.4"/>
    <n v="256487.4"/>
    <s v="ZLIN"/>
    <n v="5"/>
    <n v="0"/>
    <n v="0"/>
    <n v="0"/>
    <s v="ZLIN"/>
    <n v="5"/>
    <n v="0"/>
    <n v="0"/>
    <n v="0"/>
    <m/>
    <m/>
    <m/>
  </r>
  <r>
    <s v="120604002331-0"/>
    <x v="30"/>
    <n v="321101"/>
    <s v="IMPRESORA"/>
    <s v="01.07.2013"/>
    <n v="2022338.09"/>
    <n v="2022338.09"/>
    <s v="ZLIN"/>
    <n v="5"/>
    <n v="0"/>
    <n v="0"/>
    <n v="0"/>
    <s v="ZLIN"/>
    <n v="5"/>
    <n v="0"/>
    <n v="0"/>
    <n v="0"/>
    <m/>
    <m/>
    <m/>
  </r>
  <r>
    <s v="120604002333-0"/>
    <x v="30"/>
    <n v="213100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38-0"/>
    <x v="30"/>
    <n v="131100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43-0"/>
    <x v="30"/>
    <n v="335203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50-0"/>
    <x v="30"/>
    <n v="341204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52-0"/>
    <x v="30"/>
    <n v="131100"/>
    <s v="COMPUTADORA All IN ONE"/>
    <s v="28.02.2014"/>
    <n v="656071.24"/>
    <n v="656071.24"/>
    <s v="ZLIN"/>
    <n v="5"/>
    <n v="0"/>
    <n v="0"/>
    <n v="0"/>
    <s v="ZLIN"/>
    <n v="5"/>
    <n v="0"/>
    <n v="0"/>
    <n v="0"/>
    <m/>
    <m/>
    <m/>
  </r>
  <r>
    <s v="120604002364-0"/>
    <x v="30"/>
    <n v="341100"/>
    <s v="COMPUTADORA PORTATIL"/>
    <s v="03.07.2013"/>
    <n v="953000"/>
    <n v="953000"/>
    <s v="ZLIN"/>
    <n v="5"/>
    <n v="0"/>
    <n v="0"/>
    <n v="0"/>
    <s v="ZLIN"/>
    <n v="5"/>
    <n v="0"/>
    <n v="0"/>
    <n v="0"/>
    <m/>
    <m/>
    <m/>
  </r>
  <r>
    <s v="120604002365-0"/>
    <x v="30"/>
    <n v="341100"/>
    <s v="IMPRESORA"/>
    <s v="08.07.2013"/>
    <n v="385551.5"/>
    <n v="385551.5"/>
    <s v="ZLIN"/>
    <n v="5"/>
    <n v="0"/>
    <n v="0"/>
    <n v="0"/>
    <s v="ZLIN"/>
    <n v="5"/>
    <n v="0"/>
    <n v="0"/>
    <n v="0"/>
    <m/>
    <m/>
    <m/>
  </r>
  <r>
    <s v="120604002366-0"/>
    <x v="30"/>
    <n v="334303"/>
    <s v="Impresora Etiquetas Almacen Limón CodigoBarrasSAP"/>
    <s v="15.07.2013"/>
    <n v="1012341.12"/>
    <n v="1012341.12"/>
    <s v="ZLIN"/>
    <n v="5"/>
    <n v="0"/>
    <n v="0"/>
    <n v="0"/>
    <s v="ZLIN"/>
    <n v="5"/>
    <n v="0"/>
    <n v="0"/>
    <n v="0"/>
    <m/>
    <m/>
    <m/>
  </r>
  <r>
    <s v="120604002367-0"/>
    <x v="30"/>
    <n v="334302"/>
    <s v="TABLET (ALMACEN)"/>
    <s v="23.10.2013"/>
    <n v="928261.81"/>
    <n v="928261.81"/>
    <s v="ZLIN"/>
    <n v="5"/>
    <n v="0"/>
    <n v="0"/>
    <n v="0"/>
    <s v="ZLIN"/>
    <n v="5"/>
    <n v="0"/>
    <n v="0"/>
    <n v="0"/>
    <m/>
    <m/>
    <m/>
  </r>
  <r>
    <s v="120604002368-0"/>
    <x v="30"/>
    <n v="341102"/>
    <s v="TABLET (ALMACEN)"/>
    <s v="23.10.2013"/>
    <n v="928261.81"/>
    <n v="928261.81"/>
    <s v="ZLIN"/>
    <n v="5"/>
    <n v="0"/>
    <n v="0"/>
    <n v="0"/>
    <s v="ZLIN"/>
    <n v="5"/>
    <n v="0"/>
    <n v="0"/>
    <n v="0"/>
    <m/>
    <m/>
    <m/>
  </r>
  <r>
    <s v="120604002369-0"/>
    <x v="30"/>
    <n v="334302"/>
    <s v="TABLET (ALMACEN)"/>
    <s v="23.10.2013"/>
    <n v="928261.81"/>
    <n v="928261.81"/>
    <s v="ZLIN"/>
    <n v="5"/>
    <n v="0"/>
    <n v="0"/>
    <n v="0"/>
    <s v="ZLIN"/>
    <n v="5"/>
    <n v="0"/>
    <n v="0"/>
    <n v="0"/>
    <m/>
    <m/>
    <m/>
  </r>
  <r>
    <s v="120604002370-0"/>
    <x v="30"/>
    <n v="334302"/>
    <s v="TABLET (ALMACEN)"/>
    <s v="23.10.2013"/>
    <n v="928261.81"/>
    <n v="928261.81"/>
    <s v="ZLIN"/>
    <n v="5"/>
    <n v="0"/>
    <n v="0"/>
    <n v="0"/>
    <s v="ZLIN"/>
    <n v="5"/>
    <n v="0"/>
    <n v="0"/>
    <n v="0"/>
    <m/>
    <m/>
    <m/>
  </r>
  <r>
    <s v="120604002371-0"/>
    <x v="30"/>
    <n v="334302"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2-0"/>
    <x v="30"/>
    <n v="334302"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3-0"/>
    <x v="30"/>
    <n v="334303"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4-0"/>
    <x v="30"/>
    <n v="334303"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5-0"/>
    <x v="30"/>
    <n v="334303"/>
    <s v="TABLET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6-0"/>
    <x v="30"/>
    <n v="334303"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7-0"/>
    <x v="30"/>
    <n v="213301"/>
    <s v="ESCANER"/>
    <s v="18.10.2013"/>
    <n v="10925805.02"/>
    <n v="10925805.02"/>
    <s v="ZLIN"/>
    <n v="5"/>
    <n v="0"/>
    <n v="0"/>
    <n v="0"/>
    <s v="ZLIN"/>
    <n v="5"/>
    <n v="0"/>
    <n v="0"/>
    <n v="0"/>
    <m/>
    <m/>
    <m/>
  </r>
  <r>
    <s v="120604002379-0"/>
    <x v="30"/>
    <n v="333401"/>
    <s v="ESCANER"/>
    <s v="18.10.2013"/>
    <n v="1130105.6599999999"/>
    <n v="1130105.6599999999"/>
    <s v="ZLIN"/>
    <n v="5"/>
    <n v="0"/>
    <n v="0"/>
    <n v="0"/>
    <s v="ZLIN"/>
    <n v="5"/>
    <n v="0"/>
    <n v="0"/>
    <n v="0"/>
    <m/>
    <m/>
    <m/>
  </r>
  <r>
    <s v="120604002380-0"/>
    <x v="30"/>
    <n v="341204"/>
    <s v="ESCANER"/>
    <s v="26.11.2013"/>
    <n v="1458366.7"/>
    <n v="1458366.7"/>
    <s v="ZLIN"/>
    <n v="5"/>
    <n v="0"/>
    <n v="0"/>
    <n v="0"/>
    <s v="ZLIN"/>
    <n v="5"/>
    <n v="0"/>
    <n v="0"/>
    <n v="0"/>
    <m/>
    <m/>
    <m/>
  </r>
  <r>
    <s v="120604002381-0"/>
    <x v="30"/>
    <n v="321201"/>
    <s v="ESCANER"/>
    <s v="28.02.2014"/>
    <n v="1458366.7"/>
    <n v="1458366.7"/>
    <s v="ZLIN"/>
    <n v="5"/>
    <n v="0"/>
    <n v="0"/>
    <n v="0"/>
    <s v="ZLIN"/>
    <n v="5"/>
    <n v="0"/>
    <n v="0"/>
    <n v="0"/>
    <m/>
    <m/>
    <m/>
  </r>
  <r>
    <s v="120604002382-0"/>
    <x v="30"/>
    <n v="341204"/>
    <s v="ESCANER"/>
    <s v="28.02.2014"/>
    <n v="1458366.7"/>
    <n v="1458366.7"/>
    <s v="ZLIN"/>
    <n v="5"/>
    <n v="0"/>
    <n v="0"/>
    <n v="0"/>
    <s v="ZLIN"/>
    <n v="5"/>
    <n v="0"/>
    <n v="0"/>
    <n v="0"/>
    <m/>
    <m/>
    <m/>
  </r>
  <r>
    <s v="120604002383-0"/>
    <x v="30"/>
    <n v="341204"/>
    <s v="ESCANER"/>
    <s v="28.02.2014"/>
    <n v="1458366.7"/>
    <n v="1458366.7"/>
    <s v="ZLIN"/>
    <n v="5"/>
    <n v="0"/>
    <n v="0"/>
    <n v="0"/>
    <s v="ZLIN"/>
    <n v="5"/>
    <n v="0"/>
    <n v="0"/>
    <n v="0"/>
    <m/>
    <m/>
    <m/>
  </r>
  <r>
    <s v="120604002384-0"/>
    <x v="30"/>
    <n v="341204"/>
    <s v="ESCANER"/>
    <s v="28.02.2014"/>
    <n v="1458366.7"/>
    <n v="1458366.7"/>
    <s v="ZLIN"/>
    <n v="5"/>
    <n v="0"/>
    <n v="0"/>
    <n v="0"/>
    <s v="ZLIN"/>
    <n v="5"/>
    <n v="0"/>
    <n v="0"/>
    <n v="0"/>
    <m/>
    <m/>
    <m/>
  </r>
  <r>
    <s v="120604002385-0"/>
    <x v="30"/>
    <n v="341204"/>
    <s v="IMPRESORA TERMICA"/>
    <s v="01.11.2013"/>
    <n v="1490821.2"/>
    <n v="1490821.2"/>
    <s v="ZLIN"/>
    <n v="5"/>
    <n v="0"/>
    <n v="0"/>
    <n v="0"/>
    <s v="ZLIN"/>
    <n v="5"/>
    <n v="0"/>
    <n v="0"/>
    <n v="0"/>
    <m/>
    <m/>
    <m/>
  </r>
  <r>
    <s v="120604002391-0"/>
    <x v="30"/>
    <n v="213201"/>
    <s v="Disco de 146 10 K  507125-B21"/>
    <s v="23.09.2013"/>
    <n v="364032"/>
    <n v="364032"/>
    <s v="ZLIN"/>
    <n v="5"/>
    <n v="0"/>
    <n v="0"/>
    <n v="0"/>
    <s v="ZLIN"/>
    <n v="5"/>
    <n v="0"/>
    <n v="0"/>
    <n v="0"/>
    <m/>
    <m/>
    <m/>
  </r>
  <r>
    <s v="120604002393-0"/>
    <x v="30"/>
    <n v="334303"/>
    <s v="TABLETA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94-0"/>
    <x v="30"/>
    <n v="323303"/>
    <s v="TABLETA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95-0"/>
    <x v="30"/>
    <n v="335302"/>
    <s v="TABLETA"/>
    <s v="23.10.2013"/>
    <n v="916210.05"/>
    <n v="916210.05"/>
    <s v="ZLIN"/>
    <n v="5"/>
    <n v="0"/>
    <n v="0"/>
    <n v="0"/>
    <s v="ZLIN"/>
    <n v="5"/>
    <n v="0"/>
    <n v="0"/>
    <n v="0"/>
    <m/>
    <m/>
    <m/>
  </r>
  <r>
    <s v="120604002396-0"/>
    <x v="30"/>
    <n v="342302"/>
    <s v="UPS 6KVA - Equipo de alimentación ininterrumpida"/>
    <s v="21.11.2013"/>
    <n v="3825734.78"/>
    <n v="3825734.78"/>
    <s v="ZLIN"/>
    <n v="5"/>
    <n v="0"/>
    <n v="0"/>
    <n v="0"/>
    <s v="ZLIN"/>
    <n v="5"/>
    <n v="0"/>
    <n v="0"/>
    <n v="0"/>
    <m/>
    <m/>
    <m/>
  </r>
  <r>
    <s v="120604002402-0"/>
    <x v="30"/>
    <n v="341102"/>
    <s v="Monitor con teclado para Racks CD"/>
    <s v="28.11.2013"/>
    <n v="3612636.28"/>
    <n v="3612636.28"/>
    <s v="ZLIN"/>
    <n v="5"/>
    <n v="0"/>
    <n v="0"/>
    <n v="0"/>
    <s v="ZLIN"/>
    <n v="5"/>
    <n v="0"/>
    <n v="0"/>
    <n v="0"/>
    <m/>
    <m/>
    <m/>
  </r>
  <r>
    <s v="120604002403-0"/>
    <x v="30"/>
    <n v="341100"/>
    <s v="Monitor con teclado para Racks CD"/>
    <s v="28.11.2013"/>
    <n v="3612636.28"/>
    <n v="3612636.28"/>
    <s v="ZLIN"/>
    <n v="5"/>
    <n v="0"/>
    <n v="0"/>
    <n v="0"/>
    <s v="ZLIN"/>
    <n v="5"/>
    <n v="0"/>
    <n v="0"/>
    <n v="0"/>
    <m/>
    <m/>
    <m/>
  </r>
  <r>
    <s v="120604002404-0"/>
    <x v="30"/>
    <n v="341100"/>
    <s v="Monitor con teclado para Racks CD"/>
    <s v="28.11.2013"/>
    <n v="3612636.28"/>
    <n v="3612636.28"/>
    <s v="ZLIN"/>
    <n v="5"/>
    <n v="0"/>
    <n v="0"/>
    <n v="0"/>
    <s v="ZLIN"/>
    <n v="5"/>
    <n v="0"/>
    <n v="0"/>
    <n v="0"/>
    <m/>
    <m/>
    <m/>
  </r>
  <r>
    <s v="120604002405-0"/>
    <x v="30"/>
    <n v="341100"/>
    <s v="Monitor con teclado para Racks CD"/>
    <s v="28.11.2013"/>
    <n v="3612636.28"/>
    <n v="3612636.28"/>
    <s v="ZLIN"/>
    <n v="5"/>
    <n v="0"/>
    <n v="0"/>
    <n v="0"/>
    <s v="ZLIN"/>
    <n v="5"/>
    <n v="0"/>
    <n v="0"/>
    <n v="0"/>
    <m/>
    <m/>
    <m/>
  </r>
  <r>
    <s v="120604002406-0"/>
    <x v="30"/>
    <n v="341102"/>
    <s v="CUNA PARA TABLETA MOVIL"/>
    <s v="23.10.2013"/>
    <n v="162911.99"/>
    <n v="162911.99"/>
    <s v="ZLIN"/>
    <n v="5"/>
    <n v="0"/>
    <n v="0"/>
    <n v="0"/>
    <s v="ZLIN"/>
    <n v="5"/>
    <n v="0"/>
    <n v="0"/>
    <n v="0"/>
    <m/>
    <m/>
    <m/>
  </r>
  <r>
    <s v="120604002407-0"/>
    <x v="30"/>
    <n v="341102"/>
    <s v="CUNA PARA TABLETA MOVIL"/>
    <s v="23.10.2013"/>
    <n v="488751.03"/>
    <n v="488751.03"/>
    <s v="ZLIN"/>
    <n v="5"/>
    <n v="0"/>
    <n v="0"/>
    <n v="0"/>
    <s v="ZLIN"/>
    <n v="5"/>
    <n v="0"/>
    <n v="0"/>
    <n v="0"/>
    <m/>
    <m/>
    <m/>
  </r>
  <r>
    <s v="120604002410-0"/>
    <x v="30"/>
    <n v="323304"/>
    <s v="ESCANER"/>
    <s v="05.09.2013"/>
    <n v="539444.51"/>
    <n v="539444.51"/>
    <s v="ZLIN"/>
    <n v="5"/>
    <n v="0"/>
    <n v="0"/>
    <n v="0"/>
    <s v="ZLIN"/>
    <n v="5"/>
    <n v="0"/>
    <n v="0"/>
    <n v="0"/>
    <m/>
    <m/>
    <m/>
  </r>
  <r>
    <s v="120604002411-0"/>
    <x v="30"/>
    <n v="341102"/>
    <s v="SERVIDOR"/>
    <s v="26.11.2013"/>
    <n v="3805681.77"/>
    <n v="3805681.77"/>
    <s v="ZLIN"/>
    <n v="5"/>
    <n v="0"/>
    <n v="0"/>
    <n v="0"/>
    <s v="ZLIN"/>
    <n v="5"/>
    <n v="0"/>
    <n v="0"/>
    <n v="0"/>
    <m/>
    <m/>
    <m/>
  </r>
  <r>
    <s v="120604002412-0"/>
    <x v="30"/>
    <n v="341102"/>
    <s v="SERVIDOR"/>
    <s v="26.11.2013"/>
    <n v="3805681.77"/>
    <n v="3805681.77"/>
    <s v="ZLIN"/>
    <n v="5"/>
    <n v="0"/>
    <n v="0"/>
    <n v="0"/>
    <s v="ZLIN"/>
    <n v="5"/>
    <n v="0"/>
    <n v="0"/>
    <n v="0"/>
    <m/>
    <m/>
    <m/>
  </r>
  <r>
    <s v="120604002413-0"/>
    <x v="30"/>
    <n v="341102"/>
    <s v="SERVIDOR"/>
    <s v="26.11.2013"/>
    <n v="3805681.77"/>
    <n v="3805681.77"/>
    <s v="ZLIN"/>
    <n v="5"/>
    <n v="0"/>
    <n v="0"/>
    <n v="0"/>
    <s v="ZLIN"/>
    <n v="5"/>
    <n v="0"/>
    <n v="0"/>
    <n v="0"/>
    <m/>
    <m/>
    <m/>
  </r>
  <r>
    <s v="120604002414-0"/>
    <x v="30"/>
    <n v="341102"/>
    <s v="SERVIDOR"/>
    <s v="26.11.2013"/>
    <n v="3805681.77"/>
    <n v="3805681.77"/>
    <s v="ZLIN"/>
    <n v="5"/>
    <n v="0"/>
    <n v="0"/>
    <n v="0"/>
    <s v="ZLIN"/>
    <n v="5"/>
    <n v="0"/>
    <n v="0"/>
    <n v="0"/>
    <m/>
    <m/>
    <m/>
  </r>
  <r>
    <s v="120604002415-0"/>
    <x v="30"/>
    <n v="341102"/>
    <s v="SERVIDOR"/>
    <s v="26.11.2013"/>
    <n v="3805671.75"/>
    <n v="3805671.75"/>
    <s v="ZLIN"/>
    <n v="5"/>
    <n v="0"/>
    <n v="0"/>
    <n v="0"/>
    <s v="ZLIN"/>
    <n v="5"/>
    <n v="0"/>
    <n v="0"/>
    <n v="0"/>
    <m/>
    <m/>
    <m/>
  </r>
  <r>
    <s v="120604002416-0"/>
    <x v="30"/>
    <n v="213301"/>
    <s v="tablet Surface windows 8 pro"/>
    <s v="04.09.2013"/>
    <n v="848517"/>
    <n v="848517"/>
    <s v="ZLIN"/>
    <n v="5"/>
    <n v="0"/>
    <n v="0"/>
    <n v="0"/>
    <s v="ZLIN"/>
    <n v="5"/>
    <n v="0"/>
    <n v="0"/>
    <n v="0"/>
    <m/>
    <m/>
    <m/>
  </r>
  <r>
    <s v="120604002437-0"/>
    <x v="30"/>
    <n v="344202"/>
    <s v="COMPUTADORA PORTATIL"/>
    <s v="31.12.2014"/>
    <n v="1530669.72"/>
    <n v="1530669.72"/>
    <s v="ZLIN"/>
    <n v="5"/>
    <n v="0"/>
    <n v="0"/>
    <n v="0"/>
    <s v="ZLIN"/>
    <n v="5"/>
    <n v="0"/>
    <n v="0"/>
    <n v="0"/>
    <m/>
    <m/>
    <m/>
  </r>
  <r>
    <s v="120604002438-0"/>
    <x v="30"/>
    <n v="344202"/>
    <s v="COMPUTADORA PORTATIL"/>
    <s v="31.12.2014"/>
    <n v="1530669.72"/>
    <n v="1530669.72"/>
    <s v="ZLIN"/>
    <n v="5"/>
    <n v="0"/>
    <n v="0"/>
    <n v="0"/>
    <s v="ZLIN"/>
    <n v="5"/>
    <n v="0"/>
    <n v="0"/>
    <n v="0"/>
    <m/>
    <m/>
    <m/>
  </r>
  <r>
    <s v="120604002453-0"/>
    <x v="30"/>
    <n v="131100"/>
    <s v="Ipad 64 GB 4th Generacion"/>
    <s v="16.09.2013"/>
    <n v="568303.80000000005"/>
    <n v="568303.80000000005"/>
    <s v="ZLIN"/>
    <n v="5"/>
    <n v="0"/>
    <n v="0"/>
    <n v="0"/>
    <s v="ZLIN"/>
    <n v="5"/>
    <n v="0"/>
    <n v="0"/>
    <n v="0"/>
    <m/>
    <m/>
    <m/>
  </r>
  <r>
    <s v="120604002454-0"/>
    <x v="30"/>
    <n v="213201"/>
    <s v="Docking Station"/>
    <s v="26.09.2013"/>
    <n v="120000"/>
    <n v="120000"/>
    <s v="ZLIN"/>
    <n v="5"/>
    <n v="0"/>
    <n v="0"/>
    <n v="0"/>
    <s v="ZLIN"/>
    <n v="5"/>
    <n v="0"/>
    <n v="0"/>
    <n v="0"/>
    <m/>
    <m/>
    <m/>
  </r>
  <r>
    <s v="120604002457-0"/>
    <x v="30"/>
    <n v="332201"/>
    <s v="IMPRESORA DE CARNET"/>
    <s v="06.05.2014"/>
    <n v="2458312.7400000002"/>
    <n v="2458312.7400000002"/>
    <s v="ZLIN"/>
    <n v="5"/>
    <n v="0"/>
    <n v="0"/>
    <n v="0"/>
    <s v="ZLIN"/>
    <n v="5"/>
    <n v="0"/>
    <n v="0"/>
    <n v="0"/>
    <m/>
    <m/>
    <m/>
  </r>
  <r>
    <s v="120604002458-0"/>
    <x v="30"/>
    <n v="332201"/>
    <s v="IMPRESORA DE CARNET"/>
    <s v="06.05.2014"/>
    <n v="2458312.7400000002"/>
    <n v="2458312.7400000002"/>
    <s v="ZLIN"/>
    <n v="5"/>
    <n v="0"/>
    <n v="0"/>
    <n v="0"/>
    <s v="ZLIN"/>
    <n v="5"/>
    <n v="0"/>
    <n v="0"/>
    <n v="0"/>
    <m/>
    <m/>
    <m/>
  </r>
  <r>
    <s v="120604002459-0"/>
    <x v="30"/>
    <n v="321102"/>
    <s v="DISCO DURO (CENTRAL TELEF. REF)"/>
    <s v="16.10.2013"/>
    <n v="307347.77"/>
    <n v="307347.77"/>
    <s v="ZLIN"/>
    <n v="5"/>
    <n v="0"/>
    <n v="0"/>
    <n v="0"/>
    <s v="ZLIN"/>
    <n v="5"/>
    <n v="0"/>
    <n v="0"/>
    <n v="0"/>
    <m/>
    <m/>
    <m/>
  </r>
  <r>
    <s v="120604002460-0"/>
    <x v="30"/>
    <n v="321102"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1-0"/>
    <x v="30"/>
    <n v="321102"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2-0"/>
    <x v="30"/>
    <n v="321102"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3-0"/>
    <x v="30"/>
    <n v="321102"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4-0"/>
    <x v="30"/>
    <n v="321102"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5-0"/>
    <x v="30"/>
    <n v="342506"/>
    <s v="IMPRESORA"/>
    <s v="23.10.2013"/>
    <n v="257809.5"/>
    <n v="257809.5"/>
    <s v="ZLIN"/>
    <n v="5"/>
    <n v="0"/>
    <n v="0"/>
    <n v="0"/>
    <s v="ZLIN"/>
    <n v="5"/>
    <n v="0"/>
    <n v="0"/>
    <n v="0"/>
    <m/>
    <m/>
    <m/>
  </r>
  <r>
    <s v="120604002477-0"/>
    <x v="30"/>
    <n v="344207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79-0"/>
    <x v="30"/>
    <n v="344201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0-0"/>
    <x v="30"/>
    <n v="344302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1-0"/>
    <x v="30"/>
    <n v="322302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2-0"/>
    <x v="30"/>
    <n v="344206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4-0"/>
    <x v="30"/>
    <n v="344207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5-0"/>
    <x v="30"/>
    <n v="321201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6-0"/>
    <x v="30"/>
    <n v="344207"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7-0"/>
    <x v="30"/>
    <n v="344208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8-0"/>
    <x v="30"/>
    <n v="344209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9-0"/>
    <x v="30"/>
    <n v="32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0-0"/>
    <x v="30"/>
    <n v="32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1-0"/>
    <x v="30"/>
    <n v="344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2-0"/>
    <x v="30"/>
    <n v="32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3-0"/>
    <x v="30"/>
    <n v="344203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4-0"/>
    <x v="30"/>
    <n v="323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5-0"/>
    <x v="30"/>
    <n v="213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7-0"/>
    <x v="30"/>
    <n v="344303"/>
    <s v="TABLET"/>
    <s v="23.12.2013"/>
    <n v="441068.98"/>
    <n v="0"/>
    <s v="ZLIN"/>
    <n v="5"/>
    <n v="0"/>
    <n v="0"/>
    <n v="0"/>
    <s v="ZLIN"/>
    <n v="5"/>
    <n v="0"/>
    <n v="0"/>
    <n v="0"/>
    <m/>
    <m/>
    <m/>
  </r>
  <r>
    <s v="120604002498-0"/>
    <x v="30"/>
    <n v="323305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9-0"/>
    <x v="30"/>
    <n v="34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0-0"/>
    <x v="30"/>
    <n v="334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1-0"/>
    <x v="30"/>
    <n v="3335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2-0"/>
    <x v="30"/>
    <n v="34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3-0"/>
    <x v="30"/>
    <n v="133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4-0"/>
    <x v="30"/>
    <n v="343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5-0"/>
    <x v="30"/>
    <n v="335303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6-0"/>
    <x v="30"/>
    <n v="342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7-0"/>
    <x v="30"/>
    <n v="321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8-0"/>
    <x v="30"/>
    <n v="3232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9-0"/>
    <x v="30"/>
    <n v="335303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0-0"/>
    <x v="30"/>
    <n v="3211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1-0"/>
    <x v="30"/>
    <n v="323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2-0"/>
    <x v="30"/>
    <n v="332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3-0"/>
    <x v="30"/>
    <n v="3342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4-0"/>
    <x v="30"/>
    <n v="323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5-0"/>
    <x v="30"/>
    <n v="344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6-0"/>
    <x v="30"/>
    <n v="322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7-0"/>
    <x v="30"/>
    <n v="213100"/>
    <s v="IPAD32GB+WI-FI+4G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8-0"/>
    <x v="30"/>
    <n v="134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9-0"/>
    <x v="30"/>
    <n v="323100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1-0"/>
    <x v="30"/>
    <n v="344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2-0"/>
    <x v="30"/>
    <n v="322302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3-0"/>
    <x v="30"/>
    <n v="3212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4-0"/>
    <x v="30"/>
    <n v="1333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5-0"/>
    <x v="30"/>
    <n v="321201"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6-0"/>
    <x v="30"/>
    <n v="322301"/>
    <s v="TABLET"/>
    <s v="23.12.2013"/>
    <n v="441013.68"/>
    <n v="441013.68"/>
    <s v="ZLIN"/>
    <n v="5"/>
    <n v="0"/>
    <n v="0"/>
    <n v="0"/>
    <s v="ZLIN"/>
    <n v="5"/>
    <n v="0"/>
    <n v="0"/>
    <n v="0"/>
    <m/>
    <m/>
    <m/>
  </r>
  <r>
    <s v="120604002527-0"/>
    <x v="30"/>
    <n v="321201"/>
    <s v="TABLET"/>
    <s v="23.12.2013"/>
    <n v="611891.47"/>
    <n v="611891.47"/>
    <s v="ZLIN"/>
    <n v="5"/>
    <n v="0"/>
    <n v="0"/>
    <n v="0"/>
    <s v="ZLIN"/>
    <n v="5"/>
    <n v="0"/>
    <n v="0"/>
    <n v="0"/>
    <m/>
    <m/>
    <m/>
  </r>
  <r>
    <s v="120604002528-0"/>
    <x v="30"/>
    <n v="321102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29-0"/>
    <x v="30"/>
    <n v="333201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0-0"/>
    <x v="30"/>
    <n v="332401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1-0"/>
    <x v="30"/>
    <n v="333100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2-0"/>
    <x v="30"/>
    <n v="344303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3-0"/>
    <x v="30"/>
    <n v="342303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4-0"/>
    <x v="30"/>
    <n v="342501"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5-0"/>
    <x v="30"/>
    <n v="323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36-0"/>
    <x v="30"/>
    <n v="3325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37-0"/>
    <x v="30"/>
    <n v="32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38-0"/>
    <x v="30"/>
    <n v="323303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39-0"/>
    <x v="30"/>
    <n v="323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0-0"/>
    <x v="30"/>
    <n v="321102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1-0"/>
    <x v="30"/>
    <n v="323305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2-0"/>
    <x v="30"/>
    <n v="214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3-0"/>
    <x v="30"/>
    <n v="322314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4-0"/>
    <x v="30"/>
    <n v="323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5-0"/>
    <x v="30"/>
    <n v="323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6-0"/>
    <x v="30"/>
    <n v="32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7-0"/>
    <x v="30"/>
    <n v="34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8-0"/>
    <x v="30"/>
    <n v="322314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9-0"/>
    <x v="30"/>
    <n v="323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0-0"/>
    <x v="30"/>
    <n v="32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1-0"/>
    <x v="30"/>
    <n v="344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2-0"/>
    <x v="30"/>
    <n v="213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3-0"/>
    <x v="30"/>
    <n v="213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4-0"/>
    <x v="30"/>
    <n v="133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5-0"/>
    <x v="30"/>
    <n v="213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6-0"/>
    <x v="30"/>
    <n v="213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7-0"/>
    <x v="30"/>
    <n v="344201"/>
    <s v="TABLET"/>
    <s v="23.12.2013"/>
    <n v="561616.43999999994"/>
    <n v="56161.639999999956"/>
    <s v="ZLIN"/>
    <n v="5"/>
    <n v="0"/>
    <n v="0"/>
    <n v="0"/>
    <s v="ZLIN"/>
    <n v="5"/>
    <n v="0"/>
    <n v="0"/>
    <n v="0"/>
    <m/>
    <m/>
    <m/>
  </r>
  <r>
    <s v="120604002558-0"/>
    <x v="30"/>
    <n v="336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9-0"/>
    <x v="30"/>
    <n v="1351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0-0"/>
    <x v="30"/>
    <n v="344302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1-0"/>
    <x v="30"/>
    <n v="341102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2-0"/>
    <x v="30"/>
    <n v="213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4-0"/>
    <x v="30"/>
    <n v="32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5-0"/>
    <x v="30"/>
    <n v="315100"/>
    <s v="TABLET"/>
    <s v="23.12.2013"/>
    <n v="561541.04"/>
    <n v="561541.04"/>
    <s v="ZLIN"/>
    <n v="5"/>
    <n v="0"/>
    <n v="0"/>
    <n v="0"/>
    <s v="ZLIN"/>
    <n v="5"/>
    <n v="0"/>
    <n v="0"/>
    <n v="0"/>
    <m/>
    <m/>
    <m/>
  </r>
  <r>
    <s v="120604002566-0"/>
    <x v="30"/>
    <n v="331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7-0"/>
    <x v="30"/>
    <n v="3212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8-0"/>
    <x v="30"/>
    <n v="135103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9-0"/>
    <x v="30"/>
    <n v="335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0-0"/>
    <x v="30"/>
    <n v="213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1-0"/>
    <x v="30"/>
    <n v="322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2-0"/>
    <x v="30"/>
    <n v="344203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3-0"/>
    <x v="30"/>
    <n v="134100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4-0"/>
    <x v="30"/>
    <n v="322301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5-0"/>
    <x v="30"/>
    <n v="344206"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6-0"/>
    <x v="30"/>
    <n v="213301"/>
    <s v="IPAD32GB+WI-FI+4G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7-0"/>
    <x v="30"/>
    <n v="213301"/>
    <s v="Tableta para Firmar Firma Digital"/>
    <s v="11.11.2013"/>
    <n v="295400"/>
    <n v="295400"/>
    <s v="ZLIN"/>
    <n v="5"/>
    <n v="0"/>
    <n v="0"/>
    <n v="0"/>
    <s v="ZLIN"/>
    <n v="5"/>
    <n v="0"/>
    <n v="0"/>
    <n v="0"/>
    <m/>
    <m/>
    <m/>
  </r>
  <r>
    <s v="120604002578-0"/>
    <x v="30"/>
    <n v="213301"/>
    <s v="SCANNER"/>
    <s v="11.11.2013"/>
    <n v="477532.15999999997"/>
    <n v="477532.15999999997"/>
    <s v="ZLIN"/>
    <n v="5"/>
    <n v="0"/>
    <n v="0"/>
    <n v="0"/>
    <s v="ZLIN"/>
    <n v="5"/>
    <n v="0"/>
    <n v="0"/>
    <n v="0"/>
    <m/>
    <m/>
    <m/>
  </r>
  <r>
    <s v="120604002579-0"/>
    <x v="30"/>
    <n v="342100"/>
    <s v="Lite show dispositivo proyectar inalámbrico"/>
    <s v="28.11.2013"/>
    <n v="191250"/>
    <n v="191250"/>
    <s v="ZLIN"/>
    <n v="5"/>
    <n v="0"/>
    <n v="0"/>
    <n v="0"/>
    <s v="ZLIN"/>
    <n v="5"/>
    <n v="0"/>
    <n v="0"/>
    <n v="0"/>
    <m/>
    <m/>
    <m/>
  </r>
  <r>
    <s v="120604002580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1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2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3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4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5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6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7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8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89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90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91-0"/>
    <x v="30"/>
    <n v="213201"/>
    <s v="SERVIDOR DL360 G6 HG"/>
    <s v="28.02.2014"/>
    <n v="6854551.8799999999"/>
    <n v="6854551.8799999999"/>
    <s v="ZLIN"/>
    <n v="5"/>
    <n v="0"/>
    <n v="0"/>
    <n v="0"/>
    <s v="ZLIN"/>
    <n v="5"/>
    <n v="0"/>
    <n v="0"/>
    <n v="0"/>
    <m/>
    <m/>
    <m/>
  </r>
  <r>
    <s v="120604002592-0"/>
    <x v="30"/>
    <n v="341102"/>
    <s v="RACK (BASTIDOR)"/>
    <s v="28.02.2014"/>
    <n v="2546415.25"/>
    <n v="1822332.54"/>
    <s v="ZLIN"/>
    <n v="10"/>
    <n v="0"/>
    <n v="0"/>
    <n v="0"/>
    <s v="ZLIN"/>
    <n v="5"/>
    <n v="0"/>
    <n v="0"/>
    <n v="0"/>
    <m/>
    <m/>
    <m/>
  </r>
  <r>
    <s v="120604002593-0"/>
    <x v="30"/>
    <n v="341102"/>
    <s v="ENCLOSURE"/>
    <s v="28.02.2014"/>
    <n v="20877257.050000001"/>
    <n v="20877257.050000001"/>
    <s v="ZLIN"/>
    <n v="5"/>
    <n v="0"/>
    <n v="0"/>
    <n v="0"/>
    <s v="ZLIN"/>
    <n v="5"/>
    <n v="0"/>
    <n v="0"/>
    <n v="0"/>
    <m/>
    <m/>
    <m/>
  </r>
  <r>
    <s v="120604002594-0"/>
    <x v="30"/>
    <n v="341102"/>
    <s v="SERVIDOR DL360 G6"/>
    <s v="28.02.2014"/>
    <n v="7746821.5300000003"/>
    <n v="7746821.5300000003"/>
    <s v="ZLIN"/>
    <n v="5"/>
    <n v="0"/>
    <n v="0"/>
    <n v="0"/>
    <s v="ZLIN"/>
    <n v="5"/>
    <n v="0"/>
    <n v="0"/>
    <n v="0"/>
    <m/>
    <m/>
    <m/>
  </r>
  <r>
    <s v="120604002595-0"/>
    <x v="30"/>
    <n v="341102"/>
    <s v="SERVIDOR DL360 G6"/>
    <s v="28.02.2014"/>
    <n v="7746821.5300000003"/>
    <n v="7746821.5300000003"/>
    <s v="ZLIN"/>
    <n v="5"/>
    <n v="0"/>
    <n v="0"/>
    <n v="0"/>
    <s v="ZLIN"/>
    <n v="5"/>
    <n v="0"/>
    <n v="0"/>
    <n v="0"/>
    <m/>
    <m/>
    <m/>
  </r>
  <r>
    <s v="120604002596-0"/>
    <x v="30"/>
    <n v="341102"/>
    <s v="SERVIDOR DL360 G6"/>
    <s v="28.02.2014"/>
    <n v="7746821.5300000003"/>
    <n v="7746821.5300000003"/>
    <s v="ZLIN"/>
    <n v="5"/>
    <n v="0"/>
    <n v="0"/>
    <n v="0"/>
    <s v="ZLIN"/>
    <n v="5"/>
    <n v="0"/>
    <n v="0"/>
    <n v="0"/>
    <m/>
    <m/>
    <m/>
  </r>
  <r>
    <s v="120604002597-0"/>
    <x v="30"/>
    <n v="341102"/>
    <s v="SERVIDOR DL360 G6"/>
    <s v="28.02.2014"/>
    <n v="7746821.5300000003"/>
    <n v="7746821.5300000003"/>
    <s v="ZLIN"/>
    <n v="5"/>
    <n v="0"/>
    <n v="0"/>
    <n v="0"/>
    <s v="ZLIN"/>
    <n v="5"/>
    <n v="0"/>
    <n v="0"/>
    <n v="0"/>
    <m/>
    <m/>
    <m/>
  </r>
  <r>
    <s v="120604002598-0"/>
    <x v="30"/>
    <n v="213201"/>
    <s v="SERVIDOR DL360 G6"/>
    <s v="28.02.2014"/>
    <n v="4938113.63"/>
    <n v="4938113.63"/>
    <s v="ZLIN"/>
    <n v="5"/>
    <n v="0"/>
    <n v="0"/>
    <n v="0"/>
    <s v="ZLIN"/>
    <n v="5"/>
    <n v="0"/>
    <n v="0"/>
    <n v="0"/>
    <m/>
    <m/>
    <m/>
  </r>
  <r>
    <s v="120604002598-1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598-2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599-0"/>
    <x v="30"/>
    <n v="213201"/>
    <s v="SERVIDOR DL360 G6"/>
    <s v="28.02.2014"/>
    <n v="4938113.63"/>
    <n v="4938113.63"/>
    <s v="ZLIN"/>
    <n v="5"/>
    <n v="0"/>
    <n v="0"/>
    <n v="0"/>
    <s v="ZLIN"/>
    <n v="5"/>
    <n v="0"/>
    <n v="0"/>
    <n v="0"/>
    <m/>
    <m/>
    <m/>
  </r>
  <r>
    <s v="120604002599-1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599-2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0-0"/>
    <x v="30"/>
    <n v="213201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0-1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0-2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1-0"/>
    <x v="30"/>
    <n v="213201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1-1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1-2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2-0"/>
    <x v="30"/>
    <n v="213201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2-1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2-2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2-3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2-4"/>
    <x v="30"/>
    <n v="213201"/>
    <s v="MEMORIA 16 G"/>
    <s v="15.12.2015"/>
    <n v="146397.37"/>
    <n v="146397.37"/>
    <s v="ZLIN"/>
    <n v="5"/>
    <n v="0"/>
    <n v="0"/>
    <n v="0"/>
    <s v="ZLIN"/>
    <n v="5"/>
    <n v="0"/>
    <n v="0"/>
    <n v="0"/>
    <m/>
    <m/>
    <m/>
  </r>
  <r>
    <s v="120604002603-0"/>
    <x v="30"/>
    <n v="213201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3-1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3-2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4-0"/>
    <x v="30"/>
    <n v="341102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5-0"/>
    <x v="30"/>
    <n v="213201"/>
    <s v="SERVIDOR DL360 G6"/>
    <s v="28.02.2014"/>
    <n v="6519767.0099999998"/>
    <n v="6519767.0099999998"/>
    <s v="ZLIN"/>
    <n v="5"/>
    <n v="0"/>
    <n v="0"/>
    <n v="0"/>
    <s v="ZLIN"/>
    <n v="5"/>
    <n v="0"/>
    <n v="0"/>
    <n v="0"/>
    <m/>
    <m/>
    <m/>
  </r>
  <r>
    <s v="120604002605-1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5-2"/>
    <x v="30"/>
    <n v="213201"/>
    <s v="MEMORIA 16 G"/>
    <s v="15.12.2015"/>
    <n v="162657.82"/>
    <n v="162657.82"/>
    <s v="ZLIN"/>
    <n v="5"/>
    <n v="0"/>
    <n v="0"/>
    <n v="0"/>
    <s v="ZLIN"/>
    <n v="5"/>
    <n v="0"/>
    <n v="0"/>
    <n v="0"/>
    <m/>
    <m/>
    <m/>
  </r>
  <r>
    <s v="120604002606-0"/>
    <x v="30"/>
    <n v="321102"/>
    <s v="RACK (BASTIDOR) REFINERIA"/>
    <s v="28.02.2014"/>
    <n v="2061544.08"/>
    <n v="1475336.31"/>
    <s v="ZLIN"/>
    <n v="10"/>
    <n v="0"/>
    <n v="0"/>
    <n v="0"/>
    <s v="ZLIN"/>
    <n v="5"/>
    <n v="0"/>
    <n v="0"/>
    <n v="0"/>
    <m/>
    <m/>
    <m/>
  </r>
  <r>
    <s v="120604002607-0"/>
    <x v="30"/>
    <n v="321102"/>
    <s v="RACK (BASTIDOR) REFINERIA"/>
    <s v="28.02.2014"/>
    <n v="2061544.08"/>
    <n v="1475336.31"/>
    <s v="ZLIN"/>
    <n v="10"/>
    <n v="0"/>
    <n v="0"/>
    <n v="0"/>
    <s v="ZLIN"/>
    <n v="5"/>
    <n v="0"/>
    <n v="0"/>
    <n v="0"/>
    <m/>
    <m/>
    <m/>
  </r>
  <r>
    <s v="120604002613-0"/>
    <x v="30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4-0"/>
    <x v="30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5-0"/>
    <x v="30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6-0"/>
    <x v="30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7-0"/>
    <x v="30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8-0"/>
    <x v="30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19-0"/>
    <x v="30"/>
    <n v="321102"/>
    <s v="SERVIDOR DL360 G6 (REFINERIA)"/>
    <s v="28.02.2014"/>
    <n v="6153127.5899999999"/>
    <n v="6153127.5899999999"/>
    <s v="ZLIN"/>
    <n v="5"/>
    <n v="0"/>
    <n v="0"/>
    <n v="0"/>
    <s v="ZLIN"/>
    <n v="5"/>
    <n v="0"/>
    <n v="0"/>
    <n v="0"/>
    <m/>
    <m/>
    <m/>
  </r>
  <r>
    <s v="120604002620-0"/>
    <x v="30"/>
    <n v="213201"/>
    <s v="GABINETE (ENCLOSURE) AG638B EVA 4400  (HG)"/>
    <s v="28.02.2014"/>
    <n v="22824423.920000002"/>
    <n v="16334213.580000002"/>
    <s v="ZLIN"/>
    <n v="10"/>
    <n v="0"/>
    <n v="0"/>
    <n v="0"/>
    <s v="ZLIN"/>
    <n v="5"/>
    <n v="0"/>
    <n v="0"/>
    <n v="0"/>
    <m/>
    <m/>
    <m/>
  </r>
  <r>
    <s v="120604002621-0"/>
    <x v="30"/>
    <n v="213201"/>
    <s v="GABINETE (ENCLOSURE) AG638B EVA 4400  (HG)"/>
    <s v="28.02.2014"/>
    <n v="22824423.920000002"/>
    <n v="16334213.580000002"/>
    <s v="ZLIN"/>
    <n v="10"/>
    <n v="0"/>
    <n v="0"/>
    <n v="0"/>
    <s v="ZLIN"/>
    <n v="5"/>
    <n v="0"/>
    <n v="0"/>
    <n v="0"/>
    <m/>
    <m/>
    <m/>
  </r>
  <r>
    <s v="120604002622-0"/>
    <x v="30"/>
    <n v="213201"/>
    <s v="GABINETE (ENCLOSURE) AG638B EVA 4400  (HG)"/>
    <s v="28.02.2014"/>
    <n v="22824423.920000002"/>
    <n v="16334213.580000002"/>
    <s v="ZLIN"/>
    <n v="10"/>
    <n v="0"/>
    <n v="0"/>
    <n v="0"/>
    <s v="ZLIN"/>
    <n v="5"/>
    <n v="0"/>
    <n v="0"/>
    <n v="0"/>
    <m/>
    <m/>
    <m/>
  </r>
  <r>
    <s v="120604002623-0"/>
    <x v="30"/>
    <n v="213201"/>
    <s v="GABINETE (ENCLOSURE) AG638B EVA 4400  (HG)"/>
    <s v="28.02.2014"/>
    <n v="22946849.260000002"/>
    <n v="16421826.82"/>
    <s v="ZLIN"/>
    <n v="10"/>
    <n v="0"/>
    <n v="0"/>
    <n v="0"/>
    <s v="ZLIN"/>
    <n v="5"/>
    <n v="0"/>
    <n v="0"/>
    <n v="0"/>
    <m/>
    <m/>
    <m/>
  </r>
  <r>
    <s v="120604002624-0"/>
    <x v="30"/>
    <n v="213201"/>
    <s v="LIBRERIA DE RESPALDOS MSL8048 (HERNAN GARRON)"/>
    <s v="28.02.2014"/>
    <n v="46641951.350000001"/>
    <n v="46641951.350000001"/>
    <s v="ZLIN"/>
    <n v="5"/>
    <n v="0"/>
    <n v="0"/>
    <n v="0"/>
    <s v="ZLIN"/>
    <n v="5"/>
    <n v="0"/>
    <n v="0"/>
    <n v="0"/>
    <m/>
    <m/>
    <m/>
  </r>
  <r>
    <s v="120604002625-1"/>
    <x v="30"/>
    <n v="213201"/>
    <s v="TARJETA SUPERVISORA CISCO CATALYST 6500 (HG)"/>
    <s v="28.02.2014"/>
    <n v="19820341.77"/>
    <n v="19820341.77"/>
    <s v="ZLIN"/>
    <n v="5"/>
    <n v="0"/>
    <n v="0"/>
    <n v="0"/>
    <s v="ZLIN"/>
    <n v="5"/>
    <n v="0"/>
    <n v="0"/>
    <n v="0"/>
    <m/>
    <m/>
    <m/>
  </r>
  <r>
    <s v="120604002625-2"/>
    <x v="30"/>
    <n v="213201"/>
    <s v="TARJETA SUPERVISORA CISCO CATALYST 6500 (HG)"/>
    <s v="28.02.2014"/>
    <n v="21461688.420000002"/>
    <n v="21461688.420000002"/>
    <s v="ZLIN"/>
    <n v="5"/>
    <n v="0"/>
    <n v="0"/>
    <n v="0"/>
    <s v="ZLIN"/>
    <n v="5"/>
    <n v="0"/>
    <n v="0"/>
    <n v="0"/>
    <m/>
    <m/>
    <m/>
  </r>
  <r>
    <s v="120604002626-0"/>
    <x v="30"/>
    <n v="213201"/>
    <s v="WIRELESS LAN CONTROLLER (CONECCCION INALAMBRICA)"/>
    <s v="28.02.2014"/>
    <n v="12975282.93"/>
    <n v="9285712.6799999997"/>
    <s v="ZLIN"/>
    <n v="10"/>
    <n v="0"/>
    <n v="0"/>
    <n v="0"/>
    <s v="ZLIN"/>
    <n v="5"/>
    <n v="0"/>
    <n v="0"/>
    <n v="0"/>
    <m/>
    <m/>
    <m/>
  </r>
  <r>
    <s v="120604002627-0"/>
    <x v="30"/>
    <n v="213201"/>
    <s v="SWITCH WS-C3560E-48TD-S"/>
    <s v="28.02.2014"/>
    <n v="5642890.1699999999"/>
    <n v="4038313.24"/>
    <s v="ZLIN"/>
    <n v="10"/>
    <n v="0"/>
    <n v="0"/>
    <n v="0"/>
    <s v="ZLIN"/>
    <n v="5"/>
    <n v="0"/>
    <n v="0"/>
    <n v="0"/>
    <m/>
    <m/>
    <m/>
  </r>
  <r>
    <s v="120604002628-0"/>
    <x v="30"/>
    <n v="213201"/>
    <s v="SWITCH WS-C3560E-48TD-S"/>
    <s v="28.02.2014"/>
    <n v="5642890.1699999999"/>
    <n v="4038313.24"/>
    <s v="ZLIN"/>
    <n v="10"/>
    <n v="0"/>
    <n v="0"/>
    <n v="0"/>
    <s v="ZLIN"/>
    <n v="5"/>
    <n v="0"/>
    <n v="0"/>
    <n v="0"/>
    <m/>
    <m/>
    <m/>
  </r>
  <r>
    <s v="120604002629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0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1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2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3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4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5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6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7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8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39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40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41-0"/>
    <x v="30"/>
    <n v="213201"/>
    <s v="SWITCH CISCO CATALYST 2960 24 PUERTOS"/>
    <s v="28.02.2014"/>
    <n v="1692023.38"/>
    <n v="1210890.21"/>
    <s v="ZLIN"/>
    <n v="10"/>
    <n v="0"/>
    <n v="0"/>
    <n v="0"/>
    <s v="ZLIN"/>
    <n v="5"/>
    <n v="0"/>
    <n v="0"/>
    <n v="0"/>
    <m/>
    <m/>
    <m/>
  </r>
  <r>
    <s v="120604002642-0"/>
    <x v="30"/>
    <n v="213201"/>
    <s v="SWITCH CISCO CATALYST 2960 24 PUERTOS"/>
    <s v="28.02.2014"/>
    <n v="2587022.09"/>
    <n v="1851392.67"/>
    <s v="ZLIN"/>
    <n v="10"/>
    <n v="0"/>
    <n v="0"/>
    <n v="0"/>
    <s v="ZLIN"/>
    <n v="5"/>
    <n v="0"/>
    <n v="0"/>
    <n v="0"/>
    <m/>
    <m/>
    <m/>
  </r>
  <r>
    <s v="120604002643-0"/>
    <x v="30"/>
    <n v="213201"/>
    <s v="SWITCH CISCO CATALYST 2960 24 PUERTOS"/>
    <s v="28.02.2014"/>
    <n v="2587022.09"/>
    <n v="1851392.67"/>
    <s v="ZLIN"/>
    <n v="10"/>
    <n v="0"/>
    <n v="0"/>
    <n v="0"/>
    <s v="ZLIN"/>
    <n v="5"/>
    <n v="0"/>
    <n v="0"/>
    <n v="0"/>
    <m/>
    <m/>
    <m/>
  </r>
  <r>
    <s v="120604002644-0"/>
    <x v="30"/>
    <n v="213201"/>
    <s v="SWITCH CISCO CATALYST 2960 24 PUERTOS"/>
    <s v="28.02.2014"/>
    <n v="2587022.09"/>
    <n v="1851392.67"/>
    <s v="ZLIN"/>
    <n v="10"/>
    <n v="0"/>
    <n v="0"/>
    <n v="0"/>
    <s v="ZLIN"/>
    <n v="5"/>
    <n v="0"/>
    <n v="0"/>
    <n v="0"/>
    <m/>
    <m/>
    <m/>
  </r>
  <r>
    <s v="120604002645-0"/>
    <x v="30"/>
    <n v="213201"/>
    <s v="SWITCH CISCO CATALYST 2960 24 PUERTOS"/>
    <s v="28.02.2014"/>
    <n v="2587022.09"/>
    <n v="1851392.67"/>
    <s v="ZLIN"/>
    <n v="10"/>
    <n v="0"/>
    <n v="0"/>
    <n v="0"/>
    <s v="ZLIN"/>
    <n v="5"/>
    <n v="0"/>
    <n v="0"/>
    <n v="0"/>
    <m/>
    <m/>
    <m/>
  </r>
  <r>
    <s v="120604002646-0"/>
    <x v="30"/>
    <n v="213201"/>
    <s v="SWITCH CISCO CATALYST 2960 24 PUERTOS"/>
    <s v="28.02.2014"/>
    <n v="2587022.09"/>
    <n v="1851392.67"/>
    <s v="ZLIN"/>
    <n v="10"/>
    <n v="0"/>
    <n v="0"/>
    <n v="0"/>
    <s v="ZLIN"/>
    <n v="5"/>
    <n v="0"/>
    <n v="0"/>
    <n v="0"/>
    <m/>
    <m/>
    <m/>
  </r>
  <r>
    <s v="120604002647-0"/>
    <x v="30"/>
    <n v="213201"/>
    <s v="SWITCH CISCO CATALYST 2960 24 PUERTOS"/>
    <s v="28.02.2014"/>
    <n v="2587022.09"/>
    <n v="1851392.67"/>
    <s v="ZLIN"/>
    <n v="10"/>
    <n v="0"/>
    <n v="0"/>
    <n v="0"/>
    <s v="ZLIN"/>
    <n v="5"/>
    <n v="0"/>
    <n v="0"/>
    <n v="0"/>
    <m/>
    <m/>
    <m/>
  </r>
  <r>
    <s v="120604002648-0"/>
    <x v="30"/>
    <n v="213201"/>
    <s v="SWITCH CISCO CATALYST 2960 24 PUERTOS"/>
    <s v="28.02.2014"/>
    <n v="2587022.09"/>
    <n v="1851392.67"/>
    <s v="ZLIN"/>
    <n v="10"/>
    <n v="0"/>
    <n v="0"/>
    <n v="0"/>
    <s v="ZLIN"/>
    <n v="5"/>
    <n v="0"/>
    <n v="0"/>
    <n v="0"/>
    <m/>
    <m/>
    <m/>
  </r>
  <r>
    <s v="120604002652-0"/>
    <x v="30"/>
    <n v="213201"/>
    <s v="FIREWALL ASA5505-SEC"/>
    <s v="28.02.2014"/>
    <n v="962967.2"/>
    <n v="962967.2"/>
    <s v="ZLIN"/>
    <n v="5"/>
    <n v="0"/>
    <n v="0"/>
    <n v="0"/>
    <s v="ZLIN"/>
    <n v="5"/>
    <n v="0"/>
    <n v="0"/>
    <n v="0"/>
    <m/>
    <m/>
    <m/>
  </r>
  <r>
    <s v="120604002653-0"/>
    <x v="30"/>
    <n v="213201"/>
    <s v="FIREWALL ASA5505-SEC"/>
    <s v="28.02.2014"/>
    <n v="962967.2"/>
    <n v="962967.2"/>
    <s v="ZLIN"/>
    <n v="5"/>
    <n v="0"/>
    <n v="0"/>
    <n v="0"/>
    <s v="ZLIN"/>
    <n v="5"/>
    <n v="0"/>
    <n v="0"/>
    <n v="0"/>
    <m/>
    <m/>
    <m/>
  </r>
  <r>
    <s v="120604002656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57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58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59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0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1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2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3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4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5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6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7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8-0"/>
    <x v="30"/>
    <n v="213201"/>
    <s v="SWITC CISCO CATALYST 2960 24 PUERTOS"/>
    <s v="28.02.2014"/>
    <n v="1668653.87"/>
    <n v="1194165.9000000001"/>
    <s v="ZLIN"/>
    <n v="10"/>
    <n v="0"/>
    <n v="0"/>
    <n v="0"/>
    <s v="ZLIN"/>
    <n v="5"/>
    <n v="0"/>
    <n v="0"/>
    <n v="0"/>
    <m/>
    <m/>
    <m/>
  </r>
  <r>
    <s v="120604002669-0"/>
    <x v="30"/>
    <n v="213201"/>
    <s v="SWITCH WS-C3560X-24T-L"/>
    <s v="28.02.2014"/>
    <n v="2738162.03"/>
    <n v="1959555.42"/>
    <s v="ZLIN"/>
    <n v="10"/>
    <n v="0"/>
    <n v="0"/>
    <n v="0"/>
    <s v="ZLIN"/>
    <n v="5"/>
    <n v="0"/>
    <n v="0"/>
    <n v="0"/>
    <m/>
    <m/>
    <m/>
  </r>
  <r>
    <s v="120604002670-0"/>
    <x v="30"/>
    <n v="213201"/>
    <s v="SWITCH WS-C3560X-24T-L"/>
    <s v="28.02.2014"/>
    <n v="2738162.03"/>
    <n v="1959555.42"/>
    <s v="ZLIN"/>
    <n v="10"/>
    <n v="0"/>
    <n v="0"/>
    <n v="0"/>
    <s v="ZLIN"/>
    <n v="5"/>
    <n v="0"/>
    <n v="0"/>
    <n v="0"/>
    <m/>
    <m/>
    <m/>
  </r>
  <r>
    <s v="120604002671-0"/>
    <x v="30"/>
    <n v="213201"/>
    <s v="SWITCH WS-C3560X-24T-L"/>
    <s v="28.02.2014"/>
    <n v="2738162.03"/>
    <n v="1959555.42"/>
    <s v="ZLIN"/>
    <n v="10"/>
    <n v="0"/>
    <n v="0"/>
    <n v="0"/>
    <s v="ZLIN"/>
    <n v="5"/>
    <n v="0"/>
    <n v="0"/>
    <n v="0"/>
    <m/>
    <m/>
    <m/>
  </r>
  <r>
    <s v="120604002672-0"/>
    <x v="30"/>
    <n v="213201"/>
    <s v="SWITCH WS-C3560X-24T-L"/>
    <s v="28.02.2014"/>
    <n v="2738162.03"/>
    <n v="1959555.42"/>
    <s v="ZLIN"/>
    <n v="10"/>
    <n v="0"/>
    <n v="0"/>
    <n v="0"/>
    <s v="ZLIN"/>
    <n v="5"/>
    <n v="0"/>
    <n v="0"/>
    <n v="0"/>
    <m/>
    <m/>
    <m/>
  </r>
  <r>
    <s v="120604002673-0"/>
    <x v="30"/>
    <n v="213201"/>
    <s v="SWITCH WS-C3560X-24T-L"/>
    <s v="28.02.2014"/>
    <n v="2738162.03"/>
    <n v="1959555.42"/>
    <s v="ZLIN"/>
    <n v="10"/>
    <n v="0"/>
    <n v="0"/>
    <n v="0"/>
    <s v="ZLIN"/>
    <n v="5"/>
    <n v="0"/>
    <n v="0"/>
    <n v="0"/>
    <m/>
    <m/>
    <m/>
  </r>
  <r>
    <s v="120604002674-0"/>
    <x v="30"/>
    <n v="213201"/>
    <s v="SWITCH WS-C3560X-24T-L"/>
    <s v="28.02.2014"/>
    <n v="2733128.45"/>
    <n v="1955953.1500000001"/>
    <s v="ZLIN"/>
    <n v="10"/>
    <n v="0"/>
    <n v="0"/>
    <n v="0"/>
    <s v="ZLIN"/>
    <n v="5"/>
    <n v="0"/>
    <n v="0"/>
    <n v="0"/>
    <m/>
    <m/>
    <m/>
  </r>
  <r>
    <s v="120604002675-0"/>
    <x v="30"/>
    <n v="213201"/>
    <s v="SWITCH WS-C3560X-24T-L"/>
    <s v="28.02.2014"/>
    <n v="2733128.45"/>
    <n v="1955953.1500000001"/>
    <s v="ZLIN"/>
    <n v="10"/>
    <n v="0"/>
    <n v="0"/>
    <n v="0"/>
    <s v="ZLIN"/>
    <n v="5"/>
    <n v="0"/>
    <n v="0"/>
    <n v="0"/>
    <m/>
    <m/>
    <m/>
  </r>
  <r>
    <s v="120604002676-0"/>
    <x v="30"/>
    <n v="213201"/>
    <s v="SWITCH WS-C3560X-24T-L"/>
    <s v="28.02.2014"/>
    <n v="2733128.45"/>
    <n v="1955953.1500000001"/>
    <s v="ZLIN"/>
    <n v="10"/>
    <n v="0"/>
    <n v="0"/>
    <n v="0"/>
    <s v="ZLIN"/>
    <n v="5"/>
    <n v="0"/>
    <n v="0"/>
    <n v="0"/>
    <m/>
    <m/>
    <m/>
  </r>
  <r>
    <s v="120604002677-0"/>
    <x v="30"/>
    <n v="213201"/>
    <s v="ROUTER CISCO 2921-SEC/K9"/>
    <s v="28.02.2014"/>
    <n v="2240750.66"/>
    <n v="2240750.66"/>
    <s v="ZLIN"/>
    <n v="5"/>
    <n v="0"/>
    <n v="0"/>
    <n v="0"/>
    <s v="ZLIN"/>
    <n v="5"/>
    <n v="0"/>
    <n v="0"/>
    <n v="0"/>
    <m/>
    <m/>
    <m/>
  </r>
  <r>
    <s v="120604002678-0"/>
    <x v="30"/>
    <n v="213201"/>
    <s v="ROUTER CISCO 2921-SEC/K9"/>
    <s v="28.02.2014"/>
    <n v="2240750.66"/>
    <n v="2240750.66"/>
    <s v="ZLIN"/>
    <n v="5"/>
    <n v="0"/>
    <n v="0"/>
    <n v="0"/>
    <s v="ZLIN"/>
    <n v="5"/>
    <n v="0"/>
    <n v="0"/>
    <n v="0"/>
    <m/>
    <m/>
    <m/>
  </r>
  <r>
    <s v="120604002679-0"/>
    <x v="30"/>
    <n v="213201"/>
    <s v="ROUTER CISCO 3945E-SEC/K9"/>
    <s v="28.02.2014"/>
    <n v="9991789.0700000003"/>
    <n v="9991789.0700000003"/>
    <s v="ZLIN"/>
    <n v="5"/>
    <n v="0"/>
    <n v="0"/>
    <n v="0"/>
    <s v="ZLIN"/>
    <n v="5"/>
    <n v="0"/>
    <n v="0"/>
    <n v="0"/>
    <m/>
    <m/>
    <m/>
  </r>
  <r>
    <s v="120604002680-0"/>
    <x v="30"/>
    <n v="213201"/>
    <s v="ROUTER CISCO 3945E-SEC/K9"/>
    <s v="28.02.2014"/>
    <n v="9670067.9100000001"/>
    <n v="9670067.9100000001"/>
    <s v="ZLIN"/>
    <n v="5"/>
    <n v="0"/>
    <n v="0"/>
    <n v="0"/>
    <s v="ZLIN"/>
    <n v="5"/>
    <n v="0"/>
    <n v="0"/>
    <n v="0"/>
    <m/>
    <m/>
    <m/>
  </r>
  <r>
    <s v="120604002681-0"/>
    <x v="30"/>
    <n v="213201"/>
    <s v="ROUTER CISCO 2921-SEC/K9"/>
    <s v="28.02.2014"/>
    <n v="2236608.41"/>
    <n v="2236608.41"/>
    <s v="ZLIN"/>
    <n v="5"/>
    <n v="0"/>
    <n v="0"/>
    <n v="0"/>
    <s v="ZLIN"/>
    <n v="5"/>
    <n v="0"/>
    <n v="0"/>
    <n v="0"/>
    <m/>
    <m/>
    <m/>
  </r>
  <r>
    <s v="120604002682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83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84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85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86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87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88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89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90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91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92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93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94-0"/>
    <x v="30"/>
    <n v="213201"/>
    <s v="ACCESS POINT AIR-CAP3502I-A-K9"/>
    <s v="28.02.2014"/>
    <n v="1173151.53"/>
    <n v="839561.51"/>
    <s v="ZLIN"/>
    <n v="10"/>
    <n v="0"/>
    <n v="0"/>
    <n v="0"/>
    <s v="ZLIN"/>
    <n v="5"/>
    <n v="0"/>
    <n v="0"/>
    <n v="0"/>
    <m/>
    <m/>
    <m/>
  </r>
  <r>
    <s v="120604002695-0"/>
    <x v="30"/>
    <n v="321102"/>
    <s v="LIBRERIA DE RESPALDOS REFINERIA"/>
    <s v="28.02.2014"/>
    <n v="97637626.239999995"/>
    <n v="97637626.239999995"/>
    <s v="ZLIN"/>
    <n v="5"/>
    <n v="0"/>
    <n v="0"/>
    <n v="0"/>
    <s v="ZLIN"/>
    <n v="5"/>
    <n v="0"/>
    <n v="0"/>
    <n v="0"/>
    <m/>
    <m/>
    <m/>
  </r>
  <r>
    <s v="120604002696-0"/>
    <x v="30"/>
    <n v="135100"/>
    <s v="Computadora Portatil Marca HP"/>
    <s v="29.11.2013"/>
    <n v="775192.69"/>
    <n v="775192.69"/>
    <s v="ZLIN"/>
    <n v="5"/>
    <n v="0"/>
    <n v="0"/>
    <n v="0"/>
    <s v="ZLIN"/>
    <n v="5"/>
    <n v="0"/>
    <n v="0"/>
    <n v="0"/>
    <m/>
    <m/>
    <m/>
  </r>
  <r>
    <s v="120604002697-0"/>
    <x v="30"/>
    <n v="344202"/>
    <s v="IMPRESORA"/>
    <s v="16.12.2013"/>
    <n v="254427.98"/>
    <n v="254427.98"/>
    <s v="ZLIN"/>
    <n v="5"/>
    <n v="0"/>
    <n v="0"/>
    <n v="0"/>
    <s v="ZLIN"/>
    <n v="5"/>
    <n v="0"/>
    <n v="0"/>
    <n v="0"/>
    <m/>
    <m/>
    <m/>
  </r>
  <r>
    <s v="120604002698-0"/>
    <x v="30"/>
    <n v="323301"/>
    <s v="SCANNER"/>
    <s v="09.12.2013"/>
    <n v="157412.54"/>
    <n v="157412.54"/>
    <s v="ZLIN"/>
    <n v="5"/>
    <n v="0"/>
    <n v="0"/>
    <n v="0"/>
    <s v="ZLIN"/>
    <n v="5"/>
    <n v="0"/>
    <n v="0"/>
    <n v="0"/>
    <m/>
    <m/>
    <m/>
  </r>
  <r>
    <s v="120604002700-0"/>
    <x v="30"/>
    <n v="333301"/>
    <s v="COMPUTADORA PORTÁTIL"/>
    <s v="18.12.2013"/>
    <n v="918968.86"/>
    <n v="918968.86"/>
    <s v="ZLIN"/>
    <n v="5"/>
    <n v="0"/>
    <n v="0"/>
    <n v="0"/>
    <s v="ZLIN"/>
    <n v="5"/>
    <n v="0"/>
    <n v="0"/>
    <n v="0"/>
    <m/>
    <m/>
    <m/>
  </r>
  <r>
    <s v="120604002702-0"/>
    <x v="30"/>
    <n v="343205"/>
    <s v="IMPRESORA"/>
    <s v="19.12.2013"/>
    <n v="363069"/>
    <n v="363069"/>
    <s v="ZLIN"/>
    <n v="5"/>
    <n v="0"/>
    <n v="0"/>
    <n v="0"/>
    <s v="ZLIN"/>
    <n v="5"/>
    <n v="0"/>
    <n v="0"/>
    <n v="0"/>
    <m/>
    <m/>
    <m/>
  </r>
  <r>
    <s v="120604002707-0"/>
    <x v="30"/>
    <n v="311100"/>
    <s v="ACCESS POINT"/>
    <s v="28.02.2014"/>
    <n v="357192.31"/>
    <n v="299636.55"/>
    <s v="ZLIN"/>
    <n v="10"/>
    <n v="0"/>
    <n v="0"/>
    <n v="0"/>
    <s v="ZLIN"/>
    <n v="5"/>
    <n v="0"/>
    <n v="0"/>
    <n v="0"/>
    <m/>
    <m/>
    <m/>
  </r>
  <r>
    <s v="120604002711-0"/>
    <x v="30"/>
    <n v="323302"/>
    <s v="IMPRESORA"/>
    <s v="15.05.2014"/>
    <n v="155000"/>
    <n v="155000"/>
    <s v="ZLIN"/>
    <n v="5"/>
    <n v="0"/>
    <n v="0"/>
    <n v="0"/>
    <s v="ZLIN"/>
    <n v="5"/>
    <n v="0"/>
    <n v="0"/>
    <n v="0"/>
    <m/>
    <m/>
    <m/>
  </r>
  <r>
    <s v="120604002714-0"/>
    <x v="30"/>
    <n v="343203"/>
    <s v="IMPRESORA (FACTURACION)"/>
    <s v="19.02.2014"/>
    <n v="374495"/>
    <n v="374495"/>
    <s v="ZLIN"/>
    <n v="5"/>
    <n v="0"/>
    <n v="0"/>
    <n v="0"/>
    <s v="ZLIN"/>
    <n v="5"/>
    <n v="0"/>
    <n v="0"/>
    <n v="0"/>
    <m/>
    <m/>
    <m/>
  </r>
  <r>
    <s v="120604002715-0"/>
    <x v="30"/>
    <n v="343203"/>
    <s v="IMPRESORA (FACTURACION)"/>
    <s v="19.02.2014"/>
    <n v="374495"/>
    <n v="374495"/>
    <s v="ZLIN"/>
    <n v="5"/>
    <n v="0"/>
    <n v="0"/>
    <n v="0"/>
    <s v="ZLIN"/>
    <n v="5"/>
    <n v="0"/>
    <n v="0"/>
    <n v="0"/>
    <m/>
    <m/>
    <m/>
  </r>
  <r>
    <s v="120604002716-0"/>
    <x v="30"/>
    <n v="343205"/>
    <s v="IMPRESORA (FACTURACION)"/>
    <s v="19.02.2014"/>
    <n v="374495"/>
    <n v="374495"/>
    <s v="ZLIN"/>
    <n v="5"/>
    <n v="0"/>
    <n v="0"/>
    <n v="0"/>
    <s v="ZLIN"/>
    <n v="5"/>
    <n v="0"/>
    <n v="0"/>
    <n v="0"/>
    <m/>
    <m/>
    <m/>
  </r>
  <r>
    <s v="120604002717-0"/>
    <x v="30"/>
    <n v="343204"/>
    <s v="IMPRESORA (FACTURACION)"/>
    <s v="19.02.2014"/>
    <n v="374495"/>
    <n v="374495"/>
    <s v="ZLIN"/>
    <n v="5"/>
    <n v="0"/>
    <n v="0"/>
    <n v="0"/>
    <s v="ZLIN"/>
    <n v="5"/>
    <n v="0"/>
    <n v="0"/>
    <n v="0"/>
    <m/>
    <m/>
    <m/>
  </r>
  <r>
    <s v="120604002718-0"/>
    <x v="30"/>
    <n v="343202"/>
    <s v="IMPRESORA (FACTURACION)"/>
    <s v="19.02.2014"/>
    <n v="374495"/>
    <n v="374495"/>
    <s v="ZLIN"/>
    <n v="5"/>
    <n v="0"/>
    <n v="0"/>
    <n v="0"/>
    <s v="ZLIN"/>
    <n v="5"/>
    <n v="0"/>
    <n v="0"/>
    <n v="0"/>
    <m/>
    <m/>
    <m/>
  </r>
  <r>
    <s v="120604002719-0"/>
    <x v="30"/>
    <n v="343204"/>
    <s v="IMPRESORA MARCHAMOS FACTURACION"/>
    <s v="10.06.2014"/>
    <n v="1247574.24"/>
    <n v="1247574.24"/>
    <s v="ZLIN"/>
    <n v="5"/>
    <n v="0"/>
    <n v="0"/>
    <n v="0"/>
    <s v="ZLIN"/>
    <n v="5"/>
    <n v="0"/>
    <n v="0"/>
    <n v="0"/>
    <m/>
    <m/>
    <m/>
  </r>
  <r>
    <s v="120604002720-0"/>
    <x v="30"/>
    <n v="343204"/>
    <s v="IMPRESORA MARCHAMOS FACTURACION"/>
    <s v="10.06.2014"/>
    <n v="1247574.24"/>
    <n v="1247574.24"/>
    <s v="ZLIN"/>
    <n v="5"/>
    <n v="0"/>
    <n v="0"/>
    <n v="0"/>
    <s v="ZLIN"/>
    <n v="5"/>
    <n v="0"/>
    <n v="0"/>
    <n v="0"/>
    <m/>
    <m/>
    <m/>
  </r>
  <r>
    <s v="120604002721-0"/>
    <x v="30"/>
    <n v="343203"/>
    <s v="IMPRESORA MARCHAMOS FACTURACION"/>
    <s v="10.06.2014"/>
    <n v="1247574.24"/>
    <n v="1247574.24"/>
    <s v="ZLIN"/>
    <n v="5"/>
    <n v="0"/>
    <n v="0"/>
    <n v="0"/>
    <s v="ZLIN"/>
    <n v="5"/>
    <n v="0"/>
    <n v="0"/>
    <n v="0"/>
    <m/>
    <m/>
    <m/>
  </r>
  <r>
    <s v="120604002722-0"/>
    <x v="30"/>
    <n v="343203"/>
    <s v="IMPRESORA MARCHAMOS FACTURACION"/>
    <s v="10.06.2014"/>
    <n v="1247574.24"/>
    <n v="1247574.24"/>
    <s v="ZLIN"/>
    <n v="5"/>
    <n v="0"/>
    <n v="0"/>
    <n v="0"/>
    <s v="ZLIN"/>
    <n v="5"/>
    <n v="0"/>
    <n v="0"/>
    <n v="0"/>
    <m/>
    <m/>
    <m/>
  </r>
  <r>
    <s v="120604002723-0"/>
    <x v="30"/>
    <n v="322314"/>
    <s v="IMPRESORA"/>
    <s v="25.02.2014"/>
    <n v="230203.03"/>
    <n v="230203.03"/>
    <s v="ZLIN"/>
    <n v="5"/>
    <n v="0"/>
    <n v="0"/>
    <n v="0"/>
    <s v="ZLIN"/>
    <n v="5"/>
    <n v="0"/>
    <n v="0"/>
    <n v="0"/>
    <m/>
    <m/>
    <m/>
  </r>
  <r>
    <s v="120604002724-0"/>
    <x v="30"/>
    <n v="343202"/>
    <s v="IMPRESORA"/>
    <s v="07.03.2014"/>
    <n v="158200"/>
    <n v="158200"/>
    <s v="ZLIN"/>
    <n v="5"/>
    <n v="0"/>
    <n v="0"/>
    <n v="0"/>
    <s v="ZLIN"/>
    <n v="5"/>
    <n v="0"/>
    <n v="0"/>
    <n v="0"/>
    <m/>
    <m/>
    <m/>
  </r>
  <r>
    <s v="120604002725-0"/>
    <x v="30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25-1"/>
    <x v="30"/>
    <n v="341102"/>
    <s v="MEMORIA"/>
    <s v="23.12.2016"/>
    <n v="801601.43"/>
    <n v="801601.43"/>
    <s v="ZLIN"/>
    <n v="5"/>
    <n v="0"/>
    <n v="0"/>
    <n v="0"/>
    <s v="ZLIN"/>
    <n v="5"/>
    <n v="0"/>
    <n v="0"/>
    <n v="0"/>
    <m/>
    <m/>
    <m/>
  </r>
  <r>
    <s v="120604002726-0"/>
    <x v="30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26-1"/>
    <x v="30"/>
    <n v="341102"/>
    <s v="MEMORIA"/>
    <s v="23.12.2016"/>
    <n v="801601.43"/>
    <n v="801601.43"/>
    <s v="ZLIN"/>
    <n v="5"/>
    <n v="0"/>
    <n v="0"/>
    <n v="0"/>
    <s v="ZLIN"/>
    <n v="5"/>
    <n v="0"/>
    <n v="0"/>
    <n v="0"/>
    <m/>
    <m/>
    <m/>
  </r>
  <r>
    <s v="120604002727-0"/>
    <x v="30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27-1"/>
    <x v="30"/>
    <n v="341102"/>
    <s v="MEMORIA"/>
    <s v="23.12.2016"/>
    <n v="801601.43"/>
    <n v="801601.43"/>
    <s v="ZLIN"/>
    <n v="5"/>
    <n v="0"/>
    <n v="0"/>
    <n v="0"/>
    <s v="ZLIN"/>
    <n v="5"/>
    <n v="0"/>
    <n v="0"/>
    <n v="0"/>
    <m/>
    <m/>
    <m/>
  </r>
  <r>
    <s v="120604002728-0"/>
    <x v="30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28-1"/>
    <x v="30"/>
    <n v="341102"/>
    <s v="MEMORIA"/>
    <s v="23.12.2016"/>
    <n v="851704.65"/>
    <n v="851704.65"/>
    <s v="ZLIN"/>
    <n v="5"/>
    <n v="0"/>
    <n v="0"/>
    <n v="0"/>
    <s v="ZLIN"/>
    <n v="5"/>
    <n v="0"/>
    <n v="0"/>
    <n v="0"/>
    <m/>
    <m/>
    <m/>
  </r>
  <r>
    <s v="120604002729-0"/>
    <x v="30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29-1"/>
    <x v="30"/>
    <n v="341102"/>
    <s v="MEMORIA"/>
    <s v="23.12.2016"/>
    <n v="851704.65"/>
    <n v="851704.65"/>
    <s v="ZLIN"/>
    <n v="5"/>
    <n v="0"/>
    <n v="0"/>
    <n v="0"/>
    <s v="ZLIN"/>
    <n v="5"/>
    <n v="0"/>
    <n v="0"/>
    <n v="0"/>
    <m/>
    <m/>
    <m/>
  </r>
  <r>
    <s v="120604002730-0"/>
    <x v="30"/>
    <n v="341102"/>
    <s v="SERVIDOR DENSO"/>
    <s v="28.02.2014"/>
    <n v="4304348.09"/>
    <n v="4304348.09"/>
    <s v="ZLIN"/>
    <n v="5"/>
    <n v="0"/>
    <n v="0"/>
    <n v="0"/>
    <s v="ZLIN"/>
    <n v="5"/>
    <n v="0"/>
    <n v="0"/>
    <n v="0"/>
    <m/>
    <m/>
    <m/>
  </r>
  <r>
    <s v="120604002730-1"/>
    <x v="30"/>
    <n v="341102"/>
    <s v="MEMORIA"/>
    <s v="23.12.2016"/>
    <n v="901796.74"/>
    <n v="901796.74"/>
    <s v="ZLIN"/>
    <n v="5"/>
    <n v="0"/>
    <n v="0"/>
    <n v="0"/>
    <s v="ZLIN"/>
    <n v="5"/>
    <n v="0"/>
    <n v="0"/>
    <n v="0"/>
    <m/>
    <m/>
    <m/>
  </r>
  <r>
    <s v="120604002731-0"/>
    <x v="30"/>
    <n v="213201"/>
    <s v="SERVIDOR BLADE"/>
    <s v="28.02.2014"/>
    <n v="4675438.37"/>
    <n v="4675438.37"/>
    <s v="ZLIN"/>
    <n v="5"/>
    <n v="0"/>
    <n v="0"/>
    <n v="0"/>
    <s v="ZLIN"/>
    <n v="5"/>
    <n v="0"/>
    <n v="0"/>
    <n v="0"/>
    <m/>
    <m/>
    <m/>
  </r>
  <r>
    <s v="120604002732-0"/>
    <x v="30"/>
    <n v="213201"/>
    <s v="SERVIDOR BLADE"/>
    <s v="28.02.2014"/>
    <n v="4675438.37"/>
    <n v="4675438.37"/>
    <s v="ZLIN"/>
    <n v="5"/>
    <n v="0"/>
    <n v="0"/>
    <n v="0"/>
    <s v="ZLIN"/>
    <n v="5"/>
    <n v="0"/>
    <n v="0"/>
    <n v="0"/>
    <m/>
    <m/>
    <m/>
  </r>
  <r>
    <s v="120604002733-0"/>
    <x v="30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4-0"/>
    <x v="30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5-0"/>
    <x v="30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6-0"/>
    <x v="30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7-0"/>
    <x v="30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8-0"/>
    <x v="30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39-0"/>
    <x v="30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40-0"/>
    <x v="30"/>
    <n v="213201"/>
    <s v="SERVIDOR DL380 G7"/>
    <s v="28.02.2014"/>
    <n v="5654346.46"/>
    <n v="5654346.46"/>
    <s v="ZLIN"/>
    <n v="5"/>
    <n v="0"/>
    <n v="0"/>
    <n v="0"/>
    <s v="ZLIN"/>
    <n v="5"/>
    <n v="0"/>
    <n v="0"/>
    <n v="0"/>
    <m/>
    <m/>
    <m/>
  </r>
  <r>
    <s v="120604002741-0"/>
    <x v="30"/>
    <n v="213201"/>
    <s v="SERVIDOR DL380 G7"/>
    <s v="28.02.2014"/>
    <n v="5705279.0499999998"/>
    <n v="5705279.0499999998"/>
    <s v="ZLIN"/>
    <n v="5"/>
    <n v="0"/>
    <n v="0"/>
    <n v="0"/>
    <s v="ZLIN"/>
    <n v="5"/>
    <n v="0"/>
    <n v="0"/>
    <n v="0"/>
    <m/>
    <m/>
    <m/>
  </r>
  <r>
    <s v="120604002742-0"/>
    <x v="30"/>
    <n v="213201"/>
    <s v="SERVIDOR DENSO"/>
    <s v="28.02.2014"/>
    <n v="3787153.96"/>
    <n v="3787153.96"/>
    <s v="ZLIN"/>
    <n v="5"/>
    <n v="0"/>
    <n v="0"/>
    <n v="0"/>
    <s v="ZLIN"/>
    <n v="5"/>
    <n v="0"/>
    <n v="0"/>
    <n v="0"/>
    <m/>
    <m/>
    <m/>
  </r>
  <r>
    <s v="120604002743-0"/>
    <x v="30"/>
    <n v="213201"/>
    <s v="SERVIDOR DENSO"/>
    <s v="28.02.2014"/>
    <n v="3787153.96"/>
    <n v="3787153.96"/>
    <s v="ZLIN"/>
    <n v="5"/>
    <n v="0"/>
    <n v="0"/>
    <n v="0"/>
    <s v="ZLIN"/>
    <n v="5"/>
    <n v="0"/>
    <n v="0"/>
    <n v="0"/>
    <m/>
    <m/>
    <m/>
  </r>
  <r>
    <s v="120604002744-0"/>
    <x v="30"/>
    <n v="213201"/>
    <s v="SERVIDOR DENSO"/>
    <s v="28.02.2014"/>
    <n v="3821282.38"/>
    <n v="3821282.38"/>
    <s v="ZLIN"/>
    <n v="5"/>
    <n v="0"/>
    <n v="0"/>
    <n v="0"/>
    <s v="ZLIN"/>
    <n v="5"/>
    <n v="0"/>
    <n v="0"/>
    <n v="0"/>
    <m/>
    <m/>
    <m/>
  </r>
  <r>
    <s v="120604002745-0"/>
    <x v="30"/>
    <n v="213201"/>
    <s v="SERVIDOR BLADE"/>
    <s v="28.02.2014"/>
    <n v="4170720.97"/>
    <n v="4170720.97"/>
    <s v="ZLIN"/>
    <n v="5"/>
    <n v="0"/>
    <n v="0"/>
    <n v="0"/>
    <s v="ZLIN"/>
    <n v="5"/>
    <n v="0"/>
    <n v="0"/>
    <n v="0"/>
    <m/>
    <m/>
    <m/>
  </r>
  <r>
    <s v="120604002746-0"/>
    <x v="30"/>
    <n v="341102"/>
    <s v="ROBOT DE CINTAS DE RESPALDO"/>
    <s v="28.02.2014"/>
    <n v="22607330.190000001"/>
    <n v="22607330.190000001"/>
    <s v="ZLIN"/>
    <n v="5"/>
    <n v="0"/>
    <n v="0"/>
    <n v="0"/>
    <s v="ZLIN"/>
    <n v="5"/>
    <n v="0"/>
    <n v="0"/>
    <n v="0"/>
    <m/>
    <m/>
    <m/>
  </r>
  <r>
    <s v="120604002747-0"/>
    <x v="30"/>
    <n v="213201"/>
    <s v="ENCLOSURE EVA P6500"/>
    <s v="28.02.2014"/>
    <n v="10574829.779999999"/>
    <n v="10574829.779999999"/>
    <s v="ZLIN"/>
    <n v="5"/>
    <n v="0"/>
    <n v="0"/>
    <n v="0"/>
    <s v="ZLIN"/>
    <n v="5"/>
    <n v="0"/>
    <n v="0"/>
    <n v="0"/>
    <m/>
    <m/>
    <m/>
  </r>
  <r>
    <s v="120604002748-0"/>
    <x v="30"/>
    <n v="213201"/>
    <s v="ENCLOSURE EVA P6500"/>
    <s v="28.02.2014"/>
    <n v="10574829.779999999"/>
    <n v="10574829.779999999"/>
    <s v="ZLIN"/>
    <n v="5"/>
    <n v="0"/>
    <n v="0"/>
    <n v="0"/>
    <s v="ZLIN"/>
    <n v="5"/>
    <n v="0"/>
    <n v="0"/>
    <n v="0"/>
    <m/>
    <m/>
    <m/>
  </r>
  <r>
    <s v="120604002749-0"/>
    <x v="30"/>
    <n v="213201"/>
    <s v="ENCLOSURE EVA P6500"/>
    <s v="28.02.2014"/>
    <n v="10574829.779999999"/>
    <n v="10574829.779999999"/>
    <s v="ZLIN"/>
    <n v="5"/>
    <n v="0"/>
    <n v="0"/>
    <n v="0"/>
    <s v="ZLIN"/>
    <n v="5"/>
    <n v="0"/>
    <n v="0"/>
    <n v="0"/>
    <m/>
    <m/>
    <m/>
  </r>
  <r>
    <s v="120604002750-0"/>
    <x v="30"/>
    <n v="213201"/>
    <s v="ENCLOSURE EVA P6500"/>
    <s v="28.02.2014"/>
    <n v="10574829.779999999"/>
    <n v="10574829.779999999"/>
    <s v="ZLIN"/>
    <n v="5"/>
    <n v="0"/>
    <n v="0"/>
    <n v="0"/>
    <s v="ZLIN"/>
    <n v="5"/>
    <n v="0"/>
    <n v="0"/>
    <n v="0"/>
    <m/>
    <m/>
    <m/>
  </r>
  <r>
    <s v="120604002751-0"/>
    <x v="30"/>
    <n v="213201"/>
    <s v="ENCLOSURE EVA P6500"/>
    <s v="28.02.2014"/>
    <n v="10574839.779999999"/>
    <n v="10574839.779999999"/>
    <s v="ZLIN"/>
    <n v="5"/>
    <n v="0"/>
    <n v="0"/>
    <n v="0"/>
    <s v="ZLIN"/>
    <n v="5"/>
    <n v="0"/>
    <n v="0"/>
    <n v="0"/>
    <m/>
    <m/>
    <m/>
  </r>
  <r>
    <s v="120604002752-0"/>
    <x v="30"/>
    <n v="213201"/>
    <s v="ENCLOSURE EVA P6500"/>
    <s v="28.02.2014"/>
    <n v="10573819.279999999"/>
    <n v="10573819.279999999"/>
    <s v="ZLIN"/>
    <n v="5"/>
    <n v="0"/>
    <n v="0"/>
    <n v="0"/>
    <s v="ZLIN"/>
    <n v="5"/>
    <n v="0"/>
    <n v="0"/>
    <n v="0"/>
    <m/>
    <m/>
    <m/>
  </r>
  <r>
    <s v="120604002753-0"/>
    <x v="30"/>
    <n v="213201"/>
    <s v="LIBRERIA DE DISCOS B6500 ( 120604003581 )"/>
    <s v="28.02.2014"/>
    <n v="263078118.69"/>
    <n v="199491958.44"/>
    <s v="ZLIN"/>
    <n v="10"/>
    <n v="0"/>
    <n v="0"/>
    <n v="0"/>
    <s v="ZLIN"/>
    <n v="5"/>
    <n v="0"/>
    <n v="0"/>
    <n v="0"/>
    <m/>
    <m/>
    <m/>
  </r>
  <r>
    <s v="120604002753-1"/>
    <x v="30"/>
    <n v="213201"/>
    <s v="DISCO DURO LIBRERIA DE DISCOS B6500"/>
    <s v="03.02.2016"/>
    <n v="410588.32"/>
    <n v="410588.32"/>
    <s v="ZLIN"/>
    <n v="5"/>
    <n v="0"/>
    <n v="0"/>
    <n v="0"/>
    <s v="ZLIN"/>
    <n v="5"/>
    <n v="0"/>
    <n v="0"/>
    <n v="0"/>
    <m/>
    <m/>
    <m/>
  </r>
  <r>
    <s v="120604002753-2"/>
    <x v="30"/>
    <n v="213201"/>
    <s v="DISCO PARA B6500"/>
    <s v="09.03.2016"/>
    <n v="408839.03"/>
    <n v="408839.03"/>
    <s v="ZLIN"/>
    <n v="5"/>
    <n v="0"/>
    <n v="0"/>
    <n v="0"/>
    <s v="ZLIN"/>
    <n v="5"/>
    <n v="0"/>
    <n v="0"/>
    <n v="0"/>
    <m/>
    <m/>
    <m/>
  </r>
  <r>
    <s v="120604002753-3"/>
    <x v="30"/>
    <n v="213201"/>
    <s v="AMPLIACION LIBRERIA DE DISCOS B6500"/>
    <s v="30.03.2018"/>
    <n v="311653025.27999997"/>
    <n v="197916741.24999997"/>
    <s v="ZLIN"/>
    <n v="10"/>
    <n v="0"/>
    <n v="0"/>
    <n v="0"/>
    <s v="ZLIN"/>
    <n v="5"/>
    <n v="0"/>
    <n v="0"/>
    <n v="0"/>
    <m/>
    <m/>
    <m/>
  </r>
  <r>
    <s v="120604002753-4"/>
    <x v="30"/>
    <n v="213201"/>
    <s v="AMPLIACION LIBRERIA DE DISCOS B6500"/>
    <s v="28.03.2018"/>
    <n v="63599833.049999997"/>
    <n v="20036761.559999995"/>
    <s v="ZLIN"/>
    <n v="10"/>
    <n v="0"/>
    <n v="0"/>
    <n v="0"/>
    <s v="ZLIN"/>
    <n v="5"/>
    <n v="0"/>
    <n v="0"/>
    <n v="0"/>
    <m/>
    <m/>
    <m/>
  </r>
  <r>
    <s v="120604002763-0"/>
    <x v="30"/>
    <n v="333302"/>
    <s v="IMPRESORA"/>
    <s v="07.04.2014"/>
    <n v="241284.49"/>
    <n v="241284.49"/>
    <s v="ZLIN"/>
    <n v="5"/>
    <n v="0"/>
    <n v="0"/>
    <n v="0"/>
    <s v="ZLIN"/>
    <n v="5"/>
    <n v="0"/>
    <n v="0"/>
    <n v="0"/>
    <m/>
    <m/>
    <m/>
  </r>
  <r>
    <s v="120604002764-0"/>
    <x v="30"/>
    <n v="334204"/>
    <s v="IMPRESORA LASERJET"/>
    <s v="04.04.2014"/>
    <n v="665050.54"/>
    <n v="665050.54"/>
    <s v="ZLIN"/>
    <n v="5"/>
    <n v="0"/>
    <n v="0"/>
    <n v="0"/>
    <s v="ZLIN"/>
    <n v="5"/>
    <n v="0"/>
    <n v="0"/>
    <n v="0"/>
    <m/>
    <m/>
    <m/>
  </r>
  <r>
    <s v="120604002765-0"/>
    <x v="30"/>
    <n v="322301"/>
    <s v="IMPRESORA LASER"/>
    <s v="10.04.2014"/>
    <n v="238648.43"/>
    <n v="238648.43"/>
    <s v="ZLIN"/>
    <n v="5"/>
    <n v="0"/>
    <n v="0"/>
    <n v="0"/>
    <s v="ZLIN"/>
    <n v="5"/>
    <n v="0"/>
    <n v="0"/>
    <n v="0"/>
    <m/>
    <m/>
    <m/>
  </r>
  <r>
    <s v="120604002766-0"/>
    <x v="30"/>
    <n v="323301"/>
    <s v="IMPRESORA LASER"/>
    <s v="10.04.2014"/>
    <n v="238648.43"/>
    <n v="238648.43"/>
    <s v="ZLIN"/>
    <n v="5"/>
    <n v="0"/>
    <n v="0"/>
    <n v="0"/>
    <s v="ZLIN"/>
    <n v="5"/>
    <n v="0"/>
    <n v="0"/>
    <n v="0"/>
    <m/>
    <m/>
    <m/>
  </r>
  <r>
    <s v="120604002771-0"/>
    <x v="30"/>
    <n v="342408"/>
    <s v="CPU (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72-0"/>
    <x v="30"/>
    <n v="342408"/>
    <s v="CPU (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73-0"/>
    <x v="30"/>
    <n v="342409"/>
    <s v="CPU ( 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74-0"/>
    <x v="30"/>
    <n v="342409"/>
    <s v="CPU ( 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75-0"/>
    <x v="30"/>
    <n v="342305"/>
    <s v="CPU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76-0"/>
    <x v="30"/>
    <n v="342305"/>
    <s v="CPU ( 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77-0"/>
    <x v="30"/>
    <n v="342305"/>
    <s v="CPU (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78-0"/>
    <x v="30"/>
    <n v="342306"/>
    <s v="CPU ( 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79-0"/>
    <x v="30"/>
    <n v="342306"/>
    <s v="CPU ( 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80-0"/>
    <x v="30"/>
    <n v="342502"/>
    <s v="CPU (TORRE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81-0"/>
    <x v="30"/>
    <n v="342502"/>
    <s v="CPU ( TORRE )"/>
    <s v="14.10.2014"/>
    <n v="1371348.76"/>
    <n v="1371348.76"/>
    <s v="ZLIN"/>
    <n v="5"/>
    <n v="0"/>
    <n v="0"/>
    <n v="0"/>
    <s v="ZLIN"/>
    <n v="5"/>
    <n v="0"/>
    <n v="0"/>
    <n v="0"/>
    <m/>
    <m/>
    <m/>
  </r>
  <r>
    <s v="120604002782-0"/>
    <x v="30"/>
    <n v="343205"/>
    <s v="CPU ( TORRE )"/>
    <s v="14.10.2014"/>
    <n v="1371343.34"/>
    <n v="1371343.34"/>
    <s v="ZLIN"/>
    <n v="5"/>
    <n v="0"/>
    <n v="0"/>
    <n v="0"/>
    <s v="ZLIN"/>
    <n v="5"/>
    <n v="0"/>
    <n v="0"/>
    <n v="0"/>
    <m/>
    <m/>
    <m/>
  </r>
  <r>
    <s v="120604002788-0"/>
    <x v="30"/>
    <n v="321102"/>
    <s v="CPU"/>
    <s v="07.05.2014"/>
    <n v="564356.91"/>
    <n v="564356.91"/>
    <s v="ZLIN"/>
    <n v="5"/>
    <n v="0"/>
    <n v="0"/>
    <n v="0"/>
    <s v="ZLIN"/>
    <n v="5"/>
    <n v="0"/>
    <n v="0"/>
    <n v="0"/>
    <m/>
    <m/>
    <m/>
  </r>
  <r>
    <s v="120604002789-0"/>
    <x v="30"/>
    <n v="131100"/>
    <s v="COMPUTADORA PORTATIL"/>
    <s v="29.10.2014"/>
    <n v="840136.96"/>
    <n v="840136.96"/>
    <s v="ZLIN"/>
    <n v="5"/>
    <n v="0"/>
    <n v="0"/>
    <n v="0"/>
    <s v="ZLIN"/>
    <n v="5"/>
    <n v="0"/>
    <n v="0"/>
    <n v="0"/>
    <m/>
    <m/>
    <m/>
  </r>
  <r>
    <s v="120604002790-0"/>
    <x v="30"/>
    <n v="135103"/>
    <s v="COMPUTADORA PORTATIL"/>
    <s v="29.10.2014"/>
    <n v="840136.96"/>
    <n v="840136.96"/>
    <s v="ZLIN"/>
    <n v="5"/>
    <n v="0"/>
    <n v="0"/>
    <n v="0"/>
    <s v="ZLIN"/>
    <n v="5"/>
    <n v="0"/>
    <n v="0"/>
    <n v="0"/>
    <m/>
    <m/>
    <m/>
  </r>
  <r>
    <s v="120604002791-0"/>
    <x v="30"/>
    <n v="321100"/>
    <s v="COMPUTADORA PORTATIL"/>
    <s v="29.10.2014"/>
    <n v="840136.96"/>
    <n v="840136.96"/>
    <s v="ZLIN"/>
    <n v="5"/>
    <n v="0"/>
    <n v="0"/>
    <n v="0"/>
    <s v="ZLIN"/>
    <n v="5"/>
    <n v="0"/>
    <n v="0"/>
    <n v="0"/>
    <m/>
    <m/>
    <m/>
  </r>
  <r>
    <s v="120604002792-0"/>
    <x v="30"/>
    <n v="133201"/>
    <s v="COMPUTADORA PORTATIL"/>
    <s v="29.10.2014"/>
    <n v="840136.96"/>
    <n v="840136.96"/>
    <s v="ZLIN"/>
    <n v="5"/>
    <n v="0"/>
    <n v="0"/>
    <n v="0"/>
    <s v="ZLIN"/>
    <n v="5"/>
    <n v="0"/>
    <n v="0"/>
    <n v="0"/>
    <m/>
    <m/>
    <m/>
  </r>
  <r>
    <s v="120604002796-0"/>
    <x v="30"/>
    <n v="342509"/>
    <s v="COMPUTADORA PORTATIL"/>
    <s v="29.10.2014"/>
    <n v="840136.96"/>
    <n v="840136.96"/>
    <s v="ZLIN"/>
    <n v="5"/>
    <n v="0"/>
    <n v="0"/>
    <n v="0"/>
    <s v="ZLIN"/>
    <n v="5"/>
    <n v="0"/>
    <n v="0"/>
    <n v="0"/>
    <m/>
    <m/>
    <m/>
  </r>
  <r>
    <s v="120604002797-0"/>
    <x v="30"/>
    <n v="344302"/>
    <s v="COMPUTADORA PORTATIL"/>
    <s v="29.10.2014"/>
    <n v="840136.96"/>
    <n v="840136.96"/>
    <s v="ZLIN"/>
    <n v="5"/>
    <n v="0"/>
    <n v="0"/>
    <n v="0"/>
    <s v="ZLIN"/>
    <n v="5"/>
    <n v="0"/>
    <n v="0"/>
    <n v="0"/>
    <m/>
    <m/>
    <m/>
  </r>
  <r>
    <s v="120604002798-0"/>
    <x v="30"/>
    <n v="331100"/>
    <s v="COMPUTADORA PORTATIL"/>
    <s v="29.10.2014"/>
    <n v="1648168.7"/>
    <n v="1648168.7"/>
    <s v="ZLIN"/>
    <n v="5"/>
    <n v="0"/>
    <n v="0"/>
    <n v="0"/>
    <s v="ZLIN"/>
    <n v="5"/>
    <n v="0"/>
    <n v="0"/>
    <n v="0"/>
    <m/>
    <m/>
    <m/>
  </r>
  <r>
    <s v="120604002799-0"/>
    <x v="30"/>
    <n v="334205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1-0"/>
    <x v="30"/>
    <n v="211100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2-0"/>
    <x v="30"/>
    <n v="332201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3-0"/>
    <x v="30"/>
    <n v="131100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4-0"/>
    <x v="30"/>
    <n v="344100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5-0"/>
    <x v="30"/>
    <n v="341204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6-0"/>
    <x v="30"/>
    <n v="213301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7-0"/>
    <x v="30"/>
    <n v="214100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8-0"/>
    <x v="30"/>
    <n v="323100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09-0"/>
    <x v="30"/>
    <n v="213100"/>
    <s v="ESCANER"/>
    <s v="16.05.2014"/>
    <n v="1249338.23"/>
    <n v="1249338.23"/>
    <s v="ZLIN"/>
    <n v="5"/>
    <n v="0"/>
    <n v="0"/>
    <n v="0"/>
    <s v="ZLIN"/>
    <n v="5"/>
    <n v="0"/>
    <n v="0"/>
    <n v="0"/>
    <m/>
    <m/>
    <m/>
  </r>
  <r>
    <s v="120604002810-0"/>
    <x v="30"/>
    <n v="341102"/>
    <s v="IMPRESORA"/>
    <s v="11.06.2014"/>
    <n v="158000"/>
    <n v="158000"/>
    <s v="ZLIN"/>
    <n v="5"/>
    <n v="0"/>
    <n v="0"/>
    <n v="0"/>
    <s v="ZLIN"/>
    <n v="5"/>
    <n v="0"/>
    <n v="0"/>
    <n v="0"/>
    <m/>
    <m/>
    <m/>
  </r>
  <r>
    <s v="120604002811-0"/>
    <x v="30"/>
    <n v="214405"/>
    <s v="MONITOR"/>
    <s v="16.06.2014"/>
    <n v="232420"/>
    <n v="232420"/>
    <s v="ZLIN"/>
    <n v="5"/>
    <n v="0"/>
    <n v="0"/>
    <n v="0"/>
    <s v="ZLIN"/>
    <n v="5"/>
    <n v="0"/>
    <n v="0"/>
    <n v="0"/>
    <m/>
    <m/>
    <m/>
  </r>
  <r>
    <s v="120604002812-0"/>
    <x v="30"/>
    <n v="131100"/>
    <s v="COMPUTADORA PORTATIL"/>
    <s v="16.06.2014"/>
    <n v="854334.72"/>
    <n v="854334.72"/>
    <s v="ZLIN"/>
    <n v="5"/>
    <n v="0"/>
    <n v="0"/>
    <n v="0"/>
    <s v="ZLIN"/>
    <n v="5"/>
    <n v="0"/>
    <n v="0"/>
    <n v="0"/>
    <m/>
    <m/>
    <m/>
  </r>
  <r>
    <s v="120604002813-0"/>
    <x v="30"/>
    <n v="343301"/>
    <s v="IMPRESORA PARA CARNETS"/>
    <s v="26.09.2014"/>
    <n v="2200664.69"/>
    <n v="2200664.69"/>
    <s v="ZLIN"/>
    <n v="5"/>
    <n v="0"/>
    <n v="0"/>
    <n v="0"/>
    <s v="ZLIN"/>
    <n v="5"/>
    <n v="0"/>
    <n v="0"/>
    <n v="0"/>
    <m/>
    <m/>
    <m/>
  </r>
  <r>
    <s v="120604002817-0"/>
    <x v="30"/>
    <n v="314100"/>
    <s v="PLOTTER"/>
    <s v="13.06.2014"/>
    <n v="702295"/>
    <n v="702295"/>
    <s v="ZLIN"/>
    <n v="5"/>
    <n v="0"/>
    <n v="0"/>
    <n v="0"/>
    <s v="ZLIN"/>
    <n v="5"/>
    <n v="0"/>
    <n v="0"/>
    <n v="0"/>
    <m/>
    <m/>
    <m/>
  </r>
  <r>
    <s v="120604002818-0"/>
    <x v="30"/>
    <n v="342304"/>
    <s v="EQUIPO COMPUTO ALL IN ONE"/>
    <s v="30.06.2014"/>
    <n v="25869801.199999999"/>
    <n v="25869801.199999999"/>
    <s v="ZLIN"/>
    <n v="5"/>
    <n v="0"/>
    <n v="0"/>
    <n v="0"/>
    <s v="ZLIN"/>
    <n v="5"/>
    <n v="0"/>
    <n v="0"/>
    <n v="0"/>
    <m/>
    <m/>
    <m/>
  </r>
  <r>
    <s v="120604002819-0"/>
    <x v="30"/>
    <n v="342304"/>
    <s v="EQUIPO COMPUTO ALL IN ONE"/>
    <s v="30.06.2014"/>
    <n v="25869801.199999999"/>
    <n v="25869801.199999999"/>
    <s v="ZLIN"/>
    <n v="5"/>
    <n v="0"/>
    <n v="0"/>
    <n v="0"/>
    <s v="ZLIN"/>
    <n v="5"/>
    <n v="0"/>
    <n v="0"/>
    <n v="0"/>
    <m/>
    <m/>
    <m/>
  </r>
  <r>
    <s v="120604002820-0"/>
    <x v="30"/>
    <n v="342304"/>
    <s v="EQUIPO COMPUTO ALL IN ONE"/>
    <s v="30.06.2014"/>
    <n v="25869799.489999998"/>
    <n v="25869799.489999998"/>
    <s v="ZLIN"/>
    <n v="5"/>
    <n v="0"/>
    <n v="0"/>
    <n v="0"/>
    <s v="ZLIN"/>
    <n v="5"/>
    <n v="0"/>
    <n v="0"/>
    <n v="0"/>
    <m/>
    <m/>
    <m/>
  </r>
  <r>
    <s v="120604002825-0"/>
    <x v="30"/>
    <n v="314100"/>
    <s v="COMPUTADORA PORTATIL"/>
    <s v="29.10.2014"/>
    <n v="840136.96"/>
    <n v="840136.96"/>
    <s v="ZLIN"/>
    <n v="5"/>
    <n v="0"/>
    <n v="0"/>
    <n v="0"/>
    <s v="ZLIN"/>
    <n v="5"/>
    <n v="0"/>
    <n v="0"/>
    <n v="0"/>
    <m/>
    <m/>
    <m/>
  </r>
  <r>
    <s v="120604002826-0"/>
    <x v="30"/>
    <n v="314100"/>
    <s v="COMPUTADORA PORTATIL"/>
    <s v="29.10.2014"/>
    <n v="840136.96"/>
    <n v="840136.96"/>
    <s v="ZLIN"/>
    <n v="5"/>
    <n v="0"/>
    <n v="0"/>
    <n v="0"/>
    <s v="ZLIN"/>
    <n v="5"/>
    <n v="0"/>
    <n v="0"/>
    <n v="0"/>
    <m/>
    <m/>
    <m/>
  </r>
  <r>
    <s v="120604002827-0"/>
    <x v="30"/>
    <n v="332401"/>
    <s v="COMPUTADORA PORTATIL"/>
    <s v="29.10.2014"/>
    <n v="808031.74"/>
    <n v="808031.74"/>
    <s v="ZLIN"/>
    <n v="5"/>
    <n v="0"/>
    <n v="0"/>
    <n v="0"/>
    <s v="ZLIN"/>
    <n v="5"/>
    <n v="0"/>
    <n v="0"/>
    <n v="0"/>
    <m/>
    <m/>
    <m/>
  </r>
  <r>
    <s v="120604002828-0"/>
    <x v="30"/>
    <n v="334303"/>
    <s v="COMPUTADORA PORTATIL"/>
    <s v="29.10.2014"/>
    <n v="808015.57"/>
    <n v="808015.57"/>
    <s v="ZLIN"/>
    <n v="5"/>
    <n v="0"/>
    <n v="0"/>
    <n v="0"/>
    <s v="ZLIN"/>
    <n v="5"/>
    <n v="0"/>
    <n v="0"/>
    <n v="0"/>
    <m/>
    <m/>
    <m/>
  </r>
  <r>
    <s v="120604002829-0"/>
    <x v="30"/>
    <n v="344202"/>
    <s v="COMPUTADORA PORTATIL"/>
    <s v="31.12.2014"/>
    <n v="3022665.25"/>
    <n v="3022665.25"/>
    <s v="ZLIN"/>
    <n v="5"/>
    <n v="0"/>
    <n v="0"/>
    <n v="0"/>
    <s v="ZLIN"/>
    <n v="5"/>
    <n v="0"/>
    <n v="0"/>
    <n v="0"/>
    <m/>
    <m/>
    <m/>
  </r>
  <r>
    <s v="120604002830-0"/>
    <x v="30"/>
    <n v="344202"/>
    <s v="COMPUTADORA PORTATIL"/>
    <s v="31.12.2014"/>
    <n v="3022665.25"/>
    <n v="3022665.25"/>
    <s v="ZLIN"/>
    <n v="5"/>
    <n v="0"/>
    <n v="0"/>
    <n v="0"/>
    <s v="ZLIN"/>
    <n v="5"/>
    <n v="0"/>
    <n v="0"/>
    <n v="0"/>
    <m/>
    <m/>
    <m/>
  </r>
  <r>
    <s v="120604002831-0"/>
    <x v="30"/>
    <n v="344202"/>
    <s v="COMPUTADORA PORTATIL"/>
    <s v="31.12.2014"/>
    <n v="3022665.25"/>
    <n v="3022665.25"/>
    <s v="ZLIN"/>
    <n v="5"/>
    <n v="0"/>
    <n v="0"/>
    <n v="0"/>
    <s v="ZLIN"/>
    <n v="5"/>
    <n v="0"/>
    <n v="0"/>
    <n v="0"/>
    <m/>
    <m/>
    <m/>
  </r>
  <r>
    <s v="120604002832-0"/>
    <x v="30"/>
    <n v="211100"/>
    <s v="CHROMEBOX (DISPOSITIVO DE VIDEOCONFERENCIA)"/>
    <s v="14.08.2014"/>
    <n v="105948.87"/>
    <n v="105948.87"/>
    <s v="ZLIN"/>
    <n v="5"/>
    <n v="0"/>
    <n v="0"/>
    <n v="0"/>
    <s v="ZLIN"/>
    <n v="5"/>
    <n v="0"/>
    <n v="0"/>
    <n v="0"/>
    <m/>
    <m/>
    <m/>
  </r>
  <r>
    <s v="120604002834-0"/>
    <x v="30"/>
    <n v="314100"/>
    <s v="IPAD"/>
    <s v="31.07.2014"/>
    <n v="485900"/>
    <n v="485900"/>
    <s v="ZLIN"/>
    <n v="5"/>
    <n v="0"/>
    <n v="0"/>
    <n v="0"/>
    <s v="ZLIN"/>
    <n v="5"/>
    <n v="0"/>
    <n v="0"/>
    <n v="0"/>
    <m/>
    <m/>
    <m/>
  </r>
  <r>
    <s v="120604002835-0"/>
    <x v="30"/>
    <n v="314100"/>
    <s v="IPAD"/>
    <s v="31.07.2014"/>
    <n v="485900"/>
    <n v="485900"/>
    <s v="ZLIN"/>
    <n v="5"/>
    <n v="0"/>
    <n v="0"/>
    <n v="0"/>
    <s v="ZLIN"/>
    <n v="5"/>
    <n v="0"/>
    <n v="0"/>
    <n v="0"/>
    <m/>
    <m/>
    <m/>
  </r>
  <r>
    <s v="120604002836-0"/>
    <x v="30"/>
    <n v="314100"/>
    <s v="EQUIPO VISUALIZACION PLANOS IPAD"/>
    <s v="31.07.2014"/>
    <n v="485900"/>
    <n v="485900"/>
    <s v="ZLIN"/>
    <n v="5"/>
    <n v="0"/>
    <n v="0"/>
    <n v="0"/>
    <s v="ZLIN"/>
    <n v="5"/>
    <n v="0"/>
    <n v="0"/>
    <n v="0"/>
    <m/>
    <m/>
    <m/>
  </r>
  <r>
    <s v="120604002837-0"/>
    <x v="30"/>
    <n v="314100"/>
    <s v="IPAD"/>
    <s v="31.07.2014"/>
    <n v="485900"/>
    <n v="485900"/>
    <s v="ZLIN"/>
    <n v="5"/>
    <n v="0"/>
    <n v="0"/>
    <n v="0"/>
    <s v="ZLIN"/>
    <n v="5"/>
    <n v="0"/>
    <n v="0"/>
    <n v="0"/>
    <m/>
    <m/>
    <m/>
  </r>
  <r>
    <s v="120604002838-0"/>
    <x v="30"/>
    <n v="314100"/>
    <s v="IPAD"/>
    <s v="31.07.2014"/>
    <n v="485900"/>
    <n v="485900"/>
    <s v="ZLIN"/>
    <n v="5"/>
    <n v="0"/>
    <n v="0"/>
    <n v="0"/>
    <s v="ZLIN"/>
    <n v="5"/>
    <n v="0"/>
    <n v="0"/>
    <n v="0"/>
    <m/>
    <m/>
    <m/>
  </r>
  <r>
    <s v="120604002839-0"/>
    <x v="30"/>
    <n v="314100"/>
    <s v="IPAD"/>
    <s v="31.07.2014"/>
    <n v="485900"/>
    <n v="485900"/>
    <s v="ZLIN"/>
    <n v="5"/>
    <n v="0"/>
    <n v="0"/>
    <n v="0"/>
    <s v="ZLIN"/>
    <n v="5"/>
    <n v="0"/>
    <n v="0"/>
    <n v="0"/>
    <m/>
    <m/>
    <m/>
  </r>
  <r>
    <s v="120604002840-0"/>
    <x v="30"/>
    <n v="314100"/>
    <s v="IPAD"/>
    <s v="31.07.2014"/>
    <n v="485900"/>
    <n v="485900"/>
    <s v="ZLIN"/>
    <n v="5"/>
    <n v="0"/>
    <n v="0"/>
    <n v="0"/>
    <s v="ZLIN"/>
    <n v="5"/>
    <n v="0"/>
    <n v="0"/>
    <n v="0"/>
    <m/>
    <m/>
    <m/>
  </r>
  <r>
    <s v="120604002841-0"/>
    <x v="30"/>
    <n v="314100"/>
    <s v="IPAD ( TABLETA ( EQUIPO COMPUTO )"/>
    <s v="31.07.2014"/>
    <n v="485900"/>
    <n v="485900"/>
    <s v="ZLIN"/>
    <n v="5"/>
    <n v="0"/>
    <n v="0"/>
    <n v="0"/>
    <s v="ZLIN"/>
    <n v="5"/>
    <n v="0"/>
    <n v="0"/>
    <n v="0"/>
    <m/>
    <m/>
    <m/>
  </r>
  <r>
    <s v="120604002842-0"/>
    <x v="30"/>
    <n v="314100"/>
    <s v="EQUIPO COMPUTO (MEDICION CAUDALES)"/>
    <s v="31.07.2014"/>
    <n v="2113243.65"/>
    <n v="2113243.65"/>
    <s v="ZLIN"/>
    <n v="5"/>
    <n v="0"/>
    <n v="0"/>
    <n v="0"/>
    <s v="ZLIN"/>
    <n v="5"/>
    <n v="0"/>
    <n v="0"/>
    <n v="0"/>
    <m/>
    <m/>
    <m/>
  </r>
  <r>
    <s v="120604002844-0"/>
    <x v="30"/>
    <n v="314100"/>
    <s v="SCANNER"/>
    <s v="31.07.2014"/>
    <n v="4499999"/>
    <n v="4499999"/>
    <s v="ZLIN"/>
    <n v="5"/>
    <n v="0"/>
    <n v="0"/>
    <n v="0"/>
    <s v="ZLIN"/>
    <n v="5"/>
    <n v="0"/>
    <n v="0"/>
    <n v="0"/>
    <m/>
    <m/>
    <m/>
  </r>
  <r>
    <s v="120604002845-0"/>
    <x v="30"/>
    <n v="342402"/>
    <s v="EQUIPO DE CONTROL Y COMUNICACION"/>
    <s v="31.08.2014"/>
    <n v="31288802.350000001"/>
    <n v="20257493.830000002"/>
    <s v="ZLIN"/>
    <n v="10"/>
    <n v="0"/>
    <n v="0"/>
    <n v="0"/>
    <s v="ZLIN"/>
    <n v="5"/>
    <n v="0"/>
    <n v="0"/>
    <n v="0"/>
    <m/>
    <m/>
    <m/>
  </r>
  <r>
    <s v="120604002846-0"/>
    <x v="30"/>
    <n v="342402"/>
    <s v="SERVIDOR"/>
    <s v="31.08.2014"/>
    <n v="26578102.329999998"/>
    <n v="26578102.329999998"/>
    <s v="ZLIN"/>
    <n v="5"/>
    <n v="0"/>
    <n v="0"/>
    <n v="0"/>
    <s v="ZLIN"/>
    <n v="5"/>
    <n v="0"/>
    <n v="0"/>
    <n v="0"/>
    <m/>
    <m/>
    <m/>
  </r>
  <r>
    <s v="120604002847-0"/>
    <x v="30"/>
    <n v="342402"/>
    <s v="CONTROLADOR C300"/>
    <s v="31.08.2014"/>
    <n v="628629955.59000003"/>
    <n v="310411448.07000005"/>
    <s v="ZLIN"/>
    <n v="15"/>
    <n v="0"/>
    <n v="0"/>
    <n v="0"/>
    <s v="ZLIN"/>
    <n v="5"/>
    <n v="0"/>
    <n v="0"/>
    <n v="0"/>
    <m/>
    <m/>
    <m/>
  </r>
  <r>
    <s v="120604002848-0"/>
    <x v="30"/>
    <n v="342402"/>
    <s v="COMPUTADORA (CCTV)"/>
    <s v="31.08.2014"/>
    <n v="1661131.4"/>
    <n v="1661131.4"/>
    <s v="ZLIN"/>
    <n v="5"/>
    <n v="0"/>
    <n v="0"/>
    <n v="0"/>
    <s v="ZLIN"/>
    <n v="5"/>
    <n v="0"/>
    <n v="0"/>
    <n v="0"/>
    <m/>
    <m/>
    <m/>
  </r>
  <r>
    <s v="120604002849-0"/>
    <x v="30"/>
    <n v="342402"/>
    <s v="COMPUTADORA (CCTV)"/>
    <s v="31.08.2014"/>
    <n v="1661131.4"/>
    <n v="1661131.4"/>
    <s v="ZLIN"/>
    <n v="5"/>
    <n v="0"/>
    <n v="0"/>
    <n v="0"/>
    <s v="ZLIN"/>
    <n v="5"/>
    <n v="0"/>
    <n v="0"/>
    <n v="0"/>
    <m/>
    <m/>
    <m/>
  </r>
  <r>
    <s v="120604002850-0"/>
    <x v="30"/>
    <n v="342402"/>
    <s v="COMPUTADORA (EXPERION HONEYWELL)"/>
    <s v="31.08.2014"/>
    <n v="1661131.4"/>
    <n v="1661131.4"/>
    <s v="ZLIN"/>
    <n v="5"/>
    <n v="0"/>
    <n v="0"/>
    <n v="0"/>
    <s v="ZLIN"/>
    <n v="5"/>
    <n v="0"/>
    <n v="0"/>
    <n v="0"/>
    <m/>
    <m/>
    <m/>
  </r>
  <r>
    <s v="120604002851-0"/>
    <x v="30"/>
    <n v="342402"/>
    <s v="COMPUTADORA (EXPERION HONEYWELL)"/>
    <s v="31.08.2014"/>
    <n v="1661131.4"/>
    <n v="1661131.4"/>
    <s v="ZLIN"/>
    <n v="5"/>
    <n v="0"/>
    <n v="0"/>
    <n v="0"/>
    <s v="ZLIN"/>
    <n v="5"/>
    <n v="0"/>
    <n v="0"/>
    <n v="0"/>
    <m/>
    <m/>
    <m/>
  </r>
  <r>
    <s v="120604002852-0"/>
    <x v="30"/>
    <n v="342402"/>
    <s v="COMPUTADORA (EXPERION HONEYWELL)"/>
    <s v="31.08.2014"/>
    <n v="1661131.4"/>
    <n v="1661131.4"/>
    <s v="ZLIN"/>
    <n v="5"/>
    <n v="0"/>
    <n v="0"/>
    <n v="0"/>
    <s v="ZLIN"/>
    <n v="5"/>
    <n v="0"/>
    <n v="0"/>
    <n v="0"/>
    <m/>
    <m/>
    <m/>
  </r>
  <r>
    <s v="120604002853-0"/>
    <x v="30"/>
    <n v="342402"/>
    <s v="COMPUTADORA (EXPERION HONEYWELL)"/>
    <s v="31.08.2014"/>
    <n v="1661131.4"/>
    <n v="1661131.4"/>
    <s v="ZLIN"/>
    <n v="5"/>
    <n v="0"/>
    <n v="0"/>
    <n v="0"/>
    <s v="ZLIN"/>
    <n v="5"/>
    <n v="0"/>
    <n v="0"/>
    <n v="0"/>
    <m/>
    <m/>
    <m/>
  </r>
  <r>
    <s v="120604002854-0"/>
    <x v="30"/>
    <n v="342402"/>
    <s v="COMPUTADORA (CASETA ACCESO)"/>
    <s v="31.08.2014"/>
    <n v="1661131.4"/>
    <n v="1661131.4"/>
    <s v="ZLIN"/>
    <n v="5"/>
    <n v="0"/>
    <n v="0"/>
    <n v="0"/>
    <s v="ZLIN"/>
    <n v="5"/>
    <n v="0"/>
    <n v="0"/>
    <n v="0"/>
    <m/>
    <m/>
    <m/>
  </r>
  <r>
    <s v="120604002855-0"/>
    <x v="30"/>
    <n v="342402"/>
    <s v="COMPUTADORA (CASETA SALIDA)"/>
    <s v="31.08.2014"/>
    <n v="1661131.4"/>
    <n v="1661131.4"/>
    <s v="ZLIN"/>
    <n v="5"/>
    <n v="0"/>
    <n v="0"/>
    <n v="0"/>
    <s v="ZLIN"/>
    <n v="5"/>
    <n v="0"/>
    <n v="0"/>
    <n v="0"/>
    <m/>
    <m/>
    <m/>
  </r>
  <r>
    <s v="120604002857-0"/>
    <x v="30"/>
    <n v="213201"/>
    <s v="SERVIDOR ITANIUM"/>
    <s v="19.01.2015"/>
    <n v="31079178.899999999"/>
    <n v="31079178.899999999"/>
    <s v="ZLIN"/>
    <n v="5"/>
    <n v="0"/>
    <n v="0"/>
    <n v="0"/>
    <s v="ZLIN"/>
    <n v="5"/>
    <n v="0"/>
    <n v="0"/>
    <n v="0"/>
    <m/>
    <m/>
    <m/>
  </r>
  <r>
    <s v="120604002858-0"/>
    <x v="30"/>
    <n v="121100"/>
    <s v="ESCANER"/>
    <s v="28.08.2014"/>
    <n v="965443.19"/>
    <n v="965443.19"/>
    <s v="ZLIN"/>
    <n v="5"/>
    <n v="0"/>
    <n v="0"/>
    <n v="0"/>
    <s v="ZLIN"/>
    <n v="5"/>
    <n v="0"/>
    <n v="0"/>
    <n v="0"/>
    <m/>
    <m/>
    <m/>
  </r>
  <r>
    <s v="120604002863-0"/>
    <x v="30"/>
    <n v="121100"/>
    <s v="DISCO DURO"/>
    <s v="30.09.2014"/>
    <n v="99990"/>
    <n v="99990"/>
    <s v="ZLIN"/>
    <n v="5"/>
    <n v="0"/>
    <n v="0"/>
    <n v="0"/>
    <s v="ZLIN"/>
    <n v="5"/>
    <n v="0"/>
    <n v="0"/>
    <n v="0"/>
    <m/>
    <m/>
    <m/>
  </r>
  <r>
    <s v="120604002865-0"/>
    <x v="30"/>
    <n v="214401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66-0"/>
    <x v="30"/>
    <n v="214301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67-0"/>
    <x v="30"/>
    <n v="214301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68-0"/>
    <x v="30"/>
    <n v="341102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69-0"/>
    <x v="30"/>
    <n v="334202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70-0"/>
    <x v="30"/>
    <n v="332201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71-0"/>
    <x v="30"/>
    <n v="315100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72-0"/>
    <x v="30"/>
    <n v="321102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73-0"/>
    <x v="30"/>
    <n v="213100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74-0"/>
    <x v="30"/>
    <n v="315100"/>
    <s v="IPAD (TABLETA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75-0"/>
    <x v="30"/>
    <n v="323304"/>
    <s v="IPAD (TABLETAS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76-0"/>
    <x v="30"/>
    <n v="321100"/>
    <s v="IPAD (TABLETAS 32 GB+WIFI )"/>
    <s v="01.12.2014"/>
    <n v="484230.51"/>
    <n v="484230.51"/>
    <s v="ZLIN"/>
    <n v="5"/>
    <n v="0"/>
    <n v="0"/>
    <n v="0"/>
    <s v="ZLIN"/>
    <n v="5"/>
    <n v="0"/>
    <n v="0"/>
    <n v="0"/>
    <m/>
    <m/>
    <m/>
  </r>
  <r>
    <s v="120604002877-0"/>
    <x v="30"/>
    <n v="316100"/>
    <s v="PANTALLA 50&quot;"/>
    <s v="30.09.2014"/>
    <n v="480815"/>
    <n v="314418.67000000004"/>
    <s v="ZLIN"/>
    <n v="10"/>
    <n v="0"/>
    <n v="0"/>
    <n v="0"/>
    <s v="ZLIN"/>
    <n v="5"/>
    <n v="0"/>
    <n v="0"/>
    <n v="0"/>
    <m/>
    <m/>
    <m/>
  </r>
  <r>
    <s v="120604002878-0"/>
    <x v="30"/>
    <n v="311100"/>
    <s v="COMPUTADORA PORTATIL"/>
    <s v="30.09.2014"/>
    <n v="859244.5"/>
    <n v="859244.5"/>
    <s v="ZLIN"/>
    <n v="5"/>
    <n v="0"/>
    <n v="0"/>
    <n v="0"/>
    <s v="ZLIN"/>
    <n v="5"/>
    <n v="0"/>
    <n v="0"/>
    <n v="0"/>
    <m/>
    <m/>
    <m/>
  </r>
  <r>
    <s v="120604002879-0"/>
    <x v="30"/>
    <n v="133501"/>
    <s v="IPAD DIRECCION TI"/>
    <s v="24.09.2014"/>
    <n v="470898.12"/>
    <n v="470898.12"/>
    <s v="ZLIN"/>
    <n v="5"/>
    <n v="0"/>
    <n v="0"/>
    <n v="0"/>
    <s v="ZLIN"/>
    <n v="5"/>
    <n v="0"/>
    <n v="0"/>
    <n v="0"/>
    <m/>
    <m/>
    <m/>
  </r>
  <r>
    <s v="120604002880-0"/>
    <x v="30"/>
    <n v="216100"/>
    <s v="IPAD DIRECCION TI"/>
    <s v="24.09.2014"/>
    <n v="470898.12"/>
    <n v="470898.12"/>
    <s v="ZLIN"/>
    <n v="5"/>
    <n v="0"/>
    <n v="0"/>
    <n v="0"/>
    <s v="ZLIN"/>
    <n v="5"/>
    <n v="0"/>
    <n v="0"/>
    <n v="0"/>
    <m/>
    <m/>
    <m/>
  </r>
  <r>
    <s v="120604002881-0"/>
    <x v="30"/>
    <n v="335203"/>
    <s v="IPAD"/>
    <s v="24.09.2014"/>
    <n v="470898.12"/>
    <n v="0"/>
    <s v="ZLIN"/>
    <n v="5"/>
    <n v="0"/>
    <n v="0"/>
    <n v="0"/>
    <s v="ZLIN"/>
    <n v="5"/>
    <n v="0"/>
    <n v="0"/>
    <n v="0"/>
    <m/>
    <m/>
    <m/>
  </r>
  <r>
    <s v="120604002882-0"/>
    <x v="30"/>
    <n v="323201"/>
    <s v="COMPUTADORA PORTATIL"/>
    <s v="31.10.2014"/>
    <n v="1022144.37"/>
    <n v="1022144.37"/>
    <s v="ZLIN"/>
    <n v="5"/>
    <n v="0"/>
    <n v="0"/>
    <n v="0"/>
    <s v="ZLIN"/>
    <n v="5"/>
    <n v="0"/>
    <n v="0"/>
    <n v="0"/>
    <m/>
    <m/>
    <m/>
  </r>
  <r>
    <s v="120604002883-0"/>
    <x v="30"/>
    <n v="321102"/>
    <s v="SERVIDOR"/>
    <s v="31.10.2014"/>
    <n v="10121756.699999999"/>
    <n v="10121756.699999999"/>
    <s v="ZLIN"/>
    <n v="5"/>
    <n v="0"/>
    <n v="0"/>
    <n v="0"/>
    <s v="ZLIN"/>
    <n v="5"/>
    <n v="0"/>
    <n v="0"/>
    <n v="0"/>
    <m/>
    <m/>
    <m/>
  </r>
  <r>
    <s v="120604002883-1"/>
    <x v="30"/>
    <n v="321102"/>
    <s v="MEMORIA RAM 16 MODULOS  SERVIDOR"/>
    <s v="16.12.2014"/>
    <n v="6788496.4699999997"/>
    <n v="6788496.4699999997"/>
    <s v="ZLIN"/>
    <n v="5"/>
    <n v="0"/>
    <n v="0"/>
    <n v="0"/>
    <s v="ZLIN"/>
    <n v="5"/>
    <n v="0"/>
    <n v="0"/>
    <n v="0"/>
    <m/>
    <m/>
    <m/>
  </r>
  <r>
    <s v="120604002884-0"/>
    <x v="30"/>
    <n v="321102"/>
    <s v="SERVIDOR"/>
    <s v="31.10.2014"/>
    <n v="10121756.699999999"/>
    <n v="10121756.699999999"/>
    <s v="ZLIN"/>
    <n v="5"/>
    <n v="0"/>
    <n v="0"/>
    <n v="0"/>
    <s v="ZLIN"/>
    <n v="5"/>
    <n v="0"/>
    <n v="0"/>
    <n v="0"/>
    <m/>
    <m/>
    <m/>
  </r>
  <r>
    <s v="120604002885-0"/>
    <x v="30"/>
    <n v="321102"/>
    <s v="SERVIDOR"/>
    <s v="31.10.2014"/>
    <n v="10886992.539999999"/>
    <n v="10886992.539999999"/>
    <s v="ZLIN"/>
    <n v="5"/>
    <n v="0"/>
    <n v="0"/>
    <n v="0"/>
    <s v="ZLIN"/>
    <n v="5"/>
    <n v="0"/>
    <n v="0"/>
    <n v="0"/>
    <m/>
    <m/>
    <m/>
  </r>
  <r>
    <s v="120604002886-0"/>
    <x v="30"/>
    <n v="321102"/>
    <s v="SERVIDOR"/>
    <s v="31.10.2014"/>
    <n v="9356520.8699999992"/>
    <n v="9356520.8699999992"/>
    <s v="ZLIN"/>
    <n v="5"/>
    <n v="0"/>
    <n v="0"/>
    <n v="0"/>
    <s v="ZLIN"/>
    <n v="5"/>
    <n v="0"/>
    <n v="0"/>
    <n v="0"/>
    <m/>
    <m/>
    <m/>
  </r>
  <r>
    <s v="120604002887-0"/>
    <x v="30"/>
    <n v="321102"/>
    <s v="MONITOR"/>
    <s v="31.10.2014"/>
    <n v="1051250.1000000001"/>
    <n v="1051250.1000000001"/>
    <s v="ZLIN"/>
    <n v="5"/>
    <n v="0"/>
    <n v="0"/>
    <n v="0"/>
    <s v="ZLIN"/>
    <n v="5"/>
    <n v="0"/>
    <n v="0"/>
    <n v="0"/>
    <m/>
    <m/>
    <m/>
  </r>
  <r>
    <s v="120604002888-0"/>
    <x v="30"/>
    <n v="321201"/>
    <s v="MONITOR"/>
    <s v="31.10.2014"/>
    <n v="1051250.1000000001"/>
    <n v="1051250.1000000001"/>
    <s v="ZLIN"/>
    <n v="5"/>
    <n v="0"/>
    <n v="0"/>
    <n v="0"/>
    <s v="ZLIN"/>
    <n v="5"/>
    <n v="0"/>
    <n v="0"/>
    <n v="0"/>
    <m/>
    <m/>
    <m/>
  </r>
  <r>
    <s v="120604002889-0"/>
    <x v="30"/>
    <n v="323201"/>
    <s v="WORKSTATION ALL IN ONE"/>
    <s v="31.10.2014"/>
    <n v="1833594.74"/>
    <n v="1833594.74"/>
    <s v="ZLIN"/>
    <n v="5"/>
    <n v="0"/>
    <n v="0"/>
    <n v="0"/>
    <s v="ZLIN"/>
    <n v="5"/>
    <n v="0"/>
    <n v="0"/>
    <n v="0"/>
    <m/>
    <m/>
    <m/>
  </r>
  <r>
    <s v="120604002890-0"/>
    <x v="30"/>
    <n v="321102"/>
    <s v="WORKSTATION ALL IN ONE"/>
    <s v="31.10.2014"/>
    <n v="1833594.74"/>
    <n v="1833594.74"/>
    <s v="ZLIN"/>
    <n v="5"/>
    <n v="0"/>
    <n v="0"/>
    <n v="0"/>
    <s v="ZLIN"/>
    <n v="5"/>
    <n v="0"/>
    <n v="0"/>
    <n v="0"/>
    <m/>
    <m/>
    <m/>
  </r>
  <r>
    <s v="120604002891-0"/>
    <x v="30"/>
    <n v="321102"/>
    <s v="WORKSTATION ALL IN ONE"/>
    <s v="31.10.2014"/>
    <n v="1833594.74"/>
    <n v="1833594.74"/>
    <s v="ZLIN"/>
    <n v="5"/>
    <n v="0"/>
    <n v="0"/>
    <n v="0"/>
    <s v="ZLIN"/>
    <n v="5"/>
    <n v="0"/>
    <n v="0"/>
    <n v="0"/>
    <m/>
    <m/>
    <m/>
  </r>
  <r>
    <s v="120604002892-0"/>
    <x v="30"/>
    <n v="321102"/>
    <s v="WORKSTATION ALL IN ONE"/>
    <s v="31.10.2014"/>
    <n v="1833594.74"/>
    <n v="1833594.74"/>
    <s v="ZLIN"/>
    <n v="5"/>
    <n v="0"/>
    <n v="0"/>
    <n v="0"/>
    <s v="ZLIN"/>
    <n v="5"/>
    <n v="0"/>
    <n v="0"/>
    <n v="0"/>
    <m/>
    <m/>
    <m/>
  </r>
  <r>
    <s v="120604002893-0"/>
    <x v="30"/>
    <n v="213100"/>
    <s v="WORKSTATION ALL IN ONE"/>
    <s v="31.10.2014"/>
    <n v="1833594.74"/>
    <n v="1833594.74"/>
    <s v="ZLIN"/>
    <n v="5"/>
    <n v="0"/>
    <n v="0"/>
    <n v="0"/>
    <s v="ZLIN"/>
    <n v="5"/>
    <n v="0"/>
    <n v="0"/>
    <n v="0"/>
    <m/>
    <m/>
    <m/>
  </r>
  <r>
    <s v="120604002894-0"/>
    <x v="30"/>
    <n v="321102"/>
    <s v="WORKSTATION ALL IN ONE"/>
    <s v="31.10.2014"/>
    <n v="1833594.74"/>
    <n v="1833594.74"/>
    <s v="ZLIN"/>
    <n v="5"/>
    <n v="0"/>
    <n v="0"/>
    <n v="0"/>
    <s v="ZLIN"/>
    <n v="5"/>
    <n v="0"/>
    <n v="0"/>
    <n v="0"/>
    <m/>
    <m/>
    <m/>
  </r>
  <r>
    <s v="120604002896-0"/>
    <x v="30"/>
    <n v="321102"/>
    <s v="WORKSTATION ALL IN ONE"/>
    <s v="31.10.2014"/>
    <n v="1540838.06"/>
    <n v="1540838.06"/>
    <s v="ZLIN"/>
    <n v="5"/>
    <n v="0"/>
    <n v="0"/>
    <n v="0"/>
    <s v="ZLIN"/>
    <n v="5"/>
    <n v="0"/>
    <n v="0"/>
    <n v="0"/>
    <m/>
    <m/>
    <m/>
  </r>
  <r>
    <s v="120604002897-0"/>
    <x v="30"/>
    <n v="321102"/>
    <s v="WORKSTATION ALL IN ONE"/>
    <s v="31.10.2014"/>
    <n v="1540828.05"/>
    <n v="1540828.05"/>
    <s v="ZLIN"/>
    <n v="5"/>
    <n v="0"/>
    <n v="0"/>
    <n v="0"/>
    <s v="ZLIN"/>
    <n v="5"/>
    <n v="0"/>
    <n v="0"/>
    <n v="0"/>
    <m/>
    <m/>
    <m/>
  </r>
  <r>
    <s v="120604002903-0"/>
    <x v="30"/>
    <n v="335203"/>
    <s v="SCANNER"/>
    <s v="14.10.2014"/>
    <n v="1353154.66"/>
    <n v="1353154.66"/>
    <s v="ZLIN"/>
    <n v="5"/>
    <n v="0"/>
    <n v="0"/>
    <n v="0"/>
    <s v="ZLIN"/>
    <n v="5"/>
    <n v="0"/>
    <n v="0"/>
    <n v="0"/>
    <m/>
    <m/>
    <m/>
  </r>
  <r>
    <s v="120604002904-0"/>
    <x v="30"/>
    <n v="214501"/>
    <s v="IPAD DIRECCION TI (TABLETA 32GB+WIFI )"/>
    <s v="01.12.2014"/>
    <n v="484214.42"/>
    <n v="484214.42"/>
    <s v="ZLIN"/>
    <n v="5"/>
    <n v="0"/>
    <n v="0"/>
    <n v="0"/>
    <s v="ZLIN"/>
    <n v="5"/>
    <n v="0"/>
    <n v="0"/>
    <n v="0"/>
    <m/>
    <m/>
    <m/>
  </r>
  <r>
    <s v="120604002905-0"/>
    <x v="30"/>
    <n v="343202"/>
    <s v="IMPRESORA"/>
    <s v="27.10.2014"/>
    <n v="248487"/>
    <n v="248487"/>
    <s v="ZLIN"/>
    <n v="5"/>
    <n v="0"/>
    <n v="0"/>
    <n v="0"/>
    <s v="ZLIN"/>
    <n v="5"/>
    <n v="0"/>
    <n v="0"/>
    <n v="0"/>
    <m/>
    <m/>
    <m/>
  </r>
  <r>
    <s v="120604002906-0"/>
    <x v="30"/>
    <n v="323303"/>
    <s v="IMPRESORA"/>
    <s v="29.10.2014"/>
    <n v="469503.84"/>
    <n v="469503.84"/>
    <s v="ZLIN"/>
    <n v="5"/>
    <n v="0"/>
    <n v="0"/>
    <n v="0"/>
    <s v="ZLIN"/>
    <n v="5"/>
    <n v="0"/>
    <n v="0"/>
    <n v="0"/>
    <m/>
    <m/>
    <m/>
  </r>
  <r>
    <s v="120604002907-0"/>
    <x v="30"/>
    <n v="213100"/>
    <s v="IMPRESORA"/>
    <s v="02.12.2014"/>
    <n v="451079.91"/>
    <n v="451079.91"/>
    <s v="ZLIN"/>
    <n v="5"/>
    <n v="0"/>
    <n v="0"/>
    <n v="0"/>
    <s v="ZLIN"/>
    <n v="5"/>
    <n v="0"/>
    <n v="0"/>
    <n v="0"/>
    <m/>
    <m/>
    <m/>
  </r>
  <r>
    <s v="120604002914-0"/>
    <x v="30"/>
    <n v="342301"/>
    <s v="COMPUTADORA PORTATIL"/>
    <s v="16.12.2014"/>
    <n v="864767.81"/>
    <n v="864767.81"/>
    <s v="ZLIN"/>
    <n v="5"/>
    <n v="0"/>
    <n v="0"/>
    <n v="0"/>
    <s v="ZLIN"/>
    <n v="5"/>
    <n v="0"/>
    <n v="0"/>
    <n v="0"/>
    <m/>
    <m/>
    <m/>
  </r>
  <r>
    <s v="120604002917-0"/>
    <x v="30"/>
    <n v="334100"/>
    <s v="IMPRESORA HP LASER"/>
    <s v="19.12.2014"/>
    <n v="166089.66"/>
    <n v="166089.66"/>
    <s v="ZLIN"/>
    <n v="5"/>
    <n v="0"/>
    <n v="0"/>
    <n v="0"/>
    <s v="ZLIN"/>
    <n v="5"/>
    <n v="0"/>
    <n v="0"/>
    <n v="0"/>
    <m/>
    <m/>
    <m/>
  </r>
  <r>
    <s v="120604002918-0"/>
    <x v="30"/>
    <n v="213100"/>
    <s v="COMPUTADORA PORTATIL"/>
    <s v="19.12.2014"/>
    <n v="551364.66"/>
    <n v="551364.66"/>
    <s v="ZLIN"/>
    <n v="5"/>
    <n v="0"/>
    <n v="0"/>
    <n v="0"/>
    <s v="ZLIN"/>
    <n v="5"/>
    <n v="0"/>
    <n v="0"/>
    <n v="0"/>
    <m/>
    <m/>
    <m/>
  </r>
  <r>
    <s v="120604002919-0"/>
    <x v="30"/>
    <n v="135103"/>
    <s v="COMPUTADORA PORTATIL"/>
    <s v="19.12.2014"/>
    <n v="549719.55000000005"/>
    <n v="549719.55000000005"/>
    <s v="ZLIN"/>
    <n v="5"/>
    <n v="0"/>
    <n v="0"/>
    <n v="0"/>
    <s v="ZLIN"/>
    <n v="5"/>
    <n v="0"/>
    <n v="0"/>
    <n v="0"/>
    <m/>
    <m/>
    <m/>
  </r>
  <r>
    <s v="120604002936-0"/>
    <x v="30"/>
    <n v="321102"/>
    <s v="Portátil Informática GERE"/>
    <s v="26.01.2015"/>
    <n v="750000"/>
    <n v="750000"/>
    <s v="ZLIN"/>
    <n v="5"/>
    <n v="0"/>
    <n v="0"/>
    <n v="0"/>
    <s v="ZLIN"/>
    <n v="5"/>
    <n v="0"/>
    <n v="0"/>
    <n v="0"/>
    <m/>
    <m/>
    <m/>
  </r>
  <r>
    <s v="120604002937-0"/>
    <x v="30"/>
    <n v="323100"/>
    <s v="Portátil Mantenimiento GERE"/>
    <s v="26.01.2015"/>
    <n v="749999.99"/>
    <n v="749999.99"/>
    <s v="ZLIN"/>
    <n v="5"/>
    <n v="0"/>
    <n v="0"/>
    <n v="0"/>
    <s v="ZLIN"/>
    <n v="5"/>
    <n v="0"/>
    <n v="0"/>
    <n v="0"/>
    <m/>
    <m/>
    <m/>
  </r>
  <r>
    <s v="120604002939-0"/>
    <x v="30"/>
    <n v="335203"/>
    <s v="ESCANER"/>
    <s v="06.03.2015"/>
    <n v="4736960"/>
    <n v="4736960"/>
    <s v="ZLIN"/>
    <n v="5"/>
    <n v="0"/>
    <n v="0"/>
    <n v="0"/>
    <s v="ZLIN"/>
    <n v="5"/>
    <n v="0"/>
    <n v="0"/>
    <n v="0"/>
    <m/>
    <m/>
    <m/>
  </r>
  <r>
    <s v="120604002940-0"/>
    <x v="30"/>
    <n v="344301"/>
    <s v="ESCANER ALTO VOLUMEN DE TRABAJO"/>
    <s v="06.03.2015"/>
    <n v="4736960"/>
    <n v="4736960"/>
    <s v="ZLIN"/>
    <n v="5"/>
    <n v="0"/>
    <n v="0"/>
    <n v="0"/>
    <s v="ZLIN"/>
    <n v="5"/>
    <n v="0"/>
    <n v="0"/>
    <n v="0"/>
    <m/>
    <m/>
    <m/>
  </r>
  <r>
    <s v="120604002943-0"/>
    <x v="30"/>
    <n v="213201"/>
    <s v="COMPUTADORA ALL IN ONE"/>
    <s v="13.02.2015"/>
    <n v="1094142"/>
    <n v="1094142"/>
    <s v="ZLIN"/>
    <n v="5"/>
    <n v="0"/>
    <n v="0"/>
    <n v="0"/>
    <s v="ZLIN"/>
    <n v="5"/>
    <n v="0"/>
    <n v="0"/>
    <n v="0"/>
    <m/>
    <m/>
    <m/>
  </r>
  <r>
    <s v="120604002944-0"/>
    <x v="30"/>
    <n v="213201"/>
    <s v="COMPUTADORA ALL IN ONE"/>
    <s v="13.02.2015"/>
    <n v="1094177.58"/>
    <n v="1094177.58"/>
    <s v="ZLIN"/>
    <n v="5"/>
    <n v="0"/>
    <n v="0"/>
    <n v="0"/>
    <s v="ZLIN"/>
    <n v="5"/>
    <n v="0"/>
    <n v="0"/>
    <n v="0"/>
    <m/>
    <m/>
    <m/>
  </r>
  <r>
    <s v="120604002945-0"/>
    <x v="30"/>
    <n v="3232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46-0"/>
    <x v="30"/>
    <n v="323304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47-0"/>
    <x v="30"/>
    <n v="323304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48-0"/>
    <x v="30"/>
    <n v="323305"/>
    <s v="PAD PARA FIRMA ELECTRONICA"/>
    <s v="21.07.2015"/>
    <n v="544430.62"/>
    <n v="535356.78"/>
    <s v="ZLIN"/>
    <n v="5"/>
    <n v="0"/>
    <n v="0"/>
    <n v="0"/>
    <s v="ZLIN"/>
    <n v="5"/>
    <n v="0"/>
    <n v="0"/>
    <n v="0"/>
    <m/>
    <m/>
    <m/>
  </r>
  <r>
    <s v="120604002949-0"/>
    <x v="30"/>
    <n v="3212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0-0"/>
    <x v="30"/>
    <n v="322100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1-0"/>
    <x v="30"/>
    <n v="3211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2-0"/>
    <x v="30"/>
    <n v="3223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3-0"/>
    <x v="30"/>
    <n v="3222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4-0"/>
    <x v="30"/>
    <n v="335204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5-0"/>
    <x v="30"/>
    <n v="214405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6-0"/>
    <x v="30"/>
    <n v="2143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7-0"/>
    <x v="30"/>
    <n v="2144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59-0"/>
    <x v="30"/>
    <n v="3222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0-0"/>
    <x v="30"/>
    <n v="3322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1-0"/>
    <x v="30"/>
    <n v="334303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2-0"/>
    <x v="30"/>
    <n v="334302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3-0"/>
    <x v="30"/>
    <n v="3353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4-0"/>
    <x v="30"/>
    <n v="322100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5-0"/>
    <x v="30"/>
    <n v="334303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6-0"/>
    <x v="30"/>
    <n v="334303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7-0"/>
    <x v="30"/>
    <n v="334303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8-0"/>
    <x v="30"/>
    <n v="323301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69-0"/>
    <x v="30"/>
    <n v="321204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70-0"/>
    <x v="30"/>
    <n v="334302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71-0"/>
    <x v="30"/>
    <n v="342510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72-0"/>
    <x v="30"/>
    <n v="321102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73-0"/>
    <x v="30"/>
    <n v="344207"/>
    <s v="PAD PARA FIRMA ELECTRONICA"/>
    <s v="21.07.2015"/>
    <n v="272215.31"/>
    <n v="267678.39"/>
    <s v="ZLIN"/>
    <n v="5"/>
    <n v="0"/>
    <n v="0"/>
    <n v="0"/>
    <s v="ZLIN"/>
    <n v="5"/>
    <n v="0"/>
    <n v="0"/>
    <n v="0"/>
    <m/>
    <m/>
    <m/>
  </r>
  <r>
    <s v="120604002975-0"/>
    <x v="30"/>
    <n v="213301"/>
    <s v="SCANER INDUSTRIAL"/>
    <s v="28.02.2015"/>
    <n v="3630202.23"/>
    <n v="3630202.23"/>
    <s v="ZLIN"/>
    <n v="5"/>
    <n v="0"/>
    <n v="0"/>
    <n v="0"/>
    <s v="ZLIN"/>
    <n v="5"/>
    <n v="0"/>
    <n v="0"/>
    <n v="0"/>
    <m/>
    <m/>
    <m/>
  </r>
  <r>
    <s v="120604002977-0"/>
    <x v="30"/>
    <n v="334205"/>
    <s v="SCANER INDUSTRIAL"/>
    <s v="28.02.2015"/>
    <n v="3630202.23"/>
    <n v="3630202.23"/>
    <s v="ZLIN"/>
    <n v="5"/>
    <n v="0"/>
    <n v="0"/>
    <n v="0"/>
    <s v="ZLIN"/>
    <n v="5"/>
    <n v="0"/>
    <n v="0"/>
    <n v="0"/>
    <m/>
    <m/>
    <m/>
  </r>
  <r>
    <s v="120604002978-0"/>
    <x v="30"/>
    <n v="334301"/>
    <s v="SCANER INDUSTRIAL"/>
    <s v="28.02.2015"/>
    <n v="3630202.23"/>
    <n v="3630202.23"/>
    <s v="ZLIN"/>
    <n v="5"/>
    <n v="0"/>
    <n v="0"/>
    <n v="0"/>
    <s v="ZLIN"/>
    <n v="5"/>
    <n v="0"/>
    <n v="0"/>
    <n v="0"/>
    <m/>
    <m/>
    <m/>
  </r>
  <r>
    <s v="120604002979-0"/>
    <x v="30"/>
    <n v="321100"/>
    <s v="SCANER INDUSTRIAL"/>
    <s v="28.02.2015"/>
    <n v="3630202.23"/>
    <n v="3630202.23"/>
    <s v="ZLIN"/>
    <n v="5"/>
    <n v="0"/>
    <n v="0"/>
    <n v="0"/>
    <s v="ZLIN"/>
    <n v="5"/>
    <n v="0"/>
    <n v="0"/>
    <n v="0"/>
    <m/>
    <m/>
    <m/>
  </r>
  <r>
    <s v="120604002980-0"/>
    <x v="30"/>
    <n v="315100"/>
    <s v="SCANER INDUSTRIAL"/>
    <s v="28.02.2015"/>
    <n v="3630202.21"/>
    <n v="3630202.21"/>
    <s v="ZLIN"/>
    <n v="5"/>
    <n v="0"/>
    <n v="0"/>
    <n v="0"/>
    <s v="ZLIN"/>
    <n v="5"/>
    <n v="0"/>
    <n v="0"/>
    <n v="0"/>
    <m/>
    <m/>
    <m/>
  </r>
  <r>
    <s v="120604002981-0"/>
    <x v="30"/>
    <n v="211100"/>
    <s v="SCANER INDUSTRIAL"/>
    <s v="28.02.2015"/>
    <n v="4231850"/>
    <n v="4231850"/>
    <s v="ZLIN"/>
    <n v="5"/>
    <n v="0"/>
    <n v="0"/>
    <n v="0"/>
    <s v="ZLIN"/>
    <n v="5"/>
    <n v="0"/>
    <n v="0"/>
    <n v="0"/>
    <m/>
    <m/>
    <m/>
  </r>
  <r>
    <s v="120604002982-0"/>
    <x v="30"/>
    <n v="343204"/>
    <s v="IMPRESORA LASER"/>
    <s v="05.03.2015"/>
    <n v="310954.65999999997"/>
    <n v="310954.65999999997"/>
    <s v="ZLIN"/>
    <n v="5"/>
    <n v="0"/>
    <n v="0"/>
    <n v="0"/>
    <s v="ZLIN"/>
    <n v="5"/>
    <n v="0"/>
    <n v="0"/>
    <n v="0"/>
    <m/>
    <m/>
    <m/>
  </r>
  <r>
    <s v="120604002983-0"/>
    <x v="30"/>
    <n v="343205"/>
    <s v="IMPRESORA LASER"/>
    <s v="05.03.2015"/>
    <n v="310954.65999999997"/>
    <n v="310954.65999999997"/>
    <s v="ZLIN"/>
    <n v="5"/>
    <n v="0"/>
    <n v="0"/>
    <n v="0"/>
    <s v="ZLIN"/>
    <n v="5"/>
    <n v="0"/>
    <n v="0"/>
    <n v="0"/>
    <m/>
    <m/>
    <m/>
  </r>
  <r>
    <s v="120604002984-0"/>
    <x v="30"/>
    <n v="344201"/>
    <s v="IMPRESORA"/>
    <s v="05.03.2015"/>
    <n v="310954.65000000002"/>
    <n v="310954.65000000002"/>
    <s v="ZLIN"/>
    <n v="5"/>
    <n v="0"/>
    <n v="0"/>
    <n v="0"/>
    <s v="ZLIN"/>
    <n v="5"/>
    <n v="0"/>
    <n v="0"/>
    <n v="0"/>
    <m/>
    <m/>
    <m/>
  </r>
  <r>
    <s v="120604002985-0"/>
    <x v="30"/>
    <n v="333501"/>
    <s v="COMPUTADORA PORTATIL ( INCLUYE MALETÍN )"/>
    <s v="26.03.2015"/>
    <n v="874996.29"/>
    <n v="874996.29"/>
    <s v="ZLIN"/>
    <n v="5"/>
    <n v="0"/>
    <n v="0"/>
    <n v="0"/>
    <s v="ZLIN"/>
    <n v="5"/>
    <n v="0"/>
    <n v="0"/>
    <n v="0"/>
    <m/>
    <m/>
    <m/>
  </r>
  <r>
    <s v="120604002986-0"/>
    <x v="30"/>
    <n v="335100"/>
    <s v="COMPUTADORA PORTATIL ( INCLUYE MALETÍN )"/>
    <s v="26.03.2015"/>
    <n v="874996.29"/>
    <n v="874996.29"/>
    <s v="ZLIN"/>
    <n v="5"/>
    <n v="0"/>
    <n v="0"/>
    <n v="0"/>
    <s v="ZLIN"/>
    <n v="5"/>
    <n v="0"/>
    <n v="0"/>
    <n v="0"/>
    <m/>
    <m/>
    <m/>
  </r>
  <r>
    <s v="120604002987-0"/>
    <x v="30"/>
    <n v="342304"/>
    <s v="IMPRESORA"/>
    <s v="25.03.2015"/>
    <n v="143510"/>
    <n v="143510"/>
    <s v="ZLIN"/>
    <n v="5"/>
    <n v="0"/>
    <n v="0"/>
    <n v="0"/>
    <s v="ZLIN"/>
    <n v="5"/>
    <n v="0"/>
    <n v="0"/>
    <n v="0"/>
    <m/>
    <m/>
    <m/>
  </r>
  <r>
    <s v="120604002988-0"/>
    <x v="30"/>
    <n v="342304"/>
    <s v="IMPRESORA"/>
    <s v="25.03.2015"/>
    <n v="143510"/>
    <n v="143510"/>
    <s v="ZLIN"/>
    <n v="5"/>
    <n v="0"/>
    <n v="0"/>
    <n v="0"/>
    <s v="ZLIN"/>
    <n v="5"/>
    <n v="0"/>
    <n v="0"/>
    <n v="0"/>
    <m/>
    <m/>
    <m/>
  </r>
  <r>
    <s v="120604002989-0"/>
    <x v="30"/>
    <n v="315100"/>
    <s v="COMPUTADOR ULTRAROBUSTO"/>
    <s v="31.03.2015"/>
    <n v="5989000"/>
    <n v="5989000"/>
    <s v="ZLIN"/>
    <n v="5"/>
    <n v="0"/>
    <n v="0"/>
    <n v="0"/>
    <s v="ZLIN"/>
    <n v="5"/>
    <n v="0"/>
    <n v="0"/>
    <n v="0"/>
    <m/>
    <m/>
    <m/>
  </r>
  <r>
    <s v="120604002990-0"/>
    <x v="30"/>
    <n v="213201"/>
    <s v="SIST.ALMAC.HP 3PAR - STORE SERV 7400 2-N"/>
    <s v="31.03.2015"/>
    <n v="70533671.469999999"/>
    <n v="70533671.469999999"/>
    <s v="ZLIN"/>
    <n v="5"/>
    <n v="0"/>
    <n v="0"/>
    <n v="0"/>
    <s v="ZLIN"/>
    <n v="5"/>
    <n v="0"/>
    <n v="0"/>
    <n v="0"/>
    <m/>
    <m/>
    <m/>
  </r>
  <r>
    <s v="120604002990-1"/>
    <x v="30"/>
    <n v="213201"/>
    <s v="DISCO DURO PARA 3PAR"/>
    <s v="13.07.2015"/>
    <n v="810783.01"/>
    <n v="810783.01"/>
    <s v="ZLIN"/>
    <n v="5"/>
    <n v="0"/>
    <n v="0"/>
    <n v="0"/>
    <s v="ZLIN"/>
    <n v="5"/>
    <n v="0"/>
    <n v="0"/>
    <n v="0"/>
    <m/>
    <m/>
    <m/>
  </r>
  <r>
    <s v="120604002990-2"/>
    <x v="30"/>
    <n v="213201"/>
    <s v="DISCO DURO PARA 3PAR"/>
    <s v="13.07.2015"/>
    <n v="810783.01"/>
    <n v="810783.01"/>
    <s v="ZLIN"/>
    <n v="5"/>
    <n v="0"/>
    <n v="0"/>
    <n v="0"/>
    <s v="ZLIN"/>
    <n v="5"/>
    <n v="0"/>
    <n v="0"/>
    <n v="0"/>
    <m/>
    <m/>
    <m/>
  </r>
  <r>
    <s v="120604002990-3"/>
    <x v="30"/>
    <n v="213201"/>
    <s v="DISCO DURO PARA 3PAR"/>
    <s v="22.09.2015"/>
    <n v="809487.45"/>
    <n v="809487.45"/>
    <s v="ZLIN"/>
    <n v="5"/>
    <n v="0"/>
    <n v="0"/>
    <n v="0"/>
    <s v="ZLIN"/>
    <n v="5"/>
    <n v="0"/>
    <n v="0"/>
    <n v="0"/>
    <m/>
    <m/>
    <m/>
  </r>
  <r>
    <s v="120604002990-4"/>
    <x v="30"/>
    <n v="213201"/>
    <s v="DISCO DURO PARA 3PAR"/>
    <s v="22.09.2015"/>
    <n v="809487.45"/>
    <n v="809487.45"/>
    <s v="ZLIN"/>
    <n v="5"/>
    <n v="0"/>
    <n v="0"/>
    <n v="0"/>
    <s v="ZLIN"/>
    <n v="5"/>
    <n v="0"/>
    <n v="0"/>
    <n v="0"/>
    <m/>
    <m/>
    <m/>
  </r>
  <r>
    <s v="120604002990-5"/>
    <x v="30"/>
    <n v="213201"/>
    <s v="DISCO PARA 3PAR"/>
    <s v="09.03.2016"/>
    <n v="923903.02"/>
    <n v="923903.02"/>
    <s v="ZLIN"/>
    <n v="5"/>
    <n v="0"/>
    <n v="0"/>
    <n v="0"/>
    <s v="ZLIN"/>
    <n v="5"/>
    <n v="0"/>
    <n v="0"/>
    <n v="0"/>
    <m/>
    <m/>
    <m/>
  </r>
  <r>
    <s v="120604002991-0"/>
    <x v="30"/>
    <n v="213100"/>
    <s v="PAD PARA FIRMA DIGITAL"/>
    <s v="31.03.2015"/>
    <n v="319493.08"/>
    <n v="319493.08"/>
    <s v="ZLIN"/>
    <n v="5"/>
    <n v="0"/>
    <n v="0"/>
    <n v="0"/>
    <s v="ZLIN"/>
    <n v="5"/>
    <n v="0"/>
    <n v="0"/>
    <n v="0"/>
    <m/>
    <m/>
    <m/>
  </r>
  <r>
    <s v="120604002992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2993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2994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2995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2996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2997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2998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2999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0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1-0"/>
    <x v="30"/>
    <n v="344206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2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3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4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5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6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7-0"/>
    <x v="30"/>
    <n v="344208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8-0"/>
    <x v="30"/>
    <n v="13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09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0-0"/>
    <x v="30"/>
    <n v="342302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1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2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3-0"/>
    <x v="30"/>
    <n v="2133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4-0"/>
    <x v="30"/>
    <n v="343203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5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6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7-0"/>
    <x v="30"/>
    <n v="343202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8-0"/>
    <x v="30"/>
    <n v="342509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19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0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1-0"/>
    <x v="30"/>
    <n v="3433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2-0"/>
    <x v="30"/>
    <n v="342408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3-0"/>
    <x v="30"/>
    <n v="3334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4-0"/>
    <x v="30"/>
    <n v="3335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5-0"/>
    <x v="30"/>
    <n v="3335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6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7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8-0"/>
    <x v="30"/>
    <n v="2145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29-0"/>
    <x v="30"/>
    <n v="3334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0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1-0"/>
    <x v="30"/>
    <n v="342502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2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3-0"/>
    <x v="30"/>
    <n v="2133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4-0"/>
    <x v="30"/>
    <n v="315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5-0"/>
    <x v="30"/>
    <n v="315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6-0"/>
    <x v="30"/>
    <n v="315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7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8-0"/>
    <x v="30"/>
    <n v="3211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39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0-0"/>
    <x v="30"/>
    <n v="3352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1-0"/>
    <x v="30"/>
    <n v="334303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2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3-0"/>
    <x v="30"/>
    <n v="3353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4-0"/>
    <x v="30"/>
    <n v="335303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5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6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7-0"/>
    <x v="30"/>
    <n v="3353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8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49-0"/>
    <x v="30"/>
    <n v="335303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0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1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2-0"/>
    <x v="30"/>
    <n v="134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3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4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5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6-0"/>
    <x v="30"/>
    <n v="213100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7-0"/>
    <x v="30"/>
    <n v="342303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8-0"/>
    <x v="30"/>
    <n v="342304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59-0"/>
    <x v="30"/>
    <n v="342401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60-0"/>
    <x v="30"/>
    <n v="342407"/>
    <s v="PAD PARA FIRMA DIGITAL"/>
    <s v="31.03.2015"/>
    <n v="319493.15000000002"/>
    <n v="319493.15000000002"/>
    <s v="ZLIN"/>
    <n v="5"/>
    <n v="0"/>
    <n v="0"/>
    <n v="0"/>
    <s v="ZLIN"/>
    <n v="5"/>
    <n v="0"/>
    <n v="0"/>
    <n v="0"/>
    <m/>
    <m/>
    <m/>
  </r>
  <r>
    <s v="120604003061-0"/>
    <x v="30"/>
    <n v="216100"/>
    <s v="IMPRESORA LASER SF A COLOR"/>
    <s v="08.04.2015"/>
    <n v="362831.99"/>
    <n v="362831.99"/>
    <s v="ZLIN"/>
    <n v="5"/>
    <n v="0"/>
    <n v="0"/>
    <n v="0"/>
    <s v="ZLIN"/>
    <n v="5"/>
    <n v="0"/>
    <n v="0"/>
    <n v="0"/>
    <m/>
    <m/>
    <m/>
  </r>
  <r>
    <s v="120604003064-0"/>
    <x v="30"/>
    <n v="344303"/>
    <s v="PLOTTER"/>
    <s v="01.09.2015"/>
    <n v="5337940.2"/>
    <n v="5071043.1900000004"/>
    <s v="ZLIN"/>
    <n v="5"/>
    <n v="0"/>
    <n v="0"/>
    <n v="0"/>
    <s v="ZLIN"/>
    <n v="5"/>
    <n v="0"/>
    <n v="0"/>
    <n v="0"/>
    <m/>
    <m/>
    <m/>
  </r>
  <r>
    <s v="120604003065-0"/>
    <x v="30"/>
    <n v="213100"/>
    <s v="COMPUTADORA PARA ESCRITORIO VIRTUAL"/>
    <s v="08.05.2015"/>
    <n v="444044.85"/>
    <n v="444044.85"/>
    <s v="ZLIN"/>
    <n v="5"/>
    <n v="0"/>
    <n v="0"/>
    <n v="0"/>
    <s v="ZLIN"/>
    <n v="5"/>
    <n v="0"/>
    <n v="0"/>
    <n v="0"/>
    <m/>
    <m/>
    <m/>
  </r>
  <r>
    <s v="120604003066-0"/>
    <x v="30"/>
    <n v="321102"/>
    <s v="COMPUTADORA PARA ESCRITORIO VIRTUAL"/>
    <s v="08.05.2015"/>
    <n v="574239.23"/>
    <n v="574239.23"/>
    <s v="ZLIN"/>
    <n v="5"/>
    <n v="0"/>
    <n v="0"/>
    <n v="0"/>
    <s v="ZLIN"/>
    <n v="5"/>
    <n v="0"/>
    <n v="0"/>
    <n v="0"/>
    <m/>
    <m/>
    <m/>
  </r>
  <r>
    <s v="120604003067-0"/>
    <x v="30"/>
    <n v="323301"/>
    <s v="COMPUTADORA PARA ESCRITORIO VIRTUAL"/>
    <s v="08.05.2015"/>
    <n v="444044.85"/>
    <n v="444044.85"/>
    <s v="ZLIN"/>
    <n v="5"/>
    <n v="0"/>
    <n v="0"/>
    <n v="0"/>
    <s v="ZLIN"/>
    <n v="5"/>
    <n v="0"/>
    <n v="0"/>
    <n v="0"/>
    <m/>
    <m/>
    <m/>
  </r>
  <r>
    <s v="120604003068-0"/>
    <x v="30"/>
    <n v="322301"/>
    <s v="COMPUTADORA PARA ESCRITORIO VIRTUAL THIN CLIENT"/>
    <s v="08.05.2015"/>
    <n v="272139.11"/>
    <n v="272139.11"/>
    <s v="ZLIN"/>
    <n v="5"/>
    <n v="0"/>
    <n v="0"/>
    <n v="0"/>
    <s v="ZLIN"/>
    <n v="5"/>
    <n v="0"/>
    <n v="0"/>
    <n v="0"/>
    <m/>
    <m/>
    <m/>
  </r>
  <r>
    <s v="120604003069-0"/>
    <x v="30"/>
    <n v="314100"/>
    <s v="COMPUTADORA"/>
    <s v="31.05.2015"/>
    <n v="1190000"/>
    <n v="1190000"/>
    <s v="ZLIN"/>
    <n v="5"/>
    <n v="0"/>
    <n v="0"/>
    <n v="0"/>
    <s v="ZLIN"/>
    <n v="5"/>
    <n v="0"/>
    <n v="0"/>
    <n v="0"/>
    <m/>
    <m/>
    <m/>
  </r>
  <r>
    <s v="120604003070-0"/>
    <x v="30"/>
    <n v="314100"/>
    <s v="IMPRESORA"/>
    <s v="23.04.2015"/>
    <n v="126899"/>
    <n v="126899"/>
    <s v="ZLIN"/>
    <n v="5"/>
    <n v="0"/>
    <n v="0"/>
    <n v="0"/>
    <s v="ZLIN"/>
    <n v="5"/>
    <n v="0"/>
    <n v="0"/>
    <n v="0"/>
    <m/>
    <m/>
    <m/>
  </r>
  <r>
    <s v="120604003071-0"/>
    <x v="30"/>
    <n v="135100"/>
    <s v="COMPUTADORA PORTATIL"/>
    <s v="27.04.2015"/>
    <n v="874996.29"/>
    <n v="874996.29"/>
    <s v="ZLIN"/>
    <n v="5"/>
    <n v="0"/>
    <n v="0"/>
    <n v="0"/>
    <s v="ZLIN"/>
    <n v="5"/>
    <n v="0"/>
    <n v="0"/>
    <n v="0"/>
    <m/>
    <m/>
    <m/>
  </r>
  <r>
    <s v="120604003072-0"/>
    <x v="30"/>
    <n v="213201"/>
    <s v="COMPUTADORA PORTATIL"/>
    <s v="27.04.2015"/>
    <n v="874996.29"/>
    <n v="874996.29"/>
    <s v="ZLIN"/>
    <n v="5"/>
    <n v="0"/>
    <n v="0"/>
    <n v="0"/>
    <s v="ZLIN"/>
    <n v="5"/>
    <n v="0"/>
    <n v="0"/>
    <n v="0"/>
    <m/>
    <m/>
    <m/>
  </r>
  <r>
    <s v="120604003073-0"/>
    <x v="30"/>
    <n v="214301"/>
    <s v="IMPRERSORA"/>
    <s v="07.05.2015"/>
    <n v="224400.71"/>
    <n v="224400.71"/>
    <s v="ZLIN"/>
    <n v="5"/>
    <n v="0"/>
    <n v="0"/>
    <n v="0"/>
    <s v="ZLIN"/>
    <n v="5"/>
    <n v="0"/>
    <n v="0"/>
    <n v="0"/>
    <m/>
    <m/>
    <m/>
  </r>
  <r>
    <s v="120604003074-0"/>
    <x v="30"/>
    <n v="341102"/>
    <s v="COMPUTADORA PORTATIL"/>
    <s v="06.05.2015"/>
    <n v="958315"/>
    <n v="958315"/>
    <s v="ZLIN"/>
    <n v="5"/>
    <n v="0"/>
    <n v="0"/>
    <n v="0"/>
    <s v="ZLIN"/>
    <n v="5"/>
    <n v="0"/>
    <n v="0"/>
    <n v="0"/>
    <m/>
    <m/>
    <m/>
  </r>
  <r>
    <s v="120604003075-0"/>
    <x v="30"/>
    <n v="344202"/>
    <s v="COMPUTADORA PORTATIL"/>
    <s v="06.05.2015"/>
    <n v="958315"/>
    <n v="958315"/>
    <s v="ZLIN"/>
    <n v="5"/>
    <n v="0"/>
    <n v="0"/>
    <n v="0"/>
    <s v="ZLIN"/>
    <n v="5"/>
    <n v="0"/>
    <n v="0"/>
    <n v="0"/>
    <m/>
    <m/>
    <m/>
  </r>
  <r>
    <s v="120604003076-0"/>
    <x v="30"/>
    <n v="314100"/>
    <s v="COMPUTADORA PORTATIL"/>
    <s v="31.05.2015"/>
    <n v="840136.96"/>
    <n v="840136.96"/>
    <s v="ZLIN"/>
    <n v="5"/>
    <n v="0"/>
    <n v="0"/>
    <n v="0"/>
    <s v="ZLIN"/>
    <n v="5"/>
    <n v="0"/>
    <n v="0"/>
    <n v="0"/>
    <m/>
    <m/>
    <m/>
  </r>
  <r>
    <s v="120604003078-0"/>
    <x v="30"/>
    <n v="314100"/>
    <s v="COMPUTADORA PORTATIL"/>
    <s v="31.05.2015"/>
    <n v="840136.96"/>
    <n v="840136.96"/>
    <s v="ZLIN"/>
    <n v="5"/>
    <n v="0"/>
    <n v="0"/>
    <n v="0"/>
    <s v="ZLIN"/>
    <n v="5"/>
    <n v="0"/>
    <n v="0"/>
    <n v="0"/>
    <m/>
    <m/>
    <m/>
  </r>
  <r>
    <s v="120604003079-0"/>
    <x v="30"/>
    <n v="214301"/>
    <s v="UPS"/>
    <s v="24.08.2015"/>
    <n v="4278310.5199999996"/>
    <n v="4135700.1699999995"/>
    <s v="ZLIN"/>
    <n v="5"/>
    <n v="0"/>
    <n v="0"/>
    <n v="0"/>
    <s v="ZLIN"/>
    <n v="5"/>
    <n v="0"/>
    <n v="0"/>
    <n v="0"/>
    <m/>
    <m/>
    <m/>
  </r>
  <r>
    <s v="120604003081-0"/>
    <x v="30"/>
    <n v="333501"/>
    <s v="COMPUTADORA PORTATIL"/>
    <s v="31.05.2015"/>
    <n v="840136.96"/>
    <n v="98015.979999999981"/>
    <s v="ZLIN"/>
    <n v="5"/>
    <n v="0"/>
    <n v="0"/>
    <n v="0"/>
    <s v="ZLIN"/>
    <n v="5"/>
    <n v="0"/>
    <n v="0"/>
    <n v="0"/>
    <m/>
    <m/>
    <m/>
  </r>
  <r>
    <s v="120604003082-0"/>
    <x v="30"/>
    <n v="316100"/>
    <s v="COMPUTADORA PORTATIL"/>
    <s v="12.05.2015"/>
    <n v="876880"/>
    <n v="876880"/>
    <s v="ZLIN"/>
    <n v="5"/>
    <n v="0"/>
    <n v="0"/>
    <n v="0"/>
    <s v="ZLIN"/>
    <n v="5"/>
    <n v="0"/>
    <n v="0"/>
    <n v="0"/>
    <m/>
    <m/>
    <m/>
  </r>
  <r>
    <s v="120604003083-0"/>
    <x v="30"/>
    <n v="131104"/>
    <s v="COMPUTADORA PORTATIL"/>
    <s v="12.05.2015"/>
    <n v="876880"/>
    <n v="876880"/>
    <s v="ZLIN"/>
    <n v="5"/>
    <n v="0"/>
    <n v="0"/>
    <n v="0"/>
    <s v="ZLIN"/>
    <n v="5"/>
    <n v="0"/>
    <n v="0"/>
    <n v="0"/>
    <m/>
    <m/>
    <m/>
  </r>
  <r>
    <s v="120604003084-0"/>
    <x v="30"/>
    <n v="12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85-0"/>
    <x v="30"/>
    <n v="123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86-0"/>
    <x v="30"/>
    <n v="12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87-0"/>
    <x v="30"/>
    <n v="12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88-0"/>
    <x v="30"/>
    <n v="12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89-0"/>
    <x v="30"/>
    <n v="122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90-0"/>
    <x v="30"/>
    <n v="122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91-0"/>
    <x v="30"/>
    <n v="122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92-0"/>
    <x v="30"/>
    <n v="123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93-0"/>
    <x v="30"/>
    <n v="123100"/>
    <s v="COMPUTADORAS PORTÁLES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94-0"/>
    <x v="30"/>
    <n v="133301"/>
    <s v="COMPUTADORAS PORTÁLES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95-0"/>
    <x v="30"/>
    <n v="332501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096-0"/>
    <x v="30"/>
    <n v="33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097-0"/>
    <x v="30"/>
    <n v="213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099-0"/>
    <x v="30"/>
    <n v="21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00-0"/>
    <x v="30"/>
    <n v="3333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01-0"/>
    <x v="30"/>
    <n v="311100"/>
    <s v="COMPUTADORA PORTÁ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02-0"/>
    <x v="30"/>
    <n v="3353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03-0"/>
    <x v="30"/>
    <n v="213301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04-0"/>
    <x v="30"/>
    <n v="335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05-0"/>
    <x v="30"/>
    <n v="213301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06-0"/>
    <x v="30"/>
    <n v="213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07-0"/>
    <x v="30"/>
    <n v="213301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08-0"/>
    <x v="30"/>
    <n v="322301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09-0"/>
    <x v="30"/>
    <n v="122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10-0"/>
    <x v="30"/>
    <n v="336100"/>
    <s v="COMPUTADORA PORTÁ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11-0"/>
    <x v="30"/>
    <n v="131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12-0"/>
    <x v="30"/>
    <n v="31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13-0"/>
    <x v="30"/>
    <n v="34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14-0"/>
    <x v="30"/>
    <n v="213201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15-0"/>
    <x v="30"/>
    <n v="3322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16-0"/>
    <x v="30"/>
    <n v="3323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17-0"/>
    <x v="30"/>
    <n v="131100"/>
    <s v="COMPUTADORA PORTATIL"/>
    <s v="13.10.2015"/>
    <n v="1065147.2"/>
    <n v="994137.3899999999"/>
    <s v="ZLIN"/>
    <n v="5"/>
    <n v="0"/>
    <n v="0"/>
    <n v="0"/>
    <s v="ZLIN"/>
    <n v="5"/>
    <n v="0"/>
    <n v="0"/>
    <n v="0"/>
    <m/>
    <m/>
    <m/>
  </r>
  <r>
    <s v="120604003118-0"/>
    <x v="30"/>
    <n v="131100"/>
    <s v="COMPUTADORAS PORTÁLES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19-0"/>
    <x v="30"/>
    <n v="3332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20-0"/>
    <x v="30"/>
    <n v="314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1-0"/>
    <x v="30"/>
    <n v="316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2-0"/>
    <x v="30"/>
    <n v="122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3-0"/>
    <x v="30"/>
    <n v="314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4-0"/>
    <x v="30"/>
    <n v="122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5-0"/>
    <x v="30"/>
    <n v="122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6-0"/>
    <x v="30"/>
    <n v="133301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7-0"/>
    <x v="30"/>
    <n v="333501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8-0"/>
    <x v="30"/>
    <n v="211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29-0"/>
    <x v="30"/>
    <n v="214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30-0"/>
    <x v="30"/>
    <n v="31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31-0"/>
    <x v="30"/>
    <n v="323301"/>
    <s v="COMPUTADORAS PORTÁLES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32-0"/>
    <x v="30"/>
    <n v="211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33-0"/>
    <x v="30"/>
    <n v="123100"/>
    <s v="COMPUTADORA PORTATIL"/>
    <s v="13.10.2015"/>
    <n v="1025641.21"/>
    <n v="957265.13"/>
    <s v="ZLIN"/>
    <n v="5"/>
    <n v="0"/>
    <n v="0"/>
    <n v="0"/>
    <s v="ZLIN"/>
    <n v="5"/>
    <n v="0"/>
    <n v="0"/>
    <n v="0"/>
    <m/>
    <m/>
    <m/>
  </r>
  <r>
    <s v="120604003134-0"/>
    <x v="30"/>
    <n v="333301"/>
    <s v="COMPUTADORA  PORTÁ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35-0"/>
    <x v="30"/>
    <n v="336100"/>
    <s v="COMPUTADORA PORTÁ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36-0"/>
    <x v="30"/>
    <n v="213201"/>
    <s v="COMPUTADORAS PORTÁLES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38-0"/>
    <x v="30"/>
    <n v="135100"/>
    <s v="COMPUTADORA PORTÁ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39-0"/>
    <x v="30"/>
    <n v="333401"/>
    <s v="COMPUTADORA PORTÁ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0-0"/>
    <x v="30"/>
    <n v="1333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1-0"/>
    <x v="30"/>
    <n v="3335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2-0"/>
    <x v="30"/>
    <n v="3333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3-0"/>
    <x v="30"/>
    <n v="341102"/>
    <s v="COMPUTADORAS PORTÁLES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5-0"/>
    <x v="30"/>
    <n v="341100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6-0"/>
    <x v="30"/>
    <n v="341102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7-0"/>
    <x v="30"/>
    <n v="2132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8-0"/>
    <x v="30"/>
    <n v="213201"/>
    <s v="COMPUTADORA PORTATIL"/>
    <s v="13.10.2015"/>
    <n v="847767.26"/>
    <n v="791249.44000000006"/>
    <s v="ZLIN"/>
    <n v="5"/>
    <n v="0"/>
    <n v="0"/>
    <n v="0"/>
    <s v="ZLIN"/>
    <n v="5"/>
    <n v="0"/>
    <n v="0"/>
    <n v="0"/>
    <m/>
    <m/>
    <m/>
  </r>
  <r>
    <s v="120604003149-0"/>
    <x v="30"/>
    <n v="332501"/>
    <s v="COMPUTADORA PORTATIL"/>
    <s v="13.10.2015"/>
    <n v="847676.16"/>
    <n v="791164.42"/>
    <s v="ZLIN"/>
    <n v="5"/>
    <n v="0"/>
    <n v="0"/>
    <n v="0"/>
    <s v="ZLIN"/>
    <n v="5"/>
    <n v="0"/>
    <n v="0"/>
    <n v="0"/>
    <m/>
    <m/>
    <m/>
  </r>
  <r>
    <s v="120604003150-0"/>
    <x v="30"/>
    <n v="323303"/>
    <s v="IMPRESORA UAI"/>
    <s v="20.05.2015"/>
    <n v="203402.6"/>
    <n v="203402.6"/>
    <s v="ZLIN"/>
    <n v="5"/>
    <n v="0"/>
    <n v="0"/>
    <n v="0"/>
    <s v="ZLIN"/>
    <n v="5"/>
    <n v="0"/>
    <n v="0"/>
    <n v="0"/>
    <m/>
    <m/>
    <m/>
  </r>
  <r>
    <s v="120604003151-0"/>
    <x v="30"/>
    <n v="335206"/>
    <s v="IPAD"/>
    <s v="19.05.2015"/>
    <n v="313275"/>
    <n v="313275"/>
    <s v="ZLIN"/>
    <n v="5"/>
    <n v="0"/>
    <n v="0"/>
    <n v="0"/>
    <s v="ZLIN"/>
    <n v="5"/>
    <n v="0"/>
    <n v="0"/>
    <n v="0"/>
    <m/>
    <m/>
    <m/>
  </r>
  <r>
    <s v="120604003152-0"/>
    <x v="30"/>
    <n v="335206"/>
    <s v="IPAD"/>
    <s v="19.05.2015"/>
    <n v="313275"/>
    <n v="313275"/>
    <s v="ZLIN"/>
    <n v="5"/>
    <n v="0"/>
    <n v="0"/>
    <n v="0"/>
    <s v="ZLIN"/>
    <n v="5"/>
    <n v="0"/>
    <n v="0"/>
    <n v="0"/>
    <m/>
    <m/>
    <m/>
  </r>
  <r>
    <s v="120604003153-0"/>
    <x v="30"/>
    <n v="335206"/>
    <s v="IPAD"/>
    <s v="19.05.2015"/>
    <n v="313275"/>
    <n v="313275"/>
    <s v="ZLIN"/>
    <n v="5"/>
    <n v="0"/>
    <n v="0"/>
    <n v="0"/>
    <s v="ZLIN"/>
    <n v="5"/>
    <n v="0"/>
    <n v="0"/>
    <n v="0"/>
    <m/>
    <m/>
    <m/>
  </r>
  <r>
    <s v="120604003154-0"/>
    <x v="30"/>
    <n v="335206"/>
    <s v="IPAD"/>
    <s v="19.05.2015"/>
    <n v="313275"/>
    <n v="313275"/>
    <s v="ZLIN"/>
    <n v="5"/>
    <n v="0"/>
    <n v="0"/>
    <n v="0"/>
    <s v="ZLIN"/>
    <n v="5"/>
    <n v="0"/>
    <n v="0"/>
    <n v="0"/>
    <m/>
    <m/>
    <m/>
  </r>
  <r>
    <s v="120604003155-0"/>
    <x v="30"/>
    <n v="214301"/>
    <s v="Tablet tipo industrial"/>
    <s v="27.10.2015"/>
    <n v="2473875.4700000002"/>
    <n v="2308950.4400000004"/>
    <s v="ZLIN"/>
    <n v="5"/>
    <n v="0"/>
    <n v="0"/>
    <n v="0"/>
    <s v="ZLIN"/>
    <n v="5"/>
    <n v="0"/>
    <n v="0"/>
    <n v="0"/>
    <m/>
    <m/>
    <m/>
  </r>
  <r>
    <s v="120604003156-0"/>
    <x v="30"/>
    <n v="214301"/>
    <s v="Tablet tipo industrial"/>
    <s v="27.10.2015"/>
    <n v="2473875.4700000002"/>
    <n v="2308950.4400000004"/>
    <s v="ZLIN"/>
    <n v="5"/>
    <n v="0"/>
    <n v="0"/>
    <n v="0"/>
    <s v="ZLIN"/>
    <n v="5"/>
    <n v="0"/>
    <n v="0"/>
    <n v="0"/>
    <m/>
    <m/>
    <m/>
  </r>
  <r>
    <s v="120604003157-0"/>
    <x v="30"/>
    <n v="214301"/>
    <s v="Tablet tipo industrial"/>
    <s v="27.10.2015"/>
    <n v="2473870.11"/>
    <n v="2308945.4299999997"/>
    <s v="ZLIN"/>
    <n v="5"/>
    <n v="0"/>
    <n v="0"/>
    <n v="0"/>
    <s v="ZLIN"/>
    <n v="5"/>
    <n v="0"/>
    <n v="0"/>
    <n v="0"/>
    <m/>
    <m/>
    <m/>
  </r>
  <r>
    <s v="120604003158-0"/>
    <x v="30"/>
    <n v="333501"/>
    <s v="IMPRESORA MULTIFUNCIONAL"/>
    <s v="08.06.2015"/>
    <n v="427171.64"/>
    <n v="427171.64"/>
    <s v="ZLIN"/>
    <n v="5"/>
    <n v="0"/>
    <n v="0"/>
    <n v="0"/>
    <s v="ZLIN"/>
    <n v="5"/>
    <n v="0"/>
    <n v="0"/>
    <n v="0"/>
    <m/>
    <m/>
    <m/>
  </r>
  <r>
    <s v="120604003159-0"/>
    <x v="30"/>
    <n v="211100"/>
    <s v="IMPRESORA MULTIFUNCIONAL"/>
    <s v="08.06.2015"/>
    <n v="427171.64"/>
    <n v="427171.64"/>
    <s v="ZLIN"/>
    <n v="5"/>
    <n v="0"/>
    <n v="0"/>
    <n v="0"/>
    <s v="ZLIN"/>
    <n v="5"/>
    <n v="0"/>
    <n v="0"/>
    <n v="0"/>
    <m/>
    <m/>
    <m/>
  </r>
  <r>
    <s v="120604003160-0"/>
    <x v="30"/>
    <n v="333201"/>
    <s v="IMPRESORA MULTIFUNCIONAL"/>
    <s v="08.06.2015"/>
    <n v="427171.64"/>
    <n v="427171.64"/>
    <s v="ZLIN"/>
    <n v="5"/>
    <n v="0"/>
    <n v="0"/>
    <n v="0"/>
    <s v="ZLIN"/>
    <n v="5"/>
    <n v="0"/>
    <n v="0"/>
    <n v="0"/>
    <m/>
    <m/>
    <m/>
  </r>
  <r>
    <s v="120604003161-0"/>
    <x v="30"/>
    <n v="213100"/>
    <s v="SERVIDOR"/>
    <s v="31.08.2015"/>
    <n v="2565660.4500000002"/>
    <n v="2492966.7400000002"/>
    <s v="ZLIN"/>
    <n v="5"/>
    <n v="0"/>
    <n v="0"/>
    <n v="0"/>
    <s v="ZLIN"/>
    <n v="5"/>
    <n v="0"/>
    <n v="0"/>
    <n v="0"/>
    <m/>
    <m/>
    <m/>
  </r>
  <r>
    <s v="120604003162-0"/>
    <x v="30"/>
    <n v="213100"/>
    <s v="SERVIDOR"/>
    <s v="31.08.2015"/>
    <n v="2565660.4500000002"/>
    <n v="2492966.7400000002"/>
    <s v="ZLIN"/>
    <n v="5"/>
    <n v="0"/>
    <n v="0"/>
    <n v="0"/>
    <s v="ZLIN"/>
    <n v="5"/>
    <n v="0"/>
    <n v="0"/>
    <n v="0"/>
    <m/>
    <m/>
    <m/>
  </r>
  <r>
    <s v="120604003163-0"/>
    <x v="30"/>
    <n v="213100"/>
    <s v="SERVIDOR"/>
    <s v="31.08.2015"/>
    <n v="2565660.4500000002"/>
    <n v="2492966.7400000002"/>
    <s v="ZLIN"/>
    <n v="5"/>
    <n v="0"/>
    <n v="0"/>
    <n v="0"/>
    <s v="ZLIN"/>
    <n v="5"/>
    <n v="0"/>
    <n v="0"/>
    <n v="0"/>
    <m/>
    <m/>
    <m/>
  </r>
  <r>
    <s v="120604003164-0"/>
    <x v="30"/>
    <n v="213100"/>
    <s v="SERVIDOR"/>
    <s v="31.08.2015"/>
    <n v="2565660.4500000002"/>
    <n v="2492966.7400000002"/>
    <s v="ZLIN"/>
    <n v="5"/>
    <n v="0"/>
    <n v="0"/>
    <n v="0"/>
    <s v="ZLIN"/>
    <n v="5"/>
    <n v="0"/>
    <n v="0"/>
    <n v="0"/>
    <m/>
    <m/>
    <m/>
  </r>
  <r>
    <s v="120604003165-0"/>
    <x v="30"/>
    <n v="213100"/>
    <s v="SERVIDOR"/>
    <s v="31.08.2015"/>
    <n v="3055946.55"/>
    <n v="2969361.4"/>
    <s v="ZLIN"/>
    <n v="5"/>
    <n v="0"/>
    <n v="0"/>
    <n v="0"/>
    <s v="ZLIN"/>
    <n v="5"/>
    <n v="0"/>
    <n v="0"/>
    <n v="0"/>
    <m/>
    <m/>
    <m/>
  </r>
  <r>
    <s v="120604003166-0"/>
    <x v="30"/>
    <n v="213100"/>
    <s v="SERVIDOR"/>
    <s v="31.08.2015"/>
    <n v="3055941.16"/>
    <n v="2969356.16"/>
    <s v="ZLIN"/>
    <n v="5"/>
    <n v="0"/>
    <n v="0"/>
    <n v="0"/>
    <s v="ZLIN"/>
    <n v="5"/>
    <n v="0"/>
    <n v="0"/>
    <n v="0"/>
    <m/>
    <m/>
    <m/>
  </r>
  <r>
    <s v="120604003167-0"/>
    <x v="30"/>
    <n v="213100"/>
    <s v="SERVIDOR TIPO DENSO"/>
    <s v="31.08.2015"/>
    <n v="2565660.4500000002"/>
    <n v="2492966.7400000002"/>
    <s v="ZLIN"/>
    <n v="5"/>
    <n v="0"/>
    <n v="0"/>
    <n v="0"/>
    <s v="ZLIN"/>
    <n v="5"/>
    <n v="0"/>
    <n v="0"/>
    <n v="0"/>
    <m/>
    <m/>
    <m/>
  </r>
  <r>
    <s v="120604003168-0"/>
    <x v="30"/>
    <n v="213100"/>
    <s v="SERVIDOR TIPO DENSO"/>
    <s v="31.08.2015"/>
    <n v="2565660.4500000002"/>
    <n v="2492966.7400000002"/>
    <s v="ZLIN"/>
    <n v="5"/>
    <n v="0"/>
    <n v="0"/>
    <n v="0"/>
    <s v="ZLIN"/>
    <n v="5"/>
    <n v="0"/>
    <n v="0"/>
    <n v="0"/>
    <m/>
    <m/>
    <m/>
  </r>
  <r>
    <s v="120604003169-0"/>
    <x v="30"/>
    <n v="213100"/>
    <s v="SERVIDOR TIPO DENSO"/>
    <s v="31.08.2015"/>
    <n v="2565660.4500000002"/>
    <n v="2492966.7400000002"/>
    <s v="ZLIN"/>
    <n v="5"/>
    <n v="0"/>
    <n v="0"/>
    <n v="0"/>
    <s v="ZLIN"/>
    <n v="5"/>
    <n v="0"/>
    <n v="0"/>
    <n v="0"/>
    <m/>
    <m/>
    <m/>
  </r>
  <r>
    <s v="120604003170-0"/>
    <x v="30"/>
    <n v="213100"/>
    <s v="SERVIDOR TIPO DENSO"/>
    <s v="31.08.2015"/>
    <n v="2565660.4500000002"/>
    <n v="2492966.7400000002"/>
    <s v="ZLIN"/>
    <n v="5"/>
    <n v="0"/>
    <n v="0"/>
    <n v="0"/>
    <s v="ZLIN"/>
    <n v="5"/>
    <n v="0"/>
    <n v="0"/>
    <n v="0"/>
    <m/>
    <m/>
    <m/>
  </r>
  <r>
    <s v="120604003178-0"/>
    <x v="30"/>
    <n v="311100"/>
    <s v="SCANNER ALTO VOLUMEN"/>
    <s v="31.08.2015"/>
    <n v="4736960"/>
    <n v="4600114.49"/>
    <s v="ZLIN"/>
    <n v="5"/>
    <n v="0"/>
    <n v="0"/>
    <n v="0"/>
    <s v="ZLIN"/>
    <n v="5"/>
    <n v="0"/>
    <n v="0"/>
    <n v="0"/>
    <m/>
    <m/>
    <m/>
  </r>
  <r>
    <s v="120604003179-0"/>
    <x v="30"/>
    <n v="332201"/>
    <s v="SCANNER ALTO VOLUMEN"/>
    <s v="31.08.2015"/>
    <n v="4736960"/>
    <n v="4600114.49"/>
    <s v="ZLIN"/>
    <n v="5"/>
    <n v="0"/>
    <n v="0"/>
    <n v="0"/>
    <s v="ZLIN"/>
    <n v="5"/>
    <n v="0"/>
    <n v="0"/>
    <n v="0"/>
    <m/>
    <m/>
    <m/>
  </r>
  <r>
    <s v="120604003180-0"/>
    <x v="30"/>
    <n v="335201"/>
    <s v="SCANNER ALTO VOLUMEN"/>
    <s v="31.08.2015"/>
    <n v="4736960"/>
    <n v="4600114.49"/>
    <s v="ZLIN"/>
    <n v="5"/>
    <n v="0"/>
    <n v="0"/>
    <n v="0"/>
    <s v="ZLIN"/>
    <n v="5"/>
    <n v="0"/>
    <n v="0"/>
    <n v="0"/>
    <m/>
    <m/>
    <m/>
  </r>
  <r>
    <s v="120604003181-0"/>
    <x v="30"/>
    <n v="332201"/>
    <s v="SCANNER ALTO VOLUMEN"/>
    <s v="31.08.2015"/>
    <n v="4736960"/>
    <n v="4600114.49"/>
    <s v="ZLIN"/>
    <n v="5"/>
    <n v="0"/>
    <n v="0"/>
    <n v="0"/>
    <s v="ZLIN"/>
    <n v="5"/>
    <n v="0"/>
    <n v="0"/>
    <n v="0"/>
    <m/>
    <m/>
    <m/>
  </r>
  <r>
    <s v="120604003182-0"/>
    <x v="30"/>
    <n v="322301"/>
    <s v="SCANNER ALTO VOLUMEN"/>
    <s v="31.08.2015"/>
    <n v="4736960"/>
    <n v="4600114.49"/>
    <s v="ZLIN"/>
    <n v="5"/>
    <n v="0"/>
    <n v="0"/>
    <n v="0"/>
    <s v="ZLIN"/>
    <n v="5"/>
    <n v="0"/>
    <n v="0"/>
    <n v="0"/>
    <m/>
    <m/>
    <m/>
  </r>
  <r>
    <s v="120604003183-0"/>
    <x v="30"/>
    <n v="315100"/>
    <s v="UPS 10.000va"/>
    <s v="17.07.2015"/>
    <n v="2337066.61"/>
    <n v="2298115.5"/>
    <s v="ZLIN"/>
    <n v="5"/>
    <n v="0"/>
    <n v="0"/>
    <n v="0"/>
    <s v="ZLIN"/>
    <n v="5"/>
    <n v="0"/>
    <n v="0"/>
    <n v="0"/>
    <m/>
    <m/>
    <m/>
  </r>
  <r>
    <s v="120604003184-0"/>
    <x v="30"/>
    <n v="322301"/>
    <s v="SISTEMA CONTROL DISTRIBUIDO (DSC)"/>
    <s v="31.05.2016"/>
    <n v="58732555.590000004"/>
    <n v="47964920.400000006"/>
    <s v="ZLIN"/>
    <n v="5"/>
    <n v="0"/>
    <n v="0"/>
    <n v="0"/>
    <s v="ZLIN"/>
    <n v="5"/>
    <n v="0"/>
    <n v="0"/>
    <n v="0"/>
    <m/>
    <m/>
    <m/>
  </r>
  <r>
    <s v="120604003184-1"/>
    <x v="30"/>
    <n v="322301"/>
    <s v="FSC SAFETY MANAGER MODULE (CONTROL FALLAS)"/>
    <s v="31.05.2016"/>
    <n v="44429252.240000002"/>
    <n v="36283889.329999998"/>
    <s v="ZLIN"/>
    <n v="5"/>
    <n v="0"/>
    <n v="0"/>
    <n v="0"/>
    <s v="ZLIN"/>
    <n v="5"/>
    <n v="0"/>
    <n v="0"/>
    <n v="0"/>
    <m/>
    <m/>
    <m/>
  </r>
  <r>
    <s v="120604003184-2"/>
    <x v="30"/>
    <n v="322301"/>
    <s v="FSC Safety Manager Module ( FSC-SMM )"/>
    <s v="31.05.2016"/>
    <n v="44429252.240000002"/>
    <n v="36283889.329999998"/>
    <s v="ZLIN"/>
    <n v="5"/>
    <n v="0"/>
    <n v="0"/>
    <n v="0"/>
    <s v="ZLIN"/>
    <n v="5"/>
    <n v="0"/>
    <n v="0"/>
    <n v="0"/>
    <m/>
    <m/>
    <m/>
  </r>
  <r>
    <s v="120604003184-3"/>
    <x v="30"/>
    <n v="322301"/>
    <s v="SERVER, PC 2900-III TOWER"/>
    <s v="31.05.2016"/>
    <n v="37257558.990000002"/>
    <n v="30427006.510000002"/>
    <s v="ZLIN"/>
    <n v="5"/>
    <n v="0"/>
    <n v="0"/>
    <n v="0"/>
    <s v="ZLIN"/>
    <n v="5"/>
    <n v="0"/>
    <n v="0"/>
    <n v="0"/>
    <m/>
    <m/>
    <m/>
  </r>
  <r>
    <s v="120604003184-4"/>
    <x v="30"/>
    <n v="322301"/>
    <s v="APP to APP upgrade on PE2950iii-based Honeywell"/>
    <s v="31.05.2016"/>
    <n v="96960150.670000002"/>
    <n v="79184123.049999997"/>
    <s v="ZLIN"/>
    <n v="5"/>
    <n v="0"/>
    <n v="0"/>
    <n v="0"/>
    <s v="ZLIN"/>
    <n v="5"/>
    <n v="0"/>
    <n v="0"/>
    <n v="0"/>
    <m/>
    <m/>
    <m/>
  </r>
  <r>
    <s v="120604003184-5"/>
    <x v="30"/>
    <n v="322301"/>
    <s v="Software migración de la red LCN R530 a R680"/>
    <s v="31.05.2016"/>
    <n v="221561267.78"/>
    <n v="180941702.02000001"/>
    <s v="ZLIN"/>
    <n v="5"/>
    <n v="0"/>
    <n v="0"/>
    <n v="0"/>
    <s v="ZLIN"/>
    <n v="5"/>
    <n v="0"/>
    <n v="0"/>
    <n v="0"/>
    <m/>
    <m/>
    <m/>
  </r>
  <r>
    <s v="120604003184-6"/>
    <x v="30"/>
    <n v="322301"/>
    <s v="APP UPGRADE SOLUTION PKG ( kit TP-ZA2AD8-100)"/>
    <s v="31.05.2016"/>
    <n v="36611794"/>
    <n v="29899631.77"/>
    <s v="ZLIN"/>
    <n v="5"/>
    <n v="0"/>
    <n v="0"/>
    <n v="0"/>
    <s v="ZLIN"/>
    <n v="5"/>
    <n v="0"/>
    <n v="0"/>
    <n v="0"/>
    <m/>
    <m/>
    <m/>
  </r>
  <r>
    <s v="120604003184-7"/>
    <x v="30"/>
    <n v="322301"/>
    <s v="TPS Convergence to Redundant ESVT (EXPERION)"/>
    <s v="31.05.2016"/>
    <n v="135450905.69999999"/>
    <n v="110618239.66"/>
    <s v="ZLIN"/>
    <n v="5"/>
    <n v="0"/>
    <n v="0"/>
    <n v="0"/>
    <s v="ZLIN"/>
    <n v="5"/>
    <n v="0"/>
    <n v="0"/>
    <n v="0"/>
    <m/>
    <m/>
    <m/>
  </r>
  <r>
    <s v="120604003184-8"/>
    <x v="30"/>
    <n v="322301"/>
    <s v="Software and Enhancement, System Performance Bas"/>
    <s v="31.05.2016"/>
    <n v="49119718.130000003"/>
    <n v="40114436.469999999"/>
    <s v="ZLIN"/>
    <n v="5"/>
    <n v="0"/>
    <n v="0"/>
    <n v="0"/>
    <s v="ZLIN"/>
    <n v="5"/>
    <n v="0"/>
    <n v="0"/>
    <n v="0"/>
    <m/>
    <m/>
    <m/>
  </r>
  <r>
    <s v="120604003184-9"/>
    <x v="30"/>
    <n v="322301"/>
    <s v="APP BASE SOFTWARE"/>
    <s v="31.05.2016"/>
    <n v="82368334.469999999"/>
    <n v="67267473.150000006"/>
    <s v="ZLIN"/>
    <n v="5"/>
    <n v="0"/>
    <n v="0"/>
    <n v="0"/>
    <s v="ZLIN"/>
    <n v="5"/>
    <n v="0"/>
    <n v="0"/>
    <n v="0"/>
    <m/>
    <m/>
    <m/>
  </r>
  <r>
    <s v="120604003184-10"/>
    <x v="30"/>
    <n v="322301"/>
    <s v="ENTIS SOFTWARE MIGRATION"/>
    <s v="31.05.2016"/>
    <n v="81257191.560000002"/>
    <n v="66360039.770000003"/>
    <s v="ZLIN"/>
    <n v="5"/>
    <n v="0"/>
    <n v="0"/>
    <n v="0"/>
    <s v="ZLIN"/>
    <n v="5"/>
    <n v="0"/>
    <n v="0"/>
    <n v="0"/>
    <m/>
    <m/>
    <m/>
  </r>
  <r>
    <s v="120604003184-11"/>
    <x v="30"/>
    <n v="322301"/>
    <s v="DSC Software Enhancement and Support Program"/>
    <s v="31.05.2016"/>
    <n v="46775653.219999999"/>
    <n v="38200116.789999999"/>
    <s v="ZLIN"/>
    <n v="5"/>
    <n v="0"/>
    <n v="0"/>
    <n v="0"/>
    <s v="ZLIN"/>
    <n v="5"/>
    <n v="0"/>
    <n v="0"/>
    <n v="0"/>
    <m/>
    <m/>
    <m/>
  </r>
  <r>
    <s v="120604003184-12"/>
    <x v="30"/>
    <n v="322301"/>
    <s v="PWA LCNP4E  (EXP)"/>
    <s v="31.05.2016"/>
    <n v="50790448.909999996"/>
    <n v="41478866.599999994"/>
    <s v="ZLIN"/>
    <n v="5"/>
    <n v="0"/>
    <n v="0"/>
    <n v="0"/>
    <s v="ZLIN"/>
    <n v="5"/>
    <n v="0"/>
    <n v="0"/>
    <n v="0"/>
    <m/>
    <m/>
    <m/>
  </r>
  <r>
    <s v="120604003184-13"/>
    <x v="30"/>
    <n v="322301"/>
    <s v="PWA LCNP4E  (EXP)"/>
    <s v="31.05.2016"/>
    <n v="50790448.909999996"/>
    <n v="41478866.599999994"/>
    <s v="ZLIN"/>
    <n v="5"/>
    <n v="0"/>
    <n v="0"/>
    <n v="0"/>
    <s v="ZLIN"/>
    <n v="5"/>
    <n v="0"/>
    <n v="0"/>
    <n v="0"/>
    <m/>
    <m/>
    <m/>
  </r>
  <r>
    <s v="120604003184-14"/>
    <x v="30"/>
    <n v="322301"/>
    <s v="DSC Software Enhancement and Support Program"/>
    <s v="31.05.2016"/>
    <n v="43416898.969999999"/>
    <n v="35457134.159999996"/>
    <s v="ZLIN"/>
    <n v="5"/>
    <n v="0"/>
    <n v="0"/>
    <n v="0"/>
    <s v="ZLIN"/>
    <n v="5"/>
    <n v="0"/>
    <n v="0"/>
    <n v="0"/>
    <m/>
    <m/>
    <m/>
  </r>
  <r>
    <s v="120604003185-0"/>
    <x v="30"/>
    <n v="134100"/>
    <s v="IPAD AIR"/>
    <s v="03.08.2015"/>
    <n v="495806.74"/>
    <n v="479279.85"/>
    <s v="ZLIN"/>
    <n v="5"/>
    <n v="0"/>
    <n v="0"/>
    <n v="0"/>
    <s v="ZLIN"/>
    <n v="5"/>
    <n v="0"/>
    <n v="0"/>
    <n v="0"/>
    <m/>
    <m/>
    <m/>
  </r>
  <r>
    <s v="120604003186-0"/>
    <x v="30"/>
    <n v="213100"/>
    <s v="IPAD AIR"/>
    <s v="03.08.2015"/>
    <n v="495806.73"/>
    <n v="479279.83999999997"/>
    <s v="ZLIN"/>
    <n v="5"/>
    <n v="0"/>
    <n v="0"/>
    <n v="0"/>
    <s v="ZLIN"/>
    <n v="5"/>
    <n v="0"/>
    <n v="0"/>
    <n v="0"/>
    <m/>
    <m/>
    <m/>
  </r>
  <r>
    <s v="120604003187-0"/>
    <x v="30"/>
    <n v="134100"/>
    <s v="IPAD AIR"/>
    <s v="03.08.2015"/>
    <n v="495806.73"/>
    <n v="479279.83999999997"/>
    <s v="ZLIN"/>
    <n v="5"/>
    <n v="0"/>
    <n v="0"/>
    <n v="0"/>
    <s v="ZLIN"/>
    <n v="5"/>
    <n v="0"/>
    <n v="0"/>
    <n v="0"/>
    <m/>
    <m/>
    <m/>
  </r>
  <r>
    <s v="120604003188-0"/>
    <x v="30"/>
    <n v="344206"/>
    <s v="IMPRESORA LASER"/>
    <s v="18.08.2015"/>
    <n v="375273"/>
    <n v="362763.9"/>
    <s v="ZLIN"/>
    <n v="5"/>
    <n v="0"/>
    <n v="0"/>
    <n v="0"/>
    <s v="ZLIN"/>
    <n v="5"/>
    <n v="0"/>
    <n v="0"/>
    <n v="0"/>
    <m/>
    <m/>
    <m/>
  </r>
  <r>
    <s v="120604003202-0"/>
    <x v="30"/>
    <n v="323304"/>
    <s v="Impresora de matrix de punto"/>
    <s v="11.09.2015"/>
    <n v="172968.74"/>
    <n v="164320.29999999999"/>
    <s v="ZLIN"/>
    <n v="5"/>
    <n v="0"/>
    <n v="0"/>
    <n v="0"/>
    <s v="ZLIN"/>
    <n v="5"/>
    <n v="0"/>
    <n v="0"/>
    <n v="0"/>
    <m/>
    <m/>
    <m/>
  </r>
  <r>
    <s v="120604003203-0"/>
    <x v="30"/>
    <n v="344302"/>
    <s v="IMPRESORA A COLOR"/>
    <s v="04.09.2015"/>
    <n v="187700"/>
    <n v="178315"/>
    <s v="ZLIN"/>
    <n v="5"/>
    <n v="0"/>
    <n v="0"/>
    <n v="0"/>
    <s v="ZLIN"/>
    <n v="5"/>
    <n v="0"/>
    <n v="0"/>
    <n v="0"/>
    <m/>
    <m/>
    <m/>
  </r>
  <r>
    <s v="120604003204-0"/>
    <x v="30"/>
    <n v="321102"/>
    <s v="HP 3PAR"/>
    <s v="31.03.2016"/>
    <n v="224583161.72"/>
    <n v="196510266.50999999"/>
    <s v="ZLIN"/>
    <n v="5"/>
    <n v="0"/>
    <n v="0"/>
    <n v="0"/>
    <s v="ZLIN"/>
    <n v="5"/>
    <n v="0"/>
    <n v="0"/>
    <n v="0"/>
    <m/>
    <m/>
    <m/>
  </r>
  <r>
    <s v="120604003205-0"/>
    <x v="30"/>
    <n v="321102"/>
    <s v="SERVIDOR"/>
    <s v="31.03.2016"/>
    <n v="19628749.780000001"/>
    <n v="17077012.310000002"/>
    <s v="ZLIN"/>
    <n v="5"/>
    <n v="0"/>
    <n v="0"/>
    <n v="0"/>
    <s v="ZLIN"/>
    <n v="5"/>
    <n v="0"/>
    <n v="0"/>
    <n v="0"/>
    <m/>
    <m/>
    <m/>
  </r>
  <r>
    <s v="120604003207-0"/>
    <x v="30"/>
    <n v="341102"/>
    <s v="Pantalla Led de 32&quot;"/>
    <s v="07.09.2015"/>
    <n v="199000"/>
    <n v="189050"/>
    <s v="ZLIN"/>
    <n v="5"/>
    <n v="0"/>
    <n v="0"/>
    <n v="0"/>
    <s v="ZLIN"/>
    <n v="5"/>
    <n v="0"/>
    <n v="0"/>
    <n v="0"/>
    <m/>
    <m/>
    <m/>
  </r>
  <r>
    <s v="120604003208-0"/>
    <x v="30"/>
    <n v="213201"/>
    <s v="SERVIDOR (EDIFICIO HERNAN GARRON)"/>
    <s v="15.12.2015"/>
    <n v="7630494.21"/>
    <n v="6867444.79"/>
    <s v="ZLIN"/>
    <n v="5"/>
    <n v="0"/>
    <n v="0"/>
    <n v="0"/>
    <s v="ZLIN"/>
    <n v="5"/>
    <n v="0"/>
    <n v="0"/>
    <n v="0"/>
    <m/>
    <m/>
    <m/>
  </r>
  <r>
    <s v="120604003209-0"/>
    <x v="30"/>
    <n v="213201"/>
    <s v="SERVIDOR (EDIFICIO HERNAN GARRON)"/>
    <s v="15.12.2015"/>
    <n v="7630494.21"/>
    <n v="6867444.79"/>
    <s v="ZLIN"/>
    <n v="5"/>
    <n v="0"/>
    <n v="0"/>
    <n v="0"/>
    <s v="ZLIN"/>
    <n v="5"/>
    <n v="0"/>
    <n v="0"/>
    <n v="0"/>
    <m/>
    <m/>
    <m/>
  </r>
  <r>
    <s v="120604003210-0"/>
    <x v="30"/>
    <n v="213201"/>
    <s v="SERVIDOR (EDIFICIO HERNAN GARRON)"/>
    <s v="15.12.2015"/>
    <n v="7630494.21"/>
    <n v="6867444.79"/>
    <s v="ZLIN"/>
    <n v="5"/>
    <n v="0"/>
    <n v="0"/>
    <n v="0"/>
    <s v="ZLIN"/>
    <n v="5"/>
    <n v="0"/>
    <n v="0"/>
    <n v="0"/>
    <m/>
    <m/>
    <m/>
  </r>
  <r>
    <s v="120604003211-0"/>
    <x v="30"/>
    <n v="213201"/>
    <s v="SERVIDOR (EDIFICIO HERNAN GARRON)"/>
    <s v="15.12.2015"/>
    <n v="7630488.8700000001"/>
    <n v="6867439.9900000002"/>
    <s v="ZLIN"/>
    <n v="5"/>
    <n v="0"/>
    <n v="0"/>
    <n v="0"/>
    <s v="ZLIN"/>
    <n v="5"/>
    <n v="0"/>
    <n v="0"/>
    <n v="0"/>
    <m/>
    <m/>
    <m/>
  </r>
  <r>
    <s v="120604003212-0"/>
    <x v="30"/>
    <n v="213201"/>
    <s v="SERVIDOR (EL ALTO)"/>
    <s v="15.12.2015"/>
    <n v="7019435.0199999996"/>
    <n v="6317491.5199999996"/>
    <s v="ZLIN"/>
    <n v="5"/>
    <n v="0"/>
    <n v="0"/>
    <n v="0"/>
    <s v="ZLIN"/>
    <n v="5"/>
    <n v="0"/>
    <n v="0"/>
    <n v="0"/>
    <m/>
    <m/>
    <m/>
  </r>
  <r>
    <s v="120604003213-0"/>
    <x v="30"/>
    <n v="213201"/>
    <s v="SERVIDOR (EL ALTO)"/>
    <s v="15.12.2015"/>
    <n v="7019435.0199999996"/>
    <n v="6317491.5199999996"/>
    <s v="ZLIN"/>
    <n v="5"/>
    <n v="0"/>
    <n v="0"/>
    <n v="0"/>
    <s v="ZLIN"/>
    <n v="5"/>
    <n v="0"/>
    <n v="0"/>
    <n v="0"/>
    <m/>
    <m/>
    <m/>
  </r>
  <r>
    <s v="120604003214-0"/>
    <x v="30"/>
    <n v="213201"/>
    <s v="SERVIDOR (EL ALTO)"/>
    <s v="15.12.2015"/>
    <n v="7049188.8499999996"/>
    <n v="6344269.9699999997"/>
    <s v="ZLIN"/>
    <n v="5"/>
    <n v="0"/>
    <n v="0"/>
    <n v="0"/>
    <s v="ZLIN"/>
    <n v="5"/>
    <n v="0"/>
    <n v="0"/>
    <n v="0"/>
    <m/>
    <m/>
    <m/>
  </r>
  <r>
    <s v="120604003215-0"/>
    <x v="30"/>
    <n v="344203"/>
    <s v="MONITOR PORTATIL ANALOGICO PARA RADIACION"/>
    <s v="20.04.2012"/>
    <n v="668215.1"/>
    <n v="545709"/>
    <s v="ZLIN"/>
    <n v="10"/>
    <n v="0"/>
    <n v="0"/>
    <n v="0"/>
    <s v="ZLIN"/>
    <n v="10"/>
    <n v="0"/>
    <n v="0"/>
    <n v="0"/>
    <m/>
    <m/>
    <m/>
  </r>
  <r>
    <s v="120604003216-0"/>
    <x v="30"/>
    <n v="344203"/>
    <s v="MONITOR PORTATIL ANALOGICO PARA RADIACION"/>
    <s v="20.04.2012"/>
    <n v="668215.1"/>
    <n v="545709"/>
    <s v="ZLIN"/>
    <n v="10"/>
    <n v="0"/>
    <n v="0"/>
    <n v="0"/>
    <s v="ZLIN"/>
    <n v="10"/>
    <n v="0"/>
    <n v="0"/>
    <n v="0"/>
    <m/>
    <m/>
    <m/>
  </r>
  <r>
    <s v="120604003217-0"/>
    <x v="30"/>
    <n v="344203"/>
    <s v="MONITOR PORTATIL ANALOGICO PARA RADIACION"/>
    <s v="20.04.2012"/>
    <n v="668215.1"/>
    <n v="545709"/>
    <s v="ZLIN"/>
    <n v="10"/>
    <n v="0"/>
    <n v="0"/>
    <n v="0"/>
    <s v="ZLIN"/>
    <n v="10"/>
    <n v="0"/>
    <n v="0"/>
    <n v="0"/>
    <m/>
    <m/>
    <m/>
  </r>
  <r>
    <s v="120604003218-0"/>
    <x v="30"/>
    <n v="214405"/>
    <s v="IMPRESORA DE ETIQUETAS"/>
    <s v="06.10.2015"/>
    <n v="426010"/>
    <n v="397609.33"/>
    <s v="ZLIN"/>
    <n v="5"/>
    <n v="0"/>
    <n v="0"/>
    <n v="0"/>
    <s v="ZLIN"/>
    <n v="5"/>
    <n v="0"/>
    <n v="0"/>
    <n v="0"/>
    <m/>
    <m/>
    <m/>
  </r>
  <r>
    <s v="120604003220-0"/>
    <x v="30"/>
    <n v="333301"/>
    <s v="SCANNER"/>
    <s v="23.09.2015"/>
    <n v="378324"/>
    <n v="359407.8"/>
    <s v="ZLIN"/>
    <n v="5"/>
    <n v="0"/>
    <n v="0"/>
    <n v="0"/>
    <s v="ZLIN"/>
    <n v="5"/>
    <n v="0"/>
    <n v="0"/>
    <n v="0"/>
    <m/>
    <m/>
    <m/>
  </r>
  <r>
    <s v="120604003221-0"/>
    <x v="30"/>
    <n v="333301"/>
    <s v="SCANNER"/>
    <s v="23.09.2015"/>
    <n v="378324"/>
    <n v="359407.8"/>
    <s v="ZLIN"/>
    <n v="5"/>
    <n v="0"/>
    <n v="0"/>
    <n v="0"/>
    <s v="ZLIN"/>
    <n v="5"/>
    <n v="0"/>
    <n v="0"/>
    <n v="0"/>
    <m/>
    <m/>
    <m/>
  </r>
  <r>
    <s v="120604003222-0"/>
    <x v="30"/>
    <n v="333301"/>
    <s v="SCANNER"/>
    <s v="23.09.2015"/>
    <n v="378324"/>
    <n v="359407.8"/>
    <s v="ZLIN"/>
    <n v="5"/>
    <n v="0"/>
    <n v="0"/>
    <n v="0"/>
    <s v="ZLIN"/>
    <n v="5"/>
    <n v="0"/>
    <n v="0"/>
    <n v="0"/>
    <m/>
    <m/>
    <m/>
  </r>
  <r>
    <s v="120604003223-0"/>
    <x v="30"/>
    <n v="333301"/>
    <s v="SCANNER"/>
    <s v="23.09.2015"/>
    <n v="378324"/>
    <n v="359407.8"/>
    <s v="ZLIN"/>
    <n v="5"/>
    <n v="0"/>
    <n v="0"/>
    <n v="0"/>
    <s v="ZLIN"/>
    <n v="5"/>
    <n v="0"/>
    <n v="0"/>
    <n v="0"/>
    <m/>
    <m/>
    <m/>
  </r>
  <r>
    <s v="120604003224-0"/>
    <x v="30"/>
    <n v="213100"/>
    <s v="COMPUTADORA PORTATIL"/>
    <s v="29.09.2015"/>
    <n v="269995"/>
    <n v="256495.25"/>
    <s v="ZLIN"/>
    <n v="5"/>
    <n v="0"/>
    <n v="0"/>
    <n v="0"/>
    <s v="ZLIN"/>
    <n v="5"/>
    <n v="0"/>
    <n v="0"/>
    <n v="0"/>
    <m/>
    <m/>
    <m/>
  </r>
  <r>
    <s v="120604003225-0"/>
    <x v="30"/>
    <n v="321102"/>
    <s v="EQUIPO DE COMPUTO"/>
    <s v="15.03.2016"/>
    <n v="27787384.829999998"/>
    <n v="22702376.779999997"/>
    <s v="ZLIN"/>
    <n v="5"/>
    <n v="0"/>
    <n v="0"/>
    <n v="0"/>
    <s v="ZLIN"/>
    <n v="5"/>
    <n v="0"/>
    <n v="0"/>
    <n v="0"/>
    <m/>
    <m/>
    <m/>
  </r>
  <r>
    <s v="120604003258-0"/>
    <x v="30"/>
    <n v="216100"/>
    <s v="IMPRESORA"/>
    <s v="21.10.2015"/>
    <n v="278619.07"/>
    <n v="260044.47"/>
    <s v="ZLIN"/>
    <n v="5"/>
    <n v="0"/>
    <n v="0"/>
    <n v="0"/>
    <s v="ZLIN"/>
    <n v="5"/>
    <n v="0"/>
    <n v="0"/>
    <n v="0"/>
    <m/>
    <m/>
    <m/>
  </r>
  <r>
    <s v="120604003259-0"/>
    <x v="30"/>
    <n v="341102"/>
    <s v="COMPUTADORA PORTATIL  ASA"/>
    <s v="28.10.2015"/>
    <n v="1146981.75"/>
    <n v="1070516.3"/>
    <s v="ZLIN"/>
    <n v="5"/>
    <n v="0"/>
    <n v="0"/>
    <n v="0"/>
    <s v="ZLIN"/>
    <n v="5"/>
    <n v="0"/>
    <n v="0"/>
    <n v="0"/>
    <m/>
    <m/>
    <m/>
  </r>
  <r>
    <s v="120604003261-0"/>
    <x v="30"/>
    <n v="321102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62-0"/>
    <x v="30"/>
    <n v="321102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63-0"/>
    <x v="30"/>
    <n v="321102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64-0"/>
    <x v="30"/>
    <n v="335301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65-0"/>
    <x v="30"/>
    <n v="321102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66-0"/>
    <x v="30"/>
    <n v="322314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67-0"/>
    <x v="30"/>
    <n v="344209"/>
    <s v="PAD FIRMA ELECTRONICA"/>
    <s v="23.12.2015"/>
    <n v="274137.44"/>
    <n v="0"/>
    <s v="ZLIN"/>
    <n v="5"/>
    <n v="0"/>
    <n v="0"/>
    <n v="0"/>
    <s v="ZLIN"/>
    <n v="5"/>
    <n v="0"/>
    <n v="0"/>
    <n v="0"/>
    <m/>
    <m/>
    <m/>
  </r>
  <r>
    <s v="120604003268-0"/>
    <x v="30"/>
    <n v="341203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69-0"/>
    <x v="30"/>
    <n v="334301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70-0"/>
    <x v="30"/>
    <n v="342306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71-0"/>
    <x v="30"/>
    <n v="213301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72-0"/>
    <x v="30"/>
    <n v="321102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73-0"/>
    <x v="30"/>
    <n v="321102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74-0"/>
    <x v="30"/>
    <n v="323303"/>
    <s v="PAD FIRMA ELECTRONICA"/>
    <s v="23.12.2015"/>
    <n v="274137.44"/>
    <n v="246723.7"/>
    <s v="ZLIN"/>
    <n v="5"/>
    <n v="0"/>
    <n v="0"/>
    <n v="0"/>
    <s v="ZLIN"/>
    <n v="5"/>
    <n v="0"/>
    <n v="0"/>
    <n v="0"/>
    <m/>
    <m/>
    <m/>
  </r>
  <r>
    <s v="120604003275-0"/>
    <x v="30"/>
    <n v="323100"/>
    <s v="Multifuncional-impresora línea 19"/>
    <s v="09.11.2015"/>
    <n v="460799.85"/>
    <n v="422399.86"/>
    <s v="ZLIN"/>
    <n v="5"/>
    <n v="0"/>
    <n v="0"/>
    <n v="0"/>
    <s v="ZLIN"/>
    <n v="5"/>
    <n v="0"/>
    <n v="0"/>
    <n v="0"/>
    <m/>
    <m/>
    <m/>
  </r>
  <r>
    <s v="120604003276-0"/>
    <x v="30"/>
    <n v="121100"/>
    <s v="MONITOR"/>
    <s v="06.11.2015"/>
    <n v="131086.54"/>
    <n v="60678.030000000013"/>
    <s v="ZLIN"/>
    <n v="10"/>
    <n v="0"/>
    <n v="0"/>
    <n v="0"/>
    <s v="ZLIN"/>
    <n v="5"/>
    <n v="0"/>
    <n v="0"/>
    <n v="0"/>
    <m/>
    <m/>
    <m/>
  </r>
  <r>
    <s v="120604003277-0"/>
    <x v="30"/>
    <n v="321100"/>
    <s v="Computadora portatil"/>
    <s v="16.11.2015"/>
    <n v="981892.8"/>
    <n v="900068.4"/>
    <s v="ZLIN"/>
    <n v="5"/>
    <n v="0"/>
    <n v="0"/>
    <n v="0"/>
    <s v="ZLIN"/>
    <n v="5"/>
    <n v="0"/>
    <n v="0"/>
    <n v="0"/>
    <m/>
    <m/>
    <m/>
  </r>
  <r>
    <s v="120604003278-0"/>
    <x v="30"/>
    <n v="323201"/>
    <s v="SERVIDOR DE ALARMA C/ INCENDIO REFINERIA"/>
    <s v="06.10.2014"/>
    <n v="4165198.56"/>
    <n v="4165198.56"/>
    <s v="ZLIN"/>
    <n v="5"/>
    <n v="0"/>
    <n v="0"/>
    <n v="0"/>
    <s v="ZLIN"/>
    <n v="10"/>
    <n v="0"/>
    <n v="0"/>
    <n v="0"/>
    <m/>
    <m/>
    <m/>
  </r>
  <r>
    <s v="120604003279-0"/>
    <x v="30"/>
    <n v="323201"/>
    <s v="SERVIDOR DE ALARMA C/ INCENDIO REFINERIA"/>
    <s v="06.10.2014"/>
    <n v="4165198.56"/>
    <n v="4165198.56"/>
    <s v="ZLIN"/>
    <n v="5"/>
    <n v="0"/>
    <n v="0"/>
    <n v="0"/>
    <s v="ZLIN"/>
    <n v="10"/>
    <n v="0"/>
    <n v="0"/>
    <n v="0"/>
    <m/>
    <m/>
    <m/>
  </r>
  <r>
    <s v="120604003280-0"/>
    <x v="30"/>
    <n v="323201"/>
    <s v="INTERFASE DE COMUNICACION ALARMA C/ INCENDIO"/>
    <s v="06.10.2014"/>
    <n v="4165198.56"/>
    <n v="4165198.56"/>
    <s v="ZLIN"/>
    <n v="3"/>
    <n v="0"/>
    <n v="0"/>
    <n v="0"/>
    <s v="ZLIN"/>
    <n v="10"/>
    <n v="0"/>
    <n v="0"/>
    <n v="0"/>
    <m/>
    <m/>
    <m/>
  </r>
  <r>
    <s v="120604003281-0"/>
    <x v="30"/>
    <n v="323201"/>
    <s v="LICENCIA ALARMA C/ INCENDIO REFINERIA"/>
    <s v="06.10.2014"/>
    <n v="4165198.56"/>
    <n v="4165198.56"/>
    <s v="ZLIN"/>
    <n v="3"/>
    <n v="0"/>
    <n v="0"/>
    <n v="0"/>
    <s v="ZLIN"/>
    <n v="10"/>
    <n v="0"/>
    <n v="0"/>
    <n v="0"/>
    <m/>
    <m/>
    <m/>
  </r>
  <r>
    <s v="120604003282-0"/>
    <x v="30"/>
    <n v="323201"/>
    <s v="PANTALLA MONITOREO 32&quot; ALARMA C/ INCENDIOREFINER"/>
    <s v="06.10.2014"/>
    <n v="4165198.56"/>
    <n v="4165198.56"/>
    <s v="ZLIN"/>
    <n v="5"/>
    <n v="0"/>
    <n v="0"/>
    <n v="0"/>
    <s v="ZLIN"/>
    <n v="10"/>
    <n v="0"/>
    <n v="0"/>
    <n v="0"/>
    <m/>
    <m/>
    <m/>
  </r>
  <r>
    <s v="120604003283-0"/>
    <x v="30"/>
    <n v="323201"/>
    <s v="PANTALLA MONITOREO 32&quot; ALARMA C/ INCENDIOREFINER"/>
    <s v="06.10.2014"/>
    <n v="4165198.56"/>
    <n v="4165198.56"/>
    <s v="ZLIN"/>
    <n v="5"/>
    <n v="0"/>
    <n v="0"/>
    <n v="0"/>
    <s v="ZLIN"/>
    <n v="10"/>
    <n v="0"/>
    <n v="0"/>
    <n v="0"/>
    <m/>
    <m/>
    <m/>
  </r>
  <r>
    <s v="120604003284-0"/>
    <x v="30"/>
    <n v="323201"/>
    <s v="UPS 3000VA ALARMA C/ INCENDIO REFINERIA"/>
    <s v="06.10.2014"/>
    <n v="4136075.6"/>
    <n v="4136075.6"/>
    <s v="ZLIN"/>
    <n v="5"/>
    <n v="0"/>
    <n v="0"/>
    <n v="0"/>
    <s v="ZLIN"/>
    <n v="10"/>
    <n v="0"/>
    <n v="0"/>
    <n v="0"/>
    <m/>
    <m/>
    <m/>
  </r>
  <r>
    <s v="120604003285-0"/>
    <x v="30"/>
    <n v="135100"/>
    <s v="PAD PARA FIRMA"/>
    <s v="19.11.2015"/>
    <n v="272545.83"/>
    <n v="249833.68000000002"/>
    <s v="ZLIN"/>
    <n v="5"/>
    <n v="0"/>
    <n v="0"/>
    <n v="0"/>
    <s v="ZLIN"/>
    <n v="5"/>
    <n v="0"/>
    <n v="0"/>
    <n v="0"/>
    <m/>
    <m/>
    <m/>
  </r>
  <r>
    <s v="120604003286-0"/>
    <x v="30"/>
    <n v="341102"/>
    <s v="PAD PARA FIRMA"/>
    <s v="19.11.2015"/>
    <n v="272545.83"/>
    <n v="249833.68000000002"/>
    <s v="ZLIN"/>
    <n v="5"/>
    <n v="0"/>
    <n v="0"/>
    <n v="0"/>
    <s v="ZLIN"/>
    <n v="5"/>
    <n v="0"/>
    <n v="0"/>
    <n v="0"/>
    <m/>
    <m/>
    <m/>
  </r>
  <r>
    <s v="120604003287-0"/>
    <x v="30"/>
    <n v="332301"/>
    <s v="PAD PARA FIRMA"/>
    <s v="19.11.2015"/>
    <n v="272545.83"/>
    <n v="249833.68000000002"/>
    <s v="ZLIN"/>
    <n v="5"/>
    <n v="0"/>
    <n v="0"/>
    <n v="0"/>
    <s v="ZLIN"/>
    <n v="5"/>
    <n v="0"/>
    <n v="0"/>
    <n v="0"/>
    <m/>
    <m/>
    <m/>
  </r>
  <r>
    <s v="120604003288-0"/>
    <x v="30"/>
    <n v="342503"/>
    <s v="PAD PARA FIRMA"/>
    <s v="19.11.2015"/>
    <n v="272545.83"/>
    <n v="249833.68000000002"/>
    <s v="ZLIN"/>
    <n v="5"/>
    <n v="0"/>
    <n v="0"/>
    <n v="0"/>
    <s v="ZLIN"/>
    <n v="5"/>
    <n v="0"/>
    <n v="0"/>
    <n v="0"/>
    <m/>
    <m/>
    <m/>
  </r>
  <r>
    <s v="120604003289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0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1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2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3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4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5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6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7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8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299-0"/>
    <x v="30"/>
    <n v="323302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300-0"/>
    <x v="30"/>
    <n v="323301"/>
    <s v="ESMERILADORA ANGULAR 230MM"/>
    <s v="30.10.2015"/>
    <n v="96050"/>
    <n v="44823.33"/>
    <s v="ZLIN"/>
    <n v="10"/>
    <n v="0"/>
    <n v="0"/>
    <n v="0"/>
    <s v="ZLIN"/>
    <n v="10"/>
    <n v="0"/>
    <n v="0"/>
    <n v="0"/>
    <m/>
    <m/>
    <m/>
  </r>
  <r>
    <s v="120604003301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02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03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04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05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06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07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08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09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10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11-0"/>
    <x v="30"/>
    <n v="323301"/>
    <s v="ESMERILADORA ANGULAR 115MM"/>
    <s v="28.10.2015"/>
    <n v="45272.01"/>
    <n v="21126.93"/>
    <s v="ZLIN"/>
    <n v="10"/>
    <n v="0"/>
    <n v="0"/>
    <n v="0"/>
    <s v="ZLIN"/>
    <n v="10"/>
    <n v="0"/>
    <n v="0"/>
    <n v="0"/>
    <m/>
    <m/>
    <m/>
  </r>
  <r>
    <s v="120604003312-0"/>
    <x v="30"/>
    <n v="323301"/>
    <s v="ESMERILADORA ANGULAR 115MM"/>
    <s v="28.10.2015"/>
    <n v="45277.37"/>
    <n v="21129.450000000004"/>
    <s v="ZLIN"/>
    <n v="10"/>
    <n v="0"/>
    <n v="0"/>
    <n v="0"/>
    <s v="ZLIN"/>
    <n v="10"/>
    <n v="0"/>
    <n v="0"/>
    <n v="0"/>
    <m/>
    <m/>
    <m/>
  </r>
  <r>
    <s v="120604003313-0"/>
    <x v="30"/>
    <n v="213301"/>
    <s v="IPAD AIR 128 GB"/>
    <s v="18.12.2015"/>
    <n v="601465.5"/>
    <n v="541318.94999999995"/>
    <s v="ZLIN"/>
    <n v="5"/>
    <n v="0"/>
    <n v="0"/>
    <n v="0"/>
    <s v="ZLIN"/>
    <n v="5"/>
    <n v="0"/>
    <n v="0"/>
    <n v="0"/>
    <m/>
    <m/>
    <m/>
  </r>
  <r>
    <s v="120604003314-0"/>
    <x v="30"/>
    <n v="213301"/>
    <s v="IPAD AIR 128 GB"/>
    <s v="18.12.2015"/>
    <n v="601465.49"/>
    <n v="541318.94999999995"/>
    <s v="ZLIN"/>
    <n v="5"/>
    <n v="0"/>
    <n v="0"/>
    <n v="0"/>
    <s v="ZLIN"/>
    <n v="5"/>
    <n v="0"/>
    <n v="0"/>
    <n v="0"/>
    <m/>
    <m/>
    <m/>
  </r>
  <r>
    <s v="120604003315-0"/>
    <x v="30"/>
    <n v="335312"/>
    <s v="IMPRESORA EPSON L455 MULTIFUNCIONAL"/>
    <s v="17.12.2015"/>
    <n v="134784.70000000001"/>
    <n v="121306.23000000001"/>
    <s v="ZLIN"/>
    <n v="5"/>
    <n v="0"/>
    <n v="0"/>
    <n v="0"/>
    <s v="ZLIN"/>
    <n v="5"/>
    <n v="0"/>
    <n v="0"/>
    <n v="0"/>
    <m/>
    <m/>
    <m/>
  </r>
  <r>
    <s v="120604003316-0"/>
    <x v="30"/>
    <n v="321102"/>
    <s v="COMPUTADORA PORTÁTIL"/>
    <s v="15.02.2016"/>
    <n v="1060622.1200000001"/>
    <n v="919205.83000000007"/>
    <s v="ZLIN"/>
    <n v="5"/>
    <n v="0"/>
    <n v="0"/>
    <n v="0"/>
    <s v="ZLIN"/>
    <n v="5"/>
    <n v="0"/>
    <n v="0"/>
    <n v="0"/>
    <m/>
    <m/>
    <m/>
  </r>
  <r>
    <s v="120604003317-0"/>
    <x v="30"/>
    <n v="321102"/>
    <s v="COMPUTADORA PORTÁTIL"/>
    <s v="15.02.2016"/>
    <n v="1060622.1200000001"/>
    <n v="919205.83000000007"/>
    <s v="ZLIN"/>
    <n v="5"/>
    <n v="0"/>
    <n v="0"/>
    <n v="0"/>
    <s v="ZLIN"/>
    <n v="5"/>
    <n v="0"/>
    <n v="0"/>
    <n v="0"/>
    <m/>
    <m/>
    <m/>
  </r>
  <r>
    <s v="120604003318-0"/>
    <x v="30"/>
    <n v="321102"/>
    <s v="COMPUTADORA PORTÁTIL"/>
    <s v="15.02.2016"/>
    <n v="1060622.1200000001"/>
    <n v="919205.83000000007"/>
    <s v="ZLIN"/>
    <n v="5"/>
    <n v="0"/>
    <n v="0"/>
    <n v="0"/>
    <s v="ZLIN"/>
    <n v="5"/>
    <n v="0"/>
    <n v="0"/>
    <n v="0"/>
    <m/>
    <m/>
    <m/>
  </r>
  <r>
    <s v="120604003322-0"/>
    <x v="30"/>
    <n v="335100"/>
    <s v="COMPUTADORA ALL IN ONE"/>
    <s v="21.01.2016"/>
    <n v="659000"/>
    <n v="582116.67000000004"/>
    <s v="ZLIN"/>
    <n v="5"/>
    <n v="0"/>
    <n v="0"/>
    <n v="0"/>
    <s v="ZLIN"/>
    <n v="5"/>
    <n v="0"/>
    <n v="0"/>
    <n v="0"/>
    <m/>
    <m/>
    <m/>
  </r>
  <r>
    <s v="120604003323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24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25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26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27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28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29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0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1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2-0"/>
    <x v="30"/>
    <n v="333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3-0"/>
    <x v="30"/>
    <n v="213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4-0"/>
    <x v="30"/>
    <n v="335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5-0"/>
    <x v="30"/>
    <n v="3342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6-0"/>
    <x v="30"/>
    <n v="3342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7-0"/>
    <x v="30"/>
    <n v="334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8-0"/>
    <x v="30"/>
    <n v="3342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39-0"/>
    <x v="30"/>
    <n v="334205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0-0"/>
    <x v="30"/>
    <n v="3342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1-0"/>
    <x v="30"/>
    <n v="3342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2-0"/>
    <x v="30"/>
    <n v="3343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3-0"/>
    <x v="30"/>
    <n v="3342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4-0"/>
    <x v="30"/>
    <n v="3342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5-0"/>
    <x v="30"/>
    <n v="3342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6-0"/>
    <x v="30"/>
    <n v="3342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7-0"/>
    <x v="30"/>
    <n v="3342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8-0"/>
    <x v="30"/>
    <n v="3342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49-0"/>
    <x v="30"/>
    <n v="334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50-0"/>
    <x v="30"/>
    <n v="334203"/>
    <s v="COMPUTADORA ALL IN ONE"/>
    <s v="24.10.2016"/>
    <n v="733081.45"/>
    <n v="146616.28999999992"/>
    <s v="ZLIN"/>
    <n v="5"/>
    <n v="0"/>
    <n v="0"/>
    <n v="0"/>
    <s v="ZLIN"/>
    <n v="5"/>
    <n v="0"/>
    <n v="0"/>
    <n v="0"/>
    <m/>
    <m/>
    <m/>
  </r>
  <r>
    <s v="120604003351-0"/>
    <x v="30"/>
    <n v="334205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52-0"/>
    <x v="30"/>
    <n v="334205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353-0"/>
    <x v="30"/>
    <n v="335301"/>
    <s v="PAD PARA FIRMA ELECTRONICA"/>
    <s v="03.02.2016"/>
    <n v="248600"/>
    <n v="215453.33000000002"/>
    <s v="ZLIN"/>
    <n v="5"/>
    <n v="0"/>
    <n v="0"/>
    <n v="0"/>
    <s v="ZLIN"/>
    <n v="5"/>
    <n v="0"/>
    <n v="0"/>
    <n v="0"/>
    <m/>
    <m/>
    <m/>
  </r>
  <r>
    <s v="120604003354-0"/>
    <x v="30"/>
    <n v="213301"/>
    <s v="PAD PARA FIRMA ELECTRONICA"/>
    <s v="03.02.2016"/>
    <n v="248600"/>
    <n v="215453.33000000002"/>
    <s v="ZLIN"/>
    <n v="5"/>
    <n v="0"/>
    <n v="0"/>
    <n v="0"/>
    <s v="ZLIN"/>
    <n v="5"/>
    <n v="0"/>
    <n v="0"/>
    <n v="0"/>
    <m/>
    <m/>
    <m/>
  </r>
  <r>
    <s v="120604003355-0"/>
    <x v="30"/>
    <n v="342502"/>
    <s v="PAD PARA FIRMA ELECTRONICA"/>
    <s v="03.02.2016"/>
    <n v="248600"/>
    <n v="215453.33000000002"/>
    <s v="ZLIN"/>
    <n v="5"/>
    <n v="0"/>
    <n v="0"/>
    <n v="0"/>
    <s v="ZLIN"/>
    <n v="5"/>
    <n v="0"/>
    <n v="0"/>
    <n v="0"/>
    <m/>
    <m/>
    <m/>
  </r>
  <r>
    <s v="120604003356-0"/>
    <x v="30"/>
    <n v="342509"/>
    <s v="PAD PARA FIRMA ELECTRONICA"/>
    <s v="03.02.2016"/>
    <n v="248600"/>
    <n v="215453.33000000002"/>
    <s v="ZLIN"/>
    <n v="5"/>
    <n v="0"/>
    <n v="0"/>
    <n v="0"/>
    <s v="ZLIN"/>
    <n v="5"/>
    <n v="0"/>
    <n v="0"/>
    <n v="0"/>
    <m/>
    <m/>
    <m/>
  </r>
  <r>
    <s v="120604003357-0"/>
    <x v="30"/>
    <n v="343206"/>
    <s v="PAD PARA FIRMA ELECTRONICA"/>
    <s v="03.02.2016"/>
    <n v="248600"/>
    <n v="215453.33000000002"/>
    <s v="ZLIN"/>
    <n v="5"/>
    <n v="0"/>
    <n v="0"/>
    <n v="0"/>
    <s v="ZLIN"/>
    <n v="5"/>
    <n v="0"/>
    <n v="0"/>
    <n v="0"/>
    <m/>
    <m/>
    <m/>
  </r>
  <r>
    <s v="120604003358-0"/>
    <x v="30"/>
    <n v="213301"/>
    <s v="PAD PARA FIRMA ELECTRONICA"/>
    <s v="03.02.2016"/>
    <n v="248600"/>
    <n v="215453.33000000002"/>
    <s v="ZLIN"/>
    <n v="5"/>
    <n v="0"/>
    <n v="0"/>
    <n v="0"/>
    <s v="ZLIN"/>
    <n v="5"/>
    <n v="0"/>
    <n v="0"/>
    <n v="0"/>
    <m/>
    <m/>
    <m/>
  </r>
  <r>
    <s v="120604003359-0"/>
    <x v="30"/>
    <n v="321102"/>
    <s v="COMPUTADORA PORTATIL"/>
    <s v="15.02.2016"/>
    <n v="1060622.1200000001"/>
    <n v="919205.83000000007"/>
    <s v="ZLIN"/>
    <n v="5"/>
    <n v="0"/>
    <n v="0"/>
    <n v="0"/>
    <s v="ZLIN"/>
    <n v="5"/>
    <n v="0"/>
    <n v="0"/>
    <n v="0"/>
    <m/>
    <m/>
    <m/>
  </r>
  <r>
    <s v="120604003360-0"/>
    <x v="30"/>
    <n v="334203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1-0"/>
    <x v="30"/>
    <n v="213301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2-0"/>
    <x v="30"/>
    <n v="213100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3-0"/>
    <x v="30"/>
    <n v="213100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4-0"/>
    <x v="30"/>
    <n v="316100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5-0"/>
    <x v="30"/>
    <n v="213201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6-0"/>
    <x v="30"/>
    <n v="213100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7-0"/>
    <x v="30"/>
    <n v="213201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8-0"/>
    <x v="30"/>
    <n v="213301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69-0"/>
    <x v="30"/>
    <n v="213301"/>
    <s v="COMPUTADORA PORTATIL"/>
    <s v="15.07.2016"/>
    <n v="1050266.22"/>
    <n v="822463.14999999991"/>
    <s v="ZLIN"/>
    <n v="5"/>
    <n v="0"/>
    <n v="0"/>
    <n v="0"/>
    <s v="ZLIN"/>
    <n v="5"/>
    <n v="0"/>
    <n v="0"/>
    <n v="0"/>
    <m/>
    <m/>
    <m/>
  </r>
  <r>
    <s v="120604003370-0"/>
    <x v="30"/>
    <n v="213301"/>
    <s v="COMPUTADORA PORTATIL"/>
    <s v="15.07.2016"/>
    <n v="1070548.3700000001"/>
    <n v="838324.31"/>
    <s v="ZLIN"/>
    <n v="5"/>
    <n v="0"/>
    <n v="0"/>
    <n v="0"/>
    <s v="ZLIN"/>
    <n v="5"/>
    <n v="0"/>
    <n v="0"/>
    <n v="0"/>
    <m/>
    <m/>
    <m/>
  </r>
  <r>
    <s v="120604003371-0"/>
    <x v="30"/>
    <n v="2132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72-0"/>
    <x v="30"/>
    <n v="2132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73-0"/>
    <x v="30"/>
    <n v="2133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74-0"/>
    <x v="30"/>
    <n v="2133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75-0"/>
    <x v="30"/>
    <n v="314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76-0"/>
    <x v="30"/>
    <n v="131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77-0"/>
    <x v="30"/>
    <n v="211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78-0"/>
    <x v="30"/>
    <n v="314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79-0"/>
    <x v="30"/>
    <n v="316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0-0"/>
    <x v="30"/>
    <n v="2132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1-0"/>
    <x v="30"/>
    <n v="316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2-0"/>
    <x v="30"/>
    <n v="314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3-0"/>
    <x v="30"/>
    <n v="1333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4-0"/>
    <x v="30"/>
    <n v="336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5-0"/>
    <x v="30"/>
    <n v="1333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6-0"/>
    <x v="30"/>
    <n v="3332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7-0"/>
    <x v="30"/>
    <n v="3335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8-0"/>
    <x v="30"/>
    <n v="3333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89-0"/>
    <x v="30"/>
    <n v="2163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90-0"/>
    <x v="30"/>
    <n v="211100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91-0"/>
    <x v="30"/>
    <n v="331100"/>
    <s v="COMPUTADORA PORTATIL"/>
    <s v="15.07.2016"/>
    <n v="867571.75"/>
    <n v="679597.87"/>
    <s v="ZLIN"/>
    <n v="5"/>
    <n v="0"/>
    <n v="0"/>
    <n v="0"/>
    <s v="ZLIN"/>
    <n v="5"/>
    <n v="0"/>
    <n v="0"/>
    <n v="0"/>
    <m/>
    <m/>
    <m/>
  </r>
  <r>
    <s v="120604003392-0"/>
    <x v="30"/>
    <n v="213201"/>
    <s v="COMPUTADORA PORTATIL"/>
    <s v="15.07.2016"/>
    <n v="867621.11"/>
    <n v="679636.53"/>
    <s v="ZLIN"/>
    <n v="5"/>
    <n v="0"/>
    <n v="0"/>
    <n v="0"/>
    <s v="ZLIN"/>
    <n v="5"/>
    <n v="0"/>
    <n v="0"/>
    <n v="0"/>
    <m/>
    <m/>
    <m/>
  </r>
  <r>
    <s v="120604003393-0"/>
    <x v="30"/>
    <n v="341102"/>
    <s v="SERVIDOR DENSO"/>
    <s v="20.04.2016"/>
    <n v="7732188.2000000002"/>
    <n v="6443490.1699999999"/>
    <s v="ZLIN"/>
    <n v="5"/>
    <n v="0"/>
    <n v="0"/>
    <n v="0"/>
    <s v="ZLIN"/>
    <n v="5"/>
    <n v="0"/>
    <n v="0"/>
    <n v="0"/>
    <m/>
    <m/>
    <m/>
  </r>
  <r>
    <s v="120604003394-0"/>
    <x v="30"/>
    <n v="213201"/>
    <s v="SERVIDOR DENSO"/>
    <s v="20.04.2016"/>
    <n v="7732188.2000000002"/>
    <n v="6443490.1699999999"/>
    <s v="ZLIN"/>
    <n v="5"/>
    <n v="0"/>
    <n v="0"/>
    <n v="0"/>
    <s v="ZLIN"/>
    <n v="5"/>
    <n v="0"/>
    <n v="0"/>
    <n v="0"/>
    <m/>
    <m/>
    <m/>
  </r>
  <r>
    <s v="120604003395-0"/>
    <x v="30"/>
    <n v="213201"/>
    <s v="SERVIDOR DENSO"/>
    <s v="20.04.2016"/>
    <n v="7755411.3600000003"/>
    <n v="6462842.8000000007"/>
    <s v="ZLIN"/>
    <n v="5"/>
    <n v="0"/>
    <n v="0"/>
    <n v="0"/>
    <s v="ZLIN"/>
    <n v="5"/>
    <n v="0"/>
    <n v="0"/>
    <n v="0"/>
    <m/>
    <m/>
    <m/>
  </r>
  <r>
    <s v="120604003396-0"/>
    <x v="30"/>
    <n v="322201"/>
    <s v="IMPRESORA PORTATIL"/>
    <s v="03.03.2016"/>
    <n v="169990"/>
    <n v="144491.5"/>
    <s v="ZLIN"/>
    <n v="5"/>
    <n v="0"/>
    <n v="0"/>
    <n v="0"/>
    <s v="ZLIN"/>
    <n v="5"/>
    <n v="0"/>
    <n v="0"/>
    <n v="0"/>
    <m/>
    <m/>
    <m/>
  </r>
  <r>
    <s v="120604003397-0"/>
    <x v="30"/>
    <n v="322201"/>
    <s v="IMPRESORA PORTATIL"/>
    <s v="03.03.2016"/>
    <n v="169990"/>
    <n v="144491.5"/>
    <s v="ZLIN"/>
    <n v="5"/>
    <n v="0"/>
    <n v="0"/>
    <n v="0"/>
    <s v="ZLIN"/>
    <n v="5"/>
    <n v="0"/>
    <n v="0"/>
    <n v="0"/>
    <m/>
    <m/>
    <m/>
  </r>
  <r>
    <s v="120604003398-0"/>
    <x v="30"/>
    <n v="322201"/>
    <s v="IMPRESORA PORTATIL"/>
    <s v="03.03.2016"/>
    <n v="169990"/>
    <n v="144491.5"/>
    <s v="ZLIN"/>
    <n v="5"/>
    <n v="0"/>
    <n v="0"/>
    <n v="0"/>
    <s v="ZLIN"/>
    <n v="5"/>
    <n v="0"/>
    <n v="0"/>
    <n v="0"/>
    <m/>
    <m/>
    <m/>
  </r>
  <r>
    <s v="120604003399-0"/>
    <x v="30"/>
    <n v="335301"/>
    <s v="UPS"/>
    <s v="28.03.2016"/>
    <n v="356319.24"/>
    <n v="302871.34999999998"/>
    <s v="ZLIN"/>
    <n v="5"/>
    <n v="0"/>
    <n v="0"/>
    <n v="0"/>
    <s v="ZLIN"/>
    <n v="5"/>
    <n v="0"/>
    <n v="0"/>
    <n v="0"/>
    <m/>
    <m/>
    <m/>
  </r>
  <r>
    <s v="120604003410-0"/>
    <x v="30"/>
    <n v="341102"/>
    <s v="IMPRESORA"/>
    <s v="29.03.2016"/>
    <n v="127690"/>
    <n v="108536.5"/>
    <s v="ZLIN"/>
    <n v="5"/>
    <n v="0"/>
    <n v="0"/>
    <n v="0"/>
    <s v="ZLIN"/>
    <n v="5"/>
    <n v="0"/>
    <n v="0"/>
    <n v="0"/>
    <m/>
    <m/>
    <m/>
  </r>
  <r>
    <s v="120604003411-0"/>
    <x v="30"/>
    <n v="341102"/>
    <s v="IMPRESORA"/>
    <s v="29.03.2016"/>
    <n v="127690"/>
    <n v="108536.5"/>
    <s v="ZLIN"/>
    <n v="5"/>
    <n v="0"/>
    <n v="0"/>
    <n v="0"/>
    <s v="ZLIN"/>
    <n v="5"/>
    <n v="0"/>
    <n v="0"/>
    <n v="0"/>
    <m/>
    <m/>
    <m/>
  </r>
  <r>
    <s v="120604003412-0"/>
    <x v="30"/>
    <n v="343202"/>
    <s v="IMPRESORA"/>
    <s v="29.03.2016"/>
    <n v="235000"/>
    <n v="199750"/>
    <s v="ZLIN"/>
    <n v="5"/>
    <n v="0"/>
    <n v="0"/>
    <n v="0"/>
    <s v="ZLIN"/>
    <n v="5"/>
    <n v="0"/>
    <n v="0"/>
    <n v="0"/>
    <m/>
    <m/>
    <m/>
  </r>
  <r>
    <s v="120604003413-0"/>
    <x v="30"/>
    <n v="332301"/>
    <s v="MONITOR 27&quot;"/>
    <s v="31.03.2016"/>
    <n v="152000.37"/>
    <n v="64600.17"/>
    <s v="ZLIN"/>
    <n v="10"/>
    <n v="0"/>
    <n v="0"/>
    <n v="0"/>
    <s v="ZLIN"/>
    <n v="5"/>
    <n v="0"/>
    <n v="0"/>
    <n v="0"/>
    <m/>
    <m/>
    <m/>
  </r>
  <r>
    <s v="120604003414-0"/>
    <x v="30"/>
    <n v="323303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15-0"/>
    <x v="30"/>
    <n v="323303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16-0"/>
    <x v="30"/>
    <n v="323201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17-0"/>
    <x v="30"/>
    <n v="323302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18-0"/>
    <x v="30"/>
    <n v="321102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19-0"/>
    <x v="30"/>
    <n v="323302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0-0"/>
    <x v="30"/>
    <n v="323303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1-0"/>
    <x v="30"/>
    <n v="323305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2-0"/>
    <x v="30"/>
    <n v="323303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3-0"/>
    <x v="30"/>
    <n v="323303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4-0"/>
    <x v="30"/>
    <n v="323302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5-0"/>
    <x v="30"/>
    <n v="323305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6-0"/>
    <x v="30"/>
    <n v="323305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7-0"/>
    <x v="30"/>
    <n v="322301"/>
    <s v="TABLETA"/>
    <s v="28.07.2016"/>
    <n v="2381534.4"/>
    <n v="1865535.2799999998"/>
    <s v="ZLIN"/>
    <n v="5"/>
    <n v="0"/>
    <n v="0"/>
    <n v="0"/>
    <s v="ZLIN"/>
    <n v="5"/>
    <n v="0"/>
    <n v="0"/>
    <n v="0"/>
    <m/>
    <m/>
    <m/>
  </r>
  <r>
    <s v="120604003428-0"/>
    <x v="30"/>
    <n v="323305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29-0"/>
    <x v="30"/>
    <n v="322301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0-0"/>
    <x v="30"/>
    <n v="321102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1-0"/>
    <x v="30"/>
    <n v="323201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2-0"/>
    <x v="30"/>
    <n v="322314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3-0"/>
    <x v="30"/>
    <n v="323302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4-0"/>
    <x v="30"/>
    <n v="323303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5-0"/>
    <x v="30"/>
    <n v="323201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6-0"/>
    <x v="30"/>
    <n v="322201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7-0"/>
    <x v="30"/>
    <n v="321202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8-0"/>
    <x v="30"/>
    <n v="321202"/>
    <s v="TABLETA"/>
    <s v="28.07.2016"/>
    <n v="2444210.12"/>
    <n v="1914631.2600000002"/>
    <s v="ZLIN"/>
    <n v="5"/>
    <n v="0"/>
    <n v="0"/>
    <n v="0"/>
    <s v="ZLIN"/>
    <n v="5"/>
    <n v="0"/>
    <n v="0"/>
    <n v="0"/>
    <m/>
    <m/>
    <m/>
  </r>
  <r>
    <s v="120604003439-0"/>
    <x v="30"/>
    <n v="321202"/>
    <s v="TABLETA"/>
    <s v="28.07.2016"/>
    <n v="2444193.62"/>
    <n v="1914618.33"/>
    <s v="ZLIN"/>
    <n v="5"/>
    <n v="0"/>
    <n v="0"/>
    <n v="0"/>
    <s v="ZLIN"/>
    <n v="5"/>
    <n v="0"/>
    <n v="0"/>
    <n v="0"/>
    <m/>
    <m/>
    <m/>
  </r>
  <r>
    <s v="120604003440-0"/>
    <x v="30"/>
    <n v="321201"/>
    <s v="CPU"/>
    <s v="13.04.2016"/>
    <n v="1009863.54"/>
    <n v="841552.95000000007"/>
    <s v="ZLIN"/>
    <n v="5"/>
    <n v="0"/>
    <n v="0"/>
    <n v="0"/>
    <s v="ZLIN"/>
    <n v="5"/>
    <n v="0"/>
    <n v="0"/>
    <n v="0"/>
    <m/>
    <m/>
    <m/>
  </r>
  <r>
    <s v="120604003441-0"/>
    <x v="30"/>
    <n v="344201"/>
    <s v="COMPUTADORA PORTÁTIL"/>
    <s v="27.04.2016"/>
    <n v="532603.71"/>
    <n v="443836.42"/>
    <s v="ZLIN"/>
    <n v="5"/>
    <n v="0"/>
    <n v="0"/>
    <n v="0"/>
    <s v="ZLIN"/>
    <n v="5"/>
    <n v="0"/>
    <n v="0"/>
    <n v="0"/>
    <m/>
    <m/>
    <m/>
  </r>
  <r>
    <s v="120604003445-0"/>
    <x v="30"/>
    <n v="341102"/>
    <s v="SERVIDOR BLADE 64"/>
    <s v="23.12.2016"/>
    <n v="6606719.1299999999"/>
    <n v="4624703.3899999997"/>
    <s v="ZLIN"/>
    <n v="5"/>
    <n v="0"/>
    <n v="0"/>
    <n v="0"/>
    <s v="ZLIN"/>
    <n v="5"/>
    <n v="0"/>
    <n v="0"/>
    <n v="0"/>
    <m/>
    <m/>
    <m/>
  </r>
  <r>
    <s v="120604003446-0"/>
    <x v="30"/>
    <n v="341102"/>
    <s v="SERVIDOR BADE 64"/>
    <s v="23.12.2016"/>
    <n v="6606719.1299999999"/>
    <n v="4624703.3899999997"/>
    <s v="ZLIN"/>
    <n v="5"/>
    <n v="0"/>
    <n v="0"/>
    <n v="0"/>
    <s v="ZLIN"/>
    <n v="5"/>
    <n v="0"/>
    <n v="0"/>
    <n v="0"/>
    <m/>
    <m/>
    <m/>
  </r>
  <r>
    <s v="120604003447-0"/>
    <x v="30"/>
    <n v="341102"/>
    <s v="SERVIDOR TIPO DENSO"/>
    <s v="23.12.2016"/>
    <n v="7374569.3899999997"/>
    <n v="5162198.58"/>
    <s v="ZLIN"/>
    <n v="5"/>
    <n v="0"/>
    <n v="0"/>
    <n v="0"/>
    <s v="ZLIN"/>
    <n v="5"/>
    <n v="0"/>
    <n v="0"/>
    <n v="0"/>
    <m/>
    <m/>
    <m/>
  </r>
  <r>
    <s v="120604003448-0"/>
    <x v="30"/>
    <n v="341102"/>
    <s v="SERVIDOR TIPO DENSO"/>
    <s v="23.12.2016"/>
    <n v="13148514.6"/>
    <n v="9203960.2199999988"/>
    <s v="ZLIN"/>
    <n v="5"/>
    <n v="0"/>
    <n v="0"/>
    <n v="0"/>
    <s v="ZLIN"/>
    <n v="5"/>
    <n v="0"/>
    <n v="0"/>
    <n v="0"/>
    <m/>
    <m/>
    <m/>
  </r>
  <r>
    <s v="120604003449-0"/>
    <x v="30"/>
    <n v="321102"/>
    <s v="PANTALLA"/>
    <s v="23.12.2016"/>
    <n v="944314.3"/>
    <n v="661020.01"/>
    <s v="ZLIN"/>
    <n v="5"/>
    <n v="0"/>
    <n v="0"/>
    <n v="0"/>
    <s v="ZLIN"/>
    <n v="5"/>
    <n v="0"/>
    <n v="0"/>
    <n v="0"/>
    <m/>
    <m/>
    <m/>
  </r>
  <r>
    <s v="120604003450-0"/>
    <x v="30"/>
    <n v="321102"/>
    <s v="SERVIDOR BLADE 512"/>
    <s v="23.12.2016"/>
    <n v="11622750.060000001"/>
    <n v="8135925.040000001"/>
    <s v="ZLIN"/>
    <n v="5"/>
    <n v="0"/>
    <n v="0"/>
    <n v="0"/>
    <s v="ZLIN"/>
    <n v="5"/>
    <n v="0"/>
    <n v="0"/>
    <n v="0"/>
    <m/>
    <m/>
    <m/>
  </r>
  <r>
    <s v="120604003451-0"/>
    <x v="30"/>
    <n v="341102"/>
    <s v="SERVIDOR BLADE 512"/>
    <s v="23.12.2016"/>
    <n v="37724406.740000002"/>
    <n v="26407084.720000003"/>
    <s v="ZLIN"/>
    <n v="5"/>
    <n v="0"/>
    <n v="0"/>
    <n v="0"/>
    <s v="ZLIN"/>
    <n v="5"/>
    <n v="0"/>
    <n v="0"/>
    <n v="0"/>
    <m/>
    <m/>
    <m/>
  </r>
  <r>
    <s v="120604003452-0"/>
    <x v="30"/>
    <n v="214301"/>
    <s v="IMPRESORA PARA ETIQUETAS"/>
    <s v="10.06.2016"/>
    <n v="160460"/>
    <n v="128368"/>
    <s v="ZLIN"/>
    <n v="5"/>
    <n v="0"/>
    <n v="0"/>
    <n v="0"/>
    <s v="ZLIN"/>
    <n v="5"/>
    <n v="0"/>
    <n v="0"/>
    <n v="0"/>
    <m/>
    <m/>
    <m/>
  </r>
  <r>
    <s v="120604003453-0"/>
    <x v="30"/>
    <n v="341204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54-0"/>
    <x v="30"/>
    <n v="341204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55-0"/>
    <x v="30"/>
    <n v="334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56-0"/>
    <x v="30"/>
    <n v="332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57-0"/>
    <x v="30"/>
    <n v="133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58-0"/>
    <x v="30"/>
    <n v="336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59-0"/>
    <x v="30"/>
    <n v="133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0-0"/>
    <x v="30"/>
    <n v="216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1-0"/>
    <x v="30"/>
    <n v="216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2-0"/>
    <x v="30"/>
    <n v="216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3-0"/>
    <x v="30"/>
    <n v="216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4-0"/>
    <x v="30"/>
    <n v="216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5-0"/>
    <x v="30"/>
    <n v="216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6-0"/>
    <x v="30"/>
    <n v="216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7-0"/>
    <x v="30"/>
    <n v="216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8-0"/>
    <x v="30"/>
    <n v="216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69-0"/>
    <x v="30"/>
    <n v="316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0-0"/>
    <x v="30"/>
    <n v="314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1-0"/>
    <x v="30"/>
    <n v="1351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2-0"/>
    <x v="30"/>
    <n v="135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3-0"/>
    <x v="30"/>
    <n v="1351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4-0"/>
    <x v="30"/>
    <n v="1351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5-0"/>
    <x v="30"/>
    <n v="1351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6-0"/>
    <x v="30"/>
    <n v="1351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7-0"/>
    <x v="30"/>
    <n v="314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8-0"/>
    <x v="30"/>
    <n v="311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79-0"/>
    <x v="30"/>
    <n v="316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0-0"/>
    <x v="30"/>
    <n v="213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1-0"/>
    <x v="30"/>
    <n v="332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2-0"/>
    <x v="30"/>
    <n v="333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3-0"/>
    <x v="30"/>
    <n v="134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4-0"/>
    <x v="30"/>
    <n v="332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5-0"/>
    <x v="30"/>
    <n v="332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6-0"/>
    <x v="30"/>
    <n v="211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7-0"/>
    <x v="30"/>
    <n v="3325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8-0"/>
    <x v="30"/>
    <n v="3325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89-0"/>
    <x v="30"/>
    <n v="3324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0-0"/>
    <x v="30"/>
    <n v="331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1-0"/>
    <x v="30"/>
    <n v="331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2-0"/>
    <x v="30"/>
    <n v="334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3-0"/>
    <x v="30"/>
    <n v="331102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4-0"/>
    <x v="30"/>
    <n v="3352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5-0"/>
    <x v="30"/>
    <n v="335203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6-0"/>
    <x v="30"/>
    <n v="211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7-0"/>
    <x v="30"/>
    <n v="216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8-0"/>
    <x v="30"/>
    <n v="211104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499-0"/>
    <x v="30"/>
    <n v="131104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500-0"/>
    <x v="30"/>
    <n v="333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501-0"/>
    <x v="30"/>
    <n v="333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502-0"/>
    <x v="30"/>
    <n v="333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503-0"/>
    <x v="30"/>
    <n v="131100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04-0"/>
    <x v="30"/>
    <n v="13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05-0"/>
    <x v="30"/>
    <n v="21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06-0"/>
    <x v="30"/>
    <n v="21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07-0"/>
    <x v="30"/>
    <n v="314100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08-0"/>
    <x v="30"/>
    <n v="2132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09-0"/>
    <x v="30"/>
    <n v="2132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0-0"/>
    <x v="30"/>
    <n v="2132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1-0"/>
    <x v="30"/>
    <n v="2132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2-0"/>
    <x v="30"/>
    <n v="213100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3-0"/>
    <x v="30"/>
    <n v="2132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4-0"/>
    <x v="30"/>
    <n v="21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5-0"/>
    <x v="30"/>
    <n v="21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6-0"/>
    <x v="30"/>
    <n v="21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7-0"/>
    <x v="30"/>
    <n v="21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8-0"/>
    <x v="30"/>
    <n v="333100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19-0"/>
    <x v="30"/>
    <n v="33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20-0"/>
    <x v="30"/>
    <n v="333301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21-0"/>
    <x v="30"/>
    <n v="131100"/>
    <s v="COMPUTADORA WORKSTATION"/>
    <s v="14.12.2016"/>
    <n v="1196500.1599999999"/>
    <n v="837550.10999999987"/>
    <s v="ZLIN"/>
    <n v="5"/>
    <n v="0"/>
    <n v="0"/>
    <n v="0"/>
    <s v="ZLIN"/>
    <n v="5"/>
    <n v="0"/>
    <n v="0"/>
    <n v="0"/>
    <m/>
    <m/>
    <m/>
  </r>
  <r>
    <s v="120604003522-0"/>
    <x v="30"/>
    <n v="211100"/>
    <s v="COMPUTADORA WORKSTATION"/>
    <s v="14.12.2016"/>
    <n v="1196467"/>
    <n v="837526.9"/>
    <s v="ZLIN"/>
    <n v="5"/>
    <n v="0"/>
    <n v="0"/>
    <n v="0"/>
    <s v="ZLIN"/>
    <n v="5"/>
    <n v="0"/>
    <n v="0"/>
    <n v="0"/>
    <m/>
    <m/>
    <m/>
  </r>
  <r>
    <s v="120604003523-0"/>
    <x v="30"/>
    <n v="323304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24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25-0"/>
    <x v="30"/>
    <n v="334303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26-0"/>
    <x v="30"/>
    <n v="334303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27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28-0"/>
    <x v="30"/>
    <n v="323304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29-0"/>
    <x v="30"/>
    <n v="315100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0-0"/>
    <x v="30"/>
    <n v="315100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1-0"/>
    <x v="30"/>
    <n v="323100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2-0"/>
    <x v="30"/>
    <n v="344208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3-0"/>
    <x v="30"/>
    <n v="335204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4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5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6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7-0"/>
    <x v="30"/>
    <n v="334302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8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39-0"/>
    <x v="30"/>
    <n v="323302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0-0"/>
    <x v="30"/>
    <n v="323305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1-0"/>
    <x v="30"/>
    <n v="323304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2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3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4-0"/>
    <x v="30"/>
    <n v="135100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5-0"/>
    <x v="30"/>
    <n v="334302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6-0"/>
    <x v="30"/>
    <n v="323302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7-0"/>
    <x v="30"/>
    <n v="323303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8-0"/>
    <x v="30"/>
    <n v="323303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49-0"/>
    <x v="30"/>
    <n v="323303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0-0"/>
    <x v="30"/>
    <n v="323302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1-0"/>
    <x v="30"/>
    <n v="323302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2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3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4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5-0"/>
    <x v="30"/>
    <n v="323302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6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7-0"/>
    <x v="30"/>
    <n v="213301"/>
    <s v="PAD PARA FIRMA"/>
    <s v="01.09.2016"/>
    <n v="312919.59999999998"/>
    <n v="234689.69999999998"/>
    <s v="ZLIN"/>
    <n v="5"/>
    <n v="0"/>
    <n v="0"/>
    <n v="0"/>
    <s v="ZLIN"/>
    <n v="5"/>
    <n v="0"/>
    <n v="0"/>
    <n v="0"/>
    <m/>
    <m/>
    <m/>
  </r>
  <r>
    <s v="120604003558-0"/>
    <x v="30"/>
    <n v="331102"/>
    <s v="ESCANER DE ALTO VOLUMEN DE TRABAJO"/>
    <s v="26.09.2016"/>
    <n v="4633000"/>
    <n v="3474750"/>
    <s v="ZLIN"/>
    <n v="5"/>
    <n v="0"/>
    <n v="0"/>
    <n v="0"/>
    <s v="ZLIN"/>
    <n v="5"/>
    <n v="0"/>
    <n v="0"/>
    <n v="0"/>
    <m/>
    <m/>
    <m/>
  </r>
  <r>
    <s v="120604003559-0"/>
    <x v="30"/>
    <n v="133100"/>
    <s v="ESCANER DE ALTO VOLUMEN DE TRABAJO"/>
    <s v="26.09.2016"/>
    <n v="4633000"/>
    <n v="3474750"/>
    <s v="ZLIN"/>
    <n v="5"/>
    <n v="0"/>
    <n v="0"/>
    <n v="0"/>
    <s v="ZLIN"/>
    <n v="5"/>
    <n v="0"/>
    <n v="0"/>
    <n v="0"/>
    <m/>
    <m/>
    <m/>
  </r>
  <r>
    <s v="120604003560-0"/>
    <x v="30"/>
    <n v="321102"/>
    <s v="ESCANER DE ALTO VOLUMEN DE TRABAJO"/>
    <s v="26.09.2016"/>
    <n v="4633000"/>
    <n v="3474750"/>
    <s v="ZLIN"/>
    <n v="5"/>
    <n v="0"/>
    <n v="0"/>
    <n v="0"/>
    <s v="ZLIN"/>
    <n v="5"/>
    <n v="0"/>
    <n v="0"/>
    <n v="0"/>
    <m/>
    <m/>
    <m/>
  </r>
  <r>
    <s v="120604003561-0"/>
    <x v="30"/>
    <n v="344202"/>
    <s v="COMPUTADOR PORTATIL"/>
    <s v="01.07.2016"/>
    <n v="2030056.49"/>
    <n v="1630489.82"/>
    <s v="ZLIN"/>
    <n v="5"/>
    <n v="0"/>
    <n v="0"/>
    <n v="0"/>
    <s v="ZLIN"/>
    <n v="5"/>
    <n v="0"/>
    <n v="0"/>
    <n v="0"/>
    <m/>
    <m/>
    <m/>
  </r>
  <r>
    <s v="120604003562-0"/>
    <x v="30"/>
    <n v="321102"/>
    <s v="SERVIDOR PARA INSTACIÓN DE SOFTWARE"/>
    <s v="19.12.2016"/>
    <n v="13273287.82"/>
    <n v="9291301.4700000007"/>
    <s v="ZLIN"/>
    <n v="5"/>
    <n v="0"/>
    <n v="0"/>
    <n v="0"/>
    <s v="ZLIN"/>
    <n v="5"/>
    <n v="0"/>
    <n v="0"/>
    <n v="0"/>
    <m/>
    <m/>
    <m/>
  </r>
  <r>
    <s v="120604003563-0"/>
    <x v="30"/>
    <n v="321102"/>
    <s v="SERVIDOR PARA INSTACIÓN DE SOFTWARE"/>
    <s v="19.12.2016"/>
    <n v="13273287.82"/>
    <n v="9291301.4700000007"/>
    <s v="ZLIN"/>
    <n v="5"/>
    <n v="0"/>
    <n v="0"/>
    <n v="0"/>
    <s v="ZLIN"/>
    <n v="5"/>
    <n v="0"/>
    <n v="0"/>
    <n v="0"/>
    <m/>
    <m/>
    <m/>
  </r>
  <r>
    <s v="120604003564-0"/>
    <x v="30"/>
    <n v="321102"/>
    <s v="COMPUTADOR"/>
    <s v="01.06.2016"/>
    <n v="5387407.5199999996"/>
    <n v="4399716.1399999997"/>
    <s v="ZLIN"/>
    <n v="5"/>
    <n v="0"/>
    <n v="0"/>
    <n v="0"/>
    <s v="ZLIN"/>
    <n v="5"/>
    <n v="0"/>
    <n v="0"/>
    <n v="0"/>
    <m/>
    <m/>
    <m/>
  </r>
  <r>
    <s v="120604003565-0"/>
    <x v="30"/>
    <n v="321102"/>
    <s v="SERVIDOR"/>
    <s v="01.06.2016"/>
    <n v="21391189.100000001"/>
    <n v="17469471.100000001"/>
    <s v="ZLIN"/>
    <n v="5"/>
    <n v="0"/>
    <n v="0"/>
    <n v="0"/>
    <s v="ZLIN"/>
    <n v="5"/>
    <n v="0"/>
    <n v="0"/>
    <n v="0"/>
    <m/>
    <m/>
    <m/>
  </r>
  <r>
    <s v="120604003566-0"/>
    <x v="30"/>
    <n v="341102"/>
    <s v="SERVIDOR"/>
    <s v="01.06.2016"/>
    <n v="5441138.1799999997"/>
    <n v="4443596.18"/>
    <s v="ZLIN"/>
    <n v="5"/>
    <n v="0"/>
    <n v="0"/>
    <n v="0"/>
    <s v="ZLIN"/>
    <n v="5"/>
    <n v="0"/>
    <n v="0"/>
    <n v="0"/>
    <m/>
    <m/>
    <m/>
  </r>
  <r>
    <s v="120604003567-0"/>
    <x v="30"/>
    <n v="341102"/>
    <s v="SERVIDOR"/>
    <s v="01.06.2016"/>
    <n v="5441138.1799999997"/>
    <n v="4443596.18"/>
    <s v="ZLIN"/>
    <n v="5"/>
    <n v="0"/>
    <n v="0"/>
    <n v="0"/>
    <s v="ZLIN"/>
    <n v="5"/>
    <n v="0"/>
    <n v="0"/>
    <n v="0"/>
    <m/>
    <m/>
    <m/>
  </r>
  <r>
    <s v="120604003568-0"/>
    <x v="30"/>
    <n v="341102"/>
    <s v="SERVIDOR"/>
    <s v="01.06.2016"/>
    <n v="8055435.3399999999"/>
    <n v="6578605.5299999993"/>
    <s v="ZLIN"/>
    <n v="5"/>
    <n v="0"/>
    <n v="0"/>
    <n v="0"/>
    <s v="ZLIN"/>
    <n v="5"/>
    <n v="0"/>
    <n v="0"/>
    <n v="0"/>
    <m/>
    <m/>
    <m/>
  </r>
  <r>
    <s v="120604003569-0"/>
    <x v="30"/>
    <n v="341102"/>
    <s v="SERVIDOR"/>
    <s v="01.06.2016"/>
    <n v="8055435.3399999999"/>
    <n v="6578605.5299999993"/>
    <s v="ZLIN"/>
    <n v="5"/>
    <n v="0"/>
    <n v="0"/>
    <n v="0"/>
    <s v="ZLIN"/>
    <n v="5"/>
    <n v="0"/>
    <n v="0"/>
    <n v="0"/>
    <m/>
    <m/>
    <m/>
  </r>
  <r>
    <s v="120604003570-0"/>
    <x v="30"/>
    <n v="341102"/>
    <s v="SERVIDOR"/>
    <s v="01.06.2016"/>
    <n v="8055435.3399999999"/>
    <n v="6578605.5299999993"/>
    <s v="ZLIN"/>
    <n v="5"/>
    <n v="0"/>
    <n v="0"/>
    <n v="0"/>
    <s v="ZLIN"/>
    <n v="5"/>
    <n v="0"/>
    <n v="0"/>
    <n v="0"/>
    <m/>
    <m/>
    <m/>
  </r>
  <r>
    <s v="120604003571-0"/>
    <x v="30"/>
    <n v="341102"/>
    <s v="SERVIDOR"/>
    <s v="01.06.2016"/>
    <n v="8055435.3399999999"/>
    <n v="6578605.5299999993"/>
    <s v="ZLIN"/>
    <n v="5"/>
    <n v="0"/>
    <n v="0"/>
    <n v="0"/>
    <s v="ZLIN"/>
    <n v="5"/>
    <n v="0"/>
    <n v="0"/>
    <n v="0"/>
    <m/>
    <m/>
    <m/>
  </r>
  <r>
    <s v="120604003572-0"/>
    <x v="30"/>
    <n v="213201"/>
    <s v="Gabinete C70000 blade enclourse BCS"/>
    <s v="29.07.2016"/>
    <n v="4011660.75"/>
    <n v="3243873.46"/>
    <s v="ZLIN"/>
    <n v="5"/>
    <n v="0"/>
    <n v="0"/>
    <n v="0"/>
    <s v="ZLIN"/>
    <n v="5"/>
    <n v="0"/>
    <n v="0"/>
    <n v="0"/>
    <m/>
    <m/>
    <m/>
  </r>
  <r>
    <s v="120604003573-0"/>
    <x v="30"/>
    <n v="213201"/>
    <s v="Servidores Blade 870c i4 1 nPar"/>
    <s v="29.07.2016"/>
    <n v="180525006.06999999"/>
    <n v="145974525.74000001"/>
    <s v="ZLIN"/>
    <n v="5"/>
    <n v="0"/>
    <n v="0"/>
    <n v="0"/>
    <s v="ZLIN"/>
    <n v="5"/>
    <n v="0"/>
    <n v="0"/>
    <n v="0"/>
    <m/>
    <m/>
    <m/>
  </r>
  <r>
    <s v="120604003574-0"/>
    <x v="30"/>
    <n v="213201"/>
    <s v="Servidores Blade 870c i4 1 nPar"/>
    <s v="29.07.2016"/>
    <n v="180525000.68000001"/>
    <n v="145974521.38"/>
    <s v="ZLIN"/>
    <n v="5"/>
    <n v="0"/>
    <n v="0"/>
    <n v="0"/>
    <s v="ZLIN"/>
    <n v="5"/>
    <n v="0"/>
    <n v="0"/>
    <n v="0"/>
    <m/>
    <m/>
    <m/>
  </r>
  <r>
    <s v="120604003575-0"/>
    <x v="30"/>
    <n v="213201"/>
    <s v="3PAR HARWARE"/>
    <s v="29.07.2016"/>
    <n v="81732050.620000005"/>
    <n v="66089444.260000005"/>
    <s v="ZLIN"/>
    <n v="5"/>
    <n v="0"/>
    <n v="0"/>
    <n v="0"/>
    <s v="ZLIN"/>
    <n v="5"/>
    <n v="0"/>
    <n v="0"/>
    <n v="0"/>
    <m/>
    <m/>
    <m/>
  </r>
  <r>
    <s v="120604003576-0"/>
    <x v="30"/>
    <n v="213201"/>
    <s v="ROUTER"/>
    <s v="29.07.2016"/>
    <n v="7684141.9199999999"/>
    <n v="6144111.8099999996"/>
    <s v="ZLIN"/>
    <n v="5"/>
    <n v="0"/>
    <n v="0"/>
    <n v="0"/>
    <s v="ZLIN"/>
    <n v="5"/>
    <n v="0"/>
    <n v="0"/>
    <n v="0"/>
    <m/>
    <m/>
    <m/>
  </r>
  <r>
    <s v="120604003577-0"/>
    <x v="30"/>
    <n v="213201"/>
    <s v="Firewall"/>
    <s v="29.07.2016"/>
    <n v="13142589.630000001"/>
    <n v="5355169.540000001"/>
    <s v="ZLIN"/>
    <n v="8"/>
    <n v="0"/>
    <n v="0"/>
    <n v="0"/>
    <s v="ZLIN"/>
    <n v="5"/>
    <n v="0"/>
    <n v="0"/>
    <n v="0"/>
    <m/>
    <m/>
    <m/>
  </r>
  <r>
    <s v="120604003578-0"/>
    <x v="30"/>
    <n v="213201"/>
    <s v="Firewall"/>
    <s v="29.07.2016"/>
    <n v="9863436.2699999996"/>
    <n v="5164604.8299999991"/>
    <s v="ZLIN"/>
    <n v="8"/>
    <n v="0"/>
    <n v="0"/>
    <n v="0"/>
    <s v="ZLIN"/>
    <n v="5"/>
    <n v="0"/>
    <n v="0"/>
    <n v="0"/>
    <m/>
    <m/>
    <m/>
  </r>
  <r>
    <s v="120604003579-0"/>
    <x v="30"/>
    <n v="121100"/>
    <s v="IMPRESORA"/>
    <s v="07.07.2016"/>
    <n v="341015"/>
    <n v="267128.42"/>
    <s v="ZLIN"/>
    <n v="5"/>
    <n v="0"/>
    <n v="0"/>
    <n v="0"/>
    <s v="ZLIN"/>
    <n v="5"/>
    <n v="0"/>
    <n v="0"/>
    <n v="0"/>
    <m/>
    <m/>
    <m/>
  </r>
  <r>
    <s v="120604003580-0"/>
    <x v="30"/>
    <n v="334303"/>
    <s v="UPS"/>
    <s v="08.07.2016"/>
    <n v="368458.56"/>
    <n v="288625.87"/>
    <s v="ZLIN"/>
    <n v="5"/>
    <n v="0"/>
    <n v="0"/>
    <n v="0"/>
    <s v="ZLIN"/>
    <n v="5"/>
    <n v="0"/>
    <n v="0"/>
    <n v="0"/>
    <m/>
    <m/>
    <m/>
  </r>
  <r>
    <s v="120604003582-0"/>
    <x v="30"/>
    <n v="213201"/>
    <s v="Ampliación SAN 3 PAR"/>
    <s v="29.07.2016"/>
    <n v="50709283.159999996"/>
    <n v="41736557.229999997"/>
    <s v="ZLIN"/>
    <n v="5"/>
    <n v="0"/>
    <n v="0"/>
    <n v="0"/>
    <s v="ZLIN"/>
    <n v="5"/>
    <n v="0"/>
    <n v="0"/>
    <n v="0"/>
    <m/>
    <m/>
    <m/>
  </r>
  <r>
    <s v="120604003583-0"/>
    <x v="30"/>
    <n v="342502"/>
    <s v="TABLETA ANTIEXPLOSION"/>
    <s v="08.12.2016"/>
    <n v="2066426.83"/>
    <n v="1446498.78"/>
    <s v="ZLIN"/>
    <n v="5"/>
    <n v="0"/>
    <n v="0"/>
    <n v="0"/>
    <s v="ZLIN"/>
    <n v="5"/>
    <n v="0"/>
    <n v="0"/>
    <n v="0"/>
    <m/>
    <m/>
    <m/>
  </r>
  <r>
    <s v="120604003584-0"/>
    <x v="30"/>
    <n v="342501"/>
    <s v="TABLETA ANTIEXPLOSION"/>
    <s v="08.12.2016"/>
    <n v="1854067.96"/>
    <n v="1297847.5699999998"/>
    <s v="ZLIN"/>
    <n v="5"/>
    <n v="0"/>
    <n v="0"/>
    <n v="0"/>
    <s v="ZLIN"/>
    <n v="5"/>
    <n v="0"/>
    <n v="0"/>
    <n v="0"/>
    <m/>
    <m/>
    <m/>
  </r>
  <r>
    <s v="120604003585-0"/>
    <x v="30"/>
    <n v="342502"/>
    <s v="TABLETA ANTIEXPLOSION"/>
    <s v="08.12.2016"/>
    <n v="1854067.96"/>
    <n v="1297847.5699999998"/>
    <s v="ZLIN"/>
    <n v="5"/>
    <n v="0"/>
    <n v="0"/>
    <n v="0"/>
    <s v="ZLIN"/>
    <n v="5"/>
    <n v="0"/>
    <n v="0"/>
    <n v="0"/>
    <m/>
    <m/>
    <m/>
  </r>
  <r>
    <s v="120604003586-0"/>
    <x v="30"/>
    <n v="342502"/>
    <s v="Docking para Tabletas Antiexplosión"/>
    <s v="08.12.2016"/>
    <n v="254776.3"/>
    <n v="178343.40999999997"/>
    <s v="ZLIN"/>
    <n v="5"/>
    <n v="0"/>
    <n v="0"/>
    <n v="0"/>
    <s v="ZLIN"/>
    <n v="5"/>
    <n v="0"/>
    <n v="0"/>
    <n v="0"/>
    <m/>
    <m/>
    <m/>
  </r>
  <r>
    <s v="120604003587-0"/>
    <x v="30"/>
    <n v="314100"/>
    <s v="LLave maya para uso industrial almacen SAP-INGEN"/>
    <s v="09.09.2016"/>
    <n v="138642.5"/>
    <n v="103981.88"/>
    <s v="ZLIN"/>
    <n v="5"/>
    <n v="0"/>
    <n v="0"/>
    <n v="0"/>
    <s v="ZLIN"/>
    <n v="5"/>
    <n v="0"/>
    <n v="0"/>
    <n v="0"/>
    <m/>
    <m/>
    <m/>
  </r>
  <r>
    <s v="120604003588-0"/>
    <x v="30"/>
    <n v="321102"/>
    <s v="Medidor ION 7650 marca Schneider Electric"/>
    <s v="19.12.2016"/>
    <n v="3373815.1"/>
    <n v="2361670.5700000003"/>
    <s v="ZLIN"/>
    <n v="5"/>
    <n v="0"/>
    <n v="0"/>
    <n v="0"/>
    <s v="ZLIN"/>
    <n v="5"/>
    <n v="0"/>
    <n v="0"/>
    <n v="0"/>
    <m/>
    <m/>
    <m/>
  </r>
  <r>
    <s v="120604003589-0"/>
    <x v="30"/>
    <n v="321102"/>
    <s v="Relé SEPAM S80 marca Schneider Electric"/>
    <s v="19.12.2016"/>
    <n v="3373809.57"/>
    <n v="2361666.6999999997"/>
    <s v="ZLIN"/>
    <n v="5"/>
    <n v="0"/>
    <n v="0"/>
    <n v="0"/>
    <s v="ZLIN"/>
    <n v="5"/>
    <n v="0"/>
    <n v="0"/>
    <n v="0"/>
    <m/>
    <m/>
    <m/>
  </r>
  <r>
    <s v="120604003590-0"/>
    <x v="30"/>
    <n v="333501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592-0"/>
    <x v="30"/>
    <n v="344208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593-0"/>
    <x v="30"/>
    <n v="344208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594-0"/>
    <x v="30"/>
    <n v="344208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595-0"/>
    <x v="30"/>
    <n v="344206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596-0"/>
    <x v="30"/>
    <n v="344207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597-0"/>
    <x v="30"/>
    <n v="344209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598-0"/>
    <x v="30"/>
    <n v="344203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599-0"/>
    <x v="30"/>
    <n v="344203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0-0"/>
    <x v="30"/>
    <n v="344208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1-0"/>
    <x v="30"/>
    <n v="344207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2-0"/>
    <x v="30"/>
    <n v="344208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3-0"/>
    <x v="30"/>
    <n v="344208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4-0"/>
    <x v="30"/>
    <n v="344208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5-0"/>
    <x v="30"/>
    <n v="344205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6-0"/>
    <x v="30"/>
    <n v="344205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7-0"/>
    <x v="30"/>
    <n v="344209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8-0"/>
    <x v="30"/>
    <n v="344209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09-0"/>
    <x v="30"/>
    <n v="344209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10-0"/>
    <x v="30"/>
    <n v="344207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11-0"/>
    <x v="30"/>
    <n v="344207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12-0"/>
    <x v="30"/>
    <n v="344207"/>
    <s v="TABLET"/>
    <s v="10.08.2016"/>
    <n v="1036527.7"/>
    <n v="856862.89999999991"/>
    <s v="ZLIN"/>
    <n v="5"/>
    <n v="0"/>
    <n v="0"/>
    <n v="0"/>
    <s v="ZLIN"/>
    <n v="5"/>
    <n v="0"/>
    <n v="0"/>
    <n v="0"/>
    <m/>
    <m/>
    <m/>
  </r>
  <r>
    <s v="120604003613-0"/>
    <x v="30"/>
    <n v="344206"/>
    <s v="TABLET"/>
    <s v="10.08.2016"/>
    <n v="1036302.34"/>
    <n v="856676.6"/>
    <s v="ZLIN"/>
    <n v="5"/>
    <n v="0"/>
    <n v="0"/>
    <n v="0"/>
    <s v="ZLIN"/>
    <n v="5"/>
    <n v="0"/>
    <n v="0"/>
    <n v="0"/>
    <m/>
    <m/>
    <m/>
  </r>
  <r>
    <s v="120604003616-0"/>
    <x v="30"/>
    <n v="344204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17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18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19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0-0"/>
    <x v="30"/>
    <n v="344201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1-0"/>
    <x v="30"/>
    <n v="344201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2-0"/>
    <x v="30"/>
    <n v="344201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3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4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5-0"/>
    <x v="30"/>
    <n v="344205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6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7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8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29-0"/>
    <x v="30"/>
    <n v="344206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0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1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2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3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4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5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6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7-0"/>
    <x v="30"/>
    <n v="344202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8-0"/>
    <x v="30"/>
    <n v="344204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39-0"/>
    <x v="30"/>
    <n v="344203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0-0"/>
    <x v="30"/>
    <n v="344203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1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2-0"/>
    <x v="30"/>
    <n v="344203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3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4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5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6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7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8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49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0-0"/>
    <x v="30"/>
    <n v="344208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1-0"/>
    <x v="30"/>
    <n v="344205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2-0"/>
    <x v="30"/>
    <n v="344205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3-0"/>
    <x v="30"/>
    <n v="344205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4-0"/>
    <x v="30"/>
    <n v="344205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5-0"/>
    <x v="30"/>
    <n v="344209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6-0"/>
    <x v="30"/>
    <n v="344209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7-0"/>
    <x v="30"/>
    <n v="344209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8-0"/>
    <x v="30"/>
    <n v="344209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59-0"/>
    <x v="30"/>
    <n v="344209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61-0"/>
    <x v="30"/>
    <n v="344207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63-0"/>
    <x v="30"/>
    <n v="344207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64-0"/>
    <x v="30"/>
    <n v="344207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65-0"/>
    <x v="30"/>
    <n v="344206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66-0"/>
    <x v="30"/>
    <n v="344206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67-0"/>
    <x v="30"/>
    <n v="344206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68-0"/>
    <x v="30"/>
    <n v="344206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69-0"/>
    <x v="30"/>
    <n v="344206"/>
    <s v="TABLETA"/>
    <s v="10.08.2016"/>
    <n v="1032567.63"/>
    <n v="864775.39"/>
    <s v="ZLIN"/>
    <n v="5"/>
    <n v="0"/>
    <n v="0"/>
    <n v="0"/>
    <s v="ZLIN"/>
    <n v="5"/>
    <n v="0"/>
    <n v="0"/>
    <n v="0"/>
    <m/>
    <m/>
    <m/>
  </r>
  <r>
    <s v="120604003670-0"/>
    <x v="30"/>
    <n v="344206"/>
    <s v="TABLETA"/>
    <s v="10.08.2016"/>
    <n v="1032049.14"/>
    <n v="864341.15"/>
    <s v="ZLIN"/>
    <n v="5"/>
    <n v="0"/>
    <n v="0"/>
    <n v="0"/>
    <s v="ZLIN"/>
    <n v="5"/>
    <n v="0"/>
    <n v="0"/>
    <n v="0"/>
    <m/>
    <m/>
    <m/>
  </r>
  <r>
    <s v="120604003671-0"/>
    <x v="30"/>
    <n v="333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72-0"/>
    <x v="30"/>
    <n v="333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73-0"/>
    <x v="30"/>
    <n v="333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74-0"/>
    <x v="30"/>
    <n v="3335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75-0"/>
    <x v="30"/>
    <n v="3335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76-0"/>
    <x v="30"/>
    <n v="3335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77-0"/>
    <x v="30"/>
    <n v="333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78-0"/>
    <x v="30"/>
    <n v="333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79-0"/>
    <x v="30"/>
    <n v="122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0-0"/>
    <x v="30"/>
    <n v="123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1-0"/>
    <x v="30"/>
    <n v="121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2-0"/>
    <x v="30"/>
    <n v="121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3-0"/>
    <x v="30"/>
    <n v="123100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4-0"/>
    <x v="30"/>
    <n v="3353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5-0"/>
    <x v="30"/>
    <n v="3352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6-0"/>
    <x v="30"/>
    <n v="1111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7-0"/>
    <x v="30"/>
    <n v="111101"/>
    <s v="COMPUTADORA ALL IN ONE"/>
    <s v="24.10.2016"/>
    <n v="733081.45"/>
    <n v="537593.05999999994"/>
    <s v="ZLIN"/>
    <n v="5"/>
    <n v="0"/>
    <n v="0"/>
    <n v="0"/>
    <s v="ZLIN"/>
    <n v="5"/>
    <n v="0"/>
    <n v="0"/>
    <n v="0"/>
    <m/>
    <m/>
    <m/>
  </r>
  <r>
    <s v="120604003688-0"/>
    <x v="30"/>
    <n v="131100"/>
    <s v="COMPUTADORA ALL IN ONE"/>
    <s v="24.10.2016"/>
    <n v="733220.4"/>
    <n v="537694.96"/>
    <s v="ZLIN"/>
    <n v="5"/>
    <n v="0"/>
    <n v="0"/>
    <n v="0"/>
    <s v="ZLIN"/>
    <n v="5"/>
    <n v="0"/>
    <n v="0"/>
    <n v="0"/>
    <m/>
    <m/>
    <m/>
  </r>
  <r>
    <s v="120604003689-0"/>
    <x v="30"/>
    <n v="314100"/>
    <s v="COMPUTADORA PORTATIL"/>
    <s v="01.08.2016"/>
    <n v="972930"/>
    <n v="800775.44"/>
    <s v="ZLIN"/>
    <n v="5"/>
    <n v="0"/>
    <n v="0"/>
    <n v="0"/>
    <s v="ZLIN"/>
    <n v="5"/>
    <n v="0"/>
    <n v="0"/>
    <n v="0"/>
    <m/>
    <m/>
    <m/>
  </r>
  <r>
    <s v="120604003690-0"/>
    <x v="30"/>
    <n v="334204"/>
    <s v="IMPRESORA MULTIFUNCIONAL"/>
    <s v="08.09.2016"/>
    <n v="340986.75"/>
    <n v="255740.06"/>
    <s v="ZLIN"/>
    <n v="5"/>
    <n v="0"/>
    <n v="0"/>
    <n v="0"/>
    <s v="ZLIN"/>
    <n v="5"/>
    <n v="0"/>
    <n v="0"/>
    <n v="0"/>
    <m/>
    <m/>
    <m/>
  </r>
  <r>
    <s v="120604003691-0"/>
    <x v="30"/>
    <n v="344201"/>
    <s v="IMPRESORA"/>
    <s v="26.08.2016"/>
    <n v="128670"/>
    <n v="98647"/>
    <s v="ZLIN"/>
    <n v="5"/>
    <n v="0"/>
    <n v="0"/>
    <n v="0"/>
    <s v="ZLIN"/>
    <n v="5"/>
    <n v="0"/>
    <n v="0"/>
    <n v="0"/>
    <m/>
    <m/>
    <m/>
  </r>
  <r>
    <s v="120604003695-0"/>
    <x v="30"/>
    <n v="111101"/>
    <s v="ESCANER DE ALTO VOLUMEN"/>
    <s v="31.10.2016"/>
    <n v="4124104.5"/>
    <n v="3024343.3"/>
    <s v="ZLIN"/>
    <n v="5"/>
    <n v="0"/>
    <n v="0"/>
    <n v="0"/>
    <s v="ZLIN"/>
    <n v="5"/>
    <n v="0"/>
    <n v="0"/>
    <n v="0"/>
    <m/>
    <m/>
    <m/>
  </r>
  <r>
    <s v="120604003696-0"/>
    <x v="30"/>
    <n v="334205"/>
    <s v="ESCANER DE ALTO VOLUMEN"/>
    <s v="31.10.2016"/>
    <n v="4124104.5"/>
    <n v="3024343.3"/>
    <s v="ZLIN"/>
    <n v="5"/>
    <n v="0"/>
    <n v="0"/>
    <n v="0"/>
    <s v="ZLIN"/>
    <n v="5"/>
    <n v="0"/>
    <n v="0"/>
    <n v="0"/>
    <m/>
    <m/>
    <m/>
  </r>
  <r>
    <s v="120604003697-0"/>
    <x v="30"/>
    <n v="323303"/>
    <s v="LAPTOP"/>
    <s v="01.01.2017"/>
    <n v="8462374.9800000004"/>
    <n v="5923662.4900000002"/>
    <s v="ZLIN"/>
    <n v="5"/>
    <n v="0"/>
    <n v="0"/>
    <n v="0"/>
    <s v="ZLIN"/>
    <n v="5"/>
    <n v="0"/>
    <n v="0"/>
    <n v="0"/>
    <m/>
    <m/>
    <m/>
  </r>
  <r>
    <s v="120604003698-0"/>
    <x v="30"/>
    <n v="341102"/>
    <s v="SAN (Medio almacenamiento centralizado)"/>
    <s v="11.10.2016"/>
    <n v="14232016.91"/>
    <n v="10970513.039999999"/>
    <s v="ZLIN"/>
    <n v="5"/>
    <n v="0"/>
    <n v="0"/>
    <n v="0"/>
    <s v="ZLIN"/>
    <n v="5"/>
    <n v="0"/>
    <n v="0"/>
    <n v="0"/>
    <m/>
    <m/>
    <m/>
  </r>
  <r>
    <s v="120604003698-1"/>
    <x v="30"/>
    <n v="341102"/>
    <s v="ADAPTADOR SFP P/3PAR"/>
    <s v="06.04.2020"/>
    <n v="2133542.11"/>
    <n v="355590.34999999986"/>
    <s v="ZLIN"/>
    <n v="5"/>
    <n v="0"/>
    <n v="0"/>
    <n v="0"/>
    <s v="ZLIN"/>
    <n v="5"/>
    <n v="0"/>
    <n v="0"/>
    <n v="0"/>
    <m/>
    <m/>
    <m/>
  </r>
  <r>
    <s v="120604003698-2"/>
    <x v="30"/>
    <n v="341102"/>
    <s v="ADAPTADOR SFP P/3PAR"/>
    <s v="06.04.2020"/>
    <n v="2133542.11"/>
    <n v="355590.34999999986"/>
    <s v="ZLIN"/>
    <n v="5"/>
    <n v="0"/>
    <n v="0"/>
    <n v="0"/>
    <s v="ZLIN"/>
    <n v="5"/>
    <n v="0"/>
    <n v="0"/>
    <n v="0"/>
    <m/>
    <m/>
    <m/>
  </r>
  <r>
    <s v="120604003699-0"/>
    <x v="30"/>
    <n v="341102"/>
    <s v="SAN (Medio almacenamiento centralizado)"/>
    <s v="11.10.2016"/>
    <n v="14232016.91"/>
    <n v="10970513.039999999"/>
    <s v="ZLIN"/>
    <n v="5"/>
    <n v="0"/>
    <n v="0"/>
    <n v="0"/>
    <s v="ZLIN"/>
    <n v="5"/>
    <n v="0"/>
    <n v="0"/>
    <n v="0"/>
    <m/>
    <m/>
    <m/>
  </r>
  <r>
    <s v="120604003699-1"/>
    <x v="30"/>
    <n v="341102"/>
    <s v="ADAPTADOR SFP P/3PAR"/>
    <s v="06.04.2020"/>
    <n v="2133542.11"/>
    <n v="355590.34999999986"/>
    <s v="ZLIN"/>
    <n v="5"/>
    <n v="0"/>
    <n v="0"/>
    <n v="0"/>
    <s v="ZLIN"/>
    <n v="5"/>
    <n v="0"/>
    <n v="0"/>
    <n v="0"/>
    <m/>
    <m/>
    <m/>
  </r>
  <r>
    <s v="120604003699-2"/>
    <x v="30"/>
    <n v="341102"/>
    <s v="ADAPTADOR SFP P/3PAR"/>
    <s v="06.04.2020"/>
    <n v="2133542.11"/>
    <n v="355590.34999999986"/>
    <s v="ZLIN"/>
    <n v="5"/>
    <n v="0"/>
    <n v="0"/>
    <n v="0"/>
    <s v="ZLIN"/>
    <n v="5"/>
    <n v="0"/>
    <n v="0"/>
    <n v="0"/>
    <m/>
    <m/>
    <m/>
  </r>
  <r>
    <s v="120604003700-0"/>
    <x v="30"/>
    <n v="341102"/>
    <s v="SAN (Medio almacenamiento centralizado)"/>
    <s v="11.10.2016"/>
    <n v="14301537.5"/>
    <n v="11024101.82"/>
    <s v="ZLIN"/>
    <n v="5"/>
    <n v="0"/>
    <n v="0"/>
    <n v="0"/>
    <s v="ZLIN"/>
    <n v="5"/>
    <n v="0"/>
    <n v="0"/>
    <n v="0"/>
    <m/>
    <m/>
    <m/>
  </r>
  <r>
    <s v="120604003700-1"/>
    <x v="30"/>
    <n v="341102"/>
    <s v="ADAPTADOR SFP P/3PAR"/>
    <s v="06.04.2020"/>
    <n v="2133542.11"/>
    <n v="355590.34999999986"/>
    <s v="ZLIN"/>
    <n v="5"/>
    <n v="0"/>
    <n v="0"/>
    <n v="0"/>
    <s v="ZLIN"/>
    <n v="5"/>
    <n v="0"/>
    <n v="0"/>
    <n v="0"/>
    <m/>
    <m/>
    <m/>
  </r>
  <r>
    <s v="120604003700-2"/>
    <x v="30"/>
    <n v="341102"/>
    <s v="ADAPTADOR SFP P/3PAR"/>
    <s v="06.04.2020"/>
    <n v="2133542.11"/>
    <n v="355590.34999999986"/>
    <s v="ZLIN"/>
    <n v="5"/>
    <n v="0"/>
    <n v="0"/>
    <n v="0"/>
    <s v="ZLIN"/>
    <n v="5"/>
    <n v="0"/>
    <n v="0"/>
    <n v="0"/>
    <m/>
    <m/>
    <m/>
  </r>
  <r>
    <s v="120604003701-0"/>
    <x v="30"/>
    <n v="342502"/>
    <s v="SERVIDOR DENSO"/>
    <s v="11.10.2016"/>
    <n v="7078025.7999999998"/>
    <n v="5455978.2199999997"/>
    <s v="ZLIN"/>
    <n v="5"/>
    <n v="0"/>
    <n v="0"/>
    <n v="0"/>
    <s v="ZLIN"/>
    <n v="5"/>
    <n v="0"/>
    <n v="0"/>
    <n v="0"/>
    <m/>
    <m/>
    <m/>
  </r>
  <r>
    <s v="120604003702-0"/>
    <x v="30"/>
    <n v="342502"/>
    <s v="SERVIDOR DENSO"/>
    <s v="11.10.2016"/>
    <n v="7078025.7999999998"/>
    <n v="5455978.2199999997"/>
    <s v="ZLIN"/>
    <n v="5"/>
    <n v="0"/>
    <n v="0"/>
    <n v="0"/>
    <s v="ZLIN"/>
    <n v="5"/>
    <n v="0"/>
    <n v="0"/>
    <n v="0"/>
    <m/>
    <m/>
    <m/>
  </r>
  <r>
    <s v="120604003703-0"/>
    <x v="30"/>
    <n v="342304"/>
    <s v="SERVIDOR DENSO"/>
    <s v="11.10.2016"/>
    <n v="7078025.7999999998"/>
    <n v="5455978.2199999997"/>
    <s v="ZLIN"/>
    <n v="5"/>
    <n v="0"/>
    <n v="0"/>
    <n v="0"/>
    <s v="ZLIN"/>
    <n v="5"/>
    <n v="0"/>
    <n v="0"/>
    <n v="0"/>
    <m/>
    <m/>
    <m/>
  </r>
  <r>
    <s v="120604003704-0"/>
    <x v="30"/>
    <n v="342304"/>
    <s v="SERVIDOR DENSO"/>
    <s v="11.10.2016"/>
    <n v="7078009.6600000001"/>
    <n v="5455965.7800000003"/>
    <s v="ZLIN"/>
    <n v="5"/>
    <n v="0"/>
    <n v="0"/>
    <n v="0"/>
    <s v="ZLIN"/>
    <n v="5"/>
    <n v="0"/>
    <n v="0"/>
    <n v="0"/>
    <m/>
    <m/>
    <m/>
  </r>
  <r>
    <s v="120604003705-0"/>
    <x v="30"/>
    <n v="341102"/>
    <s v="DISCO PARA SAN ENTRY LEVEL P2000 HP"/>
    <s v="11.10.2016"/>
    <n v="297210.40000000002"/>
    <n v="279873.13"/>
    <s v="ZLIN"/>
    <n v="5"/>
    <n v="0"/>
    <n v="0"/>
    <n v="0"/>
    <s v="ZLIN"/>
    <n v="5"/>
    <n v="0"/>
    <n v="0"/>
    <n v="0"/>
    <m/>
    <m/>
    <m/>
  </r>
  <r>
    <s v="120604003706-0"/>
    <x v="30"/>
    <n v="341102"/>
    <s v="DISCO PARA SAN ENTRY LEVEL P2000 HP"/>
    <s v="11.10.2016"/>
    <n v="297210.40000000002"/>
    <n v="279873.13"/>
    <s v="ZLIN"/>
    <n v="5"/>
    <n v="0"/>
    <n v="0"/>
    <n v="0"/>
    <s v="ZLIN"/>
    <n v="5"/>
    <n v="0"/>
    <n v="0"/>
    <n v="0"/>
    <m/>
    <m/>
    <m/>
  </r>
  <r>
    <s v="120604003707-0"/>
    <x v="30"/>
    <n v="341102"/>
    <s v="DISCO PARA SAN ENTRY LEVEL P2000 HP"/>
    <s v="11.10.2016"/>
    <n v="297210.40000000002"/>
    <n v="279873.13"/>
    <s v="ZLIN"/>
    <n v="5"/>
    <n v="0"/>
    <n v="0"/>
    <n v="0"/>
    <s v="ZLIN"/>
    <n v="5"/>
    <n v="0"/>
    <n v="0"/>
    <n v="0"/>
    <m/>
    <m/>
    <m/>
  </r>
  <r>
    <s v="120604003708-0"/>
    <x v="30"/>
    <n v="341102"/>
    <s v="DISCO PARA SAN ENTRY LEVEL P2000 HP"/>
    <s v="11.10.2016"/>
    <n v="297210.40000000002"/>
    <n v="279873.13"/>
    <s v="ZLIN"/>
    <n v="5"/>
    <n v="0"/>
    <n v="0"/>
    <n v="0"/>
    <s v="ZLIN"/>
    <n v="5"/>
    <n v="0"/>
    <n v="0"/>
    <n v="0"/>
    <m/>
    <m/>
    <m/>
  </r>
  <r>
    <s v="120604003709-0"/>
    <x v="30"/>
    <n v="341102"/>
    <s v="DISCO PARA SAN ENTRY LEVEL P2000 HP"/>
    <s v="11.10.2016"/>
    <n v="297210.40000000002"/>
    <n v="279873.13"/>
    <s v="ZLIN"/>
    <n v="5"/>
    <n v="0"/>
    <n v="0"/>
    <n v="0"/>
    <s v="ZLIN"/>
    <n v="5"/>
    <n v="0"/>
    <n v="0"/>
    <n v="0"/>
    <m/>
    <m/>
    <m/>
  </r>
  <r>
    <s v="120604003710-0"/>
    <x v="30"/>
    <n v="341102"/>
    <s v="DISCO PARA SAN ENTRY LEVEL P2000 HP"/>
    <s v="11.10.2016"/>
    <n v="297210.40000000002"/>
    <n v="279873.13"/>
    <s v="ZLIN"/>
    <n v="5"/>
    <n v="0"/>
    <n v="0"/>
    <n v="0"/>
    <s v="ZLIN"/>
    <n v="5"/>
    <n v="0"/>
    <n v="0"/>
    <n v="0"/>
    <m/>
    <m/>
    <m/>
  </r>
  <r>
    <s v="120604003711-0"/>
    <x v="30"/>
    <n v="341102"/>
    <s v="DISCO PARA SAN ENTRY LEVEL P2000 HP"/>
    <s v="11.10.2016"/>
    <n v="297210.40000000002"/>
    <n v="279873.13"/>
    <s v="ZLIN"/>
    <n v="5"/>
    <n v="0"/>
    <n v="0"/>
    <n v="0"/>
    <s v="ZLIN"/>
    <n v="5"/>
    <n v="0"/>
    <n v="0"/>
    <n v="0"/>
    <m/>
    <m/>
    <m/>
  </r>
  <r>
    <s v="120604003712-0"/>
    <x v="30"/>
    <n v="341102"/>
    <s v="DISCO PARA SAN ENTRY LEVEL P2000 HP"/>
    <s v="11.10.2016"/>
    <n v="297215.40999999997"/>
    <n v="279877.83999999997"/>
    <s v="ZLIN"/>
    <n v="5"/>
    <n v="0"/>
    <n v="0"/>
    <n v="0"/>
    <s v="ZLIN"/>
    <n v="5"/>
    <n v="0"/>
    <n v="0"/>
    <n v="0"/>
    <m/>
    <m/>
    <m/>
  </r>
  <r>
    <s v="120604003713-0"/>
    <x v="30"/>
    <n v="343204"/>
    <s v="EQUIPO WORK STATION"/>
    <s v="11.10.2016"/>
    <n v="1461344.39"/>
    <n v="1156897.6499999999"/>
    <s v="ZLIN"/>
    <n v="5"/>
    <n v="0"/>
    <n v="0"/>
    <n v="0"/>
    <s v="ZLIN"/>
    <n v="5"/>
    <n v="0"/>
    <n v="0"/>
    <n v="0"/>
    <m/>
    <m/>
    <m/>
  </r>
  <r>
    <s v="120604003714-0"/>
    <x v="30"/>
    <n v="342304"/>
    <s v="EQUIPO SEGURIDAD FIREWALL CAPA"/>
    <s v="11.10.2016"/>
    <n v="2065779.59"/>
    <n v="1588068.06"/>
    <s v="ZLIN"/>
    <n v="5"/>
    <n v="0"/>
    <n v="0"/>
    <n v="0"/>
    <s v="ZLIN"/>
    <n v="5"/>
    <n v="0"/>
    <n v="0"/>
    <n v="0"/>
    <m/>
    <m/>
    <m/>
  </r>
  <r>
    <s v="120604003715-0"/>
    <x v="30"/>
    <n v="342304"/>
    <s v="EQUIPO SEGURIDAD FIREWALL CAPA"/>
    <s v="11.10.2016"/>
    <n v="2065779.59"/>
    <n v="1588068.06"/>
    <s v="ZLIN"/>
    <n v="5"/>
    <n v="0"/>
    <n v="0"/>
    <n v="0"/>
    <s v="ZLIN"/>
    <n v="5"/>
    <n v="0"/>
    <n v="0"/>
    <n v="0"/>
    <m/>
    <m/>
    <m/>
  </r>
  <r>
    <s v="120604003716-0"/>
    <x v="30"/>
    <n v="343205"/>
    <s v="IMPRESORA LASERJET"/>
    <s v="08.02.2017"/>
    <n v="299764.32"/>
    <n v="199842.88"/>
    <s v="ZLIN"/>
    <n v="5"/>
    <n v="0"/>
    <n v="0"/>
    <n v="0"/>
    <s v="ZLIN"/>
    <n v="5"/>
    <n v="0"/>
    <n v="0"/>
    <n v="0"/>
    <m/>
    <m/>
    <m/>
  </r>
  <r>
    <s v="120604003717-0"/>
    <x v="30"/>
    <n v="343205"/>
    <s v="IMPRESORA LASERJET"/>
    <s v="08.02.2017"/>
    <n v="299764.32"/>
    <n v="199842.88"/>
    <s v="ZLIN"/>
    <n v="5"/>
    <n v="0"/>
    <n v="0"/>
    <n v="0"/>
    <s v="ZLIN"/>
    <n v="5"/>
    <n v="0"/>
    <n v="0"/>
    <n v="0"/>
    <m/>
    <m/>
    <m/>
  </r>
  <r>
    <s v="120604003718-0"/>
    <x v="30"/>
    <n v="343204"/>
    <s v="IMPRESORA LASERJET"/>
    <s v="08.02.2017"/>
    <n v="299764.32"/>
    <n v="199842.88"/>
    <s v="ZLIN"/>
    <n v="5"/>
    <n v="0"/>
    <n v="0"/>
    <n v="0"/>
    <s v="ZLIN"/>
    <n v="5"/>
    <n v="0"/>
    <n v="0"/>
    <n v="0"/>
    <m/>
    <m/>
    <m/>
  </r>
  <r>
    <s v="120604003719-0"/>
    <x v="30"/>
    <n v="343204"/>
    <s v="IMPRESORA LASERJET"/>
    <s v="08.02.2017"/>
    <n v="299764.32"/>
    <n v="199842.88"/>
    <s v="ZLIN"/>
    <n v="5"/>
    <n v="0"/>
    <n v="0"/>
    <n v="0"/>
    <s v="ZLIN"/>
    <n v="5"/>
    <n v="0"/>
    <n v="0"/>
    <n v="0"/>
    <m/>
    <m/>
    <m/>
  </r>
  <r>
    <s v="120604003720-0"/>
    <x v="30"/>
    <n v="343202"/>
    <s v="IMPRESORA LASERJET"/>
    <s v="08.02.2017"/>
    <n v="299764.32"/>
    <n v="199842.88"/>
    <s v="ZLIN"/>
    <n v="5"/>
    <n v="0"/>
    <n v="0"/>
    <n v="0"/>
    <s v="ZLIN"/>
    <n v="5"/>
    <n v="0"/>
    <n v="0"/>
    <n v="0"/>
    <m/>
    <m/>
    <m/>
  </r>
  <r>
    <s v="120604003722-0"/>
    <x v="30"/>
    <n v="341102"/>
    <s v="COMPUTADORA PORTÁTIL"/>
    <s v="23.12.2016"/>
    <n v="1145701.8500000001"/>
    <n v="801991.3"/>
    <s v="ZLIN"/>
    <n v="5"/>
    <n v="0"/>
    <n v="0"/>
    <n v="0"/>
    <s v="ZLIN"/>
    <n v="5"/>
    <n v="0"/>
    <n v="0"/>
    <n v="0"/>
    <m/>
    <m/>
    <m/>
  </r>
  <r>
    <s v="120604003723-0"/>
    <x v="30"/>
    <n v="342501"/>
    <s v="COMPUTADORA PORTÁTIL"/>
    <s v="23.12.2016"/>
    <n v="1145696.28"/>
    <n v="801987.4"/>
    <s v="ZLIN"/>
    <n v="5"/>
    <n v="0"/>
    <n v="0"/>
    <n v="0"/>
    <s v="ZLIN"/>
    <n v="5"/>
    <n v="0"/>
    <n v="0"/>
    <n v="0"/>
    <m/>
    <m/>
    <m/>
  </r>
  <r>
    <s v="120604003730-0"/>
    <x v="30"/>
    <n v="135102"/>
    <s v="COMPUTADORA PORTATIL"/>
    <s v="27.10.2016"/>
    <n v="979700"/>
    <n v="718446.67"/>
    <s v="ZLIN"/>
    <n v="5"/>
    <n v="0"/>
    <n v="0"/>
    <n v="0"/>
    <s v="ZLIN"/>
    <n v="5"/>
    <n v="0"/>
    <n v="0"/>
    <n v="0"/>
    <m/>
    <m/>
    <m/>
  </r>
  <r>
    <s v="120604003731-0"/>
    <x v="30"/>
    <n v="334100"/>
    <s v="COMPUTADORA PORTATIL"/>
    <s v="27.10.2016"/>
    <n v="979700"/>
    <n v="718446.67"/>
    <s v="ZLIN"/>
    <n v="5"/>
    <n v="0"/>
    <n v="0"/>
    <n v="0"/>
    <s v="ZLIN"/>
    <n v="5"/>
    <n v="0"/>
    <n v="0"/>
    <n v="0"/>
    <m/>
    <m/>
    <m/>
  </r>
  <r>
    <s v="120604003732-0"/>
    <x v="30"/>
    <n v="343202"/>
    <s v="IMPRESORA LASER"/>
    <s v="08.02.2017"/>
    <n v="299764.32"/>
    <n v="199842.88"/>
    <s v="ZLIN"/>
    <n v="5"/>
    <n v="0"/>
    <n v="0"/>
    <n v="0"/>
    <s v="ZLIN"/>
    <n v="5"/>
    <n v="0"/>
    <n v="0"/>
    <n v="0"/>
    <m/>
    <m/>
    <m/>
  </r>
  <r>
    <s v="120604003733-0"/>
    <x v="30"/>
    <n v="343203"/>
    <s v="IMPRESORA LASER"/>
    <s v="08.02.2017"/>
    <n v="299764.32"/>
    <n v="199842.88"/>
    <s v="ZLIN"/>
    <n v="5"/>
    <n v="0"/>
    <n v="0"/>
    <n v="0"/>
    <s v="ZLIN"/>
    <n v="5"/>
    <n v="0"/>
    <n v="0"/>
    <n v="0"/>
    <m/>
    <m/>
    <m/>
  </r>
  <r>
    <s v="120604003739-0"/>
    <x v="30"/>
    <n v="341204"/>
    <s v="UPS"/>
    <s v="07.12.2016"/>
    <n v="2112152.42"/>
    <n v="1478506.69"/>
    <s v="ZLIN"/>
    <n v="5"/>
    <n v="0"/>
    <n v="0"/>
    <n v="0"/>
    <s v="ZLIN"/>
    <n v="5"/>
    <n v="0"/>
    <n v="0"/>
    <n v="0"/>
    <m/>
    <m/>
    <m/>
  </r>
  <r>
    <s v="120604003740-0"/>
    <x v="30"/>
    <n v="344301"/>
    <s v="IPAD AIR 2"/>
    <s v="14.12.2016"/>
    <n v="308510"/>
    <n v="215957"/>
    <s v="ZLIN"/>
    <n v="5"/>
    <n v="0"/>
    <n v="0"/>
    <n v="0"/>
    <s v="ZLIN"/>
    <n v="5"/>
    <n v="0"/>
    <n v="0"/>
    <n v="0"/>
    <m/>
    <m/>
    <m/>
  </r>
  <r>
    <s v="120604003741-0"/>
    <x v="30"/>
    <n v="341202"/>
    <s v="IPAD AIR 2"/>
    <s v="14.12.2016"/>
    <n v="308510"/>
    <n v="215957"/>
    <s v="ZLIN"/>
    <n v="5"/>
    <n v="0"/>
    <n v="0"/>
    <n v="0"/>
    <s v="ZLIN"/>
    <n v="5"/>
    <n v="0"/>
    <n v="0"/>
    <n v="0"/>
    <m/>
    <m/>
    <m/>
  </r>
  <r>
    <s v="120604003742-0"/>
    <x v="30"/>
    <n v="341202"/>
    <s v="IPAD AIR 2"/>
    <s v="14.12.2016"/>
    <n v="308510"/>
    <n v="215957"/>
    <s v="ZLIN"/>
    <n v="5"/>
    <n v="0"/>
    <n v="0"/>
    <n v="0"/>
    <s v="ZLIN"/>
    <n v="5"/>
    <n v="0"/>
    <n v="0"/>
    <n v="0"/>
    <m/>
    <m/>
    <m/>
  </r>
  <r>
    <s v="120604003743-0"/>
    <x v="30"/>
    <n v="341102"/>
    <s v="IPAD AIR 2"/>
    <s v="14.12.2016"/>
    <n v="308510"/>
    <n v="215957"/>
    <s v="ZLIN"/>
    <n v="5"/>
    <n v="0"/>
    <n v="0"/>
    <n v="0"/>
    <s v="ZLIN"/>
    <n v="5"/>
    <n v="0"/>
    <n v="0"/>
    <n v="0"/>
    <m/>
    <m/>
    <m/>
  </r>
  <r>
    <s v="120604003744-0"/>
    <x v="30"/>
    <n v="213301"/>
    <s v="SCANNER"/>
    <s v="19.12.2016"/>
    <n v="4633000"/>
    <n v="3243100"/>
    <s v="ZLIN"/>
    <n v="5"/>
    <n v="0"/>
    <n v="0"/>
    <n v="0"/>
    <s v="ZLIN"/>
    <n v="5"/>
    <n v="0"/>
    <n v="0"/>
    <n v="0"/>
    <m/>
    <m/>
    <m/>
  </r>
  <r>
    <s v="120604003745-0"/>
    <x v="30"/>
    <n v="322201"/>
    <s v="IMPRESORA"/>
    <s v="19.12.2016"/>
    <n v="173243.12"/>
    <n v="121270.18"/>
    <s v="ZLIN"/>
    <n v="5"/>
    <n v="0"/>
    <n v="0"/>
    <n v="0"/>
    <s v="ZLIN"/>
    <n v="5"/>
    <n v="0"/>
    <n v="0"/>
    <n v="0"/>
    <m/>
    <m/>
    <m/>
  </r>
  <r>
    <s v="120604003746-0"/>
    <x v="30"/>
    <n v="322201"/>
    <s v="IMPRESORA"/>
    <s v="19.12.2016"/>
    <n v="173243.12"/>
    <n v="121270.18"/>
    <s v="ZLIN"/>
    <n v="5"/>
    <n v="0"/>
    <n v="0"/>
    <n v="0"/>
    <s v="ZLIN"/>
    <n v="5"/>
    <n v="0"/>
    <n v="0"/>
    <n v="0"/>
    <m/>
    <m/>
    <m/>
  </r>
  <r>
    <s v="120604003747-0"/>
    <x v="30"/>
    <n v="343203"/>
    <s v="IMPRESORA"/>
    <s v="20.12.2016"/>
    <n v="425205.52"/>
    <n v="297643.86"/>
    <s v="ZLIN"/>
    <n v="5"/>
    <n v="0"/>
    <n v="0"/>
    <n v="0"/>
    <s v="ZLIN"/>
    <n v="5"/>
    <n v="0"/>
    <n v="0"/>
    <n v="0"/>
    <m/>
    <m/>
    <m/>
  </r>
  <r>
    <s v="120604003754-0"/>
    <x v="30"/>
    <n v="323302"/>
    <s v="COMPUTADORA PORTATIL"/>
    <s v="20.02.2017"/>
    <n v="1370915.22"/>
    <n v="913943.48"/>
    <s v="ZLIN"/>
    <n v="5"/>
    <n v="0"/>
    <n v="0"/>
    <n v="0"/>
    <s v="ZLIN"/>
    <n v="5"/>
    <n v="0"/>
    <n v="0"/>
    <n v="0"/>
    <m/>
    <m/>
    <m/>
  </r>
  <r>
    <s v="120604003755-0"/>
    <x v="30"/>
    <n v="323302"/>
    <s v="COMPUTADORA PORTATIL"/>
    <s v="20.02.2017"/>
    <n v="1370915.22"/>
    <n v="913943.48"/>
    <s v="ZLIN"/>
    <n v="5"/>
    <n v="0"/>
    <n v="0"/>
    <n v="0"/>
    <s v="ZLIN"/>
    <n v="5"/>
    <n v="0"/>
    <n v="0"/>
    <n v="0"/>
    <m/>
    <m/>
    <m/>
  </r>
  <r>
    <s v="120604003756-0"/>
    <x v="30"/>
    <n v="321102"/>
    <s v="COMPUTADORA PORTATIL"/>
    <s v="20.02.2017"/>
    <n v="1370915.22"/>
    <n v="913943.48"/>
    <s v="ZLIN"/>
    <n v="5"/>
    <n v="0"/>
    <n v="0"/>
    <n v="0"/>
    <s v="ZLIN"/>
    <n v="5"/>
    <n v="0"/>
    <n v="0"/>
    <n v="0"/>
    <m/>
    <m/>
    <m/>
  </r>
  <r>
    <s v="120604003757-0"/>
    <x v="30"/>
    <n v="311100"/>
    <s v="IMPRESORA"/>
    <s v="27.02.2017"/>
    <n v="359779.34"/>
    <n v="239852.89"/>
    <s v="ZLIN"/>
    <n v="5"/>
    <n v="0"/>
    <n v="0"/>
    <n v="0"/>
    <s v="ZLIN"/>
    <n v="5"/>
    <n v="0"/>
    <n v="0"/>
    <n v="0"/>
    <m/>
    <m/>
    <m/>
  </r>
  <r>
    <s v="120604003758-0"/>
    <x v="30"/>
    <n v="111101"/>
    <s v="IMPRESORA"/>
    <s v="23.03.2017"/>
    <n v="304036.90000000002"/>
    <n v="197623.99000000002"/>
    <s v="ZLIN"/>
    <n v="5"/>
    <n v="0"/>
    <n v="0"/>
    <n v="0"/>
    <s v="ZLIN"/>
    <n v="5"/>
    <n v="0"/>
    <n v="0"/>
    <n v="0"/>
    <m/>
    <m/>
    <m/>
  </r>
  <r>
    <s v="120604003759-0"/>
    <x v="30"/>
    <n v="213301"/>
    <s v="SCANNER"/>
    <s v="30.03.2017"/>
    <n v="151476.5"/>
    <n v="98459.73000000001"/>
    <s v="ZLIN"/>
    <n v="5"/>
    <n v="0"/>
    <n v="0"/>
    <n v="0"/>
    <s v="ZLIN"/>
    <n v="5"/>
    <n v="0"/>
    <n v="0"/>
    <n v="0"/>
    <m/>
    <m/>
    <m/>
  </r>
  <r>
    <s v="120604003760-0"/>
    <x v="30"/>
    <n v="322301"/>
    <s v="SERVIDOR TIPO DENSO"/>
    <s v="21.12.2018"/>
    <n v="9672024.4600000009"/>
    <n v="2901607.3400000008"/>
    <s v="ZLIN"/>
    <n v="5"/>
    <n v="0"/>
    <n v="0"/>
    <n v="0"/>
    <s v="ZLIN"/>
    <n v="5"/>
    <n v="0"/>
    <n v="0"/>
    <n v="0"/>
    <m/>
    <m/>
    <m/>
  </r>
  <r>
    <s v="120604003761-0"/>
    <x v="30"/>
    <n v="322301"/>
    <s v="SERVIDOR TIPO DENSO"/>
    <s v="21.12.2018"/>
    <n v="9672024.4600000009"/>
    <n v="2901607.3400000008"/>
    <s v="ZLIN"/>
    <n v="5"/>
    <n v="0"/>
    <n v="0"/>
    <n v="0"/>
    <s v="ZLIN"/>
    <n v="5"/>
    <n v="0"/>
    <n v="0"/>
    <n v="0"/>
    <m/>
    <m/>
    <m/>
  </r>
  <r>
    <s v="120604003762-0"/>
    <x v="30"/>
    <n v="322301"/>
    <s v="COMPUTADORA ALL IN ONE"/>
    <s v="21.12.2018"/>
    <n v="9701060.5500000007"/>
    <n v="2910318.1700000009"/>
    <s v="ZLIN"/>
    <n v="5"/>
    <n v="0"/>
    <n v="0"/>
    <n v="0"/>
    <s v="ZLIN"/>
    <n v="5"/>
    <n v="0"/>
    <n v="0"/>
    <n v="0"/>
    <m/>
    <m/>
    <m/>
  </r>
  <r>
    <s v="120604003765-0"/>
    <x v="30"/>
    <n v="131100"/>
    <s v="COMPUTADORA PORTATIL"/>
    <s v="02.05.2017"/>
    <n v="1245088.6599999999"/>
    <n v="767804.66999999993"/>
    <s v="ZLIN"/>
    <n v="5"/>
    <n v="0"/>
    <n v="0"/>
    <n v="0"/>
    <s v="ZLIN"/>
    <n v="5"/>
    <n v="0"/>
    <n v="0"/>
    <n v="0"/>
    <m/>
    <m/>
    <m/>
  </r>
  <r>
    <s v="120604003766-0"/>
    <x v="30"/>
    <n v="2144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67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68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69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0-0"/>
    <x v="30"/>
    <n v="342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1-0"/>
    <x v="30"/>
    <n v="344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2-0"/>
    <x v="30"/>
    <n v="341204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3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4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5-0"/>
    <x v="30"/>
    <n v="341102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6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7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8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79-0"/>
    <x v="30"/>
    <n v="344203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0-0"/>
    <x v="30"/>
    <n v="344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1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2-0"/>
    <x v="30"/>
    <n v="344202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3-0"/>
    <x v="30"/>
    <n v="3443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4-0"/>
    <x v="30"/>
    <n v="344303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5-0"/>
    <x v="30"/>
    <n v="344202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6-0"/>
    <x v="30"/>
    <n v="1333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7-0"/>
    <x v="30"/>
    <n v="135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8-0"/>
    <x v="30"/>
    <n v="314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89-0"/>
    <x v="30"/>
    <n v="314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0-0"/>
    <x v="30"/>
    <n v="1333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1-0"/>
    <x v="30"/>
    <n v="135103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2-0"/>
    <x v="30"/>
    <n v="314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3-0"/>
    <x v="30"/>
    <n v="334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4-0"/>
    <x v="30"/>
    <n v="13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5-0"/>
    <x v="30"/>
    <n v="315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6-0"/>
    <x v="30"/>
    <n v="13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7-0"/>
    <x v="30"/>
    <n v="211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8-0"/>
    <x v="30"/>
    <n v="123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799-0"/>
    <x v="30"/>
    <n v="121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0-0"/>
    <x v="30"/>
    <n v="123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1-0"/>
    <x v="30"/>
    <n v="122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2-0"/>
    <x v="30"/>
    <n v="122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3-0"/>
    <x v="30"/>
    <n v="122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4-0"/>
    <x v="30"/>
    <n v="1333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5-0"/>
    <x v="30"/>
    <n v="131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6-0"/>
    <x v="30"/>
    <n v="121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7-0"/>
    <x v="30"/>
    <n v="316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8-0"/>
    <x v="30"/>
    <n v="316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09-0"/>
    <x v="30"/>
    <n v="314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0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1-0"/>
    <x v="30"/>
    <n v="2132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2-0"/>
    <x v="30"/>
    <n v="213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3-0"/>
    <x v="30"/>
    <n v="2133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4-0"/>
    <x v="30"/>
    <n v="2133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5-0"/>
    <x v="30"/>
    <n v="2133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6-0"/>
    <x v="30"/>
    <n v="121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7-0"/>
    <x v="30"/>
    <n v="123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8-0"/>
    <x v="30"/>
    <n v="3325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19-0"/>
    <x v="30"/>
    <n v="131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20-0"/>
    <x v="30"/>
    <n v="131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21-0"/>
    <x v="30"/>
    <n v="123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22-0"/>
    <x v="30"/>
    <n v="3335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23-0"/>
    <x v="30"/>
    <n v="3335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24-0"/>
    <x v="30"/>
    <n v="213301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25-0"/>
    <x v="30"/>
    <n v="315100"/>
    <s v="COMPUTADORA PORTATIL"/>
    <s v="08.03.2018"/>
    <n v="1105732.6000000001"/>
    <n v="497579.67000000004"/>
    <s v="ZLIN"/>
    <n v="5"/>
    <n v="0"/>
    <n v="0"/>
    <n v="0"/>
    <s v="ZLIN"/>
    <n v="5"/>
    <n v="0"/>
    <n v="0"/>
    <n v="0"/>
    <m/>
    <m/>
    <m/>
  </r>
  <r>
    <s v="120604003826-0"/>
    <x v="30"/>
    <n v="3334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27-0"/>
    <x v="30"/>
    <n v="3334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28-0"/>
    <x v="30"/>
    <n v="333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29-0"/>
    <x v="30"/>
    <n v="3334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0-0"/>
    <x v="30"/>
    <n v="3334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1-0"/>
    <x v="30"/>
    <n v="332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2-0"/>
    <x v="30"/>
    <n v="341204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3-0"/>
    <x v="30"/>
    <n v="335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4-0"/>
    <x v="30"/>
    <n v="213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5-0"/>
    <x v="30"/>
    <n v="3323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6-0"/>
    <x v="30"/>
    <n v="3325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7-0"/>
    <x v="30"/>
    <n v="3323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8-0"/>
    <x v="30"/>
    <n v="332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39-0"/>
    <x v="30"/>
    <n v="332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0-0"/>
    <x v="30"/>
    <n v="211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1-0"/>
    <x v="30"/>
    <n v="3352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2-0"/>
    <x v="30"/>
    <n v="3352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3-0"/>
    <x v="30"/>
    <n v="3352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4-0"/>
    <x v="30"/>
    <n v="333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5-0"/>
    <x v="30"/>
    <n v="1351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6-0"/>
    <x v="30"/>
    <n v="3333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7-0"/>
    <x v="30"/>
    <n v="3333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8-0"/>
    <x v="30"/>
    <n v="333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49-0"/>
    <x v="30"/>
    <n v="3334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0-0"/>
    <x v="30"/>
    <n v="134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1-0"/>
    <x v="30"/>
    <n v="134100"/>
    <s v="COMPUTADORA 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2-0"/>
    <x v="30"/>
    <n v="3335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3-0"/>
    <x v="30"/>
    <n v="121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4-0"/>
    <x v="30"/>
    <n v="335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5-0"/>
    <x v="30"/>
    <n v="335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6-0"/>
    <x v="30"/>
    <n v="335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7-0"/>
    <x v="30"/>
    <n v="1111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8-0"/>
    <x v="30"/>
    <n v="344208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59-0"/>
    <x v="30"/>
    <n v="335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0-0"/>
    <x v="30"/>
    <n v="341204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1-0"/>
    <x v="30"/>
    <n v="3334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2-0"/>
    <x v="30"/>
    <n v="3334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3-0"/>
    <x v="30"/>
    <n v="334202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4-0"/>
    <x v="30"/>
    <n v="135102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5-0"/>
    <x v="30"/>
    <n v="341204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6-0"/>
    <x v="30"/>
    <n v="1351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7-0"/>
    <x v="30"/>
    <n v="135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8-0"/>
    <x v="30"/>
    <n v="332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69-0"/>
    <x v="30"/>
    <n v="3352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0-0"/>
    <x v="30"/>
    <n v="213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1-0"/>
    <x v="30"/>
    <n v="135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2-0"/>
    <x v="30"/>
    <n v="335201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3-0"/>
    <x v="30"/>
    <n v="3352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4-0"/>
    <x v="30"/>
    <n v="315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5-0"/>
    <x v="30"/>
    <n v="315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6-0"/>
    <x v="30"/>
    <n v="315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7-0"/>
    <x v="30"/>
    <n v="315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8-0"/>
    <x v="30"/>
    <n v="315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79-0"/>
    <x v="30"/>
    <n v="2111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80-0"/>
    <x v="30"/>
    <n v="2111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81-0"/>
    <x v="30"/>
    <n v="211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82-0"/>
    <x v="30"/>
    <n v="211103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83-0"/>
    <x v="30"/>
    <n v="211100"/>
    <s v="COMPUTADORA DE ESCRITORIO ( TODO EN UNO )"/>
    <s v="08.03.2018"/>
    <n v="744197.49"/>
    <n v="334888.87"/>
    <s v="ZLIN"/>
    <n v="5"/>
    <n v="0"/>
    <n v="0"/>
    <n v="0"/>
    <s v="ZLIN"/>
    <n v="5"/>
    <n v="0"/>
    <n v="0"/>
    <n v="0"/>
    <m/>
    <m/>
    <m/>
  </r>
  <r>
    <s v="120604003884-0"/>
    <x v="30"/>
    <n v="341102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85-0"/>
    <x v="30"/>
    <n v="322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86-0"/>
    <x v="30"/>
    <n v="334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87-0"/>
    <x v="30"/>
    <n v="334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88-0"/>
    <x v="30"/>
    <n v="332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89-0"/>
    <x v="30"/>
    <n v="213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0-0"/>
    <x v="30"/>
    <n v="3325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1-0"/>
    <x v="30"/>
    <n v="3323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2-0"/>
    <x v="30"/>
    <n v="331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3-0"/>
    <x v="30"/>
    <n v="131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4-0"/>
    <x v="30"/>
    <n v="335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5-0"/>
    <x v="30"/>
    <n v="3333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6-0"/>
    <x v="30"/>
    <n v="332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7-0"/>
    <x v="30"/>
    <n v="335202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8-0"/>
    <x v="30"/>
    <n v="211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899-0"/>
    <x v="30"/>
    <n v="3334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0-0"/>
    <x v="30"/>
    <n v="334205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1-0"/>
    <x v="30"/>
    <n v="335202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2-0"/>
    <x v="30"/>
    <n v="3353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3-0"/>
    <x v="30"/>
    <n v="335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4-0"/>
    <x v="30"/>
    <n v="335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5-0"/>
    <x v="30"/>
    <n v="213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6-0"/>
    <x v="30"/>
    <n v="3325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7-0"/>
    <x v="30"/>
    <n v="341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8-0"/>
    <x v="30"/>
    <n v="3335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09-0"/>
    <x v="30"/>
    <n v="335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0-0"/>
    <x v="30"/>
    <n v="3353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1-0"/>
    <x v="30"/>
    <n v="213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2-0"/>
    <x v="30"/>
    <n v="335206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3-0"/>
    <x v="30"/>
    <n v="332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4-0"/>
    <x v="30"/>
    <n v="3322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5-0"/>
    <x v="30"/>
    <n v="314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6-0"/>
    <x v="30"/>
    <n v="3353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7-0"/>
    <x v="30"/>
    <n v="3353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8-0"/>
    <x v="30"/>
    <n v="213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19-0"/>
    <x v="30"/>
    <n v="213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20-0"/>
    <x v="30"/>
    <n v="213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21-0"/>
    <x v="30"/>
    <n v="3333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22-0"/>
    <x v="30"/>
    <n v="333501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23-0"/>
    <x v="30"/>
    <n v="213100"/>
    <s v="COMPUTADORA TIPO SLICE"/>
    <s v="08.03.2018"/>
    <n v="645554.01"/>
    <n v="290499.3"/>
    <s v="ZLIN"/>
    <n v="5"/>
    <n v="0"/>
    <n v="0"/>
    <n v="0"/>
    <s v="ZLIN"/>
    <n v="5"/>
    <n v="0"/>
    <n v="0"/>
    <n v="0"/>
    <m/>
    <m/>
    <m/>
  </r>
  <r>
    <s v="120604003924-0"/>
    <x v="30"/>
    <n v="343202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25-0"/>
    <x v="30"/>
    <n v="342304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26-0"/>
    <x v="30"/>
    <n v="342304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27-0"/>
    <x v="30"/>
    <n v="213201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28-0"/>
    <x v="30"/>
    <n v="213201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29-0"/>
    <x v="30"/>
    <n v="213201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30-0"/>
    <x v="30"/>
    <n v="213201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31-0"/>
    <x v="30"/>
    <n v="314100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32-0"/>
    <x v="30"/>
    <n v="343202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33-0"/>
    <x v="30"/>
    <n v="213301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34-0"/>
    <x v="30"/>
    <n v="213201"/>
    <s v="Computadora workstation"/>
    <s v="08.03.2018"/>
    <n v="918710.06"/>
    <n v="413419.53"/>
    <s v="ZLIN"/>
    <n v="5"/>
    <n v="0"/>
    <n v="0"/>
    <n v="0"/>
    <s v="ZLIN"/>
    <n v="5"/>
    <n v="0"/>
    <n v="0"/>
    <n v="0"/>
    <m/>
    <m/>
    <m/>
  </r>
  <r>
    <s v="120604003935-0"/>
    <x v="30"/>
    <n v="344303"/>
    <s v="Computadora workstation"/>
    <s v="08.03.2018"/>
    <n v="918715.76"/>
    <n v="413422.09"/>
    <s v="ZLIN"/>
    <n v="5"/>
    <n v="0"/>
    <n v="0"/>
    <n v="0"/>
    <s v="ZLIN"/>
    <n v="5"/>
    <n v="0"/>
    <n v="0"/>
    <n v="0"/>
    <m/>
    <m/>
    <m/>
  </r>
  <r>
    <s v="120604003941-0"/>
    <x v="30"/>
    <n v="311100"/>
    <s v="COMPUTADORA"/>
    <s v="10.05.2017"/>
    <n v="999999.85"/>
    <n v="982905.84"/>
    <s v="ZLIN"/>
    <n v="5"/>
    <n v="0"/>
    <n v="0"/>
    <n v="0"/>
    <s v="ZLIN"/>
    <n v="5"/>
    <n v="0"/>
    <n v="0"/>
    <n v="0"/>
    <m/>
    <m/>
    <m/>
  </r>
  <r>
    <s v="120604003942-0"/>
    <x v="30"/>
    <n v="316100"/>
    <s v="COMPUTADORA PORTATIL"/>
    <s v="10.05.2017"/>
    <n v="999999.85"/>
    <n v="982905.84"/>
    <s v="ZLIN"/>
    <n v="5"/>
    <n v="0"/>
    <n v="0"/>
    <n v="0"/>
    <s v="ZLIN"/>
    <n v="5"/>
    <n v="0"/>
    <n v="0"/>
    <n v="0"/>
    <m/>
    <m/>
    <m/>
  </r>
  <r>
    <s v="120604003943-0"/>
    <x v="30"/>
    <n v="315100"/>
    <s v="COMPUTADORA PORTATIL"/>
    <s v="15.05.2017"/>
    <n v="1299782"/>
    <n v="1299782"/>
    <s v="ZLIN"/>
    <n v="5"/>
    <n v="0"/>
    <n v="0"/>
    <n v="0"/>
    <s v="ZLIN"/>
    <n v="5"/>
    <n v="0"/>
    <n v="0"/>
    <n v="0"/>
    <m/>
    <m/>
    <m/>
  </r>
  <r>
    <s v="120604003944-0"/>
    <x v="30"/>
    <n v="315100"/>
    <s v="COMPUTADOR PORTATIL"/>
    <s v="15.05.2017"/>
    <n v="974310.92"/>
    <n v="924407.19000000006"/>
    <s v="ZLIN"/>
    <n v="5"/>
    <n v="0"/>
    <n v="0"/>
    <n v="0"/>
    <s v="ZLIN"/>
    <n v="5"/>
    <n v="0"/>
    <n v="0"/>
    <n v="0"/>
    <m/>
    <m/>
    <m/>
  </r>
  <r>
    <s v="120604003945-0"/>
    <x v="30"/>
    <n v="321102"/>
    <s v="SERVIDOR"/>
    <s v="17.08.2017"/>
    <n v="11895752.300000001"/>
    <n v="6740926.3000000007"/>
    <s v="ZLIN"/>
    <n v="5"/>
    <n v="0"/>
    <n v="0"/>
    <n v="0"/>
    <s v="ZLIN"/>
    <n v="5"/>
    <n v="0"/>
    <n v="0"/>
    <n v="0"/>
    <m/>
    <m/>
    <m/>
  </r>
  <r>
    <s v="120604003946-0"/>
    <x v="30"/>
    <n v="321102"/>
    <s v="SERVIDOR"/>
    <s v="17.08.2017"/>
    <n v="11895752.300000001"/>
    <n v="6740926.3000000007"/>
    <s v="ZLIN"/>
    <n v="5"/>
    <n v="0"/>
    <n v="0"/>
    <n v="0"/>
    <s v="ZLIN"/>
    <n v="5"/>
    <n v="0"/>
    <n v="0"/>
    <n v="0"/>
    <m/>
    <m/>
    <m/>
  </r>
  <r>
    <s v="120604003947-0"/>
    <x v="30"/>
    <n v="321102"/>
    <s v="SERVIDOR"/>
    <s v="17.08.2017"/>
    <n v="12256237.15"/>
    <n v="6945201.0500000007"/>
    <s v="ZLIN"/>
    <n v="5"/>
    <n v="0"/>
    <n v="0"/>
    <n v="0"/>
    <s v="ZLIN"/>
    <n v="5"/>
    <n v="0"/>
    <n v="0"/>
    <n v="0"/>
    <m/>
    <m/>
    <m/>
  </r>
  <r>
    <s v="120604003948-0"/>
    <x v="30"/>
    <n v="315100"/>
    <s v="TABLETA"/>
    <s v="26.05.2017"/>
    <n v="503571.91"/>
    <n v="503571.91"/>
    <s v="ZLIN"/>
    <n v="5"/>
    <n v="0"/>
    <n v="0"/>
    <n v="0"/>
    <s v="ZLIN"/>
    <n v="5"/>
    <n v="0"/>
    <n v="0"/>
    <n v="0"/>
    <m/>
    <m/>
    <m/>
  </r>
  <r>
    <s v="120604003949-0"/>
    <x v="30"/>
    <n v="315100"/>
    <s v="TABLETA"/>
    <s v="26.05.2017"/>
    <n v="503571.91"/>
    <n v="503571.91"/>
    <s v="ZLIN"/>
    <n v="5"/>
    <n v="0"/>
    <n v="0"/>
    <n v="0"/>
    <s v="ZLIN"/>
    <n v="5"/>
    <n v="0"/>
    <n v="0"/>
    <n v="0"/>
    <m/>
    <m/>
    <m/>
  </r>
  <r>
    <s v="120604003950-0"/>
    <x v="30"/>
    <n v="315100"/>
    <s v="TABLETA"/>
    <s v="26.05.2017"/>
    <n v="503571.91"/>
    <n v="503571.91"/>
    <s v="ZLIN"/>
    <n v="5"/>
    <n v="0"/>
    <n v="0"/>
    <n v="0"/>
    <s v="ZLIN"/>
    <n v="5"/>
    <n v="0"/>
    <n v="0"/>
    <n v="0"/>
    <m/>
    <m/>
    <m/>
  </r>
  <r>
    <s v="120604003951-0"/>
    <x v="30"/>
    <n v="344204"/>
    <s v="COMPUTADORA PORTATIL"/>
    <s v="19.05.2017"/>
    <n v="573420"/>
    <n v="353609"/>
    <s v="ZLIN"/>
    <n v="5"/>
    <n v="0"/>
    <n v="0"/>
    <n v="0"/>
    <s v="ZLIN"/>
    <n v="5"/>
    <n v="0"/>
    <n v="0"/>
    <n v="0"/>
    <m/>
    <m/>
    <m/>
  </r>
  <r>
    <s v="120604003952-0"/>
    <x v="30"/>
    <n v="343301"/>
    <s v="IPAD"/>
    <s v="25.05.2017"/>
    <n v="272000"/>
    <n v="167733.33000000002"/>
    <s v="ZLIN"/>
    <n v="5"/>
    <n v="0"/>
    <n v="0"/>
    <n v="0"/>
    <s v="ZLIN"/>
    <n v="5"/>
    <n v="0"/>
    <n v="0"/>
    <n v="0"/>
    <m/>
    <m/>
    <m/>
  </r>
  <r>
    <s v="120604003953-0"/>
    <x v="30"/>
    <n v="343301"/>
    <s v="IPAD"/>
    <s v="25.05.2017"/>
    <n v="272000"/>
    <n v="167733.33000000002"/>
    <s v="ZLIN"/>
    <n v="5"/>
    <n v="0"/>
    <n v="0"/>
    <n v="0"/>
    <s v="ZLIN"/>
    <n v="5"/>
    <n v="0"/>
    <n v="0"/>
    <n v="0"/>
    <m/>
    <m/>
    <m/>
  </r>
  <r>
    <s v="120604003954-0"/>
    <x v="30"/>
    <n v="311100"/>
    <s v="PLOTTER"/>
    <s v="18.05.2017"/>
    <n v="9423733.6500000004"/>
    <n v="7181747.3399999999"/>
    <s v="ZLIN"/>
    <n v="5"/>
    <n v="0"/>
    <n v="0"/>
    <n v="0"/>
    <s v="ZLIN"/>
    <n v="5"/>
    <n v="0"/>
    <n v="0"/>
    <n v="0"/>
    <m/>
    <m/>
    <m/>
  </r>
  <r>
    <s v="120604003955-0"/>
    <x v="30"/>
    <n v="323201"/>
    <s v="UPS"/>
    <s v="30.11.2017"/>
    <n v="11420388.390000001"/>
    <n v="5900534.0100000007"/>
    <s v="ZLIN"/>
    <n v="5"/>
    <n v="0"/>
    <n v="0"/>
    <n v="0"/>
    <s v="ZLIN"/>
    <n v="5"/>
    <n v="0"/>
    <n v="0"/>
    <n v="0"/>
    <m/>
    <m/>
    <m/>
  </r>
  <r>
    <s v="120604003956-0"/>
    <x v="30"/>
    <n v="323201"/>
    <s v="UPS"/>
    <s v="30.11.2017"/>
    <n v="11420388.390000001"/>
    <n v="5900534.0100000007"/>
    <s v="ZLIN"/>
    <n v="5"/>
    <n v="0"/>
    <n v="0"/>
    <n v="0"/>
    <s v="ZLIN"/>
    <n v="5"/>
    <n v="0"/>
    <n v="0"/>
    <n v="0"/>
    <m/>
    <m/>
    <m/>
  </r>
  <r>
    <s v="120604003957-0"/>
    <x v="30"/>
    <n v="323201"/>
    <s v="UPS"/>
    <s v="30.11.2017"/>
    <n v="11420388.390000001"/>
    <n v="5900534.0100000007"/>
    <s v="ZLIN"/>
    <n v="5"/>
    <n v="0"/>
    <n v="0"/>
    <n v="0"/>
    <s v="ZLIN"/>
    <n v="5"/>
    <n v="0"/>
    <n v="0"/>
    <n v="0"/>
    <m/>
    <m/>
    <m/>
  </r>
  <r>
    <s v="120604003958-0"/>
    <x v="30"/>
    <n v="135100"/>
    <s v="TABLET"/>
    <s v="02.06.2017"/>
    <n v="426508.76"/>
    <n v="255905.26"/>
    <s v="ZLIN"/>
    <n v="5"/>
    <n v="0"/>
    <n v="0"/>
    <n v="0"/>
    <s v="ZLIN"/>
    <n v="5"/>
    <n v="0"/>
    <n v="0"/>
    <n v="0"/>
    <m/>
    <m/>
    <m/>
  </r>
  <r>
    <s v="120604003959-0"/>
    <x v="30"/>
    <n v="331100"/>
    <s v="IMPRESORA"/>
    <s v="16.06.2017"/>
    <n v="302925"/>
    <n v="181755"/>
    <s v="ZLIN"/>
    <n v="5"/>
    <n v="0"/>
    <n v="0"/>
    <n v="0"/>
    <s v="ZLIN"/>
    <n v="5"/>
    <n v="0"/>
    <n v="0"/>
    <n v="0"/>
    <m/>
    <m/>
    <m/>
  </r>
  <r>
    <s v="120604003960-0"/>
    <x v="30"/>
    <n v="134100"/>
    <s v="IMPRESORA"/>
    <s v="16.06.2017"/>
    <n v="302925"/>
    <n v="181755"/>
    <s v="ZLIN"/>
    <n v="5"/>
    <n v="0"/>
    <n v="0"/>
    <n v="0"/>
    <s v="ZLIN"/>
    <n v="5"/>
    <n v="0"/>
    <n v="0"/>
    <n v="0"/>
    <m/>
    <m/>
    <m/>
  </r>
  <r>
    <s v="120604003961-0"/>
    <x v="30"/>
    <n v="211100"/>
    <s v="IMPRESORA"/>
    <s v="16.06.2017"/>
    <n v="302925"/>
    <n v="181755"/>
    <s v="ZLIN"/>
    <n v="5"/>
    <n v="0"/>
    <n v="0"/>
    <n v="0"/>
    <s v="ZLIN"/>
    <n v="5"/>
    <n v="0"/>
    <n v="0"/>
    <n v="0"/>
    <m/>
    <m/>
    <m/>
  </r>
  <r>
    <s v="120604003962-0"/>
    <x v="30"/>
    <n v="333100"/>
    <s v="IMPRESORA"/>
    <s v="16.06.2017"/>
    <n v="302925"/>
    <n v="181755"/>
    <s v="ZLIN"/>
    <n v="5"/>
    <n v="0"/>
    <n v="0"/>
    <n v="0"/>
    <s v="ZLIN"/>
    <n v="5"/>
    <n v="0"/>
    <n v="0"/>
    <n v="0"/>
    <m/>
    <m/>
    <m/>
  </r>
  <r>
    <s v="120604003963-0"/>
    <x v="30"/>
    <n v="315100"/>
    <s v="IMPRESORA"/>
    <s v="16.06.2017"/>
    <n v="302925"/>
    <n v="181755"/>
    <s v="ZLIN"/>
    <n v="5"/>
    <n v="0"/>
    <n v="0"/>
    <n v="0"/>
    <s v="ZLIN"/>
    <n v="5"/>
    <n v="0"/>
    <n v="0"/>
    <n v="0"/>
    <m/>
    <m/>
    <m/>
  </r>
  <r>
    <s v="120604003964-0"/>
    <x v="30"/>
    <n v="342502"/>
    <s v="UPS"/>
    <s v="04.07.2017"/>
    <n v="183205.09"/>
    <n v="106869.64"/>
    <s v="ZLIN"/>
    <n v="5"/>
    <n v="0"/>
    <n v="0"/>
    <n v="0"/>
    <s v="ZLIN"/>
    <n v="5"/>
    <n v="0"/>
    <n v="0"/>
    <n v="0"/>
    <m/>
    <m/>
    <m/>
  </r>
  <r>
    <s v="120604003965-0"/>
    <x v="30"/>
    <n v="213100"/>
    <s v="IPAD"/>
    <s v="04.07.2017"/>
    <n v="431459.72"/>
    <n v="179774.87999999998"/>
    <s v="ZLIN"/>
    <n v="5"/>
    <n v="0"/>
    <n v="0"/>
    <n v="0"/>
    <s v="ZLIN"/>
    <n v="5"/>
    <n v="0"/>
    <n v="0"/>
    <n v="0"/>
    <m/>
    <m/>
    <m/>
  </r>
  <r>
    <s v="120604003966-0"/>
    <x v="30"/>
    <n v="332201"/>
    <s v="IMPRESORA DE CARNE"/>
    <s v="11.07.2017"/>
    <n v="2594118.4"/>
    <n v="1513235.73"/>
    <s v="ZLIN"/>
    <n v="5"/>
    <n v="0"/>
    <n v="0"/>
    <n v="0"/>
    <s v="ZLIN"/>
    <n v="5"/>
    <n v="0"/>
    <n v="0"/>
    <n v="0"/>
    <m/>
    <m/>
    <m/>
  </r>
  <r>
    <s v="120604003967-0"/>
    <x v="30"/>
    <n v="342501"/>
    <s v="TABLETA"/>
    <s v="18.07.2017"/>
    <n v="401603.46"/>
    <n v="234268.69000000003"/>
    <s v="ZLIN"/>
    <n v="5"/>
    <n v="0"/>
    <n v="0"/>
    <n v="0"/>
    <s v="ZLIN"/>
    <n v="5"/>
    <n v="0"/>
    <n v="0"/>
    <n v="0"/>
    <m/>
    <m/>
    <m/>
  </r>
  <r>
    <s v="120604003968-0"/>
    <x v="30"/>
    <n v="314100"/>
    <s v="CPU"/>
    <s v="18.07.2017"/>
    <n v="1960649.35"/>
    <n v="1143712.1200000001"/>
    <s v="ZLIN"/>
    <n v="5"/>
    <n v="0"/>
    <n v="0"/>
    <n v="0"/>
    <s v="ZLIN"/>
    <n v="5"/>
    <n v="0"/>
    <n v="0"/>
    <n v="0"/>
    <m/>
    <m/>
    <m/>
  </r>
  <r>
    <s v="120604003968-1"/>
    <x v="30"/>
    <n v="314100"/>
    <s v="MONITOR"/>
    <s v="18.07.2017"/>
    <n v="269310.67"/>
    <n v="157097.88999999998"/>
    <s v="ZLIN"/>
    <n v="5"/>
    <n v="0"/>
    <n v="0"/>
    <n v="0"/>
    <s v="ZLIN"/>
    <n v="5"/>
    <n v="0"/>
    <n v="0"/>
    <n v="0"/>
    <m/>
    <m/>
    <m/>
  </r>
  <r>
    <s v="120604003969-0"/>
    <x v="30"/>
    <n v="344202"/>
    <s v="UPS"/>
    <s v="16.11.2017"/>
    <n v="1327730.2"/>
    <n v="685993.94"/>
    <s v="ZLIN"/>
    <n v="5"/>
    <n v="0"/>
    <n v="0"/>
    <n v="0"/>
    <s v="ZLIN"/>
    <n v="5"/>
    <n v="0"/>
    <n v="0"/>
    <n v="0"/>
    <m/>
    <m/>
    <m/>
  </r>
  <r>
    <s v="120604003970-0"/>
    <x v="30"/>
    <n v="323201"/>
    <s v="UPS"/>
    <s v="31.08.2017"/>
    <n v="27134452.73"/>
    <n v="12288161.26"/>
    <s v="ZLIN"/>
    <n v="10"/>
    <n v="0"/>
    <n v="0"/>
    <n v="0"/>
    <s v="ZLIN"/>
    <n v="1"/>
    <n v="0"/>
    <n v="0"/>
    <n v="0"/>
    <m/>
    <m/>
    <m/>
  </r>
  <r>
    <s v="120604003971-0"/>
    <x v="30"/>
    <n v="323201"/>
    <s v="UPS"/>
    <s v="31.08.2017"/>
    <n v="8322338.8099999996"/>
    <n v="2357995.9899999993"/>
    <s v="ZLIN"/>
    <n v="10"/>
    <n v="0"/>
    <n v="0"/>
    <n v="0"/>
    <s v="ZLIN"/>
    <n v="1"/>
    <n v="0"/>
    <n v="0"/>
    <n v="0"/>
    <m/>
    <m/>
    <m/>
  </r>
  <r>
    <s v="120604003972-0"/>
    <x v="30"/>
    <n v="323201"/>
    <s v="UPS"/>
    <s v="31.08.2017"/>
    <n v="8322338.8099999996"/>
    <n v="2357995.9899999993"/>
    <s v="ZLIN"/>
    <n v="10"/>
    <n v="0"/>
    <n v="0"/>
    <n v="0"/>
    <s v="ZLIN"/>
    <n v="1"/>
    <n v="0"/>
    <n v="0"/>
    <n v="0"/>
    <m/>
    <m/>
    <m/>
  </r>
  <r>
    <s v="120604003973-0"/>
    <x v="30"/>
    <n v="323201"/>
    <s v="UPS"/>
    <s v="31.08.2017"/>
    <n v="8322338.7999999998"/>
    <n v="2357995.9900000002"/>
    <s v="ZLIN"/>
    <n v="10"/>
    <n v="0"/>
    <n v="0"/>
    <n v="0"/>
    <s v="ZLIN"/>
    <n v="1"/>
    <n v="0"/>
    <n v="0"/>
    <n v="0"/>
    <m/>
    <m/>
    <m/>
  </r>
  <r>
    <s v="120604003974-0"/>
    <x v="30"/>
    <n v="342504"/>
    <s v="UPS ( SISTEMA DE ALIMENTACIÓN ININTERRUNPIDA )"/>
    <s v="25.10.2017"/>
    <n v="1275454.3400000001"/>
    <n v="680242.31"/>
    <s v="ZLIN"/>
    <n v="5"/>
    <n v="0"/>
    <n v="0"/>
    <n v="0"/>
    <s v="ZLIN"/>
    <n v="5"/>
    <n v="0"/>
    <n v="0"/>
    <n v="0"/>
    <m/>
    <m/>
    <m/>
  </r>
  <r>
    <s v="120604003975-0"/>
    <x v="30"/>
    <n v="332501"/>
    <s v="IMPRESORA PARA CARNET"/>
    <s v="14.09.2017"/>
    <n v="2971382.6"/>
    <n v="1634260.4300000002"/>
    <s v="ZLIN"/>
    <n v="5"/>
    <n v="0"/>
    <n v="0"/>
    <n v="0"/>
    <s v="ZLIN"/>
    <n v="5"/>
    <n v="0"/>
    <n v="0"/>
    <n v="0"/>
    <m/>
    <m/>
    <m/>
  </r>
  <r>
    <s v="120604003980-0"/>
    <x v="30"/>
    <n v="211100"/>
    <s v="MONITOR"/>
    <s v="02.10.2017"/>
    <n v="207707.74"/>
    <n v="110777.45999999999"/>
    <s v="ZLIN"/>
    <n v="5"/>
    <n v="0"/>
    <n v="0"/>
    <n v="0"/>
    <s v="ZLIN"/>
    <n v="5"/>
    <n v="0"/>
    <n v="0"/>
    <n v="0"/>
    <m/>
    <m/>
    <m/>
  </r>
  <r>
    <s v="120604003981-0"/>
    <x v="30"/>
    <n v="211100"/>
    <s v="MONITOR"/>
    <s v="02.10.2017"/>
    <n v="207707.74"/>
    <n v="110777.45999999999"/>
    <s v="ZLIN"/>
    <n v="5"/>
    <n v="0"/>
    <n v="0"/>
    <n v="0"/>
    <s v="ZLIN"/>
    <n v="5"/>
    <n v="0"/>
    <n v="0"/>
    <n v="0"/>
    <m/>
    <m/>
    <m/>
  </r>
  <r>
    <s v="120604003982-0"/>
    <x v="30"/>
    <n v="213100"/>
    <s v="PLOTTER"/>
    <s v="02.11.2017"/>
    <n v="2253873.14"/>
    <n v="1164501.1200000001"/>
    <s v="ZLIN"/>
    <n v="5"/>
    <n v="0"/>
    <n v="0"/>
    <n v="0"/>
    <s v="ZLIN"/>
    <n v="5"/>
    <n v="0"/>
    <n v="0"/>
    <n v="0"/>
    <m/>
    <m/>
    <m/>
  </r>
  <r>
    <s v="120604003983-0"/>
    <x v="30"/>
    <n v="341102"/>
    <s v="WORKSTATION"/>
    <s v="31.10.2017"/>
    <n v="1256924.1200000001"/>
    <n v="1115378.6100000001"/>
    <s v="ZLIN"/>
    <n v="4"/>
    <n v="0"/>
    <n v="0"/>
    <n v="0"/>
    <s v="ZLIN"/>
    <n v="4"/>
    <n v="0"/>
    <n v="0"/>
    <n v="0"/>
    <m/>
    <m/>
    <m/>
  </r>
  <r>
    <s v="120604003984-0"/>
    <x v="30"/>
    <n v="341102"/>
    <s v="WORKSTATION"/>
    <s v="31.10.2017"/>
    <n v="1256924.1200000001"/>
    <n v="1115378.6100000001"/>
    <s v="ZLIN"/>
    <n v="4"/>
    <n v="0"/>
    <n v="0"/>
    <n v="0"/>
    <s v="ZLIN"/>
    <n v="1"/>
    <n v="0"/>
    <n v="0"/>
    <n v="0"/>
    <m/>
    <m/>
    <m/>
  </r>
  <r>
    <s v="120604003985-0"/>
    <x v="30"/>
    <n v="341102"/>
    <s v="SERVIDOR TIPO DENSO"/>
    <s v="31.10.2017"/>
    <n v="4871697.66"/>
    <n v="3463213.64"/>
    <s v="ZLIN"/>
    <n v="5"/>
    <n v="0"/>
    <n v="0"/>
    <n v="0"/>
    <s v="ZLIN"/>
    <n v="5"/>
    <n v="0"/>
    <n v="0"/>
    <n v="0"/>
    <m/>
    <m/>
    <m/>
  </r>
  <r>
    <s v="120604003986-0"/>
    <x v="30"/>
    <n v="341102"/>
    <s v="SERVIDOR TIPO DENSO"/>
    <s v="31.10.2017"/>
    <n v="4871697.67"/>
    <n v="3463213.65"/>
    <s v="ZLIN"/>
    <n v="5"/>
    <n v="0"/>
    <n v="0"/>
    <n v="0"/>
    <s v="ZLIN"/>
    <n v="5"/>
    <n v="0"/>
    <n v="0"/>
    <n v="0"/>
    <m/>
    <m/>
    <m/>
  </r>
  <r>
    <s v="120604003990-0"/>
    <x v="30"/>
    <n v="342502"/>
    <s v="IMPRESORA"/>
    <s v="31.10.2017"/>
    <n v="129950"/>
    <n v="90185.3"/>
    <s v="ZLIN"/>
    <n v="5"/>
    <n v="0"/>
    <n v="0"/>
    <n v="0"/>
    <s v="ZLIN"/>
    <n v="5"/>
    <n v="0"/>
    <n v="0"/>
    <n v="0"/>
    <m/>
    <m/>
    <m/>
  </r>
  <r>
    <s v="120604003991-0"/>
    <x v="30"/>
    <n v="342509"/>
    <s v="IMPRESORA"/>
    <s v="31.10.2017"/>
    <n v="129950"/>
    <n v="90185.3"/>
    <s v="ZLIN"/>
    <n v="5"/>
    <n v="0"/>
    <n v="0"/>
    <n v="0"/>
    <s v="ZLIN"/>
    <n v="5"/>
    <n v="0"/>
    <n v="0"/>
    <n v="0"/>
    <m/>
    <m/>
    <m/>
  </r>
  <r>
    <s v="120604003992-0"/>
    <x v="30"/>
    <n v="342509"/>
    <s v="IMPRESORA"/>
    <s v="31.10.2017"/>
    <n v="129950"/>
    <n v="90185.3"/>
    <s v="ZLIN"/>
    <n v="5"/>
    <n v="0"/>
    <n v="0"/>
    <n v="0"/>
    <s v="ZLIN"/>
    <n v="5"/>
    <n v="0"/>
    <n v="0"/>
    <n v="0"/>
    <m/>
    <m/>
    <m/>
  </r>
  <r>
    <s v="120604003993-0"/>
    <x v="30"/>
    <n v="341102"/>
    <s v="IMPRESORA"/>
    <s v="31.10.2017"/>
    <n v="129950"/>
    <n v="90185.3"/>
    <s v="ZLIN"/>
    <n v="5"/>
    <n v="0"/>
    <n v="0"/>
    <n v="0"/>
    <s v="ZLIN"/>
    <n v="5"/>
    <n v="0"/>
    <n v="0"/>
    <n v="0"/>
    <m/>
    <m/>
    <m/>
  </r>
  <r>
    <s v="120604003994-0"/>
    <x v="30"/>
    <n v="342502"/>
    <s v="IMPRESORA"/>
    <s v="31.10.2017"/>
    <n v="129950"/>
    <n v="90185.3"/>
    <s v="ZLIN"/>
    <n v="5"/>
    <n v="0"/>
    <n v="0"/>
    <n v="0"/>
    <s v="ZLIN"/>
    <n v="5"/>
    <n v="0"/>
    <n v="0"/>
    <n v="0"/>
    <m/>
    <m/>
    <m/>
  </r>
  <r>
    <s v="120604003995-0"/>
    <x v="30"/>
    <n v="341102"/>
    <s v="IMPRESORA"/>
    <s v="31.10.2017"/>
    <n v="129950"/>
    <n v="90185.3"/>
    <s v="ZLIN"/>
    <n v="5"/>
    <n v="0"/>
    <n v="0"/>
    <n v="0"/>
    <s v="ZLIN"/>
    <n v="5"/>
    <n v="0"/>
    <n v="0"/>
    <n v="0"/>
    <m/>
    <m/>
    <m/>
  </r>
  <r>
    <s v="120604003996-0"/>
    <x v="30"/>
    <n v="342509"/>
    <s v="IMPRESORA"/>
    <s v="31.10.2017"/>
    <n v="129950"/>
    <n v="90185.3"/>
    <s v="ZLIN"/>
    <n v="5"/>
    <n v="0"/>
    <n v="0"/>
    <n v="0"/>
    <s v="ZLIN"/>
    <n v="5"/>
    <n v="0"/>
    <n v="0"/>
    <n v="0"/>
    <m/>
    <m/>
    <m/>
  </r>
  <r>
    <s v="120604003997-0"/>
    <x v="30"/>
    <n v="342503"/>
    <s v="IMPRESORA"/>
    <s v="31.10.2017"/>
    <n v="129950"/>
    <n v="90185.3"/>
    <s v="ZLIN"/>
    <n v="5"/>
    <n v="0"/>
    <n v="0"/>
    <n v="0"/>
    <s v="ZLIN"/>
    <n v="5"/>
    <n v="0"/>
    <n v="0"/>
    <n v="0"/>
    <m/>
    <m/>
    <m/>
  </r>
  <r>
    <s v="120604003998-0"/>
    <x v="30"/>
    <n v="343202"/>
    <s v="IMPRESORA"/>
    <s v="31.10.2017"/>
    <n v="237770"/>
    <n v="165012.38"/>
    <s v="ZLIN"/>
    <n v="5"/>
    <n v="0"/>
    <n v="0"/>
    <n v="0"/>
    <s v="ZLIN"/>
    <n v="5"/>
    <n v="0"/>
    <n v="0"/>
    <n v="0"/>
    <m/>
    <m/>
    <m/>
  </r>
  <r>
    <s v="120604003999-0"/>
    <x v="30"/>
    <n v="322301"/>
    <s v="COMPUTADORA WORKSTATION"/>
    <s v="13.11.2017"/>
    <n v="3889933.85"/>
    <n v="2009799.1600000001"/>
    <s v="ZLIN"/>
    <n v="5"/>
    <n v="0"/>
    <n v="0"/>
    <n v="0"/>
    <s v="ZLIN"/>
    <n v="5"/>
    <n v="0"/>
    <n v="0"/>
    <n v="0"/>
    <m/>
    <m/>
    <m/>
  </r>
  <r>
    <s v="120604004000-0"/>
    <x v="30"/>
    <n v="332201"/>
    <s v="MONITOR"/>
    <s v="23.11.2017"/>
    <n v="142160.65"/>
    <n v="73449.67"/>
    <s v="ZLIN"/>
    <n v="5"/>
    <n v="0"/>
    <n v="0"/>
    <n v="0"/>
    <s v="ZLIN"/>
    <n v="5"/>
    <n v="0"/>
    <n v="0"/>
    <n v="0"/>
    <m/>
    <m/>
    <m/>
  </r>
  <r>
    <s v="120604004001-0"/>
    <x v="30"/>
    <n v="332201"/>
    <s v="MONITOR"/>
    <s v="23.11.2017"/>
    <n v="142160.65"/>
    <n v="73449.67"/>
    <s v="ZLIN"/>
    <n v="5"/>
    <n v="0"/>
    <n v="0"/>
    <n v="0"/>
    <s v="ZLIN"/>
    <n v="5"/>
    <n v="0"/>
    <n v="0"/>
    <n v="0"/>
    <m/>
    <m/>
    <m/>
  </r>
  <r>
    <s v="120604004002-0"/>
    <x v="30"/>
    <n v="332201"/>
    <s v="MONITOR"/>
    <s v="23.11.2017"/>
    <n v="142160.65"/>
    <n v="73449.67"/>
    <s v="ZLIN"/>
    <n v="5"/>
    <n v="0"/>
    <n v="0"/>
    <n v="0"/>
    <s v="ZLIN"/>
    <n v="5"/>
    <n v="0"/>
    <n v="0"/>
    <n v="0"/>
    <m/>
    <m/>
    <m/>
  </r>
  <r>
    <s v="120604004003-0"/>
    <x v="30"/>
    <n v="332201"/>
    <s v="MONITOR"/>
    <s v="23.11.2017"/>
    <n v="142160.65"/>
    <n v="73449.67"/>
    <s v="ZLIN"/>
    <n v="5"/>
    <n v="0"/>
    <n v="0"/>
    <n v="0"/>
    <s v="ZLIN"/>
    <n v="5"/>
    <n v="0"/>
    <n v="0"/>
    <n v="0"/>
    <m/>
    <m/>
    <m/>
  </r>
  <r>
    <s v="120604004004-0"/>
    <x v="30"/>
    <n v="332201"/>
    <s v="MONITOR"/>
    <s v="23.11.2017"/>
    <n v="142160.65"/>
    <n v="73449.67"/>
    <s v="ZLIN"/>
    <n v="5"/>
    <n v="0"/>
    <n v="0"/>
    <n v="0"/>
    <s v="ZLIN"/>
    <n v="5"/>
    <n v="0"/>
    <n v="0"/>
    <n v="0"/>
    <m/>
    <m/>
    <m/>
  </r>
  <r>
    <s v="120604004005-0"/>
    <x v="30"/>
    <n v="343202"/>
    <s v="COMPUTADORA WORKSTATION"/>
    <s v="04.12.2017"/>
    <n v="889326.5"/>
    <n v="444663.25"/>
    <s v="ZLIN"/>
    <n v="5"/>
    <n v="0"/>
    <n v="0"/>
    <n v="0"/>
    <s v="ZLIN"/>
    <n v="5"/>
    <n v="0"/>
    <n v="0"/>
    <n v="0"/>
    <m/>
    <m/>
    <m/>
  </r>
  <r>
    <s v="120604004006-0"/>
    <x v="30"/>
    <n v="343202"/>
    <s v="COMPUTADORA WORKSTATION"/>
    <s v="04.12.2017"/>
    <n v="889326.5"/>
    <n v="444663.25"/>
    <s v="ZLIN"/>
    <n v="5"/>
    <n v="0"/>
    <n v="0"/>
    <n v="0"/>
    <s v="ZLIN"/>
    <n v="5"/>
    <n v="0"/>
    <n v="0"/>
    <n v="0"/>
    <m/>
    <m/>
    <m/>
  </r>
  <r>
    <s v="120604004007-0"/>
    <x v="30"/>
    <n v="321201"/>
    <s v="MONITOR"/>
    <s v="18.12.2017"/>
    <n v="225000"/>
    <n v="112500"/>
    <s v="ZLIN"/>
    <n v="5"/>
    <n v="0"/>
    <n v="0"/>
    <n v="0"/>
    <s v="ZLIN"/>
    <n v="5"/>
    <n v="0"/>
    <n v="0"/>
    <n v="0"/>
    <m/>
    <m/>
    <m/>
  </r>
  <r>
    <s v="120604004008-0"/>
    <x v="30"/>
    <n v="322201"/>
    <s v="MONITOR"/>
    <s v="20.12.2017"/>
    <n v="225000"/>
    <n v="112500"/>
    <s v="ZLIN"/>
    <n v="5"/>
    <n v="0"/>
    <n v="0"/>
    <n v="0"/>
    <s v="ZLIN"/>
    <n v="5"/>
    <n v="0"/>
    <n v="0"/>
    <n v="0"/>
    <m/>
    <m/>
    <m/>
  </r>
  <r>
    <s v="120604004009-0"/>
    <x v="30"/>
    <n v="333100"/>
    <s v="COMPUTADORA PORTÁTIL"/>
    <s v="22.12.2017"/>
    <n v="947781.85"/>
    <n v="473890.93"/>
    <s v="ZLIN"/>
    <n v="5"/>
    <n v="0"/>
    <n v="0"/>
    <n v="0"/>
    <s v="ZLIN"/>
    <n v="5"/>
    <n v="0"/>
    <n v="0"/>
    <n v="0"/>
    <m/>
    <m/>
    <m/>
  </r>
  <r>
    <s v="120604004010-0"/>
    <x v="30"/>
    <n v="341102"/>
    <s v="COMPUTADORA PORTATIL"/>
    <s v="17.01.2018"/>
    <n v="347815"/>
    <n v="168110.58"/>
    <s v="ZLIN"/>
    <n v="5"/>
    <n v="0"/>
    <n v="0"/>
    <n v="0"/>
    <s v="ZLIN"/>
    <n v="5"/>
    <n v="0"/>
    <n v="0"/>
    <n v="0"/>
    <m/>
    <m/>
    <m/>
  </r>
  <r>
    <s v="120604004011-0"/>
    <x v="30"/>
    <n v="341102"/>
    <s v="COMPUTADORA PORTATIL"/>
    <s v="17.01.2018"/>
    <n v="347815"/>
    <n v="168110.58"/>
    <s v="ZLIN"/>
    <n v="5"/>
    <n v="0"/>
    <n v="0"/>
    <n v="0"/>
    <s v="ZLIN"/>
    <n v="5"/>
    <n v="0"/>
    <n v="0"/>
    <n v="0"/>
    <m/>
    <m/>
    <m/>
  </r>
  <r>
    <s v="120604004012-0"/>
    <x v="30"/>
    <n v="216201"/>
    <s v="IMPRESORA"/>
    <s v="01.02.2018"/>
    <n v="425000"/>
    <n v="198333.33"/>
    <s v="ZLIN"/>
    <n v="5"/>
    <n v="0"/>
    <n v="0"/>
    <n v="0"/>
    <s v="ZLIN"/>
    <n v="5"/>
    <n v="0"/>
    <n v="0"/>
    <n v="0"/>
    <m/>
    <m/>
    <m/>
  </r>
  <r>
    <s v="120604004013-0"/>
    <x v="30"/>
    <n v="3411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14-0"/>
    <x v="30"/>
    <n v="3411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15-0"/>
    <x v="30"/>
    <n v="3411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16-0"/>
    <x v="30"/>
    <n v="3411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17-0"/>
    <x v="30"/>
    <n v="3411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18-0"/>
    <x v="30"/>
    <n v="3411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19-0"/>
    <x v="30"/>
    <n v="3425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20-0"/>
    <x v="30"/>
    <n v="323302"/>
    <s v="IMPRESORA MULTIFUNCIONAL"/>
    <s v="05.02.2018"/>
    <n v="170047.35"/>
    <n v="79355.430000000008"/>
    <s v="ZLIN"/>
    <n v="5"/>
    <n v="0"/>
    <n v="0"/>
    <n v="0"/>
    <s v="ZLIN"/>
    <n v="5"/>
    <n v="0"/>
    <n v="0"/>
    <n v="0"/>
    <m/>
    <m/>
    <m/>
  </r>
  <r>
    <s v="120604004021-0"/>
    <x v="30"/>
    <n v="321100"/>
    <s v="SCANNER"/>
    <s v="26.02.2018"/>
    <n v="2214603.36"/>
    <n v="1033481.5699999998"/>
    <s v="ZLIN"/>
    <n v="5"/>
    <n v="0"/>
    <n v="0"/>
    <n v="0"/>
    <s v="ZLIN"/>
    <n v="5"/>
    <n v="0"/>
    <n v="0"/>
    <n v="0"/>
    <m/>
    <m/>
    <m/>
  </r>
  <r>
    <s v="120604004022-0"/>
    <x v="30"/>
    <n v="3425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23-0"/>
    <x v="30"/>
    <n v="3425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24-0"/>
    <x v="30"/>
    <n v="3425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25-0"/>
    <x v="30"/>
    <n v="3425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26-0"/>
    <x v="30"/>
    <n v="342502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27-0"/>
    <x v="30"/>
    <n v="342509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28-0"/>
    <x v="30"/>
    <n v="133301"/>
    <s v="COMPUTADORA PORTATIL"/>
    <s v="06.02.2018"/>
    <n v="618124.72"/>
    <n v="288458.19999999995"/>
    <s v="ZLIN"/>
    <n v="5"/>
    <n v="0"/>
    <n v="0"/>
    <n v="0"/>
    <s v="ZLIN"/>
    <n v="5"/>
    <n v="0"/>
    <n v="0"/>
    <n v="0"/>
    <m/>
    <m/>
    <m/>
  </r>
  <r>
    <s v="120604004029-0"/>
    <x v="30"/>
    <n v="332501"/>
    <s v="COMPUTADORA PORTATIL"/>
    <s v="06.02.2018"/>
    <n v="618124.72"/>
    <n v="288458.19999999995"/>
    <s v="ZLIN"/>
    <n v="5"/>
    <n v="0"/>
    <n v="0"/>
    <n v="0"/>
    <s v="ZLIN"/>
    <n v="5"/>
    <n v="0"/>
    <n v="0"/>
    <n v="0"/>
    <m/>
    <m/>
    <m/>
  </r>
  <r>
    <s v="120604004030-0"/>
    <x v="30"/>
    <n v="333401"/>
    <s v="COMPUTADORA PORTATIL"/>
    <s v="06.02.2018"/>
    <n v="618124.72"/>
    <n v="288458.19999999995"/>
    <s v="ZLIN"/>
    <n v="5"/>
    <n v="0"/>
    <n v="0"/>
    <n v="0"/>
    <s v="ZLIN"/>
    <n v="5"/>
    <n v="0"/>
    <n v="0"/>
    <n v="0"/>
    <m/>
    <m/>
    <m/>
  </r>
  <r>
    <s v="120604004031-0"/>
    <x v="30"/>
    <n v="213100"/>
    <s v="COMPUTADORA PORTATIL"/>
    <s v="06.02.2018"/>
    <n v="618124.72"/>
    <n v="288458.19999999995"/>
    <s v="ZLIN"/>
    <n v="5"/>
    <n v="0"/>
    <n v="0"/>
    <n v="0"/>
    <s v="ZLIN"/>
    <n v="5"/>
    <n v="0"/>
    <n v="0"/>
    <n v="0"/>
    <m/>
    <m/>
    <m/>
  </r>
  <r>
    <s v="120604004032-0"/>
    <x v="30"/>
    <n v="342509"/>
    <s v="COMPUTADORA PORTATIL"/>
    <s v="31.05.2018"/>
    <n v="1896646.79"/>
    <n v="790269.5"/>
    <s v="ZLIN"/>
    <n v="5"/>
    <n v="0"/>
    <n v="0"/>
    <n v="0"/>
    <s v="ZLIN"/>
    <n v="5"/>
    <n v="0"/>
    <n v="0"/>
    <n v="0"/>
    <m/>
    <m/>
    <m/>
  </r>
  <r>
    <s v="120604004033-0"/>
    <x v="30"/>
    <n v="342509"/>
    <s v="COMPUTADORA PORTATIL"/>
    <s v="31.05.2018"/>
    <n v="1896680.85"/>
    <n v="790283.69000000018"/>
    <s v="ZLIN"/>
    <n v="5"/>
    <n v="0"/>
    <n v="0"/>
    <n v="0"/>
    <s v="ZLIN"/>
    <n v="5"/>
    <n v="0"/>
    <n v="0"/>
    <n v="0"/>
    <m/>
    <m/>
    <m/>
  </r>
  <r>
    <s v="120604004034-0"/>
    <x v="30"/>
    <n v="341102"/>
    <s v="MONITOR"/>
    <s v="12.02.2018"/>
    <n v="109000"/>
    <n v="50866.67"/>
    <s v="ZLIN"/>
    <n v="5"/>
    <n v="0"/>
    <n v="0"/>
    <n v="0"/>
    <s v="ZLIN"/>
    <n v="5"/>
    <n v="0"/>
    <n v="0"/>
    <n v="0"/>
    <m/>
    <m/>
    <m/>
  </r>
  <r>
    <s v="120604004035-0"/>
    <x v="30"/>
    <n v="341102"/>
    <s v="MONITOR"/>
    <s v="12.02.2018"/>
    <n v="109000"/>
    <n v="50866.67"/>
    <s v="ZLIN"/>
    <n v="5"/>
    <n v="0"/>
    <n v="0"/>
    <n v="0"/>
    <s v="ZLIN"/>
    <n v="5"/>
    <n v="0"/>
    <n v="0"/>
    <n v="0"/>
    <m/>
    <m/>
    <m/>
  </r>
  <r>
    <s v="120604004036-0"/>
    <x v="30"/>
    <n v="323302"/>
    <s v="IMPRESORA MULTIFUNCIONAL"/>
    <s v="22.02.2018"/>
    <n v="169432.56"/>
    <n v="79068.53"/>
    <s v="ZLIN"/>
    <n v="5"/>
    <n v="0"/>
    <n v="0"/>
    <n v="0"/>
    <s v="ZLIN"/>
    <n v="5"/>
    <n v="0"/>
    <n v="0"/>
    <n v="0"/>
    <m/>
    <m/>
    <m/>
  </r>
  <r>
    <s v="120604004037-0"/>
    <x v="30"/>
    <n v="335100"/>
    <s v="IMPRESORA MULTIFUNCIONAL"/>
    <s v="20.02.2018"/>
    <n v="169242.48"/>
    <n v="78979.830000000016"/>
    <s v="ZLIN"/>
    <n v="5"/>
    <n v="0"/>
    <n v="0"/>
    <n v="0"/>
    <s v="ZLIN"/>
    <n v="5"/>
    <n v="0"/>
    <n v="0"/>
    <n v="0"/>
    <m/>
    <m/>
    <m/>
  </r>
  <r>
    <s v="120604004038-0"/>
    <x v="30"/>
    <n v="323305"/>
    <s v="IMPRESORA MULTIFUNCIONAL"/>
    <s v="21.03.2018"/>
    <n v="167920.83"/>
    <n v="75564.369999999981"/>
    <s v="ZLIN"/>
    <n v="5"/>
    <n v="0"/>
    <n v="0"/>
    <n v="0"/>
    <s v="ZLIN"/>
    <n v="5"/>
    <n v="0"/>
    <n v="0"/>
    <n v="0"/>
    <m/>
    <m/>
    <m/>
  </r>
  <r>
    <s v="120604004039-0"/>
    <x v="30"/>
    <n v="321102"/>
    <s v="COMPUTADORA"/>
    <s v="24.10.2018"/>
    <n v="10778609.17"/>
    <n v="2907746.1399999997"/>
    <s v="ZLIN"/>
    <n v="5"/>
    <n v="0"/>
    <n v="0"/>
    <n v="0"/>
    <s v="ZLIN"/>
    <n v="5"/>
    <n v="0"/>
    <n v="0"/>
    <n v="0"/>
    <m/>
    <m/>
    <m/>
  </r>
  <r>
    <s v="120604004045-0"/>
    <x v="30"/>
    <n v="341102"/>
    <s v="UPS"/>
    <s v="26.04.2018"/>
    <n v="1327730.2"/>
    <n v="575349.75"/>
    <s v="ZLIN"/>
    <n v="5"/>
    <n v="0"/>
    <n v="0"/>
    <n v="0"/>
    <s v="ZLIN"/>
    <n v="5"/>
    <n v="0"/>
    <n v="0"/>
    <n v="0"/>
    <m/>
    <m/>
    <m/>
  </r>
  <r>
    <s v="120604004046-0"/>
    <x v="30"/>
    <n v="332201"/>
    <s v="Monitor AOC 24&quot;"/>
    <s v="19.04.2018"/>
    <n v="145873.81"/>
    <n v="63211.979999999996"/>
    <s v="ZLIN"/>
    <n v="5"/>
    <n v="0"/>
    <n v="0"/>
    <n v="0"/>
    <s v="ZLIN"/>
    <n v="5"/>
    <n v="0"/>
    <n v="0"/>
    <n v="0"/>
    <m/>
    <m/>
    <m/>
  </r>
  <r>
    <s v="120604004048-0"/>
    <x v="30"/>
    <n v="341102"/>
    <s v="FUENTE DE PODER"/>
    <s v="26.04.2018"/>
    <n v="1416694.03"/>
    <n v="489600.76"/>
    <s v="ZLIN"/>
    <n v="8"/>
    <n v="0"/>
    <n v="0"/>
    <n v="0"/>
    <s v="ZLIN"/>
    <n v="5"/>
    <n v="0"/>
    <n v="0"/>
    <n v="0"/>
    <m/>
    <m/>
    <m/>
  </r>
  <r>
    <s v="120604004049-0"/>
    <x v="30"/>
    <n v="341102"/>
    <s v="FUENTE DE PODER"/>
    <s v="26.04.2018"/>
    <n v="1416694.03"/>
    <n v="489600.76"/>
    <s v="ZLIN"/>
    <n v="8"/>
    <n v="0"/>
    <n v="0"/>
    <n v="0"/>
    <s v="ZLIN"/>
    <n v="5"/>
    <n v="0"/>
    <n v="0"/>
    <n v="0"/>
    <m/>
    <m/>
    <m/>
  </r>
  <r>
    <s v="120604004050-0"/>
    <x v="30"/>
    <n v="341102"/>
    <s v="FUENTE DE PODER"/>
    <s v="26.04.2018"/>
    <n v="1416694.03"/>
    <n v="489600.76"/>
    <s v="ZLIN"/>
    <n v="8"/>
    <n v="0"/>
    <n v="0"/>
    <n v="0"/>
    <s v="ZLIN"/>
    <n v="5"/>
    <n v="0"/>
    <n v="0"/>
    <n v="0"/>
    <m/>
    <m/>
    <m/>
  </r>
  <r>
    <s v="120604004051-0"/>
    <x v="30"/>
    <n v="341102"/>
    <s v="FUENTE DE PODER"/>
    <s v="26.04.2018"/>
    <n v="1416688.28"/>
    <n v="768530.24"/>
    <s v="ZLIN"/>
    <n v="5"/>
    <n v="0"/>
    <n v="0"/>
    <n v="0"/>
    <s v="ZLIN"/>
    <n v="5"/>
    <n v="0"/>
    <n v="0"/>
    <n v="0"/>
    <m/>
    <m/>
    <m/>
  </r>
  <r>
    <s v="120604004052-0"/>
    <x v="30"/>
    <n v="323301"/>
    <s v="TABLET (IPAD)"/>
    <s v="12.06.2018"/>
    <n v="624455.55000000005"/>
    <n v="249782.22000000003"/>
    <s v="ZLIN"/>
    <n v="5"/>
    <n v="0"/>
    <n v="0"/>
    <n v="0"/>
    <s v="ZLIN"/>
    <n v="5"/>
    <n v="0"/>
    <n v="0"/>
    <n v="0"/>
    <m/>
    <m/>
    <m/>
  </r>
  <r>
    <s v="120604004053-0"/>
    <x v="30"/>
    <n v="321102"/>
    <s v="TABLET (IPAD)"/>
    <s v="12.06.2018"/>
    <n v="624455.55000000005"/>
    <n v="249782.22000000003"/>
    <s v="ZLIN"/>
    <n v="5"/>
    <n v="0"/>
    <n v="0"/>
    <n v="0"/>
    <s v="ZLIN"/>
    <n v="5"/>
    <n v="0"/>
    <n v="0"/>
    <n v="0"/>
    <m/>
    <m/>
    <m/>
  </r>
  <r>
    <s v="120604004054-0"/>
    <x v="30"/>
    <n v="335303"/>
    <s v="IMPRESORA MULTIFUNCIONAL"/>
    <s v="12.06.2018"/>
    <n v="585082.13"/>
    <n v="234032.84999999998"/>
    <s v="ZLIN"/>
    <n v="5"/>
    <n v="0"/>
    <n v="0"/>
    <n v="0"/>
    <s v="ZLIN"/>
    <n v="5"/>
    <n v="0"/>
    <n v="0"/>
    <n v="0"/>
    <m/>
    <m/>
    <m/>
  </r>
  <r>
    <s v="120604004055-0"/>
    <x v="30"/>
    <n v="321102"/>
    <s v="IMPRESORA MULTIFUNCIONAL"/>
    <s v="30.08.2018"/>
    <n v="7855100.7999999998"/>
    <n v="2880203.63"/>
    <s v="ZLIN"/>
    <n v="5"/>
    <n v="0"/>
    <n v="0"/>
    <n v="0"/>
    <s v="ZLIN"/>
    <n v="5"/>
    <n v="0"/>
    <n v="0"/>
    <n v="0"/>
    <m/>
    <m/>
    <m/>
  </r>
  <r>
    <s v="120604004056-0"/>
    <x v="30"/>
    <n v="315100"/>
    <s v="COMPUTADORA PORTÁTIL"/>
    <s v="12.06.2018"/>
    <n v="2605222.86"/>
    <n v="1042089.1499999999"/>
    <s v="ZLIN"/>
    <n v="5"/>
    <n v="0"/>
    <n v="0"/>
    <n v="0"/>
    <s v="ZLIN"/>
    <n v="5"/>
    <n v="0"/>
    <n v="0"/>
    <n v="0"/>
    <m/>
    <m/>
    <m/>
  </r>
  <r>
    <s v="120604004057-0"/>
    <x v="30"/>
    <n v="323201"/>
    <s v="COMPUTADORA ALL IN ONE"/>
    <s v="12.06.2018"/>
    <n v="3708520.6"/>
    <n v="1483408.2400000002"/>
    <s v="ZLIN"/>
    <n v="5"/>
    <n v="0"/>
    <n v="0"/>
    <n v="0"/>
    <s v="ZLIN"/>
    <n v="5"/>
    <n v="0"/>
    <n v="0"/>
    <n v="0"/>
    <m/>
    <m/>
    <m/>
  </r>
  <r>
    <s v="120604004058-0"/>
    <x v="30"/>
    <n v="315100"/>
    <s v="COMPUTADORA PORTATIL"/>
    <s v="12.06.2018"/>
    <n v="1451473.67"/>
    <n v="580589.47"/>
    <s v="ZLIN"/>
    <n v="5"/>
    <n v="0"/>
    <n v="0"/>
    <n v="0"/>
    <s v="ZLIN"/>
    <n v="5"/>
    <n v="0"/>
    <n v="0"/>
    <n v="0"/>
    <m/>
    <m/>
    <m/>
  </r>
  <r>
    <s v="120604004059-0"/>
    <x v="30"/>
    <n v="341102"/>
    <s v="PLOTTER MULTIFUNCIONAL"/>
    <s v="19.07.2018"/>
    <n v="13033481.02"/>
    <n v="4996167.72"/>
    <s v="ZLIN"/>
    <n v="5"/>
    <n v="0"/>
    <n v="0"/>
    <n v="0"/>
    <s v="ZLIN"/>
    <n v="5"/>
    <n v="0"/>
    <n v="0"/>
    <n v="0"/>
    <m/>
    <m/>
    <m/>
  </r>
  <r>
    <s v="120604004060-0"/>
    <x v="30"/>
    <n v="332201"/>
    <s v="MONITOR"/>
    <s v="07.06.2018"/>
    <n v="202900"/>
    <n v="81160"/>
    <s v="ZLIN"/>
    <n v="5"/>
    <n v="0"/>
    <n v="0"/>
    <n v="0"/>
    <s v="ZLIN"/>
    <n v="5"/>
    <n v="0"/>
    <n v="0"/>
    <n v="0"/>
    <m/>
    <m/>
    <m/>
  </r>
  <r>
    <s v="120604004061-0"/>
    <x v="30"/>
    <n v="332201"/>
    <s v="MONITOR"/>
    <s v="07.06.2018"/>
    <n v="202900"/>
    <n v="81160"/>
    <s v="ZLIN"/>
    <n v="5"/>
    <n v="0"/>
    <n v="0"/>
    <n v="0"/>
    <s v="ZLIN"/>
    <n v="5"/>
    <n v="0"/>
    <n v="0"/>
    <n v="0"/>
    <m/>
    <m/>
    <m/>
  </r>
  <r>
    <s v="120604004062-0"/>
    <x v="30"/>
    <n v="335301"/>
    <s v="MONITOR"/>
    <s v="07.06.2018"/>
    <n v="202900"/>
    <n v="81160"/>
    <s v="ZLIN"/>
    <n v="5"/>
    <n v="0"/>
    <n v="0"/>
    <n v="0"/>
    <s v="ZLIN"/>
    <n v="5"/>
    <n v="0"/>
    <n v="0"/>
    <n v="0"/>
    <m/>
    <m/>
    <m/>
  </r>
  <r>
    <s v="120604004063-0"/>
    <x v="30"/>
    <n v="335100"/>
    <s v="MONITOR"/>
    <s v="29.05.2018"/>
    <n v="211000"/>
    <n v="87916.67"/>
    <s v="ZLIN"/>
    <n v="5"/>
    <n v="0"/>
    <n v="0"/>
    <n v="0"/>
    <s v="ZLIN"/>
    <n v="5"/>
    <n v="0"/>
    <n v="0"/>
    <n v="0"/>
    <m/>
    <m/>
    <m/>
  </r>
  <r>
    <s v="120604004064-0"/>
    <x v="30"/>
    <n v="341102"/>
    <s v="MONITOR"/>
    <s v="30.05.2018"/>
    <n v="163755"/>
    <n v="68231.25"/>
    <s v="ZLIN"/>
    <n v="5"/>
    <n v="0"/>
    <n v="0"/>
    <n v="0"/>
    <s v="ZLIN"/>
    <n v="5"/>
    <n v="0"/>
    <n v="0"/>
    <n v="0"/>
    <m/>
    <m/>
    <m/>
  </r>
  <r>
    <s v="120604004065-0"/>
    <x v="30"/>
    <n v="341102"/>
    <s v="MONITOR"/>
    <s v="30.05.2018"/>
    <n v="163755"/>
    <n v="68231.25"/>
    <s v="ZLIN"/>
    <n v="5"/>
    <n v="0"/>
    <n v="0"/>
    <n v="0"/>
    <s v="ZLIN"/>
    <n v="5"/>
    <n v="0"/>
    <n v="0"/>
    <n v="0"/>
    <m/>
    <m/>
    <m/>
  </r>
  <r>
    <s v="120604004066-0"/>
    <x v="30"/>
    <n v="342310"/>
    <s v="WORKSTATION COMPUTADOR NIVEL"/>
    <s v="31.05.2018"/>
    <n v="2199778.98"/>
    <n v="458287.29000000004"/>
    <s v="ZLIN"/>
    <n v="10"/>
    <n v="0"/>
    <n v="0"/>
    <n v="0"/>
    <s v="ZLIN"/>
    <n v="5"/>
    <n v="0"/>
    <n v="0"/>
    <n v="0"/>
    <m/>
    <m/>
    <m/>
  </r>
  <r>
    <s v="120604004067-0"/>
    <x v="30"/>
    <n v="342310"/>
    <s v="WORKSTATION COMPUTADOR NIVEL"/>
    <s v="31.05.2018"/>
    <n v="2199778.98"/>
    <n v="458287.29000000004"/>
    <s v="ZLIN"/>
    <n v="10"/>
    <n v="0"/>
    <n v="0"/>
    <n v="0"/>
    <s v="ZLIN"/>
    <n v="5"/>
    <n v="0"/>
    <n v="0"/>
    <n v="0"/>
    <m/>
    <m/>
    <m/>
  </r>
  <r>
    <s v="120604004068-0"/>
    <x v="30"/>
    <n v="342310"/>
    <s v="SERVIDOR DL 360 GEN 9"/>
    <s v="31.05.2018"/>
    <n v="9525926.2599999998"/>
    <n v="1323045.3199999994"/>
    <s v="ZLIN"/>
    <n v="15"/>
    <n v="0"/>
    <n v="0"/>
    <n v="0"/>
    <s v="ZLIN"/>
    <n v="5"/>
    <n v="0"/>
    <n v="0"/>
    <n v="0"/>
    <m/>
    <m/>
    <m/>
  </r>
  <r>
    <s v="120604004069-0"/>
    <x v="30"/>
    <n v="342310"/>
    <s v="SERVIDOR DL 360 GEN 10"/>
    <s v="31.05.2018"/>
    <n v="9525926.2599999998"/>
    <n v="1323045.3199999994"/>
    <s v="ZLIN"/>
    <n v="15"/>
    <n v="0"/>
    <n v="0"/>
    <n v="0"/>
    <s v="ZLIN"/>
    <n v="5"/>
    <n v="0"/>
    <n v="0"/>
    <n v="0"/>
    <m/>
    <m/>
    <m/>
  </r>
  <r>
    <s v="120604004070-0"/>
    <x v="30"/>
    <n v="342309"/>
    <s v="WORKSTATION COMPUTADOR NIVEL"/>
    <s v="31.05.2018"/>
    <n v="3008947.68"/>
    <n v="626864.10000000009"/>
    <s v="ZLIN"/>
    <n v="10"/>
    <n v="0"/>
    <n v="0"/>
    <n v="0"/>
    <s v="ZLIN"/>
    <n v="5"/>
    <n v="0"/>
    <n v="0"/>
    <n v="0"/>
    <m/>
    <m/>
    <m/>
  </r>
  <r>
    <s v="120604004071-0"/>
    <x v="30"/>
    <n v="342309"/>
    <s v="WORKSTATION COMPUTADOR NIVEL"/>
    <s v="31.05.2018"/>
    <n v="3008947.68"/>
    <n v="626864.10000000009"/>
    <s v="ZLIN"/>
    <n v="10"/>
    <n v="0"/>
    <n v="0"/>
    <n v="0"/>
    <s v="ZLIN"/>
    <n v="5"/>
    <n v="0"/>
    <n v="0"/>
    <n v="0"/>
    <m/>
    <m/>
    <m/>
  </r>
  <r>
    <s v="120604004072-0"/>
    <x v="30"/>
    <n v="342309"/>
    <s v="SERVIDOR DL 360 GEN 9"/>
    <s v="31.05.2018"/>
    <n v="8410582.5899999999"/>
    <n v="1168136.4699999997"/>
    <s v="ZLIN"/>
    <n v="15"/>
    <n v="0"/>
    <n v="0"/>
    <n v="0"/>
    <s v="ZLIN"/>
    <n v="5"/>
    <n v="0"/>
    <n v="0"/>
    <n v="0"/>
    <m/>
    <m/>
    <m/>
  </r>
  <r>
    <s v="120604004073-0"/>
    <x v="30"/>
    <n v="342309"/>
    <s v="SERVIDOR DL 360 GEN 10"/>
    <s v="31.05.2018"/>
    <n v="8410582.5899999999"/>
    <n v="1168136.4699999997"/>
    <s v="ZLIN"/>
    <n v="15"/>
    <n v="0"/>
    <n v="0"/>
    <n v="0"/>
    <s v="ZLIN"/>
    <n v="5"/>
    <n v="0"/>
    <n v="0"/>
    <n v="0"/>
    <m/>
    <m/>
    <m/>
  </r>
  <r>
    <s v="120604004074-0"/>
    <x v="30"/>
    <n v="342515"/>
    <s v="WORKSTATION COMPUTADOR NIVEL"/>
    <s v="31.05.2018"/>
    <n v="3008947.66"/>
    <n v="626864.10000000009"/>
    <s v="ZLIN"/>
    <n v="10"/>
    <n v="0"/>
    <n v="0"/>
    <n v="0"/>
    <s v="ZLIN"/>
    <n v="5"/>
    <n v="0"/>
    <n v="0"/>
    <n v="0"/>
    <m/>
    <m/>
    <m/>
  </r>
  <r>
    <s v="120604004075-0"/>
    <x v="30"/>
    <n v="342515"/>
    <s v="WORKSTATION COMPUTADOR NIVEL"/>
    <s v="31.05.2018"/>
    <n v="3008947.66"/>
    <n v="626864.10000000009"/>
    <s v="ZLIN"/>
    <n v="10"/>
    <n v="0"/>
    <n v="0"/>
    <n v="0"/>
    <s v="ZLIN"/>
    <n v="5"/>
    <n v="0"/>
    <n v="0"/>
    <n v="0"/>
    <m/>
    <m/>
    <m/>
  </r>
  <r>
    <s v="120604004076-0"/>
    <x v="30"/>
    <n v="342515"/>
    <s v="SERVIDOR DL 360 GEN 9"/>
    <s v="31.05.2018"/>
    <n v="9545013.6300000008"/>
    <n v="1325696.330000001"/>
    <s v="ZLIN"/>
    <n v="15"/>
    <n v="0"/>
    <n v="0"/>
    <n v="0"/>
    <s v="ZLIN"/>
    <n v="5"/>
    <n v="0"/>
    <n v="0"/>
    <n v="0"/>
    <m/>
    <m/>
    <m/>
  </r>
  <r>
    <s v="120604004077-0"/>
    <x v="30"/>
    <n v="342515"/>
    <s v="SERVIDOR DL 360 GEN 10"/>
    <s v="31.05.2018"/>
    <n v="9545013.6300000008"/>
    <n v="1325696.330000001"/>
    <s v="ZLIN"/>
    <n v="15"/>
    <n v="0"/>
    <n v="0"/>
    <n v="0"/>
    <s v="ZLIN"/>
    <n v="5"/>
    <n v="0"/>
    <n v="0"/>
    <n v="0"/>
    <m/>
    <m/>
    <m/>
  </r>
  <r>
    <s v="120604004078-0"/>
    <x v="30"/>
    <n v="341102"/>
    <s v="COMPUTADORA PORTATIL"/>
    <s v="22.08.2018"/>
    <n v="1903330.89"/>
    <n v="697888"/>
    <s v="ZLIN"/>
    <n v="5"/>
    <n v="0"/>
    <n v="0"/>
    <n v="0"/>
    <s v="ZLIN"/>
    <n v="5"/>
    <n v="0"/>
    <n v="0"/>
    <n v="0"/>
    <m/>
    <m/>
    <m/>
  </r>
  <r>
    <s v="120604004079-0"/>
    <x v="30"/>
    <n v="341102"/>
    <s v="COMPUTADORA PORTATIL"/>
    <s v="22.08.2018"/>
    <n v="1903330.89"/>
    <n v="697888"/>
    <s v="ZLIN"/>
    <n v="5"/>
    <n v="0"/>
    <n v="0"/>
    <n v="0"/>
    <s v="ZLIN"/>
    <n v="5"/>
    <n v="0"/>
    <n v="0"/>
    <n v="0"/>
    <m/>
    <m/>
    <m/>
  </r>
  <r>
    <s v="120604004080-0"/>
    <x v="30"/>
    <n v="342502"/>
    <s v="COMPUTADORA PORTATIL"/>
    <s v="22.08.2018"/>
    <n v="1903330.89"/>
    <n v="697888"/>
    <s v="ZLIN"/>
    <n v="5"/>
    <n v="0"/>
    <n v="0"/>
    <n v="0"/>
    <s v="ZLIN"/>
    <n v="5"/>
    <n v="0"/>
    <n v="0"/>
    <n v="0"/>
    <m/>
    <m/>
    <m/>
  </r>
  <r>
    <s v="120604004081-0"/>
    <x v="30"/>
    <n v="342502"/>
    <s v="COMPUTADORA PORTATIL"/>
    <s v="22.08.2018"/>
    <n v="1903330.89"/>
    <n v="697888"/>
    <s v="ZLIN"/>
    <n v="5"/>
    <n v="0"/>
    <n v="0"/>
    <n v="0"/>
    <s v="ZLIN"/>
    <n v="5"/>
    <n v="0"/>
    <n v="0"/>
    <n v="0"/>
    <m/>
    <m/>
    <m/>
  </r>
  <r>
    <s v="120604004082-0"/>
    <x v="30"/>
    <n v="342502"/>
    <s v="COMPUTADORA PORTATIL"/>
    <s v="22.08.2018"/>
    <n v="1903330.89"/>
    <n v="697888"/>
    <s v="ZLIN"/>
    <n v="5"/>
    <n v="0"/>
    <n v="0"/>
    <n v="0"/>
    <s v="ZLIN"/>
    <n v="5"/>
    <n v="0"/>
    <n v="0"/>
    <n v="0"/>
    <m/>
    <m/>
    <m/>
  </r>
  <r>
    <s v="120604004083-0"/>
    <x v="30"/>
    <n v="342509"/>
    <s v="COMPUTADORA PORTATIL"/>
    <s v="22.08.2018"/>
    <n v="1903330.89"/>
    <n v="697888"/>
    <s v="ZLIN"/>
    <n v="5"/>
    <n v="0"/>
    <n v="0"/>
    <n v="0"/>
    <s v="ZLIN"/>
    <n v="5"/>
    <n v="0"/>
    <n v="0"/>
    <n v="0"/>
    <m/>
    <m/>
    <m/>
  </r>
  <r>
    <s v="120604004084-0"/>
    <x v="30"/>
    <n v="133501"/>
    <s v="COMPUTADORA PORTATIL"/>
    <s v="22.08.2018"/>
    <n v="1903347.98"/>
    <n v="697894.27"/>
    <s v="ZLIN"/>
    <n v="5"/>
    <n v="0"/>
    <n v="0"/>
    <n v="0"/>
    <s v="ZLIN"/>
    <n v="5"/>
    <n v="0"/>
    <n v="0"/>
    <n v="0"/>
    <m/>
    <m/>
    <m/>
  </r>
  <r>
    <s v="120604004085-0"/>
    <x v="30"/>
    <n v="323100"/>
    <s v="COMPUTADORA PORTATIL"/>
    <s v="04.07.2018"/>
    <n v="2600140.44"/>
    <n v="996720.5"/>
    <s v="ZLIN"/>
    <n v="5"/>
    <n v="0"/>
    <n v="0"/>
    <n v="0"/>
    <s v="ZLIN"/>
    <n v="5"/>
    <n v="0"/>
    <n v="0"/>
    <n v="0"/>
    <m/>
    <m/>
    <m/>
  </r>
  <r>
    <s v="120604004086-0"/>
    <x v="30"/>
    <n v="342309"/>
    <s v="PC TOWER WORKSTATION"/>
    <s v="30.06.2018"/>
    <n v="18343906.949999999"/>
    <n v="2445854.2599999998"/>
    <s v="ZLIN"/>
    <n v="15"/>
    <n v="0"/>
    <n v="0"/>
    <n v="0"/>
    <s v="ZLIN"/>
    <n v="5"/>
    <n v="0"/>
    <n v="0"/>
    <n v="0"/>
    <m/>
    <m/>
    <m/>
  </r>
  <r>
    <s v="120604004087-0"/>
    <x v="30"/>
    <n v="342309"/>
    <s v="PC TOWER WORKSTATION"/>
    <s v="30.06.2018"/>
    <n v="18343906.949999999"/>
    <n v="2445854.2599999998"/>
    <s v="ZLIN"/>
    <n v="15"/>
    <n v="0"/>
    <n v="0"/>
    <n v="0"/>
    <s v="ZLIN"/>
    <n v="5"/>
    <n v="0"/>
    <n v="0"/>
    <n v="0"/>
    <m/>
    <m/>
    <m/>
  </r>
  <r>
    <s v="120604004088-0"/>
    <x v="30"/>
    <n v="342309"/>
    <s v="SERVIDOR DL 360 GEN 9"/>
    <s v="30.06.2018"/>
    <n v="20918576.129999999"/>
    <n v="2789143.4800000004"/>
    <s v="ZLIN"/>
    <n v="15"/>
    <n v="0"/>
    <n v="0"/>
    <n v="0"/>
    <s v="ZLIN"/>
    <n v="5"/>
    <n v="0"/>
    <n v="0"/>
    <n v="0"/>
    <m/>
    <m/>
    <m/>
  </r>
  <r>
    <s v="120604004089-0"/>
    <x v="30"/>
    <n v="342309"/>
    <s v="SERVIDOR DL 360 GEN 9"/>
    <s v="30.06.2018"/>
    <n v="20918576.129999999"/>
    <n v="2789143.4800000004"/>
    <s v="ZLIN"/>
    <n v="15"/>
    <n v="0"/>
    <n v="0"/>
    <n v="0"/>
    <s v="ZLIN"/>
    <n v="5"/>
    <n v="0"/>
    <n v="0"/>
    <n v="0"/>
    <m/>
    <m/>
    <m/>
  </r>
  <r>
    <s v="120604004090-0"/>
    <x v="30"/>
    <n v="342309"/>
    <s v="FIREWALL PALOALTO"/>
    <s v="30.06.2018"/>
    <n v="10941267.76"/>
    <n v="1458835.709999999"/>
    <s v="ZLIN"/>
    <n v="15"/>
    <n v="0"/>
    <n v="0"/>
    <n v="0"/>
    <s v="ZLIN"/>
    <n v="5"/>
    <n v="0"/>
    <n v="0"/>
    <n v="0"/>
    <m/>
    <m/>
    <m/>
  </r>
  <r>
    <s v="120604004091-0"/>
    <x v="30"/>
    <n v="342309"/>
    <s v="FIREWALL PALOALTO"/>
    <s v="30.06.2018"/>
    <n v="10941267.76"/>
    <n v="1458835.709999999"/>
    <s v="ZLIN"/>
    <n v="15"/>
    <n v="0"/>
    <n v="0"/>
    <n v="0"/>
    <s v="ZLIN"/>
    <n v="5"/>
    <n v="0"/>
    <n v="0"/>
    <n v="0"/>
    <m/>
    <m/>
    <m/>
  </r>
  <r>
    <s v="120604004092-0"/>
    <x v="30"/>
    <n v="342309"/>
    <s v="FLOBOSS"/>
    <s v="30.06.2018"/>
    <n v="102603860.25"/>
    <n v="13680514.700000003"/>
    <s v="ZLIN"/>
    <n v="15"/>
    <n v="0"/>
    <n v="0"/>
    <n v="0"/>
    <s v="ZLIN"/>
    <n v="5"/>
    <n v="0"/>
    <n v="0"/>
    <n v="0"/>
    <m/>
    <m/>
    <m/>
  </r>
  <r>
    <s v="120604004093-0"/>
    <x v="30"/>
    <n v="342309"/>
    <s v="CONTROL LOGIX CHASSIS"/>
    <s v="30.06.2018"/>
    <n v="14159797.76"/>
    <n v="1887973.0399999991"/>
    <s v="ZLIN"/>
    <n v="15"/>
    <n v="0"/>
    <n v="0"/>
    <n v="0"/>
    <s v="ZLIN"/>
    <n v="5"/>
    <n v="0"/>
    <n v="0"/>
    <n v="0"/>
    <m/>
    <m/>
    <m/>
  </r>
  <r>
    <s v="120604004094-0"/>
    <x v="30"/>
    <n v="342309"/>
    <s v="CONTROL LOGIX COMMUNICATION MODULES"/>
    <s v="30.06.2018"/>
    <n v="25997148.82"/>
    <n v="3466286.5100000016"/>
    <s v="ZLIN"/>
    <n v="15"/>
    <n v="0"/>
    <n v="0"/>
    <n v="0"/>
    <s v="ZLIN"/>
    <n v="5"/>
    <n v="0"/>
    <n v="0"/>
    <n v="0"/>
    <m/>
    <m/>
    <m/>
  </r>
  <r>
    <s v="120604004095-0"/>
    <x v="30"/>
    <n v="341102"/>
    <s v="SAN 3PAR 8200"/>
    <s v="30.06.2018"/>
    <n v="72044573.299999997"/>
    <n v="9605943.1099999994"/>
    <s v="ZLIN"/>
    <n v="15"/>
    <n v="0"/>
    <n v="0"/>
    <n v="0"/>
    <s v="ZLIN"/>
    <n v="5"/>
    <n v="0"/>
    <n v="0"/>
    <n v="0"/>
    <m/>
    <m/>
    <m/>
  </r>
  <r>
    <s v="120604004095-1"/>
    <x v="30"/>
    <n v="341102"/>
    <s v="ADAPTADOR SFP P/3PAR"/>
    <s v="06.04.2020"/>
    <n v="2133542.11"/>
    <n v="40255.509999999776"/>
    <s v="ZLIN"/>
    <n v="15"/>
    <n v="0"/>
    <n v="0"/>
    <n v="0"/>
    <s v="ZLIN"/>
    <n v="5"/>
    <n v="0"/>
    <n v="0"/>
    <n v="0"/>
    <m/>
    <m/>
    <m/>
  </r>
  <r>
    <s v="120604004095-2"/>
    <x v="30"/>
    <n v="341102"/>
    <s v="ADAPTADOR SFP P/3PAR"/>
    <s v="06.04.2020"/>
    <n v="2133553.5699999998"/>
    <n v="40255.729999999749"/>
    <s v="ZLIN"/>
    <n v="15"/>
    <n v="0"/>
    <n v="0"/>
    <n v="0"/>
    <s v="ZLIN"/>
    <n v="5"/>
    <n v="0"/>
    <n v="0"/>
    <n v="0"/>
    <m/>
    <m/>
    <m/>
  </r>
  <r>
    <s v="120604004096-0"/>
    <x v="30"/>
    <n v="341102"/>
    <s v="TABLET"/>
    <s v="24.07.2018"/>
    <n v="595695.63"/>
    <n v="228349.99"/>
    <s v="ZLIN"/>
    <n v="5"/>
    <n v="0"/>
    <n v="0"/>
    <n v="0"/>
    <s v="ZLIN"/>
    <n v="5"/>
    <n v="0"/>
    <n v="0"/>
    <n v="0"/>
    <m/>
    <m/>
    <m/>
  </r>
  <r>
    <s v="120604004097-0"/>
    <x v="30"/>
    <n v="341102"/>
    <s v="TABLET"/>
    <s v="24.07.2018"/>
    <n v="595695.63"/>
    <n v="228349.99"/>
    <s v="ZLIN"/>
    <n v="5"/>
    <n v="0"/>
    <n v="0"/>
    <n v="0"/>
    <s v="ZLIN"/>
    <n v="5"/>
    <n v="0"/>
    <n v="0"/>
    <n v="0"/>
    <m/>
    <m/>
    <m/>
  </r>
  <r>
    <s v="120604004098-0"/>
    <x v="30"/>
    <n v="341102"/>
    <s v="TABLET"/>
    <s v="24.07.2018"/>
    <n v="771741.01"/>
    <n v="295834.05"/>
    <s v="ZLIN"/>
    <n v="5"/>
    <n v="0"/>
    <n v="0"/>
    <n v="0"/>
    <s v="ZLIN"/>
    <n v="5"/>
    <n v="0"/>
    <n v="0"/>
    <n v="0"/>
    <m/>
    <m/>
    <m/>
  </r>
  <r>
    <s v="120604004099-0"/>
    <x v="30"/>
    <n v="341102"/>
    <s v="TABLET"/>
    <s v="24.07.2018"/>
    <n v="595695.63"/>
    <n v="228349.99"/>
    <s v="ZLIN"/>
    <n v="5"/>
    <n v="0"/>
    <n v="0"/>
    <n v="0"/>
    <s v="ZLIN"/>
    <n v="5"/>
    <n v="0"/>
    <n v="0"/>
    <n v="0"/>
    <m/>
    <m/>
    <m/>
  </r>
  <r>
    <s v="120604004100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1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2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3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4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5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6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7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8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09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10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11-0"/>
    <x v="30"/>
    <n v="314100"/>
    <s v="WORKSTATION ON MIDRANGE"/>
    <s v="26.12.2018"/>
    <n v="3696164.4"/>
    <n v="1108849.3199999998"/>
    <s v="ZLIN"/>
    <n v="5"/>
    <n v="0"/>
    <n v="0"/>
    <n v="0"/>
    <s v="ZLIN"/>
    <n v="5"/>
    <n v="0"/>
    <n v="0"/>
    <n v="0"/>
    <m/>
    <m/>
    <m/>
  </r>
  <r>
    <s v="120604004120-0"/>
    <x v="30"/>
    <n v="334301"/>
    <s v="TABLET IPAD"/>
    <s v="05.02.2019"/>
    <n v="531634.01"/>
    <n v="141769.07"/>
    <s v="ZLIN"/>
    <n v="5"/>
    <n v="0"/>
    <n v="0"/>
    <n v="0"/>
    <s v="ZLIN"/>
    <n v="5"/>
    <n v="0"/>
    <n v="0"/>
    <n v="0"/>
    <m/>
    <m/>
    <m/>
  </r>
  <r>
    <s v="120604004121-0"/>
    <x v="30"/>
    <n v="334302"/>
    <s v="TABLET IPAD"/>
    <s v="05.02.2019"/>
    <n v="531634.01"/>
    <n v="141769.07"/>
    <s v="ZLIN"/>
    <n v="5"/>
    <n v="0"/>
    <n v="0"/>
    <n v="0"/>
    <s v="ZLIN"/>
    <n v="5"/>
    <n v="0"/>
    <n v="0"/>
    <n v="0"/>
    <m/>
    <m/>
    <m/>
  </r>
  <r>
    <s v="120604004122-0"/>
    <x v="30"/>
    <n v="334302"/>
    <s v="TABLET IPAD"/>
    <s v="05.02.2019"/>
    <n v="531634.01"/>
    <n v="141769.07"/>
    <s v="ZLIN"/>
    <n v="5"/>
    <n v="0"/>
    <n v="0"/>
    <n v="0"/>
    <s v="ZLIN"/>
    <n v="5"/>
    <n v="0"/>
    <n v="0"/>
    <n v="0"/>
    <m/>
    <m/>
    <m/>
  </r>
  <r>
    <s v="120604004123-0"/>
    <x v="30"/>
    <n v="334302"/>
    <s v="TABLET IPAD"/>
    <s v="05.02.2019"/>
    <n v="531634.01"/>
    <n v="141769.07"/>
    <s v="ZLIN"/>
    <n v="5"/>
    <n v="0"/>
    <n v="0"/>
    <n v="0"/>
    <s v="ZLIN"/>
    <n v="5"/>
    <n v="0"/>
    <n v="0"/>
    <n v="0"/>
    <m/>
    <m/>
    <m/>
  </r>
  <r>
    <s v="120604004124-0"/>
    <x v="30"/>
    <n v="334303"/>
    <s v="TABLET IPAD"/>
    <s v="05.02.2019"/>
    <n v="531634.01"/>
    <n v="141769.07"/>
    <s v="ZLIN"/>
    <n v="5"/>
    <n v="0"/>
    <n v="0"/>
    <n v="0"/>
    <s v="ZLIN"/>
    <n v="5"/>
    <n v="0"/>
    <n v="0"/>
    <n v="0"/>
    <m/>
    <m/>
    <m/>
  </r>
  <r>
    <s v="120604004125-0"/>
    <x v="30"/>
    <n v="334303"/>
    <s v="TABLET IPAD"/>
    <s v="05.02.2019"/>
    <n v="531634.01"/>
    <n v="141769.07"/>
    <s v="ZLIN"/>
    <n v="5"/>
    <n v="0"/>
    <n v="0"/>
    <n v="0"/>
    <s v="ZLIN"/>
    <n v="5"/>
    <n v="0"/>
    <n v="0"/>
    <n v="0"/>
    <m/>
    <m/>
    <m/>
  </r>
  <r>
    <s v="120604004126-0"/>
    <x v="30"/>
    <n v="334303"/>
    <s v="TABLET IPAD"/>
    <s v="05.02.2019"/>
    <n v="531634.01"/>
    <n v="141769.07"/>
    <s v="ZLIN"/>
    <n v="5"/>
    <n v="0"/>
    <n v="0"/>
    <n v="0"/>
    <s v="ZLIN"/>
    <n v="5"/>
    <n v="0"/>
    <n v="0"/>
    <n v="0"/>
    <m/>
    <m/>
    <m/>
  </r>
  <r>
    <s v="120604004127-0"/>
    <x v="30"/>
    <n v="334303"/>
    <s v="TABLET IPAD"/>
    <s v="05.02.2019"/>
    <n v="531640.15"/>
    <n v="141770.71000000002"/>
    <s v="ZLIN"/>
    <n v="5"/>
    <n v="0"/>
    <n v="0"/>
    <n v="0"/>
    <s v="ZLIN"/>
    <n v="5"/>
    <n v="0"/>
    <n v="0"/>
    <n v="0"/>
    <m/>
    <m/>
    <m/>
  </r>
  <r>
    <s v="120604004136-0"/>
    <x v="30"/>
    <n v="335301"/>
    <s v="MONITOR 55&quot;"/>
    <s v="17.01.2019"/>
    <n v="1757805.29"/>
    <n v="498044.83000000007"/>
    <s v="ZLIN"/>
    <n v="5"/>
    <n v="0"/>
    <n v="0"/>
    <n v="0"/>
    <s v="ZLIN"/>
    <n v="5"/>
    <n v="0"/>
    <n v="0"/>
    <n v="0"/>
    <m/>
    <m/>
    <m/>
  </r>
  <r>
    <s v="120604004137-0"/>
    <x v="30"/>
    <n v="213100"/>
    <s v="MONITOR 55&quot;"/>
    <s v="17.01.2019"/>
    <n v="1757805.29"/>
    <n v="498044.83000000007"/>
    <s v="ZLIN"/>
    <n v="5"/>
    <n v="0"/>
    <n v="0"/>
    <n v="0"/>
    <s v="ZLIN"/>
    <n v="5"/>
    <n v="0"/>
    <n v="0"/>
    <n v="0"/>
    <m/>
    <m/>
    <m/>
  </r>
  <r>
    <s v="120604004142-0"/>
    <x v="30"/>
    <n v="332201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43-0"/>
    <x v="30"/>
    <n v="332100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44-0"/>
    <x v="30"/>
    <n v="332301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45-0"/>
    <x v="30"/>
    <n v="333501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46-0"/>
    <x v="30"/>
    <n v="332401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47-0"/>
    <x v="30"/>
    <n v="331100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48-0"/>
    <x v="30"/>
    <n v="333501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49-0"/>
    <x v="30"/>
    <n v="323304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50-0"/>
    <x v="30"/>
    <n v="321100"/>
    <s v="COMPUTADORA PORTATIL"/>
    <s v="26.12.2018"/>
    <n v="1347877.64"/>
    <n v="404363.28999999992"/>
    <s v="ZLIN"/>
    <n v="5"/>
    <n v="0"/>
    <n v="0"/>
    <n v="0"/>
    <s v="ZLIN"/>
    <n v="5"/>
    <n v="0"/>
    <n v="0"/>
    <n v="0"/>
    <m/>
    <m/>
    <m/>
  </r>
  <r>
    <s v="120604004151-0"/>
    <x v="30"/>
    <n v="333501"/>
    <s v="COMPUTADORA PORTATIL"/>
    <s v="26.12.2018"/>
    <n v="1347895.83"/>
    <n v="404368.75000000012"/>
    <s v="ZLIN"/>
    <n v="5"/>
    <n v="0"/>
    <n v="0"/>
    <n v="0"/>
    <s v="ZLIN"/>
    <n v="5"/>
    <n v="0"/>
    <n v="0"/>
    <n v="0"/>
    <m/>
    <m/>
    <m/>
  </r>
  <r>
    <s v="120604004153-0"/>
    <x v="30"/>
    <n v="322319"/>
    <s v="COMPUTADORA all in one"/>
    <s v="30.08.2018"/>
    <n v="1456472.01"/>
    <n v="534039.73"/>
    <s v="ZLIN"/>
    <n v="5"/>
    <n v="0"/>
    <n v="0"/>
    <n v="0"/>
    <s v="ZLIN"/>
    <n v="5"/>
    <n v="0"/>
    <n v="0"/>
    <n v="0"/>
    <m/>
    <m/>
    <m/>
  </r>
  <r>
    <s v="120604004206-0"/>
    <x v="30"/>
    <n v="342503"/>
    <s v="IMPRESORA"/>
    <s v="07.08.2018"/>
    <n v="947480.71"/>
    <n v="347409.58999999997"/>
    <s v="ZLIN"/>
    <n v="5"/>
    <n v="0"/>
    <n v="0"/>
    <n v="0"/>
    <s v="ZLIN"/>
    <n v="5"/>
    <n v="0"/>
    <n v="0"/>
    <n v="0"/>
    <m/>
    <m/>
    <m/>
  </r>
  <r>
    <s v="120604004207-0"/>
    <x v="30"/>
    <n v="213100"/>
    <s v="COMPUTADORA PORTATIL."/>
    <s v="31.07.2018"/>
    <n v="750877.99"/>
    <n v="287836.57"/>
    <s v="ZLIN"/>
    <n v="5"/>
    <n v="0"/>
    <n v="0"/>
    <n v="0"/>
    <s v="ZLIN"/>
    <n v="5"/>
    <n v="0"/>
    <n v="0"/>
    <n v="0"/>
    <m/>
    <m/>
    <m/>
  </r>
  <r>
    <s v="120604004208-0"/>
    <x v="30"/>
    <n v="213100"/>
    <s v="COMPUTADORA PORTATIL."/>
    <s v="31.07.2018"/>
    <n v="750877.99"/>
    <n v="287836.57"/>
    <s v="ZLIN"/>
    <n v="5"/>
    <n v="0"/>
    <n v="0"/>
    <n v="0"/>
    <s v="ZLIN"/>
    <n v="5"/>
    <n v="0"/>
    <n v="0"/>
    <n v="0"/>
    <m/>
    <m/>
    <m/>
  </r>
  <r>
    <s v="120604004209-0"/>
    <x v="30"/>
    <n v="213100"/>
    <s v="COMPUTADORA PORTATIL."/>
    <s v="31.07.2018"/>
    <n v="750878.01"/>
    <n v="287836.57"/>
    <s v="ZLIN"/>
    <n v="5"/>
    <n v="0"/>
    <n v="0"/>
    <n v="0"/>
    <s v="ZLIN"/>
    <n v="5"/>
    <n v="0"/>
    <n v="0"/>
    <n v="0"/>
    <m/>
    <m/>
    <m/>
  </r>
  <r>
    <s v="120604004214-0"/>
    <x v="30"/>
    <n v="311100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15-0"/>
    <x v="30"/>
    <n v="321102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16-0"/>
    <x v="30"/>
    <n v="213301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17-0"/>
    <x v="30"/>
    <n v="333401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18-0"/>
    <x v="30"/>
    <n v="213201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19-0"/>
    <x v="30"/>
    <n v="341102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20-0"/>
    <x v="30"/>
    <n v="341102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21-0"/>
    <x v="30"/>
    <n v="341102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22-0"/>
    <x v="30"/>
    <n v="133501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23-0"/>
    <x v="30"/>
    <n v="133501"/>
    <s v="COMPUTADORA WORKSTATION"/>
    <s v="27.12.2018"/>
    <n v="978481.91"/>
    <n v="293544.57000000007"/>
    <s v="ZLIN"/>
    <n v="5"/>
    <n v="0"/>
    <n v="0"/>
    <n v="0"/>
    <s v="ZLIN"/>
    <n v="5"/>
    <n v="0"/>
    <n v="0"/>
    <n v="0"/>
    <m/>
    <m/>
    <m/>
  </r>
  <r>
    <s v="120604004224-0"/>
    <x v="30"/>
    <n v="341102"/>
    <s v="COMPUTADORA WORKSTATION"/>
    <s v="27.12.2018"/>
    <n v="978451.56"/>
    <n v="293535.47000000009"/>
    <s v="ZLIN"/>
    <n v="5"/>
    <n v="0"/>
    <n v="0"/>
    <n v="0"/>
    <s v="ZLIN"/>
    <n v="5"/>
    <n v="0"/>
    <n v="0"/>
    <n v="0"/>
    <m/>
    <m/>
    <m/>
  </r>
  <r>
    <s v="120604004225-0"/>
    <x v="30"/>
    <n v="1351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26-0"/>
    <x v="30"/>
    <n v="1351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27-0"/>
    <x v="30"/>
    <n v="1351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28-0"/>
    <x v="30"/>
    <n v="135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29-0"/>
    <x v="30"/>
    <n v="1332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0-0"/>
    <x v="30"/>
    <n v="334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1-0"/>
    <x v="30"/>
    <n v="134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2-0"/>
    <x v="30"/>
    <n v="134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3-0"/>
    <x v="30"/>
    <n v="134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4-0"/>
    <x v="30"/>
    <n v="134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6-0"/>
    <x v="30"/>
    <n v="216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7-0"/>
    <x v="30"/>
    <n v="133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8-0"/>
    <x v="30"/>
    <n v="133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39-0"/>
    <x v="30"/>
    <n v="331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0-0"/>
    <x v="30"/>
    <n v="332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1-0"/>
    <x v="30"/>
    <n v="133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2-0"/>
    <x v="30"/>
    <n v="133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3-0"/>
    <x v="30"/>
    <n v="311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4-0"/>
    <x v="30"/>
    <n v="3324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5-0"/>
    <x v="30"/>
    <n v="3325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6-0"/>
    <x v="30"/>
    <n v="3332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7-0"/>
    <x v="30"/>
    <n v="316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8-0"/>
    <x v="30"/>
    <n v="316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49-0"/>
    <x v="30"/>
    <n v="3322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0-0"/>
    <x v="30"/>
    <n v="2132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1-0"/>
    <x v="30"/>
    <n v="211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2-0"/>
    <x v="30"/>
    <n v="211104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3-0"/>
    <x v="30"/>
    <n v="211104"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54-0"/>
    <x v="30"/>
    <n v="335204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5-0"/>
    <x v="30"/>
    <n v="335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6-0"/>
    <x v="30"/>
    <n v="335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7-0"/>
    <x v="30"/>
    <n v="335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8-0"/>
    <x v="30"/>
    <n v="342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59-0"/>
    <x v="30"/>
    <n v="341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0-0"/>
    <x v="30"/>
    <n v="344206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1-0"/>
    <x v="30"/>
    <n v="344209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2-0"/>
    <x v="30"/>
    <n v="3442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3-0"/>
    <x v="30"/>
    <n v="3442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4-0"/>
    <x v="30"/>
    <n v="344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5-0"/>
    <x v="30"/>
    <n v="344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6-0"/>
    <x v="30"/>
    <n v="3412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7-0"/>
    <x v="30"/>
    <n v="341203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8-0"/>
    <x v="30"/>
    <n v="342303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69-0"/>
    <x v="30"/>
    <n v="342305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0-0"/>
    <x v="30"/>
    <n v="342503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1-0"/>
    <x v="30"/>
    <n v="3411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2-0"/>
    <x v="30"/>
    <n v="3211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3-0"/>
    <x v="30"/>
    <n v="334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4-0"/>
    <x v="30"/>
    <n v="214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5-0"/>
    <x v="30"/>
    <n v="343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6-0"/>
    <x v="30"/>
    <n v="3433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7-0"/>
    <x v="30"/>
    <n v="3432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8-0"/>
    <x v="30"/>
    <n v="213201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79-0"/>
    <x v="30"/>
    <n v="3442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80-0"/>
    <x v="30"/>
    <n v="342100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81-0"/>
    <x v="30"/>
    <n v="341102"/>
    <s v="COMPUTADORA PORTATIL"/>
    <s v="27.12.2018"/>
    <n v="1177672.24"/>
    <n v="353301.67000000004"/>
    <s v="ZLIN"/>
    <n v="5"/>
    <n v="0"/>
    <n v="0"/>
    <n v="0"/>
    <s v="ZLIN"/>
    <n v="5"/>
    <n v="0"/>
    <n v="0"/>
    <n v="0"/>
    <m/>
    <m/>
    <m/>
  </r>
  <r>
    <s v="120604004282-0"/>
    <x v="30"/>
    <n v="344201"/>
    <s v="TECLADO PARA TABLETA"/>
    <s v="10.08.2018"/>
    <n v="125614.92"/>
    <n v="46058.8"/>
    <s v="ZLIN"/>
    <n v="5"/>
    <n v="0"/>
    <n v="0"/>
    <n v="0"/>
    <s v="ZLIN"/>
    <n v="5"/>
    <n v="0"/>
    <n v="0"/>
    <n v="0"/>
    <m/>
    <m/>
    <m/>
  </r>
  <r>
    <s v="120604004283-0"/>
    <x v="30"/>
    <n v="213201"/>
    <s v="SERVIDOR DENSO"/>
    <s v="23.08.2018"/>
    <n v="67815724.75"/>
    <n v="29838918.890000001"/>
    <s v="ZLIN"/>
    <n v="5"/>
    <n v="0"/>
    <n v="0"/>
    <n v="0"/>
    <s v="ZLIN"/>
    <n v="5"/>
    <n v="0"/>
    <n v="0"/>
    <n v="0"/>
    <m/>
    <m/>
    <m/>
  </r>
  <r>
    <s v="120604004284-0"/>
    <x v="30"/>
    <n v="213201"/>
    <s v="SERVIDOR DENSO"/>
    <s v="23.08.2018"/>
    <n v="67815724.760000005"/>
    <n v="29838918.900000006"/>
    <s v="ZLIN"/>
    <n v="5"/>
    <n v="0"/>
    <n v="0"/>
    <n v="0"/>
    <s v="ZLIN"/>
    <n v="5"/>
    <n v="0"/>
    <n v="0"/>
    <n v="0"/>
    <m/>
    <m/>
    <m/>
  </r>
  <r>
    <s v="120604004285-0"/>
    <x v="30"/>
    <n v="341102"/>
    <s v="SERVIDOR DENSO"/>
    <s v="23.08.2018"/>
    <n v="9718962.5299999993"/>
    <n v="4276343.5199999996"/>
    <s v="ZLIN"/>
    <n v="5"/>
    <n v="0"/>
    <n v="0"/>
    <n v="0"/>
    <s v="ZLIN"/>
    <n v="5"/>
    <n v="0"/>
    <n v="0"/>
    <n v="0"/>
    <m/>
    <m/>
    <m/>
  </r>
  <r>
    <s v="120604004286-0"/>
    <x v="30"/>
    <n v="341102"/>
    <s v="SERVIDOR DENSO"/>
    <s v="23.08.2018"/>
    <n v="9718962.5299999993"/>
    <n v="4276343.5199999996"/>
    <s v="ZLIN"/>
    <n v="5"/>
    <n v="0"/>
    <n v="0"/>
    <n v="0"/>
    <s v="ZLIN"/>
    <n v="5"/>
    <n v="0"/>
    <n v="0"/>
    <n v="0"/>
    <m/>
    <m/>
    <m/>
  </r>
  <r>
    <s v="120604004287-0"/>
    <x v="30"/>
    <n v="341102"/>
    <s v="SERVIDOR DENSO"/>
    <s v="23.08.2018"/>
    <n v="9718962.5299999993"/>
    <n v="4276343.51"/>
    <s v="ZLIN"/>
    <n v="5"/>
    <n v="0"/>
    <n v="0"/>
    <n v="0"/>
    <s v="ZLIN"/>
    <n v="5"/>
    <n v="0"/>
    <n v="0"/>
    <n v="0"/>
    <m/>
    <m/>
    <m/>
  </r>
  <r>
    <s v="120604004288-0"/>
    <x v="30"/>
    <n v="341102"/>
    <s v="SERVIDOR DENSO"/>
    <s v="23.08.2018"/>
    <n v="9718962.5299999993"/>
    <n v="4276343.5199999996"/>
    <s v="ZLIN"/>
    <n v="5"/>
    <n v="0"/>
    <n v="0"/>
    <n v="0"/>
    <s v="ZLIN"/>
    <n v="5"/>
    <n v="0"/>
    <n v="0"/>
    <n v="0"/>
    <m/>
    <m/>
    <m/>
  </r>
  <r>
    <s v="120604004289-0"/>
    <x v="30"/>
    <n v="213201"/>
    <s v="SERVIDOR DENSO"/>
    <s v="23.08.2018"/>
    <n v="9718962.5299999993"/>
    <n v="4276343.51"/>
    <s v="ZLIN"/>
    <n v="5"/>
    <n v="0"/>
    <n v="0"/>
    <n v="0"/>
    <s v="ZLIN"/>
    <n v="5"/>
    <n v="0"/>
    <n v="0"/>
    <n v="0"/>
    <m/>
    <m/>
    <m/>
  </r>
  <r>
    <s v="120604004290-0"/>
    <x v="30"/>
    <n v="213201"/>
    <s v="SERVIDOR DENSO"/>
    <s v="23.08.2018"/>
    <n v="9718962.5299999993"/>
    <n v="4276343.5199999996"/>
    <s v="ZLIN"/>
    <n v="5"/>
    <n v="0"/>
    <n v="0"/>
    <n v="0"/>
    <s v="ZLIN"/>
    <n v="5"/>
    <n v="0"/>
    <n v="0"/>
    <n v="0"/>
    <m/>
    <m/>
    <m/>
  </r>
  <r>
    <s v="120604004291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292-0"/>
    <x v="30"/>
    <n v="213201"/>
    <s v="SERVIDOR BLADE"/>
    <s v="23.08.2018"/>
    <n v="14424112.710000001"/>
    <n v="6506877.5200000005"/>
    <s v="ZLIN"/>
    <n v="5"/>
    <n v="0"/>
    <n v="0"/>
    <n v="0"/>
    <s v="ZLIN"/>
    <n v="5"/>
    <n v="0"/>
    <n v="0"/>
    <n v="0"/>
    <m/>
    <m/>
    <m/>
  </r>
  <r>
    <s v="120604004293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294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295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296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297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298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299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300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301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302-0"/>
    <x v="30"/>
    <n v="213201"/>
    <s v="SERVIDOR BLADE"/>
    <s v="23.08.2018"/>
    <n v="14424112.710000001"/>
    <n v="7315759.1300000008"/>
    <s v="ZLIN"/>
    <n v="5"/>
    <n v="0"/>
    <n v="0"/>
    <n v="0"/>
    <s v="ZLIN"/>
    <n v="5"/>
    <n v="0"/>
    <n v="0"/>
    <n v="0"/>
    <m/>
    <m/>
    <m/>
  </r>
  <r>
    <s v="120604004303-0"/>
    <x v="30"/>
    <n v="213201"/>
    <s v="UNIDAD DE RESPALDO"/>
    <s v="23.08.2018"/>
    <n v="36214633.609999999"/>
    <n v="15934438.789999999"/>
    <s v="ZLIN"/>
    <n v="5"/>
    <n v="0"/>
    <n v="0"/>
    <n v="0"/>
    <s v="ZLIN"/>
    <n v="5"/>
    <n v="0"/>
    <n v="0"/>
    <n v="0"/>
    <m/>
    <m/>
    <m/>
  </r>
  <r>
    <s v="120604004304-0"/>
    <x v="30"/>
    <n v="321100"/>
    <s v="UNIDAD DE RESPALDO"/>
    <s v="23.08.2018"/>
    <n v="36214633.609999999"/>
    <n v="15934438.789999999"/>
    <s v="ZLIN"/>
    <n v="5"/>
    <n v="0"/>
    <n v="0"/>
    <n v="0"/>
    <s v="ZLIN"/>
    <n v="5"/>
    <n v="0"/>
    <n v="0"/>
    <n v="0"/>
    <m/>
    <m/>
    <m/>
  </r>
  <r>
    <s v="120604004305-0"/>
    <x v="30"/>
    <n v="341102"/>
    <s v="UNIDAD DE RESPALDO"/>
    <s v="23.08.2018"/>
    <n v="36214633.609999999"/>
    <n v="15934438.780000001"/>
    <s v="ZLIN"/>
    <n v="5"/>
    <n v="0"/>
    <n v="0"/>
    <n v="0"/>
    <s v="ZLIN"/>
    <n v="5"/>
    <n v="0"/>
    <n v="0"/>
    <n v="0"/>
    <m/>
    <m/>
    <m/>
  </r>
  <r>
    <s v="120604004307-0"/>
    <x v="30"/>
    <n v="321201"/>
    <s v="MONITOR"/>
    <s v="10.09.2018"/>
    <n v="543734.81000000006"/>
    <n v="190307.18000000005"/>
    <s v="ZLIN"/>
    <n v="5"/>
    <n v="0"/>
    <n v="0"/>
    <n v="0"/>
    <s v="ZLIN"/>
    <n v="5"/>
    <n v="0"/>
    <n v="0"/>
    <n v="0"/>
    <m/>
    <m/>
    <m/>
  </r>
  <r>
    <s v="120604004308-0"/>
    <x v="30"/>
    <n v="213201"/>
    <s v="SERVIDOR"/>
    <s v="18.12.2018"/>
    <n v="16139400.41"/>
    <n v="4841820.120000001"/>
    <s v="ZLIN"/>
    <n v="5"/>
    <n v="0"/>
    <n v="0"/>
    <n v="0"/>
    <s v="ZLIN"/>
    <n v="5"/>
    <n v="0"/>
    <n v="0"/>
    <n v="0"/>
    <m/>
    <m/>
    <m/>
  </r>
  <r>
    <s v="120604004309-0"/>
    <x v="30"/>
    <n v="213201"/>
    <s v="SERVIDOR"/>
    <s v="18.12.2018"/>
    <n v="16139400.41"/>
    <n v="4841820.120000001"/>
    <s v="ZLIN"/>
    <n v="5"/>
    <n v="0"/>
    <n v="0"/>
    <n v="0"/>
    <s v="ZLIN"/>
    <n v="5"/>
    <n v="0"/>
    <n v="0"/>
    <n v="0"/>
    <m/>
    <m/>
    <m/>
  </r>
  <r>
    <s v="120604004310-0"/>
    <x v="30"/>
    <n v="213201"/>
    <s v="SERVIDOR"/>
    <s v="18.12.2018"/>
    <n v="16139400.41"/>
    <n v="4841820.120000001"/>
    <s v="ZLIN"/>
    <n v="5"/>
    <n v="0"/>
    <n v="0"/>
    <n v="0"/>
    <s v="ZLIN"/>
    <n v="5"/>
    <n v="0"/>
    <n v="0"/>
    <n v="0"/>
    <m/>
    <m/>
    <m/>
  </r>
  <r>
    <s v="120604004311-0"/>
    <x v="30"/>
    <n v="213201"/>
    <s v="SERVIDOR"/>
    <s v="18.12.2018"/>
    <n v="16112273.76"/>
    <n v="4833682.129999999"/>
    <s v="ZLIN"/>
    <n v="5"/>
    <n v="0"/>
    <n v="0"/>
    <n v="0"/>
    <s v="ZLIN"/>
    <n v="5"/>
    <n v="0"/>
    <n v="0"/>
    <n v="0"/>
    <m/>
    <m/>
    <m/>
  </r>
  <r>
    <s v="120604004312-0"/>
    <x v="30"/>
    <n v="213201"/>
    <s v="SERVIDOR"/>
    <s v="18.12.2018"/>
    <n v="16043081.699999999"/>
    <n v="4812924.51"/>
    <s v="ZLIN"/>
    <n v="5"/>
    <n v="0"/>
    <n v="0"/>
    <n v="0"/>
    <s v="ZLIN"/>
    <n v="5"/>
    <n v="0"/>
    <n v="0"/>
    <n v="0"/>
    <m/>
    <m/>
    <m/>
  </r>
  <r>
    <s v="120604004313-0"/>
    <x v="30"/>
    <n v="213201"/>
    <s v="SERVIDOR"/>
    <s v="18.12.2018"/>
    <n v="16069580.4"/>
    <n v="4820874.120000001"/>
    <s v="ZLIN"/>
    <n v="5"/>
    <n v="0"/>
    <n v="0"/>
    <n v="0"/>
    <s v="ZLIN"/>
    <n v="5"/>
    <n v="0"/>
    <n v="0"/>
    <n v="0"/>
    <m/>
    <m/>
    <m/>
  </r>
  <r>
    <s v="120604004318-0"/>
    <x v="30"/>
    <n v="341102"/>
    <s v="IMPRESORA LASER"/>
    <s v="25.10.2018"/>
    <n v="344615"/>
    <n v="114871.67000000001"/>
    <s v="ZLIN"/>
    <n v="5"/>
    <n v="0"/>
    <n v="0"/>
    <n v="0"/>
    <s v="ZLIN"/>
    <n v="5"/>
    <n v="0"/>
    <n v="0"/>
    <n v="0"/>
    <m/>
    <m/>
    <m/>
  </r>
  <r>
    <s v="120604004319-0"/>
    <x v="30"/>
    <n v="343202"/>
    <s v="IMPRESORA LASER"/>
    <s v="25.10.2018"/>
    <n v="344615"/>
    <n v="114871.67000000001"/>
    <s v="ZLIN"/>
    <n v="5"/>
    <n v="0"/>
    <n v="0"/>
    <n v="0"/>
    <s v="ZLIN"/>
    <n v="5"/>
    <n v="0"/>
    <n v="0"/>
    <n v="0"/>
    <m/>
    <m/>
    <m/>
  </r>
  <r>
    <s v="120604004320-0"/>
    <x v="30"/>
    <n v="321100"/>
    <s v="IMPRESORA"/>
    <s v="12.11.2018"/>
    <n v="1224230.97"/>
    <n v="387673.14"/>
    <s v="ZLIN"/>
    <n v="5"/>
    <n v="0"/>
    <n v="0"/>
    <n v="0"/>
    <s v="ZLIN"/>
    <n v="5"/>
    <n v="0"/>
    <n v="0"/>
    <n v="0"/>
    <m/>
    <m/>
    <m/>
  </r>
  <r>
    <s v="120604004321-0"/>
    <x v="30"/>
    <n v="323303"/>
    <s v="COMPUTADORA ALL IN ONE"/>
    <s v="12.11.2018"/>
    <n v="1795632.35"/>
    <n v="568616.91000000015"/>
    <s v="ZLIN"/>
    <n v="5"/>
    <n v="0"/>
    <n v="0"/>
    <n v="0"/>
    <s v="ZLIN"/>
    <n v="5"/>
    <n v="0"/>
    <n v="0"/>
    <n v="0"/>
    <m/>
    <m/>
    <m/>
  </r>
  <r>
    <s v="120604004329-0"/>
    <x v="30"/>
    <n v="334303"/>
    <s v="COMPUTADORA ALL IN ONE"/>
    <s v="07.12.2018"/>
    <n v="1739729.31"/>
    <n v="521918.79000000004"/>
    <s v="ZLIN"/>
    <n v="5"/>
    <n v="0"/>
    <n v="0"/>
    <n v="0"/>
    <s v="ZLIN"/>
    <n v="5"/>
    <n v="0"/>
    <n v="0"/>
    <n v="0"/>
    <m/>
    <m/>
    <m/>
  </r>
  <r>
    <s v="120604004330-0"/>
    <x v="30"/>
    <n v="314100"/>
    <s v="PLOTTER ( POST SCRIPT PRINTER 36.IN )"/>
    <s v="19.12.2018"/>
    <n v="4313035.0599999996"/>
    <n v="1293910.5199999996"/>
    <s v="ZLIN"/>
    <n v="5"/>
    <n v="0"/>
    <n v="0"/>
    <n v="0"/>
    <s v="ZLIN"/>
    <n v="5"/>
    <n v="0"/>
    <n v="0"/>
    <n v="0"/>
    <m/>
    <m/>
    <m/>
  </r>
  <r>
    <s v="120604004331-0"/>
    <x v="30"/>
    <n v="341102"/>
    <s v="IMPRESORA"/>
    <s v="13.12.2018"/>
    <n v="261972.78"/>
    <n v="78591.839999999997"/>
    <s v="ZLIN"/>
    <n v="5"/>
    <n v="0"/>
    <n v="0"/>
    <n v="0"/>
    <s v="ZLIN"/>
    <n v="5"/>
    <n v="0"/>
    <n v="0"/>
    <n v="0"/>
    <m/>
    <m/>
    <m/>
  </r>
  <r>
    <s v="120604004332-0"/>
    <x v="30"/>
    <n v="315100"/>
    <s v="MONITOR  LED 27&quot;"/>
    <s v="08.01.2019"/>
    <n v="237999.98"/>
    <n v="67433.330000000016"/>
    <s v="ZLIN"/>
    <n v="5"/>
    <n v="0"/>
    <n v="0"/>
    <n v="0"/>
    <s v="ZLIN"/>
    <n v="5"/>
    <n v="0"/>
    <n v="0"/>
    <n v="0"/>
    <m/>
    <m/>
    <m/>
  </r>
  <r>
    <s v="120604004334-0"/>
    <x v="30"/>
    <n v="344202"/>
    <s v="UPS TIPO TORRE"/>
    <s v="14.01.2019"/>
    <n v="1890264"/>
    <n v="535574.80000000005"/>
    <s v="ZLIN"/>
    <n v="5"/>
    <n v="0"/>
    <n v="0"/>
    <n v="0"/>
    <s v="ZLIN"/>
    <n v="5"/>
    <n v="0"/>
    <n v="0"/>
    <n v="0"/>
    <m/>
    <m/>
    <m/>
  </r>
  <r>
    <s v="120604004341-0"/>
    <x v="30"/>
    <n v="341102"/>
    <s v="MONITOR 50&quot;"/>
    <s v="09.01.2019"/>
    <n v="306800"/>
    <n v="86926.670000000013"/>
    <s v="ZLIN"/>
    <n v="5"/>
    <n v="0"/>
    <n v="0"/>
    <n v="0"/>
    <s v="ZLIN"/>
    <n v="5"/>
    <n v="0"/>
    <n v="0"/>
    <n v="0"/>
    <m/>
    <m/>
    <m/>
  </r>
  <r>
    <s v="120604004342-0"/>
    <x v="30"/>
    <n v="323201"/>
    <s v="TABLETA"/>
    <s v="10.01.2019"/>
    <n v="1706824"/>
    <n v="483600.12999999989"/>
    <s v="ZLIN"/>
    <n v="5"/>
    <n v="0"/>
    <n v="0"/>
    <n v="0"/>
    <s v="ZLIN"/>
    <n v="5"/>
    <n v="0"/>
    <n v="0"/>
    <n v="0"/>
    <m/>
    <m/>
    <m/>
  </r>
  <r>
    <s v="120604004343-0"/>
    <x v="30"/>
    <n v="214301"/>
    <s v="IMPRESORA ETIQUETADORA"/>
    <s v="22.01.2019"/>
    <n v="147608.98000000001"/>
    <n v="41822.550000000017"/>
    <s v="ZLIN"/>
    <n v="5"/>
    <n v="0"/>
    <n v="0"/>
    <n v="0"/>
    <s v="ZLIN"/>
    <n v="5"/>
    <n v="0"/>
    <n v="0"/>
    <n v="0"/>
    <m/>
    <m/>
    <m/>
  </r>
  <r>
    <s v="120604004344-0"/>
    <x v="30"/>
    <n v="213201"/>
    <s v="LIBRERIA VIRTUAL"/>
    <s v="17.01.2019"/>
    <n v="498894433.32999998"/>
    <n v="176643281.28999996"/>
    <s v="ZLIN"/>
    <n v="5"/>
    <n v="0"/>
    <n v="0"/>
    <n v="0"/>
    <s v="ZLIN"/>
    <n v="5"/>
    <n v="0"/>
    <n v="0"/>
    <n v="0"/>
    <m/>
    <m/>
    <m/>
  </r>
  <r>
    <s v="120604004345-0"/>
    <x v="30"/>
    <n v="211100"/>
    <s v="COMPUTADORA PORTATIL"/>
    <s v="22.01.2019"/>
    <n v="1244310.3700000001"/>
    <n v="352554.6100000001"/>
    <s v="ZLIN"/>
    <n v="5"/>
    <n v="0"/>
    <n v="0"/>
    <n v="0"/>
    <s v="ZLIN"/>
    <n v="5"/>
    <n v="0"/>
    <n v="0"/>
    <n v="0"/>
    <m/>
    <m/>
    <m/>
  </r>
  <r>
    <s v="120604004346-0"/>
    <x v="30"/>
    <n v="323201"/>
    <s v="COMPUTADORA ALL IN ONE"/>
    <s v="18.02.2019"/>
    <n v="2810140.5"/>
    <n v="749370.8"/>
    <s v="ZLIN"/>
    <n v="5"/>
    <n v="0"/>
    <n v="0"/>
    <n v="0"/>
    <s v="ZLIN"/>
    <n v="5"/>
    <n v="0"/>
    <n v="0"/>
    <n v="0"/>
    <m/>
    <m/>
    <m/>
  </r>
  <r>
    <s v="120604004347-0"/>
    <x v="30"/>
    <n v="334204"/>
    <s v="MONITOR"/>
    <s v="27.02.2019"/>
    <n v="193014"/>
    <n v="51470.399999999994"/>
    <s v="ZLIN"/>
    <n v="5"/>
    <n v="0"/>
    <n v="0"/>
    <n v="0"/>
    <s v="ZLIN"/>
    <n v="5"/>
    <n v="0"/>
    <n v="0"/>
    <n v="0"/>
    <m/>
    <m/>
    <m/>
  </r>
  <r>
    <s v="120604004348-0"/>
    <x v="30"/>
    <n v="334204"/>
    <s v="MONITOR"/>
    <s v="27.02.2019"/>
    <n v="193013.46"/>
    <n v="51470.25999999998"/>
    <s v="ZLIN"/>
    <n v="5"/>
    <n v="0"/>
    <n v="0"/>
    <n v="0"/>
    <s v="ZLIN"/>
    <n v="5"/>
    <n v="0"/>
    <n v="0"/>
    <n v="0"/>
    <m/>
    <m/>
    <m/>
  </r>
  <r>
    <s v="120604004349-0"/>
    <x v="30"/>
    <n v="323303"/>
    <s v="MONITOR"/>
    <s v="27.02.2019"/>
    <n v="193013"/>
    <n v="51470.130000000005"/>
    <s v="ZLIN"/>
    <n v="5"/>
    <n v="0"/>
    <n v="0"/>
    <n v="0"/>
    <s v="ZLIN"/>
    <n v="5"/>
    <n v="0"/>
    <n v="0"/>
    <n v="0"/>
    <m/>
    <m/>
    <m/>
  </r>
  <r>
    <s v="120604004350-0"/>
    <x v="30"/>
    <n v="334204"/>
    <s v="MONITOR"/>
    <s v="27.02.2019"/>
    <n v="193014"/>
    <n v="51470.399999999994"/>
    <s v="ZLIN"/>
    <n v="5"/>
    <n v="0"/>
    <n v="0"/>
    <n v="0"/>
    <s v="ZLIN"/>
    <n v="5"/>
    <n v="0"/>
    <n v="0"/>
    <n v="0"/>
    <m/>
    <m/>
    <m/>
  </r>
  <r>
    <s v="120604004351-0"/>
    <x v="30"/>
    <n v="334204"/>
    <s v="MONITOR"/>
    <s v="27.02.2019"/>
    <n v="193013"/>
    <n v="51470.130000000005"/>
    <s v="ZLIN"/>
    <n v="5"/>
    <n v="0"/>
    <n v="0"/>
    <n v="0"/>
    <s v="ZLIN"/>
    <n v="5"/>
    <n v="0"/>
    <n v="0"/>
    <n v="0"/>
    <m/>
    <m/>
    <m/>
  </r>
  <r>
    <s v="120604004352-0"/>
    <x v="30"/>
    <n v="343206"/>
    <s v="IPAD"/>
    <s v="05.03.2019"/>
    <n v="576550.54"/>
    <n v="144137.63000000006"/>
    <s v="ZLIN"/>
    <n v="5"/>
    <n v="0"/>
    <n v="0"/>
    <n v="0"/>
    <s v="ZLIN"/>
    <n v="5"/>
    <n v="0"/>
    <n v="0"/>
    <n v="0"/>
    <m/>
    <m/>
    <m/>
  </r>
  <r>
    <s v="120604004360-0"/>
    <x v="30"/>
    <n v="2133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1-0"/>
    <x v="30"/>
    <n v="2133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2-0"/>
    <x v="30"/>
    <n v="1333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3-0"/>
    <x v="30"/>
    <n v="1333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4-0"/>
    <x v="30"/>
    <n v="121100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5-0"/>
    <x v="30"/>
    <n v="335100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6-0"/>
    <x v="30"/>
    <n v="3333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7-0"/>
    <x v="30"/>
    <n v="135100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8-0"/>
    <x v="30"/>
    <n v="316100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69-0"/>
    <x v="30"/>
    <n v="3322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70-0"/>
    <x v="30"/>
    <n v="3324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71-0"/>
    <x v="30"/>
    <n v="334100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72-0"/>
    <x v="30"/>
    <n v="3352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73-0"/>
    <x v="30"/>
    <n v="3324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74-0"/>
    <x v="30"/>
    <n v="3333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75-0"/>
    <x v="30"/>
    <n v="3325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0604004376-0"/>
    <x v="30"/>
    <n v="213201"/>
    <s v="SERVIDOR"/>
    <s v="11.12.2019"/>
    <n v="21533478.359999999"/>
    <n v="2153347.84"/>
    <s v="ZLIN"/>
    <n v="5"/>
    <n v="0"/>
    <n v="0"/>
    <n v="0"/>
    <s v="ZLIN"/>
    <n v="5"/>
    <n v="0"/>
    <n v="0"/>
    <n v="0"/>
    <m/>
    <m/>
    <m/>
  </r>
  <r>
    <s v="120604004377-0"/>
    <x v="30"/>
    <n v="213201"/>
    <s v="SERVIDOR"/>
    <s v="11.12.2019"/>
    <n v="21471385.190000001"/>
    <n v="2147138.5199999996"/>
    <s v="ZLIN"/>
    <n v="5"/>
    <n v="0"/>
    <n v="0"/>
    <n v="0"/>
    <s v="ZLIN"/>
    <n v="5"/>
    <n v="0"/>
    <n v="0"/>
    <n v="0"/>
    <m/>
    <m/>
    <m/>
  </r>
  <r>
    <s v="120604004378-0"/>
    <x v="30"/>
    <n v="213201"/>
    <s v="SERVIDOR"/>
    <s v="11.12.2019"/>
    <n v="21471385.190000001"/>
    <n v="2147138.5199999996"/>
    <s v="ZLIN"/>
    <n v="5"/>
    <n v="0"/>
    <n v="0"/>
    <n v="0"/>
    <s v="ZLIN"/>
    <n v="5"/>
    <n v="0"/>
    <n v="0"/>
    <n v="0"/>
    <m/>
    <m/>
    <m/>
  </r>
  <r>
    <s v="120604004379-0"/>
    <x v="30"/>
    <n v="213201"/>
    <s v="SERVIDOR"/>
    <s v="11.12.2019"/>
    <n v="21471385.190000001"/>
    <n v="2147138.5199999996"/>
    <s v="ZLIN"/>
    <n v="5"/>
    <n v="0"/>
    <n v="0"/>
    <n v="0"/>
    <s v="ZLIN"/>
    <n v="5"/>
    <n v="0"/>
    <n v="0"/>
    <n v="0"/>
    <m/>
    <m/>
    <m/>
  </r>
  <r>
    <s v="120604004380-0"/>
    <x v="30"/>
    <n v="213201"/>
    <s v="SERVIDOR"/>
    <s v="11.12.2019"/>
    <n v="21471385.190000001"/>
    <n v="2147138.5199999996"/>
    <s v="ZLIN"/>
    <n v="5"/>
    <n v="0"/>
    <n v="0"/>
    <n v="0"/>
    <s v="ZLIN"/>
    <n v="5"/>
    <n v="0"/>
    <n v="0"/>
    <n v="0"/>
    <m/>
    <m/>
    <m/>
  </r>
  <r>
    <s v="120604004381-0"/>
    <x v="30"/>
    <n v="213201"/>
    <s v="SERVIDOR"/>
    <s v="11.12.2019"/>
    <n v="21471385.190000001"/>
    <n v="2147138.5199999996"/>
    <s v="ZLIN"/>
    <n v="5"/>
    <n v="0"/>
    <n v="0"/>
    <n v="0"/>
    <s v="ZLIN"/>
    <n v="5"/>
    <n v="0"/>
    <n v="0"/>
    <n v="0"/>
    <m/>
    <m/>
    <m/>
  </r>
  <r>
    <s v="120604004382-0"/>
    <x v="30"/>
    <n v="213201"/>
    <s v="SERVIDOR"/>
    <s v="11.12.2019"/>
    <n v="21471385.190000001"/>
    <n v="2147138.5199999996"/>
    <s v="ZLIN"/>
    <n v="5"/>
    <n v="0"/>
    <n v="0"/>
    <n v="0"/>
    <s v="ZLIN"/>
    <n v="5"/>
    <n v="0"/>
    <n v="0"/>
    <n v="0"/>
    <m/>
    <m/>
    <m/>
  </r>
  <r>
    <s v="120604004383-0"/>
    <x v="30"/>
    <n v="321102"/>
    <s v="Librería de discos (Ampliac LA 2017-000017-02)"/>
    <s v="22.05.2019"/>
    <n v="79895426.709999993"/>
    <n v="17310675.789999992"/>
    <s v="ZLIN"/>
    <n v="5"/>
    <n v="0"/>
    <n v="0"/>
    <n v="0"/>
    <s v="ZLIN"/>
    <n v="5"/>
    <n v="0"/>
    <n v="0"/>
    <n v="0"/>
    <m/>
    <m/>
    <m/>
  </r>
  <r>
    <s v="120604004384-0"/>
    <x v="30"/>
    <n v="334303"/>
    <s v="Tablet"/>
    <s v="12.04.2019"/>
    <n v="520311.42"/>
    <n v="121406"/>
    <s v="ZLIN"/>
    <n v="5"/>
    <n v="0"/>
    <n v="0"/>
    <n v="0"/>
    <s v="ZLIN"/>
    <n v="5"/>
    <n v="0"/>
    <n v="0"/>
    <n v="0"/>
    <m/>
    <m/>
    <m/>
  </r>
  <r>
    <s v="120604004385-0"/>
    <x v="30"/>
    <n v="334303"/>
    <s v="Tablet"/>
    <s v="12.04.2019"/>
    <n v="520311.42"/>
    <n v="121406"/>
    <s v="ZLIN"/>
    <n v="5"/>
    <n v="0"/>
    <n v="0"/>
    <n v="0"/>
    <s v="ZLIN"/>
    <n v="5"/>
    <n v="0"/>
    <n v="0"/>
    <n v="0"/>
    <m/>
    <m/>
    <m/>
  </r>
  <r>
    <s v="120604004386-0"/>
    <x v="30"/>
    <n v="334302"/>
    <s v="Tablet"/>
    <s v="12.04.2019"/>
    <n v="520311.42"/>
    <n v="121406"/>
    <s v="ZLIN"/>
    <n v="5"/>
    <n v="0"/>
    <n v="0"/>
    <n v="0"/>
    <s v="ZLIN"/>
    <n v="5"/>
    <n v="0"/>
    <n v="0"/>
    <n v="0"/>
    <m/>
    <m/>
    <m/>
  </r>
  <r>
    <s v="120604004387-0"/>
    <x v="30"/>
    <n v="213201"/>
    <s v="Tablet"/>
    <s v="12.04.2019"/>
    <n v="520311.42"/>
    <n v="121406"/>
    <s v="ZLIN"/>
    <n v="5"/>
    <n v="0"/>
    <n v="0"/>
    <n v="0"/>
    <s v="ZLIN"/>
    <n v="5"/>
    <n v="0"/>
    <n v="0"/>
    <n v="0"/>
    <m/>
    <m/>
    <m/>
  </r>
  <r>
    <s v="120604004388-0"/>
    <x v="30"/>
    <n v="323304"/>
    <s v="MONITOR"/>
    <s v="18.03.2019"/>
    <n v="226000"/>
    <n v="56500"/>
    <s v="ZLIN"/>
    <n v="5"/>
    <n v="0"/>
    <n v="0"/>
    <n v="0"/>
    <s v="ZLIN"/>
    <n v="5"/>
    <n v="0"/>
    <n v="0"/>
    <n v="0"/>
    <m/>
    <m/>
    <m/>
  </r>
  <r>
    <s v="120604004389-0"/>
    <x v="30"/>
    <n v="323304"/>
    <s v="MONITOR"/>
    <s v="18.03.2019"/>
    <n v="226000"/>
    <n v="56500"/>
    <s v="ZLIN"/>
    <n v="5"/>
    <n v="0"/>
    <n v="0"/>
    <n v="0"/>
    <s v="ZLIN"/>
    <n v="5"/>
    <n v="0"/>
    <n v="0"/>
    <n v="0"/>
    <m/>
    <m/>
    <m/>
  </r>
  <r>
    <s v="120604004390-0"/>
    <x v="30"/>
    <n v="323303"/>
    <s v="MONITOR"/>
    <s v="18.03.2019"/>
    <n v="226000"/>
    <n v="56500"/>
    <s v="ZLIN"/>
    <n v="5"/>
    <n v="0"/>
    <n v="0"/>
    <n v="0"/>
    <s v="ZLIN"/>
    <n v="5"/>
    <n v="0"/>
    <n v="0"/>
    <n v="0"/>
    <m/>
    <m/>
    <m/>
  </r>
  <r>
    <s v="120604004391-0"/>
    <x v="30"/>
    <n v="323302"/>
    <s v="MONITOR"/>
    <s v="18.03.2019"/>
    <n v="226000"/>
    <n v="56500"/>
    <s v="ZLIN"/>
    <n v="5"/>
    <n v="0"/>
    <n v="0"/>
    <n v="0"/>
    <s v="ZLIN"/>
    <n v="5"/>
    <n v="0"/>
    <n v="0"/>
    <n v="0"/>
    <m/>
    <m/>
    <m/>
  </r>
  <r>
    <s v="120604004393-0"/>
    <x v="30"/>
    <n v="213201"/>
    <s v="MONITOR"/>
    <s v="26.03.2019"/>
    <n v="151486.54999999999"/>
    <n v="37871.639999999985"/>
    <s v="ZLIN"/>
    <n v="5"/>
    <n v="0"/>
    <n v="0"/>
    <n v="0"/>
    <s v="ZLIN"/>
    <n v="5"/>
    <n v="0"/>
    <n v="0"/>
    <n v="0"/>
    <m/>
    <m/>
    <m/>
  </r>
  <r>
    <s v="120604004394-0"/>
    <x v="30"/>
    <n v="134100"/>
    <s v="MONITOR"/>
    <s v="26.03.2019"/>
    <n v="151486.54999999999"/>
    <n v="37871.639999999985"/>
    <s v="ZLIN"/>
    <n v="5"/>
    <n v="0"/>
    <n v="0"/>
    <n v="0"/>
    <s v="ZLIN"/>
    <n v="5"/>
    <n v="0"/>
    <n v="0"/>
    <n v="0"/>
    <m/>
    <m/>
    <m/>
  </r>
  <r>
    <s v="120604004395-0"/>
    <x v="30"/>
    <n v="213201"/>
    <s v="MONITOR"/>
    <s v="26.03.2019"/>
    <n v="151486.56"/>
    <n v="37871.64"/>
    <s v="ZLIN"/>
    <n v="5"/>
    <n v="0"/>
    <n v="0"/>
    <n v="0"/>
    <s v="ZLIN"/>
    <n v="5"/>
    <n v="0"/>
    <n v="0"/>
    <n v="0"/>
    <m/>
    <m/>
    <m/>
  </r>
  <r>
    <s v="120604004396-0"/>
    <x v="30"/>
    <n v="134100"/>
    <s v="MONITOR"/>
    <s v="26.03.2019"/>
    <n v="151486.54999999999"/>
    <n v="37871.639999999985"/>
    <s v="ZLIN"/>
    <n v="5"/>
    <n v="0"/>
    <n v="0"/>
    <n v="0"/>
    <s v="ZLIN"/>
    <n v="5"/>
    <n v="0"/>
    <n v="0"/>
    <n v="0"/>
    <m/>
    <m/>
    <m/>
  </r>
  <r>
    <s v="120604004397-0"/>
    <x v="30"/>
    <n v="213201"/>
    <s v="MONITOR"/>
    <s v="26.03.2019"/>
    <n v="151486.57"/>
    <n v="37871.650000000009"/>
    <s v="ZLIN"/>
    <n v="5"/>
    <n v="0"/>
    <n v="0"/>
    <n v="0"/>
    <s v="ZLIN"/>
    <n v="5"/>
    <n v="0"/>
    <n v="0"/>
    <n v="0"/>
    <m/>
    <m/>
    <m/>
  </r>
  <r>
    <s v="120604004398-0"/>
    <x v="30"/>
    <n v="314100"/>
    <s v="COMPUTADORA WORKSTATION"/>
    <s v="12.07.2019"/>
    <n v="5449346.6200000001"/>
    <n v="999046.87999999989"/>
    <s v="ZLIN"/>
    <n v="5"/>
    <n v="0"/>
    <n v="0"/>
    <n v="0"/>
    <s v="ZLIN"/>
    <n v="5"/>
    <n v="0"/>
    <n v="0"/>
    <n v="0"/>
    <m/>
    <m/>
    <m/>
  </r>
  <r>
    <s v="120604004399-0"/>
    <x v="30"/>
    <n v="314100"/>
    <s v="COMPUTADORA WORKSTATION"/>
    <s v="12.07.2019"/>
    <n v="5449346.6200000001"/>
    <n v="999046.87999999989"/>
    <s v="ZLIN"/>
    <n v="5"/>
    <n v="0"/>
    <n v="0"/>
    <n v="0"/>
    <s v="ZLIN"/>
    <n v="5"/>
    <n v="0"/>
    <n v="0"/>
    <n v="0"/>
    <m/>
    <m/>
    <m/>
  </r>
  <r>
    <s v="120604004400-0"/>
    <x v="30"/>
    <n v="314100"/>
    <s v="COMPUTADORA WORKSTATION"/>
    <s v="12.07.2019"/>
    <n v="5449346.6200000001"/>
    <n v="999046.87999999989"/>
    <s v="ZLIN"/>
    <n v="5"/>
    <n v="0"/>
    <n v="0"/>
    <n v="0"/>
    <s v="ZLIN"/>
    <n v="5"/>
    <n v="0"/>
    <n v="0"/>
    <n v="0"/>
    <m/>
    <m/>
    <m/>
  </r>
  <r>
    <s v="120604004401-0"/>
    <x v="30"/>
    <n v="314100"/>
    <s v="COMPUTADORA WORKSTATION"/>
    <s v="12.07.2019"/>
    <n v="5449346.6200000001"/>
    <n v="999046.87999999989"/>
    <s v="ZLIN"/>
    <n v="5"/>
    <n v="0"/>
    <n v="0"/>
    <n v="0"/>
    <s v="ZLIN"/>
    <n v="5"/>
    <n v="0"/>
    <n v="0"/>
    <n v="0"/>
    <m/>
    <m/>
    <m/>
  </r>
  <r>
    <s v="120604004402-0"/>
    <x v="30"/>
    <n v="213201"/>
    <s v="COMPUTADORA WORKSTATION"/>
    <s v="12.07.2019"/>
    <n v="5449346.6200000001"/>
    <n v="999046.87999999989"/>
    <s v="ZLIN"/>
    <n v="5"/>
    <n v="0"/>
    <n v="0"/>
    <n v="0"/>
    <s v="ZLIN"/>
    <n v="5"/>
    <n v="0"/>
    <n v="0"/>
    <n v="0"/>
    <m/>
    <m/>
    <m/>
  </r>
  <r>
    <s v="120604004403-0"/>
    <x v="30"/>
    <n v="314100"/>
    <s v="COMPUTADORA WORKSTATION"/>
    <s v="12.07.2019"/>
    <n v="5449346.6200000001"/>
    <n v="999046.87999999989"/>
    <s v="ZLIN"/>
    <n v="5"/>
    <n v="0"/>
    <n v="0"/>
    <n v="0"/>
    <s v="ZLIN"/>
    <n v="5"/>
    <n v="0"/>
    <n v="0"/>
    <n v="0"/>
    <m/>
    <m/>
    <m/>
  </r>
  <r>
    <s v="120604004404-0"/>
    <x v="30"/>
    <n v="134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05-0"/>
    <x v="30"/>
    <n v="134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06-0"/>
    <x v="30"/>
    <n v="134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07-0"/>
    <x v="30"/>
    <n v="131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08-0"/>
    <x v="30"/>
    <n v="135103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09-0"/>
    <x v="30"/>
    <n v="121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0-0"/>
    <x v="30"/>
    <n v="335203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1-0"/>
    <x v="30"/>
    <n v="335204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2-0"/>
    <x v="30"/>
    <n v="3353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3-0"/>
    <x v="30"/>
    <n v="1351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4-0"/>
    <x v="30"/>
    <n v="311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5-0"/>
    <x v="30"/>
    <n v="3333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6-0"/>
    <x v="30"/>
    <n v="3333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7-0"/>
    <x v="30"/>
    <n v="122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8-0"/>
    <x v="30"/>
    <n v="3353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19-0"/>
    <x v="30"/>
    <n v="131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0-0"/>
    <x v="30"/>
    <n v="3343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1-0"/>
    <x v="30"/>
    <n v="3325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2-0"/>
    <x v="30"/>
    <n v="335204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3-0"/>
    <x v="30"/>
    <n v="3322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4-0"/>
    <x v="30"/>
    <n v="3352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5-0"/>
    <x v="30"/>
    <n v="3333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6-0"/>
    <x v="30"/>
    <n v="134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7-0"/>
    <x v="30"/>
    <n v="134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8-0"/>
    <x v="30"/>
    <n v="134100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29-0"/>
    <x v="30"/>
    <n v="3325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30-0"/>
    <x v="30"/>
    <n v="3352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31-0"/>
    <x v="30"/>
    <n v="131104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32-0"/>
    <x v="30"/>
    <n v="2162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33-0"/>
    <x v="30"/>
    <n v="2132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34-0"/>
    <x v="30"/>
    <n v="2132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35-0"/>
    <x v="30"/>
    <n v="213201"/>
    <s v="COMPUTADORA ALL IN ONE"/>
    <s v="12.07.2019"/>
    <n v="696360.57"/>
    <n v="127666.10999999999"/>
    <s v="ZLIN"/>
    <n v="5"/>
    <n v="0"/>
    <n v="0"/>
    <n v="0"/>
    <s v="ZLIN"/>
    <n v="5"/>
    <n v="0"/>
    <n v="0"/>
    <n v="0"/>
    <m/>
    <m/>
    <m/>
  </r>
  <r>
    <s v="120604004436-0"/>
    <x v="30"/>
    <n v="334205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37-0"/>
    <x v="30"/>
    <n v="2133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38-0"/>
    <x v="30"/>
    <n v="336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39-0"/>
    <x v="30"/>
    <n v="3323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0-0"/>
    <x v="30"/>
    <n v="216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1-0"/>
    <x v="30"/>
    <n v="2132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2-0"/>
    <x v="30"/>
    <n v="334203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3-0"/>
    <x v="30"/>
    <n v="336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4-0"/>
    <x v="30"/>
    <n v="3332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5-0"/>
    <x v="30"/>
    <n v="3333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6-0"/>
    <x v="30"/>
    <n v="2133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7-0"/>
    <x v="30"/>
    <n v="316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8-0"/>
    <x v="30"/>
    <n v="311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49-0"/>
    <x v="30"/>
    <n v="314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0-0"/>
    <x v="30"/>
    <n v="2133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1-0"/>
    <x v="30"/>
    <n v="2133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2-0"/>
    <x v="30"/>
    <n v="3333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3-0"/>
    <x v="30"/>
    <n v="123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4-0"/>
    <x v="30"/>
    <n v="122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5-0"/>
    <x v="30"/>
    <n v="3222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6-0"/>
    <x v="30"/>
    <n v="3324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7-0"/>
    <x v="30"/>
    <n v="322201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8-0"/>
    <x v="30"/>
    <n v="311100"/>
    <s v="COMPUTADORA PORTATIL"/>
    <s v="12.07.2019"/>
    <n v="790112.93"/>
    <n v="144854.03000000003"/>
    <s v="ZLIN"/>
    <n v="5"/>
    <n v="0"/>
    <n v="0"/>
    <n v="0"/>
    <s v="ZLIN"/>
    <n v="5"/>
    <n v="0"/>
    <n v="0"/>
    <n v="0"/>
    <m/>
    <m/>
    <m/>
  </r>
  <r>
    <s v="120604004459-0"/>
    <x v="30"/>
    <n v="213100"/>
    <s v="COMPUTADORA PORTATIL"/>
    <s v="12.07.2019"/>
    <n v="790107.12"/>
    <n v="144852.96999999997"/>
    <s v="ZLIN"/>
    <n v="5"/>
    <n v="0"/>
    <n v="0"/>
    <n v="0"/>
    <s v="ZLIN"/>
    <n v="5"/>
    <n v="0"/>
    <n v="0"/>
    <n v="0"/>
    <m/>
    <m/>
    <m/>
  </r>
  <r>
    <s v="120604004468-0"/>
    <x v="30"/>
    <n v="344201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469-0"/>
    <x v="30"/>
    <n v="344201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470-0"/>
    <x v="30"/>
    <n v="344202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471-0"/>
    <x v="30"/>
    <n v="344201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472-0"/>
    <x v="30"/>
    <n v="344201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473-0"/>
    <x v="30"/>
    <n v="344201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478-0"/>
    <x v="30"/>
    <n v="213100"/>
    <s v="DISCO DURO EXTERNO"/>
    <s v="24.05.2019"/>
    <n v="132000"/>
    <n v="28600"/>
    <s v="ZLIN"/>
    <n v="5"/>
    <n v="0"/>
    <n v="0"/>
    <n v="0"/>
    <s v="ZLIN"/>
    <n v="5"/>
    <n v="0"/>
    <n v="0"/>
    <n v="0"/>
    <m/>
    <m/>
    <m/>
  </r>
  <r>
    <s v="120604004479-0"/>
    <x v="30"/>
    <n v="341102"/>
    <s v="IMPRESORA"/>
    <s v="31.05.2019"/>
    <n v="304779.53000000003"/>
    <n v="66035.560000000027"/>
    <s v="ZLIN"/>
    <n v="5"/>
    <n v="0"/>
    <n v="0"/>
    <n v="0"/>
    <s v="ZLIN"/>
    <n v="5"/>
    <n v="0"/>
    <n v="0"/>
    <n v="0"/>
    <m/>
    <m/>
    <m/>
  </r>
  <r>
    <s v="120604004480-0"/>
    <x v="30"/>
    <n v="341102"/>
    <s v="IMPRESORA"/>
    <s v="31.05.2019"/>
    <n v="304779.53000000003"/>
    <n v="66035.560000000027"/>
    <s v="ZLIN"/>
    <n v="5"/>
    <n v="0"/>
    <n v="0"/>
    <n v="0"/>
    <s v="ZLIN"/>
    <n v="5"/>
    <n v="0"/>
    <n v="0"/>
    <n v="0"/>
    <m/>
    <m/>
    <m/>
  </r>
  <r>
    <s v="120604004481-0"/>
    <x v="30"/>
    <n v="341102"/>
    <s v="IMPRESORA"/>
    <s v="31.05.2019"/>
    <n v="304779.53000000003"/>
    <n v="66035.560000000027"/>
    <s v="ZLIN"/>
    <n v="5"/>
    <n v="0"/>
    <n v="0"/>
    <n v="0"/>
    <s v="ZLIN"/>
    <n v="5"/>
    <n v="0"/>
    <n v="0"/>
    <n v="0"/>
    <m/>
    <m/>
    <m/>
  </r>
  <r>
    <s v="120604004482-0"/>
    <x v="30"/>
    <n v="343202"/>
    <s v="IMPRESORA"/>
    <s v="31.05.2019"/>
    <n v="304779.53000000003"/>
    <n v="66035.560000000027"/>
    <s v="ZLIN"/>
    <n v="5"/>
    <n v="0"/>
    <n v="0"/>
    <n v="0"/>
    <s v="ZLIN"/>
    <n v="5"/>
    <n v="0"/>
    <n v="0"/>
    <n v="0"/>
    <m/>
    <m/>
    <m/>
  </r>
  <r>
    <s v="120604004483-0"/>
    <x v="30"/>
    <n v="341102"/>
    <s v="IMPRESORA"/>
    <s v="31.05.2019"/>
    <n v="304779.53000000003"/>
    <n v="66035.560000000027"/>
    <s v="ZLIN"/>
    <n v="5"/>
    <n v="0"/>
    <n v="0"/>
    <n v="0"/>
    <s v="ZLIN"/>
    <n v="5"/>
    <n v="0"/>
    <n v="0"/>
    <n v="0"/>
    <m/>
    <m/>
    <m/>
  </r>
  <r>
    <s v="120604004484-0"/>
    <x v="30"/>
    <n v="341102"/>
    <s v="IMPRESORA"/>
    <s v="31.05.2019"/>
    <n v="304779.53000000003"/>
    <n v="66035.560000000027"/>
    <s v="ZLIN"/>
    <n v="5"/>
    <n v="0"/>
    <n v="0"/>
    <n v="0"/>
    <s v="ZLIN"/>
    <n v="5"/>
    <n v="0"/>
    <n v="0"/>
    <n v="0"/>
    <m/>
    <m/>
    <m/>
  </r>
  <r>
    <s v="120604004485-0"/>
    <x v="30"/>
    <n v="341102"/>
    <s v="IMPRESORA"/>
    <s v="31.05.2019"/>
    <n v="304779.53000000003"/>
    <n v="66035.560000000027"/>
    <s v="ZLIN"/>
    <n v="5"/>
    <n v="0"/>
    <n v="0"/>
    <n v="0"/>
    <s v="ZLIN"/>
    <n v="5"/>
    <n v="0"/>
    <n v="0"/>
    <n v="0"/>
    <m/>
    <m/>
    <m/>
  </r>
  <r>
    <s v="120604004486-0"/>
    <x v="30"/>
    <n v="341102"/>
    <s v="IMPRESORA"/>
    <s v="31.05.2019"/>
    <n v="304779.55"/>
    <n v="66035.569999999978"/>
    <s v="ZLIN"/>
    <n v="5"/>
    <n v="0"/>
    <n v="0"/>
    <n v="0"/>
    <s v="ZLIN"/>
    <n v="5"/>
    <n v="0"/>
    <n v="0"/>
    <n v="0"/>
    <m/>
    <m/>
    <m/>
  </r>
  <r>
    <s v="120604004487-0"/>
    <x v="30"/>
    <n v="341102"/>
    <s v="IMPRESORA"/>
    <s v="31.05.2019"/>
    <n v="304779.53000000003"/>
    <n v="66035.560000000027"/>
    <s v="ZLIN"/>
    <n v="5"/>
    <n v="0"/>
    <n v="0"/>
    <n v="0"/>
    <s v="ZLIN"/>
    <n v="5"/>
    <n v="0"/>
    <n v="0"/>
    <n v="0"/>
    <m/>
    <m/>
    <m/>
  </r>
  <r>
    <s v="120604004488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89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0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1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2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3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4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5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6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7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8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499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500-0"/>
    <x v="30"/>
    <n v="341102"/>
    <s v="IMPRESORA"/>
    <s v="04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501-0"/>
    <x v="30"/>
    <n v="341102"/>
    <s v="MONITOR"/>
    <s v="03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502-0"/>
    <x v="30"/>
    <n v="341102"/>
    <s v="MONITOR"/>
    <s v="03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503-0"/>
    <x v="30"/>
    <n v="341102"/>
    <s v="MONITOR"/>
    <s v="03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504-0"/>
    <x v="30"/>
    <n v="341102"/>
    <s v="MONITOR"/>
    <s v="03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505-0"/>
    <x v="30"/>
    <n v="341102"/>
    <s v="MONITOR"/>
    <s v="03.06.2019"/>
    <n v="126051.5"/>
    <n v="25210.300000000003"/>
    <s v="ZLIN"/>
    <n v="5"/>
    <n v="0"/>
    <n v="0"/>
    <n v="0"/>
    <s v="ZLIN"/>
    <n v="5"/>
    <n v="0"/>
    <n v="0"/>
    <n v="0"/>
    <m/>
    <m/>
    <m/>
  </r>
  <r>
    <s v="120604004506-0"/>
    <x v="30"/>
    <n v="214501"/>
    <s v="MONITOR"/>
    <s v="05.06.2019"/>
    <n v="384200"/>
    <n v="76840"/>
    <s v="ZLIN"/>
    <n v="5"/>
    <n v="0"/>
    <n v="0"/>
    <n v="0"/>
    <s v="ZLIN"/>
    <n v="5"/>
    <n v="0"/>
    <n v="0"/>
    <n v="0"/>
    <m/>
    <m/>
    <m/>
  </r>
  <r>
    <s v="120604004507-0"/>
    <x v="30"/>
    <n v="214501"/>
    <s v="MONITOR"/>
    <s v="05.06.2019"/>
    <n v="384200"/>
    <n v="76840"/>
    <s v="ZLIN"/>
    <n v="5"/>
    <n v="0"/>
    <n v="0"/>
    <n v="0"/>
    <s v="ZLIN"/>
    <n v="5"/>
    <n v="0"/>
    <n v="0"/>
    <n v="0"/>
    <m/>
    <m/>
    <m/>
  </r>
  <r>
    <s v="120604004508-0"/>
    <x v="30"/>
    <n v="341102"/>
    <s v="PANTALLA LED 50 &quot;"/>
    <s v="17.12.2019"/>
    <n v="337598.84"/>
    <n v="33759.880000000005"/>
    <s v="ZLIN"/>
    <n v="5"/>
    <n v="0"/>
    <n v="0"/>
    <n v="0"/>
    <s v="ZLIN"/>
    <n v="5"/>
    <n v="0"/>
    <n v="0"/>
    <n v="0"/>
    <m/>
    <m/>
    <m/>
  </r>
  <r>
    <s v="120604004509-0"/>
    <x v="30"/>
    <n v="341102"/>
    <s v="PANTALLA LED 50 &quot;"/>
    <s v="17.12.2019"/>
    <n v="337598.84"/>
    <n v="33759.880000000005"/>
    <s v="ZLIN"/>
    <n v="5"/>
    <n v="0"/>
    <n v="0"/>
    <n v="0"/>
    <s v="ZLIN"/>
    <n v="5"/>
    <n v="0"/>
    <n v="0"/>
    <n v="0"/>
    <m/>
    <m/>
    <m/>
  </r>
  <r>
    <s v="120604004510-0"/>
    <x v="30"/>
    <n v="341102"/>
    <s v="PANTALLA LED 50 &quot;"/>
    <s v="17.12.2019"/>
    <n v="337598.84"/>
    <n v="33759.880000000005"/>
    <s v="ZLIN"/>
    <n v="5"/>
    <n v="0"/>
    <n v="0"/>
    <n v="0"/>
    <s v="ZLIN"/>
    <n v="5"/>
    <n v="0"/>
    <n v="0"/>
    <n v="0"/>
    <m/>
    <m/>
    <m/>
  </r>
  <r>
    <s v="120604004511-0"/>
    <x v="30"/>
    <n v="341102"/>
    <s v="PANTALLA LED 50 &quot;"/>
    <s v="17.12.2019"/>
    <n v="337593.17"/>
    <n v="33759.320000000007"/>
    <s v="ZLIN"/>
    <n v="5"/>
    <n v="0"/>
    <n v="0"/>
    <n v="0"/>
    <s v="ZLIN"/>
    <n v="5"/>
    <n v="0"/>
    <n v="0"/>
    <n v="0"/>
    <m/>
    <m/>
    <m/>
  </r>
  <r>
    <s v="120604004518-0"/>
    <x v="30"/>
    <n v="341102"/>
    <s v="SERVIDOR"/>
    <s v="11.06.2020"/>
    <n v="7135286.2300000004"/>
    <n v="0"/>
    <s v="ZLIN"/>
    <n v="5"/>
    <n v="0"/>
    <n v="0"/>
    <n v="0"/>
    <s v="ZLIN"/>
    <n v="5"/>
    <n v="0"/>
    <n v="0"/>
    <n v="0"/>
    <m/>
    <m/>
    <m/>
  </r>
  <r>
    <s v="120604004519-0"/>
    <x v="30"/>
    <n v="341102"/>
    <s v="SERVIDOR"/>
    <s v="11.06.2020"/>
    <n v="7135286.2300000004"/>
    <n v="0"/>
    <s v="ZLIN"/>
    <n v="5"/>
    <n v="0"/>
    <n v="0"/>
    <n v="0"/>
    <s v="ZLIN"/>
    <n v="5"/>
    <n v="0"/>
    <n v="0"/>
    <n v="0"/>
    <m/>
    <m/>
    <m/>
  </r>
  <r>
    <s v="120604004520-0"/>
    <x v="30"/>
    <n v="341102"/>
    <s v="SERVIDOR"/>
    <s v="11.06.2020"/>
    <n v="7135286.2300000004"/>
    <n v="0"/>
    <s v="ZLIN"/>
    <n v="5"/>
    <n v="0"/>
    <n v="0"/>
    <n v="0"/>
    <s v="ZLIN"/>
    <n v="5"/>
    <n v="0"/>
    <n v="0"/>
    <n v="0"/>
    <m/>
    <m/>
    <m/>
  </r>
  <r>
    <s v="120604004521-0"/>
    <x v="30"/>
    <n v="341102"/>
    <s v="SERVIDOR"/>
    <s v="11.06.2020"/>
    <n v="7135286.2300000004"/>
    <n v="0"/>
    <s v="ZLIN"/>
    <n v="5"/>
    <n v="0"/>
    <n v="0"/>
    <n v="0"/>
    <s v="ZLIN"/>
    <n v="5"/>
    <n v="0"/>
    <n v="0"/>
    <n v="0"/>
    <m/>
    <m/>
    <m/>
  </r>
  <r>
    <s v="120604004522-0"/>
    <x v="30"/>
    <n v="341102"/>
    <s v="SERVIDOR"/>
    <s v="11.06.2020"/>
    <n v="7135286.2300000004"/>
    <n v="0"/>
    <s v="ZLIN"/>
    <n v="5"/>
    <n v="0"/>
    <n v="0"/>
    <n v="0"/>
    <s v="ZLIN"/>
    <n v="5"/>
    <n v="0"/>
    <n v="0"/>
    <n v="0"/>
    <m/>
    <m/>
    <m/>
  </r>
  <r>
    <s v="120604004523-0"/>
    <x v="30"/>
    <n v="213201"/>
    <s v="SERVIDOR"/>
    <s v="11.12.2019"/>
    <n v="21471385.190000001"/>
    <n v="2147138.5199999996"/>
    <s v="ZLIN"/>
    <n v="5"/>
    <n v="0"/>
    <n v="0"/>
    <n v="0"/>
    <s v="ZLIN"/>
    <n v="5"/>
    <n v="0"/>
    <n v="0"/>
    <n v="0"/>
    <m/>
    <m/>
    <m/>
  </r>
  <r>
    <s v="120604004524-0"/>
    <x v="30"/>
    <n v="213201"/>
    <s v="SERVIDOR"/>
    <s v="11.12.2019"/>
    <n v="21658656.559999999"/>
    <n v="2165865.66"/>
    <s v="ZLIN"/>
    <n v="5"/>
    <n v="0"/>
    <n v="0"/>
    <n v="0"/>
    <s v="ZLIN"/>
    <n v="5"/>
    <n v="0"/>
    <n v="0"/>
    <n v="0"/>
    <m/>
    <m/>
    <m/>
  </r>
  <r>
    <s v="120604004525-0"/>
    <x v="30"/>
    <n v="341102"/>
    <s v="UNIDAD DE ALMACENAMIENTO TIPO SAN"/>
    <s v="06.04.2020"/>
    <n v="20444736.859999999"/>
    <n v="681491.23000000045"/>
    <s v="ZLIN"/>
    <n v="5"/>
    <n v="0"/>
    <n v="0"/>
    <n v="0"/>
    <s v="ZLIN"/>
    <n v="5"/>
    <n v="0"/>
    <n v="0"/>
    <n v="0"/>
    <m/>
    <m/>
    <m/>
  </r>
  <r>
    <s v="120604004529-0"/>
    <x v="30"/>
    <n v="344201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530-0"/>
    <x v="30"/>
    <n v="344201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531-0"/>
    <x v="30"/>
    <n v="344201"/>
    <s v="UPS"/>
    <s v="12.11.2019"/>
    <n v="2455872.5499999998"/>
    <n v="286518.45999999996"/>
    <s v="ZLIN"/>
    <n v="5"/>
    <n v="0"/>
    <n v="0"/>
    <n v="0"/>
    <s v="ZLIN"/>
    <n v="5"/>
    <n v="0"/>
    <n v="0"/>
    <n v="0"/>
    <m/>
    <m/>
    <m/>
  </r>
  <r>
    <s v="120604004532-0"/>
    <x v="30"/>
    <n v="331100"/>
    <s v="COMPUTADORA PORTATIL"/>
    <s v="21.08.2019"/>
    <n v="1326502.6499999999"/>
    <n v="221083.7799999998"/>
    <s v="ZLIN"/>
    <n v="5"/>
    <n v="0"/>
    <n v="0"/>
    <n v="0"/>
    <s v="ZLIN"/>
    <n v="5"/>
    <n v="0"/>
    <n v="0"/>
    <n v="0"/>
    <m/>
    <m/>
    <m/>
  </r>
  <r>
    <s v="120604004533-0"/>
    <x v="30"/>
    <n v="213100"/>
    <s v="COMPUTADORA PORTATIL"/>
    <s v="21.08.2019"/>
    <n v="1326502.6399999999"/>
    <n v="221083.76999999979"/>
    <s v="ZLIN"/>
    <n v="5"/>
    <n v="0"/>
    <n v="0"/>
    <n v="0"/>
    <s v="ZLIN"/>
    <n v="5"/>
    <n v="0"/>
    <n v="0"/>
    <n v="0"/>
    <m/>
    <m/>
    <m/>
  </r>
  <r>
    <s v="120604004534-0"/>
    <x v="30"/>
    <n v="213100"/>
    <s v="Computadora Portatil"/>
    <s v="10.07.2019"/>
    <n v="1248663.17"/>
    <n v="228921.57999999996"/>
    <s v="ZLIN"/>
    <n v="5"/>
    <n v="0"/>
    <n v="0"/>
    <n v="0"/>
    <s v="ZLIN"/>
    <n v="5"/>
    <n v="0"/>
    <n v="0"/>
    <n v="0"/>
    <m/>
    <m/>
    <m/>
  </r>
  <r>
    <s v="120604004535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36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37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38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39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40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41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42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43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44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45-0"/>
    <x v="30"/>
    <n v="342502"/>
    <s v="IMPRESORA"/>
    <s v="28.06.2019"/>
    <n v="95232.99"/>
    <n v="41902.520000000004"/>
    <s v="ZLIN"/>
    <n v="5"/>
    <n v="0"/>
    <n v="0"/>
    <n v="0"/>
    <s v="ZLIN"/>
    <n v="5"/>
    <n v="0"/>
    <n v="0"/>
    <n v="0"/>
    <m/>
    <m/>
    <m/>
  </r>
  <r>
    <s v="120604004546-0"/>
    <x v="30"/>
    <n v="342502"/>
    <s v="IMPRESORA"/>
    <s v="28.06.2019"/>
    <n v="95210.34"/>
    <n v="41892.539999999994"/>
    <s v="ZLIN"/>
    <n v="5"/>
    <n v="0"/>
    <n v="0"/>
    <n v="0"/>
    <s v="ZLIN"/>
    <n v="5"/>
    <n v="0"/>
    <n v="0"/>
    <n v="0"/>
    <m/>
    <m/>
    <m/>
  </r>
  <r>
    <s v="120604004547-0"/>
    <x v="30"/>
    <n v="342502"/>
    <s v="IMPRESORA DE MARCHAMO"/>
    <s v="28.06.2019"/>
    <n v="1234374.49"/>
    <n v="543124.77"/>
    <s v="ZLIN"/>
    <n v="5"/>
    <n v="0"/>
    <n v="0"/>
    <n v="0"/>
    <s v="ZLIN"/>
    <n v="5"/>
    <n v="0"/>
    <n v="0"/>
    <n v="0"/>
    <m/>
    <m/>
    <m/>
  </r>
  <r>
    <s v="120604004548-0"/>
    <x v="30"/>
    <n v="342502"/>
    <s v="IMPRESORA DE MARCHAMO"/>
    <s v="28.06.2019"/>
    <n v="1234374.49"/>
    <n v="543124.77"/>
    <s v="ZLIN"/>
    <n v="5"/>
    <n v="0"/>
    <n v="0"/>
    <n v="0"/>
    <s v="ZLIN"/>
    <n v="5"/>
    <n v="0"/>
    <n v="0"/>
    <n v="0"/>
    <m/>
    <m/>
    <m/>
  </r>
  <r>
    <s v="120604004549-0"/>
    <x v="30"/>
    <n v="342502"/>
    <s v="IMPRESORA DE MARCHAMO"/>
    <s v="28.06.2019"/>
    <n v="1234374.48"/>
    <n v="543124.77"/>
    <s v="ZLIN"/>
    <n v="5"/>
    <n v="0"/>
    <n v="0"/>
    <n v="0"/>
    <s v="ZLIN"/>
    <n v="5"/>
    <n v="0"/>
    <n v="0"/>
    <n v="0"/>
    <m/>
    <m/>
    <m/>
  </r>
  <r>
    <s v="120604004550-0"/>
    <x v="30"/>
    <n v="342502"/>
    <s v="COMPUTADORA PORTATIL"/>
    <s v="28.06.2019"/>
    <n v="1999323.13"/>
    <n v="879702.17999999993"/>
    <s v="ZLIN"/>
    <n v="5"/>
    <n v="0"/>
    <n v="0"/>
    <n v="0"/>
    <s v="ZLIN"/>
    <n v="5"/>
    <n v="0"/>
    <n v="0"/>
    <n v="0"/>
    <m/>
    <m/>
    <m/>
  </r>
  <r>
    <s v="120604004551-0"/>
    <x v="30"/>
    <n v="342502"/>
    <s v="COMPUTADORA PORTATIL"/>
    <s v="28.06.2019"/>
    <n v="1999323.13"/>
    <n v="879702.17999999993"/>
    <s v="ZLIN"/>
    <n v="5"/>
    <n v="0"/>
    <n v="0"/>
    <n v="0"/>
    <s v="ZLIN"/>
    <n v="5"/>
    <n v="0"/>
    <n v="0"/>
    <n v="0"/>
    <m/>
    <m/>
    <m/>
  </r>
  <r>
    <s v="120604004552-0"/>
    <x v="30"/>
    <n v="342502"/>
    <s v="COMPUTADORA PORTATIL"/>
    <s v="28.06.2019"/>
    <n v="1999323.12"/>
    <n v="879702.17000000016"/>
    <s v="ZLIN"/>
    <n v="5"/>
    <n v="0"/>
    <n v="0"/>
    <n v="0"/>
    <s v="ZLIN"/>
    <n v="5"/>
    <n v="0"/>
    <n v="0"/>
    <n v="0"/>
    <m/>
    <m/>
    <m/>
  </r>
  <r>
    <s v="120604004553-0"/>
    <x v="30"/>
    <n v="323201"/>
    <s v="COMPUTADORA ALL IN ONE"/>
    <s v="25.10.2019"/>
    <n v="2711998.87"/>
    <n v="361599.85000000009"/>
    <s v="ZLIN"/>
    <n v="5"/>
    <n v="0"/>
    <n v="0"/>
    <n v="0"/>
    <s v="ZLIN"/>
    <n v="5"/>
    <n v="0"/>
    <n v="0"/>
    <n v="0"/>
    <m/>
    <m/>
    <m/>
  </r>
  <r>
    <s v="120604004554-0"/>
    <x v="30"/>
    <n v="323201"/>
    <s v="COMPUTADOR DE ESCRITORIO ALL IN ONE"/>
    <s v="25.10.2019"/>
    <n v="2711998.87"/>
    <n v="361599.85000000009"/>
    <s v="ZLIN"/>
    <n v="5"/>
    <n v="0"/>
    <n v="0"/>
    <n v="0"/>
    <s v="ZLIN"/>
    <n v="5"/>
    <n v="0"/>
    <n v="0"/>
    <n v="0"/>
    <m/>
    <m/>
    <m/>
  </r>
  <r>
    <s v="120604004555-0"/>
    <x v="30"/>
    <n v="335303"/>
    <s v="COMPUTADORA ALL IN ONE"/>
    <s v="23.01.2020"/>
    <n v="2710810"/>
    <n v="225900.83000000007"/>
    <s v="ZLIN"/>
    <n v="5"/>
    <n v="0"/>
    <n v="0"/>
    <n v="0"/>
    <s v="ZLIN"/>
    <n v="5"/>
    <n v="0"/>
    <n v="0"/>
    <n v="0"/>
    <m/>
    <m/>
    <m/>
  </r>
  <r>
    <s v="120604004556-0"/>
    <x v="30"/>
    <n v="214100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57-0"/>
    <x v="30"/>
    <n v="3411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58-0"/>
    <x v="30"/>
    <n v="214100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59-0"/>
    <x v="30"/>
    <n v="3412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0-0"/>
    <x v="30"/>
    <n v="341204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1-0"/>
    <x v="30"/>
    <n v="3412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2-0"/>
    <x v="30"/>
    <n v="1335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3-0"/>
    <x v="30"/>
    <n v="3412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4-0"/>
    <x v="30"/>
    <n v="3343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5-0"/>
    <x v="30"/>
    <n v="1335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6-0"/>
    <x v="30"/>
    <n v="3343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7-0"/>
    <x v="30"/>
    <n v="341100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8-0"/>
    <x v="30"/>
    <n v="3411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69-0"/>
    <x v="30"/>
    <n v="3411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0-0"/>
    <x v="30"/>
    <n v="3411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1-0"/>
    <x v="30"/>
    <n v="3423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2-0"/>
    <x v="30"/>
    <n v="3412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3-0"/>
    <x v="30"/>
    <n v="3433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4-0"/>
    <x v="30"/>
    <n v="3353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5-0"/>
    <x v="30"/>
    <n v="3443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6-0"/>
    <x v="30"/>
    <n v="2143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7-0"/>
    <x v="30"/>
    <n v="2143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8-0"/>
    <x v="30"/>
    <n v="3442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79-0"/>
    <x v="30"/>
    <n v="344204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0-0"/>
    <x v="30"/>
    <n v="3443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1-0"/>
    <x v="30"/>
    <n v="214100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2-0"/>
    <x v="30"/>
    <n v="214301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3-0"/>
    <x v="30"/>
    <n v="3443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4-0"/>
    <x v="30"/>
    <n v="3443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5-0"/>
    <x v="30"/>
    <n v="344202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6-0"/>
    <x v="30"/>
    <n v="344203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7-0"/>
    <x v="30"/>
    <n v="344303"/>
    <s v="COMPUTADORA PORTATIL"/>
    <s v="16.12.2019"/>
    <n v="772038.77"/>
    <n v="77203.88"/>
    <s v="ZLIN"/>
    <n v="5"/>
    <n v="0"/>
    <n v="0"/>
    <n v="0"/>
    <s v="ZLIN"/>
    <n v="5"/>
    <n v="0"/>
    <n v="0"/>
    <n v="0"/>
    <m/>
    <m/>
    <m/>
  </r>
  <r>
    <s v="120604004588-0"/>
    <x v="30"/>
    <n v="344201"/>
    <s v="COMPUTADORA PORTATIL"/>
    <s v="16.12.2019"/>
    <n v="772050.13"/>
    <n v="77205.010000000009"/>
    <s v="ZLIN"/>
    <n v="5"/>
    <n v="0"/>
    <n v="0"/>
    <n v="0"/>
    <s v="ZLIN"/>
    <n v="5"/>
    <n v="0"/>
    <n v="0"/>
    <n v="0"/>
    <m/>
    <m/>
    <m/>
  </r>
  <r>
    <s v="120604004589-0"/>
    <x v="30"/>
    <n v="333401"/>
    <s v="IMPRESORA PARA CHEQUES"/>
    <s v="03.09.2019"/>
    <n v="205061.1"/>
    <n v="30759.170000000013"/>
    <s v="ZLIN"/>
    <n v="5"/>
    <n v="0"/>
    <n v="0"/>
    <n v="0"/>
    <s v="ZLIN"/>
    <n v="5"/>
    <n v="0"/>
    <n v="0"/>
    <n v="0"/>
    <m/>
    <m/>
    <m/>
  </r>
  <r>
    <s v="120604004641-0"/>
    <x v="30"/>
    <n v="213100"/>
    <s v="DOCKING STATION"/>
    <s v="25.09.2019"/>
    <n v="222495.39"/>
    <n v="33374.310000000027"/>
    <s v="ZLIN"/>
    <n v="5"/>
    <n v="0"/>
    <n v="0"/>
    <n v="0"/>
    <s v="ZLIN"/>
    <n v="5"/>
    <n v="0"/>
    <n v="0"/>
    <n v="0"/>
    <m/>
    <m/>
    <m/>
  </r>
  <r>
    <s v="120604004642-0"/>
    <x v="30"/>
    <n v="332201"/>
    <s v="DOCKING STATION"/>
    <s v="25.09.2019"/>
    <n v="222501.24"/>
    <n v="33375.179999999993"/>
    <s v="ZLIN"/>
    <n v="5"/>
    <n v="0"/>
    <n v="0"/>
    <n v="0"/>
    <s v="ZLIN"/>
    <n v="5"/>
    <n v="0"/>
    <n v="0"/>
    <n v="0"/>
    <m/>
    <m/>
    <m/>
  </r>
  <r>
    <s v="120604004643-0"/>
    <x v="30"/>
    <n v="322301"/>
    <s v="MONITOR"/>
    <s v="03.10.2019"/>
    <n v="288765.32"/>
    <n v="38502.040000000008"/>
    <s v="ZLIN"/>
    <n v="5"/>
    <n v="0"/>
    <n v="0"/>
    <n v="0"/>
    <s v="ZLIN"/>
    <n v="5"/>
    <n v="0"/>
    <n v="0"/>
    <n v="0"/>
    <m/>
    <m/>
    <m/>
  </r>
  <r>
    <s v="120604004644-0"/>
    <x v="30"/>
    <n v="334203"/>
    <s v="DOCKING"/>
    <s v="11.10.2019"/>
    <n v="250659.35"/>
    <n v="33421.25"/>
    <s v="ZLIN"/>
    <n v="5"/>
    <n v="0"/>
    <n v="0"/>
    <n v="0"/>
    <s v="ZLIN"/>
    <n v="5"/>
    <n v="0"/>
    <n v="0"/>
    <n v="0"/>
    <m/>
    <m/>
    <m/>
  </r>
  <r>
    <s v="120604004645-0"/>
    <x v="30"/>
    <n v="213201"/>
    <s v="TABLETA"/>
    <s v="21.10.2019"/>
    <n v="599557.49"/>
    <n v="0"/>
    <s v="ZLIN"/>
    <n v="5"/>
    <n v="0"/>
    <n v="0"/>
    <n v="0"/>
    <s v="ZLIN"/>
    <n v="5"/>
    <n v="0"/>
    <n v="0"/>
    <n v="0"/>
    <m/>
    <m/>
    <m/>
  </r>
  <r>
    <s v="120604004646-0"/>
    <x v="30"/>
    <n v="335100"/>
    <s v="TABLETA"/>
    <s v="21.10.2019"/>
    <n v="599557.49"/>
    <n v="79941"/>
    <s v="ZLIN"/>
    <n v="5"/>
    <n v="0"/>
    <n v="0"/>
    <n v="0"/>
    <s v="ZLIN"/>
    <n v="5"/>
    <n v="0"/>
    <n v="0"/>
    <n v="0"/>
    <m/>
    <m/>
    <m/>
  </r>
  <r>
    <s v="120604004647-0"/>
    <x v="30"/>
    <n v="213100"/>
    <s v="ROUTER (ENRUTADOR)"/>
    <s v="26.12.2019"/>
    <n v="7338418.7400000002"/>
    <n v="733841.87000000011"/>
    <s v="ZLIN"/>
    <n v="5"/>
    <n v="0"/>
    <n v="0"/>
    <n v="0"/>
    <s v="ZLIN"/>
    <n v="5"/>
    <n v="0"/>
    <n v="0"/>
    <n v="0"/>
    <m/>
    <m/>
    <m/>
  </r>
  <r>
    <s v="120604004648-0"/>
    <x v="30"/>
    <n v="213100"/>
    <s v="ROUTER (ENRUTADOR)"/>
    <s v="26.12.2019"/>
    <n v="7338418.7400000002"/>
    <n v="733841.87000000011"/>
    <s v="ZLIN"/>
    <n v="5"/>
    <n v="0"/>
    <n v="0"/>
    <n v="0"/>
    <s v="ZLIN"/>
    <n v="5"/>
    <n v="0"/>
    <n v="0"/>
    <n v="0"/>
    <m/>
    <m/>
    <m/>
  </r>
  <r>
    <s v="120604004649-0"/>
    <x v="30"/>
    <n v="213100"/>
    <s v="ROUTER (ENRUTADOR)"/>
    <s v="26.12.2019"/>
    <n v="7338418.7400000002"/>
    <n v="733841.87000000011"/>
    <s v="ZLIN"/>
    <n v="5"/>
    <n v="0"/>
    <n v="0"/>
    <n v="0"/>
    <s v="ZLIN"/>
    <n v="5"/>
    <n v="0"/>
    <n v="0"/>
    <n v="0"/>
    <m/>
    <m/>
    <m/>
  </r>
  <r>
    <s v="120604004650-0"/>
    <x v="30"/>
    <n v="213100"/>
    <s v="ROUTER (ENRUTADOR)"/>
    <s v="26.12.2019"/>
    <n v="7338424.4800000004"/>
    <n v="733842.45000000019"/>
    <s v="ZLIN"/>
    <n v="5"/>
    <n v="0"/>
    <n v="0"/>
    <n v="0"/>
    <s v="ZLIN"/>
    <n v="5"/>
    <n v="0"/>
    <n v="0"/>
    <n v="0"/>
    <m/>
    <m/>
    <m/>
  </r>
  <r>
    <s v="120604004651-0"/>
    <x v="30"/>
    <n v="213100"/>
    <s v="ROUTER (ENRUTADOR)"/>
    <s v="26.12.2019"/>
    <n v="2005958.72"/>
    <n v="200595.86999999988"/>
    <s v="ZLIN"/>
    <n v="5"/>
    <n v="0"/>
    <n v="0"/>
    <n v="0"/>
    <s v="ZLIN"/>
    <n v="5"/>
    <n v="0"/>
    <n v="0"/>
    <n v="0"/>
    <m/>
    <m/>
    <m/>
  </r>
  <r>
    <s v="120604004652-0"/>
    <x v="30"/>
    <n v="213100"/>
    <s v="ROUTER (ENRUTADOR)"/>
    <s v="26.12.2019"/>
    <n v="2005958.72"/>
    <n v="200595.86999999988"/>
    <s v="ZLIN"/>
    <n v="5"/>
    <n v="0"/>
    <n v="0"/>
    <n v="0"/>
    <s v="ZLIN"/>
    <n v="5"/>
    <n v="0"/>
    <n v="0"/>
    <n v="0"/>
    <m/>
    <m/>
    <m/>
  </r>
  <r>
    <s v="120604004653-0"/>
    <x v="30"/>
    <n v="213100"/>
    <s v="ROUTER (ENRUTADOR)"/>
    <s v="26.12.2019"/>
    <n v="2005958.72"/>
    <n v="200595.86999999988"/>
    <s v="ZLIN"/>
    <n v="5"/>
    <n v="0"/>
    <n v="0"/>
    <n v="0"/>
    <s v="ZLIN"/>
    <n v="5"/>
    <n v="0"/>
    <n v="0"/>
    <n v="0"/>
    <m/>
    <m/>
    <m/>
  </r>
  <r>
    <s v="120604004654-0"/>
    <x v="30"/>
    <n v="213201"/>
    <s v="SERVIDOR CORE VIDEOXPERT"/>
    <s v="30.11.2019"/>
    <n v="17130882.640000001"/>
    <n v="1998602.9700000007"/>
    <s v="ZLIN"/>
    <n v="5"/>
    <n v="0"/>
    <n v="0"/>
    <n v="0"/>
    <s v="ZLIN"/>
    <n v="5"/>
    <n v="0"/>
    <n v="0"/>
    <n v="0"/>
    <m/>
    <m/>
    <m/>
  </r>
  <r>
    <s v="120604004655-0"/>
    <x v="30"/>
    <n v="335301"/>
    <s v="SERVIDOR CORE VIDEOXPERT"/>
    <s v="30.11.2019"/>
    <n v="17130882.640000001"/>
    <n v="1998602.9700000007"/>
    <s v="ZLIN"/>
    <n v="5"/>
    <n v="0"/>
    <n v="0"/>
    <n v="0"/>
    <s v="ZLIN"/>
    <n v="5"/>
    <n v="0"/>
    <n v="0"/>
    <n v="0"/>
    <m/>
    <m/>
    <m/>
  </r>
  <r>
    <s v="120604004656-0"/>
    <x v="30"/>
    <n v="335301"/>
    <s v="SERVIDOR CORE VIDEOXPERT"/>
    <s v="30.11.2019"/>
    <n v="17130882.640000001"/>
    <n v="1998602.9700000007"/>
    <s v="ZLIN"/>
    <n v="5"/>
    <n v="0"/>
    <n v="0"/>
    <n v="0"/>
    <s v="ZLIN"/>
    <n v="5"/>
    <n v="0"/>
    <n v="0"/>
    <n v="0"/>
    <m/>
    <m/>
    <m/>
  </r>
  <r>
    <s v="120604004657-0"/>
    <x v="30"/>
    <n v="335301"/>
    <s v="SERVIDOR CORE VIDEOXPERT"/>
    <s v="30.11.2019"/>
    <n v="17130882.640000001"/>
    <n v="1998602.9700000007"/>
    <s v="ZLIN"/>
    <n v="5"/>
    <n v="0"/>
    <n v="0"/>
    <n v="0"/>
    <s v="ZLIN"/>
    <n v="5"/>
    <n v="0"/>
    <n v="0"/>
    <n v="0"/>
    <m/>
    <m/>
    <m/>
  </r>
  <r>
    <s v="120604004658-0"/>
    <x v="30"/>
    <n v="335301"/>
    <s v="SERVIDOR CORE VIDEOXPERT"/>
    <s v="30.11.2019"/>
    <n v="17130882.640000001"/>
    <n v="1998602.9700000007"/>
    <s v="ZLIN"/>
    <n v="5"/>
    <n v="0"/>
    <n v="0"/>
    <n v="0"/>
    <s v="ZLIN"/>
    <n v="5"/>
    <n v="0"/>
    <n v="0"/>
    <n v="0"/>
    <m/>
    <m/>
    <m/>
  </r>
  <r>
    <s v="120604004659-0"/>
    <x v="30"/>
    <n v="334301"/>
    <s v="IMPRESORA CODIGO DE BARRAS"/>
    <s v="17.12.2019"/>
    <n v="621500"/>
    <n v="62150"/>
    <s v="ZLIN"/>
    <n v="5"/>
    <n v="0"/>
    <n v="0"/>
    <n v="0"/>
    <s v="ZLIN"/>
    <n v="5"/>
    <n v="0"/>
    <n v="0"/>
    <n v="0"/>
    <m/>
    <m/>
    <m/>
  </r>
  <r>
    <s v="120604004660-0"/>
    <x v="30"/>
    <n v="334302"/>
    <s v="IMPRESORA CODIGO DE BARRAS"/>
    <s v="17.12.2019"/>
    <n v="621500"/>
    <n v="62150"/>
    <s v="ZLIN"/>
    <n v="5"/>
    <n v="0"/>
    <n v="0"/>
    <n v="0"/>
    <s v="ZLIN"/>
    <n v="5"/>
    <n v="0"/>
    <n v="0"/>
    <n v="0"/>
    <m/>
    <m/>
    <m/>
  </r>
  <r>
    <s v="120604004661-0"/>
    <x v="30"/>
    <n v="213100"/>
    <s v="TABLETA"/>
    <s v="18.12.2019"/>
    <n v="1779105.9"/>
    <n v="177910.58999999985"/>
    <s v="ZLIN"/>
    <n v="5"/>
    <n v="0"/>
    <n v="0"/>
    <n v="0"/>
    <s v="ZLIN"/>
    <n v="5"/>
    <n v="0"/>
    <n v="0"/>
    <n v="0"/>
    <m/>
    <m/>
    <m/>
  </r>
  <r>
    <s v="120604004662-0"/>
    <x v="30"/>
    <n v="213100"/>
    <s v="TABLETA"/>
    <s v="18.12.2019"/>
    <n v="1779105.9"/>
    <n v="177910.58999999985"/>
    <s v="ZLIN"/>
    <n v="5"/>
    <n v="0"/>
    <n v="0"/>
    <n v="0"/>
    <s v="ZLIN"/>
    <n v="5"/>
    <n v="0"/>
    <n v="0"/>
    <n v="0"/>
    <m/>
    <m/>
    <m/>
  </r>
  <r>
    <s v="120604004663-0"/>
    <x v="30"/>
    <n v="334303"/>
    <s v="SCANNER PARA CODIGO DE BARRAS"/>
    <s v="17.12.2019"/>
    <n v="204533.19"/>
    <n v="20453.320000000007"/>
    <s v="ZLIN"/>
    <n v="5"/>
    <n v="0"/>
    <n v="0"/>
    <n v="0"/>
    <s v="ZLIN"/>
    <n v="5"/>
    <n v="0"/>
    <n v="0"/>
    <n v="0"/>
    <m/>
    <m/>
    <m/>
  </r>
  <r>
    <s v="120604004664-0"/>
    <x v="30"/>
    <n v="334303"/>
    <s v="SCANNER PARA CODIGO DE BARRAS"/>
    <s v="17.12.2019"/>
    <n v="204533.16"/>
    <n v="20453.320000000007"/>
    <s v="ZLIN"/>
    <n v="5"/>
    <n v="0"/>
    <n v="0"/>
    <n v="0"/>
    <s v="ZLIN"/>
    <n v="5"/>
    <n v="0"/>
    <n v="0"/>
    <n v="0"/>
    <m/>
    <m/>
    <m/>
  </r>
  <r>
    <s v="120604004665-0"/>
    <x v="30"/>
    <n v="334303"/>
    <s v="SCANNER PARA CODIGO DE BARRAS"/>
    <s v="17.12.2019"/>
    <n v="204533.16"/>
    <n v="20453.320000000007"/>
    <s v="ZLIN"/>
    <n v="5"/>
    <n v="0"/>
    <n v="0"/>
    <n v="0"/>
    <s v="ZLIN"/>
    <n v="5"/>
    <n v="0"/>
    <n v="0"/>
    <n v="0"/>
    <m/>
    <m/>
    <m/>
  </r>
  <r>
    <s v="120604004666-0"/>
    <x v="30"/>
    <n v="334303"/>
    <s v="SCANNER PARA CODIGO DE BARRAS"/>
    <s v="17.12.2019"/>
    <n v="204533.16"/>
    <n v="20453.320000000007"/>
    <s v="ZLIN"/>
    <n v="5"/>
    <n v="0"/>
    <n v="0"/>
    <n v="0"/>
    <s v="ZLIN"/>
    <n v="5"/>
    <n v="0"/>
    <n v="0"/>
    <n v="0"/>
    <m/>
    <m/>
    <m/>
  </r>
  <r>
    <s v="120604004667-0"/>
    <x v="30"/>
    <n v="334302"/>
    <s v="SCANNER PARA CODIGO DE BARRAS"/>
    <s v="17.12.2019"/>
    <n v="204533.16"/>
    <n v="20453.320000000007"/>
    <s v="ZLIN"/>
    <n v="5"/>
    <n v="0"/>
    <n v="0"/>
    <n v="0"/>
    <s v="ZLIN"/>
    <n v="5"/>
    <n v="0"/>
    <n v="0"/>
    <n v="0"/>
    <m/>
    <m/>
    <m/>
  </r>
  <r>
    <s v="120604004668-0"/>
    <x v="30"/>
    <n v="334302"/>
    <s v="SCANNER PARA CODIGO DE BARRAS"/>
    <s v="17.12.2019"/>
    <n v="204533.16"/>
    <n v="20453.320000000007"/>
    <s v="ZLIN"/>
    <n v="5"/>
    <n v="0"/>
    <n v="0"/>
    <n v="0"/>
    <s v="ZLIN"/>
    <n v="5"/>
    <n v="0"/>
    <n v="0"/>
    <n v="0"/>
    <m/>
    <m/>
    <m/>
  </r>
  <r>
    <s v="120604004669-0"/>
    <x v="30"/>
    <n v="334302"/>
    <s v="SCANNER PARA CODIGO DE BARRAS"/>
    <s v="17.12.2019"/>
    <n v="204533.16"/>
    <n v="20453.320000000007"/>
    <s v="ZLIN"/>
    <n v="5"/>
    <n v="0"/>
    <n v="0"/>
    <n v="0"/>
    <s v="ZLIN"/>
    <n v="5"/>
    <n v="0"/>
    <n v="0"/>
    <n v="0"/>
    <m/>
    <m/>
    <m/>
  </r>
  <r>
    <s v="120604004670-0"/>
    <x v="30"/>
    <n v="334302"/>
    <s v="SCANNER PARA CODIGO DE BARRAS"/>
    <s v="17.12.2019"/>
    <n v="204533.16"/>
    <n v="20453.320000000007"/>
    <s v="ZLIN"/>
    <n v="5"/>
    <n v="0"/>
    <n v="0"/>
    <n v="0"/>
    <s v="ZLIN"/>
    <n v="5"/>
    <n v="0"/>
    <n v="0"/>
    <n v="0"/>
    <m/>
    <m/>
    <m/>
  </r>
  <r>
    <s v="120604004671-0"/>
    <x v="30"/>
    <n v="342401"/>
    <s v="UPS"/>
    <s v="17.12.2019"/>
    <n v="763211.38"/>
    <n v="76321.140000000014"/>
    <s v="ZLIN"/>
    <n v="5"/>
    <n v="0"/>
    <n v="0"/>
    <n v="0"/>
    <s v="ZLIN"/>
    <n v="5"/>
    <n v="0"/>
    <n v="0"/>
    <n v="0"/>
    <m/>
    <m/>
    <m/>
  </r>
  <r>
    <s v="120604004672-0"/>
    <x v="30"/>
    <n v="342502"/>
    <s v="IPAD"/>
    <s v="16.01.2020"/>
    <n v="448655.63"/>
    <n v="37387.97000000003"/>
    <s v="ZLIN"/>
    <n v="5"/>
    <n v="0"/>
    <n v="0"/>
    <n v="0"/>
    <s v="ZLIN"/>
    <n v="5"/>
    <n v="0"/>
    <n v="0"/>
    <n v="0"/>
    <m/>
    <m/>
    <m/>
  </r>
  <r>
    <s v="120604004673-0"/>
    <x v="30"/>
    <n v="341102"/>
    <s v="IPAD"/>
    <s v="16.01.2020"/>
    <n v="448655.63"/>
    <n v="37387.97000000003"/>
    <s v="ZLIN"/>
    <n v="5"/>
    <n v="0"/>
    <n v="0"/>
    <n v="0"/>
    <s v="ZLIN"/>
    <n v="5"/>
    <n v="0"/>
    <n v="0"/>
    <n v="0"/>
    <m/>
    <m/>
    <m/>
  </r>
  <r>
    <s v="120604004674-0"/>
    <x v="30"/>
    <n v="342508"/>
    <s v="UPS"/>
    <s v="22.01.2020"/>
    <n v="514842.71"/>
    <n v="42903.56"/>
    <s v="ZLIN"/>
    <n v="5"/>
    <n v="0"/>
    <n v="0"/>
    <n v="0"/>
    <s v="ZLIN"/>
    <n v="5"/>
    <n v="0"/>
    <n v="0"/>
    <n v="0"/>
    <m/>
    <m/>
    <m/>
  </r>
  <r>
    <s v="120604004675-0"/>
    <x v="30"/>
    <n v="335203"/>
    <s v="Impresora Fija Para Etiquetas de Activo"/>
    <s v="05.02.2020"/>
    <n v="892700"/>
    <n v="59513.329999999958"/>
    <s v="ZLIN"/>
    <n v="5"/>
    <n v="0"/>
    <n v="0"/>
    <n v="0"/>
    <s v="ZLIN"/>
    <n v="5"/>
    <n v="0"/>
    <n v="0"/>
    <n v="0"/>
    <m/>
    <m/>
    <m/>
  </r>
  <r>
    <s v="120604004676-0"/>
    <x v="30"/>
    <n v="335203"/>
    <s v="IMPRESORA PORTATIL"/>
    <s v="24.06.2020"/>
    <n v="501624.33"/>
    <n v="0"/>
    <s v="ZLIN"/>
    <n v="5"/>
    <n v="0"/>
    <n v="0"/>
    <n v="0"/>
    <s v="ZLIN"/>
    <n v="5"/>
    <n v="0"/>
    <n v="0"/>
    <n v="0"/>
    <m/>
    <m/>
    <m/>
  </r>
  <r>
    <s v="120604004677-0"/>
    <x v="30"/>
    <n v="335203"/>
    <s v="IMPRESORA PORTATIL"/>
    <s v="24.06.2020"/>
    <n v="501624.3"/>
    <n v="0"/>
    <s v="ZLIN"/>
    <n v="5"/>
    <n v="0"/>
    <n v="0"/>
    <n v="0"/>
    <s v="ZLIN"/>
    <n v="5"/>
    <n v="0"/>
    <n v="0"/>
    <n v="0"/>
    <m/>
    <m/>
    <m/>
  </r>
  <r>
    <s v="120604004678-0"/>
    <x v="30"/>
    <n v="333201"/>
    <s v="MONITOR"/>
    <s v="07.02.2020"/>
    <n v="297001.52"/>
    <n v="19800.100000000035"/>
    <s v="ZLIN"/>
    <n v="5"/>
    <n v="0"/>
    <n v="0"/>
    <n v="0"/>
    <s v="ZLIN"/>
    <n v="5"/>
    <n v="0"/>
    <n v="0"/>
    <n v="0"/>
    <m/>
    <m/>
    <m/>
  </r>
  <r>
    <s v="120604004679-0"/>
    <x v="30"/>
    <n v="335301"/>
    <s v="SERVIDOR VIDEOXPERT CORE MEDIA GATEWAY"/>
    <s v="30.04.2020"/>
    <n v="3550778.87"/>
    <n v="201694.16999999993"/>
    <s v="ZLIN"/>
    <n v="10"/>
    <n v="0"/>
    <n v="0"/>
    <n v="0"/>
    <s v="ZLIN"/>
    <n v="10"/>
    <n v="0"/>
    <n v="0"/>
    <n v="0"/>
    <m/>
    <m/>
    <m/>
  </r>
  <r>
    <s v="120604004680-0"/>
    <x v="30"/>
    <n v="335301"/>
    <s v="SERVIDOR VIDEOXPERT CORE MEDIA GATEWAY"/>
    <s v="30.04.2020"/>
    <n v="3550778.87"/>
    <n v="201694.16999999993"/>
    <s v="ZLIN"/>
    <n v="10"/>
    <n v="0"/>
    <n v="0"/>
    <n v="0"/>
    <s v="ZLIN"/>
    <n v="10"/>
    <n v="0"/>
    <n v="0"/>
    <n v="0"/>
    <m/>
    <m/>
    <m/>
  </r>
  <r>
    <s v="120604004681-0"/>
    <x v="30"/>
    <n v="213201"/>
    <s v="SERVIDOR VIDEOXPERT CORE MEDIA GATEWAY"/>
    <s v="30.04.2020"/>
    <n v="3550778.87"/>
    <n v="201694.16999999993"/>
    <s v="ZLIN"/>
    <n v="10"/>
    <n v="0"/>
    <n v="0"/>
    <n v="0"/>
    <s v="ZLIN"/>
    <n v="10"/>
    <n v="0"/>
    <n v="0"/>
    <n v="0"/>
    <m/>
    <m/>
    <m/>
  </r>
  <r>
    <s v="120604004682-0"/>
    <x v="30"/>
    <n v="213201"/>
    <s v="SERVIDOR VIDEOXPERT CORE MEDIA GATEWAY"/>
    <s v="30.04.2020"/>
    <n v="3550778.87"/>
    <n v="201694.16999999993"/>
    <s v="ZLIN"/>
    <n v="10"/>
    <n v="0"/>
    <n v="0"/>
    <n v="0"/>
    <s v="ZLIN"/>
    <n v="10"/>
    <n v="0"/>
    <n v="0"/>
    <n v="0"/>
    <m/>
    <m/>
    <m/>
  </r>
  <r>
    <s v="120604004683-0"/>
    <x v="30"/>
    <n v="335301"/>
    <s v="SERVIDOR VIDEOEXPERT STORAGE 96 TB"/>
    <s v="30.04.2020"/>
    <n v="26225665.600000001"/>
    <n v="1508649.4400000013"/>
    <s v="ZLIN"/>
    <n v="10"/>
    <n v="0"/>
    <n v="0"/>
    <n v="0"/>
    <s v="ZLIN"/>
    <n v="10"/>
    <n v="0"/>
    <n v="0"/>
    <n v="0"/>
    <m/>
    <m/>
    <m/>
  </r>
  <r>
    <s v="120604004684-0"/>
    <x v="30"/>
    <n v="335301"/>
    <s v="SERVIDOR VIDEOEXPERT STORAGE 96 TB"/>
    <s v="30.04.2020"/>
    <n v="26225665.600000001"/>
    <n v="1508649.4400000013"/>
    <s v="ZLIN"/>
    <n v="10"/>
    <n v="0"/>
    <n v="0"/>
    <n v="0"/>
    <s v="ZLIN"/>
    <n v="10"/>
    <n v="0"/>
    <n v="0"/>
    <n v="0"/>
    <m/>
    <m/>
    <m/>
  </r>
  <r>
    <s v="120604004685-0"/>
    <x v="30"/>
    <n v="213201"/>
    <s v="SERVIDOR VIDEOEXPERT STORAGE 96 TB"/>
    <s v="30.04.2020"/>
    <n v="26225665.600000001"/>
    <n v="1508649.4400000013"/>
    <s v="ZLIN"/>
    <n v="10"/>
    <n v="0"/>
    <n v="0"/>
    <n v="0"/>
    <s v="ZLIN"/>
    <n v="10"/>
    <n v="0"/>
    <n v="0"/>
    <n v="0"/>
    <m/>
    <m/>
    <m/>
  </r>
  <r>
    <s v="120604004686-0"/>
    <x v="30"/>
    <n v="335301"/>
    <s v="SERVIDOR VIDEOEXPERT STORAGE 96 TB"/>
    <s v="30.04.2020"/>
    <n v="26225665.600000001"/>
    <n v="1508649.4400000013"/>
    <s v="ZLIN"/>
    <n v="10"/>
    <n v="0"/>
    <n v="0"/>
    <n v="0"/>
    <s v="ZLIN"/>
    <n v="10"/>
    <n v="0"/>
    <n v="0"/>
    <n v="0"/>
    <m/>
    <m/>
    <m/>
  </r>
  <r>
    <s v="120604004687-0"/>
    <x v="30"/>
    <n v="335301"/>
    <s v="SERVIDOR VIDEOEXPERT STORAGE 96 TB"/>
    <s v="30.04.2020"/>
    <n v="26225665.600000001"/>
    <n v="1508649.450000003"/>
    <s v="ZLIN"/>
    <n v="10"/>
    <n v="0"/>
    <n v="0"/>
    <n v="0"/>
    <s v="ZLIN"/>
    <n v="10"/>
    <n v="0"/>
    <n v="0"/>
    <n v="0"/>
    <m/>
    <m/>
    <m/>
  </r>
  <r>
    <s v="120604004688-0"/>
    <x v="30"/>
    <n v="213201"/>
    <s v="SERVIDOR VIDEOEXPERT STORAGE 96 TB"/>
    <s v="30.04.2020"/>
    <n v="26225665.600000001"/>
    <n v="1508649.4400000013"/>
    <s v="ZLIN"/>
    <n v="10"/>
    <n v="0"/>
    <n v="0"/>
    <n v="0"/>
    <s v="ZLIN"/>
    <n v="10"/>
    <n v="0"/>
    <n v="0"/>
    <n v="0"/>
    <m/>
    <m/>
    <m/>
  </r>
  <r>
    <s v="120604004689-0"/>
    <x v="30"/>
    <n v="213201"/>
    <s v="SERVIDOR VIDEOEXPERT STORAGE 96 TB"/>
    <s v="30.04.2020"/>
    <n v="26225665.600000001"/>
    <n v="1508649.4600000009"/>
    <s v="ZLIN"/>
    <n v="10"/>
    <n v="0"/>
    <n v="0"/>
    <n v="0"/>
    <s v="ZLIN"/>
    <n v="10"/>
    <n v="0"/>
    <n v="0"/>
    <n v="0"/>
    <m/>
    <m/>
    <m/>
  </r>
  <r>
    <s v="120604004690-0"/>
    <x v="30"/>
    <n v="335301"/>
    <s v="SERVIDOR  VIDEOXPERT DECODER"/>
    <s v="30.04.2020"/>
    <n v="1396823.49"/>
    <n v="77542.570000000065"/>
    <s v="ZLIN"/>
    <n v="10"/>
    <n v="0"/>
    <n v="0"/>
    <n v="0"/>
    <s v="ZLIN"/>
    <n v="10"/>
    <n v="0"/>
    <n v="0"/>
    <n v="0"/>
    <m/>
    <m/>
    <m/>
  </r>
  <r>
    <s v="120604004691-0"/>
    <x v="30"/>
    <n v="335301"/>
    <s v="SERVIDOR  VIDEOXPERT DECODER"/>
    <s v="30.04.2020"/>
    <n v="1396823.49"/>
    <n v="77542.570000000065"/>
    <s v="ZLIN"/>
    <n v="10"/>
    <n v="0"/>
    <n v="0"/>
    <n v="0"/>
    <s v="ZLIN"/>
    <n v="10"/>
    <n v="0"/>
    <n v="0"/>
    <n v="0"/>
    <m/>
    <m/>
    <m/>
  </r>
  <r>
    <s v="120604004692-0"/>
    <x v="30"/>
    <n v="335301"/>
    <s v="SERVIDOR  VIDEOXPERT DECODER"/>
    <s v="30.04.2020"/>
    <n v="1396823.49"/>
    <n v="77542.570000000065"/>
    <s v="ZLIN"/>
    <n v="10"/>
    <n v="0"/>
    <n v="0"/>
    <n v="0"/>
    <s v="ZLIN"/>
    <n v="10"/>
    <n v="0"/>
    <n v="0"/>
    <n v="0"/>
    <m/>
    <m/>
    <m/>
  </r>
  <r>
    <s v="120604004693-0"/>
    <x v="30"/>
    <n v="335301"/>
    <s v="SERVIDOR  VIDEOXPERT DECODER"/>
    <s v="30.04.2020"/>
    <n v="1396823.49"/>
    <n v="77542.560000000056"/>
    <s v="ZLIN"/>
    <n v="10"/>
    <n v="0"/>
    <n v="0"/>
    <n v="0"/>
    <s v="ZLIN"/>
    <n v="10"/>
    <n v="0"/>
    <n v="0"/>
    <n v="0"/>
    <m/>
    <m/>
    <m/>
  </r>
  <r>
    <s v="120604004694-0"/>
    <x v="30"/>
    <n v="335301"/>
    <s v="SERVIDOR  VIDEOXPERT DECODER"/>
    <s v="30.04.2020"/>
    <n v="1396823.49"/>
    <n v="77542.570000000065"/>
    <s v="ZLIN"/>
    <n v="10"/>
    <n v="0"/>
    <n v="0"/>
    <n v="0"/>
    <s v="ZLIN"/>
    <n v="10"/>
    <n v="0"/>
    <n v="0"/>
    <n v="0"/>
    <m/>
    <m/>
    <m/>
  </r>
  <r>
    <s v="120604004695-0"/>
    <x v="30"/>
    <n v="335301"/>
    <s v="SERVIDOR VIDEOXPERT OPSCENTER"/>
    <s v="30.04.2020"/>
    <n v="2476133.23"/>
    <n v="139212.77000000002"/>
    <s v="ZLIN"/>
    <n v="10"/>
    <n v="0"/>
    <n v="0"/>
    <n v="0"/>
    <s v="ZLIN"/>
    <n v="10"/>
    <n v="0"/>
    <n v="0"/>
    <n v="0"/>
    <m/>
    <m/>
    <m/>
  </r>
  <r>
    <s v="120604004696-0"/>
    <x v="30"/>
    <n v="131100"/>
    <s v="IMPRESORA"/>
    <s v="27.02.2020"/>
    <n v="122995"/>
    <n v="8199.6699999999983"/>
    <s v="ZLIN"/>
    <n v="5"/>
    <n v="0"/>
    <n v="0"/>
    <n v="0"/>
    <s v="ZLIN"/>
    <n v="5"/>
    <n v="0"/>
    <n v="0"/>
    <n v="0"/>
    <m/>
    <m/>
    <m/>
  </r>
  <r>
    <s v="120604004697-0"/>
    <x v="30"/>
    <n v="335100"/>
    <s v="LECTOR DIGITAL DE CÉDULAS"/>
    <s v="10.03.2020"/>
    <n v="384676.85"/>
    <n v="19233.839999999967"/>
    <s v="ZLIN"/>
    <n v="5"/>
    <n v="0"/>
    <n v="0"/>
    <n v="0"/>
    <s v="ZLIN"/>
    <n v="5"/>
    <n v="0"/>
    <n v="0"/>
    <n v="0"/>
    <m/>
    <m/>
    <m/>
  </r>
  <r>
    <s v="120604004794-0"/>
    <x v="30"/>
    <n v="335100"/>
    <s v="MONITOR"/>
    <s v="12.03.2020"/>
    <n v="155000.01"/>
    <n v="7750"/>
    <s v="ZLIN"/>
    <n v="5"/>
    <n v="0"/>
    <n v="0"/>
    <n v="0"/>
    <s v="ZLIN"/>
    <n v="5"/>
    <n v="0"/>
    <n v="0"/>
    <n v="0"/>
    <m/>
    <m/>
    <m/>
  </r>
  <r>
    <s v="120604004800-0"/>
    <x v="30"/>
    <n v="131100"/>
    <s v="COMPUTADORA PORTATIL"/>
    <s v="02.04.2020"/>
    <n v="2328975.29"/>
    <n v="77632.510000000242"/>
    <s v="ZLIN"/>
    <n v="5"/>
    <n v="0"/>
    <n v="0"/>
    <n v="0"/>
    <s v="ZLIN"/>
    <n v="5"/>
    <n v="0"/>
    <n v="0"/>
    <n v="0"/>
    <m/>
    <m/>
    <m/>
  </r>
  <r>
    <s v="120604004801-0"/>
    <x v="30"/>
    <n v="341102"/>
    <s v="COMPUTADORA PORTATIL"/>
    <s v="03.04.2020"/>
    <n v="863192.66"/>
    <n v="28773.090000000084"/>
    <s v="ZLIN"/>
    <n v="5"/>
    <n v="0"/>
    <n v="0"/>
    <n v="0"/>
    <s v="ZLIN"/>
    <n v="5"/>
    <n v="0"/>
    <n v="0"/>
    <n v="0"/>
    <m/>
    <m/>
    <m/>
  </r>
  <r>
    <s v="120604004802-0"/>
    <x v="30"/>
    <n v="322201"/>
    <s v="IMPRESORA"/>
    <s v="25.05.2020"/>
    <n v="162000"/>
    <n v="2700"/>
    <s v="ZLIN"/>
    <n v="5"/>
    <n v="0"/>
    <n v="0"/>
    <n v="0"/>
    <s v="ZLIN"/>
    <n v="5"/>
    <n v="0"/>
    <n v="0"/>
    <n v="0"/>
    <m/>
    <m/>
    <m/>
  </r>
  <r>
    <s v="120604004803-0"/>
    <x v="30"/>
    <n v="322201"/>
    <s v="IMPRESORA"/>
    <s v="25.05.2020"/>
    <n v="162000"/>
    <n v="2700"/>
    <s v="ZLIN"/>
    <n v="5"/>
    <n v="0"/>
    <n v="0"/>
    <n v="0"/>
    <s v="ZLIN"/>
    <n v="5"/>
    <n v="0"/>
    <n v="0"/>
    <n v="0"/>
    <m/>
    <m/>
    <m/>
  </r>
  <r>
    <s v="120604004804-0"/>
    <x v="30"/>
    <n v="341102"/>
    <s v="IMPRESORA"/>
    <s v="08.05.2020"/>
    <n v="503980"/>
    <n v="8399.6699999999837"/>
    <s v="ZLIN"/>
    <n v="5"/>
    <n v="0"/>
    <n v="0"/>
    <n v="0"/>
    <s v="ZLIN"/>
    <n v="5"/>
    <n v="0"/>
    <n v="0"/>
    <n v="0"/>
    <m/>
    <m/>
    <m/>
  </r>
  <r>
    <s v="120604004805-0"/>
    <x v="30"/>
    <n v="341102"/>
    <s v="IMPRESORA"/>
    <s v="08.05.2020"/>
    <n v="503980"/>
    <n v="8399.6699999999837"/>
    <s v="ZLIN"/>
    <n v="5"/>
    <n v="0"/>
    <n v="0"/>
    <n v="0"/>
    <s v="ZLIN"/>
    <n v="5"/>
    <n v="0"/>
    <n v="0"/>
    <n v="0"/>
    <m/>
    <m/>
    <m/>
  </r>
  <r>
    <s v="120604004899-0"/>
    <x v="30"/>
    <n v="213100"/>
    <s v="IPAD"/>
    <s v="18.06.2020"/>
    <n v="960527.83"/>
    <n v="0"/>
    <s v="ZLIN"/>
    <n v="5"/>
    <n v="0"/>
    <n v="0"/>
    <n v="0"/>
    <s v="ZLIN"/>
    <n v="5"/>
    <n v="0"/>
    <n v="0"/>
    <n v="0"/>
    <m/>
    <m/>
    <m/>
  </r>
  <r>
    <s v="120604004900-0"/>
    <x v="30"/>
    <n v="211100"/>
    <s v="IPAD"/>
    <s v="18.06.2020"/>
    <n v="960527.82"/>
    <n v="0"/>
    <s v="ZLIN"/>
    <n v="5"/>
    <n v="0"/>
    <n v="0"/>
    <n v="0"/>
    <s v="ZLIN"/>
    <n v="5"/>
    <n v="0"/>
    <n v="0"/>
    <n v="0"/>
    <m/>
    <m/>
    <m/>
  </r>
  <r>
    <s v="120604004901-0"/>
    <x v="30"/>
    <n v="213100"/>
    <s v="SMART KEYBOARD PARA IPAD"/>
    <s v="18.06.2020"/>
    <n v="173647.68"/>
    <n v="0"/>
    <s v="ZLIN"/>
    <n v="5"/>
    <n v="0"/>
    <n v="0"/>
    <n v="0"/>
    <s v="ZLIN"/>
    <n v="5"/>
    <n v="0"/>
    <n v="0"/>
    <n v="0"/>
    <m/>
    <m/>
    <m/>
  </r>
  <r>
    <s v="120604004902-0"/>
    <x v="30"/>
    <n v="211100"/>
    <s v="SMART KEYBOARD PARA IPAD"/>
    <s v="18.06.2020"/>
    <n v="173647.68"/>
    <n v="0"/>
    <s v="ZLIN"/>
    <n v="5"/>
    <n v="0"/>
    <n v="0"/>
    <n v="0"/>
    <s v="ZLIN"/>
    <n v="5"/>
    <n v="0"/>
    <n v="0"/>
    <n v="0"/>
    <m/>
    <m/>
    <m/>
  </r>
  <r>
    <s v="120604004903-0"/>
    <x v="30"/>
    <n v="213100"/>
    <s v="LAPICERO PARA IPAD"/>
    <s v="18.06.2020"/>
    <n v="118355.09"/>
    <n v="0"/>
    <s v="ZLIN"/>
    <n v="5"/>
    <n v="0"/>
    <n v="0"/>
    <n v="0"/>
    <s v="ZLIN"/>
    <n v="5"/>
    <n v="0"/>
    <n v="0"/>
    <n v="0"/>
    <m/>
    <m/>
    <m/>
  </r>
  <r>
    <s v="120604004904-0"/>
    <x v="30"/>
    <n v="211100"/>
    <s v="LAPICERO PARA IPAD"/>
    <s v="18.06.2020"/>
    <n v="118349.3"/>
    <n v="0"/>
    <s v="ZLIN"/>
    <n v="5"/>
    <n v="0"/>
    <n v="0"/>
    <n v="0"/>
    <s v="ZLIN"/>
    <n v="5"/>
    <n v="0"/>
    <n v="0"/>
    <n v="0"/>
    <m/>
    <m/>
    <m/>
  </r>
  <r>
    <s v="120604004905-0"/>
    <x v="30"/>
    <n v="213100"/>
    <s v="SMART KEYBOARD PARA IPAD"/>
    <s v="18.06.2020"/>
    <n v="138376.22"/>
    <n v="0"/>
    <s v="ZLIN"/>
    <n v="5"/>
    <n v="0"/>
    <n v="0"/>
    <n v="0"/>
    <s v="ZLIN"/>
    <n v="5"/>
    <n v="0"/>
    <n v="0"/>
    <n v="0"/>
    <m/>
    <m/>
    <m/>
  </r>
  <r>
    <s v="120605000000-0"/>
    <x v="31"/>
    <n v="133501"/>
    <s v="Máquina extractora de aceite de semillas oleagin"/>
    <s v="12.01.2010"/>
    <n v="6440614.1100000003"/>
    <n v="6440614.1100000003"/>
    <s v="ZLIN"/>
    <n v="10"/>
    <n v="0"/>
    <n v="304641.05"/>
    <n v="304641.05"/>
    <s v="ZLIN"/>
    <n v="10"/>
    <n v="0"/>
    <n v="0"/>
    <n v="0"/>
    <m/>
    <m/>
    <m/>
  </r>
  <r>
    <s v="120605000001-0"/>
    <x v="31"/>
    <n v="133501"/>
    <s v="MEDIDOR DE MULTIPARAMETROS"/>
    <s v="01.03.2010"/>
    <n v="1034173.18"/>
    <n v="808471.87000000011"/>
    <s v="ZLIN"/>
    <n v="15"/>
    <n v="0"/>
    <n v="48916.39"/>
    <n v="48916.39"/>
    <s v="ZLIN"/>
    <n v="10"/>
    <n v="0"/>
    <n v="0"/>
    <n v="0"/>
    <m/>
    <m/>
    <m/>
  </r>
  <r>
    <s v="120605000002-0"/>
    <x v="31"/>
    <n v="133501"/>
    <s v="BOMBA PRUEBAS PRODUCCION BIOCOMBUSTIBLE"/>
    <s v="01.03.2010"/>
    <n v="1687778.4"/>
    <n v="1687778.4"/>
    <s v="ZLIN"/>
    <n v="10"/>
    <n v="0"/>
    <n v="79831.92"/>
    <n v="79831.92"/>
    <s v="ZLIN"/>
    <n v="10"/>
    <n v="0"/>
    <n v="0"/>
    <n v="0"/>
    <m/>
    <m/>
    <m/>
  </r>
  <r>
    <s v="120605000044-0"/>
    <x v="31"/>
    <n v="214501"/>
    <s v="SISTEMA EXTRACCION GASES DE COMBUSTION"/>
    <s v="13.10.2010"/>
    <n v="4841907.84"/>
    <n v="4680510.91"/>
    <s v="ZLIN"/>
    <n v="10"/>
    <n v="0"/>
    <n v="229022.24"/>
    <n v="221459.50999999998"/>
    <s v="ZLIN"/>
    <n v="10"/>
    <n v="0"/>
    <n v="0"/>
    <n v="0"/>
    <m/>
    <m/>
    <m/>
  </r>
  <r>
    <s v="120605000045-0"/>
    <x v="31"/>
    <n v="321100"/>
    <s v="EQUIPO DETERMINACIÓN PUNTO DE CONGELACIÓN DE COM"/>
    <s v="16.05.2011"/>
    <n v="25464621.84"/>
    <n v="17630006.530000001"/>
    <s v="ZLIN"/>
    <n v="15"/>
    <n v="0"/>
    <n v="0"/>
    <n v="0"/>
    <s v="ZLIN"/>
    <n v="10"/>
    <n v="0"/>
    <n v="0"/>
    <n v="0"/>
    <m/>
    <m/>
    <m/>
  </r>
  <r>
    <s v="120605000047-0"/>
    <x v="31"/>
    <n v="214501"/>
    <s v="CONUNTO SUPLIDORAS DE PODER CON GABINETE, INTERR"/>
    <s v="26.01.2011"/>
    <n v="10430169.189999999"/>
    <n v="9821742.6600000001"/>
    <s v="ZLIN"/>
    <n v="10"/>
    <n v="0"/>
    <n v="0"/>
    <n v="0"/>
    <s v="ZLIN"/>
    <n v="10"/>
    <n v="0"/>
    <n v="0"/>
    <n v="0"/>
    <m/>
    <m/>
    <m/>
  </r>
  <r>
    <s v="120605000048-0"/>
    <x v="31"/>
    <n v="214501"/>
    <s v="CONUNTO SUPLIDORAS DE PODER CON GABINETE, INTERR"/>
    <s v="26.01.2011"/>
    <n v="10430169.189999999"/>
    <n v="9821742.6600000001"/>
    <s v="ZLIN"/>
    <n v="10"/>
    <n v="0"/>
    <n v="0"/>
    <n v="0"/>
    <s v="ZLIN"/>
    <n v="10"/>
    <n v="0"/>
    <n v="0"/>
    <n v="0"/>
    <m/>
    <m/>
    <m/>
  </r>
  <r>
    <s v="120605000049-0"/>
    <x v="31"/>
    <n v="214501"/>
    <s v="CONUNTO SUPLIDORAS DE PODER CON GABINETE, INTERR"/>
    <s v="26.01.2011"/>
    <n v="18950492.920000002"/>
    <n v="17845047.5"/>
    <s v="ZLIN"/>
    <n v="10"/>
    <n v="0"/>
    <n v="0"/>
    <n v="0"/>
    <s v="ZLIN"/>
    <n v="10"/>
    <n v="0"/>
    <n v="0"/>
    <n v="0"/>
    <m/>
    <m/>
    <m/>
  </r>
  <r>
    <s v="120605000050-0"/>
    <x v="31"/>
    <n v="214501"/>
    <s v="CONJUNTO DE GABINETES CON INTERRUPTORES"/>
    <s v="26.01.2011"/>
    <n v="1844079.04"/>
    <n v="1736507.76"/>
    <s v="ZLIN"/>
    <n v="10"/>
    <n v="0"/>
    <n v="0"/>
    <n v="0"/>
    <s v="ZLIN"/>
    <n v="10"/>
    <n v="0"/>
    <n v="0"/>
    <n v="0"/>
    <m/>
    <m/>
    <m/>
  </r>
  <r>
    <s v="120605000051-0"/>
    <x v="31"/>
    <n v="214501"/>
    <s v="CONJUNTO DE GABINETES CON INTERRUPTORES"/>
    <s v="26.01.2011"/>
    <n v="1546695.5"/>
    <n v="1456471.6"/>
    <s v="ZLIN"/>
    <n v="10"/>
    <n v="0"/>
    <n v="0"/>
    <n v="0"/>
    <s v="ZLIN"/>
    <n v="10"/>
    <n v="0"/>
    <n v="0"/>
    <n v="0"/>
    <m/>
    <m/>
    <m/>
  </r>
  <r>
    <s v="120605000052-0"/>
    <x v="31"/>
    <n v="214100"/>
    <s v="EQUIPO PARA ESTABILIDAD TERMICA (EQUIPO JFTDT)"/>
    <s v="24.02.2011"/>
    <n v="62608177.079999998"/>
    <n v="58434298.609999999"/>
    <s v="ZLIN"/>
    <n v="10"/>
    <n v="0"/>
    <n v="0"/>
    <n v="0"/>
    <s v="ZLIN"/>
    <n v="10"/>
    <n v="0"/>
    <n v="0"/>
    <n v="0"/>
    <m/>
    <m/>
    <m/>
  </r>
  <r>
    <s v="120605000053-0"/>
    <x v="31"/>
    <n v="214501"/>
    <s v="EQUIPO PARA ESTABILIDAD TERMICA (EQUIPO JFTDT)"/>
    <s v="24.02.2011"/>
    <n v="62608177.079999998"/>
    <n v="58434298.609999999"/>
    <s v="ZLIN"/>
    <n v="10"/>
    <n v="0"/>
    <n v="0"/>
    <n v="0"/>
    <s v="ZLIN"/>
    <n v="10"/>
    <n v="0"/>
    <n v="0"/>
    <n v="0"/>
    <m/>
    <m/>
    <m/>
  </r>
  <r>
    <s v="120605000054-0"/>
    <x v="31"/>
    <n v="214501"/>
    <s v="POTENCIOMETRO AUTOMATICO"/>
    <s v="01.02.2011"/>
    <n v="11014125"/>
    <n v="7842297.7400000002"/>
    <s v="ZLIN"/>
    <n v="15"/>
    <n v="0"/>
    <n v="0"/>
    <n v="0"/>
    <s v="ZLIN"/>
    <n v="10"/>
    <n v="0"/>
    <n v="0"/>
    <n v="0"/>
    <m/>
    <m/>
    <m/>
  </r>
  <r>
    <s v="120605000055-0"/>
    <x v="31"/>
    <n v="214501"/>
    <s v="SISTEMA DE SUCCION DE CAPILLAS DE GASES"/>
    <s v="13.10.2010"/>
    <n v="2885581.44"/>
    <n v="2789395.39"/>
    <s v="ZLIN"/>
    <n v="10"/>
    <n v="0"/>
    <n v="136488"/>
    <n v="131980.92000000001"/>
    <s v="ZLIN"/>
    <n v="10"/>
    <n v="0"/>
    <n v="0"/>
    <n v="0"/>
    <m/>
    <m/>
    <m/>
  </r>
  <r>
    <s v="120605000056-0"/>
    <x v="31"/>
    <n v="214501"/>
    <s v="BALANZA GRANATARIA ELECTRONICA"/>
    <s v="03.11.2010"/>
    <n v="1554102.1"/>
    <n v="1136736.4400000002"/>
    <s v="ZLIN"/>
    <n v="15"/>
    <n v="0"/>
    <n v="73509.03"/>
    <n v="70474.52"/>
    <s v="ZLIN"/>
    <n v="10"/>
    <n v="0"/>
    <n v="0"/>
    <n v="0"/>
    <m/>
    <m/>
    <m/>
  </r>
  <r>
    <s v="120605000058-0"/>
    <x v="31"/>
    <n v="214401"/>
    <s v="BAÑO DE AIRE"/>
    <s v="17.01.2011"/>
    <n v="82500"/>
    <n v="77687.5"/>
    <s v="ZLIN"/>
    <n v="10"/>
    <n v="0"/>
    <n v="0"/>
    <n v="0"/>
    <s v="ZLIN"/>
    <n v="10"/>
    <n v="0"/>
    <n v="0"/>
    <n v="0"/>
    <m/>
    <m/>
    <m/>
  </r>
  <r>
    <s v="120605000059-0"/>
    <x v="31"/>
    <n v="214401"/>
    <s v="BAÑO DE AIRE"/>
    <s v="17.01.2011"/>
    <n v="82500"/>
    <n v="77687.5"/>
    <s v="ZLIN"/>
    <n v="10"/>
    <n v="0"/>
    <n v="0"/>
    <n v="0"/>
    <s v="ZLIN"/>
    <n v="10"/>
    <n v="0"/>
    <n v="0"/>
    <n v="0"/>
    <m/>
    <m/>
    <m/>
  </r>
  <r>
    <s v="120605000060-0"/>
    <x v="31"/>
    <n v="214401"/>
    <s v="EQUIPO DE RAYOS X PARA DETERMINACION DE AZUFRE S"/>
    <s v="01.11.2011"/>
    <n v="33861159.920000002"/>
    <n v="29064162.260000002"/>
    <s v="ZLIN"/>
    <n v="10"/>
    <n v="0"/>
    <n v="0"/>
    <n v="0"/>
    <s v="ZLIN"/>
    <n v="10"/>
    <n v="0"/>
    <n v="0"/>
    <n v="0"/>
    <m/>
    <m/>
    <m/>
  </r>
  <r>
    <s v="120605000061-0"/>
    <x v="31"/>
    <n v="214501"/>
    <s v="DESTILADOR MANUAL"/>
    <s v="26.09.2011"/>
    <n v="3350735.54"/>
    <n v="1974540.58"/>
    <s v="ZLIN"/>
    <n v="20"/>
    <n v="0"/>
    <n v="0"/>
    <n v="0"/>
    <s v="ZLIN"/>
    <n v="10"/>
    <n v="0"/>
    <n v="0"/>
    <n v="0"/>
    <m/>
    <m/>
    <m/>
  </r>
  <r>
    <s v="120605000062-0"/>
    <x v="31"/>
    <n v="214501"/>
    <s v="DESTILADOR MANUAL"/>
    <s v="26.09.2011"/>
    <n v="3350735.54"/>
    <n v="1974540.58"/>
    <s v="ZLIN"/>
    <n v="20"/>
    <n v="0"/>
    <n v="0"/>
    <n v="0"/>
    <s v="ZLIN"/>
    <n v="10"/>
    <n v="0"/>
    <n v="0"/>
    <n v="0"/>
    <m/>
    <m/>
    <m/>
  </r>
  <r>
    <s v="120605000064-0"/>
    <x v="31"/>
    <n v="214401"/>
    <s v="BAÑO PARA VISCOSIDAD"/>
    <s v="01.12.2011"/>
    <n v="7491254.54"/>
    <n v="6367566.3600000003"/>
    <s v="ZLIN"/>
    <n v="10"/>
    <n v="0"/>
    <n v="0"/>
    <n v="0"/>
    <s v="ZLIN"/>
    <n v="10"/>
    <n v="0"/>
    <n v="0"/>
    <n v="0"/>
    <m/>
    <m/>
    <m/>
  </r>
  <r>
    <s v="120605000065-0"/>
    <x v="31"/>
    <n v="214401"/>
    <s v="CENTRIFUGA PARA ACEITE COMBUSTIBLES"/>
    <s v="01.12.2011"/>
    <n v="7538074.8899999997"/>
    <n v="6407363.6600000001"/>
    <s v="ZLIN"/>
    <n v="10"/>
    <n v="0"/>
    <n v="0"/>
    <n v="0"/>
    <s v="ZLIN"/>
    <n v="10"/>
    <n v="0"/>
    <n v="0"/>
    <n v="0"/>
    <m/>
    <m/>
    <m/>
  </r>
  <r>
    <s v="120605000066-0"/>
    <x v="31"/>
    <n v="214405"/>
    <s v="EQUIPO PARA PUNTO DE FLUIDEZ Y DE GOTEO AUTOMATI"/>
    <s v="07.12.2011"/>
    <n v="17823793.329999998"/>
    <n v="11492248.659999998"/>
    <s v="ZLIN"/>
    <n v="15"/>
    <n v="0"/>
    <n v="0"/>
    <n v="0"/>
    <s v="ZLIN"/>
    <n v="10"/>
    <n v="0"/>
    <n v="0"/>
    <n v="0"/>
    <m/>
    <m/>
    <m/>
  </r>
  <r>
    <s v="120605000067-0"/>
    <x v="31"/>
    <n v="214401"/>
    <s v="EQUIPO PARA ANÁLISIS AUTOMÁTICO DE MICRO CARBÓN"/>
    <s v="07.12.2011"/>
    <n v="7797589.3499999996"/>
    <n v="5020789.709999999"/>
    <s v="ZLIN"/>
    <n v="15"/>
    <n v="0"/>
    <n v="0"/>
    <n v="0"/>
    <s v="ZLIN"/>
    <n v="10"/>
    <n v="0"/>
    <n v="0"/>
    <n v="0"/>
    <m/>
    <m/>
    <m/>
  </r>
  <r>
    <s v="120605000068-0"/>
    <x v="31"/>
    <n v="214100"/>
    <s v="GABINETE METALICO"/>
    <s v="29.07.2011"/>
    <n v="944598.15"/>
    <n v="842266.69000000006"/>
    <s v="ZLIN"/>
    <n v="10"/>
    <n v="0"/>
    <n v="0"/>
    <n v="0"/>
    <s v="ZLIN"/>
    <n v="10"/>
    <n v="0"/>
    <n v="0"/>
    <n v="0"/>
    <m/>
    <m/>
    <m/>
  </r>
  <r>
    <s v="120605000069-0"/>
    <x v="31"/>
    <n v="214100"/>
    <s v="GABINETE METALICO"/>
    <s v="29.07.2011"/>
    <n v="944598.15"/>
    <n v="842266.69000000006"/>
    <s v="ZLIN"/>
    <n v="10"/>
    <n v="0"/>
    <n v="0"/>
    <n v="0"/>
    <s v="ZLIN"/>
    <n v="10"/>
    <n v="0"/>
    <n v="0"/>
    <n v="0"/>
    <m/>
    <m/>
    <m/>
  </r>
  <r>
    <s v="120605000070-0"/>
    <x v="31"/>
    <n v="214100"/>
    <s v="GABINETE METALICO"/>
    <s v="29.07.2011"/>
    <n v="944598.15"/>
    <n v="842266.69000000006"/>
    <s v="ZLIN"/>
    <n v="10"/>
    <n v="0"/>
    <n v="0"/>
    <n v="0"/>
    <s v="ZLIN"/>
    <n v="10"/>
    <n v="0"/>
    <n v="0"/>
    <n v="0"/>
    <m/>
    <m/>
    <m/>
  </r>
  <r>
    <s v="120605000071-0"/>
    <x v="31"/>
    <n v="214100"/>
    <s v="GABINETE METALICO"/>
    <s v="29.07.2011"/>
    <n v="944598.15"/>
    <n v="842266.69000000006"/>
    <s v="ZLIN"/>
    <n v="10"/>
    <n v="0"/>
    <n v="0"/>
    <n v="0"/>
    <s v="ZLIN"/>
    <n v="10"/>
    <n v="0"/>
    <n v="0"/>
    <n v="0"/>
    <m/>
    <m/>
    <m/>
  </r>
  <r>
    <s v="120605000072-0"/>
    <x v="31"/>
    <n v="214100"/>
    <s v="GABINETE METALICO"/>
    <s v="29.07.2011"/>
    <n v="944598.15"/>
    <n v="842266.69000000006"/>
    <s v="ZLIN"/>
    <n v="10"/>
    <n v="0"/>
    <n v="0"/>
    <n v="0"/>
    <s v="ZLIN"/>
    <n v="10"/>
    <n v="0"/>
    <n v="0"/>
    <n v="0"/>
    <m/>
    <m/>
    <m/>
  </r>
  <r>
    <s v="120605000075-0"/>
    <x v="31"/>
    <n v="214501"/>
    <s v="Unidad Condensadora y Evaporadora para Laborator"/>
    <s v="01.01.2012"/>
    <n v="13931244.1"/>
    <n v="11725463.779999999"/>
    <s v="ZLIN"/>
    <n v="10"/>
    <n v="0"/>
    <n v="0"/>
    <n v="0"/>
    <s v="ZLIN"/>
    <n v="10"/>
    <n v="0"/>
    <n v="0"/>
    <n v="0"/>
    <m/>
    <m/>
    <m/>
  </r>
  <r>
    <s v="120605000076-0"/>
    <x v="31"/>
    <n v="214501"/>
    <s v="Unidad Condensadora y Evaporadora para Laborator"/>
    <s v="01.01.2012"/>
    <n v="13931244.1"/>
    <n v="11725463.779999999"/>
    <s v="ZLIN"/>
    <n v="10"/>
    <n v="0"/>
    <n v="0"/>
    <n v="0"/>
    <s v="ZLIN"/>
    <n v="10"/>
    <n v="0"/>
    <n v="0"/>
    <n v="0"/>
    <m/>
    <m/>
    <m/>
  </r>
  <r>
    <s v="120605000077-0"/>
    <x v="31"/>
    <n v="214501"/>
    <s v="Unidad Condensadora y Evaporadora para Laborator"/>
    <s v="01.01.2012"/>
    <n v="13150226.92"/>
    <n v="11068107.66"/>
    <s v="ZLIN"/>
    <n v="10"/>
    <n v="0"/>
    <n v="0"/>
    <n v="0"/>
    <s v="ZLIN"/>
    <n v="10"/>
    <n v="0"/>
    <n v="0"/>
    <n v="0"/>
    <m/>
    <m/>
    <m/>
  </r>
  <r>
    <s v="120605000078-0"/>
    <x v="31"/>
    <n v="214501"/>
    <s v="Espectrofotómetro de Absorción Atómica"/>
    <s v="03.11.2011"/>
    <n v="32165104.940000001"/>
    <n v="20978932.620000001"/>
    <s v="ZLIN"/>
    <n v="15"/>
    <n v="0"/>
    <n v="0"/>
    <n v="0"/>
    <s v="ZLIN"/>
    <n v="10"/>
    <n v="0"/>
    <n v="0"/>
    <n v="0"/>
    <m/>
    <m/>
    <m/>
  </r>
  <r>
    <s v="120605000079-0"/>
    <x v="31"/>
    <n v="214501"/>
    <s v="MEDIDOR DIGITAL DE VACIO"/>
    <s v="01.11.2011"/>
    <n v="428133.09"/>
    <n v="279239.74"/>
    <s v="ZLIN"/>
    <n v="15"/>
    <n v="0"/>
    <n v="0"/>
    <n v="0"/>
    <s v="ZLIN"/>
    <n v="10"/>
    <n v="0"/>
    <n v="0"/>
    <n v="0"/>
    <m/>
    <m/>
    <m/>
  </r>
  <r>
    <s v="120605000080-0"/>
    <x v="31"/>
    <n v="214501"/>
    <s v="Penétrometro Universal Eléctrico"/>
    <s v="19.10.2011"/>
    <n v="1490366.04"/>
    <n v="982113"/>
    <s v="ZLIN"/>
    <n v="15"/>
    <n v="0"/>
    <n v="0"/>
    <n v="0"/>
    <s v="ZLIN"/>
    <n v="10"/>
    <n v="0"/>
    <n v="0"/>
    <n v="0"/>
    <m/>
    <m/>
    <m/>
  </r>
  <r>
    <s v="120605000081-0"/>
    <x v="31"/>
    <n v="214501"/>
    <s v="Equipo Colorímetro para determinar color ASTM y"/>
    <s v="01.09.2011"/>
    <n v="7643175"/>
    <n v="5088043.83"/>
    <s v="ZLIN"/>
    <n v="15"/>
    <n v="0"/>
    <n v="0"/>
    <n v="0"/>
    <s v="ZLIN"/>
    <n v="10"/>
    <n v="0"/>
    <n v="0"/>
    <n v="0"/>
    <m/>
    <m/>
    <m/>
  </r>
  <r>
    <s v="120605000082-0"/>
    <x v="31"/>
    <n v="214501"/>
    <s v="Plantilla de calentamiento con agitación con plat"/>
    <s v="09.08.2011"/>
    <n v="205583.44"/>
    <n v="181598.7"/>
    <s v="ZLIN"/>
    <n v="10"/>
    <n v="0"/>
    <n v="0"/>
    <n v="0"/>
    <s v="ZLIN"/>
    <n v="10"/>
    <n v="0"/>
    <n v="0"/>
    <n v="0"/>
    <m/>
    <m/>
    <m/>
  </r>
  <r>
    <s v="120605000083-0"/>
    <x v="31"/>
    <n v="214501"/>
    <s v="Plantilla de calentamiento con agitación con plat"/>
    <s v="09.08.2011"/>
    <n v="205583.44"/>
    <n v="181598.7"/>
    <s v="ZLIN"/>
    <n v="10"/>
    <n v="0"/>
    <n v="0"/>
    <n v="0"/>
    <s v="ZLIN"/>
    <n v="10"/>
    <n v="0"/>
    <n v="0"/>
    <n v="0"/>
    <m/>
    <m/>
    <m/>
  </r>
  <r>
    <s v="120605000084-0"/>
    <x v="31"/>
    <n v="214501"/>
    <s v="Plantilla de calentamiento con agitación con plat"/>
    <s v="09.08.2011"/>
    <n v="205588.58"/>
    <n v="181603.25"/>
    <s v="ZLIN"/>
    <n v="10"/>
    <n v="0"/>
    <n v="0"/>
    <n v="0"/>
    <s v="ZLIN"/>
    <n v="10"/>
    <n v="0"/>
    <n v="0"/>
    <n v="0"/>
    <m/>
    <m/>
    <m/>
  </r>
  <r>
    <s v="120605000085-0"/>
    <x v="31"/>
    <n v="214501"/>
    <s v="Rotavapor para baños de agua y/o aceite"/>
    <s v="01.09.2011"/>
    <n v="4567589.72"/>
    <n v="3996641"/>
    <s v="ZLIN"/>
    <n v="10"/>
    <n v="0"/>
    <n v="0"/>
    <n v="0"/>
    <s v="ZLIN"/>
    <n v="10"/>
    <n v="0"/>
    <n v="0"/>
    <n v="0"/>
    <m/>
    <m/>
    <m/>
  </r>
  <r>
    <s v="120605000086-0"/>
    <x v="31"/>
    <n v="214501"/>
    <s v="Hidrómetro a presión"/>
    <s v="16.12.2011"/>
    <n v="664300"/>
    <n v="428775.45999999996"/>
    <s v="ZLIN"/>
    <n v="15"/>
    <n v="0"/>
    <n v="0"/>
    <n v="0"/>
    <s v="ZLIN"/>
    <n v="10"/>
    <n v="0"/>
    <n v="0"/>
    <n v="0"/>
    <m/>
    <m/>
    <m/>
  </r>
  <r>
    <s v="120605000091-0"/>
    <x v="31"/>
    <n v="214501"/>
    <s v="Capilla de Extracción de Gases"/>
    <s v="23.08.2011"/>
    <n v="8603707"/>
    <n v="7599941.1799999997"/>
    <s v="ZLIN"/>
    <n v="10"/>
    <n v="0"/>
    <n v="0"/>
    <n v="0"/>
    <s v="ZLIN"/>
    <n v="10"/>
    <n v="0"/>
    <n v="0"/>
    <n v="0"/>
    <m/>
    <m/>
    <m/>
  </r>
  <r>
    <s v="120605000092-0"/>
    <x v="31"/>
    <n v="214501"/>
    <s v="PLANTILLA DE CALENTAMIENTO CON AGITACION Y PESADO"/>
    <s v="16.12.2011"/>
    <n v="529396"/>
    <n v="449986.6"/>
    <s v="ZLIN"/>
    <n v="10"/>
    <n v="0"/>
    <n v="0"/>
    <n v="0"/>
    <s v="ZLIN"/>
    <n v="10"/>
    <n v="0"/>
    <n v="0"/>
    <n v="0"/>
    <m/>
    <m/>
    <m/>
  </r>
  <r>
    <s v="120605000093-0"/>
    <x v="31"/>
    <n v="214501"/>
    <s v="PLANTILLA DE CALENTAMIENTO CON AGITACION Y PESADO"/>
    <s v="16.12.2011"/>
    <n v="529396"/>
    <n v="449986.6"/>
    <s v="ZLIN"/>
    <n v="10"/>
    <n v="0"/>
    <n v="0"/>
    <n v="0"/>
    <s v="ZLIN"/>
    <n v="10"/>
    <n v="0"/>
    <n v="0"/>
    <n v="0"/>
    <m/>
    <m/>
    <m/>
  </r>
  <r>
    <s v="120605000094-0"/>
    <x v="31"/>
    <n v="214501"/>
    <s v="PLANTILLA DE CALENTAMIENTO CON AGITACION Y PESADO"/>
    <s v="16.12.2011"/>
    <n v="529396"/>
    <n v="449986.6"/>
    <s v="ZLIN"/>
    <n v="10"/>
    <n v="0"/>
    <n v="0"/>
    <n v="0"/>
    <s v="ZLIN"/>
    <n v="10"/>
    <n v="0"/>
    <n v="0"/>
    <n v="0"/>
    <m/>
    <m/>
    <m/>
  </r>
  <r>
    <s v="120605000095-0"/>
    <x v="31"/>
    <n v="214501"/>
    <s v="TERMOCIRCULADOR"/>
    <s v="01.09.2011"/>
    <n v="692238.34"/>
    <n v="605708.54999999993"/>
    <s v="ZLIN"/>
    <n v="10"/>
    <n v="0"/>
    <n v="0"/>
    <n v="0"/>
    <s v="ZLIN"/>
    <n v="10"/>
    <n v="0"/>
    <n v="0"/>
    <n v="0"/>
    <m/>
    <m/>
    <m/>
  </r>
  <r>
    <s v="120605000096-0"/>
    <x v="31"/>
    <n v="214501"/>
    <s v="TERMOCIRCULADOR"/>
    <s v="01.09.2011"/>
    <n v="692238.34"/>
    <n v="605708.54999999993"/>
    <s v="ZLIN"/>
    <n v="10"/>
    <n v="0"/>
    <n v="0"/>
    <n v="0"/>
    <s v="ZLIN"/>
    <n v="10"/>
    <n v="0"/>
    <n v="0"/>
    <n v="0"/>
    <m/>
    <m/>
    <m/>
  </r>
  <r>
    <s v="120605000097-0"/>
    <x v="31"/>
    <n v="214501"/>
    <s v="TERMOCIRCULADOR"/>
    <s v="30.09.2011"/>
    <n v="954537.48"/>
    <n v="835220.3"/>
    <s v="ZLIN"/>
    <n v="10"/>
    <n v="0"/>
    <n v="0"/>
    <n v="0"/>
    <s v="ZLIN"/>
    <n v="10"/>
    <n v="0"/>
    <n v="0"/>
    <n v="0"/>
    <m/>
    <m/>
    <m/>
  </r>
  <r>
    <s v="120605000098-0"/>
    <x v="31"/>
    <n v="214501"/>
    <s v="TERMOCIRCULADOR"/>
    <s v="30.09.2011"/>
    <n v="954532.4"/>
    <n v="835215.85"/>
    <s v="ZLIN"/>
    <n v="10"/>
    <n v="0"/>
    <n v="0"/>
    <n v="0"/>
    <s v="ZLIN"/>
    <n v="10"/>
    <n v="0"/>
    <n v="0"/>
    <n v="0"/>
    <m/>
    <m/>
    <m/>
  </r>
  <r>
    <s v="120605000099-0"/>
    <x v="31"/>
    <n v="214501"/>
    <s v="Espectrofotómetro Ultravioleta Visible"/>
    <s v="01.09.2011"/>
    <n v="2762519"/>
    <n v="1839002.47"/>
    <s v="ZLIN"/>
    <n v="15"/>
    <n v="0"/>
    <n v="0"/>
    <n v="0"/>
    <s v="ZLIN"/>
    <n v="10"/>
    <n v="0"/>
    <n v="0"/>
    <n v="0"/>
    <m/>
    <m/>
    <m/>
  </r>
  <r>
    <s v="120605000100-0"/>
    <x v="31"/>
    <n v="214401"/>
    <s v="CAPILLA EXTRACTORA DE GASES"/>
    <s v="01.12.2011"/>
    <n v="8356350"/>
    <n v="7102897.5"/>
    <s v="ZLIN"/>
    <n v="10"/>
    <n v="0"/>
    <n v="0"/>
    <n v="0"/>
    <s v="ZLIN"/>
    <n v="10"/>
    <n v="0"/>
    <n v="0"/>
    <n v="0"/>
    <m/>
    <m/>
    <m/>
  </r>
  <r>
    <s v="120605000101-0"/>
    <x v="31"/>
    <n v="214401"/>
    <s v="CAMPANOLA EXTRACTORA DE GASES"/>
    <s v="01.12.2011"/>
    <n v="4356828"/>
    <n v="3703303.8"/>
    <s v="ZLIN"/>
    <n v="10"/>
    <n v="0"/>
    <n v="0"/>
    <n v="0"/>
    <s v="ZLIN"/>
    <n v="10"/>
    <n v="0"/>
    <n v="0"/>
    <n v="0"/>
    <m/>
    <m/>
    <m/>
  </r>
  <r>
    <s v="120605000102-0"/>
    <x v="31"/>
    <n v="214401"/>
    <s v="CAMPANOLA EXTRACTORA DE GASES"/>
    <s v="01.12.2011"/>
    <n v="3976470"/>
    <n v="3379999.5"/>
    <s v="ZLIN"/>
    <n v="10"/>
    <n v="0"/>
    <n v="0"/>
    <n v="0"/>
    <s v="ZLIN"/>
    <n v="10"/>
    <n v="0"/>
    <n v="0"/>
    <n v="0"/>
    <m/>
    <m/>
    <m/>
  </r>
  <r>
    <s v="120605000103-0"/>
    <x v="31"/>
    <n v="214401"/>
    <s v="CAMPANOLA EXTRACTORA DE GASES"/>
    <s v="01.12.2011"/>
    <n v="3990877.5"/>
    <n v="3392245.88"/>
    <s v="ZLIN"/>
    <n v="10"/>
    <n v="0"/>
    <n v="0"/>
    <n v="0"/>
    <s v="ZLIN"/>
    <n v="10"/>
    <n v="0"/>
    <n v="0"/>
    <n v="0"/>
    <m/>
    <m/>
    <m/>
  </r>
  <r>
    <s v="120605000104-0"/>
    <x v="31"/>
    <n v="131100"/>
    <s v="GRUA MANUAL PARA LABORATORIO"/>
    <s v="14.09.2011"/>
    <n v="632885.43000000005"/>
    <n v="421310.35000000009"/>
    <s v="ZLIN"/>
    <n v="15"/>
    <n v="0"/>
    <n v="0"/>
    <n v="0"/>
    <s v="ZLIN"/>
    <n v="10"/>
    <n v="0"/>
    <n v="0"/>
    <n v="0"/>
    <m/>
    <m/>
    <m/>
  </r>
  <r>
    <s v="120605000105-0"/>
    <x v="31"/>
    <n v="214405"/>
    <s v="PHMETRO"/>
    <s v="28.09.2011"/>
    <n v="645750"/>
    <n v="429874.28"/>
    <s v="ZLIN"/>
    <n v="15"/>
    <n v="0"/>
    <n v="0"/>
    <n v="0"/>
    <s v="ZLIN"/>
    <n v="10"/>
    <n v="0"/>
    <n v="0"/>
    <n v="0"/>
    <m/>
    <m/>
    <m/>
  </r>
  <r>
    <s v="120605000106-0"/>
    <x v="31"/>
    <n v="214301"/>
    <s v="Bomba Hidroestática para prueba de agua"/>
    <s v="05.10.2011"/>
    <n v="317625.94"/>
    <n v="275275.82"/>
    <s v="ZLIN"/>
    <n v="10"/>
    <n v="0"/>
    <n v="0"/>
    <n v="0"/>
    <s v="ZLIN"/>
    <n v="10"/>
    <n v="0"/>
    <n v="0"/>
    <n v="0"/>
    <m/>
    <m/>
    <m/>
  </r>
  <r>
    <s v="120605000107-0"/>
    <x v="31"/>
    <n v="214401"/>
    <s v="Máquina para hacer cubos de hielo"/>
    <s v="10.10.2011"/>
    <n v="1500000"/>
    <n v="1300000"/>
    <s v="ZLIN"/>
    <n v="10"/>
    <n v="0"/>
    <n v="0"/>
    <n v="0"/>
    <s v="ZLIN"/>
    <n v="10"/>
    <n v="0"/>
    <n v="0"/>
    <n v="0"/>
    <m/>
    <m/>
    <m/>
  </r>
  <r>
    <s v="120605000108-0"/>
    <x v="31"/>
    <n v="214301"/>
    <s v="Bomba para Estañón polipropileno"/>
    <s v="10.10.2011"/>
    <n v="465986.01"/>
    <n v="403854.53"/>
    <s v="ZLIN"/>
    <n v="10"/>
    <n v="0"/>
    <n v="0"/>
    <n v="0"/>
    <s v="ZLIN"/>
    <n v="10"/>
    <n v="0"/>
    <n v="0"/>
    <n v="0"/>
    <m/>
    <m/>
    <m/>
  </r>
  <r>
    <s v="120605000150-0"/>
    <x v="31"/>
    <n v="214501"/>
    <s v="ANALIZADOR ELEMENTAL"/>
    <s v="21.09.2012"/>
    <n v="54370394.170000002"/>
    <n v="31725703.400000002"/>
    <s v="ZLIN"/>
    <n v="15"/>
    <n v="0"/>
    <n v="0"/>
    <n v="0"/>
    <s v="ZLIN"/>
    <n v="10"/>
    <n v="0"/>
    <n v="0"/>
    <n v="0"/>
    <m/>
    <m/>
    <m/>
  </r>
  <r>
    <s v="120605000155-0"/>
    <x v="31"/>
    <n v="214301"/>
    <s v="BOMBA COMPARACION"/>
    <s v="09.12.2011"/>
    <n v="1025653.81"/>
    <n v="871805.7300000001"/>
    <s v="ZLIN"/>
    <n v="10"/>
    <n v="0"/>
    <n v="0"/>
    <n v="0"/>
    <s v="ZLIN"/>
    <n v="10"/>
    <n v="0"/>
    <n v="0"/>
    <n v="0"/>
    <m/>
    <m/>
    <m/>
  </r>
  <r>
    <s v="120605000156-0"/>
    <x v="31"/>
    <n v="214301"/>
    <s v="MANOMETRO"/>
    <s v="09.12.2011"/>
    <n v="708915.95"/>
    <n v="457573.00999999995"/>
    <s v="ZLIN"/>
    <n v="15"/>
    <n v="0"/>
    <n v="0"/>
    <n v="0"/>
    <s v="ZLIN"/>
    <n v="10"/>
    <n v="0"/>
    <n v="0"/>
    <n v="0"/>
    <m/>
    <m/>
    <m/>
  </r>
  <r>
    <s v="120605000168-0"/>
    <x v="31"/>
    <n v="214405"/>
    <s v="EQUIPO PRUEBA SEDIMENTOS TOTALES"/>
    <s v="15.11.2012"/>
    <n v="15492090.949999999"/>
    <n v="11748168.969999999"/>
    <s v="ZLIN"/>
    <n v="10"/>
    <n v="0"/>
    <n v="0"/>
    <n v="0"/>
    <s v="ZLIN"/>
    <n v="10"/>
    <n v="0"/>
    <n v="0"/>
    <n v="0"/>
    <m/>
    <m/>
    <m/>
  </r>
  <r>
    <s v="120605000169-0"/>
    <x v="31"/>
    <n v="214401"/>
    <s v="EQUIPO DETERM. CONDUCTIVIDAD EN COMBUSTIBLE"/>
    <s v="21.01.2013"/>
    <n v="1096000.22"/>
    <n v="812866.82"/>
    <s v="ZLIN"/>
    <n v="10"/>
    <n v="0"/>
    <n v="0"/>
    <n v="0"/>
    <s v="ZLIN"/>
    <n v="10"/>
    <n v="0"/>
    <n v="0"/>
    <n v="0"/>
    <m/>
    <m/>
    <m/>
  </r>
  <r>
    <s v="120605000170-0"/>
    <x v="31"/>
    <n v="214401"/>
    <s v="EQUIPO DETERM. CONDUCTIVIDAD EN COMBUSTIBLE"/>
    <s v="21.01.2013"/>
    <n v="1096000.22"/>
    <n v="812866.82"/>
    <s v="ZLIN"/>
    <n v="10"/>
    <n v="0"/>
    <n v="0"/>
    <n v="0"/>
    <s v="ZLIN"/>
    <n v="10"/>
    <n v="0"/>
    <n v="0"/>
    <n v="0"/>
    <m/>
    <m/>
    <m/>
  </r>
  <r>
    <s v="120605000171-0"/>
    <x v="31"/>
    <n v="214502"/>
    <s v="EQUIPO DETERM. CONDUCTIVIDAD EN COMBUSTIBLE"/>
    <s v="21.01.2013"/>
    <n v="1096005.24"/>
    <n v="812870.55"/>
    <s v="ZLIN"/>
    <n v="10"/>
    <n v="0"/>
    <n v="0"/>
    <n v="0"/>
    <s v="ZLIN"/>
    <n v="10"/>
    <n v="0"/>
    <n v="0"/>
    <n v="0"/>
    <m/>
    <m/>
    <m/>
  </r>
  <r>
    <s v="120605000172-0"/>
    <x v="31"/>
    <n v="214401"/>
    <s v="BAÑO PRUEBA PENETRACION DE ASFALTOS"/>
    <s v="04.02.2013"/>
    <n v="2491195.13"/>
    <n v="1826876.43"/>
    <s v="ZLIN"/>
    <n v="10"/>
    <n v="0"/>
    <n v="0"/>
    <n v="0"/>
    <s v="ZLIN"/>
    <n v="10"/>
    <n v="0"/>
    <n v="0"/>
    <n v="0"/>
    <m/>
    <m/>
    <m/>
  </r>
  <r>
    <s v="120605000173-0"/>
    <x v="31"/>
    <n v="214401"/>
    <s v="BAÑO PRUEBA PENETRACION DE ASFALTOS"/>
    <s v="04.02.2013"/>
    <n v="2491190.1"/>
    <n v="1826872.7400000002"/>
    <s v="ZLIN"/>
    <n v="10"/>
    <n v="0"/>
    <n v="0"/>
    <n v="0"/>
    <s v="ZLIN"/>
    <n v="10"/>
    <n v="0"/>
    <n v="0"/>
    <n v="0"/>
    <m/>
    <m/>
    <m/>
  </r>
  <r>
    <s v="120605000174-0"/>
    <x v="31"/>
    <n v="214501"/>
    <s v="CROMATOGRAFO GASES PARA GAS LICUADO PETROLEO"/>
    <s v="19.08.2013"/>
    <n v="119859674.89"/>
    <n v="60613247.869999997"/>
    <s v="ZLIN"/>
    <n v="15"/>
    <n v="0"/>
    <n v="0"/>
    <n v="0"/>
    <s v="ZLIN"/>
    <n v="10"/>
    <n v="0"/>
    <n v="0"/>
    <n v="0"/>
    <m/>
    <m/>
    <m/>
  </r>
  <r>
    <s v="120605000175-0"/>
    <x v="31"/>
    <n v="214501"/>
    <s v="ESPECTROFOTOMETRO ULTRAVIOLETA VISIBLE"/>
    <s v="10.05.2013"/>
    <n v="18081139.399999999"/>
    <n v="9531025.6699999981"/>
    <s v="ZLIN"/>
    <n v="15"/>
    <n v="0"/>
    <n v="0"/>
    <n v="0"/>
    <s v="ZLIN"/>
    <n v="10"/>
    <n v="0"/>
    <n v="0"/>
    <n v="0"/>
    <m/>
    <m/>
    <m/>
  </r>
  <r>
    <s v="120605000176-0"/>
    <x v="31"/>
    <n v="214501"/>
    <s v="AIRE ACONDICIONADO ESPECIAL P/LAB. MOIN"/>
    <s v="28.02.2013"/>
    <n v="13346636.5"/>
    <n v="9787533.4299999997"/>
    <s v="ZLIN"/>
    <n v="10"/>
    <n v="0"/>
    <n v="0"/>
    <n v="0"/>
    <s v="ZLIN"/>
    <n v="10"/>
    <n v="0"/>
    <n v="0"/>
    <n v="0"/>
    <m/>
    <m/>
    <m/>
  </r>
  <r>
    <s v="120605000177-0"/>
    <x v="31"/>
    <n v="214401"/>
    <s v="SENSOR PRESION BAROMETRICO"/>
    <s v="08.05.2012"/>
    <n v="517734.36"/>
    <n v="316466.71999999997"/>
    <s v="ZLIN"/>
    <n v="15"/>
    <n v="0"/>
    <n v="0"/>
    <n v="0"/>
    <s v="ZLIN"/>
    <n v="10"/>
    <n v="0"/>
    <n v="0"/>
    <n v="0"/>
    <m/>
    <m/>
    <m/>
  </r>
  <r>
    <s v="120605000178-0"/>
    <x v="31"/>
    <n v="214301"/>
    <s v="Herramienta prueba hermiticidad man hole 20&quot;"/>
    <s v="30.07.2012"/>
    <n v="339000"/>
    <n v="268375"/>
    <s v="ZLIN"/>
    <n v="10"/>
    <n v="0"/>
    <n v="0"/>
    <n v="0"/>
    <s v="ZLIN"/>
    <n v="10"/>
    <n v="0"/>
    <n v="0"/>
    <n v="0"/>
    <m/>
    <m/>
    <m/>
  </r>
  <r>
    <s v="120605000179-0"/>
    <x v="31"/>
    <n v="214301"/>
    <s v="Herramienta prueba hermiticidad man hole 16&quot;"/>
    <s v="30.07.2012"/>
    <n v="299400"/>
    <n v="237025"/>
    <s v="ZLIN"/>
    <n v="10"/>
    <n v="0"/>
    <n v="0"/>
    <n v="0"/>
    <s v="ZLIN"/>
    <n v="10"/>
    <n v="0"/>
    <n v="0"/>
    <n v="0"/>
    <m/>
    <m/>
    <m/>
  </r>
  <r>
    <s v="120605000180-0"/>
    <x v="31"/>
    <n v="214301"/>
    <s v="Herramienta prueba hermiticidad API"/>
    <s v="30.07.2012"/>
    <n v="158200"/>
    <n v="125241.67"/>
    <s v="ZLIN"/>
    <n v="10"/>
    <n v="0"/>
    <n v="0"/>
    <n v="0"/>
    <s v="ZLIN"/>
    <n v="10"/>
    <n v="0"/>
    <n v="0"/>
    <n v="0"/>
    <m/>
    <m/>
    <m/>
  </r>
  <r>
    <s v="120605000181-0"/>
    <x v="31"/>
    <n v="214501"/>
    <s v="MAQUINA DE OCTANAJE"/>
    <s v="21.05.2013"/>
    <n v="280380864.66000003"/>
    <n v="147795841.70000005"/>
    <s v="ZLIN"/>
    <n v="15"/>
    <n v="0"/>
    <n v="0"/>
    <n v="0"/>
    <s v="ZLIN"/>
    <n v="10"/>
    <n v="0"/>
    <n v="0"/>
    <n v="0"/>
    <m/>
    <m/>
    <m/>
  </r>
  <r>
    <s v="120605000182-0"/>
    <x v="31"/>
    <n v="214501"/>
    <s v="MESCLADORA DE REFERENCIAS"/>
    <s v="19.08.2013"/>
    <n v="13572783"/>
    <n v="9274735.0500000007"/>
    <s v="ZLIN"/>
    <n v="10"/>
    <n v="0"/>
    <n v="0"/>
    <n v="0"/>
    <s v="ZLIN"/>
    <n v="10"/>
    <n v="0"/>
    <n v="0"/>
    <n v="0"/>
    <m/>
    <m/>
    <m/>
  </r>
  <r>
    <s v="120605000183-0"/>
    <x v="31"/>
    <n v="214501"/>
    <s v="MESCLADORA DE REFERENCIAS"/>
    <s v="19.08.2013"/>
    <n v="13572783"/>
    <n v="9274735.0500000007"/>
    <s v="ZLIN"/>
    <n v="10"/>
    <n v="0"/>
    <n v="0"/>
    <n v="0"/>
    <s v="ZLIN"/>
    <n v="10"/>
    <n v="0"/>
    <n v="0"/>
    <n v="0"/>
    <m/>
    <m/>
    <m/>
  </r>
  <r>
    <s v="120605000184-0"/>
    <x v="31"/>
    <n v="214401"/>
    <s v="CAPILLA EXTRACTORA DE GASES"/>
    <s v="26.09.2012"/>
    <n v="3010851.38"/>
    <n v="2333409.83"/>
    <s v="ZLIN"/>
    <n v="10"/>
    <n v="0"/>
    <n v="0"/>
    <n v="0"/>
    <s v="ZLIN"/>
    <n v="10"/>
    <n v="0"/>
    <n v="0"/>
    <n v="0"/>
    <m/>
    <m/>
    <m/>
  </r>
  <r>
    <s v="120605000185-0"/>
    <x v="31"/>
    <n v="214401"/>
    <s v="CAPILLA EXTRACTORA DE GASES"/>
    <s v="26.09.2012"/>
    <n v="3010846.38"/>
    <n v="2333405.9499999997"/>
    <s v="ZLIN"/>
    <n v="10"/>
    <n v="0"/>
    <n v="0"/>
    <n v="0"/>
    <s v="ZLIN"/>
    <n v="10"/>
    <n v="0"/>
    <n v="0"/>
    <n v="0"/>
    <m/>
    <m/>
    <m/>
  </r>
  <r>
    <s v="120605000186-0"/>
    <x v="31"/>
    <n v="214401"/>
    <s v="CAMPANOLA  EXTRACTORA DE GASES"/>
    <s v="26.09.2012"/>
    <n v="8714508.9700000007"/>
    <n v="6753744.4600000009"/>
    <s v="ZLIN"/>
    <n v="10"/>
    <n v="0"/>
    <n v="0"/>
    <n v="0"/>
    <s v="ZLIN"/>
    <n v="10"/>
    <n v="0"/>
    <n v="0"/>
    <n v="0"/>
    <m/>
    <m/>
    <m/>
  </r>
  <r>
    <s v="120605000187-0"/>
    <x v="31"/>
    <n v="214401"/>
    <s v="CAMPANOLA  EXTRACTORA DE GASES"/>
    <s v="26.09.2012"/>
    <n v="8714508.9700000007"/>
    <n v="6753744.4600000009"/>
    <s v="ZLIN"/>
    <n v="10"/>
    <n v="0"/>
    <n v="0"/>
    <n v="0"/>
    <s v="ZLIN"/>
    <n v="10"/>
    <n v="0"/>
    <n v="0"/>
    <n v="0"/>
    <m/>
    <m/>
    <m/>
  </r>
  <r>
    <s v="120605000188-0"/>
    <x v="31"/>
    <n v="214301"/>
    <s v="HERRAMIENTA PRUEBA HERMITICIDAD VALVULA"/>
    <s v="30.07.2012"/>
    <n v="203400"/>
    <n v="161025"/>
    <s v="ZLIN"/>
    <n v="10"/>
    <n v="0"/>
    <n v="0"/>
    <n v="0"/>
    <s v="ZLIN"/>
    <n v="10"/>
    <n v="0"/>
    <n v="0"/>
    <n v="0"/>
    <m/>
    <m/>
    <m/>
  </r>
  <r>
    <s v="120605000189-0"/>
    <x v="31"/>
    <n v="133100"/>
    <s v="PLANTA EXPERIMENTAL DE BIODIESEL"/>
    <s v="09.08.2012"/>
    <n v="22950000"/>
    <n v="17977500"/>
    <s v="ZLIN"/>
    <n v="10"/>
    <n v="0"/>
    <n v="0"/>
    <n v="0"/>
    <s v="ZLIN"/>
    <n v="10"/>
    <n v="0"/>
    <n v="0"/>
    <n v="0"/>
    <m/>
    <m/>
    <m/>
  </r>
  <r>
    <s v="120605000190-0"/>
    <x v="31"/>
    <n v="133100"/>
    <s v="COMPRESOR DE AIRE"/>
    <s v="11.09.2012"/>
    <n v="195000"/>
    <n v="151125"/>
    <s v="ZLIN"/>
    <n v="10"/>
    <n v="0"/>
    <n v="0"/>
    <n v="0"/>
    <s v="ZLIN"/>
    <n v="10"/>
    <n v="0"/>
    <n v="0"/>
    <n v="0"/>
    <m/>
    <m/>
    <m/>
  </r>
  <r>
    <s v="120605000191-0"/>
    <x v="31"/>
    <n v="133501"/>
    <s v="JUEGO HERRAMIENTAS PARA LABORATORIO"/>
    <s v="11.09.2012"/>
    <n v="160734.51999999999"/>
    <n v="124569.25"/>
    <s v="ZLIN"/>
    <n v="10"/>
    <n v="0"/>
    <n v="0"/>
    <n v="0"/>
    <s v="ZLIN"/>
    <n v="10"/>
    <n v="0"/>
    <n v="0"/>
    <n v="0"/>
    <m/>
    <m/>
    <m/>
  </r>
  <r>
    <s v="120605000192-0"/>
    <x v="31"/>
    <n v="133100"/>
    <s v="TANQUE DE METANOL (PLANTA BIODIESEL EL ALTO)"/>
    <s v="11.09.2012"/>
    <n v="350000"/>
    <n v="204228.71"/>
    <s v="ZLIN"/>
    <n v="15"/>
    <n v="0"/>
    <n v="0"/>
    <n v="0"/>
    <s v="ZLIN"/>
    <n v="10"/>
    <n v="0"/>
    <n v="0"/>
    <n v="0"/>
    <m/>
    <m/>
    <m/>
  </r>
  <r>
    <s v="120605000193-0"/>
    <x v="31"/>
    <n v="133100"/>
    <s v="TANQUE ACEITE (PLANTA DE BIODIESEL EL ALTO)"/>
    <s v="11.09.2012"/>
    <n v="350000"/>
    <n v="204228.71"/>
    <s v="ZLIN"/>
    <n v="15"/>
    <n v="0"/>
    <n v="0"/>
    <n v="0"/>
    <s v="ZLIN"/>
    <n v="10"/>
    <n v="0"/>
    <n v="0"/>
    <n v="0"/>
    <m/>
    <m/>
    <m/>
  </r>
  <r>
    <s v="120605000194-0"/>
    <x v="31"/>
    <n v="214401"/>
    <s v="BALANZA"/>
    <s v="12.09.2012"/>
    <n v="1327750"/>
    <n v="774756.25"/>
    <s v="ZLIN"/>
    <n v="15"/>
    <n v="0"/>
    <n v="0"/>
    <n v="0"/>
    <s v="ZLIN"/>
    <n v="10"/>
    <n v="0"/>
    <n v="0"/>
    <n v="0"/>
    <m/>
    <m/>
    <m/>
  </r>
  <r>
    <s v="120605000195-0"/>
    <x v="31"/>
    <n v="214501"/>
    <s v="VISCOSIMETRO"/>
    <s v="04.04.2013"/>
    <n v="28947692.07"/>
    <n v="15464848.1"/>
    <s v="ZLIN"/>
    <n v="15"/>
    <n v="0"/>
    <n v="0"/>
    <n v="0"/>
    <s v="ZLIN"/>
    <n v="10"/>
    <n v="0"/>
    <n v="0"/>
    <n v="0"/>
    <m/>
    <m/>
    <m/>
  </r>
  <r>
    <s v="120605000197-0"/>
    <x v="31"/>
    <n v="214401"/>
    <s v="CIRCULADOR TERMOSTÁTICO"/>
    <s v="13.05.2013"/>
    <n v="4426465.43"/>
    <n v="3135413"/>
    <s v="ZLIN"/>
    <n v="10"/>
    <n v="0"/>
    <n v="0"/>
    <n v="0"/>
    <s v="ZLIN"/>
    <n v="10"/>
    <n v="0"/>
    <n v="0"/>
    <n v="0"/>
    <m/>
    <m/>
    <m/>
  </r>
  <r>
    <s v="120605000198-0"/>
    <x v="31"/>
    <n v="214401"/>
    <s v="DESTILADOR A PRESIÓN"/>
    <s v="25.06.2013"/>
    <n v="11161371.380000001"/>
    <n v="4942893.0500000007"/>
    <s v="ZLIN"/>
    <n v="20"/>
    <n v="0"/>
    <n v="0"/>
    <n v="0"/>
    <s v="ZLIN"/>
    <n v="10"/>
    <n v="0"/>
    <n v="0"/>
    <n v="0"/>
    <m/>
    <m/>
    <m/>
  </r>
  <r>
    <s v="120605000199-0"/>
    <x v="31"/>
    <n v="133100"/>
    <s v="ESPECTROFOTOMETRO FT-IR"/>
    <s v="19.12.2013"/>
    <n v="18830651.52"/>
    <n v="8980772.2599999998"/>
    <s v="ZLIN"/>
    <n v="15"/>
    <n v="0"/>
    <n v="0"/>
    <n v="0"/>
    <s v="ZLIN"/>
    <n v="10"/>
    <n v="0"/>
    <n v="0"/>
    <n v="0"/>
    <m/>
    <m/>
    <m/>
  </r>
  <r>
    <s v="120605000200-0"/>
    <x v="31"/>
    <n v="133501"/>
    <s v="DESECADOR CON VACIO"/>
    <s v="15.04.2013"/>
    <n v="520059.9"/>
    <n v="372709.60000000003"/>
    <s v="ZLIN"/>
    <n v="10"/>
    <n v="0"/>
    <n v="0"/>
    <n v="0"/>
    <s v="ZLIN"/>
    <n v="10"/>
    <n v="0"/>
    <n v="0"/>
    <n v="0"/>
    <m/>
    <m/>
    <m/>
  </r>
  <r>
    <s v="120605000201-0"/>
    <x v="31"/>
    <n v="133100"/>
    <s v="DESECADOR SIN VACIO"/>
    <s v="07.05.2013"/>
    <n v="212273.32"/>
    <n v="150360.26"/>
    <s v="ZLIN"/>
    <n v="10"/>
    <n v="0"/>
    <n v="0"/>
    <n v="0"/>
    <s v="ZLIN"/>
    <n v="10"/>
    <n v="0"/>
    <n v="0"/>
    <n v="0"/>
    <m/>
    <m/>
    <m/>
  </r>
  <r>
    <s v="120605000202-0"/>
    <x v="31"/>
    <n v="133501"/>
    <s v="REFRACTOMETRO CON CALENTAMIENTO"/>
    <s v="16.04.2013"/>
    <n v="8023000"/>
    <n v="4286161.25"/>
    <s v="ZLIN"/>
    <n v="15"/>
    <n v="0"/>
    <n v="0"/>
    <n v="0"/>
    <s v="ZLIN"/>
    <n v="10"/>
    <n v="0"/>
    <n v="0"/>
    <n v="0"/>
    <m/>
    <m/>
    <m/>
  </r>
  <r>
    <s v="120605000203-0"/>
    <x v="31"/>
    <n v="133501"/>
    <s v="AGITADOR MECANICO"/>
    <s v="04.04.2013"/>
    <n v="1479246.32"/>
    <n v="1060126.52"/>
    <s v="ZLIN"/>
    <n v="10"/>
    <n v="0"/>
    <n v="0"/>
    <n v="0"/>
    <s v="ZLIN"/>
    <n v="10"/>
    <n v="0"/>
    <n v="0"/>
    <n v="0"/>
    <m/>
    <m/>
    <m/>
  </r>
  <r>
    <s v="120605000204-0"/>
    <x v="31"/>
    <n v="214401"/>
    <s v="AGITADOR MECANICO P ALTAS VELOCID."/>
    <s v="23.04.2013"/>
    <n v="503101.58"/>
    <n v="0"/>
    <s v="ZLIN"/>
    <n v="10"/>
    <n v="0"/>
    <n v="0"/>
    <n v="0"/>
    <s v="ZLIN"/>
    <n v="10"/>
    <n v="0"/>
    <n v="0"/>
    <n v="0"/>
    <m/>
    <m/>
    <m/>
  </r>
  <r>
    <s v="120605000206-0"/>
    <x v="31"/>
    <n v="214501"/>
    <s v="EQUIPO ANALISIS COMBUSTIBLE AVIACION"/>
    <s v="05.11.2012"/>
    <n v="1510500"/>
    <n v="860263.21"/>
    <s v="ZLIN"/>
    <n v="15"/>
    <n v="0"/>
    <n v="0"/>
    <n v="0"/>
    <s v="ZLIN"/>
    <n v="10"/>
    <n v="0"/>
    <n v="0"/>
    <n v="0"/>
    <m/>
    <m/>
    <m/>
  </r>
  <r>
    <s v="120605000209-0"/>
    <x v="31"/>
    <n v="214403"/>
    <s v="BALANZA ANALITICA"/>
    <s v="30.11.2012"/>
    <n v="1235061.75"/>
    <n v="660056.68000000005"/>
    <s v="ZLIN"/>
    <n v="15"/>
    <n v="0"/>
    <n v="0"/>
    <n v="0"/>
    <s v="ZLIN"/>
    <n v="10"/>
    <n v="0"/>
    <n v="0"/>
    <n v="0"/>
    <m/>
    <m/>
    <m/>
  </r>
  <r>
    <s v="120605000210-0"/>
    <x v="31"/>
    <n v="214403"/>
    <s v="Recirculador"/>
    <s v="11.10.2013"/>
    <n v="2180522.21"/>
    <n v="1453681.47"/>
    <s v="ZLIN"/>
    <n v="10"/>
    <n v="0"/>
    <n v="0"/>
    <n v="0"/>
    <s v="ZLIN"/>
    <n v="10"/>
    <n v="0"/>
    <n v="0"/>
    <n v="0"/>
    <m/>
    <m/>
    <m/>
  </r>
  <r>
    <s v="120605000211-0"/>
    <x v="31"/>
    <n v="214501"/>
    <s v="Minidestilador"/>
    <s v="17.12.2013"/>
    <n v="86397491.609999999"/>
    <n v="34444888.619999997"/>
    <s v="ZLIN"/>
    <n v="20"/>
    <n v="0"/>
    <n v="0"/>
    <n v="0"/>
    <s v="ZLIN"/>
    <n v="10"/>
    <n v="0"/>
    <n v="0"/>
    <n v="0"/>
    <m/>
    <m/>
    <m/>
  </r>
  <r>
    <s v="120605000214-0"/>
    <x v="31"/>
    <n v="214404"/>
    <s v="TITULADOR AUTOMATICO"/>
    <s v="24.04.2014"/>
    <n v="14105981.029999999"/>
    <n v="8676642.3900000006"/>
    <s v="ZLIN"/>
    <n v="10"/>
    <n v="0"/>
    <n v="0"/>
    <n v="0"/>
    <s v="ZLIN"/>
    <n v="10"/>
    <n v="0"/>
    <n v="0"/>
    <n v="0"/>
    <m/>
    <m/>
    <m/>
  </r>
  <r>
    <s v="120605000215-0"/>
    <x v="31"/>
    <n v="214501"/>
    <s v="PUNTO DE INFLAMACION DE ASFALTO"/>
    <s v="27.11.2013"/>
    <n v="9406063.2699999996"/>
    <n v="4553849.4499999993"/>
    <s v="ZLIN"/>
    <n v="15"/>
    <n v="0"/>
    <n v="0"/>
    <n v="0"/>
    <s v="ZLIN"/>
    <n v="10"/>
    <n v="0"/>
    <n v="0"/>
    <n v="0"/>
    <m/>
    <m/>
    <m/>
  </r>
  <r>
    <s v="120605000217-0"/>
    <x v="31"/>
    <n v="214401"/>
    <s v="Flash point Diesel"/>
    <s v="27.11.2013"/>
    <n v="16960967.57"/>
    <n v="11165970.33"/>
    <s v="ZLIN"/>
    <n v="10"/>
    <n v="0"/>
    <n v="0"/>
    <n v="0"/>
    <s v="ZLIN"/>
    <n v="10"/>
    <n v="0"/>
    <n v="0"/>
    <n v="0"/>
    <m/>
    <m/>
    <m/>
  </r>
  <r>
    <s v="120605000218-0"/>
    <x v="31"/>
    <n v="214401"/>
    <s v="Flash point automático diesel/jet"/>
    <s v="20.12.2013"/>
    <n v="16233638.140000001"/>
    <n v="10528538.060000001"/>
    <s v="ZLIN"/>
    <n v="10"/>
    <n v="0"/>
    <n v="0"/>
    <n v="0"/>
    <s v="ZLIN"/>
    <n v="10"/>
    <n v="0"/>
    <n v="0"/>
    <n v="0"/>
    <m/>
    <m/>
    <m/>
  </r>
  <r>
    <s v="120605000219-0"/>
    <x v="31"/>
    <n v="214401"/>
    <s v="Colorímetro D-1500"/>
    <s v="27.11.2013"/>
    <n v="4952100.7"/>
    <n v="2380535.9500000002"/>
    <s v="ZLIN"/>
    <n v="15"/>
    <n v="0"/>
    <n v="0"/>
    <n v="0"/>
    <s v="ZLIN"/>
    <n v="10"/>
    <n v="0"/>
    <n v="0"/>
    <n v="0"/>
    <m/>
    <m/>
    <m/>
  </r>
  <r>
    <s v="120605000219-1"/>
    <x v="31"/>
    <n v="214401"/>
    <s v="Colorímetro D-1500 (3 VISITAS MANTENIMIENTO PREV"/>
    <s v="24.04.2014"/>
    <n v="171195"/>
    <n v="79837.05"/>
    <s v="ZLIN"/>
    <n v="15"/>
    <n v="0"/>
    <n v="0"/>
    <n v="0"/>
    <s v="ZLIN"/>
    <n v="10"/>
    <n v="0"/>
    <n v="0"/>
    <n v="0"/>
    <m/>
    <m/>
    <m/>
  </r>
  <r>
    <s v="120605000220-0"/>
    <x v="31"/>
    <n v="214501"/>
    <s v="Lubricidad del diesel"/>
    <s v="06.03.2014"/>
    <n v="76117116.879999995"/>
    <n v="47573198.059999995"/>
    <s v="ZLIN"/>
    <n v="10"/>
    <n v="0"/>
    <n v="0"/>
    <n v="0"/>
    <s v="ZLIN"/>
    <n v="10"/>
    <n v="0"/>
    <n v="0"/>
    <n v="0"/>
    <m/>
    <m/>
    <m/>
  </r>
  <r>
    <s v="120605000221-0"/>
    <x v="31"/>
    <n v="214501"/>
    <s v="RVP automático D5191"/>
    <s v="17.12.2013"/>
    <n v="13637919.15"/>
    <n v="8864647.4499999993"/>
    <s v="ZLIN"/>
    <n v="10"/>
    <n v="0"/>
    <n v="0"/>
    <n v="0"/>
    <s v="ZLIN"/>
    <n v="10"/>
    <n v="0"/>
    <n v="0"/>
    <n v="0"/>
    <m/>
    <m/>
    <m/>
  </r>
  <r>
    <s v="120605000233-0"/>
    <x v="31"/>
    <n v="342502"/>
    <s v="COMPARADORA DE MASAS (BALANZA)"/>
    <s v="30.04.2013"/>
    <n v="31543048.149999999"/>
    <n v="16851376.169999998"/>
    <s v="ZLIN"/>
    <n v="15"/>
    <n v="0"/>
    <n v="0"/>
    <n v="0"/>
    <s v="ZLIN"/>
    <n v="10"/>
    <n v="0"/>
    <n v="0"/>
    <n v="0"/>
    <m/>
    <m/>
    <m/>
  </r>
  <r>
    <s v="120605000234-0"/>
    <x v="31"/>
    <n v="214100"/>
    <s v="BOMBA DOSIFICADORA PARA AGUAS DE CALDERA"/>
    <s v="22.05.2013"/>
    <n v="330000"/>
    <n v="233750"/>
    <s v="ZLIN"/>
    <n v="10"/>
    <n v="0"/>
    <n v="0"/>
    <n v="0"/>
    <s v="ZLIN"/>
    <n v="10"/>
    <n v="0"/>
    <n v="0"/>
    <n v="0"/>
    <m/>
    <m/>
    <m/>
  </r>
  <r>
    <s v="120605000239-1"/>
    <x v="31"/>
    <n v="214100"/>
    <s v="ENSAMBLE DE CARBURADOR DE 4 TAZONES"/>
    <s v="08.10.2014"/>
    <n v="3123085.73"/>
    <n v="1769748.57"/>
    <s v="ZLIN"/>
    <n v="10"/>
    <n v="0"/>
    <n v="0"/>
    <n v="0"/>
    <s v="ZLIN"/>
    <n v="10"/>
    <n v="0"/>
    <n v="0"/>
    <n v="0"/>
    <m/>
    <m/>
    <m/>
  </r>
  <r>
    <s v="120605000241-1"/>
    <x v="31"/>
    <n v="214100"/>
    <s v="ENSAMBLE DE CARBURADOR DE 4 TAZONES"/>
    <s v="08.10.2014"/>
    <n v="3123085.73"/>
    <n v="1769748.57"/>
    <s v="ZLIN"/>
    <n v="10"/>
    <n v="0"/>
    <n v="0"/>
    <n v="0"/>
    <s v="ZLIN"/>
    <n v="10"/>
    <n v="0"/>
    <n v="0"/>
    <n v="0"/>
    <m/>
    <m/>
    <m/>
  </r>
  <r>
    <s v="120605000253-0"/>
    <x v="31"/>
    <n v="133100"/>
    <s v="Muestreador automático p/ anál. metanol"/>
    <s v="16.06.2014"/>
    <n v="17412242"/>
    <n v="10447345.199999999"/>
    <s v="ZLIN"/>
    <n v="10"/>
    <n v="0"/>
    <n v="0"/>
    <n v="0"/>
    <s v="ZLIN"/>
    <n v="10"/>
    <n v="0"/>
    <n v="0"/>
    <n v="0"/>
    <m/>
    <m/>
    <m/>
  </r>
  <r>
    <s v="120605000254-0"/>
    <x v="31"/>
    <n v="133100"/>
    <s v="Equipo p/ determinación acidez"/>
    <s v="04.12.2014"/>
    <n v="6447777.2300000004"/>
    <n v="3546277.4700000007"/>
    <s v="ZLIN"/>
    <n v="10"/>
    <n v="0"/>
    <n v="0"/>
    <n v="0"/>
    <s v="ZLIN"/>
    <n v="10"/>
    <n v="0"/>
    <n v="0"/>
    <n v="0"/>
    <m/>
    <m/>
    <m/>
  </r>
  <r>
    <s v="120605000255-0"/>
    <x v="31"/>
    <n v="133100"/>
    <s v="Equipo p/ determ.pto inflamación copa cerrada"/>
    <s v="16.06.2014"/>
    <n v="9979876.4100000001"/>
    <n v="5987925.8399999999"/>
    <s v="ZLIN"/>
    <n v="10"/>
    <n v="0"/>
    <n v="0"/>
    <n v="0"/>
    <s v="ZLIN"/>
    <n v="10"/>
    <n v="0"/>
    <n v="0"/>
    <n v="0"/>
    <m/>
    <m/>
    <m/>
  </r>
  <r>
    <s v="120605000256-0"/>
    <x v="31"/>
    <n v="133100"/>
    <s v="Equipo p/ determinación estabilidad oxidación"/>
    <s v="04.12.2014"/>
    <n v="17023146.670000002"/>
    <n v="9362730.6800000016"/>
    <s v="ZLIN"/>
    <n v="10"/>
    <n v="0"/>
    <n v="0"/>
    <n v="0"/>
    <s v="ZLIN"/>
    <n v="10"/>
    <n v="0"/>
    <n v="0"/>
    <n v="0"/>
    <m/>
    <m/>
    <m/>
  </r>
  <r>
    <s v="120605000258-0"/>
    <x v="31"/>
    <n v="214301"/>
    <s v="bomba agua lab.Aseg. Cal."/>
    <s v="25.10.2013"/>
    <n v="1480683"/>
    <n v="987122"/>
    <s v="ZLIN"/>
    <n v="10"/>
    <n v="0"/>
    <n v="0"/>
    <n v="0"/>
    <s v="ZLIN"/>
    <n v="10"/>
    <n v="0"/>
    <n v="0"/>
    <n v="0"/>
    <m/>
    <m/>
    <m/>
  </r>
  <r>
    <s v="120605000259-0"/>
    <x v="31"/>
    <n v="322301"/>
    <s v="Equipo muestreador fondos de tanques de barcos p"/>
    <s v="10.03.2014"/>
    <n v="3496378.02"/>
    <n v="1591511.69"/>
    <s v="ZLIN"/>
    <n v="15"/>
    <n v="0"/>
    <n v="0"/>
    <n v="0"/>
    <s v="ZLIN"/>
    <n v="10"/>
    <n v="0"/>
    <n v="0"/>
    <n v="0"/>
    <m/>
    <m/>
    <m/>
  </r>
  <r>
    <s v="120605000260-0"/>
    <x v="31"/>
    <n v="214501"/>
    <s v="GENERADOR DE AIRE CERO"/>
    <s v="23.12.2015"/>
    <n v="7417549.7999999998"/>
    <n v="2225264.9399999995"/>
    <s v="ZLIN"/>
    <n v="15"/>
    <n v="0"/>
    <n v="0"/>
    <n v="0"/>
    <s v="ZLIN"/>
    <n v="10"/>
    <n v="0"/>
    <n v="0"/>
    <n v="0"/>
    <m/>
    <m/>
    <m/>
  </r>
  <r>
    <s v="120605000261-0"/>
    <x v="31"/>
    <n v="214501"/>
    <s v="EQUIPO PARA LA DETERMINACION DE LA DENSIDAD AL G"/>
    <s v="27.11.2014"/>
    <n v="968080.59"/>
    <n v="540511.66999999993"/>
    <s v="ZLIN"/>
    <n v="10"/>
    <n v="0"/>
    <n v="0"/>
    <n v="0"/>
    <s v="ZLIN"/>
    <n v="10"/>
    <n v="0"/>
    <n v="0"/>
    <n v="0"/>
    <m/>
    <m/>
    <m/>
  </r>
  <r>
    <s v="120605000262-0"/>
    <x v="31"/>
    <n v="214100"/>
    <s v="BALANZA ANALITICA"/>
    <s v="09.12.2014"/>
    <n v="4580292.8499999996"/>
    <n v="1783042.5899999999"/>
    <s v="ZLIN"/>
    <n v="15"/>
    <n v="0"/>
    <n v="0"/>
    <n v="0"/>
    <s v="ZLIN"/>
    <n v="10"/>
    <n v="0"/>
    <n v="0"/>
    <n v="0"/>
    <m/>
    <m/>
    <m/>
  </r>
  <r>
    <s v="120605000263-0"/>
    <x v="31"/>
    <n v="214100"/>
    <s v="BALANZA ANALITICA Y SEMIANALITICA"/>
    <s v="09.12.2014"/>
    <n v="2302852.65"/>
    <n v="896467.64999999991"/>
    <s v="ZLIN"/>
    <n v="15"/>
    <n v="0"/>
    <n v="0"/>
    <n v="0"/>
    <s v="ZLIN"/>
    <n v="10"/>
    <n v="0"/>
    <n v="0"/>
    <n v="0"/>
    <m/>
    <m/>
    <m/>
  </r>
  <r>
    <s v="120605000264-0"/>
    <x v="31"/>
    <n v="214501"/>
    <s v="CAMARA ENFRIADOR ( CONGELADOR )"/>
    <s v="30.09.2014"/>
    <n v="5239486.54"/>
    <n v="3012704.7600000002"/>
    <s v="ZLIN"/>
    <n v="10"/>
    <n v="0"/>
    <n v="0"/>
    <n v="0"/>
    <s v="ZLIN"/>
    <n v="10"/>
    <n v="0"/>
    <n v="0"/>
    <n v="0"/>
    <m/>
    <m/>
    <m/>
  </r>
  <r>
    <s v="120605000265-0"/>
    <x v="31"/>
    <n v="214501"/>
    <s v="CONDUCTIMETRO PARA COMBUSTIBLE JET ASTM D2624"/>
    <s v="27.11.2014"/>
    <n v="2296525.5699999998"/>
    <n v="910932.23999999976"/>
    <s v="ZLIN"/>
    <n v="15"/>
    <n v="0"/>
    <n v="0"/>
    <n v="0"/>
    <s v="ZLIN"/>
    <n v="10"/>
    <n v="0"/>
    <n v="0"/>
    <n v="0"/>
    <m/>
    <m/>
    <m/>
  </r>
  <r>
    <s v="120605000266-0"/>
    <x v="31"/>
    <n v="214501"/>
    <s v="CONDUCTIMETRO PARA COMBUSTIBLE JET ASTM D2624"/>
    <s v="27.11.2014"/>
    <n v="2296520.2000000002"/>
    <n v="910930.09000000008"/>
    <s v="ZLIN"/>
    <n v="15"/>
    <n v="0"/>
    <n v="0"/>
    <n v="0"/>
    <s v="ZLIN"/>
    <n v="10"/>
    <n v="0"/>
    <n v="0"/>
    <n v="0"/>
    <m/>
    <m/>
    <m/>
  </r>
  <r>
    <s v="120605000267-0"/>
    <x v="31"/>
    <n v="214100"/>
    <s v="BAÑOS DE TEMPERATURA CONSTANTE REFRIGERADO"/>
    <s v="11.09.2014"/>
    <n v="2078296.96"/>
    <n v="1195020.76"/>
    <s v="ZLIN"/>
    <n v="10"/>
    <n v="0"/>
    <n v="0"/>
    <n v="0"/>
    <s v="ZLIN"/>
    <n v="10"/>
    <n v="0"/>
    <n v="0"/>
    <n v="0"/>
    <m/>
    <m/>
    <m/>
  </r>
  <r>
    <s v="120605000269-0"/>
    <x v="31"/>
    <n v="214501"/>
    <s v="DESHUMIFICADOR"/>
    <s v="08.10.2014"/>
    <n v="157660.71"/>
    <n v="89341.069999999992"/>
    <s v="ZLIN"/>
    <n v="10"/>
    <n v="0"/>
    <n v="0"/>
    <n v="0"/>
    <s v="ZLIN"/>
    <n v="10"/>
    <n v="0"/>
    <n v="0"/>
    <n v="0"/>
    <m/>
    <m/>
    <m/>
  </r>
  <r>
    <s v="120605000270-0"/>
    <x v="31"/>
    <n v="214501"/>
    <s v="DESHUMIFICADOR"/>
    <s v="08.10.2014"/>
    <n v="157660.71"/>
    <n v="89341.069999999992"/>
    <s v="ZLIN"/>
    <n v="10"/>
    <n v="0"/>
    <n v="0"/>
    <n v="0"/>
    <s v="ZLIN"/>
    <n v="10"/>
    <n v="0"/>
    <n v="0"/>
    <n v="0"/>
    <m/>
    <m/>
    <m/>
  </r>
  <r>
    <s v="120605000271-0"/>
    <x v="31"/>
    <n v="214501"/>
    <s v="DESHUMIFICADOR"/>
    <s v="08.10.2014"/>
    <n v="157660.71"/>
    <n v="89341.069999999992"/>
    <s v="ZLIN"/>
    <n v="10"/>
    <n v="0"/>
    <n v="0"/>
    <n v="0"/>
    <s v="ZLIN"/>
    <n v="10"/>
    <n v="0"/>
    <n v="0"/>
    <n v="0"/>
    <m/>
    <m/>
    <m/>
  </r>
  <r>
    <s v="120605000272-0"/>
    <x v="31"/>
    <n v="214501"/>
    <s v="DESHUMIFICADOR"/>
    <s v="08.10.2014"/>
    <n v="157660.71"/>
    <n v="89341.069999999992"/>
    <s v="ZLIN"/>
    <n v="10"/>
    <n v="0"/>
    <n v="0"/>
    <n v="0"/>
    <s v="ZLIN"/>
    <n v="10"/>
    <n v="0"/>
    <n v="0"/>
    <n v="0"/>
    <m/>
    <m/>
    <m/>
  </r>
  <r>
    <s v="120605000273-0"/>
    <x v="31"/>
    <n v="214501"/>
    <s v="DESHUMIFICADOR"/>
    <s v="08.10.2014"/>
    <n v="157660.71"/>
    <n v="89341.069999999992"/>
    <s v="ZLIN"/>
    <n v="10"/>
    <n v="0"/>
    <n v="0"/>
    <n v="0"/>
    <s v="ZLIN"/>
    <n v="10"/>
    <n v="0"/>
    <n v="0"/>
    <n v="0"/>
    <m/>
    <m/>
    <m/>
  </r>
  <r>
    <s v="120605000274-0"/>
    <x v="31"/>
    <n v="214501"/>
    <s v="DESHUMIFICADOR"/>
    <s v="08.10.2014"/>
    <n v="157660.71"/>
    <n v="89341.069999999992"/>
    <s v="ZLIN"/>
    <n v="10"/>
    <n v="0"/>
    <n v="0"/>
    <n v="0"/>
    <s v="ZLIN"/>
    <n v="10"/>
    <n v="0"/>
    <n v="0"/>
    <n v="0"/>
    <m/>
    <m/>
    <m/>
  </r>
  <r>
    <s v="120605000275-0"/>
    <x v="31"/>
    <n v="214501"/>
    <s v="DESHUMIFICADOR"/>
    <s v="08.10.2014"/>
    <n v="157660.74"/>
    <n v="89341.079999999987"/>
    <s v="ZLIN"/>
    <n v="10"/>
    <n v="0"/>
    <n v="0"/>
    <n v="0"/>
    <s v="ZLIN"/>
    <n v="10"/>
    <n v="0"/>
    <n v="0"/>
    <n v="0"/>
    <m/>
    <m/>
    <m/>
  </r>
  <r>
    <s v="120605000276-0"/>
    <x v="31"/>
    <n v="214501"/>
    <s v="APARATO DE DUCTIBILIDAD A TEMPERATURA CONSTANTE"/>
    <s v="27.11.2014"/>
    <n v="14065059.58"/>
    <n v="5578999.9399999995"/>
    <s v="ZLIN"/>
    <n v="15"/>
    <n v="0"/>
    <n v="0"/>
    <n v="0"/>
    <s v="ZLIN"/>
    <n v="10"/>
    <n v="0"/>
    <n v="0"/>
    <n v="0"/>
    <m/>
    <m/>
    <m/>
  </r>
  <r>
    <s v="120605000277-0"/>
    <x v="31"/>
    <n v="214100"/>
    <s v="BALANZA DE PRESICION"/>
    <s v="17.12.2014"/>
    <n v="694876"/>
    <n v="270505.3"/>
    <s v="ZLIN"/>
    <n v="15"/>
    <n v="0"/>
    <n v="0"/>
    <n v="0"/>
    <s v="ZLIN"/>
    <n v="10"/>
    <n v="0"/>
    <n v="0"/>
    <n v="0"/>
    <m/>
    <m/>
    <m/>
  </r>
  <r>
    <s v="120605000278-0"/>
    <x v="31"/>
    <n v="214401"/>
    <s v="CONDUCTIMETRO PARA COMBUSTIBLE JET ASTM D2624"/>
    <s v="11.11.2014"/>
    <n v="1086641.06"/>
    <n v="431023.44000000006"/>
    <s v="ZLIN"/>
    <n v="15"/>
    <n v="0"/>
    <n v="0"/>
    <n v="0"/>
    <s v="ZLIN"/>
    <n v="10"/>
    <n v="0"/>
    <n v="0"/>
    <n v="0"/>
    <m/>
    <m/>
    <m/>
  </r>
  <r>
    <s v="120605000279-0"/>
    <x v="31"/>
    <n v="214401"/>
    <s v="CONDUCTIMETRO PARA COMBUSTIBLE JET ASTM D2624"/>
    <s v="11.11.2014"/>
    <n v="1086641.06"/>
    <n v="431023.44000000006"/>
    <s v="ZLIN"/>
    <n v="15"/>
    <n v="0"/>
    <n v="0"/>
    <n v="0"/>
    <s v="ZLIN"/>
    <n v="10"/>
    <n v="0"/>
    <n v="0"/>
    <n v="0"/>
    <m/>
    <m/>
    <m/>
  </r>
  <r>
    <s v="120605000280-0"/>
    <x v="31"/>
    <n v="214401"/>
    <s v="CONDUCTIMETRO PARA COMBUSTIBLE JET ASTM D2624"/>
    <s v="11.11.2014"/>
    <n v="1089906.19"/>
    <n v="432318.56999999995"/>
    <s v="ZLIN"/>
    <n v="15"/>
    <n v="0"/>
    <n v="0"/>
    <n v="0"/>
    <s v="ZLIN"/>
    <n v="10"/>
    <n v="0"/>
    <n v="0"/>
    <n v="0"/>
    <m/>
    <m/>
    <m/>
  </r>
  <r>
    <s v="120605000281-0"/>
    <x v="31"/>
    <n v="214403"/>
    <s v="CENTRIFUGA"/>
    <s v="27.11.2014"/>
    <n v="14077855.58"/>
    <n v="7860136.04"/>
    <s v="ZLIN"/>
    <n v="10"/>
    <n v="0"/>
    <n v="0"/>
    <n v="0"/>
    <s v="ZLIN"/>
    <n v="10"/>
    <n v="0"/>
    <n v="0"/>
    <n v="0"/>
    <m/>
    <m/>
    <m/>
  </r>
  <r>
    <s v="120605000282-0"/>
    <x v="31"/>
    <n v="214403"/>
    <s v="EQUIPO DE AZUFRE"/>
    <s v="29.10.2014"/>
    <n v="32151040.800000001"/>
    <n v="18218923.120000001"/>
    <s v="ZLIN"/>
    <n v="10"/>
    <n v="0"/>
    <n v="0"/>
    <n v="0"/>
    <s v="ZLIN"/>
    <n v="10"/>
    <n v="0"/>
    <n v="0"/>
    <n v="0"/>
    <m/>
    <m/>
    <m/>
  </r>
  <r>
    <s v="120605000283-0"/>
    <x v="31"/>
    <n v="214403"/>
    <s v="EQUIPO PARA DESTILACION DE EMULSION ASFALTICA"/>
    <s v="27.11.2014"/>
    <n v="4596098.58"/>
    <n v="2566155.0499999998"/>
    <s v="ZLIN"/>
    <n v="10"/>
    <n v="0"/>
    <n v="0"/>
    <n v="0"/>
    <s v="ZLIN"/>
    <n v="10"/>
    <n v="0"/>
    <n v="0"/>
    <n v="0"/>
    <m/>
    <m/>
    <m/>
  </r>
  <r>
    <s v="120605000284-0"/>
    <x v="31"/>
    <n v="214403"/>
    <s v="HORNO DE CONVENSION AIRE FORZADO"/>
    <s v="06.10.2014"/>
    <n v="1515000"/>
    <n v="858500"/>
    <s v="ZLIN"/>
    <n v="10"/>
    <n v="0"/>
    <n v="0"/>
    <n v="0"/>
    <s v="ZLIN"/>
    <n v="10"/>
    <n v="0"/>
    <n v="0"/>
    <n v="0"/>
    <m/>
    <m/>
    <m/>
  </r>
  <r>
    <s v="120605000285-0"/>
    <x v="31"/>
    <n v="214401"/>
    <s v="BALANZAS ANALITICAS"/>
    <s v="11.11.2014"/>
    <n v="2738181.6"/>
    <n v="1086118.05"/>
    <s v="ZLIN"/>
    <n v="15"/>
    <n v="0"/>
    <n v="0"/>
    <n v="0"/>
    <s v="ZLIN"/>
    <n v="10"/>
    <n v="0"/>
    <n v="0"/>
    <n v="0"/>
    <m/>
    <m/>
    <m/>
  </r>
  <r>
    <s v="120605000286-0"/>
    <x v="31"/>
    <n v="214405"/>
    <s v="BALANZAS ANALITICAS"/>
    <s v="11.11.2014"/>
    <n v="2738181.6"/>
    <n v="1086118.05"/>
    <s v="ZLIN"/>
    <n v="15"/>
    <n v="0"/>
    <n v="0"/>
    <n v="0"/>
    <s v="ZLIN"/>
    <n v="10"/>
    <n v="0"/>
    <n v="0"/>
    <n v="0"/>
    <m/>
    <m/>
    <m/>
  </r>
  <r>
    <s v="120605000289-0"/>
    <x v="31"/>
    <n v="214100"/>
    <s v="CABEZAL PARA DETERMINACION DE PRESION"/>
    <s v="14.10.2014"/>
    <n v="2978250"/>
    <n v="2376927.14"/>
    <s v="ZLIN"/>
    <n v="7"/>
    <n v="0"/>
    <n v="0"/>
    <n v="0"/>
    <s v="ZLIN"/>
    <n v="10"/>
    <n v="0"/>
    <n v="0"/>
    <n v="0"/>
    <m/>
    <m/>
    <m/>
  </r>
  <r>
    <s v="120605000290-0"/>
    <x v="31"/>
    <n v="214100"/>
    <s v="-"/>
    <s v="17.11.2014"/>
    <n v="2589159.4"/>
    <n v="1445614"/>
    <s v="ZLIN"/>
    <n v="10"/>
    <n v="0"/>
    <n v="0"/>
    <n v="0"/>
    <s v="ZLIN"/>
    <n v="10"/>
    <n v="0"/>
    <n v="0"/>
    <n v="0"/>
    <m/>
    <m/>
    <m/>
  </r>
  <r>
    <s v="120605000291-0"/>
    <x v="31"/>
    <n v="214401"/>
    <s v="DENSIMETRO DE BUNKER"/>
    <s v="18.11.2014"/>
    <n v="7794481.2000000002"/>
    <n v="3091733.09"/>
    <s v="ZLIN"/>
    <n v="15"/>
    <n v="0"/>
    <n v="0"/>
    <n v="0"/>
    <s v="ZLIN"/>
    <n v="10"/>
    <n v="0"/>
    <n v="0"/>
    <n v="0"/>
    <m/>
    <m/>
    <m/>
  </r>
  <r>
    <s v="120605000292-0"/>
    <x v="31"/>
    <n v="214401"/>
    <s v="MICROSEPAROMETRO"/>
    <s v="11.11.2014"/>
    <n v="9075439.4399999995"/>
    <n v="3599833.7299999995"/>
    <s v="ZLIN"/>
    <n v="15"/>
    <n v="0"/>
    <n v="0"/>
    <n v="0"/>
    <s v="ZLIN"/>
    <n v="10"/>
    <n v="0"/>
    <n v="0"/>
    <n v="0"/>
    <m/>
    <m/>
    <m/>
  </r>
  <r>
    <s v="120605000293-0"/>
    <x v="31"/>
    <n v="214501"/>
    <s v="EQUIPO PARA LA DETERMINACION DE LA DENSIDAD AL G"/>
    <s v="27.11.2014"/>
    <n v="968075.23"/>
    <n v="540508.65999999992"/>
    <s v="ZLIN"/>
    <n v="10"/>
    <n v="0"/>
    <n v="0"/>
    <n v="0"/>
    <s v="ZLIN"/>
    <n v="10"/>
    <n v="0"/>
    <n v="0"/>
    <n v="0"/>
    <m/>
    <m/>
    <m/>
  </r>
  <r>
    <s v="120605000294-0"/>
    <x v="31"/>
    <n v="214403"/>
    <s v="Peachimetro-Lab.El Alto"/>
    <s v="25.02.2014"/>
    <n v="235040"/>
    <n v="108693.61"/>
    <s v="ZLIN"/>
    <n v="15"/>
    <n v="0"/>
    <n v="0"/>
    <n v="0"/>
    <s v="ZLIN"/>
    <n v="10"/>
    <n v="0"/>
    <n v="0"/>
    <n v="0"/>
    <m/>
    <m/>
    <m/>
  </r>
  <r>
    <s v="120605000295-0"/>
    <x v="31"/>
    <n v="214405"/>
    <s v="MEDIDOR DE AZUFRE EN COMBUSTIBLE"/>
    <s v="29.10.2014"/>
    <n v="32151040.800000001"/>
    <n v="12989536.970000003"/>
    <s v="ZLIN"/>
    <n v="15"/>
    <n v="0"/>
    <n v="0"/>
    <n v="0"/>
    <s v="ZLIN"/>
    <n v="10"/>
    <n v="0"/>
    <n v="0"/>
    <n v="0"/>
    <m/>
    <m/>
    <m/>
  </r>
  <r>
    <s v="120605000296-0"/>
    <x v="31"/>
    <n v="133501"/>
    <s v="MOTOR PARA LABORATORIO I+D"/>
    <s v="13.10.2014"/>
    <n v="12904140.09"/>
    <n v="5213479.8999999994"/>
    <s v="ZLIN"/>
    <n v="15"/>
    <n v="0"/>
    <n v="0"/>
    <n v="0"/>
    <s v="ZLIN"/>
    <n v="10"/>
    <n v="0"/>
    <n v="0"/>
    <n v="0"/>
    <m/>
    <m/>
    <m/>
  </r>
  <r>
    <s v="120605000297-0"/>
    <x v="31"/>
    <n v="133501"/>
    <s v="Cargador de batería"/>
    <s v="30.10.2014"/>
    <n v="425272.11"/>
    <n v="240987.53"/>
    <s v="ZLIN"/>
    <n v="10"/>
    <n v="0"/>
    <n v="0"/>
    <n v="0"/>
    <s v="ZLIN"/>
    <n v="10"/>
    <n v="0"/>
    <n v="0"/>
    <n v="0"/>
    <m/>
    <m/>
    <m/>
  </r>
  <r>
    <s v="120605000298-0"/>
    <x v="31"/>
    <n v="133501"/>
    <s v="Detector multi gases"/>
    <s v="19.11.2014"/>
    <n v="663887.77"/>
    <n v="263335.52"/>
    <s v="ZLIN"/>
    <n v="15"/>
    <n v="0"/>
    <n v="0"/>
    <n v="0"/>
    <s v="ZLIN"/>
    <n v="10"/>
    <n v="0"/>
    <n v="0"/>
    <n v="0"/>
    <m/>
    <m/>
    <m/>
  </r>
  <r>
    <s v="120605000299-0"/>
    <x v="31"/>
    <n v="133501"/>
    <s v="Detector multi gases"/>
    <s v="19.11.2014"/>
    <n v="663887.77"/>
    <n v="263335.52"/>
    <s v="ZLIN"/>
    <n v="15"/>
    <n v="0"/>
    <n v="0"/>
    <n v="0"/>
    <s v="ZLIN"/>
    <n v="10"/>
    <n v="0"/>
    <n v="0"/>
    <n v="0"/>
    <m/>
    <m/>
    <m/>
  </r>
  <r>
    <s v="120605000300-0"/>
    <x v="31"/>
    <n v="133501"/>
    <s v="Detector multi gases"/>
    <s v="19.11.2014"/>
    <n v="663887.77"/>
    <n v="263335.52"/>
    <s v="ZLIN"/>
    <n v="15"/>
    <n v="0"/>
    <n v="0"/>
    <n v="0"/>
    <s v="ZLIN"/>
    <n v="10"/>
    <n v="0"/>
    <n v="0"/>
    <n v="0"/>
    <m/>
    <m/>
    <m/>
  </r>
  <r>
    <s v="120605000301-0"/>
    <x v="31"/>
    <n v="133501"/>
    <s v="Gabinete para almacenaje de sustancias químicas."/>
    <s v="05.12.2014"/>
    <n v="1566447.04"/>
    <n v="861545.87"/>
    <s v="ZLIN"/>
    <n v="10"/>
    <n v="0"/>
    <n v="0"/>
    <n v="0"/>
    <s v="ZLIN"/>
    <n v="10"/>
    <n v="0"/>
    <n v="0"/>
    <n v="0"/>
    <m/>
    <m/>
    <m/>
  </r>
  <r>
    <s v="120605000302-0"/>
    <x v="31"/>
    <n v="133501"/>
    <s v="Mufla eléctrica Programable"/>
    <s v="16.12.2014"/>
    <n v="6766783.5199999996"/>
    <n v="3721730.9299999997"/>
    <s v="ZLIN"/>
    <n v="10"/>
    <n v="0"/>
    <n v="0"/>
    <n v="0"/>
    <s v="ZLIN"/>
    <n v="10"/>
    <n v="0"/>
    <n v="0"/>
    <n v="0"/>
    <m/>
    <m/>
    <m/>
  </r>
  <r>
    <s v="120605000303-0"/>
    <x v="31"/>
    <n v="133501"/>
    <s v="pHmetro"/>
    <s v="20.10.2014"/>
    <n v="588253.75"/>
    <n v="237663.96000000002"/>
    <s v="ZLIN"/>
    <n v="15"/>
    <n v="0"/>
    <n v="0"/>
    <n v="0"/>
    <s v="ZLIN"/>
    <n v="10"/>
    <n v="0"/>
    <n v="0"/>
    <n v="0"/>
    <m/>
    <m/>
    <m/>
  </r>
  <r>
    <s v="120605000304-0"/>
    <x v="31"/>
    <n v="133501"/>
    <s v="Balanza granataria"/>
    <s v="22.10.2014"/>
    <n v="674272.06"/>
    <n v="272416.76000000007"/>
    <s v="ZLIN"/>
    <n v="15"/>
    <n v="0"/>
    <n v="0"/>
    <n v="0"/>
    <s v="ZLIN"/>
    <n v="10"/>
    <n v="0"/>
    <n v="0"/>
    <n v="0"/>
    <m/>
    <m/>
    <m/>
  </r>
  <r>
    <s v="120605000305-0"/>
    <x v="31"/>
    <n v="133501"/>
    <s v="Plantilla Calentadora Agitadora"/>
    <s v="22.10.2014"/>
    <n v="289700.2"/>
    <n v="164163.45000000001"/>
    <s v="ZLIN"/>
    <n v="10"/>
    <n v="0"/>
    <n v="0"/>
    <n v="0"/>
    <s v="ZLIN"/>
    <n v="10"/>
    <n v="0"/>
    <n v="0"/>
    <n v="0"/>
    <m/>
    <m/>
    <m/>
  </r>
  <r>
    <s v="120605000306-0"/>
    <x v="31"/>
    <n v="133501"/>
    <s v="Bomba para vacío"/>
    <s v="05.12.2014"/>
    <n v="1658448.57"/>
    <n v="912146.7300000001"/>
    <s v="ZLIN"/>
    <n v="10"/>
    <n v="0"/>
    <n v="0"/>
    <n v="0"/>
    <s v="ZLIN"/>
    <n v="10"/>
    <n v="0"/>
    <n v="0"/>
    <n v="0"/>
    <m/>
    <m/>
    <m/>
  </r>
  <r>
    <s v="120605000307-0"/>
    <x v="31"/>
    <n v="133501"/>
    <s v="JUEGO DE MASAS PREMIUM 1MG A 200G"/>
    <s v="20.10.2014"/>
    <n v="1312117.3999999999"/>
    <n v="743533.19"/>
    <s v="ZLIN"/>
    <n v="10"/>
    <n v="0"/>
    <n v="0"/>
    <n v="0"/>
    <s v="ZLIN"/>
    <n v="10"/>
    <n v="0"/>
    <n v="0"/>
    <n v="0"/>
    <m/>
    <m/>
    <m/>
  </r>
  <r>
    <s v="120605000308-0"/>
    <x v="31"/>
    <n v="133501"/>
    <s v="CONJUNTO ANALIZADOR DE 4 GASES"/>
    <s v="18.11.2014"/>
    <n v="5459357.7000000002"/>
    <n v="2165490.73"/>
    <s v="ZLIN"/>
    <n v="15"/>
    <n v="0"/>
    <n v="0"/>
    <n v="0"/>
    <s v="ZLIN"/>
    <n v="10"/>
    <n v="0"/>
    <n v="0"/>
    <n v="0"/>
    <m/>
    <m/>
    <m/>
  </r>
  <r>
    <s v="120605000309-0"/>
    <x v="31"/>
    <n v="133501"/>
    <s v="Carretilla estibadora para estañones"/>
    <s v="30.10.2014"/>
    <n v="438705.55"/>
    <n v="248599.81"/>
    <s v="ZLIN"/>
    <n v="10"/>
    <n v="0"/>
    <n v="0"/>
    <n v="0"/>
    <s v="ZLIN"/>
    <n v="10"/>
    <n v="0"/>
    <n v="0"/>
    <n v="0"/>
    <m/>
    <m/>
    <m/>
  </r>
  <r>
    <s v="120605000310-0"/>
    <x v="31"/>
    <n v="133501"/>
    <s v="Hidrolavadora industrial de agua fría y caliente"/>
    <s v="30.10.2014"/>
    <n v="2189604.39"/>
    <n v="884635.35000000009"/>
    <s v="ZLIN"/>
    <n v="15"/>
    <n v="0"/>
    <n v="0"/>
    <n v="0"/>
    <s v="ZLIN"/>
    <n v="10"/>
    <n v="0"/>
    <n v="0"/>
    <n v="0"/>
    <m/>
    <m/>
    <m/>
  </r>
  <r>
    <s v="120605000311-0"/>
    <x v="31"/>
    <n v="133501"/>
    <s v="Voltímetro digital de gancho"/>
    <s v="30.10.2014"/>
    <n v="147472.91"/>
    <n v="59581.42"/>
    <s v="ZLIN"/>
    <n v="15"/>
    <n v="0"/>
    <n v="0"/>
    <n v="0"/>
    <s v="ZLIN"/>
    <n v="10"/>
    <n v="0"/>
    <n v="0"/>
    <n v="0"/>
    <m/>
    <m/>
    <m/>
  </r>
  <r>
    <s v="120605000312-0"/>
    <x v="31"/>
    <n v="133501"/>
    <s v="Armario para equipos"/>
    <s v="17.11.2014"/>
    <n v="1015025.89"/>
    <n v="566722.79"/>
    <s v="ZLIN"/>
    <n v="10"/>
    <n v="0"/>
    <n v="0"/>
    <n v="0"/>
    <s v="ZLIN"/>
    <n v="10"/>
    <n v="0"/>
    <n v="0"/>
    <n v="0"/>
    <m/>
    <m/>
    <m/>
  </r>
  <r>
    <s v="120605000313-0"/>
    <x v="31"/>
    <n v="133501"/>
    <s v="Armario para equipos"/>
    <s v="17.11.2014"/>
    <n v="1015025.89"/>
    <n v="566722.79"/>
    <s v="ZLIN"/>
    <n v="10"/>
    <n v="0"/>
    <n v="0"/>
    <n v="0"/>
    <s v="ZLIN"/>
    <n v="10"/>
    <n v="0"/>
    <n v="0"/>
    <n v="0"/>
    <m/>
    <m/>
    <m/>
  </r>
  <r>
    <s v="120605000314-0"/>
    <x v="31"/>
    <n v="133501"/>
    <s v="Taladro neumático"/>
    <s v="30.10.2014"/>
    <n v="187816.17"/>
    <n v="106429.17000000001"/>
    <s v="ZLIN"/>
    <n v="10"/>
    <n v="0"/>
    <n v="0"/>
    <n v="0"/>
    <s v="ZLIN"/>
    <n v="10"/>
    <n v="0"/>
    <n v="0"/>
    <n v="0"/>
    <m/>
    <m/>
    <m/>
  </r>
  <r>
    <s v="120605000315-0"/>
    <x v="31"/>
    <n v="133501"/>
    <s v="Multimetro automotriz con accesorios"/>
    <s v="30.10.2014"/>
    <n v="147201.71"/>
    <n v="59471.859999999986"/>
    <s v="ZLIN"/>
    <n v="15"/>
    <n v="0"/>
    <n v="0"/>
    <n v="0"/>
    <s v="ZLIN"/>
    <n v="10"/>
    <n v="0"/>
    <n v="0"/>
    <n v="0"/>
    <m/>
    <m/>
    <m/>
  </r>
  <r>
    <s v="120605000316-0"/>
    <x v="31"/>
    <n v="133501"/>
    <s v="Elevador electro-hidráulico simétrico 2 postes"/>
    <s v="30.10.2014"/>
    <n v="1220815.8400000001"/>
    <n v="493229.21000000008"/>
    <s v="ZLIN"/>
    <n v="15"/>
    <n v="0"/>
    <n v="0"/>
    <n v="0"/>
    <s v="ZLIN"/>
    <n v="10"/>
    <n v="0"/>
    <n v="0"/>
    <n v="0"/>
    <m/>
    <m/>
    <m/>
  </r>
  <r>
    <s v="120605000317-0"/>
    <x v="31"/>
    <n v="133501"/>
    <s v="Juego probador de fugas de cilindro motor diesel"/>
    <s v="30.10.2014"/>
    <n v="206751.58"/>
    <n v="83530.959999999992"/>
    <s v="ZLIN"/>
    <n v="15"/>
    <n v="0"/>
    <n v="0"/>
    <n v="0"/>
    <s v="ZLIN"/>
    <n v="10"/>
    <n v="0"/>
    <n v="0"/>
    <n v="0"/>
    <m/>
    <m/>
    <m/>
  </r>
  <r>
    <s v="120605000318-0"/>
    <x v="31"/>
    <n v="133501"/>
    <s v="Equipo diagnostico Automotriz, para Diesel y Gas"/>
    <s v="18.11.2014"/>
    <n v="3685066.45"/>
    <n v="2057495.4300000002"/>
    <s v="ZLIN"/>
    <n v="10"/>
    <n v="0"/>
    <n v="0"/>
    <n v="0"/>
    <s v="ZLIN"/>
    <n v="10"/>
    <n v="0"/>
    <n v="0"/>
    <n v="0"/>
    <m/>
    <m/>
    <m/>
  </r>
  <r>
    <s v="120605000319-0"/>
    <x v="31"/>
    <n v="133501"/>
    <s v="Juego comprobador de compresión para vehículos d"/>
    <s v="30.10.2014"/>
    <n v="232525.75"/>
    <n v="93944.140000000014"/>
    <s v="ZLIN"/>
    <n v="15"/>
    <n v="0"/>
    <n v="0"/>
    <n v="0"/>
    <s v="ZLIN"/>
    <n v="10"/>
    <n v="0"/>
    <n v="0"/>
    <n v="0"/>
    <m/>
    <m/>
    <m/>
  </r>
  <r>
    <s v="120605000320-0"/>
    <x v="31"/>
    <n v="214401"/>
    <s v="Capilla extractora ( Sistema Extracción de Gases"/>
    <s v="19.03.2015"/>
    <n v="17776555.449999999"/>
    <n v="9332691.6099999994"/>
    <s v="ZLIN"/>
    <n v="10"/>
    <n v="0"/>
    <n v="0"/>
    <n v="0"/>
    <s v="ZLIN"/>
    <n v="10"/>
    <n v="0"/>
    <n v="0"/>
    <n v="0"/>
    <m/>
    <m/>
    <m/>
  </r>
  <r>
    <s v="120605000321-0"/>
    <x v="31"/>
    <n v="214501"/>
    <s v="Generador de Hidrógeno alta pureza"/>
    <s v="10.12.2014"/>
    <n v="7380748.6799999997"/>
    <n v="2873220.0199999996"/>
    <s v="ZLIN"/>
    <n v="15"/>
    <n v="0"/>
    <n v="0"/>
    <n v="0"/>
    <s v="ZLIN"/>
    <n v="10"/>
    <n v="0"/>
    <n v="0"/>
    <n v="0"/>
    <m/>
    <m/>
    <m/>
  </r>
  <r>
    <s v="120605000322-0"/>
    <x v="31"/>
    <n v="214401"/>
    <s v="TERMOSTATO DE INMERSION"/>
    <s v="20.11.2015"/>
    <n v="2588972.4300000002"/>
    <n v="1186612.3500000001"/>
    <s v="ZLIN"/>
    <n v="10"/>
    <n v="0"/>
    <n v="0"/>
    <n v="0"/>
    <s v="ZLIN"/>
    <n v="10"/>
    <n v="0"/>
    <n v="0"/>
    <n v="0"/>
    <m/>
    <m/>
    <m/>
  </r>
  <r>
    <s v="120605000324-0"/>
    <x v="31"/>
    <n v="214405"/>
    <s v="DESTILADOR AUTOMATICO"/>
    <s v="23.12.2015"/>
    <n v="62153808.07"/>
    <n v="13984606.799999997"/>
    <s v="ZLIN"/>
    <n v="20"/>
    <n v="0"/>
    <n v="0"/>
    <n v="0"/>
    <s v="ZLIN"/>
    <n v="10"/>
    <n v="0"/>
    <n v="0"/>
    <n v="0"/>
    <m/>
    <m/>
    <m/>
  </r>
  <r>
    <s v="120605000325-0"/>
    <x v="31"/>
    <n v="214401"/>
    <s v="DESTILADOR AUTOMATICO"/>
    <s v="23.12.2015"/>
    <n v="32058445.719999999"/>
    <n v="7213150.299999997"/>
    <s v="ZLIN"/>
    <n v="20"/>
    <n v="0"/>
    <n v="0"/>
    <n v="0"/>
    <s v="ZLIN"/>
    <n v="10"/>
    <n v="0"/>
    <n v="0"/>
    <n v="0"/>
    <m/>
    <m/>
    <m/>
  </r>
  <r>
    <s v="120605000326-0"/>
    <x v="31"/>
    <n v="214405"/>
    <s v="Analizador de punto de congelación manual para JE"/>
    <s v="14.12.2015"/>
    <n v="3955687.43"/>
    <n v="1186706.2400000002"/>
    <s v="ZLIN"/>
    <n v="15"/>
    <n v="0"/>
    <n v="0"/>
    <n v="0"/>
    <s v="ZLIN"/>
    <n v="10"/>
    <n v="0"/>
    <n v="0"/>
    <n v="0"/>
    <m/>
    <m/>
    <m/>
  </r>
  <r>
    <s v="120605000327-0"/>
    <x v="31"/>
    <n v="214401"/>
    <s v="INCUBADORA A 20° C"/>
    <s v="23.12.2015"/>
    <n v="20420879.350000001"/>
    <n v="9189395.7100000009"/>
    <s v="ZLIN"/>
    <n v="10"/>
    <n v="0"/>
    <n v="0"/>
    <n v="0"/>
    <s v="ZLIN"/>
    <n v="10"/>
    <n v="0"/>
    <n v="0"/>
    <n v="0"/>
    <m/>
    <m/>
    <m/>
  </r>
  <r>
    <s v="120605000328-0"/>
    <x v="31"/>
    <n v="214401"/>
    <s v="EQ.DETERMINAR PARTICULAS COMBUSTIBLE AVIACION"/>
    <s v="24.12.2015"/>
    <n v="16176246.08"/>
    <n v="7279310.7400000002"/>
    <s v="ZLIN"/>
    <n v="10"/>
    <n v="0"/>
    <n v="0"/>
    <n v="0"/>
    <s v="ZLIN"/>
    <n v="10"/>
    <n v="0"/>
    <n v="0"/>
    <n v="0"/>
    <m/>
    <m/>
    <m/>
  </r>
  <r>
    <s v="120605000333-0"/>
    <x v="31"/>
    <n v="214501"/>
    <s v="Horno rotatorio para el ensayo de lámina asfálti"/>
    <s v="18.03.2016"/>
    <n v="654853.31000000006"/>
    <n v="278312.66000000003"/>
    <s v="ZLIN"/>
    <n v="10"/>
    <n v="0"/>
    <n v="0"/>
    <n v="0"/>
    <s v="ZLIN"/>
    <n v="10"/>
    <n v="0"/>
    <n v="0"/>
    <n v="0"/>
    <m/>
    <m/>
    <m/>
  </r>
  <r>
    <s v="120605000335-0"/>
    <x v="31"/>
    <n v="214501"/>
    <s v="Equipo automàtico para la determinaciòn del punto"/>
    <s v="17.12.2015"/>
    <n v="9321640.9199999999"/>
    <n v="4194738.41"/>
    <s v="ZLIN"/>
    <n v="10"/>
    <n v="0"/>
    <n v="0"/>
    <n v="0"/>
    <s v="ZLIN"/>
    <n v="10"/>
    <n v="0"/>
    <n v="0"/>
    <n v="0"/>
    <m/>
    <m/>
    <m/>
  </r>
  <r>
    <s v="120605000336-0"/>
    <x v="31"/>
    <n v="214501"/>
    <s v="Equipo automàtico para la determinaciòn del punto"/>
    <s v="17.12.2015"/>
    <n v="9546712.8699999992"/>
    <n v="4296020.7999999989"/>
    <s v="ZLIN"/>
    <n v="10"/>
    <n v="0"/>
    <n v="0"/>
    <n v="0"/>
    <s v="ZLIN"/>
    <n v="10"/>
    <n v="0"/>
    <n v="0"/>
    <n v="0"/>
    <m/>
    <m/>
    <m/>
  </r>
  <r>
    <s v="120605000339-0"/>
    <x v="31"/>
    <n v="214501"/>
    <s v="Equipo Destructor de material  grueso y tejidos"/>
    <s v="24.11.2015"/>
    <n v="3463639.12"/>
    <n v="1587501.26"/>
    <s v="ZLIN"/>
    <n v="10"/>
    <n v="0"/>
    <n v="0"/>
    <n v="0"/>
    <s v="ZLIN"/>
    <n v="10"/>
    <n v="0"/>
    <n v="0"/>
    <n v="0"/>
    <m/>
    <m/>
    <m/>
  </r>
  <r>
    <s v="120605000340-0"/>
    <x v="31"/>
    <n v="214501"/>
    <s v="Viscosímetro de caída de bola Lovis"/>
    <s v="24.12.2015"/>
    <n v="15676403.800000001"/>
    <n v="7054381.7100000009"/>
    <s v="ZLIN"/>
    <n v="10"/>
    <n v="0"/>
    <n v="0"/>
    <n v="0"/>
    <s v="ZLIN"/>
    <n v="10"/>
    <n v="0"/>
    <n v="0"/>
    <n v="0"/>
    <m/>
    <m/>
    <m/>
  </r>
  <r>
    <s v="120605000341-0"/>
    <x v="31"/>
    <n v="214501"/>
    <s v="Analizador múltiple por infrarrojo cercano NIR"/>
    <s v="24.12.2015"/>
    <n v="50127559.009999998"/>
    <n v="15038267.710000001"/>
    <s v="ZLIN"/>
    <n v="15"/>
    <n v="0"/>
    <n v="0"/>
    <n v="0"/>
    <s v="ZLIN"/>
    <n v="10"/>
    <n v="0"/>
    <n v="0"/>
    <n v="0"/>
    <m/>
    <m/>
    <m/>
  </r>
  <r>
    <s v="120605000342-0"/>
    <x v="31"/>
    <n v="214501"/>
    <s v="Bomba para digestión  de muestras  orgánicas y e"/>
    <s v="24.12.2015"/>
    <n v="35838382.359999999"/>
    <n v="16127272.07"/>
    <s v="ZLIN"/>
    <n v="10"/>
    <n v="0"/>
    <n v="0"/>
    <n v="0"/>
    <s v="ZLIN"/>
    <n v="10"/>
    <n v="0"/>
    <n v="0"/>
    <n v="0"/>
    <m/>
    <m/>
    <m/>
  </r>
  <r>
    <s v="120605000343-0"/>
    <x v="31"/>
    <n v="133501"/>
    <s v="FRENO DINAMOMETRICO PARA MOTORES"/>
    <s v="31.10.2014"/>
    <n v="2104411.6800000002"/>
    <n v="1359683.7800000003"/>
    <s v="ZLIN"/>
    <n v="10"/>
    <n v="0"/>
    <n v="0"/>
    <n v="0"/>
    <s v="ZLIN"/>
    <n v="10"/>
    <n v="0"/>
    <n v="0"/>
    <n v="0"/>
    <m/>
    <m/>
    <m/>
  </r>
  <r>
    <s v="120605000344-0"/>
    <x v="31"/>
    <n v="133501"/>
    <s v="BASE UNIVERSAL PARA MOTORES"/>
    <s v="31.10.2014"/>
    <n v="471105.29"/>
    <n v="312892.43"/>
    <s v="ZLIN"/>
    <n v="10"/>
    <n v="0"/>
    <n v="0"/>
    <n v="0"/>
    <s v="ZLIN"/>
    <n v="10"/>
    <n v="0"/>
    <n v="0"/>
    <n v="0"/>
    <m/>
    <m/>
    <m/>
  </r>
  <r>
    <s v="120605000345-0"/>
    <x v="31"/>
    <n v="133501"/>
    <s v="BASE UNIVERSAL PARA MOTORES"/>
    <s v="31.10.2014"/>
    <n v="471105.29"/>
    <n v="312892.43"/>
    <s v="ZLIN"/>
    <n v="10"/>
    <n v="0"/>
    <n v="0"/>
    <n v="0"/>
    <s v="ZLIN"/>
    <n v="10"/>
    <n v="0"/>
    <n v="0"/>
    <n v="0"/>
    <m/>
    <m/>
    <m/>
  </r>
  <r>
    <s v="120605000346-0"/>
    <x v="31"/>
    <n v="133501"/>
    <s v="CONSOLA DE COMANDO CON TABLERO"/>
    <s v="31.10.2014"/>
    <n v="2290627.16"/>
    <n v="1232615.0000000002"/>
    <s v="ZLIN"/>
    <n v="15"/>
    <n v="0"/>
    <n v="0"/>
    <n v="0"/>
    <s v="ZLIN"/>
    <n v="10"/>
    <n v="0"/>
    <n v="0"/>
    <n v="0"/>
    <m/>
    <m/>
    <m/>
  </r>
  <r>
    <s v="120605000347-0"/>
    <x v="31"/>
    <n v="133501"/>
    <s v="EQUIPO PARA ADQUISICION DE DATOS"/>
    <s v="31.10.2014"/>
    <n v="3859836.92"/>
    <n v="2563575.02"/>
    <s v="ZLIN"/>
    <n v="10"/>
    <n v="0"/>
    <n v="0"/>
    <n v="0"/>
    <s v="ZLIN"/>
    <n v="10"/>
    <n v="0"/>
    <n v="0"/>
    <n v="0"/>
    <m/>
    <m/>
    <m/>
  </r>
  <r>
    <s v="120605000348-0"/>
    <x v="31"/>
    <n v="133501"/>
    <s v="INTERCAMBIADOR DE CALOR"/>
    <s v="31.10.2014"/>
    <n v="422542.54"/>
    <n v="280638.68"/>
    <s v="ZLIN"/>
    <n v="10"/>
    <n v="0"/>
    <n v="0"/>
    <n v="0"/>
    <s v="ZLIN"/>
    <n v="10"/>
    <n v="0"/>
    <n v="0"/>
    <n v="0"/>
    <m/>
    <m/>
    <m/>
  </r>
  <r>
    <s v="120605000349-0"/>
    <x v="31"/>
    <n v="133501"/>
    <s v="TORRE DE ENFRIAMIENTO"/>
    <s v="31.10.2014"/>
    <n v="2907075.03"/>
    <n v="1930782.3299999998"/>
    <s v="ZLIN"/>
    <n v="10"/>
    <n v="0"/>
    <n v="0"/>
    <n v="0"/>
    <s v="ZLIN"/>
    <n v="10"/>
    <n v="0"/>
    <n v="0"/>
    <n v="0"/>
    <m/>
    <m/>
    <m/>
  </r>
  <r>
    <s v="120605000350-0"/>
    <x v="31"/>
    <n v="133501"/>
    <s v="BOMBA CENTRIFUGA CON MOTOR ELECTRICO"/>
    <s v="31.10.2014"/>
    <n v="402688.44"/>
    <n v="267452.24"/>
    <s v="ZLIN"/>
    <n v="10"/>
    <n v="0"/>
    <n v="0"/>
    <n v="0"/>
    <s v="ZLIN"/>
    <n v="10"/>
    <n v="0"/>
    <n v="0"/>
    <n v="0"/>
    <m/>
    <m/>
    <m/>
  </r>
  <r>
    <s v="120605000351-0"/>
    <x v="31"/>
    <n v="133501"/>
    <s v="BOMBA CENTRIFUGA CON MOTOR ELECTRICO"/>
    <s v="31.10.2014"/>
    <n v="402688.44"/>
    <n v="267452.24"/>
    <s v="ZLIN"/>
    <n v="10"/>
    <n v="0"/>
    <n v="0"/>
    <n v="0"/>
    <s v="ZLIN"/>
    <n v="10"/>
    <n v="0"/>
    <n v="0"/>
    <n v="0"/>
    <m/>
    <m/>
    <m/>
  </r>
  <r>
    <s v="120605000352-0"/>
    <x v="31"/>
    <n v="133501"/>
    <s v="VENTILADOR AXIAL CON MOTOR"/>
    <s v="31.10.2014"/>
    <n v="1250950.47"/>
    <n v="830839.6"/>
    <s v="ZLIN"/>
    <n v="10"/>
    <n v="0"/>
    <n v="0"/>
    <n v="0"/>
    <s v="ZLIN"/>
    <n v="10"/>
    <n v="0"/>
    <n v="0"/>
    <n v="0"/>
    <m/>
    <m/>
    <m/>
  </r>
  <r>
    <s v="120605000353-0"/>
    <x v="31"/>
    <n v="133501"/>
    <s v="ANALIZADOR DE GASES"/>
    <s v="31.10.2014"/>
    <n v="4569217.84"/>
    <n v="2458752.9899999998"/>
    <s v="ZLIN"/>
    <n v="15"/>
    <n v="0"/>
    <n v="0"/>
    <n v="0"/>
    <s v="ZLIN"/>
    <n v="10"/>
    <n v="0"/>
    <n v="0"/>
    <n v="0"/>
    <m/>
    <m/>
    <m/>
  </r>
  <r>
    <s v="120605000354-0"/>
    <x v="31"/>
    <n v="133501"/>
    <s v="FLUJOMETRO (CON PC, MONITOR Y TECLADO)"/>
    <s v="31.10.2014"/>
    <n v="6779737.3200000003"/>
    <n v="3648261.0500000003"/>
    <s v="ZLIN"/>
    <n v="15"/>
    <n v="0"/>
    <n v="0"/>
    <n v="0"/>
    <s v="ZLIN"/>
    <n v="10"/>
    <n v="0"/>
    <n v="0"/>
    <n v="0"/>
    <m/>
    <m/>
    <m/>
  </r>
  <r>
    <s v="120605000355-0"/>
    <x v="31"/>
    <n v="133501"/>
    <s v="BANCO DE PRUEBAS PARA VEHICULOS"/>
    <s v="31.10.2014"/>
    <n v="17649423.93"/>
    <n v="9497374.7399999984"/>
    <s v="ZLIN"/>
    <n v="15"/>
    <n v="0"/>
    <n v="0"/>
    <n v="0"/>
    <s v="ZLIN"/>
    <n v="10"/>
    <n v="0"/>
    <n v="0"/>
    <n v="0"/>
    <m/>
    <m/>
    <m/>
  </r>
  <r>
    <s v="120605000356-0"/>
    <x v="31"/>
    <n v="214501"/>
    <s v="Reometro de viga Flexible BBR"/>
    <s v="08.01.2016"/>
    <n v="23575721.73"/>
    <n v="6941740.2800000012"/>
    <s v="ZLIN"/>
    <n v="15"/>
    <n v="0"/>
    <n v="0"/>
    <n v="0"/>
    <s v="ZLIN"/>
    <n v="10"/>
    <n v="0"/>
    <n v="0"/>
    <n v="0"/>
    <m/>
    <m/>
    <m/>
  </r>
  <r>
    <s v="120605000357-0"/>
    <x v="31"/>
    <n v="214501"/>
    <s v="Generador de Nitrogeno"/>
    <s v="16.11.2015"/>
    <n v="10476365.5"/>
    <n v="3191967.0599999996"/>
    <s v="ZLIN"/>
    <n v="15"/>
    <n v="0"/>
    <n v="0"/>
    <n v="0"/>
    <s v="ZLIN"/>
    <n v="10"/>
    <n v="0"/>
    <n v="0"/>
    <n v="0"/>
    <m/>
    <m/>
    <m/>
  </r>
  <r>
    <s v="120605000358-0"/>
    <x v="31"/>
    <n v="342506"/>
    <s v="PHMETROS DE SOBREMESA"/>
    <s v="04.11.2014"/>
    <n v="776807.2"/>
    <n v="308125.76999999996"/>
    <s v="ZLIN"/>
    <n v="15"/>
    <n v="0"/>
    <n v="0"/>
    <n v="0"/>
    <s v="ZLIN"/>
    <n v="10"/>
    <n v="0"/>
    <n v="0"/>
    <n v="0"/>
    <m/>
    <m/>
    <m/>
  </r>
  <r>
    <s v="120605000359-0"/>
    <x v="31"/>
    <n v="214401"/>
    <s v="PHMETROS DE SOBREMESA"/>
    <s v="04.11.2014"/>
    <n v="776807.2"/>
    <n v="308125.76999999996"/>
    <s v="ZLIN"/>
    <n v="15"/>
    <n v="0"/>
    <n v="0"/>
    <n v="0"/>
    <s v="ZLIN"/>
    <n v="10"/>
    <n v="0"/>
    <n v="0"/>
    <n v="0"/>
    <m/>
    <m/>
    <m/>
  </r>
  <r>
    <s v="120605000365-0"/>
    <x v="31"/>
    <n v="214501"/>
    <s v="PHIMETROS (EQUIPOS PARA ANALISIS DE AGUAS)"/>
    <s v="18.12.2014"/>
    <n v="638556.62"/>
    <n v="248580.96999999997"/>
    <s v="ZLIN"/>
    <n v="15"/>
    <n v="0"/>
    <n v="0"/>
    <n v="0"/>
    <s v="ZLIN"/>
    <n v="10"/>
    <n v="0"/>
    <n v="0"/>
    <n v="0"/>
    <m/>
    <m/>
    <m/>
  </r>
  <r>
    <s v="120605000366-0"/>
    <x v="31"/>
    <n v="214501"/>
    <s v="PHIMETROS (EQUIPOS PARA ANALISIS DE AGUAS)"/>
    <s v="18.12.2014"/>
    <n v="638556.62"/>
    <n v="248580.96999999997"/>
    <s v="ZLIN"/>
    <n v="15"/>
    <n v="0"/>
    <n v="0"/>
    <n v="0"/>
    <s v="ZLIN"/>
    <n v="10"/>
    <n v="0"/>
    <n v="0"/>
    <n v="0"/>
    <m/>
    <m/>
    <m/>
  </r>
  <r>
    <s v="120605000373-0"/>
    <x v="31"/>
    <n v="214401"/>
    <s v="MAQUINA PARA HACER HIELO"/>
    <s v="15.04.2015"/>
    <n v="1694700"/>
    <n v="875595"/>
    <s v="ZLIN"/>
    <n v="10"/>
    <n v="0"/>
    <n v="0"/>
    <n v="0"/>
    <s v="ZLIN"/>
    <n v="10"/>
    <n v="0"/>
    <n v="0"/>
    <n v="0"/>
    <m/>
    <m/>
    <m/>
  </r>
  <r>
    <s v="120605000374-0"/>
    <x v="31"/>
    <n v="214301"/>
    <s v="DESHUMIFICADOR"/>
    <s v="24.04.2015"/>
    <n v="169995"/>
    <n v="87830.75"/>
    <s v="ZLIN"/>
    <n v="10"/>
    <n v="0"/>
    <n v="0"/>
    <n v="0"/>
    <s v="ZLIN"/>
    <n v="10"/>
    <n v="0"/>
    <n v="0"/>
    <n v="0"/>
    <m/>
    <m/>
    <m/>
  </r>
  <r>
    <s v="120605000375-0"/>
    <x v="31"/>
    <n v="133501"/>
    <s v="Dewar para almacenamiento de hielo seco"/>
    <s v="02.12.2015"/>
    <n v="6077724.9299999997"/>
    <n v="2734976.2099999995"/>
    <s v="ZLIN"/>
    <n v="10"/>
    <n v="0"/>
    <n v="0"/>
    <n v="0"/>
    <s v="ZLIN"/>
    <n v="10"/>
    <n v="0"/>
    <n v="0"/>
    <n v="0"/>
    <m/>
    <m/>
    <m/>
  </r>
  <r>
    <s v="120605000376-0"/>
    <x v="31"/>
    <n v="133501"/>
    <s v="Generador de pastillas de hielo seco"/>
    <s v="10.12.2015"/>
    <n v="1078445.22"/>
    <n v="323533.56999999995"/>
    <s v="ZLIN"/>
    <n v="15"/>
    <n v="0"/>
    <n v="0"/>
    <n v="0"/>
    <s v="ZLIN"/>
    <n v="10"/>
    <n v="0"/>
    <n v="0"/>
    <n v="0"/>
    <m/>
    <m/>
    <m/>
  </r>
  <r>
    <s v="120605000378-0"/>
    <x v="31"/>
    <n v="133501"/>
    <s v="Complemento para cromatógrafo de gases"/>
    <s v="19.11.2015"/>
    <n v="8469030.5500000007"/>
    <n v="3881639.0000000009"/>
    <s v="ZLIN"/>
    <n v="10"/>
    <n v="0"/>
    <n v="0"/>
    <n v="0"/>
    <s v="ZLIN"/>
    <n v="10"/>
    <n v="0"/>
    <n v="0"/>
    <n v="0"/>
    <m/>
    <m/>
    <m/>
  </r>
  <r>
    <s v="120605000379-0"/>
    <x v="31"/>
    <n v="133501"/>
    <s v="Equipo para determinación de punto de enturbamie"/>
    <s v="19.11.2015"/>
    <n v="17895756.800000001"/>
    <n v="8202221.870000001"/>
    <s v="ZLIN"/>
    <n v="10"/>
    <n v="0"/>
    <n v="0"/>
    <n v="0"/>
    <s v="ZLIN"/>
    <n v="10"/>
    <n v="0"/>
    <n v="0"/>
    <n v="0"/>
    <m/>
    <m/>
    <m/>
  </r>
  <r>
    <s v="120605000380-0"/>
    <x v="31"/>
    <n v="133501"/>
    <s v="Mesa para trabajo en el laboratorio"/>
    <s v="02.11.2015"/>
    <n v="608166"/>
    <n v="278742.75"/>
    <s v="ZLIN"/>
    <n v="10"/>
    <n v="0"/>
    <n v="0"/>
    <n v="0"/>
    <s v="ZLIN"/>
    <n v="10"/>
    <n v="0"/>
    <n v="0"/>
    <n v="0"/>
    <m/>
    <m/>
    <m/>
  </r>
  <r>
    <s v="120605000381-0"/>
    <x v="31"/>
    <n v="133501"/>
    <s v="Mesa para trabajo en el laboratorio"/>
    <s v="02.11.2015"/>
    <n v="382222.5"/>
    <n v="175185.31"/>
    <s v="ZLIN"/>
    <n v="10"/>
    <n v="0"/>
    <n v="0"/>
    <n v="0"/>
    <s v="ZLIN"/>
    <n v="10"/>
    <n v="0"/>
    <n v="0"/>
    <n v="0"/>
    <m/>
    <m/>
    <m/>
  </r>
  <r>
    <s v="120605000382-0"/>
    <x v="31"/>
    <n v="133501"/>
    <s v="Refrigerador para laboratorio"/>
    <s v="10.12.2015"/>
    <n v="4836919.33"/>
    <n v="2176613.69"/>
    <s v="ZLIN"/>
    <n v="10"/>
    <n v="0"/>
    <n v="0"/>
    <n v="0"/>
    <s v="ZLIN"/>
    <n v="10"/>
    <n v="0"/>
    <n v="0"/>
    <n v="0"/>
    <m/>
    <m/>
    <m/>
  </r>
  <r>
    <s v="120605000383-0"/>
    <x v="31"/>
    <n v="133501"/>
    <s v="DESTILADOR PARA RECUPERACION DE ETANOL"/>
    <s v="03.12.2015"/>
    <n v="32621950.609999999"/>
    <n v="7339938.8900000006"/>
    <s v="ZLIN"/>
    <n v="20"/>
    <n v="0"/>
    <n v="0"/>
    <n v="0"/>
    <s v="ZLIN"/>
    <n v="10"/>
    <n v="0"/>
    <n v="0"/>
    <n v="0"/>
    <m/>
    <m/>
    <m/>
  </r>
  <r>
    <s v="120605000384-0"/>
    <x v="31"/>
    <n v="214401"/>
    <s v="Equipo Presión de Vapor"/>
    <s v="22.12.2015"/>
    <n v="19897305.34"/>
    <n v="8953787.4000000004"/>
    <s v="ZLIN"/>
    <n v="10"/>
    <n v="0"/>
    <n v="0"/>
    <n v="0"/>
    <s v="ZLIN"/>
    <n v="10"/>
    <n v="0"/>
    <n v="0"/>
    <n v="0"/>
    <m/>
    <m/>
    <m/>
  </r>
  <r>
    <s v="120605000386-0"/>
    <x v="31"/>
    <n v="214501"/>
    <s v="CONDUCTIMETRO"/>
    <s v="10.09.2015"/>
    <n v="798910"/>
    <n v="257614.62"/>
    <s v="ZLIN"/>
    <n v="15"/>
    <n v="0"/>
    <n v="0"/>
    <n v="0"/>
    <s v="ZLIN"/>
    <n v="10"/>
    <n v="0"/>
    <n v="0"/>
    <n v="0"/>
    <m/>
    <m/>
    <m/>
  </r>
  <r>
    <s v="120605000387-0"/>
    <x v="31"/>
    <n v="214501"/>
    <s v="CONDUCTIMETRO"/>
    <s v="10.09.2015"/>
    <n v="798910"/>
    <n v="257614.62"/>
    <s v="ZLIN"/>
    <n v="15"/>
    <n v="0"/>
    <n v="0"/>
    <n v="0"/>
    <s v="ZLIN"/>
    <n v="10"/>
    <n v="0"/>
    <n v="0"/>
    <n v="0"/>
    <m/>
    <m/>
    <m/>
  </r>
  <r>
    <s v="120605000388-0"/>
    <x v="31"/>
    <n v="214501"/>
    <s v="MICROMETRO"/>
    <s v="20.10.2015"/>
    <n v="130222.9"/>
    <n v="41017.76999999999"/>
    <s v="ZLIN"/>
    <n v="15"/>
    <n v="0"/>
    <n v="0"/>
    <n v="0"/>
    <s v="ZLIN"/>
    <n v="10"/>
    <n v="0"/>
    <n v="0"/>
    <n v="0"/>
    <m/>
    <m/>
    <m/>
  </r>
  <r>
    <s v="120605000389-0"/>
    <x v="31"/>
    <n v="214501"/>
    <s v="MICROMETRO"/>
    <s v="20.10.2015"/>
    <n v="161756.65"/>
    <n v="50950.299999999988"/>
    <s v="ZLIN"/>
    <n v="15"/>
    <n v="0"/>
    <n v="0"/>
    <n v="0"/>
    <s v="ZLIN"/>
    <n v="10"/>
    <n v="0"/>
    <n v="0"/>
    <n v="0"/>
    <m/>
    <m/>
    <m/>
  </r>
  <r>
    <s v="120605000390-0"/>
    <x v="31"/>
    <n v="214501"/>
    <s v="MICROMETRO"/>
    <s v="20.10.2015"/>
    <n v="188034.95"/>
    <n v="59227.500000000015"/>
    <s v="ZLIN"/>
    <n v="15"/>
    <n v="0"/>
    <n v="0"/>
    <n v="0"/>
    <s v="ZLIN"/>
    <n v="10"/>
    <n v="0"/>
    <n v="0"/>
    <n v="0"/>
    <m/>
    <m/>
    <m/>
  </r>
  <r>
    <s v="120605000391-0"/>
    <x v="31"/>
    <n v="214401"/>
    <s v="EQUIPO PRESION A VAPOR"/>
    <s v="24.12.2015"/>
    <n v="9919814.0199999996"/>
    <n v="4463916.3"/>
    <s v="ZLIN"/>
    <n v="10"/>
    <n v="0"/>
    <n v="0"/>
    <n v="0"/>
    <s v="ZLIN"/>
    <n v="10"/>
    <n v="0"/>
    <n v="0"/>
    <n v="0"/>
    <m/>
    <m/>
    <m/>
  </r>
  <r>
    <s v="120605000392-0"/>
    <x v="31"/>
    <n v="214403"/>
    <s v="LAMPARA PARA ANALISIS DE PENETRACION"/>
    <s v="27.10.2015"/>
    <n v="139243"/>
    <n v="64980.070000000007"/>
    <s v="ZLIN"/>
    <n v="10"/>
    <n v="0"/>
    <n v="0"/>
    <n v="0"/>
    <s v="ZLIN"/>
    <n v="10"/>
    <n v="0"/>
    <n v="0"/>
    <n v="0"/>
    <m/>
    <m/>
    <m/>
  </r>
  <r>
    <s v="120605000393-0"/>
    <x v="31"/>
    <n v="214401"/>
    <s v="Pipetas automaticas-Ctrol.Cal.Pac.Ctral"/>
    <s v="11.11.2015"/>
    <n v="236945.23"/>
    <n v="108599.88"/>
    <s v="ZLIN"/>
    <n v="10"/>
    <n v="0"/>
    <n v="0"/>
    <n v="0"/>
    <s v="ZLIN"/>
    <n v="10"/>
    <n v="0"/>
    <n v="0"/>
    <n v="0"/>
    <m/>
    <m/>
    <m/>
  </r>
  <r>
    <s v="120605000394-0"/>
    <x v="31"/>
    <n v="214401"/>
    <s v="Pipetas automaticas-Ctrol.Cal.Pac.Ctral"/>
    <s v="11.11.2015"/>
    <n v="236945.23"/>
    <n v="108599.88"/>
    <s v="ZLIN"/>
    <n v="10"/>
    <n v="0"/>
    <n v="0"/>
    <n v="0"/>
    <s v="ZLIN"/>
    <n v="10"/>
    <n v="0"/>
    <n v="0"/>
    <n v="0"/>
    <m/>
    <m/>
    <m/>
  </r>
  <r>
    <s v="120605000395-0"/>
    <x v="31"/>
    <n v="214401"/>
    <s v="Pipetas automaticas-Ctrol.Cal.Pac.Ctral"/>
    <s v="11.11.2015"/>
    <n v="236945.23"/>
    <n v="108599.88"/>
    <s v="ZLIN"/>
    <n v="10"/>
    <n v="0"/>
    <n v="0"/>
    <n v="0"/>
    <s v="ZLIN"/>
    <n v="10"/>
    <n v="0"/>
    <n v="0"/>
    <n v="0"/>
    <m/>
    <m/>
    <m/>
  </r>
  <r>
    <s v="120605000396-0"/>
    <x v="31"/>
    <n v="214401"/>
    <s v="Pipetas automaticas-Ctrol.Cal.Pac.Ctral"/>
    <s v="11.11.2015"/>
    <n v="236945.22"/>
    <n v="108599.88"/>
    <s v="ZLIN"/>
    <n v="10"/>
    <n v="0"/>
    <n v="0"/>
    <n v="0"/>
    <s v="ZLIN"/>
    <n v="10"/>
    <n v="0"/>
    <n v="0"/>
    <n v="0"/>
    <m/>
    <m/>
    <m/>
  </r>
  <r>
    <s v="120605000397-0"/>
    <x v="31"/>
    <n v="214401"/>
    <s v="Conductímetro"/>
    <s v="09.12.2015"/>
    <n v="849669.6"/>
    <n v="254900.88"/>
    <s v="ZLIN"/>
    <n v="15"/>
    <n v="0"/>
    <n v="0"/>
    <n v="0"/>
    <s v="ZLIN"/>
    <n v="10"/>
    <n v="0"/>
    <n v="0"/>
    <n v="0"/>
    <m/>
    <m/>
    <m/>
  </r>
  <r>
    <s v="120605000398-0"/>
    <x v="31"/>
    <n v="214401"/>
    <s v="Camara refrigeracion-Lab.Barranca"/>
    <s v="18.11.2015"/>
    <n v="780808.95"/>
    <n v="357870.76999999996"/>
    <s v="ZLIN"/>
    <n v="10"/>
    <n v="0"/>
    <n v="0"/>
    <n v="0"/>
    <s v="ZLIN"/>
    <n v="10"/>
    <n v="0"/>
    <n v="0"/>
    <n v="0"/>
    <m/>
    <m/>
    <m/>
  </r>
  <r>
    <s v="120605000399-0"/>
    <x v="31"/>
    <n v="323302"/>
    <s v="Micrómetro Int 50-300MM"/>
    <s v="22.12.2014"/>
    <n v="189653.55"/>
    <n v="73829.409999999989"/>
    <s v="ZLIN"/>
    <n v="15"/>
    <n v="0"/>
    <n v="0"/>
    <n v="0"/>
    <s v="ZLIN"/>
    <n v="10"/>
    <n v="0"/>
    <n v="0"/>
    <n v="0"/>
    <m/>
    <m/>
    <m/>
  </r>
  <r>
    <s v="120605000400-0"/>
    <x v="31"/>
    <n v="323302"/>
    <s v="Micrómetro Int 50-300MM"/>
    <s v="22.12.2014"/>
    <n v="189653.55"/>
    <n v="73829.409999999989"/>
    <s v="ZLIN"/>
    <n v="15"/>
    <n v="0"/>
    <n v="0"/>
    <n v="0"/>
    <s v="ZLIN"/>
    <n v="10"/>
    <n v="0"/>
    <n v="0"/>
    <n v="0"/>
    <m/>
    <m/>
    <m/>
  </r>
  <r>
    <s v="120605000401-0"/>
    <x v="31"/>
    <n v="323302"/>
    <s v="crómetro Ext 175-200MM"/>
    <s v="22.12.2014"/>
    <n v="198145.5"/>
    <n v="77135.210000000006"/>
    <s v="ZLIN"/>
    <n v="15"/>
    <n v="0"/>
    <n v="0"/>
    <n v="0"/>
    <s v="ZLIN"/>
    <n v="10"/>
    <n v="0"/>
    <n v="0"/>
    <n v="0"/>
    <m/>
    <m/>
    <m/>
  </r>
  <r>
    <s v="120605000402-0"/>
    <x v="31"/>
    <n v="323302"/>
    <s v="+icrómetro Ext 175-200MM"/>
    <s v="22.12.2014"/>
    <n v="198145.5"/>
    <n v="77135.210000000006"/>
    <s v="ZLIN"/>
    <n v="15"/>
    <n v="0"/>
    <n v="0"/>
    <n v="0"/>
    <s v="ZLIN"/>
    <n v="10"/>
    <n v="0"/>
    <n v="0"/>
    <n v="0"/>
    <m/>
    <m/>
    <m/>
  </r>
  <r>
    <s v="120605000403-0"/>
    <x v="31"/>
    <n v="342302"/>
    <s v="DENSIMETRO PARA LIQUIDOS"/>
    <s v="31.12.2014"/>
    <n v="6587587.5599999996"/>
    <n v="2564453.7299999995"/>
    <s v="ZLIN"/>
    <n v="15"/>
    <n v="0"/>
    <n v="0"/>
    <n v="0"/>
    <s v="ZLIN"/>
    <n v="10"/>
    <n v="0"/>
    <n v="0"/>
    <n v="0"/>
    <m/>
    <m/>
    <m/>
  </r>
  <r>
    <s v="120605000404-0"/>
    <x v="31"/>
    <n v="344202"/>
    <s v="BOMBA HIDRAULICA MANUAL PARA CALIBRACION DE INST"/>
    <s v="31.12.2014"/>
    <n v="1099465.82"/>
    <n v="604706.19000000006"/>
    <s v="ZLIN"/>
    <n v="10"/>
    <n v="0"/>
    <n v="0"/>
    <n v="0"/>
    <s v="ZLIN"/>
    <n v="10"/>
    <n v="0"/>
    <n v="0"/>
    <n v="0"/>
    <m/>
    <m/>
    <m/>
  </r>
  <r>
    <s v="120605000405-0"/>
    <x v="31"/>
    <n v="344202"/>
    <s v="BOMBA HIDRAULICA MANUAL PARA CALIBRACION DE INST"/>
    <s v="31.12.2014"/>
    <n v="1099465.82"/>
    <n v="604706.19000000006"/>
    <s v="ZLIN"/>
    <n v="10"/>
    <n v="0"/>
    <n v="0"/>
    <n v="0"/>
    <s v="ZLIN"/>
    <n v="10"/>
    <n v="0"/>
    <n v="0"/>
    <n v="0"/>
    <m/>
    <m/>
    <m/>
  </r>
  <r>
    <s v="120605000406-0"/>
    <x v="31"/>
    <n v="344202"/>
    <s v="BOMBA HIDRAULICA MANUAL PARA CALIBRACION DE INST"/>
    <s v="31.12.2014"/>
    <n v="1099465.82"/>
    <n v="604706.19000000006"/>
    <s v="ZLIN"/>
    <n v="10"/>
    <n v="0"/>
    <n v="0"/>
    <n v="0"/>
    <s v="ZLIN"/>
    <n v="10"/>
    <n v="0"/>
    <n v="0"/>
    <n v="0"/>
    <m/>
    <m/>
    <m/>
  </r>
  <r>
    <s v="120605000407-0"/>
    <x v="31"/>
    <n v="344202"/>
    <s v="BOMBA HIDRAULICA MANUAL PARA CALIBRACION DE INST"/>
    <s v="31.12.2014"/>
    <n v="1099465.82"/>
    <n v="604706.19000000006"/>
    <s v="ZLIN"/>
    <n v="10"/>
    <n v="0"/>
    <n v="0"/>
    <n v="0"/>
    <s v="ZLIN"/>
    <n v="10"/>
    <n v="0"/>
    <n v="0"/>
    <n v="0"/>
    <m/>
    <m/>
    <m/>
  </r>
  <r>
    <s v="120605000408-0"/>
    <x v="31"/>
    <n v="344202"/>
    <s v="BOMBA HIDRAULICA MANUAL PARA CALIBRACION DE INST"/>
    <s v="31.12.2014"/>
    <n v="1099465.82"/>
    <n v="604706.19000000006"/>
    <s v="ZLIN"/>
    <n v="10"/>
    <n v="0"/>
    <n v="0"/>
    <n v="0"/>
    <s v="ZLIN"/>
    <n v="10"/>
    <n v="0"/>
    <n v="0"/>
    <n v="0"/>
    <m/>
    <m/>
    <m/>
  </r>
  <r>
    <s v="120605000409-0"/>
    <x v="31"/>
    <n v="344202"/>
    <s v="SENSOR TEMPERATURA"/>
    <s v="31.12.2014"/>
    <n v="351887.89"/>
    <n v="129025.56000000003"/>
    <s v="ZLIN"/>
    <n v="15"/>
    <n v="0"/>
    <n v="0"/>
    <n v="0"/>
    <s v="ZLIN"/>
    <n v="15"/>
    <n v="0"/>
    <n v="0"/>
    <n v="0"/>
    <m/>
    <m/>
    <m/>
  </r>
  <r>
    <s v="120605000410-0"/>
    <x v="31"/>
    <n v="342503"/>
    <s v="BOMBA MANUAL"/>
    <s v="31.12.2014"/>
    <n v="618899.91"/>
    <n v="340394.95"/>
    <s v="ZLIN"/>
    <n v="10"/>
    <n v="0"/>
    <n v="0"/>
    <n v="0"/>
    <s v="ZLIN"/>
    <n v="10"/>
    <n v="0"/>
    <n v="0"/>
    <n v="0"/>
    <m/>
    <m/>
    <m/>
  </r>
  <r>
    <s v="120605000411-0"/>
    <x v="31"/>
    <n v="342503"/>
    <s v="BOMBA MANUAL"/>
    <s v="31.12.2014"/>
    <n v="618899.91"/>
    <n v="340394.95"/>
    <s v="ZLIN"/>
    <n v="10"/>
    <n v="0"/>
    <n v="0"/>
    <n v="0"/>
    <s v="ZLIN"/>
    <n v="10"/>
    <n v="0"/>
    <n v="0"/>
    <n v="0"/>
    <m/>
    <m/>
    <m/>
  </r>
  <r>
    <s v="120605000412-0"/>
    <x v="31"/>
    <n v="342503"/>
    <s v="BOMBA MANUAL"/>
    <s v="31.12.2014"/>
    <n v="618899.91"/>
    <n v="340394.95"/>
    <s v="ZLIN"/>
    <n v="10"/>
    <n v="0"/>
    <n v="0"/>
    <n v="0"/>
    <s v="ZLIN"/>
    <n v="10"/>
    <n v="0"/>
    <n v="0"/>
    <n v="0"/>
    <m/>
    <m/>
    <m/>
  </r>
  <r>
    <s v="120605000413-0"/>
    <x v="31"/>
    <n v="344202"/>
    <s v="BOMBA HIDRAULICA"/>
    <s v="31.12.2014"/>
    <n v="2686776.99"/>
    <n v="1477727.3500000003"/>
    <s v="ZLIN"/>
    <n v="10"/>
    <n v="0"/>
    <n v="0"/>
    <n v="0"/>
    <s v="ZLIN"/>
    <n v="10"/>
    <n v="0"/>
    <n v="0"/>
    <n v="0"/>
    <m/>
    <m/>
    <m/>
  </r>
  <r>
    <s v="120605000414-0"/>
    <x v="31"/>
    <n v="344202"/>
    <s v="BOMBA HIDRAULICA"/>
    <s v="31.12.2014"/>
    <n v="2686776.99"/>
    <n v="1477727.3500000003"/>
    <s v="ZLIN"/>
    <n v="10"/>
    <n v="0"/>
    <n v="0"/>
    <n v="0"/>
    <s v="ZLIN"/>
    <n v="10"/>
    <n v="0"/>
    <n v="0"/>
    <n v="0"/>
    <m/>
    <m/>
    <m/>
  </r>
  <r>
    <s v="120605000415-0"/>
    <x v="31"/>
    <n v="344201"/>
    <s v="SISTEMA PRUEBAS INYECCION PRIMARIO"/>
    <s v="09.03.2015"/>
    <n v="13757657.34"/>
    <n v="7222770.0999999996"/>
    <s v="ZLIN"/>
    <n v="10"/>
    <n v="0"/>
    <n v="0"/>
    <n v="0"/>
    <s v="ZLIN"/>
    <n v="10"/>
    <n v="0"/>
    <n v="0"/>
    <n v="0"/>
    <m/>
    <m/>
    <m/>
  </r>
  <r>
    <s v="120605000416-0"/>
    <x v="31"/>
    <n v="334302"/>
    <s v="OPACÍMETRO"/>
    <s v="14.10.2015"/>
    <n v="13615955.51"/>
    <n v="4288771.01"/>
    <s v="ZLIN"/>
    <n v="15"/>
    <n v="0"/>
    <n v="0"/>
    <n v="0"/>
    <s v="ZLIN"/>
    <n v="10"/>
    <n v="0"/>
    <n v="0"/>
    <n v="0"/>
    <m/>
    <m/>
    <m/>
  </r>
  <r>
    <s v="120605000418-0"/>
    <x v="31"/>
    <n v="133501"/>
    <s v="HORÍMETRO"/>
    <s v="13.10.2015"/>
    <n v="172020.69"/>
    <n v="54183.3"/>
    <s v="ZLIN"/>
    <n v="15"/>
    <n v="0"/>
    <n v="0"/>
    <n v="0"/>
    <s v="ZLIN"/>
    <n v="10"/>
    <n v="0"/>
    <n v="0"/>
    <n v="0"/>
    <m/>
    <m/>
    <m/>
  </r>
  <r>
    <s v="120605000419-0"/>
    <x v="31"/>
    <n v="133501"/>
    <s v="HORÍMETRO"/>
    <s v="13.10.2015"/>
    <n v="172020.69"/>
    <n v="54183.3"/>
    <s v="ZLIN"/>
    <n v="15"/>
    <n v="0"/>
    <n v="0"/>
    <n v="0"/>
    <s v="ZLIN"/>
    <n v="10"/>
    <n v="0"/>
    <n v="0"/>
    <n v="0"/>
    <m/>
    <m/>
    <m/>
  </r>
  <r>
    <s v="120605000420-0"/>
    <x v="31"/>
    <n v="133501"/>
    <s v="HORÍMETRO"/>
    <s v="13.10.2015"/>
    <n v="172020.69"/>
    <n v="54183.3"/>
    <s v="ZLIN"/>
    <n v="15"/>
    <n v="0"/>
    <n v="0"/>
    <n v="0"/>
    <s v="ZLIN"/>
    <n v="10"/>
    <n v="0"/>
    <n v="0"/>
    <n v="0"/>
    <m/>
    <m/>
    <m/>
  </r>
  <r>
    <s v="120605000421-0"/>
    <x v="31"/>
    <n v="133501"/>
    <s v="HORÍMETRO"/>
    <s v="13.10.2015"/>
    <n v="172020.69"/>
    <n v="54183.3"/>
    <s v="ZLIN"/>
    <n v="15"/>
    <n v="0"/>
    <n v="0"/>
    <n v="0"/>
    <s v="ZLIN"/>
    <n v="10"/>
    <n v="0"/>
    <n v="0"/>
    <n v="0"/>
    <m/>
    <m/>
    <m/>
  </r>
  <r>
    <s v="120605000422-0"/>
    <x v="31"/>
    <n v="133501"/>
    <s v="HORÍMETRO"/>
    <s v="13.10.2015"/>
    <n v="172020.69"/>
    <n v="54183.3"/>
    <s v="ZLIN"/>
    <n v="15"/>
    <n v="0"/>
    <n v="0"/>
    <n v="0"/>
    <s v="ZLIN"/>
    <n v="10"/>
    <n v="0"/>
    <n v="0"/>
    <n v="0"/>
    <m/>
    <m/>
    <m/>
  </r>
  <r>
    <s v="120605000423-0"/>
    <x v="31"/>
    <n v="133501"/>
    <s v="CELDA DE INYECCIÓN DE HIDRÓGENO EN MOTORES"/>
    <s v="02.11.2015"/>
    <n v="367250"/>
    <n v="168322.92"/>
    <s v="ZLIN"/>
    <n v="10"/>
    <n v="0"/>
    <n v="0"/>
    <n v="0"/>
    <s v="ZLIN"/>
    <n v="10"/>
    <n v="0"/>
    <n v="0"/>
    <n v="0"/>
    <m/>
    <m/>
    <m/>
  </r>
  <r>
    <s v="120605000424-0"/>
    <x v="31"/>
    <n v="133501"/>
    <s v="CELDA DE INYECCIÓN DE HIDRÓGENO EN MOTORES"/>
    <s v="02.11.2015"/>
    <n v="367250"/>
    <n v="168322.92"/>
    <s v="ZLIN"/>
    <n v="10"/>
    <n v="0"/>
    <n v="0"/>
    <n v="0"/>
    <s v="ZLIN"/>
    <n v="10"/>
    <n v="0"/>
    <n v="0"/>
    <n v="0"/>
    <m/>
    <m/>
    <m/>
  </r>
  <r>
    <s v="120605000427-0"/>
    <x v="31"/>
    <n v="214501"/>
    <s v="Micrómetro"/>
    <s v="26.11.2015"/>
    <n v="797377.35"/>
    <n v="245189.80999999994"/>
    <s v="ZLIN"/>
    <n v="15"/>
    <n v="0"/>
    <n v="0"/>
    <n v="0"/>
    <s v="ZLIN"/>
    <n v="10"/>
    <n v="0"/>
    <n v="0"/>
    <n v="0"/>
    <m/>
    <m/>
    <m/>
  </r>
  <r>
    <s v="120605000428-0"/>
    <x v="31"/>
    <n v="342304"/>
    <s v="EQUIPO PARA MUESTREO"/>
    <s v="08.12.2015"/>
    <n v="1578229.42"/>
    <n v="710203.23"/>
    <s v="ZLIN"/>
    <n v="10"/>
    <n v="0"/>
    <n v="0"/>
    <n v="0"/>
    <s v="ZLIN"/>
    <n v="10"/>
    <n v="0"/>
    <n v="0"/>
    <n v="0"/>
    <m/>
    <m/>
    <m/>
  </r>
  <r>
    <s v="120605000429-0"/>
    <x v="31"/>
    <n v="214401"/>
    <s v="SISTEMA DE EXTRACCION DE EFICIENCIA"/>
    <s v="10.03.2017"/>
    <n v="17904204.32"/>
    <n v="5818866.4000000004"/>
    <s v="ZLIN"/>
    <n v="10"/>
    <n v="0"/>
    <n v="0"/>
    <n v="0"/>
    <s v="ZLIN"/>
    <n v="10"/>
    <n v="0"/>
    <n v="0"/>
    <n v="0"/>
    <m/>
    <m/>
    <m/>
  </r>
  <r>
    <s v="120605000430-0"/>
    <x v="31"/>
    <n v="214401"/>
    <s v="SISTEMA DE EXTRACCION DE EFICIENCIA"/>
    <s v="10.03.2017"/>
    <n v="17904204.32"/>
    <n v="5818866.4000000004"/>
    <s v="ZLIN"/>
    <n v="10"/>
    <n v="0"/>
    <n v="0"/>
    <n v="0"/>
    <s v="ZLIN"/>
    <n v="10"/>
    <n v="0"/>
    <n v="0"/>
    <n v="0"/>
    <m/>
    <m/>
    <m/>
  </r>
  <r>
    <s v="120605000431-0"/>
    <x v="31"/>
    <n v="214401"/>
    <s v="SISTEMA DE EXTRACCION"/>
    <s v="16.12.2016"/>
    <n v="5425704.0700000003"/>
    <n v="1898996.4300000002"/>
    <s v="ZLIN"/>
    <n v="10"/>
    <n v="0"/>
    <n v="0"/>
    <n v="0"/>
    <s v="ZLIN"/>
    <n v="10"/>
    <n v="0"/>
    <n v="0"/>
    <n v="0"/>
    <m/>
    <m/>
    <m/>
  </r>
  <r>
    <s v="120605000432-0"/>
    <x v="31"/>
    <n v="214401"/>
    <s v="SISTEMA DE EXTRACCION"/>
    <s v="16.12.2016"/>
    <n v="5425704.0700000003"/>
    <n v="1898996.4300000002"/>
    <s v="ZLIN"/>
    <n v="10"/>
    <n v="0"/>
    <n v="0"/>
    <n v="0"/>
    <s v="ZLIN"/>
    <n v="10"/>
    <n v="0"/>
    <n v="0"/>
    <n v="0"/>
    <m/>
    <m/>
    <m/>
  </r>
  <r>
    <s v="120605000433-0"/>
    <x v="31"/>
    <n v="214401"/>
    <s v="SISTEMA DE EXTRACCION"/>
    <s v="16.12.2016"/>
    <n v="5590122.7000000002"/>
    <n v="1956542.9500000002"/>
    <s v="ZLIN"/>
    <n v="10"/>
    <n v="0"/>
    <n v="0"/>
    <n v="0"/>
    <s v="ZLIN"/>
    <n v="10"/>
    <n v="0"/>
    <n v="0"/>
    <n v="0"/>
    <m/>
    <m/>
    <m/>
  </r>
  <r>
    <s v="120605000435-0"/>
    <x v="31"/>
    <n v="214405"/>
    <s v="BALANZA DE 450G"/>
    <s v="10.11.2016"/>
    <n v="1245199"/>
    <n v="446196.31000000006"/>
    <s v="ZLIN"/>
    <n v="10"/>
    <n v="0"/>
    <n v="0"/>
    <n v="0"/>
    <s v="ZLIN"/>
    <n v="10"/>
    <n v="0"/>
    <n v="0"/>
    <n v="0"/>
    <m/>
    <m/>
    <m/>
  </r>
  <r>
    <s v="120605000437-0"/>
    <x v="31"/>
    <n v="214401"/>
    <s v="BALANZA DE 6200G"/>
    <s v="13.09.2016"/>
    <n v="3141703.38"/>
    <n v="1178138.7699999998"/>
    <s v="ZLIN"/>
    <n v="10"/>
    <n v="0"/>
    <n v="0"/>
    <n v="0"/>
    <s v="ZLIN"/>
    <n v="10"/>
    <n v="0"/>
    <n v="0"/>
    <n v="0"/>
    <m/>
    <m/>
    <m/>
  </r>
  <r>
    <s v="120605000438-0"/>
    <x v="31"/>
    <n v="214401"/>
    <s v="BALANZA DE 220G"/>
    <s v="13.09.2016"/>
    <n v="3653420.22"/>
    <n v="1370032.58"/>
    <s v="ZLIN"/>
    <n v="10"/>
    <n v="0"/>
    <n v="0"/>
    <n v="0"/>
    <s v="ZLIN"/>
    <n v="10"/>
    <n v="0"/>
    <n v="0"/>
    <n v="0"/>
    <m/>
    <m/>
    <m/>
  </r>
  <r>
    <s v="120605000441-0"/>
    <x v="31"/>
    <n v="214401"/>
    <s v="EQUIPO AUTOMATICO PUNTO DE INFLAMACION ASTM D56"/>
    <s v="21.11.2016"/>
    <n v="11103561.93"/>
    <n v="3971719.92"/>
    <s v="ZLIN"/>
    <n v="10"/>
    <n v="0"/>
    <n v="0"/>
    <n v="0"/>
    <s v="ZLIN"/>
    <n v="10"/>
    <n v="0"/>
    <n v="0"/>
    <n v="0"/>
    <m/>
    <m/>
    <m/>
  </r>
  <r>
    <s v="120605000444-0"/>
    <x v="31"/>
    <n v="342509"/>
    <s v="EQUIPO MUESTREO MILLIPORE"/>
    <s v="10.11.2016"/>
    <n v="1565031.29"/>
    <n v="560802.88"/>
    <s v="ZLIN"/>
    <n v="10"/>
    <n v="0"/>
    <n v="0"/>
    <n v="0"/>
    <s v="ZLIN"/>
    <n v="10"/>
    <n v="0"/>
    <n v="0"/>
    <n v="0"/>
    <m/>
    <m/>
    <m/>
  </r>
  <r>
    <s v="120605000445-0"/>
    <x v="31"/>
    <n v="342502"/>
    <s v="EQUIPO MUESTREO MILLIPORE"/>
    <s v="10.11.2016"/>
    <n v="1565025.71"/>
    <n v="560800.88"/>
    <s v="ZLIN"/>
    <n v="10"/>
    <n v="0"/>
    <n v="0"/>
    <n v="0"/>
    <s v="ZLIN"/>
    <n v="10"/>
    <n v="0"/>
    <n v="0"/>
    <n v="0"/>
    <m/>
    <m/>
    <m/>
  </r>
  <r>
    <s v="120605000448-0"/>
    <x v="31"/>
    <n v="214401"/>
    <s v="EQUIPO DETERMINACION DE PUNTO DE INFLAMACION DE"/>
    <s v="16.11.2016"/>
    <n v="2016747.15"/>
    <n v="722667.73"/>
    <s v="ZLIN"/>
    <n v="10"/>
    <n v="0"/>
    <n v="0"/>
    <n v="0"/>
    <s v="ZLIN"/>
    <n v="10"/>
    <n v="0"/>
    <n v="0"/>
    <n v="0"/>
    <m/>
    <m/>
    <m/>
  </r>
  <r>
    <s v="120605000449-0"/>
    <x v="31"/>
    <n v="214401"/>
    <s v="SENSOR DE CONDICIONES AMBIENTALES"/>
    <s v="19.12.2016"/>
    <n v="2159662.9"/>
    <n v="755882.02"/>
    <s v="ZLIN"/>
    <n v="10"/>
    <n v="0"/>
    <n v="0"/>
    <n v="0"/>
    <s v="ZLIN"/>
    <n v="10"/>
    <n v="0"/>
    <n v="0"/>
    <n v="0"/>
    <m/>
    <m/>
    <m/>
  </r>
  <r>
    <s v="120605000450-0"/>
    <x v="31"/>
    <n v="214401"/>
    <s v="SENSOR DE CONDICIONES AMBIENTALES"/>
    <s v="19.12.2016"/>
    <n v="2498470.94"/>
    <n v="874464.82999999984"/>
    <s v="ZLIN"/>
    <n v="10"/>
    <n v="0"/>
    <n v="0"/>
    <n v="0"/>
    <s v="ZLIN"/>
    <n v="10"/>
    <n v="0"/>
    <n v="0"/>
    <n v="0"/>
    <m/>
    <m/>
    <m/>
  </r>
  <r>
    <s v="120605000451-0"/>
    <x v="31"/>
    <n v="214401"/>
    <s v="SENSOR DE CONDICIONES AMBIENTALES"/>
    <s v="19.12.2016"/>
    <n v="3190302.75"/>
    <n v="1116605.97"/>
    <s v="ZLIN"/>
    <n v="10"/>
    <n v="0"/>
    <n v="0"/>
    <n v="0"/>
    <s v="ZLIN"/>
    <n v="10"/>
    <n v="0"/>
    <n v="0"/>
    <n v="0"/>
    <m/>
    <m/>
    <m/>
  </r>
  <r>
    <s v="120605000452-0"/>
    <x v="31"/>
    <n v="214401"/>
    <s v="SISTEMA DE EXTRACCION PARA CUARTOS DE OCTANAJE"/>
    <s v="16.12.2016"/>
    <n v="7988550.9299999997"/>
    <n v="2795992.8199999994"/>
    <s v="ZLIN"/>
    <n v="10"/>
    <n v="0"/>
    <n v="0"/>
    <n v="0"/>
    <s v="ZLIN"/>
    <n v="10"/>
    <n v="0"/>
    <n v="0"/>
    <n v="0"/>
    <m/>
    <m/>
    <m/>
  </r>
  <r>
    <s v="120605000453-0"/>
    <x v="31"/>
    <n v="214401"/>
    <s v="SISTEMA DE EXTRACCION PARA CUARTOS DE OCTANAJE"/>
    <s v="16.12.2016"/>
    <n v="7988556.4699999997"/>
    <n v="2795994.7699999996"/>
    <s v="ZLIN"/>
    <n v="10"/>
    <n v="0"/>
    <n v="0"/>
    <n v="0"/>
    <s v="ZLIN"/>
    <n v="10"/>
    <n v="0"/>
    <n v="0"/>
    <n v="0"/>
    <m/>
    <m/>
    <m/>
  </r>
  <r>
    <s v="120605000455-0"/>
    <x v="31"/>
    <n v="214501"/>
    <s v="DENSIMETRO DE SOBRE MESA PARA GASES LICUADOS"/>
    <s v="30.06.2017"/>
    <n v="20177857.460000001"/>
    <n v="6053357.2400000002"/>
    <s v="ZLIN"/>
    <n v="10"/>
    <n v="0"/>
    <n v="0"/>
    <n v="0"/>
    <s v="ZLIN"/>
    <n v="10"/>
    <n v="0"/>
    <n v="0"/>
    <n v="0"/>
    <m/>
    <m/>
    <m/>
  </r>
  <r>
    <s v="120605000456-0"/>
    <x v="31"/>
    <n v="214501"/>
    <s v="DENSIMETRO DE SOBRE MESA PARA GASES LICUADOS"/>
    <s v="16.12.2016"/>
    <n v="16487913.960000001"/>
    <n v="5770769.9000000004"/>
    <s v="ZLIN"/>
    <n v="10"/>
    <n v="0"/>
    <n v="0"/>
    <n v="0"/>
    <s v="ZLIN"/>
    <n v="10"/>
    <n v="0"/>
    <n v="0"/>
    <n v="0"/>
    <m/>
    <m/>
    <m/>
  </r>
  <r>
    <s v="120605000459-0"/>
    <x v="31"/>
    <n v="214501"/>
    <s v="EQUIPO PARA LA DETERMINACION AUTOMATICA DE LA PR"/>
    <s v="20.12.2016"/>
    <n v="17959877.57"/>
    <n v="6265934.8399999999"/>
    <s v="ZLIN"/>
    <n v="10"/>
    <n v="0"/>
    <n v="0"/>
    <n v="0"/>
    <s v="ZLIN"/>
    <n v="10"/>
    <n v="0"/>
    <n v="0"/>
    <n v="0"/>
    <m/>
    <m/>
    <m/>
  </r>
  <r>
    <s v="120605000460-0"/>
    <x v="31"/>
    <n v="214501"/>
    <s v="BAÑO ULTRASONICO"/>
    <s v="21.12.2016"/>
    <n v="1854948.87"/>
    <n v="649232.1100000001"/>
    <s v="ZLIN"/>
    <n v="10"/>
    <n v="0"/>
    <n v="0"/>
    <n v="0"/>
    <s v="ZLIN"/>
    <n v="10"/>
    <n v="0"/>
    <n v="0"/>
    <n v="0"/>
    <m/>
    <m/>
    <m/>
  </r>
  <r>
    <s v="120605000462-0"/>
    <x v="31"/>
    <n v="214501"/>
    <s v="DESHUMIDIFICADOR"/>
    <s v="22.12.2015"/>
    <n v="139555"/>
    <n v="41866.509999999995"/>
    <s v="ZLIN"/>
    <n v="15"/>
    <n v="0"/>
    <n v="0"/>
    <n v="0"/>
    <s v="ZLIN"/>
    <n v="10"/>
    <n v="0"/>
    <n v="0"/>
    <n v="0"/>
    <m/>
    <m/>
    <m/>
  </r>
  <r>
    <s v="120605000463-0"/>
    <x v="31"/>
    <n v="214501"/>
    <s v="DESHUMIDIFICADOR"/>
    <s v="22.12.2015"/>
    <n v="139555"/>
    <n v="41866.509999999995"/>
    <s v="ZLIN"/>
    <n v="15"/>
    <n v="0"/>
    <n v="0"/>
    <n v="0"/>
    <s v="ZLIN"/>
    <n v="10"/>
    <n v="0"/>
    <n v="0"/>
    <n v="0"/>
    <m/>
    <m/>
    <m/>
  </r>
  <r>
    <s v="120605000464-0"/>
    <x v="31"/>
    <n v="214501"/>
    <s v="DESHUMIDIFICADOR"/>
    <s v="22.12.2015"/>
    <n v="139555"/>
    <n v="41866.509999999995"/>
    <s v="ZLIN"/>
    <n v="15"/>
    <n v="0"/>
    <n v="0"/>
    <n v="0"/>
    <s v="ZLIN"/>
    <n v="10"/>
    <n v="0"/>
    <n v="0"/>
    <n v="0"/>
    <m/>
    <m/>
    <m/>
  </r>
  <r>
    <s v="120605000465-0"/>
    <x v="31"/>
    <n v="214501"/>
    <s v="DESHUMIDIFICADOR"/>
    <s v="22.12.2015"/>
    <n v="139555"/>
    <n v="41866.509999999995"/>
    <s v="ZLIN"/>
    <n v="15"/>
    <n v="0"/>
    <n v="0"/>
    <n v="0"/>
    <s v="ZLIN"/>
    <n v="10"/>
    <n v="0"/>
    <n v="0"/>
    <n v="0"/>
    <m/>
    <m/>
    <m/>
  </r>
  <r>
    <s v="120605000466-0"/>
    <x v="31"/>
    <n v="214401"/>
    <s v="DESTILADOR AUTOMATICO PARA HIDROCARBURO"/>
    <s v="16.12.2016"/>
    <n v="28581941.149999999"/>
    <n v="9938565.6099999994"/>
    <s v="ZLIN"/>
    <n v="10"/>
    <n v="0"/>
    <n v="0"/>
    <n v="0"/>
    <s v="ZLIN"/>
    <n v="10"/>
    <n v="0"/>
    <n v="0"/>
    <n v="0"/>
    <m/>
    <m/>
    <m/>
  </r>
  <r>
    <s v="120605000467-0"/>
    <x v="31"/>
    <n v="214403"/>
    <s v="DESTILADOR AUTOMATICO PARA HIDROCARBURO"/>
    <s v="16.12.2016"/>
    <n v="28581923.879999999"/>
    <n v="9938564.7699999996"/>
    <s v="ZLIN"/>
    <n v="10"/>
    <n v="0"/>
    <n v="0"/>
    <n v="0"/>
    <s v="ZLIN"/>
    <n v="10"/>
    <n v="0"/>
    <n v="0"/>
    <n v="0"/>
    <m/>
    <m/>
    <m/>
  </r>
  <r>
    <s v="120605000468-0"/>
    <x v="31"/>
    <n v="214401"/>
    <s v="DESTILADOR AUTOMATICO PARA HIDROCARBURO"/>
    <s v="16.12.2016"/>
    <n v="28581923.879999999"/>
    <n v="9938564.7699999996"/>
    <s v="ZLIN"/>
    <n v="10"/>
    <n v="0"/>
    <n v="0"/>
    <n v="0"/>
    <s v="ZLIN"/>
    <n v="10"/>
    <n v="0"/>
    <n v="0"/>
    <n v="0"/>
    <m/>
    <m/>
    <m/>
  </r>
  <r>
    <s v="120605000469-0"/>
    <x v="31"/>
    <n v="214401"/>
    <s v="DESTILADOR AUTOMATICO PARA HIDROCARBURO"/>
    <s v="16.12.2016"/>
    <n v="28581856.129999999"/>
    <n v="9938549.7199999988"/>
    <s v="ZLIN"/>
    <n v="10"/>
    <n v="0"/>
    <n v="0"/>
    <n v="0"/>
    <s v="ZLIN"/>
    <n v="10"/>
    <n v="0"/>
    <n v="0"/>
    <n v="0"/>
    <m/>
    <m/>
    <m/>
  </r>
  <r>
    <s v="120605000470-0"/>
    <x v="31"/>
    <n v="214501"/>
    <s v="DESTILADOR AUTOMATICO"/>
    <s v="19.12.2016"/>
    <n v="27741796.670000002"/>
    <n v="9674940.700000003"/>
    <s v="ZLIN"/>
    <n v="10"/>
    <n v="0"/>
    <n v="0"/>
    <n v="0"/>
    <s v="ZLIN"/>
    <n v="10"/>
    <n v="0"/>
    <n v="0"/>
    <n v="0"/>
    <m/>
    <m/>
    <m/>
  </r>
  <r>
    <s v="120605000471-0"/>
    <x v="31"/>
    <n v="214501"/>
    <s v="DESTILADOR AUTOMATICO"/>
    <s v="19.12.2016"/>
    <n v="27741796.670000002"/>
    <n v="9674940.700000003"/>
    <s v="ZLIN"/>
    <n v="10"/>
    <n v="0"/>
    <n v="0"/>
    <n v="0"/>
    <s v="ZLIN"/>
    <n v="10"/>
    <n v="0"/>
    <n v="0"/>
    <n v="0"/>
    <m/>
    <m/>
    <m/>
  </r>
  <r>
    <s v="120605000472-0"/>
    <x v="31"/>
    <n v="214501"/>
    <s v="DESTILADOR AUTOMATICO"/>
    <s v="19.12.2016"/>
    <n v="27825117.190000001"/>
    <n v="9703995.25"/>
    <s v="ZLIN"/>
    <n v="10"/>
    <n v="0"/>
    <n v="0"/>
    <n v="0"/>
    <s v="ZLIN"/>
    <n v="10"/>
    <n v="0"/>
    <n v="0"/>
    <n v="0"/>
    <m/>
    <m/>
    <m/>
  </r>
  <r>
    <s v="120605000474-0"/>
    <x v="31"/>
    <n v="214501"/>
    <s v="PESA INDIVIDUAL DE 200 GRS"/>
    <s v="15.04.2016"/>
    <n v="206161.24"/>
    <n v="85900.51"/>
    <s v="ZLIN"/>
    <n v="10"/>
    <n v="0"/>
    <n v="0"/>
    <n v="0"/>
    <s v="ZLIN"/>
    <n v="10"/>
    <n v="0"/>
    <n v="0"/>
    <n v="0"/>
    <m/>
    <m/>
    <m/>
  </r>
  <r>
    <s v="120605000475-0"/>
    <x v="31"/>
    <n v="133501"/>
    <s v="EQUIPO RAYOS X PARA ANALISIS DE BIODIESEL"/>
    <s v="06.12.2016"/>
    <n v="62982455.93"/>
    <n v="22043859.57"/>
    <s v="ZLIN"/>
    <n v="10"/>
    <n v="0"/>
    <n v="0"/>
    <n v="0"/>
    <s v="ZLIN"/>
    <n v="10"/>
    <n v="0"/>
    <n v="0"/>
    <n v="0"/>
    <m/>
    <m/>
    <m/>
  </r>
  <r>
    <s v="120605000476-0"/>
    <x v="31"/>
    <n v="214501"/>
    <s v="COMPRESOR PARA MAQUINA OCTANAJE"/>
    <s v="22.07.2016"/>
    <n v="8527806.9800000004"/>
    <n v="3340057.74"/>
    <s v="ZLIN"/>
    <n v="10"/>
    <n v="0"/>
    <n v="0"/>
    <n v="0"/>
    <s v="ZLIN"/>
    <n v="10"/>
    <n v="0"/>
    <n v="0"/>
    <n v="0"/>
    <m/>
    <m/>
    <m/>
  </r>
  <r>
    <s v="120605000476-1"/>
    <x v="31"/>
    <n v="214501"/>
    <s v="MODULO PARA COMPRESOR"/>
    <s v="27.02.2017"/>
    <n v="3381120"/>
    <n v="1216016.8399999999"/>
    <s v="ZLIN"/>
    <n v="10"/>
    <n v="0"/>
    <n v="0"/>
    <n v="0"/>
    <s v="ZLIN"/>
    <n v="10"/>
    <n v="0"/>
    <n v="0"/>
    <n v="0"/>
    <m/>
    <m/>
    <m/>
  </r>
  <r>
    <s v="120605000477-0"/>
    <x v="31"/>
    <n v="214403"/>
    <s v="ROTAVAPOR"/>
    <s v="01.06.2016"/>
    <n v="3979993.49"/>
    <n v="1625164.0100000002"/>
    <s v="ZLIN"/>
    <n v="10"/>
    <n v="0"/>
    <n v="0"/>
    <n v="0"/>
    <s v="ZLIN"/>
    <n v="10"/>
    <n v="0"/>
    <n v="0"/>
    <n v="0"/>
    <m/>
    <m/>
    <m/>
  </r>
  <r>
    <s v="120605000478-0"/>
    <x v="31"/>
    <n v="214403"/>
    <s v="CENTRÍFUGA DE MESA"/>
    <s v="01.06.2016"/>
    <n v="2536636.5099999998"/>
    <n v="1035793.2399999998"/>
    <s v="ZLIN"/>
    <n v="10"/>
    <n v="0"/>
    <n v="0"/>
    <n v="0"/>
    <s v="ZLIN"/>
    <n v="10"/>
    <n v="0"/>
    <n v="0"/>
    <n v="0"/>
    <m/>
    <m/>
    <m/>
  </r>
  <r>
    <s v="120605000479-0"/>
    <x v="31"/>
    <n v="214403"/>
    <s v="CABINA FLUJO LAMINAR"/>
    <s v="01.06.2016"/>
    <n v="4268206.91"/>
    <n v="1742851.1600000001"/>
    <s v="ZLIN"/>
    <n v="10"/>
    <n v="0"/>
    <n v="0"/>
    <n v="0"/>
    <s v="ZLIN"/>
    <n v="10"/>
    <n v="0"/>
    <n v="0"/>
    <n v="0"/>
    <m/>
    <m/>
    <m/>
  </r>
  <r>
    <s v="120605000480-0"/>
    <x v="31"/>
    <n v="214403"/>
    <s v="HORNO"/>
    <s v="01.06.2016"/>
    <n v="1150000"/>
    <n v="469583.32999999996"/>
    <s v="ZLIN"/>
    <n v="10"/>
    <n v="0"/>
    <n v="0"/>
    <n v="0"/>
    <s v="ZLIN"/>
    <n v="10"/>
    <n v="0"/>
    <n v="0"/>
    <n v="0"/>
    <m/>
    <m/>
    <m/>
  </r>
  <r>
    <s v="120605000481-0"/>
    <x v="31"/>
    <n v="214403"/>
    <s v="AGITADOR MAGNÉTICO"/>
    <s v="01.06.2016"/>
    <n v="524901.30000000005"/>
    <n v="214334.70000000007"/>
    <s v="ZLIN"/>
    <n v="10"/>
    <n v="0"/>
    <n v="0"/>
    <n v="0"/>
    <s v="ZLIN"/>
    <n v="10"/>
    <n v="0"/>
    <n v="0"/>
    <n v="0"/>
    <m/>
    <m/>
    <m/>
  </r>
  <r>
    <s v="120605000482-0"/>
    <x v="31"/>
    <n v="214403"/>
    <s v="LUXÓMETRO"/>
    <s v="01.06.2016"/>
    <n v="159800"/>
    <n v="43501.100000000006"/>
    <s v="ZLIN"/>
    <n v="15"/>
    <n v="0"/>
    <n v="0"/>
    <n v="0"/>
    <s v="ZLIN"/>
    <n v="10"/>
    <n v="0"/>
    <n v="0"/>
    <n v="0"/>
    <m/>
    <m/>
    <m/>
  </r>
  <r>
    <s v="120605000483-0"/>
    <x v="31"/>
    <n v="214403"/>
    <s v="GPS"/>
    <s v="01.06.2016"/>
    <n v="1528210.18"/>
    <n v="624019.15999999992"/>
    <s v="ZLIN"/>
    <n v="10"/>
    <n v="0"/>
    <n v="0"/>
    <n v="0"/>
    <s v="ZLIN"/>
    <n v="10"/>
    <n v="0"/>
    <n v="0"/>
    <n v="0"/>
    <m/>
    <m/>
    <m/>
  </r>
  <r>
    <s v="120605000484-0"/>
    <x v="31"/>
    <n v="214403"/>
    <s v="GPS"/>
    <s v="01.06.2016"/>
    <n v="1528210.18"/>
    <n v="624019.15999999992"/>
    <s v="ZLIN"/>
    <n v="10"/>
    <n v="0"/>
    <n v="0"/>
    <n v="0"/>
    <s v="ZLIN"/>
    <n v="10"/>
    <n v="0"/>
    <n v="0"/>
    <n v="0"/>
    <m/>
    <m/>
    <m/>
  </r>
  <r>
    <s v="120605000485-0"/>
    <x v="31"/>
    <n v="214403"/>
    <s v="GPS"/>
    <s v="01.06.2016"/>
    <n v="1528210.18"/>
    <n v="624019.15999999992"/>
    <s v="ZLIN"/>
    <n v="10"/>
    <n v="0"/>
    <n v="0"/>
    <n v="0"/>
    <s v="ZLIN"/>
    <n v="10"/>
    <n v="0"/>
    <n v="0"/>
    <n v="0"/>
    <m/>
    <m/>
    <m/>
  </r>
  <r>
    <s v="120605000486-0"/>
    <x v="31"/>
    <n v="214403"/>
    <s v="REACTOR"/>
    <s v="01.06.2016"/>
    <n v="19281296.32"/>
    <n v="7873196"/>
    <s v="ZLIN"/>
    <n v="10"/>
    <n v="0"/>
    <n v="0"/>
    <n v="0"/>
    <s v="ZLIN"/>
    <n v="10"/>
    <n v="0"/>
    <n v="0"/>
    <n v="0"/>
    <m/>
    <m/>
    <m/>
  </r>
  <r>
    <s v="120605000487-0"/>
    <x v="31"/>
    <n v="214403"/>
    <s v="EQUIPO EXTRACTOR DE SÓLIDOS"/>
    <s v="01.06.2016"/>
    <n v="1012686.88"/>
    <n v="413513.81000000006"/>
    <s v="ZLIN"/>
    <n v="10"/>
    <n v="0"/>
    <n v="0"/>
    <n v="0"/>
    <s v="ZLIN"/>
    <n v="10"/>
    <n v="0"/>
    <n v="0"/>
    <n v="0"/>
    <m/>
    <m/>
    <m/>
  </r>
  <r>
    <s v="120605000488-0"/>
    <x v="31"/>
    <n v="342302"/>
    <s v="EQUIPO PARA PRUEBA DE PRESION DE VAPOR DE GASOLI"/>
    <s v="01.06.2016"/>
    <n v="11008156.949999999"/>
    <n v="4494997.419999999"/>
    <s v="ZLIN"/>
    <n v="10"/>
    <n v="0"/>
    <n v="0"/>
    <n v="0"/>
    <s v="ZLIN"/>
    <n v="10"/>
    <n v="0"/>
    <n v="0"/>
    <n v="0"/>
    <m/>
    <m/>
    <m/>
  </r>
  <r>
    <s v="120605000489-0"/>
    <x v="31"/>
    <n v="342302"/>
    <s v="EQUIPO PARA DETERMINACION DE TEMPERATURA DE INFL"/>
    <s v="01.06.2016"/>
    <n v="8735710.6199999992"/>
    <n v="3567081.8299999991"/>
    <s v="ZLIN"/>
    <n v="10"/>
    <n v="0"/>
    <n v="0"/>
    <n v="0"/>
    <s v="ZLIN"/>
    <n v="10"/>
    <n v="0"/>
    <n v="0"/>
    <n v="0"/>
    <m/>
    <m/>
    <m/>
  </r>
  <r>
    <s v="120605000490-0"/>
    <x v="31"/>
    <n v="342302"/>
    <s v="UNIDADES DE TITULACION COULOMETRICAS"/>
    <s v="01.06.2016"/>
    <n v="3773063.31"/>
    <n v="1540667.52"/>
    <s v="ZLIN"/>
    <n v="10"/>
    <n v="0"/>
    <n v="0"/>
    <n v="0"/>
    <s v="ZLIN"/>
    <n v="10"/>
    <n v="0"/>
    <n v="0"/>
    <n v="0"/>
    <m/>
    <m/>
    <m/>
  </r>
  <r>
    <s v="120605000491-0"/>
    <x v="31"/>
    <n v="214502"/>
    <s v="UNIDADES DE TITULACION COULOMETRICAS"/>
    <s v="01.06.2016"/>
    <n v="3773063.31"/>
    <n v="1540667.52"/>
    <s v="ZLIN"/>
    <n v="10"/>
    <n v="0"/>
    <n v="0"/>
    <n v="0"/>
    <s v="ZLIN"/>
    <n v="10"/>
    <n v="0"/>
    <n v="0"/>
    <n v="0"/>
    <m/>
    <m/>
    <m/>
  </r>
  <r>
    <s v="120605000492-0"/>
    <x v="31"/>
    <n v="342302"/>
    <s v="EQUIPOS PARA DETERMINACION PUNTOS INFLAMACIÓN"/>
    <s v="01.06.2016"/>
    <n v="7394045.1600000001"/>
    <n v="3019235.12"/>
    <s v="ZLIN"/>
    <n v="10"/>
    <n v="0"/>
    <n v="0"/>
    <n v="0"/>
    <s v="ZLIN"/>
    <n v="10"/>
    <n v="0"/>
    <n v="0"/>
    <n v="0"/>
    <m/>
    <m/>
    <m/>
  </r>
  <r>
    <s v="120605000493-0"/>
    <x v="31"/>
    <n v="214502"/>
    <s v="EQUIPOS PARA DETERMINACION PUNTOS INFLAMACIÓN"/>
    <s v="01.06.2016"/>
    <n v="7394045.1600000001"/>
    <n v="3019235.12"/>
    <s v="ZLIN"/>
    <n v="10"/>
    <n v="0"/>
    <n v="0"/>
    <n v="0"/>
    <s v="ZLIN"/>
    <n v="10"/>
    <n v="0"/>
    <n v="0"/>
    <n v="0"/>
    <m/>
    <m/>
    <m/>
  </r>
  <r>
    <s v="120605000494-0"/>
    <x v="31"/>
    <n v="214403"/>
    <s v="UNIDAD MANEJO DE MUESTRAS"/>
    <s v="01.06.2016"/>
    <n v="4387170.9000000004"/>
    <n v="1791428.1200000006"/>
    <s v="ZLIN"/>
    <n v="10"/>
    <n v="0"/>
    <n v="0"/>
    <n v="0"/>
    <s v="ZLIN"/>
    <n v="10"/>
    <n v="0"/>
    <n v="0"/>
    <n v="0"/>
    <m/>
    <m/>
    <m/>
  </r>
  <r>
    <s v="120605000495-0"/>
    <x v="31"/>
    <n v="214403"/>
    <s v="UNIDAD MANEJO DE MUESTRAS"/>
    <s v="01.06.2016"/>
    <n v="4387170.9000000004"/>
    <n v="1791428.1200000006"/>
    <s v="ZLIN"/>
    <n v="10"/>
    <n v="0"/>
    <n v="0"/>
    <n v="0"/>
    <s v="ZLIN"/>
    <n v="10"/>
    <n v="0"/>
    <n v="0"/>
    <n v="0"/>
    <m/>
    <m/>
    <m/>
  </r>
  <r>
    <s v="120605000496-0"/>
    <x v="31"/>
    <n v="214403"/>
    <s v="UNIDAD MANEJO DE MUESTRAS"/>
    <s v="01.06.2016"/>
    <n v="4387170.9000000004"/>
    <n v="1791428.1200000006"/>
    <s v="ZLIN"/>
    <n v="10"/>
    <n v="0"/>
    <n v="0"/>
    <n v="0"/>
    <s v="ZLIN"/>
    <n v="10"/>
    <n v="0"/>
    <n v="0"/>
    <n v="0"/>
    <m/>
    <m/>
    <m/>
  </r>
  <r>
    <s v="120605000497-0"/>
    <x v="31"/>
    <n v="214403"/>
    <s v="CAPILLA EXTRACTORA"/>
    <s v="01.06.2016"/>
    <n v="6440000"/>
    <n v="2629666.67"/>
    <s v="ZLIN"/>
    <n v="10"/>
    <n v="0"/>
    <n v="0"/>
    <n v="0"/>
    <s v="ZLIN"/>
    <n v="10"/>
    <n v="0"/>
    <n v="0"/>
    <n v="0"/>
    <m/>
    <m/>
    <m/>
  </r>
  <r>
    <s v="120605000498-0"/>
    <x v="31"/>
    <n v="214403"/>
    <s v="EQUIPO DE PRUEBA GOMAS EXISTENTES"/>
    <s v="01.06.2016"/>
    <n v="16459396.5"/>
    <n v="6720920.2400000002"/>
    <s v="ZLIN"/>
    <n v="10"/>
    <n v="0"/>
    <n v="0"/>
    <n v="0"/>
    <s v="ZLIN"/>
    <n v="10"/>
    <n v="0"/>
    <n v="0"/>
    <n v="0"/>
    <m/>
    <m/>
    <m/>
  </r>
  <r>
    <s v="120605000499-0"/>
    <x v="31"/>
    <n v="214403"/>
    <s v="DESTILADOR AUTOMÁTICO"/>
    <s v="01.06.2016"/>
    <n v="17494933.300000001"/>
    <n v="3571882.2100000009"/>
    <s v="ZLIN"/>
    <n v="20"/>
    <n v="0"/>
    <n v="0"/>
    <n v="0"/>
    <s v="ZLIN"/>
    <n v="10"/>
    <n v="0"/>
    <n v="0"/>
    <n v="0"/>
    <m/>
    <m/>
    <m/>
  </r>
  <r>
    <s v="120605000500-0"/>
    <x v="31"/>
    <n v="214403"/>
    <s v="DESTILADOR AUTOMÁTICO"/>
    <s v="01.06.2016"/>
    <n v="17494933.300000001"/>
    <n v="3571882.2100000009"/>
    <s v="ZLIN"/>
    <n v="20"/>
    <n v="0"/>
    <n v="0"/>
    <n v="0"/>
    <s v="ZLIN"/>
    <n v="10"/>
    <n v="0"/>
    <n v="0"/>
    <n v="0"/>
    <m/>
    <m/>
    <m/>
  </r>
  <r>
    <s v="120605000501-0"/>
    <x v="31"/>
    <n v="214403"/>
    <s v="REFRACTOMETRO"/>
    <s v="01.06.2016"/>
    <n v="3122023.31"/>
    <n v="849884.12999999989"/>
    <s v="ZLIN"/>
    <n v="15"/>
    <n v="0"/>
    <n v="0"/>
    <n v="0"/>
    <s v="ZLIN"/>
    <n v="10"/>
    <n v="0"/>
    <n v="0"/>
    <n v="0"/>
    <m/>
    <m/>
    <m/>
  </r>
  <r>
    <s v="120605000502-0"/>
    <x v="31"/>
    <n v="214403"/>
    <s v="MEDIDOR DE LUBRICIDAD"/>
    <s v="01.06.2016"/>
    <n v="93319593.450000003"/>
    <n v="25403667.109999999"/>
    <s v="ZLIN"/>
    <n v="15"/>
    <n v="0"/>
    <n v="0"/>
    <n v="0"/>
    <s v="ZLIN"/>
    <n v="10"/>
    <n v="0"/>
    <n v="0"/>
    <n v="0"/>
    <m/>
    <m/>
    <m/>
  </r>
  <r>
    <s v="120605000503-0"/>
    <x v="31"/>
    <n v="214501"/>
    <s v="SISTEMA DE ESPECTOMETRÍA DE DISPERSIÓN"/>
    <s v="01.06.2016"/>
    <n v="194124772.15000001"/>
    <n v="76900837.310000002"/>
    <s v="ZLIN"/>
    <n v="10"/>
    <n v="0"/>
    <n v="0"/>
    <n v="0"/>
    <s v="ZLIN"/>
    <n v="10"/>
    <n v="0"/>
    <n v="0"/>
    <n v="0"/>
    <m/>
    <m/>
    <m/>
  </r>
  <r>
    <s v="120605000504-0"/>
    <x v="31"/>
    <n v="214100"/>
    <s v="PESA 50 MG"/>
    <s v="11.07.2016"/>
    <n v="137772.5"/>
    <n v="53960.899999999994"/>
    <s v="ZLIN"/>
    <n v="10"/>
    <n v="0"/>
    <n v="0"/>
    <n v="0"/>
    <s v="ZLIN"/>
    <n v="10"/>
    <n v="0"/>
    <n v="0"/>
    <n v="0"/>
    <m/>
    <m/>
    <m/>
  </r>
  <r>
    <s v="120605000505-0"/>
    <x v="31"/>
    <n v="214401"/>
    <s v="PESA 200 G"/>
    <s v="11.07.2016"/>
    <n v="211067.47"/>
    <n v="82668.100000000006"/>
    <s v="ZLIN"/>
    <n v="10"/>
    <n v="0"/>
    <n v="0"/>
    <n v="0"/>
    <s v="ZLIN"/>
    <n v="10"/>
    <n v="0"/>
    <n v="0"/>
    <n v="0"/>
    <m/>
    <m/>
    <m/>
  </r>
  <r>
    <s v="120605000507-0"/>
    <x v="31"/>
    <n v="214401"/>
    <s v="MAQUINA HACER HIELO"/>
    <s v="01.03.2018"/>
    <n v="2438360.4700000002"/>
    <n v="548631.1100000001"/>
    <s v="ZLIN"/>
    <n v="10"/>
    <n v="0"/>
    <n v="0"/>
    <n v="0"/>
    <s v="ZLIN"/>
    <n v="10"/>
    <n v="0"/>
    <n v="0"/>
    <n v="0"/>
    <m/>
    <m/>
    <m/>
  </r>
  <r>
    <s v="120605000508-0"/>
    <x v="31"/>
    <n v="214401"/>
    <s v="EQUIPO DE MUESTREO"/>
    <s v="30.10.2017"/>
    <n v="1401452.84"/>
    <n v="373720.75000000012"/>
    <s v="ZLIN"/>
    <n v="10"/>
    <n v="0"/>
    <n v="0"/>
    <n v="0"/>
    <s v="ZLIN"/>
    <n v="10"/>
    <n v="0"/>
    <n v="0"/>
    <n v="0"/>
    <m/>
    <m/>
    <m/>
  </r>
  <r>
    <s v="120605000509-0"/>
    <x v="31"/>
    <n v="214401"/>
    <s v="EQUIPO DE MUESTREO"/>
    <s v="30.10.2017"/>
    <n v="1401452.84"/>
    <n v="373720.75000000012"/>
    <s v="ZLIN"/>
    <n v="10"/>
    <n v="0"/>
    <n v="0"/>
    <n v="0"/>
    <s v="ZLIN"/>
    <n v="10"/>
    <n v="0"/>
    <n v="0"/>
    <n v="0"/>
    <m/>
    <m/>
    <m/>
  </r>
  <r>
    <s v="120605000510-0"/>
    <x v="31"/>
    <n v="214401"/>
    <s v="EQUIPO DE MUESTREO"/>
    <s v="30.10.2017"/>
    <n v="1401452.84"/>
    <n v="373720.75000000012"/>
    <s v="ZLIN"/>
    <n v="10"/>
    <n v="0"/>
    <n v="0"/>
    <n v="0"/>
    <s v="ZLIN"/>
    <n v="10"/>
    <n v="0"/>
    <n v="0"/>
    <n v="0"/>
    <m/>
    <m/>
    <m/>
  </r>
  <r>
    <s v="120605000511-0"/>
    <x v="31"/>
    <n v="214401"/>
    <s v="EQUIPO DE MUESTREO"/>
    <s v="30.10.2017"/>
    <n v="1401452.84"/>
    <n v="373720.75000000012"/>
    <s v="ZLIN"/>
    <n v="10"/>
    <n v="0"/>
    <n v="0"/>
    <n v="0"/>
    <s v="ZLIN"/>
    <n v="10"/>
    <n v="0"/>
    <n v="0"/>
    <n v="0"/>
    <m/>
    <m/>
    <m/>
  </r>
  <r>
    <s v="120605000512-0"/>
    <x v="31"/>
    <n v="214401"/>
    <s v="EQUIPO AUTOMATICO DETERMINACION PUNTO"/>
    <s v="20.11.2017"/>
    <n v="10750443.810000001"/>
    <n v="2753674.2800000003"/>
    <s v="ZLIN"/>
    <n v="10"/>
    <n v="0"/>
    <n v="0"/>
    <n v="0"/>
    <s v="ZLIN"/>
    <n v="10"/>
    <n v="0"/>
    <n v="0"/>
    <n v="0"/>
    <m/>
    <m/>
    <m/>
  </r>
  <r>
    <s v="120605000513-0"/>
    <x v="31"/>
    <n v="214403"/>
    <s v="EQUIPO AUTOMATICO DETERMINACION PUNTO"/>
    <s v="20.11.2017"/>
    <n v="10750443.810000001"/>
    <n v="2753674.2800000003"/>
    <s v="ZLIN"/>
    <n v="10"/>
    <n v="0"/>
    <n v="0"/>
    <n v="0"/>
    <s v="ZLIN"/>
    <n v="10"/>
    <n v="0"/>
    <n v="0"/>
    <n v="0"/>
    <m/>
    <m/>
    <m/>
  </r>
  <r>
    <s v="120605000514-0"/>
    <x v="31"/>
    <n v="214405"/>
    <s v="COLORIMETRO"/>
    <s v="18.12.2017"/>
    <n v="2737445.86"/>
    <n v="684361.47"/>
    <s v="ZLIN"/>
    <n v="10"/>
    <n v="0"/>
    <n v="0"/>
    <n v="0"/>
    <s v="ZLIN"/>
    <n v="10"/>
    <n v="0"/>
    <n v="0"/>
    <n v="0"/>
    <m/>
    <m/>
    <m/>
  </r>
  <r>
    <s v="120605000515-0"/>
    <x v="31"/>
    <n v="214405"/>
    <s v="EQUIPO PRUEBA OXIDACION TERMICA"/>
    <s v="14.11.2017"/>
    <n v="83163305.980000004"/>
    <n v="21179156.280000001"/>
    <s v="ZLIN"/>
    <n v="10"/>
    <n v="0"/>
    <n v="0"/>
    <n v="0"/>
    <s v="ZLIN"/>
    <n v="10"/>
    <n v="0"/>
    <n v="0"/>
    <n v="0"/>
    <m/>
    <m/>
    <m/>
  </r>
  <r>
    <s v="120605000517-0"/>
    <x v="31"/>
    <n v="214401"/>
    <s v="ANEMOMETRO DE PUNTA CALIENTE"/>
    <s v="13.09.2017"/>
    <n v="1110790"/>
    <n v="305467.25"/>
    <s v="ZLIN"/>
    <n v="10"/>
    <n v="0"/>
    <n v="0"/>
    <n v="0"/>
    <s v="ZLIN"/>
    <n v="10"/>
    <n v="0"/>
    <n v="0"/>
    <n v="0"/>
    <m/>
    <m/>
    <m/>
  </r>
  <r>
    <s v="120605000518-0"/>
    <x v="31"/>
    <n v="214401"/>
    <s v="EQUIPO DE GOMAS"/>
    <s v="18.12.2017"/>
    <n v="13959958.98"/>
    <n v="3460584.16"/>
    <s v="ZLIN"/>
    <n v="10"/>
    <n v="0"/>
    <n v="0"/>
    <n v="0"/>
    <s v="ZLIN"/>
    <n v="10"/>
    <n v="0"/>
    <n v="0"/>
    <n v="0"/>
    <m/>
    <m/>
    <m/>
  </r>
  <r>
    <s v="120605000519-0"/>
    <x v="31"/>
    <n v="214401"/>
    <s v="DENSIMETRO CON SIST AUTOMAT MUESTREO"/>
    <s v="30.10.2018"/>
    <n v="22783764.82"/>
    <n v="3797294.129999999"/>
    <s v="ZLIN"/>
    <n v="10"/>
    <n v="0"/>
    <n v="0"/>
    <n v="0"/>
    <s v="ZLIN"/>
    <n v="10"/>
    <n v="0"/>
    <n v="0"/>
    <n v="0"/>
    <m/>
    <m/>
    <m/>
  </r>
  <r>
    <s v="120605000520-0"/>
    <x v="31"/>
    <n v="214405"/>
    <s v="MICROSEPAROMETRO"/>
    <s v="31.10.2017"/>
    <n v="10363340.51"/>
    <n v="2669086.16"/>
    <s v="ZLIN"/>
    <n v="10"/>
    <n v="0"/>
    <n v="0"/>
    <n v="0"/>
    <s v="ZLIN"/>
    <n v="10"/>
    <n v="0"/>
    <n v="0"/>
    <n v="0"/>
    <m/>
    <m/>
    <m/>
  </r>
  <r>
    <s v="120605000521-0"/>
    <x v="31"/>
    <n v="214401"/>
    <s v="PENETROMETRO ELECTRONICO"/>
    <s v="14.12.2017"/>
    <n v="1472489.45"/>
    <n v="368122.35999999987"/>
    <s v="ZLIN"/>
    <n v="10"/>
    <n v="0"/>
    <n v="0"/>
    <n v="0"/>
    <s v="ZLIN"/>
    <n v="10"/>
    <n v="0"/>
    <n v="0"/>
    <n v="0"/>
    <m/>
    <m/>
    <m/>
  </r>
  <r>
    <s v="120605000522-0"/>
    <x v="31"/>
    <n v="214401"/>
    <s v="BAÑO VISCOSIDAD CON MEDIDOR DIGITAL"/>
    <s v="09.04.2018"/>
    <n v="13058023.039999999"/>
    <n v="2829238.3199999984"/>
    <s v="ZLIN"/>
    <n v="10"/>
    <n v="0"/>
    <n v="0"/>
    <n v="0"/>
    <s v="ZLIN"/>
    <n v="10"/>
    <n v="0"/>
    <n v="0"/>
    <n v="0"/>
    <m/>
    <m/>
    <m/>
  </r>
  <r>
    <s v="120605000523-0"/>
    <x v="31"/>
    <n v="214501"/>
    <s v="CAPILLA EXTRACTORA DE GASES"/>
    <s v="24.01.2018"/>
    <n v="9499744.1199999992"/>
    <n v="2295771.4999999991"/>
    <s v="ZLIN"/>
    <n v="10"/>
    <n v="0"/>
    <n v="0"/>
    <n v="0"/>
    <s v="ZLIN"/>
    <n v="10"/>
    <n v="0"/>
    <n v="0"/>
    <n v="0"/>
    <m/>
    <m/>
    <m/>
  </r>
  <r>
    <s v="120605000524-0"/>
    <x v="31"/>
    <n v="214501"/>
    <s v="CAPILLA  EXTRACTORA DE GASES"/>
    <s v="24.01.2018"/>
    <n v="9499744.1199999992"/>
    <n v="2295771.4999999991"/>
    <s v="ZLIN"/>
    <n v="10"/>
    <n v="0"/>
    <n v="0"/>
    <n v="0"/>
    <s v="ZLIN"/>
    <n v="10"/>
    <n v="0"/>
    <n v="0"/>
    <n v="0"/>
    <m/>
    <m/>
    <m/>
  </r>
  <r>
    <s v="120605000525-0"/>
    <x v="31"/>
    <n v="214501"/>
    <s v="CAMARA CONSERVACION DOS PUERTAS"/>
    <s v="24.01.2018"/>
    <n v="4160965.16"/>
    <n v="1005566.5900000003"/>
    <s v="ZLIN"/>
    <n v="10"/>
    <n v="0"/>
    <n v="0"/>
    <n v="0"/>
    <s v="ZLIN"/>
    <n v="10"/>
    <n v="0"/>
    <n v="0"/>
    <n v="0"/>
    <m/>
    <m/>
    <m/>
  </r>
  <r>
    <s v="120605000526-0"/>
    <x v="31"/>
    <n v="214501"/>
    <s v="CAMARA CONSERVACION DOS PUERTAS"/>
    <s v="24.01.2018"/>
    <n v="4160965.16"/>
    <n v="1005566.5900000003"/>
    <s v="ZLIN"/>
    <n v="10"/>
    <n v="0"/>
    <n v="0"/>
    <n v="0"/>
    <s v="ZLIN"/>
    <n v="10"/>
    <n v="0"/>
    <n v="0"/>
    <n v="0"/>
    <m/>
    <m/>
    <m/>
  </r>
  <r>
    <s v="120605000527-0"/>
    <x v="31"/>
    <n v="214501"/>
    <s v="EQUIPO PARA PUNTO DE ESCURRIMIEN Y PUNTO DE NIEB"/>
    <s v="16.11.2017"/>
    <n v="18831208.460000001"/>
    <n v="4864728.8600000013"/>
    <s v="ZLIN"/>
    <n v="10"/>
    <n v="0"/>
    <n v="0"/>
    <n v="0"/>
    <s v="ZLIN"/>
    <n v="10"/>
    <n v="0"/>
    <n v="0"/>
    <n v="0"/>
    <m/>
    <m/>
    <m/>
  </r>
  <r>
    <s v="120605000528-0"/>
    <x v="31"/>
    <n v="214501"/>
    <s v="MICROSEPAROMETRO"/>
    <s v="23.10.2017"/>
    <n v="10482713.49"/>
    <n v="2789280.54"/>
    <s v="ZLIN"/>
    <n v="10"/>
    <n v="0"/>
    <n v="0"/>
    <n v="0"/>
    <s v="ZLIN"/>
    <n v="10"/>
    <n v="0"/>
    <n v="0"/>
    <n v="0"/>
    <m/>
    <m/>
    <m/>
  </r>
  <r>
    <s v="120605000530-0"/>
    <x v="31"/>
    <n v="214501"/>
    <s v="PUNTO DE INFLAMACION TIPO CLEVELAND COPA ABIERTA"/>
    <s v="26.12.2017"/>
    <n v="2338618.6"/>
    <n v="584654.65000000014"/>
    <s v="ZLIN"/>
    <n v="10"/>
    <n v="0"/>
    <n v="0"/>
    <n v="0"/>
    <s v="ZLIN"/>
    <n v="10"/>
    <n v="0"/>
    <n v="0"/>
    <n v="0"/>
    <m/>
    <m/>
    <m/>
  </r>
  <r>
    <s v="120605000531-0"/>
    <x v="31"/>
    <n v="214501"/>
    <s v="BALANZA DE PRESIÓN SEMIANALITICA"/>
    <s v="20.10.2017"/>
    <n v="8396934"/>
    <n v="2239182.4000000004"/>
    <s v="ZLIN"/>
    <n v="10"/>
    <n v="0"/>
    <n v="0"/>
    <n v="0"/>
    <s v="ZLIN"/>
    <n v="10"/>
    <n v="0"/>
    <n v="0"/>
    <n v="0"/>
    <m/>
    <m/>
    <m/>
  </r>
  <r>
    <s v="120605000532-0"/>
    <x v="31"/>
    <n v="214501"/>
    <s v="BALANZA ANALITICA"/>
    <s v="10.11.2017"/>
    <n v="7345990.04"/>
    <n v="1897714.08"/>
    <s v="ZLIN"/>
    <n v="10"/>
    <n v="0"/>
    <n v="0"/>
    <n v="0"/>
    <s v="ZLIN"/>
    <n v="10"/>
    <n v="0"/>
    <n v="0"/>
    <n v="0"/>
    <m/>
    <m/>
    <m/>
  </r>
  <r>
    <s v="120605000533-0"/>
    <x v="31"/>
    <n v="214501"/>
    <s v="ANALIZADOR DE AZUFRE POR RAYOS X"/>
    <s v="25.12.2017"/>
    <n v="21042698.640000001"/>
    <n v="5260674.6500000004"/>
    <s v="ZLIN"/>
    <n v="10"/>
    <n v="0"/>
    <n v="0"/>
    <n v="0"/>
    <s v="ZLIN"/>
    <n v="10"/>
    <n v="0"/>
    <n v="0"/>
    <n v="0"/>
    <m/>
    <m/>
    <m/>
  </r>
  <r>
    <s v="120605000534-0"/>
    <x v="31"/>
    <n v="214501"/>
    <s v="MUFLA PARA CALCINACION DE MUESTRAS"/>
    <s v="24.01.2018"/>
    <n v="3507696.85"/>
    <n v="847693.39999999991"/>
    <s v="ZLIN"/>
    <n v="10"/>
    <n v="0"/>
    <n v="0"/>
    <n v="0"/>
    <s v="ZLIN"/>
    <n v="10"/>
    <n v="0"/>
    <n v="0"/>
    <n v="0"/>
    <m/>
    <m/>
    <m/>
  </r>
  <r>
    <s v="120605000535-0"/>
    <x v="31"/>
    <n v="214501"/>
    <s v="ESPECTOFOTÓMETRO VISIBLE"/>
    <s v="23.10.2017"/>
    <n v="3153492.58"/>
    <n v="828570.49000000022"/>
    <s v="ZLIN"/>
    <n v="10"/>
    <n v="0"/>
    <n v="0"/>
    <n v="0"/>
    <s v="ZLIN"/>
    <n v="10"/>
    <n v="0"/>
    <n v="0"/>
    <n v="0"/>
    <m/>
    <m/>
    <m/>
  </r>
  <r>
    <s v="120605000536-0"/>
    <x v="31"/>
    <n v="214501"/>
    <s v="MUFLA PARA CALCINACIÓN DE MUESTRAS"/>
    <s v="24.01.2018"/>
    <n v="3507696.85"/>
    <n v="847693.39999999991"/>
    <s v="ZLIN"/>
    <n v="10"/>
    <n v="0"/>
    <n v="0"/>
    <n v="0"/>
    <s v="ZLIN"/>
    <n v="10"/>
    <n v="0"/>
    <n v="0"/>
    <n v="0"/>
    <m/>
    <m/>
    <m/>
  </r>
  <r>
    <s v="120605000537-0"/>
    <x v="31"/>
    <n v="214401"/>
    <s v="MONITOR PARA MAQUINAS DE OCTANAJE"/>
    <s v="29.05.2017"/>
    <n v="2261113.0499999998"/>
    <n v="697176.51999999979"/>
    <s v="ZLIN"/>
    <n v="10"/>
    <n v="0"/>
    <n v="0"/>
    <n v="0"/>
    <s v="ZLIN"/>
    <n v="10"/>
    <n v="0"/>
    <n v="0"/>
    <n v="0"/>
    <m/>
    <m/>
    <m/>
  </r>
  <r>
    <s v="120605000538-0"/>
    <x v="31"/>
    <n v="214403"/>
    <s v="MAQUINA DE OCTANAJE"/>
    <s v="01.06.2017"/>
    <n v="167026323.72"/>
    <n v="79314951.879999995"/>
    <s v="ZLIN"/>
    <n v="10"/>
    <n v="0"/>
    <n v="0"/>
    <n v="0"/>
    <s v="ZLIN"/>
    <n v="10"/>
    <n v="0"/>
    <n v="0"/>
    <n v="0"/>
    <m/>
    <m/>
    <m/>
  </r>
  <r>
    <s v="120605000539-0"/>
    <x v="31"/>
    <n v="214401"/>
    <s v="DESTILADOR PARA HIDROCARBUROS"/>
    <s v="22.03.2018"/>
    <n v="33378898.870000001"/>
    <n v="7449457.370000001"/>
    <s v="ZLIN"/>
    <n v="10"/>
    <n v="0"/>
    <n v="0"/>
    <n v="0"/>
    <s v="ZLIN"/>
    <n v="10"/>
    <n v="0"/>
    <n v="0"/>
    <n v="0"/>
    <m/>
    <m/>
    <m/>
  </r>
  <r>
    <s v="120605000540-0"/>
    <x v="31"/>
    <n v="214401"/>
    <s v="DESTILADOR PARA HIDROCARBUROS"/>
    <s v="22.03.2018"/>
    <n v="33279990.27"/>
    <n v="7427202.9299999997"/>
    <s v="ZLIN"/>
    <n v="10"/>
    <n v="0"/>
    <n v="0"/>
    <n v="0"/>
    <s v="ZLIN"/>
    <n v="10"/>
    <n v="0"/>
    <n v="0"/>
    <n v="0"/>
    <m/>
    <m/>
    <m/>
  </r>
  <r>
    <s v="120605000541-0"/>
    <x v="31"/>
    <n v="214501"/>
    <s v="DESTILADOR PARA HIDROCARBUROS"/>
    <s v="22.03.2018"/>
    <n v="33281060.27"/>
    <n v="7427256.8900000006"/>
    <s v="ZLIN"/>
    <n v="10"/>
    <n v="0"/>
    <n v="0"/>
    <n v="0"/>
    <s v="ZLIN"/>
    <n v="10"/>
    <n v="0"/>
    <n v="0"/>
    <n v="0"/>
    <m/>
    <m/>
    <m/>
  </r>
  <r>
    <s v="120605000542-0"/>
    <x v="31"/>
    <n v="342502"/>
    <s v=" Conductimetro (Medidor de conductividad)"/>
    <s v="22.11.2017"/>
    <n v="2161935.89"/>
    <n v="558500.10000000009"/>
    <s v="ZLIN"/>
    <n v="10"/>
    <n v="0"/>
    <n v="0"/>
    <n v="0"/>
    <s v="ZLIN"/>
    <n v="10"/>
    <n v="0"/>
    <n v="0"/>
    <n v="0"/>
    <m/>
    <m/>
    <m/>
  </r>
  <r>
    <s v="120605000544-0"/>
    <x v="31"/>
    <n v="214401"/>
    <s v="CAMARA ENFRIAMIENTO"/>
    <s v="20.12.2017"/>
    <n v="1021410"/>
    <n v="255352.5"/>
    <s v="ZLIN"/>
    <n v="10"/>
    <n v="0"/>
    <n v="0"/>
    <n v="0"/>
    <s v="ZLIN"/>
    <n v="10"/>
    <n v="0"/>
    <n v="0"/>
    <n v="0"/>
    <m/>
    <m/>
    <m/>
  </r>
  <r>
    <s v="120605000545-0"/>
    <x v="31"/>
    <n v="214501"/>
    <s v="EQUIPO DETERMINACION OXIDACION TERMICA"/>
    <s v="11.12.2018"/>
    <n v="70484419.510000005"/>
    <n v="10549322.770000003"/>
    <s v="ZLIN"/>
    <n v="10"/>
    <n v="0"/>
    <n v="0"/>
    <n v="0"/>
    <s v="ZLIN"/>
    <n v="10"/>
    <n v="0"/>
    <n v="0"/>
    <n v="0"/>
    <m/>
    <m/>
    <m/>
  </r>
  <r>
    <s v="120605000546-0"/>
    <x v="31"/>
    <n v="214501"/>
    <s v="BAÑO DE VISCOSIDADES A 60°C"/>
    <s v="13.12.2018"/>
    <n v="7647501.4000000004"/>
    <n v="1147125.21"/>
    <s v="ZLIN"/>
    <n v="10"/>
    <n v="0"/>
    <n v="0"/>
    <n v="0"/>
    <s v="ZLIN"/>
    <n v="10"/>
    <n v="0"/>
    <n v="0"/>
    <n v="0"/>
    <m/>
    <m/>
    <m/>
  </r>
  <r>
    <s v="120605000547-0"/>
    <x v="31"/>
    <n v="214501"/>
    <s v="BAÑO TERMOSTÁTICO  DE VISCOSIDADES"/>
    <s v="11.12.2018"/>
    <n v="7449934.5499999998"/>
    <n v="1117490.1899999995"/>
    <s v="ZLIN"/>
    <n v="10"/>
    <n v="0"/>
    <n v="0"/>
    <n v="0"/>
    <s v="ZLIN"/>
    <n v="10"/>
    <n v="0"/>
    <n v="0"/>
    <n v="0"/>
    <m/>
    <m/>
    <m/>
  </r>
  <r>
    <s v="120605000548-0"/>
    <x v="31"/>
    <n v="214501"/>
    <s v="ANALIZADOR DETERMINACION PRESION VAPOR"/>
    <s v="07.12.2018"/>
    <n v="17260138.899999999"/>
    <n v="2589020.839999998"/>
    <s v="ZLIN"/>
    <n v="10"/>
    <n v="0"/>
    <n v="0"/>
    <n v="0"/>
    <s v="ZLIN"/>
    <n v="10"/>
    <n v="0"/>
    <n v="0"/>
    <n v="0"/>
    <m/>
    <m/>
    <m/>
  </r>
  <r>
    <s v="120605000549-0"/>
    <x v="31"/>
    <n v="214501"/>
    <s v="ANALIZADOR  DETERMINACION PRESION VAPOR"/>
    <s v="07.12.2018"/>
    <n v="15293664.98"/>
    <n v="2294049.75"/>
    <s v="ZLIN"/>
    <n v="10"/>
    <n v="0"/>
    <n v="0"/>
    <n v="0"/>
    <s v="ZLIN"/>
    <n v="10"/>
    <n v="0"/>
    <n v="0"/>
    <n v="0"/>
    <m/>
    <m/>
    <m/>
  </r>
  <r>
    <s v="120605000551-0"/>
    <x v="31"/>
    <n v="214401"/>
    <s v="PLANTILLA DE CALENTAMIENTO"/>
    <s v="23.10.2019"/>
    <n v="694601.91"/>
    <n v="46306.800000000047"/>
    <s v="ZLIN"/>
    <n v="10"/>
    <n v="0"/>
    <n v="0"/>
    <n v="0"/>
    <s v="ZLIN"/>
    <n v="10"/>
    <n v="0"/>
    <n v="0"/>
    <n v="0"/>
    <m/>
    <m/>
    <m/>
  </r>
  <r>
    <s v="120605000552-0"/>
    <x v="31"/>
    <n v="214401"/>
    <s v="TERMOSTATO DE REFRIGERACION"/>
    <s v="26.11.2018"/>
    <n v="2655500"/>
    <n v="420454.16999999993"/>
    <s v="ZLIN"/>
    <n v="10"/>
    <n v="0"/>
    <n v="0"/>
    <n v="0"/>
    <s v="ZLIN"/>
    <n v="10"/>
    <n v="0"/>
    <n v="0"/>
    <n v="0"/>
    <m/>
    <m/>
    <m/>
  </r>
  <r>
    <s v="120605000553-0"/>
    <x v="31"/>
    <n v="133501"/>
    <s v="MANTA DE CALENTAMIENTO"/>
    <s v="09.11.2018"/>
    <n v="971366.25"/>
    <n v="153799.65000000002"/>
    <s v="ZLIN"/>
    <n v="10"/>
    <n v="0"/>
    <n v="0"/>
    <n v="0"/>
    <s v="ZLIN"/>
    <n v="10"/>
    <n v="0"/>
    <n v="0"/>
    <n v="0"/>
    <m/>
    <m/>
    <m/>
  </r>
  <r>
    <s v="120605000554-0"/>
    <x v="31"/>
    <n v="133501"/>
    <s v="Termoigrobarometro"/>
    <s v="29.08.2018"/>
    <n v="193870.71"/>
    <n v="35542.97"/>
    <s v="ZLIN"/>
    <n v="10"/>
    <n v="0"/>
    <n v="0"/>
    <n v="0"/>
    <s v="ZLIN"/>
    <n v="10"/>
    <n v="0"/>
    <n v="0"/>
    <n v="0"/>
    <m/>
    <m/>
    <m/>
  </r>
  <r>
    <s v="120605000555-0"/>
    <x v="31"/>
    <n v="133501"/>
    <s v="Termoigrobarometro"/>
    <s v="29.08.2018"/>
    <n v="193870.71"/>
    <n v="35542.97"/>
    <s v="ZLIN"/>
    <n v="10"/>
    <n v="0"/>
    <n v="0"/>
    <n v="0"/>
    <s v="ZLIN"/>
    <n v="10"/>
    <n v="0"/>
    <n v="0"/>
    <n v="0"/>
    <m/>
    <m/>
    <m/>
  </r>
  <r>
    <s v="120605000556-0"/>
    <x v="31"/>
    <n v="214401"/>
    <s v="PLANTILLA CALENTAMIENTO"/>
    <s v="23.10.2019"/>
    <n v="332404.11"/>
    <n v="22160.27999999997"/>
    <s v="ZLIN"/>
    <n v="10"/>
    <n v="0"/>
    <n v="0"/>
    <n v="0"/>
    <s v="ZLIN"/>
    <n v="10"/>
    <n v="0"/>
    <n v="0"/>
    <n v="0"/>
    <m/>
    <m/>
    <m/>
  </r>
  <r>
    <s v="120605000557-0"/>
    <x v="31"/>
    <n v="214501"/>
    <s v="MAQUINA DE CETANO"/>
    <s v="05.06.2020"/>
    <n v="165430275.91999999"/>
    <n v="0"/>
    <s v="ZLIN"/>
    <n v="10"/>
    <n v="0"/>
    <n v="0"/>
    <n v="0"/>
    <s v="ZLIN"/>
    <n v="10"/>
    <n v="0"/>
    <n v="0"/>
    <n v="0"/>
    <m/>
    <m/>
    <m/>
  </r>
  <r>
    <s v="120605000561-0"/>
    <x v="31"/>
    <n v="214401"/>
    <s v="ANALIZADOR DE AZUFRE"/>
    <s v="14.05.2020"/>
    <n v="61166319.32"/>
    <n v="509719.32999999821"/>
    <s v="ZLIN"/>
    <n v="10"/>
    <n v="0"/>
    <n v="0"/>
    <n v="0"/>
    <s v="ZLIN"/>
    <n v="10"/>
    <n v="0"/>
    <n v="0"/>
    <n v="0"/>
    <m/>
    <m/>
    <m/>
  </r>
  <r>
    <s v="120605000563-0"/>
    <x v="31"/>
    <n v="214405"/>
    <s v="PUNTO INFLA AUT DE DIESEL"/>
    <s v="23.03.2020"/>
    <n v="11245149.800000001"/>
    <n v="281128.75"/>
    <s v="ZLIN"/>
    <n v="10"/>
    <n v="0"/>
    <n v="0"/>
    <n v="0"/>
    <s v="ZLIN"/>
    <n v="10"/>
    <n v="0"/>
    <n v="0"/>
    <n v="0"/>
    <m/>
    <m/>
    <m/>
  </r>
  <r>
    <s v="120605000565-0"/>
    <x v="31"/>
    <n v="214100"/>
    <s v="BOMBA DE VACIO (DOS TIEMPOS)"/>
    <s v="25.03.2020"/>
    <n v="3643843.31"/>
    <n v="91096.080000000075"/>
    <s v="ZLIN"/>
    <n v="10"/>
    <n v="0"/>
    <n v="0"/>
    <n v="0"/>
    <s v="ZLIN"/>
    <n v="10"/>
    <n v="0"/>
    <n v="0"/>
    <n v="0"/>
    <m/>
    <m/>
    <m/>
  </r>
  <r>
    <s v="120605000566-0"/>
    <x v="31"/>
    <n v="214401"/>
    <s v="PUNTO INFLA AUT DE DIESEL"/>
    <s v="26.05.2020"/>
    <n v="12216674.619999999"/>
    <n v="101805.61999999918"/>
    <s v="ZLIN"/>
    <n v="10"/>
    <n v="0"/>
    <n v="0"/>
    <n v="0"/>
    <s v="ZLIN"/>
    <n v="10"/>
    <n v="0"/>
    <n v="0"/>
    <n v="0"/>
    <m/>
    <m/>
    <m/>
  </r>
  <r>
    <s v="120605000567-0"/>
    <x v="31"/>
    <n v="214404"/>
    <s v="MEDIDORES CONDUCTIVIDAD"/>
    <s v="31.03.2020"/>
    <n v="1518270"/>
    <n v="37956.75"/>
    <s v="ZLIN"/>
    <n v="10"/>
    <n v="0"/>
    <n v="0"/>
    <n v="0"/>
    <s v="ZLIN"/>
    <n v="10"/>
    <n v="0"/>
    <n v="0"/>
    <n v="0"/>
    <m/>
    <m/>
    <m/>
  </r>
  <r>
    <s v="120605000568-0"/>
    <x v="31"/>
    <n v="214401"/>
    <s v="CAMARA DE ENFRIAMIENTO"/>
    <s v="24.03.2020"/>
    <n v="5940147.8399999999"/>
    <n v="148503.70000000019"/>
    <s v="ZLIN"/>
    <n v="10"/>
    <n v="0"/>
    <n v="0"/>
    <n v="0"/>
    <s v="ZLIN"/>
    <n v="10"/>
    <n v="0"/>
    <n v="0"/>
    <n v="0"/>
    <m/>
    <m/>
    <m/>
  </r>
  <r>
    <s v="120605000569-0"/>
    <x v="31"/>
    <n v="214401"/>
    <s v="TRMOSTATO INTEGRAL (BAÑO RECIRCULACION)"/>
    <s v="28.05.2020"/>
    <n v="16958053.710000001"/>
    <n v="141317.1099999994"/>
    <s v="ZLIN"/>
    <n v="10"/>
    <n v="0"/>
    <n v="0"/>
    <n v="0"/>
    <s v="ZLIN"/>
    <n v="10"/>
    <n v="0"/>
    <n v="0"/>
    <n v="0"/>
    <m/>
    <m/>
    <m/>
  </r>
  <r>
    <s v="120605000570-0"/>
    <x v="31"/>
    <n v="214403"/>
    <s v="DENSIMETRO AUTOMATICO"/>
    <s v="11.05.2020"/>
    <n v="13881854.960000001"/>
    <n v="115682.12000000104"/>
    <s v="ZLIN"/>
    <n v="10"/>
    <n v="0"/>
    <n v="0"/>
    <n v="0"/>
    <s v="ZLIN"/>
    <n v="10"/>
    <n v="0"/>
    <n v="0"/>
    <n v="0"/>
    <m/>
    <m/>
    <m/>
  </r>
  <r>
    <s v="120606000000-0"/>
    <x v="32"/>
    <n v="322201"/>
    <s v="RADIO DE FRECUENCIA MARINA"/>
    <s v="12.11.2009"/>
    <n v="96050"/>
    <n v="96050"/>
    <s v="ZLIN"/>
    <n v="10"/>
    <n v="0"/>
    <n v="9673.42"/>
    <n v="9673.42"/>
    <s v="ZLIN"/>
    <n v="10"/>
    <n v="0"/>
    <n v="0"/>
    <n v="0"/>
    <m/>
    <m/>
    <m/>
  </r>
  <r>
    <s v="120606000001-0"/>
    <x v="32"/>
    <n v="341100"/>
    <s v="EQUIPO DE RADIOCOMUNICACION PORTATIL"/>
    <s v="30.11.2009"/>
    <n v="375951"/>
    <n v="375951"/>
    <s v="ZLIN"/>
    <n v="10"/>
    <n v="0"/>
    <n v="37862.89"/>
    <n v="37862.89"/>
    <s v="ZLIN"/>
    <n v="10"/>
    <n v="0"/>
    <n v="0"/>
    <n v="0"/>
    <m/>
    <m/>
    <m/>
  </r>
  <r>
    <s v="120606000002-0"/>
    <x v="32"/>
    <n v="341100"/>
    <s v="EQUIPO DE RADIOCOMUNICACION PORTATIL"/>
    <s v="30.11.2009"/>
    <n v="375951"/>
    <n v="375951"/>
    <s v="ZLIN"/>
    <n v="10"/>
    <n v="0"/>
    <n v="37862.89"/>
    <n v="37862.89"/>
    <s v="ZLIN"/>
    <n v="10"/>
    <n v="0"/>
    <n v="0"/>
    <n v="0"/>
    <m/>
    <m/>
    <m/>
  </r>
  <r>
    <s v="120606000003-0"/>
    <x v="32"/>
    <n v="341100"/>
    <s v="EQUIPO DE RADIOCOMUNICACION PORTATIL"/>
    <s v="30.11.2009"/>
    <n v="375951"/>
    <n v="375951"/>
    <s v="ZLIN"/>
    <n v="10"/>
    <n v="0"/>
    <n v="37862.89"/>
    <n v="37862.89"/>
    <s v="ZLIN"/>
    <n v="10"/>
    <n v="0"/>
    <n v="0"/>
    <n v="0"/>
    <m/>
    <m/>
    <m/>
  </r>
  <r>
    <s v="120606000004-0"/>
    <x v="32"/>
    <n v="341100"/>
    <s v="EQUIPO DE RADIOCOMUNICACION PORTATIL"/>
    <s v="30.11.2009"/>
    <n v="375951"/>
    <n v="375951"/>
    <s v="ZLIN"/>
    <n v="10"/>
    <n v="0"/>
    <n v="37862.89"/>
    <n v="37862.89"/>
    <s v="ZLIN"/>
    <n v="10"/>
    <n v="0"/>
    <n v="0"/>
    <n v="0"/>
    <m/>
    <m/>
    <m/>
  </r>
  <r>
    <s v="120606000005-0"/>
    <x v="32"/>
    <n v="341100"/>
    <s v="EQUIPO DE RADIOCOMUNICACION PORTATIL"/>
    <s v="30.11.2009"/>
    <n v="375951"/>
    <n v="375951"/>
    <s v="ZLIN"/>
    <n v="10"/>
    <n v="0"/>
    <n v="37862.89"/>
    <n v="37862.89"/>
    <s v="ZLIN"/>
    <n v="10"/>
    <n v="0"/>
    <n v="0"/>
    <n v="0"/>
    <m/>
    <m/>
    <m/>
  </r>
  <r>
    <s v="120606000006-0"/>
    <x v="32"/>
    <n v="341100"/>
    <s v="EQUIPO DE RADIOCOMUNICACION PORTATIL"/>
    <s v="30.11.2009"/>
    <n v="2568207.5"/>
    <n v="2568207.5"/>
    <s v="ZLIN"/>
    <n v="10"/>
    <n v="0"/>
    <n v="258650.08"/>
    <n v="258650.08"/>
    <s v="ZLIN"/>
    <n v="10"/>
    <n v="0"/>
    <n v="0"/>
    <n v="0"/>
    <m/>
    <m/>
    <m/>
  </r>
  <r>
    <s v="120606000007-0"/>
    <x v="32"/>
    <n v="341100"/>
    <s v="EQUIPO DE RADIOCOMUNICACION PORTATIL"/>
    <s v="30.11.2009"/>
    <n v="3566962.52"/>
    <n v="3566962.52"/>
    <s v="ZLIN"/>
    <n v="10"/>
    <n v="0"/>
    <n v="359237"/>
    <n v="359237"/>
    <s v="ZLIN"/>
    <n v="10"/>
    <n v="0"/>
    <n v="0"/>
    <n v="0"/>
    <m/>
    <m/>
    <m/>
  </r>
  <r>
    <s v="120606000008-0"/>
    <x v="32"/>
    <n v="341100"/>
    <s v="EQUIPO DE RADIOCOMUNICACION PORTATIL"/>
    <s v="30.11.2009"/>
    <n v="2121936.6"/>
    <n v="2121936.6"/>
    <s v="ZLIN"/>
    <n v="10"/>
    <n v="0"/>
    <n v="213705.12"/>
    <n v="213705.12"/>
    <s v="ZLIN"/>
    <n v="10"/>
    <n v="0"/>
    <n v="0"/>
    <n v="0"/>
    <m/>
    <m/>
    <m/>
  </r>
  <r>
    <s v="120606000009-0"/>
    <x v="32"/>
    <n v="341100"/>
    <s v="EQUIPO DE RADIOCOMUNICACION PORTATIL"/>
    <s v="30.11.2009"/>
    <n v="2838663.95"/>
    <n v="2838663.95"/>
    <s v="ZLIN"/>
    <n v="10"/>
    <n v="0"/>
    <n v="285888.37"/>
    <n v="285888.37"/>
    <s v="ZLIN"/>
    <n v="10"/>
    <n v="0"/>
    <n v="0"/>
    <n v="0"/>
    <m/>
    <m/>
    <m/>
  </r>
  <r>
    <s v="120606000010-0"/>
    <x v="32"/>
    <n v="341100"/>
    <s v="EQUIPO DE RADIOCOMUNICACION PORTATIL"/>
    <s v="30.11.2009"/>
    <n v="2116151"/>
    <n v="2116151"/>
    <s v="ZLIN"/>
    <n v="10"/>
    <n v="0"/>
    <n v="213122.43"/>
    <n v="213122.43"/>
    <s v="ZLIN"/>
    <n v="10"/>
    <n v="0"/>
    <n v="0"/>
    <n v="0"/>
    <m/>
    <m/>
    <m/>
  </r>
  <r>
    <s v="120606000011-0"/>
    <x v="32"/>
    <n v="341100"/>
    <s v="EQUIPO DE RADIOCOMUNICACION PORTATIL"/>
    <s v="30.11.2009"/>
    <n v="13457735"/>
    <n v="13457735"/>
    <s v="ZLIN"/>
    <n v="10"/>
    <n v="0"/>
    <n v="1355359.45"/>
    <n v="1355359.45"/>
    <s v="ZLIN"/>
    <n v="10"/>
    <n v="0"/>
    <n v="0"/>
    <n v="0"/>
    <m/>
    <m/>
    <m/>
  </r>
  <r>
    <s v="120606000012-0"/>
    <x v="32"/>
    <n v="341100"/>
    <s v="EQUIPO DE RADIOCOMUNICACION PORTATIL"/>
    <s v="30.11.2009"/>
    <n v="840366.88"/>
    <n v="840366.88"/>
    <s v="ZLIN"/>
    <n v="10"/>
    <n v="0"/>
    <n v="84635.28"/>
    <n v="84635.28"/>
    <s v="ZLIN"/>
    <n v="10"/>
    <n v="0"/>
    <n v="0"/>
    <n v="0"/>
    <m/>
    <m/>
    <m/>
  </r>
  <r>
    <s v="120606000013-0"/>
    <x v="32"/>
    <n v="341100"/>
    <s v="EQUIPO DE RADIOCOMUNICACION PORTATIL"/>
    <s v="30.11.2009"/>
    <n v="840366.88"/>
    <n v="840366.88"/>
    <s v="ZLIN"/>
    <n v="10"/>
    <n v="0"/>
    <n v="84635.28"/>
    <n v="84635.28"/>
    <s v="ZLIN"/>
    <n v="10"/>
    <n v="0"/>
    <n v="0"/>
    <n v="0"/>
    <m/>
    <m/>
    <m/>
  </r>
  <r>
    <s v="120606000014-0"/>
    <x v="32"/>
    <n v="341100"/>
    <s v="EQUIPO DE RADIOCOMUNICACION PORTATIL"/>
    <s v="30.11.2009"/>
    <n v="375951"/>
    <n v="375951"/>
    <s v="ZLIN"/>
    <n v="10"/>
    <n v="0"/>
    <n v="37862.89"/>
    <n v="37862.89"/>
    <s v="ZLIN"/>
    <n v="10"/>
    <n v="0"/>
    <n v="0"/>
    <n v="0"/>
    <m/>
    <m/>
    <m/>
  </r>
  <r>
    <s v="120606000015-0"/>
    <x v="32"/>
    <n v="341100"/>
    <s v="EQUIPO RADIOCOMUNICACION PARA VEHICULOS"/>
    <s v="26.11.2009"/>
    <n v="531665"/>
    <n v="531665"/>
    <s v="ZLIN"/>
    <n v="10"/>
    <n v="0"/>
    <n v="53545.21"/>
    <n v="53545.21"/>
    <s v="ZLIN"/>
    <n v="10"/>
    <n v="0"/>
    <n v="0"/>
    <n v="0"/>
    <m/>
    <m/>
    <m/>
  </r>
  <r>
    <s v="120606000016-0"/>
    <x v="32"/>
    <n v="341100"/>
    <s v="EQUIPO RADIOCOMUNICACION PARA VEHICULOS"/>
    <s v="26.11.2009"/>
    <n v="3412371.9"/>
    <n v="3412371.9"/>
    <s v="ZLIN"/>
    <n v="10"/>
    <n v="0"/>
    <n v="53545.21"/>
    <n v="53545.21"/>
    <s v="ZLIN"/>
    <n v="10"/>
    <n v="0"/>
    <n v="0"/>
    <n v="0"/>
    <m/>
    <m/>
    <m/>
  </r>
  <r>
    <s v="120606000017-0"/>
    <x v="32"/>
    <n v="341202"/>
    <s v="CARGADOR MULTIPLE PARA RADIO DE COMUNICACION"/>
    <s v="26.11.2009"/>
    <n v="266525.71999999997"/>
    <n v="266525.71999999997"/>
    <s v="ZLIN"/>
    <n v="10"/>
    <n v="0"/>
    <n v="26842.42"/>
    <n v="26842.42"/>
    <s v="ZLIN"/>
    <n v="10"/>
    <n v="0"/>
    <n v="0"/>
    <n v="0"/>
    <m/>
    <m/>
    <m/>
  </r>
  <r>
    <s v="120606000018-0"/>
    <x v="32"/>
    <n v="135100"/>
    <s v="CARGADOR MULTIPLE PARA RADIO DE COMUNICACION"/>
    <s v="26.11.2009"/>
    <n v="266525.71999999997"/>
    <n v="266525.71999999997"/>
    <s v="ZLIN"/>
    <n v="10"/>
    <n v="0"/>
    <n v="26842.42"/>
    <n v="26842.42"/>
    <s v="ZLIN"/>
    <n v="10"/>
    <n v="0"/>
    <n v="0"/>
    <n v="0"/>
    <m/>
    <m/>
    <m/>
  </r>
  <r>
    <s v="120606000019-0"/>
    <x v="32"/>
    <n v="341100"/>
    <s v="CARGADOR MULTIPLE PARA RADIO DE COMUNICACION"/>
    <s v="26.11.2009"/>
    <n v="266525.71999999997"/>
    <n v="266525.71999999997"/>
    <s v="ZLIN"/>
    <n v="10"/>
    <n v="0"/>
    <n v="26842.42"/>
    <n v="26842.42"/>
    <s v="ZLIN"/>
    <n v="10"/>
    <n v="0"/>
    <n v="0"/>
    <n v="0"/>
    <m/>
    <m/>
    <m/>
  </r>
  <r>
    <s v="120606000020-0"/>
    <x v="32"/>
    <n v="341100"/>
    <s v="CARGADOR MULTIPLE PARA RADIO DE COMUNICACION"/>
    <s v="26.11.2009"/>
    <n v="266520.06"/>
    <n v="266520.06"/>
    <s v="ZLIN"/>
    <n v="10"/>
    <n v="0"/>
    <n v="26841.85"/>
    <n v="26841.85"/>
    <s v="ZLIN"/>
    <n v="10"/>
    <n v="0"/>
    <n v="0"/>
    <n v="0"/>
    <m/>
    <m/>
    <m/>
  </r>
  <r>
    <s v="120606000032-0"/>
    <x v="32"/>
    <n v="344202"/>
    <s v="TELEFONO I´P"/>
    <s v="29.06.2010"/>
    <n v="206054.98"/>
    <n v="206054.98"/>
    <s v="ZLIN"/>
    <n v="10"/>
    <n v="0"/>
    <n v="9746.4"/>
    <n v="9746.4"/>
    <s v="ZLIN"/>
    <n v="10"/>
    <n v="0"/>
    <n v="0"/>
    <n v="0"/>
    <m/>
    <m/>
    <m/>
  </r>
  <r>
    <s v="120606000033-0"/>
    <x v="32"/>
    <n v="344202"/>
    <s v="TELEFONO CORLESS"/>
    <s v="10.05.2010"/>
    <n v="185959.63"/>
    <n v="185959.63"/>
    <s v="ZLIN"/>
    <n v="10"/>
    <n v="0"/>
    <n v="8795.89"/>
    <n v="8795.89"/>
    <s v="ZLIN"/>
    <n v="10"/>
    <n v="0"/>
    <n v="0"/>
    <n v="0"/>
    <m/>
    <m/>
    <m/>
  </r>
  <r>
    <s v="120606000034-0"/>
    <x v="32"/>
    <n v="344202"/>
    <s v="TELEFONO CORDLESS"/>
    <s v="10.05.2010"/>
    <n v="185959.63"/>
    <n v="185959.63"/>
    <s v="ZLIN"/>
    <n v="10"/>
    <n v="0"/>
    <n v="8795.89"/>
    <n v="8795.89"/>
    <s v="ZLIN"/>
    <n v="10"/>
    <n v="0"/>
    <n v="0"/>
    <n v="0"/>
    <m/>
    <m/>
    <m/>
  </r>
  <r>
    <s v="120606000036-0"/>
    <x v="32"/>
    <n v="335100"/>
    <s v="TELEFONO SIEMENS"/>
    <s v="14.07.2010"/>
    <n v="574625.61"/>
    <n v="569837.05999999994"/>
    <s v="ZLIN"/>
    <n v="10"/>
    <n v="0"/>
    <n v="27179.79"/>
    <n v="26955.47"/>
    <s v="ZLIN"/>
    <n v="10"/>
    <n v="0"/>
    <n v="0"/>
    <n v="0"/>
    <m/>
    <m/>
    <m/>
  </r>
  <r>
    <s v="120606000041-0"/>
    <x v="32"/>
    <n v="323303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42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43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44-0"/>
    <x v="32"/>
    <n v="323301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45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47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49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50-0"/>
    <x v="32"/>
    <n v="323303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51-0"/>
    <x v="32"/>
    <n v="323301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53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59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0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1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2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3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4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5-0"/>
    <x v="32"/>
    <n v="322314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6-0"/>
    <x v="32"/>
    <n v="322302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7-0"/>
    <x v="32"/>
    <n v="323100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8-0"/>
    <x v="32"/>
    <n v="322301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69-0"/>
    <x v="32"/>
    <n v="332201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70-0"/>
    <x v="32"/>
    <n v="322301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71-0"/>
    <x v="32"/>
    <n v="322301"/>
    <s v="RADIO DE COMUNICACION PORTATIL UHF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072-0"/>
    <x v="32"/>
    <n v="323100"/>
    <s v="RADIO DE COMUNICACION TIPO BASE UHF"/>
    <s v="14.07.2010"/>
    <n v="401138.7"/>
    <n v="397795.88"/>
    <s v="ZLIN"/>
    <n v="10"/>
    <n v="0"/>
    <n v="18973.86"/>
    <n v="18817.260000000002"/>
    <s v="ZLIN"/>
    <n v="10"/>
    <n v="0"/>
    <n v="0"/>
    <n v="0"/>
    <m/>
    <m/>
    <m/>
  </r>
  <r>
    <s v="120606000073-0"/>
    <x v="32"/>
    <n v="323304"/>
    <s v="RADIO DE COMUNICACION TIPO BASE UHF"/>
    <s v="14.07.2010"/>
    <n v="401138.7"/>
    <n v="397795.88"/>
    <s v="ZLIN"/>
    <n v="10"/>
    <n v="0"/>
    <n v="18973.86"/>
    <n v="18817.260000000002"/>
    <s v="ZLIN"/>
    <n v="10"/>
    <n v="0"/>
    <n v="0"/>
    <n v="0"/>
    <m/>
    <m/>
    <m/>
  </r>
  <r>
    <s v="120606000074-0"/>
    <x v="32"/>
    <n v="323303"/>
    <s v="RADIO DE COMUNICACION TIPO BASE UHF"/>
    <s v="14.07.2010"/>
    <n v="401138.7"/>
    <n v="397795.88"/>
    <s v="ZLIN"/>
    <n v="10"/>
    <n v="0"/>
    <n v="18973.86"/>
    <n v="18817.260000000002"/>
    <s v="ZLIN"/>
    <n v="10"/>
    <n v="0"/>
    <n v="0"/>
    <n v="0"/>
    <m/>
    <m/>
    <m/>
  </r>
  <r>
    <s v="120606000075-0"/>
    <x v="32"/>
    <n v="323303"/>
    <s v="RADIO DE COMUNICACION TIPO BASE UHF"/>
    <s v="14.07.2010"/>
    <n v="401138.7"/>
    <n v="397795.88"/>
    <s v="ZLIN"/>
    <n v="10"/>
    <n v="0"/>
    <n v="18973.86"/>
    <n v="18817.260000000002"/>
    <s v="ZLIN"/>
    <n v="10"/>
    <n v="0"/>
    <n v="0"/>
    <n v="0"/>
    <m/>
    <m/>
    <m/>
  </r>
  <r>
    <s v="120606000077-0"/>
    <x v="32"/>
    <n v="323302"/>
    <s v="RADIO DE COMUNICACION TIPO BASE UHF"/>
    <s v="14.07.2010"/>
    <n v="401138.7"/>
    <n v="397795.88"/>
    <s v="ZLIN"/>
    <n v="10"/>
    <n v="0"/>
    <n v="18973.86"/>
    <n v="18817.260000000002"/>
    <s v="ZLIN"/>
    <n v="10"/>
    <n v="0"/>
    <n v="0"/>
    <n v="0"/>
    <m/>
    <m/>
    <m/>
  </r>
  <r>
    <s v="120606000078-0"/>
    <x v="32"/>
    <n v="323301"/>
    <s v="RADIO DE COMUNICACION TIPO BASE UHF"/>
    <s v="14.07.2010"/>
    <n v="385313.05"/>
    <n v="382102.11"/>
    <s v="ZLIN"/>
    <n v="10"/>
    <n v="0"/>
    <n v="18225.310000000001"/>
    <n v="18074.890000000003"/>
    <s v="ZLIN"/>
    <n v="10"/>
    <n v="0"/>
    <n v="0"/>
    <n v="0"/>
    <m/>
    <m/>
    <m/>
  </r>
  <r>
    <s v="120606000080-0"/>
    <x v="32"/>
    <n v="323100"/>
    <s v="RADIO DE COMUNICACION TIPO BASE UHF"/>
    <s v="14.07.2010"/>
    <n v="385313.05"/>
    <n v="382102.11"/>
    <s v="ZLIN"/>
    <n v="10"/>
    <n v="0"/>
    <n v="18225.310000000001"/>
    <n v="18074.890000000003"/>
    <s v="ZLIN"/>
    <n v="10"/>
    <n v="0"/>
    <n v="0"/>
    <n v="0"/>
    <m/>
    <m/>
    <m/>
  </r>
  <r>
    <s v="120606000083-0"/>
    <x v="32"/>
    <n v="323201"/>
    <s v="RADIO DE COMUNICACION PORTATIL UHF (-250gramos)"/>
    <s v="14.07.2010"/>
    <n v="333885.62"/>
    <n v="331103.24"/>
    <s v="ZLIN"/>
    <n v="10"/>
    <n v="0"/>
    <n v="15792.79"/>
    <n v="15662.45"/>
    <s v="ZLIN"/>
    <n v="10"/>
    <n v="0"/>
    <n v="0"/>
    <n v="0"/>
    <m/>
    <m/>
    <m/>
  </r>
  <r>
    <s v="120606000084-0"/>
    <x v="32"/>
    <n v="323100"/>
    <s v="RADIO DE COMUNICACION PORTATIL UHF (-250gramos)"/>
    <s v="14.07.2010"/>
    <n v="333885.62"/>
    <n v="331103.24"/>
    <s v="ZLIN"/>
    <n v="10"/>
    <n v="0"/>
    <n v="15792.79"/>
    <n v="15662.45"/>
    <s v="ZLIN"/>
    <n v="10"/>
    <n v="0"/>
    <n v="0"/>
    <n v="0"/>
    <m/>
    <m/>
    <m/>
  </r>
  <r>
    <s v="120606000085-0"/>
    <x v="32"/>
    <n v="322301"/>
    <s v="RADIO DE COMUNICACION PORTATIL UHF (-250gramos)"/>
    <s v="14.07.2010"/>
    <n v="333885.62"/>
    <n v="331103.24"/>
    <s v="ZLIN"/>
    <n v="10"/>
    <n v="0"/>
    <n v="15792.79"/>
    <n v="15662.45"/>
    <s v="ZLIN"/>
    <n v="10"/>
    <n v="0"/>
    <n v="0"/>
    <n v="0"/>
    <m/>
    <m/>
    <m/>
  </r>
  <r>
    <s v="120606000087-0"/>
    <x v="32"/>
    <n v="341202"/>
    <s v="Equipo repetidor UHF analógico-digital"/>
    <s v="25.08.2010"/>
    <n v="3264005"/>
    <n v="3209604.92"/>
    <s v="ZLIN"/>
    <n v="10"/>
    <n v="0"/>
    <n v="154387.44"/>
    <n v="151838.82"/>
    <s v="ZLIN"/>
    <n v="10"/>
    <n v="0"/>
    <n v="0"/>
    <n v="0"/>
    <m/>
    <m/>
    <m/>
  </r>
  <r>
    <s v="120606000088-0"/>
    <x v="32"/>
    <n v="344202"/>
    <s v="TELEFONO (PLATAFORMA CENTRAL EL ALTO)"/>
    <s v="04.02.2010"/>
    <n v="140000"/>
    <n v="140000"/>
    <s v="ZLIN"/>
    <n v="10"/>
    <n v="0"/>
    <n v="6622"/>
    <n v="6622"/>
    <s v="ZLIN"/>
    <n v="10"/>
    <n v="0"/>
    <n v="0"/>
    <n v="0"/>
    <m/>
    <m/>
    <m/>
  </r>
  <r>
    <s v="120606000090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1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2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3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4-0"/>
    <x v="32"/>
    <n v="341201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5-0"/>
    <x v="32"/>
    <n v="344301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6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7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8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099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0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1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2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3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4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5-0"/>
    <x v="32"/>
    <n v="214301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6-0"/>
    <x v="32"/>
    <n v="214301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7-0"/>
    <x v="32"/>
    <n v="214301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8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09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10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11-0"/>
    <x v="32"/>
    <n v="342509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12-0"/>
    <x v="32"/>
    <n v="342509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13-0"/>
    <x v="32"/>
    <n v="342503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14-0"/>
    <x v="32"/>
    <n v="344202"/>
    <s v="RADIO PORTATIL UHF"/>
    <s v="23.07.2010"/>
    <n v="259900"/>
    <n v="257734.17"/>
    <s v="ZLIN"/>
    <n v="10"/>
    <n v="0"/>
    <n v="12293.27"/>
    <n v="12191.810000000001"/>
    <s v="ZLIN"/>
    <n v="10"/>
    <n v="0"/>
    <n v="0"/>
    <n v="0"/>
    <m/>
    <m/>
    <m/>
  </r>
  <r>
    <s v="120606000116-0"/>
    <x v="32"/>
    <n v="344209"/>
    <s v="RADIO PORTATIL ANALOGO-DIGITAL BASICO"/>
    <s v="23.07.2010"/>
    <n v="1689350"/>
    <n v="1675272.08"/>
    <s v="ZLIN"/>
    <n v="10"/>
    <n v="0"/>
    <n v="79906.259999999995"/>
    <n v="79246.78"/>
    <s v="ZLIN"/>
    <n v="10"/>
    <n v="0"/>
    <n v="0"/>
    <n v="0"/>
    <m/>
    <m/>
    <m/>
  </r>
  <r>
    <s v="120606000121-0"/>
    <x v="32"/>
    <n v="344202"/>
    <s v="RADIO PORTATIL ANALOGO-DIGITAL AVANZADO"/>
    <s v="23.07.2010"/>
    <n v="390980"/>
    <n v="387721.83"/>
    <s v="ZLIN"/>
    <n v="10"/>
    <n v="0"/>
    <n v="18493.349999999999"/>
    <n v="18340.719999999998"/>
    <s v="ZLIN"/>
    <n v="10"/>
    <n v="0"/>
    <n v="0"/>
    <n v="0"/>
    <m/>
    <m/>
    <m/>
  </r>
  <r>
    <s v="120606000122-0"/>
    <x v="32"/>
    <n v="344202"/>
    <s v="RADIO PORTATIL ANALOGO-DIGITAL AVANZADO"/>
    <s v="23.07.2010"/>
    <n v="390980"/>
    <n v="387721.83"/>
    <s v="ZLIN"/>
    <n v="10"/>
    <n v="0"/>
    <n v="18493.349999999999"/>
    <n v="18340.719999999998"/>
    <s v="ZLIN"/>
    <n v="10"/>
    <n v="0"/>
    <n v="0"/>
    <n v="0"/>
    <m/>
    <m/>
    <m/>
  </r>
  <r>
    <s v="120606000123-0"/>
    <x v="32"/>
    <n v="344202"/>
    <s v="RADIO PORTATIL ANALOGO-DIGITAL AVANZADO"/>
    <s v="23.07.2010"/>
    <n v="390980"/>
    <n v="387721.83"/>
    <s v="ZLIN"/>
    <n v="10"/>
    <n v="0"/>
    <n v="18493.349999999999"/>
    <n v="18340.719999999998"/>
    <s v="ZLIN"/>
    <n v="10"/>
    <n v="0"/>
    <n v="0"/>
    <n v="0"/>
    <m/>
    <m/>
    <m/>
  </r>
  <r>
    <s v="120606000124-0"/>
    <x v="32"/>
    <n v="344201"/>
    <s v="RADIO PORTATIL ANALOGO-DIGITAL AVANZADO"/>
    <s v="23.07.2010"/>
    <n v="390980"/>
    <n v="387721.83"/>
    <s v="ZLIN"/>
    <n v="10"/>
    <n v="0"/>
    <n v="18493.349999999999"/>
    <n v="18340.719999999998"/>
    <s v="ZLIN"/>
    <n v="10"/>
    <n v="0"/>
    <n v="0"/>
    <n v="0"/>
    <m/>
    <m/>
    <m/>
  </r>
  <r>
    <s v="120606000125-0"/>
    <x v="32"/>
    <n v="344209"/>
    <s v="RADIO PORTATIL ANALOGO-DIGITAL AVANZADO"/>
    <s v="23.07.2010"/>
    <n v="390980"/>
    <n v="387721.83"/>
    <s v="ZLIN"/>
    <n v="10"/>
    <n v="0"/>
    <n v="18493.349999999999"/>
    <n v="18340.719999999998"/>
    <s v="ZLIN"/>
    <n v="10"/>
    <n v="0"/>
    <n v="0"/>
    <n v="0"/>
    <m/>
    <m/>
    <m/>
  </r>
  <r>
    <s v="120606000126-0"/>
    <x v="32"/>
    <n v="344206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27-0"/>
    <x v="32"/>
    <n v="3442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28-0"/>
    <x v="32"/>
    <n v="344208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29-0"/>
    <x v="32"/>
    <n v="3442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0-0"/>
    <x v="32"/>
    <n v="344207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1-0"/>
    <x v="32"/>
    <n v="344207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2-0"/>
    <x v="32"/>
    <n v="3425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3-0"/>
    <x v="32"/>
    <n v="344209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4-0"/>
    <x v="32"/>
    <n v="3425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5-0"/>
    <x v="32"/>
    <n v="3425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6-0"/>
    <x v="32"/>
    <n v="341201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7-0"/>
    <x v="32"/>
    <n v="3442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8-0"/>
    <x v="32"/>
    <n v="341201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39-0"/>
    <x v="32"/>
    <n v="3412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40-0"/>
    <x v="32"/>
    <n v="3425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41-0"/>
    <x v="32"/>
    <n v="3442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42-0"/>
    <x v="32"/>
    <n v="342301"/>
    <s v="RADIO BASE CONFIGURACION BASICA"/>
    <s v="23.07.2010"/>
    <n v="433920"/>
    <n v="430304"/>
    <s v="ZLIN"/>
    <n v="10"/>
    <n v="0"/>
    <n v="20524.419999999998"/>
    <n v="20355.03"/>
    <s v="ZLIN"/>
    <n v="10"/>
    <n v="0"/>
    <n v="0"/>
    <n v="0"/>
    <m/>
    <m/>
    <m/>
  </r>
  <r>
    <s v="120606000143-0"/>
    <x v="32"/>
    <n v="342301"/>
    <s v="RADIO BASE CONFIGURACION BASICA"/>
    <s v="23.07.2010"/>
    <n v="433920"/>
    <n v="430304"/>
    <s v="ZLIN"/>
    <n v="10"/>
    <n v="0"/>
    <n v="20524.419999999998"/>
    <n v="20355.03"/>
    <s v="ZLIN"/>
    <n v="10"/>
    <n v="0"/>
    <n v="0"/>
    <n v="0"/>
    <m/>
    <m/>
    <m/>
  </r>
  <r>
    <s v="120606000144-0"/>
    <x v="32"/>
    <n v="331100"/>
    <s v="RADIO BASE CONFIGURACION BASICA"/>
    <s v="23.07.2010"/>
    <n v="433920"/>
    <n v="430304"/>
    <s v="ZLIN"/>
    <n v="10"/>
    <n v="0"/>
    <n v="20524.419999999998"/>
    <n v="20355.03"/>
    <s v="ZLIN"/>
    <n v="10"/>
    <n v="0"/>
    <n v="0"/>
    <n v="0"/>
    <m/>
    <m/>
    <m/>
  </r>
  <r>
    <s v="120606000145-0"/>
    <x v="32"/>
    <n v="344202"/>
    <s v="RADIO BASE CONFIGURACION BASICA"/>
    <s v="23.07.2010"/>
    <n v="433920"/>
    <n v="430304"/>
    <s v="ZLIN"/>
    <n v="10"/>
    <n v="0"/>
    <n v="20524.419999999998"/>
    <n v="20355.03"/>
    <s v="ZLIN"/>
    <n v="10"/>
    <n v="0"/>
    <n v="0"/>
    <n v="0"/>
    <m/>
    <m/>
    <m/>
  </r>
  <r>
    <s v="120606000146-0"/>
    <x v="32"/>
    <n v="342509"/>
    <s v="RADIO BASE COMPLETO"/>
    <s v="26.07.2010"/>
    <n v="627387.30000000005"/>
    <n v="622159.07000000007"/>
    <s v="ZLIN"/>
    <n v="10"/>
    <n v="0"/>
    <n v="29675.42"/>
    <n v="29430.5"/>
    <s v="ZLIN"/>
    <n v="10"/>
    <n v="0"/>
    <n v="0"/>
    <n v="0"/>
    <m/>
    <m/>
    <m/>
  </r>
  <r>
    <s v="120606000147-0"/>
    <x v="32"/>
    <n v="344202"/>
    <s v="RADIO BASE COMPLETO"/>
    <s v="26.07.2010"/>
    <n v="627387.30000000005"/>
    <n v="622159.07000000007"/>
    <s v="ZLIN"/>
    <n v="10"/>
    <n v="0"/>
    <n v="29675.42"/>
    <n v="29430.5"/>
    <s v="ZLIN"/>
    <n v="10"/>
    <n v="0"/>
    <n v="0"/>
    <n v="0"/>
    <m/>
    <m/>
    <m/>
  </r>
  <r>
    <s v="120606000148-0"/>
    <x v="32"/>
    <n v="344202"/>
    <s v="CARGADOR MULTIPLE"/>
    <s v="23.07.2010"/>
    <n v="254250"/>
    <n v="252131.25"/>
    <s v="ZLIN"/>
    <n v="10"/>
    <n v="0"/>
    <n v="12026.03"/>
    <n v="11926.78"/>
    <s v="ZLIN"/>
    <n v="10"/>
    <n v="0"/>
    <n v="0"/>
    <n v="0"/>
    <m/>
    <m/>
    <m/>
  </r>
  <r>
    <s v="120606000153-0"/>
    <x v="32"/>
    <n v="344202"/>
    <s v="Repetidor extender"/>
    <s v="23.07.2010"/>
    <n v="570650"/>
    <n v="565894.57999999996"/>
    <s v="ZLIN"/>
    <n v="10"/>
    <n v="0"/>
    <n v="26991.75"/>
    <n v="26768.98"/>
    <s v="ZLIN"/>
    <n v="10"/>
    <n v="0"/>
    <n v="0"/>
    <n v="0"/>
    <m/>
    <m/>
    <m/>
  </r>
  <r>
    <s v="120606000154-0"/>
    <x v="32"/>
    <n v="344202"/>
    <s v="Repetidor extender"/>
    <s v="23.07.2010"/>
    <n v="570650"/>
    <n v="565894.57999999996"/>
    <s v="ZLIN"/>
    <n v="10"/>
    <n v="0"/>
    <n v="26991.75"/>
    <n v="26768.98"/>
    <s v="ZLIN"/>
    <n v="10"/>
    <n v="0"/>
    <n v="0"/>
    <n v="0"/>
    <m/>
    <m/>
    <m/>
  </r>
  <r>
    <s v="120606000155-0"/>
    <x v="32"/>
    <n v="344202"/>
    <s v="Repetidor extender"/>
    <s v="23.07.2010"/>
    <n v="570650"/>
    <n v="565894.57999999996"/>
    <s v="ZLIN"/>
    <n v="10"/>
    <n v="0"/>
    <n v="26991.75"/>
    <n v="26768.98"/>
    <s v="ZLIN"/>
    <n v="10"/>
    <n v="0"/>
    <n v="0"/>
    <n v="0"/>
    <m/>
    <m/>
    <m/>
  </r>
  <r>
    <s v="120606000156-0"/>
    <x v="32"/>
    <n v="344202"/>
    <s v="Repetidor UHF portátil para emergencia"/>
    <s v="23.07.2010"/>
    <n v="2147000"/>
    <n v="2129108.33"/>
    <s v="ZLIN"/>
    <n v="10"/>
    <n v="0"/>
    <n v="101553.1"/>
    <n v="100714.96"/>
    <s v="ZLIN"/>
    <n v="10"/>
    <n v="0"/>
    <n v="0"/>
    <n v="0"/>
    <m/>
    <m/>
    <m/>
  </r>
  <r>
    <s v="120606000157-0"/>
    <x v="32"/>
    <n v="321101"/>
    <s v="AURICULAR INALAMBRICO CON MICROFONOS"/>
    <s v="30.04.2010"/>
    <n v="178889"/>
    <n v="178889"/>
    <s v="ZLIN"/>
    <n v="10"/>
    <n v="0"/>
    <n v="8461.4500000000007"/>
    <n v="8461.4500000000007"/>
    <s v="ZLIN"/>
    <n v="10"/>
    <n v="0"/>
    <n v="0"/>
    <n v="0"/>
    <m/>
    <m/>
    <m/>
  </r>
  <r>
    <s v="120606000158-0"/>
    <x v="32"/>
    <n v="321101"/>
    <s v="AURICULAR INALAMBRICO CON MICROFONOS"/>
    <s v="30.04.2010"/>
    <n v="178889"/>
    <n v="178889"/>
    <s v="ZLIN"/>
    <n v="10"/>
    <n v="0"/>
    <n v="8461.4500000000007"/>
    <n v="8461.4500000000007"/>
    <s v="ZLIN"/>
    <n v="10"/>
    <n v="0"/>
    <n v="0"/>
    <n v="0"/>
    <m/>
    <m/>
    <m/>
  </r>
  <r>
    <s v="120606000159-0"/>
    <x v="32"/>
    <n v="322301"/>
    <s v="AURICULAR INALAMBRICO CON MICROFONOS"/>
    <s v="30.04.2010"/>
    <n v="178889"/>
    <n v="178889"/>
    <s v="ZLIN"/>
    <n v="10"/>
    <n v="0"/>
    <n v="8461.4500000000007"/>
    <n v="8461.4500000000007"/>
    <s v="ZLIN"/>
    <n v="10"/>
    <n v="0"/>
    <n v="0"/>
    <n v="0"/>
    <m/>
    <m/>
    <m/>
  </r>
  <r>
    <s v="120606000160-0"/>
    <x v="32"/>
    <n v="315100"/>
    <s v="AURICULAR INALAMBRICO CON MICROFONOS"/>
    <s v="30.04.2010"/>
    <n v="178889"/>
    <n v="178889"/>
    <s v="ZLIN"/>
    <n v="10"/>
    <n v="0"/>
    <n v="8461.4500000000007"/>
    <n v="8461.4500000000007"/>
    <s v="ZLIN"/>
    <n v="10"/>
    <n v="0"/>
    <n v="0"/>
    <n v="0"/>
    <m/>
    <m/>
    <m/>
  </r>
  <r>
    <s v="120606000161-0"/>
    <x v="32"/>
    <n v="322100"/>
    <s v="AURICULAR INALAMBRICO CON MICROFONOS"/>
    <s v="30.04.2010"/>
    <n v="178889"/>
    <n v="178889"/>
    <s v="ZLIN"/>
    <n v="10"/>
    <n v="0"/>
    <n v="8461.4500000000007"/>
    <n v="8461.4500000000007"/>
    <s v="ZLIN"/>
    <n v="10"/>
    <n v="0"/>
    <n v="0"/>
    <n v="0"/>
    <m/>
    <m/>
    <m/>
  </r>
  <r>
    <s v="120606000162-0"/>
    <x v="32"/>
    <n v="344201"/>
    <s v="TELEFONO CELULAR"/>
    <s v="22.04.2010"/>
    <n v="254000"/>
    <n v="254000"/>
    <s v="ZLIN"/>
    <n v="10"/>
    <n v="0"/>
    <n v="12014.2"/>
    <n v="12014.2"/>
    <s v="ZLIN"/>
    <n v="10"/>
    <n v="0"/>
    <n v="0"/>
    <n v="0"/>
    <m/>
    <m/>
    <m/>
  </r>
  <r>
    <s v="120606000163-0"/>
    <x v="32"/>
    <n v="344100"/>
    <s v="TELEFONO CELULAR"/>
    <s v="03.05.2010"/>
    <n v="250000"/>
    <n v="250000"/>
    <s v="ZLIN"/>
    <n v="10"/>
    <n v="0"/>
    <n v="11825"/>
    <n v="11825"/>
    <s v="ZLIN"/>
    <n v="10"/>
    <n v="0"/>
    <n v="0"/>
    <n v="0"/>
    <m/>
    <m/>
    <m/>
  </r>
  <r>
    <s v="120606000164-0"/>
    <x v="32"/>
    <n v="323201"/>
    <s v="RADIO DE COMUNICACION"/>
    <s v="14.07.2010"/>
    <n v="281556.45"/>
    <n v="279210.15000000002"/>
    <s v="ZLIN"/>
    <n v="10"/>
    <n v="0"/>
    <n v="13317.62"/>
    <n v="13207.710000000001"/>
    <s v="ZLIN"/>
    <n v="10"/>
    <n v="0"/>
    <n v="0"/>
    <n v="0"/>
    <m/>
    <m/>
    <m/>
  </r>
  <r>
    <s v="120606000167-0"/>
    <x v="32"/>
    <n v="344202"/>
    <s v="RADIO BASE COMPLETO"/>
    <s v="26.07.2010"/>
    <n v="627387.30000000005"/>
    <n v="622159.07000000007"/>
    <s v="ZLIN"/>
    <n v="10"/>
    <n v="0"/>
    <n v="29675.42"/>
    <n v="29430.5"/>
    <s v="ZLIN"/>
    <n v="10"/>
    <n v="0"/>
    <n v="0"/>
    <n v="0"/>
    <m/>
    <m/>
    <m/>
  </r>
  <r>
    <s v="120606000168-0"/>
    <x v="32"/>
    <n v="344202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69-0"/>
    <x v="32"/>
    <n v="344206"/>
    <s v="RADIO MOVIL"/>
    <s v="26.07.2010"/>
    <n v="345220.65"/>
    <n v="342343.81"/>
    <s v="ZLIN"/>
    <n v="10"/>
    <n v="0"/>
    <n v="16328.94"/>
    <n v="16194.17"/>
    <s v="ZLIN"/>
    <n v="10"/>
    <n v="0"/>
    <n v="0"/>
    <n v="0"/>
    <m/>
    <m/>
    <m/>
  </r>
  <r>
    <s v="120606000170-0"/>
    <x v="32"/>
    <n v="214501"/>
    <s v="RADIO DE COMUNICACIÓN PORTÁTIL"/>
    <s v="18.06.2010"/>
    <n v="428460.29"/>
    <n v="428460.29"/>
    <s v="ZLIN"/>
    <n v="10"/>
    <n v="0"/>
    <n v="20266.169999999998"/>
    <n v="20266.169999999998"/>
    <s v="ZLIN"/>
    <n v="10"/>
    <n v="0"/>
    <n v="0"/>
    <n v="0"/>
    <m/>
    <m/>
    <m/>
  </r>
  <r>
    <s v="120606000171-0"/>
    <x v="32"/>
    <n v="341202"/>
    <s v="REPETIDOR EXTENDER UHF"/>
    <s v="25.10.2010"/>
    <n v="990987.4"/>
    <n v="957954.49"/>
    <s v="ZLIN"/>
    <n v="10"/>
    <n v="0"/>
    <n v="46873.7"/>
    <n v="45325.84"/>
    <s v="ZLIN"/>
    <n v="10"/>
    <n v="0"/>
    <n v="0"/>
    <n v="0"/>
    <m/>
    <m/>
    <m/>
  </r>
  <r>
    <s v="120606000172-0"/>
    <x v="32"/>
    <n v="341202"/>
    <s v="TELEFONO TECNOLOGIA IP"/>
    <s v="29.09.2010"/>
    <n v="178993.67"/>
    <n v="174518.83000000002"/>
    <s v="ZLIN"/>
    <n v="10"/>
    <n v="0"/>
    <n v="8466.4"/>
    <n v="8256.74"/>
    <s v="ZLIN"/>
    <n v="10"/>
    <n v="0"/>
    <n v="0"/>
    <n v="0"/>
    <m/>
    <m/>
    <m/>
  </r>
  <r>
    <s v="120606000173-0"/>
    <x v="32"/>
    <n v="341202"/>
    <s v="TELEFONO TECNOLOGIA IP"/>
    <s v="29.09.2010"/>
    <n v="178993.67"/>
    <n v="174518.83000000002"/>
    <s v="ZLIN"/>
    <n v="10"/>
    <n v="0"/>
    <n v="8466.4"/>
    <n v="8256.74"/>
    <s v="ZLIN"/>
    <n v="10"/>
    <n v="0"/>
    <n v="0"/>
    <n v="0"/>
    <m/>
    <m/>
    <m/>
  </r>
  <r>
    <s v="120606000174-0"/>
    <x v="32"/>
    <n v="341202"/>
    <s v="TELEFONO INALAMBRICO"/>
    <s v="29.09.2010"/>
    <n v="133828.41"/>
    <n v="130482.7"/>
    <s v="ZLIN"/>
    <n v="10"/>
    <n v="0"/>
    <n v="6330.08"/>
    <n v="6173.32"/>
    <s v="ZLIN"/>
    <n v="10"/>
    <n v="0"/>
    <n v="0"/>
    <n v="0"/>
    <m/>
    <m/>
    <m/>
  </r>
  <r>
    <s v="120606000175-0"/>
    <x v="32"/>
    <n v="344202"/>
    <s v="Consola para control y monitoreo de radios digit"/>
    <s v="14.12.2010"/>
    <n v="2541910.14"/>
    <n v="2414814.64"/>
    <s v="ZLIN"/>
    <n v="10"/>
    <n v="0"/>
    <n v="120232.35"/>
    <n v="114821.90000000001"/>
    <s v="ZLIN"/>
    <n v="10"/>
    <n v="0"/>
    <n v="0"/>
    <n v="0"/>
    <m/>
    <m/>
    <m/>
  </r>
  <r>
    <s v="120606000176-0"/>
    <x v="32"/>
    <n v="344202"/>
    <s v="Tel I:P: MODELO OPENSTAGE 40"/>
    <s v="11.03.2011"/>
    <n v="234491.18"/>
    <n v="216904.34999999998"/>
    <s v="ZLIN"/>
    <n v="10"/>
    <n v="0"/>
    <n v="0"/>
    <n v="0"/>
    <s v="ZLIN"/>
    <n v="10"/>
    <n v="0"/>
    <n v="0"/>
    <n v="0"/>
    <m/>
    <m/>
    <m/>
  </r>
  <r>
    <s v="120606000177-0"/>
    <x v="32"/>
    <n v="344202"/>
    <s v="Tel I:P: MODELO OPENSTAGE 40"/>
    <s v="11.03.2011"/>
    <n v="234491.18"/>
    <n v="216904.34999999998"/>
    <s v="ZLIN"/>
    <n v="10"/>
    <n v="0"/>
    <n v="0"/>
    <n v="0"/>
    <s v="ZLIN"/>
    <n v="10"/>
    <n v="0"/>
    <n v="0"/>
    <n v="0"/>
    <m/>
    <m/>
    <m/>
  </r>
  <r>
    <s v="120606000178-0"/>
    <x v="32"/>
    <n v="344202"/>
    <s v="ACCESS POINT SIMENS"/>
    <s v="11.03.2011"/>
    <n v="468581.37"/>
    <n v="433437.77"/>
    <s v="ZLIN"/>
    <n v="10"/>
    <n v="0"/>
    <n v="0"/>
    <n v="0"/>
    <s v="ZLIN"/>
    <n v="10"/>
    <n v="0"/>
    <n v="0"/>
    <n v="0"/>
    <m/>
    <m/>
    <m/>
  </r>
  <r>
    <s v="120606000179-0"/>
    <x v="32"/>
    <n v="344202"/>
    <s v="ACCESS POINT SIMENS"/>
    <s v="11.03.2011"/>
    <n v="468581.37"/>
    <n v="433437.77"/>
    <s v="ZLIN"/>
    <n v="10"/>
    <n v="0"/>
    <n v="0"/>
    <n v="0"/>
    <s v="ZLIN"/>
    <n v="10"/>
    <n v="0"/>
    <n v="0"/>
    <n v="0"/>
    <m/>
    <m/>
    <m/>
  </r>
  <r>
    <s v="120606000180-0"/>
    <x v="32"/>
    <n v="344202"/>
    <s v="ACCESS POINT SIMENS"/>
    <s v="11.03.2011"/>
    <n v="467455.67"/>
    <n v="432396.49"/>
    <s v="ZLIN"/>
    <n v="10"/>
    <n v="0"/>
    <n v="0"/>
    <n v="0"/>
    <s v="ZLIN"/>
    <n v="10"/>
    <n v="0"/>
    <n v="0"/>
    <n v="0"/>
    <m/>
    <m/>
    <m/>
  </r>
  <r>
    <s v="120606000181-0"/>
    <x v="32"/>
    <n v="342506"/>
    <s v="Teléfono inalámbrico SL-3 Siemens"/>
    <s v="11.03.2011"/>
    <n v="203397.53"/>
    <n v="188142.72"/>
    <s v="ZLIN"/>
    <n v="10"/>
    <n v="0"/>
    <n v="0"/>
    <n v="0"/>
    <s v="ZLIN"/>
    <n v="10"/>
    <n v="0"/>
    <n v="0"/>
    <n v="0"/>
    <m/>
    <m/>
    <m/>
  </r>
  <r>
    <s v="120606000182-0"/>
    <x v="32"/>
    <n v="344202"/>
    <s v="Teléfono inalámbrico SL-3 Siemens"/>
    <s v="11.03.2011"/>
    <n v="203397.53"/>
    <n v="188142.72"/>
    <s v="ZLIN"/>
    <n v="10"/>
    <n v="0"/>
    <n v="0"/>
    <n v="0"/>
    <s v="ZLIN"/>
    <n v="10"/>
    <n v="0"/>
    <n v="0"/>
    <n v="0"/>
    <m/>
    <m/>
    <m/>
  </r>
  <r>
    <s v="120606000183-0"/>
    <x v="32"/>
    <n v="342509"/>
    <s v="Teléfonos I.P. Siemens"/>
    <s v="21.10.2010"/>
    <n v="215321.5"/>
    <n v="208144.12"/>
    <s v="ZLIN"/>
    <n v="10"/>
    <n v="0"/>
    <n v="10184.709999999999"/>
    <n v="9848.39"/>
    <s v="ZLIN"/>
    <n v="10"/>
    <n v="0"/>
    <n v="0"/>
    <n v="0"/>
    <m/>
    <m/>
    <m/>
  </r>
  <r>
    <s v="120606000184-0"/>
    <x v="32"/>
    <n v="344202"/>
    <s v="Teléfonos I.P. Siemens"/>
    <s v="21.10.2010"/>
    <n v="215321.5"/>
    <n v="208144.12"/>
    <s v="ZLIN"/>
    <n v="10"/>
    <n v="0"/>
    <n v="10184.709999999999"/>
    <n v="9848.39"/>
    <s v="ZLIN"/>
    <n v="10"/>
    <n v="0"/>
    <n v="0"/>
    <n v="0"/>
    <m/>
    <m/>
    <m/>
  </r>
  <r>
    <s v="120606000185-0"/>
    <x v="32"/>
    <n v="344202"/>
    <s v="Teléfonos I.P. Siemens"/>
    <s v="21.10.2010"/>
    <n v="215321.5"/>
    <n v="208144.12"/>
    <s v="ZLIN"/>
    <n v="10"/>
    <n v="0"/>
    <n v="10184.709999999999"/>
    <n v="9848.39"/>
    <s v="ZLIN"/>
    <n v="10"/>
    <n v="0"/>
    <n v="0"/>
    <n v="0"/>
    <m/>
    <m/>
    <m/>
  </r>
  <r>
    <s v="120606000186-0"/>
    <x v="32"/>
    <n v="344202"/>
    <s v="Teléfonos I.P. Siemens"/>
    <s v="21.10.2010"/>
    <n v="215321.5"/>
    <n v="208144.12"/>
    <s v="ZLIN"/>
    <n v="10"/>
    <n v="0"/>
    <n v="10184.709999999999"/>
    <n v="9848.39"/>
    <s v="ZLIN"/>
    <n v="10"/>
    <n v="0"/>
    <n v="0"/>
    <n v="0"/>
    <m/>
    <m/>
    <m/>
  </r>
  <r>
    <s v="120606000187-0"/>
    <x v="32"/>
    <n v="344202"/>
    <s v="Teléfonos Inalámbricos  Siemens"/>
    <s v="21.10.2010"/>
    <n v="183314.25"/>
    <n v="177203.77"/>
    <s v="ZLIN"/>
    <n v="10"/>
    <n v="0"/>
    <n v="8670.76"/>
    <n v="8384.44"/>
    <s v="ZLIN"/>
    <n v="10"/>
    <n v="0"/>
    <n v="0"/>
    <n v="0"/>
    <m/>
    <m/>
    <m/>
  </r>
  <r>
    <s v="120606000191-0"/>
    <x v="32"/>
    <n v="344203"/>
    <s v="GPS"/>
    <s v="11.11.2010"/>
    <n v="1016374"/>
    <n v="974025.08"/>
    <s v="ZLIN"/>
    <n v="10"/>
    <n v="0"/>
    <n v="48074.49"/>
    <n v="46089.939999999995"/>
    <s v="ZLIN"/>
    <n v="10"/>
    <n v="0"/>
    <n v="0"/>
    <n v="0"/>
    <m/>
    <m/>
    <m/>
  </r>
  <r>
    <s v="120606000192-0"/>
    <x v="32"/>
    <n v="335201"/>
    <s v="TELEFONO"/>
    <s v="10.02.2011"/>
    <n v="322474.25"/>
    <n v="300975.96000000002"/>
    <s v="ZLIN"/>
    <n v="10"/>
    <n v="0"/>
    <n v="0"/>
    <n v="0"/>
    <s v="ZLIN"/>
    <n v="10"/>
    <n v="0"/>
    <n v="0"/>
    <n v="0"/>
    <m/>
    <m/>
    <m/>
  </r>
  <r>
    <s v="120606000193-0"/>
    <x v="32"/>
    <n v="335201"/>
    <s v="DIADEMA INALAMBRICA CON CONTROL REMOTO"/>
    <s v="10.02.2011"/>
    <n v="193207.4"/>
    <n v="180326.91"/>
    <s v="ZLIN"/>
    <n v="10"/>
    <n v="0"/>
    <n v="0"/>
    <n v="0"/>
    <s v="ZLIN"/>
    <n v="10"/>
    <n v="0"/>
    <n v="0"/>
    <n v="0"/>
    <m/>
    <m/>
    <m/>
  </r>
  <r>
    <s v="120606000194-0"/>
    <x v="32"/>
    <n v="335206"/>
    <s v="DIADEMA INALAMBRICA CON CONTROL REMOTO"/>
    <s v="10.02.2011"/>
    <n v="193207.4"/>
    <n v="180326.91"/>
    <s v="ZLIN"/>
    <n v="10"/>
    <n v="0"/>
    <n v="0"/>
    <n v="0"/>
    <s v="ZLIN"/>
    <n v="10"/>
    <n v="0"/>
    <n v="0"/>
    <n v="0"/>
    <m/>
    <m/>
    <m/>
  </r>
  <r>
    <s v="120606000195-0"/>
    <x v="32"/>
    <n v="333401"/>
    <s v="DIADEMA INALAMBRICA CON CONTROL REMOTO"/>
    <s v="10.02.2011"/>
    <n v="193207.4"/>
    <n v="180326.91"/>
    <s v="ZLIN"/>
    <n v="10"/>
    <n v="0"/>
    <n v="0"/>
    <n v="0"/>
    <s v="ZLIN"/>
    <n v="10"/>
    <n v="0"/>
    <n v="0"/>
    <n v="0"/>
    <m/>
    <m/>
    <m/>
  </r>
  <r>
    <s v="120606000196-0"/>
    <x v="32"/>
    <n v="342402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197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198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199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0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1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2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3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4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5-0"/>
    <x v="32"/>
    <n v="342401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6-0"/>
    <x v="32"/>
    <n v="342408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7-0"/>
    <x v="32"/>
    <n v="342408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8-0"/>
    <x v="32"/>
    <n v="342402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09-0"/>
    <x v="32"/>
    <n v="342408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0-0"/>
    <x v="32"/>
    <n v="342408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1-0"/>
    <x v="32"/>
    <n v="342409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2-0"/>
    <x v="32"/>
    <n v="342409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3-0"/>
    <x v="32"/>
    <n v="342409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4-0"/>
    <x v="32"/>
    <n v="342409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5-0"/>
    <x v="32"/>
    <n v="335308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6-0"/>
    <x v="32"/>
    <n v="342510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7-0"/>
    <x v="32"/>
    <n v="342510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19-0"/>
    <x v="32"/>
    <n v="342510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0-0"/>
    <x v="32"/>
    <n v="342503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1-0"/>
    <x v="32"/>
    <n v="342100"/>
    <s v="RADIO PORTATIL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2-0"/>
    <x v="32"/>
    <n v="342100"/>
    <s v="RADIO PORTATIL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3-0"/>
    <x v="32"/>
    <n v="342100"/>
    <s v="RADIO PORTATIL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4-0"/>
    <x v="32"/>
    <n v="342503"/>
    <s v="RADIO PORTATÍL ANA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5-0"/>
    <x v="32"/>
    <n v="342305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6-0"/>
    <x v="32"/>
    <n v="342305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7-0"/>
    <x v="32"/>
    <n v="342305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8-0"/>
    <x v="32"/>
    <n v="342305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29-0"/>
    <x v="32"/>
    <n v="342305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0-0"/>
    <x v="32"/>
    <n v="342306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1-0"/>
    <x v="32"/>
    <n v="342306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2-0"/>
    <x v="32"/>
    <n v="342306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3-0"/>
    <x v="32"/>
    <n v="342306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4-0"/>
    <x v="32"/>
    <n v="342306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5-0"/>
    <x v="32"/>
    <n v="344205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6-0"/>
    <x v="32"/>
    <n v="342303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7-0"/>
    <x v="32"/>
    <n v="342303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8-0"/>
    <x v="32"/>
    <n v="342303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39-0"/>
    <x v="32"/>
    <n v="342509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40-0"/>
    <x v="32"/>
    <n v="342509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41-0"/>
    <x v="32"/>
    <n v="342509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42-0"/>
    <x v="32"/>
    <n v="342509"/>
    <s v="RADIO MOVIL"/>
    <s v="27.04.2011"/>
    <n v="377476.5"/>
    <n v="346020.13"/>
    <s v="ZLIN"/>
    <n v="10"/>
    <n v="0"/>
    <n v="0"/>
    <n v="0"/>
    <s v="ZLIN"/>
    <n v="10"/>
    <n v="0"/>
    <n v="0"/>
    <n v="0"/>
    <m/>
    <m/>
    <m/>
  </r>
  <r>
    <s v="120606000243-0"/>
    <x v="32"/>
    <n v="342509"/>
    <s v="RADIO MOVIL"/>
    <s v="27.04.2011"/>
    <n v="377476.5"/>
    <n v="346020.13"/>
    <s v="ZLIN"/>
    <n v="10"/>
    <n v="0"/>
    <n v="0"/>
    <n v="0"/>
    <s v="ZLIN"/>
    <n v="10"/>
    <n v="0"/>
    <n v="0"/>
    <n v="0"/>
    <m/>
    <m/>
    <m/>
  </r>
  <r>
    <s v="120606000244-0"/>
    <x v="32"/>
    <n v="344202"/>
    <s v="RADIO MOVIL"/>
    <s v="27.04.2011"/>
    <n v="377476.5"/>
    <n v="346020.13"/>
    <s v="ZLIN"/>
    <n v="10"/>
    <n v="0"/>
    <n v="0"/>
    <n v="0"/>
    <s v="ZLIN"/>
    <n v="10"/>
    <n v="0"/>
    <n v="0"/>
    <n v="0"/>
    <m/>
    <m/>
    <m/>
  </r>
  <r>
    <s v="120606000245-0"/>
    <x v="32"/>
    <n v="342302"/>
    <s v="RADIO MOVIL"/>
    <s v="27.04.2011"/>
    <n v="377476.5"/>
    <n v="346020.13"/>
    <s v="ZLIN"/>
    <n v="10"/>
    <n v="0"/>
    <n v="0"/>
    <n v="0"/>
    <s v="ZLIN"/>
    <n v="10"/>
    <n v="0"/>
    <n v="0"/>
    <n v="0"/>
    <m/>
    <m/>
    <m/>
  </r>
  <r>
    <s v="120606000246-0"/>
    <x v="32"/>
    <n v="342302"/>
    <s v="RADIO MOVIL"/>
    <s v="27.04.2011"/>
    <n v="377476.5"/>
    <n v="346020.13"/>
    <s v="ZLIN"/>
    <n v="10"/>
    <n v="0"/>
    <n v="0"/>
    <n v="0"/>
    <s v="ZLIN"/>
    <n v="10"/>
    <n v="0"/>
    <n v="0"/>
    <n v="0"/>
    <m/>
    <m/>
    <m/>
  </r>
  <r>
    <s v="120606000247-0"/>
    <x v="32"/>
    <n v="342100"/>
    <s v="RADIO BASE"/>
    <s v="27.04.2011"/>
    <n v="380934.3"/>
    <n v="349189.77999999997"/>
    <s v="ZLIN"/>
    <n v="10"/>
    <n v="0"/>
    <n v="0"/>
    <n v="0"/>
    <s v="ZLIN"/>
    <n v="10"/>
    <n v="0"/>
    <n v="0"/>
    <n v="0"/>
    <m/>
    <m/>
    <m/>
  </r>
  <r>
    <s v="120606000248-0"/>
    <x v="32"/>
    <n v="342409"/>
    <s v="RADIO BASE"/>
    <s v="27.04.2011"/>
    <n v="380934.3"/>
    <n v="349189.77999999997"/>
    <s v="ZLIN"/>
    <n v="10"/>
    <n v="0"/>
    <n v="0"/>
    <n v="0"/>
    <s v="ZLIN"/>
    <n v="10"/>
    <n v="0"/>
    <n v="0"/>
    <n v="0"/>
    <m/>
    <m/>
    <m/>
  </r>
  <r>
    <s v="120606000249-0"/>
    <x v="32"/>
    <n v="342305"/>
    <s v="RADIO BASE"/>
    <s v="27.04.2011"/>
    <n v="380934.3"/>
    <n v="349189.77999999997"/>
    <s v="ZLIN"/>
    <n v="10"/>
    <n v="0"/>
    <n v="0"/>
    <n v="0"/>
    <s v="ZLIN"/>
    <n v="10"/>
    <n v="0"/>
    <n v="0"/>
    <n v="0"/>
    <m/>
    <m/>
    <m/>
  </r>
  <r>
    <s v="120606000250-0"/>
    <x v="32"/>
    <n v="342408"/>
    <s v="CARGADOR MULTIPLE"/>
    <s v="27.04.2011"/>
    <n v="191331.6"/>
    <n v="175387.30000000002"/>
    <s v="ZLIN"/>
    <n v="10"/>
    <n v="0"/>
    <n v="0"/>
    <n v="0"/>
    <s v="ZLIN"/>
    <n v="10"/>
    <n v="0"/>
    <n v="0"/>
    <n v="0"/>
    <m/>
    <m/>
    <m/>
  </r>
  <r>
    <s v="120606000251-0"/>
    <x v="32"/>
    <n v="342409"/>
    <s v="CARGADOR MULTIPLE"/>
    <s v="27.04.2011"/>
    <n v="191331.6"/>
    <n v="175387.30000000002"/>
    <s v="ZLIN"/>
    <n v="10"/>
    <n v="0"/>
    <n v="0"/>
    <n v="0"/>
    <s v="ZLIN"/>
    <n v="10"/>
    <n v="0"/>
    <n v="0"/>
    <n v="0"/>
    <m/>
    <m/>
    <m/>
  </r>
  <r>
    <s v="120606000252-0"/>
    <x v="32"/>
    <n v="342510"/>
    <s v="CARGADOR MULTIPLE"/>
    <s v="27.04.2011"/>
    <n v="191331.6"/>
    <n v="175387.30000000002"/>
    <s v="ZLIN"/>
    <n v="10"/>
    <n v="0"/>
    <n v="0"/>
    <n v="0"/>
    <s v="ZLIN"/>
    <n v="10"/>
    <n v="0"/>
    <n v="0"/>
    <n v="0"/>
    <m/>
    <m/>
    <m/>
  </r>
  <r>
    <s v="120606000253-0"/>
    <x v="32"/>
    <n v="342100"/>
    <s v="CARGADOR MULTIPLE"/>
    <s v="27.04.2011"/>
    <n v="191331.6"/>
    <n v="175387.30000000002"/>
    <s v="ZLIN"/>
    <n v="10"/>
    <n v="0"/>
    <n v="0"/>
    <n v="0"/>
    <s v="ZLIN"/>
    <n v="10"/>
    <n v="0"/>
    <n v="0"/>
    <n v="0"/>
    <m/>
    <m/>
    <m/>
  </r>
  <r>
    <s v="120606000254-0"/>
    <x v="32"/>
    <n v="342305"/>
    <s v="CARGADOR MULTIPLE"/>
    <s v="27.04.2011"/>
    <n v="191331.6"/>
    <n v="175387.30000000002"/>
    <s v="ZLIN"/>
    <n v="10"/>
    <n v="0"/>
    <n v="0"/>
    <n v="0"/>
    <s v="ZLIN"/>
    <n v="10"/>
    <n v="0"/>
    <n v="0"/>
    <n v="0"/>
    <m/>
    <m/>
    <m/>
  </r>
  <r>
    <s v="120606000255-0"/>
    <x v="32"/>
    <n v="342306"/>
    <s v="CARGADOR MULTIPLE"/>
    <s v="27.04.2011"/>
    <n v="191331.6"/>
    <n v="175387.30000000002"/>
    <s v="ZLIN"/>
    <n v="10"/>
    <n v="0"/>
    <n v="0"/>
    <n v="0"/>
    <s v="ZLIN"/>
    <n v="10"/>
    <n v="0"/>
    <n v="0"/>
    <n v="0"/>
    <m/>
    <m/>
    <m/>
  </r>
  <r>
    <s v="120606000256-0"/>
    <x v="32"/>
    <n v="342408"/>
    <s v="Diadema para equipo de radiocomunicación de us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57-0"/>
    <x v="32"/>
    <n v="342409"/>
    <s v="Diadema para equipo de radiocomunicación de us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58-0"/>
    <x v="32"/>
    <n v="342503"/>
    <s v="Diadema para equipo de radiocomunicación de us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59-0"/>
    <x v="32"/>
    <n v="342305"/>
    <s v="Diadema para equipo de radiocomunicación de us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60-0"/>
    <x v="32"/>
    <n v="342306"/>
    <s v="Diadema para equipo de radiocomunicación de us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61-0"/>
    <x v="32"/>
    <n v="342503"/>
    <s v="Diadema para equipo de radiocomunicación de us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62-0"/>
    <x v="32"/>
    <n v="344202"/>
    <s v="Cargador vehicular para radio portátil"/>
    <s v="27.04.2011"/>
    <n v="150990.6"/>
    <n v="138408.05000000002"/>
    <s v="ZLIN"/>
    <n v="10"/>
    <n v="0"/>
    <n v="0"/>
    <n v="0"/>
    <s v="ZLIN"/>
    <n v="10"/>
    <n v="0"/>
    <n v="0"/>
    <n v="0"/>
    <m/>
    <m/>
    <m/>
  </r>
  <r>
    <s v="120606000263-0"/>
    <x v="32"/>
    <n v="342304"/>
    <s v="Radio portátil análogo-digital avanzado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64-0"/>
    <x v="32"/>
    <n v="342302"/>
    <s v="Tel I:P: MODELO OPENSTAGE 40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65-0"/>
    <x v="32"/>
    <n v="344202"/>
    <s v="TELEFONO I.P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66-0"/>
    <x v="32"/>
    <n v="341100"/>
    <s v="Tel I:P: MODELO OPENSTAGE 40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67-0"/>
    <x v="32"/>
    <n v="343204"/>
    <s v="Tel I:P: MODELO OPENSTAGE 40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68-0"/>
    <x v="32"/>
    <n v="341100"/>
    <s v="Tel I:P: MODELO OPENSTAGE 40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69-0"/>
    <x v="32"/>
    <n v="341100"/>
    <s v="Tel I:P: MODELO OPENSTAGE 40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70-0"/>
    <x v="32"/>
    <n v="342302"/>
    <s v="Tel I:P: MODELO OPENSTAGE 40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71-0"/>
    <x v="32"/>
    <n v="341100"/>
    <s v="Tel I:P: MODELO OPENSTAGE 40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72-0"/>
    <x v="32"/>
    <n v="341100"/>
    <s v="Tel I:P: MODELO OPENSTAGE 40"/>
    <s v="08.02.2011"/>
    <n v="98235"/>
    <n v="91686"/>
    <s v="ZLIN"/>
    <n v="10"/>
    <n v="0"/>
    <n v="0"/>
    <n v="0"/>
    <s v="ZLIN"/>
    <n v="10"/>
    <n v="0"/>
    <n v="0"/>
    <n v="0"/>
    <m/>
    <m/>
    <m/>
  </r>
  <r>
    <s v="120606000273-0"/>
    <x v="32"/>
    <n v="344201"/>
    <s v="UNIDAD TERMINAL REMOTA COMPATIBLE SIST. RADIO"/>
    <s v="23.08.2011"/>
    <n v="6737800.2599999998"/>
    <n v="5937749.0899999999"/>
    <s v="ZLIN"/>
    <n v="10"/>
    <n v="0"/>
    <n v="0"/>
    <n v="0"/>
    <s v="ZLIN"/>
    <n v="10"/>
    <n v="0"/>
    <n v="0"/>
    <n v="0"/>
    <m/>
    <m/>
    <m/>
  </r>
  <r>
    <s v="120606000273-1"/>
    <x v="32"/>
    <n v="344201"/>
    <s v="RADIO DIGITAL PANTALLA NUMERICA"/>
    <s v="03.09.2014"/>
    <n v="352786"/>
    <n v="293988.33"/>
    <s v="ZLIN"/>
    <n v="10"/>
    <n v="0"/>
    <n v="0"/>
    <n v="0"/>
    <s v="ZLIN"/>
    <n v="10"/>
    <n v="0"/>
    <n v="0"/>
    <n v="0"/>
    <m/>
    <m/>
    <m/>
  </r>
  <r>
    <s v="120606000274-0"/>
    <x v="32"/>
    <n v="344201"/>
    <s v="UNIDAD TERMINAL REMOTA COMPATIBLE SIST. RADIO"/>
    <s v="23.08.2011"/>
    <n v="6737800.2199999997"/>
    <n v="5937749.0499999998"/>
    <s v="ZLIN"/>
    <n v="10"/>
    <n v="0"/>
    <n v="0"/>
    <n v="0"/>
    <s v="ZLIN"/>
    <n v="10"/>
    <n v="0"/>
    <n v="0"/>
    <n v="0"/>
    <m/>
    <m/>
    <m/>
  </r>
  <r>
    <s v="120606000274-1"/>
    <x v="32"/>
    <n v="344201"/>
    <s v="RADIO DIGITAL PANTALLA NUMERICA"/>
    <s v="03.09.2014"/>
    <n v="352786"/>
    <n v="293988.33"/>
    <s v="ZLIN"/>
    <n v="10"/>
    <n v="0"/>
    <n v="0"/>
    <n v="0"/>
    <s v="ZLIN"/>
    <n v="10"/>
    <n v="0"/>
    <n v="0"/>
    <n v="0"/>
    <m/>
    <m/>
    <m/>
  </r>
  <r>
    <s v="120606000275-0"/>
    <x v="32"/>
    <n v="344201"/>
    <s v="UNIDAD TERMINAL REMOTA COMPATIBLE SIST. RADIO"/>
    <s v="23.08.2011"/>
    <n v="6737800.2199999997"/>
    <n v="5937749.0499999998"/>
    <s v="ZLIN"/>
    <n v="10"/>
    <n v="0"/>
    <n v="0"/>
    <n v="0"/>
    <s v="ZLIN"/>
    <n v="10"/>
    <n v="0"/>
    <n v="0"/>
    <n v="0"/>
    <m/>
    <m/>
    <m/>
  </r>
  <r>
    <s v="120606000275-1"/>
    <x v="32"/>
    <n v="344201"/>
    <s v="RADIO DIGITAL PANTALLA NUMERICA"/>
    <s v="03.09.2014"/>
    <n v="352786"/>
    <n v="293988.33"/>
    <s v="ZLIN"/>
    <n v="10"/>
    <n v="0"/>
    <n v="0"/>
    <n v="0"/>
    <s v="ZLIN"/>
    <n v="10"/>
    <n v="0"/>
    <n v="0"/>
    <n v="0"/>
    <m/>
    <m/>
    <m/>
  </r>
  <r>
    <s v="120606000276-0"/>
    <x v="32"/>
    <n v="344201"/>
    <s v="UNIDAD TERMINAL REMOTA COMPATIBLE SIST. RADIO"/>
    <s v="23.08.2011"/>
    <n v="6737800.2199999997"/>
    <n v="5937749.0499999998"/>
    <s v="ZLIN"/>
    <n v="10"/>
    <n v="0"/>
    <n v="0"/>
    <n v="0"/>
    <s v="ZLIN"/>
    <n v="10"/>
    <n v="0"/>
    <n v="0"/>
    <n v="0"/>
    <m/>
    <m/>
    <m/>
  </r>
  <r>
    <s v="120606000276-1"/>
    <x v="32"/>
    <n v="344201"/>
    <s v="RADIO DIGITAL PANTALLA NUMERICA"/>
    <s v="03.09.2014"/>
    <n v="352786"/>
    <n v="293988.33"/>
    <s v="ZLIN"/>
    <n v="10"/>
    <n v="0"/>
    <n v="0"/>
    <n v="0"/>
    <s v="ZLIN"/>
    <n v="10"/>
    <n v="0"/>
    <n v="0"/>
    <n v="0"/>
    <m/>
    <m/>
    <m/>
  </r>
  <r>
    <s v="120606000277-0"/>
    <x v="32"/>
    <n v="344201"/>
    <s v="UNIDAD TERMINAL REMOTA COMPATIBLE SIST. RADIO"/>
    <s v="23.08.2011"/>
    <n v="6737800.2199999997"/>
    <n v="5937749.0499999998"/>
    <s v="ZLIN"/>
    <n v="10"/>
    <n v="0"/>
    <n v="0"/>
    <n v="0"/>
    <s v="ZLIN"/>
    <n v="10"/>
    <n v="0"/>
    <n v="0"/>
    <n v="0"/>
    <m/>
    <m/>
    <m/>
  </r>
  <r>
    <s v="120606000277-1"/>
    <x v="32"/>
    <n v="344201"/>
    <s v="RADIO DIGITAL PANTALLA NUMERICA"/>
    <s v="03.09.2014"/>
    <n v="352786"/>
    <n v="293988.33"/>
    <s v="ZLIN"/>
    <n v="10"/>
    <n v="0"/>
    <n v="0"/>
    <n v="0"/>
    <s v="ZLIN"/>
    <n v="10"/>
    <n v="0"/>
    <n v="0"/>
    <n v="0"/>
    <m/>
    <m/>
    <m/>
  </r>
  <r>
    <s v="120606000278-0"/>
    <x v="32"/>
    <n v="344201"/>
    <s v="UNIDAD TERMINAL REMOTA COMPATIBLE SIST. RADIO"/>
    <s v="23.08.2011"/>
    <n v="6737800.2199999997"/>
    <n v="5937749.0499999998"/>
    <s v="ZLIN"/>
    <n v="10"/>
    <n v="0"/>
    <n v="0"/>
    <n v="0"/>
    <s v="ZLIN"/>
    <n v="10"/>
    <n v="0"/>
    <n v="0"/>
    <n v="0"/>
    <m/>
    <m/>
    <m/>
  </r>
  <r>
    <s v="120606000278-1"/>
    <x v="32"/>
    <n v="344201"/>
    <s v="RADIO DIGITAL PANTALLA NUMERICA"/>
    <s v="03.09.2014"/>
    <n v="352786"/>
    <n v="293988.33"/>
    <s v="ZLIN"/>
    <n v="10"/>
    <n v="0"/>
    <n v="0"/>
    <n v="0"/>
    <s v="ZLIN"/>
    <n v="10"/>
    <n v="0"/>
    <n v="0"/>
    <n v="0"/>
    <m/>
    <m/>
    <m/>
  </r>
  <r>
    <s v="120606000279-0"/>
    <x v="32"/>
    <n v="344201"/>
    <s v="UNIDAD TERMINAL REMOTA COMPATIBLE SIST. RADIO"/>
    <s v="23.08.2011"/>
    <n v="6737800.2400000002"/>
    <n v="5937749.0700000003"/>
    <s v="ZLIN"/>
    <n v="10"/>
    <n v="0"/>
    <n v="0"/>
    <n v="0"/>
    <s v="ZLIN"/>
    <n v="10"/>
    <n v="0"/>
    <n v="0"/>
    <n v="0"/>
    <m/>
    <m/>
    <m/>
  </r>
  <r>
    <s v="120606000279-1"/>
    <x v="32"/>
    <n v="344201"/>
    <s v="RADIO DIGITAL PANTALLA NUMERICA"/>
    <s v="03.09.2014"/>
    <n v="352786"/>
    <n v="293988.33"/>
    <s v="ZLIN"/>
    <n v="10"/>
    <n v="0"/>
    <n v="0"/>
    <n v="0"/>
    <s v="ZLIN"/>
    <n v="10"/>
    <n v="0"/>
    <n v="0"/>
    <n v="0"/>
    <m/>
    <m/>
    <m/>
  </r>
  <r>
    <s v="120606000279-2"/>
    <x v="32"/>
    <n v="344201"/>
    <s v="RADIO DIGITAL PANTALLA NUMERICA"/>
    <s v="03.09.2014"/>
    <n v="352786"/>
    <n v="293988.33"/>
    <s v="ZLIN"/>
    <n v="10"/>
    <n v="0"/>
    <n v="0"/>
    <n v="0"/>
    <s v="ZLIN"/>
    <n v="10"/>
    <n v="0"/>
    <n v="0"/>
    <n v="0"/>
    <m/>
    <m/>
    <m/>
  </r>
  <r>
    <s v="120606000280-0"/>
    <x v="32"/>
    <n v="341204"/>
    <s v="Tel I:P: MODELO OPENSTAGE 40"/>
    <s v="09.02.2011"/>
    <n v="98235"/>
    <n v="0"/>
    <s v="ZLIN"/>
    <n v="10"/>
    <n v="0"/>
    <n v="0"/>
    <n v="0"/>
    <s v="ZLIN"/>
    <n v="10"/>
    <n v="0"/>
    <n v="0"/>
    <n v="0"/>
    <m/>
    <m/>
    <m/>
  </r>
  <r>
    <s v="120606000281-0"/>
    <x v="32"/>
    <n v="342302"/>
    <s v="RADIO PORTATIL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82-0"/>
    <x v="32"/>
    <n v="341201"/>
    <s v="RADIO PORTATIL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83-0"/>
    <x v="32"/>
    <n v="344205"/>
    <s v="RADIO PORTATIL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84-0"/>
    <x v="32"/>
    <n v="344201"/>
    <s v="RADIO PORTATIL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85-0"/>
    <x v="32"/>
    <n v="344201"/>
    <s v="RADIO PORTATIL"/>
    <s v="27.04.2011"/>
    <n v="365950.5"/>
    <n v="335454.63"/>
    <s v="ZLIN"/>
    <n v="10"/>
    <n v="0"/>
    <n v="0"/>
    <n v="0"/>
    <s v="ZLIN"/>
    <n v="10"/>
    <n v="0"/>
    <n v="0"/>
    <n v="0"/>
    <m/>
    <m/>
    <m/>
  </r>
  <r>
    <s v="120606000286-0"/>
    <x v="32"/>
    <n v="341204"/>
    <s v="RADIO MOVIL"/>
    <s v="27.04.2011"/>
    <n v="377476.5"/>
    <n v="346020.13"/>
    <s v="ZLIN"/>
    <n v="10"/>
    <n v="0"/>
    <n v="0"/>
    <n v="0"/>
    <s v="ZLIN"/>
    <n v="10"/>
    <n v="0"/>
    <n v="0"/>
    <n v="0"/>
    <m/>
    <m/>
    <m/>
  </r>
  <r>
    <s v="120606000287-0"/>
    <x v="32"/>
    <n v="344205"/>
    <s v="RADIO MOVIL"/>
    <s v="27.04.2011"/>
    <n v="377476.5"/>
    <n v="346020.13"/>
    <s v="ZLIN"/>
    <n v="10"/>
    <n v="0"/>
    <n v="0"/>
    <n v="0"/>
    <s v="ZLIN"/>
    <n v="10"/>
    <n v="0"/>
    <n v="0"/>
    <n v="0"/>
    <m/>
    <m/>
    <m/>
  </r>
  <r>
    <s v="120606000288-0"/>
    <x v="32"/>
    <n v="344206"/>
    <s v="RADIO MOVIL"/>
    <s v="27.04.2011"/>
    <n v="377476.5"/>
    <n v="346020.13"/>
    <s v="ZLIN"/>
    <n v="10"/>
    <n v="0"/>
    <n v="0"/>
    <n v="0"/>
    <s v="ZLIN"/>
    <n v="10"/>
    <n v="0"/>
    <n v="0"/>
    <n v="0"/>
    <m/>
    <m/>
    <m/>
  </r>
  <r>
    <s v="120606000289-0"/>
    <x v="32"/>
    <n v="344201"/>
    <s v="RADIO BASE"/>
    <s v="27.04.2011"/>
    <n v="380934.3"/>
    <n v="349189.77999999997"/>
    <s v="ZLIN"/>
    <n v="10"/>
    <n v="0"/>
    <n v="0"/>
    <n v="0"/>
    <s v="ZLIN"/>
    <n v="10"/>
    <n v="0"/>
    <n v="0"/>
    <n v="0"/>
    <m/>
    <m/>
    <m/>
  </r>
  <r>
    <s v="120606000290-0"/>
    <x v="32"/>
    <n v="342509"/>
    <s v="DIADEMA PARA RADI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91-0"/>
    <x v="32"/>
    <n v="342509"/>
    <s v="DIADEMA PARA RADI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92-0"/>
    <x v="32"/>
    <n v="342306"/>
    <s v="DIADEMA PARA RADIO"/>
    <s v="29.04.2011"/>
    <n v="210925.8"/>
    <n v="193348.65"/>
    <s v="ZLIN"/>
    <n v="10"/>
    <n v="0"/>
    <n v="0"/>
    <n v="0"/>
    <s v="ZLIN"/>
    <n v="10"/>
    <n v="0"/>
    <n v="0"/>
    <n v="0"/>
    <m/>
    <m/>
    <m/>
  </r>
  <r>
    <s v="120606000293-0"/>
    <x v="32"/>
    <n v="344301"/>
    <s v="TELEFONO INALAMBRICO"/>
    <s v="11.03.2011"/>
    <n v="177815.75"/>
    <n v="164479.57"/>
    <s v="ZLIN"/>
    <n v="10"/>
    <n v="0"/>
    <n v="0"/>
    <n v="0"/>
    <s v="ZLIN"/>
    <n v="10"/>
    <n v="0"/>
    <n v="0"/>
    <n v="0"/>
    <m/>
    <m/>
    <m/>
  </r>
  <r>
    <s v="120606000295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296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297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298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299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0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1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2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3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4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5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6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7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8-0"/>
    <x v="32"/>
    <n v="344202"/>
    <s v="TELEFONO OPEN STAGE 40"/>
    <s v="26.07.2011"/>
    <n v="104331.28"/>
    <n v="93028.73"/>
    <s v="ZLIN"/>
    <n v="10"/>
    <n v="0"/>
    <n v="0"/>
    <n v="0"/>
    <s v="ZLIN"/>
    <n v="10"/>
    <n v="0"/>
    <n v="0"/>
    <n v="0"/>
    <m/>
    <m/>
    <m/>
  </r>
  <r>
    <s v="120606000309-0"/>
    <x v="32"/>
    <n v="344204"/>
    <s v="TELEFONO WL-2"/>
    <s v="05.08.2011"/>
    <n v="267057.65000000002"/>
    <n v="235900.92"/>
    <s v="ZLIN"/>
    <n v="10"/>
    <n v="0"/>
    <n v="0"/>
    <n v="0"/>
    <s v="ZLIN"/>
    <n v="10"/>
    <n v="0"/>
    <n v="0"/>
    <n v="0"/>
    <m/>
    <m/>
    <m/>
  </r>
  <r>
    <s v="120606000310-0"/>
    <x v="32"/>
    <n v="342302"/>
    <s v="TELEFONO WL-2"/>
    <s v="05.08.2011"/>
    <n v="267057.65000000002"/>
    <n v="235900.92"/>
    <s v="ZLIN"/>
    <n v="10"/>
    <n v="0"/>
    <n v="0"/>
    <n v="0"/>
    <s v="ZLIN"/>
    <n v="10"/>
    <n v="0"/>
    <n v="0"/>
    <n v="0"/>
    <m/>
    <m/>
    <m/>
  </r>
  <r>
    <s v="120606000311-0"/>
    <x v="32"/>
    <n v="342302"/>
    <s v="TELEFONO WL-2"/>
    <s v="05.08.2011"/>
    <n v="267057.65000000002"/>
    <n v="235900.92"/>
    <s v="ZLIN"/>
    <n v="10"/>
    <n v="0"/>
    <n v="0"/>
    <n v="0"/>
    <s v="ZLIN"/>
    <n v="10"/>
    <n v="0"/>
    <n v="0"/>
    <n v="0"/>
    <m/>
    <m/>
    <m/>
  </r>
  <r>
    <s v="120606000312-0"/>
    <x v="32"/>
    <n v="334302"/>
    <s v="TELEFONO WL-2"/>
    <s v="05.08.2011"/>
    <n v="267057.65000000002"/>
    <n v="235900.92"/>
    <s v="ZLIN"/>
    <n v="10"/>
    <n v="0"/>
    <n v="0"/>
    <n v="0"/>
    <s v="ZLIN"/>
    <n v="10"/>
    <n v="0"/>
    <n v="0"/>
    <n v="0"/>
    <m/>
    <m/>
    <m/>
  </r>
  <r>
    <s v="120606000313-0"/>
    <x v="32"/>
    <n v="344202"/>
    <s v="TELEFONO WL-2"/>
    <s v="05.08.2011"/>
    <n v="267057.65000000002"/>
    <n v="235900.92"/>
    <s v="ZLIN"/>
    <n v="10"/>
    <n v="0"/>
    <n v="0"/>
    <n v="0"/>
    <s v="ZLIN"/>
    <n v="10"/>
    <n v="0"/>
    <n v="0"/>
    <n v="0"/>
    <m/>
    <m/>
    <m/>
  </r>
  <r>
    <s v="120606000314-0"/>
    <x v="32"/>
    <n v="344202"/>
    <s v="TELEFONO WL-2"/>
    <s v="05.08.2011"/>
    <n v="267057.65000000002"/>
    <n v="235900.92"/>
    <s v="ZLIN"/>
    <n v="10"/>
    <n v="0"/>
    <n v="0"/>
    <n v="0"/>
    <s v="ZLIN"/>
    <n v="10"/>
    <n v="0"/>
    <n v="0"/>
    <n v="0"/>
    <m/>
    <m/>
    <m/>
  </r>
  <r>
    <s v="120606000315-0"/>
    <x v="32"/>
    <n v="344202"/>
    <s v="TELEFONO WL-2"/>
    <s v="05.08.2011"/>
    <n v="267057.65000000002"/>
    <n v="235900.92"/>
    <s v="ZLIN"/>
    <n v="10"/>
    <n v="0"/>
    <n v="0"/>
    <n v="0"/>
    <s v="ZLIN"/>
    <n v="10"/>
    <n v="0"/>
    <n v="0"/>
    <n v="0"/>
    <m/>
    <m/>
    <m/>
  </r>
  <r>
    <s v="120606000316-0"/>
    <x v="32"/>
    <n v="213201"/>
    <s v="TELEFONO WL-2"/>
    <s v="05.08.2011"/>
    <n v="267057.65000000002"/>
    <n v="235900.92"/>
    <s v="ZLIN"/>
    <n v="10"/>
    <n v="0"/>
    <n v="0"/>
    <n v="0"/>
    <s v="ZLIN"/>
    <n v="10"/>
    <n v="0"/>
    <n v="0"/>
    <n v="0"/>
    <m/>
    <m/>
    <m/>
  </r>
  <r>
    <s v="120606000318-0"/>
    <x v="32"/>
    <n v="316100"/>
    <s v="RADIO DE COMUNICACION"/>
    <s v="13.12.2011"/>
    <n v="421038"/>
    <n v="357882.3"/>
    <s v="ZLIN"/>
    <n v="10"/>
    <n v="0"/>
    <n v="0"/>
    <n v="0"/>
    <s v="ZLIN"/>
    <n v="10"/>
    <n v="0"/>
    <n v="0"/>
    <n v="0"/>
    <m/>
    <m/>
    <m/>
  </r>
  <r>
    <s v="120606000319-0"/>
    <x v="32"/>
    <n v="315100"/>
    <s v="RADIO DE COMUNICACION"/>
    <s v="13.12.2011"/>
    <n v="421038"/>
    <n v="357882.3"/>
    <s v="ZLIN"/>
    <n v="10"/>
    <n v="0"/>
    <n v="0"/>
    <n v="0"/>
    <s v="ZLIN"/>
    <n v="10"/>
    <n v="0"/>
    <n v="0"/>
    <n v="0"/>
    <m/>
    <m/>
    <m/>
  </r>
  <r>
    <s v="120606000320-0"/>
    <x v="32"/>
    <n v="316100"/>
    <s v="RADIO DE COMUNICACION"/>
    <s v="13.12.2011"/>
    <n v="421038"/>
    <n v="357882.3"/>
    <s v="ZLIN"/>
    <n v="10"/>
    <n v="0"/>
    <n v="0"/>
    <n v="0"/>
    <s v="ZLIN"/>
    <n v="10"/>
    <n v="0"/>
    <n v="0"/>
    <n v="0"/>
    <m/>
    <m/>
    <m/>
  </r>
  <r>
    <s v="120606000321-0"/>
    <x v="32"/>
    <n v="315100"/>
    <s v="RADIO DE COMUNICACION"/>
    <s v="13.12.2011"/>
    <n v="421038"/>
    <n v="357882.3"/>
    <s v="ZLIN"/>
    <n v="10"/>
    <n v="0"/>
    <n v="0"/>
    <n v="0"/>
    <s v="ZLIN"/>
    <n v="10"/>
    <n v="0"/>
    <n v="0"/>
    <n v="0"/>
    <m/>
    <m/>
    <m/>
  </r>
  <r>
    <s v="120606000322-0"/>
    <x v="32"/>
    <n v="315100"/>
    <s v="RADIO PORTATIL"/>
    <s v="13.12.2011"/>
    <n v="421038"/>
    <n v="357882.3"/>
    <s v="ZLIN"/>
    <n v="10"/>
    <n v="0"/>
    <n v="0"/>
    <n v="0"/>
    <s v="ZLIN"/>
    <n v="10"/>
    <n v="0"/>
    <n v="0"/>
    <n v="0"/>
    <m/>
    <m/>
    <m/>
  </r>
  <r>
    <s v="120606000323-0"/>
    <x v="32"/>
    <n v="315100"/>
    <s v="RADIO PORTATIL"/>
    <s v="13.12.2011"/>
    <n v="421038"/>
    <n v="357882.3"/>
    <s v="ZLIN"/>
    <n v="10"/>
    <n v="0"/>
    <n v="0"/>
    <n v="0"/>
    <s v="ZLIN"/>
    <n v="10"/>
    <n v="0"/>
    <n v="0"/>
    <n v="0"/>
    <m/>
    <m/>
    <m/>
  </r>
  <r>
    <s v="120606000324-0"/>
    <x v="32"/>
    <n v="311100"/>
    <s v="RADIO DE COMUNICACION"/>
    <s v="13.12.2011"/>
    <n v="421038"/>
    <n v="357882.3"/>
    <s v="ZLIN"/>
    <n v="10"/>
    <n v="0"/>
    <n v="0"/>
    <n v="0"/>
    <s v="ZLIN"/>
    <n v="10"/>
    <n v="0"/>
    <n v="0"/>
    <n v="0"/>
    <m/>
    <m/>
    <m/>
  </r>
  <r>
    <s v="120606000325-0"/>
    <x v="32"/>
    <n v="323302"/>
    <s v="RADIO DE COMUNICACION"/>
    <s v="13.12.2011"/>
    <n v="421038"/>
    <n v="357882.3"/>
    <s v="ZLIN"/>
    <n v="10"/>
    <n v="0"/>
    <n v="0"/>
    <n v="0"/>
    <s v="ZLIN"/>
    <n v="10"/>
    <n v="0"/>
    <n v="0"/>
    <n v="0"/>
    <m/>
    <m/>
    <m/>
  </r>
  <r>
    <s v="120606000326-0"/>
    <x v="32"/>
    <n v="335309"/>
    <s v="SWITCH PARA CCTV EL ALTO"/>
    <s v="06.05.2011"/>
    <n v="240745.95"/>
    <n v="218677.57"/>
    <s v="ZLIN"/>
    <n v="10"/>
    <n v="0"/>
    <n v="0"/>
    <n v="0"/>
    <s v="ZLIN"/>
    <n v="10"/>
    <n v="0"/>
    <n v="0"/>
    <n v="0"/>
    <m/>
    <m/>
    <m/>
  </r>
  <r>
    <s v="120606000327-0"/>
    <x v="32"/>
    <n v="344202"/>
    <s v="Computador para sistema de control de válvulas i"/>
    <s v="20.09.2011"/>
    <n v="2283548.91"/>
    <n v="2283548.91"/>
    <s v="ZLIN"/>
    <n v="5"/>
    <n v="0"/>
    <n v="0"/>
    <n v="0"/>
    <s v="ZLIN"/>
    <n v="10"/>
    <n v="0"/>
    <n v="0"/>
    <n v="0"/>
    <m/>
    <m/>
    <m/>
  </r>
  <r>
    <s v="120606000328-0"/>
    <x v="32"/>
    <n v="323201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29-0"/>
    <x v="32"/>
    <n v="323100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0-0"/>
    <x v="32"/>
    <n v="323100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1-0"/>
    <x v="32"/>
    <n v="323201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2-0"/>
    <x v="32"/>
    <n v="321101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3-0"/>
    <x v="32"/>
    <n v="321101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4-0"/>
    <x v="32"/>
    <n v="323305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5-0"/>
    <x v="32"/>
    <n v="323305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6-0"/>
    <x v="32"/>
    <n v="334303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7-0"/>
    <x v="32"/>
    <n v="323303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8-0"/>
    <x v="32"/>
    <n v="323303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39-0"/>
    <x v="32"/>
    <n v="323302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40-0"/>
    <x v="32"/>
    <n v="323303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41-0"/>
    <x v="32"/>
    <n v="323303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42-0"/>
    <x v="32"/>
    <n v="323303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43-0"/>
    <x v="32"/>
    <n v="323303"/>
    <s v="RADIO  DE COMUNICACIÓN PORTATI UHF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44-0"/>
    <x v="32"/>
    <n v="321201"/>
    <s v="RADIO DE COMUNICACIÓN TIPO BASE  VHF"/>
    <s v="19.09.2011"/>
    <n v="348040"/>
    <n v="304535"/>
    <s v="ZLIN"/>
    <n v="10"/>
    <n v="0"/>
    <n v="0"/>
    <n v="0"/>
    <s v="ZLIN"/>
    <n v="10"/>
    <n v="0"/>
    <n v="0"/>
    <n v="0"/>
    <m/>
    <m/>
    <m/>
  </r>
  <r>
    <s v="120606000345-0"/>
    <x v="32"/>
    <n v="321201"/>
    <s v="RADIO DE COMUNICACIÓN TIPO BASE  VHF"/>
    <s v="19.09.2011"/>
    <n v="348040"/>
    <n v="304535"/>
    <s v="ZLIN"/>
    <n v="10"/>
    <n v="0"/>
    <n v="0"/>
    <n v="0"/>
    <s v="ZLIN"/>
    <n v="10"/>
    <n v="0"/>
    <n v="0"/>
    <n v="0"/>
    <m/>
    <m/>
    <m/>
  </r>
  <r>
    <s v="120606000346-0"/>
    <x v="32"/>
    <n v="341201"/>
    <s v="RADIO MOVIL"/>
    <s v="19.09.2011"/>
    <n v="421377"/>
    <n v="368704.88"/>
    <s v="ZLIN"/>
    <n v="10"/>
    <n v="0"/>
    <n v="0"/>
    <n v="0"/>
    <s v="ZLIN"/>
    <n v="10"/>
    <n v="0"/>
    <n v="0"/>
    <n v="0"/>
    <m/>
    <m/>
    <m/>
  </r>
  <r>
    <s v="120606000347-0"/>
    <x v="32"/>
    <n v="321201"/>
    <s v="RADIO MOVIL"/>
    <s v="19.09.2011"/>
    <n v="421377"/>
    <n v="368704.88"/>
    <s v="ZLIN"/>
    <n v="10"/>
    <n v="0"/>
    <n v="0"/>
    <n v="0"/>
    <s v="ZLIN"/>
    <n v="10"/>
    <n v="0"/>
    <n v="0"/>
    <n v="0"/>
    <m/>
    <m/>
    <m/>
  </r>
  <r>
    <s v="120606000348-0"/>
    <x v="32"/>
    <n v="341201"/>
    <s v="Radio de comunicación portátil UHF, frecuencia 40"/>
    <s v="19.09.2011"/>
    <n v="363069"/>
    <n v="317685.38"/>
    <s v="ZLIN"/>
    <n v="10"/>
    <n v="0"/>
    <n v="0"/>
    <n v="0"/>
    <s v="ZLIN"/>
    <n v="10"/>
    <n v="0"/>
    <n v="0"/>
    <n v="0"/>
    <m/>
    <m/>
    <m/>
  </r>
  <r>
    <s v="120606000349-0"/>
    <x v="32"/>
    <n v="321201"/>
    <s v="RADIO MOVIL"/>
    <s v="19.09.2011"/>
    <n v="421377"/>
    <n v="368704.88"/>
    <s v="ZLIN"/>
    <n v="10"/>
    <n v="0"/>
    <n v="0"/>
    <n v="0"/>
    <s v="ZLIN"/>
    <n v="10"/>
    <n v="0"/>
    <n v="0"/>
    <n v="0"/>
    <m/>
    <m/>
    <m/>
  </r>
  <r>
    <s v="120606000350-0"/>
    <x v="32"/>
    <n v="344201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1-0"/>
    <x v="32"/>
    <n v="344201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2-0"/>
    <x v="32"/>
    <n v="344201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3-0"/>
    <x v="32"/>
    <n v="344205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4-0"/>
    <x v="32"/>
    <n v="344201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5-0"/>
    <x v="32"/>
    <n v="344203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6-0"/>
    <x v="32"/>
    <n v="344201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7-0"/>
    <x v="32"/>
    <n v="341203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8-0"/>
    <x v="32"/>
    <n v="344203"/>
    <s v="GPS"/>
    <s v="12.12.2011"/>
    <n v="442564.5"/>
    <n v="376179.83"/>
    <s v="ZLIN"/>
    <n v="10"/>
    <n v="0"/>
    <n v="0"/>
    <n v="0"/>
    <s v="ZLIN"/>
    <n v="10"/>
    <n v="0"/>
    <n v="0"/>
    <n v="0"/>
    <m/>
    <m/>
    <m/>
  </r>
  <r>
    <s v="120606000359-0"/>
    <x v="32"/>
    <n v="344201"/>
    <s v="GPS PARA VEHICULO"/>
    <s v="12.12.2011"/>
    <n v="127605.25"/>
    <n v="108464.45999999999"/>
    <s v="ZLIN"/>
    <n v="10"/>
    <n v="0"/>
    <n v="0"/>
    <n v="0"/>
    <s v="ZLIN"/>
    <n v="10"/>
    <n v="0"/>
    <n v="0"/>
    <n v="0"/>
    <m/>
    <m/>
    <m/>
  </r>
  <r>
    <s v="120606000360-0"/>
    <x v="32"/>
    <n v="344201"/>
    <s v="GPS PARA VEHÍCULO"/>
    <s v="12.12.2011"/>
    <n v="127605.25"/>
    <n v="108464.45999999999"/>
    <s v="ZLIN"/>
    <n v="10"/>
    <n v="0"/>
    <n v="0"/>
    <n v="0"/>
    <s v="ZLIN"/>
    <n v="10"/>
    <n v="0"/>
    <n v="0"/>
    <n v="0"/>
    <m/>
    <m/>
    <m/>
  </r>
  <r>
    <s v="120606000361-0"/>
    <x v="32"/>
    <n v="344201"/>
    <s v="GPS PARA VEHÍCULO"/>
    <s v="12.12.2011"/>
    <n v="127605.25"/>
    <n v="108464.45999999999"/>
    <s v="ZLIN"/>
    <n v="10"/>
    <n v="0"/>
    <n v="0"/>
    <n v="0"/>
    <s v="ZLIN"/>
    <n v="10"/>
    <n v="0"/>
    <n v="0"/>
    <n v="0"/>
    <m/>
    <m/>
    <m/>
  </r>
  <r>
    <s v="120606000362-0"/>
    <x v="32"/>
    <n v="344207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63-0"/>
    <x v="32"/>
    <n v="3423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64-0"/>
    <x v="32"/>
    <n v="3423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65-0"/>
    <x v="32"/>
    <n v="342305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66-0"/>
    <x v="32"/>
    <n v="3442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67-0"/>
    <x v="32"/>
    <n v="344209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68-0"/>
    <x v="32"/>
    <n v="3442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69-0"/>
    <x v="32"/>
    <n v="344209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0-0"/>
    <x v="32"/>
    <n v="3442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1-0"/>
    <x v="32"/>
    <n v="344209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2-0"/>
    <x v="32"/>
    <n v="3442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3-0"/>
    <x v="32"/>
    <n v="3442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4-0"/>
    <x v="32"/>
    <n v="3442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5-0"/>
    <x v="32"/>
    <n v="341202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6-0"/>
    <x v="32"/>
    <n v="344205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7-0"/>
    <x v="32"/>
    <n v="344205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8-0"/>
    <x v="32"/>
    <n v="344201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79-0"/>
    <x v="32"/>
    <n v="344206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80-0"/>
    <x v="32"/>
    <n v="344206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81-0"/>
    <x v="32"/>
    <n v="344206"/>
    <s v="RADIO MOVIL"/>
    <s v="20.01.2012"/>
    <n v="446350"/>
    <n v="375677.92"/>
    <s v="ZLIN"/>
    <n v="10"/>
    <n v="0"/>
    <n v="0"/>
    <n v="0"/>
    <s v="ZLIN"/>
    <n v="10"/>
    <n v="0"/>
    <n v="0"/>
    <n v="0"/>
    <m/>
    <m/>
    <m/>
  </r>
  <r>
    <s v="120606000382-0"/>
    <x v="32"/>
    <n v="342100"/>
    <s v="INTERFASE PARA CONSOLA DE RADIOCOMUNICACION"/>
    <s v="05.01.2012"/>
    <n v="566830.65"/>
    <n v="477082.46"/>
    <s v="ZLIN"/>
    <n v="10"/>
    <n v="0"/>
    <n v="0"/>
    <n v="0"/>
    <s v="ZLIN"/>
    <n v="10"/>
    <n v="0"/>
    <n v="0"/>
    <n v="0"/>
    <m/>
    <m/>
    <m/>
  </r>
  <r>
    <s v="120606000383-0"/>
    <x v="32"/>
    <n v="323100"/>
    <s v="RADIO COMUNICACION"/>
    <s v="30.09.2011"/>
    <n v="356063"/>
    <n v="311555.13"/>
    <s v="ZLIN"/>
    <n v="10"/>
    <n v="0"/>
    <n v="0"/>
    <n v="0"/>
    <s v="ZLIN"/>
    <n v="10"/>
    <n v="0"/>
    <n v="0"/>
    <n v="0"/>
    <m/>
    <m/>
    <m/>
  </r>
  <r>
    <s v="120606000384-0"/>
    <x v="32"/>
    <n v="344209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85-0"/>
    <x v="32"/>
    <n v="344202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86-0"/>
    <x v="32"/>
    <n v="342503"/>
    <s v="RADIO PORTATIL"/>
    <s v="20.01.2012"/>
    <n v="401150"/>
    <n v="337634.58"/>
    <s v="ZLIN"/>
    <n v="10"/>
    <n v="0"/>
    <n v="0"/>
    <n v="0"/>
    <s v="ZLIN"/>
    <n v="10"/>
    <n v="0"/>
    <n v="0"/>
    <n v="0"/>
    <m/>
    <m/>
    <m/>
  </r>
  <r>
    <s v="120606000388-0"/>
    <x v="32"/>
    <n v="213100"/>
    <s v="EQUIPO DE VIDEOCONFERENCIA"/>
    <s v="10.01.2012"/>
    <n v="5666633.2199999997"/>
    <n v="4647408.5299999993"/>
    <s v="ZLIN"/>
    <n v="10"/>
    <n v="0"/>
    <n v="0"/>
    <n v="0"/>
    <s v="ZLIN"/>
    <n v="10"/>
    <n v="0"/>
    <n v="0"/>
    <n v="0"/>
    <m/>
    <m/>
    <m/>
  </r>
  <r>
    <s v="120606000389-0"/>
    <x v="32"/>
    <n v="211100"/>
    <s v="EQUIPO DE VIDEOCONFERENCIA"/>
    <s v="10.01.2012"/>
    <n v="5666634.2199999997"/>
    <n v="4647409.3199999994"/>
    <s v="ZLIN"/>
    <n v="10"/>
    <n v="0"/>
    <n v="0"/>
    <n v="0"/>
    <s v="ZLIN"/>
    <n v="10"/>
    <n v="0"/>
    <n v="0"/>
    <n v="0"/>
    <m/>
    <m/>
    <m/>
  </r>
  <r>
    <s v="120606000395-0"/>
    <x v="32"/>
    <n v="321201"/>
    <s v="AURICULAR INALAMBRICO"/>
    <s v="15.12.2011"/>
    <n v="150588"/>
    <n v="127999.8"/>
    <s v="ZLIN"/>
    <n v="10"/>
    <n v="0"/>
    <n v="0"/>
    <n v="0"/>
    <s v="ZLIN"/>
    <n v="10"/>
    <n v="0"/>
    <n v="0"/>
    <n v="0"/>
    <m/>
    <m/>
    <m/>
  </r>
  <r>
    <s v="120606000396-0"/>
    <x v="32"/>
    <n v="342408"/>
    <s v="RADIO DE COMUNICACION"/>
    <s v="20.01.2012"/>
    <n v="446350"/>
    <n v="375677.92"/>
    <s v="ZLIN"/>
    <n v="10"/>
    <n v="0"/>
    <n v="0"/>
    <n v="0"/>
    <s v="ZLIN"/>
    <n v="10"/>
    <n v="0"/>
    <n v="0"/>
    <n v="0"/>
    <m/>
    <m/>
    <m/>
  </r>
  <r>
    <s v="120606000397-0"/>
    <x v="32"/>
    <n v="322301"/>
    <s v="Consola de control selectores p/Sala de Controles"/>
    <s v="14.02.2012"/>
    <n v="746042.85"/>
    <n v="471380.3"/>
    <s v="ZLIN"/>
    <n v="15"/>
    <n v="0"/>
    <n v="0"/>
    <n v="0"/>
    <s v="ZLIN"/>
    <n v="10"/>
    <n v="0"/>
    <n v="0"/>
    <n v="0"/>
    <m/>
    <m/>
    <m/>
  </r>
  <r>
    <s v="120606000398-0"/>
    <x v="32"/>
    <n v="214501"/>
    <s v="TELEFONO"/>
    <s v="14.02.2012"/>
    <n v="734559.74"/>
    <n v="612133.12"/>
    <s v="ZLIN"/>
    <n v="10"/>
    <n v="0"/>
    <n v="0"/>
    <n v="0"/>
    <s v="ZLIN"/>
    <n v="10"/>
    <n v="0"/>
    <n v="0"/>
    <n v="0"/>
    <m/>
    <m/>
    <m/>
  </r>
  <r>
    <s v="120606000399-0"/>
    <x v="32"/>
    <n v="323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0-0"/>
    <x v="32"/>
    <n v="323303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1-0"/>
    <x v="32"/>
    <n v="323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2-0"/>
    <x v="32"/>
    <n v="323303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3-0"/>
    <x v="32"/>
    <n v="323305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4-0"/>
    <x v="32"/>
    <n v="323303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5-0"/>
    <x v="32"/>
    <n v="323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6-0"/>
    <x v="32"/>
    <n v="323303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7-0"/>
    <x v="32"/>
    <n v="323303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8-0"/>
    <x v="32"/>
    <n v="323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09-0"/>
    <x v="32"/>
    <n v="323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0-0"/>
    <x v="32"/>
    <n v="323305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1-0"/>
    <x v="32"/>
    <n v="323303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2-0"/>
    <x v="32"/>
    <n v="323302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3-0"/>
    <x v="32"/>
    <n v="323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4-0"/>
    <x v="32"/>
    <n v="323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5-0"/>
    <x v="32"/>
    <n v="323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6-0"/>
    <x v="32"/>
    <n v="323302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7-0"/>
    <x v="32"/>
    <n v="323302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8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19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0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1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2-0"/>
    <x v="32"/>
    <n v="322314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3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4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5-0"/>
    <x v="32"/>
    <n v="343202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6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7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8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29-0"/>
    <x v="32"/>
    <n v="322314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0-0"/>
    <x v="32"/>
    <n v="322314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1-0"/>
    <x v="32"/>
    <n v="3223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2-0"/>
    <x v="32"/>
    <n v="322314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3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4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5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6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7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8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39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0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1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2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3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4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5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6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7-0"/>
    <x v="32"/>
    <n v="321201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8-0"/>
    <x v="32"/>
    <n v="323302"/>
    <s v="RADIO COMUNICACION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49-0"/>
    <x v="32"/>
    <n v="322201"/>
    <s v="RADIO COMUNICACION TIPO MOVIL UHF"/>
    <s v="24.05.2012"/>
    <n v="402280"/>
    <n v="325176.33"/>
    <s v="ZLIN"/>
    <n v="10"/>
    <n v="0"/>
    <n v="0"/>
    <n v="0"/>
    <s v="ZLIN"/>
    <n v="10"/>
    <n v="0"/>
    <n v="0"/>
    <n v="0"/>
    <m/>
    <m/>
    <m/>
  </r>
  <r>
    <s v="120606000450-0"/>
    <x v="32"/>
    <n v="323201"/>
    <s v="SISTEMA COMUNICACION PARA RADIOS DIGITALES"/>
    <s v="11.07.2012"/>
    <n v="6865541"/>
    <n v="5435219.96"/>
    <s v="ZLIN"/>
    <n v="10"/>
    <n v="0"/>
    <n v="0"/>
    <n v="0"/>
    <s v="ZLIN"/>
    <n v="10"/>
    <n v="0"/>
    <n v="0"/>
    <n v="0"/>
    <m/>
    <m/>
    <m/>
  </r>
  <r>
    <s v="120606000451-0"/>
    <x v="32"/>
    <n v="344201"/>
    <s v="TELEFONO IP"/>
    <s v="20.02.2012"/>
    <n v="93334.38"/>
    <n v="77778.66"/>
    <s v="ZLIN"/>
    <n v="10"/>
    <n v="0"/>
    <n v="0"/>
    <n v="0"/>
    <s v="ZLIN"/>
    <n v="10"/>
    <n v="0"/>
    <n v="0"/>
    <n v="0"/>
    <m/>
    <m/>
    <m/>
  </r>
  <r>
    <s v="120606000452-0"/>
    <x v="32"/>
    <n v="344201"/>
    <s v="TELEFONO IP"/>
    <s v="20.02.2012"/>
    <n v="93334.38"/>
    <n v="77778.66"/>
    <s v="ZLIN"/>
    <n v="10"/>
    <n v="0"/>
    <n v="0"/>
    <n v="0"/>
    <s v="ZLIN"/>
    <n v="10"/>
    <n v="0"/>
    <n v="0"/>
    <n v="0"/>
    <m/>
    <m/>
    <m/>
  </r>
  <r>
    <s v="120606000453-0"/>
    <x v="32"/>
    <n v="344201"/>
    <s v="TELEFONO IP"/>
    <s v="20.02.2012"/>
    <n v="93334.39"/>
    <n v="77778.67"/>
    <s v="ZLIN"/>
    <n v="10"/>
    <n v="0"/>
    <n v="0"/>
    <n v="0"/>
    <s v="ZLIN"/>
    <n v="10"/>
    <n v="0"/>
    <n v="0"/>
    <n v="0"/>
    <m/>
    <m/>
    <m/>
  </r>
  <r>
    <s v="120606000454-0"/>
    <x v="32"/>
    <n v="314100"/>
    <s v="PROYECTOR"/>
    <s v="20.02.2012"/>
    <n v="779161.55"/>
    <n v="649301.29"/>
    <s v="ZLIN"/>
    <n v="10"/>
    <n v="0"/>
    <n v="0"/>
    <n v="0"/>
    <s v="ZLIN"/>
    <n v="10"/>
    <n v="0"/>
    <n v="0"/>
    <n v="0"/>
    <m/>
    <m/>
    <m/>
  </r>
  <r>
    <s v="120606000455-0"/>
    <x v="32"/>
    <n v="322301"/>
    <s v="RADIO PORTATIL"/>
    <s v="24.05.2012"/>
    <n v="402280"/>
    <n v="325176.33"/>
    <s v="ZLIN"/>
    <n v="10"/>
    <n v="0"/>
    <n v="0"/>
    <n v="0"/>
    <s v="ZLIN"/>
    <n v="10"/>
    <n v="0"/>
    <n v="0"/>
    <n v="0"/>
    <m/>
    <m/>
    <m/>
  </r>
  <r>
    <s v="120606000456-0"/>
    <x v="32"/>
    <n v="343201"/>
    <s v="TELEFONO IP"/>
    <s v="28.02.2012"/>
    <n v="110853"/>
    <n v="92377.5"/>
    <s v="ZLIN"/>
    <n v="10"/>
    <n v="0"/>
    <n v="0"/>
    <n v="0"/>
    <s v="ZLIN"/>
    <n v="10"/>
    <n v="0"/>
    <n v="0"/>
    <n v="0"/>
    <m/>
    <m/>
    <m/>
  </r>
  <r>
    <s v="120606000457-0"/>
    <x v="32"/>
    <n v="133501"/>
    <s v="TELEFONO IP"/>
    <s v="28.02.2012"/>
    <n v="204389.9"/>
    <n v="170324.91999999998"/>
    <s v="ZLIN"/>
    <n v="10"/>
    <n v="0"/>
    <n v="0"/>
    <n v="0"/>
    <s v="ZLIN"/>
    <n v="10"/>
    <n v="0"/>
    <n v="0"/>
    <n v="0"/>
    <m/>
    <m/>
    <m/>
  </r>
  <r>
    <s v="120606000458-0"/>
    <x v="32"/>
    <n v="133501"/>
    <s v="TELEFONO IP"/>
    <s v="28.02.2012"/>
    <n v="110853"/>
    <n v="92377.5"/>
    <s v="ZLIN"/>
    <n v="10"/>
    <n v="0"/>
    <n v="0"/>
    <n v="0"/>
    <s v="ZLIN"/>
    <n v="10"/>
    <n v="0"/>
    <n v="0"/>
    <n v="0"/>
    <m/>
    <m/>
    <m/>
  </r>
  <r>
    <s v="120606000459-0"/>
    <x v="32"/>
    <n v="344202"/>
    <s v="TELEFONO IP"/>
    <s v="28.02.2012"/>
    <n v="110853"/>
    <n v="92377.5"/>
    <s v="ZLIN"/>
    <n v="10"/>
    <n v="0"/>
    <n v="0"/>
    <n v="0"/>
    <s v="ZLIN"/>
    <n v="10"/>
    <n v="0"/>
    <n v="0"/>
    <n v="0"/>
    <m/>
    <m/>
    <m/>
  </r>
  <r>
    <s v="120606000461-0"/>
    <x v="32"/>
    <n v="335206"/>
    <s v="Rastreador de red para telefonía IP"/>
    <s v="06.03.2012"/>
    <n v="129700"/>
    <n v="107002.5"/>
    <s v="ZLIN"/>
    <n v="10"/>
    <n v="0"/>
    <n v="0"/>
    <n v="0"/>
    <s v="ZLIN"/>
    <n v="10"/>
    <n v="0"/>
    <n v="0"/>
    <n v="0"/>
    <m/>
    <m/>
    <m/>
  </r>
  <r>
    <s v="120606000462-0"/>
    <x v="32"/>
    <n v="335206"/>
    <s v="Rastreador de red para telefonía IP"/>
    <s v="06.03.2012"/>
    <n v="129700"/>
    <n v="107002.5"/>
    <s v="ZLIN"/>
    <n v="10"/>
    <n v="0"/>
    <n v="0"/>
    <n v="0"/>
    <s v="ZLIN"/>
    <n v="10"/>
    <n v="0"/>
    <n v="0"/>
    <n v="0"/>
    <m/>
    <m/>
    <m/>
  </r>
  <r>
    <s v="120606000464-0"/>
    <x v="32"/>
    <n v="213100"/>
    <s v="TELEFONO IP"/>
    <s v="08.03.2012"/>
    <n v="1050011.8"/>
    <n v="866259.74"/>
    <s v="ZLIN"/>
    <n v="10"/>
    <n v="0"/>
    <n v="0"/>
    <n v="0"/>
    <s v="ZLIN"/>
    <n v="10"/>
    <n v="0"/>
    <n v="0"/>
    <n v="0"/>
    <m/>
    <m/>
    <m/>
  </r>
  <r>
    <s v="120606000468-0"/>
    <x v="32"/>
    <n v="344201"/>
    <s v="TELEFONO IP"/>
    <s v="30.03.2012"/>
    <n v="93536.9"/>
    <n v="77167.94"/>
    <s v="ZLIN"/>
    <n v="10"/>
    <n v="0"/>
    <n v="0"/>
    <n v="0"/>
    <s v="ZLIN"/>
    <n v="10"/>
    <n v="0"/>
    <n v="0"/>
    <n v="0"/>
    <m/>
    <m/>
    <m/>
  </r>
  <r>
    <s v="120606000469-0"/>
    <x v="32"/>
    <n v="344301"/>
    <s v="PROYECTOR MULTIMEDIA"/>
    <s v="31.03.2012"/>
    <n v="2163188.2999999998"/>
    <n v="1784630.3499999999"/>
    <s v="ZLIN"/>
    <n v="10"/>
    <n v="0"/>
    <n v="0"/>
    <n v="0"/>
    <s v="ZLIN"/>
    <n v="10"/>
    <n v="0"/>
    <n v="0"/>
    <n v="0"/>
    <m/>
    <m/>
    <m/>
  </r>
  <r>
    <s v="120606000470-0"/>
    <x v="32"/>
    <n v="344301"/>
    <s v="MICROFONO"/>
    <s v="31.03.2012"/>
    <n v="256167.04000000001"/>
    <n v="211337.80000000002"/>
    <s v="ZLIN"/>
    <n v="10"/>
    <n v="0"/>
    <n v="0"/>
    <n v="0"/>
    <s v="ZLIN"/>
    <n v="10"/>
    <n v="0"/>
    <n v="0"/>
    <n v="0"/>
    <m/>
    <m/>
    <m/>
  </r>
  <r>
    <s v="120606000471-0"/>
    <x v="32"/>
    <n v="344301"/>
    <s v="MICROFONO"/>
    <s v="31.03.2012"/>
    <n v="256167.04000000001"/>
    <n v="211337.80000000002"/>
    <s v="ZLIN"/>
    <n v="10"/>
    <n v="0"/>
    <n v="0"/>
    <n v="0"/>
    <s v="ZLIN"/>
    <n v="10"/>
    <n v="0"/>
    <n v="0"/>
    <n v="0"/>
    <m/>
    <m/>
    <m/>
  </r>
  <r>
    <s v="120606000472-0"/>
    <x v="32"/>
    <n v="344301"/>
    <s v="MICROFONO"/>
    <s v="31.03.2012"/>
    <n v="256167.04000000001"/>
    <n v="211337.80000000002"/>
    <s v="ZLIN"/>
    <n v="10"/>
    <n v="0"/>
    <n v="0"/>
    <n v="0"/>
    <s v="ZLIN"/>
    <n v="10"/>
    <n v="0"/>
    <n v="0"/>
    <n v="0"/>
    <m/>
    <m/>
    <m/>
  </r>
  <r>
    <s v="120606000473-0"/>
    <x v="32"/>
    <n v="344301"/>
    <s v="AMPLIFICADOR"/>
    <s v="31.03.2012"/>
    <n v="540797.09"/>
    <n v="446157.6"/>
    <s v="ZLIN"/>
    <n v="10"/>
    <n v="0"/>
    <n v="0"/>
    <n v="0"/>
    <s v="ZLIN"/>
    <n v="10"/>
    <n v="0"/>
    <n v="0"/>
    <n v="0"/>
    <m/>
    <m/>
    <m/>
  </r>
  <r>
    <s v="120606000474-0"/>
    <x v="32"/>
    <n v="214501"/>
    <s v="CAMARA DE VIDEO"/>
    <s v="31.03.2012"/>
    <n v="540797.09"/>
    <n v="446157.6"/>
    <s v="ZLIN"/>
    <n v="10"/>
    <n v="0"/>
    <n v="0"/>
    <n v="0"/>
    <s v="ZLIN"/>
    <n v="10"/>
    <n v="0"/>
    <n v="0"/>
    <n v="0"/>
    <m/>
    <m/>
    <m/>
  </r>
  <r>
    <s v="120606000475-0"/>
    <x v="32"/>
    <n v="344301"/>
    <s v="VHS"/>
    <s v="31.03.2012"/>
    <n v="62618.61"/>
    <n v="51660.35"/>
    <s v="ZLIN"/>
    <n v="10"/>
    <n v="0"/>
    <n v="0"/>
    <n v="0"/>
    <s v="ZLIN"/>
    <n v="10"/>
    <n v="0"/>
    <n v="0"/>
    <n v="0"/>
    <m/>
    <m/>
    <m/>
  </r>
  <r>
    <s v="120606000476-0"/>
    <x v="32"/>
    <n v="344301"/>
    <s v="DVD"/>
    <s v="31.03.2012"/>
    <n v="91081.61"/>
    <n v="75142.320000000007"/>
    <s v="ZLIN"/>
    <n v="10"/>
    <n v="0"/>
    <n v="0"/>
    <n v="0"/>
    <s v="ZLIN"/>
    <n v="10"/>
    <n v="0"/>
    <n v="0"/>
    <n v="0"/>
    <m/>
    <m/>
    <m/>
  </r>
  <r>
    <s v="120606000477-0"/>
    <x v="32"/>
    <n v="344301"/>
    <s v="PLANTA ELECTRICA PARA SISTEMA INF. GEOGRAFICA"/>
    <s v="31.03.2012"/>
    <n v="4370209.7"/>
    <n v="3605423"/>
    <s v="ZLIN"/>
    <n v="10"/>
    <n v="0"/>
    <n v="0"/>
    <n v="0"/>
    <s v="ZLIN"/>
    <n v="10"/>
    <n v="0"/>
    <n v="0"/>
    <n v="0"/>
    <m/>
    <m/>
    <m/>
  </r>
  <r>
    <s v="120606000478-0"/>
    <x v="32"/>
    <n v="344301"/>
    <s v="MEZCLADOR AUTOMATICO"/>
    <s v="31.03.2012"/>
    <n v="768501.13"/>
    <n v="480313.2"/>
    <s v="ZLIN"/>
    <n v="15"/>
    <n v="0"/>
    <n v="0"/>
    <n v="0"/>
    <s v="ZLIN"/>
    <n v="10"/>
    <n v="0"/>
    <n v="0"/>
    <n v="0"/>
    <m/>
    <m/>
    <m/>
  </r>
  <r>
    <s v="120606000479-0"/>
    <x v="32"/>
    <n v="344301"/>
    <s v="PROCESADOR DIGITAL DE VIDEO"/>
    <s v="31.03.2012"/>
    <n v="6187857.2000000002"/>
    <n v="5104982.1900000004"/>
    <s v="ZLIN"/>
    <n v="10"/>
    <n v="0"/>
    <n v="0"/>
    <n v="0"/>
    <s v="ZLIN"/>
    <n v="10"/>
    <n v="0"/>
    <n v="0"/>
    <n v="0"/>
    <m/>
    <m/>
    <m/>
  </r>
  <r>
    <s v="120606000480-0"/>
    <x v="32"/>
    <n v="344301"/>
    <s v="SISTEMA SALIDA DE AUDIO"/>
    <s v="31.03.2012"/>
    <n v="333581.37"/>
    <n v="275204.64"/>
    <s v="ZLIN"/>
    <n v="10"/>
    <n v="0"/>
    <n v="0"/>
    <n v="0"/>
    <s v="ZLIN"/>
    <n v="10"/>
    <n v="0"/>
    <n v="0"/>
    <n v="0"/>
    <m/>
    <m/>
    <m/>
  </r>
  <r>
    <s v="120606000482-0"/>
    <x v="32"/>
    <n v="344301"/>
    <s v="TRANSMISOR CONVERTIDOR DE PARTRENSADO"/>
    <s v="31.03.2012"/>
    <n v="512334.09"/>
    <n v="422675.63"/>
    <s v="ZLIN"/>
    <n v="10"/>
    <n v="0"/>
    <n v="0"/>
    <n v="0"/>
    <s v="ZLIN"/>
    <n v="10"/>
    <n v="0"/>
    <n v="0"/>
    <n v="0"/>
    <m/>
    <m/>
    <m/>
  </r>
  <r>
    <s v="120606000483-0"/>
    <x v="32"/>
    <n v="344301"/>
    <s v="RECEPTOR CONVERTIDOR DE PARTRENSADO"/>
    <s v="31.03.2012"/>
    <n v="455408.45"/>
    <n v="375711.97000000003"/>
    <s v="ZLIN"/>
    <n v="10"/>
    <n v="0"/>
    <n v="0"/>
    <n v="0"/>
    <s v="ZLIN"/>
    <n v="10"/>
    <n v="0"/>
    <n v="0"/>
    <n v="0"/>
    <m/>
    <m/>
    <m/>
  </r>
  <r>
    <s v="120606000484-0"/>
    <x v="32"/>
    <n v="214501"/>
    <s v="RADIO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85-0"/>
    <x v="32"/>
    <n v="323201"/>
    <s v="RADIO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86-0"/>
    <x v="32"/>
    <n v="323201"/>
    <s v="RADIO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87-0"/>
    <x v="32"/>
    <n v="323301"/>
    <s v="RADIO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88-0"/>
    <x v="32"/>
    <n v="323201"/>
    <s v="RADIO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89-0"/>
    <x v="32"/>
    <n v="323201"/>
    <s v="RADIO PORTATIL UHF"/>
    <s v="24.05.2012"/>
    <n v="395500"/>
    <n v="319695.83"/>
    <s v="ZLIN"/>
    <n v="10"/>
    <n v="0"/>
    <n v="0"/>
    <n v="0"/>
    <s v="ZLIN"/>
    <n v="10"/>
    <n v="0"/>
    <n v="0"/>
    <n v="0"/>
    <m/>
    <m/>
    <m/>
  </r>
  <r>
    <s v="120606000490-0"/>
    <x v="32"/>
    <n v="335100"/>
    <s v="PANTALLA DE TV  (PARA MONITOREO)"/>
    <s v="22.03.2012"/>
    <n v="429900"/>
    <n v="354667.5"/>
    <s v="ZLIN"/>
    <n v="10"/>
    <n v="0"/>
    <n v="0"/>
    <n v="0"/>
    <s v="ZLIN"/>
    <n v="10"/>
    <n v="0"/>
    <n v="0"/>
    <n v="0"/>
    <m/>
    <m/>
    <m/>
  </r>
  <r>
    <s v="120606000491-0"/>
    <x v="32"/>
    <n v="344201"/>
    <s v="ENLACE INALAMBRICO PARA DATOS"/>
    <s v="12.07.2012"/>
    <n v="15033720.25"/>
    <n v="11901695.199999999"/>
    <s v="ZLIN"/>
    <n v="10"/>
    <n v="0"/>
    <n v="0"/>
    <n v="0"/>
    <s v="ZLIN"/>
    <n v="10"/>
    <n v="0"/>
    <n v="0"/>
    <n v="0"/>
    <m/>
    <m/>
    <m/>
  </r>
  <r>
    <s v="120606000492-0"/>
    <x v="32"/>
    <n v="344201"/>
    <s v="ENLACE INALAMBRICO PARA DATOS"/>
    <s v="30.07.2012"/>
    <n v="11838052"/>
    <n v="9371791.1699999999"/>
    <s v="ZLIN"/>
    <n v="10"/>
    <n v="0"/>
    <n v="0"/>
    <n v="0"/>
    <s v="ZLIN"/>
    <n v="10"/>
    <n v="0"/>
    <n v="0"/>
    <n v="0"/>
    <m/>
    <m/>
    <m/>
  </r>
  <r>
    <s v="120606000493-0"/>
    <x v="32"/>
    <n v="344201"/>
    <s v="REPETIDORA DIGITAL UHF"/>
    <s v="11.07.2012"/>
    <n v="4741254"/>
    <n v="3753492.75"/>
    <s v="ZLIN"/>
    <n v="10"/>
    <n v="0"/>
    <n v="0"/>
    <n v="0"/>
    <s v="ZLIN"/>
    <n v="10"/>
    <n v="0"/>
    <n v="0"/>
    <n v="0"/>
    <m/>
    <m/>
    <m/>
  </r>
  <r>
    <s v="120606000494-0"/>
    <x v="32"/>
    <n v="344201"/>
    <s v="REPETIDORA DIGITAL UHF"/>
    <s v="11.07.2012"/>
    <n v="4741254"/>
    <n v="3753492.75"/>
    <s v="ZLIN"/>
    <n v="10"/>
    <n v="0"/>
    <n v="0"/>
    <n v="0"/>
    <s v="ZLIN"/>
    <n v="10"/>
    <n v="0"/>
    <n v="0"/>
    <n v="0"/>
    <m/>
    <m/>
    <m/>
  </r>
  <r>
    <s v="120606000495-0"/>
    <x v="32"/>
    <n v="213100"/>
    <s v="CAMARA DE VIDEO"/>
    <s v="31.03.2012"/>
    <n v="995231.68"/>
    <n v="821066.14"/>
    <s v="ZLIN"/>
    <n v="10"/>
    <n v="0"/>
    <n v="0"/>
    <n v="0"/>
    <s v="ZLIN"/>
    <n v="10"/>
    <n v="0"/>
    <n v="0"/>
    <n v="0"/>
    <m/>
    <m/>
    <m/>
  </r>
  <r>
    <s v="120606000496-0"/>
    <x v="32"/>
    <n v="213100"/>
    <s v="CAMARA DE VIDEO"/>
    <s v="31.03.2012"/>
    <n v="995231.68"/>
    <n v="821066.14"/>
    <s v="ZLIN"/>
    <n v="10"/>
    <n v="0"/>
    <n v="0"/>
    <n v="0"/>
    <s v="ZLIN"/>
    <n v="10"/>
    <n v="0"/>
    <n v="0"/>
    <n v="0"/>
    <m/>
    <m/>
    <m/>
  </r>
  <r>
    <s v="120606000497-0"/>
    <x v="32"/>
    <n v="133100"/>
    <s v="CELULAR"/>
    <s v="30.05.2012"/>
    <n v="97990"/>
    <n v="84529.99"/>
    <s v="ZLIN"/>
    <n v="10"/>
    <n v="0"/>
    <n v="9868.7999999999993"/>
    <n v="8527.39"/>
    <s v="ZLIN"/>
    <n v="10"/>
    <n v="0"/>
    <n v="0"/>
    <n v="0"/>
    <m/>
    <m/>
    <m/>
  </r>
  <r>
    <s v="120606000498-0"/>
    <x v="32"/>
    <n v="344201"/>
    <s v="ACTUADOR DE PALETA ROTATORIA p/ VALVULA BLOQUEO"/>
    <s v="15.01.2013"/>
    <n v="25358298.559999999"/>
    <n v="18807404.77"/>
    <s v="ZLIN"/>
    <n v="10"/>
    <n v="0"/>
    <n v="0"/>
    <n v="0"/>
    <s v="ZLIN"/>
    <n v="10"/>
    <n v="0"/>
    <n v="0"/>
    <n v="0"/>
    <m/>
    <m/>
    <m/>
  </r>
  <r>
    <s v="120606000499-0"/>
    <x v="32"/>
    <n v="344201"/>
    <s v="ACTUADOR DE PALETA ROTATORIA PARA VALVULA BLOQUEO"/>
    <s v="28.01.2013"/>
    <n v="18724772.41"/>
    <n v="13887539.530000001"/>
    <s v="ZLIN"/>
    <n v="10"/>
    <n v="0"/>
    <n v="0"/>
    <n v="0"/>
    <s v="ZLIN"/>
    <n v="10"/>
    <n v="0"/>
    <n v="0"/>
    <n v="0"/>
    <m/>
    <m/>
    <m/>
  </r>
  <r>
    <s v="120606000500-0"/>
    <x v="32"/>
    <n v="321102"/>
    <s v="ACCESS POINT"/>
    <s v="13.06.2012"/>
    <n v="359237.17"/>
    <n v="287389.74"/>
    <s v="ZLIN"/>
    <n v="10"/>
    <n v="0"/>
    <n v="0"/>
    <n v="0"/>
    <s v="ZLIN"/>
    <n v="10"/>
    <n v="0"/>
    <n v="0"/>
    <n v="0"/>
    <m/>
    <m/>
    <m/>
  </r>
  <r>
    <s v="120606000501-0"/>
    <x v="32"/>
    <n v="321202"/>
    <s v="TELEFONO INALAMBRICO SL-3 con cargador para 110v,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02-0"/>
    <x v="32"/>
    <n v="342503"/>
    <s v="TELEFONO INALAMBRICO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03-0"/>
    <x v="32"/>
    <n v="342510"/>
    <s v="TELEFONO INALAMBRICO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04-0"/>
    <x v="32"/>
    <n v="334301"/>
    <s v="TELEFONO INALAMBRICO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05-0"/>
    <x v="32"/>
    <n v="344301"/>
    <s v="TELEFONO INALAMBRICO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06-0"/>
    <x v="32"/>
    <n v="334302"/>
    <s v="TELEFONO INALAMBRICO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07-0"/>
    <x v="32"/>
    <n v="334301"/>
    <s v="TELEFONO INALAMBRICO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08-0"/>
    <x v="32"/>
    <n v="335301"/>
    <s v="TELEFONO INALAMBRICO SL-3 con cargador para 110v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09-0"/>
    <x v="32"/>
    <n v="344207"/>
    <s v="TELEFONO INALAMBRICO SL-3 con cargador para 110v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10-0"/>
    <x v="32"/>
    <n v="344201"/>
    <s v="TELEFONO INALAMBRICO SL-3 con cargador para 110v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11-0"/>
    <x v="32"/>
    <n v="344201"/>
    <s v="TELEFONO INALAMBRICO SL-3 con cargador para 110v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12-0"/>
    <x v="32"/>
    <n v="335301"/>
    <s v="TELEFONO INALAMBRICO SL-3 con cargador para 110v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13-0"/>
    <x v="32"/>
    <n v="335309"/>
    <s v="TELEFONO INALAMBRICO SL-3 con cargador para 110v"/>
    <s v="24.08.2012"/>
    <n v="175811.37"/>
    <n v="137718.91"/>
    <s v="ZLIN"/>
    <n v="10"/>
    <n v="0"/>
    <n v="0"/>
    <n v="0"/>
    <s v="ZLIN"/>
    <n v="10"/>
    <n v="0"/>
    <n v="0"/>
    <n v="0"/>
    <m/>
    <m/>
    <m/>
  </r>
  <r>
    <s v="120606000514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15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16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17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18-0"/>
    <x v="32"/>
    <n v="344303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19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0-0"/>
    <x v="32"/>
    <n v="344301"/>
    <s v="TELEFON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1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2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3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4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5-0"/>
    <x v="32"/>
    <n v="344303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6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7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8-0"/>
    <x v="32"/>
    <n v="3443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29-0"/>
    <x v="32"/>
    <n v="3432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0-0"/>
    <x v="32"/>
    <n v="343201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1-0"/>
    <x v="32"/>
    <n v="3353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2-0"/>
    <x v="32"/>
    <n v="3442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3-0"/>
    <x v="32"/>
    <n v="334301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4-0"/>
    <x v="32"/>
    <n v="344301"/>
    <s v="TELEFONO 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5-0"/>
    <x v="32"/>
    <n v="334100"/>
    <s v="TELEFONO 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6-0"/>
    <x v="32"/>
    <n v="342100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7-0"/>
    <x v="32"/>
    <n v="3442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8-0"/>
    <x v="32"/>
    <n v="344202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39-0"/>
    <x v="32"/>
    <n v="341201"/>
    <s v="TELEFONO INALAMBRICO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0-0"/>
    <x v="32"/>
    <n v="3353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1-0"/>
    <x v="32"/>
    <n v="3353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2-0"/>
    <x v="32"/>
    <n v="3353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3-0"/>
    <x v="32"/>
    <n v="343301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4-0"/>
    <x v="32"/>
    <n v="343301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5-0"/>
    <x v="32"/>
    <n v="335309"/>
    <s v="TELEFONO 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6-0"/>
    <x v="32"/>
    <n v="344202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7-0"/>
    <x v="32"/>
    <n v="344202"/>
    <s v="TELEFONO 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8-0"/>
    <x v="32"/>
    <n v="344204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49-0"/>
    <x v="32"/>
    <n v="344201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0-0"/>
    <x v="32"/>
    <n v="344204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1-0"/>
    <x v="32"/>
    <n v="344201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2-0"/>
    <x v="32"/>
    <n v="344203"/>
    <s v="TELEFONO 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3-0"/>
    <x v="32"/>
    <n v="344203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4-0"/>
    <x v="32"/>
    <n v="342409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5-0"/>
    <x v="32"/>
    <n v="342100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6-0"/>
    <x v="32"/>
    <n v="3353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7-0"/>
    <x v="32"/>
    <n v="344201"/>
    <s v="TELEFONO INALAMBRIC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8-0"/>
    <x v="32"/>
    <n v="335301"/>
    <s v="TELEFONO 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59-0"/>
    <x v="32"/>
    <n v="335309"/>
    <s v="TELEFONO OpenStage 40 con su cargador"/>
    <s v="24.08.2012"/>
    <n v="159352.82"/>
    <n v="124826.37000000001"/>
    <s v="ZLIN"/>
    <n v="10"/>
    <n v="0"/>
    <n v="0"/>
    <n v="0"/>
    <s v="ZLIN"/>
    <n v="10"/>
    <n v="0"/>
    <n v="0"/>
    <n v="0"/>
    <m/>
    <m/>
    <m/>
  </r>
  <r>
    <s v="120606000560-0"/>
    <x v="32"/>
    <n v="344201"/>
    <s v="TELEFON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1-0"/>
    <x v="32"/>
    <n v="214100"/>
    <s v="TELEFONO INALAMBRIC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2-0"/>
    <x v="32"/>
    <n v="344202"/>
    <s v="TELEFONO INALAMBRIC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3-0"/>
    <x v="32"/>
    <n v="335301"/>
    <s v="TELEFONO 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4-0"/>
    <x v="32"/>
    <n v="214401"/>
    <s v="TELEFON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5-0"/>
    <x v="32"/>
    <n v="214401"/>
    <s v="TELEFONO 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6-0"/>
    <x v="32"/>
    <n v="344208"/>
    <s v="TELEFONO INALAMBRIC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7-0"/>
    <x v="32"/>
    <n v="344203"/>
    <s v="TELEFONO INALAMBRIC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8-0"/>
    <x v="32"/>
    <n v="344204"/>
    <s v="TELEFON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69-0"/>
    <x v="32"/>
    <n v="344100"/>
    <s v="TELEFONO INALAMBRIC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70-0"/>
    <x v="32"/>
    <n v="323303"/>
    <s v="TELEFON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71-0"/>
    <x v="32"/>
    <n v="344204"/>
    <s v="TELEFONO OpenStage 40 con su cargador"/>
    <s v="19.06.2012"/>
    <n v="286477.82"/>
    <n v="229182.25"/>
    <s v="ZLIN"/>
    <n v="10"/>
    <n v="0"/>
    <n v="0"/>
    <n v="0"/>
    <s v="ZLIN"/>
    <n v="10"/>
    <n v="0"/>
    <n v="0"/>
    <n v="0"/>
    <m/>
    <m/>
    <m/>
  </r>
  <r>
    <s v="120606000572-0"/>
    <x v="32"/>
    <n v="344301"/>
    <s v="TELEFONO INALAMBRICO"/>
    <s v="19.06.2012"/>
    <n v="514226.19"/>
    <n v="411380.96"/>
    <s v="ZLIN"/>
    <n v="10"/>
    <n v="0"/>
    <n v="0"/>
    <n v="0"/>
    <s v="ZLIN"/>
    <n v="10"/>
    <n v="0"/>
    <n v="0"/>
    <n v="0"/>
    <m/>
    <m/>
    <m/>
  </r>
  <r>
    <s v="120606000573-0"/>
    <x v="32"/>
    <n v="344204"/>
    <s v="TELEFONO INALAMBRICO WL-2, cargador para 110v,60"/>
    <s v="19.06.2012"/>
    <n v="514226.19"/>
    <n v="411380.96"/>
    <s v="ZLIN"/>
    <n v="10"/>
    <n v="0"/>
    <n v="0"/>
    <n v="0"/>
    <s v="ZLIN"/>
    <n v="10"/>
    <n v="0"/>
    <n v="0"/>
    <n v="0"/>
    <m/>
    <m/>
    <m/>
  </r>
  <r>
    <s v="120606000574-0"/>
    <x v="32"/>
    <n v="344202"/>
    <s v="TELEFONO INALAMBRICO WL-2, con su cargador"/>
    <s v="19.06.2012"/>
    <n v="514226.19"/>
    <n v="411380.96"/>
    <s v="ZLIN"/>
    <n v="10"/>
    <n v="0"/>
    <n v="0"/>
    <n v="0"/>
    <s v="ZLIN"/>
    <n v="10"/>
    <n v="0"/>
    <n v="0"/>
    <n v="0"/>
    <m/>
    <m/>
    <m/>
  </r>
  <r>
    <s v="120606000575-0"/>
    <x v="32"/>
    <n v="344201"/>
    <s v="TELEFONO INALAMBRICO WL-2, con su cargador"/>
    <s v="19.06.2012"/>
    <n v="514226.19"/>
    <n v="411380.96"/>
    <s v="ZLIN"/>
    <n v="10"/>
    <n v="0"/>
    <n v="0"/>
    <n v="0"/>
    <s v="ZLIN"/>
    <n v="10"/>
    <n v="0"/>
    <n v="0"/>
    <n v="0"/>
    <m/>
    <m/>
    <m/>
  </r>
  <r>
    <s v="120606000576-0"/>
    <x v="32"/>
    <n v="344202"/>
    <s v="TELEFONO INALAMBRICO WL-2, con su cargador"/>
    <s v="07.08.2012"/>
    <n v="387101.19"/>
    <n v="303229.27"/>
    <s v="ZLIN"/>
    <n v="10"/>
    <n v="0"/>
    <n v="0"/>
    <n v="0"/>
    <s v="ZLIN"/>
    <n v="10"/>
    <n v="0"/>
    <n v="0"/>
    <n v="0"/>
    <m/>
    <m/>
    <m/>
  </r>
  <r>
    <s v="120606000577-0"/>
    <x v="32"/>
    <n v="334302"/>
    <s v="TELEFONO INALAMBRICO WL-2, con su cargador"/>
    <s v="07.08.2012"/>
    <n v="387101.19"/>
    <n v="303229.27"/>
    <s v="ZLIN"/>
    <n v="10"/>
    <n v="0"/>
    <n v="0"/>
    <n v="0"/>
    <s v="ZLIN"/>
    <n v="10"/>
    <n v="0"/>
    <n v="0"/>
    <n v="0"/>
    <m/>
    <m/>
    <m/>
  </r>
  <r>
    <s v="120606000578-0"/>
    <x v="32"/>
    <n v="344201"/>
    <s v="TELEFONO INALAMBRICO WL-2, con su cargador"/>
    <s v="07.08.2012"/>
    <n v="387101.19"/>
    <n v="303229.27"/>
    <s v="ZLIN"/>
    <n v="10"/>
    <n v="0"/>
    <n v="0"/>
    <n v="0"/>
    <s v="ZLIN"/>
    <n v="10"/>
    <n v="0"/>
    <n v="0"/>
    <n v="0"/>
    <m/>
    <m/>
    <m/>
  </r>
  <r>
    <s v="120606000579-0"/>
    <x v="32"/>
    <n v="344201"/>
    <s v="TELEFONO INALAMBRICO WL-2, con su cargador"/>
    <s v="07.08.2012"/>
    <n v="387101.19"/>
    <n v="303229.27"/>
    <s v="ZLIN"/>
    <n v="10"/>
    <n v="0"/>
    <n v="0"/>
    <n v="0"/>
    <s v="ZLIN"/>
    <n v="10"/>
    <n v="0"/>
    <n v="0"/>
    <n v="0"/>
    <m/>
    <m/>
    <m/>
  </r>
  <r>
    <s v="120606000580-0"/>
    <x v="32"/>
    <n v="344201"/>
    <s v="TELEFONO INALAMBRICO WL-2, con su cargador"/>
    <s v="07.08.2012"/>
    <n v="387101.19"/>
    <n v="303229.27"/>
    <s v="ZLIN"/>
    <n v="10"/>
    <n v="0"/>
    <n v="0"/>
    <n v="0"/>
    <s v="ZLIN"/>
    <n v="10"/>
    <n v="0"/>
    <n v="0"/>
    <n v="0"/>
    <m/>
    <m/>
    <m/>
  </r>
  <r>
    <s v="120606000581-0"/>
    <x v="32"/>
    <n v="344201"/>
    <s v="TELEFONO INALAMBRICO WL-2, con su cargador"/>
    <s v="07.08.2012"/>
    <n v="387101.19"/>
    <n v="303229.27"/>
    <s v="ZLIN"/>
    <n v="10"/>
    <n v="0"/>
    <n v="0"/>
    <n v="0"/>
    <s v="ZLIN"/>
    <n v="10"/>
    <n v="0"/>
    <n v="0"/>
    <n v="0"/>
    <m/>
    <m/>
    <m/>
  </r>
  <r>
    <s v="120606000582-0"/>
    <x v="32"/>
    <n v="344201"/>
    <s v="ACCESS POINT MODELO 3620"/>
    <s v="07.08.2012"/>
    <n v="558980.52"/>
    <n v="437868.07"/>
    <s v="ZLIN"/>
    <n v="10"/>
    <n v="0"/>
    <n v="0"/>
    <n v="0"/>
    <s v="ZLIN"/>
    <n v="10"/>
    <n v="0"/>
    <n v="0"/>
    <n v="0"/>
    <m/>
    <m/>
    <m/>
  </r>
  <r>
    <s v="120606000583-0"/>
    <x v="32"/>
    <n v="344201"/>
    <s v="ACCESS POINT MODELO 3620"/>
    <s v="07.08.2012"/>
    <n v="558980.52"/>
    <n v="437868.07"/>
    <s v="ZLIN"/>
    <n v="10"/>
    <n v="0"/>
    <n v="0"/>
    <n v="0"/>
    <s v="ZLIN"/>
    <n v="10"/>
    <n v="0"/>
    <n v="0"/>
    <n v="0"/>
    <m/>
    <m/>
    <m/>
  </r>
  <r>
    <s v="120606000584-0"/>
    <x v="32"/>
    <n v="344201"/>
    <s v="ACCESS POINT MODELO 3620"/>
    <s v="07.08.2012"/>
    <n v="558980.52"/>
    <n v="437868.07"/>
    <s v="ZLIN"/>
    <n v="10"/>
    <n v="0"/>
    <n v="0"/>
    <n v="0"/>
    <s v="ZLIN"/>
    <n v="10"/>
    <n v="0"/>
    <n v="0"/>
    <n v="0"/>
    <m/>
    <m/>
    <m/>
  </r>
  <r>
    <s v="120606000585-0"/>
    <x v="32"/>
    <n v="344201"/>
    <s v="ACCESS POINT MODELO 3620"/>
    <s v="07.08.2012"/>
    <n v="558980.52"/>
    <n v="437868.07"/>
    <s v="ZLIN"/>
    <n v="10"/>
    <n v="0"/>
    <n v="0"/>
    <n v="0"/>
    <s v="ZLIN"/>
    <n v="10"/>
    <n v="0"/>
    <n v="0"/>
    <n v="0"/>
    <m/>
    <m/>
    <m/>
  </r>
  <r>
    <s v="120606000586-0"/>
    <x v="32"/>
    <n v="344201"/>
    <s v="ACCESS POINT MODELO 3620"/>
    <s v="07.08.2012"/>
    <n v="558980.52"/>
    <n v="437868.07"/>
    <s v="ZLIN"/>
    <n v="10"/>
    <n v="0"/>
    <n v="0"/>
    <n v="0"/>
    <s v="ZLIN"/>
    <n v="10"/>
    <n v="0"/>
    <n v="0"/>
    <n v="0"/>
    <m/>
    <m/>
    <m/>
  </r>
  <r>
    <s v="120606000587-0"/>
    <x v="32"/>
    <n v="344201"/>
    <s v="Modulo de telefonía IP HG para HiPath 4000"/>
    <s v="07.08.2012"/>
    <n v="1325498.8999999999"/>
    <n v="1038307.47"/>
    <s v="ZLIN"/>
    <n v="10"/>
    <n v="0"/>
    <n v="0"/>
    <n v="0"/>
    <s v="ZLIN"/>
    <n v="10"/>
    <n v="0"/>
    <n v="0"/>
    <n v="0"/>
    <m/>
    <m/>
    <m/>
  </r>
  <r>
    <s v="120606000588-0"/>
    <x v="32"/>
    <n v="343100"/>
    <s v="TELEFONO DE CONFERENCIA Konftel 300 IP"/>
    <s v="19.06.2012"/>
    <n v="418793.18"/>
    <n v="335034.55"/>
    <s v="ZLIN"/>
    <n v="10"/>
    <n v="0"/>
    <n v="0"/>
    <n v="0"/>
    <s v="ZLIN"/>
    <n v="10"/>
    <n v="0"/>
    <n v="0"/>
    <n v="0"/>
    <m/>
    <m/>
    <m/>
  </r>
  <r>
    <s v="120606000589-0"/>
    <x v="32"/>
    <n v="344201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0-0"/>
    <x v="32"/>
    <n v="344201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1-0"/>
    <x v="32"/>
    <n v="344202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2-0"/>
    <x v="32"/>
    <n v="344202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3-0"/>
    <x v="32"/>
    <n v="344202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4-0"/>
    <x v="32"/>
    <n v="341100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5-0"/>
    <x v="32"/>
    <n v="344201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6-0"/>
    <x v="32"/>
    <n v="343100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7-0"/>
    <x v="32"/>
    <n v="344202"/>
    <s v="Diadema Inalámbrica PLTX-Voyager 510 USB Bluetoo"/>
    <s v="19.06.2012"/>
    <n v="92177.72"/>
    <n v="73742.17"/>
    <s v="ZLIN"/>
    <n v="10"/>
    <n v="0"/>
    <n v="0"/>
    <n v="0"/>
    <s v="ZLIN"/>
    <n v="10"/>
    <n v="0"/>
    <n v="0"/>
    <n v="0"/>
    <m/>
    <m/>
    <m/>
  </r>
  <r>
    <s v="120606000598-0"/>
    <x v="32"/>
    <n v="344201"/>
    <s v="Diadema Inalámbrica GN9125 FLEX Boom, marca Jabra"/>
    <s v="19.06.2012"/>
    <n v="127125"/>
    <n v="101700"/>
    <s v="ZLIN"/>
    <n v="10"/>
    <n v="0"/>
    <n v="0"/>
    <n v="0"/>
    <s v="ZLIN"/>
    <n v="10"/>
    <n v="0"/>
    <n v="0"/>
    <n v="0"/>
    <m/>
    <m/>
    <m/>
  </r>
  <r>
    <s v="120606000599-0"/>
    <x v="32"/>
    <n v="343201"/>
    <s v="Diadema Inalámbrica GN9125 FLEX Boom, marca Jabra"/>
    <s v="19.06.2012"/>
    <n v="127125"/>
    <n v="101700"/>
    <s v="ZLIN"/>
    <n v="10"/>
    <n v="0"/>
    <n v="0"/>
    <n v="0"/>
    <s v="ZLIN"/>
    <n v="10"/>
    <n v="0"/>
    <n v="0"/>
    <n v="0"/>
    <m/>
    <m/>
    <m/>
  </r>
  <r>
    <s v="120606000616-0"/>
    <x v="32"/>
    <n v="344202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17-0"/>
    <x v="32"/>
    <n v="341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18-0"/>
    <x v="32"/>
    <n v="341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19-0"/>
    <x v="32"/>
    <n v="341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0-0"/>
    <x v="32"/>
    <n v="341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1-0"/>
    <x v="32"/>
    <n v="341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2-0"/>
    <x v="32"/>
    <n v="341102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3-0"/>
    <x v="32"/>
    <n v="341102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4-0"/>
    <x v="32"/>
    <n v="341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5-0"/>
    <x v="32"/>
    <n v="341102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6-0"/>
    <x v="32"/>
    <n v="341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7-0"/>
    <x v="32"/>
    <n v="341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28-0"/>
    <x v="32"/>
    <n v="334301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30-0"/>
    <x v="32"/>
    <n v="341201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31-0"/>
    <x v="32"/>
    <n v="342100"/>
    <s v="DIADEMA INALAMBRICA V100"/>
    <s v="19.06.2012"/>
    <n v="161351.34"/>
    <n v="129081.06999999999"/>
    <s v="ZLIN"/>
    <n v="10"/>
    <n v="0"/>
    <n v="0"/>
    <n v="0"/>
    <s v="ZLIN"/>
    <n v="10"/>
    <n v="0"/>
    <n v="0"/>
    <n v="0"/>
    <m/>
    <m/>
    <m/>
  </r>
  <r>
    <s v="120606000632-0"/>
    <x v="32"/>
    <n v="344301"/>
    <s v="DIADEMA INALAMBRICA V100"/>
    <s v="19.06.2012"/>
    <n v="322702.71000000002"/>
    <n v="258162.17"/>
    <s v="ZLIN"/>
    <n v="10"/>
    <n v="0"/>
    <n v="0"/>
    <n v="0"/>
    <s v="ZLIN"/>
    <n v="10"/>
    <n v="0"/>
    <n v="0"/>
    <n v="0"/>
    <m/>
    <m/>
    <m/>
  </r>
  <r>
    <s v="120606000634-0"/>
    <x v="32"/>
    <n v="344201"/>
    <s v="PAQUETE LICENCIAS TELEFONIA IP PARA HIPA"/>
    <s v="07.08.2012"/>
    <n v="1965621.59"/>
    <n v="655207.20000000019"/>
    <s v="ZLIN"/>
    <n v="3"/>
    <n v="0"/>
    <n v="0"/>
    <n v="0"/>
    <s v="ZLIN"/>
    <n v="10"/>
    <n v="0"/>
    <n v="0"/>
    <n v="0"/>
    <m/>
    <m/>
    <m/>
  </r>
  <r>
    <s v="120606000635-0"/>
    <x v="32"/>
    <n v="344201"/>
    <s v="PAQUETE LICENCIAS TELEFONIA IP PARA HIPA"/>
    <s v="07.08.2012"/>
    <n v="1978528.3"/>
    <n v="659509.42999999993"/>
    <s v="ZLIN"/>
    <n v="3"/>
    <n v="0"/>
    <n v="0"/>
    <n v="0"/>
    <s v="ZLIN"/>
    <n v="10"/>
    <n v="0"/>
    <n v="0"/>
    <n v="0"/>
    <m/>
    <m/>
    <m/>
  </r>
  <r>
    <s v="120606000637-0"/>
    <x v="32"/>
    <n v="321102"/>
    <s v="ACCESS POINT"/>
    <s v="13.06.2012"/>
    <n v="359237.17"/>
    <n v="287389.74"/>
    <s v="ZLIN"/>
    <n v="10"/>
    <n v="0"/>
    <n v="0"/>
    <n v="0"/>
    <s v="ZLIN"/>
    <n v="10"/>
    <n v="0"/>
    <n v="0"/>
    <n v="0"/>
    <m/>
    <m/>
    <m/>
  </r>
  <r>
    <s v="120606000638-0"/>
    <x v="32"/>
    <n v="321102"/>
    <s v="DISPOSITIVOS DE ACCESO INALAMBRICO"/>
    <s v="13.06.2012"/>
    <n v="240158.38"/>
    <n v="192126.71000000002"/>
    <s v="ZLIN"/>
    <n v="10"/>
    <n v="0"/>
    <n v="0"/>
    <n v="0"/>
    <s v="ZLIN"/>
    <n v="10"/>
    <n v="0"/>
    <n v="0"/>
    <n v="0"/>
    <m/>
    <m/>
    <m/>
  </r>
  <r>
    <s v="120606000639-0"/>
    <x v="32"/>
    <n v="322100"/>
    <s v="PROYECTOR"/>
    <s v="20.09.2012"/>
    <n v="1263131.25"/>
    <n v="978926.72"/>
    <s v="ZLIN"/>
    <n v="10"/>
    <n v="0"/>
    <n v="0"/>
    <n v="0"/>
    <s v="ZLIN"/>
    <n v="10"/>
    <n v="0"/>
    <n v="0"/>
    <n v="0"/>
    <m/>
    <m/>
    <m/>
  </r>
  <r>
    <s v="120606000641-0"/>
    <x v="32"/>
    <n v="332301"/>
    <s v="PROYECTOR"/>
    <s v="20.09.2012"/>
    <n v="1263131.25"/>
    <n v="978926.72"/>
    <s v="ZLIN"/>
    <n v="10"/>
    <n v="0"/>
    <n v="0"/>
    <n v="0"/>
    <s v="ZLIN"/>
    <n v="10"/>
    <n v="0"/>
    <n v="0"/>
    <n v="0"/>
    <m/>
    <m/>
    <m/>
  </r>
  <r>
    <s v="120606000642-0"/>
    <x v="32"/>
    <n v="323201"/>
    <s v="PROYECTOR"/>
    <s v="20.09.2012"/>
    <n v="937968.75"/>
    <n v="726925.78"/>
    <s v="ZLIN"/>
    <n v="10"/>
    <n v="0"/>
    <n v="0"/>
    <n v="0"/>
    <s v="ZLIN"/>
    <n v="10"/>
    <n v="0"/>
    <n v="0"/>
    <n v="0"/>
    <m/>
    <m/>
    <m/>
  </r>
  <r>
    <s v="120606000644-0"/>
    <x v="32"/>
    <n v="341204"/>
    <s v="PROYECTOR"/>
    <s v="20.09.2012"/>
    <n v="937968.75"/>
    <n v="726925.78"/>
    <s v="ZLIN"/>
    <n v="10"/>
    <n v="0"/>
    <n v="0"/>
    <n v="0"/>
    <s v="ZLIN"/>
    <n v="10"/>
    <n v="0"/>
    <n v="0"/>
    <n v="0"/>
    <m/>
    <m/>
    <m/>
  </r>
  <r>
    <s v="120606000645-0"/>
    <x v="32"/>
    <n v="334100"/>
    <s v="PROYECTOR"/>
    <s v="20.09.2012"/>
    <n v="937968.75"/>
    <n v="726925.78"/>
    <s v="ZLIN"/>
    <n v="10"/>
    <n v="0"/>
    <n v="0"/>
    <n v="0"/>
    <s v="ZLIN"/>
    <n v="10"/>
    <n v="0"/>
    <n v="0"/>
    <n v="0"/>
    <m/>
    <m/>
    <m/>
  </r>
  <r>
    <s v="120606000646-0"/>
    <x v="32"/>
    <n v="111100"/>
    <s v="PROYECTOR MULTIMEDIA (SALA SESIONES JUNTA DIRECT"/>
    <s v="20.09.2012"/>
    <n v="937968.75"/>
    <n v="726925.78"/>
    <s v="ZLIN"/>
    <n v="10"/>
    <n v="0"/>
    <n v="0"/>
    <n v="0"/>
    <s v="ZLIN"/>
    <n v="10"/>
    <n v="0"/>
    <n v="0"/>
    <n v="0"/>
    <m/>
    <m/>
    <m/>
  </r>
  <r>
    <s v="120606000647-0"/>
    <x v="32"/>
    <n v="342502"/>
    <s v="PROYECTOR"/>
    <s v="20.09.2012"/>
    <n v="937968.75"/>
    <n v="726925.78"/>
    <s v="ZLIN"/>
    <n v="10"/>
    <n v="0"/>
    <n v="0"/>
    <n v="0"/>
    <s v="ZLIN"/>
    <n v="10"/>
    <n v="0"/>
    <n v="0"/>
    <n v="0"/>
    <m/>
    <m/>
    <m/>
  </r>
  <r>
    <s v="120606000648-0"/>
    <x v="32"/>
    <n v="344201"/>
    <s v="PROYECTOR"/>
    <s v="20.09.2012"/>
    <n v="937968.75"/>
    <n v="726925.78"/>
    <s v="ZLIN"/>
    <n v="10"/>
    <n v="0"/>
    <n v="0"/>
    <n v="0"/>
    <s v="ZLIN"/>
    <n v="10"/>
    <n v="0"/>
    <n v="0"/>
    <n v="0"/>
    <m/>
    <m/>
    <m/>
  </r>
  <r>
    <s v="120606000649-0"/>
    <x v="32"/>
    <n v="322301"/>
    <s v="PROYECTOR"/>
    <s v="20.09.2012"/>
    <n v="937953.74"/>
    <n v="726914.15"/>
    <s v="ZLIN"/>
    <n v="10"/>
    <n v="0"/>
    <n v="0"/>
    <n v="0"/>
    <s v="ZLIN"/>
    <n v="10"/>
    <n v="0"/>
    <n v="0"/>
    <n v="0"/>
    <m/>
    <m/>
    <m/>
  </r>
  <r>
    <s v="120606000650-0"/>
    <x v="32"/>
    <n v="335100"/>
    <s v="Teléfono inalámbrico  (Wl-2) con cargador"/>
    <s v="22.10.2012"/>
    <n v="379115.2"/>
    <n v="290654.99"/>
    <s v="ZLIN"/>
    <n v="10"/>
    <n v="0"/>
    <n v="0"/>
    <n v="0"/>
    <s v="ZLIN"/>
    <n v="10"/>
    <n v="0"/>
    <n v="0"/>
    <n v="0"/>
    <m/>
    <m/>
    <m/>
  </r>
  <r>
    <s v="120606000651-0"/>
    <x v="32"/>
    <n v="213201"/>
    <s v="Teléfono inalámbrico  (Wl-2) con cargador"/>
    <s v="22.10.2012"/>
    <n v="379115.2"/>
    <n v="290654.99"/>
    <s v="ZLIN"/>
    <n v="10"/>
    <n v="0"/>
    <n v="0"/>
    <n v="0"/>
    <s v="ZLIN"/>
    <n v="10"/>
    <n v="0"/>
    <n v="0"/>
    <n v="0"/>
    <m/>
    <m/>
    <m/>
  </r>
  <r>
    <s v="120606000652-0"/>
    <x v="32"/>
    <n v="213201"/>
    <s v="Teléfono inalámbrico  (Wl-2) con cargador"/>
    <s v="22.10.2012"/>
    <n v="379115.2"/>
    <n v="290654.99"/>
    <s v="ZLIN"/>
    <n v="10"/>
    <n v="0"/>
    <n v="0"/>
    <n v="0"/>
    <s v="ZLIN"/>
    <n v="10"/>
    <n v="0"/>
    <n v="0"/>
    <n v="0"/>
    <m/>
    <m/>
    <m/>
  </r>
  <r>
    <s v="120606000653-0"/>
    <x v="32"/>
    <n v="213201"/>
    <s v="Teléfono inalámbrico  (Wl-2) con cargador"/>
    <s v="22.10.2012"/>
    <n v="379115.2"/>
    <n v="290654.99"/>
    <s v="ZLIN"/>
    <n v="10"/>
    <n v="0"/>
    <n v="0"/>
    <n v="0"/>
    <s v="ZLIN"/>
    <n v="10"/>
    <n v="0"/>
    <n v="0"/>
    <n v="0"/>
    <m/>
    <m/>
    <m/>
  </r>
  <r>
    <s v="120606000654-0"/>
    <x v="32"/>
    <n v="334302"/>
    <s v="Teléfono inalámbrico  (Wl-2) con cargador"/>
    <s v="22.10.2012"/>
    <n v="379110.2"/>
    <n v="290651.15000000002"/>
    <s v="ZLIN"/>
    <n v="10"/>
    <n v="0"/>
    <n v="0"/>
    <n v="0"/>
    <s v="ZLIN"/>
    <n v="10"/>
    <n v="0"/>
    <n v="0"/>
    <n v="0"/>
    <m/>
    <m/>
    <m/>
  </r>
  <r>
    <s v="120606000661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62-0"/>
    <x v="32"/>
    <n v="344201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63-0"/>
    <x v="32"/>
    <n v="344301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64-0"/>
    <x v="32"/>
    <n v="3343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65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66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67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68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69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70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71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72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73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74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75-0"/>
    <x v="32"/>
    <n v="344202"/>
    <s v="Diadema inalámbrica (PLTX-VOYAGER 510 UBS BLUETO"/>
    <s v="11.09.2012"/>
    <n v="77648.05"/>
    <n v="60177.240000000005"/>
    <s v="ZLIN"/>
    <n v="10"/>
    <n v="0"/>
    <n v="0"/>
    <n v="0"/>
    <s v="ZLIN"/>
    <n v="10"/>
    <n v="0"/>
    <n v="0"/>
    <n v="0"/>
    <m/>
    <m/>
    <m/>
  </r>
  <r>
    <s v="120606000676-0"/>
    <x v="32"/>
    <n v="133501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77-0"/>
    <x v="32"/>
    <n v="341100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78-0"/>
    <x v="32"/>
    <n v="121100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79-0"/>
    <x v="32"/>
    <n v="341100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80-0"/>
    <x v="32"/>
    <n v="333501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81-0"/>
    <x v="32"/>
    <n v="333501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82-0"/>
    <x v="32"/>
    <n v="333401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83-0"/>
    <x v="32"/>
    <n v="213201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84-0"/>
    <x v="32"/>
    <n v="213100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85-0"/>
    <x v="32"/>
    <n v="213100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86-0"/>
    <x v="32"/>
    <n v="213201"/>
    <s v="Diadema inalámbrica (GN 9125 FLEX BOOM)"/>
    <s v="11.09.2012"/>
    <n v="90117.08"/>
    <n v="69840.740000000005"/>
    <s v="ZLIN"/>
    <n v="10"/>
    <n v="0"/>
    <n v="0"/>
    <n v="0"/>
    <s v="ZLIN"/>
    <n v="10"/>
    <n v="0"/>
    <n v="0"/>
    <n v="0"/>
    <m/>
    <m/>
    <m/>
  </r>
  <r>
    <s v="120606000687-0"/>
    <x v="32"/>
    <n v="214100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88-0"/>
    <x v="32"/>
    <n v="335201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89-0"/>
    <x v="32"/>
    <n v="341102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0-0"/>
    <x v="32"/>
    <n v="111101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1-0"/>
    <x v="32"/>
    <n v="335201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2-0"/>
    <x v="32"/>
    <n v="131100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3-0"/>
    <x v="32"/>
    <n v="344201"/>
    <s v="DIADEMA INALÁMBRICA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4-0"/>
    <x v="32"/>
    <n v="335201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5-0"/>
    <x v="32"/>
    <n v="213100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6-0"/>
    <x v="32"/>
    <n v="213201"/>
    <s v="DIADEMA INALÁMBRICA ( V100 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7-0"/>
    <x v="32"/>
    <n v="213201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8-0"/>
    <x v="32"/>
    <n v="213100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699-0"/>
    <x v="32"/>
    <n v="211100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700-0"/>
    <x v="32"/>
    <n v="341204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701-0"/>
    <x v="32"/>
    <n v="135100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702-0"/>
    <x v="32"/>
    <n v="333501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703-0"/>
    <x v="32"/>
    <n v="344204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704-0"/>
    <x v="32"/>
    <n v="333501"/>
    <s v="DIADEMA INALÁMBRICA ( V100)"/>
    <s v="18.09.2012"/>
    <n v="150186.04"/>
    <n v="116394.18000000001"/>
    <s v="ZLIN"/>
    <n v="10"/>
    <n v="0"/>
    <n v="0"/>
    <n v="0"/>
    <s v="ZLIN"/>
    <n v="10"/>
    <n v="0"/>
    <n v="0"/>
    <n v="0"/>
    <m/>
    <m/>
    <m/>
  </r>
  <r>
    <s v="120606000705-0"/>
    <x v="32"/>
    <n v="335100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06-0"/>
    <x v="32"/>
    <n v="341100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07-0"/>
    <x v="32"/>
    <n v="342306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08-0"/>
    <x v="32"/>
    <n v="335100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09-0"/>
    <x v="32"/>
    <n v="214301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10-0"/>
    <x v="32"/>
    <n v="334302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11-0"/>
    <x v="32"/>
    <n v="342501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12-0"/>
    <x v="32"/>
    <n v="335301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13-0"/>
    <x v="32"/>
    <n v="344208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14-0"/>
    <x v="32"/>
    <n v="342100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15-0"/>
    <x v="32"/>
    <n v="334302"/>
    <s v="TELEFONO INALAMBRICO"/>
    <s v="22.10.2012"/>
    <n v="203672.47"/>
    <n v="156148.9"/>
    <s v="ZLIN"/>
    <n v="10"/>
    <n v="0"/>
    <n v="0"/>
    <n v="0"/>
    <s v="ZLIN"/>
    <n v="10"/>
    <n v="0"/>
    <n v="0"/>
    <n v="0"/>
    <m/>
    <m/>
    <m/>
  </r>
  <r>
    <s v="120606000716-0"/>
    <x v="32"/>
    <n v="311100"/>
    <s v="EQUIPO DE VIDEOCONFERENCIA"/>
    <s v="12.07.2012"/>
    <n v="5616292.1200000001"/>
    <n v="4330150.92"/>
    <s v="ZLIN"/>
    <n v="10"/>
    <n v="0"/>
    <n v="0"/>
    <n v="0"/>
    <s v="ZLIN"/>
    <n v="10"/>
    <n v="0"/>
    <n v="0"/>
    <n v="0"/>
    <m/>
    <m/>
    <m/>
  </r>
  <r>
    <s v="120606000717-0"/>
    <x v="32"/>
    <n v="211100"/>
    <s v="EQUIPO DE VIDEOCONFERENCIA"/>
    <s v="12.07.2012"/>
    <n v="5616293.0999999996"/>
    <n v="4330151.6499999994"/>
    <s v="ZLIN"/>
    <n v="10"/>
    <n v="0"/>
    <n v="0"/>
    <n v="0"/>
    <s v="ZLIN"/>
    <n v="10"/>
    <n v="0"/>
    <n v="0"/>
    <n v="0"/>
    <m/>
    <m/>
    <m/>
  </r>
  <r>
    <s v="120606000718-0"/>
    <x v="32"/>
    <n v="311100"/>
    <s v="RETROPROYECTOR"/>
    <s v="27.07.2012"/>
    <n v="542400"/>
    <n v="435991.67"/>
    <s v="ZLIN"/>
    <n v="10"/>
    <n v="0"/>
    <n v="0"/>
    <n v="0"/>
    <s v="ZLIN"/>
    <n v="10"/>
    <n v="0"/>
    <n v="0"/>
    <n v="0"/>
    <m/>
    <m/>
    <m/>
  </r>
  <r>
    <s v="120606000719-0"/>
    <x v="32"/>
    <n v="314100"/>
    <s v="BASE RADIO COMUNICACION PROYECTO SAGAS"/>
    <s v="27.07.2012"/>
    <n v="559954.55000000005"/>
    <n v="450102.35000000003"/>
    <s v="ZLIN"/>
    <n v="10"/>
    <n v="0"/>
    <n v="0"/>
    <n v="0"/>
    <s v="ZLIN"/>
    <n v="10"/>
    <n v="0"/>
    <n v="0"/>
    <n v="0"/>
    <m/>
    <m/>
    <m/>
  </r>
  <r>
    <s v="120606000720-0"/>
    <x v="32"/>
    <n v="321102"/>
    <s v="Get Set para telefono IP Gerencia Refinacion"/>
    <s v="16.08.2012"/>
    <n v="239257.1"/>
    <n v="187418.06"/>
    <s v="ZLIN"/>
    <n v="10"/>
    <n v="0"/>
    <n v="0"/>
    <n v="0"/>
    <s v="ZLIN"/>
    <n v="10"/>
    <n v="0"/>
    <n v="0"/>
    <n v="0"/>
    <m/>
    <m/>
    <m/>
  </r>
  <r>
    <s v="120606000721-0"/>
    <x v="32"/>
    <n v="341100"/>
    <s v="Switches de 24 puertos"/>
    <s v="11.12.2012"/>
    <n v="8923990.2200000007"/>
    <n v="6692992.6600000001"/>
    <s v="ZLIN"/>
    <n v="10"/>
    <n v="0"/>
    <n v="0"/>
    <n v="0"/>
    <s v="ZLIN"/>
    <n v="10"/>
    <n v="0"/>
    <n v="0"/>
    <n v="0"/>
    <m/>
    <m/>
    <m/>
  </r>
  <r>
    <s v="120606000722-0"/>
    <x v="32"/>
    <n v="341100"/>
    <s v="Switches de 24 puertos"/>
    <s v="21.11.2012"/>
    <n v="7808320.3700000001"/>
    <n v="5903401.1299999999"/>
    <s v="ZLIN"/>
    <n v="10"/>
    <n v="0"/>
    <n v="0"/>
    <n v="0"/>
    <s v="ZLIN"/>
    <n v="10"/>
    <n v="0"/>
    <n v="0"/>
    <n v="0"/>
    <m/>
    <m/>
    <m/>
  </r>
  <r>
    <s v="120606000723-0"/>
    <x v="32"/>
    <n v="341100"/>
    <s v="Switches de 24 puertos"/>
    <s v="21.11.2012"/>
    <n v="7808320.3700000001"/>
    <n v="5903401.1299999999"/>
    <s v="ZLIN"/>
    <n v="10"/>
    <n v="0"/>
    <n v="0"/>
    <n v="0"/>
    <s v="ZLIN"/>
    <n v="10"/>
    <n v="0"/>
    <n v="0"/>
    <n v="0"/>
    <m/>
    <m/>
    <m/>
  </r>
  <r>
    <s v="120606000724-0"/>
    <x v="32"/>
    <n v="341100"/>
    <s v="Switches de 24 puertos"/>
    <s v="21.11.2012"/>
    <n v="7808320.3700000001"/>
    <n v="5903401.1299999999"/>
    <s v="ZLIN"/>
    <n v="10"/>
    <n v="0"/>
    <n v="0"/>
    <n v="0"/>
    <s v="ZLIN"/>
    <n v="10"/>
    <n v="0"/>
    <n v="0"/>
    <n v="0"/>
    <m/>
    <m/>
    <m/>
  </r>
  <r>
    <s v="120606000725-0"/>
    <x v="32"/>
    <n v="341102"/>
    <s v="Switches de 24 puertos"/>
    <s v="28.05.2013"/>
    <n v="1704402.99"/>
    <n v="1207285.46"/>
    <s v="ZLIN"/>
    <n v="10"/>
    <n v="0"/>
    <n v="0"/>
    <n v="0"/>
    <s v="ZLIN"/>
    <n v="10"/>
    <n v="0"/>
    <n v="0"/>
    <n v="0"/>
    <m/>
    <m/>
    <m/>
  </r>
  <r>
    <s v="120606000726-0"/>
    <x v="32"/>
    <n v="341100"/>
    <s v="Switches de 8 puertos"/>
    <s v="21.11.2012"/>
    <n v="774932.75"/>
    <n v="587657.34"/>
    <s v="ZLIN"/>
    <n v="10"/>
    <n v="0"/>
    <n v="0"/>
    <n v="0"/>
    <s v="ZLIN"/>
    <n v="10"/>
    <n v="0"/>
    <n v="0"/>
    <n v="0"/>
    <m/>
    <m/>
    <m/>
  </r>
  <r>
    <s v="120606000727-0"/>
    <x v="32"/>
    <n v="341100"/>
    <s v="Switches de 8 puertos"/>
    <s v="21.11.2012"/>
    <n v="774932.75"/>
    <n v="587657.34"/>
    <s v="ZLIN"/>
    <n v="10"/>
    <n v="0"/>
    <n v="0"/>
    <n v="0"/>
    <s v="ZLIN"/>
    <n v="10"/>
    <n v="0"/>
    <n v="0"/>
    <n v="0"/>
    <m/>
    <m/>
    <m/>
  </r>
  <r>
    <s v="120606000728-0"/>
    <x v="32"/>
    <n v="341100"/>
    <s v="Switches de 8 puertos"/>
    <s v="21.11.2012"/>
    <n v="774932.75"/>
    <n v="587657.34"/>
    <s v="ZLIN"/>
    <n v="10"/>
    <n v="0"/>
    <n v="0"/>
    <n v="0"/>
    <s v="ZLIN"/>
    <n v="10"/>
    <n v="0"/>
    <n v="0"/>
    <n v="0"/>
    <m/>
    <m/>
    <m/>
  </r>
  <r>
    <s v="120606000732-0"/>
    <x v="32"/>
    <n v="341100"/>
    <s v="Cámaras de vigilancia de redes inalámbricas"/>
    <s v="21.11.2012"/>
    <n v="3991944.74"/>
    <n v="3027224.7600000002"/>
    <s v="ZLIN"/>
    <n v="10"/>
    <n v="0"/>
    <n v="0"/>
    <n v="0"/>
    <s v="ZLIN"/>
    <n v="10"/>
    <n v="0"/>
    <n v="0"/>
    <n v="0"/>
    <m/>
    <m/>
    <m/>
  </r>
  <r>
    <s v="120606000733-0"/>
    <x v="32"/>
    <n v="341100"/>
    <s v="Cámaras de vigilancia de redes inalámbricas"/>
    <s v="21.11.2012"/>
    <n v="3991944.74"/>
    <n v="3027224.7600000002"/>
    <s v="ZLIN"/>
    <n v="10"/>
    <n v="0"/>
    <n v="0"/>
    <n v="0"/>
    <s v="ZLIN"/>
    <n v="10"/>
    <n v="0"/>
    <n v="0"/>
    <n v="0"/>
    <m/>
    <m/>
    <m/>
  </r>
  <r>
    <s v="120606000734-0"/>
    <x v="32"/>
    <n v="341100"/>
    <s v="Cámaras de vigilancia de redes inalámbricas"/>
    <s v="21.11.2012"/>
    <n v="3991944.74"/>
    <n v="3027224.7600000002"/>
    <s v="ZLIN"/>
    <n v="10"/>
    <n v="0"/>
    <n v="0"/>
    <n v="0"/>
    <s v="ZLIN"/>
    <n v="10"/>
    <n v="0"/>
    <n v="0"/>
    <n v="0"/>
    <m/>
    <m/>
    <m/>
  </r>
  <r>
    <s v="120606000735-0"/>
    <x v="32"/>
    <n v="341100"/>
    <s v="Control de acceso en línea por sistema"/>
    <s v="11.12.2012"/>
    <n v="8214303.9800000004"/>
    <n v="4620545.99"/>
    <s v="ZLIN"/>
    <n v="15"/>
    <n v="0"/>
    <n v="0"/>
    <n v="0"/>
    <s v="ZLIN"/>
    <n v="10"/>
    <n v="0"/>
    <n v="0"/>
    <n v="0"/>
    <m/>
    <m/>
    <m/>
  </r>
  <r>
    <s v="120606000736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37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38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39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40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41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42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43-0"/>
    <x v="32"/>
    <n v="213201"/>
    <s v="SWITCHES PROYECTO CCTV"/>
    <s v="29.01.2013"/>
    <n v="4831584.76"/>
    <n v="0"/>
    <s v="ZLIN"/>
    <n v="10"/>
    <n v="0"/>
    <n v="0"/>
    <n v="0"/>
    <s v="ZLIN"/>
    <n v="10"/>
    <n v="0"/>
    <n v="0"/>
    <n v="0"/>
    <m/>
    <m/>
    <m/>
  </r>
  <r>
    <s v="120606000744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45-0"/>
    <x v="32"/>
    <n v="213201"/>
    <s v="SWITCHES PROYECTO CCTV"/>
    <s v="29.01.2013"/>
    <n v="4831584.76"/>
    <n v="3583425.37"/>
    <s v="ZLIN"/>
    <n v="10"/>
    <n v="0"/>
    <n v="0"/>
    <n v="0"/>
    <s v="ZLIN"/>
    <n v="10"/>
    <n v="0"/>
    <n v="0"/>
    <n v="0"/>
    <m/>
    <m/>
    <m/>
  </r>
  <r>
    <s v="120606000746-0"/>
    <x v="32"/>
    <n v="213201"/>
    <s v="SWITCHES PROYECTO CCTV"/>
    <s v="29.01.2013"/>
    <n v="4831579.74"/>
    <n v="3583421.64"/>
    <s v="ZLIN"/>
    <n v="10"/>
    <n v="0"/>
    <n v="0"/>
    <n v="0"/>
    <s v="ZLIN"/>
    <n v="10"/>
    <n v="0"/>
    <n v="0"/>
    <n v="0"/>
    <m/>
    <m/>
    <m/>
  </r>
  <r>
    <s v="120606000751-0"/>
    <x v="32"/>
    <n v="214401"/>
    <s v="ANTENA"/>
    <s v="17.08.2012"/>
    <n v="1111361.45"/>
    <n v="570498.8899999999"/>
    <s v="ZLIN"/>
    <n v="20"/>
    <n v="0"/>
    <n v="0"/>
    <n v="0"/>
    <s v="ZLIN"/>
    <n v="10"/>
    <n v="0"/>
    <n v="0"/>
    <n v="0"/>
    <m/>
    <m/>
    <m/>
  </r>
  <r>
    <s v="120606000752-0"/>
    <x v="32"/>
    <n v="335201"/>
    <s v="MICROFONO"/>
    <s v="22.08.2012"/>
    <n v="192700"/>
    <n v="150948.33000000002"/>
    <s v="ZLIN"/>
    <n v="10"/>
    <n v="0"/>
    <n v="0"/>
    <n v="0"/>
    <s v="ZLIN"/>
    <n v="10"/>
    <n v="0"/>
    <n v="0"/>
    <n v="0"/>
    <m/>
    <m/>
    <m/>
  </r>
  <r>
    <s v="120606000753-0"/>
    <x v="32"/>
    <n v="3232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54-0"/>
    <x v="32"/>
    <n v="323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55-0"/>
    <x v="32"/>
    <n v="323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56-0"/>
    <x v="32"/>
    <n v="323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57-0"/>
    <x v="32"/>
    <n v="323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58-0"/>
    <x v="32"/>
    <n v="323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59-0"/>
    <x v="32"/>
    <n v="323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0-0"/>
    <x v="32"/>
    <n v="323305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1-0"/>
    <x v="32"/>
    <n v="323305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2-0"/>
    <x v="32"/>
    <n v="323305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3-0"/>
    <x v="32"/>
    <n v="323305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4-0"/>
    <x v="32"/>
    <n v="323303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5-0"/>
    <x v="32"/>
    <n v="323301"/>
    <s v="Radio de comunicación portátil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6-0"/>
    <x v="32"/>
    <n v="3233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7-0"/>
    <x v="32"/>
    <n v="3233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8-0"/>
    <x v="32"/>
    <n v="323303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69-0"/>
    <x v="32"/>
    <n v="3233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0-0"/>
    <x v="32"/>
    <n v="323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1-0"/>
    <x v="32"/>
    <n v="323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2-0"/>
    <x v="32"/>
    <n v="3233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3-0"/>
    <x v="32"/>
    <n v="323302"/>
    <s v="Radio de comunicación portátile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5-0"/>
    <x v="32"/>
    <n v="3233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6-0"/>
    <x v="32"/>
    <n v="3233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7-0"/>
    <x v="32"/>
    <n v="322301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8-0"/>
    <x v="32"/>
    <n v="321203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79-0"/>
    <x v="32"/>
    <n v="322302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0-0"/>
    <x v="32"/>
    <n v="322314"/>
    <s v="RADIO COMUNICACION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1-0"/>
    <x v="32"/>
    <n v="322301"/>
    <s v="RADIO COMUNICACION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2-0"/>
    <x v="32"/>
    <n v="3212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3-0"/>
    <x v="32"/>
    <n v="3212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4-0"/>
    <x v="32"/>
    <n v="3212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5-0"/>
    <x v="32"/>
    <n v="3212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6-0"/>
    <x v="32"/>
    <n v="3212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7-0"/>
    <x v="32"/>
    <n v="334303"/>
    <s v="Radio de comunicación portátil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8-0"/>
    <x v="32"/>
    <n v="321100"/>
    <s v="Radios de comunicación portátiles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89-0"/>
    <x v="32"/>
    <n v="323305"/>
    <s v="Radio de comunicación portátil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90-0"/>
    <x v="32"/>
    <n v="3232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92-0"/>
    <x v="32"/>
    <n v="3343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93-0"/>
    <x v="32"/>
    <n v="334301"/>
    <s v="Radio de comunicación portátil UHF"/>
    <s v="12.10.2012"/>
    <n v="395500"/>
    <n v="303216.67"/>
    <s v="ZLIN"/>
    <n v="10"/>
    <n v="0"/>
    <n v="0"/>
    <n v="0"/>
    <s v="ZLIN"/>
    <n v="10"/>
    <n v="0"/>
    <n v="0"/>
    <n v="0"/>
    <m/>
    <m/>
    <m/>
  </r>
  <r>
    <s v="120606000794-0"/>
    <x v="32"/>
    <n v="323304"/>
    <s v="TELEFONO IP"/>
    <s v="18.01.2013"/>
    <n v="121027.5"/>
    <n v="89762.06"/>
    <s v="ZLIN"/>
    <n v="10"/>
    <n v="0"/>
    <n v="0"/>
    <n v="0"/>
    <s v="ZLIN"/>
    <n v="10"/>
    <n v="0"/>
    <n v="0"/>
    <n v="0"/>
    <m/>
    <m/>
    <m/>
  </r>
  <r>
    <s v="120606000795-0"/>
    <x v="32"/>
    <n v="321100"/>
    <s v="TELEFONO IP"/>
    <s v="18.01.2013"/>
    <n v="121027.5"/>
    <n v="89762.06"/>
    <s v="ZLIN"/>
    <n v="10"/>
    <n v="0"/>
    <n v="0"/>
    <n v="0"/>
    <s v="ZLIN"/>
    <n v="10"/>
    <n v="0"/>
    <n v="0"/>
    <n v="0"/>
    <m/>
    <m/>
    <m/>
  </r>
  <r>
    <s v="120606000796-0"/>
    <x v="32"/>
    <n v="321100"/>
    <s v="TELEFONO IP"/>
    <s v="18.01.2013"/>
    <n v="121027.5"/>
    <n v="89762.06"/>
    <s v="ZLIN"/>
    <n v="10"/>
    <n v="0"/>
    <n v="0"/>
    <n v="0"/>
    <s v="ZLIN"/>
    <n v="10"/>
    <n v="0"/>
    <n v="0"/>
    <n v="0"/>
    <m/>
    <m/>
    <m/>
  </r>
  <r>
    <s v="120606000797-0"/>
    <x v="32"/>
    <n v="321100"/>
    <s v="TELEFONO IP"/>
    <s v="18.01.2013"/>
    <n v="121027.5"/>
    <n v="89762.06"/>
    <s v="ZLIN"/>
    <n v="10"/>
    <n v="0"/>
    <n v="0"/>
    <n v="0"/>
    <s v="ZLIN"/>
    <n v="10"/>
    <n v="0"/>
    <n v="0"/>
    <n v="0"/>
    <m/>
    <m/>
    <m/>
  </r>
  <r>
    <s v="120606000798-0"/>
    <x v="32"/>
    <n v="333401"/>
    <s v="TELEFONO IP"/>
    <s v="18.01.2013"/>
    <n v="121027.5"/>
    <n v="89762.06"/>
    <s v="ZLIN"/>
    <n v="10"/>
    <n v="0"/>
    <n v="0"/>
    <n v="0"/>
    <s v="ZLIN"/>
    <n v="10"/>
    <n v="0"/>
    <n v="0"/>
    <n v="0"/>
    <m/>
    <m/>
    <m/>
  </r>
  <r>
    <s v="120606000799-0"/>
    <x v="32"/>
    <n v="333100"/>
    <s v="TELEFONO IP"/>
    <s v="18.01.2013"/>
    <n v="121027.5"/>
    <n v="89762.06"/>
    <s v="ZLIN"/>
    <n v="10"/>
    <n v="0"/>
    <n v="0"/>
    <n v="0"/>
    <s v="ZLIN"/>
    <n v="10"/>
    <n v="0"/>
    <n v="0"/>
    <n v="0"/>
    <m/>
    <m/>
    <m/>
  </r>
  <r>
    <s v="120606000800-0"/>
    <x v="32"/>
    <n v="333302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01-0"/>
    <x v="32"/>
    <n v="322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02-0"/>
    <x v="32"/>
    <n v="322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04-0"/>
    <x v="32"/>
    <n v="321102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05-0"/>
    <x v="32"/>
    <n v="334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06-0"/>
    <x v="32"/>
    <n v="322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07-0"/>
    <x v="32"/>
    <n v="323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08-0"/>
    <x v="32"/>
    <n v="3212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09-0"/>
    <x v="32"/>
    <n v="322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10-0"/>
    <x v="32"/>
    <n v="322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11-0"/>
    <x v="32"/>
    <n v="334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12-0"/>
    <x v="32"/>
    <n v="322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13-0"/>
    <x v="32"/>
    <n v="322301"/>
    <s v="TELEFONO IP"/>
    <s v="18.01.2013"/>
    <n v="121032.52"/>
    <n v="89765.78"/>
    <s v="ZLIN"/>
    <n v="10"/>
    <n v="0"/>
    <n v="0"/>
    <n v="0"/>
    <s v="ZLIN"/>
    <n v="10"/>
    <n v="0"/>
    <n v="0"/>
    <n v="0"/>
    <m/>
    <m/>
    <m/>
  </r>
  <r>
    <s v="120606000814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15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16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17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18-0"/>
    <x v="32"/>
    <n v="334301"/>
    <s v="TELEFONO IP"/>
    <s v="18.01.2013"/>
    <n v="109683.84"/>
    <n v="81348.84"/>
    <s v="ZLIN"/>
    <n v="10"/>
    <n v="0"/>
    <n v="0"/>
    <n v="0"/>
    <s v="ZLIN"/>
    <n v="10"/>
    <n v="0"/>
    <n v="0"/>
    <n v="0"/>
    <m/>
    <m/>
    <m/>
  </r>
  <r>
    <s v="120606000819-0"/>
    <x v="32"/>
    <n v="322201"/>
    <s v="TELEFONO IP"/>
    <s v="18.01.2013"/>
    <n v="109683.84"/>
    <n v="81348.84"/>
    <s v="ZLIN"/>
    <n v="10"/>
    <n v="0"/>
    <n v="0"/>
    <n v="0"/>
    <s v="ZLIN"/>
    <n v="10"/>
    <n v="0"/>
    <n v="0"/>
    <n v="0"/>
    <m/>
    <m/>
    <m/>
  </r>
  <r>
    <s v="120606000820-0"/>
    <x v="32"/>
    <n v="334303"/>
    <s v="TELEFONO IP"/>
    <s v="18.01.2013"/>
    <n v="109683.84"/>
    <n v="81348.84"/>
    <s v="ZLIN"/>
    <n v="10"/>
    <n v="0"/>
    <n v="0"/>
    <n v="0"/>
    <s v="ZLIN"/>
    <n v="10"/>
    <n v="0"/>
    <n v="0"/>
    <n v="0"/>
    <m/>
    <m/>
    <m/>
  </r>
  <r>
    <s v="120606000821-0"/>
    <x v="32"/>
    <n v="334303"/>
    <s v="TELEFONO IP"/>
    <s v="18.01.2013"/>
    <n v="109683.84"/>
    <n v="81348.84"/>
    <s v="ZLIN"/>
    <n v="10"/>
    <n v="0"/>
    <n v="0"/>
    <n v="0"/>
    <s v="ZLIN"/>
    <n v="10"/>
    <n v="0"/>
    <n v="0"/>
    <n v="0"/>
    <m/>
    <m/>
    <m/>
  </r>
  <r>
    <s v="120606000822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23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24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25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26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27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28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29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30-0"/>
    <x v="32"/>
    <n v="334303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31-0"/>
    <x v="32"/>
    <n v="311100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32-0"/>
    <x v="32"/>
    <n v="333302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33-0"/>
    <x v="32"/>
    <n v="322301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34-0"/>
    <x v="32"/>
    <n v="322301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35-0"/>
    <x v="32"/>
    <n v="322301"/>
    <s v="TELEFONO IP"/>
    <s v="18.01.2013"/>
    <n v="109688.86"/>
    <n v="81352.570000000007"/>
    <s v="ZLIN"/>
    <n v="10"/>
    <n v="0"/>
    <n v="0"/>
    <n v="0"/>
    <s v="ZLIN"/>
    <n v="10"/>
    <n v="0"/>
    <n v="0"/>
    <n v="0"/>
    <m/>
    <m/>
    <m/>
  </r>
  <r>
    <s v="120606000836-0"/>
    <x v="32"/>
    <n v="334303"/>
    <s v="TELEFONO IP"/>
    <s v="12.03.2013"/>
    <n v="304442.96000000002"/>
    <n v="220721.15000000002"/>
    <s v="ZLIN"/>
    <n v="10"/>
    <n v="0"/>
    <n v="0"/>
    <n v="0"/>
    <s v="ZLIN"/>
    <n v="10"/>
    <n v="0"/>
    <n v="0"/>
    <n v="0"/>
    <m/>
    <m/>
    <m/>
  </r>
  <r>
    <s v="120606000837-0"/>
    <x v="32"/>
    <n v="334301"/>
    <s v="TELEFONO IP"/>
    <s v="12.03.2013"/>
    <n v="304442.96000000002"/>
    <n v="220721.15000000002"/>
    <s v="ZLIN"/>
    <n v="10"/>
    <n v="0"/>
    <n v="0"/>
    <n v="0"/>
    <s v="ZLIN"/>
    <n v="10"/>
    <n v="0"/>
    <n v="0"/>
    <n v="0"/>
    <m/>
    <m/>
    <m/>
  </r>
  <r>
    <s v="120606000838-0"/>
    <x v="32"/>
    <n v="334301"/>
    <s v="TELEFONO IP"/>
    <s v="12.03.2013"/>
    <n v="304442.96000000002"/>
    <n v="220721.15000000002"/>
    <s v="ZLIN"/>
    <n v="10"/>
    <n v="0"/>
    <n v="0"/>
    <n v="0"/>
    <s v="ZLIN"/>
    <n v="10"/>
    <n v="0"/>
    <n v="0"/>
    <n v="0"/>
    <m/>
    <m/>
    <m/>
  </r>
  <r>
    <s v="120606000839-0"/>
    <x v="32"/>
    <n v="334301"/>
    <s v="TELEFONO IP"/>
    <s v="12.03.2013"/>
    <n v="304442.96000000002"/>
    <n v="220721.15000000002"/>
    <s v="ZLIN"/>
    <n v="10"/>
    <n v="0"/>
    <n v="0"/>
    <n v="0"/>
    <s v="ZLIN"/>
    <n v="10"/>
    <n v="0"/>
    <n v="0"/>
    <n v="0"/>
    <m/>
    <m/>
    <m/>
  </r>
  <r>
    <s v="120606000840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41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42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43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44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45-0"/>
    <x v="32"/>
    <n v="334301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46-0"/>
    <x v="32"/>
    <n v="335303"/>
    <s v="TELEFONO IP"/>
    <s v="18.01.2013"/>
    <n v="113471.75"/>
    <n v="84158.22"/>
    <s v="ZLIN"/>
    <n v="10"/>
    <n v="0"/>
    <n v="0"/>
    <n v="0"/>
    <s v="ZLIN"/>
    <n v="10"/>
    <n v="0"/>
    <n v="0"/>
    <n v="0"/>
    <m/>
    <m/>
    <m/>
  </r>
  <r>
    <s v="120606000847-0"/>
    <x v="32"/>
    <n v="343202"/>
    <s v="TELEFONO IP"/>
    <s v="18.01.2013"/>
    <n v="113521.93"/>
    <n v="84195.43"/>
    <s v="ZLIN"/>
    <n v="10"/>
    <n v="0"/>
    <n v="0"/>
    <n v="0"/>
    <s v="ZLIN"/>
    <n v="10"/>
    <n v="0"/>
    <n v="0"/>
    <n v="0"/>
    <m/>
    <m/>
    <m/>
  </r>
  <r>
    <s v="120606000882-0"/>
    <x v="32"/>
    <n v="341102"/>
    <s v="Computadora workstation (redes el alto) Y MONITOR"/>
    <s v="15.04.2013"/>
    <n v="1412595.95"/>
    <n v="1412595.95"/>
    <s v="ZLIN"/>
    <n v="5"/>
    <n v="0"/>
    <n v="0"/>
    <n v="0"/>
    <s v="ZLIN"/>
    <n v="10"/>
    <n v="0"/>
    <n v="0"/>
    <n v="0"/>
    <m/>
    <m/>
    <m/>
  </r>
  <r>
    <s v="120606000883-0"/>
    <x v="32"/>
    <n v="344201"/>
    <s v="WORKSTATION PARA COMUNICACION (REDES EL ALTO)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884-0"/>
    <x v="32"/>
    <n v="341102"/>
    <s v="CONTROLADOR ACCESS POINT (TOBIAS BOLAÑOS)"/>
    <s v="18.01.2013"/>
    <n v="601933.51"/>
    <n v="334349.86"/>
    <s v="ZLIN"/>
    <n v="15"/>
    <n v="0"/>
    <n v="0"/>
    <n v="0"/>
    <s v="ZLIN"/>
    <n v="10"/>
    <n v="0"/>
    <n v="0"/>
    <n v="0"/>
    <m/>
    <m/>
    <m/>
  </r>
  <r>
    <s v="120606000885-0"/>
    <x v="32"/>
    <n v="341102"/>
    <s v="CONTROLADOR ACCESS POINT (JUAN SANTAMARIA)"/>
    <s v="18.01.2013"/>
    <n v="601933.51"/>
    <n v="334349.86"/>
    <s v="ZLIN"/>
    <n v="15"/>
    <n v="0"/>
    <n v="0"/>
    <n v="0"/>
    <s v="ZLIN"/>
    <n v="10"/>
    <n v="0"/>
    <n v="0"/>
    <n v="0"/>
    <m/>
    <m/>
    <m/>
  </r>
  <r>
    <s v="120606000886-0"/>
    <x v="32"/>
    <n v="341102"/>
    <s v="CONTROLADOR ACCESS POINT (EL ALTO)"/>
    <s v="18.01.2013"/>
    <n v="602033.57999999996"/>
    <n v="334405.42"/>
    <s v="ZLIN"/>
    <n v="15"/>
    <n v="0"/>
    <n v="0"/>
    <n v="0"/>
    <s v="ZLIN"/>
    <n v="10"/>
    <n v="0"/>
    <n v="0"/>
    <n v="0"/>
    <m/>
    <m/>
    <m/>
  </r>
  <r>
    <s v="120606000890-0"/>
    <x v="32"/>
    <n v="341102"/>
    <s v="Equipo seguridad (Firewall) (EL ALTO)"/>
    <s v="18.01.2013"/>
    <n v="681148.2"/>
    <n v="505184.91999999993"/>
    <s v="ZLIN"/>
    <n v="10"/>
    <n v="0"/>
    <n v="0"/>
    <n v="0"/>
    <s v="ZLIN"/>
    <n v="10"/>
    <n v="0"/>
    <n v="0"/>
    <n v="0"/>
    <m/>
    <m/>
    <m/>
  </r>
  <r>
    <s v="120606000891-0"/>
    <x v="32"/>
    <n v="314100"/>
    <s v="RADIO DE COMUNICACION"/>
    <s v="12.10.2012"/>
    <n v="394370"/>
    <n v="310812.86"/>
    <s v="ZLIN"/>
    <n v="10"/>
    <n v="0"/>
    <n v="0"/>
    <n v="0"/>
    <s v="ZLIN"/>
    <n v="10"/>
    <n v="0"/>
    <n v="0"/>
    <n v="0"/>
    <m/>
    <m/>
    <m/>
  </r>
  <r>
    <s v="120606000892-0"/>
    <x v="32"/>
    <n v="315100"/>
    <s v="RADIO DE COMUNICACION"/>
    <s v="12.10.2012"/>
    <n v="394370"/>
    <n v="310812.86"/>
    <s v="ZLIN"/>
    <n v="10"/>
    <n v="0"/>
    <n v="0"/>
    <n v="0"/>
    <s v="ZLIN"/>
    <n v="10"/>
    <n v="0"/>
    <n v="0"/>
    <n v="0"/>
    <m/>
    <m/>
    <m/>
  </r>
  <r>
    <s v="120606000893-0"/>
    <x v="32"/>
    <n v="315100"/>
    <s v="RADIO DE COMUNICACION"/>
    <s v="12.10.2012"/>
    <n v="394370"/>
    <n v="310812.86"/>
    <s v="ZLIN"/>
    <n v="10"/>
    <n v="0"/>
    <n v="0"/>
    <n v="0"/>
    <s v="ZLIN"/>
    <n v="10"/>
    <n v="0"/>
    <n v="0"/>
    <n v="0"/>
    <m/>
    <m/>
    <m/>
  </r>
  <r>
    <s v="120606000894-0"/>
    <x v="32"/>
    <n v="315100"/>
    <s v="RETROPROYECTOR"/>
    <s v="12.10.2012"/>
    <n v="420134"/>
    <n v="327179.36"/>
    <s v="ZLIN"/>
    <n v="10"/>
    <n v="0"/>
    <n v="0"/>
    <n v="0"/>
    <s v="ZLIN"/>
    <n v="10"/>
    <n v="0"/>
    <n v="0"/>
    <n v="0"/>
    <m/>
    <m/>
    <m/>
  </r>
  <r>
    <s v="120606000895-0"/>
    <x v="32"/>
    <n v="315100"/>
    <s v="TELEFONO IP"/>
    <s v="12.10.2012"/>
    <n v="302435.55"/>
    <n v="236088.75"/>
    <s v="ZLIN"/>
    <n v="10"/>
    <n v="0"/>
    <n v="0"/>
    <n v="0"/>
    <s v="ZLIN"/>
    <n v="10"/>
    <n v="0"/>
    <n v="0"/>
    <n v="0"/>
    <m/>
    <m/>
    <m/>
  </r>
  <r>
    <s v="120606000896-0"/>
    <x v="32"/>
    <n v="315100"/>
    <s v="TELEFONO IP"/>
    <s v="12.10.2012"/>
    <n v="302435.55"/>
    <n v="236088.75"/>
    <s v="ZLIN"/>
    <n v="10"/>
    <n v="0"/>
    <n v="0"/>
    <n v="0"/>
    <s v="ZLIN"/>
    <n v="10"/>
    <n v="0"/>
    <n v="0"/>
    <n v="0"/>
    <m/>
    <m/>
    <m/>
  </r>
  <r>
    <s v="120606000898-0"/>
    <x v="32"/>
    <n v="322301"/>
    <s v="TELEFONO IP  (con cargador)"/>
    <s v="26.10.2012"/>
    <n v="142711.25"/>
    <n v="109411.95999999999"/>
    <s v="ZLIN"/>
    <n v="10"/>
    <n v="0"/>
    <n v="0"/>
    <n v="0"/>
    <s v="ZLIN"/>
    <n v="10"/>
    <n v="0"/>
    <n v="0"/>
    <n v="0"/>
    <m/>
    <m/>
    <m/>
  </r>
  <r>
    <s v="120606000899-0"/>
    <x v="32"/>
    <n v="322301"/>
    <s v="TELEFONO IP  (con cargador)"/>
    <s v="26.10.2012"/>
    <n v="142711.25"/>
    <n v="109411.95999999999"/>
    <s v="ZLIN"/>
    <n v="10"/>
    <n v="0"/>
    <n v="0"/>
    <n v="0"/>
    <s v="ZLIN"/>
    <n v="10"/>
    <n v="0"/>
    <n v="0"/>
    <n v="0"/>
    <m/>
    <m/>
    <m/>
  </r>
  <r>
    <s v="120606000900-0"/>
    <x v="32"/>
    <n v="321102"/>
    <s v="AURICULAR INALAMBRICO"/>
    <s v="28.02.2013"/>
    <n v="150156"/>
    <n v="110114.4"/>
    <s v="ZLIN"/>
    <n v="10"/>
    <n v="0"/>
    <n v="0"/>
    <n v="0"/>
    <s v="ZLIN"/>
    <n v="10"/>
    <n v="0"/>
    <n v="0"/>
    <n v="0"/>
    <m/>
    <m/>
    <m/>
  </r>
  <r>
    <s v="120606000901-0"/>
    <x v="32"/>
    <n v="344201"/>
    <s v="WORKSTATION PARA COMUNICACION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02-0"/>
    <x v="32"/>
    <n v="344201"/>
    <s v="WORKSTATION PARA COMUNICACION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03-0"/>
    <x v="32"/>
    <n v="344201"/>
    <s v="WORKSTATION PARA COMUNICACION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04-0"/>
    <x v="32"/>
    <n v="344201"/>
    <s v="WORKSTATION PARA COMUNICACION (REDES EL ALTO)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05-0"/>
    <x v="32"/>
    <n v="344201"/>
    <s v="WORKSTATION PARA COMUNICACION (REDES EL ALTO)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06-0"/>
    <x v="32"/>
    <n v="344201"/>
    <s v="WORKSTATION PARA COMUNICACION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07-0"/>
    <x v="32"/>
    <n v="344201"/>
    <s v="WORKSTATION PARA COMUNICACION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08-0"/>
    <x v="32"/>
    <n v="134100"/>
    <s v="WORKSTATION PARA COMUNICACION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09-0"/>
    <x v="32"/>
    <n v="344202"/>
    <s v="WORKSTATION PARA COMUNICACION (REDES EL ALTO)"/>
    <s v="15.04.2013"/>
    <n v="1412595.95"/>
    <n v="1012360.4299999999"/>
    <s v="ZLIN"/>
    <n v="10"/>
    <n v="0"/>
    <n v="0"/>
    <n v="0"/>
    <s v="ZLIN"/>
    <n v="10"/>
    <n v="0"/>
    <n v="0"/>
    <n v="0"/>
    <m/>
    <m/>
    <m/>
  </r>
  <r>
    <s v="120606000914-0"/>
    <x v="32"/>
    <n v="341102"/>
    <s v="Access Point  (EL ALTO)"/>
    <s v="18.01.2013"/>
    <n v="400858.18"/>
    <n v="297303.15999999997"/>
    <s v="ZLIN"/>
    <n v="10"/>
    <n v="0"/>
    <n v="0"/>
    <n v="0"/>
    <s v="ZLIN"/>
    <n v="10"/>
    <n v="0"/>
    <n v="0"/>
    <n v="0"/>
    <m/>
    <m/>
    <m/>
  </r>
  <r>
    <s v="120606000915-0"/>
    <x v="32"/>
    <n v="341102"/>
    <s v="Access Point  (EL ALTO)"/>
    <s v="18.01.2013"/>
    <n v="400858.18"/>
    <n v="297303.15999999997"/>
    <s v="ZLIN"/>
    <n v="10"/>
    <n v="0"/>
    <n v="0"/>
    <n v="0"/>
    <s v="ZLIN"/>
    <n v="10"/>
    <n v="0"/>
    <n v="0"/>
    <n v="0"/>
    <m/>
    <m/>
    <m/>
  </r>
  <r>
    <s v="120606000916-0"/>
    <x v="32"/>
    <n v="341102"/>
    <s v="Access Point  (EL ALTO)"/>
    <s v="18.01.2013"/>
    <n v="400858.18"/>
    <n v="297303.15999999997"/>
    <s v="ZLIN"/>
    <n v="10"/>
    <n v="0"/>
    <n v="0"/>
    <n v="0"/>
    <s v="ZLIN"/>
    <n v="10"/>
    <n v="0"/>
    <n v="0"/>
    <n v="0"/>
    <m/>
    <m/>
    <m/>
  </r>
  <r>
    <s v="120606000917-0"/>
    <x v="32"/>
    <n v="341102"/>
    <s v="Access Point  (EL ALTO)"/>
    <s v="18.01.2013"/>
    <n v="400858.18"/>
    <n v="297303.15999999997"/>
    <s v="ZLIN"/>
    <n v="10"/>
    <n v="0"/>
    <n v="0"/>
    <n v="0"/>
    <s v="ZLIN"/>
    <n v="10"/>
    <n v="0"/>
    <n v="0"/>
    <n v="0"/>
    <m/>
    <m/>
    <m/>
  </r>
  <r>
    <s v="120606000918-0"/>
    <x v="32"/>
    <n v="341102"/>
    <s v="Access Point  (EL ALTO)"/>
    <s v="18.01.2013"/>
    <n v="400848.11"/>
    <n v="297295.68"/>
    <s v="ZLIN"/>
    <n v="10"/>
    <n v="0"/>
    <n v="0"/>
    <n v="0"/>
    <s v="ZLIN"/>
    <n v="10"/>
    <n v="0"/>
    <n v="0"/>
    <n v="0"/>
    <m/>
    <m/>
    <m/>
  </r>
  <r>
    <s v="120606000919-0"/>
    <x v="32"/>
    <n v="121100"/>
    <s v="PANTALLA TELEVISOR LED"/>
    <s v="09.11.2012"/>
    <n v="453900"/>
    <n v="344207.5"/>
    <s v="ZLIN"/>
    <n v="10"/>
    <n v="0"/>
    <n v="0"/>
    <n v="0"/>
    <s v="ZLIN"/>
    <n v="10"/>
    <n v="0"/>
    <n v="0"/>
    <n v="0"/>
    <m/>
    <m/>
    <m/>
  </r>
  <r>
    <s v="120606000943-0"/>
    <x v="32"/>
    <n v="213201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44-0"/>
    <x v="32"/>
    <n v="213100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45-0"/>
    <x v="32"/>
    <n v="213201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46-0"/>
    <x v="32"/>
    <n v="213301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47-0"/>
    <x v="32"/>
    <n v="213201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48-0"/>
    <x v="32"/>
    <n v="213201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49-0"/>
    <x v="32"/>
    <n v="213201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50-0"/>
    <x v="32"/>
    <n v="213201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51-0"/>
    <x v="32"/>
    <n v="213201"/>
    <s v="DIADEMA JABRA PRO 930"/>
    <s v="13.12.2012"/>
    <n v="101095.84"/>
    <n v="75821.88"/>
    <s v="ZLIN"/>
    <n v="10"/>
    <n v="0"/>
    <n v="0"/>
    <n v="0"/>
    <s v="ZLIN"/>
    <n v="10"/>
    <n v="0"/>
    <n v="0"/>
    <n v="0"/>
    <m/>
    <m/>
    <m/>
  </r>
  <r>
    <s v="120606000953-0"/>
    <x v="32"/>
    <n v="311100"/>
    <s v="SISTEMA POSICIONAMIENTO GLOBAL"/>
    <s v="17.12.2012"/>
    <n v="1050000"/>
    <n v="787500"/>
    <s v="ZLIN"/>
    <n v="10"/>
    <n v="0"/>
    <n v="0"/>
    <n v="0"/>
    <s v="ZLIN"/>
    <n v="10"/>
    <n v="0"/>
    <n v="0"/>
    <n v="0"/>
    <m/>
    <m/>
    <m/>
  </r>
  <r>
    <s v="120606000954-0"/>
    <x v="32"/>
    <n v="341203"/>
    <s v="SISTEMA POSICIONAMIENTO GLOBAL"/>
    <s v="17.12.2012"/>
    <n v="1050000"/>
    <n v="787500"/>
    <s v="ZLIN"/>
    <n v="10"/>
    <n v="0"/>
    <n v="0"/>
    <n v="0"/>
    <s v="ZLIN"/>
    <n v="10"/>
    <n v="0"/>
    <n v="0"/>
    <n v="0"/>
    <m/>
    <m/>
    <m/>
  </r>
  <r>
    <s v="120606000955-0"/>
    <x v="32"/>
    <n v="335204"/>
    <s v="PANTALLA DE 32&quot;"/>
    <s v="20.12.2012"/>
    <n v="189990"/>
    <n v="142492.5"/>
    <s v="ZLIN"/>
    <n v="10"/>
    <n v="0"/>
    <n v="0"/>
    <n v="0"/>
    <s v="ZLIN"/>
    <n v="10"/>
    <n v="0"/>
    <n v="0"/>
    <n v="0"/>
    <m/>
    <m/>
    <m/>
  </r>
  <r>
    <s v="120606000956-0"/>
    <x v="32"/>
    <n v="331100"/>
    <s v="CELULAR"/>
    <s v="20.12.2012"/>
    <n v="544600"/>
    <n v="408450"/>
    <s v="ZLIN"/>
    <n v="10"/>
    <n v="0"/>
    <n v="0"/>
    <n v="0"/>
    <s v="ZLIN"/>
    <n v="10"/>
    <n v="0"/>
    <n v="0"/>
    <n v="0"/>
    <m/>
    <m/>
    <m/>
  </r>
  <r>
    <s v="120606000957-0"/>
    <x v="32"/>
    <n v="333201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58-0"/>
    <x v="32"/>
    <n v="335206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59-0"/>
    <x v="32"/>
    <n v="211100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0-0"/>
    <x v="32"/>
    <n v="335206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1-0"/>
    <x v="32"/>
    <n v="314100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2-0"/>
    <x v="32"/>
    <n v="131100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3-0"/>
    <x v="32"/>
    <n v="335201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4-0"/>
    <x v="32"/>
    <n v="335206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5-0"/>
    <x v="32"/>
    <n v="133301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6-0"/>
    <x v="32"/>
    <n v="335100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7-0"/>
    <x v="32"/>
    <n v="335301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8-0"/>
    <x v="32"/>
    <n v="341204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69-0"/>
    <x v="32"/>
    <n v="335206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70-0"/>
    <x v="32"/>
    <n v="335206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71-0"/>
    <x v="32"/>
    <n v="311100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72-0"/>
    <x v="32"/>
    <n v="335203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73-0"/>
    <x v="32"/>
    <n v="213100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74-0"/>
    <x v="32"/>
    <n v="213301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75-0"/>
    <x v="32"/>
    <n v="333401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76-0"/>
    <x v="32"/>
    <n v="335201"/>
    <s v="RADIO PORTATIL"/>
    <s v="20.12.2012"/>
    <n v="90909.09"/>
    <n v="68181.819999999992"/>
    <s v="ZLIN"/>
    <n v="10"/>
    <n v="0"/>
    <n v="0"/>
    <n v="0"/>
    <s v="ZLIN"/>
    <n v="10"/>
    <n v="0"/>
    <n v="0"/>
    <n v="0"/>
    <m/>
    <m/>
    <m/>
  </r>
  <r>
    <s v="120606000977-0"/>
    <x v="32"/>
    <n v="122100"/>
    <s v="RADIO PORTATIL"/>
    <s v="20.12.2012"/>
    <n v="90909.1"/>
    <n v="68181.83"/>
    <s v="ZLIN"/>
    <n v="10"/>
    <n v="0"/>
    <n v="0"/>
    <n v="0"/>
    <s v="ZLIN"/>
    <n v="10"/>
    <n v="0"/>
    <n v="0"/>
    <n v="0"/>
    <m/>
    <m/>
    <m/>
  </r>
  <r>
    <s v="120606000978-0"/>
    <x v="32"/>
    <n v="332401"/>
    <s v="RADIO PORTATIL"/>
    <s v="20.12.2012"/>
    <n v="90909.1"/>
    <n v="68181.83"/>
    <s v="ZLIN"/>
    <n v="10"/>
    <n v="0"/>
    <n v="0"/>
    <n v="0"/>
    <s v="ZLIN"/>
    <n v="10"/>
    <n v="0"/>
    <n v="0"/>
    <n v="0"/>
    <m/>
    <m/>
    <m/>
  </r>
  <r>
    <s v="120606000979-0"/>
    <x v="32"/>
    <n v="342407"/>
    <s v="ANTENA ENLACE INALAMBRICO REFINERIA"/>
    <s v="16.04.2013"/>
    <n v="449912.64"/>
    <n v="205633.15000000002"/>
    <s v="ZLIN"/>
    <n v="20"/>
    <n v="0"/>
    <n v="0"/>
    <n v="0"/>
    <s v="ZLIN"/>
    <n v="10"/>
    <n v="0"/>
    <n v="0"/>
    <n v="0"/>
    <m/>
    <m/>
    <m/>
  </r>
  <r>
    <s v="120606000980-0"/>
    <x v="32"/>
    <n v="342407"/>
    <s v="Cámara circuito cerrado Oleoducto Limón"/>
    <s v="20.05.2013"/>
    <n v="2542710.87"/>
    <n v="1801086.87"/>
    <s v="ZLIN"/>
    <n v="10"/>
    <n v="0"/>
    <n v="0"/>
    <n v="0"/>
    <s v="ZLIN"/>
    <n v="10"/>
    <n v="0"/>
    <n v="0"/>
    <n v="0"/>
    <m/>
    <m/>
    <m/>
  </r>
  <r>
    <s v="120606000981-0"/>
    <x v="32"/>
    <n v="334301"/>
    <s v="Access Point"/>
    <s v="08.04.2013"/>
    <n v="346232.75"/>
    <n v="248133.47"/>
    <s v="ZLIN"/>
    <n v="10"/>
    <n v="0"/>
    <n v="0"/>
    <n v="0"/>
    <s v="ZLIN"/>
    <n v="10"/>
    <n v="0"/>
    <n v="0"/>
    <n v="0"/>
    <m/>
    <m/>
    <m/>
  </r>
  <r>
    <s v="120606000982-0"/>
    <x v="32"/>
    <n v="214501"/>
    <s v="Access Point Edificio Laboratorio Limón"/>
    <s v="08.04.2013"/>
    <n v="346232.75"/>
    <n v="248133.47"/>
    <s v="ZLIN"/>
    <n v="10"/>
    <n v="0"/>
    <n v="0"/>
    <n v="0"/>
    <s v="ZLIN"/>
    <n v="10"/>
    <n v="0"/>
    <n v="0"/>
    <n v="0"/>
    <m/>
    <m/>
    <m/>
  </r>
  <r>
    <s v="120606000983-0"/>
    <x v="32"/>
    <n v="214100"/>
    <s v="Access Point Edificio Laboratorio Limón"/>
    <s v="08.04.2013"/>
    <n v="346232.75"/>
    <n v="248133.47"/>
    <s v="ZLIN"/>
    <n v="10"/>
    <n v="0"/>
    <n v="0"/>
    <n v="0"/>
    <s v="ZLIN"/>
    <n v="10"/>
    <n v="0"/>
    <n v="0"/>
    <n v="0"/>
    <m/>
    <m/>
    <m/>
  </r>
  <r>
    <s v="120606000984-0"/>
    <x v="32"/>
    <n v="322100"/>
    <s v="TELEFONO CELULAR"/>
    <s v="27.02.2013"/>
    <n v="458047"/>
    <n v="335901.13"/>
    <s v="ZLIN"/>
    <n v="10"/>
    <n v="0"/>
    <n v="0"/>
    <n v="0"/>
    <s v="ZLIN"/>
    <n v="10"/>
    <n v="0"/>
    <n v="0"/>
    <n v="0"/>
    <m/>
    <m/>
    <m/>
  </r>
  <r>
    <s v="120606000985-0"/>
    <x v="32"/>
    <n v="323303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86-0"/>
    <x v="32"/>
    <n v="3212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87-0"/>
    <x v="32"/>
    <n v="3212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88-0"/>
    <x v="32"/>
    <n v="3233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89-0"/>
    <x v="32"/>
    <n v="322302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0-0"/>
    <x v="32"/>
    <n v="322314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1-0"/>
    <x v="32"/>
    <n v="3212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2-0"/>
    <x v="32"/>
    <n v="322302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3-0"/>
    <x v="32"/>
    <n v="3212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4-0"/>
    <x v="32"/>
    <n v="3212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5-0"/>
    <x v="32"/>
    <n v="3212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6-0"/>
    <x v="32"/>
    <n v="3223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7-0"/>
    <x v="32"/>
    <n v="323100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8-0"/>
    <x v="32"/>
    <n v="323303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0999-0"/>
    <x v="32"/>
    <n v="322301"/>
    <s v="TELEFONO IP"/>
    <s v="26.04.2013"/>
    <n v="109527.08"/>
    <n v="78494.41"/>
    <s v="ZLIN"/>
    <n v="10"/>
    <n v="0"/>
    <n v="0"/>
    <n v="0"/>
    <s v="ZLIN"/>
    <n v="10"/>
    <n v="0"/>
    <n v="0"/>
    <n v="0"/>
    <m/>
    <m/>
    <m/>
  </r>
  <r>
    <s v="120606001000-0"/>
    <x v="32"/>
    <n v="344206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1-0"/>
    <x v="32"/>
    <n v="344201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2-0"/>
    <x v="32"/>
    <n v="321201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3-0"/>
    <x v="32"/>
    <n v="323301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4-0"/>
    <x v="32"/>
    <n v="332100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5-0"/>
    <x v="32"/>
    <n v="321201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6-0"/>
    <x v="32"/>
    <n v="322201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7-0"/>
    <x v="32"/>
    <n v="323301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8-0"/>
    <x v="32"/>
    <n v="321201"/>
    <s v="TELEFONO IP"/>
    <s v="26.04.2013"/>
    <n v="120854.01"/>
    <n v="86612.03"/>
    <s v="ZLIN"/>
    <n v="10"/>
    <n v="0"/>
    <n v="0"/>
    <n v="0"/>
    <s v="ZLIN"/>
    <n v="10"/>
    <n v="0"/>
    <n v="0"/>
    <n v="0"/>
    <m/>
    <m/>
    <m/>
  </r>
  <r>
    <s v="120606001009-0"/>
    <x v="32"/>
    <n v="323301"/>
    <s v="TELEFONO IP"/>
    <s v="26.04.2013"/>
    <n v="120889.08"/>
    <n v="86637.18"/>
    <s v="ZLIN"/>
    <n v="10"/>
    <n v="0"/>
    <n v="0"/>
    <n v="0"/>
    <s v="ZLIN"/>
    <n v="10"/>
    <n v="0"/>
    <n v="0"/>
    <n v="0"/>
    <m/>
    <m/>
    <m/>
  </r>
  <r>
    <s v="120606001010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1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2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3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4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5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6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7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8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19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0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1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2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3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4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5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6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7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8-0"/>
    <x v="32"/>
    <n v="344206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29-0"/>
    <x v="32"/>
    <n v="344208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0-0"/>
    <x v="32"/>
    <n v="344208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1-0"/>
    <x v="32"/>
    <n v="344208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2-0"/>
    <x v="32"/>
    <n v="344203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3-0"/>
    <x v="32"/>
    <n v="342304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4-0"/>
    <x v="32"/>
    <n v="344203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5-0"/>
    <x v="32"/>
    <n v="344209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6-0"/>
    <x v="32"/>
    <n v="344209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7-0"/>
    <x v="32"/>
    <n v="344202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8-0"/>
    <x v="32"/>
    <n v="344209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39-0"/>
    <x v="32"/>
    <n v="344209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0-0"/>
    <x v="32"/>
    <n v="344203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1-0"/>
    <x v="32"/>
    <n v="342409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2-0"/>
    <x v="32"/>
    <n v="342409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3-0"/>
    <x v="32"/>
    <n v="342409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4-0"/>
    <x v="32"/>
    <n v="342408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5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6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7-0"/>
    <x v="32"/>
    <n v="342407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48-0"/>
    <x v="32"/>
    <n v="214301"/>
    <s v="Radio portátil UHF análogo digital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50-0"/>
    <x v="32"/>
    <n v="344201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1-0"/>
    <x v="32"/>
    <n v="344207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2-0"/>
    <x v="32"/>
    <n v="344207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3-0"/>
    <x v="32"/>
    <n v="344207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4-0"/>
    <x v="32"/>
    <n v="344207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5-0"/>
    <x v="32"/>
    <n v="344207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6-0"/>
    <x v="32"/>
    <n v="344201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7-0"/>
    <x v="32"/>
    <n v="344207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8-0"/>
    <x v="32"/>
    <n v="344201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59-0"/>
    <x v="32"/>
    <n v="344201"/>
    <s v="Radio portátil UHF análogo digital con 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060-0"/>
    <x v="32"/>
    <n v="344207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1-0"/>
    <x v="32"/>
    <n v="344201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2-0"/>
    <x v="32"/>
    <n v="344207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3-0"/>
    <x v="32"/>
    <n v="344207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4-0"/>
    <x v="32"/>
    <n v="344201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5-0"/>
    <x v="32"/>
    <n v="344207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6-0"/>
    <x v="32"/>
    <n v="344201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7-0"/>
    <x v="32"/>
    <n v="344207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8-0"/>
    <x v="32"/>
    <n v="344207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69-0"/>
    <x v="32"/>
    <n v="344207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70-0"/>
    <x v="32"/>
    <n v="344206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71-0"/>
    <x v="32"/>
    <n v="344206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72-0"/>
    <x v="32"/>
    <n v="344206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73-0"/>
    <x v="32"/>
    <n v="344206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74-0"/>
    <x v="32"/>
    <n v="344206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75-0"/>
    <x v="32"/>
    <n v="342509"/>
    <s v="Radio móvil digital UHF"/>
    <s v="20.11.2013"/>
    <n v="394685.5"/>
    <n v="259834.62"/>
    <s v="ZLIN"/>
    <n v="10"/>
    <n v="0"/>
    <n v="0"/>
    <n v="0"/>
    <s v="ZLIN"/>
    <n v="10"/>
    <n v="0"/>
    <n v="0"/>
    <n v="0"/>
    <m/>
    <m/>
    <m/>
  </r>
  <r>
    <s v="120606001076-0"/>
    <x v="32"/>
    <n v="342502"/>
    <s v="Radio comuni,móvil digital con GPS sin pantalla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77-0"/>
    <x v="32"/>
    <n v="342502"/>
    <s v="Radio comuni,móvil digital con GPS sin pantalla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78-0"/>
    <x v="32"/>
    <n v="342502"/>
    <s v="Radio móvil digital con GPS sin pantalla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79-0"/>
    <x v="32"/>
    <n v="342502"/>
    <s v="Radio móvil digital con GPS sin pantalla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080-0"/>
    <x v="32"/>
    <n v="341201"/>
    <s v="Radio móvil digital pantalla numérica"/>
    <s v="04.12.2013"/>
    <n v="299743.46000000002"/>
    <n v="194833.25"/>
    <s v="ZLIN"/>
    <n v="10"/>
    <n v="0"/>
    <n v="0"/>
    <n v="0"/>
    <s v="ZLIN"/>
    <n v="10"/>
    <n v="0"/>
    <n v="0"/>
    <n v="0"/>
    <m/>
    <m/>
    <m/>
  </r>
  <r>
    <s v="120606001081-0"/>
    <x v="32"/>
    <n v="342502"/>
    <s v="Repetidor digital UHF"/>
    <s v="04.12.2013"/>
    <n v="4309519.1900000004"/>
    <n v="2801187.4800000004"/>
    <s v="ZLIN"/>
    <n v="10"/>
    <n v="0"/>
    <n v="0"/>
    <n v="0"/>
    <s v="ZLIN"/>
    <n v="10"/>
    <n v="0"/>
    <n v="0"/>
    <n v="0"/>
    <m/>
    <m/>
    <m/>
  </r>
  <r>
    <s v="120606001082-0"/>
    <x v="32"/>
    <n v="344202"/>
    <s v="Repetidor digital extender"/>
    <s v="04.12.2013"/>
    <n v="1385606.57"/>
    <n v="900644.28"/>
    <s v="ZLIN"/>
    <n v="10"/>
    <n v="0"/>
    <n v="0"/>
    <n v="0"/>
    <s v="ZLIN"/>
    <n v="10"/>
    <n v="0"/>
    <n v="0"/>
    <n v="0"/>
    <m/>
    <m/>
    <m/>
  </r>
  <r>
    <s v="120606001083-0"/>
    <x v="32"/>
    <n v="344202"/>
    <s v="Repetidor digital extender"/>
    <s v="04.12.2013"/>
    <n v="1385606.57"/>
    <n v="900644.28"/>
    <s v="ZLIN"/>
    <n v="10"/>
    <n v="0"/>
    <n v="0"/>
    <n v="0"/>
    <s v="ZLIN"/>
    <n v="10"/>
    <n v="0"/>
    <n v="0"/>
    <n v="0"/>
    <m/>
    <m/>
    <m/>
  </r>
  <r>
    <s v="120606001084-0"/>
    <x v="32"/>
    <n v="334301"/>
    <s v="EQUIPO DE VIDEO ROOM TABLE"/>
    <s v="27.06.2013"/>
    <n v="2732081.21"/>
    <n v="1912456.8399999999"/>
    <s v="ZLIN"/>
    <n v="10"/>
    <n v="0"/>
    <n v="0"/>
    <n v="0"/>
    <s v="ZLIN"/>
    <n v="10"/>
    <n v="0"/>
    <n v="0"/>
    <n v="0"/>
    <m/>
    <m/>
    <m/>
  </r>
  <r>
    <s v="120606001085-0"/>
    <x v="32"/>
    <n v="321102"/>
    <s v="EQUIPO DE VIDEO ROOM TABLE"/>
    <s v="27.06.2013"/>
    <n v="2732081.21"/>
    <n v="1912456.8399999999"/>
    <s v="ZLIN"/>
    <n v="10"/>
    <n v="0"/>
    <n v="0"/>
    <n v="0"/>
    <s v="ZLIN"/>
    <n v="10"/>
    <n v="0"/>
    <n v="0"/>
    <n v="0"/>
    <m/>
    <m/>
    <m/>
  </r>
  <r>
    <s v="120606001086-0"/>
    <x v="32"/>
    <n v="334100"/>
    <s v="EQUIPO DE VIDEO ROOM TABLE"/>
    <s v="27.06.2013"/>
    <n v="2732081.21"/>
    <n v="1912456.8399999999"/>
    <s v="ZLIN"/>
    <n v="10"/>
    <n v="0"/>
    <n v="0"/>
    <n v="0"/>
    <s v="ZLIN"/>
    <n v="10"/>
    <n v="0"/>
    <n v="0"/>
    <n v="0"/>
    <m/>
    <m/>
    <m/>
  </r>
  <r>
    <s v="120606001087-0"/>
    <x v="32"/>
    <n v="316100"/>
    <s v="EQUIPO DE VIDEO ROOM TABLE"/>
    <s v="27.06.2013"/>
    <n v="2732081.21"/>
    <n v="1912456.8399999999"/>
    <s v="ZLIN"/>
    <n v="10"/>
    <n v="0"/>
    <n v="0"/>
    <n v="0"/>
    <s v="ZLIN"/>
    <n v="10"/>
    <n v="0"/>
    <n v="0"/>
    <n v="0"/>
    <m/>
    <m/>
    <m/>
  </r>
  <r>
    <s v="120606001088-0"/>
    <x v="32"/>
    <n v="121100"/>
    <s v="EQUIPO DE VIDEO ROOM TABLE"/>
    <s v="27.06.2013"/>
    <n v="2732081.21"/>
    <n v="1912456.8399999999"/>
    <s v="ZLIN"/>
    <n v="10"/>
    <n v="0"/>
    <n v="0"/>
    <n v="0"/>
    <s v="ZLIN"/>
    <n v="10"/>
    <n v="0"/>
    <n v="0"/>
    <n v="0"/>
    <m/>
    <m/>
    <m/>
  </r>
  <r>
    <s v="120606001089-0"/>
    <x v="32"/>
    <n v="333501"/>
    <s v="EQUIPO DE VIDEO ROOM TABLE"/>
    <s v="27.06.2013"/>
    <n v="2732081.21"/>
    <n v="1912456.8399999999"/>
    <s v="ZLIN"/>
    <n v="10"/>
    <n v="0"/>
    <n v="0"/>
    <n v="0"/>
    <s v="ZLIN"/>
    <n v="10"/>
    <n v="0"/>
    <n v="0"/>
    <n v="0"/>
    <m/>
    <m/>
    <m/>
  </r>
  <r>
    <s v="120606001090-0"/>
    <x v="32"/>
    <n v="314100"/>
    <s v="EQUIPO DE VIDEO ROOM TABLE"/>
    <s v="27.06.2013"/>
    <n v="2732091.22"/>
    <n v="1912463.8400000003"/>
    <s v="ZLIN"/>
    <n v="10"/>
    <n v="0"/>
    <n v="0"/>
    <n v="0"/>
    <s v="ZLIN"/>
    <n v="10"/>
    <n v="0"/>
    <n v="0"/>
    <n v="0"/>
    <m/>
    <m/>
    <m/>
  </r>
  <r>
    <s v="120606001103-0"/>
    <x v="32"/>
    <n v="323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04-0"/>
    <x v="32"/>
    <n v="3223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05-0"/>
    <x v="32"/>
    <n v="322314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06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07-0"/>
    <x v="32"/>
    <n v="322314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08-0"/>
    <x v="32"/>
    <n v="3223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09-0"/>
    <x v="32"/>
    <n v="3223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0-0"/>
    <x v="32"/>
    <n v="322314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1-0"/>
    <x v="32"/>
    <n v="322302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2-0"/>
    <x v="32"/>
    <n v="322314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3-0"/>
    <x v="32"/>
    <n v="322314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4-0"/>
    <x v="32"/>
    <n v="322314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5-0"/>
    <x v="32"/>
    <n v="322100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6-0"/>
    <x v="32"/>
    <n v="3223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7-0"/>
    <x v="32"/>
    <n v="322309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19-0"/>
    <x v="32"/>
    <n v="323302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0-0"/>
    <x v="32"/>
    <n v="323302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1-0"/>
    <x v="32"/>
    <n v="323305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2-0"/>
    <x v="32"/>
    <n v="3233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3-0"/>
    <x v="32"/>
    <n v="323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4-0"/>
    <x v="32"/>
    <n v="323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5-0"/>
    <x v="32"/>
    <n v="323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6-0"/>
    <x v="32"/>
    <n v="323302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7-0"/>
    <x v="32"/>
    <n v="323302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8-0"/>
    <x v="32"/>
    <n v="323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29-0"/>
    <x v="32"/>
    <n v="323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31-0"/>
    <x v="32"/>
    <n v="323302"/>
    <s v="RADIO COMUNICACION PORTATIL UHF"/>
    <s v="10.09.2013"/>
    <n v="364651"/>
    <n v="115472.82"/>
    <s v="ZLIN"/>
    <n v="10"/>
    <n v="0"/>
    <n v="0"/>
    <n v="0"/>
    <s v="ZLIN"/>
    <n v="10"/>
    <n v="0"/>
    <n v="0"/>
    <n v="0"/>
    <m/>
    <m/>
    <m/>
  </r>
  <r>
    <s v="120606001133-0"/>
    <x v="32"/>
    <n v="3232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34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35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36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37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38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39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0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1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2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3-0"/>
    <x v="32"/>
    <n v="214501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4-0"/>
    <x v="32"/>
    <n v="323302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5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6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7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8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49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0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1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2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3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4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5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6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7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8-0"/>
    <x v="32"/>
    <n v="335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59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0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1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2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3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4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5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6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7-0"/>
    <x v="32"/>
    <n v="334303"/>
    <s v="RADIO COMUNICACION PORTATIL UHF"/>
    <s v="10.09.2013"/>
    <n v="364651"/>
    <n v="246139.43"/>
    <s v="ZLIN"/>
    <n v="10"/>
    <n v="0"/>
    <n v="0"/>
    <n v="0"/>
    <s v="ZLIN"/>
    <n v="10"/>
    <n v="0"/>
    <n v="0"/>
    <n v="0"/>
    <m/>
    <m/>
    <m/>
  </r>
  <r>
    <s v="120606001168-0"/>
    <x v="32"/>
    <n v="323201"/>
    <s v="RADIO COMUNICACION TIPO MOVIL (o base) UHF"/>
    <s v="10.09.2013"/>
    <n v="611217"/>
    <n v="412571.48"/>
    <s v="ZLIN"/>
    <n v="10"/>
    <n v="0"/>
    <n v="0"/>
    <n v="0"/>
    <s v="ZLIN"/>
    <n v="10"/>
    <n v="0"/>
    <n v="0"/>
    <n v="0"/>
    <m/>
    <m/>
    <m/>
  </r>
  <r>
    <s v="120606001169-0"/>
    <x v="32"/>
    <n v="323201"/>
    <s v="RADIO COMUNICACION TIPO MOVIL (o base) UHF"/>
    <s v="10.09.2013"/>
    <n v="611217"/>
    <n v="412571.48"/>
    <s v="ZLIN"/>
    <n v="10"/>
    <n v="0"/>
    <n v="0"/>
    <n v="0"/>
    <s v="ZLIN"/>
    <n v="10"/>
    <n v="0"/>
    <n v="0"/>
    <n v="0"/>
    <m/>
    <m/>
    <m/>
  </r>
  <r>
    <s v="120606001170-0"/>
    <x v="32"/>
    <n v="214501"/>
    <s v="RADIO COMUNICACION TIPO MOVIL (o base) UHF"/>
    <s v="10.09.2013"/>
    <n v="611217"/>
    <n v="412571.48"/>
    <s v="ZLIN"/>
    <n v="10"/>
    <n v="0"/>
    <n v="0"/>
    <n v="0"/>
    <s v="ZLIN"/>
    <n v="10"/>
    <n v="0"/>
    <n v="0"/>
    <n v="0"/>
    <m/>
    <m/>
    <m/>
  </r>
  <r>
    <s v="120606001171-0"/>
    <x v="32"/>
    <n v="214501"/>
    <s v="RADIO COMUNICACION TIPO MOVIL (o base) UHF"/>
    <s v="10.09.2013"/>
    <n v="611217"/>
    <n v="412571.48"/>
    <s v="ZLIN"/>
    <n v="10"/>
    <n v="0"/>
    <n v="0"/>
    <n v="0"/>
    <s v="ZLIN"/>
    <n v="10"/>
    <n v="0"/>
    <n v="0"/>
    <n v="0"/>
    <m/>
    <m/>
    <m/>
  </r>
  <r>
    <s v="120606001172-0"/>
    <x v="32"/>
    <n v="322302"/>
    <s v="RADIO COMUNICACION TIPO MOVIL (o base) UHF"/>
    <s v="10.09.2013"/>
    <n v="611217"/>
    <n v="412571.48"/>
    <s v="ZLIN"/>
    <n v="10"/>
    <n v="0"/>
    <n v="0"/>
    <n v="0"/>
    <s v="ZLIN"/>
    <n v="10"/>
    <n v="0"/>
    <n v="0"/>
    <n v="0"/>
    <m/>
    <m/>
    <m/>
  </r>
  <r>
    <s v="120606001173-0"/>
    <x v="32"/>
    <n v="322314"/>
    <s v="RADIO COMUNICACION TIPO MOVIL (o base) UHF"/>
    <s v="10.09.2013"/>
    <n v="611217"/>
    <n v="412571.48"/>
    <s v="ZLIN"/>
    <n v="10"/>
    <n v="0"/>
    <n v="0"/>
    <n v="0"/>
    <s v="ZLIN"/>
    <n v="10"/>
    <n v="0"/>
    <n v="0"/>
    <n v="0"/>
    <m/>
    <m/>
    <m/>
  </r>
  <r>
    <s v="120606001174-0"/>
    <x v="32"/>
    <n v="323303"/>
    <s v="RADIO COMUNICACION TIPO MOVIL (o base) UHF"/>
    <s v="10.09.2013"/>
    <n v="421490"/>
    <n v="284505.75"/>
    <s v="ZLIN"/>
    <n v="10"/>
    <n v="0"/>
    <n v="0"/>
    <n v="0"/>
    <s v="ZLIN"/>
    <n v="10"/>
    <n v="0"/>
    <n v="0"/>
    <n v="0"/>
    <m/>
    <m/>
    <m/>
  </r>
  <r>
    <s v="120606001175-0"/>
    <x v="32"/>
    <n v="335301"/>
    <s v="RADIO DE COMUNICACION"/>
    <s v="18.04.2013"/>
    <n v="100000"/>
    <n v="71666.67"/>
    <s v="ZLIN"/>
    <n v="10"/>
    <n v="0"/>
    <n v="0"/>
    <n v="0"/>
    <s v="ZLIN"/>
    <n v="10"/>
    <n v="0"/>
    <n v="0"/>
    <n v="0"/>
    <m/>
    <m/>
    <m/>
  </r>
  <r>
    <s v="120606001176-0"/>
    <x v="32"/>
    <n v="335201"/>
    <s v="RADIO DE COMUNICACION"/>
    <s v="18.04.2013"/>
    <n v="100000"/>
    <n v="71666.67"/>
    <s v="ZLIN"/>
    <n v="10"/>
    <n v="0"/>
    <n v="0"/>
    <n v="0"/>
    <s v="ZLIN"/>
    <n v="10"/>
    <n v="0"/>
    <n v="0"/>
    <n v="0"/>
    <m/>
    <m/>
    <m/>
  </r>
  <r>
    <s v="120606001177-0"/>
    <x v="32"/>
    <n v="334204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78-0"/>
    <x v="32"/>
    <n v="323303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79-0"/>
    <x v="32"/>
    <n v="3233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0-0"/>
    <x v="32"/>
    <n v="334204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1-0"/>
    <x v="32"/>
    <n v="321102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2-0"/>
    <x v="32"/>
    <n v="322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3-0"/>
    <x v="32"/>
    <n v="3233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4-0"/>
    <x v="32"/>
    <n v="333302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6-0"/>
    <x v="32"/>
    <n v="332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7-0"/>
    <x v="32"/>
    <n v="315100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8-0"/>
    <x v="32"/>
    <n v="3211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89-0"/>
    <x v="32"/>
    <n v="3223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0-0"/>
    <x v="32"/>
    <n v="323303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1-0"/>
    <x v="32"/>
    <n v="335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2-0"/>
    <x v="32"/>
    <n v="321101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3-0"/>
    <x v="32"/>
    <n v="323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4-0"/>
    <x v="32"/>
    <n v="3223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5-0"/>
    <x v="32"/>
    <n v="322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6-0"/>
    <x v="32"/>
    <n v="216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7-0"/>
    <x v="32"/>
    <n v="315100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8-0"/>
    <x v="32"/>
    <n v="334204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199-0"/>
    <x v="32"/>
    <n v="3211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0-0"/>
    <x v="32"/>
    <n v="342407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1-0"/>
    <x v="32"/>
    <n v="322201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2-0"/>
    <x v="32"/>
    <n v="332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3-0"/>
    <x v="32"/>
    <n v="334204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4-0"/>
    <x v="32"/>
    <n v="216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5-0"/>
    <x v="32"/>
    <n v="332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7-0"/>
    <x v="32"/>
    <n v="332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8-0"/>
    <x v="32"/>
    <n v="321102"/>
    <s v="TELEFONOS CISCO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09-0"/>
    <x v="32"/>
    <n v="315100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1-0"/>
    <x v="32"/>
    <n v="3233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2-0"/>
    <x v="32"/>
    <n v="321101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3-0"/>
    <x v="32"/>
    <n v="214100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4-0"/>
    <x v="32"/>
    <n v="342407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5-0"/>
    <x v="32"/>
    <n v="2145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6-0"/>
    <x v="32"/>
    <n v="321204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7-0"/>
    <x v="32"/>
    <n v="321100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8-0"/>
    <x v="32"/>
    <n v="2145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19-0"/>
    <x v="32"/>
    <n v="332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0-0"/>
    <x v="32"/>
    <n v="335303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1-0"/>
    <x v="32"/>
    <n v="3223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2-0"/>
    <x v="32"/>
    <n v="322201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3-0"/>
    <x v="32"/>
    <n v="342407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4-0"/>
    <x v="32"/>
    <n v="335303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5-0"/>
    <x v="32"/>
    <n v="3222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6-0"/>
    <x v="32"/>
    <n v="321100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7-0"/>
    <x v="32"/>
    <n v="315100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8-0"/>
    <x v="32"/>
    <n v="3442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29-0"/>
    <x v="32"/>
    <n v="3212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30-0"/>
    <x v="32"/>
    <n v="322314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31-0"/>
    <x v="32"/>
    <n v="3233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32-0"/>
    <x v="32"/>
    <n v="214301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33-0"/>
    <x v="32"/>
    <n v="343202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34-0"/>
    <x v="32"/>
    <n v="332201"/>
    <s v="TELEFONO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35-0"/>
    <x v="32"/>
    <n v="335306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36-0"/>
    <x v="32"/>
    <n v="334204"/>
    <s v="TELEFONOS IP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237-0"/>
    <x v="32"/>
    <n v="321202"/>
    <s v="TELEFONO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238-0"/>
    <x v="32"/>
    <n v="323302"/>
    <s v="TELEFONOS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239-0"/>
    <x v="32"/>
    <n v="335303"/>
    <s v="TELEFONO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240-0"/>
    <x v="32"/>
    <n v="335303"/>
    <s v="TELEFONOS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241-0"/>
    <x v="32"/>
    <n v="322201"/>
    <s v="TELEFONOS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242-0"/>
    <x v="32"/>
    <n v="321102"/>
    <s v="TELEFONOS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243-0"/>
    <x v="32"/>
    <n v="323302"/>
    <s v="TELEFONO IP"/>
    <s v="15.10.2013"/>
    <n v="106565.23"/>
    <n v="0"/>
    <s v="ZLIN"/>
    <n v="10"/>
    <n v="0"/>
    <n v="0"/>
    <n v="0"/>
    <s v="ZLIN"/>
    <n v="10"/>
    <n v="0"/>
    <n v="0"/>
    <n v="0"/>
    <m/>
    <m/>
    <m/>
  </r>
  <r>
    <s v="120606001244-0"/>
    <x v="32"/>
    <n v="334303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45-0"/>
    <x v="32"/>
    <n v="323302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46-0"/>
    <x v="32"/>
    <n v="321102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47-0"/>
    <x v="32"/>
    <n v="3222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48-0"/>
    <x v="32"/>
    <n v="335303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49-0"/>
    <x v="32"/>
    <n v="2145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0-0"/>
    <x v="32"/>
    <n v="335204"/>
    <s v="TELEFONO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1-0"/>
    <x v="32"/>
    <n v="334204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2-0"/>
    <x v="32"/>
    <n v="335100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3-0"/>
    <x v="32"/>
    <n v="334100"/>
    <s v="TELEFONO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4-0"/>
    <x v="32"/>
    <n v="344206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5-0"/>
    <x v="32"/>
    <n v="3211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6-0"/>
    <x v="32"/>
    <n v="323302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7-0"/>
    <x v="32"/>
    <n v="323302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8-0"/>
    <x v="32"/>
    <n v="2145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59-0"/>
    <x v="32"/>
    <n v="321100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0-0"/>
    <x v="32"/>
    <n v="323303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1-0"/>
    <x v="32"/>
    <n v="335100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2-0"/>
    <x v="32"/>
    <n v="3233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3-0"/>
    <x v="32"/>
    <n v="323303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4-0"/>
    <x v="32"/>
    <n v="3212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5-0"/>
    <x v="32"/>
    <n v="323304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6-0"/>
    <x v="32"/>
    <n v="335303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7-0"/>
    <x v="32"/>
    <n v="314100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8-0"/>
    <x v="32"/>
    <n v="2145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69-0"/>
    <x v="32"/>
    <n v="321102"/>
    <s v="TELEFONOS CISCO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70-0"/>
    <x v="32"/>
    <n v="3325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71-0"/>
    <x v="32"/>
    <n v="3212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72-0"/>
    <x v="32"/>
    <n v="3212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73-0"/>
    <x v="32"/>
    <n v="321102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74-0"/>
    <x v="32"/>
    <n v="335303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76-0"/>
    <x v="32"/>
    <n v="321201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77-0"/>
    <x v="32"/>
    <n v="321102"/>
    <s v="TELEFONO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79-0"/>
    <x v="32"/>
    <n v="323302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80-0"/>
    <x v="32"/>
    <n v="321204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81-0"/>
    <x v="32"/>
    <n v="322302"/>
    <s v="TELEFONOS IP"/>
    <s v="15.10.2013"/>
    <n v="106565.23"/>
    <n v="71043.48"/>
    <s v="ZLIN"/>
    <n v="10"/>
    <n v="0"/>
    <n v="0"/>
    <n v="0"/>
    <s v="ZLIN"/>
    <n v="10"/>
    <n v="0"/>
    <n v="0"/>
    <n v="0"/>
    <m/>
    <m/>
    <m/>
  </r>
  <r>
    <s v="120606001282-0"/>
    <x v="32"/>
    <n v="323301"/>
    <s v="TELEFONOS IP"/>
    <s v="15.10.2013"/>
    <n v="106695.44"/>
    <n v="71130.290000000008"/>
    <s v="ZLIN"/>
    <n v="10"/>
    <n v="0"/>
    <n v="0"/>
    <n v="0"/>
    <s v="ZLIN"/>
    <n v="10"/>
    <n v="0"/>
    <n v="0"/>
    <n v="0"/>
    <m/>
    <m/>
    <m/>
  </r>
  <r>
    <s v="120606001283-0"/>
    <x v="32"/>
    <n v="323302"/>
    <s v="TELEFONOS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284-0"/>
    <x v="32"/>
    <n v="321102"/>
    <s v="TELEFONOS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285-0"/>
    <x v="32"/>
    <n v="322100"/>
    <s v="TELEFONOS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286-0"/>
    <x v="32"/>
    <n v="321100"/>
    <s v="TELEFONOS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287-0"/>
    <x v="32"/>
    <n v="323100"/>
    <s v="TELEFONOS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288-0"/>
    <x v="32"/>
    <n v="321100"/>
    <s v="TELEFONOS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289-0"/>
    <x v="32"/>
    <n v="321102"/>
    <s v="TELEFONOS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290-0"/>
    <x v="32"/>
    <n v="321100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291-0"/>
    <x v="32"/>
    <n v="321201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292-0"/>
    <x v="32"/>
    <n v="322301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293-0"/>
    <x v="32"/>
    <n v="322201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294-0"/>
    <x v="32"/>
    <n v="321100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295-0"/>
    <x v="32"/>
    <n v="333401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297-0"/>
    <x v="32"/>
    <n v="323304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300-0"/>
    <x v="32"/>
    <n v="341201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302-0"/>
    <x v="32"/>
    <n v="334100"/>
    <s v="DIADEMA (TELEFONO IP)"/>
    <s v="27.08.2013"/>
    <n v="204855.97"/>
    <n v="139984.91999999998"/>
    <s v="ZLIN"/>
    <n v="10"/>
    <n v="0"/>
    <n v="0"/>
    <n v="0"/>
    <s v="ZLIN"/>
    <n v="10"/>
    <n v="0"/>
    <n v="0"/>
    <n v="0"/>
    <m/>
    <m/>
    <m/>
  </r>
  <r>
    <s v="120606001303-0"/>
    <x v="32"/>
    <n v="315100"/>
    <s v="DIADEMA (TELEFONO IP)"/>
    <s v="27.08.2013"/>
    <n v="204886"/>
    <n v="140005.43"/>
    <s v="ZLIN"/>
    <n v="10"/>
    <n v="0"/>
    <n v="0"/>
    <n v="0"/>
    <s v="ZLIN"/>
    <n v="10"/>
    <n v="0"/>
    <n v="0"/>
    <n v="0"/>
    <m/>
    <m/>
    <m/>
  </r>
  <r>
    <s v="120606001304-0"/>
    <x v="32"/>
    <n v="321100"/>
    <s v="TELEFONO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305-0"/>
    <x v="32"/>
    <n v="322100"/>
    <s v="TELEFONOS IP"/>
    <s v="16.09.2013"/>
    <n v="245594.23"/>
    <n v="165776.1"/>
    <s v="ZLIN"/>
    <n v="10"/>
    <n v="0"/>
    <n v="0"/>
    <n v="0"/>
    <s v="ZLIN"/>
    <n v="10"/>
    <n v="0"/>
    <n v="0"/>
    <n v="0"/>
    <m/>
    <m/>
    <m/>
  </r>
  <r>
    <s v="120606001306-0"/>
    <x v="32"/>
    <n v="321100"/>
    <s v="TELEFONOS IP"/>
    <s v="16.09.2013"/>
    <n v="245589.21"/>
    <n v="165772.71"/>
    <s v="ZLIN"/>
    <n v="10"/>
    <n v="0"/>
    <n v="0"/>
    <n v="0"/>
    <s v="ZLIN"/>
    <n v="10"/>
    <n v="0"/>
    <n v="0"/>
    <n v="0"/>
    <m/>
    <m/>
    <m/>
  </r>
  <r>
    <s v="120606001307-0"/>
    <x v="32"/>
    <n v="321102"/>
    <s v="TELEFONOS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08-0"/>
    <x v="32"/>
    <n v="322201"/>
    <s v="TELEFONO INALAMBRICO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09-0"/>
    <x v="32"/>
    <n v="335303"/>
    <s v="TELEFONOS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10-0"/>
    <x v="32"/>
    <n v="335303"/>
    <s v="TELEFONOS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11-0"/>
    <x v="32"/>
    <n v="323302"/>
    <s v="TELEFONOS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12-0"/>
    <x v="32"/>
    <n v="322201"/>
    <s v="TELEFONO IP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15-0"/>
    <x v="32"/>
    <n v="343202"/>
    <s v="CONVERTIDORES (IP A ANALOGICO)"/>
    <s v="16.09.2013"/>
    <n v="109152.99"/>
    <n v="73678.27"/>
    <s v="ZLIN"/>
    <n v="10"/>
    <n v="0"/>
    <n v="0"/>
    <n v="0"/>
    <s v="ZLIN"/>
    <n v="10"/>
    <n v="0"/>
    <n v="0"/>
    <n v="0"/>
    <m/>
    <m/>
    <m/>
  </r>
  <r>
    <s v="120606001317-0"/>
    <x v="32"/>
    <n v="342502"/>
    <s v="RADIO CON BASE 64 CANALES"/>
    <s v="30.04.2013"/>
    <n v="4502323.04"/>
    <n v="3226664.84"/>
    <s v="ZLIN"/>
    <n v="10"/>
    <n v="0"/>
    <n v="0"/>
    <n v="0"/>
    <s v="ZLIN"/>
    <n v="10"/>
    <n v="0"/>
    <n v="0"/>
    <n v="0"/>
    <m/>
    <m/>
    <m/>
  </r>
  <r>
    <s v="120606001318-0"/>
    <x v="32"/>
    <n v="342502"/>
    <s v="RADIO CON BASE 64 CANALES"/>
    <s v="30.04.2013"/>
    <n v="4502323.04"/>
    <n v="3226664.84"/>
    <s v="ZLIN"/>
    <n v="10"/>
    <n v="0"/>
    <n v="0"/>
    <n v="0"/>
    <s v="ZLIN"/>
    <n v="10"/>
    <n v="0"/>
    <n v="0"/>
    <n v="0"/>
    <m/>
    <m/>
    <m/>
  </r>
  <r>
    <s v="120606001319-0"/>
    <x v="32"/>
    <n v="342502"/>
    <s v="RADIO CON BASE 64 CANALES"/>
    <s v="30.04.2013"/>
    <n v="4502323.04"/>
    <n v="3226664.84"/>
    <s v="ZLIN"/>
    <n v="10"/>
    <n v="0"/>
    <n v="0"/>
    <n v="0"/>
    <s v="ZLIN"/>
    <n v="10"/>
    <n v="0"/>
    <n v="0"/>
    <n v="0"/>
    <m/>
    <m/>
    <m/>
  </r>
  <r>
    <s v="120606001320-0"/>
    <x v="32"/>
    <n v="342502"/>
    <s v="RADIO CON BASE 64 CANALES"/>
    <s v="30.04.2013"/>
    <n v="901524"/>
    <n v="646092.19999999995"/>
    <s v="ZLIN"/>
    <n v="10"/>
    <n v="0"/>
    <n v="0"/>
    <n v="0"/>
    <s v="ZLIN"/>
    <n v="10"/>
    <n v="0"/>
    <n v="0"/>
    <n v="0"/>
    <m/>
    <m/>
    <m/>
  </r>
  <r>
    <s v="120606001321-0"/>
    <x v="32"/>
    <n v="342502"/>
    <s v="RADIO INTRINSICAMENTE SEGUROS 16 CANALES"/>
    <s v="30.04.2013"/>
    <n v="901524"/>
    <n v="646092.19999999995"/>
    <s v="ZLIN"/>
    <n v="10"/>
    <n v="0"/>
    <n v="0"/>
    <n v="0"/>
    <s v="ZLIN"/>
    <n v="10"/>
    <n v="0"/>
    <n v="0"/>
    <n v="0"/>
    <m/>
    <m/>
    <m/>
  </r>
  <r>
    <s v="120606001322-0"/>
    <x v="32"/>
    <n v="342502"/>
    <s v="RADIO INTRINSICAMENTE SEGUROS 16 CANALES"/>
    <s v="30.04.2013"/>
    <n v="901524"/>
    <n v="646092.19999999995"/>
    <s v="ZLIN"/>
    <n v="10"/>
    <n v="0"/>
    <n v="0"/>
    <n v="0"/>
    <s v="ZLIN"/>
    <n v="10"/>
    <n v="0"/>
    <n v="0"/>
    <n v="0"/>
    <m/>
    <m/>
    <m/>
  </r>
  <r>
    <s v="120606001323-0"/>
    <x v="32"/>
    <n v="342502"/>
    <s v="RADIO INTRINSICAMENTE SEGUROS 16 CANALES"/>
    <s v="30.04.2013"/>
    <n v="901524"/>
    <n v="646092.19999999995"/>
    <s v="ZLIN"/>
    <n v="10"/>
    <n v="0"/>
    <n v="0"/>
    <n v="0"/>
    <s v="ZLIN"/>
    <n v="10"/>
    <n v="0"/>
    <n v="0"/>
    <n v="0"/>
    <m/>
    <m/>
    <m/>
  </r>
  <r>
    <s v="120606001324-0"/>
    <x v="32"/>
    <n v="342502"/>
    <s v="RADIO INTRINSICAMENTE SEGUROS 16 CANALES"/>
    <s v="30.04.2013"/>
    <n v="901524"/>
    <n v="646092.19999999995"/>
    <s v="ZLIN"/>
    <n v="10"/>
    <n v="0"/>
    <n v="0"/>
    <n v="0"/>
    <s v="ZLIN"/>
    <n v="10"/>
    <n v="0"/>
    <n v="0"/>
    <n v="0"/>
    <m/>
    <m/>
    <m/>
  </r>
  <r>
    <s v="120606001325-0"/>
    <x v="32"/>
    <n v="342502"/>
    <s v="RADIO INTRINSICAMENTE SEGUROS 16 CANALES"/>
    <s v="30.04.2013"/>
    <n v="901524"/>
    <n v="646092.19999999995"/>
    <s v="ZLIN"/>
    <n v="10"/>
    <n v="0"/>
    <n v="0"/>
    <n v="0"/>
    <s v="ZLIN"/>
    <n v="10"/>
    <n v="0"/>
    <n v="0"/>
    <n v="0"/>
    <m/>
    <m/>
    <m/>
  </r>
  <r>
    <s v="120606001330-0"/>
    <x v="32"/>
    <n v="342502"/>
    <s v="RADIO INTRINSICAMENTE SEGUROS 16 CANALES"/>
    <s v="30.04.2013"/>
    <n v="4502323.04"/>
    <n v="3226664.84"/>
    <s v="ZLIN"/>
    <n v="10"/>
    <n v="0"/>
    <n v="0"/>
    <n v="0"/>
    <s v="ZLIN"/>
    <n v="10"/>
    <n v="0"/>
    <n v="0"/>
    <n v="0"/>
    <m/>
    <m/>
    <m/>
  </r>
  <r>
    <s v="120606001331-0"/>
    <x v="32"/>
    <n v="323100"/>
    <s v="CELULAR"/>
    <s v="16.05.2013"/>
    <n v="525000"/>
    <n v="371875"/>
    <s v="ZLIN"/>
    <n v="10"/>
    <n v="0"/>
    <n v="0"/>
    <n v="0"/>
    <s v="ZLIN"/>
    <n v="10"/>
    <n v="0"/>
    <n v="0"/>
    <n v="0"/>
    <m/>
    <m/>
    <m/>
  </r>
  <r>
    <s v="120606001332-0"/>
    <x v="32"/>
    <n v="344202"/>
    <s v="RADIO BASE BS4 P/ SISTEMA CORE LESS TDMA (ANTENA)"/>
    <s v="11.09.2013"/>
    <n v="492673.4"/>
    <n v="332554.55000000005"/>
    <s v="ZLIN"/>
    <n v="10"/>
    <n v="0"/>
    <n v="0"/>
    <n v="0"/>
    <s v="ZLIN"/>
    <n v="10"/>
    <n v="0"/>
    <n v="0"/>
    <n v="0"/>
    <m/>
    <m/>
    <m/>
  </r>
  <r>
    <s v="120606001333-0"/>
    <x v="32"/>
    <n v="344202"/>
    <s v="RADIO BASE BS4 P/ SISTEMA CORE LESS TDMA (ANTENA)"/>
    <s v="11.09.2013"/>
    <n v="492673.4"/>
    <n v="332554.55000000005"/>
    <s v="ZLIN"/>
    <n v="10"/>
    <n v="0"/>
    <n v="0"/>
    <n v="0"/>
    <s v="ZLIN"/>
    <n v="10"/>
    <n v="0"/>
    <n v="0"/>
    <n v="0"/>
    <m/>
    <m/>
    <m/>
  </r>
  <r>
    <s v="120606001334-0"/>
    <x v="32"/>
    <n v="344202"/>
    <s v="RADIO BASE BS4 P/ SISTEMA CORE LESS TDMA (ANTENA)"/>
    <s v="11.09.2013"/>
    <n v="492673.4"/>
    <n v="332554.55000000005"/>
    <s v="ZLIN"/>
    <n v="10"/>
    <n v="0"/>
    <n v="0"/>
    <n v="0"/>
    <s v="ZLIN"/>
    <n v="10"/>
    <n v="0"/>
    <n v="0"/>
    <n v="0"/>
    <m/>
    <m/>
    <m/>
  </r>
  <r>
    <s v="120606001335-0"/>
    <x v="32"/>
    <n v="342302"/>
    <s v="RADIO BASE BS4 PARA SISTEMA CORE LESS TDMA"/>
    <s v="11.09.2013"/>
    <n v="492673.4"/>
    <n v="332554.55000000005"/>
    <s v="ZLIN"/>
    <n v="10"/>
    <n v="0"/>
    <n v="0"/>
    <n v="0"/>
    <s v="ZLIN"/>
    <n v="10"/>
    <n v="0"/>
    <n v="0"/>
    <n v="0"/>
    <m/>
    <m/>
    <m/>
  </r>
  <r>
    <s v="120606001336-0"/>
    <x v="32"/>
    <n v="344202"/>
    <s v="RADIO BASE BS4 P/ SISTEMA CORE LESS TDMA (ANTENA)"/>
    <s v="11.09.2013"/>
    <n v="492673.4"/>
    <n v="332554.55000000005"/>
    <s v="ZLIN"/>
    <n v="10"/>
    <n v="0"/>
    <n v="0"/>
    <n v="0"/>
    <s v="ZLIN"/>
    <n v="10"/>
    <n v="0"/>
    <n v="0"/>
    <n v="0"/>
    <m/>
    <m/>
    <m/>
  </r>
  <r>
    <s v="120606001337-0"/>
    <x v="32"/>
    <n v="341202"/>
    <s v="Repetidora SAS para zona Pacífica"/>
    <s v="08.10.2013"/>
    <n v="2624966.27"/>
    <n v="1749977.52"/>
    <s v="ZLIN"/>
    <n v="10"/>
    <n v="0"/>
    <n v="0"/>
    <n v="0"/>
    <s v="ZLIN"/>
    <n v="10"/>
    <n v="0"/>
    <n v="0"/>
    <n v="0"/>
    <m/>
    <m/>
    <m/>
  </r>
  <r>
    <s v="120606001339-0"/>
    <x v="32"/>
    <n v="133201"/>
    <s v="PROYECTOR DE PRESENTACIONES"/>
    <s v="17.06.2013"/>
    <n v="191250"/>
    <n v="133875"/>
    <s v="ZLIN"/>
    <n v="10"/>
    <n v="0"/>
    <n v="0"/>
    <n v="0"/>
    <s v="ZLIN"/>
    <n v="10"/>
    <n v="0"/>
    <n v="0"/>
    <n v="0"/>
    <m/>
    <m/>
    <m/>
  </r>
  <r>
    <s v="120606001340-0"/>
    <x v="32"/>
    <n v="211100"/>
    <s v="ACCESS POINT PARA MULTIMEDIA"/>
    <s v="17.06.2013"/>
    <n v="191250"/>
    <n v="133875"/>
    <s v="ZLIN"/>
    <n v="10"/>
    <n v="0"/>
    <n v="0"/>
    <n v="0"/>
    <s v="ZLIN"/>
    <n v="10"/>
    <n v="0"/>
    <n v="0"/>
    <n v="0"/>
    <m/>
    <m/>
    <m/>
  </r>
  <r>
    <s v="120606001341-0"/>
    <x v="32"/>
    <n v="121100"/>
    <s v="PROYECTOR DE PRESENTACIONES"/>
    <s v="17.06.2013"/>
    <n v="191250"/>
    <n v="133875"/>
    <s v="ZLIN"/>
    <n v="10"/>
    <n v="0"/>
    <n v="0"/>
    <n v="0"/>
    <s v="ZLIN"/>
    <n v="10"/>
    <n v="0"/>
    <n v="0"/>
    <n v="0"/>
    <m/>
    <m/>
    <m/>
  </r>
  <r>
    <s v="120606001342-0"/>
    <x v="32"/>
    <n v="341100"/>
    <s v="PROYECTOR DE PRESENTACIONES LITE SHOW"/>
    <s v="17.06.2013"/>
    <n v="191250"/>
    <n v="133875"/>
    <s v="ZLIN"/>
    <n v="10"/>
    <n v="0"/>
    <n v="0"/>
    <n v="0"/>
    <s v="ZLIN"/>
    <n v="10"/>
    <n v="0"/>
    <n v="0"/>
    <n v="0"/>
    <m/>
    <m/>
    <m/>
  </r>
  <r>
    <s v="120606001344-0"/>
    <x v="32"/>
    <n v="341102"/>
    <s v="PROYECTOR DE PRESENTACIONES LITE SHOW"/>
    <s v="17.06.2013"/>
    <n v="191250"/>
    <n v="133875"/>
    <s v="ZLIN"/>
    <n v="10"/>
    <n v="0"/>
    <n v="0"/>
    <n v="0"/>
    <s v="ZLIN"/>
    <n v="10"/>
    <n v="0"/>
    <n v="0"/>
    <n v="0"/>
    <m/>
    <m/>
    <m/>
  </r>
  <r>
    <s v="120606001345-0"/>
    <x v="32"/>
    <n v="343100"/>
    <s v="PROYECTOR DE PRESENTACIONES"/>
    <s v="17.06.2013"/>
    <n v="191250"/>
    <n v="133875"/>
    <s v="ZLIN"/>
    <n v="10"/>
    <n v="0"/>
    <n v="0"/>
    <n v="0"/>
    <s v="ZLIN"/>
    <n v="10"/>
    <n v="0"/>
    <n v="0"/>
    <n v="0"/>
    <m/>
    <m/>
    <m/>
  </r>
  <r>
    <s v="120606001346-0"/>
    <x v="32"/>
    <n v="341202"/>
    <s v="RADIO BASE"/>
    <s v="08.10.2013"/>
    <n v="642179"/>
    <n v="428119.32999999996"/>
    <s v="ZLIN"/>
    <n v="10"/>
    <n v="0"/>
    <n v="0"/>
    <n v="0"/>
    <s v="ZLIN"/>
    <n v="10"/>
    <n v="0"/>
    <n v="0"/>
    <n v="0"/>
    <m/>
    <m/>
    <m/>
  </r>
  <r>
    <s v="120606001347-0"/>
    <x v="32"/>
    <n v="341201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48-0"/>
    <x v="32"/>
    <n v="341202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49-0"/>
    <x v="32"/>
    <n v="341202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50-0"/>
    <x v="32"/>
    <n v="341202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51-0"/>
    <x v="32"/>
    <n v="341202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52-0"/>
    <x v="32"/>
    <n v="341202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53-0"/>
    <x v="32"/>
    <n v="341202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54-0"/>
    <x v="32"/>
    <n v="341202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55-0"/>
    <x v="32"/>
    <n v="341203"/>
    <s v="RADIO PORTATIL DIGITAL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56-0"/>
    <x v="32"/>
    <n v="213201"/>
    <s v="Diadema para recepcion telefonica"/>
    <s v="07.06.2013"/>
    <n v="102005.08"/>
    <n v="71403.56"/>
    <s v="ZLIN"/>
    <n v="10"/>
    <n v="0"/>
    <n v="0"/>
    <n v="0"/>
    <s v="ZLIN"/>
    <n v="10"/>
    <n v="0"/>
    <n v="0"/>
    <n v="0"/>
    <m/>
    <m/>
    <m/>
  </r>
  <r>
    <s v="120606001357-0"/>
    <x v="32"/>
    <n v="342509"/>
    <s v="RADIO PORTATIL UHF"/>
    <s v="20.11.2013"/>
    <n v="643484.38"/>
    <n v="423627.23"/>
    <s v="ZLIN"/>
    <n v="10"/>
    <n v="0"/>
    <n v="0"/>
    <n v="0"/>
    <s v="ZLIN"/>
    <n v="10"/>
    <n v="0"/>
    <n v="0"/>
    <n v="0"/>
    <m/>
    <m/>
    <m/>
  </r>
  <r>
    <s v="120606001358-0"/>
    <x v="32"/>
    <n v="342509"/>
    <s v="RADIO PORTATIL UHF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359-0"/>
    <x v="32"/>
    <n v="342509"/>
    <s v="RADIO PORTATIL UHF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360-0"/>
    <x v="32"/>
    <n v="342502"/>
    <s v="RADIO COMUNICACION PORTATIL UHF ANALOGICO-DIG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361-0"/>
    <x v="32"/>
    <n v="342502"/>
    <s v="RADIO COMUNICACION PORTATIL UHF ANALOGICO-DIG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362-0"/>
    <x v="32"/>
    <n v="342502"/>
    <s v="RADIO COMUNICACION PORTATIL UHF ANALOGICO-DIG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363-0"/>
    <x v="32"/>
    <n v="342502"/>
    <s v="RADIO COMUNICACION PORTATIL UHF ANALOGICO-DIG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364-0"/>
    <x v="32"/>
    <n v="342503"/>
    <s v="RADIO COMUNICACION PORTATIL UHF ANALOGICO-DIG"/>
    <s v="20.11.2013"/>
    <n v="321742.19"/>
    <n v="211813.61"/>
    <s v="ZLIN"/>
    <n v="10"/>
    <n v="0"/>
    <n v="0"/>
    <n v="0"/>
    <s v="ZLIN"/>
    <n v="10"/>
    <n v="0"/>
    <n v="0"/>
    <n v="0"/>
    <m/>
    <m/>
    <m/>
  </r>
  <r>
    <s v="120606001365-0"/>
    <x v="32"/>
    <n v="344207"/>
    <s v="RADIO PORTATIL UHF CON GPS"/>
    <s v="20.11.2013"/>
    <n v="367543.8"/>
    <n v="241966.33999999997"/>
    <s v="ZLIN"/>
    <n v="10"/>
    <n v="0"/>
    <n v="0"/>
    <n v="0"/>
    <s v="ZLIN"/>
    <n v="10"/>
    <n v="0"/>
    <n v="0"/>
    <n v="0"/>
    <m/>
    <m/>
    <m/>
  </r>
  <r>
    <s v="120606001372-0"/>
    <x v="32"/>
    <n v="335303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73-0"/>
    <x v="32"/>
    <n v="321100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74-0"/>
    <x v="32"/>
    <n v="315100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75-0"/>
    <x v="32"/>
    <n v="322201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76-0"/>
    <x v="32"/>
    <n v="321201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78-0"/>
    <x v="32"/>
    <n v="335303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79-0"/>
    <x v="32"/>
    <n v="323201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80-0"/>
    <x v="32"/>
    <n v="315100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81-0"/>
    <x v="32"/>
    <n v="332201"/>
    <s v="TELEFONO IP (CON CONVERTIDOR)"/>
    <s v="15.10.2013"/>
    <n v="85987.36"/>
    <n v="57324.91"/>
    <s v="ZLIN"/>
    <n v="10"/>
    <n v="0"/>
    <n v="0"/>
    <n v="0"/>
    <s v="ZLIN"/>
    <n v="10"/>
    <n v="0"/>
    <n v="0"/>
    <n v="0"/>
    <m/>
    <m/>
    <m/>
  </r>
  <r>
    <s v="120606001382-0"/>
    <x v="32"/>
    <n v="321102"/>
    <s v="TELEFONO IP (CON CONVERTIDOR)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83-0"/>
    <x v="32"/>
    <n v="335303"/>
    <s v="TELEFONO IP (CON CONVERTIDOR)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84-0"/>
    <x v="32"/>
    <n v="321102"/>
    <s v="TELEFONO IP (CON CONVERTIDOR)"/>
    <s v="16.09.2013"/>
    <n v="449340.79"/>
    <n v="303305.03999999998"/>
    <s v="ZLIN"/>
    <n v="10"/>
    <n v="0"/>
    <n v="0"/>
    <n v="0"/>
    <s v="ZLIN"/>
    <n v="10"/>
    <n v="0"/>
    <n v="0"/>
    <n v="0"/>
    <m/>
    <m/>
    <m/>
  </r>
  <r>
    <s v="120606001385-0"/>
    <x v="32"/>
    <n v="332201"/>
    <s v="MICROFONO DUPLEX (RH)"/>
    <s v="24.06.2013"/>
    <n v="405986"/>
    <n v="284190.2"/>
    <s v="ZLIN"/>
    <n v="10"/>
    <n v="0"/>
    <n v="0"/>
    <n v="0"/>
    <s v="ZLIN"/>
    <n v="10"/>
    <n v="0"/>
    <n v="0"/>
    <n v="0"/>
    <m/>
    <m/>
    <m/>
  </r>
  <r>
    <s v="120606001386-0"/>
    <x v="32"/>
    <n v="341202"/>
    <s v="RADIOS PORTATILES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87-0"/>
    <x v="32"/>
    <n v="341202"/>
    <s v="RADIOS PORTATILES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88-0"/>
    <x v="32"/>
    <n v="341202"/>
    <s v="RADIOS PORTATILES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89-0"/>
    <x v="32"/>
    <n v="341202"/>
    <s v="RADIOS PORTATILES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90-0"/>
    <x v="32"/>
    <n v="341202"/>
    <s v="RADIOS PORTATILES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91-0"/>
    <x v="32"/>
    <n v="341202"/>
    <s v="RADIOS PORTATILES CON GPS"/>
    <s v="08.10.2013"/>
    <n v="421406.38"/>
    <n v="280937.59999999998"/>
    <s v="ZLIN"/>
    <n v="10"/>
    <n v="0"/>
    <n v="0"/>
    <n v="0"/>
    <s v="ZLIN"/>
    <n v="10"/>
    <n v="0"/>
    <n v="0"/>
    <n v="0"/>
    <m/>
    <m/>
    <m/>
  </r>
  <r>
    <s v="120606001393-0"/>
    <x v="32"/>
    <n v="331100"/>
    <s v="EQUIPO DE VIDEOCONFERENCIA"/>
    <s v="22.08.2013"/>
    <n v="5518120.6900000004"/>
    <n v="3716065.5500000007"/>
    <s v="ZLIN"/>
    <n v="10"/>
    <n v="0"/>
    <n v="0"/>
    <n v="0"/>
    <s v="ZLIN"/>
    <n v="10"/>
    <n v="0"/>
    <n v="0"/>
    <n v="0"/>
    <m/>
    <m/>
    <m/>
  </r>
  <r>
    <s v="120606001394-0"/>
    <x v="32"/>
    <n v="133100"/>
    <s v="EQUIPO DE VIDEOCONFERENCIA"/>
    <s v="22.08.2013"/>
    <n v="5518121.6900000004"/>
    <n v="3716066.2100000004"/>
    <s v="ZLIN"/>
    <n v="10"/>
    <n v="0"/>
    <n v="0"/>
    <n v="0"/>
    <s v="ZLIN"/>
    <n v="10"/>
    <n v="0"/>
    <n v="0"/>
    <n v="0"/>
    <m/>
    <m/>
    <m/>
  </r>
  <r>
    <s v="120606001395-0"/>
    <x v="32"/>
    <n v="213201"/>
    <s v="EQUIPO DE VIDEOCONFERENCIA"/>
    <s v="22.08.2013"/>
    <n v="2732195.39"/>
    <n v="1867000.1900000002"/>
    <s v="ZLIN"/>
    <n v="10"/>
    <n v="0"/>
    <n v="0"/>
    <n v="0"/>
    <s v="ZLIN"/>
    <n v="10"/>
    <n v="0"/>
    <n v="0"/>
    <n v="0"/>
    <m/>
    <m/>
    <m/>
  </r>
  <r>
    <s v="120606001396-0"/>
    <x v="32"/>
    <n v="335301"/>
    <s v="KIT ACTUALIZACIÓN PARA REPETIDORA MOTOROLA"/>
    <s v="16.12.2013"/>
    <n v="2289806.0099999998"/>
    <n v="1488373.9"/>
    <s v="ZLIN"/>
    <n v="10"/>
    <n v="0"/>
    <n v="0"/>
    <n v="0"/>
    <s v="ZLIN"/>
    <n v="10"/>
    <n v="0"/>
    <n v="0"/>
    <n v="0"/>
    <m/>
    <m/>
    <m/>
  </r>
  <r>
    <s v="120606001397-0"/>
    <x v="32"/>
    <n v="335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398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399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0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1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2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3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4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5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6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7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8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09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0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1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2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3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4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5-0"/>
    <x v="32"/>
    <n v="335303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6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7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8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19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0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1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2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3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4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5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6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7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8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29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0-0"/>
    <x v="32"/>
    <n v="335303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1-0"/>
    <x v="32"/>
    <n v="335303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2-0"/>
    <x v="32"/>
    <n v="335303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3-0"/>
    <x v="32"/>
    <n v="335303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4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5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6-0"/>
    <x v="32"/>
    <n v="335301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7-0"/>
    <x v="32"/>
    <n v="316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8-0"/>
    <x v="32"/>
    <n v="316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39-0"/>
    <x v="32"/>
    <n v="316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40-0"/>
    <x v="32"/>
    <n v="316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41-0"/>
    <x v="32"/>
    <n v="316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42-0"/>
    <x v="32"/>
    <n v="316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43-0"/>
    <x v="32"/>
    <n v="316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44-0"/>
    <x v="32"/>
    <n v="316100"/>
    <s v="RADIO PORTÁ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445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46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47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48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49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0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1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2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3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4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5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6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7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8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59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0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1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2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3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4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5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6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7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8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69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0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1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2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3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4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5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6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7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8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79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80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81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82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83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84-0"/>
    <x v="32"/>
    <n v="335303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485-0"/>
    <x v="32"/>
    <n v="335301"/>
    <s v="REPETIDOR EXTENDER"/>
    <s v="16.12.2013"/>
    <n v="1625479.58"/>
    <n v="1056561.7400000002"/>
    <s v="ZLIN"/>
    <n v="10"/>
    <n v="0"/>
    <n v="0"/>
    <n v="0"/>
    <s v="ZLIN"/>
    <n v="10"/>
    <n v="0"/>
    <n v="0"/>
    <n v="0"/>
    <m/>
    <m/>
    <m/>
  </r>
  <r>
    <s v="120606001486-0"/>
    <x v="32"/>
    <n v="213201"/>
    <s v="Modulo Network"/>
    <s v="24.07.2013"/>
    <n v="263789.31"/>
    <n v="182454.27000000002"/>
    <s v="ZLIN"/>
    <n v="10"/>
    <n v="0"/>
    <n v="0"/>
    <n v="0"/>
    <s v="ZLIN"/>
    <n v="10"/>
    <n v="0"/>
    <n v="0"/>
    <n v="0"/>
    <m/>
    <m/>
    <m/>
  </r>
  <r>
    <s v="120606001487-0"/>
    <x v="32"/>
    <n v="341100"/>
    <s v="Switch de 24 puertos"/>
    <s v="28.11.2013"/>
    <n v="1915768.77"/>
    <n v="1261214.4500000002"/>
    <s v="ZLIN"/>
    <n v="10"/>
    <n v="0"/>
    <n v="0"/>
    <n v="0"/>
    <s v="ZLIN"/>
    <n v="10"/>
    <n v="0"/>
    <n v="0"/>
    <n v="0"/>
    <m/>
    <m/>
    <m/>
  </r>
  <r>
    <s v="120606001488-0"/>
    <x v="32"/>
    <n v="341100"/>
    <s v="Switch de 24 puertos"/>
    <s v="28.11.2013"/>
    <n v="1915768.77"/>
    <n v="1261214.4500000002"/>
    <s v="ZLIN"/>
    <n v="10"/>
    <n v="0"/>
    <n v="0"/>
    <n v="0"/>
    <s v="ZLIN"/>
    <n v="10"/>
    <n v="0"/>
    <n v="0"/>
    <n v="0"/>
    <m/>
    <m/>
    <m/>
  </r>
  <r>
    <s v="120606001489-0"/>
    <x v="32"/>
    <n v="341100"/>
    <s v="Switch de 24 puertos"/>
    <s v="28.11.2013"/>
    <n v="1915768.77"/>
    <n v="1261214.4500000002"/>
    <s v="ZLIN"/>
    <n v="10"/>
    <n v="0"/>
    <n v="0"/>
    <n v="0"/>
    <s v="ZLIN"/>
    <n v="10"/>
    <n v="0"/>
    <n v="0"/>
    <n v="0"/>
    <m/>
    <m/>
    <m/>
  </r>
  <r>
    <s v="120606001490-0"/>
    <x v="32"/>
    <n v="341100"/>
    <s v="Switch de 24 puertos"/>
    <s v="28.11.2013"/>
    <n v="1915768.77"/>
    <n v="1261214.4500000002"/>
    <s v="ZLIN"/>
    <n v="10"/>
    <n v="0"/>
    <n v="0"/>
    <n v="0"/>
    <s v="ZLIN"/>
    <n v="10"/>
    <n v="0"/>
    <n v="0"/>
    <n v="0"/>
    <m/>
    <m/>
    <m/>
  </r>
  <r>
    <s v="120606001491-0"/>
    <x v="32"/>
    <n v="341100"/>
    <s v="Switch de 24 puertos"/>
    <s v="28.11.2013"/>
    <n v="1915768.77"/>
    <n v="1261214.4500000002"/>
    <s v="ZLIN"/>
    <n v="10"/>
    <n v="0"/>
    <n v="0"/>
    <n v="0"/>
    <s v="ZLIN"/>
    <n v="10"/>
    <n v="0"/>
    <n v="0"/>
    <n v="0"/>
    <m/>
    <m/>
    <m/>
  </r>
  <r>
    <s v="120606001492-0"/>
    <x v="32"/>
    <n v="341100"/>
    <s v="Switch de 24 puertos"/>
    <s v="28.11.2013"/>
    <n v="1915768.77"/>
    <n v="1261214.4500000002"/>
    <s v="ZLIN"/>
    <n v="10"/>
    <n v="0"/>
    <n v="0"/>
    <n v="0"/>
    <s v="ZLIN"/>
    <n v="10"/>
    <n v="0"/>
    <n v="0"/>
    <n v="0"/>
    <m/>
    <m/>
    <m/>
  </r>
  <r>
    <s v="120606001493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494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495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496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497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498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499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500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501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502-0"/>
    <x v="32"/>
    <n v="341100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503-0"/>
    <x v="32"/>
    <n v="341102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504-0"/>
    <x v="32"/>
    <n v="341102"/>
    <s v="Switch de 8 puertos"/>
    <s v="28.11.2013"/>
    <n v="585611.16"/>
    <n v="385527.35000000003"/>
    <s v="ZLIN"/>
    <n v="10"/>
    <n v="0"/>
    <n v="0"/>
    <n v="0"/>
    <s v="ZLIN"/>
    <n v="10"/>
    <n v="0"/>
    <n v="0"/>
    <n v="0"/>
    <m/>
    <m/>
    <m/>
  </r>
  <r>
    <s v="120606001505-0"/>
    <x v="32"/>
    <n v="341102"/>
    <s v="Switch de 8 puertos"/>
    <s v="28.11.2013"/>
    <n v="585626.17000000004"/>
    <n v="385537.24000000005"/>
    <s v="ZLIN"/>
    <n v="10"/>
    <n v="0"/>
    <n v="0"/>
    <n v="0"/>
    <s v="ZLIN"/>
    <n v="10"/>
    <n v="0"/>
    <n v="0"/>
    <n v="0"/>
    <m/>
    <m/>
    <m/>
  </r>
  <r>
    <s v="120606001513-0"/>
    <x v="32"/>
    <n v="134100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14-0"/>
    <x v="32"/>
    <n v="134100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15-0"/>
    <x v="32"/>
    <n v="335301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16-0"/>
    <x v="32"/>
    <n v="335301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17-0"/>
    <x v="32"/>
    <n v="335301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18-0"/>
    <x v="32"/>
    <n v="335301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19-0"/>
    <x v="32"/>
    <n v="316100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20-0"/>
    <x v="32"/>
    <n v="335206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21-0"/>
    <x v="32"/>
    <n v="334303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22-0"/>
    <x v="32"/>
    <n v="335301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23-0"/>
    <x v="32"/>
    <n v="335301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24-0"/>
    <x v="32"/>
    <n v="335301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25-0"/>
    <x v="32"/>
    <n v="335301"/>
    <s v="RADIO PORTATIL DIGITAL"/>
    <s v="16.12.2013"/>
    <n v="440434.29"/>
    <n v="286282.28999999998"/>
    <s v="ZLIN"/>
    <n v="10"/>
    <n v="0"/>
    <n v="0"/>
    <n v="0"/>
    <s v="ZLIN"/>
    <n v="10"/>
    <n v="0"/>
    <n v="0"/>
    <n v="0"/>
    <m/>
    <m/>
    <m/>
  </r>
  <r>
    <s v="120606001527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28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29-0"/>
    <x v="32"/>
    <n v="335303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0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1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2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3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4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5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6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7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8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39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40-0"/>
    <x v="32"/>
    <n v="335301"/>
    <s v="Radio base"/>
    <s v="16.12.2013"/>
    <n v="420645.84"/>
    <n v="273419.79000000004"/>
    <s v="ZLIN"/>
    <n v="10"/>
    <n v="0"/>
    <n v="0"/>
    <n v="0"/>
    <s v="ZLIN"/>
    <n v="10"/>
    <n v="0"/>
    <n v="0"/>
    <n v="0"/>
    <m/>
    <m/>
    <m/>
  </r>
  <r>
    <s v="120606001542-0"/>
    <x v="32"/>
    <n v="213201"/>
    <s v="PANTALLA LED ( MONITOREO )"/>
    <s v="10.09.2013"/>
    <n v="533333"/>
    <n v="359999.78"/>
    <s v="ZLIN"/>
    <n v="10"/>
    <n v="0"/>
    <n v="0"/>
    <n v="0"/>
    <s v="ZLIN"/>
    <n v="10"/>
    <n v="0"/>
    <n v="0"/>
    <n v="0"/>
    <m/>
    <m/>
    <m/>
  </r>
  <r>
    <s v="120606001543-0"/>
    <x v="32"/>
    <n v="213201"/>
    <s v="PANTALLA LED ( MONITOREO )"/>
    <s v="10.09.2013"/>
    <n v="533333"/>
    <n v="359999.78"/>
    <s v="ZLIN"/>
    <n v="10"/>
    <n v="0"/>
    <n v="0"/>
    <n v="0"/>
    <s v="ZLIN"/>
    <n v="10"/>
    <n v="0"/>
    <n v="0"/>
    <n v="0"/>
    <m/>
    <m/>
    <m/>
  </r>
  <r>
    <s v="120606001544-0"/>
    <x v="32"/>
    <n v="213201"/>
    <s v="PANTALLA LED ( MONITOREO )"/>
    <s v="10.09.2013"/>
    <n v="533333"/>
    <n v="359999.78"/>
    <s v="ZLIN"/>
    <n v="10"/>
    <n v="0"/>
    <n v="0"/>
    <n v="0"/>
    <s v="ZLIN"/>
    <n v="10"/>
    <n v="0"/>
    <n v="0"/>
    <n v="0"/>
    <m/>
    <m/>
    <m/>
  </r>
  <r>
    <s v="120606001566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67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68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69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0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1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2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3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4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5-0"/>
    <x v="32"/>
    <n v="322201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6-0"/>
    <x v="32"/>
    <n v="321102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7-0"/>
    <x v="32"/>
    <n v="321102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8-0"/>
    <x v="32"/>
    <n v="321102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79-0"/>
    <x v="32"/>
    <n v="323302"/>
    <s v="Radio de Comunicación frecuencia UHF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80-0"/>
    <x v="32"/>
    <n v="323302"/>
    <s v="Radio de Comunicación frecuencia VHF Marina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81-0"/>
    <x v="32"/>
    <n v="323302"/>
    <s v="Radio de Comunicación frecuencia VHF Marina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82-0"/>
    <x v="32"/>
    <n v="323302"/>
    <s v="Radio de Comunicación frecuencia VHF Marina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83-0"/>
    <x v="32"/>
    <n v="323302"/>
    <s v="Radio de Comunicación frecuencia VHF Marina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84-0"/>
    <x v="32"/>
    <n v="323302"/>
    <s v="Radio de Comunicación frecuencia VHF Marina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85-0"/>
    <x v="32"/>
    <n v="323302"/>
    <s v="Radio de Comunicación frecuencia VHF Marina"/>
    <s v="09.12.2013"/>
    <n v="364651"/>
    <n v="237023.15"/>
    <s v="ZLIN"/>
    <n v="10"/>
    <n v="0"/>
    <n v="0"/>
    <n v="0"/>
    <s v="ZLIN"/>
    <n v="10"/>
    <n v="0"/>
    <n v="0"/>
    <n v="0"/>
    <m/>
    <m/>
    <m/>
  </r>
  <r>
    <s v="120606001586-0"/>
    <x v="32"/>
    <n v="334303"/>
    <s v="Radio de Comunicación, mod: DGM6100"/>
    <s v="09.12.2013"/>
    <n v="611217"/>
    <n v="397291.05"/>
    <s v="ZLIN"/>
    <n v="10"/>
    <n v="0"/>
    <n v="0"/>
    <n v="0"/>
    <s v="ZLIN"/>
    <n v="10"/>
    <n v="0"/>
    <n v="0"/>
    <n v="0"/>
    <m/>
    <m/>
    <m/>
  </r>
  <r>
    <s v="120606001587-0"/>
    <x v="32"/>
    <n v="332201"/>
    <s v="AMPLIFICADOR DE SONIDO (SALA CAP. LIMON)"/>
    <s v="30.09.2013"/>
    <n v="184801.41"/>
    <n v="124740.95000000001"/>
    <s v="ZLIN"/>
    <n v="10"/>
    <n v="0"/>
    <n v="0"/>
    <n v="0"/>
    <s v="ZLIN"/>
    <n v="10"/>
    <n v="0"/>
    <n v="0"/>
    <n v="0"/>
    <m/>
    <m/>
    <m/>
  </r>
  <r>
    <s v="120606001588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89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0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1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2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3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4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5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6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7-0"/>
    <x v="32"/>
    <n v="321102"/>
    <s v="ACCESS POINT"/>
    <s v="14.01.2014"/>
    <n v="481509.94"/>
    <n v="308968.88"/>
    <s v="ZLIN"/>
    <n v="10"/>
    <n v="0"/>
    <n v="0"/>
    <n v="0"/>
    <s v="ZLIN"/>
    <n v="10"/>
    <n v="0"/>
    <n v="0"/>
    <n v="0"/>
    <m/>
    <m/>
    <m/>
  </r>
  <r>
    <s v="120606001598-0"/>
    <x v="32"/>
    <n v="334303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599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0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1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2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3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4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5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6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7-0"/>
    <x v="32"/>
    <n v="321102"/>
    <s v="SWITCH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08-0"/>
    <x v="32"/>
    <n v="335301"/>
    <s v="Repetidora digital analogica UHF"/>
    <s v="02.12.2013"/>
    <n v="2148202.3199999998"/>
    <n v="1396331.5"/>
    <s v="ZLIN"/>
    <n v="10"/>
    <n v="0"/>
    <n v="0"/>
    <n v="0"/>
    <s v="ZLIN"/>
    <n v="10"/>
    <n v="0"/>
    <n v="0"/>
    <n v="0"/>
    <m/>
    <m/>
    <m/>
  </r>
  <r>
    <s v="120606001609-0"/>
    <x v="32"/>
    <n v="134100"/>
    <s v="SISTEMA DE VOCEO (HERNAN GARRON)"/>
    <s v="08.10.2014"/>
    <n v="32202712.550000001"/>
    <n v="17616931.25"/>
    <s v="ZLIN"/>
    <n v="10"/>
    <n v="0"/>
    <n v="0"/>
    <n v="0"/>
    <s v="ZLIN"/>
    <n v="10"/>
    <n v="0"/>
    <n v="0"/>
    <n v="0"/>
    <m/>
    <m/>
    <m/>
  </r>
  <r>
    <s v="120606001609-2"/>
    <x v="32"/>
    <n v="134100"/>
    <s v="CONTROL DE PARED TACTIL (SISTEMA DE VOCEO)"/>
    <s v="08.10.2014"/>
    <n v="1073053.3799999999"/>
    <n v="433530.81999999983"/>
    <s v="ZLIN"/>
    <n v="15"/>
    <n v="0"/>
    <n v="0"/>
    <n v="0"/>
    <s v="ZLIN"/>
    <n v="10"/>
    <n v="0"/>
    <n v="0"/>
    <n v="0"/>
    <m/>
    <m/>
    <m/>
  </r>
  <r>
    <s v="120606001609-3"/>
    <x v="32"/>
    <n v="134100"/>
    <s v="GRABADOR Y REPRODUCTOR DE MENSAJES"/>
    <s v="08.10.2014"/>
    <n v="695668.26"/>
    <n v="394212.02"/>
    <s v="ZLIN"/>
    <n v="10"/>
    <n v="0"/>
    <n v="0"/>
    <n v="0"/>
    <s v="ZLIN"/>
    <n v="10"/>
    <n v="0"/>
    <n v="0"/>
    <n v="0"/>
    <m/>
    <m/>
    <m/>
  </r>
  <r>
    <s v="120606001609-4"/>
    <x v="32"/>
    <n v="134100"/>
    <s v="BASE MICROFONICA P/MENSAJES"/>
    <s v="08.10.2014"/>
    <n v="437029.32"/>
    <n v="247649.94"/>
    <s v="ZLIN"/>
    <n v="10"/>
    <n v="0"/>
    <n v="0"/>
    <n v="0"/>
    <s v="ZLIN"/>
    <n v="10"/>
    <n v="0"/>
    <n v="0"/>
    <n v="0"/>
    <m/>
    <m/>
    <m/>
  </r>
  <r>
    <s v="120606001609-5"/>
    <x v="32"/>
    <n v="134100"/>
    <s v="PROCESADOR DIGITAL"/>
    <s v="08.10.2014"/>
    <n v="1767642.62"/>
    <n v="1001664.1400000001"/>
    <s v="ZLIN"/>
    <n v="10"/>
    <n v="0"/>
    <n v="0"/>
    <n v="0"/>
    <s v="ZLIN"/>
    <n v="10"/>
    <n v="0"/>
    <n v="0"/>
    <n v="0"/>
    <m/>
    <m/>
    <m/>
  </r>
  <r>
    <s v="120606001609-6"/>
    <x v="32"/>
    <n v="134100"/>
    <s v="SWITCH DE 8 PUERTOS, 4 CON POE"/>
    <s v="08.10.2014"/>
    <n v="152906.04"/>
    <n v="86646.750000000015"/>
    <s v="ZLIN"/>
    <n v="10"/>
    <n v="0"/>
    <n v="0"/>
    <n v="0"/>
    <s v="ZLIN"/>
    <n v="10"/>
    <n v="0"/>
    <n v="0"/>
    <n v="0"/>
    <m/>
    <m/>
    <m/>
  </r>
  <r>
    <s v="120606001609-7"/>
    <x v="32"/>
    <n v="134100"/>
    <s v="MIXER PARA AUDIO LOCAL DE LA SODA"/>
    <s v="08.10.2014"/>
    <n v="258638.94"/>
    <n v="146562.06"/>
    <s v="ZLIN"/>
    <n v="10"/>
    <n v="0"/>
    <n v="0"/>
    <n v="0"/>
    <s v="ZLIN"/>
    <n v="10"/>
    <n v="0"/>
    <n v="0"/>
    <n v="0"/>
    <m/>
    <m/>
    <m/>
  </r>
  <r>
    <s v="120606001609-8"/>
    <x v="32"/>
    <n v="134100"/>
    <s v="MICROFONO INALAMBRICO UHF 8 CANALES"/>
    <s v="08.10.2014"/>
    <n v="179474.82"/>
    <n v="101702.39000000001"/>
    <s v="ZLIN"/>
    <n v="10"/>
    <n v="0"/>
    <n v="0"/>
    <n v="0"/>
    <s v="ZLIN"/>
    <n v="10"/>
    <n v="0"/>
    <n v="0"/>
    <n v="0"/>
    <m/>
    <m/>
    <m/>
  </r>
  <r>
    <s v="120606001609-9"/>
    <x v="32"/>
    <n v="134100"/>
    <s v="MICROFONO INALAMBRICO DIADEMA"/>
    <s v="08.10.2014"/>
    <n v="504264.6"/>
    <n v="285749.93999999994"/>
    <s v="ZLIN"/>
    <n v="10"/>
    <n v="0"/>
    <n v="0"/>
    <n v="0"/>
    <s v="ZLIN"/>
    <n v="10"/>
    <n v="0"/>
    <n v="0"/>
    <n v="0"/>
    <m/>
    <m/>
    <m/>
  </r>
  <r>
    <s v="120606001609-10"/>
    <x v="32"/>
    <n v="134100"/>
    <s v="EXPANSION DE 8 CANALES (BLU100 POR BLU LINK)"/>
    <s v="08.10.2014"/>
    <n v="694041.59999999998"/>
    <n v="393290.23999999999"/>
    <s v="ZLIN"/>
    <n v="10"/>
    <n v="0"/>
    <n v="0"/>
    <n v="0"/>
    <s v="ZLIN"/>
    <n v="10"/>
    <n v="0"/>
    <n v="0"/>
    <n v="0"/>
    <m/>
    <m/>
    <m/>
  </r>
  <r>
    <s v="120606001609-11"/>
    <x v="32"/>
    <n v="134100"/>
    <s v="RACK (GABINETE METALICO 28 ESPACIOS)"/>
    <s v="08.10.2014"/>
    <n v="241287.9"/>
    <n v="136729.81"/>
    <s v="ZLIN"/>
    <n v="10"/>
    <n v="0"/>
    <n v="0"/>
    <n v="0"/>
    <s v="ZLIN"/>
    <n v="10"/>
    <n v="0"/>
    <n v="0"/>
    <n v="0"/>
    <m/>
    <m/>
    <m/>
  </r>
  <r>
    <s v="120606001609-24"/>
    <x v="32"/>
    <n v="134100"/>
    <s v="MICROFONO"/>
    <s v="12.09.2019"/>
    <n v="192100"/>
    <n v="30983.869999999995"/>
    <s v="ZLIN"/>
    <n v="10"/>
    <n v="0"/>
    <n v="0"/>
    <n v="0"/>
    <s v="ZLIN"/>
    <n v="10"/>
    <n v="0"/>
    <n v="0"/>
    <n v="0"/>
    <m/>
    <m/>
    <m/>
  </r>
  <r>
    <s v="120606001610-0"/>
    <x v="32"/>
    <n v="321102"/>
    <s v="Switches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11-0"/>
    <x v="32"/>
    <n v="321102"/>
    <s v="Switches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12-0"/>
    <x v="32"/>
    <n v="321102"/>
    <s v="Switches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13-0"/>
    <x v="32"/>
    <n v="321102"/>
    <s v="Switches"/>
    <s v="14.01.2014"/>
    <n v="1264147.57"/>
    <n v="811161.37000000011"/>
    <s v="ZLIN"/>
    <n v="10"/>
    <n v="0"/>
    <n v="0"/>
    <n v="0"/>
    <s v="ZLIN"/>
    <n v="10"/>
    <n v="0"/>
    <n v="0"/>
    <n v="0"/>
    <m/>
    <m/>
    <m/>
  </r>
  <r>
    <s v="120606001614-0"/>
    <x v="32"/>
    <n v="321102"/>
    <s v="Switches"/>
    <s v="14.01.2014"/>
    <n v="1264172.77"/>
    <n v="811177.54"/>
    <s v="ZLIN"/>
    <n v="10"/>
    <n v="0"/>
    <n v="0"/>
    <n v="0"/>
    <s v="ZLIN"/>
    <n v="10"/>
    <n v="0"/>
    <n v="0"/>
    <n v="0"/>
    <m/>
    <m/>
    <m/>
  </r>
  <r>
    <s v="120606001616-0"/>
    <x v="32"/>
    <n v="343100"/>
    <s v="PROYECTOR"/>
    <s v="05.12.2013"/>
    <n v="1311601.42"/>
    <n v="852540.90999999992"/>
    <s v="ZLIN"/>
    <n v="10"/>
    <n v="0"/>
    <n v="0"/>
    <n v="0"/>
    <s v="ZLIN"/>
    <n v="10"/>
    <n v="0"/>
    <n v="0"/>
    <n v="0"/>
    <m/>
    <m/>
    <m/>
  </r>
  <r>
    <s v="120606001617-0"/>
    <x v="32"/>
    <n v="343100"/>
    <s v="PANTALLA  DA LITE"/>
    <s v="05.12.2013"/>
    <n v="764255.84"/>
    <n v="496766.29"/>
    <s v="ZLIN"/>
    <n v="10"/>
    <n v="0"/>
    <n v="0"/>
    <n v="0"/>
    <s v="ZLIN"/>
    <n v="10"/>
    <n v="0"/>
    <n v="0"/>
    <n v="0"/>
    <m/>
    <m/>
    <m/>
  </r>
  <r>
    <s v="120606001618-0"/>
    <x v="32"/>
    <n v="211100"/>
    <s v="PANTALLA 100&quot; PARA PROTECTAR"/>
    <s v="09.12.2013"/>
    <n v="379485.14"/>
    <n v="246665.34000000003"/>
    <s v="ZLIN"/>
    <n v="10"/>
    <n v="0"/>
    <n v="0"/>
    <n v="0"/>
    <s v="ZLIN"/>
    <n v="10"/>
    <n v="0"/>
    <n v="0"/>
    <n v="0"/>
    <m/>
    <m/>
    <m/>
  </r>
  <r>
    <s v="120606001619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0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1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2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3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4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5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6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7-0"/>
    <x v="32"/>
    <n v="213201"/>
    <s v="ACCES POINT AIR-CAP 3602i-"/>
    <s v="06.02.2014"/>
    <n v="794453.31"/>
    <n v="503153.76000000007"/>
    <s v="ZLIN"/>
    <n v="10"/>
    <n v="0"/>
    <n v="0"/>
    <n v="0"/>
    <s v="ZLIN"/>
    <n v="10"/>
    <n v="0"/>
    <n v="0"/>
    <n v="0"/>
    <m/>
    <m/>
    <m/>
  </r>
  <r>
    <s v="120606001628-0"/>
    <x v="32"/>
    <n v="213201"/>
    <s v="ACCES POINT AIR-CAP 3602i-"/>
    <s v="06.02.2014"/>
    <n v="794432.26"/>
    <n v="503140.43"/>
    <s v="ZLIN"/>
    <n v="10"/>
    <n v="0"/>
    <n v="0"/>
    <n v="0"/>
    <s v="ZLIN"/>
    <n v="10"/>
    <n v="0"/>
    <n v="0"/>
    <n v="0"/>
    <m/>
    <m/>
    <m/>
  </r>
  <r>
    <s v="120606001629-0"/>
    <x v="32"/>
    <n v="341202"/>
    <s v="EQUIPO DE SONIDO"/>
    <s v="05.12.2013"/>
    <n v="259995"/>
    <n v="168996.75"/>
    <s v="ZLIN"/>
    <n v="10"/>
    <n v="0"/>
    <n v="0"/>
    <n v="0"/>
    <s v="ZLIN"/>
    <n v="10"/>
    <n v="0"/>
    <n v="0"/>
    <n v="0"/>
    <m/>
    <m/>
    <m/>
  </r>
  <r>
    <s v="120606001630-0"/>
    <x v="32"/>
    <n v="341102"/>
    <s v="LECTORA RFID SEGURIDAD INTEGRADA"/>
    <s v="19.12.2013"/>
    <n v="1800000"/>
    <n v="1170000"/>
    <s v="ZLIN"/>
    <n v="10"/>
    <n v="0"/>
    <n v="0"/>
    <n v="0"/>
    <s v="ZLIN"/>
    <n v="10"/>
    <n v="0"/>
    <n v="0"/>
    <n v="0"/>
    <m/>
    <m/>
    <m/>
  </r>
  <r>
    <s v="120606001631-0"/>
    <x v="32"/>
    <n v="213100"/>
    <s v="PROYECTOR"/>
    <s v="06.05.2014"/>
    <n v="743896.22"/>
    <n v="452536.86"/>
    <s v="ZLIN"/>
    <n v="10"/>
    <n v="0"/>
    <n v="0"/>
    <n v="0"/>
    <s v="ZLIN"/>
    <n v="10"/>
    <n v="0"/>
    <n v="0"/>
    <n v="0"/>
    <m/>
    <m/>
    <m/>
  </r>
  <r>
    <s v="120606001632-0"/>
    <x v="32"/>
    <n v="211100"/>
    <s v="PROYECTOR"/>
    <s v="06.05.2014"/>
    <n v="743896.22"/>
    <n v="452536.86"/>
    <s v="ZLIN"/>
    <n v="10"/>
    <n v="0"/>
    <n v="0"/>
    <n v="0"/>
    <s v="ZLIN"/>
    <n v="10"/>
    <n v="0"/>
    <n v="0"/>
    <n v="0"/>
    <m/>
    <m/>
    <m/>
  </r>
  <r>
    <s v="120606001633-0"/>
    <x v="32"/>
    <n v="321102"/>
    <s v="TELEFONO CELULAR"/>
    <s v="20.12.2013"/>
    <n v="746000"/>
    <n v="484900"/>
    <s v="ZLIN"/>
    <n v="10"/>
    <n v="0"/>
    <n v="0"/>
    <n v="0"/>
    <s v="ZLIN"/>
    <n v="10"/>
    <n v="0"/>
    <n v="0"/>
    <n v="0"/>
    <m/>
    <m/>
    <m/>
  </r>
  <r>
    <s v="120606001634-0"/>
    <x v="32"/>
    <n v="213100"/>
    <s v="CAJA ORGANIZADORA P/EQUIPO COMUNICACION"/>
    <s v="10.02.2014"/>
    <n v="144075"/>
    <n v="91247.5"/>
    <s v="ZLIN"/>
    <n v="10"/>
    <n v="0"/>
    <n v="0"/>
    <n v="0"/>
    <s v="ZLIN"/>
    <n v="10"/>
    <n v="0"/>
    <n v="0"/>
    <n v="0"/>
    <m/>
    <m/>
    <m/>
  </r>
  <r>
    <s v="120606001635-0"/>
    <x v="32"/>
    <n v="213100"/>
    <s v="CAJA ORGANIZADORA P/EQUIPO COMUNICACION"/>
    <s v="10.02.2014"/>
    <n v="144075"/>
    <n v="91247.5"/>
    <s v="ZLIN"/>
    <n v="10"/>
    <n v="0"/>
    <n v="0"/>
    <n v="0"/>
    <s v="ZLIN"/>
    <n v="10"/>
    <n v="0"/>
    <n v="0"/>
    <n v="0"/>
    <m/>
    <m/>
    <m/>
  </r>
  <r>
    <s v="120606001636-0"/>
    <x v="32"/>
    <n v="213100"/>
    <s v="CAJA ORGANIZADORA P/EQUIPO COMUNICACION"/>
    <s v="10.02.2014"/>
    <n v="144075"/>
    <n v="91247.5"/>
    <s v="ZLIN"/>
    <n v="10"/>
    <n v="0"/>
    <n v="0"/>
    <n v="0"/>
    <s v="ZLIN"/>
    <n v="10"/>
    <n v="0"/>
    <n v="0"/>
    <n v="0"/>
    <m/>
    <m/>
    <m/>
  </r>
  <r>
    <s v="120606001637-0"/>
    <x v="32"/>
    <n v="213100"/>
    <s v="CAJA ORGANIZADORA P/EQUIPO COMUNICACION"/>
    <s v="10.02.2014"/>
    <n v="144075"/>
    <n v="91247.5"/>
    <s v="ZLIN"/>
    <n v="10"/>
    <n v="0"/>
    <n v="0"/>
    <n v="0"/>
    <s v="ZLIN"/>
    <n v="10"/>
    <n v="0"/>
    <n v="0"/>
    <n v="0"/>
    <m/>
    <m/>
    <m/>
  </r>
  <r>
    <s v="120606001640-0"/>
    <x v="32"/>
    <n v="315100"/>
    <s v="RADIO DE COMUNICACION"/>
    <s v="28.02.2014"/>
    <n v="413549.21"/>
    <n v="265705.37"/>
    <s v="ZLIN"/>
    <n v="10"/>
    <n v="0"/>
    <n v="0"/>
    <n v="0"/>
    <s v="ZLIN"/>
    <n v="10"/>
    <n v="0"/>
    <n v="0"/>
    <n v="0"/>
    <m/>
    <m/>
    <m/>
  </r>
  <r>
    <s v="120606001641-0"/>
    <x v="32"/>
    <n v="315100"/>
    <s v="RADIO DE COMUNICACION"/>
    <s v="28.02.2014"/>
    <n v="413549.21"/>
    <n v="265705.37"/>
    <s v="ZLIN"/>
    <n v="10"/>
    <n v="0"/>
    <n v="0"/>
    <n v="0"/>
    <s v="ZLIN"/>
    <n v="10"/>
    <n v="0"/>
    <n v="0"/>
    <n v="0"/>
    <m/>
    <m/>
    <m/>
  </r>
  <r>
    <s v="120606001642-0"/>
    <x v="32"/>
    <n v="321202"/>
    <s v="RADIO DE COMUNICACION"/>
    <s v="28.02.2014"/>
    <n v="413549.21"/>
    <n v="265705.37"/>
    <s v="ZLIN"/>
    <n v="10"/>
    <n v="0"/>
    <n v="0"/>
    <n v="0"/>
    <s v="ZLIN"/>
    <n v="10"/>
    <n v="0"/>
    <n v="0"/>
    <n v="0"/>
    <m/>
    <m/>
    <m/>
  </r>
  <r>
    <s v="120606001643-0"/>
    <x v="32"/>
    <n v="316100"/>
    <s v="RADIO DE COMUNICACION"/>
    <s v="28.02.2014"/>
    <n v="413549.2"/>
    <n v="265705.37"/>
    <s v="ZLIN"/>
    <n v="10"/>
    <n v="0"/>
    <n v="0"/>
    <n v="0"/>
    <s v="ZLIN"/>
    <n v="10"/>
    <n v="0"/>
    <n v="0"/>
    <n v="0"/>
    <m/>
    <m/>
    <m/>
  </r>
  <r>
    <s v="120606001644-0"/>
    <x v="32"/>
    <n v="314100"/>
    <s v="RADIO DE COMUNICACION"/>
    <s v="28.02.2014"/>
    <n v="553786.16"/>
    <n v="354115.49"/>
    <s v="ZLIN"/>
    <n v="10"/>
    <n v="0"/>
    <n v="0"/>
    <n v="0"/>
    <s v="ZLIN"/>
    <n v="10"/>
    <n v="0"/>
    <n v="0"/>
    <n v="0"/>
    <m/>
    <m/>
    <m/>
  </r>
  <r>
    <s v="120606001645-0"/>
    <x v="32"/>
    <n v="315100"/>
    <s v="PANTALLA LED 32&quot;"/>
    <s v="28.02.2014"/>
    <n v="206373.7"/>
    <n v="134486.85"/>
    <s v="ZLIN"/>
    <n v="10"/>
    <n v="0"/>
    <n v="0"/>
    <n v="0"/>
    <s v="ZLIN"/>
    <n v="10"/>
    <n v="0"/>
    <n v="0"/>
    <n v="0"/>
    <m/>
    <m/>
    <m/>
  </r>
  <r>
    <s v="120606001646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47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48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49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0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1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2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3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4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5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6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7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8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59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0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1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2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3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4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5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6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7-0"/>
    <x v="32"/>
    <n v="344202"/>
    <s v="ACCESS POINT"/>
    <s v="20.08.2014"/>
    <n v="320690.61"/>
    <n v="187069.52"/>
    <s v="ZLIN"/>
    <n v="10"/>
    <n v="0"/>
    <n v="0"/>
    <n v="0"/>
    <s v="ZLIN"/>
    <n v="10"/>
    <n v="0"/>
    <n v="0"/>
    <n v="0"/>
    <m/>
    <m/>
    <m/>
  </r>
  <r>
    <s v="120606001668-0"/>
    <x v="32"/>
    <n v="344202"/>
    <s v="CENTRAL TELEFONICA LA GARITA"/>
    <s v="15.07.2014"/>
    <n v="5995587.9000000004"/>
    <n v="3547389.5100000002"/>
    <s v="ZLIN"/>
    <n v="10"/>
    <n v="0"/>
    <n v="0"/>
    <n v="0"/>
    <s v="ZLIN"/>
    <n v="10"/>
    <n v="0"/>
    <n v="0"/>
    <n v="0"/>
    <m/>
    <m/>
    <m/>
  </r>
  <r>
    <s v="120606001669-0"/>
    <x v="32"/>
    <n v="335201"/>
    <s v="CENTRAL TELEF. (SERVIDOR COMUNICACION) VER DETAL"/>
    <s v="09.09.2014"/>
    <n v="17949465.789999999"/>
    <n v="10320942.829999998"/>
    <s v="ZLIN"/>
    <n v="10"/>
    <n v="0"/>
    <n v="0"/>
    <n v="0"/>
    <s v="ZLIN"/>
    <n v="10"/>
    <n v="0"/>
    <n v="0"/>
    <n v="0"/>
    <m/>
    <m/>
    <m/>
  </r>
  <r>
    <s v="120606001669-1"/>
    <x v="32"/>
    <n v="335201"/>
    <s v="INTEGRACION PLATAFORMA SIEMENS CON LYNC"/>
    <s v="10.09.2014"/>
    <n v="4893730.55"/>
    <n v="2813895.07"/>
    <s v="ZLIN"/>
    <n v="10"/>
    <n v="0"/>
    <n v="0"/>
    <n v="0"/>
    <s v="ZLIN"/>
    <n v="10"/>
    <n v="0"/>
    <n v="0"/>
    <n v="0"/>
    <m/>
    <m/>
    <m/>
  </r>
  <r>
    <s v="120606001669-2"/>
    <x v="32"/>
    <n v="335201"/>
    <s v="ACTUALIZACION SISTEMAS TELEWARE"/>
    <s v="26.09.2014"/>
    <n v="7548624"/>
    <n v="4340458.8"/>
    <s v="ZLIN"/>
    <n v="10"/>
    <n v="0"/>
    <n v="0"/>
    <n v="0"/>
    <s v="ZLIN"/>
    <n v="10"/>
    <n v="0"/>
    <n v="0"/>
    <n v="0"/>
    <m/>
    <m/>
    <m/>
  </r>
  <r>
    <s v="120606001670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1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2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3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4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5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6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7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8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79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80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81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82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83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84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85-0"/>
    <x v="32"/>
    <n v="213201"/>
    <s v="ACCESS POINT"/>
    <s v="19.05.2014"/>
    <n v="741220.43"/>
    <n v="494455.80000000005"/>
    <s v="ZLIN"/>
    <n v="10"/>
    <n v="0"/>
    <n v="0"/>
    <n v="0"/>
    <s v="ZLIN"/>
    <n v="10"/>
    <n v="0"/>
    <n v="0"/>
    <n v="0"/>
    <m/>
    <m/>
    <m/>
  </r>
  <r>
    <s v="120606001686-0"/>
    <x v="32"/>
    <n v="213201"/>
    <s v="SWITCH"/>
    <s v="19.05.2014"/>
    <n v="4392415.12"/>
    <n v="2930106.92"/>
    <s v="ZLIN"/>
    <n v="10"/>
    <n v="0"/>
    <n v="0"/>
    <n v="0"/>
    <s v="ZLIN"/>
    <n v="10"/>
    <n v="0"/>
    <n v="0"/>
    <n v="0"/>
    <m/>
    <m/>
    <m/>
  </r>
  <r>
    <s v="120606001687-0"/>
    <x v="32"/>
    <n v="213201"/>
    <s v="SWITCH"/>
    <s v="19.05.2014"/>
    <n v="4392415.12"/>
    <n v="2930106.92"/>
    <s v="ZLIN"/>
    <n v="10"/>
    <n v="0"/>
    <n v="0"/>
    <n v="0"/>
    <s v="ZLIN"/>
    <n v="10"/>
    <n v="0"/>
    <n v="0"/>
    <n v="0"/>
    <m/>
    <m/>
    <m/>
  </r>
  <r>
    <s v="120606001688-0"/>
    <x v="32"/>
    <n v="213201"/>
    <s v="SWITCH"/>
    <s v="19.05.2014"/>
    <n v="4392415.12"/>
    <n v="2930106.92"/>
    <s v="ZLIN"/>
    <n v="10"/>
    <n v="0"/>
    <n v="0"/>
    <n v="0"/>
    <s v="ZLIN"/>
    <n v="10"/>
    <n v="0"/>
    <n v="0"/>
    <n v="0"/>
    <m/>
    <m/>
    <m/>
  </r>
  <r>
    <s v="120606001689-0"/>
    <x v="32"/>
    <n v="213201"/>
    <s v="SWITCH"/>
    <s v="19.05.2014"/>
    <n v="4392415.12"/>
    <n v="2930106.92"/>
    <s v="ZLIN"/>
    <n v="10"/>
    <n v="0"/>
    <n v="0"/>
    <n v="0"/>
    <s v="ZLIN"/>
    <n v="10"/>
    <n v="0"/>
    <n v="0"/>
    <n v="0"/>
    <m/>
    <m/>
    <m/>
  </r>
  <r>
    <s v="120606001690-0"/>
    <x v="32"/>
    <n v="213201"/>
    <s v="ROUTER"/>
    <s v="19.05.2014"/>
    <n v="2077448.21"/>
    <n v="2077448.21"/>
    <s v="ZLIN"/>
    <n v="5"/>
    <n v="0"/>
    <n v="0"/>
    <n v="0"/>
    <s v="ZLIN"/>
    <n v="10"/>
    <n v="0"/>
    <n v="0"/>
    <n v="0"/>
    <m/>
    <m/>
    <m/>
  </r>
  <r>
    <s v="120606001691-0"/>
    <x v="32"/>
    <n v="213201"/>
    <s v="ROUTER"/>
    <s v="19.05.2014"/>
    <n v="2077448.21"/>
    <n v="2077448.21"/>
    <s v="ZLIN"/>
    <n v="5"/>
    <n v="0"/>
    <n v="0"/>
    <n v="0"/>
    <s v="ZLIN"/>
    <n v="10"/>
    <n v="0"/>
    <n v="0"/>
    <n v="0"/>
    <m/>
    <m/>
    <m/>
  </r>
  <r>
    <s v="120606001692-0"/>
    <x v="32"/>
    <n v="213201"/>
    <s v="ROUTER"/>
    <s v="19.05.2014"/>
    <n v="9770772.9499999993"/>
    <n v="9770772.9499999993"/>
    <s v="ZLIN"/>
    <n v="5"/>
    <n v="0"/>
    <n v="0"/>
    <n v="0"/>
    <s v="ZLIN"/>
    <n v="10"/>
    <n v="0"/>
    <n v="0"/>
    <n v="0"/>
    <m/>
    <m/>
    <m/>
  </r>
  <r>
    <s v="120606001693-0"/>
    <x v="32"/>
    <n v="213201"/>
    <s v="ROUTER"/>
    <s v="19.05.2014"/>
    <n v="9770772.9499999993"/>
    <n v="9770772.9499999993"/>
    <s v="ZLIN"/>
    <n v="5"/>
    <n v="0"/>
    <n v="0"/>
    <n v="0"/>
    <s v="ZLIN"/>
    <n v="10"/>
    <n v="0"/>
    <n v="0"/>
    <n v="0"/>
    <m/>
    <m/>
    <m/>
  </r>
  <r>
    <s v="120606001694-0"/>
    <x v="32"/>
    <n v="213201"/>
    <s v="SWITCH"/>
    <s v="19.05.2014"/>
    <n v="2058833.9"/>
    <n v="1373413.7799999998"/>
    <s v="ZLIN"/>
    <n v="10"/>
    <n v="0"/>
    <n v="0"/>
    <n v="0"/>
    <s v="ZLIN"/>
    <n v="10"/>
    <n v="0"/>
    <n v="0"/>
    <n v="0"/>
    <m/>
    <m/>
    <m/>
  </r>
  <r>
    <s v="120606001695-0"/>
    <x v="32"/>
    <n v="213201"/>
    <s v="SWITCH"/>
    <s v="19.05.2014"/>
    <n v="2058833.9"/>
    <n v="1373413.7799999998"/>
    <s v="ZLIN"/>
    <n v="10"/>
    <n v="0"/>
    <n v="0"/>
    <n v="0"/>
    <s v="ZLIN"/>
    <n v="10"/>
    <n v="0"/>
    <n v="0"/>
    <n v="0"/>
    <m/>
    <m/>
    <m/>
  </r>
  <r>
    <s v="120606001696-0"/>
    <x v="32"/>
    <n v="213201"/>
    <s v="SWITCH"/>
    <s v="19.05.2014"/>
    <n v="2058833.9"/>
    <n v="1373413.7799999998"/>
    <s v="ZLIN"/>
    <n v="10"/>
    <n v="0"/>
    <n v="0"/>
    <n v="0"/>
    <s v="ZLIN"/>
    <n v="10"/>
    <n v="0"/>
    <n v="0"/>
    <n v="0"/>
    <m/>
    <m/>
    <m/>
  </r>
  <r>
    <s v="120606001697-0"/>
    <x v="32"/>
    <n v="213201"/>
    <s v="SWITCH"/>
    <s v="19.05.2014"/>
    <n v="2058833.9"/>
    <n v="1373413.7799999998"/>
    <s v="ZLIN"/>
    <n v="10"/>
    <n v="0"/>
    <n v="0"/>
    <n v="0"/>
    <s v="ZLIN"/>
    <n v="10"/>
    <n v="0"/>
    <n v="0"/>
    <n v="0"/>
    <m/>
    <m/>
    <m/>
  </r>
  <r>
    <s v="120606001698-0"/>
    <x v="32"/>
    <n v="213201"/>
    <s v="SWITCH"/>
    <s v="19.05.2014"/>
    <n v="5598687.9500000002"/>
    <n v="3734791.43"/>
    <s v="ZLIN"/>
    <n v="10"/>
    <n v="0"/>
    <n v="0"/>
    <n v="0"/>
    <s v="ZLIN"/>
    <n v="10"/>
    <n v="0"/>
    <n v="0"/>
    <n v="0"/>
    <m/>
    <m/>
    <m/>
  </r>
  <r>
    <s v="120606001699-0"/>
    <x v="32"/>
    <n v="213201"/>
    <s v="EQUIPO ADMINISTRADOR ANCHO DE BANDA"/>
    <s v="19.05.2014"/>
    <n v="11985939.98"/>
    <n v="7839137.6900000004"/>
    <s v="ZLIN"/>
    <n v="10"/>
    <n v="0"/>
    <n v="0"/>
    <n v="0"/>
    <s v="ZLIN"/>
    <n v="10"/>
    <n v="0"/>
    <n v="0"/>
    <n v="0"/>
    <m/>
    <m/>
    <m/>
  </r>
  <r>
    <s v="120606001700-0"/>
    <x v="32"/>
    <n v="213201"/>
    <s v="EQUIPO ADMINISTRADOR ANCHO DE BANDA"/>
    <s v="19.05.2014"/>
    <n v="11985939.98"/>
    <n v="7839137.6900000004"/>
    <s v="ZLIN"/>
    <n v="10"/>
    <n v="0"/>
    <n v="0"/>
    <n v="0"/>
    <s v="ZLIN"/>
    <n v="10"/>
    <n v="0"/>
    <n v="0"/>
    <n v="0"/>
    <m/>
    <m/>
    <m/>
  </r>
  <r>
    <s v="120606001701-0"/>
    <x v="32"/>
    <n v="213201"/>
    <s v="EQUIPO ADMINISTRADOR ANCHO DE BANDA"/>
    <s v="19.05.2014"/>
    <n v="11985939.98"/>
    <n v="7839137.6900000004"/>
    <s v="ZLIN"/>
    <n v="10"/>
    <n v="0"/>
    <n v="0"/>
    <n v="0"/>
    <s v="ZLIN"/>
    <n v="10"/>
    <n v="0"/>
    <n v="0"/>
    <n v="0"/>
    <m/>
    <m/>
    <m/>
  </r>
  <r>
    <s v="120606001702-0"/>
    <x v="32"/>
    <n v="213201"/>
    <s v="EQUIPO ADMINISTRADOR ANCHO DE BANDA"/>
    <s v="19.05.2014"/>
    <n v="11985939.98"/>
    <n v="7839137.6900000004"/>
    <s v="ZLIN"/>
    <n v="10"/>
    <n v="0"/>
    <n v="0"/>
    <n v="0"/>
    <s v="ZLIN"/>
    <n v="10"/>
    <n v="0"/>
    <n v="0"/>
    <n v="0"/>
    <m/>
    <m/>
    <m/>
  </r>
  <r>
    <s v="120606001703-0"/>
    <x v="32"/>
    <n v="213201"/>
    <s v="EQUIPO ADMINISTRADOR ANCHO DE BANDA"/>
    <s v="19.05.2014"/>
    <n v="11914164.109999999"/>
    <n v="7792194.2799999993"/>
    <s v="ZLIN"/>
    <n v="10"/>
    <n v="0"/>
    <n v="0"/>
    <n v="0"/>
    <s v="ZLIN"/>
    <n v="10"/>
    <n v="0"/>
    <n v="0"/>
    <n v="0"/>
    <m/>
    <m/>
    <m/>
  </r>
  <r>
    <s v="120606001704-0"/>
    <x v="32"/>
    <n v="213201"/>
    <s v="EQUIPO ADMINISTRADOR ANCHO DE BANDA"/>
    <s v="19.05.2014"/>
    <n v="11914159.1"/>
    <n v="7792191.0099999998"/>
    <s v="ZLIN"/>
    <n v="10"/>
    <n v="0"/>
    <n v="0"/>
    <n v="0"/>
    <s v="ZLIN"/>
    <n v="10"/>
    <n v="0"/>
    <n v="0"/>
    <n v="0"/>
    <m/>
    <m/>
    <m/>
  </r>
  <r>
    <s v="120606001705-0"/>
    <x v="32"/>
    <n v="321102"/>
    <s v="CONECTOR INALAMBRICO LITE SHOW"/>
    <s v="19.05.2014"/>
    <n v="195000"/>
    <n v="130081.25"/>
    <s v="ZLIN"/>
    <n v="10"/>
    <n v="0"/>
    <n v="0"/>
    <n v="0"/>
    <s v="ZLIN"/>
    <n v="10"/>
    <n v="0"/>
    <n v="0"/>
    <n v="0"/>
    <m/>
    <m/>
    <m/>
  </r>
  <r>
    <s v="120606001706-0"/>
    <x v="32"/>
    <n v="321102"/>
    <s v="CONECTOR INALAMBRICO LITE SHOW"/>
    <s v="19.05.2014"/>
    <n v="195000"/>
    <n v="130081.25"/>
    <s v="ZLIN"/>
    <n v="10"/>
    <n v="0"/>
    <n v="0"/>
    <n v="0"/>
    <s v="ZLIN"/>
    <n v="10"/>
    <n v="0"/>
    <n v="0"/>
    <n v="0"/>
    <m/>
    <m/>
    <m/>
  </r>
  <r>
    <s v="120606001707-0"/>
    <x v="32"/>
    <n v="321102"/>
    <s v="CONECTOR INALAMBRICO LITE SHOW"/>
    <s v="19.05.2014"/>
    <n v="195000"/>
    <n v="130081.25"/>
    <s v="ZLIN"/>
    <n v="10"/>
    <n v="0"/>
    <n v="0"/>
    <n v="0"/>
    <s v="ZLIN"/>
    <n v="10"/>
    <n v="0"/>
    <n v="0"/>
    <n v="0"/>
    <m/>
    <m/>
    <m/>
  </r>
  <r>
    <s v="120606001708-0"/>
    <x v="32"/>
    <n v="321102"/>
    <s v="CONECTOR INALAMBRICO LITE SHOW"/>
    <s v="19.05.2014"/>
    <n v="195000"/>
    <n v="130081.25"/>
    <s v="ZLIN"/>
    <n v="10"/>
    <n v="0"/>
    <n v="0"/>
    <n v="0"/>
    <s v="ZLIN"/>
    <n v="10"/>
    <n v="0"/>
    <n v="0"/>
    <n v="0"/>
    <m/>
    <m/>
    <m/>
  </r>
  <r>
    <s v="120606001709-0"/>
    <x v="32"/>
    <n v="321102"/>
    <s v="CONECTOR INALAMBRICO LITE SHOW"/>
    <s v="19.05.2014"/>
    <n v="195000"/>
    <n v="130081.25"/>
    <s v="ZLIN"/>
    <n v="10"/>
    <n v="0"/>
    <n v="0"/>
    <n v="0"/>
    <s v="ZLIN"/>
    <n v="10"/>
    <n v="0"/>
    <n v="0"/>
    <n v="0"/>
    <m/>
    <m/>
    <m/>
  </r>
  <r>
    <s v="120606001710-0"/>
    <x v="32"/>
    <n v="321102"/>
    <s v="CONECTOR INALAMBRICO LITE SHOW"/>
    <s v="19.05.2014"/>
    <n v="195000"/>
    <n v="130081.25"/>
    <s v="ZLIN"/>
    <n v="10"/>
    <n v="0"/>
    <n v="0"/>
    <n v="0"/>
    <s v="ZLIN"/>
    <n v="10"/>
    <n v="0"/>
    <n v="0"/>
    <n v="0"/>
    <m/>
    <m/>
    <m/>
  </r>
  <r>
    <s v="120606001711-0"/>
    <x v="32"/>
    <n v="131100"/>
    <s v="PROYECTOR  (PRESIDENCIA)"/>
    <s v="19.05.2014"/>
    <n v="787402.72"/>
    <n v="556103.15999999992"/>
    <s v="ZLIN"/>
    <n v="10"/>
    <n v="0"/>
    <n v="0"/>
    <n v="0"/>
    <s v="ZLIN"/>
    <n v="10"/>
    <n v="0"/>
    <n v="0"/>
    <n v="0"/>
    <m/>
    <m/>
    <m/>
  </r>
  <r>
    <s v="120606001712-0"/>
    <x v="32"/>
    <n v="111100"/>
    <s v="PANTALLA (SODA ED. HERNAN GARRON)"/>
    <s v="19.05.2014"/>
    <n v="689729.4"/>
    <n v="491623.80000000005"/>
    <s v="ZLIN"/>
    <n v="10"/>
    <n v="0"/>
    <n v="0"/>
    <n v="0"/>
    <s v="ZLIN"/>
    <n v="10"/>
    <n v="0"/>
    <n v="0"/>
    <n v="0"/>
    <m/>
    <m/>
    <m/>
  </r>
  <r>
    <s v="120606001713-0"/>
    <x v="32"/>
    <n v="111100"/>
    <s v="PROYECTOR (SODA ED. HERNAN GARRON)"/>
    <s v="19.05.2014"/>
    <n v="482810.58"/>
    <n v="344136.65"/>
    <s v="ZLIN"/>
    <n v="10"/>
    <n v="0"/>
    <n v="0"/>
    <n v="0"/>
    <s v="ZLIN"/>
    <n v="10"/>
    <n v="0"/>
    <n v="0"/>
    <n v="0"/>
    <m/>
    <m/>
    <m/>
  </r>
  <r>
    <s v="120606001714-0"/>
    <x v="32"/>
    <n v="321102"/>
    <s v="ACCESS POINT (REFINERIA)"/>
    <s v="19.05.2014"/>
    <n v="603281.5"/>
    <n v="426067.56"/>
    <s v="ZLIN"/>
    <n v="10"/>
    <n v="0"/>
    <n v="0"/>
    <n v="0"/>
    <s v="ZLIN"/>
    <n v="10"/>
    <n v="0"/>
    <n v="0"/>
    <n v="0"/>
    <m/>
    <m/>
    <m/>
  </r>
  <r>
    <s v="120606001715-0"/>
    <x v="32"/>
    <n v="213201"/>
    <s v="EQ. COMUNIC. PROTEC. PERIMETRAL (IPS MCAFFE 2950"/>
    <s v="19.05.2014"/>
    <n v="34402582.380000003"/>
    <n v="22949389.32"/>
    <s v="ZLIN"/>
    <n v="10"/>
    <n v="0"/>
    <n v="0"/>
    <n v="0"/>
    <s v="ZLIN"/>
    <n v="10"/>
    <n v="0"/>
    <n v="0"/>
    <n v="0"/>
    <m/>
    <m/>
    <m/>
  </r>
  <r>
    <s v="120606001716-0"/>
    <x v="32"/>
    <n v="213201"/>
    <s v="EQ. COMUNIC. PROTEC. PERIMETRAL (IPS MCAFFE 2850"/>
    <s v="19.05.2014"/>
    <n v="34402582.380000003"/>
    <n v="22949389.32"/>
    <s v="ZLIN"/>
    <n v="10"/>
    <n v="0"/>
    <n v="0"/>
    <n v="0"/>
    <s v="ZLIN"/>
    <n v="10"/>
    <n v="0"/>
    <n v="0"/>
    <n v="0"/>
    <m/>
    <m/>
    <m/>
  </r>
  <r>
    <s v="120606001717-0"/>
    <x v="32"/>
    <n v="214100"/>
    <s v="TELEFONO INALAMBRICO"/>
    <s v="19.05.2014"/>
    <n v="259334.8"/>
    <n v="182308.75"/>
    <s v="ZLIN"/>
    <n v="10"/>
    <n v="0"/>
    <n v="0"/>
    <n v="0"/>
    <s v="ZLIN"/>
    <n v="10"/>
    <n v="0"/>
    <n v="0"/>
    <n v="0"/>
    <m/>
    <m/>
    <m/>
  </r>
  <r>
    <s v="120606001718-0"/>
    <x v="32"/>
    <n v="214100"/>
    <s v="TELEFONO INALAMBRICO"/>
    <s v="19.05.2014"/>
    <n v="259334.8"/>
    <n v="182308.75"/>
    <s v="ZLIN"/>
    <n v="10"/>
    <n v="0"/>
    <n v="0"/>
    <n v="0"/>
    <s v="ZLIN"/>
    <n v="10"/>
    <n v="0"/>
    <n v="0"/>
    <n v="0"/>
    <m/>
    <m/>
    <m/>
  </r>
  <r>
    <s v="120606001719-0"/>
    <x v="32"/>
    <n v="335100"/>
    <s v="PARLANTE TIPO COLUMNA"/>
    <s v="04.04.2014"/>
    <n v="673883.41"/>
    <n v="415561.43000000005"/>
    <s v="ZLIN"/>
    <n v="10"/>
    <n v="0"/>
    <n v="0"/>
    <n v="0"/>
    <s v="ZLIN"/>
    <n v="10"/>
    <n v="0"/>
    <n v="0"/>
    <n v="0"/>
    <m/>
    <m/>
    <m/>
  </r>
  <r>
    <s v="120606001720-0"/>
    <x v="32"/>
    <n v="335100"/>
    <s v="MICROFONO"/>
    <s v="04.04.2014"/>
    <n v="261970.84"/>
    <n v="161548.68"/>
    <s v="ZLIN"/>
    <n v="10"/>
    <n v="0"/>
    <n v="0"/>
    <n v="0"/>
    <s v="ZLIN"/>
    <n v="10"/>
    <n v="0"/>
    <n v="0"/>
    <n v="0"/>
    <m/>
    <m/>
    <m/>
  </r>
  <r>
    <s v="120606001721-0"/>
    <x v="32"/>
    <n v="341102"/>
    <s v="CAMARA TERMICA"/>
    <s v="10.09.2014"/>
    <n v="13075401.279999999"/>
    <n v="7518355.7399999993"/>
    <s v="ZLIN"/>
    <n v="10"/>
    <n v="0"/>
    <n v="0"/>
    <n v="0"/>
    <s v="ZLIN"/>
    <n v="10"/>
    <n v="0"/>
    <n v="0"/>
    <n v="0"/>
    <m/>
    <m/>
    <m/>
  </r>
  <r>
    <s v="120606001722-0"/>
    <x v="32"/>
    <n v="341102"/>
    <s v="LECTORA LARGO ALCANCE RFID"/>
    <s v="05.06.2014"/>
    <n v="2381317.02"/>
    <n v="1428790.2000000002"/>
    <s v="ZLIN"/>
    <n v="10"/>
    <n v="0"/>
    <n v="0"/>
    <n v="0"/>
    <s v="ZLIN"/>
    <n v="10"/>
    <n v="0"/>
    <n v="0"/>
    <n v="0"/>
    <m/>
    <m/>
    <m/>
  </r>
  <r>
    <s v="120606001723-0"/>
    <x v="32"/>
    <n v="341102"/>
    <s v="CONTROLADOR ACX DE ACCESO"/>
    <s v="05.06.2014"/>
    <n v="1506677.91"/>
    <n v="652893.75999999989"/>
    <s v="ZLIN"/>
    <n v="15"/>
    <n v="0"/>
    <n v="0"/>
    <n v="0"/>
    <s v="ZLIN"/>
    <n v="10"/>
    <n v="0"/>
    <n v="0"/>
    <n v="0"/>
    <m/>
    <m/>
    <m/>
  </r>
  <r>
    <s v="120606001724-0"/>
    <x v="32"/>
    <n v="341102"/>
    <s v="LECTORA LARGO ALCANCE RFID"/>
    <s v="05.06.2014"/>
    <n v="2381317.02"/>
    <n v="1428790.2000000002"/>
    <s v="ZLIN"/>
    <n v="10"/>
    <n v="0"/>
    <n v="0"/>
    <n v="0"/>
    <s v="ZLIN"/>
    <n v="10"/>
    <n v="0"/>
    <n v="0"/>
    <n v="0"/>
    <m/>
    <m/>
    <m/>
  </r>
  <r>
    <s v="120606001725-0"/>
    <x v="32"/>
    <n v="344201"/>
    <s v="ACTUADOR CON BANCO DE NITROGENO"/>
    <s v="03.11.2014"/>
    <n v="24260732.16"/>
    <n v="13545575.460000001"/>
    <s v="ZLIN"/>
    <n v="10"/>
    <n v="0"/>
    <n v="0"/>
    <n v="0"/>
    <s v="ZLIN"/>
    <n v="10"/>
    <n v="0"/>
    <n v="0"/>
    <n v="0"/>
    <m/>
    <m/>
    <m/>
  </r>
  <r>
    <s v="120606001725-1"/>
    <x v="32"/>
    <n v="344201"/>
    <s v="ACTUADOR CON BANCO DE NITROGENO"/>
    <s v="11.11.2014"/>
    <n v="334441.01"/>
    <n v="186729.56"/>
    <s v="ZLIN"/>
    <n v="10"/>
    <n v="0"/>
    <n v="0"/>
    <n v="0"/>
    <s v="ZLIN"/>
    <n v="10"/>
    <n v="0"/>
    <n v="0"/>
    <n v="0"/>
    <m/>
    <m/>
    <m/>
  </r>
  <r>
    <s v="120606001726-0"/>
    <x v="32"/>
    <n v="344209"/>
    <s v="ACTUADOR CON BANCO DE NITROGENO"/>
    <s v="03.11.2014"/>
    <n v="24260732.149999999"/>
    <n v="13545575.449999999"/>
    <s v="ZLIN"/>
    <n v="10"/>
    <n v="0"/>
    <n v="0"/>
    <n v="0"/>
    <s v="ZLIN"/>
    <n v="10"/>
    <n v="0"/>
    <n v="0"/>
    <n v="0"/>
    <m/>
    <m/>
    <m/>
  </r>
  <r>
    <s v="120606001726-1"/>
    <x v="32"/>
    <n v="344209"/>
    <s v="ACTUADOR CON BANCO DE NITROGENO"/>
    <s v="11.11.2014"/>
    <n v="334441.02"/>
    <n v="186729.56000000003"/>
    <s v="ZLIN"/>
    <n v="10"/>
    <n v="0"/>
    <n v="0"/>
    <n v="0"/>
    <s v="ZLIN"/>
    <n v="10"/>
    <n v="0"/>
    <n v="0"/>
    <n v="0"/>
    <m/>
    <m/>
    <m/>
  </r>
  <r>
    <s v="120606001732-0"/>
    <x v="32"/>
    <n v="121100"/>
    <s v="PROYECTOR"/>
    <s v="07.04.2014"/>
    <n v="290000"/>
    <n v="178833.33000000002"/>
    <s v="ZLIN"/>
    <n v="10"/>
    <n v="0"/>
    <n v="0"/>
    <n v="0"/>
    <s v="ZLIN"/>
    <n v="10"/>
    <n v="0"/>
    <n v="0"/>
    <n v="0"/>
    <m/>
    <m/>
    <m/>
  </r>
  <r>
    <s v="120606001733-0"/>
    <x v="32"/>
    <n v="121100"/>
    <s v="PROYECTOR"/>
    <s v="07.04.2014"/>
    <n v="500000"/>
    <n v="308333.32999999996"/>
    <s v="ZLIN"/>
    <n v="10"/>
    <n v="0"/>
    <n v="0"/>
    <n v="0"/>
    <s v="ZLIN"/>
    <n v="10"/>
    <n v="0"/>
    <n v="0"/>
    <n v="0"/>
    <m/>
    <m/>
    <m/>
  </r>
  <r>
    <s v="120606001735-0"/>
    <x v="32"/>
    <n v="322314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36-0"/>
    <x v="32"/>
    <n v="322301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37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38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39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0-0"/>
    <x v="32"/>
    <n v="321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1-0"/>
    <x v="32"/>
    <n v="321202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2-0"/>
    <x v="32"/>
    <n v="321201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3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4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5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6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7-0"/>
    <x v="32"/>
    <n v="323201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8-0"/>
    <x v="32"/>
    <n v="323303"/>
    <s v="Radio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49-0"/>
    <x v="32"/>
    <n v="323303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0-0"/>
    <x v="32"/>
    <n v="323303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1-0"/>
    <x v="32"/>
    <n v="323303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2-0"/>
    <x v="32"/>
    <n v="323303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3-0"/>
    <x v="32"/>
    <n v="323303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4-0"/>
    <x v="32"/>
    <n v="323302"/>
    <s v="Radios de comunicación portátiles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5-0"/>
    <x v="32"/>
    <n v="323303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6-0"/>
    <x v="32"/>
    <n v="323302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8-0"/>
    <x v="32"/>
    <n v="323303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59-0"/>
    <x v="32"/>
    <n v="334303"/>
    <s v="Radio de comunicación portátil UHF"/>
    <s v="03.09.2014"/>
    <n v="416305.36"/>
    <n v="0"/>
    <s v="ZLIN"/>
    <n v="10"/>
    <n v="0"/>
    <n v="0"/>
    <n v="0"/>
    <s v="ZLIN"/>
    <n v="10"/>
    <n v="0"/>
    <n v="0"/>
    <n v="0"/>
    <m/>
    <m/>
    <m/>
  </r>
  <r>
    <s v="120606001760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61-0"/>
    <x v="32"/>
    <n v="2145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62-0"/>
    <x v="32"/>
    <n v="323201"/>
    <s v="Radio de comunicación portátil UHF"/>
    <s v="03.09.2014"/>
    <n v="416305.36"/>
    <n v="239375.59"/>
    <s v="ZLIN"/>
    <n v="10"/>
    <n v="0"/>
    <n v="0"/>
    <n v="0"/>
    <s v="ZLIN"/>
    <n v="10"/>
    <n v="0"/>
    <n v="0"/>
    <n v="0"/>
    <m/>
    <m/>
    <m/>
  </r>
  <r>
    <s v="120606001763-0"/>
    <x v="32"/>
    <n v="323201"/>
    <s v="base Radio de comunicación UHF"/>
    <s v="03.09.2014"/>
    <n v="665843.31999999995"/>
    <n v="382859.89999999997"/>
    <s v="ZLIN"/>
    <n v="10"/>
    <n v="0"/>
    <n v="0"/>
    <n v="0"/>
    <s v="ZLIN"/>
    <n v="10"/>
    <n v="0"/>
    <n v="0"/>
    <n v="0"/>
    <m/>
    <m/>
    <m/>
  </r>
  <r>
    <s v="120606001764-0"/>
    <x v="32"/>
    <n v="322301"/>
    <s v="Base Radio de comunicación UHF"/>
    <s v="03.09.2014"/>
    <n v="665843.31999999995"/>
    <n v="382859.89999999997"/>
    <s v="ZLIN"/>
    <n v="10"/>
    <n v="0"/>
    <n v="0"/>
    <n v="0"/>
    <s v="ZLIN"/>
    <n v="10"/>
    <n v="0"/>
    <n v="0"/>
    <n v="0"/>
    <m/>
    <m/>
    <m/>
  </r>
  <r>
    <s v="120606001765-0"/>
    <x v="32"/>
    <n v="323201"/>
    <s v="Radio de comunicación base UHF"/>
    <s v="03.09.2014"/>
    <n v="665843.31999999995"/>
    <n v="382859.89999999997"/>
    <s v="ZLIN"/>
    <n v="10"/>
    <n v="0"/>
    <n v="0"/>
    <n v="0"/>
    <s v="ZLIN"/>
    <n v="10"/>
    <n v="0"/>
    <n v="0"/>
    <n v="0"/>
    <m/>
    <m/>
    <m/>
  </r>
  <r>
    <s v="120606001766-0"/>
    <x v="32"/>
    <n v="323303"/>
    <s v="Radio de comunicación bases UHF"/>
    <s v="03.09.2014"/>
    <n v="665843.31999999995"/>
    <n v="382859.89999999997"/>
    <s v="ZLIN"/>
    <n v="10"/>
    <n v="0"/>
    <n v="0"/>
    <n v="0"/>
    <s v="ZLIN"/>
    <n v="10"/>
    <n v="0"/>
    <n v="0"/>
    <n v="0"/>
    <m/>
    <m/>
    <m/>
  </r>
  <r>
    <s v="120606001767-0"/>
    <x v="32"/>
    <n v="321201"/>
    <s v="Radios de comunicación bases UHF"/>
    <s v="03.09.2014"/>
    <n v="469033.28"/>
    <n v="269694.14"/>
    <s v="ZLIN"/>
    <n v="10"/>
    <n v="0"/>
    <n v="0"/>
    <n v="0"/>
    <s v="ZLIN"/>
    <n v="10"/>
    <n v="0"/>
    <n v="0"/>
    <n v="0"/>
    <m/>
    <m/>
    <m/>
  </r>
  <r>
    <s v="120606001768-0"/>
    <x v="32"/>
    <n v="321201"/>
    <s v="Radios de comunicación bases UHF"/>
    <s v="03.09.2014"/>
    <n v="469033.28"/>
    <n v="269694.14"/>
    <s v="ZLIN"/>
    <n v="10"/>
    <n v="0"/>
    <n v="0"/>
    <n v="0"/>
    <s v="ZLIN"/>
    <n v="10"/>
    <n v="0"/>
    <n v="0"/>
    <n v="0"/>
    <m/>
    <m/>
    <m/>
  </r>
  <r>
    <s v="120606001769-0"/>
    <x v="32"/>
    <n v="321201"/>
    <s v="Radios de comunicación bases UHF"/>
    <s v="03.09.2014"/>
    <n v="469033.28"/>
    <n v="269694.14"/>
    <s v="ZLIN"/>
    <n v="10"/>
    <n v="0"/>
    <n v="0"/>
    <n v="0"/>
    <s v="ZLIN"/>
    <n v="10"/>
    <n v="0"/>
    <n v="0"/>
    <n v="0"/>
    <m/>
    <m/>
    <m/>
  </r>
  <r>
    <s v="120606001770-0"/>
    <x v="32"/>
    <n v="321201"/>
    <s v="Radios de comunicación bases UHF"/>
    <s v="03.09.2014"/>
    <n v="469033.28"/>
    <n v="269694.14"/>
    <s v="ZLIN"/>
    <n v="10"/>
    <n v="0"/>
    <n v="0"/>
    <n v="0"/>
    <s v="ZLIN"/>
    <n v="10"/>
    <n v="0"/>
    <n v="0"/>
    <n v="0"/>
    <m/>
    <m/>
    <m/>
  </r>
  <r>
    <s v="120606001771-0"/>
    <x v="32"/>
    <n v="321201"/>
    <s v="Radios de comunicación bases UHF"/>
    <s v="03.09.2014"/>
    <n v="469033.28"/>
    <n v="269694.14"/>
    <s v="ZLIN"/>
    <n v="10"/>
    <n v="0"/>
    <n v="0"/>
    <n v="0"/>
    <s v="ZLIN"/>
    <n v="10"/>
    <n v="0"/>
    <n v="0"/>
    <n v="0"/>
    <m/>
    <m/>
    <m/>
  </r>
  <r>
    <s v="120606001772-0"/>
    <x v="32"/>
    <n v="344208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73-0"/>
    <x v="32"/>
    <n v="344205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74-0"/>
    <x v="32"/>
    <n v="344205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75-0"/>
    <x v="32"/>
    <n v="344205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76-0"/>
    <x v="32"/>
    <n v="344205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77-0"/>
    <x v="32"/>
    <n v="344205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78-0"/>
    <x v="32"/>
    <n v="342304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79-0"/>
    <x v="32"/>
    <n v="342304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0-0"/>
    <x v="32"/>
    <n v="342304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1-0"/>
    <x v="32"/>
    <n v="342304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2-0"/>
    <x v="32"/>
    <n v="342304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3-0"/>
    <x v="32"/>
    <n v="342408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4-0"/>
    <x v="32"/>
    <n v="342408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5-0"/>
    <x v="32"/>
    <n v="343202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6-0"/>
    <x v="32"/>
    <n v="342510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7-0"/>
    <x v="32"/>
    <n v="342510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8-0"/>
    <x v="32"/>
    <n v="342510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89-0"/>
    <x v="32"/>
    <n v="342510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0-0"/>
    <x v="32"/>
    <n v="342306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1-0"/>
    <x v="32"/>
    <n v="342306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2-0"/>
    <x v="32"/>
    <n v="344302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3-0"/>
    <x v="32"/>
    <n v="344302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4-0"/>
    <x v="32"/>
    <n v="344302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5-0"/>
    <x v="32"/>
    <n v="344302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6-0"/>
    <x v="32"/>
    <n v="344303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7-0"/>
    <x v="32"/>
    <n v="344209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8-0"/>
    <x v="32"/>
    <n v="342409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799-0"/>
    <x v="32"/>
    <n v="342409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800-0"/>
    <x v="32"/>
    <n v="342409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801-0"/>
    <x v="32"/>
    <n v="342409"/>
    <s v="RADIO PORTATIL ANALOGO-DIGITAL PANTALLA"/>
    <s v="03.09.2014"/>
    <n v="455390"/>
    <n v="261849.25"/>
    <s v="ZLIN"/>
    <n v="10"/>
    <n v="0"/>
    <n v="0"/>
    <n v="0"/>
    <s v="ZLIN"/>
    <n v="10"/>
    <n v="0"/>
    <n v="0"/>
    <n v="0"/>
    <m/>
    <m/>
    <m/>
  </r>
  <r>
    <s v="120606001806-0"/>
    <x v="32"/>
    <n v="343205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07-0"/>
    <x v="32"/>
    <n v="342303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08-0"/>
    <x v="32"/>
    <n v="342303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09-0"/>
    <x v="32"/>
    <n v="342303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0-0"/>
    <x v="32"/>
    <n v="342409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1-0"/>
    <x v="32"/>
    <n v="342409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2-0"/>
    <x v="32"/>
    <n v="342409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3-0"/>
    <x v="32"/>
    <n v="342303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4-0"/>
    <x v="32"/>
    <n v="342302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5-0"/>
    <x v="32"/>
    <n v="342302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6-0"/>
    <x v="32"/>
    <n v="342302"/>
    <s v="RADIO PORTATIL ANALOGO-DIGITAL SIN PANTALLA"/>
    <s v="03.09.2014"/>
    <n v="345441"/>
    <n v="0"/>
    <s v="ZLIN"/>
    <n v="10"/>
    <n v="0"/>
    <n v="0"/>
    <n v="0"/>
    <s v="ZLIN"/>
    <n v="10"/>
    <n v="0"/>
    <n v="0"/>
    <n v="0"/>
    <m/>
    <m/>
    <m/>
  </r>
  <r>
    <s v="120606001817-0"/>
    <x v="32"/>
    <n v="342501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8-0"/>
    <x v="32"/>
    <n v="214301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19-0"/>
    <x v="32"/>
    <n v="214301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20-0"/>
    <x v="32"/>
    <n v="214301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21-0"/>
    <x v="32"/>
    <n v="214404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22-0"/>
    <x v="32"/>
    <n v="342506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23-0"/>
    <x v="32"/>
    <n v="342503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24-0"/>
    <x v="32"/>
    <n v="342505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25-0"/>
    <x v="32"/>
    <n v="342504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26-0"/>
    <x v="32"/>
    <n v="342506"/>
    <s v="RADIO PORTATIL ANALOGO-DIGITAL SIN PANTALLA"/>
    <s v="03.09.2014"/>
    <n v="345441"/>
    <n v="198628.58"/>
    <s v="ZLIN"/>
    <n v="10"/>
    <n v="0"/>
    <n v="0"/>
    <n v="0"/>
    <s v="ZLIN"/>
    <n v="10"/>
    <n v="0"/>
    <n v="0"/>
    <n v="0"/>
    <m/>
    <m/>
    <m/>
  </r>
  <r>
    <s v="120606001827-0"/>
    <x v="32"/>
    <n v="344202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28-0"/>
    <x v="32"/>
    <n v="344203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29-0"/>
    <x v="32"/>
    <n v="344208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30-0"/>
    <x v="32"/>
    <n v="344203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31-0"/>
    <x v="32"/>
    <n v="344201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32-0"/>
    <x v="32"/>
    <n v="344201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33-0"/>
    <x v="32"/>
    <n v="342509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34-0"/>
    <x v="32"/>
    <n v="342509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35-0"/>
    <x v="32"/>
    <n v="342503"/>
    <s v="RADIO PORTATIL ANALOGO-DIGITAL PANTALLA"/>
    <s v="03.09.2014"/>
    <n v="488047"/>
    <n v="280627.03000000003"/>
    <s v="ZLIN"/>
    <n v="10"/>
    <n v="0"/>
    <n v="0"/>
    <n v="0"/>
    <s v="ZLIN"/>
    <n v="10"/>
    <n v="0"/>
    <n v="0"/>
    <n v="0"/>
    <m/>
    <m/>
    <m/>
  </r>
  <r>
    <s v="120606001836-0"/>
    <x v="32"/>
    <n v="342407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37-0"/>
    <x v="32"/>
    <n v="342408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38-0"/>
    <x v="32"/>
    <n v="342409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39-0"/>
    <x v="32"/>
    <n v="342510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40-0"/>
    <x v="32"/>
    <n v="344201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41-0"/>
    <x v="32"/>
    <n v="342306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42-0"/>
    <x v="32"/>
    <n v="341201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43-0"/>
    <x v="32"/>
    <n v="342304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44-0"/>
    <x v="32"/>
    <n v="344203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45-0"/>
    <x v="32"/>
    <n v="342100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46-0"/>
    <x v="32"/>
    <n v="344208"/>
    <s v="RADIO MOVIL DIGITAL PANTALLA ALFANUMERICA"/>
    <s v="03.09.2014"/>
    <n v="445220"/>
    <n v="256001.5"/>
    <s v="ZLIN"/>
    <n v="10"/>
    <n v="0"/>
    <n v="0"/>
    <n v="0"/>
    <s v="ZLIN"/>
    <n v="10"/>
    <n v="0"/>
    <n v="0"/>
    <n v="0"/>
    <m/>
    <m/>
    <m/>
  </r>
  <r>
    <s v="120606001847-0"/>
    <x v="32"/>
    <n v="343202"/>
    <s v="RADIO MOVIL DIGITAL PANTALLA ALFANUMERICA"/>
    <s v="03.09.2014"/>
    <n v="275155"/>
    <n v="158214.13"/>
    <s v="ZLIN"/>
    <n v="10"/>
    <n v="0"/>
    <n v="0"/>
    <n v="0"/>
    <s v="ZLIN"/>
    <n v="10"/>
    <n v="0"/>
    <n v="0"/>
    <n v="0"/>
    <m/>
    <m/>
    <m/>
  </r>
  <r>
    <s v="120606001848-0"/>
    <x v="32"/>
    <n v="344202"/>
    <s v="DIADEMA PARA EQ. RADIOCOMUNICACION"/>
    <s v="03.09.2014"/>
    <n v="302275"/>
    <n v="173808.13"/>
    <s v="ZLIN"/>
    <n v="10"/>
    <n v="0"/>
    <n v="0"/>
    <n v="0"/>
    <s v="ZLIN"/>
    <n v="10"/>
    <n v="0"/>
    <n v="0"/>
    <n v="0"/>
    <m/>
    <m/>
    <m/>
  </r>
  <r>
    <s v="120606001849-0"/>
    <x v="32"/>
    <n v="342509"/>
    <s v="RADIO MOVIL DIGITAL PANTALLA NUMERICA"/>
    <s v="03.09.2014"/>
    <n v="402393"/>
    <n v="231375.98"/>
    <s v="ZLIN"/>
    <n v="10"/>
    <n v="0"/>
    <n v="0"/>
    <n v="0"/>
    <s v="ZLIN"/>
    <n v="10"/>
    <n v="0"/>
    <n v="0"/>
    <n v="0"/>
    <m/>
    <m/>
    <m/>
  </r>
  <r>
    <s v="120606001850-0"/>
    <x v="32"/>
    <n v="342509"/>
    <s v="RADIO MOVIL DIGITAL PANTALLA NUMERICA"/>
    <s v="03.09.2014"/>
    <n v="402393"/>
    <n v="231375.98"/>
    <s v="ZLIN"/>
    <n v="10"/>
    <n v="0"/>
    <n v="0"/>
    <n v="0"/>
    <s v="ZLIN"/>
    <n v="10"/>
    <n v="0"/>
    <n v="0"/>
    <n v="0"/>
    <m/>
    <m/>
    <m/>
  </r>
  <r>
    <s v="120606001851-0"/>
    <x v="32"/>
    <n v="342509"/>
    <s v="RADIO MOVIL DIGITAL PANTALLA NUMERICA"/>
    <s v="03.09.2014"/>
    <n v="402393"/>
    <n v="231375.98"/>
    <s v="ZLIN"/>
    <n v="10"/>
    <n v="0"/>
    <n v="0"/>
    <n v="0"/>
    <s v="ZLIN"/>
    <n v="10"/>
    <n v="0"/>
    <n v="0"/>
    <n v="0"/>
    <m/>
    <m/>
    <m/>
  </r>
  <r>
    <s v="120606001852-0"/>
    <x v="32"/>
    <n v="342503"/>
    <s v="RADIO MOVIL DIGITAL PANTALLA NUMERICA"/>
    <s v="03.09.2014"/>
    <n v="402393"/>
    <n v="231375.98"/>
    <s v="ZLIN"/>
    <n v="10"/>
    <n v="0"/>
    <n v="0"/>
    <n v="0"/>
    <s v="ZLIN"/>
    <n v="10"/>
    <n v="0"/>
    <n v="0"/>
    <n v="0"/>
    <m/>
    <m/>
    <m/>
  </r>
  <r>
    <s v="120606001853-0"/>
    <x v="32"/>
    <n v="342509"/>
    <s v="RADIO MOVIL DIGITAL PANTALLA NUMERICA"/>
    <s v="03.09.2014"/>
    <n v="402393"/>
    <n v="231375.98"/>
    <s v="ZLIN"/>
    <n v="10"/>
    <n v="0"/>
    <n v="0"/>
    <n v="0"/>
    <s v="ZLIN"/>
    <n v="10"/>
    <n v="0"/>
    <n v="0"/>
    <n v="0"/>
    <m/>
    <m/>
    <m/>
  </r>
  <r>
    <s v="120606001854-0"/>
    <x v="32"/>
    <n v="344201"/>
    <s v="REPETIDOR DIGITAL UHF  (CERRO GURDIAN)"/>
    <s v="03.09.2014"/>
    <n v="4378750"/>
    <n v="2517781.25"/>
    <s v="ZLIN"/>
    <n v="10"/>
    <n v="0"/>
    <n v="0"/>
    <n v="0"/>
    <s v="ZLIN"/>
    <n v="10"/>
    <n v="0"/>
    <n v="0"/>
    <n v="0"/>
    <m/>
    <m/>
    <m/>
  </r>
  <r>
    <s v="120606001855-0"/>
    <x v="32"/>
    <n v="344201"/>
    <s v="RADIO ENLACE INALAMBRICO (CERRO GALLO)"/>
    <s v="12.09.2014"/>
    <n v="10936721.699999999"/>
    <n v="6288614.9799999995"/>
    <s v="ZLIN"/>
    <n v="10"/>
    <n v="0"/>
    <n v="0"/>
    <n v="0"/>
    <s v="ZLIN"/>
    <n v="10"/>
    <n v="0"/>
    <n v="0"/>
    <n v="0"/>
    <m/>
    <m/>
    <m/>
  </r>
  <r>
    <s v="120606001857-0"/>
    <x v="32"/>
    <n v="214501"/>
    <s v="PROYECTOR"/>
    <s v="14.05.2014"/>
    <n v="916382"/>
    <n v="557465.72"/>
    <s v="ZLIN"/>
    <n v="10"/>
    <n v="0"/>
    <n v="0"/>
    <n v="0"/>
    <s v="ZLIN"/>
    <n v="10"/>
    <n v="0"/>
    <n v="0"/>
    <n v="0"/>
    <m/>
    <m/>
    <m/>
  </r>
  <r>
    <s v="120606001858-0"/>
    <x v="32"/>
    <n v="344303"/>
    <s v="PROYECTOR DE MULTIMEDIA"/>
    <s v="14.05.2014"/>
    <n v="798725.12"/>
    <n v="485891.11"/>
    <s v="ZLIN"/>
    <n v="10"/>
    <n v="0"/>
    <n v="0"/>
    <n v="0"/>
    <s v="ZLIN"/>
    <n v="10"/>
    <n v="0"/>
    <n v="0"/>
    <n v="0"/>
    <m/>
    <m/>
    <m/>
  </r>
  <r>
    <s v="120606001859-0"/>
    <x v="32"/>
    <n v="335301"/>
    <s v="Kit de actualización para repetidora motorola"/>
    <s v="26.08.2014"/>
    <n v="1923514.7"/>
    <n v="1122050.24"/>
    <s v="ZLIN"/>
    <n v="10"/>
    <n v="0"/>
    <n v="0"/>
    <n v="0"/>
    <s v="ZLIN"/>
    <n v="10"/>
    <n v="0"/>
    <n v="0"/>
    <n v="0"/>
    <m/>
    <m/>
    <m/>
  </r>
  <r>
    <s v="120606001860-0"/>
    <x v="32"/>
    <n v="341202"/>
    <s v="CAMARA DE VIDEO"/>
    <s v="22.08.2014"/>
    <n v="1949922.58"/>
    <n v="1137454.8500000001"/>
    <s v="ZLIN"/>
    <n v="10"/>
    <n v="0"/>
    <n v="0"/>
    <n v="0"/>
    <s v="ZLIN"/>
    <n v="10"/>
    <n v="0"/>
    <n v="0"/>
    <n v="0"/>
    <m/>
    <m/>
    <m/>
  </r>
  <r>
    <s v="120606001861-0"/>
    <x v="32"/>
    <n v="131100"/>
    <s v="CAMARA DE VIDEO"/>
    <s v="17.11.2014"/>
    <n v="2744256.5"/>
    <n v="1532209.88"/>
    <s v="ZLIN"/>
    <n v="10"/>
    <n v="0"/>
    <n v="0"/>
    <n v="0"/>
    <s v="ZLIN"/>
    <n v="10"/>
    <n v="0"/>
    <n v="0"/>
    <n v="0"/>
    <m/>
    <m/>
    <m/>
  </r>
  <r>
    <s v="120606001862-0"/>
    <x v="32"/>
    <n v="131100"/>
    <s v="TRIPODE"/>
    <s v="17.11.2014"/>
    <n v="297431.03000000003"/>
    <n v="166065.65000000002"/>
    <s v="ZLIN"/>
    <n v="10"/>
    <n v="0"/>
    <n v="0"/>
    <n v="0"/>
    <s v="ZLIN"/>
    <n v="10"/>
    <n v="0"/>
    <n v="0"/>
    <n v="0"/>
    <m/>
    <m/>
    <m/>
  </r>
  <r>
    <s v="120606001863-0"/>
    <x v="32"/>
    <n v="134100"/>
    <s v="Lámpara portátil"/>
    <s v="17.11.2014"/>
    <n v="160855.56"/>
    <n v="89811.03"/>
    <s v="ZLIN"/>
    <n v="10"/>
    <n v="0"/>
    <n v="0"/>
    <n v="0"/>
    <s v="ZLIN"/>
    <n v="10"/>
    <n v="0"/>
    <n v="0"/>
    <n v="0"/>
    <m/>
    <m/>
    <m/>
  </r>
  <r>
    <s v="120606001864-0"/>
    <x v="32"/>
    <n v="131100"/>
    <s v="Micrófono de solapa inalámbrico"/>
    <s v="17.11.2014"/>
    <n v="698052.42"/>
    <n v="389745.92000000004"/>
    <s v="ZLIN"/>
    <n v="10"/>
    <n v="0"/>
    <n v="0"/>
    <n v="0"/>
    <s v="ZLIN"/>
    <n v="10"/>
    <n v="0"/>
    <n v="0"/>
    <n v="0"/>
    <m/>
    <m/>
    <m/>
  </r>
  <r>
    <s v="120606001866-0"/>
    <x v="32"/>
    <n v="131100"/>
    <s v="Maleta rígida"/>
    <s v="17.11.2014"/>
    <n v="154785.54"/>
    <n v="86421.920000000013"/>
    <s v="ZLIN"/>
    <n v="10"/>
    <n v="0"/>
    <n v="0"/>
    <n v="0"/>
    <s v="ZLIN"/>
    <n v="10"/>
    <n v="0"/>
    <n v="0"/>
    <n v="0"/>
    <m/>
    <m/>
    <m/>
  </r>
  <r>
    <s v="120606001867-0"/>
    <x v="32"/>
    <n v="131100"/>
    <s v="Soporte de hombro"/>
    <s v="17.11.2014"/>
    <n v="367236.27"/>
    <n v="205040.26"/>
    <s v="ZLIN"/>
    <n v="10"/>
    <n v="0"/>
    <n v="0"/>
    <n v="0"/>
    <s v="ZLIN"/>
    <n v="10"/>
    <n v="0"/>
    <n v="0"/>
    <n v="0"/>
    <m/>
    <m/>
    <m/>
  </r>
  <r>
    <s v="120606001868-0"/>
    <x v="32"/>
    <n v="131100"/>
    <s v="Set kit de 3 luces led portátiles"/>
    <s v="17.11.2014"/>
    <n v="3505437.13"/>
    <n v="1957202.39"/>
    <s v="ZLIN"/>
    <n v="10"/>
    <n v="0"/>
    <n v="0"/>
    <n v="0"/>
    <s v="ZLIN"/>
    <n v="10"/>
    <n v="0"/>
    <n v="0"/>
    <n v="0"/>
    <m/>
    <m/>
    <m/>
  </r>
  <r>
    <s v="120606001869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0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1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2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3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4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5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6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7-0"/>
    <x v="32"/>
    <n v="342301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8-0"/>
    <x v="32"/>
    <n v="342304"/>
    <s v="RADIO PORTATIL"/>
    <s v="30.06.2014"/>
    <n v="955258.94"/>
    <n v="573155.35999999987"/>
    <s v="ZLIN"/>
    <n v="10"/>
    <n v="0"/>
    <n v="0"/>
    <n v="0"/>
    <s v="ZLIN"/>
    <n v="10"/>
    <n v="0"/>
    <n v="0"/>
    <n v="0"/>
    <m/>
    <m/>
    <m/>
  </r>
  <r>
    <s v="120606001879-0"/>
    <x v="32"/>
    <n v="342304"/>
    <s v="RADIO BASE"/>
    <s v="30.06.2014"/>
    <n v="1685748.67"/>
    <n v="1011449.21"/>
    <s v="ZLIN"/>
    <n v="10"/>
    <n v="0"/>
    <n v="0"/>
    <n v="0"/>
    <s v="ZLIN"/>
    <n v="10"/>
    <n v="0"/>
    <n v="0"/>
    <n v="0"/>
    <m/>
    <m/>
    <m/>
  </r>
  <r>
    <s v="120606001880-0"/>
    <x v="32"/>
    <n v="213100"/>
    <s v="RADIO DE COMUNICACION"/>
    <s v="24.06.2014"/>
    <n v="108000"/>
    <n v="64800"/>
    <s v="ZLIN"/>
    <n v="10"/>
    <n v="0"/>
    <n v="0"/>
    <n v="0"/>
    <s v="ZLIN"/>
    <n v="10"/>
    <n v="0"/>
    <n v="0"/>
    <n v="0"/>
    <m/>
    <m/>
    <m/>
  </r>
  <r>
    <s v="120606001881-0"/>
    <x v="32"/>
    <n v="344301"/>
    <s v="GPS"/>
    <s v="22.07.2014"/>
    <n v="495222.5"/>
    <n v="299747.18"/>
    <s v="ZLIN"/>
    <n v="10"/>
    <n v="0"/>
    <n v="0"/>
    <n v="0"/>
    <s v="ZLIN"/>
    <n v="10"/>
    <n v="0"/>
    <n v="0"/>
    <n v="0"/>
    <m/>
    <m/>
    <m/>
  </r>
  <r>
    <s v="120606001882-0"/>
    <x v="32"/>
    <n v="344302"/>
    <s v="GPS"/>
    <s v="22.07.2014"/>
    <n v="495222.5"/>
    <n v="299747.18"/>
    <s v="ZLIN"/>
    <n v="10"/>
    <n v="0"/>
    <n v="0"/>
    <n v="0"/>
    <s v="ZLIN"/>
    <n v="10"/>
    <n v="0"/>
    <n v="0"/>
    <n v="0"/>
    <m/>
    <m/>
    <m/>
  </r>
  <r>
    <s v="120606001883-0"/>
    <x v="32"/>
    <n v="344301"/>
    <s v="GPS"/>
    <s v="22.07.2014"/>
    <n v="495222.5"/>
    <n v="299747.18"/>
    <s v="ZLIN"/>
    <n v="10"/>
    <n v="0"/>
    <n v="0"/>
    <n v="0"/>
    <s v="ZLIN"/>
    <n v="10"/>
    <n v="0"/>
    <n v="0"/>
    <n v="0"/>
    <m/>
    <m/>
    <m/>
  </r>
  <r>
    <s v="120606001884-0"/>
    <x v="32"/>
    <n v="344301"/>
    <s v="GPS"/>
    <s v="22.07.2014"/>
    <n v="495222.5"/>
    <n v="299747.18"/>
    <s v="ZLIN"/>
    <n v="10"/>
    <n v="0"/>
    <n v="0"/>
    <n v="0"/>
    <s v="ZLIN"/>
    <n v="10"/>
    <n v="0"/>
    <n v="0"/>
    <n v="0"/>
    <m/>
    <m/>
    <m/>
  </r>
  <r>
    <s v="120606001885-0"/>
    <x v="32"/>
    <n v="344301"/>
    <s v="GPS"/>
    <s v="22.07.2014"/>
    <n v="495222.5"/>
    <n v="299747.18"/>
    <s v="ZLIN"/>
    <n v="10"/>
    <n v="0"/>
    <n v="0"/>
    <n v="0"/>
    <s v="ZLIN"/>
    <n v="10"/>
    <n v="0"/>
    <n v="0"/>
    <n v="0"/>
    <m/>
    <m/>
    <m/>
  </r>
  <r>
    <s v="120606001886-0"/>
    <x v="32"/>
    <n v="341102"/>
    <s v="PANTALLA LED PARA MONITOREO"/>
    <s v="28.11.2014"/>
    <n v="1050632.1299999999"/>
    <n v="586602.92999999993"/>
    <s v="ZLIN"/>
    <n v="10"/>
    <n v="0"/>
    <n v="0"/>
    <n v="0"/>
    <s v="ZLIN"/>
    <n v="10"/>
    <n v="0"/>
    <n v="0"/>
    <n v="0"/>
    <m/>
    <m/>
    <m/>
  </r>
  <r>
    <s v="120606001887-0"/>
    <x v="32"/>
    <n v="341102"/>
    <s v="PANTALLA LED PARA MONITOREO"/>
    <s v="28.11.2014"/>
    <n v="996440.63"/>
    <n v="556346.01"/>
    <s v="ZLIN"/>
    <n v="10"/>
    <n v="0"/>
    <n v="0"/>
    <n v="0"/>
    <s v="ZLIN"/>
    <n v="10"/>
    <n v="0"/>
    <n v="0"/>
    <n v="0"/>
    <m/>
    <m/>
    <m/>
  </r>
  <r>
    <s v="120606001888-0"/>
    <x v="32"/>
    <n v="213201"/>
    <s v="PANTALLA LED PARA MONITOREO"/>
    <s v="28.11.2014"/>
    <n v="13858903.82"/>
    <n v="7391652.1100000003"/>
    <s v="ZLIN"/>
    <n v="10"/>
    <n v="0"/>
    <n v="0"/>
    <n v="0"/>
    <s v="ZLIN"/>
    <n v="10"/>
    <n v="0"/>
    <n v="0"/>
    <n v="0"/>
    <m/>
    <m/>
    <m/>
  </r>
  <r>
    <s v="120606001889-0"/>
    <x v="32"/>
    <n v="213201"/>
    <s v="PANTALLA LED PARA MONITOREO"/>
    <s v="28.11.2014"/>
    <n v="2731600.25"/>
    <n v="1525143.47"/>
    <s v="ZLIN"/>
    <n v="10"/>
    <n v="0"/>
    <n v="0"/>
    <n v="0"/>
    <s v="ZLIN"/>
    <n v="10"/>
    <n v="0"/>
    <n v="0"/>
    <n v="0"/>
    <m/>
    <m/>
    <m/>
  </r>
  <r>
    <s v="120606001890-0"/>
    <x v="32"/>
    <n v="213201"/>
    <s v="PANTALLA LED PARA MONITOREO"/>
    <s v="28.11.2014"/>
    <n v="2731600.25"/>
    <n v="1525143.47"/>
    <s v="ZLIN"/>
    <n v="10"/>
    <n v="0"/>
    <n v="0"/>
    <n v="0"/>
    <s v="ZLIN"/>
    <n v="10"/>
    <n v="0"/>
    <n v="0"/>
    <n v="0"/>
    <m/>
    <m/>
    <m/>
  </r>
  <r>
    <s v="120606001891-0"/>
    <x v="32"/>
    <n v="213201"/>
    <s v="PANTALLA LED PARA MONITOREO"/>
    <s v="28.11.2014"/>
    <n v="2731600.25"/>
    <n v="1525143.47"/>
    <s v="ZLIN"/>
    <n v="10"/>
    <n v="0"/>
    <n v="0"/>
    <n v="0"/>
    <s v="ZLIN"/>
    <n v="10"/>
    <n v="0"/>
    <n v="0"/>
    <n v="0"/>
    <m/>
    <m/>
    <m/>
  </r>
  <r>
    <s v="120606001892-0"/>
    <x v="32"/>
    <n v="213201"/>
    <s v="PANTALLA LED PARA MONITOREO"/>
    <s v="28.11.2014"/>
    <n v="2731600.25"/>
    <n v="1525143.47"/>
    <s v="ZLIN"/>
    <n v="10"/>
    <n v="0"/>
    <n v="0"/>
    <n v="0"/>
    <s v="ZLIN"/>
    <n v="10"/>
    <n v="0"/>
    <n v="0"/>
    <n v="0"/>
    <m/>
    <m/>
    <m/>
  </r>
  <r>
    <s v="120606001893-0"/>
    <x v="32"/>
    <n v="213201"/>
    <s v="PANTALLA LED PARA MONITOREO"/>
    <s v="28.11.2014"/>
    <n v="2731600.25"/>
    <n v="1525143.47"/>
    <s v="ZLIN"/>
    <n v="10"/>
    <n v="0"/>
    <n v="0"/>
    <n v="0"/>
    <s v="ZLIN"/>
    <n v="10"/>
    <n v="0"/>
    <n v="0"/>
    <n v="0"/>
    <m/>
    <m/>
    <m/>
  </r>
  <r>
    <s v="120606001894-0"/>
    <x v="32"/>
    <n v="213201"/>
    <s v="PANTALLA LED PARA MONITOREO"/>
    <s v="28.11.2014"/>
    <n v="2731600.25"/>
    <n v="1525143.47"/>
    <s v="ZLIN"/>
    <n v="10"/>
    <n v="0"/>
    <n v="0"/>
    <n v="0"/>
    <s v="ZLIN"/>
    <n v="10"/>
    <n v="0"/>
    <n v="0"/>
    <n v="0"/>
    <m/>
    <m/>
    <m/>
  </r>
  <r>
    <s v="120606001895-0"/>
    <x v="32"/>
    <n v="316100"/>
    <s v="RADIO DIGITAL"/>
    <s v="08.10.2014"/>
    <n v="387231.84"/>
    <n v="219431.37000000002"/>
    <s v="ZLIN"/>
    <n v="10"/>
    <n v="0"/>
    <n v="0"/>
    <n v="0"/>
    <s v="ZLIN"/>
    <n v="10"/>
    <n v="0"/>
    <n v="0"/>
    <n v="0"/>
    <m/>
    <m/>
    <m/>
  </r>
  <r>
    <s v="120606001896-0"/>
    <x v="32"/>
    <n v="316100"/>
    <s v="RADIO DIGITAL"/>
    <s v="08.10.2014"/>
    <n v="387231.84"/>
    <n v="219431.37000000002"/>
    <s v="ZLIN"/>
    <n v="10"/>
    <n v="0"/>
    <n v="0"/>
    <n v="0"/>
    <s v="ZLIN"/>
    <n v="10"/>
    <n v="0"/>
    <n v="0"/>
    <n v="0"/>
    <m/>
    <m/>
    <m/>
  </r>
  <r>
    <s v="120606001897-0"/>
    <x v="32"/>
    <n v="316100"/>
    <s v="RADIO DIGITAL"/>
    <s v="08.10.2014"/>
    <n v="387231.84"/>
    <n v="219431.37000000002"/>
    <s v="ZLIN"/>
    <n v="10"/>
    <n v="0"/>
    <n v="0"/>
    <n v="0"/>
    <s v="ZLIN"/>
    <n v="10"/>
    <n v="0"/>
    <n v="0"/>
    <n v="0"/>
    <m/>
    <m/>
    <m/>
  </r>
  <r>
    <s v="120606001898-0"/>
    <x v="32"/>
    <n v="316100"/>
    <s v="RADIO DIGITAL"/>
    <s v="08.10.2014"/>
    <n v="387231.84"/>
    <n v="219431.37000000002"/>
    <s v="ZLIN"/>
    <n v="10"/>
    <n v="0"/>
    <n v="0"/>
    <n v="0"/>
    <s v="ZLIN"/>
    <n v="10"/>
    <n v="0"/>
    <n v="0"/>
    <n v="0"/>
    <m/>
    <m/>
    <m/>
  </r>
  <r>
    <s v="120606001899-0"/>
    <x v="32"/>
    <n v="341204"/>
    <s v="RADIO DIGITAL"/>
    <s v="08.10.2014"/>
    <n v="387231.84"/>
    <n v="219431.37000000002"/>
    <s v="ZLIN"/>
    <n v="10"/>
    <n v="0"/>
    <n v="0"/>
    <n v="0"/>
    <s v="ZLIN"/>
    <n v="10"/>
    <n v="0"/>
    <n v="0"/>
    <n v="0"/>
    <m/>
    <m/>
    <m/>
  </r>
  <r>
    <s v="120606001900-0"/>
    <x v="32"/>
    <n v="343201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1-0"/>
    <x v="32"/>
    <n v="133501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2-0"/>
    <x v="32"/>
    <n v="335203"/>
    <s v="RADIO DIGITAL ANALOGIC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3-0"/>
    <x v="32"/>
    <n v="216100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4-0"/>
    <x v="32"/>
    <n v="344301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5-0"/>
    <x v="32"/>
    <n v="341100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6-0"/>
    <x v="32"/>
    <n v="341201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7-0"/>
    <x v="32"/>
    <n v="214301"/>
    <s v="RADIO DIGITAL PÓRTA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8-0"/>
    <x v="32"/>
    <n v="214401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09-0"/>
    <x v="32"/>
    <n v="334302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0-0"/>
    <x v="32"/>
    <n v="344208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1-0"/>
    <x v="32"/>
    <n v="342503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2-0"/>
    <x v="32"/>
    <n v="341102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3-0"/>
    <x v="32"/>
    <n v="213100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4-0"/>
    <x v="32"/>
    <n v="344205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5-0"/>
    <x v="32"/>
    <n v="342504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6-0"/>
    <x v="32"/>
    <n v="335309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7-0"/>
    <x v="32"/>
    <n v="344202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8-0"/>
    <x v="32"/>
    <n v="344208"/>
    <s v="RADIO DIGITAL PORTÁTIL ANÁLOGO SIN PANTALLA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19-0"/>
    <x v="32"/>
    <n v="332301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20-0"/>
    <x v="32"/>
    <n v="213100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21-0"/>
    <x v="32"/>
    <n v="314100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22-0"/>
    <x v="32"/>
    <n v="213301"/>
    <s v="RADIO INTERCOMUNICADOR PORTÁTIL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23-0"/>
    <x v="32"/>
    <n v="335203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24-0"/>
    <x v="32"/>
    <n v="311100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25-0"/>
    <x v="32"/>
    <n v="335201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26-0"/>
    <x v="32"/>
    <n v="213100"/>
    <s v="RADIO DIGITAL"/>
    <s v="08.10.2014"/>
    <n v="332700.77"/>
    <n v="188530.45"/>
    <s v="ZLIN"/>
    <n v="10"/>
    <n v="0"/>
    <n v="0"/>
    <n v="0"/>
    <s v="ZLIN"/>
    <n v="10"/>
    <n v="0"/>
    <n v="0"/>
    <n v="0"/>
    <m/>
    <m/>
    <m/>
  </r>
  <r>
    <s v="120606001927-0"/>
    <x v="32"/>
    <n v="341202"/>
    <s v="PANEL DE CONTROL PARA REPETIDORA"/>
    <s v="27.08.2014"/>
    <n v="1638500"/>
    <n v="686038.63"/>
    <s v="ZLIN"/>
    <n v="15"/>
    <n v="0"/>
    <n v="0"/>
    <n v="0"/>
    <s v="ZLIN"/>
    <n v="10"/>
    <n v="0"/>
    <n v="0"/>
    <n v="0"/>
    <m/>
    <m/>
    <m/>
  </r>
  <r>
    <s v="120606001928-0"/>
    <x v="32"/>
    <n v="341202"/>
    <s v="PANEL DE CONTROL PARA REPETIDORA"/>
    <s v="27.08.2014"/>
    <n v="1638500"/>
    <n v="686038.63"/>
    <s v="ZLIN"/>
    <n v="15"/>
    <n v="0"/>
    <n v="0"/>
    <n v="0"/>
    <s v="ZLIN"/>
    <n v="10"/>
    <n v="0"/>
    <n v="0"/>
    <n v="0"/>
    <m/>
    <m/>
    <m/>
  </r>
  <r>
    <s v="120606001929-0"/>
    <x v="32"/>
    <n v="335301"/>
    <s v="SWITCH DE 8 PUERTOS SEG. VIGILANCIA"/>
    <s v="18.07.2014"/>
    <n v="132842.79999999999"/>
    <n v="78598.659999999989"/>
    <s v="ZLIN"/>
    <n v="10"/>
    <n v="0"/>
    <n v="0"/>
    <n v="0"/>
    <s v="ZLIN"/>
    <n v="10"/>
    <n v="0"/>
    <n v="0"/>
    <n v="0"/>
    <m/>
    <m/>
    <m/>
  </r>
  <r>
    <s v="120606001930-0"/>
    <x v="32"/>
    <n v="335301"/>
    <s v="SWITCH DE 8 PUERTOS SEG. VIGILANCIA"/>
    <s v="18.07.2014"/>
    <n v="132842.79999999999"/>
    <n v="78598.659999999989"/>
    <s v="ZLIN"/>
    <n v="10"/>
    <n v="0"/>
    <n v="0"/>
    <n v="0"/>
    <s v="ZLIN"/>
    <n v="10"/>
    <n v="0"/>
    <n v="0"/>
    <n v="0"/>
    <m/>
    <m/>
    <m/>
  </r>
  <r>
    <s v="120606001931-0"/>
    <x v="32"/>
    <n v="322201"/>
    <s v="TELEFONO CELULAR"/>
    <s v="01.07.2014"/>
    <n v="183999"/>
    <n v="108866.08"/>
    <s v="ZLIN"/>
    <n v="10"/>
    <n v="0"/>
    <n v="0"/>
    <n v="0"/>
    <s v="ZLIN"/>
    <n v="10"/>
    <n v="0"/>
    <n v="0"/>
    <n v="0"/>
    <m/>
    <m/>
    <m/>
  </r>
  <r>
    <s v="120606001932-0"/>
    <x v="32"/>
    <n v="344202"/>
    <s v="RECEPTOR GPS"/>
    <s v="31.12.2014"/>
    <n v="2686776.99"/>
    <n v="1477727.3500000003"/>
    <s v="ZLIN"/>
    <n v="10"/>
    <n v="0"/>
    <n v="0"/>
    <n v="0"/>
    <s v="ZLIN"/>
    <n v="10"/>
    <n v="0"/>
    <n v="0"/>
    <n v="0"/>
    <m/>
    <m/>
    <m/>
  </r>
  <r>
    <s v="120606001933-0"/>
    <x v="32"/>
    <n v="335301"/>
    <s v="SWITCH (SEGURIDAD REFINERIA)"/>
    <s v="18.07.2014"/>
    <n v="132842.79999999999"/>
    <n v="78598.659999999989"/>
    <s v="ZLIN"/>
    <n v="10"/>
    <n v="0"/>
    <n v="0"/>
    <n v="0"/>
    <s v="ZLIN"/>
    <n v="10"/>
    <n v="0"/>
    <n v="0"/>
    <n v="0"/>
    <m/>
    <m/>
    <m/>
  </r>
  <r>
    <s v="120606001934-0"/>
    <x v="32"/>
    <n v="335301"/>
    <s v="SWITCH (SEGURIDAD REFINERIA)"/>
    <s v="18.07.2014"/>
    <n v="132842.79999999999"/>
    <n v="78598.659999999989"/>
    <s v="ZLIN"/>
    <n v="10"/>
    <n v="0"/>
    <n v="0"/>
    <n v="0"/>
    <s v="ZLIN"/>
    <n v="10"/>
    <n v="0"/>
    <n v="0"/>
    <n v="0"/>
    <m/>
    <m/>
    <m/>
  </r>
  <r>
    <s v="120606001935-0"/>
    <x v="32"/>
    <n v="335301"/>
    <s v="SWITCH (SEGURIDAD REFINERIA)"/>
    <s v="18.07.2014"/>
    <n v="132842.79999999999"/>
    <n v="78598.659999999989"/>
    <s v="ZLIN"/>
    <n v="10"/>
    <n v="0"/>
    <n v="0"/>
    <n v="0"/>
    <s v="ZLIN"/>
    <n v="10"/>
    <n v="0"/>
    <n v="0"/>
    <n v="0"/>
    <m/>
    <m/>
    <m/>
  </r>
  <r>
    <s v="120606001936-0"/>
    <x v="32"/>
    <n v="213201"/>
    <s v="PANTALLA PARA MONITOREO"/>
    <s v="28.11.2014"/>
    <n v="2731600.25"/>
    <n v="1525143.47"/>
    <s v="ZLIN"/>
    <n v="10"/>
    <n v="0"/>
    <n v="0"/>
    <n v="0"/>
    <s v="ZLIN"/>
    <n v="10"/>
    <n v="0"/>
    <n v="0"/>
    <n v="0"/>
    <m/>
    <m/>
    <m/>
  </r>
  <r>
    <s v="120606001937-0"/>
    <x v="32"/>
    <n v="332301"/>
    <s v="PROYECTOR SALA CAPACITACION"/>
    <s v="01.08.2014"/>
    <n v="1226219.1200000001"/>
    <n v="715294.4800000001"/>
    <s v="ZLIN"/>
    <n v="10"/>
    <n v="0"/>
    <n v="0"/>
    <n v="0"/>
    <s v="ZLIN"/>
    <n v="10"/>
    <n v="0"/>
    <n v="0"/>
    <n v="0"/>
    <m/>
    <m/>
    <m/>
  </r>
  <r>
    <s v="120606001938-0"/>
    <x v="32"/>
    <n v="342402"/>
    <s v="SISTEMA DE TELEFONIA VoIP"/>
    <s v="31.08.2014"/>
    <n v="123459726.87"/>
    <n v="70799132.560000002"/>
    <s v="ZLIN"/>
    <n v="10"/>
    <n v="0"/>
    <n v="0"/>
    <n v="0"/>
    <s v="ZLIN"/>
    <n v="10"/>
    <n v="0"/>
    <n v="0"/>
    <n v="0"/>
    <m/>
    <m/>
    <m/>
  </r>
  <r>
    <s v="120606001939-0"/>
    <x v="32"/>
    <n v="342304"/>
    <s v="PROYECTOR MULTIMEDIA"/>
    <s v="18.09.2014"/>
    <n v="699999.97"/>
    <n v="402499.99"/>
    <s v="ZLIN"/>
    <n v="10"/>
    <n v="0"/>
    <n v="0"/>
    <n v="0"/>
    <s v="ZLIN"/>
    <n v="10"/>
    <n v="0"/>
    <n v="0"/>
    <n v="0"/>
    <m/>
    <m/>
    <m/>
  </r>
  <r>
    <s v="120606001940-0"/>
    <x v="32"/>
    <n v="342510"/>
    <s v="PROYETOR"/>
    <s v="18.09.2014"/>
    <n v="799999.32"/>
    <n v="459999.6"/>
    <s v="ZLIN"/>
    <n v="10"/>
    <n v="0"/>
    <n v="0"/>
    <n v="0"/>
    <s v="ZLIN"/>
    <n v="10"/>
    <n v="0"/>
    <n v="0"/>
    <n v="0"/>
    <m/>
    <m/>
    <m/>
  </r>
  <r>
    <s v="120606001965-0"/>
    <x v="32"/>
    <n v="211100"/>
    <s v="ACCESS POINT PARA MULTIMEDIA"/>
    <s v="04.09.2014"/>
    <n v="215531.68"/>
    <n v="123930.71999999999"/>
    <s v="ZLIN"/>
    <n v="10"/>
    <n v="0"/>
    <n v="0"/>
    <n v="0"/>
    <s v="ZLIN"/>
    <n v="10"/>
    <n v="0"/>
    <n v="0"/>
    <n v="0"/>
    <m/>
    <m/>
    <m/>
  </r>
  <r>
    <s v="120606001966-0"/>
    <x v="32"/>
    <n v="211100"/>
    <s v="ACCESS POINT PARA MULTIMEDIA"/>
    <s v="04.09.2014"/>
    <n v="215531.68"/>
    <n v="123930.71999999999"/>
    <s v="ZLIN"/>
    <n v="10"/>
    <n v="0"/>
    <n v="0"/>
    <n v="0"/>
    <s v="ZLIN"/>
    <n v="10"/>
    <n v="0"/>
    <n v="0"/>
    <n v="0"/>
    <m/>
    <m/>
    <m/>
  </r>
  <r>
    <s v="120606001967-0"/>
    <x v="32"/>
    <n v="315100"/>
    <s v="TELEFONO IP"/>
    <s v="30.09.2014"/>
    <n v="232793.89"/>
    <n v="153643.97000000003"/>
    <s v="ZLIN"/>
    <n v="10"/>
    <n v="0"/>
    <n v="0"/>
    <n v="0"/>
    <s v="ZLIN"/>
    <n v="10"/>
    <n v="0"/>
    <n v="0"/>
    <n v="0"/>
    <m/>
    <m/>
    <m/>
  </r>
  <r>
    <s v="120606001968-0"/>
    <x v="32"/>
    <n v="321100"/>
    <s v="CELULAR"/>
    <s v="18.09.2014"/>
    <n v="156000"/>
    <n v="89700"/>
    <s v="ZLIN"/>
    <n v="10"/>
    <n v="0"/>
    <n v="0"/>
    <n v="0"/>
    <s v="ZLIN"/>
    <n v="10"/>
    <n v="0"/>
    <n v="0"/>
    <n v="0"/>
    <m/>
    <m/>
    <m/>
  </r>
  <r>
    <s v="120606001969-0"/>
    <x v="32"/>
    <n v="316100"/>
    <s v="RADIO DE COMUNICACION"/>
    <s v="30.09.2014"/>
    <n v="535861.81999999995"/>
    <n v="349873.11999999994"/>
    <s v="ZLIN"/>
    <n v="10"/>
    <n v="0"/>
    <n v="0"/>
    <n v="0"/>
    <s v="ZLIN"/>
    <n v="10"/>
    <n v="0"/>
    <n v="0"/>
    <n v="0"/>
    <m/>
    <m/>
    <m/>
  </r>
  <r>
    <s v="120606001970-0"/>
    <x v="32"/>
    <n v="316100"/>
    <s v="RADIO DE COMUNICACION"/>
    <s v="30.09.2014"/>
    <n v="535861.81999999995"/>
    <n v="349873.11999999994"/>
    <s v="ZLIN"/>
    <n v="10"/>
    <n v="0"/>
    <n v="0"/>
    <n v="0"/>
    <s v="ZLIN"/>
    <n v="10"/>
    <n v="0"/>
    <n v="0"/>
    <n v="0"/>
    <m/>
    <m/>
    <m/>
  </r>
  <r>
    <s v="120606001971-0"/>
    <x v="32"/>
    <n v="316100"/>
    <s v="RADIO DE COMUNICACION"/>
    <s v="30.09.2014"/>
    <n v="535861.81999999995"/>
    <n v="349873.11999999994"/>
    <s v="ZLIN"/>
    <n v="10"/>
    <n v="0"/>
    <n v="0"/>
    <n v="0"/>
    <s v="ZLIN"/>
    <n v="10"/>
    <n v="0"/>
    <n v="0"/>
    <n v="0"/>
    <m/>
    <m/>
    <m/>
  </r>
  <r>
    <s v="120606001972-0"/>
    <x v="32"/>
    <n v="311100"/>
    <s v="SISTEMA COMUNICACION PARA EQUIPO DE BUCEO"/>
    <s v="31.10.2014"/>
    <n v="1637765.5"/>
    <n v="1016779.41"/>
    <s v="ZLIN"/>
    <n v="10"/>
    <n v="0"/>
    <n v="0"/>
    <n v="0"/>
    <s v="ZLIN"/>
    <n v="10"/>
    <n v="0"/>
    <n v="0"/>
    <n v="0"/>
    <m/>
    <m/>
    <m/>
  </r>
  <r>
    <s v="120606001973-0"/>
    <x v="32"/>
    <n v="315100"/>
    <s v="TELEFONO IP"/>
    <s v="31.10.2014"/>
    <n v="313468.25"/>
    <n v="194611.53"/>
    <s v="ZLIN"/>
    <n v="10"/>
    <n v="0"/>
    <n v="0"/>
    <n v="0"/>
    <s v="ZLIN"/>
    <n v="10"/>
    <n v="0"/>
    <n v="0"/>
    <n v="0"/>
    <m/>
    <m/>
    <m/>
  </r>
  <r>
    <s v="120606001974-0"/>
    <x v="32"/>
    <n v="315100"/>
    <s v="PROYECTOR MULTIMEDIA"/>
    <s v="03.10.2014"/>
    <n v="560000"/>
    <n v="317333.32999999996"/>
    <s v="ZLIN"/>
    <n v="10"/>
    <n v="0"/>
    <n v="0"/>
    <n v="0"/>
    <s v="ZLIN"/>
    <n v="10"/>
    <n v="0"/>
    <n v="0"/>
    <n v="0"/>
    <m/>
    <m/>
    <m/>
  </r>
  <r>
    <s v="120606001975-0"/>
    <x v="32"/>
    <n v="315100"/>
    <s v="TELEFONO IP"/>
    <s v="31.10.2014"/>
    <n v="313468.25"/>
    <n v="194611.53"/>
    <s v="ZLIN"/>
    <n v="10"/>
    <n v="0"/>
    <n v="0"/>
    <n v="0"/>
    <s v="ZLIN"/>
    <n v="10"/>
    <n v="0"/>
    <n v="0"/>
    <n v="0"/>
    <m/>
    <m/>
    <m/>
  </r>
  <r>
    <s v="120606001976-0"/>
    <x v="32"/>
    <n v="131100"/>
    <s v="EQUIPO CONECTIVIDAD PARA CABLEADO"/>
    <s v="28.11.2014"/>
    <n v="496163.95"/>
    <n v="277024.87"/>
    <s v="ZLIN"/>
    <n v="10"/>
    <n v="0"/>
    <n v="0"/>
    <n v="0"/>
    <s v="ZLIN"/>
    <n v="10"/>
    <n v="0"/>
    <n v="0"/>
    <n v="0"/>
    <m/>
    <m/>
    <m/>
  </r>
  <r>
    <s v="120606001977-0"/>
    <x v="32"/>
    <n v="315100"/>
    <s v="TELEFONO IP"/>
    <s v="30.11.2014"/>
    <n v="119085.09"/>
    <n v="66489.179999999993"/>
    <s v="ZLIN"/>
    <n v="10"/>
    <n v="0"/>
    <n v="0"/>
    <n v="0"/>
    <s v="ZLIN"/>
    <n v="10"/>
    <n v="0"/>
    <n v="0"/>
    <n v="0"/>
    <m/>
    <m/>
    <m/>
  </r>
  <r>
    <s v="120606001978-0"/>
    <x v="32"/>
    <n v="315100"/>
    <s v="TELEFONO IP"/>
    <s v="30.11.2014"/>
    <n v="119085.09"/>
    <n v="66489.179999999993"/>
    <s v="ZLIN"/>
    <n v="10"/>
    <n v="0"/>
    <n v="0"/>
    <n v="0"/>
    <s v="ZLIN"/>
    <n v="10"/>
    <n v="0"/>
    <n v="0"/>
    <n v="0"/>
    <m/>
    <m/>
    <m/>
  </r>
  <r>
    <s v="120606001979-0"/>
    <x v="32"/>
    <n v="315100"/>
    <s v="TELEFONO IP"/>
    <s v="30.11.2014"/>
    <n v="119085.09"/>
    <n v="66489.179999999993"/>
    <s v="ZLIN"/>
    <n v="10"/>
    <n v="0"/>
    <n v="0"/>
    <n v="0"/>
    <s v="ZLIN"/>
    <n v="10"/>
    <n v="0"/>
    <n v="0"/>
    <n v="0"/>
    <m/>
    <m/>
    <m/>
  </r>
  <r>
    <s v="120606001980-0"/>
    <x v="32"/>
    <n v="315100"/>
    <s v="TELEFONO IP"/>
    <s v="30.11.2014"/>
    <n v="119085.09"/>
    <n v="66489.179999999993"/>
    <s v="ZLIN"/>
    <n v="10"/>
    <n v="0"/>
    <n v="0"/>
    <n v="0"/>
    <s v="ZLIN"/>
    <n v="10"/>
    <n v="0"/>
    <n v="0"/>
    <n v="0"/>
    <m/>
    <m/>
    <m/>
  </r>
  <r>
    <s v="120606001981-0"/>
    <x v="32"/>
    <n v="315100"/>
    <s v="TELEFONO IP"/>
    <s v="30.11.2014"/>
    <n v="119085.09"/>
    <n v="66489.179999999993"/>
    <s v="ZLIN"/>
    <n v="10"/>
    <n v="0"/>
    <n v="0"/>
    <n v="0"/>
    <s v="ZLIN"/>
    <n v="10"/>
    <n v="0"/>
    <n v="0"/>
    <n v="0"/>
    <m/>
    <m/>
    <m/>
  </r>
  <r>
    <s v="120606001982-0"/>
    <x v="32"/>
    <n v="315100"/>
    <s v="TELEFONO IP"/>
    <s v="30.11.2014"/>
    <n v="193708.88"/>
    <n v="108154.13"/>
    <s v="ZLIN"/>
    <n v="10"/>
    <n v="0"/>
    <n v="0"/>
    <n v="0"/>
    <s v="ZLIN"/>
    <n v="10"/>
    <n v="0"/>
    <n v="0"/>
    <n v="0"/>
    <m/>
    <m/>
    <m/>
  </r>
  <r>
    <s v="120606001983-0"/>
    <x v="32"/>
    <n v="315100"/>
    <s v="TELEFONO IP"/>
    <s v="30.11.2014"/>
    <n v="193708.88"/>
    <n v="108154.13"/>
    <s v="ZLIN"/>
    <n v="10"/>
    <n v="0"/>
    <n v="0"/>
    <n v="0"/>
    <s v="ZLIN"/>
    <n v="10"/>
    <n v="0"/>
    <n v="0"/>
    <n v="0"/>
    <m/>
    <m/>
    <m/>
  </r>
  <r>
    <s v="120606001984-0"/>
    <x v="32"/>
    <n v="315100"/>
    <s v="TELEFONO IP"/>
    <s v="30.11.2014"/>
    <n v="193708.88"/>
    <n v="108154.13"/>
    <s v="ZLIN"/>
    <n v="10"/>
    <n v="0"/>
    <n v="0"/>
    <n v="0"/>
    <s v="ZLIN"/>
    <n v="10"/>
    <n v="0"/>
    <n v="0"/>
    <n v="0"/>
    <m/>
    <m/>
    <m/>
  </r>
  <r>
    <s v="120606001985-0"/>
    <x v="32"/>
    <n v="213100"/>
    <s v="Organizador Equipo telecomunicación Auditoria"/>
    <s v="17.12.2014"/>
    <n v="155488"/>
    <n v="85518.399999999994"/>
    <s v="ZLIN"/>
    <n v="10"/>
    <n v="0"/>
    <n v="0"/>
    <n v="0"/>
    <s v="ZLIN"/>
    <n v="10"/>
    <n v="0"/>
    <n v="0"/>
    <n v="0"/>
    <m/>
    <m/>
    <m/>
  </r>
  <r>
    <s v="120606001986-0"/>
    <x v="32"/>
    <n v="213100"/>
    <s v="Organizador Equipo telecomunicación Auditoria"/>
    <s v="17.12.2014"/>
    <n v="155488"/>
    <n v="85518.399999999994"/>
    <s v="ZLIN"/>
    <n v="10"/>
    <n v="0"/>
    <n v="0"/>
    <n v="0"/>
    <s v="ZLIN"/>
    <n v="10"/>
    <n v="0"/>
    <n v="0"/>
    <n v="0"/>
    <m/>
    <m/>
    <m/>
  </r>
  <r>
    <s v="120606001987-0"/>
    <x v="32"/>
    <n v="341100"/>
    <s v="TELEFONO INALAMBRICO"/>
    <s v="19.12.2014"/>
    <n v="136278"/>
    <n v="74952.899999999994"/>
    <s v="ZLIN"/>
    <n v="10"/>
    <n v="0"/>
    <n v="0"/>
    <n v="0"/>
    <s v="ZLIN"/>
    <n v="10"/>
    <n v="0"/>
    <n v="0"/>
    <n v="0"/>
    <m/>
    <m/>
    <m/>
  </r>
  <r>
    <s v="120606001988-0"/>
    <x v="32"/>
    <n v="131100"/>
    <s v="Sistema inalambrico de sonido"/>
    <s v="16.12.2014"/>
    <n v="281849.99"/>
    <n v="155017.5"/>
    <s v="ZLIN"/>
    <n v="10"/>
    <n v="0"/>
    <n v="0"/>
    <n v="0"/>
    <s v="ZLIN"/>
    <n v="10"/>
    <n v="0"/>
    <n v="0"/>
    <n v="0"/>
    <m/>
    <m/>
    <m/>
  </r>
  <r>
    <s v="120606001989-0"/>
    <x v="32"/>
    <n v="131100"/>
    <s v="Sistema inalambrico de sonido"/>
    <s v="16.12.2014"/>
    <n v="281849.99"/>
    <n v="155017.5"/>
    <s v="ZLIN"/>
    <n v="10"/>
    <n v="0"/>
    <n v="0"/>
    <n v="0"/>
    <s v="ZLIN"/>
    <n v="10"/>
    <n v="0"/>
    <n v="0"/>
    <n v="0"/>
    <m/>
    <m/>
    <m/>
  </r>
  <r>
    <s v="120606001990-0"/>
    <x v="32"/>
    <n v="131100"/>
    <s v="Mezcladora análoga de 12 canales"/>
    <s v="16.12.2014"/>
    <n v="216800"/>
    <n v="119240"/>
    <s v="ZLIN"/>
    <n v="10"/>
    <n v="0"/>
    <n v="0"/>
    <n v="0"/>
    <s v="ZLIN"/>
    <n v="10"/>
    <n v="0"/>
    <n v="0"/>
    <n v="0"/>
    <m/>
    <m/>
    <m/>
  </r>
  <r>
    <s v="120606001991-0"/>
    <x v="32"/>
    <n v="131100"/>
    <s v="PARLANTE AMPLIFICADO"/>
    <s v="16.12.2014"/>
    <n v="169500"/>
    <n v="93225"/>
    <s v="ZLIN"/>
    <n v="10"/>
    <n v="0"/>
    <n v="0"/>
    <n v="0"/>
    <s v="ZLIN"/>
    <n v="10"/>
    <n v="0"/>
    <n v="0"/>
    <n v="0"/>
    <m/>
    <m/>
    <m/>
  </r>
  <r>
    <s v="120606001992-0"/>
    <x v="32"/>
    <n v="131100"/>
    <s v="parlante amplificado"/>
    <s v="16.12.2014"/>
    <n v="169500"/>
    <n v="93225"/>
    <s v="ZLIN"/>
    <n v="10"/>
    <n v="0"/>
    <n v="0"/>
    <n v="0"/>
    <s v="ZLIN"/>
    <n v="10"/>
    <n v="0"/>
    <n v="0"/>
    <n v="0"/>
    <m/>
    <m/>
    <m/>
  </r>
  <r>
    <s v="120606001993-0"/>
    <x v="32"/>
    <n v="316100"/>
    <s v="Proyector"/>
    <s v="18.12.2014"/>
    <n v="399885.3"/>
    <n v="219936.91999999998"/>
    <s v="ZLIN"/>
    <n v="10"/>
    <n v="0"/>
    <n v="0"/>
    <n v="0"/>
    <s v="ZLIN"/>
    <n v="10"/>
    <n v="0"/>
    <n v="0"/>
    <n v="0"/>
    <m/>
    <m/>
    <m/>
  </r>
  <r>
    <s v="120606001996-0"/>
    <x v="32"/>
    <n v="344209"/>
    <s v="Teléfono Inalámbrico Handset SL4"/>
    <s v="19.12.2014"/>
    <n v="136278"/>
    <n v="74952.899999999994"/>
    <s v="ZLIN"/>
    <n v="10"/>
    <n v="0"/>
    <n v="0"/>
    <n v="0"/>
    <s v="ZLIN"/>
    <n v="10"/>
    <n v="0"/>
    <n v="0"/>
    <n v="0"/>
    <m/>
    <m/>
    <m/>
  </r>
  <r>
    <s v="120606001997-0"/>
    <x v="32"/>
    <n v="344201"/>
    <s v="TELEFONO CELULAR"/>
    <s v="18.12.2014"/>
    <n v="550000"/>
    <n v="302500"/>
    <s v="ZLIN"/>
    <n v="10"/>
    <n v="0"/>
    <n v="0"/>
    <n v="0"/>
    <s v="ZLIN"/>
    <n v="10"/>
    <n v="0"/>
    <n v="0"/>
    <n v="0"/>
    <m/>
    <m/>
    <m/>
  </r>
  <r>
    <s v="120606001998-0"/>
    <x v="32"/>
    <n v="344201"/>
    <s v="TELEFONO CELULAR"/>
    <s v="18.12.2014"/>
    <n v="550000"/>
    <n v="302500"/>
    <s v="ZLIN"/>
    <n v="10"/>
    <n v="0"/>
    <n v="0"/>
    <n v="0"/>
    <s v="ZLIN"/>
    <n v="10"/>
    <n v="0"/>
    <n v="0"/>
    <n v="0"/>
    <m/>
    <m/>
    <m/>
  </r>
  <r>
    <s v="120606002000-0"/>
    <x v="32"/>
    <n v="121100"/>
    <s v="PANTALLA 50&quot;"/>
    <s v="06.03.2015"/>
    <n v="527991.25"/>
    <n v="277195.40000000002"/>
    <s v="ZLIN"/>
    <n v="10"/>
    <n v="0"/>
    <n v="0"/>
    <n v="0"/>
    <s v="ZLIN"/>
    <n v="10"/>
    <n v="0"/>
    <n v="0"/>
    <n v="0"/>
    <m/>
    <m/>
    <m/>
  </r>
  <r>
    <s v="120606002001-0"/>
    <x v="32"/>
    <n v="122100"/>
    <s v="PANTALLA 50&quot;"/>
    <s v="06.03.2015"/>
    <n v="527991.25"/>
    <n v="277195.40000000002"/>
    <s v="ZLIN"/>
    <n v="10"/>
    <n v="0"/>
    <n v="0"/>
    <n v="0"/>
    <s v="ZLIN"/>
    <n v="10"/>
    <n v="0"/>
    <n v="0"/>
    <n v="0"/>
    <m/>
    <m/>
    <m/>
  </r>
  <r>
    <s v="120606002002-0"/>
    <x v="32"/>
    <n v="123100"/>
    <s v="PANTALLA 50&quot;"/>
    <s v="06.03.2015"/>
    <n v="527991.25"/>
    <n v="277195.40000000002"/>
    <s v="ZLIN"/>
    <n v="10"/>
    <n v="0"/>
    <n v="0"/>
    <n v="0"/>
    <s v="ZLIN"/>
    <n v="10"/>
    <n v="0"/>
    <n v="0"/>
    <n v="0"/>
    <m/>
    <m/>
    <m/>
  </r>
  <r>
    <s v="120606002003-0"/>
    <x v="32"/>
    <n v="121100"/>
    <s v="PANTALLA 50&quot;"/>
    <s v="06.03.2015"/>
    <n v="527991.25"/>
    <n v="277195.40000000002"/>
    <s v="ZLIN"/>
    <n v="10"/>
    <n v="0"/>
    <n v="0"/>
    <n v="0"/>
    <s v="ZLIN"/>
    <n v="10"/>
    <n v="0"/>
    <n v="0"/>
    <n v="0"/>
    <m/>
    <m/>
    <m/>
  </r>
  <r>
    <s v="120606002006-0"/>
    <x v="32"/>
    <n v="315100"/>
    <s v="PROYECTOR MULTIMEDIA"/>
    <s v="31.03.2015"/>
    <n v="560000"/>
    <n v="305083.33999999997"/>
    <s v="ZLIN"/>
    <n v="10"/>
    <n v="0"/>
    <n v="0"/>
    <n v="0"/>
    <s v="ZLIN"/>
    <n v="10"/>
    <n v="0"/>
    <n v="0"/>
    <n v="0"/>
    <m/>
    <m/>
    <m/>
  </r>
  <r>
    <s v="120606002007-0"/>
    <x v="32"/>
    <n v="315100"/>
    <s v="RADIO DE COMUNICACIÓN"/>
    <s v="31.03.2015"/>
    <n v="495957"/>
    <n v="266266.92000000004"/>
    <s v="ZLIN"/>
    <n v="10"/>
    <n v="0"/>
    <n v="0"/>
    <n v="0"/>
    <s v="ZLIN"/>
    <n v="10"/>
    <n v="0"/>
    <n v="0"/>
    <n v="0"/>
    <m/>
    <m/>
    <m/>
  </r>
  <r>
    <s v="120606002008-0"/>
    <x v="32"/>
    <n v="315100"/>
    <s v="RADIO DE COMUNICACIÓN"/>
    <s v="31.03.2015"/>
    <n v="495957"/>
    <n v="266266.92000000004"/>
    <s v="ZLIN"/>
    <n v="10"/>
    <n v="0"/>
    <n v="0"/>
    <n v="0"/>
    <s v="ZLIN"/>
    <n v="10"/>
    <n v="0"/>
    <n v="0"/>
    <n v="0"/>
    <m/>
    <m/>
    <m/>
  </r>
  <r>
    <s v="120606002009-0"/>
    <x v="32"/>
    <n v="315100"/>
    <s v="RADIO DE COMUNICACIÓN"/>
    <s v="31.03.2015"/>
    <n v="495957"/>
    <n v="266266.92000000004"/>
    <s v="ZLIN"/>
    <n v="10"/>
    <n v="0"/>
    <n v="0"/>
    <n v="0"/>
    <s v="ZLIN"/>
    <n v="10"/>
    <n v="0"/>
    <n v="0"/>
    <n v="0"/>
    <m/>
    <m/>
    <m/>
  </r>
  <r>
    <s v="120606002010-0"/>
    <x v="32"/>
    <n v="311100"/>
    <s v="RADIO DE COMUNICACIÓN"/>
    <s v="31.03.2015"/>
    <n v="495957"/>
    <n v="266266.92000000004"/>
    <s v="ZLIN"/>
    <n v="10"/>
    <n v="0"/>
    <n v="0"/>
    <n v="0"/>
    <s v="ZLIN"/>
    <n v="10"/>
    <n v="0"/>
    <n v="0"/>
    <n v="0"/>
    <m/>
    <m/>
    <m/>
  </r>
  <r>
    <s v="120606002011-0"/>
    <x v="32"/>
    <n v="344201"/>
    <s v="TELEFONO CELULAR"/>
    <s v="25.03.2015"/>
    <n v="400000"/>
    <n v="210000"/>
    <s v="ZLIN"/>
    <n v="10"/>
    <n v="0"/>
    <n v="0"/>
    <n v="0"/>
    <s v="ZLIN"/>
    <n v="10"/>
    <n v="0"/>
    <n v="0"/>
    <n v="0"/>
    <m/>
    <m/>
    <m/>
  </r>
  <r>
    <s v="120606002013-0"/>
    <x v="32"/>
    <n v="213100"/>
    <s v="TARJETA PARA RAUTER SIMPE(comunicaciones)"/>
    <s v="31.03.2015"/>
    <n v="189294.82"/>
    <n v="118861.37000000001"/>
    <s v="ZLIN"/>
    <n v="10"/>
    <n v="0"/>
    <n v="0"/>
    <n v="0"/>
    <s v="ZLIN"/>
    <n v="10"/>
    <n v="0"/>
    <n v="0"/>
    <n v="0"/>
    <m/>
    <m/>
    <m/>
  </r>
  <r>
    <s v="120606002014-0"/>
    <x v="32"/>
    <n v="213201"/>
    <s v="SAN SWITCH"/>
    <s v="31.03.2015"/>
    <n v="13841903.550000001"/>
    <n v="8198444.120000001"/>
    <s v="ZLIN"/>
    <n v="10"/>
    <n v="0"/>
    <n v="0"/>
    <n v="0"/>
    <s v="ZLIN"/>
    <n v="10"/>
    <n v="0"/>
    <n v="0"/>
    <n v="0"/>
    <m/>
    <m/>
    <m/>
  </r>
  <r>
    <s v="120606002015-0"/>
    <x v="32"/>
    <n v="213201"/>
    <s v="SAN SWITCH"/>
    <s v="31.03.2015"/>
    <n v="13841903.550000001"/>
    <n v="8198444.120000001"/>
    <s v="ZLIN"/>
    <n v="10"/>
    <n v="0"/>
    <n v="0"/>
    <n v="0"/>
    <s v="ZLIN"/>
    <n v="10"/>
    <n v="0"/>
    <n v="0"/>
    <n v="0"/>
    <m/>
    <m/>
    <m/>
  </r>
  <r>
    <s v="120606002016-0"/>
    <x v="32"/>
    <n v="213100"/>
    <s v="SWITCH WS-C2960PD-8TT-L"/>
    <s v="31.03.2015"/>
    <n v="346841.85"/>
    <n v="206804.46999999997"/>
    <s v="ZLIN"/>
    <n v="10"/>
    <n v="0"/>
    <n v="0"/>
    <n v="0"/>
    <s v="ZLIN"/>
    <n v="10"/>
    <n v="0"/>
    <n v="0"/>
    <n v="0"/>
    <m/>
    <m/>
    <m/>
  </r>
  <r>
    <s v="120606002017-0"/>
    <x v="32"/>
    <n v="213100"/>
    <s v="SWITCH WS-C2960PD-8TT-L"/>
    <s v="31.03.2015"/>
    <n v="346841.85"/>
    <n v="206804.46999999997"/>
    <s v="ZLIN"/>
    <n v="10"/>
    <n v="0"/>
    <n v="0"/>
    <n v="0"/>
    <s v="ZLIN"/>
    <n v="10"/>
    <n v="0"/>
    <n v="0"/>
    <n v="0"/>
    <m/>
    <m/>
    <m/>
  </r>
  <r>
    <s v="120606002018-0"/>
    <x v="32"/>
    <n v="213100"/>
    <s v="SWITCH WS-C2960PD-8TT-L"/>
    <s v="31.03.2015"/>
    <n v="346841.85"/>
    <n v="206804.46999999997"/>
    <s v="ZLIN"/>
    <n v="10"/>
    <n v="0"/>
    <n v="0"/>
    <n v="0"/>
    <s v="ZLIN"/>
    <n v="10"/>
    <n v="0"/>
    <n v="0"/>
    <n v="0"/>
    <m/>
    <m/>
    <m/>
  </r>
  <r>
    <s v="120606002019-0"/>
    <x v="32"/>
    <n v="213100"/>
    <s v="SWITCH WS-C2960PD-8TT-L"/>
    <s v="31.03.2015"/>
    <n v="346841.85"/>
    <n v="206804.46999999997"/>
    <s v="ZLIN"/>
    <n v="10"/>
    <n v="0"/>
    <n v="0"/>
    <n v="0"/>
    <s v="ZLIN"/>
    <n v="10"/>
    <n v="0"/>
    <n v="0"/>
    <n v="0"/>
    <m/>
    <m/>
    <m/>
  </r>
  <r>
    <s v="120606002020-0"/>
    <x v="32"/>
    <n v="213100"/>
    <s v="SWITCH WS-C2960PD-8TT-L"/>
    <s v="31.03.2015"/>
    <n v="346841.85"/>
    <n v="206804.46999999997"/>
    <s v="ZLIN"/>
    <n v="10"/>
    <n v="0"/>
    <n v="0"/>
    <n v="0"/>
    <s v="ZLIN"/>
    <n v="10"/>
    <n v="0"/>
    <n v="0"/>
    <n v="0"/>
    <m/>
    <m/>
    <m/>
  </r>
  <r>
    <s v="120606002021-0"/>
    <x v="32"/>
    <n v="213100"/>
    <s v="SWITCH WS-C2960S-24PS-L"/>
    <s v="31.03.2015"/>
    <n v="1727036.6"/>
    <n v="1029745.5700000001"/>
    <s v="ZLIN"/>
    <n v="10"/>
    <n v="0"/>
    <n v="0"/>
    <n v="0"/>
    <s v="ZLIN"/>
    <n v="10"/>
    <n v="0"/>
    <n v="0"/>
    <n v="0"/>
    <m/>
    <m/>
    <m/>
  </r>
  <r>
    <s v="120606002022-0"/>
    <x v="32"/>
    <n v="213201"/>
    <s v="SWITCH WS-C3560X-48PF-S"/>
    <s v="31.03.2015"/>
    <n v="4127892.28"/>
    <n v="2461255.7599999998"/>
    <s v="ZLIN"/>
    <n v="10"/>
    <n v="0"/>
    <n v="0"/>
    <n v="0"/>
    <s v="ZLIN"/>
    <n v="10"/>
    <n v="0"/>
    <n v="0"/>
    <n v="0"/>
    <m/>
    <m/>
    <m/>
  </r>
  <r>
    <s v="120606002023-0"/>
    <x v="32"/>
    <n v="213201"/>
    <s v="SWITCH WS-C3560X-48PF-S"/>
    <s v="31.03.2015"/>
    <n v="4127892.28"/>
    <n v="2461255.7599999998"/>
    <s v="ZLIN"/>
    <n v="10"/>
    <n v="0"/>
    <n v="0"/>
    <n v="0"/>
    <s v="ZLIN"/>
    <n v="10"/>
    <n v="0"/>
    <n v="0"/>
    <n v="0"/>
    <m/>
    <m/>
    <m/>
  </r>
  <r>
    <s v="120606002024-0"/>
    <x v="32"/>
    <n v="213201"/>
    <s v="SWITCH WS-C3560X-48PF-S"/>
    <s v="31.03.2015"/>
    <n v="4127882.2"/>
    <n v="2461249.7700000005"/>
    <s v="ZLIN"/>
    <n v="10"/>
    <n v="0"/>
    <n v="0"/>
    <n v="0"/>
    <s v="ZLIN"/>
    <n v="10"/>
    <n v="0"/>
    <n v="0"/>
    <n v="0"/>
    <m/>
    <m/>
    <m/>
  </r>
  <r>
    <s v="120606002025-0"/>
    <x v="32"/>
    <n v="213201"/>
    <s v="RACK ALIMENTACION REDUNDANTE PARA SWITCHES"/>
    <s v="31.03.2015"/>
    <n v="566469"/>
    <n v="335514.86"/>
    <s v="ZLIN"/>
    <n v="10"/>
    <n v="0"/>
    <n v="0"/>
    <n v="0"/>
    <s v="ZLIN"/>
    <n v="10"/>
    <n v="0"/>
    <n v="0"/>
    <n v="0"/>
    <m/>
    <m/>
    <m/>
  </r>
  <r>
    <s v="120606002026-0"/>
    <x v="32"/>
    <n v="213201"/>
    <s v="RACK ALIMENTACION REDUNDANTE PARA SWITCHES"/>
    <s v="31.03.2015"/>
    <n v="566469"/>
    <n v="335514.86"/>
    <s v="ZLIN"/>
    <n v="10"/>
    <n v="0"/>
    <n v="0"/>
    <n v="0"/>
    <s v="ZLIN"/>
    <n v="10"/>
    <n v="0"/>
    <n v="0"/>
    <n v="0"/>
    <m/>
    <m/>
    <m/>
  </r>
  <r>
    <s v="120606002027-0"/>
    <x v="32"/>
    <n v="213201"/>
    <s v="RACK ALIMENTACION REDUNDANTE PARA SWITCHES"/>
    <s v="31.03.2015"/>
    <n v="566469"/>
    <n v="335514.86"/>
    <s v="ZLIN"/>
    <n v="10"/>
    <n v="0"/>
    <n v="0"/>
    <n v="0"/>
    <s v="ZLIN"/>
    <n v="10"/>
    <n v="0"/>
    <n v="0"/>
    <n v="0"/>
    <m/>
    <m/>
    <m/>
  </r>
  <r>
    <s v="120606002028-0"/>
    <x v="32"/>
    <n v="213201"/>
    <s v="Access Point Modelo CISCO AIR-CAP3602I-A-K9"/>
    <s v="31.03.2015"/>
    <n v="760939.08"/>
    <n v="453709.92999999993"/>
    <s v="ZLIN"/>
    <n v="10"/>
    <n v="0"/>
    <n v="0"/>
    <n v="0"/>
    <s v="ZLIN"/>
    <n v="10"/>
    <n v="0"/>
    <n v="0"/>
    <n v="0"/>
    <m/>
    <m/>
    <m/>
  </r>
  <r>
    <s v="120606002029-0"/>
    <x v="32"/>
    <n v="213201"/>
    <s v="Access Point Modelo CISCO AIR-CAP3602I-A-K9"/>
    <s v="31.03.2015"/>
    <n v="760939.08"/>
    <n v="453709.92999999993"/>
    <s v="ZLIN"/>
    <n v="10"/>
    <n v="0"/>
    <n v="0"/>
    <n v="0"/>
    <s v="ZLIN"/>
    <n v="10"/>
    <n v="0"/>
    <n v="0"/>
    <n v="0"/>
    <m/>
    <m/>
    <m/>
  </r>
  <r>
    <s v="120606002030-0"/>
    <x v="32"/>
    <n v="213201"/>
    <s v="Access Point Modelo CISCO AIR-CAP3602I-A-K9"/>
    <s v="31.03.2015"/>
    <n v="760939.08"/>
    <n v="453709.92999999993"/>
    <s v="ZLIN"/>
    <n v="10"/>
    <n v="0"/>
    <n v="0"/>
    <n v="0"/>
    <s v="ZLIN"/>
    <n v="10"/>
    <n v="0"/>
    <n v="0"/>
    <n v="0"/>
    <m/>
    <m/>
    <m/>
  </r>
  <r>
    <s v="120606002031-0"/>
    <x v="32"/>
    <n v="213201"/>
    <s v="Access Point Modelo CISCO AIR-CAP3602I-A-K9"/>
    <s v="31.03.2015"/>
    <n v="760939.08"/>
    <n v="453709.92999999993"/>
    <s v="ZLIN"/>
    <n v="10"/>
    <n v="0"/>
    <n v="0"/>
    <n v="0"/>
    <s v="ZLIN"/>
    <n v="10"/>
    <n v="0"/>
    <n v="0"/>
    <n v="0"/>
    <m/>
    <m/>
    <m/>
  </r>
  <r>
    <s v="120606002032-0"/>
    <x v="32"/>
    <n v="213201"/>
    <s v="Access Point Modelo CISCO AIR-CAP3602I-A-K9"/>
    <s v="31.03.2015"/>
    <n v="760939.08"/>
    <n v="453709.92999999993"/>
    <s v="ZLIN"/>
    <n v="10"/>
    <n v="0"/>
    <n v="0"/>
    <n v="0"/>
    <s v="ZLIN"/>
    <n v="10"/>
    <n v="0"/>
    <n v="0"/>
    <n v="0"/>
    <m/>
    <m/>
    <m/>
  </r>
  <r>
    <s v="120606002033-0"/>
    <x v="32"/>
    <n v="213201"/>
    <s v="Access Point Modelo CISCO AIR-CAP3602I-A-K9"/>
    <s v="31.03.2015"/>
    <n v="760939.08"/>
    <n v="453709.92999999993"/>
    <s v="ZLIN"/>
    <n v="10"/>
    <n v="0"/>
    <n v="0"/>
    <n v="0"/>
    <s v="ZLIN"/>
    <n v="10"/>
    <n v="0"/>
    <n v="0"/>
    <n v="0"/>
    <m/>
    <m/>
    <m/>
  </r>
  <r>
    <s v="120606002034-0"/>
    <x v="32"/>
    <n v="213201"/>
    <s v="Switch para Server WS-C3750X-48T-L"/>
    <s v="31.03.2015"/>
    <n v="4553436.4800000004"/>
    <n v="2714986.5000000005"/>
    <s v="ZLIN"/>
    <n v="10"/>
    <n v="0"/>
    <n v="0"/>
    <n v="0"/>
    <s v="ZLIN"/>
    <n v="10"/>
    <n v="0"/>
    <n v="0"/>
    <n v="0"/>
    <m/>
    <m/>
    <m/>
  </r>
  <r>
    <s v="120606002035-0"/>
    <x v="32"/>
    <n v="213201"/>
    <s v="Switch para Server WS-C3750X-48T-L"/>
    <s v="31.03.2015"/>
    <n v="4553436.4800000004"/>
    <n v="2714986.5000000005"/>
    <s v="ZLIN"/>
    <n v="10"/>
    <n v="0"/>
    <n v="0"/>
    <n v="0"/>
    <s v="ZLIN"/>
    <n v="10"/>
    <n v="0"/>
    <n v="0"/>
    <n v="0"/>
    <m/>
    <m/>
    <m/>
  </r>
  <r>
    <s v="120606002036-0"/>
    <x v="32"/>
    <n v="213100"/>
    <s v="Router Modelo Cisco 2921-SEC/K9"/>
    <s v="31.03.2015"/>
    <n v="2530204.98"/>
    <n v="2530204.98"/>
    <s v="ZLIN"/>
    <n v="5"/>
    <n v="0"/>
    <n v="0"/>
    <n v="0"/>
    <s v="ZLIN"/>
    <n v="10"/>
    <n v="0"/>
    <n v="0"/>
    <n v="0"/>
    <m/>
    <m/>
    <m/>
  </r>
  <r>
    <s v="120606002037-0"/>
    <x v="32"/>
    <n v="213100"/>
    <s v="Switch Cisco WS-C2960S-24PS-L"/>
    <s v="31.03.2015"/>
    <n v="1727036.6"/>
    <n v="1029745.5700000001"/>
    <s v="ZLIN"/>
    <n v="10"/>
    <n v="0"/>
    <n v="0"/>
    <n v="0"/>
    <s v="ZLIN"/>
    <n v="10"/>
    <n v="0"/>
    <n v="0"/>
    <n v="0"/>
    <m/>
    <m/>
    <m/>
  </r>
  <r>
    <s v="120606002038-0"/>
    <x v="32"/>
    <n v="213100"/>
    <s v="Switch Cisco WS-C2960S-24PS-L"/>
    <s v="31.03.2015"/>
    <n v="1727036.6"/>
    <n v="1029745.5700000001"/>
    <s v="ZLIN"/>
    <n v="10"/>
    <n v="0"/>
    <n v="0"/>
    <n v="0"/>
    <s v="ZLIN"/>
    <n v="10"/>
    <n v="0"/>
    <n v="0"/>
    <n v="0"/>
    <m/>
    <m/>
    <m/>
  </r>
  <r>
    <s v="120606002039-0"/>
    <x v="32"/>
    <n v="213100"/>
    <s v="Switch Cisco WS-C2960S-24PS-L"/>
    <s v="31.03.2015"/>
    <n v="1727036.6"/>
    <n v="1029745.5700000001"/>
    <s v="ZLIN"/>
    <n v="10"/>
    <n v="0"/>
    <n v="0"/>
    <n v="0"/>
    <s v="ZLIN"/>
    <n v="10"/>
    <n v="0"/>
    <n v="0"/>
    <n v="0"/>
    <m/>
    <m/>
    <m/>
  </r>
  <r>
    <s v="120606002040-0"/>
    <x v="32"/>
    <n v="213100"/>
    <s v="Switch Cisco SC-C3750X-12S"/>
    <s v="31.03.2015"/>
    <n v="6160226.9100000001"/>
    <n v="3673035.3000000003"/>
    <s v="ZLIN"/>
    <n v="10"/>
    <n v="0"/>
    <n v="0"/>
    <n v="0"/>
    <s v="ZLIN"/>
    <n v="10"/>
    <n v="0"/>
    <n v="0"/>
    <n v="0"/>
    <m/>
    <m/>
    <m/>
  </r>
  <r>
    <s v="120606002041-0"/>
    <x v="32"/>
    <n v="344301"/>
    <s v="TELEFONO CELULAR"/>
    <s v="16.04.2015"/>
    <n v="485000"/>
    <n v="250583.33"/>
    <s v="ZLIN"/>
    <n v="10"/>
    <n v="0"/>
    <n v="0"/>
    <n v="0"/>
    <s v="ZLIN"/>
    <n v="10"/>
    <n v="0"/>
    <n v="0"/>
    <n v="0"/>
    <m/>
    <m/>
    <m/>
  </r>
  <r>
    <s v="120606002042-0"/>
    <x v="32"/>
    <n v="344303"/>
    <s v="TELEFONO CELULAR"/>
    <s v="16.04.2015"/>
    <n v="485000"/>
    <n v="250583.33"/>
    <s v="ZLIN"/>
    <n v="10"/>
    <n v="0"/>
    <n v="0"/>
    <n v="0"/>
    <s v="ZLIN"/>
    <n v="10"/>
    <n v="0"/>
    <n v="0"/>
    <n v="0"/>
    <m/>
    <m/>
    <m/>
  </r>
  <r>
    <s v="120606002043-0"/>
    <x v="32"/>
    <n v="344303"/>
    <s v="TELEFONO CELULAR"/>
    <s v="16.04.2015"/>
    <n v="485000"/>
    <n v="250583.33"/>
    <s v="ZLIN"/>
    <n v="10"/>
    <n v="0"/>
    <n v="0"/>
    <n v="0"/>
    <s v="ZLIN"/>
    <n v="10"/>
    <n v="0"/>
    <n v="0"/>
    <n v="0"/>
    <m/>
    <m/>
    <m/>
  </r>
  <r>
    <s v="120606002044-0"/>
    <x v="32"/>
    <n v="342301"/>
    <s v="EQUIPO DE VIDEOCONFERENCIA"/>
    <s v="31.03.2015"/>
    <n v="2738171.46"/>
    <n v="1600118.94"/>
    <s v="ZLIN"/>
    <n v="10"/>
    <n v="0"/>
    <n v="0"/>
    <n v="0"/>
    <s v="ZLIN"/>
    <n v="10"/>
    <n v="0"/>
    <n v="0"/>
    <n v="0"/>
    <m/>
    <m/>
    <m/>
  </r>
  <r>
    <s v="120606002045-0"/>
    <x v="32"/>
    <n v="344201"/>
    <s v="EQUIPO DE VIDEOCONFERENCIA"/>
    <s v="31.03.2015"/>
    <n v="2738171.46"/>
    <n v="1600118.94"/>
    <s v="ZLIN"/>
    <n v="10"/>
    <n v="0"/>
    <n v="0"/>
    <n v="0"/>
    <s v="ZLIN"/>
    <n v="10"/>
    <n v="0"/>
    <n v="0"/>
    <n v="0"/>
    <m/>
    <m/>
    <m/>
  </r>
  <r>
    <s v="120606002046-0"/>
    <x v="32"/>
    <n v="135100"/>
    <s v="EQUIPO DE VIDEOCONFERENCIA"/>
    <s v="31.03.2015"/>
    <n v="2738171.46"/>
    <n v="1600118.94"/>
    <s v="ZLIN"/>
    <n v="10"/>
    <n v="0"/>
    <n v="0"/>
    <n v="0"/>
    <s v="ZLIN"/>
    <n v="10"/>
    <n v="0"/>
    <n v="0"/>
    <n v="0"/>
    <m/>
    <m/>
    <m/>
  </r>
  <r>
    <s v="120606002047-0"/>
    <x v="32"/>
    <n v="335100"/>
    <s v="EQUIPO DE VIDEOCONFERENCIA"/>
    <s v="31.03.2015"/>
    <n v="2738171.46"/>
    <n v="1600118.94"/>
    <s v="ZLIN"/>
    <n v="10"/>
    <n v="0"/>
    <n v="0"/>
    <n v="0"/>
    <s v="ZLIN"/>
    <n v="10"/>
    <n v="0"/>
    <n v="0"/>
    <n v="0"/>
    <m/>
    <m/>
    <m/>
  </r>
  <r>
    <s v="120606002048-0"/>
    <x v="32"/>
    <n v="211100"/>
    <s v="EQUIPO DE VIDEOCONFERENCIA"/>
    <s v="31.03.2015"/>
    <n v="2738171.46"/>
    <n v="1600118.94"/>
    <s v="ZLIN"/>
    <n v="10"/>
    <n v="0"/>
    <n v="0"/>
    <n v="0"/>
    <s v="ZLIN"/>
    <n v="10"/>
    <n v="0"/>
    <n v="0"/>
    <n v="0"/>
    <m/>
    <m/>
    <m/>
  </r>
  <r>
    <s v="120606002049-0"/>
    <x v="32"/>
    <n v="332100"/>
    <s v="EQUIPO DE VIDEOCONFERENCIA"/>
    <s v="31.03.2015"/>
    <n v="2738171.46"/>
    <n v="1600118.94"/>
    <s v="ZLIN"/>
    <n v="10"/>
    <n v="0"/>
    <n v="0"/>
    <n v="0"/>
    <s v="ZLIN"/>
    <n v="10"/>
    <n v="0"/>
    <n v="0"/>
    <n v="0"/>
    <m/>
    <m/>
    <m/>
  </r>
  <r>
    <s v="120606002050-0"/>
    <x v="32"/>
    <n v="341100"/>
    <s v="EQUIPO DE VIDEOCONFERENCIA"/>
    <s v="31.03.2015"/>
    <n v="2738171.46"/>
    <n v="1600118.94"/>
    <s v="ZLIN"/>
    <n v="10"/>
    <n v="0"/>
    <n v="0"/>
    <n v="0"/>
    <s v="ZLIN"/>
    <n v="10"/>
    <n v="0"/>
    <n v="0"/>
    <n v="0"/>
    <m/>
    <m/>
    <m/>
  </r>
  <r>
    <s v="120606002051-0"/>
    <x v="32"/>
    <n v="342100"/>
    <s v="EQUIPO DE VIDEOCONFERENCIA"/>
    <s v="31.03.2015"/>
    <n v="2738171.46"/>
    <n v="1600118.94"/>
    <s v="ZLIN"/>
    <n v="10"/>
    <n v="0"/>
    <n v="0"/>
    <n v="0"/>
    <s v="ZLIN"/>
    <n v="10"/>
    <n v="0"/>
    <n v="0"/>
    <n v="0"/>
    <m/>
    <m/>
    <m/>
  </r>
  <r>
    <s v="120606002052-0"/>
    <x v="32"/>
    <n v="321102"/>
    <s v="ACCESS POINT"/>
    <s v="31.03.2015"/>
    <n v="515595.76"/>
    <n v="287014.96999999997"/>
    <s v="ZLIN"/>
    <n v="10"/>
    <n v="0"/>
    <n v="0"/>
    <n v="0"/>
    <s v="ZLIN"/>
    <n v="10"/>
    <n v="0"/>
    <n v="0"/>
    <n v="0"/>
    <m/>
    <m/>
    <m/>
  </r>
  <r>
    <s v="120606002053-0"/>
    <x v="32"/>
    <n v="321102"/>
    <s v="ACCESS POINT"/>
    <s v="31.03.2015"/>
    <n v="515595.76"/>
    <n v="287014.96999999997"/>
    <s v="ZLIN"/>
    <n v="10"/>
    <n v="0"/>
    <n v="0"/>
    <n v="0"/>
    <s v="ZLIN"/>
    <n v="10"/>
    <n v="0"/>
    <n v="0"/>
    <n v="0"/>
    <m/>
    <m/>
    <m/>
  </r>
  <r>
    <s v="120606002054-0"/>
    <x v="32"/>
    <n v="321102"/>
    <s v="ACCESS POINT"/>
    <s v="31.03.2015"/>
    <n v="515595.76"/>
    <n v="287014.96999999997"/>
    <s v="ZLIN"/>
    <n v="10"/>
    <n v="0"/>
    <n v="0"/>
    <n v="0"/>
    <s v="ZLIN"/>
    <n v="10"/>
    <n v="0"/>
    <n v="0"/>
    <n v="0"/>
    <m/>
    <m/>
    <m/>
  </r>
  <r>
    <s v="120606002055-0"/>
    <x v="32"/>
    <n v="321102"/>
    <s v="ACCESS POINT"/>
    <s v="31.03.2015"/>
    <n v="515595.76"/>
    <n v="34373.049999999988"/>
    <s v="ZLIN"/>
    <n v="10"/>
    <n v="0"/>
    <n v="0"/>
    <n v="0"/>
    <s v="ZLIN"/>
    <n v="10"/>
    <n v="0"/>
    <n v="0"/>
    <n v="0"/>
    <m/>
    <m/>
    <m/>
  </r>
  <r>
    <s v="120606002056-0"/>
    <x v="32"/>
    <n v="321102"/>
    <s v="ACCESS POINT"/>
    <s v="31.03.2015"/>
    <n v="515595.76"/>
    <n v="287014.96999999997"/>
    <s v="ZLIN"/>
    <n v="10"/>
    <n v="0"/>
    <n v="0"/>
    <n v="0"/>
    <s v="ZLIN"/>
    <n v="10"/>
    <n v="0"/>
    <n v="0"/>
    <n v="0"/>
    <m/>
    <m/>
    <m/>
  </r>
  <r>
    <s v="120606002057-0"/>
    <x v="32"/>
    <n v="321102"/>
    <s v="ACCESS POINT"/>
    <s v="31.03.2015"/>
    <n v="515595.76"/>
    <n v="287014.96999999997"/>
    <s v="ZLIN"/>
    <n v="10"/>
    <n v="0"/>
    <n v="0"/>
    <n v="0"/>
    <s v="ZLIN"/>
    <n v="10"/>
    <n v="0"/>
    <n v="0"/>
    <n v="0"/>
    <m/>
    <m/>
    <m/>
  </r>
  <r>
    <s v="120606002058-0"/>
    <x v="32"/>
    <n v="321102"/>
    <s v="SWITCH POE"/>
    <s v="31.03.2015"/>
    <n v="1353635.85"/>
    <n v="753523.96000000008"/>
    <s v="ZLIN"/>
    <n v="10"/>
    <n v="0"/>
    <n v="0"/>
    <n v="0"/>
    <s v="ZLIN"/>
    <n v="10"/>
    <n v="0"/>
    <n v="0"/>
    <n v="0"/>
    <m/>
    <m/>
    <m/>
  </r>
  <r>
    <s v="120606002059-0"/>
    <x v="32"/>
    <n v="321102"/>
    <s v="SWITCH POE"/>
    <s v="31.03.2015"/>
    <n v="1353635.85"/>
    <n v="753523.96000000008"/>
    <s v="ZLIN"/>
    <n v="10"/>
    <n v="0"/>
    <n v="0"/>
    <n v="0"/>
    <s v="ZLIN"/>
    <n v="10"/>
    <n v="0"/>
    <n v="0"/>
    <n v="0"/>
    <m/>
    <m/>
    <m/>
  </r>
  <r>
    <s v="120606002060-0"/>
    <x v="32"/>
    <n v="321102"/>
    <s v="SWITCH POE"/>
    <s v="31.03.2015"/>
    <n v="1353635.85"/>
    <n v="753523.96000000008"/>
    <s v="ZLIN"/>
    <n v="10"/>
    <n v="0"/>
    <n v="0"/>
    <n v="0"/>
    <s v="ZLIN"/>
    <n v="10"/>
    <n v="0"/>
    <n v="0"/>
    <n v="0"/>
    <m/>
    <m/>
    <m/>
  </r>
  <r>
    <s v="120606002061-0"/>
    <x v="32"/>
    <n v="321102"/>
    <s v="SWITCH POE"/>
    <s v="31.03.2015"/>
    <n v="1353635.85"/>
    <n v="753523.96000000008"/>
    <s v="ZLIN"/>
    <n v="10"/>
    <n v="0"/>
    <n v="0"/>
    <n v="0"/>
    <s v="ZLIN"/>
    <n v="10"/>
    <n v="0"/>
    <n v="0"/>
    <n v="0"/>
    <m/>
    <m/>
    <m/>
  </r>
  <r>
    <s v="120606002062-0"/>
    <x v="32"/>
    <n v="321102"/>
    <s v="SWITCH POE"/>
    <s v="31.03.2015"/>
    <n v="1353635.85"/>
    <n v="753523.96000000008"/>
    <s v="ZLIN"/>
    <n v="10"/>
    <n v="0"/>
    <n v="0"/>
    <n v="0"/>
    <s v="ZLIN"/>
    <n v="10"/>
    <n v="0"/>
    <n v="0"/>
    <n v="0"/>
    <m/>
    <m/>
    <m/>
  </r>
  <r>
    <s v="120606002063-0"/>
    <x v="32"/>
    <n v="321102"/>
    <s v="SWITCH POE"/>
    <s v="31.03.2015"/>
    <n v="1353635.85"/>
    <n v="753523.96000000008"/>
    <s v="ZLIN"/>
    <n v="10"/>
    <n v="0"/>
    <n v="0"/>
    <n v="0"/>
    <s v="ZLIN"/>
    <n v="10"/>
    <n v="0"/>
    <n v="0"/>
    <n v="0"/>
    <m/>
    <m/>
    <m/>
  </r>
  <r>
    <s v="120606002064-0"/>
    <x v="32"/>
    <n v="321102"/>
    <s v="SWITCH POE"/>
    <s v="31.03.2015"/>
    <n v="1353652.04"/>
    <n v="753532.98"/>
    <s v="ZLIN"/>
    <n v="10"/>
    <n v="0"/>
    <n v="0"/>
    <n v="0"/>
    <s v="ZLIN"/>
    <n v="10"/>
    <n v="0"/>
    <n v="0"/>
    <n v="0"/>
    <m/>
    <m/>
    <m/>
  </r>
  <r>
    <s v="120606002065-0"/>
    <x v="32"/>
    <n v="342401"/>
    <s v="Radio portátil análogo digital"/>
    <s v="10.08.2015"/>
    <n v="415123.01"/>
    <n v="200642.78"/>
    <s v="ZLIN"/>
    <n v="10"/>
    <n v="0"/>
    <n v="0"/>
    <n v="0"/>
    <s v="ZLIN"/>
    <n v="10"/>
    <n v="0"/>
    <n v="0"/>
    <n v="0"/>
    <m/>
    <m/>
    <m/>
  </r>
  <r>
    <s v="120606002066-0"/>
    <x v="32"/>
    <n v="342402"/>
    <s v="Radio portátil análogo digital"/>
    <s v="10.08.2015"/>
    <n v="415123.01"/>
    <n v="200642.78"/>
    <s v="ZLIN"/>
    <n v="10"/>
    <n v="0"/>
    <n v="0"/>
    <n v="0"/>
    <s v="ZLIN"/>
    <n v="10"/>
    <n v="0"/>
    <n v="0"/>
    <n v="0"/>
    <m/>
    <m/>
    <m/>
  </r>
  <r>
    <s v="120606002067-0"/>
    <x v="32"/>
    <n v="342402"/>
    <s v="Radio portátil análogo digital"/>
    <s v="10.08.2015"/>
    <n v="415123.01"/>
    <n v="200642.78"/>
    <s v="ZLIN"/>
    <n v="10"/>
    <n v="0"/>
    <n v="0"/>
    <n v="0"/>
    <s v="ZLIN"/>
    <n v="10"/>
    <n v="0"/>
    <n v="0"/>
    <n v="0"/>
    <m/>
    <m/>
    <m/>
  </r>
  <r>
    <s v="120606002068-0"/>
    <x v="32"/>
    <n v="342402"/>
    <s v="Radio portátil análogo digital"/>
    <s v="10.08.2015"/>
    <n v="415123.01"/>
    <n v="200642.78"/>
    <s v="ZLIN"/>
    <n v="10"/>
    <n v="0"/>
    <n v="0"/>
    <n v="0"/>
    <s v="ZLIN"/>
    <n v="10"/>
    <n v="0"/>
    <n v="0"/>
    <n v="0"/>
    <m/>
    <m/>
    <m/>
  </r>
  <r>
    <s v="120606002069-0"/>
    <x v="32"/>
    <n v="342402"/>
    <s v="Radio portátil análogo digital"/>
    <s v="10.08.2015"/>
    <n v="415123.01"/>
    <n v="200642.78"/>
    <s v="ZLIN"/>
    <n v="10"/>
    <n v="0"/>
    <n v="0"/>
    <n v="0"/>
    <s v="ZLIN"/>
    <n v="10"/>
    <n v="0"/>
    <n v="0"/>
    <n v="0"/>
    <m/>
    <m/>
    <m/>
  </r>
  <r>
    <s v="120606002070-0"/>
    <x v="32"/>
    <n v="343202"/>
    <s v="Radio portátil análogo digital"/>
    <s v="10.08.2015"/>
    <n v="415123.01"/>
    <n v="200642.78"/>
    <s v="ZLIN"/>
    <n v="10"/>
    <n v="0"/>
    <n v="0"/>
    <n v="0"/>
    <s v="ZLIN"/>
    <n v="10"/>
    <n v="0"/>
    <n v="0"/>
    <n v="0"/>
    <m/>
    <m/>
    <m/>
  </r>
  <r>
    <s v="120606002071-0"/>
    <x v="32"/>
    <n v="3432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72-0"/>
    <x v="32"/>
    <n v="3432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73-0"/>
    <x v="32"/>
    <n v="3424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74-0"/>
    <x v="32"/>
    <n v="3424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75-0"/>
    <x v="32"/>
    <n v="3424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76-0"/>
    <x v="32"/>
    <n v="3424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77-0"/>
    <x v="32"/>
    <n v="3424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78-0"/>
    <x v="32"/>
    <n v="342510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79-0"/>
    <x v="32"/>
    <n v="342510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0-0"/>
    <x v="32"/>
    <n v="342510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1-0"/>
    <x v="32"/>
    <n v="342510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2-0"/>
    <x v="32"/>
    <n v="3423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3-0"/>
    <x v="32"/>
    <n v="3423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4-0"/>
    <x v="32"/>
    <n v="3423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5-0"/>
    <x v="32"/>
    <n v="3423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6-0"/>
    <x v="32"/>
    <n v="3423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7-0"/>
    <x v="32"/>
    <n v="343204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8-0"/>
    <x v="32"/>
    <n v="343204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89-0"/>
    <x v="32"/>
    <n v="342305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0-0"/>
    <x v="32"/>
    <n v="3423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1-0"/>
    <x v="32"/>
    <n v="342305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2-0"/>
    <x v="32"/>
    <n v="214100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3-0"/>
    <x v="32"/>
    <n v="214401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4-0"/>
    <x v="32"/>
    <n v="214401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5-0"/>
    <x v="32"/>
    <n v="342301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6-0"/>
    <x v="32"/>
    <n v="344209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7-0"/>
    <x v="32"/>
    <n v="3442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8-0"/>
    <x v="32"/>
    <n v="3442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099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100-0"/>
    <x v="32"/>
    <n v="344208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1-0"/>
    <x v="32"/>
    <n v="344208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2-0"/>
    <x v="32"/>
    <n v="344208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3-0"/>
    <x v="32"/>
    <n v="344201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4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5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6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7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8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09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10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11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12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13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14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15-0"/>
    <x v="32"/>
    <n v="342502"/>
    <s v="Radio portátil análogo digital con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116-0"/>
    <x v="32"/>
    <n v="344208"/>
    <s v="Radio móvil digital con GPS"/>
    <s v="10.08.2015"/>
    <n v="428455.43"/>
    <n v="207086.78"/>
    <s v="ZLIN"/>
    <n v="10"/>
    <n v="0"/>
    <n v="0"/>
    <n v="0"/>
    <s v="ZLIN"/>
    <n v="10"/>
    <n v="0"/>
    <n v="0"/>
    <n v="0"/>
    <m/>
    <m/>
    <m/>
  </r>
  <r>
    <s v="120606002117-0"/>
    <x v="32"/>
    <n v="342502"/>
    <s v="Radio móvil digital con GPS"/>
    <s v="10.08.2015"/>
    <n v="428455.43"/>
    <n v="207086.78"/>
    <s v="ZLIN"/>
    <n v="10"/>
    <n v="0"/>
    <n v="0"/>
    <n v="0"/>
    <s v="ZLIN"/>
    <n v="10"/>
    <n v="0"/>
    <n v="0"/>
    <n v="0"/>
    <m/>
    <m/>
    <m/>
  </r>
  <r>
    <s v="120606002118-0"/>
    <x v="32"/>
    <n v="342502"/>
    <s v="Radio móvil digital con GPS"/>
    <s v="10.08.2015"/>
    <n v="428455.43"/>
    <n v="207086.78"/>
    <s v="ZLIN"/>
    <n v="10"/>
    <n v="0"/>
    <n v="0"/>
    <n v="0"/>
    <s v="ZLIN"/>
    <n v="10"/>
    <n v="0"/>
    <n v="0"/>
    <n v="0"/>
    <m/>
    <m/>
    <m/>
  </r>
  <r>
    <s v="120606002119-0"/>
    <x v="32"/>
    <n v="342502"/>
    <s v="Radio móvil digital con GPS"/>
    <s v="10.08.2015"/>
    <n v="428455.43"/>
    <n v="207086.78"/>
    <s v="ZLIN"/>
    <n v="10"/>
    <n v="0"/>
    <n v="0"/>
    <n v="0"/>
    <s v="ZLIN"/>
    <n v="10"/>
    <n v="0"/>
    <n v="0"/>
    <n v="0"/>
    <m/>
    <m/>
    <m/>
  </r>
  <r>
    <s v="120606002120-0"/>
    <x v="32"/>
    <n v="342502"/>
    <s v="Radio móvil digital con GPS"/>
    <s v="10.08.2015"/>
    <n v="428455.43"/>
    <n v="207086.78"/>
    <s v="ZLIN"/>
    <n v="10"/>
    <n v="0"/>
    <n v="0"/>
    <n v="0"/>
    <s v="ZLIN"/>
    <n v="10"/>
    <n v="0"/>
    <n v="0"/>
    <n v="0"/>
    <m/>
    <m/>
    <m/>
  </r>
  <r>
    <s v="120606002121-0"/>
    <x v="32"/>
    <n v="344201"/>
    <s v="Radio móvil digital con GPS"/>
    <s v="10.08.2015"/>
    <n v="428455.43"/>
    <n v="207086.78"/>
    <s v="ZLIN"/>
    <n v="10"/>
    <n v="0"/>
    <n v="0"/>
    <n v="0"/>
    <s v="ZLIN"/>
    <n v="10"/>
    <n v="0"/>
    <n v="0"/>
    <n v="0"/>
    <m/>
    <m/>
    <m/>
  </r>
  <r>
    <s v="120606002122-0"/>
    <x v="32"/>
    <n v="335303"/>
    <s v="Radio base digital"/>
    <s v="10.08.2015"/>
    <n v="449060.08"/>
    <n v="217045.71000000002"/>
    <s v="ZLIN"/>
    <n v="10"/>
    <n v="0"/>
    <n v="0"/>
    <n v="0"/>
    <s v="ZLIN"/>
    <n v="10"/>
    <n v="0"/>
    <n v="0"/>
    <n v="0"/>
    <m/>
    <m/>
    <m/>
  </r>
  <r>
    <s v="120606002123-0"/>
    <x v="32"/>
    <n v="341202"/>
    <s v="Repetidor digital UHF"/>
    <s v="11.11.2015"/>
    <n v="3047595.31"/>
    <n v="1396814.52"/>
    <s v="ZLIN"/>
    <n v="10"/>
    <n v="0"/>
    <n v="0"/>
    <n v="0"/>
    <s v="ZLIN"/>
    <n v="10"/>
    <n v="0"/>
    <n v="0"/>
    <n v="0"/>
    <m/>
    <m/>
    <m/>
  </r>
  <r>
    <s v="120606002124-0"/>
    <x v="32"/>
    <n v="344201"/>
    <s v="Repetidor digital UHF"/>
    <s v="11.11.2015"/>
    <n v="3047589.95"/>
    <n v="1396812.0600000003"/>
    <s v="ZLIN"/>
    <n v="10"/>
    <n v="0"/>
    <n v="0"/>
    <n v="0"/>
    <s v="ZLIN"/>
    <n v="10"/>
    <n v="0"/>
    <n v="0"/>
    <n v="0"/>
    <m/>
    <m/>
    <m/>
  </r>
  <r>
    <s v="120606002125-0"/>
    <x v="32"/>
    <n v="341202"/>
    <s v="RADIOENLACE INALAMBRICO"/>
    <s v="20.07.2015"/>
    <n v="2092873"/>
    <n v="1028995.8899999999"/>
    <s v="ZLIN"/>
    <n v="10"/>
    <n v="0"/>
    <n v="0"/>
    <n v="0"/>
    <s v="ZLIN"/>
    <n v="10"/>
    <n v="0"/>
    <n v="0"/>
    <n v="0"/>
    <m/>
    <m/>
    <m/>
  </r>
  <r>
    <s v="120606002126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27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28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29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0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1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2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3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4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5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6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7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8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39-0"/>
    <x v="32"/>
    <n v="322319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0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1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2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3-0"/>
    <x v="32"/>
    <n v="322309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4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5-0"/>
    <x v="32"/>
    <n v="322309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6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7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8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49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0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1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2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3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4-0"/>
    <x v="32"/>
    <n v="2145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5-0"/>
    <x v="32"/>
    <n v="2145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6-0"/>
    <x v="32"/>
    <n v="2145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7-0"/>
    <x v="32"/>
    <n v="2145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8-0"/>
    <x v="32"/>
    <n v="2145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59-0"/>
    <x v="32"/>
    <n v="2145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0-0"/>
    <x v="32"/>
    <n v="3212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1-0"/>
    <x v="32"/>
    <n v="3212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2-0"/>
    <x v="32"/>
    <n v="321201"/>
    <s v="RADIO DE COMUNICACIÓN PORTATIL UHF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3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4-0"/>
    <x v="32"/>
    <n v="323302"/>
    <s v="RADIO DE COMUNICACIÓN PORTATIL UHF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5-0"/>
    <x v="32"/>
    <n v="3212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6-0"/>
    <x v="32"/>
    <n v="3424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7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8-0"/>
    <x v="32"/>
    <n v="322309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69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0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1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2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3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4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5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6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7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8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79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0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1-0"/>
    <x v="32"/>
    <n v="322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2-0"/>
    <x v="32"/>
    <n v="322309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3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4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5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6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7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8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89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0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1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2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3-0"/>
    <x v="32"/>
    <n v="322319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4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5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6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7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8-0"/>
    <x v="32"/>
    <n v="322309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199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0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1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2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3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4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5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6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7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8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09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0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1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2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3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4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5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6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7-0"/>
    <x v="32"/>
    <n v="323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8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19-0"/>
    <x v="32"/>
    <n v="323100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0-0"/>
    <x v="32"/>
    <n v="323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1-0"/>
    <x v="32"/>
    <n v="32330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2-0"/>
    <x v="32"/>
    <n v="32330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3-0"/>
    <x v="32"/>
    <n v="323303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4-0"/>
    <x v="32"/>
    <n v="323305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5-0"/>
    <x v="32"/>
    <n v="323305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6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7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8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29-0"/>
    <x v="32"/>
    <n v="3223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0-0"/>
    <x v="32"/>
    <n v="322314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1-0"/>
    <x v="32"/>
    <n v="322302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2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3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4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5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6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7-0"/>
    <x v="32"/>
    <n v="323201"/>
    <s v="RADIO DE COMUNICACIÓN PORTATIL"/>
    <s v="26.08.2015"/>
    <n v="378550"/>
    <n v="182965.83"/>
    <s v="ZLIN"/>
    <n v="10"/>
    <n v="0"/>
    <n v="0"/>
    <n v="0"/>
    <s v="ZLIN"/>
    <n v="10"/>
    <n v="0"/>
    <n v="0"/>
    <n v="0"/>
    <m/>
    <m/>
    <m/>
  </r>
  <r>
    <s v="120606002238-0"/>
    <x v="32"/>
    <n v="323201"/>
    <s v="RADIO DE COMUNICACIÓN TIPO BASE"/>
    <s v="26.08.2015"/>
    <n v="539763.34"/>
    <n v="260885.61"/>
    <s v="ZLIN"/>
    <n v="10"/>
    <n v="0"/>
    <n v="0"/>
    <n v="0"/>
    <s v="ZLIN"/>
    <n v="10"/>
    <n v="0"/>
    <n v="0"/>
    <n v="0"/>
    <m/>
    <m/>
    <m/>
  </r>
  <r>
    <s v="120606002239-0"/>
    <x v="32"/>
    <n v="323201"/>
    <s v="RADIO DE COMUNICACIÓN TIPO BASE"/>
    <s v="26.08.2015"/>
    <n v="539763.34"/>
    <n v="260885.61"/>
    <s v="ZLIN"/>
    <n v="10"/>
    <n v="0"/>
    <n v="0"/>
    <n v="0"/>
    <s v="ZLIN"/>
    <n v="10"/>
    <n v="0"/>
    <n v="0"/>
    <n v="0"/>
    <m/>
    <m/>
    <m/>
  </r>
  <r>
    <s v="120606002240-0"/>
    <x v="32"/>
    <n v="323201"/>
    <s v="RADIO DE COMUNICACIÓN TIPO BASE"/>
    <s v="26.08.2015"/>
    <n v="539763.32999999996"/>
    <n v="260885.59999999998"/>
    <s v="ZLIN"/>
    <n v="10"/>
    <n v="0"/>
    <n v="0"/>
    <n v="0"/>
    <s v="ZLIN"/>
    <n v="10"/>
    <n v="0"/>
    <n v="0"/>
    <n v="0"/>
    <m/>
    <m/>
    <m/>
  </r>
  <r>
    <s v="120606002241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42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43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44-0"/>
    <x v="32"/>
    <n v="322302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45-0"/>
    <x v="32"/>
    <n v="323303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46-0"/>
    <x v="32"/>
    <n v="3223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47-0"/>
    <x v="32"/>
    <n v="3223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48-0"/>
    <x v="32"/>
    <n v="322314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49-0"/>
    <x v="32"/>
    <n v="323302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0-0"/>
    <x v="32"/>
    <n v="323302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1-0"/>
    <x v="32"/>
    <n v="323303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2-0"/>
    <x v="32"/>
    <n v="323303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3-0"/>
    <x v="32"/>
    <n v="323302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4-0"/>
    <x v="32"/>
    <n v="323302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5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6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7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8-0"/>
    <x v="32"/>
    <n v="321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59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0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1-0"/>
    <x v="32"/>
    <n v="323303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2-0"/>
    <x v="32"/>
    <n v="323302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3-0"/>
    <x v="32"/>
    <n v="3233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4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5-0"/>
    <x v="32"/>
    <n v="323100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6-0"/>
    <x v="32"/>
    <n v="323100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7-0"/>
    <x v="32"/>
    <n v="322314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8-0"/>
    <x v="32"/>
    <n v="322314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69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70-0"/>
    <x v="32"/>
    <n v="323201"/>
    <s v="RADIO DE COMUNICACIÓN TIPO BASE"/>
    <s v="26.08.2015"/>
    <n v="384200"/>
    <n v="185696.67"/>
    <s v="ZLIN"/>
    <n v="10"/>
    <n v="0"/>
    <n v="0"/>
    <n v="0"/>
    <s v="ZLIN"/>
    <n v="10"/>
    <n v="0"/>
    <n v="0"/>
    <n v="0"/>
    <m/>
    <m/>
    <m/>
  </r>
  <r>
    <s v="120606002271-0"/>
    <x v="32"/>
    <n v="344201"/>
    <s v="TARIFICADOR DE LLAMADAS MULTICENTRAL"/>
    <s v="08.10.2015"/>
    <n v="2989980"/>
    <n v="1395324"/>
    <s v="ZLIN"/>
    <n v="10"/>
    <n v="0"/>
    <n v="0"/>
    <n v="0"/>
    <s v="ZLIN"/>
    <n v="10"/>
    <n v="0"/>
    <n v="0"/>
    <n v="0"/>
    <m/>
    <m/>
    <m/>
  </r>
  <r>
    <s v="120606002272-0"/>
    <x v="32"/>
    <n v="344301"/>
    <s v="TELEFONO SL4 CORDLES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73-0"/>
    <x v="32"/>
    <n v="344301"/>
    <s v="TELEFONO SL4 CORDLES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74-0"/>
    <x v="32"/>
    <n v="334302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75-0"/>
    <x v="32"/>
    <n v="334302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76-0"/>
    <x v="32"/>
    <n v="334302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77-0"/>
    <x v="32"/>
    <n v="334302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78-0"/>
    <x v="32"/>
    <n v="344301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79-0"/>
    <x v="32"/>
    <n v="344301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0-0"/>
    <x v="32"/>
    <n v="344209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1-0"/>
    <x v="32"/>
    <n v="344301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2-0"/>
    <x v="32"/>
    <n v="335201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3-0"/>
    <x v="32"/>
    <n v="335206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4-0"/>
    <x v="32"/>
    <n v="344301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5-0"/>
    <x v="32"/>
    <n v="342510"/>
    <s v="TELEFONO SL4 CORDLESS, SIEMENS INHALÁMBRICO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6-0"/>
    <x v="32"/>
    <n v="214100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7-0"/>
    <x v="32"/>
    <n v="343205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8-0"/>
    <x v="32"/>
    <n v="334302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89-0"/>
    <x v="32"/>
    <n v="333301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90-0"/>
    <x v="32"/>
    <n v="344301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91-0"/>
    <x v="32"/>
    <n v="341202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92-0"/>
    <x v="32"/>
    <n v="342100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93-0"/>
    <x v="32"/>
    <n v="342303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94-0"/>
    <x v="32"/>
    <n v="344301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95-0"/>
    <x v="32"/>
    <n v="134100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96-0"/>
    <x v="32"/>
    <n v="134100"/>
    <s v="TELEFONO SL4 CORDLESS, SIEMENS"/>
    <s v="08.10.2015"/>
    <n v="152088.95999999999"/>
    <n v="70974.859999999986"/>
    <s v="ZLIN"/>
    <n v="10"/>
    <n v="0"/>
    <n v="0"/>
    <n v="0"/>
    <s v="ZLIN"/>
    <n v="10"/>
    <n v="0"/>
    <n v="0"/>
    <n v="0"/>
    <m/>
    <m/>
    <m/>
  </r>
  <r>
    <s v="120606002297-0"/>
    <x v="32"/>
    <n v="344201"/>
    <s v="TELEFONO  SIEMENS GIGASET IP INLÁMBRICO"/>
    <s v="08.10.2015"/>
    <n v="203400"/>
    <n v="94920"/>
    <s v="ZLIN"/>
    <n v="10"/>
    <n v="0"/>
    <n v="0"/>
    <n v="0"/>
    <s v="ZLIN"/>
    <n v="10"/>
    <n v="0"/>
    <n v="0"/>
    <n v="0"/>
    <m/>
    <m/>
    <m/>
  </r>
  <r>
    <s v="120606002298-0"/>
    <x v="32"/>
    <n v="341102"/>
    <s v="PANTALLA MONITOREO"/>
    <s v="12.05.2015"/>
    <n v="129989.56"/>
    <n v="66078.03"/>
    <s v="ZLIN"/>
    <n v="10"/>
    <n v="0"/>
    <n v="0"/>
    <n v="0"/>
    <s v="ZLIN"/>
    <n v="10"/>
    <n v="0"/>
    <n v="0"/>
    <n v="0"/>
    <m/>
    <m/>
    <m/>
  </r>
  <r>
    <s v="120606002299-0"/>
    <x v="32"/>
    <n v="341102"/>
    <s v="PANTALLA MONITOREO"/>
    <s v="12.05.2015"/>
    <n v="129989.56"/>
    <n v="66078.03"/>
    <s v="ZLIN"/>
    <n v="10"/>
    <n v="0"/>
    <n v="0"/>
    <n v="0"/>
    <s v="ZLIN"/>
    <n v="10"/>
    <n v="0"/>
    <n v="0"/>
    <n v="0"/>
    <m/>
    <m/>
    <m/>
  </r>
  <r>
    <s v="120606002300-0"/>
    <x v="32"/>
    <n v="344202"/>
    <s v="PANTALLA MONITOREO"/>
    <s v="12.05.2015"/>
    <n v="129989.56"/>
    <n v="66078.03"/>
    <s v="ZLIN"/>
    <n v="10"/>
    <n v="0"/>
    <n v="0"/>
    <n v="0"/>
    <s v="ZLIN"/>
    <n v="10"/>
    <n v="0"/>
    <n v="0"/>
    <n v="0"/>
    <m/>
    <m/>
    <m/>
  </r>
  <r>
    <s v="120606002301-0"/>
    <x v="32"/>
    <n v="344202"/>
    <s v="PANTALLA MONITOREO"/>
    <s v="12.05.2015"/>
    <n v="129989.56"/>
    <n v="66078.03"/>
    <s v="ZLIN"/>
    <n v="10"/>
    <n v="0"/>
    <n v="0"/>
    <n v="0"/>
    <s v="ZLIN"/>
    <n v="10"/>
    <n v="0"/>
    <n v="0"/>
    <n v="0"/>
    <m/>
    <m/>
    <m/>
  </r>
  <r>
    <s v="120606002302-0"/>
    <x v="32"/>
    <n v="344202"/>
    <s v="PANTALLA MONITOREO"/>
    <s v="12.05.2015"/>
    <n v="129989.56"/>
    <n v="66078.03"/>
    <s v="ZLIN"/>
    <n v="10"/>
    <n v="0"/>
    <n v="0"/>
    <n v="0"/>
    <s v="ZLIN"/>
    <n v="10"/>
    <n v="0"/>
    <n v="0"/>
    <n v="0"/>
    <m/>
    <m/>
    <m/>
  </r>
  <r>
    <s v="120606002303-0"/>
    <x v="32"/>
    <n v="344202"/>
    <s v="PANTALLA MONITOREO"/>
    <s v="12.05.2015"/>
    <n v="129989.55"/>
    <n v="66078.02"/>
    <s v="ZLIN"/>
    <n v="10"/>
    <n v="0"/>
    <n v="0"/>
    <n v="0"/>
    <s v="ZLIN"/>
    <n v="10"/>
    <n v="0"/>
    <n v="0"/>
    <n v="0"/>
    <m/>
    <m/>
    <m/>
  </r>
  <r>
    <s v="120606002304-0"/>
    <x v="32"/>
    <n v="344202"/>
    <s v="PANTALLA MONITOREO"/>
    <s v="12.05.2015"/>
    <n v="129989.55"/>
    <n v="66078.02"/>
    <s v="ZLIN"/>
    <n v="10"/>
    <n v="0"/>
    <n v="0"/>
    <n v="0"/>
    <s v="ZLIN"/>
    <n v="10"/>
    <n v="0"/>
    <n v="0"/>
    <n v="0"/>
    <m/>
    <m/>
    <m/>
  </r>
  <r>
    <s v="120606002305-0"/>
    <x v="32"/>
    <n v="344202"/>
    <s v="PANTALLA MONITOREO"/>
    <s v="12.05.2015"/>
    <n v="129989.55"/>
    <n v="66078.02"/>
    <s v="ZLIN"/>
    <n v="10"/>
    <n v="0"/>
    <n v="0"/>
    <n v="0"/>
    <s v="ZLIN"/>
    <n v="10"/>
    <n v="0"/>
    <n v="0"/>
    <n v="0"/>
    <m/>
    <m/>
    <m/>
  </r>
  <r>
    <s v="120606002306-0"/>
    <x v="32"/>
    <n v="344202"/>
    <s v="PANTALLA MONITOREO"/>
    <s v="12.05.2015"/>
    <n v="129989.55"/>
    <n v="66078.02"/>
    <s v="ZLIN"/>
    <n v="10"/>
    <n v="0"/>
    <n v="0"/>
    <n v="0"/>
    <s v="ZLIN"/>
    <n v="10"/>
    <n v="0"/>
    <n v="0"/>
    <n v="0"/>
    <m/>
    <m/>
    <m/>
  </r>
  <r>
    <s v="120606002307-0"/>
    <x v="32"/>
    <n v="344202"/>
    <s v="TELEFONO CELULAR"/>
    <s v="06.05.2015"/>
    <n v="485000.07"/>
    <n v="246541.71000000002"/>
    <s v="ZLIN"/>
    <n v="10"/>
    <n v="0"/>
    <n v="0"/>
    <n v="0"/>
    <s v="ZLIN"/>
    <n v="10"/>
    <n v="0"/>
    <n v="0"/>
    <n v="0"/>
    <m/>
    <m/>
    <m/>
  </r>
  <r>
    <s v="120606002308-0"/>
    <x v="32"/>
    <n v="341102"/>
    <s v="SWITCH"/>
    <s v="02.09.2015"/>
    <n v="13694665.34"/>
    <n v="6504966.0300000003"/>
    <s v="ZLIN"/>
    <n v="10"/>
    <n v="0"/>
    <n v="0"/>
    <n v="0"/>
    <s v="ZLIN"/>
    <n v="10"/>
    <n v="0"/>
    <n v="0"/>
    <n v="0"/>
    <m/>
    <m/>
    <m/>
  </r>
  <r>
    <s v="120606002310-0"/>
    <x v="32"/>
    <n v="321100"/>
    <s v="PROYECTOR"/>
    <s v="03.06.2015"/>
    <n v="1390953.2"/>
    <n v="695476.6"/>
    <s v="ZLIN"/>
    <n v="10"/>
    <n v="0"/>
    <n v="0"/>
    <n v="0"/>
    <s v="ZLIN"/>
    <n v="10"/>
    <n v="0"/>
    <n v="0"/>
    <n v="0"/>
    <m/>
    <m/>
    <m/>
  </r>
  <r>
    <s v="120606002311-0"/>
    <x v="32"/>
    <n v="213201"/>
    <s v="Switch 4500"/>
    <s v="22.10.2015"/>
    <n v="16737397.869999999"/>
    <n v="7810785.6799999997"/>
    <s v="ZLIN"/>
    <n v="10"/>
    <n v="0"/>
    <n v="0"/>
    <n v="0"/>
    <s v="ZLIN"/>
    <n v="10"/>
    <n v="0"/>
    <n v="0"/>
    <n v="0"/>
    <m/>
    <m/>
    <m/>
  </r>
  <r>
    <s v="120606002312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13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14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15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16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17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18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19-0"/>
    <x v="32"/>
    <n v="344206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20-0"/>
    <x v="32"/>
    <n v="344202"/>
    <s v="Radio portátil análogo digital"/>
    <s v="10.08.2015"/>
    <n v="326644.24"/>
    <n v="157878.03999999998"/>
    <s v="ZLIN"/>
    <n v="10"/>
    <n v="0"/>
    <n v="0"/>
    <n v="0"/>
    <s v="ZLIN"/>
    <n v="10"/>
    <n v="0"/>
    <n v="0"/>
    <n v="0"/>
    <m/>
    <m/>
    <m/>
  </r>
  <r>
    <s v="120606002321-0"/>
    <x v="32"/>
    <n v="344202"/>
    <s v="Radio potátil análogo digital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322-0"/>
    <x v="32"/>
    <n v="344202"/>
    <s v="Radio potátil análogo digital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323-0"/>
    <x v="32"/>
    <n v="344202"/>
    <s v="Radio potátil análogo digital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324-0"/>
    <x v="32"/>
    <n v="344205"/>
    <s v="Radio potátil análogo digital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325-0"/>
    <x v="32"/>
    <n v="344303"/>
    <s v="Radio potátil análogo digital GPS"/>
    <s v="10.08.2015"/>
    <n v="372095.67"/>
    <n v="179846.24999999997"/>
    <s v="ZLIN"/>
    <n v="10"/>
    <n v="0"/>
    <n v="0"/>
    <n v="0"/>
    <s v="ZLIN"/>
    <n v="10"/>
    <n v="0"/>
    <n v="0"/>
    <n v="0"/>
    <m/>
    <m/>
    <m/>
  </r>
  <r>
    <s v="120606002326-0"/>
    <x v="32"/>
    <n v="342502"/>
    <s v="Radio móvil digital con GPS"/>
    <s v="10.08.2015"/>
    <n v="428455.43"/>
    <n v="207086.78"/>
    <s v="ZLIN"/>
    <n v="10"/>
    <n v="0"/>
    <n v="0"/>
    <n v="0"/>
    <s v="ZLIN"/>
    <n v="10"/>
    <n v="0"/>
    <n v="0"/>
    <n v="0"/>
    <m/>
    <m/>
    <m/>
  </r>
  <r>
    <s v="120606002327-0"/>
    <x v="32"/>
    <n v="321102"/>
    <s v="MINI PROYETOR"/>
    <s v="03.06.2015"/>
    <n v="250999.99"/>
    <n v="125499.99999999999"/>
    <s v="ZLIN"/>
    <n v="10"/>
    <n v="0"/>
    <n v="0"/>
    <n v="0"/>
    <s v="ZLIN"/>
    <n v="10"/>
    <n v="0"/>
    <n v="0"/>
    <n v="0"/>
    <m/>
    <m/>
    <m/>
  </r>
  <r>
    <s v="120606002333-0"/>
    <x v="32"/>
    <n v="213201"/>
    <s v="ADMINISTRADOR ANCHO DE BANDA"/>
    <s v="31.08.2015"/>
    <n v="8668558.3699999992"/>
    <n v="4563032.8099999987"/>
    <s v="ZLIN"/>
    <n v="10"/>
    <n v="0"/>
    <n v="0"/>
    <n v="0"/>
    <s v="ZLIN"/>
    <n v="10"/>
    <n v="0"/>
    <n v="0"/>
    <n v="0"/>
    <m/>
    <m/>
    <m/>
  </r>
  <r>
    <s v="120606002334-0"/>
    <x v="32"/>
    <n v="213201"/>
    <s v="ADMINISTRADOR ANCHO DE BANDA"/>
    <s v="31.08.2015"/>
    <n v="8672559.4700000007"/>
    <n v="4565138.9500000011"/>
    <s v="ZLIN"/>
    <n v="10"/>
    <n v="0"/>
    <n v="0"/>
    <n v="0"/>
    <s v="ZLIN"/>
    <n v="10"/>
    <n v="0"/>
    <n v="0"/>
    <n v="0"/>
    <m/>
    <m/>
    <m/>
  </r>
  <r>
    <s v="120606002335-0"/>
    <x v="32"/>
    <n v="213201"/>
    <s v="ADMINISTRADOR ANCHO DE BANDA"/>
    <s v="31.08.2015"/>
    <n v="8668558.3699999992"/>
    <n v="4563032.8099999987"/>
    <s v="ZLIN"/>
    <n v="10"/>
    <n v="0"/>
    <n v="0"/>
    <n v="0"/>
    <s v="ZLIN"/>
    <n v="10"/>
    <n v="0"/>
    <n v="0"/>
    <n v="0"/>
    <m/>
    <m/>
    <m/>
  </r>
  <r>
    <s v="120606002336-0"/>
    <x v="32"/>
    <n v="213201"/>
    <s v="ADMINISTRADOR ANCHO DE BANDA"/>
    <s v="31.08.2015"/>
    <n v="8672559.4700000007"/>
    <n v="4565138.9500000011"/>
    <s v="ZLIN"/>
    <n v="10"/>
    <n v="0"/>
    <n v="0"/>
    <n v="0"/>
    <s v="ZLIN"/>
    <n v="10"/>
    <n v="0"/>
    <n v="0"/>
    <n v="0"/>
    <m/>
    <m/>
    <m/>
  </r>
  <r>
    <s v="120606002337-0"/>
    <x v="32"/>
    <n v="213201"/>
    <s v="ADMINISTRADOR ANCHO DE BANDA"/>
    <s v="31.08.2015"/>
    <n v="8672559.4700000007"/>
    <n v="4565138.9500000011"/>
    <s v="ZLIN"/>
    <n v="10"/>
    <n v="0"/>
    <n v="0"/>
    <n v="0"/>
    <s v="ZLIN"/>
    <n v="10"/>
    <n v="0"/>
    <n v="0"/>
    <n v="0"/>
    <m/>
    <m/>
    <m/>
  </r>
  <r>
    <s v="120606002338-0"/>
    <x v="32"/>
    <n v="213201"/>
    <s v="ADMINISTRADOR ANCHO DE BANDA"/>
    <s v="31.08.2015"/>
    <n v="8672543.25"/>
    <n v="4565130.41"/>
    <s v="ZLIN"/>
    <n v="10"/>
    <n v="0"/>
    <n v="0"/>
    <n v="0"/>
    <s v="ZLIN"/>
    <n v="10"/>
    <n v="0"/>
    <n v="0"/>
    <n v="0"/>
    <m/>
    <m/>
    <m/>
  </r>
  <r>
    <s v="120606002339-0"/>
    <x v="32"/>
    <n v="342502"/>
    <s v="ACCESS POINT"/>
    <s v="31.08.2015"/>
    <n v="383329.13"/>
    <n v="200129.75"/>
    <s v="ZLIN"/>
    <n v="10"/>
    <n v="0"/>
    <n v="0"/>
    <n v="0"/>
    <s v="ZLIN"/>
    <n v="10"/>
    <n v="0"/>
    <n v="0"/>
    <n v="0"/>
    <m/>
    <m/>
    <m/>
  </r>
  <r>
    <s v="120606002340-0"/>
    <x v="32"/>
    <n v="342502"/>
    <s v="ACCESS POINT"/>
    <s v="31.08.2015"/>
    <n v="383329.13"/>
    <n v="200129.75"/>
    <s v="ZLIN"/>
    <n v="10"/>
    <n v="0"/>
    <n v="0"/>
    <n v="0"/>
    <s v="ZLIN"/>
    <n v="10"/>
    <n v="0"/>
    <n v="0"/>
    <n v="0"/>
    <m/>
    <m/>
    <m/>
  </r>
  <r>
    <s v="120606002341-0"/>
    <x v="32"/>
    <n v="342502"/>
    <s v="ACCESS POINT"/>
    <s v="31.08.2015"/>
    <n v="383329.13"/>
    <n v="200129.75"/>
    <s v="ZLIN"/>
    <n v="10"/>
    <n v="0"/>
    <n v="0"/>
    <n v="0"/>
    <s v="ZLIN"/>
    <n v="10"/>
    <n v="0"/>
    <n v="0"/>
    <n v="0"/>
    <m/>
    <m/>
    <m/>
  </r>
  <r>
    <s v="120606002342-0"/>
    <x v="32"/>
    <n v="342502"/>
    <s v="ACCESS POINT"/>
    <s v="31.08.2015"/>
    <n v="383329.13"/>
    <n v="200129.75"/>
    <s v="ZLIN"/>
    <n v="10"/>
    <n v="0"/>
    <n v="0"/>
    <n v="0"/>
    <s v="ZLIN"/>
    <n v="10"/>
    <n v="0"/>
    <n v="0"/>
    <n v="0"/>
    <m/>
    <m/>
    <m/>
  </r>
  <r>
    <s v="120606002343-0"/>
    <x v="32"/>
    <n v="213100"/>
    <s v="ACCESS POINT"/>
    <s v="31.08.2015"/>
    <n v="383329.13"/>
    <n v="200129.75"/>
    <s v="ZLIN"/>
    <n v="10"/>
    <n v="0"/>
    <n v="0"/>
    <n v="0"/>
    <s v="ZLIN"/>
    <n v="10"/>
    <n v="0"/>
    <n v="0"/>
    <n v="0"/>
    <m/>
    <m/>
    <m/>
  </r>
  <r>
    <s v="120606002344-0"/>
    <x v="32"/>
    <n v="213100"/>
    <s v="ACCESS POINT"/>
    <s v="31.08.2015"/>
    <n v="383329.13"/>
    <n v="200129.75"/>
    <s v="ZLIN"/>
    <n v="10"/>
    <n v="0"/>
    <n v="0"/>
    <n v="0"/>
    <s v="ZLIN"/>
    <n v="10"/>
    <n v="0"/>
    <n v="0"/>
    <n v="0"/>
    <m/>
    <m/>
    <m/>
  </r>
  <r>
    <s v="120606002345-0"/>
    <x v="32"/>
    <n v="213100"/>
    <s v="CONTROL DE ACCESO"/>
    <s v="31.08.2015"/>
    <n v="6474468.7400000002"/>
    <n v="2425309.83"/>
    <s v="ZLIN"/>
    <n v="15"/>
    <n v="0"/>
    <n v="0"/>
    <n v="0"/>
    <s v="ZLIN"/>
    <n v="10"/>
    <n v="0"/>
    <n v="0"/>
    <n v="0"/>
    <m/>
    <m/>
    <m/>
  </r>
  <r>
    <s v="120606002346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47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48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49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50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51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52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53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54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55-0"/>
    <x v="32"/>
    <n v="213100"/>
    <s v="SWITCH ETHERNET ACCESO 24 PUERTOS"/>
    <s v="31.08.2015"/>
    <n v="2064616.07"/>
    <n v="1069012.32"/>
    <s v="ZLIN"/>
    <n v="10"/>
    <n v="0"/>
    <n v="0"/>
    <n v="0"/>
    <s v="ZLIN"/>
    <n v="10"/>
    <n v="0"/>
    <n v="0"/>
    <n v="0"/>
    <m/>
    <m/>
    <m/>
  </r>
  <r>
    <s v="120606002364-0"/>
    <x v="32"/>
    <n v="341102"/>
    <s v="SWITCH  CORE 12 PUERTOS FIBRA OP"/>
    <s v="31.08.2015"/>
    <n v="3620847.39"/>
    <n v="1874794.33"/>
    <s v="ZLIN"/>
    <n v="10"/>
    <n v="0"/>
    <n v="0"/>
    <n v="0"/>
    <s v="ZLIN"/>
    <n v="10"/>
    <n v="0"/>
    <n v="0"/>
    <n v="0"/>
    <m/>
    <m/>
    <m/>
  </r>
  <r>
    <s v="120606002365-0"/>
    <x v="32"/>
    <n v="341102"/>
    <s v="SWITCH CORE 12 PUERTOS FIBRA OP"/>
    <s v="31.08.2015"/>
    <n v="3620847.39"/>
    <n v="1874794.33"/>
    <s v="ZLIN"/>
    <n v="10"/>
    <n v="0"/>
    <n v="0"/>
    <n v="0"/>
    <s v="ZLIN"/>
    <n v="10"/>
    <n v="0"/>
    <n v="0"/>
    <n v="0"/>
    <m/>
    <m/>
    <m/>
  </r>
  <r>
    <s v="120606002366-0"/>
    <x v="32"/>
    <n v="341102"/>
    <s v="SWITCH CORE 12 PUERTOS FIBRA OP"/>
    <s v="31.08.2015"/>
    <n v="3620847.39"/>
    <n v="1874794.33"/>
    <s v="ZLIN"/>
    <n v="10"/>
    <n v="0"/>
    <n v="0"/>
    <n v="0"/>
    <s v="ZLIN"/>
    <n v="10"/>
    <n v="0"/>
    <n v="0"/>
    <n v="0"/>
    <m/>
    <m/>
    <m/>
  </r>
  <r>
    <s v="120606002367-0"/>
    <x v="32"/>
    <n v="341102"/>
    <s v="SWITCH CORE 12 PUERTOS FIBRA OP"/>
    <s v="31.08.2015"/>
    <n v="3620847.39"/>
    <n v="1874794.33"/>
    <s v="ZLIN"/>
    <n v="10"/>
    <n v="0"/>
    <n v="0"/>
    <n v="0"/>
    <s v="ZLIN"/>
    <n v="10"/>
    <n v="0"/>
    <n v="0"/>
    <n v="0"/>
    <m/>
    <m/>
    <m/>
  </r>
  <r>
    <s v="120606002368-0"/>
    <x v="32"/>
    <n v="341102"/>
    <s v="GIB DE COBRE (PARA SWITCH)"/>
    <s v="31.08.2015"/>
    <n v="127946.65"/>
    <n v="66247.94"/>
    <s v="ZLIN"/>
    <n v="10"/>
    <n v="0"/>
    <n v="0"/>
    <n v="0"/>
    <s v="ZLIN"/>
    <n v="10"/>
    <n v="0"/>
    <n v="0"/>
    <n v="0"/>
    <m/>
    <m/>
    <m/>
  </r>
  <r>
    <s v="120606002369-0"/>
    <x v="32"/>
    <n v="341102"/>
    <s v="GIB DE COBRE (PARA SWITCH)"/>
    <s v="31.08.2015"/>
    <n v="127946.65"/>
    <n v="66247.94"/>
    <s v="ZLIN"/>
    <n v="10"/>
    <n v="0"/>
    <n v="0"/>
    <n v="0"/>
    <s v="ZLIN"/>
    <n v="10"/>
    <n v="0"/>
    <n v="0"/>
    <n v="0"/>
    <m/>
    <m/>
    <m/>
  </r>
  <r>
    <s v="120606002370-0"/>
    <x v="32"/>
    <n v="341102"/>
    <s v="GIB DE COBRE (PARA SWITCH)"/>
    <s v="31.08.2015"/>
    <n v="127946.65"/>
    <n v="66247.94"/>
    <s v="ZLIN"/>
    <n v="10"/>
    <n v="0"/>
    <n v="0"/>
    <n v="0"/>
    <s v="ZLIN"/>
    <n v="10"/>
    <n v="0"/>
    <n v="0"/>
    <n v="0"/>
    <m/>
    <m/>
    <m/>
  </r>
  <r>
    <s v="120606002371-0"/>
    <x v="32"/>
    <n v="341102"/>
    <s v="GIB DE COBRE (PARA SWITCH)"/>
    <s v="31.08.2015"/>
    <n v="127946.65"/>
    <n v="66247.94"/>
    <s v="ZLIN"/>
    <n v="10"/>
    <n v="0"/>
    <n v="0"/>
    <n v="0"/>
    <s v="ZLIN"/>
    <n v="10"/>
    <n v="0"/>
    <n v="0"/>
    <n v="0"/>
    <m/>
    <m/>
    <m/>
  </r>
  <r>
    <s v="120606002372-0"/>
    <x v="32"/>
    <n v="341102"/>
    <s v="GIB DE COBRE (PARA SWITCH)"/>
    <s v="31.08.2015"/>
    <n v="127946.65"/>
    <n v="66247.94"/>
    <s v="ZLIN"/>
    <n v="10"/>
    <n v="0"/>
    <n v="0"/>
    <n v="0"/>
    <s v="ZLIN"/>
    <n v="10"/>
    <n v="0"/>
    <n v="0"/>
    <n v="0"/>
    <m/>
    <m/>
    <m/>
  </r>
  <r>
    <s v="120606002373-0"/>
    <x v="32"/>
    <n v="341102"/>
    <s v="GIB DE COBRE (PARA SWITCH)"/>
    <s v="31.08.2015"/>
    <n v="127946.65"/>
    <n v="66247.94"/>
    <s v="ZLIN"/>
    <n v="10"/>
    <n v="0"/>
    <n v="0"/>
    <n v="0"/>
    <s v="ZLIN"/>
    <n v="10"/>
    <n v="0"/>
    <n v="0"/>
    <n v="0"/>
    <m/>
    <m/>
    <m/>
  </r>
  <r>
    <s v="120606002374-0"/>
    <x v="32"/>
    <n v="341102"/>
    <s v="GIB DE COBRE (PARA SWITCH)"/>
    <s v="31.08.2015"/>
    <n v="127946.65"/>
    <n v="66247.94"/>
    <s v="ZLIN"/>
    <n v="10"/>
    <n v="0"/>
    <n v="0"/>
    <n v="0"/>
    <s v="ZLIN"/>
    <n v="10"/>
    <n v="0"/>
    <n v="0"/>
    <n v="0"/>
    <m/>
    <m/>
    <m/>
  </r>
  <r>
    <s v="120606002375-0"/>
    <x v="32"/>
    <n v="341102"/>
    <s v="GIB DE COBRE (PARA SWITCH)"/>
    <s v="31.08.2015"/>
    <n v="127968.08"/>
    <n v="66259.040000000008"/>
    <s v="ZLIN"/>
    <n v="10"/>
    <n v="0"/>
    <n v="0"/>
    <n v="0"/>
    <s v="ZLIN"/>
    <n v="10"/>
    <n v="0"/>
    <n v="0"/>
    <n v="0"/>
    <m/>
    <m/>
    <m/>
  </r>
  <r>
    <s v="120606002376-0"/>
    <x v="32"/>
    <n v="341102"/>
    <s v="FIREWALL CAPA 3"/>
    <s v="31.08.2015"/>
    <n v="809321.99"/>
    <n v="419048.95"/>
    <s v="ZLIN"/>
    <n v="10"/>
    <n v="0"/>
    <n v="0"/>
    <n v="0"/>
    <s v="ZLIN"/>
    <n v="10"/>
    <n v="0"/>
    <n v="0"/>
    <n v="0"/>
    <m/>
    <m/>
    <m/>
  </r>
  <r>
    <s v="120606002377-0"/>
    <x v="32"/>
    <n v="341102"/>
    <s v="FIREWALL CAPA 7"/>
    <s v="31.08.2015"/>
    <n v="1807348.54"/>
    <n v="943586.55"/>
    <s v="ZLIN"/>
    <n v="10"/>
    <n v="0"/>
    <n v="0"/>
    <n v="0"/>
    <s v="ZLIN"/>
    <n v="10"/>
    <n v="0"/>
    <n v="0"/>
    <n v="0"/>
    <m/>
    <m/>
    <m/>
  </r>
  <r>
    <s v="120606002378-0"/>
    <x v="32"/>
    <n v="341102"/>
    <s v="FIREWALL CAPA 7"/>
    <s v="31.08.2015"/>
    <n v="1540013.54"/>
    <n v="804015.4"/>
    <s v="ZLIN"/>
    <n v="10"/>
    <n v="0"/>
    <n v="0"/>
    <n v="0"/>
    <s v="ZLIN"/>
    <n v="10"/>
    <n v="0"/>
    <n v="0"/>
    <n v="0"/>
    <m/>
    <m/>
    <m/>
  </r>
  <r>
    <s v="120606002379-0"/>
    <x v="32"/>
    <n v="342409"/>
    <s v="ACCESS POINT"/>
    <s v="31.08.2015"/>
    <n v="383329.13"/>
    <n v="200129.75"/>
    <s v="ZLIN"/>
    <n v="10"/>
    <n v="0"/>
    <n v="0"/>
    <n v="0"/>
    <s v="ZLIN"/>
    <n v="10"/>
    <n v="0"/>
    <n v="0"/>
    <n v="0"/>
    <m/>
    <m/>
    <m/>
  </r>
  <r>
    <s v="120606002380-0"/>
    <x v="32"/>
    <n v="342409"/>
    <s v="ACCESS POINT"/>
    <s v="31.08.2015"/>
    <n v="383329.13"/>
    <n v="200129.75"/>
    <s v="ZLIN"/>
    <n v="10"/>
    <n v="0"/>
    <n v="0"/>
    <n v="0"/>
    <s v="ZLIN"/>
    <n v="10"/>
    <n v="0"/>
    <n v="0"/>
    <n v="0"/>
    <m/>
    <m/>
    <m/>
  </r>
  <r>
    <s v="120606002382-0"/>
    <x v="32"/>
    <n v="341102"/>
    <s v="FIREWALL CAPA 3"/>
    <s v="31.08.2015"/>
    <n v="809321.99"/>
    <n v="419048.95"/>
    <s v="ZLIN"/>
    <n v="10"/>
    <n v="0"/>
    <n v="0"/>
    <n v="0"/>
    <s v="ZLIN"/>
    <n v="10"/>
    <n v="0"/>
    <n v="0"/>
    <n v="0"/>
    <m/>
    <m/>
    <m/>
  </r>
  <r>
    <s v="120606002386-0"/>
    <x v="32"/>
    <n v="341102"/>
    <s v="SWITCH ETHERNET ACCESO 24 PUERTOS"/>
    <s v="31.08.2015"/>
    <n v="2064605.38"/>
    <n v="1069006.7799999998"/>
    <s v="ZLIN"/>
    <n v="10"/>
    <n v="0"/>
    <n v="0"/>
    <n v="0"/>
    <s v="ZLIN"/>
    <n v="10"/>
    <n v="0"/>
    <n v="0"/>
    <n v="0"/>
    <m/>
    <m/>
    <m/>
  </r>
  <r>
    <s v="120606002387-0"/>
    <x v="32"/>
    <n v="213100"/>
    <s v="EQUIPO DE VIDEOCONFERENCIA"/>
    <s v="31.08.2015"/>
    <n v="2880706.9"/>
    <n v="1925672.5499999998"/>
    <s v="ZLIN"/>
    <n v="10"/>
    <n v="0"/>
    <n v="0"/>
    <n v="0"/>
    <s v="ZLIN"/>
    <n v="10"/>
    <n v="0"/>
    <n v="0"/>
    <n v="0"/>
    <m/>
    <m/>
    <m/>
  </r>
  <r>
    <s v="120606002389-0"/>
    <x v="32"/>
    <n v="322100"/>
    <s v="PANTALLA PARA MONITOREO"/>
    <s v="25.08.2015"/>
    <n v="298995"/>
    <n v="144514.25"/>
    <s v="ZLIN"/>
    <n v="10"/>
    <n v="0"/>
    <n v="0"/>
    <n v="0"/>
    <s v="ZLIN"/>
    <n v="10"/>
    <n v="0"/>
    <n v="0"/>
    <n v="0"/>
    <m/>
    <m/>
    <m/>
  </r>
  <r>
    <s v="120606002390-0"/>
    <x v="32"/>
    <n v="322201"/>
    <s v="PANTALLA PARA MONITOREO"/>
    <s v="25.08.2015"/>
    <n v="298995"/>
    <n v="144514.25"/>
    <s v="ZLIN"/>
    <n v="10"/>
    <n v="0"/>
    <n v="0"/>
    <n v="0"/>
    <s v="ZLIN"/>
    <n v="10"/>
    <n v="0"/>
    <n v="0"/>
    <n v="0"/>
    <m/>
    <m/>
    <m/>
  </r>
  <r>
    <s v="120606002391-0"/>
    <x v="32"/>
    <n v="322301"/>
    <s v="PANTALLA PARA MONITOREO"/>
    <s v="25.08.2015"/>
    <n v="298995"/>
    <n v="144514.25"/>
    <s v="ZLIN"/>
    <n v="10"/>
    <n v="0"/>
    <n v="0"/>
    <n v="0"/>
    <s v="ZLIN"/>
    <n v="10"/>
    <n v="0"/>
    <n v="0"/>
    <n v="0"/>
    <m/>
    <m/>
    <m/>
  </r>
  <r>
    <s v="120606002392-0"/>
    <x v="32"/>
    <n v="323100"/>
    <s v="PANTALLA PARA MONITOREO"/>
    <s v="25.08.2015"/>
    <n v="298995"/>
    <n v="144514.25"/>
    <s v="ZLIN"/>
    <n v="10"/>
    <n v="0"/>
    <n v="0"/>
    <n v="0"/>
    <s v="ZLIN"/>
    <n v="10"/>
    <n v="0"/>
    <n v="0"/>
    <n v="0"/>
    <m/>
    <m/>
    <m/>
  </r>
  <r>
    <s v="120606002393-0"/>
    <x v="32"/>
    <n v="323301"/>
    <s v="RADIO DE COMUNICACION DGP8550"/>
    <s v="11.11.2015"/>
    <n v="419550.01"/>
    <n v="192293.75"/>
    <s v="ZLIN"/>
    <n v="10"/>
    <n v="0"/>
    <n v="0"/>
    <n v="0"/>
    <s v="ZLIN"/>
    <n v="10"/>
    <n v="0"/>
    <n v="0"/>
    <n v="0"/>
    <m/>
    <m/>
    <m/>
  </r>
  <r>
    <s v="120606002394-0"/>
    <x v="32"/>
    <n v="323301"/>
    <s v="RADIO DE COMUNICACION DGP8550"/>
    <s v="11.11.2015"/>
    <n v="378550"/>
    <n v="173502.07999999999"/>
    <s v="ZLIN"/>
    <n v="10"/>
    <n v="0"/>
    <n v="0"/>
    <n v="0"/>
    <s v="ZLIN"/>
    <n v="10"/>
    <n v="0"/>
    <n v="0"/>
    <n v="0"/>
    <m/>
    <m/>
    <m/>
  </r>
  <r>
    <s v="120606002395-0"/>
    <x v="32"/>
    <n v="323305"/>
    <s v="RADIO DE COMUNICACION DGP8550"/>
    <s v="11.11.2015"/>
    <n v="378550"/>
    <n v="173502.07999999999"/>
    <s v="ZLIN"/>
    <n v="10"/>
    <n v="0"/>
    <n v="0"/>
    <n v="0"/>
    <s v="ZLIN"/>
    <n v="10"/>
    <n v="0"/>
    <n v="0"/>
    <n v="0"/>
    <m/>
    <m/>
    <m/>
  </r>
  <r>
    <s v="120606002396-0"/>
    <x v="32"/>
    <n v="323305"/>
    <s v="RADIO DE COMUNICACION DGP8550"/>
    <s v="11.11.2015"/>
    <n v="378550"/>
    <n v="173502.07999999999"/>
    <s v="ZLIN"/>
    <n v="10"/>
    <n v="0"/>
    <n v="0"/>
    <n v="0"/>
    <s v="ZLIN"/>
    <n v="10"/>
    <n v="0"/>
    <n v="0"/>
    <n v="0"/>
    <m/>
    <m/>
    <m/>
  </r>
  <r>
    <s v="120606002397-0"/>
    <x v="32"/>
    <n v="323302"/>
    <s v="RADIO DE COMUNICACION DGP8550"/>
    <s v="11.11.2015"/>
    <n v="378550"/>
    <n v="173502.07999999999"/>
    <s v="ZLIN"/>
    <n v="10"/>
    <n v="0"/>
    <n v="0"/>
    <n v="0"/>
    <s v="ZLIN"/>
    <n v="10"/>
    <n v="0"/>
    <n v="0"/>
    <n v="0"/>
    <m/>
    <m/>
    <m/>
  </r>
  <r>
    <s v="120606002398-0"/>
    <x v="32"/>
    <n v="334303"/>
    <s v="RADIO DE COMUNICACION DGP8550"/>
    <s v="11.11.2015"/>
    <n v="378550"/>
    <n v="173502.07999999999"/>
    <s v="ZLIN"/>
    <n v="10"/>
    <n v="0"/>
    <n v="0"/>
    <n v="0"/>
    <s v="ZLIN"/>
    <n v="10"/>
    <n v="0"/>
    <n v="0"/>
    <n v="0"/>
    <m/>
    <m/>
    <m/>
  </r>
  <r>
    <s v="120606002399-0"/>
    <x v="32"/>
    <n v="342401"/>
    <s v="RADIO DE COMUNICACION DGP8550"/>
    <s v="11.11.2015"/>
    <n v="378550"/>
    <n v="173502.07999999999"/>
    <s v="ZLIN"/>
    <n v="10"/>
    <n v="0"/>
    <n v="0"/>
    <n v="0"/>
    <s v="ZLIN"/>
    <n v="10"/>
    <n v="0"/>
    <n v="0"/>
    <n v="0"/>
    <m/>
    <m/>
    <m/>
  </r>
  <r>
    <s v="120606002400-0"/>
    <x v="32"/>
    <n v="323100"/>
    <s v="RADIO DE COMUNICACION DGP8550"/>
    <s v="11.11.2015"/>
    <n v="378550"/>
    <n v="173502.07999999999"/>
    <s v="ZLIN"/>
    <n v="10"/>
    <n v="0"/>
    <n v="0"/>
    <n v="0"/>
    <s v="ZLIN"/>
    <n v="10"/>
    <n v="0"/>
    <n v="0"/>
    <n v="0"/>
    <m/>
    <m/>
    <m/>
  </r>
  <r>
    <s v="120606002401-0"/>
    <x v="32"/>
    <n v="323100"/>
    <s v="RADIO DE COMUNICACION DGP8550"/>
    <s v="11.11.2015"/>
    <n v="378550"/>
    <n v="173502.07999999999"/>
    <s v="ZLIN"/>
    <n v="10"/>
    <n v="0"/>
    <n v="0"/>
    <n v="0"/>
    <s v="ZLIN"/>
    <n v="10"/>
    <n v="0"/>
    <n v="0"/>
    <n v="0"/>
    <m/>
    <m/>
    <m/>
  </r>
  <r>
    <s v="120606002402-0"/>
    <x v="32"/>
    <n v="323301"/>
    <s v="RADIO BASE DGM8500"/>
    <s v="11.11.2015"/>
    <n v="425200"/>
    <n v="194883.33"/>
    <s v="ZLIN"/>
    <n v="10"/>
    <n v="0"/>
    <n v="0"/>
    <n v="0"/>
    <s v="ZLIN"/>
    <n v="10"/>
    <n v="0"/>
    <n v="0"/>
    <n v="0"/>
    <m/>
    <m/>
    <m/>
  </r>
  <r>
    <s v="120606002403-0"/>
    <x v="32"/>
    <n v="323100"/>
    <s v="RADIO BASE DGM8500"/>
    <s v="11.11.2015"/>
    <n v="425200"/>
    <n v="194883.33"/>
    <s v="ZLIN"/>
    <n v="10"/>
    <n v="0"/>
    <n v="0"/>
    <n v="0"/>
    <s v="ZLIN"/>
    <n v="10"/>
    <n v="0"/>
    <n v="0"/>
    <n v="0"/>
    <m/>
    <m/>
    <m/>
  </r>
  <r>
    <s v="120606002404-0"/>
    <x v="32"/>
    <n v="323100"/>
    <s v="PANTALLA PARA MONITOREO"/>
    <s v="25.08.2015"/>
    <n v="298995"/>
    <n v="144514.25"/>
    <s v="ZLIN"/>
    <n v="10"/>
    <n v="0"/>
    <n v="0"/>
    <n v="0"/>
    <s v="ZLIN"/>
    <n v="10"/>
    <n v="0"/>
    <n v="0"/>
    <n v="0"/>
    <m/>
    <m/>
    <m/>
  </r>
  <r>
    <s v="120606002405-0"/>
    <x v="32"/>
    <n v="342510"/>
    <s v="TELEFONO TIPO OPEN SCAPE"/>
    <s v="26.08.2015"/>
    <n v="152883.93"/>
    <n v="73893.89"/>
    <s v="ZLIN"/>
    <n v="10"/>
    <n v="0"/>
    <n v="0"/>
    <n v="0"/>
    <s v="ZLIN"/>
    <n v="10"/>
    <n v="0"/>
    <n v="0"/>
    <n v="0"/>
    <m/>
    <m/>
    <m/>
  </r>
  <r>
    <s v="120606002406-0"/>
    <x v="32"/>
    <n v="342510"/>
    <s v="TELEFONO TIPO OPEN SCAPE"/>
    <s v="26.08.2015"/>
    <n v="152883.93"/>
    <n v="73893.89"/>
    <s v="ZLIN"/>
    <n v="10"/>
    <n v="0"/>
    <n v="0"/>
    <n v="0"/>
    <s v="ZLIN"/>
    <n v="10"/>
    <n v="0"/>
    <n v="0"/>
    <n v="0"/>
    <m/>
    <m/>
    <m/>
  </r>
  <r>
    <s v="120606002407-0"/>
    <x v="32"/>
    <n v="213201"/>
    <s v="Gabinete Comunicaciones Centro Datos Hernan Garr"/>
    <s v="07.09.2015"/>
    <n v="1061284.7"/>
    <n v="504110.23"/>
    <s v="ZLIN"/>
    <n v="10"/>
    <n v="0"/>
    <n v="0"/>
    <n v="0"/>
    <s v="ZLIN"/>
    <n v="10"/>
    <n v="0"/>
    <n v="0"/>
    <n v="0"/>
    <m/>
    <m/>
    <m/>
  </r>
  <r>
    <s v="120606002408-0"/>
    <x v="32"/>
    <n v="334204"/>
    <s v="PANTALLA PARA MONITOREO"/>
    <s v="16.09.2015"/>
    <n v="290018"/>
    <n v="137758.54999999999"/>
    <s v="ZLIN"/>
    <n v="10"/>
    <n v="0"/>
    <n v="0"/>
    <n v="0"/>
    <s v="ZLIN"/>
    <n v="10"/>
    <n v="0"/>
    <n v="0"/>
    <n v="0"/>
    <m/>
    <m/>
    <m/>
  </r>
  <r>
    <s v="120606002409-0"/>
    <x v="32"/>
    <n v="321100"/>
    <s v="PANTALLA PARA MONITOREO"/>
    <s v="16.09.2015"/>
    <n v="290018"/>
    <n v="137758.54999999999"/>
    <s v="ZLIN"/>
    <n v="10"/>
    <n v="0"/>
    <n v="0"/>
    <n v="0"/>
    <s v="ZLIN"/>
    <n v="10"/>
    <n v="0"/>
    <n v="0"/>
    <n v="0"/>
    <m/>
    <m/>
    <m/>
  </r>
  <r>
    <s v="120606002410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1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2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3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4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5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6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7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8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19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0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1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2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3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4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5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6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7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8-0"/>
    <x v="32"/>
    <n v="321102"/>
    <s v="ACCESS POINT"/>
    <s v="30.04.2016"/>
    <n v="7542607.1699999999"/>
    <n v="3142753"/>
    <s v="ZLIN"/>
    <n v="10"/>
    <n v="0"/>
    <n v="0"/>
    <n v="0"/>
    <s v="ZLIN"/>
    <n v="10"/>
    <n v="0"/>
    <n v="0"/>
    <n v="0"/>
    <m/>
    <m/>
    <m/>
  </r>
  <r>
    <s v="120606002429-0"/>
    <x v="32"/>
    <n v="321102"/>
    <s v="CONTROLADOR DE EQUIPOS INALAMBRICOS"/>
    <s v="30.04.2016"/>
    <n v="18948153"/>
    <n v="5263375.83"/>
    <s v="ZLIN"/>
    <n v="15"/>
    <n v="0"/>
    <n v="0"/>
    <n v="0"/>
    <s v="ZLIN"/>
    <n v="5"/>
    <n v="0"/>
    <n v="0"/>
    <n v="0"/>
    <m/>
    <m/>
    <m/>
  </r>
  <r>
    <s v="120606002430-0"/>
    <x v="32"/>
    <n v="344202"/>
    <s v="Medidor potencia para radiofrecuencia"/>
    <s v="31.12.2014"/>
    <n v="687486"/>
    <n v="252078.2"/>
    <s v="ZLIN"/>
    <n v="15"/>
    <n v="0"/>
    <n v="0"/>
    <n v="0"/>
    <s v="ZLIN"/>
    <n v="15"/>
    <n v="0"/>
    <n v="0"/>
    <n v="0"/>
    <m/>
    <m/>
    <m/>
  </r>
  <r>
    <s v="120606002431-0"/>
    <x v="32"/>
    <n v="344202"/>
    <s v="Medidor  detector de descargas atmosféricas."/>
    <s v="31.12.2014"/>
    <n v="490566.1"/>
    <n v="179874.24"/>
    <s v="ZLIN"/>
    <n v="15"/>
    <n v="0"/>
    <n v="0"/>
    <n v="0"/>
    <s v="ZLIN"/>
    <n v="15"/>
    <n v="0"/>
    <n v="0"/>
    <n v="0"/>
    <m/>
    <m/>
    <m/>
  </r>
  <r>
    <s v="120606002432-0"/>
    <x v="32"/>
    <n v="344203"/>
    <s v="MEDIDOR DE RADIACIÓN TIPO GIEGER"/>
    <s v="20.10.2015"/>
    <n v="1446400"/>
    <n v="455588.9"/>
    <s v="ZLIN"/>
    <n v="15"/>
    <n v="0"/>
    <n v="0"/>
    <n v="0"/>
    <s v="ZLIN"/>
    <n v="10"/>
    <n v="0"/>
    <n v="0"/>
    <n v="0"/>
    <m/>
    <m/>
    <m/>
  </r>
  <r>
    <s v="120606002433-0"/>
    <x v="32"/>
    <n v="335301"/>
    <s v="TARJETA DE COMUNICACION EQ.MONITOREO AEROPUERTO"/>
    <s v="04.12.2015"/>
    <n v="245215.9"/>
    <n v="110347.16"/>
    <s v="ZLIN"/>
    <n v="10"/>
    <n v="0"/>
    <n v="0"/>
    <n v="0"/>
    <s v="ZLIN"/>
    <n v="10"/>
    <n v="0"/>
    <n v="0"/>
    <n v="0"/>
    <m/>
    <m/>
    <m/>
  </r>
  <r>
    <s v="120606002435-0"/>
    <x v="32"/>
    <n v="314100"/>
    <s v="VIDEOBIN ( PROYECTOR MULTIMEDIA )"/>
    <s v="17.12.2015"/>
    <n v="644980"/>
    <n v="290241"/>
    <s v="ZLIN"/>
    <n v="10"/>
    <n v="0"/>
    <n v="0"/>
    <n v="0"/>
    <s v="ZLIN"/>
    <n v="10"/>
    <n v="0"/>
    <n v="0"/>
    <n v="0"/>
    <m/>
    <m/>
    <m/>
  </r>
  <r>
    <s v="120606002436-0"/>
    <x v="32"/>
    <n v="131100"/>
    <s v="TELEPRONTER"/>
    <s v="16.12.2015"/>
    <n v="739600"/>
    <n v="332820"/>
    <s v="ZLIN"/>
    <n v="10"/>
    <n v="0"/>
    <n v="0"/>
    <n v="0"/>
    <s v="ZLIN"/>
    <n v="10"/>
    <n v="0"/>
    <n v="0"/>
    <n v="0"/>
    <m/>
    <m/>
    <m/>
  </r>
  <r>
    <s v="120606002438-0"/>
    <x v="32"/>
    <n v="335301"/>
    <s v="SWITCH CAMARAS VIGILANCIA"/>
    <s v="18.12.2015"/>
    <n v="288690.19"/>
    <n v="129910.59"/>
    <s v="ZLIN"/>
    <n v="10"/>
    <n v="0"/>
    <n v="0"/>
    <n v="0"/>
    <s v="ZLIN"/>
    <n v="10"/>
    <n v="0"/>
    <n v="0"/>
    <n v="0"/>
    <m/>
    <m/>
    <m/>
  </r>
  <r>
    <s v="120606002440-0"/>
    <x v="32"/>
    <n v="321101"/>
    <s v="SWITCH"/>
    <s v="11.03.2016"/>
    <n v="567740.82999999996"/>
    <n v="241289.83999999997"/>
    <s v="ZLIN"/>
    <n v="10"/>
    <n v="0"/>
    <n v="0"/>
    <n v="0"/>
    <s v="ZLIN"/>
    <n v="10"/>
    <n v="0"/>
    <n v="0"/>
    <n v="0"/>
    <m/>
    <m/>
    <m/>
  </r>
  <r>
    <s v="120606002441-0"/>
    <x v="32"/>
    <n v="321101"/>
    <s v="SWITCH"/>
    <s v="11.03.2016"/>
    <n v="567740.84"/>
    <n v="241289.84999999998"/>
    <s v="ZLIN"/>
    <n v="10"/>
    <n v="0"/>
    <n v="0"/>
    <n v="0"/>
    <s v="ZLIN"/>
    <n v="10"/>
    <n v="0"/>
    <n v="0"/>
    <n v="0"/>
    <m/>
    <m/>
    <m/>
  </r>
  <r>
    <s v="120606002442-0"/>
    <x v="32"/>
    <n v="213201"/>
    <s v="PANTALLA 55 &quot; MONITOREO CENTRO DATOS"/>
    <s v="14.09.2016"/>
    <n v="2666277.29"/>
    <n v="999853.98"/>
    <s v="ZLIN"/>
    <n v="10"/>
    <n v="0"/>
    <n v="0"/>
    <n v="0"/>
    <s v="ZLIN"/>
    <n v="10"/>
    <n v="0"/>
    <n v="0"/>
    <n v="0"/>
    <m/>
    <m/>
    <m/>
  </r>
  <r>
    <s v="120606002443-0"/>
    <x v="32"/>
    <n v="213201"/>
    <s v="PANTALLA 55 &quot; MONITOREO CENTRO DATOS"/>
    <s v="14.09.2016"/>
    <n v="2666277.29"/>
    <n v="999853.98"/>
    <s v="ZLIN"/>
    <n v="10"/>
    <n v="0"/>
    <n v="0"/>
    <n v="0"/>
    <s v="ZLIN"/>
    <n v="10"/>
    <n v="0"/>
    <n v="0"/>
    <n v="0"/>
    <m/>
    <m/>
    <m/>
  </r>
  <r>
    <s v="120606002444-0"/>
    <x v="32"/>
    <n v="213201"/>
    <s v="PANTALLA 55 &quot; MONITOREO CENTRO DATOS"/>
    <s v="14.09.2016"/>
    <n v="2666808.5499999998"/>
    <n v="1000053.2099999997"/>
    <s v="ZLIN"/>
    <n v="10"/>
    <n v="0"/>
    <n v="0"/>
    <n v="0"/>
    <s v="ZLIN"/>
    <n v="10"/>
    <n v="0"/>
    <n v="0"/>
    <n v="0"/>
    <m/>
    <m/>
    <m/>
  </r>
  <r>
    <s v="120606002445-0"/>
    <x v="32"/>
    <n v="213201"/>
    <s v="PANTALLA 55 &quot; MONITOREO CENTRO DATOS"/>
    <s v="14.09.2016"/>
    <n v="2666819.62"/>
    <n v="1000057.3500000001"/>
    <s v="ZLIN"/>
    <n v="10"/>
    <n v="0"/>
    <n v="0"/>
    <n v="0"/>
    <s v="ZLIN"/>
    <n v="10"/>
    <n v="0"/>
    <n v="0"/>
    <n v="0"/>
    <m/>
    <m/>
    <m/>
  </r>
  <r>
    <s v="120606002446-0"/>
    <x v="32"/>
    <n v="213201"/>
    <s v="PANTALLA Workstation MONITOREO CENTRO DATOS"/>
    <s v="14.09.2016"/>
    <n v="2638104.21"/>
    <n v="989289.08000000007"/>
    <s v="ZLIN"/>
    <n v="10"/>
    <n v="0"/>
    <n v="0"/>
    <n v="0"/>
    <s v="ZLIN"/>
    <n v="10"/>
    <n v="0"/>
    <n v="0"/>
    <n v="0"/>
    <m/>
    <m/>
    <m/>
  </r>
  <r>
    <s v="120606002447-0"/>
    <x v="32"/>
    <n v="213201"/>
    <s v="PANTALLA Workstation MONITOREO CENTRO DATOS"/>
    <s v="14.09.2016"/>
    <n v="2638104.21"/>
    <n v="989289.08000000007"/>
    <s v="ZLIN"/>
    <n v="10"/>
    <n v="0"/>
    <n v="0"/>
    <n v="0"/>
    <s v="ZLIN"/>
    <n v="10"/>
    <n v="0"/>
    <n v="0"/>
    <n v="0"/>
    <m/>
    <m/>
    <m/>
  </r>
  <r>
    <s v="120606002448-0"/>
    <x v="32"/>
    <n v="344201"/>
    <s v="CELULAR"/>
    <s v="23.02.2016"/>
    <n v="550000"/>
    <n v="238333.33000000002"/>
    <s v="ZLIN"/>
    <n v="10"/>
    <n v="0"/>
    <n v="0"/>
    <n v="0"/>
    <s v="ZLIN"/>
    <n v="10"/>
    <n v="0"/>
    <n v="0"/>
    <n v="0"/>
    <m/>
    <m/>
    <m/>
  </r>
  <r>
    <s v="120606002449-0"/>
    <x v="32"/>
    <n v="341203"/>
    <s v="GPS"/>
    <s v="27.07.2016"/>
    <n v="398325"/>
    <n v="156010.63"/>
    <s v="ZLIN"/>
    <n v="10"/>
    <n v="0"/>
    <n v="0"/>
    <n v="0"/>
    <s v="ZLIN"/>
    <n v="10"/>
    <n v="0"/>
    <n v="0"/>
    <n v="0"/>
    <m/>
    <m/>
    <m/>
  </r>
  <r>
    <s v="120606002450-0"/>
    <x v="32"/>
    <n v="342302"/>
    <s v="PROYECTOR"/>
    <s v="29.03.2016"/>
    <n v="423999.7"/>
    <n v="180199.87000000002"/>
    <s v="ZLIN"/>
    <n v="10"/>
    <n v="0"/>
    <n v="0"/>
    <n v="0"/>
    <s v="ZLIN"/>
    <n v="10"/>
    <n v="0"/>
    <n v="0"/>
    <n v="0"/>
    <m/>
    <m/>
    <m/>
  </r>
  <r>
    <s v="120606002451-0"/>
    <x v="32"/>
    <n v="121100"/>
    <s v="PANTALLA 65&quot;"/>
    <s v="09.05.2016"/>
    <n v="1066903"/>
    <n v="435652.06000000006"/>
    <s v="ZLIN"/>
    <n v="10"/>
    <n v="0"/>
    <n v="0"/>
    <n v="0"/>
    <s v="ZLIN"/>
    <n v="10"/>
    <n v="0"/>
    <n v="0"/>
    <n v="0"/>
    <m/>
    <m/>
    <m/>
  </r>
  <r>
    <s v="120606002453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54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55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56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57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58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59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60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61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62-0"/>
    <x v="32"/>
    <n v="341102"/>
    <s v="Switch Cisco modelo WS-C3850-24T-L"/>
    <s v="23.12.2016"/>
    <n v="1933028.65"/>
    <n v="676560.0299999998"/>
    <s v="ZLIN"/>
    <n v="10"/>
    <n v="0"/>
    <n v="0"/>
    <n v="0"/>
    <s v="ZLIN"/>
    <n v="10"/>
    <n v="0"/>
    <n v="0"/>
    <n v="0"/>
    <m/>
    <m/>
    <m/>
  </r>
  <r>
    <s v="120606002463-0"/>
    <x v="32"/>
    <n v="341102"/>
    <s v="Switch Cisco modelo WS-C3850-24T-L"/>
    <s v="23.12.2016"/>
    <n v="1933050.93"/>
    <n v="676567.81999999983"/>
    <s v="ZLIN"/>
    <n v="10"/>
    <n v="0"/>
    <n v="0"/>
    <n v="0"/>
    <s v="ZLIN"/>
    <n v="10"/>
    <n v="0"/>
    <n v="0"/>
    <n v="0"/>
    <m/>
    <m/>
    <m/>
  </r>
  <r>
    <s v="120606002464-0"/>
    <x v="32"/>
    <n v="341102"/>
    <s v="Switch Cisco modelo WS-C3850-24T-L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65-0"/>
    <x v="32"/>
    <n v="341102"/>
    <s v="Switch Cisco modelo WS-C3850-24T-L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66-0"/>
    <x v="32"/>
    <n v="341102"/>
    <s v="Switch Cisco modelo WS-C3850-24T-L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67-0"/>
    <x v="32"/>
    <n v="213201"/>
    <s v="Access Point Cisco modelo AIR-CAP2702I -A-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68-0"/>
    <x v="32"/>
    <n v="213201"/>
    <s v="Access Point Cisco modelo AIR-CAP2702I -A-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69-0"/>
    <x v="32"/>
    <n v="213201"/>
    <s v="Access Point Cisco modelo AIR-CAP2702I -A-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70-0"/>
    <x v="32"/>
    <n v="213201"/>
    <s v="Access Point Cisco modelo AIR-CAP2702I -A-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71-0"/>
    <x v="32"/>
    <n v="213201"/>
    <s v="Access Point Cisco modelo AIR-CAP2702I -A-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72-0"/>
    <x v="32"/>
    <n v="213201"/>
    <s v="Access Point Cisco modelo AIR-CAP2702I -A-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73-0"/>
    <x v="32"/>
    <n v="341102"/>
    <s v="Wire Lan Controlers Cisco Modelo 2504-2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74-0"/>
    <x v="32"/>
    <n v="341102"/>
    <s v="Wire Lan Controlers Cisco Modelo 2504-2"/>
    <s v="23.12.2016"/>
    <n v="1889096.43"/>
    <n v="661183.74"/>
    <s v="ZLIN"/>
    <n v="10"/>
    <n v="0"/>
    <n v="0"/>
    <n v="0"/>
    <s v="ZLIN"/>
    <n v="10"/>
    <n v="0"/>
    <n v="0"/>
    <n v="0"/>
    <m/>
    <m/>
    <m/>
  </r>
  <r>
    <s v="120606002475-0"/>
    <x v="32"/>
    <n v="341102"/>
    <s v="Wire Lan Controlers Cisco Modelo 2504-2"/>
    <s v="23.12.2016"/>
    <n v="1889118.71"/>
    <n v="661191.55000000005"/>
    <s v="ZLIN"/>
    <n v="10"/>
    <n v="0"/>
    <n v="0"/>
    <n v="0"/>
    <s v="ZLIN"/>
    <n v="10"/>
    <n v="0"/>
    <n v="0"/>
    <n v="0"/>
    <m/>
    <m/>
    <m/>
  </r>
  <r>
    <s v="120606002504-0"/>
    <x v="32"/>
    <n v="213201"/>
    <s v="Switch Cisco modelo WS-C3850-48T-L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05-0"/>
    <x v="32"/>
    <n v="213201"/>
    <s v="Switch Cisco modelo WS-C3850-48T-L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06-0"/>
    <x v="32"/>
    <n v="213201"/>
    <s v="Switch Cisco modelo WS-C3850-48T-L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07-0"/>
    <x v="32"/>
    <n v="213201"/>
    <s v="Switch Cisco modelo WS-C3850-48T-L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08-0"/>
    <x v="32"/>
    <n v="213201"/>
    <s v="Router CISCO2921-V/K9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09-0"/>
    <x v="32"/>
    <n v="213201"/>
    <s v="Router CISCO2921-V/K9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10-0"/>
    <x v="32"/>
    <n v="213201"/>
    <s v="Router CISCO2921-V/K9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11-0"/>
    <x v="32"/>
    <n v="213201"/>
    <s v="Router CISCO2921-V/K9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12-0"/>
    <x v="32"/>
    <n v="213201"/>
    <s v="Router CISCO2921-V/K9"/>
    <s v="23.12.2016"/>
    <n v="2501886.23"/>
    <n v="875660.16999999993"/>
    <s v="ZLIN"/>
    <n v="10"/>
    <n v="0"/>
    <n v="0"/>
    <n v="0"/>
    <s v="ZLIN"/>
    <n v="10"/>
    <n v="0"/>
    <n v="0"/>
    <n v="0"/>
    <m/>
    <m/>
    <m/>
  </r>
  <r>
    <s v="120606002513-0"/>
    <x v="32"/>
    <n v="213201"/>
    <s v="Router CISCO2921-V/K9"/>
    <s v="23.12.2016"/>
    <n v="2501953.0699999998"/>
    <n v="875683.57999999984"/>
    <s v="ZLIN"/>
    <n v="10"/>
    <n v="0"/>
    <n v="0"/>
    <n v="0"/>
    <s v="ZLIN"/>
    <n v="10"/>
    <n v="0"/>
    <n v="0"/>
    <n v="0"/>
    <m/>
    <m/>
    <m/>
  </r>
  <r>
    <s v="120606002514-0"/>
    <x v="32"/>
    <n v="213201"/>
    <s v="Firewal Cisco ASA 5505-SEC-BUN-K8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15-0"/>
    <x v="32"/>
    <n v="213201"/>
    <s v="Firewal Cisco ASA 5505-SEC-BUN-K8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16-0"/>
    <x v="32"/>
    <n v="213201"/>
    <s v="Firewal Cisco ASA 5505-SEC-BUN-K8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17-0"/>
    <x v="32"/>
    <n v="213201"/>
    <s v="Firewal Cisco ASA 5505-SEC-BUN-K8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18-0"/>
    <x v="32"/>
    <n v="213201"/>
    <s v="SWITCH WS-C3650-24-TS SMARTNET 8X5XN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19-0"/>
    <x v="32"/>
    <n v="213201"/>
    <s v="SWITCH WS-C3650-24-TS SMARTNET 8X5XN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20-0"/>
    <x v="32"/>
    <n v="213201"/>
    <s v="SWITCH WS- Switches PoE WS-C3560X-48PS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21-0"/>
    <x v="32"/>
    <n v="213201"/>
    <s v="SWITCH WS- Switches PoE WS-C3560X-48PS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22-0"/>
    <x v="32"/>
    <n v="213201"/>
    <s v="SWITCH  WS- Switches PoE  WS-C3560X-24P L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23-0"/>
    <x v="32"/>
    <n v="213201"/>
    <s v="SWITCH  WS- Switches PoE  WS-C3560X-24P L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24-0"/>
    <x v="32"/>
    <n v="213201"/>
    <s v="SWITCH WS-3650-48TS-L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25-0"/>
    <x v="32"/>
    <n v="341102"/>
    <s v="SWITCH WS-3650-48TS-L"/>
    <s v="23.12.2016"/>
    <n v="2447500.06"/>
    <n v="856625.03"/>
    <s v="ZLIN"/>
    <n v="10"/>
    <n v="0"/>
    <n v="0"/>
    <n v="0"/>
    <s v="ZLIN"/>
    <n v="10"/>
    <n v="0"/>
    <n v="0"/>
    <n v="0"/>
    <m/>
    <m/>
    <m/>
  </r>
  <r>
    <s v="120606002526-0"/>
    <x v="32"/>
    <n v="213201"/>
    <s v="ADMINISTRADOR ANCHO DE BANDA"/>
    <s v="18.11.2016"/>
    <n v="88394857.150000006"/>
    <n v="16240929.88000001"/>
    <s v="ZLIN"/>
    <n v="10"/>
    <n v="0"/>
    <n v="0"/>
    <n v="0"/>
    <s v="ZLIN"/>
    <n v="10"/>
    <n v="0"/>
    <n v="0"/>
    <n v="0"/>
    <m/>
    <m/>
    <m/>
  </r>
  <r>
    <s v="120606002527-0"/>
    <x v="32"/>
    <n v="213201"/>
    <s v="ADMINISTRADOR ANCHO DE BANDA"/>
    <s v="18.11.2016"/>
    <n v="84925167.769999996"/>
    <n v="15914370.879999995"/>
    <s v="ZLIN"/>
    <n v="10"/>
    <n v="0"/>
    <n v="0"/>
    <n v="0"/>
    <s v="ZLIN"/>
    <n v="10"/>
    <n v="0"/>
    <n v="0"/>
    <n v="0"/>
    <m/>
    <m/>
    <m/>
  </r>
  <r>
    <s v="120606002528-0"/>
    <x v="32"/>
    <n v="213201"/>
    <s v="ADMINISTRADOR ANCHO DE BANDA"/>
    <s v="18.11.2016"/>
    <n v="29996811.48"/>
    <n v="10748857.449999999"/>
    <s v="ZLIN"/>
    <n v="10"/>
    <n v="0"/>
    <n v="0"/>
    <n v="0"/>
    <s v="ZLIN"/>
    <n v="10"/>
    <n v="0"/>
    <n v="0"/>
    <n v="0"/>
    <m/>
    <m/>
    <m/>
  </r>
  <r>
    <s v="120606002529-0"/>
    <x v="32"/>
    <n v="344201"/>
    <s v="Unidad de alimentación rectificadora CD"/>
    <s v="21.11.2016"/>
    <n v="13872693.6"/>
    <n v="4971048.5399999991"/>
    <s v="ZLIN"/>
    <n v="10"/>
    <n v="0"/>
    <n v="0"/>
    <n v="0"/>
    <s v="ZLIN"/>
    <n v="10"/>
    <n v="0"/>
    <n v="0"/>
    <n v="0"/>
    <m/>
    <m/>
    <m/>
  </r>
  <r>
    <s v="120606002530-0"/>
    <x v="32"/>
    <n v="344201"/>
    <s v="Unidad de alimentación rectificadora CD"/>
    <s v="21.11.2016"/>
    <n v="13872693.6"/>
    <n v="4971048.5399999991"/>
    <s v="ZLIN"/>
    <n v="10"/>
    <n v="0"/>
    <n v="0"/>
    <n v="0"/>
    <s v="ZLIN"/>
    <n v="10"/>
    <n v="0"/>
    <n v="0"/>
    <n v="0"/>
    <m/>
    <m/>
    <m/>
  </r>
  <r>
    <s v="120606002531-0"/>
    <x v="32"/>
    <n v="344201"/>
    <s v="Repetidor digital UHF"/>
    <s v="19.12.2016"/>
    <n v="2848730"/>
    <n v="997055.5"/>
    <s v="ZLIN"/>
    <n v="10"/>
    <n v="0"/>
    <n v="0"/>
    <n v="0"/>
    <s v="ZLIN"/>
    <n v="10"/>
    <n v="0"/>
    <n v="0"/>
    <n v="0"/>
    <m/>
    <m/>
    <m/>
  </r>
  <r>
    <s v="120606002532-0"/>
    <x v="32"/>
    <n v="344205"/>
    <s v="Repetidor digital UHF"/>
    <s v="19.12.2016"/>
    <n v="2848730"/>
    <n v="997055.5"/>
    <s v="ZLIN"/>
    <n v="10"/>
    <n v="0"/>
    <n v="0"/>
    <n v="0"/>
    <s v="ZLIN"/>
    <n v="10"/>
    <n v="0"/>
    <n v="0"/>
    <n v="0"/>
    <m/>
    <m/>
    <m/>
  </r>
  <r>
    <s v="120606002533-0"/>
    <x v="32"/>
    <n v="344202"/>
    <s v="Radio portátil digital UHF"/>
    <s v="19.12.2016"/>
    <n v="327700"/>
    <n v="114695"/>
    <s v="ZLIN"/>
    <n v="10"/>
    <n v="0"/>
    <n v="0"/>
    <n v="0"/>
    <s v="ZLIN"/>
    <n v="10"/>
    <n v="0"/>
    <n v="0"/>
    <n v="0"/>
    <m/>
    <m/>
    <m/>
  </r>
  <r>
    <s v="120606002534-0"/>
    <x v="32"/>
    <n v="341201"/>
    <s v="Radio portátil digital UHF"/>
    <s v="19.12.2016"/>
    <n v="327700"/>
    <n v="114695"/>
    <s v="ZLIN"/>
    <n v="10"/>
    <n v="0"/>
    <n v="0"/>
    <n v="0"/>
    <s v="ZLIN"/>
    <n v="10"/>
    <n v="0"/>
    <n v="0"/>
    <n v="0"/>
    <m/>
    <m/>
    <m/>
  </r>
  <r>
    <s v="120606002535-0"/>
    <x v="32"/>
    <n v="342100"/>
    <s v="Radio portátil digital UHF"/>
    <s v="19.12.2016"/>
    <n v="327700"/>
    <n v="114695"/>
    <s v="ZLIN"/>
    <n v="10"/>
    <n v="0"/>
    <n v="0"/>
    <n v="0"/>
    <s v="ZLIN"/>
    <n v="10"/>
    <n v="0"/>
    <n v="0"/>
    <n v="0"/>
    <m/>
    <m/>
    <m/>
  </r>
  <r>
    <s v="120606002536-0"/>
    <x v="32"/>
    <n v="323305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37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38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39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0-0"/>
    <x v="32"/>
    <n v="323301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1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2-0"/>
    <x v="32"/>
    <n v="3233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3-0"/>
    <x v="32"/>
    <n v="3233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4-0"/>
    <x v="32"/>
    <n v="3233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5-0"/>
    <x v="32"/>
    <n v="3233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6-0"/>
    <x v="32"/>
    <n v="3233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7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8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49-0"/>
    <x v="32"/>
    <n v="323301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0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1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2-0"/>
    <x v="32"/>
    <n v="3233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3-0"/>
    <x v="32"/>
    <n v="322201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4-0"/>
    <x v="32"/>
    <n v="3233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5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6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7-0"/>
    <x v="32"/>
    <n v="323301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8-0"/>
    <x v="32"/>
    <n v="323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59-0"/>
    <x v="32"/>
    <n v="322301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60-0"/>
    <x v="32"/>
    <n v="322319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61-0"/>
    <x v="32"/>
    <n v="3212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62-0"/>
    <x v="32"/>
    <n v="334204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63-0"/>
    <x v="32"/>
    <n v="322314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64-0"/>
    <x v="32"/>
    <n v="334303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65-0"/>
    <x v="32"/>
    <n v="323302"/>
    <s v="RADIO DE COMUNICACIÓN"/>
    <s v="21.10.2016"/>
    <n v="361600"/>
    <n v="132586.67000000001"/>
    <s v="ZLIN"/>
    <n v="10"/>
    <n v="0"/>
    <n v="0"/>
    <n v="0"/>
    <s v="ZLIN"/>
    <n v="10"/>
    <n v="0"/>
    <n v="0"/>
    <n v="0"/>
    <m/>
    <m/>
    <m/>
  </r>
  <r>
    <s v="120606002566-0"/>
    <x v="32"/>
    <n v="341204"/>
    <s v="Radio portátil digital UHF"/>
    <s v="19.12.2016"/>
    <n v="327700"/>
    <n v="114695"/>
    <s v="ZLIN"/>
    <n v="10"/>
    <n v="0"/>
    <n v="0"/>
    <n v="0"/>
    <s v="ZLIN"/>
    <n v="10"/>
    <n v="0"/>
    <n v="0"/>
    <n v="0"/>
    <m/>
    <m/>
    <m/>
  </r>
  <r>
    <s v="120606002567-0"/>
    <x v="32"/>
    <n v="341204"/>
    <s v="Radio portátil digital UHF"/>
    <s v="19.12.2016"/>
    <n v="327700"/>
    <n v="114695"/>
    <s v="ZLIN"/>
    <n v="10"/>
    <n v="0"/>
    <n v="0"/>
    <n v="0"/>
    <s v="ZLIN"/>
    <n v="10"/>
    <n v="0"/>
    <n v="0"/>
    <n v="0"/>
    <m/>
    <m/>
    <m/>
  </r>
  <r>
    <s v="120606002568-0"/>
    <x v="32"/>
    <n v="344201"/>
    <s v="Radio portátil digital UHF"/>
    <s v="19.12.2016"/>
    <n v="327700"/>
    <n v="114695"/>
    <s v="ZLIN"/>
    <n v="10"/>
    <n v="0"/>
    <n v="0"/>
    <n v="0"/>
    <s v="ZLIN"/>
    <n v="10"/>
    <n v="0"/>
    <n v="0"/>
    <n v="0"/>
    <m/>
    <m/>
    <m/>
  </r>
  <r>
    <s v="120606002569-0"/>
    <x v="32"/>
    <n v="344202"/>
    <s v="Radio portátil digital UHF"/>
    <s v="19.12.2016"/>
    <n v="327700"/>
    <n v="114695"/>
    <s v="ZLIN"/>
    <n v="10"/>
    <n v="0"/>
    <n v="0"/>
    <n v="0"/>
    <s v="ZLIN"/>
    <n v="10"/>
    <n v="0"/>
    <n v="0"/>
    <n v="0"/>
    <m/>
    <m/>
    <m/>
  </r>
  <r>
    <s v="120606002570-0"/>
    <x v="32"/>
    <n v="213201"/>
    <s v="Switches de fibra canal"/>
    <s v="29.07.2016"/>
    <n v="18052500.079999998"/>
    <n v="9913204.4599999972"/>
    <s v="ZLIN"/>
    <n v="8"/>
    <n v="0"/>
    <n v="0"/>
    <n v="0"/>
    <s v="ZLIN"/>
    <n v="10"/>
    <n v="0"/>
    <n v="0"/>
    <n v="0"/>
    <m/>
    <m/>
    <m/>
  </r>
  <r>
    <s v="120606002571-0"/>
    <x v="32"/>
    <n v="213201"/>
    <s v="Switches de fibra canal"/>
    <s v="29.07.2016"/>
    <n v="18052500.079999998"/>
    <n v="9913204.4599999972"/>
    <s v="ZLIN"/>
    <n v="8"/>
    <n v="0"/>
    <n v="0"/>
    <n v="0"/>
    <s v="ZLIN"/>
    <n v="10"/>
    <n v="0"/>
    <n v="0"/>
    <n v="0"/>
    <m/>
    <m/>
    <m/>
  </r>
  <r>
    <s v="120606002572-0"/>
    <x v="32"/>
    <n v="213201"/>
    <s v="Switch de datos"/>
    <s v="29.07.2016"/>
    <n v="1719550.12"/>
    <n v="1378028.36"/>
    <s v="ZLIN"/>
    <n v="5"/>
    <n v="0"/>
    <n v="0"/>
    <n v="0"/>
    <s v="ZLIN"/>
    <n v="10"/>
    <n v="0"/>
    <n v="0"/>
    <n v="0"/>
    <m/>
    <m/>
    <m/>
  </r>
  <r>
    <s v="120606002573-0"/>
    <x v="32"/>
    <n v="213201"/>
    <s v="PROYECTOR"/>
    <s v="07.07.2016"/>
    <n v="699320.84"/>
    <n v="273900.64999999997"/>
    <s v="ZLIN"/>
    <n v="10"/>
    <n v="0"/>
    <n v="0"/>
    <n v="0"/>
    <s v="ZLIN"/>
    <n v="10"/>
    <n v="0"/>
    <n v="0"/>
    <n v="0"/>
    <m/>
    <m/>
    <m/>
  </r>
  <r>
    <s v="120606002574-0"/>
    <x v="32"/>
    <n v="213201"/>
    <s v="IPS (EQ. COMUNICACION PARA PROTECCION SEG. PERIM)"/>
    <s v="29.07.2016"/>
    <n v="250125"/>
    <n v="214922.22"/>
    <s v="ZLIN"/>
    <n v="5"/>
    <n v="0"/>
    <n v="0"/>
    <n v="0"/>
    <s v="ZLIN"/>
    <n v="10"/>
    <n v="0"/>
    <n v="0"/>
    <n v="0"/>
    <m/>
    <m/>
    <m/>
  </r>
  <r>
    <s v="120606002575-0"/>
    <x v="32"/>
    <n v="213201"/>
    <s v="BALANCEADOR DE CARGA"/>
    <s v="29.07.2016"/>
    <n v="22335777.010000002"/>
    <n v="10899548.970000003"/>
    <s v="ZLIN"/>
    <n v="10"/>
    <n v="0"/>
    <n v="0"/>
    <n v="0"/>
    <s v="ZLIN"/>
    <n v="10"/>
    <n v="0"/>
    <n v="0"/>
    <n v="0"/>
    <m/>
    <m/>
    <m/>
  </r>
  <r>
    <s v="120606002576-0"/>
    <x v="32"/>
    <n v="213201"/>
    <s v="F5 BIG-IP BALANCEADOR DE CARGA DE DATOS"/>
    <s v="29.07.2016"/>
    <n v="76553344.659999996"/>
    <n v="61051259.159999996"/>
    <s v="ZLIN"/>
    <n v="5"/>
    <n v="0"/>
    <n v="0"/>
    <n v="0"/>
    <s v="ZLIN"/>
    <n v="10"/>
    <n v="0"/>
    <n v="0"/>
    <n v="0"/>
    <m/>
    <m/>
    <m/>
  </r>
  <r>
    <s v="120606002577-0"/>
    <x v="32"/>
    <n v="213201"/>
    <s v="F5 BIG-IP BALANCEADOR DE CARGA DE DATOS"/>
    <s v="29.07.2016"/>
    <n v="74853175.310000002"/>
    <n v="59716199.859999999"/>
    <s v="ZLIN"/>
    <n v="5"/>
    <n v="0"/>
    <n v="0"/>
    <n v="0"/>
    <s v="ZLIN"/>
    <n v="10"/>
    <n v="0"/>
    <n v="0"/>
    <n v="0"/>
    <m/>
    <m/>
    <m/>
  </r>
  <r>
    <s v="120606002578-0"/>
    <x v="32"/>
    <n v="323302"/>
    <s v="Radio para tractor Caterpillar"/>
    <s v="27.12.2016"/>
    <n v="120000"/>
    <n v="42000"/>
    <s v="ZLIN"/>
    <n v="10"/>
    <n v="0"/>
    <n v="0"/>
    <n v="0"/>
    <s v="ZLIN"/>
    <n v="10"/>
    <n v="0"/>
    <n v="0"/>
    <n v="0"/>
    <m/>
    <m/>
    <m/>
  </r>
  <r>
    <s v="120606002579-0"/>
    <x v="32"/>
    <n v="344204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0-0"/>
    <x v="32"/>
    <n v="335204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1-0"/>
    <x v="32"/>
    <n v="314100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2-0"/>
    <x v="32"/>
    <n v="316100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3-0"/>
    <x v="32"/>
    <n v="344201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4-0"/>
    <x v="32"/>
    <n v="343100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5-0"/>
    <x v="32"/>
    <n v="344201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6-0"/>
    <x v="32"/>
    <n v="344205"/>
    <s v="TELEFONO INALAMBRICO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7-0"/>
    <x v="32"/>
    <n v="344201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8-0"/>
    <x v="32"/>
    <n v="344201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89-0"/>
    <x v="32"/>
    <n v="332501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0-0"/>
    <x v="32"/>
    <n v="341203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1-0"/>
    <x v="32"/>
    <n v="341102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2-0"/>
    <x v="32"/>
    <n v="341102"/>
    <s v="TELEFONO S5 INALÁMBRICO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3-0"/>
    <x v="32"/>
    <n v="131100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4-0"/>
    <x v="32"/>
    <n v="344201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5-0"/>
    <x v="32"/>
    <n v="344201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6-0"/>
    <x v="32"/>
    <n v="335204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7-0"/>
    <x v="32"/>
    <n v="133501"/>
    <s v="TELEFONO INALÁMBRICO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8-0"/>
    <x v="32"/>
    <n v="335301"/>
    <s v="TELEFONO S5"/>
    <s v="15.12.2016"/>
    <n v="108183.36"/>
    <n v="37864.19"/>
    <s v="ZLIN"/>
    <n v="10"/>
    <n v="0"/>
    <n v="0"/>
    <n v="0"/>
    <s v="ZLIN"/>
    <n v="10"/>
    <n v="0"/>
    <n v="0"/>
    <n v="0"/>
    <m/>
    <m/>
    <m/>
  </r>
  <r>
    <s v="120606002599-0"/>
    <x v="32"/>
    <n v="344201"/>
    <s v="TELEFONO S5"/>
    <s v="15.12.2016"/>
    <n v="108183.43"/>
    <n v="37864.189999999988"/>
    <s v="ZLIN"/>
    <n v="10"/>
    <n v="0"/>
    <n v="0"/>
    <n v="0"/>
    <s v="ZLIN"/>
    <n v="10"/>
    <n v="0"/>
    <n v="0"/>
    <n v="0"/>
    <m/>
    <m/>
    <m/>
  </r>
  <r>
    <s v="120606002600-0"/>
    <x v="32"/>
    <n v="213201"/>
    <s v="RACK"/>
    <s v="09.08.2016"/>
    <n v="1086735.1299999999"/>
    <n v="416581.78999999992"/>
    <s v="ZLIN"/>
    <n v="10"/>
    <n v="0"/>
    <n v="0"/>
    <n v="0"/>
    <s v="ZLIN"/>
    <n v="10"/>
    <n v="0"/>
    <n v="0"/>
    <n v="0"/>
    <m/>
    <m/>
    <m/>
  </r>
  <r>
    <s v="120606002601-0"/>
    <x v="32"/>
    <n v="344201"/>
    <s v="CENTRAL TELEFONICA"/>
    <s v="22.12.2016"/>
    <n v="4222645.9000000004"/>
    <n v="1477926.0700000003"/>
    <s v="ZLIN"/>
    <n v="10"/>
    <n v="0"/>
    <n v="0"/>
    <n v="0"/>
    <s v="ZLIN"/>
    <n v="10"/>
    <n v="0"/>
    <n v="0"/>
    <n v="0"/>
    <m/>
    <m/>
    <m/>
  </r>
  <r>
    <s v="120606002602-0"/>
    <x v="32"/>
    <n v="3442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03-0"/>
    <x v="32"/>
    <n v="2143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04-0"/>
    <x v="32"/>
    <n v="2132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05-0"/>
    <x v="32"/>
    <n v="2132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06-0"/>
    <x v="32"/>
    <n v="2132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07-0"/>
    <x v="32"/>
    <n v="2132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08-0"/>
    <x v="32"/>
    <n v="2132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09-0"/>
    <x v="32"/>
    <n v="2132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10-0"/>
    <x v="32"/>
    <n v="213201"/>
    <s v="RADIO BASE BS5"/>
    <s v="15.12.2016"/>
    <n v="181998.93"/>
    <n v="63699.619999999995"/>
    <s v="ZLIN"/>
    <n v="10"/>
    <n v="0"/>
    <n v="0"/>
    <n v="0"/>
    <s v="ZLIN"/>
    <n v="10"/>
    <n v="0"/>
    <n v="0"/>
    <n v="0"/>
    <m/>
    <m/>
    <m/>
  </r>
  <r>
    <s v="120606002611-0"/>
    <x v="32"/>
    <n v="321102"/>
    <s v="EQUIPO DE COMUNICACION"/>
    <s v="10.10.2017"/>
    <n v="9876946.5199999996"/>
    <n v="1727379.1799999997"/>
    <s v="ZLIN"/>
    <n v="10"/>
    <n v="0"/>
    <n v="0"/>
    <n v="0"/>
    <s v="ZLIN"/>
    <n v="10"/>
    <n v="0"/>
    <n v="0"/>
    <n v="0"/>
    <m/>
    <m/>
    <m/>
  </r>
  <r>
    <s v="120606002612-0"/>
    <x v="32"/>
    <n v="335301"/>
    <s v="ANTENA PARA CCTV"/>
    <s v="21.09.2016"/>
    <n v="1933670.81"/>
    <n v="725126.55"/>
    <s v="ZLIN"/>
    <n v="10"/>
    <n v="0"/>
    <n v="0"/>
    <n v="0"/>
    <s v="ZLIN"/>
    <n v="10"/>
    <n v="0"/>
    <n v="0"/>
    <n v="0"/>
    <m/>
    <m/>
    <m/>
  </r>
  <r>
    <s v="120606002613-0"/>
    <x v="32"/>
    <n v="321100"/>
    <s v="PROYECTOR"/>
    <s v="04.10.2016"/>
    <n v="610511"/>
    <n v="223854.03000000003"/>
    <s v="ZLIN"/>
    <n v="10"/>
    <n v="0"/>
    <n v="0"/>
    <n v="0"/>
    <s v="ZLIN"/>
    <n v="10"/>
    <n v="0"/>
    <n v="0"/>
    <n v="0"/>
    <m/>
    <m/>
    <m/>
  </r>
  <r>
    <s v="120606002614-0"/>
    <x v="32"/>
    <n v="321102"/>
    <s v="ACCESS POINT INTERIORES"/>
    <s v="26.12.2016"/>
    <n v="5540150.8600000003"/>
    <n v="1323592.9900000002"/>
    <s v="ZLIN"/>
    <n v="10"/>
    <n v="0"/>
    <n v="0"/>
    <n v="0"/>
    <s v="ZLIN"/>
    <n v="10"/>
    <n v="0"/>
    <n v="0"/>
    <n v="0"/>
    <m/>
    <m/>
    <m/>
  </r>
  <r>
    <s v="120606002620-0"/>
    <x v="32"/>
    <n v="321102"/>
    <s v="ACCESS POINT"/>
    <s v="15.05.2017"/>
    <n v="18271575.809999999"/>
    <n v="5633735.8699999992"/>
    <s v="ZLIN"/>
    <n v="10"/>
    <n v="0"/>
    <n v="0"/>
    <n v="0"/>
    <s v="ZLIN"/>
    <n v="10"/>
    <n v="0"/>
    <n v="0"/>
    <n v="0"/>
    <m/>
    <m/>
    <m/>
  </r>
  <r>
    <s v="120606002621-0"/>
    <x v="32"/>
    <n v="321102"/>
    <s v="ACCESS POINT"/>
    <s v="04.09.2019"/>
    <n v="3703440.66"/>
    <n v="277758.05000000028"/>
    <s v="ZLIN"/>
    <n v="10"/>
    <n v="0"/>
    <n v="0"/>
    <n v="0"/>
    <s v="ZLIN"/>
    <n v="10"/>
    <n v="0"/>
    <n v="0"/>
    <n v="0"/>
    <m/>
    <m/>
    <m/>
  </r>
  <r>
    <s v="120606002623-0"/>
    <x v="32"/>
    <n v="321102"/>
    <s v="SWITCH 8 PTS"/>
    <s v="26.12.2016"/>
    <n v="4889822.21"/>
    <n v="1711437.77"/>
    <s v="ZLIN"/>
    <n v="10"/>
    <n v="0"/>
    <n v="0"/>
    <n v="0"/>
    <s v="ZLIN"/>
    <n v="10"/>
    <n v="0"/>
    <n v="0"/>
    <n v="0"/>
    <m/>
    <m/>
    <m/>
  </r>
  <r>
    <s v="120606002627-0"/>
    <x v="32"/>
    <n v="321102"/>
    <s v="SWITCH 24 PTS"/>
    <s v="26.12.2016"/>
    <n v="13603405.17"/>
    <n v="4761191.82"/>
    <s v="ZLIN"/>
    <n v="10"/>
    <n v="0"/>
    <n v="0"/>
    <n v="0"/>
    <s v="ZLIN"/>
    <n v="10"/>
    <n v="0"/>
    <n v="0"/>
    <n v="0"/>
    <m/>
    <m/>
    <m/>
  </r>
  <r>
    <s v="120606002628-0"/>
    <x v="32"/>
    <n v="321102"/>
    <s v="SWITCH 24 PTS"/>
    <s v="04.09.2019"/>
    <n v="18240428.219999999"/>
    <n v="1368032.1199999973"/>
    <s v="ZLIN"/>
    <n v="10"/>
    <n v="0"/>
    <n v="0"/>
    <n v="0"/>
    <s v="ZLIN"/>
    <n v="10"/>
    <n v="0"/>
    <n v="0"/>
    <n v="0"/>
    <m/>
    <m/>
    <m/>
  </r>
  <r>
    <s v="120606002634-0"/>
    <x v="32"/>
    <n v="321102"/>
    <s v="SWITCH INDUSTRIAL"/>
    <s v="26.12.2016"/>
    <n v="5418608.4900000002"/>
    <n v="1896512.9700000002"/>
    <s v="ZLIN"/>
    <n v="10"/>
    <n v="0"/>
    <n v="0"/>
    <n v="0"/>
    <s v="ZLIN"/>
    <n v="10"/>
    <n v="0"/>
    <n v="0"/>
    <n v="0"/>
    <m/>
    <m/>
    <m/>
  </r>
  <r>
    <s v="120606002642-0"/>
    <x v="32"/>
    <n v="131100"/>
    <s v="MICROFONO INALAMBRICO"/>
    <s v="01.11.2016"/>
    <n v="363860"/>
    <n v="130383.17000000001"/>
    <s v="ZLIN"/>
    <n v="10"/>
    <n v="0"/>
    <n v="0"/>
    <n v="0"/>
    <s v="ZLIN"/>
    <n v="10"/>
    <n v="0"/>
    <n v="0"/>
    <n v="0"/>
    <m/>
    <m/>
    <m/>
  </r>
  <r>
    <s v="120606002643-0"/>
    <x v="32"/>
    <n v="131100"/>
    <s v="MICROFONO INALAMBRICA"/>
    <s v="02.11.2016"/>
    <n v="215200"/>
    <n v="77113.329999999987"/>
    <s v="ZLIN"/>
    <n v="10"/>
    <n v="0"/>
    <n v="0"/>
    <n v="0"/>
    <s v="ZLIN"/>
    <n v="10"/>
    <n v="0"/>
    <n v="0"/>
    <n v="0"/>
    <m/>
    <m/>
    <m/>
  </r>
  <r>
    <s v="120606002644-0"/>
    <x v="32"/>
    <n v="131100"/>
    <s v="MICROFONO INALAMBRICA"/>
    <s v="02.11.2016"/>
    <n v="215200"/>
    <n v="77113.329999999987"/>
    <s v="ZLIN"/>
    <n v="10"/>
    <n v="0"/>
    <n v="0"/>
    <n v="0"/>
    <s v="ZLIN"/>
    <n v="10"/>
    <n v="0"/>
    <n v="0"/>
    <n v="0"/>
    <m/>
    <m/>
    <m/>
  </r>
  <r>
    <s v="120606002645-0"/>
    <x v="32"/>
    <n v="131100"/>
    <s v="MICROFONO INALAMBRICA"/>
    <s v="02.11.2016"/>
    <n v="215200"/>
    <n v="77113.329999999987"/>
    <s v="ZLIN"/>
    <n v="10"/>
    <n v="0"/>
    <n v="0"/>
    <n v="0"/>
    <s v="ZLIN"/>
    <n v="10"/>
    <n v="0"/>
    <n v="0"/>
    <n v="0"/>
    <m/>
    <m/>
    <m/>
  </r>
  <r>
    <s v="120606002646-0"/>
    <x v="32"/>
    <n v="131100"/>
    <s v="MICROFONO INALAMBRICA"/>
    <s v="02.11.2016"/>
    <n v="215200.01"/>
    <n v="77113.330000000016"/>
    <s v="ZLIN"/>
    <n v="10"/>
    <n v="0"/>
    <n v="0"/>
    <n v="0"/>
    <s v="ZLIN"/>
    <n v="10"/>
    <n v="0"/>
    <n v="0"/>
    <n v="0"/>
    <m/>
    <m/>
    <m/>
  </r>
  <r>
    <s v="120606002647-0"/>
    <x v="32"/>
    <n v="335301"/>
    <s v="MONITOR"/>
    <s v="22.12.2016"/>
    <n v="2034000"/>
    <n v="711900"/>
    <s v="ZLIN"/>
    <n v="10"/>
    <n v="0"/>
    <n v="0"/>
    <n v="0"/>
    <s v="ZLIN"/>
    <n v="10"/>
    <n v="0"/>
    <n v="0"/>
    <n v="0"/>
    <m/>
    <m/>
    <m/>
  </r>
  <r>
    <s v="120606002648-0"/>
    <x v="32"/>
    <n v="211100"/>
    <s v="PANTALLA"/>
    <s v="29.11.2016"/>
    <n v="379900"/>
    <n v="136130.82999999999"/>
    <s v="ZLIN"/>
    <n v="10"/>
    <n v="0"/>
    <n v="0"/>
    <n v="0"/>
    <s v="ZLIN"/>
    <n v="10"/>
    <n v="0"/>
    <n v="0"/>
    <n v="0"/>
    <m/>
    <m/>
    <m/>
  </r>
  <r>
    <s v="120606002649-0"/>
    <x v="32"/>
    <n v="321102"/>
    <s v="PROYECTOR"/>
    <s v="14.12.2016"/>
    <n v="663552"/>
    <n v="232243.20000000001"/>
    <s v="ZLIN"/>
    <n v="10"/>
    <n v="0"/>
    <n v="0"/>
    <n v="0"/>
    <s v="ZLIN"/>
    <n v="10"/>
    <n v="0"/>
    <n v="0"/>
    <n v="0"/>
    <m/>
    <m/>
    <m/>
  </r>
  <r>
    <s v="120606002650-0"/>
    <x v="32"/>
    <n v="321201"/>
    <s v="RADIO COMUNICACION"/>
    <s v="07.12.2016"/>
    <n v="480250"/>
    <n v="168087.5"/>
    <s v="ZLIN"/>
    <n v="10"/>
    <n v="0"/>
    <n v="0"/>
    <n v="0"/>
    <s v="ZLIN"/>
    <n v="10"/>
    <n v="0"/>
    <n v="0"/>
    <n v="0"/>
    <m/>
    <m/>
    <m/>
  </r>
  <r>
    <s v="120606002652-0"/>
    <x v="32"/>
    <n v="213201"/>
    <s v="Switch de Core Modular"/>
    <s v="01.02.2017"/>
    <n v="85685558.599999994"/>
    <n v="33096375.909999996"/>
    <s v="ZLIN"/>
    <n v="10"/>
    <n v="0"/>
    <n v="0"/>
    <n v="0"/>
    <s v="ZLIN"/>
    <n v="10"/>
    <n v="0"/>
    <n v="0"/>
    <n v="0"/>
    <m/>
    <m/>
    <m/>
  </r>
  <r>
    <s v="120606002653-0"/>
    <x v="32"/>
    <n v="341102"/>
    <s v="Switch de Core Modular"/>
    <s v="01.02.2017"/>
    <n v="85684673.090000004"/>
    <n v="31369847.600000001"/>
    <s v="ZLIN"/>
    <n v="10"/>
    <n v="0"/>
    <n v="0"/>
    <n v="0"/>
    <s v="ZLIN"/>
    <n v="10"/>
    <n v="0"/>
    <n v="0"/>
    <n v="0"/>
    <m/>
    <m/>
    <m/>
  </r>
  <r>
    <s v="120606002654-0"/>
    <x v="32"/>
    <n v="213100"/>
    <s v="SWITCH"/>
    <s v="20.10.2017"/>
    <n v="64313282.799999997"/>
    <n v="17150208.75"/>
    <s v="ZLIN"/>
    <n v="10"/>
    <n v="0"/>
    <n v="0"/>
    <n v="0"/>
    <s v="ZLIN"/>
    <n v="10"/>
    <n v="0"/>
    <n v="0"/>
    <n v="0"/>
    <m/>
    <m/>
    <m/>
  </r>
  <r>
    <s v="120606002656-0"/>
    <x v="32"/>
    <n v="342408"/>
    <s v="TELEFONO INALAMBRICO"/>
    <s v="06.03.2017"/>
    <n v="109751.25"/>
    <n v="37803.210000000006"/>
    <s v="ZLIN"/>
    <n v="10"/>
    <n v="0"/>
    <n v="0"/>
    <n v="0"/>
    <s v="ZLIN"/>
    <n v="10"/>
    <n v="0"/>
    <n v="0"/>
    <n v="0"/>
    <m/>
    <m/>
    <m/>
  </r>
  <r>
    <s v="120606002657-0"/>
    <x v="32"/>
    <n v="335100"/>
    <s v=" COLUMNA BASE (PARLANTE )"/>
    <s v="16.03.2017"/>
    <n v="157150.44"/>
    <n v="51073.880000000005"/>
    <s v="ZLIN"/>
    <n v="10"/>
    <n v="0"/>
    <n v="0"/>
    <n v="0"/>
    <s v="ZLIN"/>
    <n v="10"/>
    <n v="0"/>
    <n v="0"/>
    <n v="0"/>
    <m/>
    <m/>
    <m/>
  </r>
  <r>
    <s v="120606002658-0"/>
    <x v="32"/>
    <n v="341203"/>
    <s v="PROYECTOR"/>
    <s v="14.03.2017"/>
    <n v="520684.79"/>
    <n v="169222.56"/>
    <s v="ZLIN"/>
    <n v="10"/>
    <n v="0"/>
    <n v="0"/>
    <n v="0"/>
    <s v="ZLIN"/>
    <n v="10"/>
    <n v="0"/>
    <n v="0"/>
    <n v="0"/>
    <m/>
    <m/>
    <m/>
  </r>
  <r>
    <s v="120606002659-0"/>
    <x v="32"/>
    <n v="342408"/>
    <s v="CAMARA TIPO DOMO"/>
    <s v="20.03.2017"/>
    <n v="1100000"/>
    <n v="357500"/>
    <s v="ZLIN"/>
    <n v="10"/>
    <n v="0"/>
    <n v="0"/>
    <n v="0"/>
    <s v="ZLIN"/>
    <n v="10"/>
    <n v="0"/>
    <n v="0"/>
    <n v="0"/>
    <m/>
    <m/>
    <m/>
  </r>
  <r>
    <s v="120606002660-0"/>
    <x v="32"/>
    <n v="335201"/>
    <s v="DIADEMA"/>
    <s v="28.03.2017"/>
    <n v="210341.7"/>
    <n v="68361.050000000017"/>
    <s v="ZLIN"/>
    <n v="10"/>
    <n v="0"/>
    <n v="0"/>
    <n v="0"/>
    <s v="ZLIN"/>
    <n v="10"/>
    <n v="0"/>
    <n v="0"/>
    <n v="0"/>
    <m/>
    <m/>
    <m/>
  </r>
  <r>
    <s v="120606002661-0"/>
    <x v="32"/>
    <n v="213100"/>
    <s v="PANTALLA 50&quot; LED PREMIER SMART TV"/>
    <s v="24.04.2017"/>
    <n v="293503.49"/>
    <n v="92942.76999999999"/>
    <s v="ZLIN"/>
    <n v="10"/>
    <n v="0"/>
    <n v="0"/>
    <n v="0"/>
    <s v="ZLIN"/>
    <n v="10"/>
    <n v="0"/>
    <n v="0"/>
    <n v="0"/>
    <m/>
    <m/>
    <m/>
  </r>
  <r>
    <s v="120606002662-0"/>
    <x v="32"/>
    <n v="213100"/>
    <s v="PANTALLA 50&quot; LED PREMIER SMART TV"/>
    <s v="24.04.2017"/>
    <n v="293503.49"/>
    <n v="92942.76999999999"/>
    <s v="ZLIN"/>
    <n v="10"/>
    <n v="0"/>
    <n v="0"/>
    <n v="0"/>
    <s v="ZLIN"/>
    <n v="10"/>
    <n v="0"/>
    <n v="0"/>
    <n v="0"/>
    <m/>
    <m/>
    <m/>
  </r>
  <r>
    <s v="120606002663-0"/>
    <x v="32"/>
    <n v="344201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64-0"/>
    <x v="32"/>
    <n v="3442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65-0"/>
    <x v="32"/>
    <n v="3424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66-0"/>
    <x v="32"/>
    <n v="3424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67-0"/>
    <x v="32"/>
    <n v="3424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68-0"/>
    <x v="32"/>
    <n v="3424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69-0"/>
    <x v="32"/>
    <n v="3424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0-0"/>
    <x v="32"/>
    <n v="3424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1-0"/>
    <x v="32"/>
    <n v="3424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2-0"/>
    <x v="32"/>
    <n v="342401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3-0"/>
    <x v="32"/>
    <n v="342401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4-0"/>
    <x v="32"/>
    <n v="342408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5-0"/>
    <x v="32"/>
    <n v="342408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6-0"/>
    <x v="32"/>
    <n v="344208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7-0"/>
    <x v="32"/>
    <n v="342408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8-0"/>
    <x v="32"/>
    <n v="342409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79-0"/>
    <x v="32"/>
    <n v="342409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0-0"/>
    <x v="32"/>
    <n v="342409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1-0"/>
    <x v="32"/>
    <n v="341204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2-0"/>
    <x v="32"/>
    <n v="344201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3-0"/>
    <x v="32"/>
    <n v="344201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4-0"/>
    <x v="32"/>
    <n v="344201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5-0"/>
    <x v="32"/>
    <n v="342501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6-0"/>
    <x v="32"/>
    <n v="344205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7-0"/>
    <x v="32"/>
    <n v="342303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8-0"/>
    <x v="32"/>
    <n v="342303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89-0"/>
    <x v="32"/>
    <n v="344208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0-0"/>
    <x v="32"/>
    <n v="344208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1-0"/>
    <x v="32"/>
    <n v="344208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2-0"/>
    <x v="32"/>
    <n v="344208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3-0"/>
    <x v="32"/>
    <n v="344209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4-0"/>
    <x v="32"/>
    <n v="344209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5-0"/>
    <x v="32"/>
    <n v="344209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6-0"/>
    <x v="32"/>
    <n v="344209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7-0"/>
    <x v="32"/>
    <n v="344209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8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699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0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1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2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3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4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5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6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7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8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09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0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1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2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3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4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5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6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7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18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20-0"/>
    <x v="32"/>
    <n v="342502"/>
    <s v="RADIO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26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27-0"/>
    <x v="32"/>
    <n v="342407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28-0"/>
    <x v="32"/>
    <n v="344206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29-0"/>
    <x v="32"/>
    <n v="323303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0-0"/>
    <x v="32"/>
    <n v="342407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1-0"/>
    <x v="32"/>
    <n v="323302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2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3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4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5-0"/>
    <x v="32"/>
    <n v="344206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6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7-0"/>
    <x v="32"/>
    <n v="322314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8-0"/>
    <x v="32"/>
    <n v="322314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39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0-0"/>
    <x v="32"/>
    <n v="322314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1-0"/>
    <x v="32"/>
    <n v="344206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2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3-0"/>
    <x v="32"/>
    <n v="323302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4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5-0"/>
    <x v="32"/>
    <n v="322314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6-0"/>
    <x v="32"/>
    <n v="344206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7-0"/>
    <x v="32"/>
    <n v="342407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8-0"/>
    <x v="32"/>
    <n v="342407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49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50-0"/>
    <x v="32"/>
    <n v="322201"/>
    <s v="RADIO COMUNICACION PORTÁTIL"/>
    <s v="17.07.2017"/>
    <n v="302049"/>
    <n v="88097.63"/>
    <s v="ZLIN"/>
    <n v="10"/>
    <n v="0"/>
    <n v="0"/>
    <n v="0"/>
    <s v="ZLIN"/>
    <n v="10"/>
    <n v="0"/>
    <n v="0"/>
    <n v="0"/>
    <m/>
    <m/>
    <m/>
  </r>
  <r>
    <s v="120606002751-0"/>
    <x v="32"/>
    <n v="323303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52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53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54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55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56-0"/>
    <x v="32"/>
    <n v="321201"/>
    <s v="RADIO COMUNICACION"/>
    <s v="17.07.2017"/>
    <n v="360135.86"/>
    <n v="105039.62999999998"/>
    <s v="ZLIN"/>
    <n v="10"/>
    <n v="0"/>
    <n v="0"/>
    <n v="0"/>
    <s v="ZLIN"/>
    <n v="10"/>
    <n v="0"/>
    <n v="0"/>
    <n v="0"/>
    <m/>
    <m/>
    <m/>
  </r>
  <r>
    <s v="120606002757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58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59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0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1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2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3-0"/>
    <x v="32"/>
    <n v="322201"/>
    <s v="RADIO COMUNICACION TIPO BASE UHF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4-0"/>
    <x v="32"/>
    <n v="322201"/>
    <s v="RADIO COMUNICACION TIPO BASE UHF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5-0"/>
    <x v="32"/>
    <n v="322201"/>
    <s v="RADIO COMUNICACION TIPO BASE UHF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6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7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8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69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70-0"/>
    <x v="32"/>
    <n v="321201"/>
    <s v="RADIO COMUNICACION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71-0"/>
    <x v="32"/>
    <n v="322201"/>
    <s v="RADIO COMUNICACION TIPO BASE VHF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72-0"/>
    <x v="32"/>
    <n v="322201"/>
    <s v="RADIO COMUNICACION TIPO BASE VHF"/>
    <s v="17.07.2017"/>
    <n v="360135.92"/>
    <n v="105039.63999999998"/>
    <s v="ZLIN"/>
    <n v="10"/>
    <n v="0"/>
    <n v="0"/>
    <n v="0"/>
    <s v="ZLIN"/>
    <n v="10"/>
    <n v="0"/>
    <n v="0"/>
    <n v="0"/>
    <m/>
    <m/>
    <m/>
  </r>
  <r>
    <s v="120606002773-0"/>
    <x v="32"/>
    <n v="322201"/>
    <s v="RADIO COMUNICACION TIPO BASE VHF"/>
    <s v="17.07.2017"/>
    <n v="360135.82"/>
    <n v="105039.61000000002"/>
    <s v="ZLIN"/>
    <n v="10"/>
    <n v="0"/>
    <n v="0"/>
    <n v="0"/>
    <s v="ZLIN"/>
    <n v="10"/>
    <n v="0"/>
    <n v="0"/>
    <n v="0"/>
    <m/>
    <m/>
    <m/>
  </r>
  <r>
    <s v="120606002774-0"/>
    <x v="32"/>
    <n v="323304"/>
    <s v="PROYECTOR"/>
    <s v="05.05.2017"/>
    <n v="566744.65"/>
    <n v="174746.26"/>
    <s v="ZLIN"/>
    <n v="10"/>
    <n v="0"/>
    <n v="0"/>
    <n v="0"/>
    <s v="ZLIN"/>
    <n v="10"/>
    <n v="0"/>
    <n v="0"/>
    <n v="0"/>
    <m/>
    <m/>
    <m/>
  </r>
  <r>
    <s v="120606002775-0"/>
    <x v="32"/>
    <n v="315100"/>
    <s v="RADIO COMUNICACION"/>
    <s v="15.05.2017"/>
    <n v="482950.7"/>
    <n v="251134.37000000002"/>
    <s v="ZLIN"/>
    <n v="10"/>
    <n v="0"/>
    <n v="0"/>
    <n v="0"/>
    <s v="ZLIN"/>
    <n v="10"/>
    <n v="0"/>
    <n v="0"/>
    <n v="0"/>
    <m/>
    <m/>
    <m/>
  </r>
  <r>
    <s v="120606002776-0"/>
    <x v="32"/>
    <n v="323201"/>
    <s v="RADIO COMUNICACION"/>
    <s v="15.05.2017"/>
    <n v="482950.7"/>
    <n v="251134.37000000002"/>
    <s v="ZLIN"/>
    <n v="10"/>
    <n v="0"/>
    <n v="0"/>
    <n v="0"/>
    <s v="ZLIN"/>
    <n v="10"/>
    <n v="0"/>
    <n v="0"/>
    <n v="0"/>
    <m/>
    <m/>
    <m/>
  </r>
  <r>
    <s v="120606002777-0"/>
    <x v="32"/>
    <n v="315100"/>
    <s v="RADIO COMUNICACION"/>
    <s v="15.05.2017"/>
    <n v="482950.7"/>
    <n v="251134.37000000002"/>
    <s v="ZLIN"/>
    <n v="10"/>
    <n v="0"/>
    <n v="0"/>
    <n v="0"/>
    <s v="ZLIN"/>
    <n v="10"/>
    <n v="0"/>
    <n v="0"/>
    <n v="0"/>
    <m/>
    <m/>
    <m/>
  </r>
  <r>
    <s v="120606002778-0"/>
    <x v="32"/>
    <n v="315100"/>
    <s v="RADIO COMUNICACION"/>
    <s v="15.05.2017"/>
    <n v="482950.7"/>
    <n v="251134.37000000002"/>
    <s v="ZLIN"/>
    <n v="10"/>
    <n v="0"/>
    <n v="0"/>
    <n v="0"/>
    <s v="ZLIN"/>
    <n v="10"/>
    <n v="0"/>
    <n v="0"/>
    <n v="0"/>
    <m/>
    <m/>
    <m/>
  </r>
  <r>
    <s v="120606002779-0"/>
    <x v="32"/>
    <n v="214100"/>
    <s v="PANTALLA TV LED 55&quot;"/>
    <s v="12.05.2017"/>
    <n v="549800"/>
    <n v="169521.66999999998"/>
    <s v="ZLIN"/>
    <n v="10"/>
    <n v="0"/>
    <n v="0"/>
    <n v="0"/>
    <s v="ZLIN"/>
    <n v="10"/>
    <n v="0"/>
    <n v="0"/>
    <n v="0"/>
    <m/>
    <m/>
    <m/>
  </r>
  <r>
    <s v="120606002780-0"/>
    <x v="32"/>
    <n v="315100"/>
    <s v="RADIO COMUNICACION"/>
    <s v="26.05.2017"/>
    <n v="648789.5"/>
    <n v="342765.49"/>
    <s v="ZLIN"/>
    <n v="10"/>
    <n v="0"/>
    <n v="0"/>
    <n v="0"/>
    <s v="ZLIN"/>
    <n v="10"/>
    <n v="0"/>
    <n v="0"/>
    <n v="0"/>
    <m/>
    <m/>
    <m/>
  </r>
  <r>
    <s v="120606002781-0"/>
    <x v="32"/>
    <n v="315100"/>
    <s v="RADIO COMUNICACION"/>
    <s v="26.05.2017"/>
    <n v="648789.5"/>
    <n v="342765.49"/>
    <s v="ZLIN"/>
    <n v="10"/>
    <n v="0"/>
    <n v="0"/>
    <n v="0"/>
    <s v="ZLIN"/>
    <n v="10"/>
    <n v="0"/>
    <n v="0"/>
    <n v="0"/>
    <m/>
    <m/>
    <m/>
  </r>
  <r>
    <s v="120606002782-0"/>
    <x v="32"/>
    <n v="315100"/>
    <s v="RADIO COMUNICACION"/>
    <s v="26.05.2017"/>
    <n v="648789.5"/>
    <n v="342765.49"/>
    <s v="ZLIN"/>
    <n v="10"/>
    <n v="0"/>
    <n v="0"/>
    <n v="0"/>
    <s v="ZLIN"/>
    <n v="10"/>
    <n v="0"/>
    <n v="0"/>
    <n v="0"/>
    <m/>
    <m/>
    <m/>
  </r>
  <r>
    <s v="120606002783-0"/>
    <x v="32"/>
    <n v="315100"/>
    <s v="RADIO COMUNICACION"/>
    <s v="26.05.2017"/>
    <n v="662372.1"/>
    <n v="316689.69"/>
    <s v="ZLIN"/>
    <n v="10"/>
    <n v="0"/>
    <n v="0"/>
    <n v="0"/>
    <s v="ZLIN"/>
    <n v="10"/>
    <n v="0"/>
    <n v="0"/>
    <n v="0"/>
    <m/>
    <m/>
    <m/>
  </r>
  <r>
    <s v="120606002784-0"/>
    <x v="32"/>
    <n v="315100"/>
    <s v="RADIO COMUNICACION"/>
    <s v="26.05.2017"/>
    <n v="458213.42"/>
    <n v="173102.86"/>
    <s v="ZLIN"/>
    <n v="10"/>
    <n v="0"/>
    <n v="0"/>
    <n v="0"/>
    <s v="ZLIN"/>
    <n v="10"/>
    <n v="0"/>
    <n v="0"/>
    <n v="0"/>
    <m/>
    <m/>
    <m/>
  </r>
  <r>
    <s v="120606002785-0"/>
    <x v="32"/>
    <n v="315100"/>
    <s v="RADIO COMUNICACION"/>
    <s v="26.05.2017"/>
    <n v="458213.42"/>
    <n v="173102.86"/>
    <s v="ZLIN"/>
    <n v="10"/>
    <n v="0"/>
    <n v="0"/>
    <n v="0"/>
    <s v="ZLIN"/>
    <n v="10"/>
    <n v="0"/>
    <n v="0"/>
    <n v="0"/>
    <m/>
    <m/>
    <m/>
  </r>
  <r>
    <s v="120606002786-0"/>
    <x v="32"/>
    <n v="315100"/>
    <s v="RADIO COMUNICACION"/>
    <s v="26.05.2017"/>
    <n v="458213.42"/>
    <n v="173102.86"/>
    <s v="ZLIN"/>
    <n v="10"/>
    <n v="0"/>
    <n v="0"/>
    <n v="0"/>
    <s v="ZLIN"/>
    <n v="10"/>
    <n v="0"/>
    <n v="0"/>
    <n v="0"/>
    <m/>
    <m/>
    <m/>
  </r>
  <r>
    <s v="120606002787-0"/>
    <x v="32"/>
    <n v="315100"/>
    <s v="RADIO COMUNICACION"/>
    <s v="16.05.2017"/>
    <n v="535861.81999999995"/>
    <n v="408903.78999999992"/>
    <s v="ZLIN"/>
    <n v="10"/>
    <n v="0"/>
    <n v="0"/>
    <n v="0"/>
    <s v="ZLIN"/>
    <n v="10"/>
    <n v="0"/>
    <n v="0"/>
    <n v="0"/>
    <m/>
    <m/>
    <m/>
  </r>
  <r>
    <s v="120606002788-0"/>
    <x v="32"/>
    <n v="315100"/>
    <s v="VIDEO PROYECTOR"/>
    <s v="18.05.2017"/>
    <n v="492176"/>
    <n v="190047.05"/>
    <s v="ZLIN"/>
    <n v="10"/>
    <n v="0"/>
    <n v="0"/>
    <n v="0"/>
    <s v="ZLIN"/>
    <n v="10"/>
    <n v="0"/>
    <n v="0"/>
    <n v="0"/>
    <m/>
    <m/>
    <m/>
  </r>
  <r>
    <s v="120606002789-0"/>
    <x v="32"/>
    <n v="342502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0-0"/>
    <x v="32"/>
    <n v="342306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1-0"/>
    <x v="32"/>
    <n v="342306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2-0"/>
    <x v="32"/>
    <n v="342306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3-0"/>
    <x v="32"/>
    <n v="342306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4-0"/>
    <x v="32"/>
    <n v="344201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5-0"/>
    <x v="32"/>
    <n v="334302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6-0"/>
    <x v="32"/>
    <n v="334301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7-0"/>
    <x v="32"/>
    <n v="334302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8-0"/>
    <x v="32"/>
    <n v="344201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799-0"/>
    <x v="32"/>
    <n v="334303"/>
    <s v="RADIO DE COMUNICACION"/>
    <s v="01.09.2017"/>
    <n v="285325"/>
    <n v="78464.38"/>
    <s v="ZLIN"/>
    <n v="10"/>
    <n v="0"/>
    <n v="0"/>
    <n v="0"/>
    <s v="ZLIN"/>
    <n v="10"/>
    <n v="0"/>
    <n v="0"/>
    <n v="0"/>
    <m/>
    <m/>
    <m/>
  </r>
  <r>
    <s v="120606002800-0"/>
    <x v="32"/>
    <n v="322301"/>
    <s v="CAMARA DE SEGURIDAD"/>
    <s v="29.06.2017"/>
    <n v="410812.3"/>
    <n v="123243.69"/>
    <s v="ZLIN"/>
    <n v="10"/>
    <n v="0"/>
    <n v="0"/>
    <n v="0"/>
    <s v="ZLIN"/>
    <n v="10"/>
    <n v="0"/>
    <n v="0"/>
    <n v="0"/>
    <m/>
    <m/>
    <m/>
  </r>
  <r>
    <s v="120606002801-0"/>
    <x v="32"/>
    <n v="322301"/>
    <s v="CAMARA DE SEGURIDAD"/>
    <s v="29.06.2017"/>
    <n v="410812.3"/>
    <n v="123243.69"/>
    <s v="ZLIN"/>
    <n v="10"/>
    <n v="0"/>
    <n v="0"/>
    <n v="0"/>
    <s v="ZLIN"/>
    <n v="10"/>
    <n v="0"/>
    <n v="0"/>
    <n v="0"/>
    <m/>
    <m/>
    <m/>
  </r>
  <r>
    <s v="120606002802-0"/>
    <x v="32"/>
    <n v="322301"/>
    <s v="CAMARA DE SEGURIDAD"/>
    <s v="29.06.2017"/>
    <n v="410812.29"/>
    <n v="123243.68"/>
    <s v="ZLIN"/>
    <n v="10"/>
    <n v="0"/>
    <n v="0"/>
    <n v="0"/>
    <s v="ZLIN"/>
    <n v="10"/>
    <n v="0"/>
    <n v="0"/>
    <n v="0"/>
    <m/>
    <m/>
    <m/>
  </r>
  <r>
    <s v="120606002803-0"/>
    <x v="32"/>
    <n v="341102"/>
    <s v="PROYECTOR"/>
    <s v="23.06.2017"/>
    <n v="504228"/>
    <n v="151268.40000000002"/>
    <s v="ZLIN"/>
    <n v="10"/>
    <n v="0"/>
    <n v="0"/>
    <n v="0"/>
    <s v="ZLIN"/>
    <n v="10"/>
    <n v="0"/>
    <n v="0"/>
    <n v="0"/>
    <m/>
    <m/>
    <m/>
  </r>
  <r>
    <s v="120606002804-0"/>
    <x v="32"/>
    <n v="344303"/>
    <s v="PROYECTOR"/>
    <s v="23.06.2017"/>
    <n v="504228"/>
    <n v="151268.40000000002"/>
    <s v="ZLIN"/>
    <n v="10"/>
    <n v="0"/>
    <n v="0"/>
    <n v="0"/>
    <s v="ZLIN"/>
    <n v="10"/>
    <n v="0"/>
    <n v="0"/>
    <n v="0"/>
    <m/>
    <m/>
    <m/>
  </r>
  <r>
    <s v="120606002805-0"/>
    <x v="32"/>
    <n v="213201"/>
    <s v="CAMARA DE SEGURIDAD"/>
    <s v="30.06.2017"/>
    <n v="384337.72"/>
    <n v="115301.31999999995"/>
    <s v="ZLIN"/>
    <n v="10"/>
    <n v="0"/>
    <n v="0"/>
    <n v="0"/>
    <s v="ZLIN"/>
    <n v="10"/>
    <n v="0"/>
    <n v="0"/>
    <n v="0"/>
    <m/>
    <m/>
    <m/>
  </r>
  <r>
    <s v="120606002806-0"/>
    <x v="32"/>
    <n v="213201"/>
    <s v="CAMARA DE SEGURIDAD"/>
    <s v="30.06.2017"/>
    <n v="384337.73"/>
    <n v="115301.32"/>
    <s v="ZLIN"/>
    <n v="10"/>
    <n v="0"/>
    <n v="0"/>
    <n v="0"/>
    <s v="ZLIN"/>
    <n v="10"/>
    <n v="0"/>
    <n v="0"/>
    <n v="0"/>
    <m/>
    <m/>
    <m/>
  </r>
  <r>
    <s v="120606002807-0"/>
    <x v="32"/>
    <n v="213100"/>
    <s v="CAMARA DE SEGURIDAD"/>
    <s v="30.06.2017"/>
    <n v="384337.73"/>
    <n v="115301.32"/>
    <s v="ZLIN"/>
    <n v="10"/>
    <n v="0"/>
    <n v="0"/>
    <n v="0"/>
    <s v="ZLIN"/>
    <n v="10"/>
    <n v="0"/>
    <n v="0"/>
    <n v="0"/>
    <m/>
    <m/>
    <m/>
  </r>
  <r>
    <s v="120606002813-0"/>
    <x v="32"/>
    <n v="213100"/>
    <s v="SWITCH PoE"/>
    <s v="23.03.2018"/>
    <n v="5315955.8600000003"/>
    <n v="1196090.0700000003"/>
    <s v="ZLIN"/>
    <n v="10"/>
    <n v="0"/>
    <n v="0"/>
    <n v="0"/>
    <s v="ZLIN"/>
    <n v="10"/>
    <n v="0"/>
    <n v="0"/>
    <n v="0"/>
    <m/>
    <m/>
    <m/>
  </r>
  <r>
    <s v="120606002814-0"/>
    <x v="32"/>
    <n v="213100"/>
    <s v="SWITCH PoE"/>
    <s v="23.03.2018"/>
    <n v="5315955.8600000003"/>
    <n v="1196090.0700000003"/>
    <s v="ZLIN"/>
    <n v="10"/>
    <n v="0"/>
    <n v="0"/>
    <n v="0"/>
    <s v="ZLIN"/>
    <n v="10"/>
    <n v="0"/>
    <n v="0"/>
    <n v="0"/>
    <m/>
    <m/>
    <m/>
  </r>
  <r>
    <s v="120606002815-0"/>
    <x v="32"/>
    <n v="213100"/>
    <s v="SWITCH PoE"/>
    <s v="23.03.2018"/>
    <n v="5315955.8600000003"/>
    <n v="1196090.0700000003"/>
    <s v="ZLIN"/>
    <n v="10"/>
    <n v="0"/>
    <n v="0"/>
    <n v="0"/>
    <s v="ZLIN"/>
    <n v="10"/>
    <n v="0"/>
    <n v="0"/>
    <n v="0"/>
    <m/>
    <m/>
    <m/>
  </r>
  <r>
    <s v="120606002816-0"/>
    <x v="32"/>
    <n v="213100"/>
    <s v="SWITCH PoE"/>
    <s v="23.03.2018"/>
    <n v="5315955.8600000003"/>
    <n v="1196090.0700000003"/>
    <s v="ZLIN"/>
    <n v="10"/>
    <n v="0"/>
    <n v="0"/>
    <n v="0"/>
    <s v="ZLIN"/>
    <n v="10"/>
    <n v="0"/>
    <n v="0"/>
    <n v="0"/>
    <m/>
    <m/>
    <m/>
  </r>
  <r>
    <s v="120606002817-0"/>
    <x v="32"/>
    <n v="213100"/>
    <s v="SWITCH PoE"/>
    <s v="23.03.2018"/>
    <n v="5315967.17"/>
    <n v="1196092.6200000001"/>
    <s v="ZLIN"/>
    <n v="10"/>
    <n v="0"/>
    <n v="0"/>
    <n v="0"/>
    <s v="ZLIN"/>
    <n v="10"/>
    <n v="0"/>
    <n v="0"/>
    <n v="0"/>
    <m/>
    <m/>
    <m/>
  </r>
  <r>
    <s v="120606002818-0"/>
    <x v="32"/>
    <n v="213301"/>
    <s v="Proyector Viewsonic PJD782HDL"/>
    <s v="01.09.2017"/>
    <n v="526982.62"/>
    <n v="144920.21999999997"/>
    <s v="ZLIN"/>
    <n v="10"/>
    <n v="0"/>
    <n v="0"/>
    <n v="0"/>
    <s v="ZLIN"/>
    <n v="10"/>
    <n v="0"/>
    <n v="0"/>
    <n v="0"/>
    <m/>
    <m/>
    <m/>
  </r>
  <r>
    <s v="120606002820-0"/>
    <x v="32"/>
    <n v="131100"/>
    <s v="CAMARA DE VIDEO"/>
    <s v="12.09.2017"/>
    <n v="1351235"/>
    <n v="371589.63"/>
    <s v="ZLIN"/>
    <n v="10"/>
    <n v="0"/>
    <n v="0"/>
    <n v="0"/>
    <s v="ZLIN"/>
    <n v="10"/>
    <n v="0"/>
    <n v="0"/>
    <n v="0"/>
    <m/>
    <m/>
    <m/>
  </r>
  <r>
    <s v="120606002821-0"/>
    <x v="32"/>
    <n v="121100"/>
    <s v="PANTALLA LED"/>
    <s v="08.09.2017"/>
    <n v="647910"/>
    <n v="178175.25"/>
    <s v="ZLIN"/>
    <n v="10"/>
    <n v="0"/>
    <n v="0"/>
    <n v="0"/>
    <s v="ZLIN"/>
    <n v="10"/>
    <n v="0"/>
    <n v="0"/>
    <n v="0"/>
    <m/>
    <m/>
    <m/>
  </r>
  <r>
    <s v="120606002822-0"/>
    <x v="32"/>
    <n v="121100"/>
    <s v="PANTALLA LED"/>
    <s v="08.09.2017"/>
    <n v="989911"/>
    <n v="272225.53000000003"/>
    <s v="ZLIN"/>
    <n v="10"/>
    <n v="0"/>
    <n v="0"/>
    <n v="0"/>
    <s v="ZLIN"/>
    <n v="10"/>
    <n v="0"/>
    <n v="0"/>
    <n v="0"/>
    <m/>
    <m/>
    <m/>
  </r>
  <r>
    <s v="120606002823-0"/>
    <x v="32"/>
    <n v="213100"/>
    <s v="Pantalla HD 49&quot; Smart"/>
    <s v="20.09.2017"/>
    <n v="352839.12"/>
    <n v="97030.760000000009"/>
    <s v="ZLIN"/>
    <n v="10"/>
    <n v="0"/>
    <n v="0"/>
    <n v="0"/>
    <s v="ZLIN"/>
    <n v="10"/>
    <n v="0"/>
    <n v="0"/>
    <n v="0"/>
    <m/>
    <m/>
    <m/>
  </r>
  <r>
    <s v="120606002824-0"/>
    <x v="32"/>
    <n v="323303"/>
    <s v="RADIO DE COMUNICACION PORTATIL"/>
    <s v="05.12.2017"/>
    <n v="302049"/>
    <n v="75512.25"/>
    <s v="ZLIN"/>
    <n v="10"/>
    <n v="0"/>
    <n v="0"/>
    <n v="0"/>
    <s v="ZLIN"/>
    <n v="10"/>
    <n v="0"/>
    <n v="0"/>
    <n v="0"/>
    <m/>
    <m/>
    <m/>
  </r>
  <r>
    <s v="120606002825-0"/>
    <x v="32"/>
    <n v="323302"/>
    <s v="RADIO DE COMUNICACION PORTATIL"/>
    <s v="05.12.2017"/>
    <n v="302049"/>
    <n v="75512.25"/>
    <s v="ZLIN"/>
    <n v="10"/>
    <n v="0"/>
    <n v="0"/>
    <n v="0"/>
    <s v="ZLIN"/>
    <n v="10"/>
    <n v="0"/>
    <n v="0"/>
    <n v="0"/>
    <m/>
    <m/>
    <m/>
  </r>
  <r>
    <s v="120606002826-0"/>
    <x v="32"/>
    <n v="323302"/>
    <s v="RADIO DE COMUNICACION PORTATIL"/>
    <s v="05.12.2017"/>
    <n v="302049"/>
    <n v="75512.25"/>
    <s v="ZLIN"/>
    <n v="10"/>
    <n v="0"/>
    <n v="0"/>
    <n v="0"/>
    <s v="ZLIN"/>
    <n v="10"/>
    <n v="0"/>
    <n v="0"/>
    <n v="0"/>
    <m/>
    <m/>
    <m/>
  </r>
  <r>
    <s v="120606002827-0"/>
    <x v="32"/>
    <n v="323201"/>
    <s v="RADIO DE COMUNICACION PORTATIL"/>
    <s v="05.12.2017"/>
    <n v="302049"/>
    <n v="75512.25"/>
    <s v="ZLIN"/>
    <n v="10"/>
    <n v="0"/>
    <n v="0"/>
    <n v="0"/>
    <s v="ZLIN"/>
    <n v="10"/>
    <n v="0"/>
    <n v="0"/>
    <n v="0"/>
    <m/>
    <m/>
    <m/>
  </r>
  <r>
    <s v="120606002828-0"/>
    <x v="32"/>
    <n v="323303"/>
    <s v="RADIO DE COMUNICACION PORTATIL"/>
    <s v="05.12.2017"/>
    <n v="302049"/>
    <n v="75512.25"/>
    <s v="ZLIN"/>
    <n v="10"/>
    <n v="0"/>
    <n v="0"/>
    <n v="0"/>
    <s v="ZLIN"/>
    <n v="10"/>
    <n v="0"/>
    <n v="0"/>
    <n v="0"/>
    <m/>
    <m/>
    <m/>
  </r>
  <r>
    <s v="120606002829-0"/>
    <x v="32"/>
    <n v="334303"/>
    <s v="RADIO DE COMUNICACION PORTATIL"/>
    <s v="05.12.2017"/>
    <n v="302049"/>
    <n v="75512.25"/>
    <s v="ZLIN"/>
    <n v="10"/>
    <n v="0"/>
    <n v="0"/>
    <n v="0"/>
    <s v="ZLIN"/>
    <n v="10"/>
    <n v="0"/>
    <n v="0"/>
    <n v="0"/>
    <m/>
    <m/>
    <m/>
  </r>
  <r>
    <s v="120606002830-0"/>
    <x v="32"/>
    <n v="334303"/>
    <s v="RADIO DE COMUNICACION PORTATIL"/>
    <s v="05.12.2017"/>
    <n v="302049"/>
    <n v="75512.25"/>
    <s v="ZLIN"/>
    <n v="10"/>
    <n v="0"/>
    <n v="0"/>
    <n v="0"/>
    <s v="ZLIN"/>
    <n v="10"/>
    <n v="0"/>
    <n v="0"/>
    <n v="0"/>
    <m/>
    <m/>
    <m/>
  </r>
  <r>
    <s v="120606002831-0"/>
    <x v="32"/>
    <n v="334303"/>
    <s v="RADIO DE COMUNICACION PORTATIL"/>
    <s v="05.12.2017"/>
    <n v="302049"/>
    <n v="75512.25"/>
    <s v="ZLIN"/>
    <n v="10"/>
    <n v="0"/>
    <n v="0"/>
    <n v="0"/>
    <s v="ZLIN"/>
    <n v="10"/>
    <n v="0"/>
    <n v="0"/>
    <n v="0"/>
    <m/>
    <m/>
    <m/>
  </r>
  <r>
    <s v="120606002832-0"/>
    <x v="32"/>
    <n v="323303"/>
    <s v="RADIO DE COMUNICACION PORTATIL"/>
    <s v="05.12.2017"/>
    <n v="324310"/>
    <n v="81077.5"/>
    <s v="ZLIN"/>
    <n v="10"/>
    <n v="0"/>
    <n v="0"/>
    <n v="0"/>
    <s v="ZLIN"/>
    <n v="10"/>
    <n v="0"/>
    <n v="0"/>
    <n v="0"/>
    <m/>
    <m/>
    <m/>
  </r>
  <r>
    <s v="120606002839-0"/>
    <x v="32"/>
    <n v="335206"/>
    <s v="RADIO COMUNICACION"/>
    <s v="17.10.2017"/>
    <n v="116955"/>
    <n v="31188"/>
    <s v="ZLIN"/>
    <n v="10"/>
    <n v="0"/>
    <n v="0"/>
    <n v="0"/>
    <s v="ZLIN"/>
    <n v="10"/>
    <n v="0"/>
    <n v="0"/>
    <n v="0"/>
    <m/>
    <m/>
    <m/>
  </r>
  <r>
    <s v="120606002840-0"/>
    <x v="32"/>
    <n v="341102"/>
    <s v="SWITCH"/>
    <s v="31.10.2017"/>
    <n v="1060367.83"/>
    <n v="488947.39000000013"/>
    <s v="ZLIN"/>
    <n v="10"/>
    <n v="0"/>
    <n v="0"/>
    <n v="0"/>
    <s v="ZLIN"/>
    <n v="10"/>
    <n v="0"/>
    <n v="0"/>
    <n v="0"/>
    <m/>
    <m/>
    <m/>
  </r>
  <r>
    <s v="120606002841-0"/>
    <x v="32"/>
    <n v="342306"/>
    <s v="MONITOR"/>
    <s v="31.10.2017"/>
    <n v="390930.73"/>
    <n v="284510.69"/>
    <s v="ZLIN"/>
    <n v="5"/>
    <n v="0"/>
    <n v="0"/>
    <n v="0"/>
    <s v="ZLIN"/>
    <n v="1"/>
    <n v="0"/>
    <n v="0"/>
    <n v="0"/>
    <m/>
    <m/>
    <m/>
  </r>
  <r>
    <s v="120606002842-0"/>
    <x v="32"/>
    <n v="342306"/>
    <s v="MONITOR"/>
    <s v="31.10.2017"/>
    <n v="390930.73"/>
    <n v="284510.69"/>
    <s v="ZLIN"/>
    <n v="5"/>
    <n v="0"/>
    <n v="0"/>
    <n v="0"/>
    <s v="ZLIN"/>
    <n v="5"/>
    <n v="0"/>
    <n v="0"/>
    <n v="0"/>
    <m/>
    <m/>
    <m/>
  </r>
  <r>
    <s v="120606002843-0"/>
    <x v="32"/>
    <n v="341102"/>
    <s v="FIREWALL CAPA 7"/>
    <s v="31.10.2017"/>
    <n v="2219148.2799999998"/>
    <n v="1547239.4899999998"/>
    <s v="ZLIN"/>
    <n v="5"/>
    <n v="0"/>
    <n v="0"/>
    <n v="0"/>
    <s v="ZLIN"/>
    <n v="5"/>
    <n v="0"/>
    <n v="0"/>
    <n v="0"/>
    <m/>
    <m/>
    <m/>
  </r>
  <r>
    <s v="120606002844-0"/>
    <x v="32"/>
    <n v="341102"/>
    <s v="FIREWALL CAPA 7"/>
    <s v="31.10.2017"/>
    <n v="2219148.2799999998"/>
    <n v="1547239.4899999998"/>
    <s v="ZLIN"/>
    <n v="5"/>
    <n v="0"/>
    <n v="0"/>
    <n v="0"/>
    <s v="ZLIN"/>
    <n v="5"/>
    <n v="0"/>
    <n v="0"/>
    <n v="0"/>
    <m/>
    <m/>
    <m/>
  </r>
  <r>
    <s v="120606002845-0"/>
    <x v="32"/>
    <n v="315100"/>
    <s v="TELEFONO VIDEO CONFERENCIA"/>
    <s v="23.08.2018"/>
    <n v="820936.04"/>
    <n v="150504.93000000005"/>
    <s v="ZLIN"/>
    <n v="10"/>
    <n v="0"/>
    <n v="0"/>
    <n v="0"/>
    <s v="ZLIN"/>
    <n v="10"/>
    <n v="0"/>
    <n v="0"/>
    <n v="0"/>
    <m/>
    <m/>
    <m/>
  </r>
  <r>
    <s v="120606002846-0"/>
    <x v="32"/>
    <n v="335100"/>
    <s v="PANTALLA"/>
    <s v="04.12.2017"/>
    <n v="192650"/>
    <n v="48162.5"/>
    <s v="ZLIN"/>
    <n v="10"/>
    <n v="0"/>
    <n v="0"/>
    <n v="0"/>
    <s v="ZLIN"/>
    <n v="10"/>
    <n v="0"/>
    <n v="0"/>
    <n v="0"/>
    <m/>
    <m/>
    <m/>
  </r>
  <r>
    <s v="120606002847-0"/>
    <x v="32"/>
    <n v="322100"/>
    <s v="PROYECTOR"/>
    <s v="01.12.2017"/>
    <n v="339321.67"/>
    <n v="84830.419999999984"/>
    <s v="ZLIN"/>
    <n v="10"/>
    <n v="0"/>
    <n v="0"/>
    <n v="0"/>
    <s v="ZLIN"/>
    <n v="10"/>
    <n v="0"/>
    <n v="0"/>
    <n v="0"/>
    <m/>
    <m/>
    <m/>
  </r>
  <r>
    <s v="120606002848-0"/>
    <x v="32"/>
    <n v="342303"/>
    <s v="PROYECTOR"/>
    <s v="01.12.2017"/>
    <n v="339321.66"/>
    <n v="84830.419999999984"/>
    <s v="ZLIN"/>
    <n v="10"/>
    <n v="0"/>
    <n v="0"/>
    <n v="0"/>
    <s v="ZLIN"/>
    <n v="10"/>
    <n v="0"/>
    <n v="0"/>
    <n v="0"/>
    <m/>
    <m/>
    <m/>
  </r>
  <r>
    <s v="120606002849-0"/>
    <x v="32"/>
    <n v="213100"/>
    <s v="PROYECTOR"/>
    <s v="01.12.2017"/>
    <n v="339321.67"/>
    <n v="84830.419999999984"/>
    <s v="ZLIN"/>
    <n v="10"/>
    <n v="0"/>
    <n v="0"/>
    <n v="0"/>
    <s v="ZLIN"/>
    <n v="10"/>
    <n v="0"/>
    <n v="0"/>
    <n v="0"/>
    <m/>
    <m/>
    <m/>
  </r>
  <r>
    <s v="120606002850-0"/>
    <x v="32"/>
    <n v="335100"/>
    <s v="PANTALLA"/>
    <s v="15.12.2017"/>
    <n v="189992"/>
    <n v="47498"/>
    <s v="ZLIN"/>
    <n v="10"/>
    <n v="0"/>
    <n v="0"/>
    <n v="0"/>
    <s v="ZLIN"/>
    <n v="10"/>
    <n v="0"/>
    <n v="0"/>
    <n v="0"/>
    <m/>
    <m/>
    <m/>
  </r>
  <r>
    <s v="120606002851-0"/>
    <x v="32"/>
    <n v="335100"/>
    <s v="PANTALLA MONITOREO"/>
    <s v="15.12.2017"/>
    <n v="189992"/>
    <n v="47498"/>
    <s v="ZLIN"/>
    <n v="10"/>
    <n v="0"/>
    <n v="0"/>
    <n v="0"/>
    <s v="ZLIN"/>
    <n v="10"/>
    <n v="0"/>
    <n v="0"/>
    <n v="0"/>
    <m/>
    <m/>
    <m/>
  </r>
  <r>
    <s v="120606002854-0"/>
    <x v="32"/>
    <n v="342304"/>
    <s v="SWITCH"/>
    <s v="31.01.2018"/>
    <n v="1000000"/>
    <n v="241666.67000000004"/>
    <s v="ZLIN"/>
    <n v="10"/>
    <n v="0"/>
    <n v="0"/>
    <n v="0"/>
    <s v="ZLIN"/>
    <n v="10"/>
    <n v="0"/>
    <n v="0"/>
    <n v="0"/>
    <m/>
    <m/>
    <m/>
  </r>
  <r>
    <s v="120606002855-0"/>
    <x v="32"/>
    <n v="342304"/>
    <s v="SWITCH"/>
    <s v="31.01.2018"/>
    <n v="1000000"/>
    <n v="241666.67000000004"/>
    <s v="ZLIN"/>
    <n v="10"/>
    <n v="0"/>
    <n v="0"/>
    <n v="0"/>
    <s v="ZLIN"/>
    <n v="10"/>
    <n v="0"/>
    <n v="0"/>
    <n v="0"/>
    <m/>
    <m/>
    <m/>
  </r>
  <r>
    <s v="120606002856-0"/>
    <x v="32"/>
    <n v="342304"/>
    <s v="SWITCH"/>
    <s v="31.01.2018"/>
    <n v="1000000"/>
    <n v="241666.67000000004"/>
    <s v="ZLIN"/>
    <n v="10"/>
    <n v="0"/>
    <n v="0"/>
    <n v="0"/>
    <s v="ZLIN"/>
    <n v="10"/>
    <n v="0"/>
    <n v="0"/>
    <n v="0"/>
    <m/>
    <m/>
    <m/>
  </r>
  <r>
    <s v="120606002857-0"/>
    <x v="32"/>
    <n v="323305"/>
    <s v="DISPOSITIVO PARA MANOS LIBRES"/>
    <s v="07.03.2019"/>
    <n v="295183.37"/>
    <n v="36897.919999999984"/>
    <s v="ZLIN"/>
    <n v="10"/>
    <n v="0"/>
    <n v="0"/>
    <n v="0"/>
    <s v="ZLIN"/>
    <n v="10"/>
    <n v="0"/>
    <n v="0"/>
    <n v="0"/>
    <m/>
    <m/>
    <m/>
  </r>
  <r>
    <s v="120606002858-0"/>
    <x v="32"/>
    <n v="214301"/>
    <s v="GABINETE DE CONTROL"/>
    <s v="22.11.2018"/>
    <n v="90089452.689999998"/>
    <n v="14264163.340000004"/>
    <s v="ZLIN"/>
    <n v="10"/>
    <n v="0"/>
    <n v="0"/>
    <n v="0"/>
    <s v="ZLIN"/>
    <n v="10"/>
    <n v="0"/>
    <n v="0"/>
    <n v="0"/>
    <m/>
    <m/>
    <m/>
  </r>
  <r>
    <s v="120606002859-0"/>
    <x v="32"/>
    <n v="214301"/>
    <s v="ADAPTADOR WIRELESSHART"/>
    <s v="22.11.2018"/>
    <n v="692999.11"/>
    <n v="109724.85999999999"/>
    <s v="ZLIN"/>
    <n v="10"/>
    <n v="0"/>
    <n v="0"/>
    <n v="0"/>
    <s v="ZLIN"/>
    <n v="10"/>
    <n v="0"/>
    <n v="0"/>
    <n v="0"/>
    <m/>
    <m/>
    <m/>
  </r>
  <r>
    <s v="120606002860-0"/>
    <x v="32"/>
    <n v="214301"/>
    <s v="ADAPTADOR WIRELESSHART"/>
    <s v="22.11.2018"/>
    <n v="692999.11"/>
    <n v="109724.85999999999"/>
    <s v="ZLIN"/>
    <n v="10"/>
    <n v="0"/>
    <n v="0"/>
    <n v="0"/>
    <s v="ZLIN"/>
    <n v="10"/>
    <n v="0"/>
    <n v="0"/>
    <n v="0"/>
    <m/>
    <m/>
    <m/>
  </r>
  <r>
    <s v="120606002861-0"/>
    <x v="32"/>
    <n v="214301"/>
    <s v="ADAPTADOR WIRELESSHART"/>
    <s v="22.11.2018"/>
    <n v="692999.11"/>
    <n v="109724.85999999999"/>
    <s v="ZLIN"/>
    <n v="10"/>
    <n v="0"/>
    <n v="0"/>
    <n v="0"/>
    <s v="ZLIN"/>
    <n v="10"/>
    <n v="0"/>
    <n v="0"/>
    <n v="0"/>
    <m/>
    <m/>
    <m/>
  </r>
  <r>
    <s v="120606002862-0"/>
    <x v="32"/>
    <n v="214301"/>
    <s v="ADAPTADOR WIRELESSHART"/>
    <s v="22.11.2018"/>
    <n v="692999.11"/>
    <n v="109724.85999999999"/>
    <s v="ZLIN"/>
    <n v="10"/>
    <n v="0"/>
    <n v="0"/>
    <n v="0"/>
    <s v="ZLIN"/>
    <n v="10"/>
    <n v="0"/>
    <n v="0"/>
    <n v="0"/>
    <m/>
    <m/>
    <m/>
  </r>
  <r>
    <s v="120606002863-0"/>
    <x v="32"/>
    <n v="214301"/>
    <s v="ADAPTADOR WIRELESSHART"/>
    <s v="22.11.2018"/>
    <n v="692999.11"/>
    <n v="109724.85999999999"/>
    <s v="ZLIN"/>
    <n v="10"/>
    <n v="0"/>
    <n v="0"/>
    <n v="0"/>
    <s v="ZLIN"/>
    <n v="10"/>
    <n v="0"/>
    <n v="0"/>
    <n v="0"/>
    <m/>
    <m/>
    <m/>
  </r>
  <r>
    <s v="120606002864-0"/>
    <x v="32"/>
    <n v="214301"/>
    <s v="TRANSMISOR TEMPERATURA INALAMBRICA"/>
    <s v="22.11.2018"/>
    <n v="4157976.42"/>
    <n v="658346.25999999978"/>
    <s v="ZLIN"/>
    <n v="10"/>
    <n v="0"/>
    <n v="0"/>
    <n v="0"/>
    <s v="ZLIN"/>
    <n v="10"/>
    <n v="0"/>
    <n v="0"/>
    <n v="0"/>
    <m/>
    <m/>
    <m/>
  </r>
  <r>
    <s v="120606002865-0"/>
    <x v="32"/>
    <n v="214301"/>
    <s v="TRANSMISOR TEMPERATURA INALAMBRICA"/>
    <s v="22.11.2018"/>
    <n v="4157976.42"/>
    <n v="658346.25999999978"/>
    <s v="ZLIN"/>
    <n v="10"/>
    <n v="0"/>
    <n v="0"/>
    <n v="0"/>
    <s v="ZLIN"/>
    <n v="10"/>
    <n v="0"/>
    <n v="0"/>
    <n v="0"/>
    <m/>
    <m/>
    <m/>
  </r>
  <r>
    <s v="120606002866-0"/>
    <x v="32"/>
    <n v="214301"/>
    <s v="TRANSMISOR PRESION DIFERENCIAL"/>
    <s v="22.11.2018"/>
    <n v="3464977.32"/>
    <n v="548621.40999999968"/>
    <s v="ZLIN"/>
    <n v="10"/>
    <n v="0"/>
    <n v="0"/>
    <n v="0"/>
    <s v="ZLIN"/>
    <n v="10"/>
    <n v="0"/>
    <n v="0"/>
    <n v="0"/>
    <m/>
    <m/>
    <m/>
  </r>
  <r>
    <s v="120606002867-0"/>
    <x v="32"/>
    <n v="214301"/>
    <s v="TRANSMISOR DE FLUJO"/>
    <s v="22.11.2018"/>
    <n v="2494790.7000000002"/>
    <n v="395008.53000000026"/>
    <s v="ZLIN"/>
    <n v="10"/>
    <n v="0"/>
    <n v="0"/>
    <n v="0"/>
    <s v="ZLIN"/>
    <n v="10"/>
    <n v="0"/>
    <n v="0"/>
    <n v="0"/>
    <m/>
    <m/>
    <m/>
  </r>
  <r>
    <s v="120606002868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69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0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1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2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3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4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5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6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7-0"/>
    <x v="32"/>
    <n v="214301"/>
    <s v="RADIO DE COMUNICACION"/>
    <s v="22.11.2018"/>
    <n v="1247392.3"/>
    <n v="197503.78000000003"/>
    <s v="ZLIN"/>
    <n v="10"/>
    <n v="0"/>
    <n v="0"/>
    <n v="0"/>
    <s v="ZLIN"/>
    <n v="10"/>
    <n v="0"/>
    <n v="0"/>
    <n v="0"/>
    <m/>
    <m/>
    <m/>
  </r>
  <r>
    <s v="120606002878-0"/>
    <x v="32"/>
    <n v="213100"/>
    <s v="SWITCHES SAN HPN SN6000B"/>
    <s v="07.03.2018"/>
    <n v="20845156.300000001"/>
    <n v="4690160.17"/>
    <s v="ZLIN"/>
    <n v="10"/>
    <n v="0"/>
    <n v="0"/>
    <n v="0"/>
    <s v="ZLIN"/>
    <n v="10"/>
    <n v="0"/>
    <n v="0"/>
    <n v="0"/>
    <m/>
    <m/>
    <m/>
  </r>
  <r>
    <s v="120606002884-0"/>
    <x v="32"/>
    <n v="311100"/>
    <s v="TELEVISOR"/>
    <s v="23.04.2018"/>
    <n v="499995"/>
    <n v="113416.94"/>
    <s v="ZLIN"/>
    <n v="10"/>
    <n v="0"/>
    <n v="0"/>
    <n v="0"/>
    <s v="ZLIN"/>
    <n v="10"/>
    <n v="0"/>
    <n v="0"/>
    <n v="0"/>
    <m/>
    <m/>
    <m/>
  </r>
  <r>
    <s v="120606002885-0"/>
    <x v="32"/>
    <n v="311100"/>
    <s v="PARLANTE"/>
    <s v="23.04.2018"/>
    <n v="109995"/>
    <n v="24950.850000000006"/>
    <s v="ZLIN"/>
    <n v="10"/>
    <n v="0"/>
    <n v="0"/>
    <n v="0"/>
    <s v="ZLIN"/>
    <n v="10"/>
    <n v="0"/>
    <n v="0"/>
    <n v="0"/>
    <m/>
    <m/>
    <m/>
  </r>
  <r>
    <s v="120606002886-0"/>
    <x v="32"/>
    <n v="213201"/>
    <s v="SWITCH"/>
    <s v="26.04.2018"/>
    <n v="14296198.439999999"/>
    <n v="9416076.3699999992"/>
    <s v="ZLIN"/>
    <n v="8"/>
    <n v="0"/>
    <n v="0"/>
    <n v="0"/>
    <s v="ZLIN"/>
    <n v="10"/>
    <n v="0"/>
    <n v="0"/>
    <n v="0"/>
    <m/>
    <m/>
    <m/>
  </r>
  <r>
    <s v="120606002887-0"/>
    <x v="32"/>
    <n v="213201"/>
    <s v="SWITCH"/>
    <s v="26.04.2018"/>
    <n v="14296198.439999999"/>
    <n v="9416076.3900000006"/>
    <s v="ZLIN"/>
    <n v="8"/>
    <n v="0"/>
    <n v="0"/>
    <n v="0"/>
    <s v="ZLIN"/>
    <n v="10"/>
    <n v="0"/>
    <n v="0"/>
    <n v="0"/>
    <m/>
    <m/>
    <m/>
  </r>
  <r>
    <s v="120606002888-0"/>
    <x v="32"/>
    <n v="323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89-0"/>
    <x v="32"/>
    <n v="323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0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1-0"/>
    <x v="32"/>
    <n v="323302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2-0"/>
    <x v="32"/>
    <n v="323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3-0"/>
    <x v="32"/>
    <n v="323302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4-0"/>
    <x v="32"/>
    <n v="323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5-0"/>
    <x v="32"/>
    <n v="323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6-0"/>
    <x v="32"/>
    <n v="323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7-0"/>
    <x v="32"/>
    <n v="323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8-0"/>
    <x v="32"/>
    <n v="323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899-0"/>
    <x v="32"/>
    <n v="323304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0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1-0"/>
    <x v="32"/>
    <n v="323302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2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3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4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5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6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7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8-0"/>
    <x v="32"/>
    <n v="323302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09-0"/>
    <x v="32"/>
    <n v="323302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0-0"/>
    <x v="32"/>
    <n v="323302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1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2-0"/>
    <x v="32"/>
    <n v="323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3-0"/>
    <x v="32"/>
    <n v="323304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4-0"/>
    <x v="32"/>
    <n v="323304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5-0"/>
    <x v="32"/>
    <n v="322314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6-0"/>
    <x v="32"/>
    <n v="322314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7-0"/>
    <x v="32"/>
    <n v="3223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8-0"/>
    <x v="32"/>
    <n v="322201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19-0"/>
    <x v="32"/>
    <n v="334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20-0"/>
    <x v="32"/>
    <n v="334303"/>
    <s v="RADIO DE COMUNICACIÓN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21-0"/>
    <x v="32"/>
    <n v="321101"/>
    <s v="RADIO DE COMUNICACIÓN PORTÁTIL"/>
    <s v="30.08.2018"/>
    <n v="367250"/>
    <n v="67329.169999999984"/>
    <s v="ZLIN"/>
    <n v="10"/>
    <n v="0"/>
    <n v="0"/>
    <n v="0"/>
    <s v="ZLIN"/>
    <n v="10"/>
    <n v="0"/>
    <n v="0"/>
    <n v="0"/>
    <m/>
    <m/>
    <m/>
  </r>
  <r>
    <s v="120606002922-0"/>
    <x v="32"/>
    <n v="311100"/>
    <s v="PROYECTOR"/>
    <s v="07.09.2018"/>
    <n v="210376.74"/>
    <n v="36815.929999999993"/>
    <s v="ZLIN"/>
    <n v="10"/>
    <n v="0"/>
    <n v="0"/>
    <n v="0"/>
    <s v="ZLIN"/>
    <n v="10"/>
    <n v="0"/>
    <n v="0"/>
    <n v="0"/>
    <m/>
    <m/>
    <m/>
  </r>
  <r>
    <s v="120606002923-0"/>
    <x v="32"/>
    <n v="341102"/>
    <s v="PROYECTOR"/>
    <s v="29.05.2018"/>
    <n v="328599.48"/>
    <n v="68458.219999999972"/>
    <s v="ZLIN"/>
    <n v="10"/>
    <n v="0"/>
    <n v="0"/>
    <n v="0"/>
    <s v="ZLIN"/>
    <n v="10"/>
    <n v="0"/>
    <n v="0"/>
    <n v="0"/>
    <m/>
    <m/>
    <m/>
  </r>
  <r>
    <s v="120606002924-0"/>
    <x v="32"/>
    <n v="341102"/>
    <s v="PROYECTOR"/>
    <s v="29.05.2018"/>
    <n v="328599.48"/>
    <n v="68458.219999999972"/>
    <s v="ZLIN"/>
    <n v="10"/>
    <n v="0"/>
    <n v="0"/>
    <n v="0"/>
    <s v="ZLIN"/>
    <n v="10"/>
    <n v="0"/>
    <n v="0"/>
    <n v="0"/>
    <m/>
    <m/>
    <m/>
  </r>
  <r>
    <s v="120606002925-0"/>
    <x v="32"/>
    <n v="341102"/>
    <s v="PROYECTOR"/>
    <s v="29.05.2018"/>
    <n v="680000"/>
    <n v="141666.67000000004"/>
    <s v="ZLIN"/>
    <n v="10"/>
    <n v="0"/>
    <n v="0"/>
    <n v="0"/>
    <s v="ZLIN"/>
    <n v="10"/>
    <n v="0"/>
    <n v="0"/>
    <n v="0"/>
    <m/>
    <m/>
    <m/>
  </r>
  <r>
    <s v="120606002926-0"/>
    <x v="32"/>
    <n v="341102"/>
    <s v="PROYECTOR"/>
    <s v="29.05.2018"/>
    <n v="680000"/>
    <n v="141666.67000000004"/>
    <s v="ZLIN"/>
    <n v="10"/>
    <n v="0"/>
    <n v="0"/>
    <n v="0"/>
    <s v="ZLIN"/>
    <n v="10"/>
    <n v="0"/>
    <n v="0"/>
    <n v="0"/>
    <m/>
    <m/>
    <m/>
  </r>
  <r>
    <s v="120606002927-0"/>
    <x v="32"/>
    <n v="321100"/>
    <s v="PROYECTOR"/>
    <s v="12.06.2018"/>
    <n v="6925630.25"/>
    <n v="1385126.0499999998"/>
    <s v="ZLIN"/>
    <n v="10"/>
    <n v="0"/>
    <n v="0"/>
    <n v="0"/>
    <s v="ZLIN"/>
    <n v="10"/>
    <n v="0"/>
    <n v="0"/>
    <n v="0"/>
    <m/>
    <m/>
    <m/>
  </r>
  <r>
    <s v="120606002928-0"/>
    <x v="32"/>
    <n v="322301"/>
    <s v="DIADEMA PARA MANOS LIBRES"/>
    <s v="07.06.2018"/>
    <n v="257690.5"/>
    <n v="51538.100000000006"/>
    <s v="ZLIN"/>
    <n v="10"/>
    <n v="0"/>
    <n v="0"/>
    <n v="0"/>
    <s v="ZLIN"/>
    <n v="10"/>
    <n v="0"/>
    <n v="0"/>
    <n v="0"/>
    <m/>
    <m/>
    <m/>
  </r>
  <r>
    <s v="120606002929-0"/>
    <x v="32"/>
    <n v="213201"/>
    <s v="Router 2 Fuentes ISR4331 K9"/>
    <s v="19.11.2018"/>
    <n v="5876346.6100000003"/>
    <n v="930421.55000000075"/>
    <s v="ZLIN"/>
    <n v="10"/>
    <n v="0"/>
    <n v="0"/>
    <n v="0"/>
    <s v="ZLIN"/>
    <n v="10"/>
    <n v="0"/>
    <n v="0"/>
    <n v="0"/>
    <m/>
    <m/>
    <m/>
  </r>
  <r>
    <s v="120606002930-0"/>
    <x v="32"/>
    <n v="213201"/>
    <s v="Router 2 Fuentes ISR4331 K9"/>
    <s v="19.11.2018"/>
    <n v="5876346.6100000003"/>
    <n v="930421.55000000075"/>
    <s v="ZLIN"/>
    <n v="10"/>
    <n v="0"/>
    <n v="0"/>
    <n v="0"/>
    <s v="ZLIN"/>
    <n v="10"/>
    <n v="0"/>
    <n v="0"/>
    <n v="0"/>
    <m/>
    <m/>
    <m/>
  </r>
  <r>
    <s v="120606002931-0"/>
    <x v="32"/>
    <n v="213201"/>
    <s v="Router 2 Fuentes ISR4331 K9"/>
    <s v="19.11.2018"/>
    <n v="5876346.6100000003"/>
    <n v="930421.55000000075"/>
    <s v="ZLIN"/>
    <n v="10"/>
    <n v="0"/>
    <n v="0"/>
    <n v="0"/>
    <s v="ZLIN"/>
    <n v="10"/>
    <n v="0"/>
    <n v="0"/>
    <n v="0"/>
    <m/>
    <m/>
    <m/>
  </r>
  <r>
    <s v="120606002941-0"/>
    <x v="32"/>
    <n v="344301"/>
    <s v="Switches CISCO Catalyst 2960X"/>
    <s v="19.11.2018"/>
    <n v="2049095.37"/>
    <n v="324440.10000000009"/>
    <s v="ZLIN"/>
    <n v="10"/>
    <n v="0"/>
    <n v="0"/>
    <n v="0"/>
    <s v="ZLIN"/>
    <n v="10"/>
    <n v="0"/>
    <n v="0"/>
    <n v="0"/>
    <m/>
    <m/>
    <m/>
  </r>
  <r>
    <s v="120606002942-0"/>
    <x v="32"/>
    <n v="342501"/>
    <s v="Switches CISCO Catalyst 2960X"/>
    <s v="19.11.2018"/>
    <n v="2049095.37"/>
    <n v="324440.10000000009"/>
    <s v="ZLIN"/>
    <n v="10"/>
    <n v="0"/>
    <n v="0"/>
    <n v="0"/>
    <s v="ZLIN"/>
    <n v="10"/>
    <n v="0"/>
    <n v="0"/>
    <n v="0"/>
    <m/>
    <m/>
    <m/>
  </r>
  <r>
    <s v="120606002943-0"/>
    <x v="32"/>
    <n v="341102"/>
    <s v="Switches CISCO Catalyst 2960X"/>
    <s v="19.11.2018"/>
    <n v="2049095.37"/>
    <n v="324440.10000000009"/>
    <s v="ZLIN"/>
    <n v="10"/>
    <n v="0"/>
    <n v="0"/>
    <n v="0"/>
    <s v="ZLIN"/>
    <n v="10"/>
    <n v="0"/>
    <n v="0"/>
    <n v="0"/>
    <m/>
    <m/>
    <m/>
  </r>
  <r>
    <s v="120606002944-0"/>
    <x v="32"/>
    <n v="341102"/>
    <s v="Switches CISCO Catalyst 3850X"/>
    <s v="19.11.2018"/>
    <n v="6220717.5700000003"/>
    <n v="984946.95000000019"/>
    <s v="ZLIN"/>
    <n v="10"/>
    <n v="0"/>
    <n v="0"/>
    <n v="0"/>
    <s v="ZLIN"/>
    <n v="10"/>
    <n v="0"/>
    <n v="0"/>
    <n v="0"/>
    <m/>
    <m/>
    <m/>
  </r>
  <r>
    <s v="120606002945-0"/>
    <x v="32"/>
    <n v="341102"/>
    <s v="Switches CISCO Catalyst 3850X"/>
    <s v="19.11.2018"/>
    <n v="6220717.5700000003"/>
    <n v="984946.95000000019"/>
    <s v="ZLIN"/>
    <n v="10"/>
    <n v="0"/>
    <n v="0"/>
    <n v="0"/>
    <s v="ZLIN"/>
    <n v="10"/>
    <n v="0"/>
    <n v="0"/>
    <n v="0"/>
    <m/>
    <m/>
    <m/>
  </r>
  <r>
    <s v="120606002946-0"/>
    <x v="32"/>
    <n v="341102"/>
    <s v="Firewall Palo Alto PA-220"/>
    <s v="19.11.2018"/>
    <n v="1288065.21"/>
    <n v="203943.65999999992"/>
    <s v="ZLIN"/>
    <n v="10"/>
    <n v="0"/>
    <n v="0"/>
    <n v="0"/>
    <s v="ZLIN"/>
    <n v="10"/>
    <n v="0"/>
    <n v="0"/>
    <n v="0"/>
    <m/>
    <m/>
    <m/>
  </r>
  <r>
    <s v="120606002947-0"/>
    <x v="32"/>
    <n v="341102"/>
    <s v="Firewall Palo Alto PA-220"/>
    <s v="19.11.2018"/>
    <n v="1288065.21"/>
    <n v="203943.65999999992"/>
    <s v="ZLIN"/>
    <n v="10"/>
    <n v="0"/>
    <n v="0"/>
    <n v="0"/>
    <s v="ZLIN"/>
    <n v="10"/>
    <n v="0"/>
    <n v="0"/>
    <n v="0"/>
    <m/>
    <m/>
    <m/>
  </r>
  <r>
    <s v="120606002948-0"/>
    <x v="32"/>
    <n v="341102"/>
    <s v="Controladoras WIFI"/>
    <s v="19.11.2018"/>
    <n v="4570868.21"/>
    <n v="723720.79999999981"/>
    <s v="ZLIN"/>
    <n v="10"/>
    <n v="0"/>
    <n v="0"/>
    <n v="0"/>
    <s v="ZLIN"/>
    <n v="10"/>
    <n v="0"/>
    <n v="0"/>
    <n v="0"/>
    <m/>
    <m/>
    <m/>
  </r>
  <r>
    <s v="120606002949-0"/>
    <x v="32"/>
    <n v="341102"/>
    <s v="Controladoras WIFI"/>
    <s v="19.11.2018"/>
    <n v="4570868.21"/>
    <n v="723720.79999999981"/>
    <s v="ZLIN"/>
    <n v="10"/>
    <n v="0"/>
    <n v="0"/>
    <n v="0"/>
    <s v="ZLIN"/>
    <n v="10"/>
    <n v="0"/>
    <n v="0"/>
    <n v="0"/>
    <m/>
    <m/>
    <m/>
  </r>
  <r>
    <s v="120606002950-0"/>
    <x v="32"/>
    <n v="341102"/>
    <s v="Controladoras WIFI"/>
    <s v="19.11.2018"/>
    <n v="4570868.21"/>
    <n v="723720.79999999981"/>
    <s v="ZLIN"/>
    <n v="10"/>
    <n v="0"/>
    <n v="0"/>
    <n v="0"/>
    <s v="ZLIN"/>
    <n v="10"/>
    <n v="0"/>
    <n v="0"/>
    <n v="0"/>
    <m/>
    <m/>
    <m/>
  </r>
  <r>
    <s v="120606002951-0"/>
    <x v="32"/>
    <n v="341102"/>
    <s v="Access Point"/>
    <s v="19.11.2018"/>
    <n v="571121.61"/>
    <n v="90427.589999999967"/>
    <s v="ZLIN"/>
    <n v="10"/>
    <n v="0"/>
    <n v="0"/>
    <n v="0"/>
    <s v="ZLIN"/>
    <n v="10"/>
    <n v="0"/>
    <n v="0"/>
    <n v="0"/>
    <m/>
    <m/>
    <m/>
  </r>
  <r>
    <s v="120606002952-0"/>
    <x v="32"/>
    <n v="341102"/>
    <s v="Access Point"/>
    <s v="19.11.2018"/>
    <n v="571121.61"/>
    <n v="90427.589999999967"/>
    <s v="ZLIN"/>
    <n v="10"/>
    <n v="0"/>
    <n v="0"/>
    <n v="0"/>
    <s v="ZLIN"/>
    <n v="10"/>
    <n v="0"/>
    <n v="0"/>
    <n v="0"/>
    <m/>
    <m/>
    <m/>
  </r>
  <r>
    <s v="120606002953-0"/>
    <x v="32"/>
    <n v="341102"/>
    <s v="Access Point"/>
    <s v="19.11.2018"/>
    <n v="571121.61"/>
    <n v="90427.589999999967"/>
    <s v="ZLIN"/>
    <n v="10"/>
    <n v="0"/>
    <n v="0"/>
    <n v="0"/>
    <s v="ZLIN"/>
    <n v="10"/>
    <n v="0"/>
    <n v="0"/>
    <n v="0"/>
    <m/>
    <m/>
    <m/>
  </r>
  <r>
    <s v="120606002954-0"/>
    <x v="32"/>
    <n v="341102"/>
    <s v="Access Point"/>
    <s v="19.11.2018"/>
    <n v="571127.63"/>
    <n v="90428.539999999979"/>
    <s v="ZLIN"/>
    <n v="10"/>
    <n v="0"/>
    <n v="0"/>
    <n v="0"/>
    <s v="ZLIN"/>
    <n v="10"/>
    <n v="0"/>
    <n v="0"/>
    <n v="0"/>
    <m/>
    <m/>
    <m/>
  </r>
  <r>
    <s v="120606002955-0"/>
    <x v="32"/>
    <n v="321201"/>
    <s v="EQUIPO DE SONIDO"/>
    <s v="05.07.2018"/>
    <n v="425199.79"/>
    <n v="81496.63"/>
    <s v="ZLIN"/>
    <n v="10"/>
    <n v="0"/>
    <n v="0"/>
    <n v="0"/>
    <s v="ZLIN"/>
    <n v="10"/>
    <n v="0"/>
    <n v="0"/>
    <n v="0"/>
    <m/>
    <m/>
    <m/>
  </r>
  <r>
    <s v="120606002956-0"/>
    <x v="32"/>
    <n v="334303"/>
    <s v="TELEFONO"/>
    <s v="07.03.2019"/>
    <n v="150235.26"/>
    <n v="18779.400000000023"/>
    <s v="ZLIN"/>
    <n v="10"/>
    <n v="0"/>
    <n v="0"/>
    <n v="0"/>
    <s v="ZLIN"/>
    <n v="10"/>
    <n v="0"/>
    <n v="0"/>
    <n v="0"/>
    <m/>
    <m/>
    <m/>
  </r>
  <r>
    <s v="120606002957-0"/>
    <x v="32"/>
    <n v="323304"/>
    <s v="TELEFONO"/>
    <s v="07.03.2019"/>
    <n v="150235.26"/>
    <n v="18779.400000000023"/>
    <s v="ZLIN"/>
    <n v="10"/>
    <n v="0"/>
    <n v="0"/>
    <n v="0"/>
    <s v="ZLIN"/>
    <n v="10"/>
    <n v="0"/>
    <n v="0"/>
    <n v="0"/>
    <m/>
    <m/>
    <m/>
  </r>
  <r>
    <s v="120606002958-0"/>
    <x v="32"/>
    <n v="323305"/>
    <s v="TELEFONO"/>
    <s v="07.03.2019"/>
    <n v="150235.26"/>
    <n v="18779.400000000023"/>
    <s v="ZLIN"/>
    <n v="10"/>
    <n v="0"/>
    <n v="0"/>
    <n v="0"/>
    <s v="ZLIN"/>
    <n v="10"/>
    <n v="0"/>
    <n v="0"/>
    <n v="0"/>
    <m/>
    <m/>
    <m/>
  </r>
  <r>
    <s v="120606002959-0"/>
    <x v="32"/>
    <n v="335201"/>
    <s v="TELEFONO"/>
    <s v="07.03.2019"/>
    <n v="150235.26"/>
    <n v="18779.400000000023"/>
    <s v="ZLIN"/>
    <n v="10"/>
    <n v="0"/>
    <n v="0"/>
    <n v="0"/>
    <s v="ZLIN"/>
    <n v="10"/>
    <n v="0"/>
    <n v="0"/>
    <n v="0"/>
    <m/>
    <m/>
    <m/>
  </r>
  <r>
    <s v="120606002961-0"/>
    <x v="32"/>
    <n v="342309"/>
    <s v="SWITCH CISCO"/>
    <s v="30.06.2018"/>
    <n v="7200308.8499999996"/>
    <n v="960041.1799999997"/>
    <s v="ZLIN"/>
    <n v="15"/>
    <n v="0"/>
    <n v="0"/>
    <n v="0"/>
    <s v="ZLIN"/>
    <n v="10"/>
    <n v="0"/>
    <n v="0"/>
    <n v="0"/>
    <m/>
    <m/>
    <m/>
  </r>
  <r>
    <s v="120606002962-0"/>
    <x v="32"/>
    <n v="342309"/>
    <s v="SWITCH CISCO"/>
    <s v="30.06.2018"/>
    <n v="7200308.8499999996"/>
    <n v="960041.1799999997"/>
    <s v="ZLIN"/>
    <n v="15"/>
    <n v="0"/>
    <n v="0"/>
    <n v="0"/>
    <s v="ZLIN"/>
    <n v="10"/>
    <n v="0"/>
    <n v="0"/>
    <n v="0"/>
    <m/>
    <m/>
    <m/>
  </r>
  <r>
    <s v="120606002963-0"/>
    <x v="32"/>
    <n v="342309"/>
    <s v="SWITCH CORE CISCO"/>
    <s v="30.06.2018"/>
    <n v="17219251.91"/>
    <n v="2295900.25"/>
    <s v="ZLIN"/>
    <n v="15"/>
    <n v="0"/>
    <n v="0"/>
    <n v="0"/>
    <s v="ZLIN"/>
    <n v="10"/>
    <n v="0"/>
    <n v="0"/>
    <n v="0"/>
    <m/>
    <m/>
    <m/>
  </r>
  <r>
    <s v="120606002964-0"/>
    <x v="32"/>
    <n v="342309"/>
    <s v="SWITCH CORE CISCO"/>
    <s v="30.06.2018"/>
    <n v="17219251.91"/>
    <n v="2295900.25"/>
    <s v="ZLIN"/>
    <n v="15"/>
    <n v="0"/>
    <n v="0"/>
    <n v="0"/>
    <s v="ZLIN"/>
    <n v="10"/>
    <n v="0"/>
    <n v="0"/>
    <n v="0"/>
    <m/>
    <m/>
    <m/>
  </r>
  <r>
    <s v="120606002965-0"/>
    <x v="32"/>
    <n v="342309"/>
    <s v="TRANSCEPTOR DE FACTOR DE FORMA"/>
    <s v="30.06.2018"/>
    <n v="7807882.4100000001"/>
    <n v="1041050.9900000002"/>
    <s v="ZLIN"/>
    <n v="15"/>
    <n v="0"/>
    <n v="0"/>
    <n v="0"/>
    <s v="ZLIN"/>
    <n v="10"/>
    <n v="0"/>
    <n v="0"/>
    <n v="0"/>
    <m/>
    <m/>
    <m/>
  </r>
  <r>
    <s v="120606002966-0"/>
    <x v="32"/>
    <n v="342309"/>
    <s v="PANTALLA 32&quot;"/>
    <s v="30.06.2018"/>
    <n v="10816099.279999999"/>
    <n v="2163219.8499999996"/>
    <s v="ZLIN"/>
    <n v="10"/>
    <n v="0"/>
    <n v="0"/>
    <n v="0"/>
    <s v="ZLIN"/>
    <n v="10"/>
    <n v="0"/>
    <n v="0"/>
    <n v="0"/>
    <m/>
    <m/>
    <m/>
  </r>
  <r>
    <s v="120606002967-0"/>
    <x v="32"/>
    <n v="342309"/>
    <s v="PANTALLA 32&quot;"/>
    <s v="30.06.2018"/>
    <n v="10816099.279999999"/>
    <n v="2163219.8499999996"/>
    <s v="ZLIN"/>
    <n v="10"/>
    <n v="0"/>
    <n v="0"/>
    <n v="0"/>
    <s v="ZLIN"/>
    <n v="10"/>
    <n v="0"/>
    <n v="0"/>
    <n v="0"/>
    <m/>
    <m/>
    <m/>
  </r>
  <r>
    <s v="120606002968-0"/>
    <x v="32"/>
    <n v="342309"/>
    <s v="PANTALLA 32&quot;"/>
    <s v="30.06.2018"/>
    <n v="10816099.279999999"/>
    <n v="2163219.8499999996"/>
    <s v="ZLIN"/>
    <n v="10"/>
    <n v="0"/>
    <n v="0"/>
    <n v="0"/>
    <s v="ZLIN"/>
    <n v="10"/>
    <n v="0"/>
    <n v="0"/>
    <n v="0"/>
    <m/>
    <m/>
    <m/>
  </r>
  <r>
    <s v="120606002969-0"/>
    <x v="32"/>
    <n v="342309"/>
    <s v="PANTALLA 32&quot;"/>
    <s v="30.06.2018"/>
    <n v="10816099.279999999"/>
    <n v="2163219.8499999996"/>
    <s v="ZLIN"/>
    <n v="10"/>
    <n v="0"/>
    <n v="0"/>
    <n v="0"/>
    <s v="ZLIN"/>
    <n v="10"/>
    <n v="0"/>
    <n v="0"/>
    <n v="0"/>
    <m/>
    <m/>
    <m/>
  </r>
  <r>
    <s v="120606002970-0"/>
    <x v="32"/>
    <n v="332301"/>
    <s v="Diadema para teléfono"/>
    <s v="27.08.2018"/>
    <n v="264266.19"/>
    <n v="48448.799999999988"/>
    <s v="ZLIN"/>
    <n v="10"/>
    <n v="0"/>
    <n v="0"/>
    <n v="0"/>
    <s v="ZLIN"/>
    <n v="10"/>
    <n v="0"/>
    <n v="0"/>
    <n v="0"/>
    <m/>
    <m/>
    <m/>
  </r>
  <r>
    <s v="120606002971-0"/>
    <x v="32"/>
    <n v="323201"/>
    <s v="Diadema para teléfono"/>
    <s v="27.08.2018"/>
    <n v="264260.5"/>
    <n v="48447.760000000009"/>
    <s v="ZLIN"/>
    <n v="10"/>
    <n v="0"/>
    <n v="0"/>
    <n v="0"/>
    <s v="ZLIN"/>
    <n v="10"/>
    <n v="0"/>
    <n v="0"/>
    <n v="0"/>
    <m/>
    <m/>
    <m/>
  </r>
  <r>
    <s v="120606002972-0"/>
    <x v="32"/>
    <n v="323100"/>
    <s v="Telefono para conferencias GO"/>
    <s v="27.08.2018"/>
    <n v="595019.62"/>
    <n v="109086.93"/>
    <s v="ZLIN"/>
    <n v="10"/>
    <n v="0"/>
    <n v="0"/>
    <n v="0"/>
    <s v="ZLIN"/>
    <n v="10"/>
    <n v="0"/>
    <n v="0"/>
    <n v="0"/>
    <m/>
    <m/>
    <m/>
  </r>
  <r>
    <s v="120606002973-0"/>
    <x v="32"/>
    <n v="213201"/>
    <s v="CAMARA"/>
    <s v="03.08.2018"/>
    <n v="442791.63"/>
    <n v="81178.460000000021"/>
    <s v="ZLIN"/>
    <n v="10"/>
    <n v="0"/>
    <n v="0"/>
    <n v="0"/>
    <s v="ZLIN"/>
    <n v="10"/>
    <n v="0"/>
    <n v="0"/>
    <n v="0"/>
    <m/>
    <m/>
    <m/>
  </r>
  <r>
    <s v="120606002974-0"/>
    <x v="32"/>
    <n v="342305"/>
    <s v="TRANSMISOR NIVEL ONDA GUIADA"/>
    <s v="27.11.2018"/>
    <n v="3478573.67"/>
    <n v="550774.16000000015"/>
    <s v="ZLIN"/>
    <n v="10"/>
    <n v="0"/>
    <n v="0"/>
    <n v="0"/>
    <s v="ZLIN"/>
    <n v="10"/>
    <n v="0"/>
    <n v="0"/>
    <n v="0"/>
    <m/>
    <m/>
    <m/>
  </r>
  <r>
    <s v="120606002975-0"/>
    <x v="32"/>
    <n v="342305"/>
    <s v="INDICADOR DE PRESION INALAMBRICO"/>
    <s v="27.11.2018"/>
    <n v="1856091.57"/>
    <n v="293881.17000000016"/>
    <s v="ZLIN"/>
    <n v="10"/>
    <n v="0"/>
    <n v="0"/>
    <n v="0"/>
    <s v="ZLIN"/>
    <n v="10"/>
    <n v="0"/>
    <n v="0"/>
    <n v="0"/>
    <m/>
    <m/>
    <m/>
  </r>
  <r>
    <s v="120606002976-0"/>
    <x v="32"/>
    <n v="342305"/>
    <s v="INDICADOR DE PRESION INALAMBRICO"/>
    <s v="27.11.2018"/>
    <n v="1856091.57"/>
    <n v="293881.17000000016"/>
    <s v="ZLIN"/>
    <n v="10"/>
    <n v="0"/>
    <n v="0"/>
    <n v="0"/>
    <s v="ZLIN"/>
    <n v="10"/>
    <n v="0"/>
    <n v="0"/>
    <n v="0"/>
    <m/>
    <m/>
    <m/>
  </r>
  <r>
    <s v="120606002977-0"/>
    <x v="32"/>
    <n v="342305"/>
    <s v="INDICADOR DE PRESION INALAMBRICO"/>
    <s v="27.11.2018"/>
    <n v="1856091.57"/>
    <n v="293881.17000000016"/>
    <s v="ZLIN"/>
    <n v="10"/>
    <n v="0"/>
    <n v="0"/>
    <n v="0"/>
    <s v="ZLIN"/>
    <n v="10"/>
    <n v="0"/>
    <n v="0"/>
    <n v="0"/>
    <m/>
    <m/>
    <m/>
  </r>
  <r>
    <s v="120606002978-0"/>
    <x v="32"/>
    <n v="342305"/>
    <s v="INDICADOR DE PRESION INALAMBRICO"/>
    <s v="27.11.2018"/>
    <n v="1856091.57"/>
    <n v="293881.17000000016"/>
    <s v="ZLIN"/>
    <n v="10"/>
    <n v="0"/>
    <n v="0"/>
    <n v="0"/>
    <s v="ZLIN"/>
    <n v="10"/>
    <n v="0"/>
    <n v="0"/>
    <n v="0"/>
    <m/>
    <m/>
    <m/>
  </r>
  <r>
    <s v="120606002979-0"/>
    <x v="32"/>
    <n v="342305"/>
    <s v="INDICADOR DE PRESION ELECTRONICO"/>
    <s v="27.11.2018"/>
    <n v="559527.06000000006"/>
    <n v="88591.790000000037"/>
    <s v="ZLIN"/>
    <n v="10"/>
    <n v="0"/>
    <n v="0"/>
    <n v="0"/>
    <s v="ZLIN"/>
    <n v="10"/>
    <n v="0"/>
    <n v="0"/>
    <n v="0"/>
    <m/>
    <m/>
    <m/>
  </r>
  <r>
    <s v="120606002980-0"/>
    <x v="32"/>
    <n v="342305"/>
    <s v="INDICADOR DE PRESION ELECTRONICO"/>
    <s v="27.11.2018"/>
    <n v="559527.06000000006"/>
    <n v="88591.790000000037"/>
    <s v="ZLIN"/>
    <n v="10"/>
    <n v="0"/>
    <n v="0"/>
    <n v="0"/>
    <s v="ZLIN"/>
    <n v="10"/>
    <n v="0"/>
    <n v="0"/>
    <n v="0"/>
    <m/>
    <m/>
    <m/>
  </r>
  <r>
    <s v="120606002981-0"/>
    <x v="32"/>
    <n v="342305"/>
    <s v="INDICADOR DE PRESION ELECTRONICO"/>
    <s v="27.11.2018"/>
    <n v="559527.06000000006"/>
    <n v="88591.790000000037"/>
    <s v="ZLIN"/>
    <n v="10"/>
    <n v="0"/>
    <n v="0"/>
    <n v="0"/>
    <s v="ZLIN"/>
    <n v="10"/>
    <n v="0"/>
    <n v="0"/>
    <n v="0"/>
    <m/>
    <m/>
    <m/>
  </r>
  <r>
    <s v="120606002982-0"/>
    <x v="32"/>
    <n v="342305"/>
    <s v="INDICADOR DE PRESION ELECTRONICO"/>
    <s v="27.11.2018"/>
    <n v="559527.06000000006"/>
    <n v="88591.790000000037"/>
    <s v="ZLIN"/>
    <n v="10"/>
    <n v="0"/>
    <n v="0"/>
    <n v="0"/>
    <s v="ZLIN"/>
    <n v="10"/>
    <n v="0"/>
    <n v="0"/>
    <n v="0"/>
    <m/>
    <m/>
    <m/>
  </r>
  <r>
    <s v="120606002983-0"/>
    <x v="32"/>
    <n v="342305"/>
    <s v="INDICADOR DE PRESION ELECTRONICO 100 BAR."/>
    <s v="27.11.2018"/>
    <n v="559527.06000000006"/>
    <n v="88591.790000000037"/>
    <s v="ZLIN"/>
    <n v="10"/>
    <n v="0"/>
    <n v="0"/>
    <n v="0"/>
    <s v="ZLIN"/>
    <n v="10"/>
    <n v="0"/>
    <n v="0"/>
    <n v="0"/>
    <m/>
    <m/>
    <m/>
  </r>
  <r>
    <s v="120606002984-0"/>
    <x v="32"/>
    <n v="342305"/>
    <s v="INDICADOR DE PRESION ELECTRONICO 100 BAR"/>
    <s v="27.11.2018"/>
    <n v="559527.06000000006"/>
    <n v="88591.790000000037"/>
    <s v="ZLIN"/>
    <n v="10"/>
    <n v="0"/>
    <n v="0"/>
    <n v="0"/>
    <s v="ZLIN"/>
    <n v="10"/>
    <n v="0"/>
    <n v="0"/>
    <n v="0"/>
    <m/>
    <m/>
    <m/>
  </r>
  <r>
    <s v="120606002985-0"/>
    <x v="32"/>
    <n v="342305"/>
    <s v="INDICADOR DE PRESION ELECTRONICO 100 BAR."/>
    <s v="27.11.2018"/>
    <n v="559527.06000000006"/>
    <n v="88591.790000000037"/>
    <s v="ZLIN"/>
    <n v="10"/>
    <n v="0"/>
    <n v="0"/>
    <n v="0"/>
    <s v="ZLIN"/>
    <n v="10"/>
    <n v="0"/>
    <n v="0"/>
    <n v="0"/>
    <m/>
    <m/>
    <m/>
  </r>
  <r>
    <s v="120606002986-0"/>
    <x v="32"/>
    <n v="342302"/>
    <s v="INDICADOR DE PRESION ELECTRONICO 100 BAR."/>
    <s v="27.11.2018"/>
    <n v="559527.06000000006"/>
    <n v="88591.790000000037"/>
    <s v="ZLIN"/>
    <n v="10"/>
    <n v="0"/>
    <n v="0"/>
    <n v="0"/>
    <s v="ZLIN"/>
    <n v="10"/>
    <n v="0"/>
    <n v="0"/>
    <n v="0"/>
    <m/>
    <m/>
    <m/>
  </r>
  <r>
    <s v="120606002987-0"/>
    <x v="32"/>
    <n v="342305"/>
    <s v="TRANSMISOR INALAMBRICO SEÑAL DISCRETA"/>
    <s v="27.11.2018"/>
    <n v="1356951.34"/>
    <n v="214850.63000000012"/>
    <s v="ZLIN"/>
    <n v="10"/>
    <n v="0"/>
    <n v="0"/>
    <n v="0"/>
    <s v="ZLIN"/>
    <n v="10"/>
    <n v="0"/>
    <n v="0"/>
    <n v="0"/>
    <m/>
    <m/>
    <m/>
  </r>
  <r>
    <s v="120606002988-0"/>
    <x v="32"/>
    <n v="342305"/>
    <s v="TRANSMISOR INALAMBRICO SEÑAL DISCRETA"/>
    <s v="27.11.2018"/>
    <n v="1356951.34"/>
    <n v="214850.63000000012"/>
    <s v="ZLIN"/>
    <n v="10"/>
    <n v="0"/>
    <n v="0"/>
    <n v="0"/>
    <s v="ZLIN"/>
    <n v="10"/>
    <n v="0"/>
    <n v="0"/>
    <n v="0"/>
    <m/>
    <m/>
    <m/>
  </r>
  <r>
    <s v="120606003003-0"/>
    <x v="32"/>
    <n v="213201"/>
    <s v="GABINETE FRAME"/>
    <s v="23.08.2018"/>
    <n v="30804384.57"/>
    <n v="9398574.9499999993"/>
    <s v="ZLIN"/>
    <n v="10"/>
    <n v="0"/>
    <n v="0"/>
    <n v="0"/>
    <s v="ZLIN"/>
    <n v="10"/>
    <n v="0"/>
    <n v="0"/>
    <n v="0"/>
    <m/>
    <m/>
    <m/>
  </r>
  <r>
    <s v="120606003004-0"/>
    <x v="32"/>
    <n v="213201"/>
    <s v="GABINETE FRAME"/>
    <s v="23.08.2018"/>
    <n v="30804384.59"/>
    <n v="9398575.0100000016"/>
    <s v="ZLIN"/>
    <n v="10"/>
    <n v="0"/>
    <n v="0"/>
    <n v="0"/>
    <s v="ZLIN"/>
    <n v="10"/>
    <n v="0"/>
    <n v="0"/>
    <n v="0"/>
    <m/>
    <m/>
    <m/>
  </r>
  <r>
    <s v="120606003005-0"/>
    <x v="32"/>
    <n v="311100"/>
    <s v="GPS"/>
    <s v="29.01.2019"/>
    <n v="1700000"/>
    <n v="313791.66999999993"/>
    <s v="ZLIN"/>
    <n v="10"/>
    <n v="0"/>
    <n v="0"/>
    <n v="0"/>
    <s v="ZLIN"/>
    <n v="10"/>
    <n v="0"/>
    <n v="0"/>
    <n v="0"/>
    <m/>
    <m/>
    <m/>
  </r>
  <r>
    <s v="120606003007-0"/>
    <x v="32"/>
    <n v="341102"/>
    <s v="PROYECTOR"/>
    <s v="21.12.2018"/>
    <n v="4246604.22"/>
    <n v="636990.62999999989"/>
    <s v="ZLIN"/>
    <n v="10"/>
    <n v="0"/>
    <n v="0"/>
    <n v="0"/>
    <s v="ZLIN"/>
    <n v="10"/>
    <n v="0"/>
    <n v="0"/>
    <n v="0"/>
    <m/>
    <m/>
    <m/>
  </r>
  <r>
    <s v="120606003008-0"/>
    <x v="32"/>
    <n v="213201"/>
    <s v="CAMARA"/>
    <s v="18.12.2018"/>
    <n v="369351.94"/>
    <n v="55402.789999999979"/>
    <s v="ZLIN"/>
    <n v="10"/>
    <n v="0"/>
    <n v="0"/>
    <n v="0"/>
    <s v="ZLIN"/>
    <n v="10"/>
    <n v="0"/>
    <n v="0"/>
    <n v="0"/>
    <m/>
    <m/>
    <m/>
  </r>
  <r>
    <s v="120606003009-0"/>
    <x v="32"/>
    <n v="213201"/>
    <s v="CAMARA"/>
    <s v="18.12.2018"/>
    <n v="369351.93"/>
    <n v="55402.789999999979"/>
    <s v="ZLIN"/>
    <n v="10"/>
    <n v="0"/>
    <n v="0"/>
    <n v="0"/>
    <s v="ZLIN"/>
    <n v="10"/>
    <n v="0"/>
    <n v="0"/>
    <n v="0"/>
    <m/>
    <m/>
    <m/>
  </r>
  <r>
    <s v="120606003010-0"/>
    <x v="32"/>
    <n v="213201"/>
    <s v="CAMARA"/>
    <s v="18.12.2018"/>
    <n v="369351.93"/>
    <n v="55402.789999999979"/>
    <s v="ZLIN"/>
    <n v="10"/>
    <n v="0"/>
    <n v="0"/>
    <n v="0"/>
    <s v="ZLIN"/>
    <n v="10"/>
    <n v="0"/>
    <n v="0"/>
    <n v="0"/>
    <m/>
    <m/>
    <m/>
  </r>
  <r>
    <s v="120606003011-0"/>
    <x v="32"/>
    <n v="213201"/>
    <s v="CAMARA"/>
    <s v="18.12.2018"/>
    <n v="369351.93"/>
    <n v="55402.789999999979"/>
    <s v="ZLIN"/>
    <n v="10"/>
    <n v="0"/>
    <n v="0"/>
    <n v="0"/>
    <s v="ZLIN"/>
    <n v="10"/>
    <n v="0"/>
    <n v="0"/>
    <n v="0"/>
    <m/>
    <m/>
    <m/>
  </r>
  <r>
    <s v="120606003012-0"/>
    <x v="32"/>
    <n v="322316"/>
    <s v="SWITCH DE COMUNICACION"/>
    <s v="31.12.2018"/>
    <n v="8629479.2200000007"/>
    <n v="2588843.7600000007"/>
    <s v="ZLIN"/>
    <n v="5"/>
    <n v="0"/>
    <n v="0"/>
    <n v="0"/>
    <s v="ZLIN"/>
    <n v="1"/>
    <n v="0"/>
    <n v="0"/>
    <n v="0"/>
    <m/>
    <m/>
    <m/>
  </r>
  <r>
    <s v="120606003013-0"/>
    <x v="32"/>
    <n v="322316"/>
    <s v="MODEM INALAMBRICO"/>
    <s v="31.12.2018"/>
    <n v="6472109.4100000001"/>
    <n v="1941632.8200000003"/>
    <s v="ZLIN"/>
    <n v="5"/>
    <n v="0"/>
    <n v="0"/>
    <n v="0"/>
    <s v="ZLIN"/>
    <n v="1"/>
    <n v="0"/>
    <n v="0"/>
    <n v="0"/>
    <m/>
    <m/>
    <m/>
  </r>
  <r>
    <s v="120606003014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15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16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17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18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19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20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21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22-0"/>
    <x v="32"/>
    <n v="213201"/>
    <s v="ROUTER"/>
    <s v="17.01.2019"/>
    <n v="1892689.47"/>
    <n v="558869.1399999999"/>
    <s v="ZLIN"/>
    <n v="5"/>
    <n v="0"/>
    <n v="0"/>
    <n v="0"/>
    <s v="ZLIN"/>
    <n v="1"/>
    <n v="0"/>
    <n v="0"/>
    <n v="0"/>
    <m/>
    <m/>
    <m/>
  </r>
  <r>
    <s v="120606003023-0"/>
    <x v="32"/>
    <n v="342503"/>
    <s v="PANTALLA DE MONITOREO 43&quot;"/>
    <s v="28.01.2019"/>
    <n v="189900"/>
    <n v="26902.5"/>
    <s v="ZLIN"/>
    <n v="10"/>
    <n v="0"/>
    <n v="0"/>
    <n v="0"/>
    <s v="ZLIN"/>
    <n v="10"/>
    <n v="0"/>
    <n v="0"/>
    <n v="0"/>
    <m/>
    <m/>
    <m/>
  </r>
  <r>
    <s v="120606003024-0"/>
    <x v="32"/>
    <n v="342100"/>
    <s v="PANTALLA DE MONITOREO 60&quot;"/>
    <s v="28.01.2019"/>
    <n v="449900"/>
    <n v="63735.830000000016"/>
    <s v="ZLIN"/>
    <n v="10"/>
    <n v="0"/>
    <n v="0"/>
    <n v="0"/>
    <s v="ZLIN"/>
    <n v="10"/>
    <n v="0"/>
    <n v="0"/>
    <n v="0"/>
    <m/>
    <m/>
    <m/>
  </r>
  <r>
    <s v="120606003025-0"/>
    <x v="32"/>
    <n v="341102"/>
    <s v="SWITCH ATS"/>
    <s v="05.02.2019"/>
    <n v="570919.22"/>
    <n v="76122.559999999998"/>
    <s v="ZLIN"/>
    <n v="10"/>
    <n v="0"/>
    <n v="0"/>
    <n v="0"/>
    <s v="ZLIN"/>
    <n v="10"/>
    <n v="0"/>
    <n v="0"/>
    <n v="0"/>
    <m/>
    <m/>
    <m/>
  </r>
  <r>
    <s v="120606003026-0"/>
    <x v="32"/>
    <n v="131100"/>
    <s v="Cámara fotográfica Hero 7 Black"/>
    <s v="13.03.2019"/>
    <n v="319990"/>
    <n v="39998.75"/>
    <s v="ZLIN"/>
    <n v="10"/>
    <n v="0"/>
    <n v="0"/>
    <n v="0"/>
    <s v="ZLIN"/>
    <n v="10"/>
    <n v="0"/>
    <n v="0"/>
    <n v="0"/>
    <m/>
    <m/>
    <m/>
  </r>
  <r>
    <s v="120606003027-0"/>
    <x v="32"/>
    <n v="335303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28-0"/>
    <x v="32"/>
    <n v="335303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29-0"/>
    <x v="32"/>
    <n v="335301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30-0"/>
    <x v="32"/>
    <n v="335301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31-0"/>
    <x v="32"/>
    <n v="335301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32-0"/>
    <x v="32"/>
    <n v="335301"/>
    <s v="MONITOR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33-0"/>
    <x v="32"/>
    <n v="335301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34-0"/>
    <x v="32"/>
    <n v="213100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35-0"/>
    <x v="32"/>
    <n v="213100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36-0"/>
    <x v="32"/>
    <n v="213100"/>
    <s v="MONITORES 55"/>
    <s v="30.10.2019"/>
    <n v="1441232.99"/>
    <n v="96082.199999999953"/>
    <s v="ZLIN"/>
    <n v="10"/>
    <n v="0"/>
    <n v="0"/>
    <n v="0"/>
    <s v="ZLIN"/>
    <n v="10"/>
    <n v="0"/>
    <n v="0"/>
    <n v="0"/>
    <m/>
    <m/>
    <m/>
  </r>
  <r>
    <s v="120606003037-0"/>
    <x v="32"/>
    <n v="213100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38-0"/>
    <x v="32"/>
    <n v="213100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39-0"/>
    <x v="32"/>
    <n v="213100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40-0"/>
    <x v="32"/>
    <n v="213100"/>
    <s v="FIREWALL PALO ALTO"/>
    <s v="13.06.2019"/>
    <n v="1257244.8500000001"/>
    <n v="125724.47999999998"/>
    <s v="ZLIN"/>
    <n v="10"/>
    <n v="0"/>
    <n v="0"/>
    <n v="0"/>
    <s v="ZLIN"/>
    <n v="10"/>
    <n v="0"/>
    <n v="0"/>
    <n v="0"/>
    <m/>
    <m/>
    <m/>
  </r>
  <r>
    <s v="120606003041-0"/>
    <x v="32"/>
    <n v="213100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42-0"/>
    <x v="32"/>
    <n v="341102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43-0"/>
    <x v="32"/>
    <n v="341102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44-0"/>
    <x v="32"/>
    <n v="341102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45-0"/>
    <x v="32"/>
    <n v="341102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46-0"/>
    <x v="32"/>
    <n v="342302"/>
    <s v="ACCESS POINT"/>
    <s v="13.06.2019"/>
    <n v="557388.81000000006"/>
    <n v="55738.880000000063"/>
    <s v="ZLIN"/>
    <n v="10"/>
    <n v="0"/>
    <n v="0"/>
    <n v="0"/>
    <s v="ZLIN"/>
    <n v="10"/>
    <n v="0"/>
    <n v="0"/>
    <n v="0"/>
    <m/>
    <m/>
    <m/>
  </r>
  <r>
    <s v="120606003047-0"/>
    <x v="32"/>
    <n v="341102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48-0"/>
    <x v="32"/>
    <n v="213100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49-0"/>
    <x v="32"/>
    <n v="213100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50-0"/>
    <x v="32"/>
    <n v="213100"/>
    <s v="FIREWALL PALO ALTO"/>
    <s v="13.06.2019"/>
    <n v="1257250.73"/>
    <n v="125725.08000000007"/>
    <s v="ZLIN"/>
    <n v="10"/>
    <n v="0"/>
    <n v="0"/>
    <n v="0"/>
    <s v="ZLIN"/>
    <n v="10"/>
    <n v="0"/>
    <n v="0"/>
    <n v="0"/>
    <m/>
    <m/>
    <m/>
  </r>
  <r>
    <s v="120606003051-0"/>
    <x v="32"/>
    <n v="213100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52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53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54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55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56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57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58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59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0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1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2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3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4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5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6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7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8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69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0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1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2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3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4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5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6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7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8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79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80-0"/>
    <x v="32"/>
    <n v="342501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81-0"/>
    <x v="32"/>
    <n v="342302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82-0"/>
    <x v="32"/>
    <n v="342302"/>
    <s v="ACCESS POINT"/>
    <s v="13.06.2019"/>
    <n v="557453.41"/>
    <n v="55745.340000000026"/>
    <s v="ZLIN"/>
    <n v="10"/>
    <n v="0"/>
    <n v="0"/>
    <n v="0"/>
    <s v="ZLIN"/>
    <n v="10"/>
    <n v="0"/>
    <n v="0"/>
    <n v="0"/>
    <m/>
    <m/>
    <m/>
  </r>
  <r>
    <s v="120606003083-0"/>
    <x v="32"/>
    <n v="213201"/>
    <s v="SWITCH"/>
    <s v="29.03.2019"/>
    <n v="5096030.99"/>
    <n v="1528809.29"/>
    <s v="ZLIN"/>
    <n v="5"/>
    <n v="0"/>
    <n v="0"/>
    <n v="0"/>
    <s v="ZLIN"/>
    <n v="10"/>
    <n v="0"/>
    <n v="0"/>
    <n v="0"/>
    <m/>
    <m/>
    <m/>
  </r>
  <r>
    <s v="120606003084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85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86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87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88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89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0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1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2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3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4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5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6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7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8-0"/>
    <x v="32"/>
    <n v="213201"/>
    <s v="SWITCH"/>
    <s v="29.03.2019"/>
    <n v="5096036.67"/>
    <n v="1528811"/>
    <s v="ZLIN"/>
    <n v="5"/>
    <n v="0"/>
    <n v="0"/>
    <n v="0"/>
    <s v="ZLIN"/>
    <n v="10"/>
    <n v="0"/>
    <n v="0"/>
    <n v="0"/>
    <m/>
    <m/>
    <m/>
  </r>
  <r>
    <s v="120606003099-0"/>
    <x v="32"/>
    <n v="213201"/>
    <s v="SWITCH"/>
    <s v="29.03.2019"/>
    <n v="4974696.91"/>
    <n v="1492409.0700000003"/>
    <s v="ZLIN"/>
    <n v="5"/>
    <n v="0"/>
    <n v="0"/>
    <n v="0"/>
    <s v="ZLIN"/>
    <n v="10"/>
    <n v="0"/>
    <n v="0"/>
    <n v="0"/>
    <m/>
    <m/>
    <m/>
  </r>
  <r>
    <s v="120606003100-0"/>
    <x v="32"/>
    <n v="213201"/>
    <s v="SWITCH ACCESO 24 PUERTOS"/>
    <s v="29.03.2019"/>
    <n v="4974696.91"/>
    <n v="1492409.0700000003"/>
    <s v="ZLIN"/>
    <n v="5"/>
    <n v="0"/>
    <n v="0"/>
    <n v="0"/>
    <s v="ZLIN"/>
    <n v="10"/>
    <n v="0"/>
    <n v="0"/>
    <n v="0"/>
    <m/>
    <m/>
    <m/>
  </r>
  <r>
    <s v="120606003101-0"/>
    <x v="32"/>
    <n v="213201"/>
    <s v="SWITCH ACCESO 24 PUERTOS"/>
    <s v="29.03.2019"/>
    <n v="4974696.91"/>
    <n v="1492409.0700000003"/>
    <s v="ZLIN"/>
    <n v="5"/>
    <n v="0"/>
    <n v="0"/>
    <n v="0"/>
    <s v="ZLIN"/>
    <n v="10"/>
    <n v="0"/>
    <n v="0"/>
    <n v="0"/>
    <m/>
    <m/>
    <m/>
  </r>
  <r>
    <s v="120606003102-0"/>
    <x v="32"/>
    <n v="213201"/>
    <s v="SWITCH"/>
    <s v="29.03.2019"/>
    <n v="4974696.91"/>
    <n v="1492409.0700000003"/>
    <s v="ZLIN"/>
    <n v="5"/>
    <n v="0"/>
    <n v="0"/>
    <n v="0"/>
    <s v="ZLIN"/>
    <n v="10"/>
    <n v="0"/>
    <n v="0"/>
    <n v="0"/>
    <m/>
    <m/>
    <m/>
  </r>
  <r>
    <s v="120606003103-0"/>
    <x v="32"/>
    <n v="213201"/>
    <s v="SWITCH"/>
    <s v="29.03.2019"/>
    <n v="4974696.91"/>
    <n v="1492409.0700000003"/>
    <s v="ZLIN"/>
    <n v="5"/>
    <n v="0"/>
    <n v="0"/>
    <n v="0"/>
    <s v="ZLIN"/>
    <n v="10"/>
    <n v="0"/>
    <n v="0"/>
    <n v="0"/>
    <m/>
    <m/>
    <m/>
  </r>
  <r>
    <s v="120606003104-0"/>
    <x v="32"/>
    <n v="213201"/>
    <s v="SWITCH"/>
    <s v="29.03.2019"/>
    <n v="4974696.91"/>
    <n v="1492409.0700000003"/>
    <s v="ZLIN"/>
    <n v="5"/>
    <n v="0"/>
    <n v="0"/>
    <n v="0"/>
    <s v="ZLIN"/>
    <n v="10"/>
    <n v="0"/>
    <n v="0"/>
    <n v="0"/>
    <m/>
    <m/>
    <m/>
  </r>
  <r>
    <s v="120606003105-0"/>
    <x v="32"/>
    <n v="213201"/>
    <s v="SWITCH"/>
    <s v="29.03.2019"/>
    <n v="4974696.91"/>
    <n v="1492409.0700000003"/>
    <s v="ZLIN"/>
    <n v="5"/>
    <n v="0"/>
    <n v="0"/>
    <n v="0"/>
    <s v="ZLIN"/>
    <n v="10"/>
    <n v="0"/>
    <n v="0"/>
    <n v="0"/>
    <m/>
    <m/>
    <m/>
  </r>
  <r>
    <s v="120606003106-0"/>
    <x v="32"/>
    <n v="213201"/>
    <s v="SWITCH"/>
    <s v="29.03.2019"/>
    <n v="4974628.74"/>
    <n v="1492388.62"/>
    <s v="ZLIN"/>
    <n v="5"/>
    <n v="0"/>
    <n v="0"/>
    <n v="0"/>
    <s v="ZLIN"/>
    <n v="10"/>
    <n v="0"/>
    <n v="0"/>
    <n v="0"/>
    <m/>
    <m/>
    <m/>
  </r>
  <r>
    <s v="120606003107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08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09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0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1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2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3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4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5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6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7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8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19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20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21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22-0"/>
    <x v="32"/>
    <n v="344201"/>
    <s v="RADIO COMUNICACION UNIDAD TERMINAL REMOTA"/>
    <s v="01.10.2019"/>
    <n v="1983952.3"/>
    <n v="132263.49"/>
    <s v="ZLIN"/>
    <n v="10"/>
    <n v="0"/>
    <n v="0"/>
    <n v="0"/>
    <s v="ZLIN"/>
    <n v="10"/>
    <n v="0"/>
    <n v="0"/>
    <n v="0"/>
    <m/>
    <m/>
    <m/>
  </r>
  <r>
    <s v="120606003123-0"/>
    <x v="32"/>
    <n v="213201"/>
    <s v="EQUIPO DETECCION INTRUSOS IPS"/>
    <s v="21.11.2019"/>
    <n v="108730791.92"/>
    <n v="6342629.5300000012"/>
    <s v="ZLIN"/>
    <n v="10"/>
    <n v="0"/>
    <n v="0"/>
    <n v="0"/>
    <s v="ZLIN"/>
    <n v="10"/>
    <n v="0"/>
    <n v="0"/>
    <n v="0"/>
    <m/>
    <m/>
    <m/>
  </r>
  <r>
    <s v="120606003124-0"/>
    <x v="32"/>
    <n v="213201"/>
    <s v="EQUIPO DETECCION INTRUSOS IPS"/>
    <s v="27.11.2019"/>
    <n v="519798.72"/>
    <n v="30321.599999999977"/>
    <s v="ZLIN"/>
    <n v="10"/>
    <n v="0"/>
    <n v="0"/>
    <n v="0"/>
    <s v="ZLIN"/>
    <n v="10"/>
    <n v="0"/>
    <n v="0"/>
    <n v="0"/>
    <m/>
    <m/>
    <m/>
  </r>
  <r>
    <s v="120606003126-0"/>
    <x v="32"/>
    <n v="213201"/>
    <s v="ADMINISTRADOR ANCHO DE BANDA EXINDA 3062"/>
    <s v="14.11.2019"/>
    <n v="1495104.47"/>
    <n v="87214.419999999925"/>
    <s v="ZLIN"/>
    <n v="10"/>
    <n v="0"/>
    <n v="0"/>
    <n v="0"/>
    <s v="ZLIN"/>
    <n v="10"/>
    <n v="0"/>
    <n v="0"/>
    <n v="0"/>
    <m/>
    <m/>
    <m/>
  </r>
  <r>
    <s v="120606003127-0"/>
    <x v="32"/>
    <n v="213201"/>
    <s v="ADMINISTRADOR ANCHO DE BANDA EXINDA 3062"/>
    <s v="14.11.2019"/>
    <n v="1121335.6200000001"/>
    <n v="65411.240000000224"/>
    <s v="ZLIN"/>
    <n v="10"/>
    <n v="0"/>
    <n v="0"/>
    <n v="0"/>
    <s v="ZLIN"/>
    <n v="10"/>
    <n v="0"/>
    <n v="0"/>
    <n v="0"/>
    <m/>
    <m/>
    <m/>
  </r>
  <r>
    <s v="120606003128-0"/>
    <x v="32"/>
    <n v="213201"/>
    <s v="ADMINISTRADOR ANCHO DE BANDA EXINDA 3062"/>
    <s v="14.11.2019"/>
    <n v="971824.6"/>
    <n v="56689.770000000019"/>
    <s v="ZLIN"/>
    <n v="10"/>
    <n v="0"/>
    <n v="0"/>
    <n v="0"/>
    <s v="ZLIN"/>
    <n v="10"/>
    <n v="0"/>
    <n v="0"/>
    <n v="0"/>
    <m/>
    <m/>
    <m/>
  </r>
  <r>
    <s v="120606003129-0"/>
    <x v="32"/>
    <n v="213201"/>
    <s v="ADMINISTRADOR ANCHO DE BANDA EXINDA 3062"/>
    <s v="14.11.2019"/>
    <n v="971824.6"/>
    <n v="56689.770000000019"/>
    <s v="ZLIN"/>
    <n v="10"/>
    <n v="0"/>
    <n v="0"/>
    <n v="0"/>
    <s v="ZLIN"/>
    <n v="10"/>
    <n v="0"/>
    <n v="0"/>
    <n v="0"/>
    <m/>
    <m/>
    <m/>
  </r>
  <r>
    <s v="120606003130-0"/>
    <x v="32"/>
    <n v="213201"/>
    <s v="ADMINISTRADOR ANCHO DE BANDA EXINDA 3062"/>
    <s v="14.11.2019"/>
    <n v="971824.6"/>
    <n v="56689.770000000019"/>
    <s v="ZLIN"/>
    <n v="10"/>
    <n v="0"/>
    <n v="0"/>
    <n v="0"/>
    <s v="ZLIN"/>
    <n v="10"/>
    <n v="0"/>
    <n v="0"/>
    <n v="0"/>
    <m/>
    <m/>
    <m/>
  </r>
  <r>
    <s v="120606003131-0"/>
    <x v="32"/>
    <n v="213201"/>
    <s v="ADMINISTRADOR ANCHO DE BANDA EXINDA 3062"/>
    <s v="14.11.2019"/>
    <n v="971824.6"/>
    <n v="56689.770000000019"/>
    <s v="ZLIN"/>
    <n v="10"/>
    <n v="0"/>
    <n v="0"/>
    <n v="0"/>
    <s v="ZLIN"/>
    <n v="10"/>
    <n v="0"/>
    <n v="0"/>
    <n v="0"/>
    <m/>
    <m/>
    <m/>
  </r>
  <r>
    <s v="120606003132-0"/>
    <x v="32"/>
    <n v="213201"/>
    <s v="ADMINISTRADOR ANCHO DE BANDA EXINDA 3062"/>
    <s v="14.11.2019"/>
    <n v="971824.6"/>
    <n v="56689.770000000019"/>
    <s v="ZLIN"/>
    <n v="10"/>
    <n v="0"/>
    <n v="0"/>
    <n v="0"/>
    <s v="ZLIN"/>
    <n v="10"/>
    <n v="0"/>
    <n v="0"/>
    <n v="0"/>
    <m/>
    <m/>
    <m/>
  </r>
  <r>
    <s v="120606003138-0"/>
    <x v="32"/>
    <n v="322314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39-0"/>
    <x v="32"/>
    <n v="323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0-0"/>
    <x v="32"/>
    <n v="3223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1-0"/>
    <x v="32"/>
    <n v="322314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2-0"/>
    <x v="32"/>
    <n v="3223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3-0"/>
    <x v="32"/>
    <n v="3223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4-0"/>
    <x v="32"/>
    <n v="322314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5-0"/>
    <x v="32"/>
    <n v="323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6-0"/>
    <x v="32"/>
    <n v="323302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7-0"/>
    <x v="32"/>
    <n v="323302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8-0"/>
    <x v="32"/>
    <n v="323302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49-0"/>
    <x v="32"/>
    <n v="323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0-0"/>
    <x v="32"/>
    <n v="323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1-0"/>
    <x v="32"/>
    <n v="323302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2-0"/>
    <x v="32"/>
    <n v="323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3-0"/>
    <x v="32"/>
    <n v="323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4-0"/>
    <x v="32"/>
    <n v="3233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5-0"/>
    <x v="32"/>
    <n v="334204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6-0"/>
    <x v="32"/>
    <n v="335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7-0"/>
    <x v="32"/>
    <n v="323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8-0"/>
    <x v="32"/>
    <n v="335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59-0"/>
    <x v="32"/>
    <n v="321202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0-0"/>
    <x v="32"/>
    <n v="335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1-0"/>
    <x v="32"/>
    <n v="335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2-0"/>
    <x v="32"/>
    <n v="3212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3-0"/>
    <x v="32"/>
    <n v="335100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4-0"/>
    <x v="32"/>
    <n v="322309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5-0"/>
    <x v="32"/>
    <n v="323305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6-0"/>
    <x v="32"/>
    <n v="323302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7-0"/>
    <x v="32"/>
    <n v="3212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8-0"/>
    <x v="32"/>
    <n v="3212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69-0"/>
    <x v="32"/>
    <n v="2145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0-0"/>
    <x v="32"/>
    <n v="2145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1-0"/>
    <x v="32"/>
    <n v="2145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2-0"/>
    <x v="32"/>
    <n v="2145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3-0"/>
    <x v="32"/>
    <n v="323303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4-0"/>
    <x v="32"/>
    <n v="3211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5-0"/>
    <x v="32"/>
    <n v="3211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6-0"/>
    <x v="32"/>
    <n v="3211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7-0"/>
    <x v="32"/>
    <n v="323201"/>
    <s v="RADIO DE COMUNICACION"/>
    <s v="08.11.2019"/>
    <n v="401376"/>
    <n v="23413.599999999977"/>
    <s v="ZLIN"/>
    <n v="10"/>
    <n v="0"/>
    <n v="0"/>
    <n v="0"/>
    <s v="ZLIN"/>
    <n v="10"/>
    <n v="0"/>
    <n v="0"/>
    <n v="0"/>
    <m/>
    <m/>
    <m/>
  </r>
  <r>
    <s v="120606003178-0"/>
    <x v="32"/>
    <n v="321201"/>
    <s v="RADIO DE COMUNICACION"/>
    <s v="08.11.2019"/>
    <n v="492600.9"/>
    <n v="28735.050000000047"/>
    <s v="ZLIN"/>
    <n v="10"/>
    <n v="0"/>
    <n v="0"/>
    <n v="0"/>
    <s v="ZLIN"/>
    <n v="10"/>
    <n v="0"/>
    <n v="0"/>
    <n v="0"/>
    <m/>
    <m/>
    <m/>
  </r>
  <r>
    <s v="120606003179-0"/>
    <x v="32"/>
    <n v="321201"/>
    <s v="RADIO DE COMUNICACION"/>
    <s v="08.11.2019"/>
    <n v="492600.9"/>
    <n v="28735.050000000047"/>
    <s v="ZLIN"/>
    <n v="10"/>
    <n v="0"/>
    <n v="0"/>
    <n v="0"/>
    <s v="ZLIN"/>
    <n v="10"/>
    <n v="0"/>
    <n v="0"/>
    <n v="0"/>
    <m/>
    <m/>
    <m/>
  </r>
  <r>
    <s v="120606003180-0"/>
    <x v="32"/>
    <n v="323201"/>
    <s v="SISTEMA TRONCALIZADO RADIOS"/>
    <s v="24.12.2019"/>
    <n v="34750709.200000003"/>
    <n v="1737535.4600000046"/>
    <s v="ZLIN"/>
    <n v="10"/>
    <n v="0"/>
    <n v="0"/>
    <n v="0"/>
    <s v="ZLIN"/>
    <n v="10"/>
    <n v="0"/>
    <n v="0"/>
    <n v="0"/>
    <m/>
    <m/>
    <m/>
  </r>
  <r>
    <s v="120606003181-0"/>
    <x v="32"/>
    <n v="314100"/>
    <s v="GPS"/>
    <s v="18.07.2019"/>
    <n v="413077.81"/>
    <n v="37865.469999999972"/>
    <s v="ZLIN"/>
    <n v="10"/>
    <n v="0"/>
    <n v="0"/>
    <n v="0"/>
    <s v="ZLIN"/>
    <n v="10"/>
    <n v="0"/>
    <n v="0"/>
    <n v="0"/>
    <m/>
    <m/>
    <m/>
  </r>
  <r>
    <s v="120606003183-0"/>
    <x v="32"/>
    <n v="323303"/>
    <s v="TELEFONO IP"/>
    <s v="30.07.2019"/>
    <n v="262311.73"/>
    <n v="24045.249999999971"/>
    <s v="ZLIN"/>
    <n v="10"/>
    <n v="0"/>
    <n v="0"/>
    <n v="0"/>
    <s v="ZLIN"/>
    <n v="10"/>
    <n v="0"/>
    <n v="0"/>
    <n v="0"/>
    <m/>
    <m/>
    <m/>
  </r>
  <r>
    <s v="120606003184-0"/>
    <x v="32"/>
    <n v="323305"/>
    <s v="TELEFONO IP"/>
    <s v="30.07.2019"/>
    <n v="262305.91999999998"/>
    <n v="24044.709999999992"/>
    <s v="ZLIN"/>
    <n v="10"/>
    <n v="0"/>
    <n v="0"/>
    <n v="0"/>
    <s v="ZLIN"/>
    <n v="10"/>
    <n v="0"/>
    <n v="0"/>
    <n v="0"/>
    <m/>
    <m/>
    <m/>
  </r>
  <r>
    <s v="120606003185-0"/>
    <x v="32"/>
    <n v="322201"/>
    <s v="TELEFONO IP"/>
    <s v="30.07.2019"/>
    <n v="262305.91999999998"/>
    <n v="24044.709999999992"/>
    <s v="ZLIN"/>
    <n v="10"/>
    <n v="0"/>
    <n v="0"/>
    <n v="0"/>
    <s v="ZLIN"/>
    <n v="10"/>
    <n v="0"/>
    <n v="0"/>
    <n v="0"/>
    <m/>
    <m/>
    <m/>
  </r>
  <r>
    <s v="120606003186-0"/>
    <x v="32"/>
    <n v="322301"/>
    <s v="CONSOLA"/>
    <s v="17.07.2019"/>
    <n v="1476684"/>
    <n v="135362.69999999995"/>
    <s v="ZLIN"/>
    <n v="10"/>
    <n v="0"/>
    <n v="0"/>
    <n v="0"/>
    <s v="ZLIN"/>
    <n v="10"/>
    <n v="0"/>
    <n v="0"/>
    <n v="0"/>
    <m/>
    <m/>
    <m/>
  </r>
  <r>
    <s v="120606003187-0"/>
    <x v="32"/>
    <n v="322301"/>
    <s v="CONSOLA"/>
    <s v="17.07.2019"/>
    <n v="1476684"/>
    <n v="135362.69999999995"/>
    <s v="ZLIN"/>
    <n v="10"/>
    <n v="0"/>
    <n v="0"/>
    <n v="0"/>
    <s v="ZLIN"/>
    <n v="10"/>
    <n v="0"/>
    <n v="0"/>
    <n v="0"/>
    <m/>
    <m/>
    <m/>
  </r>
  <r>
    <s v="120606003203-0"/>
    <x v="32"/>
    <n v="213100"/>
    <s v="Pantalla Led 40"/>
    <s v="05.07.2019"/>
    <n v="139900"/>
    <n v="12824.169999999998"/>
    <s v="ZLIN"/>
    <n v="10"/>
    <n v="0"/>
    <n v="0"/>
    <n v="0"/>
    <s v="ZLIN"/>
    <n v="10"/>
    <n v="0"/>
    <n v="0"/>
    <n v="0"/>
    <m/>
    <m/>
    <m/>
  </r>
  <r>
    <s v="120606003204-0"/>
    <x v="32"/>
    <n v="342502"/>
    <s v="Pantalla Led Oleducto"/>
    <s v="18.07.2019"/>
    <n v="139900"/>
    <n v="12824.169999999998"/>
    <s v="ZLIN"/>
    <n v="10"/>
    <n v="0"/>
    <n v="0"/>
    <n v="0"/>
    <s v="ZLIN"/>
    <n v="10"/>
    <n v="0"/>
    <n v="0"/>
    <n v="0"/>
    <m/>
    <m/>
    <m/>
  </r>
  <r>
    <s v="120606003205-0"/>
    <x v="32"/>
    <n v="342502"/>
    <s v="Pantalla Led 40 pulgadas"/>
    <s v="18.07.2019"/>
    <n v="139900"/>
    <n v="12824.169999999998"/>
    <s v="ZLIN"/>
    <n v="10"/>
    <n v="0"/>
    <n v="0"/>
    <n v="0"/>
    <s v="ZLIN"/>
    <n v="10"/>
    <n v="0"/>
    <n v="0"/>
    <n v="0"/>
    <m/>
    <m/>
    <m/>
  </r>
  <r>
    <s v="120606003206-0"/>
    <x v="32"/>
    <n v="343203"/>
    <s v="TELEFONO INALAMBRICO"/>
    <s v="31.07.2019"/>
    <n v="126475.25"/>
    <n v="11593.559999999998"/>
    <s v="ZLIN"/>
    <n v="10"/>
    <n v="0"/>
    <n v="0"/>
    <n v="0"/>
    <s v="ZLIN"/>
    <n v="10"/>
    <n v="0"/>
    <n v="0"/>
    <n v="0"/>
    <m/>
    <m/>
    <m/>
  </r>
  <r>
    <s v="120606003207-0"/>
    <x v="32"/>
    <n v="311100"/>
    <s v="GPS MONTANA 680 010-01534-10"/>
    <s v="05.08.2019"/>
    <n v="443534.57"/>
    <n v="36961.22000000003"/>
    <s v="ZLIN"/>
    <n v="10"/>
    <n v="0"/>
    <n v="0"/>
    <n v="0"/>
    <s v="ZLIN"/>
    <n v="10"/>
    <n v="0"/>
    <n v="0"/>
    <n v="0"/>
    <m/>
    <m/>
    <m/>
  </r>
  <r>
    <s v="120606003208-0"/>
    <x v="32"/>
    <n v="311100"/>
    <s v="GPS"/>
    <s v="26.09.2019"/>
    <n v="399181.11"/>
    <n v="29938.589999999967"/>
    <s v="ZLIN"/>
    <n v="10"/>
    <n v="0"/>
    <n v="0"/>
    <n v="0"/>
    <s v="ZLIN"/>
    <n v="10"/>
    <n v="0"/>
    <n v="0"/>
    <n v="0"/>
    <m/>
    <m/>
    <m/>
  </r>
  <r>
    <s v="120606003209-0"/>
    <x v="32"/>
    <n v="213100"/>
    <s v="MONITOR 55&quot;"/>
    <s v="30.10.2019"/>
    <n v="1441262.17"/>
    <n v="96084.149999999907"/>
    <s v="ZLIN"/>
    <n v="10"/>
    <n v="0"/>
    <n v="0"/>
    <n v="0"/>
    <s v="ZLIN"/>
    <n v="10"/>
    <n v="0"/>
    <n v="0"/>
    <n v="0"/>
    <m/>
    <m/>
    <m/>
  </r>
  <r>
    <s v="120606003210-0"/>
    <x v="32"/>
    <n v="121100"/>
    <s v="PANTALLA 50&quot;"/>
    <s v="22.08.2019"/>
    <n v="329900.01"/>
    <n v="27491.669999999984"/>
    <s v="ZLIN"/>
    <n v="10"/>
    <n v="0"/>
    <n v="0"/>
    <n v="0"/>
    <s v="ZLIN"/>
    <n v="10"/>
    <n v="0"/>
    <n v="0"/>
    <n v="0"/>
    <m/>
    <m/>
    <m/>
  </r>
  <r>
    <s v="120606003211-0"/>
    <x v="32"/>
    <n v="122100"/>
    <s v="PANTALLA 50&quot;"/>
    <s v="22.08.2019"/>
    <n v="329900.01"/>
    <n v="27491.669999999984"/>
    <s v="ZLIN"/>
    <n v="10"/>
    <n v="0"/>
    <n v="0"/>
    <n v="0"/>
    <s v="ZLIN"/>
    <n v="10"/>
    <n v="0"/>
    <n v="0"/>
    <n v="0"/>
    <m/>
    <m/>
    <m/>
  </r>
  <r>
    <s v="120606003212-0"/>
    <x v="32"/>
    <n v="121100"/>
    <s v="CAMARAS DE SEGURIDAD Auditoria"/>
    <s v="29.08.2019"/>
    <n v="280492.84000000003"/>
    <n v="23374.400000000023"/>
    <s v="ZLIN"/>
    <n v="10"/>
    <n v="0"/>
    <n v="0"/>
    <n v="0"/>
    <s v="ZLIN"/>
    <n v="10"/>
    <n v="0"/>
    <n v="0"/>
    <n v="0"/>
    <m/>
    <m/>
    <m/>
  </r>
  <r>
    <s v="120606003213-0"/>
    <x v="32"/>
    <n v="121100"/>
    <s v="CAMARAS DE SEGURIDAD Auditoria"/>
    <s v="29.08.2019"/>
    <n v="280492.84000000003"/>
    <n v="23374.400000000023"/>
    <s v="ZLIN"/>
    <n v="10"/>
    <n v="0"/>
    <n v="0"/>
    <n v="0"/>
    <s v="ZLIN"/>
    <n v="10"/>
    <n v="0"/>
    <n v="0"/>
    <n v="0"/>
    <m/>
    <m/>
    <m/>
  </r>
  <r>
    <s v="120606003214-0"/>
    <x v="32"/>
    <n v="121100"/>
    <s v="CAMARAS DE SEGURIDAD Auditoria"/>
    <s v="29.08.2019"/>
    <n v="280492.83"/>
    <n v="23374.400000000023"/>
    <s v="ZLIN"/>
    <n v="10"/>
    <n v="0"/>
    <n v="0"/>
    <n v="0"/>
    <s v="ZLIN"/>
    <n v="10"/>
    <n v="0"/>
    <n v="0"/>
    <n v="0"/>
    <m/>
    <m/>
    <m/>
  </r>
  <r>
    <s v="120606003215-0"/>
    <x v="32"/>
    <n v="121100"/>
    <s v="CAMARAS DE SEGURIDAD Auditoria"/>
    <s v="29.08.2019"/>
    <n v="280492.84000000003"/>
    <n v="23374.400000000023"/>
    <s v="ZLIN"/>
    <n v="10"/>
    <n v="0"/>
    <n v="0"/>
    <n v="0"/>
    <s v="ZLIN"/>
    <n v="10"/>
    <n v="0"/>
    <n v="0"/>
    <n v="0"/>
    <m/>
    <m/>
    <m/>
  </r>
  <r>
    <s v="120606003216-0"/>
    <x v="32"/>
    <n v="335301"/>
    <s v="CAMARA DE SEGURIDAD"/>
    <s v="29.08.2019"/>
    <n v="280492.84000000003"/>
    <n v="23374.400000000023"/>
    <s v="ZLIN"/>
    <n v="10"/>
    <n v="0"/>
    <n v="0"/>
    <n v="0"/>
    <s v="ZLIN"/>
    <n v="10"/>
    <n v="0"/>
    <n v="0"/>
    <n v="0"/>
    <m/>
    <m/>
    <m/>
  </r>
  <r>
    <s v="120606003217-0"/>
    <x v="32"/>
    <n v="335301"/>
    <s v="CAMARA TIPO DOMO"/>
    <s v="03.10.2019"/>
    <n v="1074976.8"/>
    <n v="71665.119999999995"/>
    <s v="ZLIN"/>
    <n v="10"/>
    <n v="0"/>
    <n v="0"/>
    <n v="0"/>
    <s v="ZLIN"/>
    <n v="10"/>
    <n v="0"/>
    <n v="0"/>
    <n v="0"/>
    <m/>
    <m/>
    <m/>
  </r>
  <r>
    <s v="120606003218-0"/>
    <x v="32"/>
    <n v="336100"/>
    <s v="PANTALLA 43 &quot;"/>
    <s v="15.11.2019"/>
    <n v="269900"/>
    <n v="15744.170000000013"/>
    <s v="ZLIN"/>
    <n v="10"/>
    <n v="0"/>
    <n v="0"/>
    <n v="0"/>
    <s v="ZLIN"/>
    <n v="10"/>
    <n v="0"/>
    <n v="0"/>
    <n v="0"/>
    <m/>
    <m/>
    <m/>
  </r>
  <r>
    <s v="120606003219-0"/>
    <x v="32"/>
    <n v="314100"/>
    <s v="RADIO COMUNCACION"/>
    <s v="20.12.2019"/>
    <n v="397639.54"/>
    <n v="19881.979999999981"/>
    <s v="ZLIN"/>
    <n v="10"/>
    <n v="0"/>
    <n v="0"/>
    <n v="0"/>
    <s v="ZLIN"/>
    <n v="10"/>
    <n v="0"/>
    <n v="0"/>
    <n v="0"/>
    <m/>
    <m/>
    <m/>
  </r>
  <r>
    <s v="120606003220-0"/>
    <x v="32"/>
    <n v="335301"/>
    <s v="GRABADOR VIDEOXPERT"/>
    <s v="30.11.2019"/>
    <n v="17130882.640000001"/>
    <n v="999301.49000000022"/>
    <s v="ZLIN"/>
    <n v="10"/>
    <n v="0"/>
    <n v="0"/>
    <n v="0"/>
    <s v="ZLIN"/>
    <n v="10"/>
    <n v="0"/>
    <n v="0"/>
    <n v="0"/>
    <m/>
    <m/>
    <m/>
  </r>
  <r>
    <s v="120606003221-0"/>
    <x v="32"/>
    <n v="335301"/>
    <s v="GRABADOR VIDEOXPERT"/>
    <s v="30.11.2019"/>
    <n v="17130882.640000001"/>
    <n v="999301.49000000022"/>
    <s v="ZLIN"/>
    <n v="10"/>
    <n v="0"/>
    <n v="0"/>
    <n v="0"/>
    <s v="ZLIN"/>
    <n v="10"/>
    <n v="0"/>
    <n v="0"/>
    <n v="0"/>
    <m/>
    <m/>
    <m/>
  </r>
  <r>
    <s v="120606003222-0"/>
    <x v="32"/>
    <n v="335301"/>
    <s v="GRABADOR VIDEOXPERT"/>
    <s v="30.11.2019"/>
    <n v="17130882.640000001"/>
    <n v="999301.49000000022"/>
    <s v="ZLIN"/>
    <n v="10"/>
    <n v="0"/>
    <n v="0"/>
    <n v="0"/>
    <s v="ZLIN"/>
    <n v="10"/>
    <n v="0"/>
    <n v="0"/>
    <n v="0"/>
    <m/>
    <m/>
    <m/>
  </r>
  <r>
    <s v="120606003223-0"/>
    <x v="32"/>
    <n v="213201"/>
    <s v="GRABADOR VIDEOXPERT"/>
    <s v="30.11.2019"/>
    <n v="17130882.640000001"/>
    <n v="999301.49000000022"/>
    <s v="ZLIN"/>
    <n v="10"/>
    <n v="0"/>
    <n v="0"/>
    <n v="0"/>
    <s v="ZLIN"/>
    <n v="10"/>
    <n v="0"/>
    <n v="0"/>
    <n v="0"/>
    <m/>
    <m/>
    <m/>
  </r>
  <r>
    <s v="120606003224-0"/>
    <x v="32"/>
    <n v="335301"/>
    <s v="GRABADOR VIDEOXPERT"/>
    <s v="30.11.2019"/>
    <n v="17130882.640000001"/>
    <n v="999301.49000000022"/>
    <s v="ZLIN"/>
    <n v="10"/>
    <n v="0"/>
    <n v="0"/>
    <n v="0"/>
    <s v="ZLIN"/>
    <n v="10"/>
    <n v="0"/>
    <n v="0"/>
    <n v="0"/>
    <m/>
    <m/>
    <m/>
  </r>
  <r>
    <s v="120606003225-0"/>
    <x v="32"/>
    <n v="341102"/>
    <s v="PANTALLA 40 &quot;"/>
    <s v="20.12.2019"/>
    <n v="129900"/>
    <n v="6495"/>
    <s v="ZLIN"/>
    <n v="10"/>
    <n v="0"/>
    <n v="0"/>
    <n v="0"/>
    <s v="ZLIN"/>
    <n v="10"/>
    <n v="0"/>
    <n v="0"/>
    <n v="0"/>
    <m/>
    <m/>
    <m/>
  </r>
  <r>
    <s v="120606003226-0"/>
    <x v="32"/>
    <n v="341102"/>
    <s v="PANTALLA 40 &quot;"/>
    <s v="20.12.2019"/>
    <n v="129900"/>
    <n v="6495"/>
    <s v="ZLIN"/>
    <n v="10"/>
    <n v="0"/>
    <n v="0"/>
    <n v="0"/>
    <s v="ZLIN"/>
    <n v="10"/>
    <n v="0"/>
    <n v="0"/>
    <n v="0"/>
    <m/>
    <m/>
    <m/>
  </r>
  <r>
    <s v="120606003227-0"/>
    <x v="32"/>
    <n v="341102"/>
    <s v="PANTALLA 50 &quot;"/>
    <s v="20.12.2019"/>
    <n v="178500"/>
    <n v="8925"/>
    <s v="ZLIN"/>
    <n v="10"/>
    <n v="0"/>
    <n v="0"/>
    <n v="0"/>
    <s v="ZLIN"/>
    <n v="10"/>
    <n v="0"/>
    <n v="0"/>
    <n v="0"/>
    <m/>
    <m/>
    <m/>
  </r>
  <r>
    <s v="120606003228-0"/>
    <x v="32"/>
    <n v="341102"/>
    <s v="PANTALLA 50 &quot;"/>
    <s v="20.12.2019"/>
    <n v="178500"/>
    <n v="8925"/>
    <s v="ZLIN"/>
    <n v="10"/>
    <n v="0"/>
    <n v="0"/>
    <n v="0"/>
    <s v="ZLIN"/>
    <n v="10"/>
    <n v="0"/>
    <n v="0"/>
    <n v="0"/>
    <m/>
    <m/>
    <m/>
  </r>
  <r>
    <s v="120606003229-0"/>
    <x v="32"/>
    <n v="314100"/>
    <s v="PANTALLA 55&quot;"/>
    <s v="20.12.2019"/>
    <n v="657387.96"/>
    <n v="32869.399999999907"/>
    <s v="ZLIN"/>
    <n v="10"/>
    <n v="0"/>
    <n v="0"/>
    <n v="0"/>
    <s v="ZLIN"/>
    <n v="10"/>
    <n v="0"/>
    <n v="0"/>
    <n v="0"/>
    <m/>
    <m/>
    <m/>
  </r>
  <r>
    <s v="120606003230-0"/>
    <x v="32"/>
    <n v="314100"/>
    <s v="PANTALLA 55&quot;"/>
    <s v="20.12.2019"/>
    <n v="657387.94999999995"/>
    <n v="32869.399999999907"/>
    <s v="ZLIN"/>
    <n v="10"/>
    <n v="0"/>
    <n v="0"/>
    <n v="0"/>
    <s v="ZLIN"/>
    <n v="10"/>
    <n v="0"/>
    <n v="0"/>
    <n v="0"/>
    <m/>
    <m/>
    <m/>
  </r>
  <r>
    <s v="120606003231-0"/>
    <x v="32"/>
    <n v="314100"/>
    <s v="PANTALLA 55&quot;"/>
    <s v="20.12.2019"/>
    <n v="657387.94999999995"/>
    <n v="32869.399999999907"/>
    <s v="ZLIN"/>
    <n v="10"/>
    <n v="0"/>
    <n v="0"/>
    <n v="0"/>
    <s v="ZLIN"/>
    <n v="10"/>
    <n v="0"/>
    <n v="0"/>
    <n v="0"/>
    <m/>
    <m/>
    <m/>
  </r>
  <r>
    <s v="120606003232-0"/>
    <x v="32"/>
    <n v="314100"/>
    <s v="PROYECTOR"/>
    <s v="07.02.2020"/>
    <n v="772920"/>
    <n v="25764"/>
    <s v="ZLIN"/>
    <n v="10"/>
    <n v="0"/>
    <n v="0"/>
    <n v="0"/>
    <s v="ZLIN"/>
    <n v="10"/>
    <n v="0"/>
    <n v="0"/>
    <n v="0"/>
    <m/>
    <m/>
    <m/>
  </r>
  <r>
    <s v="120606003571-0"/>
    <x v="32"/>
    <n v="341102"/>
    <s v="PANTALLA"/>
    <s v="26.03.2020"/>
    <n v="245432.16"/>
    <n v="6135.8000000000175"/>
    <s v="ZLIN"/>
    <n v="10"/>
    <n v="0"/>
    <n v="0"/>
    <n v="0"/>
    <s v="ZLIN"/>
    <n v="10"/>
    <n v="0"/>
    <n v="0"/>
    <n v="0"/>
    <m/>
    <m/>
    <m/>
  </r>
  <r>
    <s v="120606003572-0"/>
    <x v="32"/>
    <n v="341102"/>
    <s v="PANTALLA"/>
    <s v="26.03.2020"/>
    <n v="245432.16"/>
    <n v="6135.8000000000175"/>
    <s v="ZLIN"/>
    <n v="10"/>
    <n v="0"/>
    <n v="0"/>
    <n v="0"/>
    <s v="ZLIN"/>
    <n v="10"/>
    <n v="0"/>
    <n v="0"/>
    <n v="0"/>
    <m/>
    <m/>
    <m/>
  </r>
  <r>
    <s v="120606003592-0"/>
    <x v="32"/>
    <n v="341102"/>
    <s v="PANTALLA LED UDH"/>
    <s v="22.04.2020"/>
    <n v="229900"/>
    <n v="3831.6700000000128"/>
    <s v="ZLIN"/>
    <n v="10"/>
    <n v="0"/>
    <n v="0"/>
    <n v="0"/>
    <s v="ZLIN"/>
    <n v="10"/>
    <n v="0"/>
    <n v="0"/>
    <n v="0"/>
    <m/>
    <m/>
    <m/>
  </r>
  <r>
    <s v="120606003593-0"/>
    <x v="32"/>
    <n v="213100"/>
    <s v="PROYECTOR"/>
    <s v="23.04.2020"/>
    <n v="1986227.99"/>
    <n v="33103.800000000047"/>
    <s v="ZLIN"/>
    <n v="10"/>
    <n v="0"/>
    <n v="0"/>
    <n v="0"/>
    <s v="ZLIN"/>
    <n v="10"/>
    <n v="0"/>
    <n v="0"/>
    <n v="0"/>
    <m/>
    <m/>
    <m/>
  </r>
  <r>
    <s v="120607000001-0"/>
    <x v="37"/>
    <n v="342302"/>
    <s v="CAMARA DE REFRIGERACION"/>
    <s v="10.03.2010"/>
    <n v="1096100"/>
    <n v="1096100"/>
    <s v="ZLIN"/>
    <n v="10"/>
    <n v="0"/>
    <n v="51845.53"/>
    <n v="51845.53"/>
    <s v="ZLIN"/>
    <n v="10"/>
    <n v="0"/>
    <n v="0"/>
    <n v="0"/>
    <m/>
    <m/>
    <m/>
  </r>
  <r>
    <s v="120607000003-0"/>
    <x v="37"/>
    <n v="342302"/>
    <s v="REFRESQUERA"/>
    <s v="10.03.2010"/>
    <n v="536750"/>
    <n v="536750"/>
    <s v="ZLIN"/>
    <n v="10"/>
    <n v="0"/>
    <n v="25388.28"/>
    <n v="25388.28"/>
    <s v="ZLIN"/>
    <n v="10"/>
    <n v="0"/>
    <n v="0"/>
    <n v="0"/>
    <m/>
    <m/>
    <m/>
  </r>
  <r>
    <s v="120607000004-0"/>
    <x v="37"/>
    <n v="335100"/>
    <s v="FREIDORA A GAS"/>
    <s v="07.12.2010"/>
    <n v="3282208.54"/>
    <n v="3118098.12"/>
    <s v="ZLIN"/>
    <n v="10"/>
    <n v="0"/>
    <n v="155248.46"/>
    <n v="148262.28"/>
    <s v="ZLIN"/>
    <n v="10"/>
    <n v="0"/>
    <n v="0"/>
    <n v="0"/>
    <m/>
    <m/>
    <m/>
  </r>
  <r>
    <s v="120607000005-0"/>
    <x v="37"/>
    <n v="344207"/>
    <s v="EXHIBIDOR DE BAÑO MARIA"/>
    <s v="08.11.2010"/>
    <n v="823575.75"/>
    <n v="789260.1"/>
    <s v="ZLIN"/>
    <n v="10"/>
    <n v="0"/>
    <n v="38955.129999999997"/>
    <n v="37347.03"/>
    <s v="ZLIN"/>
    <n v="10"/>
    <n v="0"/>
    <n v="0"/>
    <n v="0"/>
    <m/>
    <m/>
    <m/>
  </r>
  <r>
    <s v="120607000006-0"/>
    <x v="37"/>
    <n v="344207"/>
    <s v="EXHIBIDOR DE BARRA FRIA PARA ENSALADAS"/>
    <s v="08.11.2010"/>
    <n v="897294.42"/>
    <n v="859907.15"/>
    <s v="ZLIN"/>
    <n v="10"/>
    <n v="0"/>
    <n v="42442.03"/>
    <n v="40689.979999999996"/>
    <s v="ZLIN"/>
    <n v="10"/>
    <n v="0"/>
    <n v="0"/>
    <n v="0"/>
    <m/>
    <m/>
    <m/>
  </r>
  <r>
    <s v="120607000007-0"/>
    <x v="37"/>
    <n v="344207"/>
    <s v="REFRESQUERA DE DOS TANQUES"/>
    <s v="08.11.2010"/>
    <n v="495297.31"/>
    <n v="474659.92"/>
    <s v="ZLIN"/>
    <n v="10"/>
    <n v="0"/>
    <n v="23427.56"/>
    <n v="22460.45"/>
    <s v="ZLIN"/>
    <n v="10"/>
    <n v="0"/>
    <n v="0"/>
    <n v="0"/>
    <m/>
    <m/>
    <m/>
  </r>
  <r>
    <s v="120607000008-0"/>
    <x v="37"/>
    <n v="335100"/>
    <s v="OLLA ARROCERA"/>
    <s v="17.08.2010"/>
    <n v="210000"/>
    <n v="206500"/>
    <s v="ZLIN"/>
    <n v="10"/>
    <n v="0"/>
    <n v="9933"/>
    <n v="9769.0300000000007"/>
    <s v="ZLIN"/>
    <n v="10"/>
    <n v="0"/>
    <n v="0"/>
    <n v="0"/>
    <m/>
    <m/>
    <m/>
  </r>
  <r>
    <s v="120607000009-0"/>
    <x v="37"/>
    <n v="342302"/>
    <s v="BARRA AUTOSERVICIO CALIENTE"/>
    <s v="28.09.2010"/>
    <n v="582550.03"/>
    <n v="567986.28"/>
    <s v="ZLIN"/>
    <n v="10"/>
    <n v="0"/>
    <n v="27554.62"/>
    <n v="26872.25"/>
    <s v="ZLIN"/>
    <n v="10"/>
    <n v="0"/>
    <n v="0"/>
    <n v="0"/>
    <m/>
    <m/>
    <m/>
  </r>
  <r>
    <s v="120607000010-0"/>
    <x v="37"/>
    <n v="342302"/>
    <s v="BARRA AUTOSERVICIO ENSALADAS"/>
    <s v="28.09.2010"/>
    <n v="582550.03"/>
    <n v="0"/>
    <s v="ZLIN"/>
    <n v="10"/>
    <n v="0"/>
    <n v="27554.62"/>
    <n v="0"/>
    <s v="ZLIN"/>
    <n v="10"/>
    <n v="0"/>
    <n v="0"/>
    <n v="0"/>
    <m/>
    <m/>
    <m/>
  </r>
  <r>
    <s v="120607000011-0"/>
    <x v="37"/>
    <n v="342302"/>
    <s v="MESA ACERO INOXIDABLE  PARA REFRESQUERA Y CUBIER"/>
    <s v="28.09.2010"/>
    <n v="259900"/>
    <n v="253402.5"/>
    <s v="ZLIN"/>
    <n v="10"/>
    <n v="0"/>
    <n v="12293.27"/>
    <n v="11988.84"/>
    <s v="ZLIN"/>
    <n v="10"/>
    <n v="0"/>
    <n v="0"/>
    <n v="0"/>
    <m/>
    <m/>
    <m/>
  </r>
  <r>
    <s v="120607000012-0"/>
    <x v="37"/>
    <n v="321100"/>
    <s v="LICUADORA INDUSTRIAL"/>
    <s v="13.10.2010"/>
    <n v="971415.8"/>
    <n v="939035.27"/>
    <s v="ZLIN"/>
    <n v="10"/>
    <n v="0"/>
    <n v="45947.97"/>
    <n v="44430.69"/>
    <s v="ZLIN"/>
    <n v="10"/>
    <n v="0"/>
    <n v="0"/>
    <n v="0"/>
    <m/>
    <m/>
    <m/>
  </r>
  <r>
    <s v="120607000013-0"/>
    <x v="37"/>
    <n v="335100"/>
    <s v="CONGELADOR TIPO VERTICAL  SODA REFINERIA"/>
    <s v="17.01.2012"/>
    <n v="1770288.59"/>
    <n v="1489992.9000000001"/>
    <s v="ZLIN"/>
    <n v="10"/>
    <n v="0"/>
    <n v="0"/>
    <n v="0"/>
    <s v="ZLIN"/>
    <n v="10"/>
    <n v="0"/>
    <n v="0"/>
    <n v="0"/>
    <m/>
    <m/>
    <m/>
  </r>
  <r>
    <s v="120607000014-0"/>
    <x v="37"/>
    <n v="335100"/>
    <s v="CAMARA DE ENFRIAMIENTO VERTICAL"/>
    <s v="17.01.2012"/>
    <n v="1358334.8"/>
    <n v="1143265.1200000001"/>
    <s v="ZLIN"/>
    <n v="10"/>
    <n v="0"/>
    <n v="0"/>
    <n v="0"/>
    <s v="ZLIN"/>
    <n v="10"/>
    <n v="0"/>
    <n v="0"/>
    <n v="0"/>
    <m/>
    <m/>
    <m/>
  </r>
  <r>
    <s v="120607000015-0"/>
    <x v="37"/>
    <n v="335201"/>
    <s v="PURIFICADOR DE AGUA  (SODA REFINERIA)"/>
    <s v="14.11.2011"/>
    <n v="420000"/>
    <n v="360500"/>
    <s v="ZLIN"/>
    <n v="10"/>
    <n v="0"/>
    <n v="0"/>
    <n v="0"/>
    <s v="ZLIN"/>
    <n v="10"/>
    <n v="0"/>
    <n v="0"/>
    <n v="0"/>
    <m/>
    <m/>
    <m/>
  </r>
  <r>
    <s v="120607000016-0"/>
    <x v="37"/>
    <n v="321100"/>
    <s v="PERCOLADOR 100 TAZAS SALA CAP. LIMON"/>
    <s v="09.02.2012"/>
    <n v="120990"/>
    <n v="100825"/>
    <s v="ZLIN"/>
    <n v="10"/>
    <n v="0"/>
    <n v="0"/>
    <n v="0"/>
    <s v="ZLIN"/>
    <n v="10"/>
    <n v="0"/>
    <n v="0"/>
    <n v="0"/>
    <m/>
    <m/>
    <m/>
  </r>
  <r>
    <s v="120607000017-0"/>
    <x v="37"/>
    <n v="335100"/>
    <s v="PLANCHA DE HIERRO (SODA ED. HERNAN GARRON)"/>
    <s v="24.07.2012"/>
    <n v="471562.56"/>
    <n v="373320.36"/>
    <s v="ZLIN"/>
    <n v="10"/>
    <n v="0"/>
    <n v="0"/>
    <n v="0"/>
    <s v="ZLIN"/>
    <n v="10"/>
    <n v="0"/>
    <n v="0"/>
    <n v="0"/>
    <m/>
    <m/>
    <m/>
  </r>
  <r>
    <s v="120607000018-0"/>
    <x v="37"/>
    <n v="335201"/>
    <s v="EQUIPO DE BAÑO MARIA"/>
    <s v="05.10.2012"/>
    <n v="1172940"/>
    <n v="899254"/>
    <s v="ZLIN"/>
    <n v="10"/>
    <n v="0"/>
    <n v="0"/>
    <n v="0"/>
    <s v="ZLIN"/>
    <n v="10"/>
    <n v="0"/>
    <n v="0"/>
    <n v="0"/>
    <m/>
    <m/>
    <m/>
  </r>
  <r>
    <s v="120607000019-0"/>
    <x v="37"/>
    <n v="335201"/>
    <s v="EQUIPO DE BAÑO MARIA"/>
    <s v="05.10.2012"/>
    <n v="1172940"/>
    <n v="899254"/>
    <s v="ZLIN"/>
    <n v="10"/>
    <n v="0"/>
    <n v="0"/>
    <n v="0"/>
    <s v="ZLIN"/>
    <n v="10"/>
    <n v="0"/>
    <n v="0"/>
    <n v="0"/>
    <m/>
    <m/>
    <m/>
  </r>
  <r>
    <s v="120607000020-0"/>
    <x v="37"/>
    <n v="335201"/>
    <s v="BARRA DE ENSALADAS"/>
    <s v="05.10.2012"/>
    <n v="1346799.54"/>
    <n v="1032546.31"/>
    <s v="ZLIN"/>
    <n v="10"/>
    <n v="0"/>
    <n v="0"/>
    <n v="0"/>
    <s v="ZLIN"/>
    <n v="10"/>
    <n v="0"/>
    <n v="0"/>
    <n v="0"/>
    <m/>
    <m/>
    <m/>
  </r>
  <r>
    <s v="120607000021-0"/>
    <x v="37"/>
    <n v="335201"/>
    <s v="BARRA DE ENSALADAS"/>
    <s v="05.10.2012"/>
    <n v="1346799.54"/>
    <n v="1032546.31"/>
    <s v="ZLIN"/>
    <n v="10"/>
    <n v="0"/>
    <n v="0"/>
    <n v="0"/>
    <s v="ZLIN"/>
    <n v="10"/>
    <n v="0"/>
    <n v="0"/>
    <n v="0"/>
    <m/>
    <m/>
    <m/>
  </r>
  <r>
    <s v="120607000022-0"/>
    <x v="37"/>
    <n v="335100"/>
    <s v="PANEL SOLAR PARA SODA ED. HERNAN GARRON"/>
    <s v="04.10.2012"/>
    <n v="725000.88"/>
    <n v="555834.01"/>
    <s v="ZLIN"/>
    <n v="10"/>
    <n v="0"/>
    <n v="0"/>
    <n v="0"/>
    <s v="ZLIN"/>
    <n v="10"/>
    <n v="0"/>
    <n v="0"/>
    <n v="0"/>
    <m/>
    <m/>
    <m/>
  </r>
  <r>
    <s v="120607000035-0"/>
    <x v="37"/>
    <n v="335201"/>
    <s v="COCINA INDUSTRIAL 6 QUEMADORES"/>
    <s v="05.10.2012"/>
    <n v="1056550"/>
    <n v="810021.67"/>
    <s v="ZLIN"/>
    <n v="10"/>
    <n v="0"/>
    <n v="0"/>
    <n v="0"/>
    <s v="ZLIN"/>
    <n v="10"/>
    <n v="0"/>
    <n v="0"/>
    <n v="0"/>
    <m/>
    <m/>
    <m/>
  </r>
  <r>
    <s v="120607000036-0"/>
    <x v="37"/>
    <n v="335201"/>
    <s v="CONGELADOR VERTICAL 2 PUERTAS"/>
    <s v="05.10.2012"/>
    <n v="1791050"/>
    <n v="1373138.33"/>
    <s v="ZLIN"/>
    <n v="10"/>
    <n v="0"/>
    <n v="0"/>
    <n v="0"/>
    <s v="ZLIN"/>
    <n v="10"/>
    <n v="0"/>
    <n v="0"/>
    <n v="0"/>
    <m/>
    <m/>
    <m/>
  </r>
  <r>
    <s v="120607000037-0"/>
    <x v="37"/>
    <n v="335100"/>
    <s v="REFRIGERADOR VERTICAL 2 PUERTAS ACERO INOX."/>
    <s v="16.10.2012"/>
    <n v="1383120"/>
    <n v="1060392"/>
    <s v="ZLIN"/>
    <n v="10"/>
    <n v="0"/>
    <n v="0"/>
    <n v="0"/>
    <s v="ZLIN"/>
    <n v="10"/>
    <n v="0"/>
    <n v="0"/>
    <n v="0"/>
    <m/>
    <m/>
    <m/>
  </r>
  <r>
    <s v="120607000038-0"/>
    <x v="37"/>
    <n v="335100"/>
    <s v="REFRIGERADOR VERTICAL 2 PUERTAS ACERO INOX."/>
    <s v="16.10.2012"/>
    <n v="1383120"/>
    <n v="1060392"/>
    <s v="ZLIN"/>
    <n v="10"/>
    <n v="0"/>
    <n v="0"/>
    <n v="0"/>
    <s v="ZLIN"/>
    <n v="10"/>
    <n v="0"/>
    <n v="0"/>
    <n v="0"/>
    <m/>
    <m/>
    <m/>
  </r>
  <r>
    <s v="120607000039-0"/>
    <x v="37"/>
    <n v="335201"/>
    <s v="HORNO DE CONVECCION VERTICAL 2 PUERTAS"/>
    <s v="05.10.2012"/>
    <n v="2186550"/>
    <n v="1676355"/>
    <s v="ZLIN"/>
    <n v="10"/>
    <n v="0"/>
    <n v="0"/>
    <n v="0"/>
    <s v="ZLIN"/>
    <n v="10"/>
    <n v="0"/>
    <n v="0"/>
    <n v="0"/>
    <m/>
    <m/>
    <m/>
  </r>
  <r>
    <s v="120607000040-0"/>
    <x v="37"/>
    <n v="335201"/>
    <s v="REFRESQUERA DE 3 TANQUES"/>
    <s v="05.10.2012"/>
    <n v="585340"/>
    <n v="448760.67000000004"/>
    <s v="ZLIN"/>
    <n v="10"/>
    <n v="0"/>
    <n v="0"/>
    <n v="0"/>
    <s v="ZLIN"/>
    <n v="10"/>
    <n v="0"/>
    <n v="0"/>
    <n v="0"/>
    <m/>
    <m/>
    <m/>
  </r>
  <r>
    <s v="120607000041-0"/>
    <x v="37"/>
    <n v="335201"/>
    <s v="REFRESQUERA DE 3 TANQUES"/>
    <s v="05.10.2012"/>
    <n v="585340"/>
    <n v="448760.67000000004"/>
    <s v="ZLIN"/>
    <n v="10"/>
    <n v="0"/>
    <n v="0"/>
    <n v="0"/>
    <s v="ZLIN"/>
    <n v="10"/>
    <n v="0"/>
    <n v="0"/>
    <n v="0"/>
    <m/>
    <m/>
    <m/>
  </r>
  <r>
    <s v="120607000042-0"/>
    <x v="37"/>
    <n v="335100"/>
    <s v="HORNILLON  (SODA ED. HERNAN GARRON)"/>
    <s v="24.07.2012"/>
    <n v="259068.32"/>
    <n v="205095.75"/>
    <s v="ZLIN"/>
    <n v="10"/>
    <n v="0"/>
    <n v="0"/>
    <n v="0"/>
    <s v="ZLIN"/>
    <n v="10"/>
    <n v="0"/>
    <n v="0"/>
    <n v="0"/>
    <m/>
    <m/>
    <m/>
  </r>
  <r>
    <s v="120607000044-0"/>
    <x v="37"/>
    <n v="335100"/>
    <s v="FREIDORA INDUSTRIAL"/>
    <s v="24.07.2012"/>
    <n v="518136.64"/>
    <n v="410191.5"/>
    <s v="ZLIN"/>
    <n v="10"/>
    <n v="0"/>
    <n v="0"/>
    <n v="0"/>
    <s v="ZLIN"/>
    <n v="10"/>
    <n v="0"/>
    <n v="0"/>
    <n v="0"/>
    <m/>
    <m/>
    <m/>
  </r>
  <r>
    <s v="120607000045-0"/>
    <x v="37"/>
    <n v="335100"/>
    <s v="ARROCERA DE 120 TAZAS"/>
    <s v="24.07.2012"/>
    <n v="180474.56"/>
    <n v="142875.70000000001"/>
    <s v="ZLIN"/>
    <n v="10"/>
    <n v="0"/>
    <n v="0"/>
    <n v="0"/>
    <s v="ZLIN"/>
    <n v="10"/>
    <n v="0"/>
    <n v="0"/>
    <n v="0"/>
    <m/>
    <m/>
    <m/>
  </r>
  <r>
    <s v="120607000046-0"/>
    <x v="37"/>
    <n v="335100"/>
    <s v="ARROCERA DE 120 TAZAS"/>
    <s v="24.07.2012"/>
    <n v="145544"/>
    <n v="115222.33"/>
    <s v="ZLIN"/>
    <n v="10"/>
    <n v="0"/>
    <n v="0"/>
    <n v="0"/>
    <s v="ZLIN"/>
    <n v="10"/>
    <n v="0"/>
    <n v="0"/>
    <n v="0"/>
    <m/>
    <m/>
    <m/>
  </r>
  <r>
    <s v="120607000047-0"/>
    <x v="37"/>
    <n v="335201"/>
    <s v="PROCESADOR DE ALIMENTOS INDUSTRIAL"/>
    <s v="05.10.2012"/>
    <n v="593250"/>
    <n v="454825"/>
    <s v="ZLIN"/>
    <n v="10"/>
    <n v="0"/>
    <n v="0"/>
    <n v="0"/>
    <s v="ZLIN"/>
    <n v="10"/>
    <n v="0"/>
    <n v="0"/>
    <n v="0"/>
    <m/>
    <m/>
    <m/>
  </r>
  <r>
    <s v="120607000048-0"/>
    <x v="37"/>
    <n v="335100"/>
    <s v="Extractor de cocina"/>
    <s v="18.06.2012"/>
    <n v="1336664.1200000001"/>
    <n v="1069331.29"/>
    <s v="ZLIN"/>
    <n v="10"/>
    <n v="0"/>
    <n v="0"/>
    <n v="0"/>
    <s v="ZLIN"/>
    <n v="10"/>
    <n v="0"/>
    <n v="0"/>
    <n v="0"/>
    <m/>
    <m/>
    <m/>
  </r>
  <r>
    <s v="120607000049-0"/>
    <x v="37"/>
    <n v="335201"/>
    <s v="REFRESQUERA (SODA HERNAN GARRON)"/>
    <s v="05.10.2012"/>
    <n v="585340"/>
    <n v="448760.67000000004"/>
    <s v="ZLIN"/>
    <n v="10"/>
    <n v="0"/>
    <n v="0"/>
    <n v="0"/>
    <s v="ZLIN"/>
    <n v="10"/>
    <n v="0"/>
    <n v="0"/>
    <n v="0"/>
    <m/>
    <m/>
    <m/>
  </r>
  <r>
    <s v="120607000050-0"/>
    <x v="37"/>
    <n v="335100"/>
    <s v="REFRIGERADOR VERTICAL 2 PUERTAS SODA HERNAN GARR"/>
    <s v="16.10.2012"/>
    <n v="1383120"/>
    <n v="1060392"/>
    <s v="ZLIN"/>
    <n v="10"/>
    <n v="0"/>
    <n v="0"/>
    <n v="0"/>
    <s v="ZLIN"/>
    <n v="10"/>
    <n v="0"/>
    <n v="0"/>
    <n v="0"/>
    <m/>
    <m/>
    <m/>
  </r>
  <r>
    <s v="120607000051-0"/>
    <x v="37"/>
    <n v="335201"/>
    <s v="SISTEMA BAÑO MARIA (SODA HERNAN GARRON)"/>
    <s v="05.10.2012"/>
    <n v="1172940"/>
    <n v="899254"/>
    <s v="ZLIN"/>
    <n v="10"/>
    <n v="0"/>
    <n v="0"/>
    <n v="0"/>
    <s v="ZLIN"/>
    <n v="10"/>
    <n v="0"/>
    <n v="0"/>
    <n v="0"/>
    <m/>
    <m/>
    <m/>
  </r>
  <r>
    <s v="120607000052-0"/>
    <x v="37"/>
    <n v="335201"/>
    <s v="COCINA (SODA HERNAN GARRON)"/>
    <s v="05.10.2012"/>
    <n v="1508550"/>
    <n v="1156555"/>
    <s v="ZLIN"/>
    <n v="10"/>
    <n v="0"/>
    <n v="0"/>
    <n v="0"/>
    <s v="ZLIN"/>
    <n v="10"/>
    <n v="0"/>
    <n v="0"/>
    <n v="0"/>
    <m/>
    <m/>
    <m/>
  </r>
  <r>
    <s v="120607000054-0"/>
    <x v="37"/>
    <n v="335201"/>
    <s v="BAÑO MARIA ELECTRICO 6 BANDEJAS ACERO INOXIDABLE"/>
    <s v="07.12.2012"/>
    <n v="860000"/>
    <n v="645000"/>
    <s v="ZLIN"/>
    <n v="10"/>
    <n v="0"/>
    <n v="0"/>
    <n v="0"/>
    <s v="ZLIN"/>
    <n v="10"/>
    <n v="0"/>
    <n v="0"/>
    <n v="0"/>
    <m/>
    <m/>
    <m/>
  </r>
  <r>
    <s v="120607000055-0"/>
    <x v="37"/>
    <n v="335207"/>
    <s v="PILA PARA SODA COMEDOR"/>
    <s v="03.04.2013"/>
    <n v="361600"/>
    <n v="259146.66999999998"/>
    <s v="ZLIN"/>
    <n v="10"/>
    <n v="0"/>
    <n v="0"/>
    <n v="0"/>
    <s v="ZLIN"/>
    <n v="10"/>
    <n v="0"/>
    <n v="0"/>
    <n v="0"/>
    <m/>
    <m/>
    <m/>
  </r>
  <r>
    <s v="120607000056-0"/>
    <x v="37"/>
    <n v="321101"/>
    <s v="PLANCHA SOBRE MESA PARA SODA COMEDOR"/>
    <s v="20.05.2013"/>
    <n v="656075.74"/>
    <n v="464720.31999999995"/>
    <s v="ZLIN"/>
    <n v="10"/>
    <n v="0"/>
    <n v="0"/>
    <n v="0"/>
    <s v="ZLIN"/>
    <n v="10"/>
    <n v="0"/>
    <n v="0"/>
    <n v="0"/>
    <m/>
    <m/>
    <m/>
  </r>
  <r>
    <s v="120607000057-0"/>
    <x v="37"/>
    <n v="323301"/>
    <s v="REFRIGERADORA"/>
    <s v="17.10.2013"/>
    <n v="169950"/>
    <n v="113300"/>
    <s v="ZLIN"/>
    <n v="10"/>
    <n v="0"/>
    <n v="0"/>
    <n v="0"/>
    <s v="ZLIN"/>
    <n v="10"/>
    <n v="0"/>
    <n v="0"/>
    <n v="0"/>
    <m/>
    <m/>
    <m/>
  </r>
  <r>
    <s v="120607000058-0"/>
    <x v="37"/>
    <n v="335207"/>
    <s v="Cocina de gas para Soda Comedor"/>
    <s v="17.12.2013"/>
    <n v="418100"/>
    <n v="271765"/>
    <s v="ZLIN"/>
    <n v="10"/>
    <n v="0"/>
    <n v="0"/>
    <n v="0"/>
    <s v="ZLIN"/>
    <n v="10"/>
    <n v="0"/>
    <n v="0"/>
    <n v="0"/>
    <m/>
    <m/>
    <m/>
  </r>
  <r>
    <s v="120607000059-0"/>
    <x v="37"/>
    <n v="335207"/>
    <s v="Refresquera 20 lts para Soda Comedor"/>
    <s v="17.12.2013"/>
    <n v="600843.6"/>
    <n v="390548.33999999997"/>
    <s v="ZLIN"/>
    <n v="10"/>
    <n v="0"/>
    <n v="0"/>
    <n v="0"/>
    <s v="ZLIN"/>
    <n v="10"/>
    <n v="0"/>
    <n v="0"/>
    <n v="0"/>
    <m/>
    <m/>
    <m/>
  </r>
  <r>
    <s v="120607000060-0"/>
    <x v="37"/>
    <n v="335207"/>
    <s v="DISPENSADOR DE AGUA"/>
    <s v="27.08.2014"/>
    <n v="685000"/>
    <n v="399583.33"/>
    <s v="ZLIN"/>
    <n v="10"/>
    <n v="0"/>
    <n v="0"/>
    <n v="0"/>
    <s v="ZLIN"/>
    <n v="10"/>
    <n v="0"/>
    <n v="0"/>
    <n v="0"/>
    <m/>
    <m/>
    <m/>
  </r>
  <r>
    <s v="120607000062-0"/>
    <x v="37"/>
    <n v="335207"/>
    <s v="HORNO DE CONVECCION A GAS"/>
    <s v="25.11.2014"/>
    <n v="2297747.36"/>
    <n v="1282908.9499999997"/>
    <s v="ZLIN"/>
    <n v="10"/>
    <n v="0"/>
    <n v="0"/>
    <n v="0"/>
    <s v="ZLIN"/>
    <n v="10"/>
    <n v="0"/>
    <n v="0"/>
    <n v="0"/>
    <m/>
    <m/>
    <m/>
  </r>
  <r>
    <s v="120607000063-0"/>
    <x v="37"/>
    <n v="335201"/>
    <s v="MAQUINA PARA HACER HIELO (SODA REFINERIA)"/>
    <s v="10.11.2014"/>
    <n v="1364757.5"/>
    <n v="761989.6"/>
    <s v="ZLIN"/>
    <n v="10"/>
    <n v="0"/>
    <n v="0"/>
    <n v="0"/>
    <s v="ZLIN"/>
    <n v="10"/>
    <n v="0"/>
    <n v="0"/>
    <n v="0"/>
    <m/>
    <m/>
    <m/>
  </r>
  <r>
    <s v="120607000065-0"/>
    <x v="37"/>
    <n v="322301"/>
    <s v="REFRIGERADORA"/>
    <s v="18.12.2014"/>
    <n v="299900"/>
    <n v="164945"/>
    <s v="ZLIN"/>
    <n v="10"/>
    <n v="0"/>
    <n v="0"/>
    <n v="0"/>
    <s v="ZLIN"/>
    <n v="10"/>
    <n v="0"/>
    <n v="0"/>
    <n v="0"/>
    <m/>
    <m/>
    <m/>
  </r>
  <r>
    <s v="120607000066-0"/>
    <x v="37"/>
    <n v="335201"/>
    <s v="Procesador de Alimentos Industrial"/>
    <s v="03.09.2015"/>
    <n v="454104.9"/>
    <n v="215699.83000000002"/>
    <s v="ZLIN"/>
    <n v="10"/>
    <n v="0"/>
    <n v="0"/>
    <n v="0"/>
    <s v="ZLIN"/>
    <n v="10"/>
    <n v="0"/>
    <n v="0"/>
    <n v="0"/>
    <m/>
    <m/>
    <m/>
  </r>
  <r>
    <s v="120607000067-0"/>
    <x v="37"/>
    <n v="335201"/>
    <s v="Congelador Vertical 1 puerta"/>
    <s v="03.09.2015"/>
    <n v="995865.43"/>
    <n v="473036.07000000007"/>
    <s v="ZLIN"/>
    <n v="10"/>
    <n v="0"/>
    <n v="0"/>
    <n v="0"/>
    <s v="ZLIN"/>
    <n v="10"/>
    <n v="0"/>
    <n v="0"/>
    <n v="0"/>
    <m/>
    <m/>
    <m/>
  </r>
  <r>
    <s v="120607000068-0"/>
    <x v="37"/>
    <n v="335201"/>
    <s v="Lavadora Vajillas Industrial 45 litros"/>
    <s v="03.09.2015"/>
    <n v="2977856.77"/>
    <n v="960232.63000000012"/>
    <s v="ZLIN"/>
    <n v="15"/>
    <n v="0"/>
    <n v="0"/>
    <n v="0"/>
    <s v="ZLIN"/>
    <n v="10"/>
    <n v="0"/>
    <n v="0"/>
    <n v="0"/>
    <m/>
    <m/>
    <m/>
  </r>
  <r>
    <s v="120607000069-0"/>
    <x v="37"/>
    <n v="335201"/>
    <s v="Maquina de Hacer Hielo Industrial"/>
    <s v="03.09.2015"/>
    <n v="1236309.71"/>
    <n v="587247.11"/>
    <s v="ZLIN"/>
    <n v="10"/>
    <n v="0"/>
    <n v="0"/>
    <n v="0"/>
    <s v="ZLIN"/>
    <n v="10"/>
    <n v="0"/>
    <n v="0"/>
    <n v="0"/>
    <m/>
    <m/>
    <m/>
  </r>
  <r>
    <s v="120607000070-0"/>
    <x v="37"/>
    <n v="335201"/>
    <s v="Plancha Industrial a gas"/>
    <s v="17.09.2015"/>
    <n v="465000"/>
    <n v="220875"/>
    <s v="ZLIN"/>
    <n v="10"/>
    <n v="0"/>
    <n v="0"/>
    <n v="0"/>
    <s v="ZLIN"/>
    <n v="10"/>
    <n v="0"/>
    <n v="0"/>
    <n v="0"/>
    <m/>
    <m/>
    <m/>
  </r>
  <r>
    <s v="120607000071-0"/>
    <x v="37"/>
    <n v="335201"/>
    <s v="Refresquera de un tanque"/>
    <s v="03.09.2015"/>
    <n v="372536.46"/>
    <n v="176954.82"/>
    <s v="ZLIN"/>
    <n v="10"/>
    <n v="0"/>
    <n v="0"/>
    <n v="0"/>
    <s v="ZLIN"/>
    <n v="10"/>
    <n v="0"/>
    <n v="0"/>
    <n v="0"/>
    <m/>
    <m/>
    <m/>
  </r>
  <r>
    <s v="120607000072-0"/>
    <x v="37"/>
    <n v="335201"/>
    <s v="Baño María de 6 fosas"/>
    <s v="17.09.2015"/>
    <n v="1099999.99"/>
    <n v="522500"/>
    <s v="ZLIN"/>
    <n v="10"/>
    <n v="0"/>
    <n v="0"/>
    <n v="0"/>
    <s v="ZLIN"/>
    <n v="10"/>
    <n v="0"/>
    <n v="0"/>
    <n v="0"/>
    <m/>
    <m/>
    <m/>
  </r>
  <r>
    <s v="120607000073-0"/>
    <x v="37"/>
    <n v="335201"/>
    <s v="Baño María de 4 fosas"/>
    <s v="17.09.2015"/>
    <n v="925000"/>
    <n v="439375"/>
    <s v="ZLIN"/>
    <n v="10"/>
    <n v="0"/>
    <n v="0"/>
    <n v="0"/>
    <s v="ZLIN"/>
    <n v="10"/>
    <n v="0"/>
    <n v="0"/>
    <n v="0"/>
    <m/>
    <m/>
    <m/>
  </r>
  <r>
    <s v="120607000074-0"/>
    <x v="37"/>
    <n v="335201"/>
    <s v="Barra de ensalada en acero inoxidable"/>
    <s v="05.11.2015"/>
    <n v="1102202"/>
    <n v="505175.92000000004"/>
    <s v="ZLIN"/>
    <n v="10"/>
    <n v="0"/>
    <n v="0"/>
    <n v="0"/>
    <s v="ZLIN"/>
    <n v="10"/>
    <n v="0"/>
    <n v="0"/>
    <n v="0"/>
    <m/>
    <m/>
    <m/>
  </r>
  <r>
    <s v="120607000075-0"/>
    <x v="37"/>
    <n v="335201"/>
    <s v="Barra de ensalada en acero inoxidable"/>
    <s v="05.11.2015"/>
    <n v="1102202"/>
    <n v="505175.92000000004"/>
    <s v="ZLIN"/>
    <n v="10"/>
    <n v="0"/>
    <n v="0"/>
    <n v="0"/>
    <s v="ZLIN"/>
    <n v="10"/>
    <n v="0"/>
    <n v="0"/>
    <n v="0"/>
    <m/>
    <m/>
    <m/>
  </r>
  <r>
    <s v="120607000076-0"/>
    <x v="37"/>
    <n v="335201"/>
    <s v="Lavadora Vajillas Industrial 25 litros"/>
    <s v="03.09.2015"/>
    <n v="1362314.69"/>
    <n v="439288.75999999989"/>
    <s v="ZLIN"/>
    <n v="15"/>
    <n v="0"/>
    <n v="0"/>
    <n v="0"/>
    <s v="ZLIN"/>
    <n v="10"/>
    <n v="0"/>
    <n v="0"/>
    <n v="0"/>
    <m/>
    <m/>
    <m/>
  </r>
  <r>
    <s v="120607000077-0"/>
    <x v="37"/>
    <n v="335201"/>
    <s v="Refresquera 2 tanques"/>
    <s v="03.09.2015"/>
    <n v="456539.78"/>
    <n v="216856.40000000002"/>
    <s v="ZLIN"/>
    <n v="10"/>
    <n v="0"/>
    <n v="0"/>
    <n v="0"/>
    <s v="ZLIN"/>
    <n v="10"/>
    <n v="0"/>
    <n v="0"/>
    <n v="0"/>
    <m/>
    <m/>
    <m/>
  </r>
  <r>
    <s v="120607000078-0"/>
    <x v="37"/>
    <n v="335201"/>
    <s v="MESA ACERO INOXIDABLE 120X70X90 CMS"/>
    <s v="03.09.2015"/>
    <n v="136353.21"/>
    <n v="64767.76999999999"/>
    <s v="ZLIN"/>
    <n v="10"/>
    <n v="0"/>
    <n v="0"/>
    <n v="0"/>
    <s v="ZLIN"/>
    <n v="10"/>
    <n v="0"/>
    <n v="0"/>
    <n v="0"/>
    <m/>
    <m/>
    <m/>
  </r>
  <r>
    <s v="120607000079-0"/>
    <x v="37"/>
    <n v="335201"/>
    <s v="MESA ACERO INOXIDABLE 150X70X90 CMS"/>
    <s v="03.09.2015"/>
    <n v="158267.12"/>
    <n v="75176.87999999999"/>
    <s v="ZLIN"/>
    <n v="10"/>
    <n v="0"/>
    <n v="0"/>
    <n v="0"/>
    <s v="ZLIN"/>
    <n v="10"/>
    <n v="0"/>
    <n v="0"/>
    <n v="0"/>
    <m/>
    <m/>
    <m/>
  </r>
  <r>
    <s v="120607000080-0"/>
    <x v="37"/>
    <n v="335201"/>
    <s v="MESA ACERO INOXIDABLE 150X70X90 CMS"/>
    <s v="03.09.2015"/>
    <n v="158267.12"/>
    <n v="75176.87999999999"/>
    <s v="ZLIN"/>
    <n v="10"/>
    <n v="0"/>
    <n v="0"/>
    <n v="0"/>
    <s v="ZLIN"/>
    <n v="10"/>
    <n v="0"/>
    <n v="0"/>
    <n v="0"/>
    <m/>
    <m/>
    <m/>
  </r>
  <r>
    <s v="120607000081-0"/>
    <x v="37"/>
    <n v="335201"/>
    <s v="MESA ACERO INOXIDABLE 180X70X90 CMS"/>
    <s v="03.09.2015"/>
    <n v="179572.31"/>
    <n v="85296.849999999991"/>
    <s v="ZLIN"/>
    <n v="10"/>
    <n v="0"/>
    <n v="0"/>
    <n v="0"/>
    <s v="ZLIN"/>
    <n v="10"/>
    <n v="0"/>
    <n v="0"/>
    <n v="0"/>
    <m/>
    <m/>
    <m/>
  </r>
  <r>
    <s v="120607000082-0"/>
    <x v="37"/>
    <n v="335201"/>
    <s v="CONGELADOR HORIZONTAL"/>
    <s v="16.12.2015"/>
    <n v="379995"/>
    <n v="170997.75"/>
    <s v="ZLIN"/>
    <n v="10"/>
    <n v="0"/>
    <n v="0"/>
    <n v="0"/>
    <s v="ZLIN"/>
    <n v="10"/>
    <n v="0"/>
    <n v="0"/>
    <n v="0"/>
    <m/>
    <m/>
    <m/>
  </r>
  <r>
    <s v="120607000083-0"/>
    <x v="37"/>
    <n v="335201"/>
    <s v="BARRA DE ENSALADAS ACERO INOXIDABLE"/>
    <s v="17.12.2015"/>
    <n v="1435100"/>
    <n v="645795"/>
    <s v="ZLIN"/>
    <n v="10"/>
    <n v="0"/>
    <n v="0"/>
    <n v="0"/>
    <s v="ZLIN"/>
    <n v="10"/>
    <n v="0"/>
    <n v="0"/>
    <n v="0"/>
    <m/>
    <m/>
    <m/>
  </r>
  <r>
    <s v="120607000084-0"/>
    <x v="37"/>
    <n v="335201"/>
    <s v="PLANCHA DE GAS"/>
    <s v="13.06.2016"/>
    <n v="401150"/>
    <n v="160460"/>
    <s v="ZLIN"/>
    <n v="10"/>
    <n v="0"/>
    <n v="0"/>
    <n v="0"/>
    <s v="ZLIN"/>
    <n v="10"/>
    <n v="0"/>
    <n v="0"/>
    <n v="0"/>
    <m/>
    <m/>
    <m/>
  </r>
  <r>
    <s v="120607000085-0"/>
    <x v="37"/>
    <n v="335201"/>
    <s v="CAMARA DE REFRIGERACIÓN"/>
    <s v="24.06.2016"/>
    <n v="1469000"/>
    <n v="587600"/>
    <s v="ZLIN"/>
    <n v="10"/>
    <n v="0"/>
    <n v="0"/>
    <n v="0"/>
    <s v="ZLIN"/>
    <n v="10"/>
    <n v="0"/>
    <n v="0"/>
    <n v="0"/>
    <m/>
    <m/>
    <m/>
  </r>
  <r>
    <s v="120607000086-0"/>
    <x v="37"/>
    <n v="335201"/>
    <s v="PLANCHA A GAS"/>
    <s v="10.11.2016"/>
    <n v="768400"/>
    <n v="275343.33"/>
    <s v="ZLIN"/>
    <n v="10"/>
    <n v="0"/>
    <n v="0"/>
    <n v="0"/>
    <s v="ZLIN"/>
    <n v="10"/>
    <n v="0"/>
    <n v="0"/>
    <n v="0"/>
    <m/>
    <m/>
    <m/>
  </r>
  <r>
    <s v="120607000087-0"/>
    <x v="37"/>
    <n v="335201"/>
    <s v="REFRESQUERA"/>
    <s v="10.11.2016"/>
    <n v="474600"/>
    <n v="170065"/>
    <s v="ZLIN"/>
    <n v="10"/>
    <n v="0"/>
    <n v="0"/>
    <n v="0"/>
    <s v="ZLIN"/>
    <n v="10"/>
    <n v="0"/>
    <n v="0"/>
    <n v="0"/>
    <m/>
    <m/>
    <m/>
  </r>
  <r>
    <s v="120607000088-0"/>
    <x v="37"/>
    <n v="121100"/>
    <s v="HORNO MICROONDAS"/>
    <s v="03.10.2019"/>
    <n v="373022.24"/>
    <n v="24868.149999999965"/>
    <s v="ZLIN"/>
    <n v="10"/>
    <n v="0"/>
    <n v="0"/>
    <n v="0"/>
    <s v="ZLIN"/>
    <n v="10"/>
    <n v="0"/>
    <n v="0"/>
    <n v="0"/>
    <m/>
    <m/>
    <m/>
  </r>
  <r>
    <s v="120608000002-0"/>
    <x v="33"/>
    <n v="341204"/>
    <s v="EQUIPO DE RAYOS X"/>
    <s v="21.01.2011"/>
    <n v="1002100"/>
    <n v="943644.17"/>
    <s v="ZLIN"/>
    <n v="10"/>
    <n v="0"/>
    <n v="0"/>
    <n v="0"/>
    <s v="ZLIN"/>
    <n v="10"/>
    <n v="0"/>
    <n v="0"/>
    <n v="0"/>
    <m/>
    <m/>
    <m/>
  </r>
  <r>
    <s v="120608000003-0"/>
    <x v="33"/>
    <n v="341204"/>
    <s v="AUTOCLAVE MANUAL"/>
    <s v="21.01.2011"/>
    <n v="601260"/>
    <n v="566186.5"/>
    <s v="ZLIN"/>
    <n v="10"/>
    <n v="0"/>
    <n v="0"/>
    <n v="0"/>
    <s v="ZLIN"/>
    <n v="10"/>
    <n v="0"/>
    <n v="0"/>
    <n v="0"/>
    <m/>
    <m/>
    <m/>
  </r>
  <r>
    <s v="120608000004-0"/>
    <x v="33"/>
    <n v="341204"/>
    <s v="LIMPIADOR ULTRASONIDO DE TANQUE"/>
    <s v="21.01.2011"/>
    <n v="215451.5"/>
    <n v="202883.5"/>
    <s v="ZLIN"/>
    <n v="10"/>
    <n v="0"/>
    <n v="0"/>
    <n v="0"/>
    <s v="ZLIN"/>
    <n v="10"/>
    <n v="0"/>
    <n v="0"/>
    <n v="0"/>
    <m/>
    <m/>
    <m/>
  </r>
  <r>
    <s v="120608000005-0"/>
    <x v="33"/>
    <n v="341204"/>
    <s v="LAMPARA DE FOTOCURADO"/>
    <s v="21.01.2011"/>
    <n v="135283.5"/>
    <n v="127391.96"/>
    <s v="ZLIN"/>
    <n v="10"/>
    <n v="0"/>
    <n v="0"/>
    <n v="0"/>
    <s v="ZLIN"/>
    <n v="10"/>
    <n v="0"/>
    <n v="0"/>
    <n v="0"/>
    <m/>
    <m/>
    <m/>
  </r>
  <r>
    <s v="120608000006-0"/>
    <x v="33"/>
    <n v="341204"/>
    <s v="AMALGAMADOR"/>
    <s v="21.01.2011"/>
    <n v="130273"/>
    <n v="122673.74"/>
    <s v="ZLIN"/>
    <n v="10"/>
    <n v="0"/>
    <n v="0"/>
    <n v="0"/>
    <s v="ZLIN"/>
    <n v="10"/>
    <n v="0"/>
    <n v="0"/>
    <n v="0"/>
    <m/>
    <m/>
    <m/>
  </r>
  <r>
    <s v="120608000007-0"/>
    <x v="33"/>
    <n v="341204"/>
    <s v="COMPRESOR DENTAL"/>
    <s v="14.01.2011"/>
    <n v="533596.94999999995"/>
    <n v="502470.45999999996"/>
    <s v="ZLIN"/>
    <n v="10"/>
    <n v="0"/>
    <n v="0"/>
    <n v="0"/>
    <s v="ZLIN"/>
    <n v="10"/>
    <n v="0"/>
    <n v="0"/>
    <n v="0"/>
    <m/>
    <m/>
    <m/>
  </r>
  <r>
    <s v="120608000008-0"/>
    <x v="33"/>
    <n v="341204"/>
    <s v="BOMBA DE SUCCION"/>
    <s v="11.02.2011"/>
    <n v="1194956.55"/>
    <n v="1115292.78"/>
    <s v="ZLIN"/>
    <n v="10"/>
    <n v="0"/>
    <n v="0"/>
    <n v="0"/>
    <s v="ZLIN"/>
    <n v="10"/>
    <n v="0"/>
    <n v="0"/>
    <n v="0"/>
    <m/>
    <m/>
    <m/>
  </r>
  <r>
    <s v="120608000009-0"/>
    <x v="33"/>
    <n v="341204"/>
    <s v="LIMPIADOR ULTRASONICO"/>
    <s v="20.04.2010"/>
    <n v="469623.75"/>
    <n v="469623.75"/>
    <s v="ZLIN"/>
    <n v="10"/>
    <n v="0"/>
    <n v="22213.200000000001"/>
    <n v="22213.200000000001"/>
    <s v="ZLIN"/>
    <n v="10"/>
    <n v="0"/>
    <n v="0"/>
    <n v="0"/>
    <m/>
    <m/>
    <m/>
  </r>
  <r>
    <s v="120608000010-0"/>
    <x v="33"/>
    <n v="341204"/>
    <s v="ESTETOSCOPIO ( ESTETOS CARDIOLOGY  III )"/>
    <s v="27.04.2010"/>
    <n v="114072.08"/>
    <n v="114072.08"/>
    <s v="ZLIN"/>
    <n v="10"/>
    <n v="0"/>
    <n v="5395.61"/>
    <n v="5395.61"/>
    <s v="ZLIN"/>
    <n v="10"/>
    <n v="0"/>
    <n v="0"/>
    <n v="0"/>
    <m/>
    <m/>
    <m/>
  </r>
  <r>
    <s v="120608000011-0"/>
    <x v="33"/>
    <n v="341204"/>
    <s v="Sistema rotatorio X Smart"/>
    <s v="20.09.2010"/>
    <n v="1425000"/>
    <n v="1389375"/>
    <s v="ZLIN"/>
    <n v="10"/>
    <n v="0"/>
    <n v="67402.5"/>
    <n v="65733.33"/>
    <s v="ZLIN"/>
    <n v="10"/>
    <n v="0"/>
    <n v="0"/>
    <n v="0"/>
    <m/>
    <m/>
    <m/>
  </r>
  <r>
    <s v="120608000013-0"/>
    <x v="33"/>
    <n v="341204"/>
    <s v="LOCALIZADOR DE APICE"/>
    <s v="16.09.2010"/>
    <n v="715000"/>
    <n v="697125"/>
    <s v="ZLIN"/>
    <n v="10"/>
    <n v="0"/>
    <n v="33819.5"/>
    <n v="32981.99"/>
    <s v="ZLIN"/>
    <n v="10"/>
    <n v="0"/>
    <n v="0"/>
    <n v="0"/>
    <m/>
    <m/>
    <m/>
  </r>
  <r>
    <s v="120608000015-0"/>
    <x v="33"/>
    <n v="341204"/>
    <s v="ELECTROCARDIOGRAFO INTERPRETATIVO PORTATIL"/>
    <s v="01.06.2011"/>
    <n v="1675000"/>
    <n v="1507500"/>
    <s v="ZLIN"/>
    <n v="10"/>
    <n v="0"/>
    <n v="0"/>
    <n v="0"/>
    <s v="ZLIN"/>
    <n v="10"/>
    <n v="0"/>
    <n v="0"/>
    <n v="0"/>
    <m/>
    <m/>
    <m/>
  </r>
  <r>
    <s v="120608000016-0"/>
    <x v="33"/>
    <n v="341204"/>
    <s v="UNIDAD QUIRURGICA (ver detalle)"/>
    <s v="01.03.2011"/>
    <n v="5253255"/>
    <n v="4859260.88"/>
    <s v="ZLIN"/>
    <n v="10"/>
    <n v="0"/>
    <n v="0"/>
    <n v="0"/>
    <s v="ZLIN"/>
    <n v="10"/>
    <n v="0"/>
    <n v="0"/>
    <n v="0"/>
    <m/>
    <m/>
    <m/>
  </r>
  <r>
    <s v="120608000018-0"/>
    <x v="33"/>
    <n v="341204"/>
    <s v="EQUIPO DE DIAGNOSTICO"/>
    <s v="22.12.2010"/>
    <n v="105765"/>
    <n v="100476.75"/>
    <s v="ZLIN"/>
    <n v="10"/>
    <n v="0"/>
    <n v="5002.68"/>
    <n v="4777.5600000000004"/>
    <s v="ZLIN"/>
    <n v="10"/>
    <n v="0"/>
    <n v="0"/>
    <n v="0"/>
    <m/>
    <m/>
    <m/>
  </r>
  <r>
    <s v="120608000019-0"/>
    <x v="33"/>
    <n v="341204"/>
    <s v="KIT DE DIAGNOSTICO DE PARED"/>
    <s v="22.12.2010"/>
    <n v="467505.17"/>
    <n v="444129.92"/>
    <s v="ZLIN"/>
    <n v="10"/>
    <n v="0"/>
    <n v="22112.99"/>
    <n v="21117.91"/>
    <s v="ZLIN"/>
    <n v="10"/>
    <n v="0"/>
    <n v="0"/>
    <n v="0"/>
    <m/>
    <m/>
    <m/>
  </r>
  <r>
    <s v="120608000020-0"/>
    <x v="33"/>
    <n v="341204"/>
    <s v="ELECTROBISTURI"/>
    <s v="22.12.2010"/>
    <n v="280927.69"/>
    <n v="266881.31"/>
    <s v="ZLIN"/>
    <n v="10"/>
    <n v="0"/>
    <n v="13287.88"/>
    <n v="12689.929999999998"/>
    <s v="ZLIN"/>
    <n v="10"/>
    <n v="0"/>
    <n v="0"/>
    <n v="0"/>
    <m/>
    <m/>
    <m/>
  </r>
  <r>
    <s v="120608000021-0"/>
    <x v="33"/>
    <n v="341204"/>
    <s v="NEGATOSCOPIO"/>
    <s v="22.12.2010"/>
    <n v="102055.8"/>
    <n v="96953.010000000009"/>
    <s v="ZLIN"/>
    <n v="10"/>
    <n v="0"/>
    <n v="4827.24"/>
    <n v="4610.0199999999995"/>
    <s v="ZLIN"/>
    <n v="10"/>
    <n v="0"/>
    <n v="0"/>
    <n v="0"/>
    <m/>
    <m/>
    <m/>
  </r>
  <r>
    <s v="120608000022-0"/>
    <x v="33"/>
    <n v="341204"/>
    <s v="LAMPARA DE FOTOCURADO"/>
    <s v="15.12.2010"/>
    <n v="222933.4"/>
    <n v="211786.72999999998"/>
    <s v="ZLIN"/>
    <n v="10"/>
    <n v="0"/>
    <n v="10544.75"/>
    <n v="10070.24"/>
    <s v="ZLIN"/>
    <n v="10"/>
    <n v="0"/>
    <n v="0"/>
    <n v="0"/>
    <m/>
    <m/>
    <m/>
  </r>
  <r>
    <s v="120608000023-0"/>
    <x v="33"/>
    <n v="341204"/>
    <s v="LAMPARA DE FOTOCURADO"/>
    <s v="17.12.2010"/>
    <n v="115000"/>
    <n v="109250"/>
    <s v="ZLIN"/>
    <n v="10"/>
    <n v="0"/>
    <n v="5439.5"/>
    <n v="5194.7299999999996"/>
    <s v="ZLIN"/>
    <n v="10"/>
    <n v="0"/>
    <n v="0"/>
    <n v="0"/>
    <m/>
    <m/>
    <m/>
  </r>
  <r>
    <s v="120608000024-0"/>
    <x v="33"/>
    <n v="321204"/>
    <s v="LAVADORA ULTRASONICA"/>
    <s v="01.03.2011"/>
    <n v="137606.70000000001"/>
    <n v="97079.85"/>
    <s v="ZLIN"/>
    <n v="15"/>
    <n v="0"/>
    <n v="0"/>
    <n v="0"/>
    <s v="ZLIN"/>
    <n v="10"/>
    <n v="0"/>
    <n v="0"/>
    <n v="0"/>
    <m/>
    <m/>
    <m/>
  </r>
  <r>
    <s v="120608000026-0"/>
    <x v="33"/>
    <n v="335100"/>
    <s v="ULTRASONIDO PARA FISIOTERAPIA"/>
    <s v="03.06.2011"/>
    <n v="1030000"/>
    <n v="927000"/>
    <s v="ZLIN"/>
    <n v="10"/>
    <n v="0"/>
    <n v="0"/>
    <n v="0"/>
    <s v="ZLIN"/>
    <n v="10"/>
    <n v="0"/>
    <n v="0"/>
    <n v="0"/>
    <m/>
    <m/>
    <m/>
  </r>
  <r>
    <s v="120608000027-0"/>
    <x v="33"/>
    <n v="321204"/>
    <s v="DESFIBRILADOR EXTERNO AUT"/>
    <s v="07.06.2011"/>
    <n v="984574.5"/>
    <n v="886117.05"/>
    <s v="ZLIN"/>
    <n v="10"/>
    <n v="0"/>
    <n v="0"/>
    <n v="0"/>
    <s v="ZLIN"/>
    <n v="10"/>
    <n v="0"/>
    <n v="0"/>
    <n v="0"/>
    <m/>
    <m/>
    <m/>
  </r>
  <r>
    <s v="120608000028-0"/>
    <x v="33"/>
    <n v="335100"/>
    <s v="Equipo de terapia (ultrasonido"/>
    <s v="07.09.2011"/>
    <n v="919800"/>
    <n v="804825"/>
    <s v="ZLIN"/>
    <n v="10"/>
    <n v="0"/>
    <n v="0"/>
    <n v="0"/>
    <s v="ZLIN"/>
    <n v="10"/>
    <n v="0"/>
    <n v="0"/>
    <n v="0"/>
    <m/>
    <m/>
    <m/>
  </r>
  <r>
    <s v="120608000029-0"/>
    <x v="33"/>
    <n v="341204"/>
    <s v="INDICADOR DE BAJO TORQUE"/>
    <s v="22.08.2011"/>
    <n v="201879.89"/>
    <n v="135743.20000000001"/>
    <s v="ZLIN"/>
    <n v="15"/>
    <n v="0"/>
    <n v="0"/>
    <n v="0"/>
    <s v="ZLIN"/>
    <n v="10"/>
    <n v="0"/>
    <n v="0"/>
    <n v="0"/>
    <m/>
    <m/>
    <m/>
  </r>
  <r>
    <s v="120608000030-0"/>
    <x v="33"/>
    <n v="341204"/>
    <s v="INDICADOR DE BAJO TORQUE"/>
    <s v="22.08.2011"/>
    <n v="201879.89"/>
    <n v="135743.20000000001"/>
    <s v="ZLIN"/>
    <n v="15"/>
    <n v="0"/>
    <n v="0"/>
    <n v="0"/>
    <s v="ZLIN"/>
    <n v="10"/>
    <n v="0"/>
    <n v="0"/>
    <n v="0"/>
    <m/>
    <m/>
    <m/>
  </r>
  <r>
    <s v="120608000031-0"/>
    <x v="33"/>
    <n v="341204"/>
    <s v="INDICADOR DE ALTO TORQUE"/>
    <s v="22.08.2011"/>
    <n v="394611.48"/>
    <n v="265335.12"/>
    <s v="ZLIN"/>
    <n v="15"/>
    <n v="0"/>
    <n v="0"/>
    <n v="0"/>
    <s v="ZLIN"/>
    <n v="10"/>
    <n v="0"/>
    <n v="0"/>
    <n v="0"/>
    <m/>
    <m/>
    <m/>
  </r>
  <r>
    <s v="120608000038-0"/>
    <x v="33"/>
    <n v="341204"/>
    <s v="SILLA COMPLETA UNIDAD ODONTOLOGICA"/>
    <s v="09.12.2011"/>
    <n v="6528550.5999999996"/>
    <n v="5549268.0099999998"/>
    <s v="ZLIN"/>
    <n v="10"/>
    <n v="0"/>
    <n v="0"/>
    <n v="0"/>
    <s v="ZLIN"/>
    <n v="10"/>
    <n v="0"/>
    <n v="0"/>
    <n v="0"/>
    <m/>
    <m/>
    <m/>
  </r>
  <r>
    <s v="120608000039-0"/>
    <x v="33"/>
    <n v="321204"/>
    <s v="Electrocardiógrafo"/>
    <s v="12.04.2012"/>
    <n v="1196338"/>
    <n v="977009.37"/>
    <s v="ZLIN"/>
    <n v="10"/>
    <n v="0"/>
    <n v="0"/>
    <n v="0"/>
    <s v="ZLIN"/>
    <n v="10"/>
    <n v="0"/>
    <n v="0"/>
    <n v="0"/>
    <m/>
    <m/>
    <m/>
  </r>
  <r>
    <s v="120608000040-0"/>
    <x v="33"/>
    <n v="321204"/>
    <s v="SILLA DENTAL"/>
    <s v="27.03.2012"/>
    <n v="9511301"/>
    <n v="7846823.3300000001"/>
    <s v="ZLIN"/>
    <n v="10"/>
    <n v="0"/>
    <n v="0"/>
    <n v="0"/>
    <s v="ZLIN"/>
    <n v="10"/>
    <n v="0"/>
    <n v="0"/>
    <n v="0"/>
    <m/>
    <m/>
    <m/>
  </r>
  <r>
    <s v="120608000043-0"/>
    <x v="33"/>
    <n v="321204"/>
    <s v="MANIQUI PARA RCP"/>
    <s v="02.04.2012"/>
    <n v="205307.62"/>
    <n v="167667.88"/>
    <s v="ZLIN"/>
    <n v="10"/>
    <n v="0"/>
    <n v="0"/>
    <n v="0"/>
    <s v="ZLIN"/>
    <n v="10"/>
    <n v="0"/>
    <n v="0"/>
    <n v="0"/>
    <m/>
    <m/>
    <m/>
  </r>
  <r>
    <s v="120608000044-0"/>
    <x v="33"/>
    <n v="321204"/>
    <s v="MANIQUI PARA RCP"/>
    <s v="02.04.2012"/>
    <n v="487893.95"/>
    <n v="398446.73"/>
    <s v="ZLIN"/>
    <n v="10"/>
    <n v="0"/>
    <n v="0"/>
    <n v="0"/>
    <s v="ZLIN"/>
    <n v="10"/>
    <n v="0"/>
    <n v="0"/>
    <n v="0"/>
    <m/>
    <m/>
    <m/>
  </r>
  <r>
    <s v="120608000045-0"/>
    <x v="33"/>
    <n v="321204"/>
    <s v="MONITOR DE SIGNOS VITALES"/>
    <s v="12.04.2012"/>
    <n v="2596308"/>
    <n v="2120318.2000000002"/>
    <s v="ZLIN"/>
    <n v="10"/>
    <n v="0"/>
    <n v="0"/>
    <n v="0"/>
    <s v="ZLIN"/>
    <n v="10"/>
    <n v="0"/>
    <n v="0"/>
    <n v="0"/>
    <m/>
    <m/>
    <m/>
  </r>
  <r>
    <s v="120608000053-0"/>
    <x v="33"/>
    <n v="321204"/>
    <s v="EQUIPO DE RX DE PARED"/>
    <s v="09.10.2013"/>
    <n v="1726028.75"/>
    <n v="1150685.8399999999"/>
    <s v="ZLIN"/>
    <n v="10"/>
    <n v="0"/>
    <n v="0"/>
    <n v="0"/>
    <s v="ZLIN"/>
    <n v="10"/>
    <n v="0"/>
    <n v="0"/>
    <n v="0"/>
    <m/>
    <m/>
    <m/>
  </r>
  <r>
    <s v="120608000054-0"/>
    <x v="33"/>
    <n v="321204"/>
    <s v="PIEZA DE MANO"/>
    <s v="03.10.2013"/>
    <n v="248415.75"/>
    <n v="165610.5"/>
    <s v="ZLIN"/>
    <n v="10"/>
    <n v="0"/>
    <n v="0"/>
    <n v="0"/>
    <s v="ZLIN"/>
    <n v="10"/>
    <n v="0"/>
    <n v="0"/>
    <n v="0"/>
    <m/>
    <m/>
    <m/>
  </r>
  <r>
    <s v="120608000055-0"/>
    <x v="33"/>
    <n v="321204"/>
    <s v="PIEZA DE MANO"/>
    <s v="03.10.2013"/>
    <n v="248415.75"/>
    <n v="165610.5"/>
    <s v="ZLIN"/>
    <n v="10"/>
    <n v="0"/>
    <n v="0"/>
    <n v="0"/>
    <s v="ZLIN"/>
    <n v="10"/>
    <n v="0"/>
    <n v="0"/>
    <n v="0"/>
    <m/>
    <m/>
    <m/>
  </r>
  <r>
    <s v="120608000056-0"/>
    <x v="33"/>
    <n v="321204"/>
    <s v="PIEZA DE MANO"/>
    <s v="03.10.2013"/>
    <n v="248415.75"/>
    <n v="165610.5"/>
    <s v="ZLIN"/>
    <n v="10"/>
    <n v="0"/>
    <n v="0"/>
    <n v="0"/>
    <s v="ZLIN"/>
    <n v="10"/>
    <n v="0"/>
    <n v="0"/>
    <n v="0"/>
    <m/>
    <m/>
    <m/>
  </r>
  <r>
    <s v="120608000057-0"/>
    <x v="33"/>
    <n v="321204"/>
    <s v="PIEZA DE MANO"/>
    <s v="03.10.2013"/>
    <n v="248415.75"/>
    <n v="165610.5"/>
    <s v="ZLIN"/>
    <n v="10"/>
    <n v="0"/>
    <n v="0"/>
    <n v="0"/>
    <s v="ZLIN"/>
    <n v="10"/>
    <n v="0"/>
    <n v="0"/>
    <n v="0"/>
    <m/>
    <m/>
    <m/>
  </r>
  <r>
    <s v="120608000058-0"/>
    <x v="33"/>
    <n v="321204"/>
    <s v="LAMPARA FOTOCURADO INALAMBRICA"/>
    <s v="03.10.2013"/>
    <n v="602220"/>
    <n v="401480"/>
    <s v="ZLIN"/>
    <n v="10"/>
    <n v="0"/>
    <n v="0"/>
    <n v="0"/>
    <s v="ZLIN"/>
    <n v="10"/>
    <n v="0"/>
    <n v="0"/>
    <n v="0"/>
    <m/>
    <m/>
    <m/>
  </r>
  <r>
    <s v="120608000059-0"/>
    <x v="33"/>
    <n v="321204"/>
    <s v="UNIDAD ULTRASONICA DE LIMPIEZA (ESCARIFICADOR)"/>
    <s v="19.08.2013"/>
    <n v="2092682.5"/>
    <n v="1429999.71"/>
    <s v="ZLIN"/>
    <n v="10"/>
    <n v="0"/>
    <n v="0"/>
    <n v="0"/>
    <s v="ZLIN"/>
    <n v="10"/>
    <n v="0"/>
    <n v="0"/>
    <n v="0"/>
    <m/>
    <m/>
    <m/>
  </r>
  <r>
    <s v="120608000061-0"/>
    <x v="33"/>
    <n v="341201"/>
    <s v="Equipo de Diagnóstico de Pared"/>
    <s v="26.10.2012"/>
    <n v="426213"/>
    <n v="326763.3"/>
    <s v="ZLIN"/>
    <n v="10"/>
    <n v="0"/>
    <n v="0"/>
    <n v="0"/>
    <s v="ZLIN"/>
    <n v="10"/>
    <n v="0"/>
    <n v="0"/>
    <n v="0"/>
    <m/>
    <m/>
    <m/>
  </r>
  <r>
    <s v="120608000062-0"/>
    <x v="33"/>
    <n v="341201"/>
    <s v="Equipos de Diagnóstico de Pared"/>
    <s v="26.10.2012"/>
    <n v="426213"/>
    <n v="326763.3"/>
    <s v="ZLIN"/>
    <n v="10"/>
    <n v="0"/>
    <n v="0"/>
    <n v="0"/>
    <s v="ZLIN"/>
    <n v="10"/>
    <n v="0"/>
    <n v="0"/>
    <n v="0"/>
    <m/>
    <m/>
    <m/>
  </r>
  <r>
    <s v="120608000063-0"/>
    <x v="33"/>
    <n v="341204"/>
    <s v="Equipos de Diagnóstico de Pared"/>
    <s v="26.10.2012"/>
    <n v="426213"/>
    <n v="326763.3"/>
    <s v="ZLIN"/>
    <n v="10"/>
    <n v="0"/>
    <n v="0"/>
    <n v="0"/>
    <s v="ZLIN"/>
    <n v="10"/>
    <n v="0"/>
    <n v="0"/>
    <n v="0"/>
    <m/>
    <m/>
    <m/>
  </r>
  <r>
    <s v="120608000064-0"/>
    <x v="33"/>
    <n v="341201"/>
    <s v="Fonendoscopios electrónicos con campana"/>
    <s v="17.01.2013"/>
    <n v="400200"/>
    <n v="222295"/>
    <s v="ZLIN"/>
    <n v="15"/>
    <n v="0"/>
    <n v="0"/>
    <n v="0"/>
    <s v="ZLIN"/>
    <n v="10"/>
    <n v="0"/>
    <n v="0"/>
    <n v="0"/>
    <m/>
    <m/>
    <m/>
  </r>
  <r>
    <s v="120608000065-0"/>
    <x v="33"/>
    <n v="341201"/>
    <s v="Fonendoscopios electrónicos con campana"/>
    <s v="17.01.2013"/>
    <n v="400200"/>
    <n v="222295"/>
    <s v="ZLIN"/>
    <n v="15"/>
    <n v="0"/>
    <n v="0"/>
    <n v="0"/>
    <s v="ZLIN"/>
    <n v="10"/>
    <n v="0"/>
    <n v="0"/>
    <n v="0"/>
    <m/>
    <m/>
    <m/>
  </r>
  <r>
    <s v="120608000066-0"/>
    <x v="33"/>
    <n v="341204"/>
    <s v="Fonendoscopios electrónicos con campana"/>
    <s v="17.01.2013"/>
    <n v="400200"/>
    <n v="222295"/>
    <s v="ZLIN"/>
    <n v="15"/>
    <n v="0"/>
    <n v="0"/>
    <n v="0"/>
    <s v="ZLIN"/>
    <n v="10"/>
    <n v="0"/>
    <n v="0"/>
    <n v="0"/>
    <m/>
    <m/>
    <m/>
  </r>
  <r>
    <s v="120608000067-0"/>
    <x v="33"/>
    <n v="341201"/>
    <s v="Lámpara de cuello de Ganso"/>
    <s v="26.10.2012"/>
    <n v="459729.75"/>
    <n v="352459.48"/>
    <s v="ZLIN"/>
    <n v="10"/>
    <n v="0"/>
    <n v="0"/>
    <n v="0"/>
    <s v="ZLIN"/>
    <n v="10"/>
    <n v="0"/>
    <n v="0"/>
    <n v="0"/>
    <m/>
    <m/>
    <m/>
  </r>
  <r>
    <s v="120608000068-0"/>
    <x v="33"/>
    <n v="341201"/>
    <s v="ESFINOMANOMETRO DE PIE ANEROIDE"/>
    <s v="26.10.2012"/>
    <n v="145572.75"/>
    <n v="83926.44"/>
    <s v="ZLIN"/>
    <n v="15"/>
    <n v="0"/>
    <n v="0"/>
    <n v="0"/>
    <s v="ZLIN"/>
    <n v="10"/>
    <n v="0"/>
    <n v="0"/>
    <n v="0"/>
    <m/>
    <m/>
    <m/>
  </r>
  <r>
    <s v="120608000069-0"/>
    <x v="33"/>
    <n v="341201"/>
    <s v="Carros de curación en acero inoxidable"/>
    <s v="04.10.2012"/>
    <n v="265201.09999999998"/>
    <n v="203320.83999999997"/>
    <s v="ZLIN"/>
    <n v="10"/>
    <n v="0"/>
    <n v="0"/>
    <n v="0"/>
    <s v="ZLIN"/>
    <n v="10"/>
    <n v="0"/>
    <n v="0"/>
    <n v="0"/>
    <m/>
    <m/>
    <m/>
  </r>
  <r>
    <s v="120608000070-0"/>
    <x v="33"/>
    <n v="341201"/>
    <s v="Carros de curación en acero inoxidable"/>
    <s v="04.10.2012"/>
    <n v="265201.09999999998"/>
    <n v="203320.83999999997"/>
    <s v="ZLIN"/>
    <n v="10"/>
    <n v="0"/>
    <n v="0"/>
    <n v="0"/>
    <s v="ZLIN"/>
    <n v="10"/>
    <n v="0"/>
    <n v="0"/>
    <n v="0"/>
    <m/>
    <m/>
    <m/>
  </r>
  <r>
    <s v="120608000071-0"/>
    <x v="33"/>
    <n v="341201"/>
    <s v="Carros de curación en acero inoxidable"/>
    <s v="04.10.2012"/>
    <n v="265201.09999999998"/>
    <n v="203320.83999999997"/>
    <s v="ZLIN"/>
    <n v="10"/>
    <n v="0"/>
    <n v="0"/>
    <n v="0"/>
    <s v="ZLIN"/>
    <n v="10"/>
    <n v="0"/>
    <n v="0"/>
    <n v="0"/>
    <m/>
    <m/>
    <m/>
  </r>
  <r>
    <s v="120608000072-0"/>
    <x v="33"/>
    <n v="341204"/>
    <s v="CARRO DE CURACION"/>
    <s v="04.10.2012"/>
    <n v="265191.09999999998"/>
    <n v="203313.18"/>
    <s v="ZLIN"/>
    <n v="10"/>
    <n v="0"/>
    <n v="0"/>
    <n v="0"/>
    <s v="ZLIN"/>
    <n v="10"/>
    <n v="0"/>
    <n v="0"/>
    <n v="0"/>
    <m/>
    <m/>
    <m/>
  </r>
  <r>
    <s v="120608000073-0"/>
    <x v="33"/>
    <n v="341204"/>
    <s v="ESPIROMETRO CM EA"/>
    <s v="09.12.2013"/>
    <n v="1200744"/>
    <n v="572662.53"/>
    <s v="ZLIN"/>
    <n v="15"/>
    <n v="0"/>
    <n v="0"/>
    <n v="0"/>
    <s v="ZLIN"/>
    <n v="10"/>
    <n v="0"/>
    <n v="0"/>
    <n v="0"/>
    <m/>
    <m/>
    <m/>
  </r>
  <r>
    <s v="120608000074-0"/>
    <x v="33"/>
    <n v="341204"/>
    <s v="ESPIROMETRO CM EA"/>
    <s v="09.12.2013"/>
    <n v="1200744"/>
    <n v="572662.53"/>
    <s v="ZLIN"/>
    <n v="15"/>
    <n v="0"/>
    <n v="0"/>
    <n v="0"/>
    <s v="ZLIN"/>
    <n v="10"/>
    <n v="0"/>
    <n v="0"/>
    <n v="0"/>
    <m/>
    <m/>
    <m/>
  </r>
  <r>
    <s v="120608000075-0"/>
    <x v="33"/>
    <n v="341204"/>
    <s v="ESPIROMETRO CM EA"/>
    <s v="09.12.2013"/>
    <n v="1200744"/>
    <n v="572662.53"/>
    <s v="ZLIN"/>
    <n v="15"/>
    <n v="0"/>
    <n v="0"/>
    <n v="0"/>
    <s v="ZLIN"/>
    <n v="10"/>
    <n v="0"/>
    <n v="0"/>
    <n v="0"/>
    <m/>
    <m/>
    <m/>
  </r>
  <r>
    <s v="120608000076-0"/>
    <x v="33"/>
    <n v="341204"/>
    <s v="ESPIROMETRO CM EA"/>
    <s v="09.12.2013"/>
    <n v="1200744"/>
    <n v="572662.53"/>
    <s v="ZLIN"/>
    <n v="15"/>
    <n v="0"/>
    <n v="0"/>
    <n v="0"/>
    <s v="ZLIN"/>
    <n v="10"/>
    <n v="0"/>
    <n v="0"/>
    <n v="0"/>
    <m/>
    <m/>
    <m/>
  </r>
  <r>
    <s v="120608000077-0"/>
    <x v="33"/>
    <n v="341204"/>
    <s v="ESPIROMETRO CM EA"/>
    <s v="09.12.2013"/>
    <n v="1200744"/>
    <n v="572662.53"/>
    <s v="ZLIN"/>
    <n v="15"/>
    <n v="0"/>
    <n v="0"/>
    <n v="0"/>
    <s v="ZLIN"/>
    <n v="10"/>
    <n v="0"/>
    <n v="0"/>
    <n v="0"/>
    <m/>
    <m/>
    <m/>
  </r>
  <r>
    <s v="120608000078-0"/>
    <x v="33"/>
    <n v="341201"/>
    <s v="Electrocardiógrafo"/>
    <s v="26.10.2012"/>
    <n v="878939.25"/>
    <n v="673853.42"/>
    <s v="ZLIN"/>
    <n v="10"/>
    <n v="0"/>
    <n v="0"/>
    <n v="0"/>
    <s v="ZLIN"/>
    <n v="10"/>
    <n v="0"/>
    <n v="0"/>
    <n v="0"/>
    <m/>
    <m/>
    <m/>
  </r>
  <r>
    <s v="120608000079-0"/>
    <x v="33"/>
    <n v="341204"/>
    <s v="Electrocardiógrafos"/>
    <s v="26.10.2012"/>
    <n v="878939.25"/>
    <n v="673853.42"/>
    <s v="ZLIN"/>
    <n v="10"/>
    <n v="0"/>
    <n v="0"/>
    <n v="0"/>
    <s v="ZLIN"/>
    <n v="10"/>
    <n v="0"/>
    <n v="0"/>
    <n v="0"/>
    <m/>
    <m/>
    <m/>
  </r>
  <r>
    <s v="120608000080-0"/>
    <x v="33"/>
    <n v="341201"/>
    <s v="Electrocardiógrafo"/>
    <s v="26.10.2012"/>
    <n v="878939.25"/>
    <n v="673853.42"/>
    <s v="ZLIN"/>
    <n v="10"/>
    <n v="0"/>
    <n v="0"/>
    <n v="0"/>
    <s v="ZLIN"/>
    <n v="10"/>
    <n v="0"/>
    <n v="0"/>
    <n v="0"/>
    <m/>
    <m/>
    <m/>
  </r>
  <r>
    <s v="120608000081-0"/>
    <x v="33"/>
    <n v="341204"/>
    <s v="Electrocardiógrafo"/>
    <s v="26.10.2012"/>
    <n v="878939.25"/>
    <n v="673853.42"/>
    <s v="ZLIN"/>
    <n v="10"/>
    <n v="0"/>
    <n v="0"/>
    <n v="0"/>
    <s v="ZLIN"/>
    <n v="10"/>
    <n v="0"/>
    <n v="0"/>
    <n v="0"/>
    <m/>
    <m/>
    <m/>
  </r>
  <r>
    <s v="120608000082-0"/>
    <x v="33"/>
    <n v="341204"/>
    <s v="Electrocardiógrafo"/>
    <s v="26.10.2012"/>
    <n v="878939.25"/>
    <n v="673853.42"/>
    <s v="ZLIN"/>
    <n v="10"/>
    <n v="0"/>
    <n v="0"/>
    <n v="0"/>
    <s v="ZLIN"/>
    <n v="10"/>
    <n v="0"/>
    <n v="0"/>
    <n v="0"/>
    <m/>
    <m/>
    <m/>
  </r>
  <r>
    <s v="120608000083-0"/>
    <x v="33"/>
    <n v="341201"/>
    <s v="Camillas de exploración Tipo Ginecológica"/>
    <s v="26.11.2012"/>
    <n v="1175611"/>
    <n v="891505.01"/>
    <s v="ZLIN"/>
    <n v="10"/>
    <n v="0"/>
    <n v="0"/>
    <n v="0"/>
    <s v="ZLIN"/>
    <n v="10"/>
    <n v="0"/>
    <n v="0"/>
    <n v="0"/>
    <m/>
    <m/>
    <m/>
  </r>
  <r>
    <s v="120608000084-0"/>
    <x v="33"/>
    <n v="341201"/>
    <s v="Camillas de exploración Tipo Ginecológica"/>
    <s v="26.11.2012"/>
    <n v="1175611"/>
    <n v="891505.01"/>
    <s v="ZLIN"/>
    <n v="10"/>
    <n v="0"/>
    <n v="0"/>
    <n v="0"/>
    <s v="ZLIN"/>
    <n v="10"/>
    <n v="0"/>
    <n v="0"/>
    <n v="0"/>
    <m/>
    <m/>
    <m/>
  </r>
  <r>
    <s v="120608000085-0"/>
    <x v="33"/>
    <n v="341204"/>
    <s v="Autoclave cámara de 9 litros de capacidad"/>
    <s v="28.11.2012"/>
    <n v="1670868.4"/>
    <n v="1267075.2"/>
    <s v="ZLIN"/>
    <n v="10"/>
    <n v="0"/>
    <n v="0"/>
    <n v="0"/>
    <s v="ZLIN"/>
    <n v="10"/>
    <n v="0"/>
    <n v="0"/>
    <n v="0"/>
    <m/>
    <m/>
    <m/>
  </r>
  <r>
    <s v="120608000086-0"/>
    <x v="33"/>
    <n v="341201"/>
    <s v="Monitor de Signos vitáles"/>
    <s v="19.11.2012"/>
    <n v="1485742.5"/>
    <n v="1126688.06"/>
    <s v="ZLIN"/>
    <n v="10"/>
    <n v="0"/>
    <n v="0"/>
    <n v="0"/>
    <s v="ZLIN"/>
    <n v="10"/>
    <n v="0"/>
    <n v="0"/>
    <n v="0"/>
    <m/>
    <m/>
    <m/>
  </r>
  <r>
    <s v="120608000087-0"/>
    <x v="33"/>
    <n v="341201"/>
    <s v="Cama de Observación"/>
    <s v="02.01.2013"/>
    <n v="1601152"/>
    <n v="1187521.07"/>
    <s v="ZLIN"/>
    <n v="10"/>
    <n v="0"/>
    <n v="0"/>
    <n v="0"/>
    <s v="ZLIN"/>
    <n v="10"/>
    <n v="0"/>
    <n v="0"/>
    <n v="0"/>
    <m/>
    <m/>
    <m/>
  </r>
  <r>
    <s v="120608000088-0"/>
    <x v="33"/>
    <n v="341204"/>
    <s v="Audiómetro"/>
    <s v="07.12.2012"/>
    <n v="1761165"/>
    <n v="990655.31"/>
    <s v="ZLIN"/>
    <n v="15"/>
    <n v="0"/>
    <n v="0"/>
    <n v="0"/>
    <s v="ZLIN"/>
    <n v="10"/>
    <n v="0"/>
    <n v="0"/>
    <n v="0"/>
    <m/>
    <m/>
    <m/>
  </r>
  <r>
    <s v="120608000089-0"/>
    <x v="33"/>
    <n v="341201"/>
    <s v="balanza médicas"/>
    <s v="25.09.2012"/>
    <n v="101643.5"/>
    <n v="59310.06"/>
    <s v="ZLIN"/>
    <n v="15"/>
    <n v="0"/>
    <n v="0"/>
    <n v="0"/>
    <s v="ZLIN"/>
    <n v="10"/>
    <n v="0"/>
    <n v="0"/>
    <n v="0"/>
    <m/>
    <m/>
    <m/>
  </r>
  <r>
    <s v="120608000090-0"/>
    <x v="33"/>
    <n v="341201"/>
    <s v="Romanas o balanzas médicas"/>
    <s v="25.09.2012"/>
    <n v="101643.5"/>
    <n v="59310.06"/>
    <s v="ZLIN"/>
    <n v="15"/>
    <n v="0"/>
    <n v="0"/>
    <n v="0"/>
    <s v="ZLIN"/>
    <n v="10"/>
    <n v="0"/>
    <n v="0"/>
    <n v="0"/>
    <m/>
    <m/>
    <m/>
  </r>
  <r>
    <s v="120608000091-0"/>
    <x v="33"/>
    <n v="341201"/>
    <s v="Romanas o balanzas médicas"/>
    <s v="25.09.2012"/>
    <n v="101643.5"/>
    <n v="59310.06"/>
    <s v="ZLIN"/>
    <n v="15"/>
    <n v="0"/>
    <n v="0"/>
    <n v="0"/>
    <s v="ZLIN"/>
    <n v="10"/>
    <n v="0"/>
    <n v="0"/>
    <n v="0"/>
    <m/>
    <m/>
    <m/>
  </r>
  <r>
    <s v="120608000093-0"/>
    <x v="33"/>
    <n v="341201"/>
    <s v="Armario metálico para implementos médicos"/>
    <s v="27.09.2012"/>
    <n v="649750"/>
    <n v="503556.25"/>
    <s v="ZLIN"/>
    <n v="10"/>
    <n v="0"/>
    <n v="0"/>
    <n v="0"/>
    <s v="ZLIN"/>
    <n v="10"/>
    <n v="0"/>
    <n v="0"/>
    <n v="0"/>
    <m/>
    <m/>
    <m/>
  </r>
  <r>
    <s v="120608000094-0"/>
    <x v="33"/>
    <n v="321201"/>
    <s v="Cabina insonorizada para audiometrías"/>
    <s v="12.12.2012"/>
    <n v="4896000"/>
    <n v="3672000"/>
    <s v="ZLIN"/>
    <n v="10"/>
    <n v="0"/>
    <n v="0"/>
    <n v="0"/>
    <s v="ZLIN"/>
    <n v="10"/>
    <n v="0"/>
    <n v="0"/>
    <n v="0"/>
    <m/>
    <m/>
    <m/>
  </r>
  <r>
    <s v="120608000095-0"/>
    <x v="33"/>
    <n v="341201"/>
    <s v="Cabinas insonorizadas para audiometrías"/>
    <s v="12.12.2012"/>
    <n v="4896000"/>
    <n v="3672000"/>
    <s v="ZLIN"/>
    <n v="10"/>
    <n v="0"/>
    <n v="0"/>
    <n v="0"/>
    <s v="ZLIN"/>
    <n v="10"/>
    <n v="0"/>
    <n v="0"/>
    <n v="0"/>
    <m/>
    <m/>
    <m/>
  </r>
  <r>
    <s v="120608000096-0"/>
    <x v="33"/>
    <n v="341204"/>
    <s v="Cabina insonorizada para audiometrías"/>
    <s v="12.12.2012"/>
    <n v="4896000"/>
    <n v="3672000"/>
    <s v="ZLIN"/>
    <n v="10"/>
    <n v="0"/>
    <n v="0"/>
    <n v="0"/>
    <s v="ZLIN"/>
    <n v="10"/>
    <n v="0"/>
    <n v="0"/>
    <n v="0"/>
    <m/>
    <m/>
    <m/>
  </r>
  <r>
    <s v="120608000097-0"/>
    <x v="33"/>
    <n v="341204"/>
    <s v="Cabina insonorizada para audiometrías"/>
    <s v="12.12.2012"/>
    <n v="4896000"/>
    <n v="3672000"/>
    <s v="ZLIN"/>
    <n v="10"/>
    <n v="0"/>
    <n v="0"/>
    <n v="0"/>
    <s v="ZLIN"/>
    <n v="10"/>
    <n v="0"/>
    <n v="0"/>
    <n v="0"/>
    <m/>
    <m/>
    <m/>
  </r>
  <r>
    <s v="120608000098-0"/>
    <x v="33"/>
    <n v="321201"/>
    <s v="Lámparas para atención de pacientes Centro Médico"/>
    <s v="27.07.2012"/>
    <n v="535000"/>
    <n v="423541.67"/>
    <s v="ZLIN"/>
    <n v="10"/>
    <n v="0"/>
    <n v="0"/>
    <n v="0"/>
    <s v="ZLIN"/>
    <n v="10"/>
    <n v="0"/>
    <n v="0"/>
    <n v="0"/>
    <m/>
    <m/>
    <m/>
  </r>
  <r>
    <s v="120608000099-0"/>
    <x v="33"/>
    <n v="321201"/>
    <s v="Cabeza de Otoscopio"/>
    <s v="27.07.2012"/>
    <n v="110000"/>
    <n v="87083.33"/>
    <s v="ZLIN"/>
    <n v="10"/>
    <n v="0"/>
    <n v="0"/>
    <n v="0"/>
    <s v="ZLIN"/>
    <n v="10"/>
    <n v="0"/>
    <n v="0"/>
    <n v="0"/>
    <m/>
    <m/>
    <m/>
  </r>
  <r>
    <s v="120608000100-0"/>
    <x v="33"/>
    <n v="321201"/>
    <s v="Cabeza de Oftalmoscopio"/>
    <s v="27.07.2012"/>
    <n v="110000"/>
    <n v="87083.33"/>
    <s v="ZLIN"/>
    <n v="10"/>
    <n v="0"/>
    <n v="0"/>
    <n v="0"/>
    <s v="ZLIN"/>
    <n v="10"/>
    <n v="0"/>
    <n v="0"/>
    <n v="0"/>
    <m/>
    <m/>
    <m/>
  </r>
  <r>
    <s v="120608000102-0"/>
    <x v="33"/>
    <n v="335100"/>
    <s v="Equipo Fisioterapia ultracavitación"/>
    <s v="11.12.2012"/>
    <n v="1461600"/>
    <n v="1096200"/>
    <s v="ZLIN"/>
    <n v="10"/>
    <n v="0"/>
    <n v="0"/>
    <n v="0"/>
    <s v="ZLIN"/>
    <n v="10"/>
    <n v="0"/>
    <n v="0"/>
    <n v="0"/>
    <m/>
    <m/>
    <m/>
  </r>
  <r>
    <s v="120608000103-0"/>
    <x v="33"/>
    <n v="321204"/>
    <s v="Camilla de exploración"/>
    <s v="11.02.2013"/>
    <n v="1120600"/>
    <n v="821773.33000000007"/>
    <s v="ZLIN"/>
    <n v="10"/>
    <n v="0"/>
    <n v="0"/>
    <n v="0"/>
    <s v="ZLIN"/>
    <n v="10"/>
    <n v="0"/>
    <n v="0"/>
    <n v="0"/>
    <m/>
    <m/>
    <m/>
  </r>
  <r>
    <s v="120608000106-0"/>
    <x v="33"/>
    <n v="321204"/>
    <s v="ROMANA PARA EL CENTRO MEDICO"/>
    <s v="21.03.2013"/>
    <n v="136400"/>
    <n v="73836.929999999993"/>
    <s v="ZLIN"/>
    <n v="15"/>
    <n v="0"/>
    <n v="0"/>
    <n v="0"/>
    <s v="ZLIN"/>
    <n v="10"/>
    <n v="0"/>
    <n v="0"/>
    <n v="0"/>
    <m/>
    <m/>
    <m/>
  </r>
  <r>
    <s v="120608000107-0"/>
    <x v="33"/>
    <n v="321204"/>
    <s v="ROMANA PARA EL CENTRO MEDICO"/>
    <s v="21.03.2013"/>
    <n v="136400"/>
    <n v="73836.929999999993"/>
    <s v="ZLIN"/>
    <n v="15"/>
    <n v="0"/>
    <n v="0"/>
    <n v="0"/>
    <s v="ZLIN"/>
    <n v="10"/>
    <n v="0"/>
    <n v="0"/>
    <n v="0"/>
    <m/>
    <m/>
    <m/>
  </r>
  <r>
    <s v="120608000108-0"/>
    <x v="33"/>
    <n v="341204"/>
    <s v="LAMPARA DE FOTOCURADO"/>
    <s v="26.04.2013"/>
    <n v="176750"/>
    <n v="126670.83"/>
    <s v="ZLIN"/>
    <n v="10"/>
    <n v="0"/>
    <n v="0"/>
    <n v="0"/>
    <s v="ZLIN"/>
    <n v="10"/>
    <n v="0"/>
    <n v="0"/>
    <n v="0"/>
    <m/>
    <m/>
    <m/>
  </r>
  <r>
    <s v="120608000109-0"/>
    <x v="33"/>
    <n v="341204"/>
    <s v="MINIPIEZON"/>
    <s v="26.04.2013"/>
    <n v="775175"/>
    <n v="555542.07999999996"/>
    <s v="ZLIN"/>
    <n v="10"/>
    <n v="0"/>
    <n v="0"/>
    <n v="0"/>
    <s v="ZLIN"/>
    <n v="10"/>
    <n v="0"/>
    <n v="0"/>
    <n v="0"/>
    <m/>
    <m/>
    <m/>
  </r>
  <r>
    <s v="120608000110-0"/>
    <x v="33"/>
    <n v="341204"/>
    <s v="MICROMOTOR ALTA VELOCIDAD LUZ LED"/>
    <s v="26.04.2013"/>
    <n v="402990"/>
    <n v="215291.06"/>
    <s v="ZLIN"/>
    <n v="15"/>
    <n v="0"/>
    <n v="0"/>
    <n v="0"/>
    <s v="ZLIN"/>
    <n v="10"/>
    <n v="0"/>
    <n v="0"/>
    <n v="0"/>
    <m/>
    <m/>
    <m/>
  </r>
  <r>
    <s v="120608000111-0"/>
    <x v="33"/>
    <n v="341204"/>
    <s v="MICROMOTOR ALTA VELOCIDAD LUZ LED"/>
    <s v="26.04.2013"/>
    <n v="402990"/>
    <n v="215291.06"/>
    <s v="ZLIN"/>
    <n v="15"/>
    <n v="0"/>
    <n v="0"/>
    <n v="0"/>
    <s v="ZLIN"/>
    <n v="10"/>
    <n v="0"/>
    <n v="0"/>
    <n v="0"/>
    <m/>
    <m/>
    <m/>
  </r>
  <r>
    <s v="120608000112-0"/>
    <x v="33"/>
    <n v="321204"/>
    <s v="LUPAS PARA ODONTOLOGIA"/>
    <s v="24.04.2013"/>
    <n v="297743.95"/>
    <n v="213383.17"/>
    <s v="ZLIN"/>
    <n v="10"/>
    <n v="0"/>
    <n v="0"/>
    <n v="0"/>
    <s v="ZLIN"/>
    <n v="10"/>
    <n v="0"/>
    <n v="0"/>
    <n v="0"/>
    <m/>
    <m/>
    <m/>
  </r>
  <r>
    <s v="120608000116-0"/>
    <x v="33"/>
    <n v="341204"/>
    <s v="Piezómetro quirúrgico odontológico"/>
    <s v="08.11.2013"/>
    <n v="6336162"/>
    <n v="3067588.1"/>
    <s v="ZLIN"/>
    <n v="15"/>
    <n v="0"/>
    <n v="0"/>
    <n v="0"/>
    <s v="ZLIN"/>
    <n v="10"/>
    <n v="0"/>
    <n v="0"/>
    <n v="0"/>
    <m/>
    <m/>
    <m/>
  </r>
  <r>
    <s v="120608000117-0"/>
    <x v="33"/>
    <n v="341204"/>
    <s v="EQUIPO RAYOS X DIGITAL"/>
    <s v="08.11.2013"/>
    <n v="40048566.799999997"/>
    <n v="26365306.479999997"/>
    <s v="ZLIN"/>
    <n v="10"/>
    <n v="0"/>
    <n v="0"/>
    <n v="0"/>
    <s v="ZLIN"/>
    <n v="10"/>
    <n v="0"/>
    <n v="0"/>
    <n v="0"/>
    <m/>
    <m/>
    <m/>
  </r>
  <r>
    <s v="120608000121-0"/>
    <x v="33"/>
    <n v="321204"/>
    <s v="DESFIBRILADOR"/>
    <s v="10.09.2013"/>
    <n v="436000"/>
    <n v="294300"/>
    <s v="ZLIN"/>
    <n v="10"/>
    <n v="0"/>
    <n v="0"/>
    <n v="0"/>
    <s v="ZLIN"/>
    <n v="10"/>
    <n v="0"/>
    <n v="0"/>
    <n v="0"/>
    <m/>
    <m/>
    <m/>
  </r>
  <r>
    <s v="120608000122-0"/>
    <x v="33"/>
    <n v="321201"/>
    <s v="EQUIPO DE OXIGENOTERAPIA"/>
    <s v="06.09.2013"/>
    <n v="500000"/>
    <n v="337500"/>
    <s v="ZLIN"/>
    <n v="10"/>
    <n v="0"/>
    <n v="0"/>
    <n v="0"/>
    <s v="ZLIN"/>
    <n v="10"/>
    <n v="0"/>
    <n v="0"/>
    <n v="0"/>
    <m/>
    <m/>
    <m/>
  </r>
  <r>
    <s v="120608000123-0"/>
    <x v="33"/>
    <n v="321201"/>
    <s v="EQUIPO DE OXIGENOTERAPIA"/>
    <s v="06.09.2013"/>
    <n v="500000"/>
    <n v="337500"/>
    <s v="ZLIN"/>
    <n v="10"/>
    <n v="0"/>
    <n v="0"/>
    <n v="0"/>
    <s v="ZLIN"/>
    <n v="10"/>
    <n v="0"/>
    <n v="0"/>
    <n v="0"/>
    <m/>
    <m/>
    <m/>
  </r>
  <r>
    <s v="120608000124-0"/>
    <x v="33"/>
    <n v="321201"/>
    <s v="MODELO DENTAL P/ODONTOLOGÍA"/>
    <s v="14.11.2013"/>
    <n v="143073"/>
    <n v="94189.73000000001"/>
    <s v="ZLIN"/>
    <n v="10"/>
    <n v="0"/>
    <n v="0"/>
    <n v="0"/>
    <s v="ZLIN"/>
    <n v="10"/>
    <n v="0"/>
    <n v="0"/>
    <n v="0"/>
    <m/>
    <m/>
    <m/>
  </r>
  <r>
    <s v="120608000125-0"/>
    <x v="33"/>
    <n v="335100"/>
    <s v="ANALIZADOR DE COMPOSICION CORPORAL"/>
    <s v="18.12.2013"/>
    <n v="750525"/>
    <n v="357942.69"/>
    <s v="ZLIN"/>
    <n v="15"/>
    <n v="0"/>
    <n v="0"/>
    <n v="0"/>
    <s v="ZLIN"/>
    <n v="10"/>
    <n v="0"/>
    <n v="0"/>
    <n v="0"/>
    <m/>
    <m/>
    <m/>
  </r>
  <r>
    <s v="120608000129-0"/>
    <x v="33"/>
    <n v="341201"/>
    <s v="ALCOHOLIMETRO"/>
    <s v="23.06.2014"/>
    <n v="1070000"/>
    <n v="463666.67000000004"/>
    <s v="ZLIN"/>
    <n v="15"/>
    <n v="0"/>
    <n v="0"/>
    <n v="0"/>
    <s v="ZLIN"/>
    <n v="10"/>
    <n v="0"/>
    <n v="0"/>
    <n v="0"/>
    <m/>
    <m/>
    <m/>
  </r>
  <r>
    <s v="120608000130-0"/>
    <x v="33"/>
    <n v="341204"/>
    <s v="ALCOHOLIMETRO"/>
    <s v="23.06.2014"/>
    <n v="1070000"/>
    <n v="463666.67000000004"/>
    <s v="ZLIN"/>
    <n v="15"/>
    <n v="0"/>
    <n v="0"/>
    <n v="0"/>
    <s v="ZLIN"/>
    <n v="10"/>
    <n v="0"/>
    <n v="0"/>
    <n v="0"/>
    <m/>
    <m/>
    <m/>
  </r>
  <r>
    <s v="120608000131-0"/>
    <x v="33"/>
    <n v="341204"/>
    <s v="ALCOHOLIMETRO"/>
    <s v="23.06.2014"/>
    <n v="1070000"/>
    <n v="463666.67000000004"/>
    <s v="ZLIN"/>
    <n v="15"/>
    <n v="0"/>
    <n v="0"/>
    <n v="0"/>
    <s v="ZLIN"/>
    <n v="10"/>
    <n v="0"/>
    <n v="0"/>
    <n v="0"/>
    <m/>
    <m/>
    <m/>
  </r>
  <r>
    <s v="120608000132-0"/>
    <x v="33"/>
    <n v="341204"/>
    <s v="ALCOHOLIMETRO"/>
    <s v="23.06.2014"/>
    <n v="1070000"/>
    <n v="463666.67000000004"/>
    <s v="ZLIN"/>
    <n v="15"/>
    <n v="0"/>
    <n v="0"/>
    <n v="0"/>
    <s v="ZLIN"/>
    <n v="10"/>
    <n v="0"/>
    <n v="0"/>
    <n v="0"/>
    <m/>
    <m/>
    <m/>
  </r>
  <r>
    <s v="120608000133-0"/>
    <x v="33"/>
    <n v="341204"/>
    <s v="ALCOHOLIMETRO"/>
    <s v="23.06.2014"/>
    <n v="1070000"/>
    <n v="463666.67000000004"/>
    <s v="ZLIN"/>
    <n v="15"/>
    <n v="0"/>
    <n v="0"/>
    <n v="0"/>
    <s v="ZLIN"/>
    <n v="10"/>
    <n v="0"/>
    <n v="0"/>
    <n v="0"/>
    <m/>
    <m/>
    <m/>
  </r>
  <r>
    <s v="120608000134-0"/>
    <x v="33"/>
    <n v="321204"/>
    <s v="RADIOVISIOGRAFO DIGITAL INTRAORAL"/>
    <s v="23.09.2014"/>
    <n v="2623952.41"/>
    <n v="1508772.6300000001"/>
    <s v="ZLIN"/>
    <n v="10"/>
    <n v="0"/>
    <n v="0"/>
    <n v="0"/>
    <s v="ZLIN"/>
    <n v="10"/>
    <n v="0"/>
    <n v="0"/>
    <n v="0"/>
    <m/>
    <m/>
    <m/>
  </r>
  <r>
    <s v="120608000135-0"/>
    <x v="33"/>
    <n v="341204"/>
    <s v="SILLON ODONTOLOGIA"/>
    <s v="26.09.2014"/>
    <n v="7790775"/>
    <n v="4479695.63"/>
    <s v="ZLIN"/>
    <n v="10"/>
    <n v="0"/>
    <n v="0"/>
    <n v="0"/>
    <s v="ZLIN"/>
    <n v="10"/>
    <n v="0"/>
    <n v="0"/>
    <n v="0"/>
    <m/>
    <m/>
    <m/>
  </r>
  <r>
    <s v="120608000136-0"/>
    <x v="33"/>
    <n v="341204"/>
    <s v="LUPA BINOCULAR (ANTEOJOS Y LUZ LED)"/>
    <s v="26.09.2014"/>
    <n v="527000"/>
    <n v="303025"/>
    <s v="ZLIN"/>
    <n v="10"/>
    <n v="0"/>
    <n v="0"/>
    <n v="0"/>
    <s v="ZLIN"/>
    <n v="10"/>
    <n v="0"/>
    <n v="0"/>
    <n v="0"/>
    <m/>
    <m/>
    <m/>
  </r>
  <r>
    <s v="120608000137-0"/>
    <x v="33"/>
    <n v="341204"/>
    <s v="ELECTROBISTURI"/>
    <s v="28.08.2014"/>
    <n v="485000"/>
    <n v="282916.67000000004"/>
    <s v="ZLIN"/>
    <n v="10"/>
    <n v="0"/>
    <n v="0"/>
    <n v="0"/>
    <s v="ZLIN"/>
    <n v="10"/>
    <n v="0"/>
    <n v="0"/>
    <n v="0"/>
    <m/>
    <m/>
    <m/>
  </r>
  <r>
    <s v="120608000138-0"/>
    <x v="33"/>
    <n v="321204"/>
    <s v="Autoclave p/Centro Médico"/>
    <s v="09.12.2014"/>
    <n v="2249715"/>
    <n v="1237343.25"/>
    <s v="ZLIN"/>
    <n v="10"/>
    <n v="0"/>
    <n v="0"/>
    <n v="0"/>
    <s v="ZLIN"/>
    <n v="10"/>
    <n v="0"/>
    <n v="0"/>
    <n v="0"/>
    <m/>
    <m/>
    <m/>
  </r>
  <r>
    <s v="120608000139-0"/>
    <x v="33"/>
    <n v="341204"/>
    <s v="Radiovisiografo"/>
    <s v="25.05.2015"/>
    <n v="3883950"/>
    <n v="1974341.25"/>
    <s v="ZLIN"/>
    <n v="10"/>
    <n v="0"/>
    <n v="0"/>
    <n v="0"/>
    <s v="ZLIN"/>
    <n v="10"/>
    <n v="0"/>
    <n v="0"/>
    <n v="0"/>
    <m/>
    <m/>
    <m/>
  </r>
  <r>
    <s v="120608000140-0"/>
    <x v="33"/>
    <n v="341204"/>
    <s v="Mini Piezón"/>
    <s v="07.08.2015"/>
    <n v="751990"/>
    <n v="363461.83"/>
    <s v="ZLIN"/>
    <n v="10"/>
    <n v="0"/>
    <n v="0"/>
    <n v="0"/>
    <s v="ZLIN"/>
    <n v="10"/>
    <n v="0"/>
    <n v="0"/>
    <n v="0"/>
    <m/>
    <m/>
    <m/>
  </r>
  <r>
    <s v="120608000141-0"/>
    <x v="33"/>
    <n v="341204"/>
    <s v="Equipo Rayos X dental"/>
    <s v="22.05.2015"/>
    <n v="1357965"/>
    <n v="690298.88"/>
    <s v="ZLIN"/>
    <n v="10"/>
    <n v="0"/>
    <n v="0"/>
    <n v="0"/>
    <s v="ZLIN"/>
    <n v="10"/>
    <n v="0"/>
    <n v="0"/>
    <n v="0"/>
    <m/>
    <m/>
    <m/>
  </r>
  <r>
    <s v="120608000142-0"/>
    <x v="33"/>
    <n v="341204"/>
    <s v="Autoclave"/>
    <s v="25.05.2015"/>
    <n v="3385557"/>
    <n v="1720991.48"/>
    <s v="ZLIN"/>
    <n v="10"/>
    <n v="0"/>
    <n v="0"/>
    <n v="0"/>
    <s v="ZLIN"/>
    <n v="10"/>
    <n v="0"/>
    <n v="0"/>
    <n v="0"/>
    <m/>
    <m/>
    <m/>
  </r>
  <r>
    <s v="120608000143-0"/>
    <x v="33"/>
    <n v="341204"/>
    <s v="Pieza de Alta similar W&amp;H Alegra"/>
    <s v="22.05.2015"/>
    <n v="552825"/>
    <n v="281019.38"/>
    <s v="ZLIN"/>
    <n v="10"/>
    <n v="0"/>
    <n v="0"/>
    <n v="0"/>
    <s v="ZLIN"/>
    <n v="10"/>
    <n v="0"/>
    <n v="0"/>
    <n v="0"/>
    <m/>
    <m/>
    <m/>
  </r>
  <r>
    <s v="120608000145-0"/>
    <x v="33"/>
    <n v="341204"/>
    <s v="Amalgamador"/>
    <s v="07.08.2015"/>
    <n v="167710"/>
    <n v="81059.83"/>
    <s v="ZLIN"/>
    <n v="10"/>
    <n v="0"/>
    <n v="0"/>
    <n v="0"/>
    <s v="ZLIN"/>
    <n v="10"/>
    <n v="0"/>
    <n v="0"/>
    <n v="0"/>
    <m/>
    <m/>
    <m/>
  </r>
  <r>
    <s v="120608000146-0"/>
    <x v="33"/>
    <n v="341204"/>
    <s v="Compresor dental"/>
    <s v="22.05.2015"/>
    <n v="2524268"/>
    <n v="1283169.57"/>
    <s v="ZLIN"/>
    <n v="10"/>
    <n v="0"/>
    <n v="0"/>
    <n v="0"/>
    <s v="ZLIN"/>
    <n v="10"/>
    <n v="0"/>
    <n v="0"/>
    <n v="0"/>
    <m/>
    <m/>
    <m/>
  </r>
  <r>
    <s v="120608000147-0"/>
    <x v="33"/>
    <n v="341204"/>
    <s v="Bomba Succión"/>
    <s v="26.06.2015"/>
    <n v="1154464"/>
    <n v="577232"/>
    <s v="ZLIN"/>
    <n v="10"/>
    <n v="0"/>
    <n v="0"/>
    <n v="0"/>
    <s v="ZLIN"/>
    <n v="10"/>
    <n v="0"/>
    <n v="0"/>
    <n v="0"/>
    <m/>
    <m/>
    <m/>
  </r>
  <r>
    <s v="120608000148-0"/>
    <x v="33"/>
    <n v="341204"/>
    <s v="Limpiador Ultrasónico"/>
    <s v="22.05.2015"/>
    <n v="1132866"/>
    <n v="575873.55000000005"/>
    <s v="ZLIN"/>
    <n v="10"/>
    <n v="0"/>
    <n v="0"/>
    <n v="0"/>
    <s v="ZLIN"/>
    <n v="10"/>
    <n v="0"/>
    <n v="0"/>
    <n v="0"/>
    <m/>
    <m/>
    <m/>
  </r>
  <r>
    <s v="120608000149-0"/>
    <x v="33"/>
    <n v="341204"/>
    <s v="Lupa micro Led"/>
    <s v="05.06.2015"/>
    <n v="1330000"/>
    <n v="665000"/>
    <s v="ZLIN"/>
    <n v="10"/>
    <n v="0"/>
    <n v="0"/>
    <n v="0"/>
    <s v="ZLIN"/>
    <n v="10"/>
    <n v="0"/>
    <n v="0"/>
    <n v="0"/>
    <m/>
    <m/>
    <m/>
  </r>
  <r>
    <s v="120608000150-0"/>
    <x v="33"/>
    <n v="341204"/>
    <s v="Lampara fotocurado"/>
    <s v="05.06.2015"/>
    <n v="900000"/>
    <n v="450000"/>
    <s v="ZLIN"/>
    <n v="10"/>
    <n v="0"/>
    <n v="0"/>
    <n v="0"/>
    <s v="ZLIN"/>
    <n v="10"/>
    <n v="0"/>
    <n v="0"/>
    <n v="0"/>
    <m/>
    <m/>
    <m/>
  </r>
  <r>
    <s v="120608000151-0"/>
    <x v="33"/>
    <n v="341204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52-0"/>
    <x v="33"/>
    <n v="344303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53-0"/>
    <x v="33"/>
    <n v="341204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54-0"/>
    <x v="33"/>
    <n v="342502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55-0"/>
    <x v="33"/>
    <n v="341204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56-0"/>
    <x v="33"/>
    <n v="341201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57-0"/>
    <x v="33"/>
    <n v="341204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58-0"/>
    <x v="33"/>
    <n v="335301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59-0"/>
    <x v="33"/>
    <n v="341204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60-0"/>
    <x v="33"/>
    <n v="342408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61-0"/>
    <x v="33"/>
    <n v="342409"/>
    <s v="DESFIBRILADOR"/>
    <s v="20.07.2015"/>
    <n v="1804882.86"/>
    <n v="887400.74000000011"/>
    <s v="ZLIN"/>
    <n v="10"/>
    <n v="0"/>
    <n v="0"/>
    <n v="0"/>
    <s v="ZLIN"/>
    <n v="10"/>
    <n v="0"/>
    <n v="0"/>
    <n v="0"/>
    <m/>
    <m/>
    <m/>
  </r>
  <r>
    <s v="120608000162-0"/>
    <x v="33"/>
    <n v="341204"/>
    <s v="Electrocauterio para cirugía menor"/>
    <s v="06.08.2015"/>
    <n v="980500"/>
    <n v="473908.33"/>
    <s v="ZLIN"/>
    <n v="10"/>
    <n v="0"/>
    <n v="0"/>
    <n v="0"/>
    <s v="ZLIN"/>
    <n v="10"/>
    <n v="0"/>
    <n v="0"/>
    <n v="0"/>
    <m/>
    <m/>
    <m/>
  </r>
  <r>
    <s v="120608000163-0"/>
    <x v="33"/>
    <n v="341204"/>
    <s v="EQUIPO DIAGNOSTICO (DE PARED)"/>
    <s v="06.08.2015"/>
    <n v="443060"/>
    <n v="214145.67"/>
    <s v="ZLIN"/>
    <n v="10"/>
    <n v="0"/>
    <n v="0"/>
    <n v="0"/>
    <s v="ZLIN"/>
    <n v="10"/>
    <n v="0"/>
    <n v="0"/>
    <n v="0"/>
    <m/>
    <m/>
    <m/>
  </r>
  <r>
    <s v="120608000164-0"/>
    <x v="33"/>
    <n v="341204"/>
    <s v="Transformador pared equipo diagnóstico incluyendo"/>
    <s v="06.08.2015"/>
    <n v="443060"/>
    <n v="214145.67"/>
    <s v="ZLIN"/>
    <n v="10"/>
    <n v="0"/>
    <n v="0"/>
    <n v="0"/>
    <s v="ZLIN"/>
    <n v="10"/>
    <n v="0"/>
    <n v="0"/>
    <n v="0"/>
    <m/>
    <m/>
    <m/>
  </r>
  <r>
    <s v="120608000165-0"/>
    <x v="33"/>
    <n v="341204"/>
    <s v="Autoclave para uso médico"/>
    <s v="30.10.2015"/>
    <n v="1809000"/>
    <n v="844200"/>
    <s v="ZLIN"/>
    <n v="10"/>
    <n v="0"/>
    <n v="0"/>
    <n v="0"/>
    <s v="ZLIN"/>
    <n v="10"/>
    <n v="0"/>
    <n v="0"/>
    <n v="0"/>
    <m/>
    <m/>
    <m/>
  </r>
  <r>
    <s v="120608000166-0"/>
    <x v="33"/>
    <n v="341204"/>
    <s v="Negatoscopio de pared"/>
    <s v="07.10.2015"/>
    <n v="93000"/>
    <n v="43400"/>
    <s v="ZLIN"/>
    <n v="10"/>
    <n v="0"/>
    <n v="0"/>
    <n v="0"/>
    <s v="ZLIN"/>
    <n v="10"/>
    <n v="0"/>
    <n v="0"/>
    <n v="0"/>
    <m/>
    <m/>
    <m/>
  </r>
  <r>
    <s v="120608000167-0"/>
    <x v="33"/>
    <n v="341204"/>
    <s v="Esfigmomanómetro digital para toma signos vitales"/>
    <s v="07.10.2015"/>
    <n v="590000"/>
    <n v="275333.33"/>
    <s v="ZLIN"/>
    <n v="10"/>
    <n v="0"/>
    <n v="0"/>
    <n v="0"/>
    <s v="ZLIN"/>
    <n v="10"/>
    <n v="0"/>
    <n v="0"/>
    <n v="0"/>
    <m/>
    <m/>
    <m/>
  </r>
  <r>
    <s v="120608000168-0"/>
    <x v="33"/>
    <n v="341204"/>
    <s v="BASCULA DIGITAL MÉCANICA"/>
    <s v="06.08.2015"/>
    <n v="124000"/>
    <n v="59933.33"/>
    <s v="ZLIN"/>
    <n v="10"/>
    <n v="0"/>
    <n v="0"/>
    <n v="0"/>
    <s v="ZLIN"/>
    <n v="10"/>
    <n v="0"/>
    <n v="0"/>
    <n v="0"/>
    <m/>
    <m/>
    <m/>
  </r>
  <r>
    <s v="120608000169-0"/>
    <x v="33"/>
    <n v="321201"/>
    <s v="Espirómetro"/>
    <s v="10.04.2015"/>
    <n v="1548629"/>
    <n v="800124.98"/>
    <s v="ZLIN"/>
    <n v="10"/>
    <n v="0"/>
    <n v="0"/>
    <n v="0"/>
    <s v="ZLIN"/>
    <n v="10"/>
    <n v="0"/>
    <n v="0"/>
    <n v="0"/>
    <m/>
    <m/>
    <m/>
  </r>
  <r>
    <s v="120608000171-0"/>
    <x v="33"/>
    <n v="341201"/>
    <s v="Electrocauterio para cirugía menor"/>
    <s v="21.06.2016"/>
    <n v="659750"/>
    <n v="263900"/>
    <s v="ZLIN"/>
    <n v="10"/>
    <n v="0"/>
    <n v="0"/>
    <n v="0"/>
    <s v="ZLIN"/>
    <n v="10"/>
    <n v="0"/>
    <n v="0"/>
    <n v="0"/>
    <m/>
    <m/>
    <m/>
  </r>
  <r>
    <s v="120608000172-0"/>
    <x v="33"/>
    <n v="341204"/>
    <s v="Esfigmomanómetro digital para toma signos vitales"/>
    <s v="25.04.2016"/>
    <n v="682000"/>
    <n v="284166.67"/>
    <s v="ZLIN"/>
    <n v="10"/>
    <n v="0"/>
    <n v="0"/>
    <n v="0"/>
    <s v="ZLIN"/>
    <n v="10"/>
    <n v="0"/>
    <n v="0"/>
    <n v="0"/>
    <m/>
    <m/>
    <m/>
  </r>
  <r>
    <s v="120608000173-0"/>
    <x v="33"/>
    <n v="341204"/>
    <s v="Lámpara Led de cuello de ganso"/>
    <s v="25.04.2016"/>
    <n v="511500"/>
    <n v="213125"/>
    <s v="ZLIN"/>
    <n v="10"/>
    <n v="0"/>
    <n v="0"/>
    <n v="0"/>
    <s v="ZLIN"/>
    <n v="10"/>
    <n v="0"/>
    <n v="0"/>
    <n v="0"/>
    <m/>
    <m/>
    <m/>
  </r>
  <r>
    <s v="120608000174-0"/>
    <x v="33"/>
    <n v="341204"/>
    <s v="Equipo diagnóstico Portátil"/>
    <s v="25.04.2016"/>
    <n v="225000"/>
    <n v="93750"/>
    <s v="ZLIN"/>
    <n v="10"/>
    <n v="0"/>
    <n v="0"/>
    <n v="0"/>
    <s v="ZLIN"/>
    <n v="10"/>
    <n v="0"/>
    <n v="0"/>
    <n v="0"/>
    <m/>
    <m/>
    <m/>
  </r>
  <r>
    <s v="120608000175-0"/>
    <x v="33"/>
    <n v="341204"/>
    <s v="Sistema Mantenimiento de Instrumentos"/>
    <s v="30.11.2015"/>
    <n v="2438024.4"/>
    <n v="1117427.8499999999"/>
    <s v="ZLIN"/>
    <n v="10"/>
    <n v="0"/>
    <n v="0"/>
    <n v="0"/>
    <s v="ZLIN"/>
    <n v="10"/>
    <n v="0"/>
    <n v="0"/>
    <n v="0"/>
    <m/>
    <m/>
    <m/>
  </r>
  <r>
    <s v="120608000176-0"/>
    <x v="33"/>
    <n v="341204"/>
    <s v="Kit Protésico PROS3000"/>
    <s v="30.11.2015"/>
    <n v="215964"/>
    <n v="98983.5"/>
    <s v="ZLIN"/>
    <n v="10"/>
    <n v="0"/>
    <n v="0"/>
    <n v="0"/>
    <s v="ZLIN"/>
    <n v="10"/>
    <n v="0"/>
    <n v="0"/>
    <n v="0"/>
    <m/>
    <m/>
    <m/>
  </r>
  <r>
    <s v="120608000177-0"/>
    <x v="33"/>
    <n v="321204"/>
    <s v="AUTOCLAVE PARA ESTERILIZAR"/>
    <s v="20.01.2016"/>
    <n v="1609830"/>
    <n v="711008.25"/>
    <s v="ZLIN"/>
    <n v="10"/>
    <n v="0"/>
    <n v="0"/>
    <n v="0"/>
    <s v="ZLIN"/>
    <n v="10"/>
    <n v="0"/>
    <n v="0"/>
    <n v="0"/>
    <m/>
    <m/>
    <m/>
  </r>
  <r>
    <s v="120608000178-0"/>
    <x v="33"/>
    <n v="321201"/>
    <s v="LIMPIADOR ULTRASONICO"/>
    <s v="09.12.2015"/>
    <n v="936022.5"/>
    <n v="421210.13"/>
    <s v="ZLIN"/>
    <n v="10"/>
    <n v="0"/>
    <n v="0"/>
    <n v="0"/>
    <s v="ZLIN"/>
    <n v="10"/>
    <n v="0"/>
    <n v="0"/>
    <n v="0"/>
    <m/>
    <m/>
    <m/>
  </r>
  <r>
    <s v="120608000179-0"/>
    <x v="33"/>
    <n v="321201"/>
    <s v="BOMBA DE SUCCIÓN DE ODONTOLOGIA"/>
    <s v="13.08.2014"/>
    <n v="1164633.5"/>
    <n v="679369.54"/>
    <s v="ZLIN"/>
    <n v="10"/>
    <n v="0"/>
    <n v="0"/>
    <n v="0"/>
    <s v="ZLIN"/>
    <n v="10"/>
    <n v="0"/>
    <n v="0"/>
    <n v="0"/>
    <m/>
    <m/>
    <m/>
  </r>
  <r>
    <s v="120608000180-0"/>
    <x v="33"/>
    <n v="321201"/>
    <s v="PIEZA DE MANO DE ALTA (INCLUYE ACOPLES)"/>
    <s v="24.08.2015"/>
    <n v="364162.77"/>
    <n v="176012.02000000002"/>
    <s v="ZLIN"/>
    <n v="10"/>
    <n v="0"/>
    <n v="0"/>
    <n v="0"/>
    <s v="ZLIN"/>
    <n v="10"/>
    <n v="0"/>
    <n v="0"/>
    <n v="0"/>
    <m/>
    <m/>
    <m/>
  </r>
  <r>
    <s v="120608000181-0"/>
    <x v="33"/>
    <n v="321201"/>
    <s v="PIEZA DE MANO DE ALTA (INCLUYE ACOPLES)"/>
    <s v="24.08.2015"/>
    <n v="364162.77"/>
    <n v="176012.02000000002"/>
    <s v="ZLIN"/>
    <n v="10"/>
    <n v="0"/>
    <n v="0"/>
    <n v="0"/>
    <s v="ZLIN"/>
    <n v="10"/>
    <n v="0"/>
    <n v="0"/>
    <n v="0"/>
    <m/>
    <m/>
    <m/>
  </r>
  <r>
    <s v="120608000182-0"/>
    <x v="33"/>
    <n v="321201"/>
    <s v="PIEZA DE MANO DE ALTA (INCLUYE ACOPLES)"/>
    <s v="24.08.2015"/>
    <n v="364162.77"/>
    <n v="176012.02000000002"/>
    <s v="ZLIN"/>
    <n v="10"/>
    <n v="0"/>
    <n v="0"/>
    <n v="0"/>
    <s v="ZLIN"/>
    <n v="10"/>
    <n v="0"/>
    <n v="0"/>
    <n v="0"/>
    <m/>
    <m/>
    <m/>
  </r>
  <r>
    <s v="120608000183-0"/>
    <x v="33"/>
    <n v="321201"/>
    <s v="PIEZA DE MANO DE ALTA SIN  ACOPLES"/>
    <s v="24.08.2015"/>
    <n v="260880.75"/>
    <n v="126092.37"/>
    <s v="ZLIN"/>
    <n v="10"/>
    <n v="0"/>
    <n v="0"/>
    <n v="0"/>
    <s v="ZLIN"/>
    <n v="10"/>
    <n v="0"/>
    <n v="0"/>
    <n v="0"/>
    <m/>
    <m/>
    <m/>
  </r>
  <r>
    <s v="120608000184-0"/>
    <x v="33"/>
    <n v="321204"/>
    <s v="PIEZA DE MANO DE ALTA (INCLUYE ACOPLES)"/>
    <s v="24.08.2015"/>
    <n v="260880.75"/>
    <n v="126092.37"/>
    <s v="ZLIN"/>
    <n v="10"/>
    <n v="0"/>
    <n v="0"/>
    <n v="0"/>
    <s v="ZLIN"/>
    <n v="10"/>
    <n v="0"/>
    <n v="0"/>
    <n v="0"/>
    <m/>
    <m/>
    <m/>
  </r>
  <r>
    <s v="120608000185-0"/>
    <x v="33"/>
    <n v="321201"/>
    <s v="PIEZA DE MANO DE ALTA SIN ACOPLE"/>
    <s v="24.08.2015"/>
    <n v="260880.75"/>
    <n v="126092.37"/>
    <s v="ZLIN"/>
    <n v="10"/>
    <n v="0"/>
    <n v="0"/>
    <n v="0"/>
    <s v="ZLIN"/>
    <n v="10"/>
    <n v="0"/>
    <n v="0"/>
    <n v="0"/>
    <m/>
    <m/>
    <m/>
  </r>
  <r>
    <s v="120608000186-0"/>
    <x v="33"/>
    <n v="321201"/>
    <s v="PIEZA DE MANO DE ALTA SIN  ACOPLES"/>
    <s v="24.08.2015"/>
    <n v="260880.75"/>
    <n v="126092.37"/>
    <s v="ZLIN"/>
    <n v="10"/>
    <n v="0"/>
    <n v="0"/>
    <n v="0"/>
    <s v="ZLIN"/>
    <n v="10"/>
    <n v="0"/>
    <n v="0"/>
    <n v="0"/>
    <m/>
    <m/>
    <m/>
  </r>
  <r>
    <s v="120608000187-0"/>
    <x v="33"/>
    <n v="321201"/>
    <s v="CONTRAANGULO (INCLUYE ACCESORIOS)"/>
    <s v="05.10.2015"/>
    <n v="460100.42"/>
    <n v="214713.52"/>
    <s v="ZLIN"/>
    <n v="10"/>
    <n v="0"/>
    <n v="0"/>
    <n v="0"/>
    <s v="ZLIN"/>
    <n v="10"/>
    <n v="0"/>
    <n v="0"/>
    <n v="0"/>
    <m/>
    <m/>
    <m/>
  </r>
  <r>
    <s v="120608000188-0"/>
    <x v="33"/>
    <n v="321201"/>
    <s v="CONTRAANGULO (INCLUYE ACCESORIOS)"/>
    <s v="05.10.2015"/>
    <n v="460100.42"/>
    <n v="214713.52"/>
    <s v="ZLIN"/>
    <n v="10"/>
    <n v="0"/>
    <n v="0"/>
    <n v="0"/>
    <s v="ZLIN"/>
    <n v="10"/>
    <n v="0"/>
    <n v="0"/>
    <n v="0"/>
    <m/>
    <m/>
    <m/>
  </r>
  <r>
    <s v="120608000189-0"/>
    <x v="33"/>
    <n v="321201"/>
    <s v="CONTRAANGULO (INCLUYE ACCESORIOS)"/>
    <s v="05.10.2015"/>
    <n v="370071.36"/>
    <n v="172699.97999999998"/>
    <s v="ZLIN"/>
    <n v="10"/>
    <n v="0"/>
    <n v="0"/>
    <n v="0"/>
    <s v="ZLIN"/>
    <n v="10"/>
    <n v="0"/>
    <n v="0"/>
    <n v="0"/>
    <m/>
    <m/>
    <m/>
  </r>
  <r>
    <s v="120608000190-0"/>
    <x v="33"/>
    <n v="321201"/>
    <s v="CONTRAANGULO (INCLUYE ACCESORIOS)"/>
    <s v="05.10.2015"/>
    <n v="370071.36"/>
    <n v="172699.97999999998"/>
    <s v="ZLIN"/>
    <n v="10"/>
    <n v="0"/>
    <n v="0"/>
    <n v="0"/>
    <s v="ZLIN"/>
    <n v="10"/>
    <n v="0"/>
    <n v="0"/>
    <n v="0"/>
    <m/>
    <m/>
    <m/>
  </r>
  <r>
    <s v="120608000191-0"/>
    <x v="33"/>
    <n v="341204"/>
    <s v="LUPA DE MAGNIFICACION"/>
    <s v="08.07.2016"/>
    <n v="665000"/>
    <n v="260458.33000000002"/>
    <s v="ZLIN"/>
    <n v="10"/>
    <n v="0"/>
    <n v="0"/>
    <n v="0"/>
    <s v="ZLIN"/>
    <n v="10"/>
    <n v="0"/>
    <n v="0"/>
    <n v="0"/>
    <m/>
    <m/>
    <m/>
  </r>
  <r>
    <s v="120608000192-0"/>
    <x v="33"/>
    <n v="341204"/>
    <s v="LAMPARA DE FOTOCURADO"/>
    <s v="08.07.2016"/>
    <n v="1565000"/>
    <n v="612958.32999999996"/>
    <s v="ZLIN"/>
    <n v="10"/>
    <n v="0"/>
    <n v="0"/>
    <n v="0"/>
    <s v="ZLIN"/>
    <n v="10"/>
    <n v="0"/>
    <n v="0"/>
    <n v="0"/>
    <m/>
    <m/>
    <m/>
  </r>
  <r>
    <s v="120608000193-0"/>
    <x v="33"/>
    <n v="341204"/>
    <s v="LIMPIADOR ULTRASONICO DE TANQUE"/>
    <s v="24.06.2016"/>
    <n v="504990"/>
    <n v="201996"/>
    <s v="ZLIN"/>
    <n v="10"/>
    <n v="0"/>
    <n v="0"/>
    <n v="0"/>
    <s v="ZLIN"/>
    <n v="10"/>
    <n v="0"/>
    <n v="0"/>
    <n v="0"/>
    <m/>
    <m/>
    <m/>
  </r>
  <r>
    <s v="120608000194-0"/>
    <x v="33"/>
    <n v="341204"/>
    <s v="ESTERILIZADOR DE INSTRUMENTOS ODONTOLOGICOS"/>
    <s v="23.05.2016"/>
    <n v="4186409.06"/>
    <n v="1709450.37"/>
    <s v="ZLIN"/>
    <n v="10"/>
    <n v="0"/>
    <n v="0"/>
    <n v="0"/>
    <s v="ZLIN"/>
    <n v="10"/>
    <n v="0"/>
    <n v="0"/>
    <n v="0"/>
    <m/>
    <m/>
    <m/>
  </r>
  <r>
    <s v="120608000195-0"/>
    <x v="33"/>
    <n v="341204"/>
    <s v="RADIOVISOGRAFO DIGITAL"/>
    <s v="01.08.2016"/>
    <n v="1216554.73"/>
    <n v="466345.97"/>
    <s v="ZLIN"/>
    <n v="10"/>
    <n v="0"/>
    <n v="0"/>
    <n v="0"/>
    <s v="ZLIN"/>
    <n v="10"/>
    <n v="0"/>
    <n v="0"/>
    <n v="0"/>
    <m/>
    <m/>
    <m/>
  </r>
  <r>
    <s v="120608000196-0"/>
    <x v="33"/>
    <n v="341204"/>
    <s v="Kit Protésico con 35 Internal TRX"/>
    <s v="23.05.2016"/>
    <n v="4997207.99"/>
    <n v="2040526.6"/>
    <s v="ZLIN"/>
    <n v="10"/>
    <n v="0"/>
    <n v="0"/>
    <n v="0"/>
    <s v="ZLIN"/>
    <n v="10"/>
    <n v="0"/>
    <n v="0"/>
    <n v="0"/>
    <m/>
    <m/>
    <m/>
  </r>
  <r>
    <s v="120608000197-0"/>
    <x v="33"/>
    <n v="341204"/>
    <s v="CAMILLA EXPLORACIÓN MÉDICA"/>
    <s v="16.12.2016"/>
    <n v="2489850"/>
    <n v="871447.5"/>
    <s v="ZLIN"/>
    <n v="10"/>
    <n v="0"/>
    <n v="0"/>
    <n v="0"/>
    <s v="ZLIN"/>
    <n v="10"/>
    <n v="0"/>
    <n v="0"/>
    <n v="0"/>
    <m/>
    <m/>
    <m/>
  </r>
  <r>
    <s v="120608000199-0"/>
    <x v="33"/>
    <n v="341204"/>
    <s v="ALCOHOSENSOR"/>
    <s v="04.10.2016"/>
    <n v="1163280"/>
    <n v="426536"/>
    <s v="ZLIN"/>
    <n v="10"/>
    <n v="0"/>
    <n v="0"/>
    <n v="0"/>
    <s v="ZLIN"/>
    <n v="10"/>
    <n v="0"/>
    <n v="0"/>
    <n v="0"/>
    <m/>
    <m/>
    <m/>
  </r>
  <r>
    <s v="120608000200-0"/>
    <x v="33"/>
    <n v="321201"/>
    <s v="ALCOHOLIMETRO"/>
    <s v="22.12.2016"/>
    <n v="1176000"/>
    <n v="411600"/>
    <s v="ZLIN"/>
    <n v="10"/>
    <n v="0"/>
    <n v="0"/>
    <n v="0"/>
    <s v="ZLIN"/>
    <n v="10"/>
    <n v="0"/>
    <n v="0"/>
    <n v="0"/>
    <m/>
    <m/>
    <m/>
  </r>
  <r>
    <s v="120608000201-0"/>
    <x v="33"/>
    <n v="341204"/>
    <s v="AUTOCLAVE PARA USO MÉDICO"/>
    <s v="20.12.2017"/>
    <n v="2100000"/>
    <n v="525000"/>
    <s v="ZLIN"/>
    <n v="10"/>
    <n v="0"/>
    <n v="0"/>
    <n v="0"/>
    <s v="ZLIN"/>
    <n v="10"/>
    <n v="0"/>
    <n v="0"/>
    <n v="0"/>
    <m/>
    <m/>
    <m/>
  </r>
  <r>
    <s v="120608000202-0"/>
    <x v="33"/>
    <n v="341204"/>
    <s v="ARMARIO METALICO PARA EQUIPO MEDICO"/>
    <s v="12.10.2017"/>
    <n v="331250"/>
    <n v="88333.329999999987"/>
    <s v="ZLIN"/>
    <n v="10"/>
    <n v="0"/>
    <n v="0"/>
    <n v="0"/>
    <s v="ZLIN"/>
    <n v="10"/>
    <n v="0"/>
    <n v="0"/>
    <n v="0"/>
    <m/>
    <m/>
    <m/>
  </r>
  <r>
    <s v="120608000203-0"/>
    <x v="33"/>
    <n v="341204"/>
    <s v="ARMARIO METALICO PARA EQUIPO MEDICO"/>
    <s v="12.10.2017"/>
    <n v="331250"/>
    <n v="88333.329999999987"/>
    <s v="ZLIN"/>
    <n v="10"/>
    <n v="0"/>
    <n v="0"/>
    <n v="0"/>
    <s v="ZLIN"/>
    <n v="10"/>
    <n v="0"/>
    <n v="0"/>
    <n v="0"/>
    <m/>
    <m/>
    <m/>
  </r>
  <r>
    <s v="120608000204-0"/>
    <x v="33"/>
    <n v="341204"/>
    <s v="EQUIPO DIAGNOSTICO DE PARED"/>
    <s v="22.12.2017"/>
    <n v="898744.04"/>
    <n v="224686"/>
    <s v="ZLIN"/>
    <n v="10"/>
    <n v="0"/>
    <n v="0"/>
    <n v="0"/>
    <s v="ZLIN"/>
    <n v="10"/>
    <n v="0"/>
    <n v="0"/>
    <n v="0"/>
    <m/>
    <m/>
    <m/>
  </r>
  <r>
    <s v="120608000208-0"/>
    <x v="33"/>
    <n v="341204"/>
    <s v="LAMPARA CUELLO GANSO"/>
    <s v="03.08.2017"/>
    <n v="313778.3"/>
    <n v="88903.849999999977"/>
    <s v="ZLIN"/>
    <n v="10"/>
    <n v="0"/>
    <n v="0"/>
    <n v="0"/>
    <s v="ZLIN"/>
    <n v="10"/>
    <n v="0"/>
    <n v="0"/>
    <n v="0"/>
    <m/>
    <m/>
    <m/>
  </r>
  <r>
    <s v="120608000209-0"/>
    <x v="33"/>
    <n v="341204"/>
    <s v="LAMPARA CUELLO GANSO"/>
    <s v="03.08.2017"/>
    <n v="313778.3"/>
    <n v="88903.849999999977"/>
    <s v="ZLIN"/>
    <n v="10"/>
    <n v="0"/>
    <n v="0"/>
    <n v="0"/>
    <s v="ZLIN"/>
    <n v="10"/>
    <n v="0"/>
    <n v="0"/>
    <n v="0"/>
    <m/>
    <m/>
    <m/>
  </r>
  <r>
    <s v="120608000210-0"/>
    <x v="33"/>
    <n v="341204"/>
    <s v="ESFIGMOMANOMETRO DIGITAL SIGNOS VITALES"/>
    <s v="22.12.2017"/>
    <n v="524631.64"/>
    <n v="131157.90000000002"/>
    <s v="ZLIN"/>
    <n v="10"/>
    <n v="0"/>
    <n v="0"/>
    <n v="0"/>
    <s v="ZLIN"/>
    <n v="10"/>
    <n v="0"/>
    <n v="0"/>
    <n v="0"/>
    <m/>
    <m/>
    <m/>
  </r>
  <r>
    <s v="120608000211-0"/>
    <x v="33"/>
    <n v="341204"/>
    <s v="ESFIGMOMANOMETRO DIGITAL SIGNOS VITALES"/>
    <s v="22.12.2017"/>
    <n v="524631.64"/>
    <n v="131157.90000000002"/>
    <s v="ZLIN"/>
    <n v="10"/>
    <n v="0"/>
    <n v="0"/>
    <n v="0"/>
    <s v="ZLIN"/>
    <n v="10"/>
    <n v="0"/>
    <n v="0"/>
    <n v="0"/>
    <m/>
    <m/>
    <m/>
  </r>
  <r>
    <s v="120608000212-0"/>
    <x v="33"/>
    <n v="341204"/>
    <s v="AUDIOMETRO"/>
    <s v="27.09.2017"/>
    <n v="1853600.1"/>
    <n v="509740.03"/>
    <s v="ZLIN"/>
    <n v="10"/>
    <n v="0"/>
    <n v="0"/>
    <n v="0"/>
    <s v="ZLIN"/>
    <n v="10"/>
    <n v="0"/>
    <n v="0"/>
    <n v="0"/>
    <m/>
    <m/>
    <m/>
  </r>
  <r>
    <s v="120608000213-0"/>
    <x v="33"/>
    <n v="341204"/>
    <s v="CAMILLA EXPLORACION MEDICA"/>
    <s v="17.07.2018"/>
    <n v="1213000"/>
    <n v="232491.67000000004"/>
    <s v="ZLIN"/>
    <n v="10"/>
    <n v="0"/>
    <n v="0"/>
    <n v="0"/>
    <s v="ZLIN"/>
    <n v="10"/>
    <n v="0"/>
    <n v="0"/>
    <n v="0"/>
    <m/>
    <m/>
    <m/>
  </r>
  <r>
    <s v="120608000214-0"/>
    <x v="33"/>
    <n v="341204"/>
    <s v="ELECTROCAUTERIO"/>
    <s v="11.05.2018"/>
    <n v="850000"/>
    <n v="177083.32999999996"/>
    <s v="ZLIN"/>
    <n v="10"/>
    <n v="0"/>
    <n v="0"/>
    <n v="0"/>
    <s v="ZLIN"/>
    <n v="10"/>
    <n v="0"/>
    <n v="0"/>
    <n v="0"/>
    <m/>
    <m/>
    <m/>
  </r>
  <r>
    <s v="120608000215-0"/>
    <x v="33"/>
    <n v="341204"/>
    <s v="EQUIPO DIAGNOSTICO PORTATIL"/>
    <s v="22.12.2017"/>
    <n v="313014.46000000002"/>
    <n v="78253.620000000024"/>
    <s v="ZLIN"/>
    <n v="10"/>
    <n v="0"/>
    <n v="0"/>
    <n v="0"/>
    <s v="ZLIN"/>
    <n v="10"/>
    <n v="0"/>
    <n v="0"/>
    <n v="0"/>
    <m/>
    <m/>
    <m/>
  </r>
  <r>
    <s v="120608000216-0"/>
    <x v="33"/>
    <n v="341204"/>
    <s v="KIT INJERTO OSEO"/>
    <s v="28.11.2017"/>
    <n v="905838.52"/>
    <n v="234008.28000000003"/>
    <s v="ZLIN"/>
    <n v="10"/>
    <n v="0"/>
    <n v="0"/>
    <n v="0"/>
    <s v="ZLIN"/>
    <n v="10"/>
    <n v="0"/>
    <n v="0"/>
    <n v="0"/>
    <m/>
    <m/>
    <m/>
  </r>
  <r>
    <s v="120608000217-0"/>
    <x v="33"/>
    <n v="341204"/>
    <s v="COMPRESOR  PARA UNIDAD DENTAL"/>
    <s v="26.09.2017"/>
    <n v="1089568.1499999999"/>
    <n v="299631.23999999987"/>
    <s v="ZLIN"/>
    <n v="10"/>
    <n v="0"/>
    <n v="0"/>
    <n v="0"/>
    <s v="ZLIN"/>
    <n v="10"/>
    <n v="0"/>
    <n v="0"/>
    <n v="0"/>
    <m/>
    <m/>
    <m/>
  </r>
  <r>
    <s v="120608000218-0"/>
    <x v="33"/>
    <n v="335100"/>
    <s v="CARDIO ELIPTICA"/>
    <s v="20.12.2017"/>
    <n v="735625"/>
    <n v="183906.25"/>
    <s v="ZLIN"/>
    <n v="10"/>
    <n v="0"/>
    <n v="0"/>
    <n v="0"/>
    <s v="ZLIN"/>
    <n v="10"/>
    <n v="0"/>
    <n v="0"/>
    <n v="0"/>
    <m/>
    <m/>
    <m/>
  </r>
  <r>
    <s v="120608000219-0"/>
    <x v="33"/>
    <n v="335100"/>
    <s v="CARDIO ELIPTICA"/>
    <s v="20.12.2017"/>
    <n v="735625"/>
    <n v="183906.25"/>
    <s v="ZLIN"/>
    <n v="10"/>
    <n v="0"/>
    <n v="0"/>
    <n v="0"/>
    <s v="ZLIN"/>
    <n v="10"/>
    <n v="0"/>
    <n v="0"/>
    <n v="0"/>
    <m/>
    <m/>
    <m/>
  </r>
  <r>
    <s v="120608000220-0"/>
    <x v="33"/>
    <n v="335100"/>
    <s v="CARDIO ELIPTICA"/>
    <s v="20.12.2017"/>
    <n v="735625"/>
    <n v="183906.25"/>
    <s v="ZLIN"/>
    <n v="10"/>
    <n v="0"/>
    <n v="0"/>
    <n v="0"/>
    <s v="ZLIN"/>
    <n v="10"/>
    <n v="0"/>
    <n v="0"/>
    <n v="0"/>
    <m/>
    <m/>
    <m/>
  </r>
  <r>
    <s v="120608000221-0"/>
    <x v="33"/>
    <n v="335100"/>
    <s v="CARDIO ELIPTICA"/>
    <s v="20.12.2017"/>
    <n v="735625"/>
    <n v="183906.25"/>
    <s v="ZLIN"/>
    <n v="10"/>
    <n v="0"/>
    <n v="0"/>
    <n v="0"/>
    <s v="ZLIN"/>
    <n v="10"/>
    <n v="0"/>
    <n v="0"/>
    <n v="0"/>
    <m/>
    <m/>
    <m/>
  </r>
  <r>
    <s v="120608000222-0"/>
    <x v="33"/>
    <n v="335100"/>
    <s v="CARDIO ELIPTICA"/>
    <s v="20.12.2017"/>
    <n v="735625"/>
    <n v="183906.25"/>
    <s v="ZLIN"/>
    <n v="10"/>
    <n v="0"/>
    <n v="0"/>
    <n v="0"/>
    <s v="ZLIN"/>
    <n v="10"/>
    <n v="0"/>
    <n v="0"/>
    <n v="0"/>
    <m/>
    <m/>
    <m/>
  </r>
  <r>
    <s v="120608000223-0"/>
    <x v="33"/>
    <n v="321201"/>
    <s v="AMALGAMADOR"/>
    <s v="27.02.2018"/>
    <n v="235410"/>
    <n v="54929"/>
    <s v="ZLIN"/>
    <n v="10"/>
    <n v="0"/>
    <n v="0"/>
    <n v="0"/>
    <s v="ZLIN"/>
    <n v="10"/>
    <n v="0"/>
    <n v="0"/>
    <n v="0"/>
    <m/>
    <m/>
    <m/>
  </r>
  <r>
    <s v="120608000224-0"/>
    <x v="33"/>
    <n v="321201"/>
    <s v="LIMPIADOR ULTRASONICO"/>
    <s v="27.02.2018"/>
    <n v="456128"/>
    <n v="106429.87"/>
    <s v="ZLIN"/>
    <n v="10"/>
    <n v="0"/>
    <n v="0"/>
    <n v="0"/>
    <s v="ZLIN"/>
    <n v="10"/>
    <n v="0"/>
    <n v="0"/>
    <n v="0"/>
    <m/>
    <m/>
    <m/>
  </r>
  <r>
    <s v="120608000225-0"/>
    <x v="33"/>
    <n v="321201"/>
    <s v="CONTRAANGULO W % H MOCROMOTOR"/>
    <s v="27.02.2018"/>
    <n v="171618.16"/>
    <n v="40044.239999999991"/>
    <s v="ZLIN"/>
    <n v="10"/>
    <n v="0"/>
    <n v="0"/>
    <n v="0"/>
    <s v="ZLIN"/>
    <n v="10"/>
    <n v="0"/>
    <n v="0"/>
    <n v="0"/>
    <m/>
    <m/>
    <m/>
  </r>
  <r>
    <s v="120608000226-0"/>
    <x v="33"/>
    <n v="321201"/>
    <s v="CONTRAANGULO W % H MOCROMOTOR"/>
    <s v="27.02.2018"/>
    <n v="171618.16"/>
    <n v="40044.239999999991"/>
    <s v="ZLIN"/>
    <n v="10"/>
    <n v="0"/>
    <n v="0"/>
    <n v="0"/>
    <s v="ZLIN"/>
    <n v="10"/>
    <n v="0"/>
    <n v="0"/>
    <n v="0"/>
    <m/>
    <m/>
    <m/>
  </r>
  <r>
    <s v="120608000227-0"/>
    <x v="33"/>
    <n v="321201"/>
    <s v="CONTRAANGULO W % H MOCROMOTOR"/>
    <s v="27.02.2018"/>
    <n v="171618.16"/>
    <n v="40044.239999999991"/>
    <s v="ZLIN"/>
    <n v="10"/>
    <n v="0"/>
    <n v="0"/>
    <n v="0"/>
    <s v="ZLIN"/>
    <n v="10"/>
    <n v="0"/>
    <n v="0"/>
    <n v="0"/>
    <m/>
    <m/>
    <m/>
  </r>
  <r>
    <s v="120608000228-0"/>
    <x v="33"/>
    <n v="321201"/>
    <s v="PIEZA DE ALTA MARCA CON ACOPLE"/>
    <s v="27.02.2018"/>
    <n v="425000"/>
    <n v="99166.669999999984"/>
    <s v="ZLIN"/>
    <n v="10"/>
    <n v="0"/>
    <n v="0"/>
    <n v="0"/>
    <s v="ZLIN"/>
    <n v="10"/>
    <n v="0"/>
    <n v="0"/>
    <n v="0"/>
    <m/>
    <m/>
    <m/>
  </r>
  <r>
    <s v="120608000229-0"/>
    <x v="33"/>
    <n v="321201"/>
    <s v="PIEZA DE ALTA MARCA CON ACOPLE"/>
    <s v="27.02.2018"/>
    <n v="424686.84"/>
    <n v="99093.590000000026"/>
    <s v="ZLIN"/>
    <n v="10"/>
    <n v="0"/>
    <n v="0"/>
    <n v="0"/>
    <s v="ZLIN"/>
    <n v="10"/>
    <n v="0"/>
    <n v="0"/>
    <n v="0"/>
    <m/>
    <m/>
    <m/>
  </r>
  <r>
    <s v="120608000230-0"/>
    <x v="33"/>
    <n v="321201"/>
    <s v="PIEZA DE ALTA MARCA CON ACOPLE"/>
    <s v="27.02.2018"/>
    <n v="424686.84"/>
    <n v="99093.590000000026"/>
    <s v="ZLIN"/>
    <n v="10"/>
    <n v="0"/>
    <n v="0"/>
    <n v="0"/>
    <s v="ZLIN"/>
    <n v="10"/>
    <n v="0"/>
    <n v="0"/>
    <n v="0"/>
    <m/>
    <m/>
    <m/>
  </r>
  <r>
    <s v="120608000231-0"/>
    <x v="33"/>
    <n v="335100"/>
    <s v="KIT DE INMOVILIZACION"/>
    <s v="07.02.2019"/>
    <n v="195200"/>
    <n v="26026.670000000013"/>
    <s v="ZLIN"/>
    <n v="10"/>
    <n v="0"/>
    <n v="0"/>
    <n v="0"/>
    <s v="ZLIN"/>
    <n v="10"/>
    <n v="0"/>
    <n v="0"/>
    <n v="0"/>
    <m/>
    <m/>
    <m/>
  </r>
  <r>
    <s v="120608000232-0"/>
    <x v="33"/>
    <n v="321201"/>
    <s v="CAMILLA PARA AMBULANCIA"/>
    <s v="07.06.2019"/>
    <n v="2930152.5"/>
    <n v="293015.25"/>
    <s v="ZLIN"/>
    <n v="10"/>
    <n v="0"/>
    <n v="0"/>
    <n v="0"/>
    <s v="ZLIN"/>
    <n v="10"/>
    <n v="0"/>
    <n v="0"/>
    <n v="0"/>
    <m/>
    <m/>
    <m/>
  </r>
  <r>
    <s v="120608000233-0"/>
    <x v="33"/>
    <n v="341204"/>
    <s v="LOCALIZADOR DE APICES"/>
    <s v="16.12.2019"/>
    <n v="395000"/>
    <n v="19750"/>
    <s v="ZLIN"/>
    <n v="10"/>
    <n v="0"/>
    <n v="0"/>
    <n v="0"/>
    <s v="ZLIN"/>
    <n v="10"/>
    <n v="0"/>
    <n v="0"/>
    <n v="0"/>
    <m/>
    <m/>
    <m/>
  </r>
  <r>
    <s v="120608000234-0"/>
    <x v="33"/>
    <n v="341204"/>
    <s v="LAMPARA FOTOCURADO"/>
    <s v="23.12.2019"/>
    <n v="480000"/>
    <n v="24000"/>
    <s v="ZLIN"/>
    <n v="10"/>
    <n v="0"/>
    <n v="0"/>
    <n v="0"/>
    <s v="ZLIN"/>
    <n v="10"/>
    <n v="0"/>
    <n v="0"/>
    <n v="0"/>
    <m/>
    <m/>
    <m/>
  </r>
  <r>
    <s v="120608000235-0"/>
    <x v="33"/>
    <n v="341204"/>
    <s v="ELECTROCAUTERIO"/>
    <s v="23.12.2019"/>
    <n v="925000"/>
    <n v="46250"/>
    <s v="ZLIN"/>
    <n v="10"/>
    <n v="0"/>
    <n v="0"/>
    <n v="0"/>
    <s v="ZLIN"/>
    <n v="10"/>
    <n v="0"/>
    <n v="0"/>
    <n v="0"/>
    <m/>
    <m/>
    <m/>
  </r>
  <r>
    <s v="120608000236-0"/>
    <x v="33"/>
    <n v="341204"/>
    <s v="CAMILLA EXPLORACION GINECOLOGICA"/>
    <s v="23.12.2019"/>
    <n v="1250000"/>
    <n v="62500"/>
    <s v="ZLIN"/>
    <n v="10"/>
    <n v="0"/>
    <n v="0"/>
    <n v="0"/>
    <s v="ZLIN"/>
    <n v="10"/>
    <n v="0"/>
    <n v="0"/>
    <n v="0"/>
    <m/>
    <m/>
    <m/>
  </r>
  <r>
    <s v="120608000237-0"/>
    <x v="33"/>
    <n v="341204"/>
    <s v="CAMILLA EXPLORACION GINECOLOGICA"/>
    <s v="23.12.2019"/>
    <n v="937035"/>
    <n v="46851.75"/>
    <s v="ZLIN"/>
    <n v="10"/>
    <n v="0"/>
    <n v="0"/>
    <n v="0"/>
    <s v="ZLIN"/>
    <n v="10"/>
    <n v="0"/>
    <n v="0"/>
    <n v="0"/>
    <m/>
    <m/>
    <m/>
  </r>
  <r>
    <s v="120608000238-0"/>
    <x v="33"/>
    <n v="341204"/>
    <s v="AUDIOMETRO"/>
    <s v="20.12.2019"/>
    <n v="2813237.33"/>
    <n v="140661.87000000011"/>
    <s v="ZLIN"/>
    <n v="10"/>
    <n v="0"/>
    <n v="0"/>
    <n v="0"/>
    <s v="ZLIN"/>
    <n v="10"/>
    <n v="0"/>
    <n v="0"/>
    <n v="0"/>
    <m/>
    <m/>
    <m/>
  </r>
  <r>
    <s v="120608000239-0"/>
    <x v="33"/>
    <n v="341204"/>
    <s v="DESFIBRILIZADOR"/>
    <s v="23.12.2019"/>
    <n v="556542"/>
    <n v="27827.099999999977"/>
    <s v="ZLIN"/>
    <n v="10"/>
    <n v="0"/>
    <n v="0"/>
    <n v="0"/>
    <s v="ZLIN"/>
    <n v="10"/>
    <n v="0"/>
    <n v="0"/>
    <n v="0"/>
    <m/>
    <m/>
    <m/>
  </r>
  <r>
    <s v="120608000240-0"/>
    <x v="33"/>
    <n v="341204"/>
    <s v="BALANZA DIGITAL"/>
    <s v="23.12.2019"/>
    <n v="369135"/>
    <n v="18456.75"/>
    <s v="ZLIN"/>
    <n v="10"/>
    <n v="0"/>
    <n v="0"/>
    <n v="0"/>
    <s v="ZLIN"/>
    <n v="10"/>
    <n v="0"/>
    <n v="0"/>
    <n v="0"/>
    <m/>
    <m/>
    <m/>
  </r>
  <r>
    <s v="120608000242-0"/>
    <x v="33"/>
    <n v="342301"/>
    <s v="PISTA ELECTRICA"/>
    <s v="09.12.2019"/>
    <n v="495000"/>
    <n v="24750"/>
    <s v="ZLIN"/>
    <n v="10"/>
    <n v="0"/>
    <n v="0"/>
    <n v="0"/>
    <s v="ZLIN"/>
    <n v="10"/>
    <n v="0"/>
    <n v="0"/>
    <n v="0"/>
    <m/>
    <m/>
    <m/>
  </r>
  <r>
    <s v="120608000243-0"/>
    <x v="33"/>
    <n v="342301"/>
    <s v="PISTA ELECTRICA 3,4"/>
    <s v="09.12.2019"/>
    <n v="239000"/>
    <n v="11950"/>
    <s v="ZLIN"/>
    <n v="10"/>
    <n v="0"/>
    <n v="0"/>
    <n v="0"/>
    <s v="ZLIN"/>
    <n v="10"/>
    <n v="0"/>
    <n v="0"/>
    <n v="0"/>
    <m/>
    <m/>
    <m/>
  </r>
  <r>
    <s v="120608000244-0"/>
    <x v="33"/>
    <n v="342301"/>
    <s v="MINI GYM"/>
    <s v="09.12.2019"/>
    <n v="299000"/>
    <n v="14950"/>
    <s v="ZLIN"/>
    <n v="10"/>
    <n v="0"/>
    <n v="0"/>
    <n v="0"/>
    <s v="ZLIN"/>
    <n v="10"/>
    <n v="0"/>
    <n v="0"/>
    <n v="0"/>
    <m/>
    <m/>
    <m/>
  </r>
  <r>
    <s v="120608000245-0"/>
    <x v="33"/>
    <n v="342301"/>
    <s v="MINI GYM"/>
    <s v="18.12.2019"/>
    <n v="299000"/>
    <n v="14950"/>
    <s v="ZLIN"/>
    <n v="10"/>
    <n v="0"/>
    <n v="0"/>
    <n v="0"/>
    <s v="ZLIN"/>
    <n v="10"/>
    <n v="0"/>
    <n v="0"/>
    <n v="0"/>
    <m/>
    <m/>
    <m/>
  </r>
  <r>
    <s v="120608000246-0"/>
    <x v="33"/>
    <n v="342301"/>
    <s v="MAQUINA ELIPTICA"/>
    <s v="09.12.2019"/>
    <n v="149000"/>
    <n v="7450"/>
    <s v="ZLIN"/>
    <n v="10"/>
    <n v="0"/>
    <n v="0"/>
    <n v="0"/>
    <s v="ZLIN"/>
    <n v="10"/>
    <n v="0"/>
    <n v="0"/>
    <n v="0"/>
    <m/>
    <m/>
    <m/>
  </r>
  <r>
    <s v="120608000247-0"/>
    <x v="33"/>
    <n v="342301"/>
    <s v="BICILETA"/>
    <s v="09.12.2019"/>
    <n v="275000"/>
    <n v="13750"/>
    <s v="ZLIN"/>
    <n v="10"/>
    <n v="0"/>
    <n v="0"/>
    <n v="0"/>
    <s v="ZLIN"/>
    <n v="10"/>
    <n v="0"/>
    <n v="0"/>
    <n v="0"/>
    <m/>
    <m/>
    <m/>
  </r>
  <r>
    <s v="120608000248-0"/>
    <x v="33"/>
    <n v="342301"/>
    <s v="BICICLETA"/>
    <s v="18.12.2019"/>
    <n v="275000"/>
    <n v="13750"/>
    <s v="ZLIN"/>
    <n v="10"/>
    <n v="0"/>
    <n v="0"/>
    <n v="0"/>
    <s v="ZLIN"/>
    <n v="10"/>
    <n v="0"/>
    <n v="0"/>
    <n v="0"/>
    <m/>
    <m/>
    <m/>
  </r>
  <r>
    <s v="120608000249-0"/>
    <x v="33"/>
    <n v="342301"/>
    <s v="BICICLETA"/>
    <s v="18.12.2019"/>
    <n v="275000"/>
    <n v="13750"/>
    <s v="ZLIN"/>
    <n v="10"/>
    <n v="0"/>
    <n v="0"/>
    <n v="0"/>
    <s v="ZLIN"/>
    <n v="10"/>
    <n v="0"/>
    <n v="0"/>
    <n v="0"/>
    <m/>
    <m/>
    <m/>
  </r>
  <r>
    <s v="120608000253-0"/>
    <x v="33"/>
    <n v="341204"/>
    <s v="LAMPARA CUELLO GANZO"/>
    <s v="15.06.2020"/>
    <n v="277910.40000000002"/>
    <n v="0"/>
    <s v="ZLIN"/>
    <n v="10"/>
    <n v="0"/>
    <n v="0"/>
    <n v="0"/>
    <s v="ZLIN"/>
    <n v="10"/>
    <n v="0"/>
    <n v="0"/>
    <n v="0"/>
    <m/>
    <m/>
    <m/>
  </r>
  <r>
    <s v="120608000254-0"/>
    <x v="33"/>
    <n v="341204"/>
    <s v="LAMPARA CUELLO GANZO"/>
    <s v="15.06.2020"/>
    <n v="277910.40000000002"/>
    <n v="0"/>
    <s v="ZLIN"/>
    <n v="10"/>
    <n v="0"/>
    <n v="0"/>
    <n v="0"/>
    <s v="ZLIN"/>
    <n v="10"/>
    <n v="0"/>
    <n v="0"/>
    <n v="0"/>
    <m/>
    <m/>
    <m/>
  </r>
  <r>
    <s v="120608000255-0"/>
    <x v="33"/>
    <n v="341204"/>
    <s v="ESFIGNOMANOGRAFO"/>
    <s v="18.06.2020"/>
    <n v="723725"/>
    <n v="0"/>
    <s v="ZLIN"/>
    <n v="10"/>
    <n v="0"/>
    <n v="0"/>
    <n v="0"/>
    <s v="ZLIN"/>
    <n v="10"/>
    <n v="0"/>
    <n v="0"/>
    <n v="0"/>
    <m/>
    <m/>
    <m/>
  </r>
  <r>
    <s v="120610000000-0"/>
    <x v="36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1-0"/>
    <x v="36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2-0"/>
    <x v="36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3-0"/>
    <x v="36"/>
    <n v="335100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5-0"/>
    <x v="36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6-0"/>
    <x v="36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7-0"/>
    <x v="36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12-0"/>
    <x v="36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13-0"/>
    <x v="36"/>
    <n v="335303"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14-0"/>
    <x v="36"/>
    <n v="335303"/>
    <s v="ARMA"/>
    <s v="08.12.2010"/>
    <n v="449447.66"/>
    <n v="449447.66"/>
    <s v="ZLIN"/>
    <n v="5"/>
    <n v="0"/>
    <n v="21258.87"/>
    <n v="21258.87"/>
    <s v="ZLIN"/>
    <n v="5"/>
    <n v="0"/>
    <n v="0"/>
    <n v="0"/>
    <m/>
    <m/>
    <m/>
  </r>
  <r>
    <s v="120610000015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16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17-0"/>
    <x v="36"/>
    <n v="335309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18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19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0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1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2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3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4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5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7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8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29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0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1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2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3-0"/>
    <x v="36"/>
    <n v="335301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4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5-0"/>
    <x v="36"/>
    <n v="335309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6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7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8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39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0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1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2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3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4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5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6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7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49-0"/>
    <x v="36"/>
    <n v="335311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0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1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2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3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4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5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6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7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8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59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0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1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2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3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4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5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6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7-0"/>
    <x v="36"/>
    <n v="335301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8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69-0"/>
    <x v="36"/>
    <n v="335309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0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1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2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4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5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6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7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8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79-0"/>
    <x v="36"/>
    <n v="335301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0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1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2-0"/>
    <x v="36"/>
    <n v="335302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3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4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5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6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7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8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89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0000090-0"/>
    <x v="36"/>
    <n v="335100"/>
    <s v="ARMA"/>
    <s v="28.06.2012"/>
    <n v="1"/>
    <n v="0.79"/>
    <s v="ZLIN"/>
    <n v="20"/>
    <n v="0"/>
    <n v="0"/>
    <n v="0"/>
    <s v="ZLIN"/>
    <n v="5"/>
    <n v="0"/>
    <n v="0"/>
    <n v="0"/>
    <m/>
    <m/>
    <m/>
  </r>
  <r>
    <s v="120611000000-0"/>
    <x v="39"/>
    <n v="344301"/>
    <s v="DETECTOR EN LINEA  (gps)"/>
    <s v="06.10.2010"/>
    <n v="5439101.3200000003"/>
    <n v="4013257.8100000005"/>
    <s v="ZLIN"/>
    <n v="15"/>
    <n v="0"/>
    <n v="257269.49"/>
    <n v="248773.99"/>
    <s v="ZLIN"/>
    <n v="10"/>
    <n v="0"/>
    <n v="0"/>
    <n v="0"/>
    <m/>
    <m/>
    <m/>
  </r>
  <r>
    <s v="120611000001-0"/>
    <x v="39"/>
    <n v="344301"/>
    <s v="DETECTOR ELECTROACUSTICO DE FUGAS EN TUBERIAS (L"/>
    <s v="06.10.2010"/>
    <n v="2864207.61"/>
    <n v="2113364.4899999998"/>
    <s v="ZLIN"/>
    <n v="15"/>
    <n v="0"/>
    <n v="135477.01999999999"/>
    <n v="131003.31999999999"/>
    <s v="ZLIN"/>
    <n v="10"/>
    <n v="0"/>
    <n v="0"/>
    <n v="0"/>
    <m/>
    <m/>
    <m/>
  </r>
  <r>
    <s v="120611000002-0"/>
    <x v="39"/>
    <n v="344302"/>
    <s v="ESTACION ROBOTICA LASER"/>
    <s v="14.09.2010"/>
    <n v="25950000"/>
    <n v="25301250"/>
    <s v="ZLIN"/>
    <n v="10"/>
    <n v="0"/>
    <n v="1227435"/>
    <n v="1197038.6100000001"/>
    <s v="ZLIN"/>
    <n v="10"/>
    <n v="0"/>
    <n v="0"/>
    <n v="0"/>
    <m/>
    <m/>
    <m/>
  </r>
  <r>
    <s v="120611000003-0"/>
    <x v="39"/>
    <n v="344100"/>
    <s v="UNIDAD MANUAL DE INTERCOMUNCACION POR RADIO"/>
    <s v="14.09.2010"/>
    <n v="1300000"/>
    <n v="1267500"/>
    <s v="ZLIN"/>
    <n v="10"/>
    <n v="0"/>
    <n v="61490"/>
    <n v="59967.25"/>
    <s v="ZLIN"/>
    <n v="10"/>
    <n v="0"/>
    <n v="0"/>
    <n v="0"/>
    <m/>
    <m/>
    <m/>
  </r>
  <r>
    <s v="120611000005-0"/>
    <x v="39"/>
    <n v="315100"/>
    <s v="Detector de gases múltiples de alto rend. y sonda"/>
    <s v="07.10.2011"/>
    <n v="998297.64"/>
    <n v="657852.54"/>
    <s v="ZLIN"/>
    <n v="15"/>
    <n v="0"/>
    <n v="0"/>
    <n v="0"/>
    <s v="ZLIN"/>
    <n v="10"/>
    <n v="0"/>
    <n v="0"/>
    <n v="0"/>
    <m/>
    <m/>
    <m/>
  </r>
  <r>
    <s v="120611000006-0"/>
    <x v="39"/>
    <n v="341201"/>
    <s v="SONDA PARA MEDICIONES"/>
    <s v="24.01.2012"/>
    <n v="990393"/>
    <n v="632523.56000000006"/>
    <s v="ZLIN"/>
    <n v="15"/>
    <n v="0"/>
    <n v="0"/>
    <n v="0"/>
    <s v="ZLIN"/>
    <n v="10"/>
    <n v="0"/>
    <n v="0"/>
    <n v="0"/>
    <m/>
    <m/>
    <m/>
  </r>
  <r>
    <s v="120611000007-0"/>
    <x v="39"/>
    <n v="321201"/>
    <s v="DISPOSITIVO SONICO P/AUYENTAR AVES"/>
    <s v="31.01.2012"/>
    <n v="849765"/>
    <n v="715218.88"/>
    <s v="ZLIN"/>
    <n v="10"/>
    <n v="0"/>
    <n v="0"/>
    <n v="0"/>
    <s v="ZLIN"/>
    <n v="10"/>
    <n v="0"/>
    <n v="0"/>
    <n v="0"/>
    <m/>
    <m/>
    <m/>
  </r>
  <r>
    <s v="120611000009-0"/>
    <x v="39"/>
    <n v="322301"/>
    <s v="Caudalímetro para medición de aguas de vertido"/>
    <s v="27.03.2012"/>
    <n v="794561.08"/>
    <n v="496600.67"/>
    <s v="ZLIN"/>
    <n v="15"/>
    <n v="0"/>
    <n v="0"/>
    <n v="0"/>
    <s v="ZLIN"/>
    <n v="10"/>
    <n v="0"/>
    <n v="0"/>
    <n v="0"/>
    <m/>
    <m/>
    <m/>
  </r>
  <r>
    <s v="120611000010-0"/>
    <x v="39"/>
    <n v="323303"/>
    <s v="Medidor de aislamiento rango de 0,1 MΩ a 2000 MΩ"/>
    <s v="13.07.2012"/>
    <n v="247573.62"/>
    <n v="147905.94"/>
    <s v="ZLIN"/>
    <n v="15"/>
    <n v="0"/>
    <n v="0"/>
    <n v="0"/>
    <s v="ZLIN"/>
    <n v="10"/>
    <n v="0"/>
    <n v="0"/>
    <n v="0"/>
    <m/>
    <m/>
    <m/>
  </r>
  <r>
    <s v="120611000011-0"/>
    <x v="39"/>
    <n v="323301"/>
    <s v="Multímetro para aplicaciones industriales"/>
    <s v="09.07.2012"/>
    <n v="116142.89"/>
    <n v="69386.34"/>
    <s v="ZLIN"/>
    <n v="15"/>
    <n v="0"/>
    <n v="0"/>
    <n v="0"/>
    <s v="ZLIN"/>
    <n v="10"/>
    <n v="0"/>
    <n v="0"/>
    <n v="0"/>
    <m/>
    <m/>
    <m/>
  </r>
  <r>
    <s v="120611000012-0"/>
    <x v="39"/>
    <n v="323301"/>
    <s v="Pinza Amperimétrica mA"/>
    <s v="13.07.2012"/>
    <n v="217602.44"/>
    <n v="130000.49"/>
    <s v="ZLIN"/>
    <n v="15"/>
    <n v="0"/>
    <n v="0"/>
    <n v="0"/>
    <s v="ZLIN"/>
    <n v="10"/>
    <n v="0"/>
    <n v="0"/>
    <n v="0"/>
    <m/>
    <m/>
    <m/>
  </r>
  <r>
    <s v="120611000013-0"/>
    <x v="39"/>
    <n v="323301"/>
    <s v="Pinza Amperimétrica mA"/>
    <s v="13.07.2012"/>
    <n v="217602.44"/>
    <n v="130000.49"/>
    <s v="ZLIN"/>
    <n v="15"/>
    <n v="0"/>
    <n v="0"/>
    <n v="0"/>
    <s v="ZLIN"/>
    <n v="10"/>
    <n v="0"/>
    <n v="0"/>
    <n v="0"/>
    <m/>
    <m/>
    <m/>
  </r>
  <r>
    <s v="120611000014-0"/>
    <x v="39"/>
    <n v="323303"/>
    <s v="Pinza Amperimétrica mA"/>
    <s v="13.07.2012"/>
    <n v="217602.44"/>
    <n v="130000.49"/>
    <s v="ZLIN"/>
    <n v="15"/>
    <n v="0"/>
    <n v="0"/>
    <n v="0"/>
    <s v="ZLIN"/>
    <n v="10"/>
    <n v="0"/>
    <n v="0"/>
    <n v="0"/>
    <m/>
    <m/>
    <m/>
  </r>
  <r>
    <s v="120611000015-0"/>
    <x v="39"/>
    <n v="323301"/>
    <s v="Medidor de aislamiento hasta 10Kv"/>
    <s v="17.09.2012"/>
    <n v="2169295.79"/>
    <n v="1265807.17"/>
    <s v="ZLIN"/>
    <n v="15"/>
    <n v="0"/>
    <n v="0"/>
    <n v="0"/>
    <s v="ZLIN"/>
    <n v="10"/>
    <n v="0"/>
    <n v="0"/>
    <n v="0"/>
    <m/>
    <m/>
    <m/>
  </r>
  <r>
    <s v="120611000016-0"/>
    <x v="39"/>
    <n v="323301"/>
    <s v="Multímetro de procesos hasta 10A en AC y DC"/>
    <s v="13.07.2012"/>
    <n v="158815.71"/>
    <n v="94880.01999999999"/>
    <s v="ZLIN"/>
    <n v="15"/>
    <n v="0"/>
    <n v="0"/>
    <n v="0"/>
    <s v="ZLIN"/>
    <n v="10"/>
    <n v="0"/>
    <n v="0"/>
    <n v="0"/>
    <m/>
    <m/>
    <m/>
  </r>
  <r>
    <s v="120611000017-0"/>
    <x v="39"/>
    <n v="323301"/>
    <s v="Multímetro de procesos hasta 10A en AC y DC"/>
    <s v="13.07.2012"/>
    <n v="158820.71"/>
    <n v="94882.989999999991"/>
    <s v="ZLIN"/>
    <n v="15"/>
    <n v="0"/>
    <n v="0"/>
    <n v="0"/>
    <s v="ZLIN"/>
    <n v="10"/>
    <n v="0"/>
    <n v="0"/>
    <n v="0"/>
    <m/>
    <m/>
    <m/>
  </r>
  <r>
    <s v="120611000018-0"/>
    <x v="39"/>
    <n v="323301"/>
    <s v="Multímetro de procesos hasta 1A en AC y DC"/>
    <s v="27.07.2012"/>
    <n v="435805.21"/>
    <n v="260359.65000000002"/>
    <s v="ZLIN"/>
    <n v="15"/>
    <n v="0"/>
    <n v="0"/>
    <n v="0"/>
    <s v="ZLIN"/>
    <n v="10"/>
    <n v="0"/>
    <n v="0"/>
    <n v="0"/>
    <m/>
    <m/>
    <m/>
  </r>
  <r>
    <s v="120611000019-0"/>
    <x v="39"/>
    <n v="323301"/>
    <s v="Multímetro de procesos hasta 1A en AC y DC"/>
    <s v="27.07.2012"/>
    <n v="435805.21"/>
    <n v="260359.65000000002"/>
    <s v="ZLIN"/>
    <n v="15"/>
    <n v="0"/>
    <n v="0"/>
    <n v="0"/>
    <s v="ZLIN"/>
    <n v="10"/>
    <n v="0"/>
    <n v="0"/>
    <n v="0"/>
    <m/>
    <m/>
    <m/>
  </r>
  <r>
    <s v="120611000020-0"/>
    <x v="39"/>
    <n v="323303"/>
    <s v="Multímetro de procesos hasta 1A en AC y DC"/>
    <s v="27.07.2012"/>
    <n v="435805.21"/>
    <n v="260359.65000000002"/>
    <s v="ZLIN"/>
    <n v="15"/>
    <n v="0"/>
    <n v="0"/>
    <n v="0"/>
    <s v="ZLIN"/>
    <n v="10"/>
    <n v="0"/>
    <n v="0"/>
    <n v="0"/>
    <m/>
    <m/>
    <m/>
  </r>
  <r>
    <s v="120611000021-0"/>
    <x v="39"/>
    <n v="323301"/>
    <s v="Fuente de poder variable"/>
    <s v="09.07.2012"/>
    <n v="460702.16"/>
    <n v="460702.16"/>
    <s v="ZLIN"/>
    <n v="5"/>
    <n v="0"/>
    <n v="0"/>
    <n v="0"/>
    <s v="ZLIN"/>
    <n v="10"/>
    <n v="0"/>
    <n v="0"/>
    <n v="0"/>
    <m/>
    <m/>
    <m/>
  </r>
  <r>
    <s v="120611000023-0"/>
    <x v="39"/>
    <n v="321202"/>
    <s v="Equipo navegador portátil de 3 ejes"/>
    <s v="23.04.2012"/>
    <n v="549485.1"/>
    <n v="448746.17"/>
    <s v="ZLIN"/>
    <n v="10"/>
    <n v="0"/>
    <n v="0"/>
    <n v="0"/>
    <s v="ZLIN"/>
    <n v="10"/>
    <n v="0"/>
    <n v="0"/>
    <n v="0"/>
    <m/>
    <m/>
    <m/>
  </r>
  <r>
    <s v="120611000024-0"/>
    <x v="39"/>
    <n v="323201"/>
    <s v="Equipos para medición de espesores"/>
    <s v="13.09.2012"/>
    <n v="2781301.09"/>
    <n v="1622918.7799999998"/>
    <s v="ZLIN"/>
    <n v="15"/>
    <n v="0"/>
    <n v="0"/>
    <n v="0"/>
    <s v="ZLIN"/>
    <n v="10"/>
    <n v="0"/>
    <n v="0"/>
    <n v="0"/>
    <m/>
    <m/>
    <m/>
  </r>
  <r>
    <s v="120611000025-0"/>
    <x v="39"/>
    <n v="323201"/>
    <s v="Equipos Ultrasonido  para medición de espesores"/>
    <s v="13.09.2012"/>
    <n v="2781301.09"/>
    <n v="1622918.7799999998"/>
    <s v="ZLIN"/>
    <n v="15"/>
    <n v="0"/>
    <n v="0"/>
    <n v="0"/>
    <s v="ZLIN"/>
    <n v="10"/>
    <n v="0"/>
    <n v="0"/>
    <n v="0"/>
    <m/>
    <m/>
    <m/>
  </r>
  <r>
    <s v="120611000026-0"/>
    <x v="39"/>
    <n v="323201"/>
    <s v="Palpadores duales"/>
    <s v="13.09.2012"/>
    <n v="390740.88"/>
    <n v="302824.19"/>
    <s v="ZLIN"/>
    <n v="10"/>
    <n v="0"/>
    <n v="0"/>
    <n v="0"/>
    <s v="ZLIN"/>
    <n v="10"/>
    <n v="0"/>
    <n v="0"/>
    <n v="0"/>
    <m/>
    <m/>
    <m/>
  </r>
  <r>
    <s v="120611000027-0"/>
    <x v="39"/>
    <n v="323201"/>
    <s v="Palpadores duales 5MHZ"/>
    <s v="13.09.2012"/>
    <n v="390740.88"/>
    <n v="302824.19"/>
    <s v="ZLIN"/>
    <n v="10"/>
    <n v="0"/>
    <n v="0"/>
    <n v="0"/>
    <s v="ZLIN"/>
    <n v="10"/>
    <n v="0"/>
    <n v="0"/>
    <n v="0"/>
    <m/>
    <m/>
    <m/>
  </r>
  <r>
    <s v="120611000028-0"/>
    <x v="39"/>
    <n v="323201"/>
    <s v="Palpadores duales 10 MHZ"/>
    <s v="13.09.2012"/>
    <n v="822178.74"/>
    <n v="637188.52"/>
    <s v="ZLIN"/>
    <n v="10"/>
    <n v="0"/>
    <n v="0"/>
    <n v="0"/>
    <s v="ZLIN"/>
    <n v="10"/>
    <n v="0"/>
    <n v="0"/>
    <n v="0"/>
    <m/>
    <m/>
    <m/>
  </r>
  <r>
    <s v="120611000029-0"/>
    <x v="39"/>
    <n v="323201"/>
    <s v="Palpadores duales (Bloques de calibración 4 pasos"/>
    <s v="13.09.2012"/>
    <n v="379880.02"/>
    <n v="221664.03000000003"/>
    <s v="ZLIN"/>
    <n v="15"/>
    <n v="0"/>
    <n v="0"/>
    <n v="0"/>
    <s v="ZLIN"/>
    <n v="10"/>
    <n v="0"/>
    <n v="0"/>
    <n v="0"/>
    <m/>
    <m/>
    <m/>
  </r>
  <r>
    <s v="120611000030-0"/>
    <x v="39"/>
    <n v="323201"/>
    <s v="Patrones de calibración 4 pasos"/>
    <s v="13.09.2012"/>
    <n v="1409735.3"/>
    <n v="822595.54"/>
    <s v="ZLIN"/>
    <n v="15"/>
    <n v="0"/>
    <n v="0"/>
    <n v="0"/>
    <s v="ZLIN"/>
    <n v="10"/>
    <n v="0"/>
    <n v="0"/>
    <n v="0"/>
    <m/>
    <m/>
    <m/>
  </r>
  <r>
    <s v="120611000031-0"/>
    <x v="39"/>
    <n v="323201"/>
    <s v="Patrones de calibración 4 pasos"/>
    <s v="13.09.2012"/>
    <n v="158060.29999999999"/>
    <n v="92229.87"/>
    <s v="ZLIN"/>
    <n v="15"/>
    <n v="0"/>
    <n v="0"/>
    <n v="0"/>
    <s v="ZLIN"/>
    <n v="10"/>
    <n v="0"/>
    <n v="0"/>
    <n v="0"/>
    <m/>
    <m/>
    <m/>
  </r>
  <r>
    <s v="120611000033-0"/>
    <x v="39"/>
    <n v="321102"/>
    <s v="Localizador de falla visual de fibra para 10 km"/>
    <s v="01.06.2012"/>
    <n v="310750"/>
    <n v="248600"/>
    <s v="ZLIN"/>
    <n v="10"/>
    <n v="0"/>
    <n v="0"/>
    <n v="0"/>
    <s v="ZLIN"/>
    <n v="10"/>
    <n v="0"/>
    <n v="0"/>
    <n v="0"/>
    <m/>
    <m/>
    <m/>
  </r>
  <r>
    <s v="120611000034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35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36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37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38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39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0-0"/>
    <x v="39"/>
    <n v="322302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1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2-0"/>
    <x v="39"/>
    <n v="322309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3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4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5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6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7-0"/>
    <x v="39"/>
    <n v="322302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8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49-0"/>
    <x v="39"/>
    <n v="322201"/>
    <s v="DETECTOR DE GASES (MEZCLA EXPLOSIVA)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50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51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52-0"/>
    <x v="39"/>
    <n v="322314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53-0"/>
    <x v="39"/>
    <n v="322301"/>
    <s v="DETECTOR DE GASES"/>
    <s v="23.11.2012"/>
    <n v="570469.31000000006"/>
    <n v="324894.91000000003"/>
    <s v="ZLIN"/>
    <n v="15"/>
    <n v="0"/>
    <n v="0"/>
    <n v="0"/>
    <s v="ZLIN"/>
    <n v="10"/>
    <n v="0"/>
    <n v="0"/>
    <n v="0"/>
    <m/>
    <m/>
    <m/>
  </r>
  <r>
    <s v="120611000056-0"/>
    <x v="39"/>
    <n v="321202"/>
    <s v="SONOMETRO"/>
    <s v="19.08.2013"/>
    <n v="2402550.62"/>
    <n v="1214974.07"/>
    <s v="ZLIN"/>
    <n v="15"/>
    <n v="0"/>
    <n v="0"/>
    <n v="0"/>
    <s v="ZLIN"/>
    <n v="10"/>
    <n v="0"/>
    <n v="0"/>
    <n v="0"/>
    <m/>
    <m/>
    <m/>
  </r>
  <r>
    <s v="120611000065-0"/>
    <x v="39"/>
    <n v="322301"/>
    <s v="Equipo contador de partículas"/>
    <s v="05.02.2013"/>
    <n v="26577769.5"/>
    <n v="19490364.300000001"/>
    <s v="ZLIN"/>
    <n v="10"/>
    <n v="0"/>
    <n v="0"/>
    <n v="0"/>
    <s v="ZLIN"/>
    <n v="10"/>
    <n v="0"/>
    <n v="0"/>
    <n v="0"/>
    <m/>
    <m/>
    <m/>
  </r>
  <r>
    <s v="120611000066-0"/>
    <x v="39"/>
    <n v="322301"/>
    <s v="MUESTREADOR PARA FONDO DE TANQUES DE BARCOS"/>
    <s v="10.01.2013"/>
    <n v="4352762.26"/>
    <n v="2417784.33"/>
    <s v="ZLIN"/>
    <n v="15"/>
    <n v="0"/>
    <n v="0"/>
    <n v="0"/>
    <s v="ZLIN"/>
    <n v="10"/>
    <n v="0"/>
    <n v="0"/>
    <n v="0"/>
    <m/>
    <m/>
    <m/>
  </r>
  <r>
    <s v="120611000067-0"/>
    <x v="39"/>
    <n v="322301"/>
    <s v="MUESTREADOR PARA FONDO DE TANQUES DE BARCOS"/>
    <s v="10.01.2013"/>
    <n v="4352762.26"/>
    <n v="2417784.33"/>
    <s v="ZLIN"/>
    <n v="15"/>
    <n v="0"/>
    <n v="0"/>
    <n v="0"/>
    <s v="ZLIN"/>
    <n v="10"/>
    <n v="0"/>
    <n v="0"/>
    <n v="0"/>
    <m/>
    <m/>
    <m/>
  </r>
  <r>
    <s v="120611000068-0"/>
    <x v="39"/>
    <n v="322302"/>
    <s v="ANALIZADOR PORTATIL DE GASES DE COMBUSTION"/>
    <s v="15.07.2013"/>
    <n v="6503867.5499999998"/>
    <n v="3335565.1799999997"/>
    <s v="ZLIN"/>
    <n v="15"/>
    <n v="0"/>
    <n v="0"/>
    <n v="0"/>
    <s v="ZLIN"/>
    <n v="10"/>
    <n v="0"/>
    <n v="0"/>
    <n v="0"/>
    <m/>
    <m/>
    <m/>
  </r>
  <r>
    <s v="120611000069-0"/>
    <x v="39"/>
    <n v="322302"/>
    <s v="ANALIZADOR PORTATIL DE GASES DE COMBUSTION"/>
    <s v="15.07.2013"/>
    <n v="6503867.5499999998"/>
    <n v="3335565.1799999997"/>
    <s v="ZLIN"/>
    <n v="15"/>
    <n v="0"/>
    <n v="0"/>
    <n v="0"/>
    <s v="ZLIN"/>
    <n v="10"/>
    <n v="0"/>
    <n v="0"/>
    <n v="0"/>
    <m/>
    <m/>
    <m/>
  </r>
  <r>
    <s v="120611000071-0"/>
    <x v="39"/>
    <n v="315100"/>
    <s v="termometro visual infrarrojo."/>
    <s v="03.06.2013"/>
    <n v="599893.43000000005"/>
    <n v="311944.59000000003"/>
    <s v="ZLIN"/>
    <n v="15"/>
    <n v="0"/>
    <n v="0"/>
    <n v="0"/>
    <s v="ZLIN"/>
    <n v="10"/>
    <n v="0"/>
    <n v="0"/>
    <n v="0"/>
    <m/>
    <m/>
    <m/>
  </r>
  <r>
    <s v="120611000072-0"/>
    <x v="39"/>
    <n v="315100"/>
    <s v="MEDIDOR DE ESPESORES DE PINTURA (POSITETOR)"/>
    <s v="29.08.2013"/>
    <n v="1994450"/>
    <n v="1008596.87"/>
    <s v="ZLIN"/>
    <n v="15"/>
    <n v="0"/>
    <n v="0"/>
    <n v="0"/>
    <s v="ZLIN"/>
    <n v="10"/>
    <n v="0"/>
    <n v="0"/>
    <n v="0"/>
    <m/>
    <m/>
    <m/>
  </r>
  <r>
    <s v="120611000073-0"/>
    <x v="39"/>
    <n v="322309"/>
    <s v="CONDUCTIMETRO p/ANALISIS EN PTA TRAT AGUAS"/>
    <s v="15.07.2013"/>
    <n v="316710.07"/>
    <n v="162427.52000000002"/>
    <s v="ZLIN"/>
    <n v="15"/>
    <n v="0"/>
    <n v="0"/>
    <n v="0"/>
    <s v="ZLIN"/>
    <n v="10"/>
    <n v="0"/>
    <n v="0"/>
    <n v="0"/>
    <m/>
    <m/>
    <m/>
  </r>
  <r>
    <s v="120611000074-0"/>
    <x v="39"/>
    <n v="322301"/>
    <s v="CONDUCTIMETRO p/ANALISIS EN PTA TRAT AGUAS"/>
    <s v="15.07.2013"/>
    <n v="316710.07"/>
    <n v="162427.52000000002"/>
    <s v="ZLIN"/>
    <n v="15"/>
    <n v="0"/>
    <n v="0"/>
    <n v="0"/>
    <s v="ZLIN"/>
    <n v="10"/>
    <n v="0"/>
    <n v="0"/>
    <n v="0"/>
    <m/>
    <m/>
    <m/>
  </r>
  <r>
    <s v="120611000075-0"/>
    <x v="39"/>
    <n v="315100"/>
    <s v="KIT DIGITAL DE INSPECCIÓN ESTANDAR"/>
    <s v="22.07.2013"/>
    <n v="1216344.3600000001"/>
    <n v="841304.85000000009"/>
    <s v="ZLIN"/>
    <n v="10"/>
    <n v="0"/>
    <n v="0"/>
    <n v="0"/>
    <s v="ZLIN"/>
    <n v="10"/>
    <n v="0"/>
    <n v="0"/>
    <n v="0"/>
    <m/>
    <m/>
    <m/>
  </r>
  <r>
    <s v="120611000086-0"/>
    <x v="39"/>
    <n v="323301"/>
    <s v="Micrómetro de profundidad p/mediciones- Minor B"/>
    <s v="30.09.2013"/>
    <n v="266137.59999999998"/>
    <n v="132677.41999999998"/>
    <s v="ZLIN"/>
    <n v="15"/>
    <n v="0"/>
    <n v="0"/>
    <n v="0"/>
    <s v="ZLIN"/>
    <n v="10"/>
    <n v="0"/>
    <n v="0"/>
    <n v="0"/>
    <m/>
    <m/>
    <m/>
  </r>
  <r>
    <s v="120611000087-0"/>
    <x v="39"/>
    <n v="314100"/>
    <s v="ODOMETRO METALICO"/>
    <s v="28.10.2013"/>
    <n v="135261"/>
    <n v="66459.41"/>
    <s v="ZLIN"/>
    <n v="15"/>
    <n v="0"/>
    <n v="0"/>
    <n v="0"/>
    <s v="ZLIN"/>
    <n v="10"/>
    <n v="0"/>
    <n v="0"/>
    <n v="0"/>
    <m/>
    <m/>
    <m/>
  </r>
  <r>
    <s v="120611000088-0"/>
    <x v="39"/>
    <n v="315100"/>
    <s v="RECOLECTOR"/>
    <s v="19.11.2013"/>
    <n v="1997000"/>
    <n v="1314691.67"/>
    <s v="ZLIN"/>
    <n v="10"/>
    <n v="0"/>
    <n v="0"/>
    <n v="0"/>
    <s v="ZLIN"/>
    <n v="10"/>
    <n v="0"/>
    <n v="0"/>
    <n v="0"/>
    <m/>
    <m/>
    <m/>
  </r>
  <r>
    <s v="120611000089-0"/>
    <x v="39"/>
    <n v="315100"/>
    <s v="ESTACION TOTAL"/>
    <s v="30.06.2014"/>
    <n v="21550396.100000001"/>
    <n v="12930237.660000002"/>
    <s v="ZLIN"/>
    <n v="10"/>
    <n v="0"/>
    <n v="0"/>
    <n v="0"/>
    <s v="ZLIN"/>
    <n v="10"/>
    <n v="0"/>
    <n v="0"/>
    <n v="0"/>
    <m/>
    <m/>
    <m/>
  </r>
  <r>
    <s v="120611000089-1"/>
    <x v="39"/>
    <n v="315100"/>
    <s v="ACTUALIZACION ESTACION TOTAL"/>
    <s v="06.11.2014"/>
    <n v="40679628.07"/>
    <n v="24407776.850000001"/>
    <s v="ZLIN"/>
    <n v="10"/>
    <n v="0"/>
    <n v="0"/>
    <n v="0"/>
    <s v="ZLIN"/>
    <n v="10"/>
    <n v="0"/>
    <n v="0"/>
    <n v="0"/>
    <m/>
    <m/>
    <m/>
  </r>
  <r>
    <s v="120611000090-0"/>
    <x v="39"/>
    <n v="315100"/>
    <s v="GPS PARA TOPOGRAFIA"/>
    <s v="30.06.2014"/>
    <n v="25406782.109999999"/>
    <n v="15244069.27"/>
    <s v="ZLIN"/>
    <n v="10"/>
    <n v="0"/>
    <n v="0"/>
    <n v="0"/>
    <s v="ZLIN"/>
    <n v="10"/>
    <n v="0"/>
    <n v="0"/>
    <n v="0"/>
    <m/>
    <m/>
    <m/>
  </r>
  <r>
    <s v="120611000090-1"/>
    <x v="39"/>
    <n v="315100"/>
    <s v="ACTUALIZACION BASE GR -3"/>
    <s v="06.11.2014"/>
    <n v="21380371.93"/>
    <n v="12828223.15"/>
    <s v="ZLIN"/>
    <n v="10"/>
    <n v="0"/>
    <n v="0"/>
    <n v="0"/>
    <s v="ZLIN"/>
    <n v="10"/>
    <n v="0"/>
    <n v="0"/>
    <n v="0"/>
    <m/>
    <m/>
    <m/>
  </r>
  <r>
    <s v="120611000091-0"/>
    <x v="39"/>
    <n v="311100"/>
    <s v="TEODOLITO"/>
    <s v="30.06.2014"/>
    <n v="1417787.36"/>
    <n v="850672.42000000016"/>
    <s v="ZLIN"/>
    <n v="10"/>
    <n v="0"/>
    <n v="0"/>
    <n v="0"/>
    <s v="ZLIN"/>
    <n v="10"/>
    <n v="0"/>
    <n v="0"/>
    <n v="0"/>
    <m/>
    <m/>
    <m/>
  </r>
  <r>
    <s v="120611000092-0"/>
    <x v="39"/>
    <n v="311100"/>
    <s v="TEODOLITO"/>
    <s v="30.06.2014"/>
    <n v="1417787.36"/>
    <n v="850672.42000000016"/>
    <s v="ZLIN"/>
    <n v="10"/>
    <n v="0"/>
    <n v="0"/>
    <n v="0"/>
    <s v="ZLIN"/>
    <n v="10"/>
    <n v="0"/>
    <n v="0"/>
    <n v="0"/>
    <m/>
    <m/>
    <m/>
  </r>
  <r>
    <s v="120611000105-0"/>
    <x v="39"/>
    <n v="315100"/>
    <s v="BALANZA ELECTRO-MECANICA"/>
    <s v="31.10.2014"/>
    <n v="346910"/>
    <n v="150494.85"/>
    <s v="ZLIN"/>
    <n v="15"/>
    <n v="0"/>
    <n v="0"/>
    <n v="0"/>
    <s v="ZLIN"/>
    <n v="10"/>
    <n v="0"/>
    <n v="0"/>
    <n v="0"/>
    <m/>
    <m/>
    <m/>
  </r>
  <r>
    <s v="120611000106-0"/>
    <x v="39"/>
    <n v="315100"/>
    <s v="DETECTOR DE GASES"/>
    <s v="31.10.2014"/>
    <n v="953352.17"/>
    <n v="394639.29000000004"/>
    <s v="ZLIN"/>
    <n v="15"/>
    <n v="0"/>
    <n v="0"/>
    <n v="0"/>
    <s v="ZLIN"/>
    <n v="10"/>
    <n v="0"/>
    <n v="0"/>
    <n v="0"/>
    <m/>
    <m/>
    <m/>
  </r>
  <r>
    <s v="120611000107-0"/>
    <x v="39"/>
    <n v="314100"/>
    <s v="ANALIZADOR DE ENERGIA"/>
    <s v="04.12.2014"/>
    <n v="5321326.9800000004"/>
    <n v="2071516.5800000005"/>
    <s v="ZLIN"/>
    <n v="15"/>
    <n v="0"/>
    <n v="0"/>
    <n v="0"/>
    <s v="ZLIN"/>
    <n v="10"/>
    <n v="0"/>
    <n v="0"/>
    <n v="0"/>
    <m/>
    <m/>
    <m/>
  </r>
  <r>
    <s v="120611000108-0"/>
    <x v="39"/>
    <n v="323201"/>
    <s v="EQUIPO PARA ANÁLISIS DE MATERIALES"/>
    <s v="21.07.2015"/>
    <n v="37446333.5"/>
    <n v="18411113.969999999"/>
    <s v="ZLIN"/>
    <n v="10"/>
    <n v="0"/>
    <n v="0"/>
    <n v="0"/>
    <s v="ZLIN"/>
    <n v="10"/>
    <n v="0"/>
    <n v="0"/>
    <n v="0"/>
    <m/>
    <m/>
    <m/>
  </r>
  <r>
    <s v="120611000109-0"/>
    <x v="39"/>
    <n v="315100"/>
    <s v="MARTILLO IMPACTO DIGITAL"/>
    <s v="31.03.2015"/>
    <n v="1511488"/>
    <n v="811480.12"/>
    <s v="ZLIN"/>
    <n v="10"/>
    <n v="0"/>
    <n v="0"/>
    <n v="0"/>
    <s v="ZLIN"/>
    <n v="10"/>
    <n v="0"/>
    <n v="0"/>
    <n v="0"/>
    <m/>
    <m/>
    <m/>
  </r>
  <r>
    <s v="120611000110-0"/>
    <x v="39"/>
    <n v="315100"/>
    <s v="YUNQUE (CALIBRAR MARTILLO DIGIT)"/>
    <s v="31.03.2015"/>
    <n v="180752.56"/>
    <n v="97041.53"/>
    <s v="ZLIN"/>
    <n v="10"/>
    <n v="0"/>
    <n v="0"/>
    <n v="0"/>
    <s v="ZLIN"/>
    <n v="10"/>
    <n v="0"/>
    <n v="0"/>
    <n v="0"/>
    <m/>
    <m/>
    <m/>
  </r>
  <r>
    <s v="120611000111-0"/>
    <x v="39"/>
    <n v="315100"/>
    <s v="TERMOMETRO INFRARROJO"/>
    <s v="31.03.2015"/>
    <n v="149918.21"/>
    <n v="57407.819999999992"/>
    <s v="ZLIN"/>
    <n v="15"/>
    <n v="0"/>
    <n v="0"/>
    <n v="0"/>
    <s v="ZLIN"/>
    <n v="10"/>
    <n v="0"/>
    <n v="0"/>
    <n v="0"/>
    <m/>
    <m/>
    <m/>
  </r>
  <r>
    <s v="120611000112-0"/>
    <x v="39"/>
    <n v="315100"/>
    <s v="ANEMOMETRO"/>
    <s v="31.03.2015"/>
    <n v="493306.88"/>
    <n v="264844.13"/>
    <s v="ZLIN"/>
    <n v="10"/>
    <n v="0"/>
    <n v="0"/>
    <n v="0"/>
    <s v="ZLIN"/>
    <n v="10"/>
    <n v="0"/>
    <n v="0"/>
    <n v="0"/>
    <m/>
    <m/>
    <m/>
  </r>
  <r>
    <s v="120611000113-0"/>
    <x v="39"/>
    <n v="315100"/>
    <s v="GALGA MEDIDOR DE SOLDADURA"/>
    <s v="31.03.2015"/>
    <n v="135600"/>
    <n v="73337"/>
    <s v="ZLIN"/>
    <n v="10"/>
    <n v="0"/>
    <n v="0"/>
    <n v="0"/>
    <s v="ZLIN"/>
    <n v="10"/>
    <n v="0"/>
    <n v="0"/>
    <n v="0"/>
    <m/>
    <m/>
    <m/>
  </r>
  <r>
    <s v="120611000114-0"/>
    <x v="39"/>
    <n v="315100"/>
    <s v="TERMOMETRO INFRARROJO GRAL"/>
    <s v="31.03.2015"/>
    <n v="254815"/>
    <n v="98919.63"/>
    <s v="ZLIN"/>
    <n v="15"/>
    <n v="0"/>
    <n v="0"/>
    <n v="0"/>
    <s v="ZLIN"/>
    <n v="10"/>
    <n v="0"/>
    <n v="0"/>
    <n v="0"/>
    <m/>
    <m/>
    <m/>
  </r>
  <r>
    <s v="120611000115-0"/>
    <x v="39"/>
    <n v="315100"/>
    <s v="MEDODOR LASER DE DISTANCIA"/>
    <s v="31.03.2015"/>
    <n v="199072.8"/>
    <n v="76230.469999999987"/>
    <s v="ZLIN"/>
    <n v="15"/>
    <n v="0"/>
    <n v="0"/>
    <n v="0"/>
    <s v="ZLIN"/>
    <n v="10"/>
    <n v="0"/>
    <n v="0"/>
    <n v="0"/>
    <m/>
    <m/>
    <m/>
  </r>
  <r>
    <s v="120611000116-0"/>
    <x v="39"/>
    <n v="315100"/>
    <s v="MEDIDOR DE ADHERENCIA"/>
    <s v="31.03.2015"/>
    <n v="435682.8"/>
    <n v="166834.99"/>
    <s v="ZLIN"/>
    <n v="15"/>
    <n v="0"/>
    <n v="0"/>
    <n v="0"/>
    <s v="ZLIN"/>
    <n v="10"/>
    <n v="0"/>
    <n v="0"/>
    <n v="0"/>
    <m/>
    <m/>
    <m/>
  </r>
  <r>
    <s v="120611000117-0"/>
    <x v="39"/>
    <n v="315100"/>
    <s v="MICROSCOPIO DE BOLSILLO"/>
    <s v="31.03.2015"/>
    <n v="146448"/>
    <n v="78624.27"/>
    <s v="ZLIN"/>
    <n v="10"/>
    <n v="0"/>
    <n v="0"/>
    <n v="0"/>
    <s v="ZLIN"/>
    <n v="10"/>
    <n v="0"/>
    <n v="0"/>
    <n v="0"/>
    <m/>
    <m/>
    <m/>
  </r>
  <r>
    <s v="120611000118-0"/>
    <x v="39"/>
    <n v="344207"/>
    <s v="ANALIZADOR DINAMICO"/>
    <s v="30.04.2007"/>
    <n v="16892134"/>
    <n v="14614638.32"/>
    <s v="ZLI1"/>
    <n v="15"/>
    <n v="0"/>
    <n v="5143428.75"/>
    <n v="4629085.87"/>
    <s v="ZLI1"/>
    <n v="10"/>
    <n v="0"/>
    <n v="0"/>
    <n v="0"/>
    <m/>
    <m/>
    <m/>
  </r>
  <r>
    <s v="120611000119-0"/>
    <x v="39"/>
    <n v="342509"/>
    <s v="CAJA CON HERRAMIENTAS"/>
    <s v="23.06.2010"/>
    <n v="146331.79"/>
    <n v="146331.79"/>
    <s v="ZLIN"/>
    <n v="10"/>
    <n v="0"/>
    <n v="6921.49"/>
    <n v="6921.49"/>
    <s v="ZLIN"/>
    <n v="10"/>
    <n v="0"/>
    <n v="0"/>
    <n v="0"/>
    <m/>
    <m/>
    <m/>
  </r>
  <r>
    <s v="120611000120-0"/>
    <x v="39"/>
    <n v="322301"/>
    <s v="INDICADOR DE FASES"/>
    <s v="31.08.2014"/>
    <n v="158991.75"/>
    <n v="88549.56"/>
    <s v="ZLIN"/>
    <n v="15"/>
    <n v="0"/>
    <n v="0"/>
    <n v="0"/>
    <s v="ZLIN"/>
    <n v="15"/>
    <n v="0"/>
    <n v="0"/>
    <n v="0"/>
    <m/>
    <m/>
    <m/>
  </r>
  <r>
    <s v="120611000121-0"/>
    <x v="39"/>
    <n v="344207"/>
    <s v="PISTOLA PARA SOLDAR"/>
    <s v="31.08.2014"/>
    <n v="1"/>
    <n v="0.58000000000000007"/>
    <s v="ZLIN"/>
    <n v="10"/>
    <n v="0"/>
    <n v="0"/>
    <n v="0"/>
    <s v="ZLIN"/>
    <n v="10"/>
    <n v="0"/>
    <n v="0"/>
    <n v="0"/>
    <m/>
    <m/>
    <m/>
  </r>
  <r>
    <s v="120611000122-0"/>
    <x v="39"/>
    <n v="344209"/>
    <s v="LLAVE ESPECIAL PARA INSTALAR ROLES"/>
    <s v="12.08.2014"/>
    <n v="386809.15"/>
    <n v="225638.67"/>
    <s v="ZLIN"/>
    <n v="10"/>
    <n v="0"/>
    <n v="0"/>
    <n v="0"/>
    <s v="ZLIN"/>
    <n v="10"/>
    <n v="0"/>
    <n v="0"/>
    <n v="0"/>
    <m/>
    <m/>
    <m/>
  </r>
  <r>
    <s v="120611000123-0"/>
    <x v="39"/>
    <n v="344206"/>
    <s v="PODADORA CON ARNES DE SEGURIDAD"/>
    <s v="05.08.2014"/>
    <n v="610000"/>
    <n v="355833.32999999996"/>
    <s v="ZLIN"/>
    <n v="10"/>
    <n v="0"/>
    <n v="0"/>
    <n v="0"/>
    <s v="ZLIN"/>
    <n v="10"/>
    <n v="0"/>
    <n v="0"/>
    <n v="0"/>
    <m/>
    <m/>
    <m/>
  </r>
  <r>
    <s v="120611000124-0"/>
    <x v="39"/>
    <n v="344206"/>
    <s v="ESMERILADORA"/>
    <s v="22.07.2014"/>
    <n v="117517.94"/>
    <n v="69531.450000000012"/>
    <s v="ZLIN"/>
    <n v="10"/>
    <n v="0"/>
    <n v="0"/>
    <n v="0"/>
    <s v="ZLIN"/>
    <n v="10"/>
    <n v="0"/>
    <n v="0"/>
    <n v="0"/>
    <m/>
    <m/>
    <m/>
  </r>
  <r>
    <s v="120611000125-0"/>
    <x v="39"/>
    <n v="344206"/>
    <s v="ESMERILADORA"/>
    <s v="22.07.2014"/>
    <n v="199495.85"/>
    <n v="118035.04000000001"/>
    <s v="ZLIN"/>
    <n v="10"/>
    <n v="0"/>
    <n v="0"/>
    <n v="0"/>
    <s v="ZLIN"/>
    <n v="10"/>
    <n v="0"/>
    <n v="0"/>
    <n v="0"/>
    <m/>
    <m/>
    <m/>
  </r>
  <r>
    <s v="120611000126-0"/>
    <x v="39"/>
    <n v="323305"/>
    <s v="JUEGO DE TABLAS DE COLORES"/>
    <s v="10.07.2014"/>
    <n v="64889.73"/>
    <n v="38393.08"/>
    <s v="ZLIN"/>
    <n v="10"/>
    <n v="0"/>
    <n v="0"/>
    <n v="0"/>
    <s v="ZLIN"/>
    <n v="10"/>
    <n v="0"/>
    <n v="0"/>
    <n v="0"/>
    <m/>
    <m/>
    <m/>
  </r>
  <r>
    <s v="120611000127-0"/>
    <x v="39"/>
    <n v="323305"/>
    <s v="JUEGO DE PEINES HEXAGONALES"/>
    <s v="10.07.2014"/>
    <n v="54070.17"/>
    <n v="31991.53"/>
    <s v="ZLIN"/>
    <n v="10"/>
    <n v="0"/>
    <n v="0"/>
    <n v="0"/>
    <s v="ZLIN"/>
    <n v="10"/>
    <n v="0"/>
    <n v="0"/>
    <n v="0"/>
    <m/>
    <m/>
    <m/>
  </r>
  <r>
    <s v="120611000128-0"/>
    <x v="39"/>
    <n v="323305"/>
    <s v="JUEGO DE PEINES HEXAGONALES"/>
    <s v="10.07.2014"/>
    <n v="54070.17"/>
    <n v="31991.53"/>
    <s v="ZLIN"/>
    <n v="10"/>
    <n v="0"/>
    <n v="0"/>
    <n v="0"/>
    <s v="ZLIN"/>
    <n v="10"/>
    <n v="0"/>
    <n v="0"/>
    <n v="0"/>
    <m/>
    <m/>
    <m/>
  </r>
  <r>
    <s v="120611000129-0"/>
    <x v="39"/>
    <n v="323305"/>
    <s v="JUEGO DE PEINES HEXAGONALES"/>
    <s v="10.07.2014"/>
    <n v="54070.17"/>
    <n v="31991.53"/>
    <s v="ZLIN"/>
    <n v="10"/>
    <n v="0"/>
    <n v="0"/>
    <n v="0"/>
    <s v="ZLIN"/>
    <n v="10"/>
    <n v="0"/>
    <n v="0"/>
    <n v="0"/>
    <m/>
    <m/>
    <m/>
  </r>
  <r>
    <s v="120611000130-0"/>
    <x v="39"/>
    <n v="323305"/>
    <s v="JUEGO DE PEINES HEXAGONALES"/>
    <s v="10.07.2014"/>
    <n v="54070.17"/>
    <n v="31991.53"/>
    <s v="ZLIN"/>
    <n v="10"/>
    <n v="0"/>
    <n v="0"/>
    <n v="0"/>
    <s v="ZLIN"/>
    <n v="10"/>
    <n v="0"/>
    <n v="0"/>
    <n v="0"/>
    <m/>
    <m/>
    <m/>
  </r>
  <r>
    <s v="120611000131-0"/>
    <x v="39"/>
    <n v="323305"/>
    <s v="JUEGO PEINES HEXAGONALES"/>
    <s v="10.07.2014"/>
    <n v="54070.17"/>
    <n v="30776.839999999997"/>
    <s v="ZLIN"/>
    <n v="10"/>
    <n v="0"/>
    <n v="0"/>
    <n v="0"/>
    <s v="ZLIN"/>
    <n v="15"/>
    <n v="0"/>
    <n v="0"/>
    <n v="0"/>
    <m/>
    <m/>
    <m/>
  </r>
  <r>
    <s v="120611000132-0"/>
    <x v="39"/>
    <n v="323305"/>
    <s v="JUEGO PEINES HEXAGONALES"/>
    <s v="10.07.2014"/>
    <n v="54070.17"/>
    <n v="30776.839999999997"/>
    <s v="ZLIN"/>
    <n v="10"/>
    <n v="0"/>
    <n v="0"/>
    <n v="0"/>
    <s v="ZLIN"/>
    <n v="15"/>
    <n v="0"/>
    <n v="0"/>
    <n v="0"/>
    <m/>
    <m/>
    <m/>
  </r>
  <r>
    <s v="120611000133-0"/>
    <x v="39"/>
    <n v="344208"/>
    <s v="PONCHADORA"/>
    <s v="04.07.2014"/>
    <n v="168879.01"/>
    <n v="99920.080000000016"/>
    <s v="ZLIN"/>
    <n v="10"/>
    <n v="0"/>
    <n v="0"/>
    <n v="0"/>
    <s v="ZLIN"/>
    <n v="10"/>
    <n v="0"/>
    <n v="0"/>
    <n v="0"/>
    <m/>
    <m/>
    <m/>
  </r>
  <r>
    <s v="120611000134-0"/>
    <x v="39"/>
    <n v="344302"/>
    <s v="MOTOSIERRA"/>
    <s v="17.06.2014"/>
    <n v="256500"/>
    <n v="161659.66"/>
    <s v="ZLIN"/>
    <n v="10"/>
    <n v="0"/>
    <n v="0"/>
    <n v="0"/>
    <s v="ZLIN"/>
    <n v="7"/>
    <n v="0"/>
    <n v="0"/>
    <n v="0"/>
    <m/>
    <m/>
    <m/>
  </r>
  <r>
    <s v="120611000135-0"/>
    <x v="39"/>
    <n v="344209"/>
    <s v="GATA HIDRAULICA"/>
    <s v="27.05.2014"/>
    <n v="223864.3"/>
    <n v="98641.65"/>
    <s v="ZLIN"/>
    <n v="15"/>
    <n v="0"/>
    <n v="0"/>
    <n v="0"/>
    <s v="ZLIN"/>
    <n v="10"/>
    <n v="0"/>
    <n v="0"/>
    <n v="0"/>
    <m/>
    <m/>
    <m/>
  </r>
  <r>
    <s v="120611000136-0"/>
    <x v="39"/>
    <n v="323303"/>
    <s v="Esmeril de Banco"/>
    <s v="07.05.2014"/>
    <n v="218543.13"/>
    <n v="132947.07"/>
    <s v="ZLIN"/>
    <n v="10"/>
    <n v="0"/>
    <n v="0"/>
    <n v="0"/>
    <s v="ZLIN"/>
    <n v="10"/>
    <n v="0"/>
    <n v="0"/>
    <n v="0"/>
    <m/>
    <m/>
    <m/>
  </r>
  <r>
    <s v="120611000137-0"/>
    <x v="39"/>
    <n v="344207"/>
    <s v="TALADRO 1/2 DW20V"/>
    <s v="02.04.2014"/>
    <n v="494524.15999999997"/>
    <n v="304956.56999999995"/>
    <s v="ZLIN"/>
    <n v="10"/>
    <n v="0"/>
    <n v="0"/>
    <n v="0"/>
    <s v="ZLIN"/>
    <n v="10"/>
    <n v="0"/>
    <n v="0"/>
    <n v="0"/>
    <m/>
    <m/>
    <m/>
  </r>
  <r>
    <s v="120611000138-0"/>
    <x v="39"/>
    <n v="314100"/>
    <s v="CAJA CON HERRAMIENTAS"/>
    <s v="02.04.2014"/>
    <n v="271200"/>
    <n v="167240"/>
    <s v="ZLIN"/>
    <n v="10"/>
    <n v="0"/>
    <n v="0"/>
    <n v="0"/>
    <s v="ZLIN"/>
    <n v="10"/>
    <n v="0"/>
    <n v="0"/>
    <n v="0"/>
    <m/>
    <m/>
    <m/>
  </r>
  <r>
    <s v="120611000139-0"/>
    <x v="39"/>
    <n v="323302"/>
    <s v="Llave de impacto p/sacar tornillos del Muelle"/>
    <s v="12.03.2014"/>
    <n v="506933.9"/>
    <n v="316833.69000000006"/>
    <s v="ZLIN"/>
    <n v="10"/>
    <n v="0"/>
    <n v="0"/>
    <n v="0"/>
    <s v="ZLIN"/>
    <n v="10"/>
    <n v="0"/>
    <n v="0"/>
    <n v="0"/>
    <m/>
    <m/>
    <m/>
  </r>
  <r>
    <s v="120611000140-0"/>
    <x v="39"/>
    <n v="344203"/>
    <s v="EQUIPO GAMMAGRAFIA INDUSTRIAL"/>
    <s v="27.02.2014"/>
    <n v="22226253.629999999"/>
    <n v="14076627.289999999"/>
    <s v="ZLIN"/>
    <n v="10"/>
    <n v="0"/>
    <n v="0"/>
    <n v="0"/>
    <s v="ZLIN"/>
    <n v="10"/>
    <n v="0"/>
    <n v="0"/>
    <n v="0"/>
    <m/>
    <m/>
    <m/>
  </r>
  <r>
    <s v="120611000141-0"/>
    <x v="39"/>
    <n v="323303"/>
    <s v="PISTOLA PARA PINTAR"/>
    <s v="26.02.2014"/>
    <n v="120000"/>
    <n v="76000"/>
    <s v="ZLIN"/>
    <n v="10"/>
    <n v="0"/>
    <n v="0"/>
    <n v="0"/>
    <s v="ZLIN"/>
    <n v="10"/>
    <n v="0"/>
    <n v="0"/>
    <n v="0"/>
    <m/>
    <m/>
    <m/>
  </r>
  <r>
    <s v="120611000142-0"/>
    <x v="39"/>
    <n v="323303"/>
    <s v="Escareadora - Taller Eléctrico"/>
    <s v="26.02.2014"/>
    <n v="155999.54999999999"/>
    <n v="98799.719999999987"/>
    <s v="ZLIN"/>
    <n v="10"/>
    <n v="0"/>
    <n v="0"/>
    <n v="0"/>
    <s v="ZLIN"/>
    <n v="10"/>
    <n v="0"/>
    <n v="0"/>
    <n v="0"/>
    <m/>
    <m/>
    <m/>
  </r>
  <r>
    <s v="120611000143-0"/>
    <x v="39"/>
    <n v="341102"/>
    <s v="HERRAMIENTA FIBRA OPTICA"/>
    <s v="26.02.2014"/>
    <n v="231782.2"/>
    <n v="191312.30000000002"/>
    <s v="ZLIN"/>
    <n v="10"/>
    <n v="0"/>
    <n v="0"/>
    <n v="0"/>
    <s v="ZLIN"/>
    <n v="3"/>
    <n v="0"/>
    <n v="0"/>
    <n v="0"/>
    <m/>
    <m/>
    <m/>
  </r>
  <r>
    <s v="120611000144-0"/>
    <x v="39"/>
    <n v="133501"/>
    <s v="PISTOLA NEUMATICA"/>
    <s v="25.02.2014"/>
    <n v="173342"/>
    <n v="109783.26999999999"/>
    <s v="ZLIN"/>
    <n v="10"/>
    <n v="0"/>
    <n v="0"/>
    <n v="0"/>
    <s v="ZLIN"/>
    <n v="10"/>
    <n v="0"/>
    <n v="0"/>
    <n v="0"/>
    <m/>
    <m/>
    <m/>
  </r>
  <r>
    <s v="120611000145-0"/>
    <x v="39"/>
    <n v="323303"/>
    <s v="Escaleras de Fibra - Hornos &amp; Calderas"/>
    <s v="20.02.2014"/>
    <n v="154999.99"/>
    <n v="98166.669999999984"/>
    <s v="ZLIN"/>
    <n v="10"/>
    <n v="0"/>
    <n v="0"/>
    <n v="0"/>
    <s v="ZLIN"/>
    <n v="10"/>
    <n v="0"/>
    <n v="0"/>
    <n v="0"/>
    <m/>
    <m/>
    <m/>
  </r>
  <r>
    <s v="120611000146-0"/>
    <x v="39"/>
    <n v="323303"/>
    <s v="Escaleras de Fibra - Hornos &amp; Calderas"/>
    <s v="20.02.2014"/>
    <n v="155000"/>
    <n v="98166.67"/>
    <s v="ZLIN"/>
    <n v="10"/>
    <n v="0"/>
    <n v="0"/>
    <n v="0"/>
    <s v="ZLIN"/>
    <n v="10"/>
    <n v="0"/>
    <n v="0"/>
    <n v="0"/>
    <m/>
    <m/>
    <m/>
  </r>
  <r>
    <s v="120611000147-0"/>
    <x v="39"/>
    <n v="344205"/>
    <s v="CARGADOR DE BATERIA"/>
    <s v="13.02.2014"/>
    <n v="460205.5"/>
    <n v="329344.34999999998"/>
    <s v="ZLIN"/>
    <n v="10"/>
    <n v="0"/>
    <n v="0"/>
    <n v="0"/>
    <s v="ZLIN"/>
    <n v="5"/>
    <n v="0"/>
    <n v="0"/>
    <n v="0"/>
    <m/>
    <m/>
    <m/>
  </r>
  <r>
    <s v="120611000149-0"/>
    <x v="39"/>
    <n v="344208"/>
    <s v="ESMERILADORA"/>
    <s v="27.01.2014"/>
    <n v="159150"/>
    <n v="102121.25"/>
    <s v="ZLIN"/>
    <n v="10"/>
    <n v="0"/>
    <n v="0"/>
    <n v="0"/>
    <s v="ZLIN"/>
    <n v="10"/>
    <n v="0"/>
    <n v="0"/>
    <n v="0"/>
    <m/>
    <m/>
    <m/>
  </r>
  <r>
    <s v="120611000150-0"/>
    <x v="39"/>
    <n v="344208"/>
    <s v="ESMERILADORA"/>
    <s v="27.01.2014"/>
    <n v="159150"/>
    <n v="102121.25"/>
    <s v="ZLIN"/>
    <n v="10"/>
    <n v="0"/>
    <n v="0"/>
    <n v="0"/>
    <s v="ZLIN"/>
    <n v="10"/>
    <n v="0"/>
    <n v="0"/>
    <n v="0"/>
    <m/>
    <m/>
    <m/>
  </r>
  <r>
    <s v="120611000151-0"/>
    <x v="39"/>
    <n v="133100"/>
    <s v="MESA ESPECIFICA PARA INSTALAR MOTORES"/>
    <s v="23.12.2013"/>
    <n v="1897000"/>
    <n v="1233050"/>
    <s v="ZLIN"/>
    <n v="10"/>
    <n v="0"/>
    <n v="0"/>
    <n v="0"/>
    <s v="ZLIN"/>
    <n v="10"/>
    <n v="0"/>
    <n v="0"/>
    <n v="0"/>
    <m/>
    <m/>
    <m/>
  </r>
  <r>
    <s v="120611000152-0"/>
    <x v="39"/>
    <n v="133100"/>
    <s v="MESA ESPECIFICA PARA INSTALAR MOTORES"/>
    <s v="23.12.2013"/>
    <n v="1897000"/>
    <n v="1233050"/>
    <s v="ZLIN"/>
    <n v="10"/>
    <n v="0"/>
    <n v="0"/>
    <n v="0"/>
    <s v="ZLIN"/>
    <n v="10"/>
    <n v="0"/>
    <n v="0"/>
    <n v="0"/>
    <m/>
    <m/>
    <m/>
  </r>
  <r>
    <s v="120611000153-0"/>
    <x v="39"/>
    <n v="133100"/>
    <s v="SISTEMA SUMINISTRO ININTERRUMPIDO ENERGIA"/>
    <s v="23.12.2013"/>
    <n v="1897000"/>
    <n v="1233050"/>
    <s v="ZLIN"/>
    <n v="10"/>
    <n v="0"/>
    <n v="0"/>
    <n v="0"/>
    <s v="ZLIN"/>
    <n v="10"/>
    <n v="0"/>
    <n v="0"/>
    <n v="0"/>
    <m/>
    <m/>
    <m/>
  </r>
  <r>
    <s v="120611000154-0"/>
    <x v="39"/>
    <n v="133100"/>
    <s v="SISTEMA SUMINISTRO ININTERRUMPIDO ENERGIA"/>
    <s v="23.12.2013"/>
    <n v="1897000"/>
    <n v="1233050"/>
    <s v="ZLIN"/>
    <n v="10"/>
    <n v="0"/>
    <n v="0"/>
    <n v="0"/>
    <s v="ZLIN"/>
    <n v="10"/>
    <n v="0"/>
    <n v="0"/>
    <n v="0"/>
    <m/>
    <m/>
    <m/>
  </r>
  <r>
    <s v="120611000155-0"/>
    <x v="39"/>
    <n v="323304"/>
    <s v="Tecles 3 Toneladas"/>
    <s v="18.12.2013"/>
    <n v="316400"/>
    <n v="150898.46"/>
    <s v="ZLIN"/>
    <n v="15"/>
    <n v="0"/>
    <n v="0"/>
    <n v="0"/>
    <s v="ZLIN"/>
    <n v="10"/>
    <n v="0"/>
    <n v="0"/>
    <n v="0"/>
    <m/>
    <m/>
    <m/>
  </r>
  <r>
    <s v="120611000159-0"/>
    <x v="39"/>
    <n v="335201"/>
    <s v="ROTOMARTILLO"/>
    <s v="11.12.2013"/>
    <n v="369899"/>
    <n v="240434.35"/>
    <s v="ZLIN"/>
    <n v="10"/>
    <n v="0"/>
    <n v="0"/>
    <n v="0"/>
    <s v="ZLIN"/>
    <n v="10"/>
    <n v="0"/>
    <n v="0"/>
    <n v="0"/>
    <m/>
    <m/>
    <m/>
  </r>
  <r>
    <s v="120611000160-0"/>
    <x v="39"/>
    <n v="323302"/>
    <s v="ESMERIL DE BANCO"/>
    <s v="09.12.2013"/>
    <n v="281370"/>
    <n v="182890.5"/>
    <s v="ZLIN"/>
    <n v="10"/>
    <n v="0"/>
    <n v="0"/>
    <n v="0"/>
    <s v="ZLIN"/>
    <n v="10"/>
    <n v="0"/>
    <n v="0"/>
    <n v="0"/>
    <m/>
    <m/>
    <m/>
  </r>
  <r>
    <s v="120611000161-0"/>
    <x v="39"/>
    <n v="344208"/>
    <s v="CORTADORA EN FRIO TUBOS 152 MM A 203MM (16&quot; A 8&quot;)"/>
    <s v="26.11.2013"/>
    <n v="903337.82"/>
    <n v="594697.3899999999"/>
    <s v="ZLIN"/>
    <n v="10"/>
    <n v="0"/>
    <n v="0"/>
    <n v="0"/>
    <s v="ZLIN"/>
    <n v="10"/>
    <n v="0"/>
    <n v="0"/>
    <n v="0"/>
    <m/>
    <m/>
    <m/>
  </r>
  <r>
    <s v="120611000162-0"/>
    <x v="39"/>
    <n v="323304"/>
    <s v="ROMPEDOR"/>
    <s v="21.11.2013"/>
    <n v="851455"/>
    <n v="560541.21"/>
    <s v="ZLIN"/>
    <n v="10"/>
    <n v="0"/>
    <n v="0"/>
    <n v="0"/>
    <s v="ZLIN"/>
    <n v="10"/>
    <n v="0"/>
    <n v="0"/>
    <n v="0"/>
    <m/>
    <m/>
    <m/>
  </r>
  <r>
    <s v="120611000163-0"/>
    <x v="39"/>
    <n v="323304"/>
    <s v="ESCALERA FIBRA EXTENSION"/>
    <s v="21.11.2013"/>
    <n v="115000"/>
    <n v="75708.33"/>
    <s v="ZLIN"/>
    <n v="10"/>
    <n v="0"/>
    <n v="0"/>
    <n v="0"/>
    <s v="ZLIN"/>
    <n v="10"/>
    <n v="0"/>
    <n v="0"/>
    <n v="0"/>
    <m/>
    <m/>
    <m/>
  </r>
  <r>
    <s v="120611000164-0"/>
    <x v="39"/>
    <n v="323304"/>
    <s v="ESCALERA FIBRA EXTENSION"/>
    <s v="21.11.2013"/>
    <n v="115000"/>
    <n v="75708.33"/>
    <s v="ZLIN"/>
    <n v="10"/>
    <n v="0"/>
    <n v="0"/>
    <n v="0"/>
    <s v="ZLIN"/>
    <n v="10"/>
    <n v="0"/>
    <n v="0"/>
    <n v="0"/>
    <m/>
    <m/>
    <m/>
  </r>
  <r>
    <s v="120611000165-0"/>
    <x v="39"/>
    <n v="323304"/>
    <s v="ESCALERA FIBRA EXTENSION"/>
    <s v="21.11.2013"/>
    <n v="114999.99"/>
    <n v="75708.33"/>
    <s v="ZLIN"/>
    <n v="10"/>
    <n v="0"/>
    <n v="0"/>
    <n v="0"/>
    <s v="ZLIN"/>
    <n v="10"/>
    <n v="0"/>
    <n v="0"/>
    <n v="0"/>
    <m/>
    <m/>
    <m/>
  </r>
  <r>
    <s v="120611000166-0"/>
    <x v="39"/>
    <n v="341102"/>
    <s v="TALADRO INALAMBRICO"/>
    <s v="20.11.2013"/>
    <n v="235693.41"/>
    <n v="155164.82"/>
    <s v="ZLIN"/>
    <n v="10"/>
    <n v="0"/>
    <n v="0"/>
    <n v="0"/>
    <s v="ZLIN"/>
    <n v="10"/>
    <n v="0"/>
    <n v="0"/>
    <n v="0"/>
    <m/>
    <m/>
    <m/>
  </r>
  <r>
    <s v="120611000167-0"/>
    <x v="39"/>
    <n v="213201"/>
    <s v="TALADRO INALAMBRICO"/>
    <s v="20.11.2013"/>
    <n v="235688.4"/>
    <n v="155161.53"/>
    <s v="ZLIN"/>
    <n v="10"/>
    <n v="0"/>
    <n v="0"/>
    <n v="0"/>
    <s v="ZLIN"/>
    <n v="10"/>
    <n v="0"/>
    <n v="0"/>
    <n v="0"/>
    <m/>
    <m/>
    <m/>
  </r>
  <r>
    <s v="120611000168-0"/>
    <x v="39"/>
    <n v="323301"/>
    <s v="TALADRO DESATORNILLADOR CON BATERIA"/>
    <s v="20.11.2013"/>
    <n v="175000.01"/>
    <n v="115208.33000000002"/>
    <s v="ZLIN"/>
    <n v="10"/>
    <n v="0"/>
    <n v="0"/>
    <n v="0"/>
    <s v="ZLIN"/>
    <n v="10"/>
    <n v="0"/>
    <n v="0"/>
    <n v="0"/>
    <m/>
    <m/>
    <m/>
  </r>
  <r>
    <s v="120611000169-0"/>
    <x v="39"/>
    <n v="344208"/>
    <s v="CORTADORA EN FRIO TUBOS 254 MM A 356 MM (10&quot; A 1"/>
    <s v="13.11.2013"/>
    <n v="1142959.06"/>
    <n v="752448.05"/>
    <s v="ZLIN"/>
    <n v="10"/>
    <n v="0"/>
    <n v="0"/>
    <n v="0"/>
    <s v="ZLIN"/>
    <n v="10"/>
    <n v="0"/>
    <n v="0"/>
    <n v="0"/>
    <m/>
    <m/>
    <m/>
  </r>
  <r>
    <s v="120611000170-0"/>
    <x v="39"/>
    <n v="344203"/>
    <s v="CODIFICADOR DE EQUIPO"/>
    <s v="13.11.2013"/>
    <n v="650476.44999999995"/>
    <n v="428230.32999999996"/>
    <s v="ZLIN"/>
    <n v="10"/>
    <n v="0"/>
    <n v="0"/>
    <n v="0"/>
    <s v="ZLIN"/>
    <n v="10"/>
    <n v="0"/>
    <n v="0"/>
    <n v="0"/>
    <m/>
    <m/>
    <m/>
  </r>
  <r>
    <s v="120611000171-0"/>
    <x v="39"/>
    <n v="323302"/>
    <s v="ESCUADRA COMBINADA COMPLETA"/>
    <s v="06.11.2013"/>
    <n v="125970.01"/>
    <n v="82930.25"/>
    <s v="ZLIN"/>
    <n v="10"/>
    <n v="0"/>
    <n v="0"/>
    <n v="0"/>
    <s v="ZLIN"/>
    <n v="10"/>
    <n v="0"/>
    <n v="0"/>
    <n v="0"/>
    <m/>
    <m/>
    <m/>
  </r>
  <r>
    <s v="120611000172-0"/>
    <x v="39"/>
    <n v="323302"/>
    <s v="ESMERIL DE BANCO 900W"/>
    <s v="06.11.2013"/>
    <n v="402715.01"/>
    <n v="265120.71000000002"/>
    <s v="ZLIN"/>
    <n v="10"/>
    <n v="0"/>
    <n v="0"/>
    <n v="0"/>
    <s v="ZLIN"/>
    <n v="10"/>
    <n v="0"/>
    <n v="0"/>
    <n v="0"/>
    <m/>
    <m/>
    <m/>
  </r>
  <r>
    <s v="120611000173-0"/>
    <x v="39"/>
    <n v="323302"/>
    <s v="ESCUADRA COMBINADA COMPLETA"/>
    <s v="06.11.2013"/>
    <n v="125970.01"/>
    <n v="82930.25"/>
    <s v="ZLIN"/>
    <n v="10"/>
    <n v="0"/>
    <n v="0"/>
    <n v="0"/>
    <s v="ZLIN"/>
    <n v="10"/>
    <n v="0"/>
    <n v="0"/>
    <n v="0"/>
    <m/>
    <m/>
    <m/>
  </r>
  <r>
    <s v="120611000174-0"/>
    <x v="39"/>
    <n v="323302"/>
    <s v="ESMERILADORA ANGULAR 7&quot;"/>
    <s v="06.11.2013"/>
    <n v="156280"/>
    <n v="102884.33"/>
    <s v="ZLIN"/>
    <n v="10"/>
    <n v="0"/>
    <n v="0"/>
    <n v="0"/>
    <s v="ZLIN"/>
    <n v="10"/>
    <n v="0"/>
    <n v="0"/>
    <n v="0"/>
    <m/>
    <m/>
    <m/>
  </r>
  <r>
    <s v="120611000175-0"/>
    <x v="39"/>
    <n v="323302"/>
    <s v="TALADRO PERCUSION"/>
    <s v="06.11.2013"/>
    <n v="134670"/>
    <n v="88657.75"/>
    <s v="ZLIN"/>
    <n v="10"/>
    <n v="0"/>
    <n v="0"/>
    <n v="0"/>
    <s v="ZLIN"/>
    <n v="10"/>
    <n v="0"/>
    <n v="0"/>
    <n v="0"/>
    <m/>
    <m/>
    <m/>
  </r>
  <r>
    <s v="120611000176-0"/>
    <x v="39"/>
    <n v="344206"/>
    <s v="TORQUIMETRO MULTIPLICADOR 10.85 KnM"/>
    <s v="25.10.2013"/>
    <n v="1107915"/>
    <n v="544365.16"/>
    <s v="ZLIN"/>
    <n v="15"/>
    <n v="0"/>
    <n v="0"/>
    <n v="0"/>
    <s v="ZLIN"/>
    <n v="10"/>
    <n v="0"/>
    <n v="0"/>
    <n v="0"/>
    <m/>
    <m/>
    <m/>
  </r>
  <r>
    <s v="120611000177-0"/>
    <x v="39"/>
    <n v="334302"/>
    <s v="CARRETILLA PALETERA CAP.3500 kg Servicio Pesado"/>
    <s v="17.10.2013"/>
    <n v="157993.21"/>
    <n v="77628.689999999988"/>
    <s v="ZLIN"/>
    <n v="15"/>
    <n v="0"/>
    <n v="0"/>
    <n v="0"/>
    <s v="ZLIN"/>
    <n v="10"/>
    <n v="0"/>
    <n v="0"/>
    <n v="0"/>
    <m/>
    <m/>
    <m/>
  </r>
  <r>
    <s v="120611000178-0"/>
    <x v="39"/>
    <n v="334302"/>
    <s v="CARRETILLA PALETERA CAP.3500 kg Servicio Pesado"/>
    <s v="17.10.2013"/>
    <n v="157993.21"/>
    <n v="77628.689999999988"/>
    <s v="ZLIN"/>
    <n v="15"/>
    <n v="0"/>
    <n v="0"/>
    <n v="0"/>
    <s v="ZLIN"/>
    <n v="10"/>
    <n v="0"/>
    <n v="0"/>
    <n v="0"/>
    <m/>
    <m/>
    <m/>
  </r>
  <r>
    <s v="120611000179-0"/>
    <x v="39"/>
    <n v="323303"/>
    <s v="Esmeriladora Recta 1/4"/>
    <s v="02.10.2013"/>
    <n v="172777"/>
    <n v="115184.67"/>
    <s v="ZLIN"/>
    <n v="10"/>
    <n v="0"/>
    <n v="0"/>
    <n v="0"/>
    <s v="ZLIN"/>
    <n v="10"/>
    <n v="0"/>
    <n v="0"/>
    <n v="0"/>
    <m/>
    <m/>
    <m/>
  </r>
  <r>
    <s v="120611000180-0"/>
    <x v="39"/>
    <n v="323303"/>
    <s v="Esmeriladora Recta 1/4"/>
    <s v="02.10.2013"/>
    <n v="172777"/>
    <n v="115184.67"/>
    <s v="ZLIN"/>
    <n v="10"/>
    <n v="0"/>
    <n v="0"/>
    <n v="0"/>
    <s v="ZLIN"/>
    <n v="10"/>
    <n v="0"/>
    <n v="0"/>
    <n v="0"/>
    <m/>
    <m/>
    <m/>
  </r>
  <r>
    <s v="120611000181-0"/>
    <x v="39"/>
    <n v="344208"/>
    <s v="PISTOLA DE IMPACTO ESPIGA 19.05MM"/>
    <s v="02.10.2013"/>
    <n v="349159.83"/>
    <n v="232773.21000000002"/>
    <s v="ZLIN"/>
    <n v="10"/>
    <n v="0"/>
    <n v="0"/>
    <n v="0"/>
    <s v="ZLIN"/>
    <n v="10"/>
    <n v="0"/>
    <n v="0"/>
    <n v="0"/>
    <m/>
    <m/>
    <m/>
  </r>
  <r>
    <s v="120611000182-0"/>
    <x v="39"/>
    <n v="344208"/>
    <s v="PISTOLA DE IMPACTO ESPIGA 12.7 MM"/>
    <s v="02.10.2013"/>
    <n v="115343.62"/>
    <n v="76895.739999999991"/>
    <s v="ZLIN"/>
    <n v="10"/>
    <n v="0"/>
    <n v="0"/>
    <n v="0"/>
    <s v="ZLIN"/>
    <n v="10"/>
    <n v="0"/>
    <n v="0"/>
    <n v="0"/>
    <m/>
    <m/>
    <m/>
  </r>
  <r>
    <s v="120611000183-0"/>
    <x v="39"/>
    <n v="344208"/>
    <s v="PISTOLA DE IMPACTO ESPIGA 12.7 MM"/>
    <s v="02.10.2013"/>
    <n v="115343.62"/>
    <n v="76895.739999999991"/>
    <s v="ZLIN"/>
    <n v="10"/>
    <n v="0"/>
    <n v="0"/>
    <n v="0"/>
    <s v="ZLIN"/>
    <n v="10"/>
    <n v="0"/>
    <n v="0"/>
    <n v="0"/>
    <m/>
    <m/>
    <m/>
  </r>
  <r>
    <s v="120611000184-0"/>
    <x v="39"/>
    <n v="323303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85-0"/>
    <x v="39"/>
    <n v="323303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86-0"/>
    <x v="39"/>
    <n v="323302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87-0"/>
    <x v="39"/>
    <n v="323302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88-0"/>
    <x v="39"/>
    <n v="323303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89-0"/>
    <x v="39"/>
    <n v="323303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90-0"/>
    <x v="39"/>
    <n v="323302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91-0"/>
    <x v="39"/>
    <n v="323302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92-0"/>
    <x v="39"/>
    <n v="323302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93-0"/>
    <x v="39"/>
    <n v="323303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94-0"/>
    <x v="39"/>
    <n v="323302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95-0"/>
    <x v="39"/>
    <n v="323302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96-0"/>
    <x v="39"/>
    <n v="323304"/>
    <s v="Esmeriladora Angular 230mm"/>
    <s v="04.09.2013"/>
    <n v="95845.28"/>
    <n v="64695.57"/>
    <s v="ZLIN"/>
    <n v="10"/>
    <n v="0"/>
    <n v="0"/>
    <n v="0"/>
    <s v="ZLIN"/>
    <n v="10"/>
    <n v="0"/>
    <n v="0"/>
    <n v="0"/>
    <m/>
    <m/>
    <m/>
  </r>
  <r>
    <s v="120611000197-0"/>
    <x v="39"/>
    <n v="323303"/>
    <s v="Rompedora de Concreto"/>
    <s v="04.09.2013"/>
    <n v="343445.22"/>
    <n v="231825.50999999995"/>
    <s v="ZLIN"/>
    <n v="10"/>
    <n v="0"/>
    <n v="0"/>
    <n v="0"/>
    <s v="ZLIN"/>
    <n v="10"/>
    <n v="0"/>
    <n v="0"/>
    <n v="0"/>
    <m/>
    <m/>
    <m/>
  </r>
  <r>
    <s v="120611000198-0"/>
    <x v="39"/>
    <n v="323303"/>
    <s v="Modulo de Presion y vacio"/>
    <s v="29.08.2013"/>
    <n v="283387.05"/>
    <n v="193647.82"/>
    <s v="ZLIN"/>
    <n v="10"/>
    <n v="0"/>
    <n v="0"/>
    <n v="0"/>
    <s v="ZLIN"/>
    <n v="10"/>
    <n v="0"/>
    <n v="0"/>
    <n v="0"/>
    <m/>
    <m/>
    <m/>
  </r>
  <r>
    <s v="120611000199-0"/>
    <x v="39"/>
    <n v="323303"/>
    <s v="Modulo de Presion y vacio"/>
    <s v="29.08.2013"/>
    <n v="283387.05"/>
    <n v="193647.82"/>
    <s v="ZLIN"/>
    <n v="10"/>
    <n v="0"/>
    <n v="0"/>
    <n v="0"/>
    <s v="ZLIN"/>
    <n v="10"/>
    <n v="0"/>
    <n v="0"/>
    <n v="0"/>
    <m/>
    <m/>
    <m/>
  </r>
  <r>
    <s v="120611000200-0"/>
    <x v="39"/>
    <n v="323303"/>
    <s v="Osciloscopio Portatil"/>
    <s v="29.08.2013"/>
    <n v="2580743.17"/>
    <n v="1763507.8399999999"/>
    <s v="ZLIN"/>
    <n v="10"/>
    <n v="0"/>
    <n v="0"/>
    <n v="0"/>
    <s v="ZLIN"/>
    <n v="10"/>
    <n v="0"/>
    <n v="0"/>
    <n v="0"/>
    <m/>
    <m/>
    <m/>
  </r>
  <r>
    <s v="120611000201-0"/>
    <x v="39"/>
    <n v="344207"/>
    <s v="LEVANTADOR CADENA TIPO PULL IF 1.5 TON"/>
    <s v="27.08.2013"/>
    <n v="199241.60000000001"/>
    <n v="100756.83"/>
    <s v="ZLIN"/>
    <n v="15"/>
    <n v="0"/>
    <n v="0"/>
    <n v="0"/>
    <s v="ZLIN"/>
    <n v="10"/>
    <n v="0"/>
    <n v="0"/>
    <n v="0"/>
    <m/>
    <m/>
    <m/>
  </r>
  <r>
    <s v="120611000202-0"/>
    <x v="39"/>
    <n v="344207"/>
    <s v="LEVANTADOR CADENA TIPO PULL IF 1.5.TON"/>
    <s v="27.08.2013"/>
    <n v="199241.60000000001"/>
    <n v="100756.83"/>
    <s v="ZLIN"/>
    <n v="15"/>
    <n v="0"/>
    <n v="0"/>
    <n v="0"/>
    <s v="ZLIN"/>
    <n v="10"/>
    <n v="0"/>
    <n v="0"/>
    <n v="0"/>
    <m/>
    <m/>
    <m/>
  </r>
  <r>
    <s v="120611000203-0"/>
    <x v="39"/>
    <n v="344207"/>
    <s v="LEVANTADOR CADENA TIPO PULL IF 1.5 TON"/>
    <s v="27.08.2013"/>
    <n v="199241.60000000001"/>
    <n v="100756.83"/>
    <s v="ZLIN"/>
    <n v="15"/>
    <n v="0"/>
    <n v="0"/>
    <n v="0"/>
    <s v="ZLIN"/>
    <n v="10"/>
    <n v="0"/>
    <n v="0"/>
    <n v="0"/>
    <m/>
    <m/>
    <m/>
  </r>
  <r>
    <s v="120611000204-0"/>
    <x v="39"/>
    <n v="344207"/>
    <s v="LEVANTADOR CADENA TIPO PULL IF 1.5 TON"/>
    <s v="27.08.2013"/>
    <n v="199241.60000000001"/>
    <n v="100756.83"/>
    <s v="ZLIN"/>
    <n v="15"/>
    <n v="0"/>
    <n v="0"/>
    <n v="0"/>
    <s v="ZLIN"/>
    <n v="10"/>
    <n v="0"/>
    <n v="0"/>
    <n v="0"/>
    <m/>
    <m/>
    <m/>
  </r>
  <r>
    <s v="120611000205-0"/>
    <x v="39"/>
    <n v="323303"/>
    <s v="CALENTADOR PORTATIL DE AIRE"/>
    <s v="20.08.2013"/>
    <n v="1446449.02"/>
    <n v="988406.82000000007"/>
    <s v="ZLIN"/>
    <n v="10"/>
    <n v="0"/>
    <n v="0"/>
    <n v="0"/>
    <s v="ZLIN"/>
    <n v="10"/>
    <n v="0"/>
    <n v="0"/>
    <n v="0"/>
    <m/>
    <m/>
    <m/>
  </r>
  <r>
    <s v="120611000206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07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08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09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0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1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2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3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4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5-0"/>
    <x v="39"/>
    <n v="323301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6-0"/>
    <x v="39"/>
    <n v="323303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7-0"/>
    <x v="39"/>
    <n v="323302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8-0"/>
    <x v="39"/>
    <n v="323302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19-0"/>
    <x v="39"/>
    <n v="323302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20-0"/>
    <x v="39"/>
    <n v="323302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21-0"/>
    <x v="39"/>
    <n v="323302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22-0"/>
    <x v="39"/>
    <n v="323302"/>
    <s v="Taladro Percutor Electrico Portatil"/>
    <s v="20.08.2013"/>
    <n v="84760.17"/>
    <n v="57919.46"/>
    <s v="ZLIN"/>
    <n v="10"/>
    <n v="0"/>
    <n v="0"/>
    <n v="0"/>
    <s v="ZLIN"/>
    <n v="10"/>
    <n v="0"/>
    <n v="0"/>
    <n v="0"/>
    <m/>
    <m/>
    <m/>
  </r>
  <r>
    <s v="120611000223-0"/>
    <x v="39"/>
    <n v="344201"/>
    <s v="MODULO PRESION MANOMETRICA 6900 KPa"/>
    <s v="19.08.2013"/>
    <n v="760860.25"/>
    <n v="519921.17000000004"/>
    <s v="ZLIN"/>
    <n v="10"/>
    <n v="0"/>
    <n v="0"/>
    <n v="0"/>
    <s v="ZLIN"/>
    <n v="10"/>
    <n v="0"/>
    <n v="0"/>
    <n v="0"/>
    <m/>
    <m/>
    <m/>
  </r>
  <r>
    <s v="120611000224-0"/>
    <x v="39"/>
    <n v="344202"/>
    <s v="MODULO PRESION MANOMETRICA 6900 KPa"/>
    <s v="19.08.2013"/>
    <n v="760860.25"/>
    <n v="519921.17000000004"/>
    <s v="ZLIN"/>
    <n v="10"/>
    <n v="0"/>
    <n v="0"/>
    <n v="0"/>
    <s v="ZLIN"/>
    <n v="10"/>
    <n v="0"/>
    <n v="0"/>
    <n v="0"/>
    <m/>
    <m/>
    <m/>
  </r>
  <r>
    <s v="120611000225-0"/>
    <x v="39"/>
    <n v="344201"/>
    <s v="MODULO PRESION MANOMETRICA 6900 KPa"/>
    <s v="19.08.2013"/>
    <n v="760860.25"/>
    <n v="519921.17000000004"/>
    <s v="ZLIN"/>
    <n v="10"/>
    <n v="0"/>
    <n v="0"/>
    <n v="0"/>
    <s v="ZLIN"/>
    <n v="10"/>
    <n v="0"/>
    <n v="0"/>
    <n v="0"/>
    <m/>
    <m/>
    <m/>
  </r>
  <r>
    <s v="120611000226-0"/>
    <x v="39"/>
    <n v="344201"/>
    <s v="MODULO PRESION MANOMETRICA 6900 KPa"/>
    <s v="19.08.2013"/>
    <n v="760860.25"/>
    <n v="519921.17000000004"/>
    <s v="ZLIN"/>
    <n v="10"/>
    <n v="0"/>
    <n v="0"/>
    <n v="0"/>
    <s v="ZLIN"/>
    <n v="10"/>
    <n v="0"/>
    <n v="0"/>
    <n v="0"/>
    <m/>
    <m/>
    <m/>
  </r>
  <r>
    <s v="120611000227-0"/>
    <x v="39"/>
    <n v="344201"/>
    <s v="MODULO PRESION MANOMETRICA 6900 KPa"/>
    <s v="19.08.2013"/>
    <n v="760860.25"/>
    <n v="519921.17000000004"/>
    <s v="ZLIN"/>
    <n v="10"/>
    <n v="0"/>
    <n v="0"/>
    <n v="0"/>
    <s v="ZLIN"/>
    <n v="10"/>
    <n v="0"/>
    <n v="0"/>
    <n v="0"/>
    <m/>
    <m/>
    <m/>
  </r>
  <r>
    <s v="120611000228-0"/>
    <x v="39"/>
    <n v="344202"/>
    <s v="MODULO PRESION MANOMETRICA 6900 KPa"/>
    <s v="19.08.2013"/>
    <n v="760860.25"/>
    <n v="519921.17000000004"/>
    <s v="ZLIN"/>
    <n v="10"/>
    <n v="0"/>
    <n v="0"/>
    <n v="0"/>
    <s v="ZLIN"/>
    <n v="10"/>
    <n v="0"/>
    <n v="0"/>
    <n v="0"/>
    <m/>
    <m/>
    <m/>
  </r>
  <r>
    <s v="120611000229-0"/>
    <x v="39"/>
    <n v="344201"/>
    <s v="MODULO PRESION MANOMETRICA 20700 KPa"/>
    <s v="19.08.2013"/>
    <n v="1229094.25"/>
    <n v="839881.07000000007"/>
    <s v="ZLIN"/>
    <n v="10"/>
    <n v="0"/>
    <n v="0"/>
    <n v="0"/>
    <s v="ZLIN"/>
    <n v="10"/>
    <n v="0"/>
    <n v="0"/>
    <n v="0"/>
    <m/>
    <m/>
    <m/>
  </r>
  <r>
    <s v="120611000230-0"/>
    <x v="39"/>
    <n v="344201"/>
    <s v="MODULO PRESION MANOMETRICA 20700 KPa"/>
    <s v="19.08.2013"/>
    <n v="1229094.25"/>
    <n v="839881.07000000007"/>
    <s v="ZLIN"/>
    <n v="10"/>
    <n v="0"/>
    <n v="0"/>
    <n v="0"/>
    <s v="ZLIN"/>
    <n v="10"/>
    <n v="0"/>
    <n v="0"/>
    <n v="0"/>
    <m/>
    <m/>
    <m/>
  </r>
  <r>
    <s v="120611000231-0"/>
    <x v="39"/>
    <n v="344202"/>
    <s v="MODULO PRESION MANOMETRICA 20700 KPa"/>
    <s v="19.08.2013"/>
    <n v="1229094.25"/>
    <n v="839881.07000000007"/>
    <s v="ZLIN"/>
    <n v="10"/>
    <n v="0"/>
    <n v="0"/>
    <n v="0"/>
    <s v="ZLIN"/>
    <n v="10"/>
    <n v="0"/>
    <n v="0"/>
    <n v="0"/>
    <m/>
    <m/>
    <m/>
  </r>
  <r>
    <s v="120611000232-0"/>
    <x v="39"/>
    <n v="344201"/>
    <s v="MODULO PRESION MANOMETRICA 20700 KPa"/>
    <s v="19.08.2013"/>
    <n v="1229089.24"/>
    <n v="839877.64"/>
    <s v="ZLIN"/>
    <n v="10"/>
    <n v="0"/>
    <n v="0"/>
    <n v="0"/>
    <s v="ZLIN"/>
    <n v="10"/>
    <n v="0"/>
    <n v="0"/>
    <n v="0"/>
    <m/>
    <m/>
    <m/>
  </r>
  <r>
    <s v="120611000233-0"/>
    <x v="39"/>
    <n v="334301"/>
    <s v="ROMANA PARA PESAR QUIMICOS"/>
    <s v="13.08.2013"/>
    <n v="1984972.23"/>
    <n v="1003803.95"/>
    <s v="ZLIN"/>
    <n v="15"/>
    <n v="0"/>
    <n v="0"/>
    <n v="0"/>
    <s v="ZLIN"/>
    <n v="10"/>
    <n v="0"/>
    <n v="0"/>
    <n v="0"/>
    <m/>
    <m/>
    <m/>
  </r>
  <r>
    <s v="120611000234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35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36-0"/>
    <x v="39"/>
    <n v="323302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37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38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39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40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41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42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43-0"/>
    <x v="39"/>
    <n v="323303"/>
    <s v="Taladro / Destornillador con Bateria"/>
    <s v="12.08.2013"/>
    <n v="142634.25"/>
    <n v="97466.739999999991"/>
    <s v="ZLIN"/>
    <n v="10"/>
    <n v="0"/>
    <n v="0"/>
    <n v="0"/>
    <s v="ZLIN"/>
    <n v="10"/>
    <n v="0"/>
    <n v="0"/>
    <n v="0"/>
    <m/>
    <m/>
    <m/>
  </r>
  <r>
    <s v="120611000244-0"/>
    <x v="39"/>
    <n v="323302"/>
    <s v="Esmeriladora Recta 50mm"/>
    <s v="12.08.2013"/>
    <n v="107350"/>
    <n v="73355.83"/>
    <s v="ZLIN"/>
    <n v="10"/>
    <n v="0"/>
    <n v="0"/>
    <n v="0"/>
    <s v="ZLIN"/>
    <n v="10"/>
    <n v="0"/>
    <n v="0"/>
    <n v="0"/>
    <m/>
    <m/>
    <m/>
  </r>
  <r>
    <s v="120611000245-0"/>
    <x v="39"/>
    <n v="323302"/>
    <s v="Esmeriladora Recta 50mm"/>
    <s v="12.08.2013"/>
    <n v="107350"/>
    <n v="73355.83"/>
    <s v="ZLIN"/>
    <n v="10"/>
    <n v="0"/>
    <n v="0"/>
    <n v="0"/>
    <s v="ZLIN"/>
    <n v="10"/>
    <n v="0"/>
    <n v="0"/>
    <n v="0"/>
    <m/>
    <m/>
    <m/>
  </r>
  <r>
    <s v="120611000246-0"/>
    <x v="39"/>
    <n v="323302"/>
    <s v="Esmeriladora Recta 50mm"/>
    <s v="12.08.2013"/>
    <n v="107350"/>
    <n v="73355.83"/>
    <s v="ZLIN"/>
    <n v="10"/>
    <n v="0"/>
    <n v="0"/>
    <n v="0"/>
    <s v="ZLIN"/>
    <n v="10"/>
    <n v="0"/>
    <n v="0"/>
    <n v="0"/>
    <m/>
    <m/>
    <m/>
  </r>
  <r>
    <s v="120611000247-0"/>
    <x v="39"/>
    <n v="323302"/>
    <s v="Esmeriladora Recta 50mm"/>
    <s v="12.08.2013"/>
    <n v="107350"/>
    <n v="73355.83"/>
    <s v="ZLIN"/>
    <n v="10"/>
    <n v="0"/>
    <n v="0"/>
    <n v="0"/>
    <s v="ZLIN"/>
    <n v="10"/>
    <n v="0"/>
    <n v="0"/>
    <n v="0"/>
    <m/>
    <m/>
    <m/>
  </r>
  <r>
    <s v="120611000248-0"/>
    <x v="39"/>
    <n v="323302"/>
    <s v="Esmeriladora Recta 50mm"/>
    <s v="12.08.2013"/>
    <n v="107350"/>
    <n v="73355.83"/>
    <s v="ZLIN"/>
    <n v="10"/>
    <n v="0"/>
    <n v="0"/>
    <n v="0"/>
    <s v="ZLIN"/>
    <n v="10"/>
    <n v="0"/>
    <n v="0"/>
    <n v="0"/>
    <m/>
    <m/>
    <m/>
  </r>
  <r>
    <s v="120611000249-0"/>
    <x v="39"/>
    <n v="323302"/>
    <s v="Esmeriladora Recta 50mm"/>
    <s v="12.08.2013"/>
    <n v="107350"/>
    <n v="73355.83"/>
    <s v="ZLIN"/>
    <n v="10"/>
    <n v="0"/>
    <n v="0"/>
    <n v="0"/>
    <s v="ZLIN"/>
    <n v="10"/>
    <n v="0"/>
    <n v="0"/>
    <n v="0"/>
    <m/>
    <m/>
    <m/>
  </r>
  <r>
    <s v="120611000250-0"/>
    <x v="39"/>
    <n v="344207"/>
    <s v="ENGRASADORA ALTA PRESION Y KIT LUBRIC"/>
    <s v="31.07.2013"/>
    <n v="1413234.5"/>
    <n v="977487.2"/>
    <s v="ZLIN"/>
    <n v="10"/>
    <n v="0"/>
    <n v="0"/>
    <n v="0"/>
    <s v="ZLIN"/>
    <n v="10"/>
    <n v="0"/>
    <n v="0"/>
    <n v="0"/>
    <m/>
    <m/>
    <m/>
  </r>
  <r>
    <s v="120611000251-0"/>
    <x v="39"/>
    <n v="344208"/>
    <s v="ENGRASADORA ALTA PRESION Y KIT LUBRIC"/>
    <s v="31.07.2013"/>
    <n v="1413234.5"/>
    <n v="977487.2"/>
    <s v="ZLIN"/>
    <n v="10"/>
    <n v="0"/>
    <n v="0"/>
    <n v="0"/>
    <s v="ZLIN"/>
    <n v="10"/>
    <n v="0"/>
    <n v="0"/>
    <n v="0"/>
    <m/>
    <m/>
    <m/>
  </r>
  <r>
    <s v="120611000252-0"/>
    <x v="39"/>
    <n v="344209"/>
    <s v="ENGRASADORA ALTA PRESION Y KIT LUBRIC"/>
    <s v="31.07.2013"/>
    <n v="1413234.5"/>
    <n v="977487.2"/>
    <s v="ZLIN"/>
    <n v="10"/>
    <n v="0"/>
    <n v="0"/>
    <n v="0"/>
    <s v="ZLIN"/>
    <n v="10"/>
    <n v="0"/>
    <n v="0"/>
    <n v="0"/>
    <m/>
    <m/>
    <m/>
  </r>
  <r>
    <s v="120611000254-0"/>
    <x v="39"/>
    <n v="323305"/>
    <s v="plomada digital"/>
    <s v="26.07.2013"/>
    <n v="190781.94"/>
    <n v="131957.51"/>
    <s v="ZLIN"/>
    <n v="10"/>
    <n v="0"/>
    <n v="0"/>
    <n v="0"/>
    <s v="ZLIN"/>
    <n v="10"/>
    <n v="0"/>
    <n v="0"/>
    <n v="0"/>
    <m/>
    <m/>
    <m/>
  </r>
  <r>
    <s v="120611000255-0"/>
    <x v="39"/>
    <n v="323305"/>
    <s v="plomada digital"/>
    <s v="26.07.2013"/>
    <n v="190781.94"/>
    <n v="131957.51"/>
    <s v="ZLIN"/>
    <n v="10"/>
    <n v="0"/>
    <n v="0"/>
    <n v="0"/>
    <s v="ZLIN"/>
    <n v="10"/>
    <n v="0"/>
    <n v="0"/>
    <n v="0"/>
    <m/>
    <m/>
    <m/>
  </r>
  <r>
    <s v="120611000256-0"/>
    <x v="39"/>
    <n v="323304"/>
    <s v="Abrazadera de tuberías"/>
    <s v="24.07.2013"/>
    <n v="1974223"/>
    <n v="1365504.24"/>
    <s v="ZLIN"/>
    <n v="10"/>
    <n v="0"/>
    <n v="0"/>
    <n v="0"/>
    <s v="ZLIN"/>
    <n v="10"/>
    <n v="0"/>
    <n v="0"/>
    <n v="0"/>
    <m/>
    <m/>
    <m/>
  </r>
  <r>
    <s v="120611000257-0"/>
    <x v="39"/>
    <n v="323302"/>
    <s v="ESCAREADORA"/>
    <s v="24.07.2013"/>
    <n v="228115.36"/>
    <n v="157779.79999999999"/>
    <s v="ZLIN"/>
    <n v="10"/>
    <n v="0"/>
    <n v="0"/>
    <n v="0"/>
    <s v="ZLIN"/>
    <n v="10"/>
    <n v="0"/>
    <n v="0"/>
    <n v="0"/>
    <m/>
    <m/>
    <m/>
  </r>
  <r>
    <s v="120611000258-0"/>
    <x v="39"/>
    <n v="344206"/>
    <s v="JUEGO OXIACETILENO"/>
    <s v="18.07.2013"/>
    <n v="593902.57999999996"/>
    <n v="410782.62999999995"/>
    <s v="ZLIN"/>
    <n v="10"/>
    <n v="0"/>
    <n v="0"/>
    <n v="0"/>
    <s v="ZLIN"/>
    <n v="10"/>
    <n v="0"/>
    <n v="0"/>
    <n v="0"/>
    <m/>
    <m/>
    <m/>
  </r>
  <r>
    <s v="120611000259-0"/>
    <x v="39"/>
    <n v="344206"/>
    <s v="ESMERIL GRANDE"/>
    <s v="18.07.2013"/>
    <n v="154414.67000000001"/>
    <n v="106803.48000000001"/>
    <s v="ZLIN"/>
    <n v="10"/>
    <n v="0"/>
    <n v="0"/>
    <n v="0"/>
    <s v="ZLIN"/>
    <n v="10"/>
    <n v="0"/>
    <n v="0"/>
    <n v="0"/>
    <m/>
    <m/>
    <m/>
  </r>
  <r>
    <s v="120611000260-0"/>
    <x v="39"/>
    <n v="344206"/>
    <s v="AMOLADORA RECTA"/>
    <s v="18.07.2013"/>
    <n v="101811.87"/>
    <n v="70419.87999999999"/>
    <s v="ZLIN"/>
    <n v="10"/>
    <n v="0"/>
    <n v="0"/>
    <n v="0"/>
    <s v="ZLIN"/>
    <n v="10"/>
    <n v="0"/>
    <n v="0"/>
    <n v="0"/>
    <m/>
    <m/>
    <m/>
  </r>
  <r>
    <s v="120611000261-0"/>
    <x v="39"/>
    <n v="344206"/>
    <s v="ESMERILADORA ANGULAR NEUMATICA"/>
    <s v="18.07.2013"/>
    <n v="200795.63"/>
    <n v="138883.64000000001"/>
    <s v="ZLIN"/>
    <n v="10"/>
    <n v="0"/>
    <n v="0"/>
    <n v="0"/>
    <s v="ZLIN"/>
    <n v="10"/>
    <n v="0"/>
    <n v="0"/>
    <n v="0"/>
    <m/>
    <m/>
    <m/>
  </r>
  <r>
    <s v="120611000262-0"/>
    <x v="39"/>
    <n v="344207"/>
    <s v="JUEGO PALANCAS SERV. PESADO"/>
    <s v="18.07.2013"/>
    <n v="131789.81"/>
    <n v="91154.61"/>
    <s v="ZLIN"/>
    <n v="10"/>
    <n v="0"/>
    <n v="0"/>
    <n v="0"/>
    <s v="ZLIN"/>
    <n v="10"/>
    <n v="0"/>
    <n v="0"/>
    <n v="0"/>
    <m/>
    <m/>
    <m/>
  </r>
  <r>
    <s v="120611000263-0"/>
    <x v="39"/>
    <n v="344205"/>
    <s v="JUEGO HERRAMIENTAS INST. RODAMIENTOS"/>
    <s v="18.07.2013"/>
    <n v="820151.18"/>
    <n v="567271.24"/>
    <s v="ZLIN"/>
    <n v="10"/>
    <n v="0"/>
    <n v="0"/>
    <n v="0"/>
    <s v="ZLIN"/>
    <n v="10"/>
    <n v="0"/>
    <n v="0"/>
    <n v="0"/>
    <m/>
    <m/>
    <m/>
  </r>
  <r>
    <s v="120611000264-0"/>
    <x v="39"/>
    <n v="344209"/>
    <s v="PRENSA PARA TALADROS"/>
    <s v="18.07.2013"/>
    <n v="93327.55"/>
    <n v="47863.850000000006"/>
    <s v="ZLIN"/>
    <n v="15"/>
    <n v="0"/>
    <n v="0"/>
    <n v="0"/>
    <s v="ZLIN"/>
    <n v="10"/>
    <n v="0"/>
    <n v="0"/>
    <n v="0"/>
    <m/>
    <m/>
    <m/>
  </r>
  <r>
    <s v="120611000265-0"/>
    <x v="39"/>
    <n v="344209"/>
    <s v="PISTOLA IMPACTO NEUMATICA"/>
    <s v="18.07.2013"/>
    <n v="127264.84"/>
    <n v="88024.84"/>
    <s v="ZLIN"/>
    <n v="10"/>
    <n v="0"/>
    <n v="0"/>
    <n v="0"/>
    <s v="ZLIN"/>
    <n v="10"/>
    <n v="0"/>
    <n v="0"/>
    <n v="0"/>
    <m/>
    <m/>
    <m/>
  </r>
  <r>
    <s v="120611000266-0"/>
    <x v="39"/>
    <n v="344209"/>
    <s v="RACHET NEUMATICO 3/8 &quot;"/>
    <s v="18.07.2013"/>
    <n v="87671.33"/>
    <n v="60639.33"/>
    <s v="ZLIN"/>
    <n v="10"/>
    <n v="0"/>
    <n v="0"/>
    <n v="0"/>
    <s v="ZLIN"/>
    <n v="10"/>
    <n v="0"/>
    <n v="0"/>
    <n v="0"/>
    <m/>
    <m/>
    <m/>
  </r>
  <r>
    <s v="120611000267-0"/>
    <x v="39"/>
    <n v="344207"/>
    <s v="MOTOSIERRA"/>
    <s v="18.07.2013"/>
    <n v="712683.09"/>
    <n v="492939.13999999996"/>
    <s v="ZLIN"/>
    <n v="10"/>
    <n v="0"/>
    <n v="0"/>
    <n v="0"/>
    <s v="ZLIN"/>
    <n v="10"/>
    <n v="0"/>
    <n v="0"/>
    <n v="0"/>
    <m/>
    <m/>
    <m/>
  </r>
  <r>
    <s v="120611000268-0"/>
    <x v="39"/>
    <n v="323305"/>
    <s v="scaner digital para materiales- (medidor)"/>
    <s v="17.07.2013"/>
    <n v="893985.49"/>
    <n v="618339.97"/>
    <s v="ZLIN"/>
    <n v="10"/>
    <n v="0"/>
    <n v="0"/>
    <n v="0"/>
    <s v="ZLIN"/>
    <n v="10"/>
    <n v="0"/>
    <n v="0"/>
    <n v="0"/>
    <m/>
    <m/>
    <m/>
  </r>
  <r>
    <s v="120611000269-0"/>
    <x v="39"/>
    <n v="323305"/>
    <s v="scaner digital para materiales- (medidor)"/>
    <s v="17.07.2013"/>
    <n v="893985.49"/>
    <n v="618339.97"/>
    <s v="ZLIN"/>
    <n v="10"/>
    <n v="0"/>
    <n v="0"/>
    <n v="0"/>
    <s v="ZLIN"/>
    <n v="10"/>
    <n v="0"/>
    <n v="0"/>
    <n v="0"/>
    <m/>
    <m/>
    <m/>
  </r>
  <r>
    <s v="120611000270-0"/>
    <x v="39"/>
    <n v="344208"/>
    <s v="ALINEADOR DE EJE"/>
    <s v="17.07.2013"/>
    <n v="10590000"/>
    <n v="7324750"/>
    <s v="ZLIN"/>
    <n v="10"/>
    <n v="0"/>
    <n v="0"/>
    <n v="0"/>
    <s v="ZLIN"/>
    <n v="10"/>
    <n v="0"/>
    <n v="0"/>
    <n v="0"/>
    <m/>
    <m/>
    <m/>
  </r>
  <r>
    <s v="120611000271-0"/>
    <x v="39"/>
    <n v="323302"/>
    <s v="Cortadora de Empaques"/>
    <s v="12.07.2013"/>
    <n v="369453.5"/>
    <n v="255538.66999999998"/>
    <s v="ZLIN"/>
    <n v="10"/>
    <n v="0"/>
    <n v="0"/>
    <n v="0"/>
    <s v="ZLIN"/>
    <n v="10"/>
    <n v="0"/>
    <n v="0"/>
    <n v="0"/>
    <m/>
    <m/>
    <m/>
  </r>
  <r>
    <s v="120611000272-0"/>
    <x v="39"/>
    <n v="323303"/>
    <s v="ESCAREADORA"/>
    <s v="27.06.2013"/>
    <n v="228115.36"/>
    <n v="159680.75999999998"/>
    <s v="ZLIN"/>
    <n v="10"/>
    <n v="0"/>
    <n v="0"/>
    <n v="0"/>
    <s v="ZLIN"/>
    <n v="10"/>
    <n v="0"/>
    <n v="0"/>
    <n v="0"/>
    <m/>
    <m/>
    <m/>
  </r>
  <r>
    <s v="120611000273-0"/>
    <x v="39"/>
    <n v="323303"/>
    <s v="ESCAREADORA"/>
    <s v="27.06.2013"/>
    <n v="228115.36"/>
    <n v="159680.75999999998"/>
    <s v="ZLIN"/>
    <n v="10"/>
    <n v="0"/>
    <n v="0"/>
    <n v="0"/>
    <s v="ZLIN"/>
    <n v="10"/>
    <n v="0"/>
    <n v="0"/>
    <n v="0"/>
    <m/>
    <m/>
    <m/>
  </r>
  <r>
    <s v="120611000274-0"/>
    <x v="39"/>
    <n v="344203"/>
    <s v="NEGATOSCOPIO"/>
    <s v="25.06.2013"/>
    <n v="439319.99"/>
    <n v="307524"/>
    <s v="ZLIN"/>
    <n v="10"/>
    <n v="0"/>
    <n v="0"/>
    <n v="0"/>
    <s v="ZLIN"/>
    <n v="10"/>
    <n v="0"/>
    <n v="0"/>
    <n v="0"/>
    <m/>
    <m/>
    <m/>
  </r>
  <r>
    <s v="120611000275-0"/>
    <x v="39"/>
    <n v="344203"/>
    <s v="NEGATOSCOPIO"/>
    <s v="25.06.2013"/>
    <n v="439319.99"/>
    <n v="307524"/>
    <s v="ZLIN"/>
    <n v="10"/>
    <n v="0"/>
    <n v="0"/>
    <n v="0"/>
    <s v="ZLIN"/>
    <n v="10"/>
    <n v="0"/>
    <n v="0"/>
    <n v="0"/>
    <m/>
    <m/>
    <m/>
  </r>
  <r>
    <s v="120611000276-0"/>
    <x v="39"/>
    <n v="323303"/>
    <s v="Pistola neomática y accesorios"/>
    <s v="22.05.2013"/>
    <n v="135780"/>
    <n v="96177.5"/>
    <s v="ZLIN"/>
    <n v="10"/>
    <n v="0"/>
    <n v="0"/>
    <n v="0"/>
    <s v="ZLIN"/>
    <n v="10"/>
    <n v="0"/>
    <n v="0"/>
    <n v="0"/>
    <m/>
    <m/>
    <m/>
  </r>
  <r>
    <s v="120611000277-0"/>
    <x v="39"/>
    <n v="323301"/>
    <s v="ESCALERA PLEGABLE"/>
    <s v="20.05.2013"/>
    <n v="130000"/>
    <n v="92083.33"/>
    <s v="ZLIN"/>
    <n v="10"/>
    <n v="0"/>
    <n v="0"/>
    <n v="0"/>
    <s v="ZLIN"/>
    <n v="10"/>
    <n v="0"/>
    <n v="0"/>
    <n v="0"/>
    <m/>
    <m/>
    <m/>
  </r>
  <r>
    <s v="120611000278-0"/>
    <x v="39"/>
    <n v="323301"/>
    <s v="ESCALERA PLEGABLE"/>
    <s v="20.05.2013"/>
    <n v="130000"/>
    <n v="92083.33"/>
    <s v="ZLIN"/>
    <n v="10"/>
    <n v="0"/>
    <n v="0"/>
    <n v="0"/>
    <s v="ZLIN"/>
    <n v="10"/>
    <n v="0"/>
    <n v="0"/>
    <n v="0"/>
    <m/>
    <m/>
    <m/>
  </r>
  <r>
    <s v="120611000279-0"/>
    <x v="39"/>
    <n v="323303"/>
    <s v="ESCALERA PLEGABLE"/>
    <s v="20.05.2013"/>
    <n v="130000.01"/>
    <n v="92083.329999999987"/>
    <s v="ZLIN"/>
    <n v="10"/>
    <n v="0"/>
    <n v="0"/>
    <n v="0"/>
    <s v="ZLIN"/>
    <n v="10"/>
    <n v="0"/>
    <n v="0"/>
    <n v="0"/>
    <m/>
    <m/>
    <m/>
  </r>
  <r>
    <s v="120611000280-0"/>
    <x v="39"/>
    <n v="323301"/>
    <s v="TALADRO DE PERCUSIÓN"/>
    <s v="09.05.2013"/>
    <n v="99999.35"/>
    <n v="70832.88"/>
    <s v="ZLIN"/>
    <n v="10"/>
    <n v="0"/>
    <n v="0"/>
    <n v="0"/>
    <s v="ZLIN"/>
    <n v="10"/>
    <n v="0"/>
    <n v="0"/>
    <n v="0"/>
    <m/>
    <m/>
    <m/>
  </r>
  <r>
    <s v="120611000281-0"/>
    <x v="39"/>
    <n v="323301"/>
    <s v="TALADRO DE PERCUSIÓN"/>
    <s v="09.05.2013"/>
    <n v="99999.35"/>
    <n v="70832.88"/>
    <s v="ZLIN"/>
    <n v="10"/>
    <n v="0"/>
    <n v="0"/>
    <n v="0"/>
    <s v="ZLIN"/>
    <n v="10"/>
    <n v="0"/>
    <n v="0"/>
    <n v="0"/>
    <m/>
    <m/>
    <m/>
  </r>
  <r>
    <s v="120611000282-0"/>
    <x v="39"/>
    <n v="323301"/>
    <s v="TALADRO DE PERCUSIÓN"/>
    <s v="09.05.2013"/>
    <n v="99999.35"/>
    <n v="70832.88"/>
    <s v="ZLIN"/>
    <n v="10"/>
    <n v="0"/>
    <n v="0"/>
    <n v="0"/>
    <s v="ZLIN"/>
    <n v="10"/>
    <n v="0"/>
    <n v="0"/>
    <n v="0"/>
    <m/>
    <m/>
    <m/>
  </r>
  <r>
    <s v="120611000283-0"/>
    <x v="39"/>
    <n v="323303"/>
    <s v="TALADRO DE PERCUSIÓN"/>
    <s v="09.05.2013"/>
    <n v="99999.35"/>
    <n v="70832.88"/>
    <s v="ZLIN"/>
    <n v="10"/>
    <n v="0"/>
    <n v="0"/>
    <n v="0"/>
    <s v="ZLIN"/>
    <n v="10"/>
    <n v="0"/>
    <n v="0"/>
    <n v="0"/>
    <m/>
    <m/>
    <m/>
  </r>
  <r>
    <s v="120611000284-0"/>
    <x v="39"/>
    <n v="323301"/>
    <s v="ESMERILADORA GRANDE"/>
    <s v="09.05.2013"/>
    <n v="136278"/>
    <n v="96530.25"/>
    <s v="ZLIN"/>
    <n v="10"/>
    <n v="0"/>
    <n v="0"/>
    <n v="0"/>
    <s v="ZLIN"/>
    <n v="10"/>
    <n v="0"/>
    <n v="0"/>
    <n v="0"/>
    <m/>
    <m/>
    <m/>
  </r>
  <r>
    <s v="120611000285-0"/>
    <x v="39"/>
    <n v="323301"/>
    <s v="ESMERILADORA GRANDE"/>
    <s v="09.05.2013"/>
    <n v="136278"/>
    <n v="96530.25"/>
    <s v="ZLIN"/>
    <n v="10"/>
    <n v="0"/>
    <n v="0"/>
    <n v="0"/>
    <s v="ZLIN"/>
    <n v="10"/>
    <n v="0"/>
    <n v="0"/>
    <n v="0"/>
    <m/>
    <m/>
    <m/>
  </r>
  <r>
    <s v="120611000286-0"/>
    <x v="39"/>
    <n v="323301"/>
    <s v="ESMERILADORA GRANDE"/>
    <s v="09.05.2013"/>
    <n v="136278"/>
    <n v="96530.25"/>
    <s v="ZLIN"/>
    <n v="10"/>
    <n v="0"/>
    <n v="0"/>
    <n v="0"/>
    <s v="ZLIN"/>
    <n v="10"/>
    <n v="0"/>
    <n v="0"/>
    <n v="0"/>
    <m/>
    <m/>
    <m/>
  </r>
  <r>
    <s v="120611000287-0"/>
    <x v="39"/>
    <n v="323303"/>
    <s v="ESCARIADORA NEUMATICO"/>
    <s v="09.05.2013"/>
    <n v="167505.34"/>
    <n v="118649.62"/>
    <s v="ZLIN"/>
    <n v="10"/>
    <n v="0"/>
    <n v="0"/>
    <n v="0"/>
    <s v="ZLIN"/>
    <n v="10"/>
    <n v="0"/>
    <n v="0"/>
    <n v="0"/>
    <m/>
    <m/>
    <m/>
  </r>
  <r>
    <s v="120611000288-0"/>
    <x v="39"/>
    <n v="323303"/>
    <s v="ESCARIADORA NEUMATICO"/>
    <s v="09.05.2013"/>
    <n v="167505.34"/>
    <n v="118649.62"/>
    <s v="ZLIN"/>
    <n v="10"/>
    <n v="0"/>
    <n v="0"/>
    <n v="0"/>
    <s v="ZLIN"/>
    <n v="10"/>
    <n v="0"/>
    <n v="0"/>
    <n v="0"/>
    <m/>
    <m/>
    <m/>
  </r>
  <r>
    <s v="120611000289-0"/>
    <x v="39"/>
    <n v="323303"/>
    <s v="ESCARIADORA NEUMATICO"/>
    <s v="09.05.2013"/>
    <n v="167505.32"/>
    <n v="118649.60000000001"/>
    <s v="ZLIN"/>
    <n v="10"/>
    <n v="0"/>
    <n v="0"/>
    <n v="0"/>
    <s v="ZLIN"/>
    <n v="10"/>
    <n v="0"/>
    <n v="0"/>
    <n v="0"/>
    <m/>
    <m/>
    <m/>
  </r>
  <r>
    <s v="120611000290-0"/>
    <x v="39"/>
    <n v="323301"/>
    <s v="Pistola de Impacto"/>
    <s v="09.05.2013"/>
    <n v="112525.5"/>
    <n v="79705.56"/>
    <s v="ZLIN"/>
    <n v="10"/>
    <n v="0"/>
    <n v="0"/>
    <n v="0"/>
    <s v="ZLIN"/>
    <n v="10"/>
    <n v="0"/>
    <n v="0"/>
    <n v="0"/>
    <m/>
    <m/>
    <m/>
  </r>
  <r>
    <s v="120611000291-0"/>
    <x v="39"/>
    <n v="323301"/>
    <s v="Cortador y mezclador para acetileno"/>
    <s v="09.05.2013"/>
    <n v="291540"/>
    <n v="206507.5"/>
    <s v="ZLIN"/>
    <n v="10"/>
    <n v="0"/>
    <n v="0"/>
    <n v="0"/>
    <s v="ZLIN"/>
    <n v="10"/>
    <n v="0"/>
    <n v="0"/>
    <n v="0"/>
    <m/>
    <m/>
    <m/>
  </r>
  <r>
    <s v="120611000292-0"/>
    <x v="39"/>
    <n v="323301"/>
    <s v="ANDAMIO DE ALUMINIO"/>
    <s v="22.03.2013"/>
    <n v="58110200"/>
    <n v="42129895"/>
    <s v="ZLIN"/>
    <n v="10"/>
    <n v="0"/>
    <n v="0"/>
    <n v="0"/>
    <s v="ZLIN"/>
    <n v="10"/>
    <n v="0"/>
    <n v="0"/>
    <n v="0"/>
    <m/>
    <m/>
    <m/>
  </r>
  <r>
    <s v="120611000293-0"/>
    <x v="39"/>
    <n v="315100"/>
    <s v="TALADRO"/>
    <s v="01.03.2013"/>
    <n v="217630.77"/>
    <n v="157782.32"/>
    <s v="ZLIN"/>
    <n v="10"/>
    <n v="0"/>
    <n v="0"/>
    <n v="0"/>
    <s v="ZLIN"/>
    <n v="10"/>
    <n v="0"/>
    <n v="0"/>
    <n v="0"/>
    <m/>
    <m/>
    <m/>
  </r>
  <r>
    <s v="120611000294-0"/>
    <x v="39"/>
    <n v="323302"/>
    <s v="ASPIRADORA INDUSTRIAL"/>
    <s v="25.02.2013"/>
    <n v="295165.03999999998"/>
    <n v="216454.36"/>
    <s v="ZLIN"/>
    <n v="10"/>
    <n v="0"/>
    <n v="0"/>
    <n v="0"/>
    <s v="ZLIN"/>
    <n v="10"/>
    <n v="0"/>
    <n v="0"/>
    <n v="0"/>
    <m/>
    <m/>
    <m/>
  </r>
  <r>
    <s v="120611000295-0"/>
    <x v="39"/>
    <n v="323302"/>
    <s v="HERRAMIENTA PARA DEFENSAS DEL MUELLE"/>
    <s v="12.02.2013"/>
    <n v="105276.5"/>
    <n v="77202.77"/>
    <s v="ZLIN"/>
    <n v="10"/>
    <n v="0"/>
    <n v="0"/>
    <n v="0"/>
    <s v="ZLIN"/>
    <n v="10"/>
    <n v="0"/>
    <n v="0"/>
    <n v="0"/>
    <m/>
    <m/>
    <m/>
  </r>
  <r>
    <s v="120611000296-0"/>
    <x v="39"/>
    <n v="323301"/>
    <s v="ENGRASADORA PARA LPG"/>
    <s v="18.12.2012"/>
    <n v="440929.16"/>
    <n v="330696.88"/>
    <s v="ZLIN"/>
    <n v="10"/>
    <n v="0"/>
    <n v="0"/>
    <n v="0"/>
    <s v="ZLIN"/>
    <n v="10"/>
    <n v="0"/>
    <n v="0"/>
    <n v="0"/>
    <m/>
    <m/>
    <m/>
  </r>
  <r>
    <s v="120611000297-0"/>
    <x v="39"/>
    <n v="323301"/>
    <s v="ENGRASADORA PARA LPG"/>
    <s v="18.12.2012"/>
    <n v="440929.17"/>
    <n v="330696.89"/>
    <s v="ZLIN"/>
    <n v="10"/>
    <n v="0"/>
    <n v="0"/>
    <n v="0"/>
    <s v="ZLIN"/>
    <n v="10"/>
    <n v="0"/>
    <n v="0"/>
    <n v="0"/>
    <m/>
    <m/>
    <m/>
  </r>
  <r>
    <s v="120611000298-0"/>
    <x v="39"/>
    <n v="323301"/>
    <s v=" DESCAMADOR DE AGUJA (ESCAREADORA )"/>
    <s v="15.11.2012"/>
    <n v="155999.51999999999"/>
    <n v="118299.62999999999"/>
    <s v="ZLIN"/>
    <n v="10"/>
    <n v="0"/>
    <n v="0"/>
    <n v="0"/>
    <s v="ZLIN"/>
    <n v="10"/>
    <n v="0"/>
    <n v="0"/>
    <n v="0"/>
    <m/>
    <m/>
    <m/>
  </r>
  <r>
    <s v="120611000299-0"/>
    <x v="39"/>
    <n v="323303"/>
    <s v="DESCAMADOR DE AGUJA ( ESCAREADORA )"/>
    <s v="15.11.2012"/>
    <n v="155999.53"/>
    <n v="118299.64"/>
    <s v="ZLIN"/>
    <n v="10"/>
    <n v="0"/>
    <n v="0"/>
    <n v="0"/>
    <s v="ZLIN"/>
    <n v="10"/>
    <n v="0"/>
    <n v="0"/>
    <n v="0"/>
    <m/>
    <m/>
    <m/>
  </r>
  <r>
    <s v="120611000300-0"/>
    <x v="39"/>
    <n v="335206"/>
    <s v="KIT DE HERRAMIENTAS (INCLUYE MICROTELEFONO)"/>
    <s v="05.10.2012"/>
    <n v="595000"/>
    <n v="456166.67000000004"/>
    <s v="ZLIN"/>
    <n v="10"/>
    <n v="0"/>
    <n v="0"/>
    <n v="0"/>
    <s v="ZLIN"/>
    <n v="10"/>
    <n v="0"/>
    <n v="0"/>
    <n v="0"/>
    <m/>
    <m/>
    <m/>
  </r>
  <r>
    <s v="120611000302-0"/>
    <x v="39"/>
    <n v="323201"/>
    <s v="ACCESORIO PARA EQUIPO ARREGLO DE FASE"/>
    <s v="13.09.2012"/>
    <n v="15851685.289999999"/>
    <n v="12620738.85"/>
    <s v="ZLIN"/>
    <n v="10"/>
    <n v="0"/>
    <n v="0"/>
    <n v="0"/>
    <s v="ZLIN"/>
    <n v="10"/>
    <n v="0"/>
    <n v="0"/>
    <n v="0"/>
    <m/>
    <m/>
    <m/>
  </r>
  <r>
    <s v="120611000303-0"/>
    <x v="39"/>
    <n v="323304"/>
    <s v="MARTILLO DEMOLEDOR"/>
    <s v="04.09.2012"/>
    <n v="675480.1"/>
    <n v="523497.07999999996"/>
    <s v="ZLIN"/>
    <n v="10"/>
    <n v="0"/>
    <n v="0"/>
    <n v="0"/>
    <s v="ZLIN"/>
    <n v="10"/>
    <n v="0"/>
    <n v="0"/>
    <n v="0"/>
    <m/>
    <m/>
    <m/>
  </r>
  <r>
    <s v="120611000304-0"/>
    <x v="39"/>
    <n v="323304"/>
    <s v="MARTILLO DEMOLEDOR"/>
    <s v="04.09.2012"/>
    <n v="675480.1"/>
    <n v="523497.07999999996"/>
    <s v="ZLIN"/>
    <n v="10"/>
    <n v="0"/>
    <n v="0"/>
    <n v="0"/>
    <s v="ZLIN"/>
    <n v="10"/>
    <n v="0"/>
    <n v="0"/>
    <n v="0"/>
    <m/>
    <m/>
    <m/>
  </r>
  <r>
    <s v="120611000305-0"/>
    <x v="39"/>
    <n v="323301"/>
    <s v="Pistolas de impacto"/>
    <s v="31.08.2012"/>
    <n v="412656.23"/>
    <n v="323247.37"/>
    <s v="ZLIN"/>
    <n v="10"/>
    <n v="0"/>
    <n v="0"/>
    <n v="0"/>
    <s v="ZLIN"/>
    <n v="10"/>
    <n v="0"/>
    <n v="0"/>
    <n v="0"/>
    <m/>
    <m/>
    <m/>
  </r>
  <r>
    <s v="120611000306-0"/>
    <x v="39"/>
    <n v="323301"/>
    <s v="Pistolas de impacto"/>
    <s v="31.08.2012"/>
    <n v="412656.23"/>
    <n v="323247.37"/>
    <s v="ZLIN"/>
    <n v="10"/>
    <n v="0"/>
    <n v="0"/>
    <n v="0"/>
    <s v="ZLIN"/>
    <n v="10"/>
    <n v="0"/>
    <n v="0"/>
    <n v="0"/>
    <m/>
    <m/>
    <m/>
  </r>
  <r>
    <s v="120611000307-0"/>
    <x v="39"/>
    <n v="323301"/>
    <s v="Pistolas de impacto"/>
    <s v="31.08.2012"/>
    <n v="412656.23"/>
    <n v="323247.37"/>
    <s v="ZLIN"/>
    <n v="10"/>
    <n v="0"/>
    <n v="0"/>
    <n v="0"/>
    <s v="ZLIN"/>
    <n v="10"/>
    <n v="0"/>
    <n v="0"/>
    <n v="0"/>
    <m/>
    <m/>
    <m/>
  </r>
  <r>
    <s v="120611000308-0"/>
    <x v="39"/>
    <n v="323301"/>
    <s v="Pistolas de impacto"/>
    <s v="31.08.2012"/>
    <n v="551150.43999999994"/>
    <n v="431734.50999999995"/>
    <s v="ZLIN"/>
    <n v="10"/>
    <n v="0"/>
    <n v="0"/>
    <n v="0"/>
    <s v="ZLIN"/>
    <n v="10"/>
    <n v="0"/>
    <n v="0"/>
    <n v="0"/>
    <m/>
    <m/>
    <m/>
  </r>
  <r>
    <s v="120611000309-0"/>
    <x v="39"/>
    <n v="323301"/>
    <s v="Pistolas de impacto"/>
    <s v="31.08.2012"/>
    <n v="551150.43999999994"/>
    <n v="431734.50999999995"/>
    <s v="ZLIN"/>
    <n v="10"/>
    <n v="0"/>
    <n v="0"/>
    <n v="0"/>
    <s v="ZLIN"/>
    <n v="10"/>
    <n v="0"/>
    <n v="0"/>
    <n v="0"/>
    <m/>
    <m/>
    <m/>
  </r>
  <r>
    <s v="120611000310-0"/>
    <x v="39"/>
    <n v="323301"/>
    <s v="Pistolas de impacto"/>
    <s v="31.08.2012"/>
    <n v="551150.43999999994"/>
    <n v="431734.50999999995"/>
    <s v="ZLIN"/>
    <n v="10"/>
    <n v="0"/>
    <n v="0"/>
    <n v="0"/>
    <s v="ZLIN"/>
    <n v="10"/>
    <n v="0"/>
    <n v="0"/>
    <n v="0"/>
    <m/>
    <m/>
    <m/>
  </r>
  <r>
    <s v="120611000311-0"/>
    <x v="39"/>
    <n v="323301"/>
    <s v="Pistolas de impacto"/>
    <s v="31.08.2012"/>
    <n v="551150.43999999994"/>
    <n v="431734.50999999995"/>
    <s v="ZLIN"/>
    <n v="10"/>
    <n v="0"/>
    <n v="0"/>
    <n v="0"/>
    <s v="ZLIN"/>
    <n v="10"/>
    <n v="0"/>
    <n v="0"/>
    <n v="0"/>
    <m/>
    <m/>
    <m/>
  </r>
  <r>
    <s v="120611000312-0"/>
    <x v="39"/>
    <n v="323301"/>
    <s v="Pistolas de impacto"/>
    <s v="31.08.2012"/>
    <n v="551150.43999999994"/>
    <n v="431734.50999999995"/>
    <s v="ZLIN"/>
    <n v="10"/>
    <n v="0"/>
    <n v="0"/>
    <n v="0"/>
    <s v="ZLIN"/>
    <n v="10"/>
    <n v="0"/>
    <n v="0"/>
    <n v="0"/>
    <m/>
    <m/>
    <m/>
  </r>
  <r>
    <s v="120611000313-0"/>
    <x v="39"/>
    <n v="323301"/>
    <s v="Pistolas de impacto"/>
    <s v="31.08.2012"/>
    <n v="293946.90000000002"/>
    <n v="230258.41000000003"/>
    <s v="ZLIN"/>
    <n v="10"/>
    <n v="0"/>
    <n v="0"/>
    <n v="0"/>
    <s v="ZLIN"/>
    <n v="10"/>
    <n v="0"/>
    <n v="0"/>
    <n v="0"/>
    <m/>
    <m/>
    <m/>
  </r>
  <r>
    <s v="120611000314-0"/>
    <x v="39"/>
    <n v="323301"/>
    <s v="Pistolas de impacto"/>
    <s v="31.08.2012"/>
    <n v="293946.90000000002"/>
    <n v="230258.41000000003"/>
    <s v="ZLIN"/>
    <n v="10"/>
    <n v="0"/>
    <n v="0"/>
    <n v="0"/>
    <s v="ZLIN"/>
    <n v="10"/>
    <n v="0"/>
    <n v="0"/>
    <n v="0"/>
    <m/>
    <m/>
    <m/>
  </r>
  <r>
    <s v="120611000315-0"/>
    <x v="39"/>
    <n v="344206"/>
    <s v="TALADRO"/>
    <s v="17.07.2012"/>
    <n v="220338.7"/>
    <n v="174434.80000000002"/>
    <s v="ZLIN"/>
    <n v="10"/>
    <n v="0"/>
    <n v="0"/>
    <n v="0"/>
    <s v="ZLIN"/>
    <n v="10"/>
    <n v="0"/>
    <n v="0"/>
    <n v="0"/>
    <m/>
    <m/>
    <m/>
  </r>
  <r>
    <s v="120611000316-0"/>
    <x v="39"/>
    <n v="344206"/>
    <s v="ABRAZADERA RAPIDA"/>
    <s v="17.07.2012"/>
    <n v="144719.1"/>
    <n v="114569.29000000001"/>
    <s v="ZLIN"/>
    <n v="10"/>
    <n v="0"/>
    <n v="0"/>
    <n v="0"/>
    <s v="ZLIN"/>
    <n v="10"/>
    <n v="0"/>
    <n v="0"/>
    <n v="0"/>
    <m/>
    <m/>
    <m/>
  </r>
  <r>
    <s v="120611000317-0"/>
    <x v="39"/>
    <n v="344201"/>
    <s v="PISTOLA DE IMPACTO"/>
    <s v="17.07.2012"/>
    <n v="170931"/>
    <n v="135320.38"/>
    <s v="ZLIN"/>
    <n v="10"/>
    <n v="0"/>
    <n v="0"/>
    <n v="0"/>
    <s v="ZLIN"/>
    <n v="10"/>
    <n v="0"/>
    <n v="0"/>
    <n v="0"/>
    <m/>
    <m/>
    <m/>
  </r>
  <r>
    <s v="120611000318-0"/>
    <x v="39"/>
    <n v="344208"/>
    <s v="LEVANTADORA PULL IF"/>
    <s v="25.06.2012"/>
    <n v="296815"/>
    <n v="179379.5"/>
    <s v="ZLIN"/>
    <n v="15"/>
    <n v="0"/>
    <n v="0"/>
    <n v="0"/>
    <s v="ZLIN"/>
    <n v="10"/>
    <n v="0"/>
    <n v="0"/>
    <n v="0"/>
    <m/>
    <m/>
    <m/>
  </r>
  <r>
    <s v="120611000319-0"/>
    <x v="39"/>
    <n v="344208"/>
    <s v="LEVANTADORA PULL IF"/>
    <s v="25.06.2012"/>
    <n v="296815"/>
    <n v="179379.5"/>
    <s v="ZLIN"/>
    <n v="15"/>
    <n v="0"/>
    <n v="0"/>
    <n v="0"/>
    <s v="ZLIN"/>
    <n v="10"/>
    <n v="0"/>
    <n v="0"/>
    <n v="0"/>
    <m/>
    <m/>
    <m/>
  </r>
  <r>
    <s v="120611000320-0"/>
    <x v="39"/>
    <n v="344203"/>
    <s v="PINZA PARA SUJECION DE OBJETOS"/>
    <s v="15.06.2012"/>
    <n v="88705"/>
    <n v="53608.67"/>
    <s v="ZLIN"/>
    <n v="15"/>
    <n v="0"/>
    <n v="0"/>
    <n v="0"/>
    <s v="ZLIN"/>
    <n v="10"/>
    <n v="0"/>
    <n v="0"/>
    <n v="0"/>
    <m/>
    <m/>
    <m/>
  </r>
  <r>
    <s v="120611000321-0"/>
    <x v="39"/>
    <n v="323301"/>
    <s v="ESCALERA"/>
    <s v="13.06.2012"/>
    <n v="102000"/>
    <n v="81600"/>
    <s v="ZLIN"/>
    <n v="10"/>
    <n v="0"/>
    <n v="0"/>
    <n v="0"/>
    <s v="ZLIN"/>
    <n v="10"/>
    <n v="0"/>
    <n v="0"/>
    <n v="0"/>
    <m/>
    <m/>
    <m/>
  </r>
  <r>
    <s v="120611000322-0"/>
    <x v="39"/>
    <n v="323303"/>
    <s v="TALADRO NEUMATICO"/>
    <s v="07.06.2012"/>
    <n v="235040"/>
    <n v="188032"/>
    <s v="ZLIN"/>
    <n v="10"/>
    <n v="0"/>
    <n v="0"/>
    <n v="0"/>
    <s v="ZLIN"/>
    <n v="10"/>
    <n v="0"/>
    <n v="0"/>
    <n v="0"/>
    <m/>
    <m/>
    <m/>
  </r>
  <r>
    <s v="120611000323-0"/>
    <x v="39"/>
    <n v="344203"/>
    <s v="LUZ DE SEGURIDAD PARA CUARTO OSCURO"/>
    <s v="09.05.2012"/>
    <n v="141547.19"/>
    <n v="114417.32"/>
    <s v="ZLIN"/>
    <n v="10"/>
    <n v="0"/>
    <n v="0"/>
    <n v="0"/>
    <s v="ZLIN"/>
    <n v="10"/>
    <n v="0"/>
    <n v="0"/>
    <n v="0"/>
    <m/>
    <m/>
    <m/>
  </r>
  <r>
    <s v="120611000324-0"/>
    <x v="39"/>
    <n v="323302"/>
    <s v="Nivel de precisión de 6&quot;"/>
    <s v="04.04.2012"/>
    <n v="107576"/>
    <n v="87853.73"/>
    <s v="ZLIN"/>
    <n v="10"/>
    <n v="0"/>
    <n v="0"/>
    <n v="0"/>
    <s v="ZLIN"/>
    <n v="10"/>
    <n v="0"/>
    <n v="0"/>
    <n v="0"/>
    <m/>
    <m/>
    <m/>
  </r>
  <r>
    <s v="120611000325-0"/>
    <x v="39"/>
    <n v="344201"/>
    <s v="Llave de Impacto neumática espiga 12,7mm"/>
    <s v="27.03.2012"/>
    <n v="192027.93"/>
    <n v="158423.03999999998"/>
    <s v="ZLIN"/>
    <n v="10"/>
    <n v="0"/>
    <n v="0"/>
    <n v="0"/>
    <s v="ZLIN"/>
    <n v="10"/>
    <n v="0"/>
    <n v="0"/>
    <n v="0"/>
    <m/>
    <m/>
    <m/>
  </r>
  <r>
    <s v="120611000326-0"/>
    <x v="39"/>
    <n v="344203"/>
    <s v="EQUIPO DE GRAMMAGRAFIA INDUSTRIAL"/>
    <s v="15.03.2012"/>
    <n v="17236455"/>
    <n v="14220075.379999999"/>
    <s v="ZLIN"/>
    <n v="10"/>
    <n v="0"/>
    <n v="0"/>
    <n v="0"/>
    <s v="ZLIN"/>
    <n v="10"/>
    <n v="0"/>
    <n v="0"/>
    <n v="0"/>
    <m/>
    <m/>
    <m/>
  </r>
  <r>
    <s v="120611000327-0"/>
    <x v="39"/>
    <n v="214301"/>
    <s v="Carreta para traslado de equipos"/>
    <s v="07.03.2012"/>
    <n v="791000"/>
    <n v="494374.99"/>
    <s v="ZLIN"/>
    <n v="15"/>
    <n v="0"/>
    <n v="0"/>
    <n v="0"/>
    <s v="ZLIN"/>
    <n v="10"/>
    <n v="0"/>
    <n v="0"/>
    <n v="0"/>
    <m/>
    <m/>
    <m/>
  </r>
  <r>
    <s v="120611000328-0"/>
    <x v="39"/>
    <n v="335206"/>
    <s v="Tronzadora  (cortadora de metal)"/>
    <s v="06.03.2012"/>
    <n v="140467.5"/>
    <n v="115885.69"/>
    <s v="ZLIN"/>
    <n v="10"/>
    <n v="0"/>
    <n v="0"/>
    <n v="0"/>
    <s v="ZLIN"/>
    <n v="10"/>
    <n v="0"/>
    <n v="0"/>
    <n v="0"/>
    <m/>
    <m/>
    <m/>
  </r>
  <r>
    <s v="120611000329-0"/>
    <x v="39"/>
    <n v="335206"/>
    <s v="CEPILLO ELECTRICO 5.2 AMP."/>
    <s v="01.03.2012"/>
    <n v="124177"/>
    <n v="102446.03"/>
    <s v="ZLIN"/>
    <n v="10"/>
    <n v="0"/>
    <n v="0"/>
    <n v="0"/>
    <s v="ZLIN"/>
    <n v="10"/>
    <n v="0"/>
    <n v="0"/>
    <n v="0"/>
    <m/>
    <m/>
    <m/>
  </r>
  <r>
    <s v="120611000330-0"/>
    <x v="39"/>
    <n v="335206"/>
    <s v="TALADRO INALAMBRICO 1/2 &quot;"/>
    <s v="21.02.2012"/>
    <n v="200298.25"/>
    <n v="166915.21"/>
    <s v="ZLIN"/>
    <n v="10"/>
    <n v="0"/>
    <n v="0"/>
    <n v="0"/>
    <s v="ZLIN"/>
    <n v="10"/>
    <n v="0"/>
    <n v="0"/>
    <n v="0"/>
    <m/>
    <m/>
    <m/>
  </r>
  <r>
    <s v="120611000331-0"/>
    <x v="39"/>
    <n v="335206"/>
    <s v="TALADRO INALAMBRICO 1/2 &quot;"/>
    <s v="21.02.2012"/>
    <n v="200298.25"/>
    <n v="166915.21"/>
    <s v="ZLIN"/>
    <n v="10"/>
    <n v="0"/>
    <n v="0"/>
    <n v="0"/>
    <s v="ZLIN"/>
    <n v="10"/>
    <n v="0"/>
    <n v="0"/>
    <n v="0"/>
    <m/>
    <m/>
    <m/>
  </r>
  <r>
    <s v="120611000332-0"/>
    <x v="39"/>
    <n v="335206"/>
    <s v="TALADRO INALAMBRICO 1/2 &quot;"/>
    <s v="21.02.2012"/>
    <n v="200298.25"/>
    <n v="166915.21"/>
    <s v="ZLIN"/>
    <n v="10"/>
    <n v="0"/>
    <n v="0"/>
    <n v="0"/>
    <s v="ZLIN"/>
    <n v="10"/>
    <n v="0"/>
    <n v="0"/>
    <n v="0"/>
    <m/>
    <m/>
    <m/>
  </r>
  <r>
    <s v="120611000333-0"/>
    <x v="39"/>
    <n v="335206"/>
    <s v="ROTOMARTILLO PLUS 1&quot; 8 AMP"/>
    <s v="21.02.2012"/>
    <n v="200298.25"/>
    <n v="166915.21"/>
    <s v="ZLIN"/>
    <n v="10"/>
    <n v="0"/>
    <n v="0"/>
    <n v="0"/>
    <s v="ZLIN"/>
    <n v="10"/>
    <n v="0"/>
    <n v="0"/>
    <n v="0"/>
    <m/>
    <m/>
    <m/>
  </r>
  <r>
    <s v="120611000334-0"/>
    <x v="39"/>
    <n v="344208"/>
    <s v="PISTOLA ALIMENTADORA DE HILO PARA SOLDAR"/>
    <s v="10.02.2012"/>
    <n v="661050"/>
    <n v="550875"/>
    <s v="ZLIN"/>
    <n v="10"/>
    <n v="0"/>
    <n v="0"/>
    <n v="0"/>
    <s v="ZLIN"/>
    <n v="10"/>
    <n v="0"/>
    <n v="0"/>
    <n v="0"/>
    <m/>
    <m/>
    <m/>
  </r>
  <r>
    <s v="120611000335-0"/>
    <x v="39"/>
    <n v="342509"/>
    <s v="Juego oxi-acetileno"/>
    <s v="30.01.2012"/>
    <n v="135600"/>
    <n v="114130"/>
    <s v="ZLIN"/>
    <n v="10"/>
    <n v="0"/>
    <n v="0"/>
    <n v="0"/>
    <s v="ZLIN"/>
    <n v="10"/>
    <n v="0"/>
    <n v="0"/>
    <n v="0"/>
    <m/>
    <m/>
    <m/>
  </r>
  <r>
    <s v="120611000336-0"/>
    <x v="39"/>
    <n v="342509"/>
    <s v="Levantadora de cadena de eslabones"/>
    <s v="30.01.2012"/>
    <n v="80230"/>
    <n v="51239.619999999995"/>
    <s v="ZLIN"/>
    <n v="15"/>
    <n v="0"/>
    <n v="0"/>
    <n v="0"/>
    <s v="ZLIN"/>
    <n v="10"/>
    <n v="0"/>
    <n v="0"/>
    <n v="0"/>
    <m/>
    <m/>
    <m/>
  </r>
  <r>
    <s v="120611000337-0"/>
    <x v="39"/>
    <n v="344209"/>
    <s v="Carrete con manguera para lubricación"/>
    <s v="30.01.2012"/>
    <n v="242950"/>
    <n v="155162.23999999999"/>
    <s v="ZLIN"/>
    <n v="15"/>
    <n v="0"/>
    <n v="0"/>
    <n v="0"/>
    <s v="ZLIN"/>
    <n v="10"/>
    <n v="0"/>
    <n v="0"/>
    <n v="0"/>
    <m/>
    <m/>
    <m/>
  </r>
  <r>
    <s v="120611000338-0"/>
    <x v="39"/>
    <n v="342509"/>
    <s v="Juego de 4 palancas rectas o curvas"/>
    <s v="30.01.2012"/>
    <n v="132967.1"/>
    <n v="111913.98000000001"/>
    <s v="ZLIN"/>
    <n v="10"/>
    <n v="0"/>
    <n v="0"/>
    <n v="0"/>
    <s v="ZLIN"/>
    <n v="10"/>
    <n v="0"/>
    <n v="0"/>
    <n v="0"/>
    <m/>
    <m/>
    <m/>
  </r>
  <r>
    <s v="120611000339-0"/>
    <x v="39"/>
    <n v="342509"/>
    <s v="Llave de torque, espiga 12.7mm (1/2&quot;),"/>
    <s v="30.01.2012"/>
    <n v="231650"/>
    <n v="194972.08000000002"/>
    <s v="ZLIN"/>
    <n v="10"/>
    <n v="0"/>
    <n v="0"/>
    <n v="0"/>
    <s v="ZLIN"/>
    <n v="10"/>
    <n v="0"/>
    <n v="0"/>
    <n v="0"/>
    <m/>
    <m/>
    <m/>
  </r>
  <r>
    <s v="120611000340-0"/>
    <x v="39"/>
    <n v="342509"/>
    <s v="Llave de torque, espiga 12.7mm (3/4&quot;),"/>
    <s v="30.01.2012"/>
    <n v="452000"/>
    <n v="380433.33"/>
    <s v="ZLIN"/>
    <n v="10"/>
    <n v="0"/>
    <n v="0"/>
    <n v="0"/>
    <s v="ZLIN"/>
    <n v="10"/>
    <n v="0"/>
    <n v="0"/>
    <n v="0"/>
    <m/>
    <m/>
    <m/>
  </r>
  <r>
    <s v="120611000341-0"/>
    <x v="39"/>
    <n v="342509"/>
    <s v="Juego de 24 cubos"/>
    <s v="30.01.2012"/>
    <n v="196620"/>
    <n v="165488.5"/>
    <s v="ZLIN"/>
    <n v="10"/>
    <n v="0"/>
    <n v="0"/>
    <n v="0"/>
    <s v="ZLIN"/>
    <n v="10"/>
    <n v="0"/>
    <n v="0"/>
    <n v="0"/>
    <m/>
    <m/>
    <m/>
  </r>
  <r>
    <s v="120611000342-0"/>
    <x v="39"/>
    <n v="344208"/>
    <s v="TRONZADORA DE MESA"/>
    <s v="30.01.2012"/>
    <n v="99315.7"/>
    <n v="83590.709999999992"/>
    <s v="ZLIN"/>
    <n v="10"/>
    <n v="0"/>
    <n v="0"/>
    <n v="0"/>
    <s v="ZLIN"/>
    <n v="10"/>
    <n v="0"/>
    <n v="0"/>
    <n v="0"/>
    <m/>
    <m/>
    <m/>
  </r>
  <r>
    <s v="120611000343-0"/>
    <x v="39"/>
    <n v="344205"/>
    <s v="TRONZADORA DE MESA"/>
    <s v="30.01.2012"/>
    <n v="99315.7"/>
    <n v="83590.709999999992"/>
    <s v="ZLIN"/>
    <n v="10"/>
    <n v="0"/>
    <n v="0"/>
    <n v="0"/>
    <s v="ZLIN"/>
    <n v="10"/>
    <n v="0"/>
    <n v="0"/>
    <n v="0"/>
    <m/>
    <m/>
    <m/>
  </r>
  <r>
    <s v="120611000344-0"/>
    <x v="39"/>
    <n v="344205"/>
    <s v="LLAVE DE IMPACTO NEUMATICA CON ESPIGA LARGA"/>
    <s v="25.01.2012"/>
    <n v="465635.43"/>
    <n v="391909.81"/>
    <s v="ZLIN"/>
    <n v="10"/>
    <n v="0"/>
    <n v="0"/>
    <n v="0"/>
    <s v="ZLIN"/>
    <n v="10"/>
    <n v="0"/>
    <n v="0"/>
    <n v="0"/>
    <m/>
    <m/>
    <m/>
  </r>
  <r>
    <s v="120611000345-0"/>
    <x v="39"/>
    <n v="342509"/>
    <s v="Multiplicador de torque para llaves de torque"/>
    <s v="23.01.2012"/>
    <n v="311923.5"/>
    <n v="262535.61"/>
    <s v="ZLIN"/>
    <n v="10"/>
    <n v="0"/>
    <n v="0"/>
    <n v="0"/>
    <s v="ZLIN"/>
    <n v="10"/>
    <n v="0"/>
    <n v="0"/>
    <n v="0"/>
    <m/>
    <m/>
    <m/>
  </r>
  <r>
    <s v="120611000346-0"/>
    <x v="39"/>
    <n v="344209"/>
    <s v="CHAPEADORA DE MALEZA"/>
    <s v="23.01.2012"/>
    <n v="535383.44999999995"/>
    <n v="450614.39999999997"/>
    <s v="ZLIN"/>
    <n v="10"/>
    <n v="0"/>
    <n v="0"/>
    <n v="0"/>
    <s v="ZLIN"/>
    <n v="10"/>
    <n v="0"/>
    <n v="0"/>
    <n v="0"/>
    <m/>
    <m/>
    <m/>
  </r>
  <r>
    <s v="120611000347-0"/>
    <x v="39"/>
    <n v="344209"/>
    <s v="MOTOSIERRA"/>
    <s v="23.01.2012"/>
    <n v="504702.45"/>
    <n v="424791.23"/>
    <s v="ZLIN"/>
    <n v="10"/>
    <n v="0"/>
    <n v="0"/>
    <n v="0"/>
    <s v="ZLIN"/>
    <n v="10"/>
    <n v="0"/>
    <n v="0"/>
    <n v="0"/>
    <m/>
    <m/>
    <m/>
  </r>
  <r>
    <s v="120611000348-0"/>
    <x v="39"/>
    <n v="344205"/>
    <s v="LEVANTADOR HIDRAULICO TIPO BOTELLA 30 TON"/>
    <s v="17.01.2012"/>
    <n v="123170"/>
    <n v="78663.649999999994"/>
    <s v="ZLIN"/>
    <n v="15"/>
    <n v="0"/>
    <n v="0"/>
    <n v="0"/>
    <s v="ZLIN"/>
    <n v="10"/>
    <n v="0"/>
    <n v="0"/>
    <n v="0"/>
    <m/>
    <m/>
    <m/>
  </r>
  <r>
    <s v="120611000349-0"/>
    <x v="39"/>
    <n v="342509"/>
    <s v="Taladro neumático para trabajo extra pesado"/>
    <s v="12.01.2012"/>
    <n v="141857.94"/>
    <n v="119397.1"/>
    <s v="ZLIN"/>
    <n v="10"/>
    <n v="0"/>
    <n v="0"/>
    <n v="0"/>
    <s v="ZLIN"/>
    <n v="10"/>
    <n v="0"/>
    <n v="0"/>
    <n v="0"/>
    <m/>
    <m/>
    <m/>
  </r>
  <r>
    <s v="120611000350-0"/>
    <x v="39"/>
    <n v="342509"/>
    <s v="Taladro de percusión portátil"/>
    <s v="12.01.2012"/>
    <n v="107117.22"/>
    <n v="90156.99"/>
    <s v="ZLIN"/>
    <n v="10"/>
    <n v="0"/>
    <n v="0"/>
    <n v="0"/>
    <s v="ZLIN"/>
    <n v="10"/>
    <n v="0"/>
    <n v="0"/>
    <n v="0"/>
    <m/>
    <m/>
    <m/>
  </r>
  <r>
    <s v="120611000351-0"/>
    <x v="39"/>
    <n v="342509"/>
    <s v="Llave de Impacto neumática 19,05mm"/>
    <s v="03.01.2012"/>
    <n v="291897.32"/>
    <n v="245680.24"/>
    <s v="ZLIN"/>
    <n v="10"/>
    <n v="0"/>
    <n v="0"/>
    <n v="0"/>
    <s v="ZLIN"/>
    <n v="10"/>
    <n v="0"/>
    <n v="0"/>
    <n v="0"/>
    <m/>
    <m/>
    <m/>
  </r>
  <r>
    <s v="120611000352-0"/>
    <x v="39"/>
    <n v="342509"/>
    <s v="Bomba manual de palanca"/>
    <s v="03.01.2012"/>
    <n v="132170.29"/>
    <n v="111243.33000000002"/>
    <s v="ZLIN"/>
    <n v="10"/>
    <n v="0"/>
    <n v="0"/>
    <n v="0"/>
    <s v="ZLIN"/>
    <n v="10"/>
    <n v="0"/>
    <n v="0"/>
    <n v="0"/>
    <m/>
    <m/>
    <m/>
  </r>
  <r>
    <s v="120611000354-0"/>
    <x v="39"/>
    <n v="344209"/>
    <s v="ESCARIADOR"/>
    <s v="03.01.2012"/>
    <n v="131149.67000000001"/>
    <n v="110384.31000000001"/>
    <s v="ZLIN"/>
    <n v="10"/>
    <n v="0"/>
    <n v="0"/>
    <n v="0"/>
    <s v="ZLIN"/>
    <n v="10"/>
    <n v="0"/>
    <n v="0"/>
    <n v="0"/>
    <m/>
    <m/>
    <m/>
  </r>
  <r>
    <s v="120611000355-0"/>
    <x v="39"/>
    <n v="342409"/>
    <s v="HIDROLAVADORA"/>
    <s v="22.12.2011"/>
    <n v="185534.99"/>
    <n v="157704.75"/>
    <s v="ZLIN"/>
    <n v="10"/>
    <n v="0"/>
    <n v="0"/>
    <n v="0"/>
    <s v="ZLIN"/>
    <n v="10"/>
    <n v="0"/>
    <n v="0"/>
    <n v="0"/>
    <m/>
    <m/>
    <m/>
  </r>
  <r>
    <s v="120611000356-0"/>
    <x v="39"/>
    <n v="323303"/>
    <s v="JUEGO MAESTRO PROBADOR INYECCIÓN GASOLINA"/>
    <s v="16.12.2011"/>
    <n v="135600"/>
    <n v="115260"/>
    <s v="ZLIN"/>
    <n v="10"/>
    <n v="0"/>
    <n v="0"/>
    <n v="0"/>
    <s v="ZLIN"/>
    <n v="10"/>
    <n v="0"/>
    <n v="0"/>
    <n v="0"/>
    <m/>
    <m/>
    <m/>
  </r>
  <r>
    <s v="120611000357-0"/>
    <x v="39"/>
    <n v="323303"/>
    <s v="JUEGO PROBADOR DE COMPRESIÓN MOTORES"/>
    <s v="16.12.2011"/>
    <n v="62150"/>
    <n v="52827.5"/>
    <s v="ZLIN"/>
    <n v="10"/>
    <n v="0"/>
    <n v="0"/>
    <n v="0"/>
    <s v="ZLIN"/>
    <n v="10"/>
    <n v="0"/>
    <n v="0"/>
    <n v="0"/>
    <m/>
    <m/>
    <m/>
  </r>
  <r>
    <s v="120611000358-0"/>
    <x v="39"/>
    <n v="342509"/>
    <s v="Juego de separadores de engranajes"/>
    <s v="15.12.2011"/>
    <n v="249577.81"/>
    <n v="212141.13"/>
    <s v="ZLIN"/>
    <n v="10"/>
    <n v="0"/>
    <n v="0"/>
    <n v="0"/>
    <s v="ZLIN"/>
    <n v="10"/>
    <n v="0"/>
    <n v="0"/>
    <n v="0"/>
    <m/>
    <m/>
    <m/>
  </r>
  <r>
    <s v="120611000359-0"/>
    <x v="39"/>
    <n v="342509"/>
    <s v="Extractor/separador de roles 101,6mm"/>
    <s v="15.12.2011"/>
    <n v="93708.49"/>
    <n v="79652.22"/>
    <s v="ZLIN"/>
    <n v="10"/>
    <n v="0"/>
    <n v="0"/>
    <n v="0"/>
    <s v="ZLIN"/>
    <n v="10"/>
    <n v="0"/>
    <n v="0"/>
    <n v="0"/>
    <m/>
    <m/>
    <m/>
  </r>
  <r>
    <s v="120611000360-0"/>
    <x v="39"/>
    <n v="342509"/>
    <s v="Prensa de banco fija para mecánico"/>
    <s v="14.12.2011"/>
    <n v="288469.78999999998"/>
    <n v="186194.14999999997"/>
    <s v="ZLIN"/>
    <n v="15"/>
    <n v="0"/>
    <n v="0"/>
    <n v="0"/>
    <s v="ZLIN"/>
    <n v="10"/>
    <n v="0"/>
    <n v="0"/>
    <n v="0"/>
    <m/>
    <m/>
    <m/>
  </r>
  <r>
    <s v="120611000361-0"/>
    <x v="39"/>
    <n v="335100"/>
    <s v="SOPLADORA PARA LIMPIEZA"/>
    <s v="05.12.2011"/>
    <n v="271200"/>
    <n v="230520"/>
    <s v="ZLIN"/>
    <n v="10"/>
    <n v="0"/>
    <n v="0"/>
    <n v="0"/>
    <s v="ZLIN"/>
    <n v="10"/>
    <n v="0"/>
    <n v="0"/>
    <n v="0"/>
    <m/>
    <m/>
    <m/>
  </r>
  <r>
    <s v="120611000362-0"/>
    <x v="39"/>
    <n v="322301"/>
    <s v="CINTA METRICA DE NIVEL 100/30 M"/>
    <s v="26.10.2011"/>
    <n v="166036.54999999999"/>
    <n v="143898.34999999998"/>
    <s v="ZLIN"/>
    <n v="10"/>
    <n v="0"/>
    <n v="0"/>
    <n v="0"/>
    <s v="ZLIN"/>
    <n v="10"/>
    <n v="0"/>
    <n v="0"/>
    <n v="0"/>
    <m/>
    <m/>
    <m/>
  </r>
  <r>
    <s v="120611000363-0"/>
    <x v="39"/>
    <n v="322301"/>
    <s v="CINTA METRICA DE NIVEL 100/30 M"/>
    <s v="26.10.2011"/>
    <n v="166036.54999999999"/>
    <n v="143898.34999999998"/>
    <s v="ZLIN"/>
    <n v="10"/>
    <n v="0"/>
    <n v="0"/>
    <n v="0"/>
    <s v="ZLIN"/>
    <n v="10"/>
    <n v="0"/>
    <n v="0"/>
    <n v="0"/>
    <m/>
    <m/>
    <m/>
  </r>
  <r>
    <s v="120611000364-0"/>
    <x v="39"/>
    <n v="322301"/>
    <s v="CINTA METRICA DE NIVEL 100/30 M"/>
    <s v="26.10.2011"/>
    <n v="166036.54999999999"/>
    <n v="143898.34999999998"/>
    <s v="ZLIN"/>
    <n v="10"/>
    <n v="0"/>
    <n v="0"/>
    <n v="0"/>
    <s v="ZLIN"/>
    <n v="10"/>
    <n v="0"/>
    <n v="0"/>
    <n v="0"/>
    <m/>
    <m/>
    <m/>
  </r>
  <r>
    <s v="120611000365-0"/>
    <x v="39"/>
    <n v="323301"/>
    <s v="MARTILLO NEUMATICO DE USO PESADO"/>
    <s v="06.10.2011"/>
    <n v="538207.07999999996"/>
    <n v="466446.13999999996"/>
    <s v="ZLIN"/>
    <n v="10"/>
    <n v="0"/>
    <n v="0"/>
    <n v="0"/>
    <s v="ZLIN"/>
    <n v="10"/>
    <n v="0"/>
    <n v="0"/>
    <n v="0"/>
    <m/>
    <m/>
    <m/>
  </r>
  <r>
    <s v="120611000366-0"/>
    <x v="39"/>
    <n v="322301"/>
    <s v="PRENSA DE BANCO"/>
    <s v="03.10.2011"/>
    <n v="93500"/>
    <n v="61614.11"/>
    <s v="ZLIN"/>
    <n v="15"/>
    <n v="0"/>
    <n v="0"/>
    <n v="0"/>
    <s v="ZLIN"/>
    <n v="10"/>
    <n v="0"/>
    <n v="0"/>
    <n v="0"/>
    <m/>
    <m/>
    <m/>
  </r>
  <r>
    <s v="120611000367-0"/>
    <x v="39"/>
    <n v="322301"/>
    <s v="PRENSA DE BANCO"/>
    <s v="03.10.2011"/>
    <n v="93500"/>
    <n v="61614.11"/>
    <s v="ZLIN"/>
    <n v="15"/>
    <n v="0"/>
    <n v="0"/>
    <n v="0"/>
    <s v="ZLIN"/>
    <n v="10"/>
    <n v="0"/>
    <n v="0"/>
    <n v="0"/>
    <m/>
    <m/>
    <m/>
  </r>
  <r>
    <s v="120611000368-0"/>
    <x v="39"/>
    <n v="322301"/>
    <s v="PRENSA DE BANCO"/>
    <s v="03.10.2011"/>
    <n v="93499.99"/>
    <n v="61614.100000000006"/>
    <s v="ZLIN"/>
    <n v="15"/>
    <n v="0"/>
    <n v="0"/>
    <n v="0"/>
    <s v="ZLIN"/>
    <n v="10"/>
    <n v="0"/>
    <n v="0"/>
    <n v="0"/>
    <m/>
    <m/>
    <m/>
  </r>
  <r>
    <s v="120611000369-0"/>
    <x v="39"/>
    <n v="323302"/>
    <s v="Jgo machos, dados, manerales para Roscas Milimét"/>
    <s v="22.09.2011"/>
    <n v="77970"/>
    <n v="68223.75"/>
    <s v="ZLIN"/>
    <n v="10"/>
    <n v="0"/>
    <n v="0"/>
    <n v="0"/>
    <s v="ZLIN"/>
    <n v="10"/>
    <n v="0"/>
    <n v="0"/>
    <n v="0"/>
    <m/>
    <m/>
    <m/>
  </r>
  <r>
    <s v="120611000370-0"/>
    <x v="39"/>
    <n v="323302"/>
    <s v="Esmeril Eléctrico de Banco 250x25mm"/>
    <s v="22.09.2011"/>
    <n v="97180"/>
    <n v="85032.5"/>
    <s v="ZLIN"/>
    <n v="10"/>
    <n v="0"/>
    <n v="0"/>
    <n v="0"/>
    <s v="ZLIN"/>
    <n v="10"/>
    <n v="0"/>
    <n v="0"/>
    <n v="0"/>
    <m/>
    <m/>
    <m/>
  </r>
  <r>
    <s v="120611000371-0"/>
    <x v="39"/>
    <n v="323303"/>
    <s v="JUEGO DE PROBADOR DE COMPRESION MOTORES"/>
    <s v="22.09.2011"/>
    <n v="158200"/>
    <n v="138425"/>
    <s v="ZLIN"/>
    <n v="10"/>
    <n v="0"/>
    <n v="0"/>
    <n v="0"/>
    <s v="ZLIN"/>
    <n v="10"/>
    <n v="0"/>
    <n v="0"/>
    <n v="0"/>
    <m/>
    <m/>
    <m/>
  </r>
  <r>
    <s v="120611000372-0"/>
    <x v="39"/>
    <n v="323303"/>
    <s v="SCANNER AUTOMOTRIZ"/>
    <s v="22.09.2011"/>
    <n v="1243000"/>
    <n v="1087625"/>
    <s v="ZLIN"/>
    <n v="10"/>
    <n v="0"/>
    <n v="0"/>
    <n v="0"/>
    <s v="ZLIN"/>
    <n v="10"/>
    <n v="0"/>
    <n v="0"/>
    <n v="0"/>
    <m/>
    <m/>
    <m/>
  </r>
  <r>
    <s v="120611000373-0"/>
    <x v="39"/>
    <n v="323303"/>
    <s v="LLAVE DE TORQUE TIPO MICRÓMETRO CON RATCHET"/>
    <s v="22.09.2011"/>
    <n v="113000"/>
    <n v="98875"/>
    <s v="ZLIN"/>
    <n v="10"/>
    <n v="0"/>
    <n v="0"/>
    <n v="0"/>
    <s v="ZLIN"/>
    <n v="10"/>
    <n v="0"/>
    <n v="0"/>
    <n v="0"/>
    <m/>
    <m/>
    <m/>
  </r>
  <r>
    <s v="120611000374-0"/>
    <x v="39"/>
    <n v="323303"/>
    <s v="LLAVE DE TORQUE CON SEGURO Y CONTRO DE TONO"/>
    <s v="22.09.2011"/>
    <n v="39550"/>
    <n v="34606.25"/>
    <s v="ZLIN"/>
    <n v="10"/>
    <n v="0"/>
    <n v="0"/>
    <n v="0"/>
    <s v="ZLIN"/>
    <n v="10"/>
    <n v="0"/>
    <n v="0"/>
    <n v="0"/>
    <m/>
    <m/>
    <m/>
  </r>
  <r>
    <s v="120611000375-0"/>
    <x v="39"/>
    <n v="323303"/>
    <s v="EXTRACTOR DE BARRA TIRANTE Y CONTROL DE TONO"/>
    <s v="22.09.2011"/>
    <n v="59099"/>
    <n v="51711.63"/>
    <s v="ZLIN"/>
    <n v="10"/>
    <n v="0"/>
    <n v="0"/>
    <n v="0"/>
    <s v="ZLIN"/>
    <n v="10"/>
    <n v="0"/>
    <n v="0"/>
    <n v="0"/>
    <m/>
    <m/>
    <m/>
  </r>
  <r>
    <s v="120611000376-0"/>
    <x v="39"/>
    <n v="344207"/>
    <s v="Tronzadora de mesa 355mm para metal"/>
    <s v="19.09.2011"/>
    <n v="124944.1"/>
    <n v="109326.09000000001"/>
    <s v="ZLIN"/>
    <n v="10"/>
    <n v="0"/>
    <n v="0"/>
    <n v="0"/>
    <s v="ZLIN"/>
    <n v="10"/>
    <n v="0"/>
    <n v="0"/>
    <n v="0"/>
    <m/>
    <m/>
    <m/>
  </r>
  <r>
    <s v="120611000377-0"/>
    <x v="39"/>
    <n v="323302"/>
    <s v="ESMERILADORA NEUMATICA RECTA TROQUEL"/>
    <s v="14.09.2011"/>
    <n v="88540.02"/>
    <n v="77472.510000000009"/>
    <s v="ZLIN"/>
    <n v="10"/>
    <n v="0"/>
    <n v="0"/>
    <n v="0"/>
    <s v="ZLIN"/>
    <n v="10"/>
    <n v="0"/>
    <n v="0"/>
    <n v="0"/>
    <m/>
    <m/>
    <m/>
  </r>
  <r>
    <s v="120611000378-0"/>
    <x v="39"/>
    <n v="323302"/>
    <s v="ESMERILADORA NEUMATICA RECTA TROQUEL"/>
    <s v="14.09.2011"/>
    <n v="88540.02"/>
    <n v="77472.510000000009"/>
    <s v="ZLIN"/>
    <n v="10"/>
    <n v="0"/>
    <n v="0"/>
    <n v="0"/>
    <s v="ZLIN"/>
    <n v="10"/>
    <n v="0"/>
    <n v="0"/>
    <n v="0"/>
    <m/>
    <m/>
    <m/>
  </r>
  <r>
    <s v="120611000379-0"/>
    <x v="39"/>
    <n v="323302"/>
    <s v="ESMERILADORA NEUMATICA RECTA TROQUEL"/>
    <s v="14.09.2011"/>
    <n v="88540.02"/>
    <n v="77472.510000000009"/>
    <s v="ZLIN"/>
    <n v="10"/>
    <n v="0"/>
    <n v="0"/>
    <n v="0"/>
    <s v="ZLIN"/>
    <n v="10"/>
    <n v="0"/>
    <n v="0"/>
    <n v="0"/>
    <m/>
    <m/>
    <m/>
  </r>
  <r>
    <s v="120611000380-0"/>
    <x v="39"/>
    <n v="323302"/>
    <s v="ESMERILADORA NEUMATICA RECTA TROQUEL"/>
    <s v="14.09.2011"/>
    <n v="88540.02"/>
    <n v="77472.510000000009"/>
    <s v="ZLIN"/>
    <n v="10"/>
    <n v="0"/>
    <n v="0"/>
    <n v="0"/>
    <s v="ZLIN"/>
    <n v="10"/>
    <n v="0"/>
    <n v="0"/>
    <n v="0"/>
    <m/>
    <m/>
    <m/>
  </r>
  <r>
    <s v="120611000381-0"/>
    <x v="39"/>
    <n v="323302"/>
    <s v="ESMERILADORA NEUMATICA RECTA TROQUEL"/>
    <s v="14.09.2011"/>
    <n v="88540.02"/>
    <n v="77472.510000000009"/>
    <s v="ZLIN"/>
    <n v="10"/>
    <n v="0"/>
    <n v="0"/>
    <n v="0"/>
    <s v="ZLIN"/>
    <n v="10"/>
    <n v="0"/>
    <n v="0"/>
    <n v="0"/>
    <m/>
    <m/>
    <m/>
  </r>
  <r>
    <s v="120611000382-0"/>
    <x v="39"/>
    <n v="323303"/>
    <s v="JUEGO PROBADOR DE FUGAS  CILINDRO Y ACCESORIOS"/>
    <s v="14.09.2011"/>
    <n v="66500.5"/>
    <n v="58187.94"/>
    <s v="ZLIN"/>
    <n v="10"/>
    <n v="0"/>
    <n v="0"/>
    <n v="0"/>
    <s v="ZLIN"/>
    <n v="10"/>
    <n v="0"/>
    <n v="0"/>
    <n v="0"/>
    <m/>
    <m/>
    <m/>
  </r>
  <r>
    <s v="120611000383-0"/>
    <x v="39"/>
    <n v="323303"/>
    <s v="LLAVE DE IMPACTO ESPIGA DE 1/2"/>
    <s v="14.09.2011"/>
    <n v="111870"/>
    <n v="97886.25"/>
    <s v="ZLIN"/>
    <n v="10"/>
    <n v="0"/>
    <n v="0"/>
    <n v="0"/>
    <s v="ZLIN"/>
    <n v="10"/>
    <n v="0"/>
    <n v="0"/>
    <n v="0"/>
    <m/>
    <m/>
    <m/>
  </r>
  <r>
    <s v="120611000385-0"/>
    <x v="39"/>
    <n v="323303"/>
    <s v="TALADRO REVERSIBLE DE 1/2 PULGADA"/>
    <s v="09.09.2011"/>
    <n v="110740"/>
    <n v="96897.5"/>
    <s v="ZLIN"/>
    <n v="10"/>
    <n v="0"/>
    <n v="0"/>
    <n v="0"/>
    <s v="ZLIN"/>
    <n v="10"/>
    <n v="0"/>
    <n v="0"/>
    <n v="0"/>
    <m/>
    <m/>
    <m/>
  </r>
  <r>
    <s v="120611000386-0"/>
    <x v="39"/>
    <n v="323301"/>
    <s v="Pistola Impacto, servicio Pesado cuadro 1”"/>
    <s v="08.09.2011"/>
    <n v="632470.15"/>
    <n v="553411.38"/>
    <s v="ZLIN"/>
    <n v="10"/>
    <n v="0"/>
    <n v="0"/>
    <n v="0"/>
    <s v="ZLIN"/>
    <n v="10"/>
    <n v="0"/>
    <n v="0"/>
    <n v="0"/>
    <m/>
    <m/>
    <m/>
  </r>
  <r>
    <s v="120611000387-0"/>
    <x v="39"/>
    <n v="323301"/>
    <s v="Pistola Impacto, servicio Pesado cuadro ¾”"/>
    <s v="08.09.2011"/>
    <n v="480910.49"/>
    <n v="420796.68"/>
    <s v="ZLIN"/>
    <n v="10"/>
    <n v="0"/>
    <n v="0"/>
    <n v="0"/>
    <s v="ZLIN"/>
    <n v="10"/>
    <n v="0"/>
    <n v="0"/>
    <n v="0"/>
    <m/>
    <m/>
    <m/>
  </r>
  <r>
    <s v="120611000388-0"/>
    <x v="39"/>
    <n v="323301"/>
    <s v="Pistola Impacto, servicio Pesado cuadro ½”"/>
    <s v="08.09.2011"/>
    <n v="268144.03000000003"/>
    <n v="234626.02000000002"/>
    <s v="ZLIN"/>
    <n v="10"/>
    <n v="0"/>
    <n v="0"/>
    <n v="0"/>
    <s v="ZLIN"/>
    <n v="10"/>
    <n v="0"/>
    <n v="0"/>
    <n v="0"/>
    <m/>
    <m/>
    <m/>
  </r>
  <r>
    <s v="120611000389-0"/>
    <x v="39"/>
    <n v="323303"/>
    <s v="Herramienta Neumática DynaZip de remoción de suc"/>
    <s v="08.09.2011"/>
    <n v="658701.63"/>
    <n v="576363.92000000004"/>
    <s v="ZLIN"/>
    <n v="10"/>
    <n v="0"/>
    <n v="0"/>
    <n v="0"/>
    <s v="ZLIN"/>
    <n v="10"/>
    <n v="0"/>
    <n v="0"/>
    <n v="0"/>
    <m/>
    <m/>
    <m/>
  </r>
  <r>
    <s v="120611000390-0"/>
    <x v="39"/>
    <n v="344208"/>
    <s v="ROMPEDORA DE PAVIMENTO"/>
    <s v="26.08.2011"/>
    <n v="662028.78"/>
    <n v="610104.96000000008"/>
    <s v="ZLIN"/>
    <n v="10"/>
    <n v="0"/>
    <n v="0"/>
    <n v="0"/>
    <s v="ZLIN"/>
    <n v="7"/>
    <n v="0"/>
    <n v="0"/>
    <n v="0"/>
    <m/>
    <m/>
    <m/>
  </r>
  <r>
    <s v="120611000392-0"/>
    <x v="39"/>
    <n v="341100"/>
    <s v="ABRAZADERAS DE CADENA PARA TUBERIA"/>
    <s v="09.08.2011"/>
    <n v="818155.84"/>
    <n v="722704.32"/>
    <s v="ZLIN"/>
    <n v="10"/>
    <n v="0"/>
    <n v="0"/>
    <n v="0"/>
    <s v="ZLIN"/>
    <n v="10"/>
    <n v="0"/>
    <n v="0"/>
    <n v="0"/>
    <m/>
    <m/>
    <m/>
  </r>
  <r>
    <s v="120611000393-0"/>
    <x v="39"/>
    <n v="344206"/>
    <s v="ABRAZADERAS DE CADENA PARA TUBERIA"/>
    <s v="09.08.2011"/>
    <n v="818155.84"/>
    <n v="722704.32"/>
    <s v="ZLIN"/>
    <n v="10"/>
    <n v="0"/>
    <n v="0"/>
    <n v="0"/>
    <s v="ZLIN"/>
    <n v="10"/>
    <n v="0"/>
    <n v="0"/>
    <n v="0"/>
    <m/>
    <m/>
    <m/>
  </r>
  <r>
    <s v="120611000394-0"/>
    <x v="39"/>
    <n v="344207"/>
    <s v="BISELADORA PARA TUBO DIAMETRO 38 A 102 MM"/>
    <s v="09.08.2011"/>
    <n v="627887.04"/>
    <n v="554633.55000000005"/>
    <s v="ZLIN"/>
    <n v="10"/>
    <n v="0"/>
    <n v="0"/>
    <n v="0"/>
    <s v="ZLIN"/>
    <n v="10"/>
    <n v="0"/>
    <n v="0"/>
    <n v="0"/>
    <m/>
    <m/>
    <m/>
  </r>
  <r>
    <s v="120611000395-0"/>
    <x v="39"/>
    <n v="344206"/>
    <s v="BISELADORA PARA TUBO DIAMETRO 38 A 102 MM"/>
    <s v="09.08.2011"/>
    <n v="627887.04"/>
    <n v="554633.55000000005"/>
    <s v="ZLIN"/>
    <n v="10"/>
    <n v="0"/>
    <n v="0"/>
    <n v="0"/>
    <s v="ZLIN"/>
    <n v="10"/>
    <n v="0"/>
    <n v="0"/>
    <n v="0"/>
    <m/>
    <m/>
    <m/>
  </r>
  <r>
    <s v="120611000396-0"/>
    <x v="39"/>
    <n v="344207"/>
    <s v="BISELADORA PARA TUBO DIAMETRO 76 A 203 MM"/>
    <s v="09.08.2011"/>
    <n v="761589.44"/>
    <n v="672737.34"/>
    <s v="ZLIN"/>
    <n v="10"/>
    <n v="0"/>
    <n v="0"/>
    <n v="0"/>
    <s v="ZLIN"/>
    <n v="10"/>
    <n v="0"/>
    <n v="0"/>
    <n v="0"/>
    <m/>
    <m/>
    <m/>
  </r>
  <r>
    <s v="120611000397-0"/>
    <x v="39"/>
    <n v="344206"/>
    <s v="BISELADORA PARA TUBO DIAMETRO 76 A 203 MM"/>
    <s v="09.08.2011"/>
    <n v="761589.44"/>
    <n v="672737.34"/>
    <s v="ZLIN"/>
    <n v="10"/>
    <n v="0"/>
    <n v="0"/>
    <n v="0"/>
    <s v="ZLIN"/>
    <n v="10"/>
    <n v="0"/>
    <n v="0"/>
    <n v="0"/>
    <m/>
    <m/>
    <m/>
  </r>
  <r>
    <s v="120611000398-0"/>
    <x v="39"/>
    <n v="344207"/>
    <s v="BISELADORA PARA TUBO DIAMETRO 152 A 305 MM"/>
    <s v="09.08.2011"/>
    <n v="1023851.84"/>
    <n v="904402.46"/>
    <s v="ZLIN"/>
    <n v="10"/>
    <n v="0"/>
    <n v="0"/>
    <n v="0"/>
    <s v="ZLIN"/>
    <n v="10"/>
    <n v="0"/>
    <n v="0"/>
    <n v="0"/>
    <m/>
    <m/>
    <m/>
  </r>
  <r>
    <s v="120611000399-0"/>
    <x v="39"/>
    <n v="344206"/>
    <s v="BISELADORA PARA TUBO DIAMETRO 152 A 305 MM"/>
    <s v="09.08.2011"/>
    <n v="1023851.84"/>
    <n v="904402.46"/>
    <s v="ZLIN"/>
    <n v="10"/>
    <n v="0"/>
    <n v="0"/>
    <n v="0"/>
    <s v="ZLIN"/>
    <n v="10"/>
    <n v="0"/>
    <n v="0"/>
    <n v="0"/>
    <m/>
    <m/>
    <m/>
  </r>
  <r>
    <s v="120611000400-0"/>
    <x v="39"/>
    <n v="322201"/>
    <s v="LLAVE FRANCESA AJUSTABLE DE 18&quot;"/>
    <s v="04.08.2011"/>
    <n v="130752.3"/>
    <n v="115497.87"/>
    <s v="ZLIN"/>
    <n v="10"/>
    <n v="0"/>
    <n v="0"/>
    <n v="0"/>
    <s v="ZLIN"/>
    <n v="10"/>
    <n v="0"/>
    <n v="0"/>
    <n v="0"/>
    <m/>
    <m/>
    <m/>
  </r>
  <r>
    <s v="120611000401-0"/>
    <x v="39"/>
    <n v="342303"/>
    <s v="ANDAMIO 3 CUERPOS"/>
    <s v="03.08.2011"/>
    <n v="400000"/>
    <n v="353333.33"/>
    <s v="ZLIN"/>
    <n v="10"/>
    <n v="0"/>
    <n v="0"/>
    <n v="0"/>
    <s v="ZLIN"/>
    <n v="10"/>
    <n v="0"/>
    <n v="0"/>
    <n v="0"/>
    <m/>
    <m/>
    <m/>
  </r>
  <r>
    <s v="120611000402-0"/>
    <x v="39"/>
    <n v="344208"/>
    <s v="TALADRO ELECTROMAGNETICO PORTATIL BASE MAG"/>
    <s v="29.07.2011"/>
    <n v="899144.23"/>
    <n v="801736.92999999993"/>
    <s v="ZLIN"/>
    <n v="10"/>
    <n v="0"/>
    <n v="0"/>
    <n v="0"/>
    <s v="ZLIN"/>
    <n v="10"/>
    <n v="0"/>
    <n v="0"/>
    <n v="0"/>
    <m/>
    <m/>
    <m/>
  </r>
  <r>
    <s v="120611000403-0"/>
    <x v="39"/>
    <n v="344207"/>
    <s v="TALADRO INALAMBRICO"/>
    <s v="22.07.2011"/>
    <n v="213924.46"/>
    <n v="190749.31"/>
    <s v="ZLIN"/>
    <n v="10"/>
    <n v="0"/>
    <n v="0"/>
    <n v="0"/>
    <s v="ZLIN"/>
    <n v="10"/>
    <n v="0"/>
    <n v="0"/>
    <n v="0"/>
    <m/>
    <m/>
    <m/>
  </r>
  <r>
    <s v="120611000404-0"/>
    <x v="39"/>
    <n v="344208"/>
    <s v="TALADRO INALAMBRICO"/>
    <s v="22.07.2011"/>
    <n v="213924.46"/>
    <n v="190749.31"/>
    <s v="ZLIN"/>
    <n v="10"/>
    <n v="0"/>
    <n v="0"/>
    <n v="0"/>
    <s v="ZLIN"/>
    <n v="10"/>
    <n v="0"/>
    <n v="0"/>
    <n v="0"/>
    <m/>
    <m/>
    <m/>
  </r>
  <r>
    <s v="120611000405-0"/>
    <x v="39"/>
    <n v="341100"/>
    <s v="TALADRO INALAMBRICO"/>
    <s v="22.07.2011"/>
    <n v="213924.46"/>
    <n v="190749.31"/>
    <s v="ZLIN"/>
    <n v="10"/>
    <n v="0"/>
    <n v="0"/>
    <n v="0"/>
    <s v="ZLIN"/>
    <n v="10"/>
    <n v="0"/>
    <n v="0"/>
    <n v="0"/>
    <m/>
    <m/>
    <m/>
  </r>
  <r>
    <s v="120611000406-0"/>
    <x v="39"/>
    <n v="344206"/>
    <s v="TALADRO INALAMBRICO"/>
    <s v="22.07.2011"/>
    <n v="213919.39"/>
    <n v="190744.80000000002"/>
    <s v="ZLIN"/>
    <n v="10"/>
    <n v="0"/>
    <n v="0"/>
    <n v="0"/>
    <s v="ZLIN"/>
    <n v="10"/>
    <n v="0"/>
    <n v="0"/>
    <n v="0"/>
    <m/>
    <m/>
    <m/>
  </r>
  <r>
    <s v="120611000407-0"/>
    <x v="39"/>
    <n v="344205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08-0"/>
    <x v="39"/>
    <n v="344205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09-0"/>
    <x v="39"/>
    <n v="344205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0-0"/>
    <x v="39"/>
    <n v="344207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1-0"/>
    <x v="39"/>
    <n v="344207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2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3-0"/>
    <x v="39"/>
    <n v="344207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4-0"/>
    <x v="39"/>
    <n v="344207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5-0"/>
    <x v="39"/>
    <n v="344206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6-0"/>
    <x v="39"/>
    <n v="344206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7-0"/>
    <x v="39"/>
    <n v="344206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8-0"/>
    <x v="39"/>
    <n v="344206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19-0"/>
    <x v="39"/>
    <n v="344206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0-0"/>
    <x v="39"/>
    <n v="344206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1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2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3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4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5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6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7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8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29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30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31-0"/>
    <x v="39"/>
    <n v="344208"/>
    <s v="PRENSA DE BANCO FIJA PARA MECANICO"/>
    <s v="12.07.2011"/>
    <n v="229530.17"/>
    <n v="155866.66000000003"/>
    <s v="ZLIN"/>
    <n v="15"/>
    <n v="0"/>
    <n v="0"/>
    <n v="0"/>
    <s v="ZLIN"/>
    <n v="10"/>
    <n v="0"/>
    <n v="0"/>
    <n v="0"/>
    <m/>
    <m/>
    <m/>
  </r>
  <r>
    <s v="120611000432-0"/>
    <x v="39"/>
    <n v="344206"/>
    <s v="CORTADORA DE TUBERIA EN FRIO  (19 A 50)"/>
    <s v="12.07.2011"/>
    <n v="99010.03"/>
    <n v="88283.94"/>
    <s v="ZLIN"/>
    <n v="10"/>
    <n v="0"/>
    <n v="0"/>
    <n v="0"/>
    <s v="ZLIN"/>
    <n v="10"/>
    <n v="0"/>
    <n v="0"/>
    <n v="0"/>
    <m/>
    <m/>
    <m/>
  </r>
  <r>
    <s v="120611000433-0"/>
    <x v="39"/>
    <n v="344208"/>
    <s v="CORTADORA DE TUBERIA EN FRIO  (19 A 50)"/>
    <s v="12.07.2011"/>
    <n v="99010.03"/>
    <n v="88283.94"/>
    <s v="ZLIN"/>
    <n v="10"/>
    <n v="0"/>
    <n v="0"/>
    <n v="0"/>
    <s v="ZLIN"/>
    <n v="10"/>
    <n v="0"/>
    <n v="0"/>
    <n v="0"/>
    <m/>
    <m/>
    <m/>
  </r>
  <r>
    <s v="120611000434-0"/>
    <x v="39"/>
    <n v="344209"/>
    <s v="CORTADORA DE TUBERIA EN FRIO  (19 A 50)"/>
    <s v="12.07.2011"/>
    <n v="99010.03"/>
    <n v="88283.94"/>
    <s v="ZLIN"/>
    <n v="10"/>
    <n v="0"/>
    <n v="0"/>
    <n v="0"/>
    <s v="ZLIN"/>
    <n v="10"/>
    <n v="0"/>
    <n v="0"/>
    <n v="0"/>
    <m/>
    <m/>
    <m/>
  </r>
  <r>
    <s v="120611000435-0"/>
    <x v="39"/>
    <n v="344207"/>
    <s v="CORTADORA DE TUBERIA EN FRIO  (19 A 50)"/>
    <s v="12.07.2011"/>
    <n v="99010.03"/>
    <n v="88283.94"/>
    <s v="ZLIN"/>
    <n v="10"/>
    <n v="0"/>
    <n v="0"/>
    <n v="0"/>
    <s v="ZLIN"/>
    <n v="10"/>
    <n v="0"/>
    <n v="0"/>
    <n v="0"/>
    <m/>
    <m/>
    <m/>
  </r>
  <r>
    <s v="120611000436-0"/>
    <x v="39"/>
    <n v="344206"/>
    <s v="PRENSA PORTATIL DE CADENA PARA TUBERIA"/>
    <s v="12.07.2011"/>
    <n v="235391.34"/>
    <n v="159846.76999999999"/>
    <s v="ZLIN"/>
    <n v="15"/>
    <n v="0"/>
    <n v="0"/>
    <n v="0"/>
    <s v="ZLIN"/>
    <n v="10"/>
    <n v="0"/>
    <n v="0"/>
    <n v="0"/>
    <m/>
    <m/>
    <m/>
  </r>
  <r>
    <s v="120611000437-0"/>
    <x v="39"/>
    <n v="344207"/>
    <s v="PRENSA PORTATIL DE CADENA PARA TUBERIA"/>
    <s v="12.07.2011"/>
    <n v="235391.34"/>
    <n v="159846.76999999999"/>
    <s v="ZLIN"/>
    <n v="15"/>
    <n v="0"/>
    <n v="0"/>
    <n v="0"/>
    <s v="ZLIN"/>
    <n v="10"/>
    <n v="0"/>
    <n v="0"/>
    <n v="0"/>
    <m/>
    <m/>
    <m/>
  </r>
  <r>
    <s v="120611000438-0"/>
    <x v="39"/>
    <n v="344208"/>
    <s v="SOPORTE AJUSTABLE PARA TUBERIA"/>
    <s v="12.07.2011"/>
    <n v="160572.57999999999"/>
    <n v="143177.21999999997"/>
    <s v="ZLIN"/>
    <n v="10"/>
    <n v="0"/>
    <n v="0"/>
    <n v="0"/>
    <s v="ZLIN"/>
    <n v="10"/>
    <n v="0"/>
    <n v="0"/>
    <n v="0"/>
    <m/>
    <m/>
    <m/>
  </r>
  <r>
    <s v="120611000439-0"/>
    <x v="39"/>
    <n v="344207"/>
    <s v="SOPORTE AJUSTABLE PARA TUBERIA"/>
    <s v="12.07.2011"/>
    <n v="160577.66"/>
    <n v="143181.75"/>
    <s v="ZLIN"/>
    <n v="10"/>
    <n v="0"/>
    <n v="0"/>
    <n v="0"/>
    <s v="ZLIN"/>
    <n v="10"/>
    <n v="0"/>
    <n v="0"/>
    <n v="0"/>
    <m/>
    <m/>
    <m/>
  </r>
  <r>
    <s v="120611000440-0"/>
    <x v="39"/>
    <n v="344205"/>
    <s v="ESMERIL ELECTRICO DE BANCO"/>
    <s v="11.07.2011"/>
    <n v="143987.04"/>
    <n v="128388.44"/>
    <s v="ZLIN"/>
    <n v="10"/>
    <n v="0"/>
    <n v="0"/>
    <n v="0"/>
    <s v="ZLIN"/>
    <n v="10"/>
    <n v="0"/>
    <n v="0"/>
    <n v="0"/>
    <m/>
    <m/>
    <m/>
  </r>
  <r>
    <s v="120611000441-0"/>
    <x v="39"/>
    <n v="344207"/>
    <s v="ESMERIL ELECTRICO DE BANCO"/>
    <s v="11.07.2011"/>
    <n v="143987.04"/>
    <n v="128388.44"/>
    <s v="ZLIN"/>
    <n v="10"/>
    <n v="0"/>
    <n v="0"/>
    <n v="0"/>
    <s v="ZLIN"/>
    <n v="10"/>
    <n v="0"/>
    <n v="0"/>
    <n v="0"/>
    <m/>
    <m/>
    <m/>
  </r>
  <r>
    <s v="120611000442-0"/>
    <x v="39"/>
    <n v="344207"/>
    <s v="ESMERIL ELECTRICO DE BANCO"/>
    <s v="11.07.2011"/>
    <n v="143987.04"/>
    <n v="128388.44"/>
    <s v="ZLIN"/>
    <n v="10"/>
    <n v="0"/>
    <n v="0"/>
    <n v="0"/>
    <s v="ZLIN"/>
    <n v="10"/>
    <n v="0"/>
    <n v="0"/>
    <n v="0"/>
    <m/>
    <m/>
    <m/>
  </r>
  <r>
    <s v="120611000443-0"/>
    <x v="39"/>
    <n v="344207"/>
    <s v="LLAVES IMPACTO NEUMATICA CON ESPIGA LARGA"/>
    <s v="11.07.2011"/>
    <n v="421977.54"/>
    <n v="376263.31"/>
    <s v="ZLIN"/>
    <n v="10"/>
    <n v="0"/>
    <n v="0"/>
    <n v="0"/>
    <s v="ZLIN"/>
    <n v="10"/>
    <n v="0"/>
    <n v="0"/>
    <n v="0"/>
    <m/>
    <m/>
    <m/>
  </r>
  <r>
    <s v="120611000444-0"/>
    <x v="39"/>
    <n v="344207"/>
    <s v="LLAVES IMPACTO NEUMATICA CON ESPIGA LARGA"/>
    <s v="11.07.2011"/>
    <n v="421977.54"/>
    <n v="376263.31"/>
    <s v="ZLIN"/>
    <n v="10"/>
    <n v="0"/>
    <n v="0"/>
    <n v="0"/>
    <s v="ZLIN"/>
    <n v="10"/>
    <n v="0"/>
    <n v="0"/>
    <n v="0"/>
    <m/>
    <m/>
    <m/>
  </r>
  <r>
    <s v="120611000445-0"/>
    <x v="39"/>
    <n v="344207"/>
    <s v="TALADRO NEUMATICO PARA TRABAJO EXTRA PESADO"/>
    <s v="11.07.2011"/>
    <n v="134917.99"/>
    <n v="120301.87999999999"/>
    <s v="ZLIN"/>
    <n v="10"/>
    <n v="0"/>
    <n v="0"/>
    <n v="0"/>
    <s v="ZLIN"/>
    <n v="10"/>
    <n v="0"/>
    <n v="0"/>
    <n v="0"/>
    <m/>
    <m/>
    <m/>
  </r>
  <r>
    <s v="120611000446-0"/>
    <x v="39"/>
    <n v="344209"/>
    <s v="TALADRO NEUMATICO PARA TRABAJO EXTRA PESADO"/>
    <s v="11.07.2011"/>
    <n v="134917.99"/>
    <n v="120301.87999999999"/>
    <s v="ZLIN"/>
    <n v="10"/>
    <n v="0"/>
    <n v="0"/>
    <n v="0"/>
    <s v="ZLIN"/>
    <n v="10"/>
    <n v="0"/>
    <n v="0"/>
    <n v="0"/>
    <m/>
    <m/>
    <m/>
  </r>
  <r>
    <s v="120611000447-0"/>
    <x v="39"/>
    <n v="344207"/>
    <s v="ESMERILADORA NEUMATICA ANGULAR 100 MM PESADO"/>
    <s v="11.07.2011"/>
    <n v="176254.56"/>
    <n v="157160.32000000001"/>
    <s v="ZLIN"/>
    <n v="10"/>
    <n v="0"/>
    <n v="0"/>
    <n v="0"/>
    <s v="ZLIN"/>
    <n v="10"/>
    <n v="0"/>
    <n v="0"/>
    <n v="0"/>
    <m/>
    <m/>
    <m/>
  </r>
  <r>
    <s v="120611000448-0"/>
    <x v="39"/>
    <n v="344209"/>
    <s v="ESMERILADORA NEUMATICA ANGULAR 100 MM"/>
    <s v="11.07.2011"/>
    <n v="176254.56"/>
    <n v="157160.32000000001"/>
    <s v="ZLIN"/>
    <n v="10"/>
    <n v="0"/>
    <n v="0"/>
    <n v="0"/>
    <s v="ZLIN"/>
    <n v="10"/>
    <n v="0"/>
    <n v="0"/>
    <n v="0"/>
    <m/>
    <m/>
    <m/>
  </r>
  <r>
    <s v="120611000449-0"/>
    <x v="39"/>
    <n v="344201"/>
    <s v="MOCHILA CON HERRAMIENTAS"/>
    <s v="11.07.2011"/>
    <n v="338384.78"/>
    <n v="301726.43000000005"/>
    <s v="ZLIN"/>
    <n v="10"/>
    <n v="0"/>
    <n v="0"/>
    <n v="0"/>
    <s v="ZLIN"/>
    <n v="10"/>
    <n v="0"/>
    <n v="0"/>
    <n v="0"/>
    <m/>
    <m/>
    <m/>
  </r>
  <r>
    <s v="120611000450-0"/>
    <x v="39"/>
    <n v="344206"/>
    <s v="CORTADORA DE TUBERIA EN FRIO  (150 A 200)"/>
    <s v="11.07.2011"/>
    <n v="631531.01"/>
    <n v="563115.14"/>
    <s v="ZLIN"/>
    <n v="10"/>
    <n v="0"/>
    <n v="0"/>
    <n v="0"/>
    <s v="ZLIN"/>
    <n v="10"/>
    <n v="0"/>
    <n v="0"/>
    <n v="0"/>
    <m/>
    <m/>
    <m/>
  </r>
  <r>
    <s v="120611000451-0"/>
    <x v="39"/>
    <n v="344208"/>
    <s v="CORTADORA DE TUBERIA EN FRIO  (150 A 200)"/>
    <s v="11.07.2011"/>
    <n v="631531.01"/>
    <n v="563115.14"/>
    <s v="ZLIN"/>
    <n v="10"/>
    <n v="0"/>
    <n v="0"/>
    <n v="0"/>
    <s v="ZLIN"/>
    <n v="10"/>
    <n v="0"/>
    <n v="0"/>
    <n v="0"/>
    <m/>
    <m/>
    <m/>
  </r>
  <r>
    <s v="120611000452-0"/>
    <x v="39"/>
    <n v="344209"/>
    <s v="CORTADORA DE TUBERIA EN FRIO  (150 A 200)"/>
    <s v="11.07.2011"/>
    <n v="631531.01"/>
    <n v="563115.14"/>
    <s v="ZLIN"/>
    <n v="10"/>
    <n v="0"/>
    <n v="0"/>
    <n v="0"/>
    <s v="ZLIN"/>
    <n v="10"/>
    <n v="0"/>
    <n v="0"/>
    <n v="0"/>
    <m/>
    <m/>
    <m/>
  </r>
  <r>
    <s v="120611000453-0"/>
    <x v="39"/>
    <n v="341100"/>
    <s v="CORTADORA DE TUBERIA EN FRIO  (150 A 200 mm)"/>
    <s v="11.07.2011"/>
    <n v="631531.01"/>
    <n v="563115.14"/>
    <s v="ZLIN"/>
    <n v="10"/>
    <n v="0"/>
    <n v="0"/>
    <n v="0"/>
    <s v="ZLIN"/>
    <n v="10"/>
    <n v="0"/>
    <n v="0"/>
    <n v="0"/>
    <m/>
    <m/>
    <m/>
  </r>
  <r>
    <s v="120611000454-0"/>
    <x v="39"/>
    <n v="344206"/>
    <s v="CORTADORA DE TUBERIA EN FRIO  (200 A 300)"/>
    <s v="11.07.2011"/>
    <n v="743484.23"/>
    <n v="662940.1"/>
    <s v="ZLIN"/>
    <n v="10"/>
    <n v="0"/>
    <n v="0"/>
    <n v="0"/>
    <s v="ZLIN"/>
    <n v="10"/>
    <n v="0"/>
    <n v="0"/>
    <n v="0"/>
    <m/>
    <m/>
    <m/>
  </r>
  <r>
    <s v="120611000455-0"/>
    <x v="39"/>
    <n v="344208"/>
    <s v="CORTADORA DE TUBERIA EN FRIO  (200 A 300)"/>
    <s v="11.07.2011"/>
    <n v="743484.23"/>
    <n v="662940.1"/>
    <s v="ZLIN"/>
    <n v="10"/>
    <n v="0"/>
    <n v="0"/>
    <n v="0"/>
    <s v="ZLIN"/>
    <n v="10"/>
    <n v="0"/>
    <n v="0"/>
    <n v="0"/>
    <m/>
    <m/>
    <m/>
  </r>
  <r>
    <s v="120611000456-0"/>
    <x v="39"/>
    <n v="344209"/>
    <s v="CORTADORA DE TUBERIA EN FRIO  (200 A 300)"/>
    <s v="11.07.2011"/>
    <n v="743484.23"/>
    <n v="662940.1"/>
    <s v="ZLIN"/>
    <n v="10"/>
    <n v="0"/>
    <n v="0"/>
    <n v="0"/>
    <s v="ZLIN"/>
    <n v="10"/>
    <n v="0"/>
    <n v="0"/>
    <n v="0"/>
    <m/>
    <m/>
    <m/>
  </r>
  <r>
    <s v="120611000457-0"/>
    <x v="39"/>
    <n v="344207"/>
    <s v="CORTADORA DE TUBERIA EN FRIO  (200 A 300)"/>
    <s v="11.07.2011"/>
    <n v="743484.23"/>
    <n v="662940.1"/>
    <s v="ZLIN"/>
    <n v="10"/>
    <n v="0"/>
    <n v="0"/>
    <n v="0"/>
    <s v="ZLIN"/>
    <n v="10"/>
    <n v="0"/>
    <n v="0"/>
    <n v="0"/>
    <m/>
    <m/>
    <m/>
  </r>
  <r>
    <s v="120611000458-0"/>
    <x v="39"/>
    <n v="344206"/>
    <s v="CORTADORA DE TUBERIA EN FRIO  (63 A 100 MM)"/>
    <s v="11.07.2011"/>
    <n v="86117.87"/>
    <n v="76788.429999999993"/>
    <s v="ZLIN"/>
    <n v="10"/>
    <n v="0"/>
    <n v="0"/>
    <n v="0"/>
    <s v="ZLIN"/>
    <n v="10"/>
    <n v="0"/>
    <n v="0"/>
    <n v="0"/>
    <m/>
    <m/>
    <m/>
  </r>
  <r>
    <s v="120611000459-0"/>
    <x v="39"/>
    <n v="344208"/>
    <s v="CORTADORA DE TUBERIA EN FRIO  (63 A 100 MM)"/>
    <s v="11.07.2011"/>
    <n v="86117.87"/>
    <n v="76788.429999999993"/>
    <s v="ZLIN"/>
    <n v="10"/>
    <n v="0"/>
    <n v="0"/>
    <n v="0"/>
    <s v="ZLIN"/>
    <n v="10"/>
    <n v="0"/>
    <n v="0"/>
    <n v="0"/>
    <m/>
    <m/>
    <m/>
  </r>
  <r>
    <s v="120611000460-0"/>
    <x v="39"/>
    <n v="344209"/>
    <s v="CORTADORA DE TUBERIA EN FRIO  (63 A 100 MM)"/>
    <s v="11.07.2011"/>
    <n v="86117.87"/>
    <n v="76788.429999999993"/>
    <s v="ZLIN"/>
    <n v="10"/>
    <n v="0"/>
    <n v="0"/>
    <n v="0"/>
    <s v="ZLIN"/>
    <n v="10"/>
    <n v="0"/>
    <n v="0"/>
    <n v="0"/>
    <m/>
    <m/>
    <m/>
  </r>
  <r>
    <s v="120611000461-0"/>
    <x v="39"/>
    <n v="344207"/>
    <s v="CORTADORA DE TUBERIA EN FRIO  (63 A 100 MM)"/>
    <s v="11.07.2011"/>
    <n v="86117.87"/>
    <n v="76788.429999999993"/>
    <s v="ZLIN"/>
    <n v="10"/>
    <n v="0"/>
    <n v="0"/>
    <n v="0"/>
    <s v="ZLIN"/>
    <n v="10"/>
    <n v="0"/>
    <n v="0"/>
    <n v="0"/>
    <m/>
    <m/>
    <m/>
  </r>
  <r>
    <s v="120611000462-0"/>
    <x v="39"/>
    <n v="344209"/>
    <s v="BATERIA RECARGABLE EQ. MEDICION VIBRAC.MECANICA"/>
    <s v="06.07.2011"/>
    <n v="768591.72"/>
    <n v="768591.72"/>
    <s v="ZLIN"/>
    <n v="5"/>
    <n v="0"/>
    <n v="0"/>
    <n v="0"/>
    <s v="ZLIN"/>
    <n v="10"/>
    <n v="0"/>
    <n v="0"/>
    <n v="0"/>
    <m/>
    <m/>
    <m/>
  </r>
  <r>
    <s v="120611000463-0"/>
    <x v="39"/>
    <n v="344205"/>
    <s v="ESMERILADORA ELECTRONICA RECTA"/>
    <s v="04.07.2011"/>
    <n v="129950"/>
    <n v="115872.08"/>
    <s v="ZLIN"/>
    <n v="10"/>
    <n v="0"/>
    <n v="0"/>
    <n v="0"/>
    <s v="ZLIN"/>
    <n v="10"/>
    <n v="0"/>
    <n v="0"/>
    <n v="0"/>
    <m/>
    <m/>
    <m/>
  </r>
  <r>
    <s v="120611000464-0"/>
    <x v="39"/>
    <n v="344208"/>
    <s v="ESMERILADORA ELECTRONICA RECTA"/>
    <s v="04.07.2011"/>
    <n v="129950"/>
    <n v="115872.08"/>
    <s v="ZLIN"/>
    <n v="10"/>
    <n v="0"/>
    <n v="0"/>
    <n v="0"/>
    <s v="ZLIN"/>
    <n v="10"/>
    <n v="0"/>
    <n v="0"/>
    <n v="0"/>
    <m/>
    <m/>
    <m/>
  </r>
  <r>
    <s v="120611000465-0"/>
    <x v="39"/>
    <n v="344208"/>
    <s v="ESMERILADORA ELECTRONICA RECTA"/>
    <s v="04.07.2011"/>
    <n v="129950"/>
    <n v="115872.08"/>
    <s v="ZLIN"/>
    <n v="10"/>
    <n v="0"/>
    <n v="0"/>
    <n v="0"/>
    <s v="ZLIN"/>
    <n v="10"/>
    <n v="0"/>
    <n v="0"/>
    <n v="0"/>
    <m/>
    <m/>
    <m/>
  </r>
  <r>
    <s v="120611000466-0"/>
    <x v="39"/>
    <n v="344207"/>
    <s v="CIZALLA MANUAL PARA LATA DE ACERO 2.5 MM"/>
    <s v="04.07.2011"/>
    <n v="328779.15000000002"/>
    <n v="293161.41000000003"/>
    <s v="ZLIN"/>
    <n v="10"/>
    <n v="0"/>
    <n v="0"/>
    <n v="0"/>
    <s v="ZLIN"/>
    <n v="10"/>
    <n v="0"/>
    <n v="0"/>
    <n v="0"/>
    <m/>
    <m/>
    <m/>
  </r>
  <r>
    <s v="120611000467-0"/>
    <x v="39"/>
    <n v="344208"/>
    <s v="CIZALLA MANUAL PARA LATA DE ACERO 2.5 MM"/>
    <s v="04.07.2011"/>
    <n v="328779.15000000002"/>
    <n v="293161.41000000003"/>
    <s v="ZLIN"/>
    <n v="10"/>
    <n v="0"/>
    <n v="0"/>
    <n v="0"/>
    <s v="ZLIN"/>
    <n v="10"/>
    <n v="0"/>
    <n v="0"/>
    <n v="0"/>
    <m/>
    <m/>
    <m/>
  </r>
  <r>
    <s v="120611000469-0"/>
    <x v="39"/>
    <n v="344208"/>
    <s v="ESNERIL O AMOLADORA GRANDE"/>
    <s v="04.07.2011"/>
    <n v="114855.46"/>
    <n v="102412.78"/>
    <s v="ZLIN"/>
    <n v="10"/>
    <n v="0"/>
    <n v="0"/>
    <n v="0"/>
    <s v="ZLIN"/>
    <n v="10"/>
    <n v="0"/>
    <n v="0"/>
    <n v="0"/>
    <m/>
    <m/>
    <m/>
  </r>
  <r>
    <s v="120611000470-0"/>
    <x v="39"/>
    <n v="344206"/>
    <s v="ESMERIL O AMOLADORA GRANDE"/>
    <s v="04.07.2011"/>
    <n v="114855.46"/>
    <n v="102412.78"/>
    <s v="ZLIN"/>
    <n v="10"/>
    <n v="0"/>
    <n v="0"/>
    <n v="0"/>
    <s v="ZLIN"/>
    <n v="10"/>
    <n v="0"/>
    <n v="0"/>
    <n v="0"/>
    <m/>
    <m/>
    <m/>
  </r>
  <r>
    <s v="120611000471-0"/>
    <x v="39"/>
    <n v="344206"/>
    <s v="ESMERIL O AMOLADORA GRANDE"/>
    <s v="04.07.2011"/>
    <n v="114855.46"/>
    <n v="102412.78"/>
    <s v="ZLIN"/>
    <n v="10"/>
    <n v="0"/>
    <n v="0"/>
    <n v="0"/>
    <s v="ZLIN"/>
    <n v="10"/>
    <n v="0"/>
    <n v="0"/>
    <n v="0"/>
    <m/>
    <m/>
    <m/>
  </r>
  <r>
    <s v="120611000472-0"/>
    <x v="39"/>
    <n v="344208"/>
    <s v="ESNERIL O AMOLADORA GRANDE"/>
    <s v="04.07.2011"/>
    <n v="114855.46"/>
    <n v="102412.78"/>
    <s v="ZLIN"/>
    <n v="10"/>
    <n v="0"/>
    <n v="0"/>
    <n v="0"/>
    <s v="ZLIN"/>
    <n v="10"/>
    <n v="0"/>
    <n v="0"/>
    <n v="0"/>
    <m/>
    <m/>
    <m/>
  </r>
  <r>
    <s v="120611000473-0"/>
    <x v="39"/>
    <n v="344209"/>
    <s v="TALADRO PERCUSION PORTATIL VELOC. VARIABLE"/>
    <s v="04.07.2011"/>
    <n v="93496.2"/>
    <n v="83367.45"/>
    <s v="ZLIN"/>
    <n v="10"/>
    <n v="0"/>
    <n v="0"/>
    <n v="0"/>
    <s v="ZLIN"/>
    <n v="10"/>
    <n v="0"/>
    <n v="0"/>
    <n v="0"/>
    <m/>
    <m/>
    <m/>
  </r>
  <r>
    <s v="120611000474-0"/>
    <x v="39"/>
    <n v="344205"/>
    <s v="CAJA CON HERRAMIENTAS"/>
    <s v="04.07.2011"/>
    <n v="121455.79"/>
    <n v="108298.09"/>
    <s v="ZLIN"/>
    <n v="10"/>
    <n v="0"/>
    <n v="0"/>
    <n v="0"/>
    <s v="ZLIN"/>
    <n v="10"/>
    <n v="0"/>
    <n v="0"/>
    <n v="0"/>
    <m/>
    <m/>
    <m/>
  </r>
  <r>
    <s v="120611000475-0"/>
    <x v="39"/>
    <n v="344205"/>
    <s v="CAJA CON HERRAMIENTAS"/>
    <s v="04.07.2011"/>
    <n v="121455.79"/>
    <n v="108298.09"/>
    <s v="ZLIN"/>
    <n v="10"/>
    <n v="0"/>
    <n v="0"/>
    <n v="0"/>
    <s v="ZLIN"/>
    <n v="10"/>
    <n v="0"/>
    <n v="0"/>
    <n v="0"/>
    <m/>
    <m/>
    <m/>
  </r>
  <r>
    <s v="120611000476-0"/>
    <x v="39"/>
    <n v="344208"/>
    <s v="CAJA CON HERRAMIENTAS"/>
    <s v="04.07.2011"/>
    <n v="121455.79"/>
    <n v="108298.09"/>
    <s v="ZLIN"/>
    <n v="10"/>
    <n v="0"/>
    <n v="0"/>
    <n v="0"/>
    <s v="ZLIN"/>
    <n v="10"/>
    <n v="0"/>
    <n v="0"/>
    <n v="0"/>
    <m/>
    <m/>
    <m/>
  </r>
  <r>
    <s v="120611000477-0"/>
    <x v="39"/>
    <n v="342505"/>
    <s v="CAJA CON HERRAMIENTAS"/>
    <s v="04.07.2011"/>
    <n v="121455.79"/>
    <n v="108298.09"/>
    <s v="ZLIN"/>
    <n v="10"/>
    <n v="0"/>
    <n v="0"/>
    <n v="0"/>
    <s v="ZLIN"/>
    <n v="10"/>
    <n v="0"/>
    <n v="0"/>
    <n v="0"/>
    <m/>
    <m/>
    <m/>
  </r>
  <r>
    <s v="120611000478-0"/>
    <x v="39"/>
    <n v="344207"/>
    <s v="RATCHET NEUMATICO"/>
    <s v="04.07.2011"/>
    <n v="80295.539999999994"/>
    <n v="71596.859999999986"/>
    <s v="ZLIN"/>
    <n v="10"/>
    <n v="0"/>
    <n v="0"/>
    <n v="0"/>
    <s v="ZLIN"/>
    <n v="10"/>
    <n v="0"/>
    <n v="0"/>
    <n v="0"/>
    <m/>
    <m/>
    <m/>
  </r>
  <r>
    <s v="120611000479-0"/>
    <x v="39"/>
    <n v="344209"/>
    <s v="RATCHET NEUMATICO"/>
    <s v="04.07.2011"/>
    <n v="80295.539999999994"/>
    <n v="71596.859999999986"/>
    <s v="ZLIN"/>
    <n v="10"/>
    <n v="0"/>
    <n v="0"/>
    <n v="0"/>
    <s v="ZLIN"/>
    <n v="10"/>
    <n v="0"/>
    <n v="0"/>
    <n v="0"/>
    <m/>
    <m/>
    <m/>
  </r>
  <r>
    <s v="120611000480-0"/>
    <x v="39"/>
    <n v="344207"/>
    <s v="CORTADORA DE TUBERIA EN FRIO (100 A 150 MM)"/>
    <s v="04.07.2011"/>
    <n v="372587.6"/>
    <n v="332223.93999999994"/>
    <s v="ZLIN"/>
    <n v="10"/>
    <n v="0"/>
    <n v="0"/>
    <n v="0"/>
    <s v="ZLIN"/>
    <n v="10"/>
    <n v="0"/>
    <n v="0"/>
    <n v="0"/>
    <m/>
    <m/>
    <m/>
  </r>
  <r>
    <s v="120611000481-0"/>
    <x v="39"/>
    <n v="344205"/>
    <s v="CORTADORA DE TUBERIA EN FRIO (100 A 150 MM)"/>
    <s v="04.07.2011"/>
    <n v="372587.6"/>
    <n v="332223.93999999994"/>
    <s v="ZLIN"/>
    <n v="10"/>
    <n v="0"/>
    <n v="0"/>
    <n v="0"/>
    <s v="ZLIN"/>
    <n v="10"/>
    <n v="0"/>
    <n v="0"/>
    <n v="0"/>
    <m/>
    <m/>
    <m/>
  </r>
  <r>
    <s v="120611000482-0"/>
    <x v="39"/>
    <n v="341100"/>
    <s v="CORTADORA DE TUBERIA EN FRIO (100 A 150 MM)"/>
    <s v="04.07.2011"/>
    <n v="372587.6"/>
    <n v="332223.93999999994"/>
    <s v="ZLIN"/>
    <n v="10"/>
    <n v="0"/>
    <n v="0"/>
    <n v="0"/>
    <s v="ZLIN"/>
    <n v="10"/>
    <n v="0"/>
    <n v="0"/>
    <n v="0"/>
    <m/>
    <m/>
    <m/>
  </r>
  <r>
    <s v="120611000483-0"/>
    <x v="39"/>
    <n v="344206"/>
    <s v="CORTADORA DE TUBERIA EN FRIO (100 A 150 MM)"/>
    <s v="04.07.2011"/>
    <n v="372577.49"/>
    <n v="332214.93"/>
    <s v="ZLIN"/>
    <n v="10"/>
    <n v="0"/>
    <n v="0"/>
    <n v="0"/>
    <s v="ZLIN"/>
    <n v="10"/>
    <n v="0"/>
    <n v="0"/>
    <n v="0"/>
    <m/>
    <m/>
    <m/>
  </r>
  <r>
    <s v="120611000484-0"/>
    <x v="39"/>
    <n v="344208"/>
    <s v="Taladro de percusión portátil con velocidad vari"/>
    <s v="04.07.2011"/>
    <n v="93496.2"/>
    <n v="83367.45"/>
    <s v="ZLIN"/>
    <n v="10"/>
    <n v="0"/>
    <n v="0"/>
    <n v="0"/>
    <s v="ZLIN"/>
    <n v="10"/>
    <n v="0"/>
    <n v="0"/>
    <n v="0"/>
    <m/>
    <m/>
    <m/>
  </r>
  <r>
    <s v="120611000485-0"/>
    <x v="39"/>
    <n v="344206"/>
    <s v="TALADRO DE PERCUSIO PORTATIL"/>
    <s v="04.07.2011"/>
    <n v="93496.2"/>
    <n v="83367.45"/>
    <s v="ZLIN"/>
    <n v="10"/>
    <n v="0"/>
    <n v="0"/>
    <n v="0"/>
    <s v="ZLIN"/>
    <n v="10"/>
    <n v="0"/>
    <n v="0"/>
    <n v="0"/>
    <m/>
    <m/>
    <m/>
  </r>
  <r>
    <s v="120611000486-0"/>
    <x v="39"/>
    <n v="344205"/>
    <s v="Taladro de percusión portátil con velocidad vari"/>
    <s v="04.07.2011"/>
    <n v="93496.2"/>
    <n v="83367.45"/>
    <s v="ZLIN"/>
    <n v="10"/>
    <n v="0"/>
    <n v="0"/>
    <n v="0"/>
    <s v="ZLIN"/>
    <n v="10"/>
    <n v="0"/>
    <n v="0"/>
    <n v="0"/>
    <m/>
    <m/>
    <m/>
  </r>
  <r>
    <s v="120611000487-0"/>
    <x v="39"/>
    <n v="344206"/>
    <s v="LEVANTADOR DE PALANCA TIPO PULL IF"/>
    <s v="22.06.2011"/>
    <n v="86548.65"/>
    <n v="59347.64"/>
    <s v="ZLIN"/>
    <n v="15"/>
    <n v="0"/>
    <n v="0"/>
    <n v="0"/>
    <s v="ZLIN"/>
    <n v="10"/>
    <n v="0"/>
    <n v="0"/>
    <n v="0"/>
    <m/>
    <m/>
    <m/>
  </r>
  <r>
    <s v="120611000488-0"/>
    <x v="39"/>
    <n v="344205"/>
    <s v="LEVANTADOR DE PALANCA CON CADENA ESLABONES"/>
    <s v="22.06.2011"/>
    <n v="86548.65"/>
    <n v="59347.64"/>
    <s v="ZLIN"/>
    <n v="15"/>
    <n v="0"/>
    <n v="0"/>
    <n v="0"/>
    <s v="ZLIN"/>
    <n v="10"/>
    <n v="0"/>
    <n v="0"/>
    <n v="0"/>
    <m/>
    <m/>
    <m/>
  </r>
  <r>
    <s v="120611000489-0"/>
    <x v="39"/>
    <n v="344207"/>
    <s v="LEVANTADOR DE PALANCA CON CADENA ESLABONES"/>
    <s v="22.06.2011"/>
    <n v="86548.65"/>
    <n v="59347.64"/>
    <s v="ZLIN"/>
    <n v="15"/>
    <n v="0"/>
    <n v="0"/>
    <n v="0"/>
    <s v="ZLIN"/>
    <n v="10"/>
    <n v="0"/>
    <n v="0"/>
    <n v="0"/>
    <m/>
    <m/>
    <m/>
  </r>
  <r>
    <s v="120611000490-0"/>
    <x v="39"/>
    <n v="344208"/>
    <s v="LEVANTADOR DE PALANCA CON CADENA ESLABONES"/>
    <s v="22.06.2011"/>
    <n v="86548.65"/>
    <n v="59347.64"/>
    <s v="ZLIN"/>
    <n v="15"/>
    <n v="0"/>
    <n v="0"/>
    <n v="0"/>
    <s v="ZLIN"/>
    <n v="10"/>
    <n v="0"/>
    <n v="0"/>
    <n v="0"/>
    <m/>
    <m/>
    <m/>
  </r>
  <r>
    <s v="120611000492-0"/>
    <x v="39"/>
    <n v="323301"/>
    <s v="Esmeriladora Angular industreial 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493-0"/>
    <x v="39"/>
    <n v="323301"/>
    <s v="Esmeriladora Angular industrial 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494-0"/>
    <x v="39"/>
    <n v="323301"/>
    <s v="Esmeriladora Angular industrial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495-0"/>
    <x v="39"/>
    <n v="323302"/>
    <s v="Esmeriladora Angular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496-0"/>
    <x v="39"/>
    <n v="323303"/>
    <s v="Esmeriladora Angular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497-0"/>
    <x v="39"/>
    <n v="323301"/>
    <s v="Esmeriladora Angular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498-0"/>
    <x v="39"/>
    <n v="323301"/>
    <s v="Esmeriladora Angular industrial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499-0"/>
    <x v="39"/>
    <n v="323301"/>
    <s v="Esmeriladora Angular industrial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500-0"/>
    <x v="39"/>
    <n v="323302"/>
    <s v="Esmeriladora Angular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501-0"/>
    <x v="39"/>
    <n v="323302"/>
    <s v="Esmeriladora Angular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502-0"/>
    <x v="39"/>
    <n v="323301"/>
    <s v="Esmeriladora Angular industrial de 9”"/>
    <s v="09.06.2011"/>
    <n v="102830"/>
    <n v="92547"/>
    <s v="ZLIN"/>
    <n v="10"/>
    <n v="0"/>
    <n v="0"/>
    <n v="0"/>
    <s v="ZLIN"/>
    <n v="10"/>
    <n v="0"/>
    <n v="0"/>
    <n v="0"/>
    <m/>
    <m/>
    <m/>
  </r>
  <r>
    <s v="120611000503-0"/>
    <x v="39"/>
    <n v="323303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05-0"/>
    <x v="39"/>
    <n v="323302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06-0"/>
    <x v="39"/>
    <n v="323301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08-0"/>
    <x v="39"/>
    <n v="323301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09-0"/>
    <x v="39"/>
    <n v="323302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10-0"/>
    <x v="39"/>
    <n v="323301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11-0"/>
    <x v="39"/>
    <n v="323301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12-0"/>
    <x v="39"/>
    <n v="323301"/>
    <s v="Esmeriladora Angular 4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13-0"/>
    <x v="39"/>
    <n v="323301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14-0"/>
    <x v="39"/>
    <n v="323301"/>
    <s v="Esmeriladora Angular 4.1/2”"/>
    <s v="03.06.2011"/>
    <n v="77292"/>
    <n v="69562.8"/>
    <s v="ZLIN"/>
    <n v="10"/>
    <n v="0"/>
    <n v="0"/>
    <n v="0"/>
    <s v="ZLIN"/>
    <n v="10"/>
    <n v="0"/>
    <n v="0"/>
    <n v="0"/>
    <m/>
    <m/>
    <m/>
  </r>
  <r>
    <s v="120611000515-0"/>
    <x v="39"/>
    <n v="344100"/>
    <s v="SELLO MECANICO PARA BOMBA SUMIDERO LIMON"/>
    <s v="31.05.2011"/>
    <n v="3251008"/>
    <n v="2952998.93"/>
    <s v="ZLIN"/>
    <n v="10"/>
    <n v="0"/>
    <n v="0"/>
    <n v="0"/>
    <s v="ZLIN"/>
    <n v="10"/>
    <n v="0"/>
    <n v="0"/>
    <n v="0"/>
    <m/>
    <m/>
    <m/>
  </r>
  <r>
    <s v="120611000517-0"/>
    <x v="39"/>
    <n v="344100"/>
    <s v="SELLO MECANICO PARA BOMBA SUMIDERO LIMON"/>
    <s v="31.05.2011"/>
    <n v="3251008"/>
    <n v="2952998.93"/>
    <s v="ZLIN"/>
    <n v="10"/>
    <n v="0"/>
    <n v="0"/>
    <n v="0"/>
    <s v="ZLIN"/>
    <n v="10"/>
    <n v="0"/>
    <n v="0"/>
    <n v="0"/>
    <m/>
    <m/>
    <m/>
  </r>
  <r>
    <s v="120611000519-0"/>
    <x v="39"/>
    <n v="342304"/>
    <s v="TECLE MANUAL DE DOS TONELADAS"/>
    <s v="20.05.2011"/>
    <n v="172386.5"/>
    <n v="119348.93"/>
    <s v="ZLIN"/>
    <n v="15"/>
    <n v="0"/>
    <n v="0"/>
    <n v="0"/>
    <s v="ZLIN"/>
    <n v="10"/>
    <n v="0"/>
    <n v="0"/>
    <n v="0"/>
    <m/>
    <m/>
    <m/>
  </r>
  <r>
    <s v="120611000520-0"/>
    <x v="39"/>
    <n v="344208"/>
    <s v="CAUTIN INDUSTRIAL"/>
    <s v="19.05.2011"/>
    <n v="132097"/>
    <n v="119988.11"/>
    <s v="ZLIN"/>
    <n v="10"/>
    <n v="0"/>
    <n v="0"/>
    <n v="0"/>
    <s v="ZLIN"/>
    <n v="10"/>
    <n v="0"/>
    <n v="0"/>
    <n v="0"/>
    <m/>
    <m/>
    <m/>
  </r>
  <r>
    <s v="120611000521-0"/>
    <x v="39"/>
    <n v="344202"/>
    <s v="ESTACION SOLDADURA ESTAÑO P/APLICACIONES ELECT"/>
    <s v="12.05.2011"/>
    <n v="177857.38"/>
    <n v="161553.79"/>
    <s v="ZLIN"/>
    <n v="10"/>
    <n v="0"/>
    <n v="0"/>
    <n v="0"/>
    <s v="ZLIN"/>
    <n v="10"/>
    <n v="0"/>
    <n v="0"/>
    <n v="0"/>
    <m/>
    <m/>
    <m/>
  </r>
  <r>
    <s v="120611000522-0"/>
    <x v="39"/>
    <n v="344209"/>
    <s v="ESTACION SOLDADURA ESTAÑO P/APLICACIONES ELECT"/>
    <s v="12.05.2011"/>
    <n v="177857.38"/>
    <n v="161553.79"/>
    <s v="ZLIN"/>
    <n v="10"/>
    <n v="0"/>
    <n v="0"/>
    <n v="0"/>
    <s v="ZLIN"/>
    <n v="10"/>
    <n v="0"/>
    <n v="0"/>
    <n v="0"/>
    <m/>
    <m/>
    <m/>
  </r>
  <r>
    <s v="120611000523-0"/>
    <x v="39"/>
    <n v="344201"/>
    <s v="ESTACION SOLDADURA ESTAÑO P/APLICACIONES ELECT"/>
    <s v="12.05.2011"/>
    <n v="177857.38"/>
    <n v="161553.79"/>
    <s v="ZLIN"/>
    <n v="10"/>
    <n v="0"/>
    <n v="0"/>
    <n v="0"/>
    <s v="ZLIN"/>
    <n v="10"/>
    <n v="0"/>
    <n v="0"/>
    <n v="0"/>
    <m/>
    <m/>
    <m/>
  </r>
  <r>
    <s v="120611000524-0"/>
    <x v="39"/>
    <n v="344201"/>
    <s v="ESTACION SOLDADURA ESTAÑO P/APLICACIONES ELECT"/>
    <s v="12.05.2011"/>
    <n v="177857.38"/>
    <n v="161553.79"/>
    <s v="ZLIN"/>
    <n v="10"/>
    <n v="0"/>
    <n v="0"/>
    <n v="0"/>
    <s v="ZLIN"/>
    <n v="10"/>
    <n v="0"/>
    <n v="0"/>
    <n v="0"/>
    <m/>
    <m/>
    <m/>
  </r>
  <r>
    <s v="120611000525-0"/>
    <x v="39"/>
    <n v="344202"/>
    <s v="ESTACION SOLDADURA ESTAÑO P/APLICACIONES ELECT"/>
    <s v="12.05.2011"/>
    <n v="177857.38"/>
    <n v="161553.79"/>
    <s v="ZLIN"/>
    <n v="10"/>
    <n v="0"/>
    <n v="0"/>
    <n v="0"/>
    <s v="ZLIN"/>
    <n v="10"/>
    <n v="0"/>
    <n v="0"/>
    <n v="0"/>
    <m/>
    <m/>
    <m/>
  </r>
  <r>
    <s v="120611000526-0"/>
    <x v="39"/>
    <n v="344201"/>
    <s v="ESTACION SOLDADURA ESTAÑO P/APLICACIONES ELECT"/>
    <s v="12.05.2011"/>
    <n v="177857.38"/>
    <n v="161553.79"/>
    <s v="ZLIN"/>
    <n v="10"/>
    <n v="0"/>
    <n v="0"/>
    <n v="0"/>
    <s v="ZLIN"/>
    <n v="10"/>
    <n v="0"/>
    <n v="0"/>
    <n v="0"/>
    <m/>
    <m/>
    <m/>
  </r>
  <r>
    <s v="120611000527-0"/>
    <x v="39"/>
    <n v="323305"/>
    <s v="BINOCULOS"/>
    <s v="01.05.2011"/>
    <n v="248635.89"/>
    <n v="225844.27000000002"/>
    <s v="ZLIN"/>
    <n v="10"/>
    <n v="0"/>
    <n v="0"/>
    <n v="0"/>
    <s v="ZLIN"/>
    <n v="10"/>
    <n v="0"/>
    <n v="0"/>
    <n v="0"/>
    <m/>
    <m/>
    <m/>
  </r>
  <r>
    <s v="120611000528-0"/>
    <x v="39"/>
    <n v="323305"/>
    <s v="BINOCULOS"/>
    <s v="01.05.2011"/>
    <n v="248635.89"/>
    <n v="225844.27000000002"/>
    <s v="ZLIN"/>
    <n v="10"/>
    <n v="0"/>
    <n v="0"/>
    <n v="0"/>
    <s v="ZLIN"/>
    <n v="10"/>
    <n v="0"/>
    <n v="0"/>
    <n v="0"/>
    <m/>
    <m/>
    <m/>
  </r>
  <r>
    <s v="120611000529-0"/>
    <x v="39"/>
    <n v="344202"/>
    <s v="ANALIZADOR DE BATERIAS"/>
    <s v="15.04.2011"/>
    <n v="1500325.29"/>
    <n v="1048614.44"/>
    <s v="ZLIN"/>
    <n v="15"/>
    <n v="0"/>
    <n v="0"/>
    <n v="0"/>
    <s v="ZLIN"/>
    <n v="10"/>
    <n v="0"/>
    <n v="0"/>
    <n v="0"/>
    <m/>
    <m/>
    <m/>
  </r>
  <r>
    <s v="120611000530-0"/>
    <x v="39"/>
    <n v="335206"/>
    <s v="PISTOLA PARA PINTAR"/>
    <s v="18.03.2011"/>
    <n v="158663.79999999999"/>
    <n v="146764.01999999999"/>
    <s v="ZLIN"/>
    <n v="10"/>
    <n v="0"/>
    <n v="0"/>
    <n v="0"/>
    <s v="ZLIN"/>
    <n v="10"/>
    <n v="0"/>
    <n v="0"/>
    <n v="0"/>
    <m/>
    <m/>
    <m/>
  </r>
  <r>
    <s v="120611000532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33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34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35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36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37-0"/>
    <x v="39"/>
    <n v="344201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38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39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40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41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42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43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44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45-0"/>
    <x v="39"/>
    <n v="344202"/>
    <s v="KIT DE ACCESORIOS DE PUNTA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1000546-0"/>
    <x v="39"/>
    <n v="335206"/>
    <s v="LLAVE ALICATE"/>
    <s v="10.02.2011"/>
    <n v="89335.54"/>
    <n v="83379.839999999997"/>
    <s v="ZLIN"/>
    <n v="10"/>
    <n v="0"/>
    <n v="0"/>
    <n v="0"/>
    <s v="ZLIN"/>
    <n v="10"/>
    <n v="0"/>
    <n v="0"/>
    <n v="0"/>
    <m/>
    <m/>
    <m/>
  </r>
  <r>
    <s v="120611000547-0"/>
    <x v="39"/>
    <n v="335206"/>
    <s v="LLAVE ALICATE"/>
    <s v="10.02.2011"/>
    <n v="89335.54"/>
    <n v="83379.839999999997"/>
    <s v="ZLIN"/>
    <n v="10"/>
    <n v="0"/>
    <n v="0"/>
    <n v="0"/>
    <s v="ZLIN"/>
    <n v="10"/>
    <n v="0"/>
    <n v="0"/>
    <n v="0"/>
    <m/>
    <m/>
    <m/>
  </r>
  <r>
    <s v="120611000548-0"/>
    <x v="39"/>
    <n v="323303"/>
    <s v="Llave Impacto Espiga ¾(pistola)"/>
    <s v="08.02.2011"/>
    <n v="390550.6"/>
    <n v="364513.88999999996"/>
    <s v="ZLIN"/>
    <n v="10"/>
    <n v="0"/>
    <n v="0"/>
    <n v="0"/>
    <s v="ZLIN"/>
    <n v="10"/>
    <n v="0"/>
    <n v="0"/>
    <n v="0"/>
    <m/>
    <m/>
    <m/>
  </r>
  <r>
    <s v="120611000549-0"/>
    <x v="39"/>
    <n v="323301"/>
    <s v="TALADRO ELECTROMAGNETICO"/>
    <s v="03.02.2011"/>
    <n v="954781.23"/>
    <n v="891129.14"/>
    <s v="ZLIN"/>
    <n v="10"/>
    <n v="0"/>
    <n v="0"/>
    <n v="0"/>
    <s v="ZLIN"/>
    <n v="10"/>
    <n v="0"/>
    <n v="0"/>
    <n v="0"/>
    <m/>
    <m/>
    <m/>
  </r>
  <r>
    <s v="120611000550-0"/>
    <x v="39"/>
    <n v="323301"/>
    <s v="TALADRO ELECTROMAGNETICO"/>
    <s v="03.02.2011"/>
    <n v="954781.23"/>
    <n v="891129.14"/>
    <s v="ZLIN"/>
    <n v="10"/>
    <n v="0"/>
    <n v="0"/>
    <n v="0"/>
    <s v="ZLIN"/>
    <n v="10"/>
    <n v="0"/>
    <n v="0"/>
    <n v="0"/>
    <m/>
    <m/>
    <m/>
  </r>
  <r>
    <s v="120611000551-0"/>
    <x v="39"/>
    <n v="323301"/>
    <s v="TALADRO ELECTROMAGNETICO"/>
    <s v="03.02.2011"/>
    <n v="954781.23"/>
    <n v="891129.14"/>
    <s v="ZLIN"/>
    <n v="10"/>
    <n v="0"/>
    <n v="0"/>
    <n v="0"/>
    <s v="ZLIN"/>
    <n v="10"/>
    <n v="0"/>
    <n v="0"/>
    <n v="0"/>
    <m/>
    <m/>
    <m/>
  </r>
  <r>
    <s v="120611000552-0"/>
    <x v="39"/>
    <n v="323301"/>
    <s v="LLAVE DE IMPACTO 1&quot;"/>
    <s v="23.11.2010"/>
    <n v="543205.5"/>
    <n v="520571.94"/>
    <s v="ZLIN"/>
    <n v="10"/>
    <n v="0"/>
    <n v="25693.62"/>
    <n v="24632.969999999998"/>
    <s v="ZLIN"/>
    <n v="10"/>
    <n v="0"/>
    <n v="0"/>
    <n v="0"/>
    <m/>
    <m/>
    <m/>
  </r>
  <r>
    <s v="120611000553-0"/>
    <x v="39"/>
    <n v="335206"/>
    <s v="TALADRO"/>
    <s v="10.11.2010"/>
    <n v="199038.2"/>
    <n v="190744.94"/>
    <s v="ZLIN"/>
    <n v="10"/>
    <n v="0"/>
    <n v="9414.51"/>
    <n v="9025.8700000000008"/>
    <s v="ZLIN"/>
    <n v="10"/>
    <n v="0"/>
    <n v="0"/>
    <n v="0"/>
    <m/>
    <m/>
    <m/>
  </r>
  <r>
    <s v="120611000554-0"/>
    <x v="39"/>
    <n v="335303"/>
    <s v="TALADRO"/>
    <s v="08.11.2010"/>
    <n v="137746.25"/>
    <n v="132006.82"/>
    <s v="ZLIN"/>
    <n v="10"/>
    <n v="0"/>
    <n v="6515.4"/>
    <n v="6246.44"/>
    <s v="ZLIN"/>
    <n v="10"/>
    <n v="0"/>
    <n v="0"/>
    <n v="0"/>
    <m/>
    <m/>
    <m/>
  </r>
  <r>
    <s v="120611000555-0"/>
    <x v="39"/>
    <n v="335303"/>
    <s v="ESCALERA"/>
    <s v="08.11.2010"/>
    <n v="82310.67"/>
    <n v="78881.06"/>
    <s v="ZLIN"/>
    <n v="10"/>
    <n v="0"/>
    <n v="3893.29"/>
    <n v="3732.57"/>
    <s v="ZLIN"/>
    <n v="10"/>
    <n v="0"/>
    <n v="0"/>
    <n v="0"/>
    <m/>
    <m/>
    <m/>
  </r>
  <r>
    <s v="120611000556-0"/>
    <x v="39"/>
    <n v="323303"/>
    <s v="ESCALERA"/>
    <s v="26.10.2010"/>
    <n v="200000"/>
    <n v="193333.33"/>
    <s v="ZLIN"/>
    <n v="10"/>
    <n v="0"/>
    <n v="9460"/>
    <n v="9147.6200000000008"/>
    <s v="ZLIN"/>
    <n v="10"/>
    <n v="0"/>
    <n v="0"/>
    <n v="0"/>
    <m/>
    <m/>
    <m/>
  </r>
  <r>
    <s v="120611000557-0"/>
    <x v="39"/>
    <n v="323303"/>
    <s v="ESCALERA"/>
    <s v="26.10.2010"/>
    <n v="200000"/>
    <n v="193333.33"/>
    <s v="ZLIN"/>
    <n v="10"/>
    <n v="0"/>
    <n v="9460"/>
    <n v="9147.6200000000008"/>
    <s v="ZLIN"/>
    <n v="10"/>
    <n v="0"/>
    <n v="0"/>
    <n v="0"/>
    <m/>
    <m/>
    <m/>
  </r>
  <r>
    <s v="120611000558-0"/>
    <x v="39"/>
    <n v="323302"/>
    <s v="ESMERIL GRANDE"/>
    <s v="13.10.2010"/>
    <n v="82969.14"/>
    <n v="80203.5"/>
    <s v="ZLIN"/>
    <n v="10"/>
    <n v="0"/>
    <n v="3924.44"/>
    <n v="3794.85"/>
    <s v="ZLIN"/>
    <n v="10"/>
    <n v="0"/>
    <n v="0"/>
    <n v="0"/>
    <m/>
    <m/>
    <m/>
  </r>
  <r>
    <s v="120611000559-0"/>
    <x v="39"/>
    <n v="323302"/>
    <s v="ESMERIL GRANDE"/>
    <s v="13.10.2010"/>
    <n v="82969.14"/>
    <n v="80203.5"/>
    <s v="ZLIN"/>
    <n v="10"/>
    <n v="0"/>
    <n v="3924.44"/>
    <n v="3794.85"/>
    <s v="ZLIN"/>
    <n v="10"/>
    <n v="0"/>
    <n v="0"/>
    <n v="0"/>
    <m/>
    <m/>
    <m/>
  </r>
  <r>
    <s v="120611000560-0"/>
    <x v="39"/>
    <n v="323302"/>
    <s v="ESMERIL GRANDE"/>
    <s v="13.10.2010"/>
    <n v="82969.14"/>
    <n v="80203.5"/>
    <s v="ZLIN"/>
    <n v="10"/>
    <n v="0"/>
    <n v="3924.44"/>
    <n v="3794.85"/>
    <s v="ZLIN"/>
    <n v="10"/>
    <n v="0"/>
    <n v="0"/>
    <n v="0"/>
    <m/>
    <m/>
    <m/>
  </r>
  <r>
    <s v="120611000561-0"/>
    <x v="39"/>
    <n v="323302"/>
    <s v="ESMERIL GRANDE"/>
    <s v="13.10.2010"/>
    <n v="82969.14"/>
    <n v="80203.5"/>
    <s v="ZLIN"/>
    <n v="10"/>
    <n v="0"/>
    <n v="3924.44"/>
    <n v="3794.85"/>
    <s v="ZLIN"/>
    <n v="10"/>
    <n v="0"/>
    <n v="0"/>
    <n v="0"/>
    <m/>
    <m/>
    <m/>
  </r>
  <r>
    <s v="120611000562-0"/>
    <x v="39"/>
    <n v="323301"/>
    <s v="ESMERIL PEQUEÑO"/>
    <s v="13.10.2010"/>
    <n v="82969.14"/>
    <n v="80203.5"/>
    <s v="ZLIN"/>
    <n v="10"/>
    <n v="0"/>
    <n v="3924.44"/>
    <n v="3794.85"/>
    <s v="ZLIN"/>
    <n v="10"/>
    <n v="0"/>
    <n v="0"/>
    <n v="0"/>
    <m/>
    <m/>
    <m/>
  </r>
  <r>
    <s v="120611000563-0"/>
    <x v="39"/>
    <n v="323302"/>
    <s v="ESMERIL PEQUEÑO"/>
    <s v="13.10.2010"/>
    <n v="82969.14"/>
    <n v="80203.5"/>
    <s v="ZLIN"/>
    <n v="10"/>
    <n v="0"/>
    <n v="3924.44"/>
    <n v="3794.85"/>
    <s v="ZLIN"/>
    <n v="10"/>
    <n v="0"/>
    <n v="0"/>
    <n v="0"/>
    <m/>
    <m/>
    <m/>
  </r>
  <r>
    <s v="120611000564-0"/>
    <x v="39"/>
    <n v="323302"/>
    <s v="ESMERIL PEQUEÑO"/>
    <s v="13.10.2010"/>
    <n v="127170.2"/>
    <n v="122931.19"/>
    <s v="ZLIN"/>
    <n v="10"/>
    <n v="0"/>
    <n v="6015.15"/>
    <n v="5816.5199999999995"/>
    <s v="ZLIN"/>
    <n v="10"/>
    <n v="0"/>
    <n v="0"/>
    <n v="0"/>
    <m/>
    <m/>
    <m/>
  </r>
  <r>
    <s v="120611000565-0"/>
    <x v="39"/>
    <n v="323302"/>
    <s v="ESMERIL PEQUEÑO"/>
    <s v="13.10.2010"/>
    <n v="127170.2"/>
    <n v="122931.19"/>
    <s v="ZLIN"/>
    <n v="10"/>
    <n v="0"/>
    <n v="6015.15"/>
    <n v="5816.5199999999995"/>
    <s v="ZLIN"/>
    <n v="10"/>
    <n v="0"/>
    <n v="0"/>
    <n v="0"/>
    <m/>
    <m/>
    <m/>
  </r>
  <r>
    <s v="120611000566-0"/>
    <x v="39"/>
    <n v="323302"/>
    <s v="ESMERIL PEQUEÑO"/>
    <s v="13.10.2010"/>
    <n v="127170.2"/>
    <n v="122931.19"/>
    <s v="ZLIN"/>
    <n v="10"/>
    <n v="0"/>
    <n v="6015.15"/>
    <n v="5816.5199999999995"/>
    <s v="ZLIN"/>
    <n v="10"/>
    <n v="0"/>
    <n v="0"/>
    <n v="0"/>
    <m/>
    <m/>
    <m/>
  </r>
  <r>
    <s v="120611000567-0"/>
    <x v="39"/>
    <n v="323302"/>
    <s v="ESMERIL PEQUEÑO"/>
    <s v="13.10.2010"/>
    <n v="127170.26"/>
    <n v="122931.25"/>
    <s v="ZLIN"/>
    <n v="10"/>
    <n v="0"/>
    <n v="6015.15"/>
    <n v="5816.5199999999995"/>
    <s v="ZLIN"/>
    <n v="10"/>
    <n v="0"/>
    <n v="0"/>
    <n v="0"/>
    <m/>
    <m/>
    <m/>
  </r>
  <r>
    <s v="120611000568-0"/>
    <x v="39"/>
    <n v="335201"/>
    <s v="ANDAMIO DE 3 CUERPOS CON ACCESORIOS"/>
    <s v="08.10.2010"/>
    <n v="350000"/>
    <n v="338333.33"/>
    <s v="ZLIN"/>
    <n v="10"/>
    <n v="0"/>
    <n v="16555"/>
    <n v="16008.32"/>
    <s v="ZLIN"/>
    <n v="10"/>
    <n v="0"/>
    <n v="0"/>
    <n v="0"/>
    <m/>
    <m/>
    <m/>
  </r>
  <r>
    <s v="120611000569-0"/>
    <x v="39"/>
    <n v="213201"/>
    <s v="TALADRO"/>
    <s v="30.09.2010"/>
    <n v="130396.45"/>
    <n v="127136.54"/>
    <s v="ZLIN"/>
    <n v="10"/>
    <n v="0"/>
    <n v="6167.75"/>
    <n v="6015.01"/>
    <s v="ZLIN"/>
    <n v="10"/>
    <n v="0"/>
    <n v="0"/>
    <n v="0"/>
    <m/>
    <m/>
    <m/>
  </r>
  <r>
    <s v="120611000570-0"/>
    <x v="39"/>
    <n v="213201"/>
    <s v="TALADRO"/>
    <s v="30.09.2010"/>
    <n v="130396.45"/>
    <n v="127136.54"/>
    <s v="ZLIN"/>
    <n v="10"/>
    <n v="0"/>
    <n v="6167.75"/>
    <n v="6015.01"/>
    <s v="ZLIN"/>
    <n v="10"/>
    <n v="0"/>
    <n v="0"/>
    <n v="0"/>
    <m/>
    <m/>
    <m/>
  </r>
  <r>
    <s v="120611000571-0"/>
    <x v="39"/>
    <n v="344208"/>
    <s v="ABRAZADERA DE CADENA"/>
    <s v="24.09.2010"/>
    <n v="1067003.45"/>
    <n v="1040328.36"/>
    <s v="ZLIN"/>
    <n v="10"/>
    <n v="0"/>
    <n v="50469.26"/>
    <n v="49219.43"/>
    <s v="ZLIN"/>
    <n v="10"/>
    <n v="0"/>
    <n v="0"/>
    <n v="0"/>
    <m/>
    <m/>
    <m/>
  </r>
  <r>
    <s v="120611000572-0"/>
    <x v="39"/>
    <n v="344208"/>
    <s v="ABRAZADERA DE CADENA"/>
    <s v="24.09.2010"/>
    <n v="1067003.45"/>
    <n v="1040328.36"/>
    <s v="ZLIN"/>
    <n v="10"/>
    <n v="0"/>
    <n v="50469.26"/>
    <n v="49219.43"/>
    <s v="ZLIN"/>
    <n v="10"/>
    <n v="0"/>
    <n v="0"/>
    <n v="0"/>
    <m/>
    <m/>
    <m/>
  </r>
  <r>
    <s v="120611000573-0"/>
    <x v="39"/>
    <n v="344202"/>
    <s v="BANCO ESTACIONARIO"/>
    <s v="22.09.2010"/>
    <n v="8375024"/>
    <n v="8165648.4000000004"/>
    <s v="ZLIN"/>
    <n v="10"/>
    <n v="0"/>
    <n v="396138.64"/>
    <n v="386328.60000000003"/>
    <s v="ZLIN"/>
    <n v="10"/>
    <n v="0"/>
    <n v="0"/>
    <n v="0"/>
    <m/>
    <m/>
    <m/>
  </r>
  <r>
    <s v="120611000574-0"/>
    <x v="39"/>
    <n v="322201"/>
    <s v="TALADRO DE PERCUSION"/>
    <s v="08.09.2010"/>
    <n v="107029.08"/>
    <n v="104353.35"/>
    <s v="ZLIN"/>
    <n v="10"/>
    <n v="0"/>
    <n v="5062.4799999999996"/>
    <n v="4937.1099999999997"/>
    <s v="ZLIN"/>
    <n v="10"/>
    <n v="0"/>
    <n v="0"/>
    <n v="0"/>
    <m/>
    <m/>
    <m/>
  </r>
  <r>
    <s v="120611000575-0"/>
    <x v="39"/>
    <n v="322201"/>
    <s v="MARTILLO MULTIUSO"/>
    <s v="08.09.2010"/>
    <n v="265070.88"/>
    <n v="252034.61000000002"/>
    <s v="ZLIN"/>
    <n v="10"/>
    <n v="0"/>
    <n v="12537.85"/>
    <n v="11921.23"/>
    <s v="ZLIN"/>
    <n v="10"/>
    <n v="0"/>
    <n v="0"/>
    <n v="0"/>
    <m/>
    <m/>
    <m/>
  </r>
  <r>
    <s v="120611000576-0"/>
    <x v="39"/>
    <n v="323302"/>
    <s v="LLAVE CORONA DE GOLPE 70MM."/>
    <s v="08.09.2010"/>
    <n v="150120.5"/>
    <n v="146367.49"/>
    <s v="ZLIN"/>
    <n v="10"/>
    <n v="0"/>
    <n v="7100.7"/>
    <n v="6924.86"/>
    <s v="ZLIN"/>
    <n v="10"/>
    <n v="0"/>
    <n v="0"/>
    <n v="0"/>
    <m/>
    <m/>
    <m/>
  </r>
  <r>
    <s v="120611000577-0"/>
    <x v="39"/>
    <n v="344202"/>
    <s v="BOMBA DE PRESION"/>
    <s v="01.09.2010"/>
    <n v="821659.6"/>
    <n v="801118.11"/>
    <s v="ZLIN"/>
    <n v="10"/>
    <n v="0"/>
    <n v="38864.5"/>
    <n v="37902.050000000003"/>
    <s v="ZLIN"/>
    <n v="10"/>
    <n v="0"/>
    <n v="0"/>
    <n v="0"/>
    <m/>
    <m/>
    <m/>
  </r>
  <r>
    <s v="120611000578-0"/>
    <x v="39"/>
    <n v="344202"/>
    <s v="ETIQUETADORA"/>
    <s v="01.09.2010"/>
    <n v="1927200.61"/>
    <n v="1879020.59"/>
    <s v="ZLIN"/>
    <n v="10"/>
    <n v="0"/>
    <n v="91156.59"/>
    <n v="88899.17"/>
    <s v="ZLIN"/>
    <n v="10"/>
    <n v="0"/>
    <n v="0"/>
    <n v="0"/>
    <m/>
    <m/>
    <m/>
  </r>
  <r>
    <s v="120611000579-0"/>
    <x v="39"/>
    <n v="344202"/>
    <s v="ETIQUETADORA"/>
    <s v="01.09.2010"/>
    <n v="1927200.61"/>
    <n v="1879020.59"/>
    <s v="ZLIN"/>
    <n v="10"/>
    <n v="0"/>
    <n v="91156.59"/>
    <n v="88899.17"/>
    <s v="ZLIN"/>
    <n v="10"/>
    <n v="0"/>
    <n v="0"/>
    <n v="0"/>
    <m/>
    <m/>
    <m/>
  </r>
  <r>
    <s v="120611000580-0"/>
    <x v="39"/>
    <n v="344202"/>
    <s v="ETIQUETADORA"/>
    <s v="01.09.2010"/>
    <n v="1927205.71"/>
    <n v="1879025.57"/>
    <s v="ZLIN"/>
    <n v="10"/>
    <n v="0"/>
    <n v="91156.83"/>
    <n v="88899.41"/>
    <s v="ZLIN"/>
    <n v="10"/>
    <n v="0"/>
    <n v="0"/>
    <n v="0"/>
    <m/>
    <m/>
    <m/>
  </r>
  <r>
    <s v="120611000581-0"/>
    <x v="39"/>
    <n v="323302"/>
    <s v="TALADRO"/>
    <s v="12.08.2010"/>
    <n v="993292.6"/>
    <n v="976737.72"/>
    <s v="ZLIN"/>
    <n v="10"/>
    <n v="0"/>
    <n v="46982.74"/>
    <n v="46207.15"/>
    <s v="ZLIN"/>
    <n v="10"/>
    <n v="0"/>
    <n v="0"/>
    <n v="0"/>
    <m/>
    <m/>
    <m/>
  </r>
  <r>
    <s v="120611000582-0"/>
    <x v="39"/>
    <n v="323303"/>
    <s v="REMACHADORA"/>
    <s v="09.08.2010"/>
    <n v="692834.64"/>
    <n v="681287.4"/>
    <s v="ZLIN"/>
    <n v="10"/>
    <n v="0"/>
    <n v="32771.08"/>
    <n v="32230.100000000002"/>
    <s v="ZLIN"/>
    <n v="10"/>
    <n v="0"/>
    <n v="0"/>
    <n v="0"/>
    <m/>
    <m/>
    <m/>
  </r>
  <r>
    <s v="120611000583-0"/>
    <x v="39"/>
    <n v="344202"/>
    <s v="ASPIRADORA PEQUEÑA"/>
    <s v="04.08.2010"/>
    <n v="340235.13"/>
    <n v="334564.55"/>
    <s v="ZLIN"/>
    <n v="10"/>
    <n v="0"/>
    <n v="16093.12"/>
    <n v="15827.460000000001"/>
    <s v="ZLIN"/>
    <n v="10"/>
    <n v="0"/>
    <n v="0"/>
    <n v="0"/>
    <m/>
    <m/>
    <m/>
  </r>
  <r>
    <s v="120611000584-0"/>
    <x v="39"/>
    <n v="344302"/>
    <s v="BATERIA RECARGABLE"/>
    <s v="03.08.2010"/>
    <n v="6928995.5099999998"/>
    <n v="5947178.1999999993"/>
    <s v="ZLIN"/>
    <n v="5"/>
    <n v="0"/>
    <n v="6532430.7999999998"/>
    <n v="6531885.4100000001"/>
    <s v="ZLIN"/>
    <n v="10"/>
    <n v="0"/>
    <n v="0"/>
    <n v="0"/>
    <m/>
    <m/>
    <m/>
  </r>
  <r>
    <s v="120611000585-0"/>
    <x v="39"/>
    <n v="344302"/>
    <s v="JUEGO DE DADOS TIPO UNIVERSAL"/>
    <s v="28.07.2010"/>
    <n v="114357.64"/>
    <n v="113404.66"/>
    <s v="ZLIN"/>
    <n v="10"/>
    <n v="0"/>
    <n v="5409.12"/>
    <n v="5364.48"/>
    <s v="ZLIN"/>
    <n v="10"/>
    <n v="0"/>
    <n v="0"/>
    <n v="0"/>
    <m/>
    <m/>
    <m/>
  </r>
  <r>
    <s v="120611000586-0"/>
    <x v="39"/>
    <n v="335203"/>
    <s v="JUEGO DE DADOS TIPO UNIVERSAL"/>
    <s v="28.07.2010"/>
    <n v="114357.64"/>
    <n v="113404.66"/>
    <s v="ZLIN"/>
    <n v="10"/>
    <n v="0"/>
    <n v="5409.12"/>
    <n v="5364.48"/>
    <s v="ZLIN"/>
    <n v="10"/>
    <n v="0"/>
    <n v="0"/>
    <n v="0"/>
    <m/>
    <m/>
    <m/>
  </r>
  <r>
    <s v="120611000587-0"/>
    <x v="39"/>
    <n v="344302"/>
    <s v="JUEGO DE DADOS TIPO UNIVERSAL"/>
    <s v="28.07.2010"/>
    <n v="171823.79"/>
    <n v="170391.93000000002"/>
    <s v="ZLIN"/>
    <n v="10"/>
    <n v="0"/>
    <n v="8127.27"/>
    <n v="8060.1900000000005"/>
    <s v="ZLIN"/>
    <n v="10"/>
    <n v="0"/>
    <n v="0"/>
    <n v="0"/>
    <m/>
    <m/>
    <m/>
  </r>
  <r>
    <s v="120611000588-0"/>
    <x v="39"/>
    <n v="335203"/>
    <s v="JUEGO DE DADOS TIPO UNIVERSAL"/>
    <s v="28.07.2010"/>
    <n v="171823.79"/>
    <n v="170391.93000000002"/>
    <s v="ZLIN"/>
    <n v="10"/>
    <n v="0"/>
    <n v="8127.27"/>
    <n v="8060.1900000000005"/>
    <s v="ZLIN"/>
    <n v="10"/>
    <n v="0"/>
    <n v="0"/>
    <n v="0"/>
    <m/>
    <m/>
    <m/>
  </r>
  <r>
    <s v="120611000589-0"/>
    <x v="39"/>
    <n v="344302"/>
    <s v="CARRO RODANTE DE 7 GAVETAS CON 154 HERRAMIENTAS"/>
    <s v="28.07.2010"/>
    <n v="814295.35"/>
    <n v="616327.16999999993"/>
    <s v="ZLIN"/>
    <n v="15"/>
    <n v="0"/>
    <n v="38516.17"/>
    <n v="38198.29"/>
    <s v="ZLIN"/>
    <n v="10"/>
    <n v="0"/>
    <n v="0"/>
    <n v="0"/>
    <m/>
    <m/>
    <m/>
  </r>
  <r>
    <s v="120611000590-0"/>
    <x v="39"/>
    <n v="344302"/>
    <s v="Caja o valija con 107 herramientas"/>
    <s v="28.07.2010"/>
    <n v="241357.83"/>
    <n v="237267.02"/>
    <s v="ZLIN"/>
    <n v="10"/>
    <n v="0"/>
    <n v="11416.23"/>
    <n v="11222.73"/>
    <s v="ZLIN"/>
    <n v="10"/>
    <n v="0"/>
    <n v="0"/>
    <n v="0"/>
    <m/>
    <m/>
    <m/>
  </r>
  <r>
    <s v="120611000591-0"/>
    <x v="39"/>
    <n v="344202"/>
    <s v="ESCAREADOR DE AGUJAS NEUMATICO"/>
    <s v="28.07.2010"/>
    <n v="145964.01999999999"/>
    <n v="144747.65"/>
    <s v="ZLIN"/>
    <n v="10"/>
    <n v="0"/>
    <n v="6904.1"/>
    <n v="6847.1200000000008"/>
    <s v="ZLIN"/>
    <n v="10"/>
    <n v="0"/>
    <n v="0"/>
    <n v="0"/>
    <m/>
    <m/>
    <m/>
  </r>
  <r>
    <s v="120611000592-0"/>
    <x v="39"/>
    <n v="344302"/>
    <s v="ESCAREADOR DE AGUJAS NEUMATICO"/>
    <s v="28.07.2010"/>
    <n v="145964.01999999999"/>
    <n v="144747.65"/>
    <s v="ZLIN"/>
    <n v="10"/>
    <n v="0"/>
    <n v="6904.1"/>
    <n v="6847.1200000000008"/>
    <s v="ZLIN"/>
    <n v="10"/>
    <n v="0"/>
    <n v="0"/>
    <n v="0"/>
    <m/>
    <m/>
    <m/>
  </r>
  <r>
    <s v="120611000593-0"/>
    <x v="39"/>
    <n v="344302"/>
    <s v="RATCHET NEUMATICO"/>
    <s v="28.07.2010"/>
    <n v="80452.61"/>
    <n v="79782.17"/>
    <s v="ZLIN"/>
    <n v="10"/>
    <n v="0"/>
    <n v="3805.41"/>
    <n v="3774"/>
    <s v="ZLIN"/>
    <n v="10"/>
    <n v="0"/>
    <n v="0"/>
    <n v="0"/>
    <m/>
    <m/>
    <m/>
  </r>
  <r>
    <s v="120611000594-0"/>
    <x v="39"/>
    <n v="344302"/>
    <s v="RATCHET NEUMATICO"/>
    <s v="28.07.2010"/>
    <n v="80452.61"/>
    <n v="79782.17"/>
    <s v="ZLIN"/>
    <n v="10"/>
    <n v="0"/>
    <n v="3805.41"/>
    <n v="3774"/>
    <s v="ZLIN"/>
    <n v="10"/>
    <n v="0"/>
    <n v="0"/>
    <n v="0"/>
    <m/>
    <m/>
    <m/>
  </r>
  <r>
    <s v="120611000595-0"/>
    <x v="39"/>
    <n v="344302"/>
    <s v="TALADRO NEUMATICO PARA TRABAJO EXTRA PESADO"/>
    <s v="28.07.2010"/>
    <n v="122977.56"/>
    <n v="121952.75"/>
    <s v="ZLIN"/>
    <n v="10"/>
    <n v="0"/>
    <n v="5816.84"/>
    <n v="5768.83"/>
    <s v="ZLIN"/>
    <n v="10"/>
    <n v="0"/>
    <n v="0"/>
    <n v="0"/>
    <m/>
    <m/>
    <m/>
  </r>
  <r>
    <s v="120611000596-0"/>
    <x v="39"/>
    <n v="344302"/>
    <s v="TALADRO NEUMATICO PARA TRABAJO EXTRA PESADO"/>
    <s v="28.07.2010"/>
    <n v="122977.56"/>
    <n v="121952.75"/>
    <s v="ZLIN"/>
    <n v="10"/>
    <n v="0"/>
    <n v="5816.84"/>
    <n v="5768.83"/>
    <s v="ZLIN"/>
    <n v="10"/>
    <n v="0"/>
    <n v="0"/>
    <n v="0"/>
    <m/>
    <m/>
    <m/>
  </r>
  <r>
    <s v="120611000597-0"/>
    <x v="39"/>
    <n v="344302"/>
    <s v="ESMERILADORA NEUMATICA ANGULAR 100 MM,"/>
    <s v="28.07.2010"/>
    <n v="185041"/>
    <n v="183498.99"/>
    <s v="ZLIN"/>
    <n v="10"/>
    <n v="0"/>
    <n v="8752.44"/>
    <n v="8680.2000000000007"/>
    <s v="ZLIN"/>
    <n v="10"/>
    <n v="0"/>
    <n v="0"/>
    <n v="0"/>
    <m/>
    <m/>
    <m/>
  </r>
  <r>
    <s v="120611000598-0"/>
    <x v="39"/>
    <n v="344302"/>
    <s v="ESMERILADORA NEUMATICA ANGULAR 100 MM,"/>
    <s v="28.07.2010"/>
    <n v="185041"/>
    <n v="183498.99"/>
    <s v="ZLIN"/>
    <n v="10"/>
    <n v="0"/>
    <n v="8752.44"/>
    <n v="8680.2000000000007"/>
    <s v="ZLIN"/>
    <n v="10"/>
    <n v="0"/>
    <n v="0"/>
    <n v="0"/>
    <m/>
    <m/>
    <m/>
  </r>
  <r>
    <s v="120611000599-0"/>
    <x v="39"/>
    <n v="344302"/>
    <s v="TALADRO"/>
    <s v="14.07.2010"/>
    <n v="50624"/>
    <n v="50202.13"/>
    <s v="ZLIN"/>
    <n v="10"/>
    <n v="0"/>
    <n v="2394.52"/>
    <n v="2374.7599999999998"/>
    <s v="ZLIN"/>
    <n v="10"/>
    <n v="0"/>
    <n v="0"/>
    <n v="0"/>
    <m/>
    <m/>
    <m/>
  </r>
  <r>
    <s v="120611000600-0"/>
    <x v="39"/>
    <n v="344302"/>
    <s v="TALADRO"/>
    <s v="14.07.2010"/>
    <n v="50624"/>
    <n v="50202.13"/>
    <s v="ZLIN"/>
    <n v="10"/>
    <n v="0"/>
    <n v="2394.52"/>
    <n v="2374.7599999999998"/>
    <s v="ZLIN"/>
    <n v="10"/>
    <n v="0"/>
    <n v="0"/>
    <n v="0"/>
    <m/>
    <m/>
    <m/>
  </r>
  <r>
    <s v="120611000601-0"/>
    <x v="39"/>
    <n v="344302"/>
    <s v="TALADRO"/>
    <s v="14.07.2010"/>
    <n v="50624"/>
    <n v="50202.13"/>
    <s v="ZLIN"/>
    <n v="10"/>
    <n v="0"/>
    <n v="2394.52"/>
    <n v="2374.7599999999998"/>
    <s v="ZLIN"/>
    <n v="10"/>
    <n v="0"/>
    <n v="0"/>
    <n v="0"/>
    <m/>
    <m/>
    <m/>
  </r>
  <r>
    <s v="120611000602-0"/>
    <x v="39"/>
    <n v="344302"/>
    <s v="TALADRO"/>
    <s v="14.07.2010"/>
    <n v="50624"/>
    <n v="50202.13"/>
    <s v="ZLIN"/>
    <n v="10"/>
    <n v="0"/>
    <n v="2394.52"/>
    <n v="2374.7599999999998"/>
    <s v="ZLIN"/>
    <n v="10"/>
    <n v="0"/>
    <n v="0"/>
    <n v="0"/>
    <m/>
    <m/>
    <m/>
  </r>
  <r>
    <s v="120611000603-0"/>
    <x v="39"/>
    <n v="341102"/>
    <s v="Taladro tipo inalámbrico"/>
    <s v="14.07.2010"/>
    <n v="287144.3"/>
    <n v="284751.43"/>
    <s v="ZLIN"/>
    <n v="10"/>
    <n v="0"/>
    <n v="13581.93"/>
    <n v="13469.84"/>
    <s v="ZLIN"/>
    <n v="10"/>
    <n v="0"/>
    <n v="0"/>
    <n v="0"/>
    <m/>
    <m/>
    <m/>
  </r>
  <r>
    <s v="120611000604-0"/>
    <x v="39"/>
    <n v="344208"/>
    <s v="Taladro tipo inalámbrico"/>
    <s v="14.07.2010"/>
    <n v="287144.3"/>
    <n v="284751.43"/>
    <s v="ZLIN"/>
    <n v="10"/>
    <n v="0"/>
    <n v="13581.93"/>
    <n v="13469.84"/>
    <s v="ZLIN"/>
    <n v="10"/>
    <n v="0"/>
    <n v="0"/>
    <n v="0"/>
    <m/>
    <m/>
    <m/>
  </r>
  <r>
    <s v="120611000605-0"/>
    <x v="39"/>
    <n v="344302"/>
    <s v="CIZALLA PARA LAMINAS"/>
    <s v="14.07.2010"/>
    <n v="905130"/>
    <n v="897587.25"/>
    <s v="ZLIN"/>
    <n v="10"/>
    <n v="0"/>
    <n v="42812.65"/>
    <n v="42459.310000000005"/>
    <s v="ZLIN"/>
    <n v="10"/>
    <n v="0"/>
    <n v="0"/>
    <n v="0"/>
    <m/>
    <m/>
    <m/>
  </r>
  <r>
    <s v="120611000606-0"/>
    <x v="39"/>
    <n v="344208"/>
    <s v="BISELADORA PARA TUBOS"/>
    <s v="12.07.2010"/>
    <n v="797078.73"/>
    <n v="790436.41"/>
    <s v="ZLIN"/>
    <n v="10"/>
    <n v="0"/>
    <n v="37701.82"/>
    <n v="37390.659999999996"/>
    <s v="ZLIN"/>
    <n v="10"/>
    <n v="0"/>
    <n v="0"/>
    <n v="0"/>
    <m/>
    <m/>
    <m/>
  </r>
  <r>
    <s v="120611000607-0"/>
    <x v="39"/>
    <n v="344208"/>
    <s v="BISELADORA PARA TUBOS"/>
    <s v="12.07.2010"/>
    <n v="958895.63"/>
    <n v="950904.83"/>
    <s v="ZLIN"/>
    <n v="10"/>
    <n v="0"/>
    <n v="45355.76"/>
    <n v="44981.43"/>
    <s v="ZLIN"/>
    <n v="10"/>
    <n v="0"/>
    <n v="0"/>
    <n v="0"/>
    <m/>
    <m/>
    <m/>
  </r>
  <r>
    <s v="120611000608-0"/>
    <x v="39"/>
    <n v="344208"/>
    <s v="BISELADORA PARA TUBOS"/>
    <s v="12.07.2010"/>
    <n v="1389537.38"/>
    <n v="1377957.9"/>
    <s v="ZLIN"/>
    <n v="10"/>
    <n v="0"/>
    <n v="65725.119999999995"/>
    <n v="65182.679999999993"/>
    <s v="ZLIN"/>
    <n v="10"/>
    <n v="0"/>
    <n v="0"/>
    <n v="0"/>
    <m/>
    <m/>
    <m/>
  </r>
  <r>
    <s v="120611000609-0"/>
    <x v="39"/>
    <n v="344302"/>
    <s v="CAJA DE HERRAMIENTAS"/>
    <s v="05.07.2010"/>
    <n v="185664.99"/>
    <n v="184117.78"/>
    <s v="ZLIN"/>
    <n v="10"/>
    <n v="0"/>
    <n v="8781.9500000000007"/>
    <n v="8709.4700000000012"/>
    <s v="ZLIN"/>
    <n v="10"/>
    <n v="0"/>
    <n v="0"/>
    <n v="0"/>
    <m/>
    <m/>
    <m/>
  </r>
  <r>
    <s v="120611000610-0"/>
    <x v="39"/>
    <n v="344202"/>
    <s v="CAJA DE HERRAMIENTAS"/>
    <s v="05.07.2010"/>
    <n v="185664.99"/>
    <n v="182518.13"/>
    <s v="ZLIN"/>
    <n v="10"/>
    <n v="0"/>
    <n v="8781.9500000000007"/>
    <n v="8633.1"/>
    <s v="ZLIN"/>
    <n v="10"/>
    <n v="0"/>
    <n v="0"/>
    <n v="0"/>
    <m/>
    <m/>
    <m/>
  </r>
  <r>
    <s v="120611000611-0"/>
    <x v="39"/>
    <n v="344302"/>
    <s v="CAJA DE HERRAMIENTAS"/>
    <s v="05.07.2010"/>
    <n v="185664.99"/>
    <n v="184117.78"/>
    <s v="ZLIN"/>
    <n v="10"/>
    <n v="0"/>
    <n v="8781.9500000000007"/>
    <n v="8709.4700000000012"/>
    <s v="ZLIN"/>
    <n v="10"/>
    <n v="0"/>
    <n v="0"/>
    <n v="0"/>
    <m/>
    <m/>
    <m/>
  </r>
  <r>
    <s v="120611000612-0"/>
    <x v="39"/>
    <n v="344201"/>
    <s v="CAJA DE HERRAMIENTAS"/>
    <s v="05.07.2010"/>
    <n v="185664.99"/>
    <n v="184117.78"/>
    <s v="ZLIN"/>
    <n v="10"/>
    <n v="0"/>
    <n v="8781.9500000000007"/>
    <n v="8709.4700000000012"/>
    <s v="ZLIN"/>
    <n v="10"/>
    <n v="0"/>
    <n v="0"/>
    <n v="0"/>
    <m/>
    <m/>
    <m/>
  </r>
  <r>
    <s v="120611000613-0"/>
    <x v="39"/>
    <n v="344302"/>
    <s v="CAJA DE HERRAMIENTAS"/>
    <s v="05.07.2010"/>
    <n v="185664.99"/>
    <n v="182518.13"/>
    <s v="ZLIN"/>
    <n v="10"/>
    <n v="0"/>
    <n v="8781.9500000000007"/>
    <n v="8633.1"/>
    <s v="ZLIN"/>
    <n v="10"/>
    <n v="0"/>
    <n v="0"/>
    <n v="0"/>
    <m/>
    <m/>
    <m/>
  </r>
  <r>
    <s v="120611000614-0"/>
    <x v="39"/>
    <n v="342506"/>
    <s v="UNIVERSAL PROCESS INDICADOR P/ MEDIDOR DE CAUDAL"/>
    <s v="02.07.2010"/>
    <n v="248381.91"/>
    <n v="187996.31"/>
    <s v="ZLIN"/>
    <n v="15"/>
    <n v="0"/>
    <n v="11748.46"/>
    <n v="11651.5"/>
    <s v="ZLIN"/>
    <n v="10"/>
    <n v="0"/>
    <n v="0"/>
    <n v="0"/>
    <m/>
    <m/>
    <m/>
  </r>
  <r>
    <s v="120611000615-0"/>
    <x v="39"/>
    <n v="342506"/>
    <s v="UNIVERSAL PROCESS INDICADOR  P/ MEDIDOR DE CAUDAL"/>
    <s v="02.07.2010"/>
    <n v="248381.91"/>
    <n v="187996.31"/>
    <s v="ZLIN"/>
    <n v="15"/>
    <n v="0"/>
    <n v="11748.46"/>
    <n v="11651.5"/>
    <s v="ZLIN"/>
    <n v="10"/>
    <n v="0"/>
    <n v="0"/>
    <n v="0"/>
    <m/>
    <m/>
    <m/>
  </r>
  <r>
    <s v="120611000616-0"/>
    <x v="39"/>
    <n v="344302"/>
    <s v="MALETA CON HERRAMIENTAS"/>
    <s v="01.07.2010"/>
    <n v="641580.21"/>
    <n v="636233.71"/>
    <s v="ZLIN"/>
    <n v="10"/>
    <n v="0"/>
    <n v="30346.74"/>
    <n v="30096.280000000002"/>
    <s v="ZLIN"/>
    <n v="10"/>
    <n v="0"/>
    <n v="0"/>
    <n v="0"/>
    <m/>
    <m/>
    <m/>
  </r>
  <r>
    <s v="120611000617-0"/>
    <x v="39"/>
    <n v="344302"/>
    <s v="MALETA CON HERRAMIENTAS"/>
    <s v="01.07.2010"/>
    <n v="641580.21"/>
    <n v="636233.71"/>
    <s v="ZLIN"/>
    <n v="10"/>
    <n v="0"/>
    <n v="30346.74"/>
    <n v="30096.280000000002"/>
    <s v="ZLIN"/>
    <n v="10"/>
    <n v="0"/>
    <n v="0"/>
    <n v="0"/>
    <m/>
    <m/>
    <m/>
  </r>
  <r>
    <s v="120611000618-0"/>
    <x v="39"/>
    <n v="344302"/>
    <s v="ESMERIL O AMOLADORA GRANDE"/>
    <s v="23.06.2010"/>
    <n v="148109.1"/>
    <n v="148109.1"/>
    <s v="ZLIN"/>
    <n v="10"/>
    <n v="0"/>
    <n v="7005.56"/>
    <n v="7005.56"/>
    <s v="ZLIN"/>
    <n v="10"/>
    <n v="0"/>
    <n v="0"/>
    <n v="0"/>
    <m/>
    <m/>
    <m/>
  </r>
  <r>
    <s v="120611000619-0"/>
    <x v="39"/>
    <n v="344302"/>
    <s v="ESMERIL O AMOLADORA GRANDE"/>
    <s v="23.06.2010"/>
    <n v="148109.1"/>
    <n v="148109.1"/>
    <s v="ZLIN"/>
    <n v="10"/>
    <n v="0"/>
    <n v="7005.56"/>
    <n v="7005.56"/>
    <s v="ZLIN"/>
    <n v="10"/>
    <n v="0"/>
    <n v="0"/>
    <n v="0"/>
    <m/>
    <m/>
    <m/>
  </r>
  <r>
    <s v="120611000620-0"/>
    <x v="39"/>
    <n v="344205"/>
    <s v="ESMERIL O AMOLADORA GRANDE"/>
    <s v="23.06.2010"/>
    <n v="148109.1"/>
    <n v="148109.1"/>
    <s v="ZLIN"/>
    <n v="10"/>
    <n v="0"/>
    <n v="7005.56"/>
    <n v="7005.56"/>
    <s v="ZLIN"/>
    <n v="10"/>
    <n v="0"/>
    <n v="0"/>
    <n v="0"/>
    <m/>
    <m/>
    <m/>
  </r>
  <r>
    <s v="120611000622-0"/>
    <x v="39"/>
    <n v="344302"/>
    <s v="ESMERIL O AMOLADORA GRANDE"/>
    <s v="23.06.2010"/>
    <n v="148109.1"/>
    <n v="148109.1"/>
    <s v="ZLIN"/>
    <n v="10"/>
    <n v="0"/>
    <n v="7005.56"/>
    <n v="7005.56"/>
    <s v="ZLIN"/>
    <n v="10"/>
    <n v="0"/>
    <n v="0"/>
    <n v="0"/>
    <m/>
    <m/>
    <m/>
  </r>
  <r>
    <s v="120611000623-0"/>
    <x v="39"/>
    <n v="344302"/>
    <s v="TALADRO DE PERCUSION PORTATIL"/>
    <s v="23.06.2010"/>
    <n v="111378.04"/>
    <n v="111378.04"/>
    <s v="ZLIN"/>
    <n v="10"/>
    <n v="0"/>
    <n v="5268.18"/>
    <n v="5268.18"/>
    <s v="ZLIN"/>
    <n v="10"/>
    <n v="0"/>
    <n v="0"/>
    <n v="0"/>
    <m/>
    <m/>
    <m/>
  </r>
  <r>
    <s v="120611000624-0"/>
    <x v="39"/>
    <n v="344203"/>
    <s v="CAJA CON HERRAMIENTAS"/>
    <s v="23.06.2010"/>
    <n v="146331.79"/>
    <n v="146331.79"/>
    <s v="ZLIN"/>
    <n v="10"/>
    <n v="0"/>
    <n v="6921.49"/>
    <n v="6921.49"/>
    <s v="ZLIN"/>
    <n v="10"/>
    <n v="0"/>
    <n v="0"/>
    <n v="0"/>
    <m/>
    <m/>
    <m/>
  </r>
  <r>
    <s v="120611000625-0"/>
    <x v="39"/>
    <n v="341102"/>
    <s v="CAJA CON HERRAMIENTAS"/>
    <s v="23.06.2010"/>
    <n v="146331.79"/>
    <n v="146331.79"/>
    <s v="ZLIN"/>
    <n v="10"/>
    <n v="0"/>
    <n v="6921.49"/>
    <n v="6921.49"/>
    <s v="ZLIN"/>
    <n v="10"/>
    <n v="0"/>
    <n v="0"/>
    <n v="0"/>
    <m/>
    <m/>
    <m/>
  </r>
  <r>
    <s v="120611000626-0"/>
    <x v="39"/>
    <n v="341102"/>
    <s v="CAJA CON HERRAMIENTAS"/>
    <s v="23.06.2010"/>
    <n v="146331.79"/>
    <n v="146331.79"/>
    <s v="ZLIN"/>
    <n v="10"/>
    <n v="0"/>
    <n v="6921.49"/>
    <n v="6921.49"/>
    <s v="ZLIN"/>
    <n v="10"/>
    <n v="0"/>
    <n v="0"/>
    <n v="0"/>
    <m/>
    <m/>
    <m/>
  </r>
  <r>
    <s v="120611000627-0"/>
    <x v="39"/>
    <n v="344205"/>
    <s v="CAJA CON HERRAMIENTAS"/>
    <s v="23.06.2010"/>
    <n v="146331.79"/>
    <n v="146331.79"/>
    <s v="ZLIN"/>
    <n v="10"/>
    <n v="0"/>
    <n v="6921.49"/>
    <n v="6921.49"/>
    <s v="ZLIN"/>
    <n v="10"/>
    <n v="0"/>
    <n v="0"/>
    <n v="0"/>
    <m/>
    <m/>
    <m/>
  </r>
  <r>
    <s v="120611000628-0"/>
    <x v="39"/>
    <n v="344205"/>
    <s v="CAJA CON HERRAMIENTAS"/>
    <s v="23.06.2010"/>
    <n v="146331.79"/>
    <n v="146331.79"/>
    <s v="ZLIN"/>
    <n v="10"/>
    <n v="0"/>
    <n v="6921.49"/>
    <n v="6921.49"/>
    <s v="ZLIN"/>
    <n v="10"/>
    <n v="0"/>
    <n v="0"/>
    <n v="0"/>
    <m/>
    <m/>
    <m/>
  </r>
  <r>
    <s v="120611000629-0"/>
    <x v="39"/>
    <n v="344302"/>
    <s v="LLAVE DE IMPACTO NEUMATICA"/>
    <s v="23.06.2010"/>
    <n v="352499.66"/>
    <n v="352499.66"/>
    <s v="ZLIN"/>
    <n v="10"/>
    <n v="0"/>
    <n v="16673.23"/>
    <n v="16673.23"/>
    <s v="ZLIN"/>
    <n v="10"/>
    <n v="0"/>
    <n v="0"/>
    <n v="0"/>
    <m/>
    <m/>
    <m/>
  </r>
  <r>
    <s v="120611000630-0"/>
    <x v="39"/>
    <n v="344302"/>
    <s v="LLAVE DE IMPACTO NEUMATICA"/>
    <s v="23.06.2010"/>
    <n v="352499.66"/>
    <n v="352499.66"/>
    <s v="ZLIN"/>
    <n v="10"/>
    <n v="0"/>
    <n v="16673.23"/>
    <n v="16673.23"/>
    <s v="ZLIN"/>
    <n v="10"/>
    <n v="0"/>
    <n v="0"/>
    <n v="0"/>
    <m/>
    <m/>
    <m/>
  </r>
  <r>
    <s v="120611000631-0"/>
    <x v="39"/>
    <n v="344302"/>
    <s v="PULL IF DE PALANCA CON CADENA DE ESLABONES"/>
    <s v="23.06.2010"/>
    <n v="192541.83"/>
    <n v="192541.83"/>
    <s v="ZLIN"/>
    <n v="5"/>
    <n v="0"/>
    <n v="9107.23"/>
    <n v="9107.23"/>
    <s v="ZLIN"/>
    <n v="5"/>
    <n v="0"/>
    <n v="0"/>
    <n v="0"/>
    <m/>
    <m/>
    <m/>
  </r>
  <r>
    <s v="120611000632-0"/>
    <x v="39"/>
    <n v="344208"/>
    <s v="PULL IF DE PALANCA CON CADENA DE ESLABONES"/>
    <s v="23.06.2010"/>
    <n v="3489432.09"/>
    <n v="3489432.09"/>
    <s v="ZLIN"/>
    <n v="5"/>
    <n v="0"/>
    <n v="165050.14000000001"/>
    <n v="165050.14000000001"/>
    <s v="ZLIN"/>
    <n v="5"/>
    <n v="0"/>
    <n v="0"/>
    <n v="0"/>
    <m/>
    <m/>
    <m/>
  </r>
  <r>
    <s v="120611000633-0"/>
    <x v="39"/>
    <n v="344205"/>
    <s v="PULL IF DE PALANCA CON CADENA DE ESLABONES"/>
    <s v="23.06.2010"/>
    <n v="192541.83"/>
    <n v="192541.83"/>
    <s v="ZLIN"/>
    <n v="5"/>
    <n v="0"/>
    <n v="9107.23"/>
    <n v="9107.23"/>
    <s v="ZLIN"/>
    <n v="5"/>
    <n v="0"/>
    <n v="0"/>
    <n v="0"/>
    <m/>
    <m/>
    <m/>
  </r>
  <r>
    <s v="120611000634-0"/>
    <x v="39"/>
    <n v="344207"/>
    <s v="PULL IF DE PALANCA CON CADENA DE ESLABONES"/>
    <s v="23.06.2010"/>
    <n v="192541.83"/>
    <n v="192541.83"/>
    <s v="ZLIN"/>
    <n v="5"/>
    <n v="0"/>
    <n v="9107.23"/>
    <n v="9107.23"/>
    <s v="ZLIN"/>
    <n v="5"/>
    <n v="0"/>
    <n v="0"/>
    <n v="0"/>
    <m/>
    <m/>
    <m/>
  </r>
  <r>
    <s v="120611000635-0"/>
    <x v="39"/>
    <n v="344302"/>
    <s v="ESMERIL O AMOLADORA PEQUEÑA"/>
    <s v="14.06.2010"/>
    <n v="56601.7"/>
    <n v="56601.7"/>
    <s v="ZLIN"/>
    <n v="10"/>
    <n v="0"/>
    <n v="2677.26"/>
    <n v="2677.26"/>
    <s v="ZLIN"/>
    <n v="10"/>
    <n v="0"/>
    <n v="0"/>
    <n v="0"/>
    <m/>
    <m/>
    <m/>
  </r>
  <r>
    <s v="120611000636-0"/>
    <x v="39"/>
    <n v="344302"/>
    <s v="ESMERIL O AMOLADORA PEQUEÑA"/>
    <s v="14.06.2010"/>
    <n v="56601.7"/>
    <n v="56601.7"/>
    <s v="ZLIN"/>
    <n v="10"/>
    <n v="0"/>
    <n v="2677.26"/>
    <n v="2677.26"/>
    <s v="ZLIN"/>
    <n v="10"/>
    <n v="0"/>
    <n v="0"/>
    <n v="0"/>
    <m/>
    <m/>
    <m/>
  </r>
  <r>
    <s v="120611000637-0"/>
    <x v="39"/>
    <n v="344302"/>
    <s v="ESMERIL O AMOLADORA PEQUEÑA"/>
    <s v="14.06.2010"/>
    <n v="56601.7"/>
    <n v="56601.7"/>
    <s v="ZLIN"/>
    <n v="10"/>
    <n v="0"/>
    <n v="2677.26"/>
    <n v="2677.26"/>
    <s v="ZLIN"/>
    <n v="10"/>
    <n v="0"/>
    <n v="0"/>
    <n v="0"/>
    <m/>
    <m/>
    <m/>
  </r>
  <r>
    <s v="120611000638-0"/>
    <x v="39"/>
    <n v="344302"/>
    <s v="ESMERIL O AMOLADORA PEQUEÑA"/>
    <s v="14.06.2010"/>
    <n v="56601.7"/>
    <n v="56601.7"/>
    <s v="ZLIN"/>
    <n v="10"/>
    <n v="0"/>
    <n v="2677.26"/>
    <n v="2677.26"/>
    <s v="ZLIN"/>
    <n v="10"/>
    <n v="0"/>
    <n v="0"/>
    <n v="0"/>
    <m/>
    <m/>
    <m/>
  </r>
  <r>
    <s v="120611000639-0"/>
    <x v="39"/>
    <n v="344302"/>
    <s v="ESMERIL O AMOLADORA PEQUEÑA"/>
    <s v="14.06.2010"/>
    <n v="56601.7"/>
    <n v="56601.7"/>
    <s v="ZLIN"/>
    <n v="10"/>
    <n v="0"/>
    <n v="2677.26"/>
    <n v="2677.26"/>
    <s v="ZLIN"/>
    <n v="10"/>
    <n v="0"/>
    <n v="0"/>
    <n v="0"/>
    <m/>
    <m/>
    <m/>
  </r>
  <r>
    <s v="120611000640-0"/>
    <x v="39"/>
    <n v="344302"/>
    <s v="ESMERIL O AMOLADORA PEQUEÑA"/>
    <s v="14.06.2010"/>
    <n v="56601.7"/>
    <n v="56601.7"/>
    <s v="ZLIN"/>
    <n v="10"/>
    <n v="0"/>
    <n v="2677.26"/>
    <n v="2677.26"/>
    <s v="ZLIN"/>
    <n v="10"/>
    <n v="0"/>
    <n v="0"/>
    <n v="0"/>
    <m/>
    <m/>
    <m/>
  </r>
  <r>
    <s v="120611000641-0"/>
    <x v="39"/>
    <n v="342409"/>
    <s v="PISTOLA DE IMPACTO"/>
    <s v="25.02.2010"/>
    <n v="436746.8"/>
    <n v="436746.8"/>
    <s v="ZLIN"/>
    <n v="10"/>
    <n v="0"/>
    <n v="20658.12"/>
    <n v="20658.12"/>
    <s v="ZLIN"/>
    <n v="10"/>
    <n v="0"/>
    <n v="0"/>
    <n v="0"/>
    <m/>
    <m/>
    <m/>
  </r>
  <r>
    <s v="120611000642-0"/>
    <x v="39"/>
    <n v="323301"/>
    <s v="ESMERILADORA ANGULAR"/>
    <s v="02.02.2010"/>
    <n v="123302.21"/>
    <n v="123302.21"/>
    <s v="ZLIN"/>
    <n v="10"/>
    <n v="0"/>
    <n v="5832.19"/>
    <n v="5832.19"/>
    <s v="ZLIN"/>
    <n v="10"/>
    <n v="0"/>
    <n v="0"/>
    <n v="0"/>
    <m/>
    <m/>
    <m/>
  </r>
  <r>
    <s v="120611000643-0"/>
    <x v="39"/>
    <n v="322301"/>
    <s v="CARGADOR DE BATERIAS"/>
    <s v="02.02.2010"/>
    <n v="438440"/>
    <n v="438440"/>
    <s v="ZLIN"/>
    <n v="3"/>
    <n v="0"/>
    <n v="20738.21"/>
    <n v="20738.21"/>
    <s v="ZLIN"/>
    <n v="3"/>
    <n v="0"/>
    <n v="0"/>
    <n v="0"/>
    <m/>
    <m/>
    <m/>
  </r>
  <r>
    <s v="120611000644-0"/>
    <x v="39"/>
    <n v="323301"/>
    <s v="Esmeriladora Electrónica recta"/>
    <s v="01.02.2010"/>
    <n v="137159.4"/>
    <n v="137159.4"/>
    <s v="ZLIN"/>
    <n v="10"/>
    <n v="0"/>
    <n v="6487.64"/>
    <n v="6487.64"/>
    <s v="ZLIN"/>
    <n v="10"/>
    <n v="0"/>
    <n v="0"/>
    <n v="0"/>
    <m/>
    <m/>
    <m/>
  </r>
  <r>
    <s v="120611000645-0"/>
    <x v="39"/>
    <n v="323301"/>
    <s v="Esmeriladora Electrónica recta"/>
    <s v="01.02.2010"/>
    <n v="137159.4"/>
    <n v="137159.4"/>
    <s v="ZLIN"/>
    <n v="10"/>
    <n v="0"/>
    <n v="6487.64"/>
    <n v="6487.64"/>
    <s v="ZLIN"/>
    <n v="10"/>
    <n v="0"/>
    <n v="0"/>
    <n v="0"/>
    <m/>
    <m/>
    <m/>
  </r>
  <r>
    <s v="120611000646-0"/>
    <x v="39"/>
    <n v="323301"/>
    <s v="Esmeriladora Electrónica recta"/>
    <s v="01.02.2010"/>
    <n v="137159.4"/>
    <n v="137159.4"/>
    <s v="ZLIN"/>
    <n v="10"/>
    <n v="0"/>
    <n v="6487.64"/>
    <n v="6487.64"/>
    <s v="ZLIN"/>
    <n v="10"/>
    <n v="0"/>
    <n v="0"/>
    <n v="0"/>
    <m/>
    <m/>
    <m/>
  </r>
  <r>
    <s v="120611000647-0"/>
    <x v="39"/>
    <n v="323301"/>
    <s v="TALADRO DE PERCUSION"/>
    <s v="01.02.2010"/>
    <n v="94869.15"/>
    <n v="94869.15"/>
    <s v="ZLIN"/>
    <n v="10"/>
    <n v="0"/>
    <n v="4487.3100000000004"/>
    <n v="4487.3100000000004"/>
    <s v="ZLIN"/>
    <n v="10"/>
    <n v="0"/>
    <n v="0"/>
    <n v="0"/>
    <m/>
    <m/>
    <m/>
  </r>
  <r>
    <s v="120611000648-0"/>
    <x v="39"/>
    <n v="323301"/>
    <s v="TALADRO DE PERCUSION"/>
    <s v="01.02.2010"/>
    <n v="94869.15"/>
    <n v="94869.15"/>
    <s v="ZLIN"/>
    <n v="10"/>
    <n v="0"/>
    <n v="4487.3100000000004"/>
    <n v="4487.3100000000004"/>
    <s v="ZLIN"/>
    <n v="10"/>
    <n v="0"/>
    <n v="0"/>
    <n v="0"/>
    <m/>
    <m/>
    <m/>
  </r>
  <r>
    <s v="120611000649-0"/>
    <x v="39"/>
    <n v="342503"/>
    <s v="ROMANA GRANATARIA DE 1000 LBS"/>
    <s v="31.12.2009"/>
    <n v="234766.56"/>
    <n v="217997.52"/>
    <s v="ZLIN"/>
    <n v="15"/>
    <n v="0"/>
    <n v="23643.88"/>
    <n v="23643.88"/>
    <s v="ZLIN"/>
    <n v="7"/>
    <n v="0"/>
    <n v="0"/>
    <n v="0"/>
    <m/>
    <m/>
    <m/>
  </r>
  <r>
    <s v="120611000650-0"/>
    <x v="39"/>
    <n v="323301"/>
    <s v="JUEGO DE SOLDAR"/>
    <s v="10.11.2009"/>
    <n v="166675"/>
    <n v="166675"/>
    <s v="ZLIN"/>
    <n v="10"/>
    <n v="0"/>
    <n v="16786.23"/>
    <n v="16786.23"/>
    <s v="ZLIN"/>
    <n v="10"/>
    <n v="0"/>
    <n v="0"/>
    <n v="0"/>
    <m/>
    <m/>
    <m/>
  </r>
  <r>
    <s v="120611000651-0"/>
    <x v="39"/>
    <n v="323301"/>
    <s v="JUEGO DE SOLDAR"/>
    <s v="10.11.2009"/>
    <n v="166675"/>
    <n v="166675"/>
    <s v="ZLIN"/>
    <n v="10"/>
    <n v="0"/>
    <n v="16786.23"/>
    <n v="16786.23"/>
    <s v="ZLIN"/>
    <n v="10"/>
    <n v="0"/>
    <n v="0"/>
    <n v="0"/>
    <m/>
    <m/>
    <m/>
  </r>
  <r>
    <s v="120611000652-0"/>
    <x v="39"/>
    <n v="334302"/>
    <s v="BARRENO PERFORADOR DE SUELOS"/>
    <s v="31.10.2009"/>
    <n v="17320663.850000001"/>
    <n v="9966043.5100000016"/>
    <s v="ZLIN"/>
    <n v="4"/>
    <n v="0"/>
    <n v="1744403.9"/>
    <n v="1744403.9"/>
    <s v="ZLIN"/>
    <n v="10"/>
    <n v="0"/>
    <n v="0"/>
    <n v="0"/>
    <m/>
    <m/>
    <m/>
  </r>
  <r>
    <s v="120611000653-0"/>
    <x v="39"/>
    <n v="323301"/>
    <s v="LLAVE DE IMPACTO NEUMATICA PARA TRABAJO PESADO"/>
    <s v="31.10.2009"/>
    <n v="81925"/>
    <n v="81925"/>
    <s v="ZLIN"/>
    <n v="10"/>
    <n v="0"/>
    <n v="8250.86"/>
    <n v="8250.86"/>
    <s v="ZLIN"/>
    <n v="10"/>
    <n v="0"/>
    <n v="0"/>
    <n v="0"/>
    <m/>
    <m/>
    <m/>
  </r>
  <r>
    <s v="120611000654-0"/>
    <x v="39"/>
    <n v="323301"/>
    <s v="LLAVE DE IMPACTO NEUMATICA ESPIGA"/>
    <s v="31.10.2009"/>
    <n v="417535"/>
    <n v="417535"/>
    <s v="ZLIN"/>
    <n v="10"/>
    <n v="0"/>
    <n v="42050.92"/>
    <n v="42050.92"/>
    <s v="ZLIN"/>
    <n v="10"/>
    <n v="0"/>
    <n v="0"/>
    <n v="0"/>
    <m/>
    <m/>
    <m/>
  </r>
  <r>
    <s v="120611000655-0"/>
    <x v="39"/>
    <n v="323303"/>
    <s v="ESCALERA DE ALUMINIO"/>
    <s v="20.10.2009"/>
    <n v="109146.7"/>
    <n v="109146.7"/>
    <s v="ZLIN"/>
    <n v="10"/>
    <n v="0"/>
    <n v="10992.41"/>
    <n v="10992.41"/>
    <s v="ZLIN"/>
    <n v="10"/>
    <n v="0"/>
    <n v="0"/>
    <n v="0"/>
    <m/>
    <m/>
    <m/>
  </r>
  <r>
    <s v="120611000657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58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59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60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61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62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63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64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65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66-0"/>
    <x v="39"/>
    <n v="323302"/>
    <s v="JUEGO CUBO DE ESPIGA DE 12.7 (31 PIEZAS)"/>
    <s v="28.08.2009"/>
    <n v="336565.98"/>
    <n v="336565.98"/>
    <s v="ZLIN"/>
    <n v="10"/>
    <n v="0"/>
    <n v="33896.33"/>
    <n v="33896.33"/>
    <s v="ZLIN"/>
    <n v="10"/>
    <n v="0"/>
    <n v="0"/>
    <n v="0"/>
    <m/>
    <m/>
    <m/>
  </r>
  <r>
    <s v="120611000667-0"/>
    <x v="39"/>
    <n v="321100"/>
    <s v="Broca de espiral cónica"/>
    <s v="20.08.2009"/>
    <n v="92657.06"/>
    <n v="58682.81"/>
    <s v="ZLIN"/>
    <n v="4"/>
    <n v="0"/>
    <n v="9331.7099999999991"/>
    <n v="9331.7099999999991"/>
    <s v="ZLIN"/>
    <n v="10"/>
    <n v="0"/>
    <n v="0"/>
    <n v="0"/>
    <m/>
    <m/>
    <m/>
  </r>
  <r>
    <s v="120611000668-0"/>
    <x v="39"/>
    <n v="321100"/>
    <s v="Broca de espiral cónica"/>
    <s v="20.08.2009"/>
    <n v="423852.17"/>
    <n v="268439.71999999997"/>
    <s v="ZLIN"/>
    <n v="4"/>
    <n v="0"/>
    <n v="42687.13"/>
    <n v="42687.13"/>
    <s v="ZLIN"/>
    <n v="10"/>
    <n v="0"/>
    <n v="0"/>
    <n v="0"/>
    <m/>
    <m/>
    <m/>
  </r>
  <r>
    <s v="120611000669-0"/>
    <x v="39"/>
    <n v="321100"/>
    <s v="Broca de espiral cónica"/>
    <s v="20.08.2009"/>
    <n v="272800.40999999997"/>
    <n v="172773.58999999997"/>
    <s v="ZLIN"/>
    <n v="4"/>
    <n v="0"/>
    <n v="27474.36"/>
    <n v="27474.36"/>
    <s v="ZLIN"/>
    <n v="10"/>
    <n v="0"/>
    <n v="0"/>
    <n v="0"/>
    <m/>
    <m/>
    <m/>
  </r>
  <r>
    <s v="120611000670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1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2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3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4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5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6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7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8-0"/>
    <x v="39"/>
    <n v="321100"/>
    <s v="Caja de Herramientas tipo rodante de"/>
    <s v="06.08.2009"/>
    <n v="193322.91"/>
    <n v="193322.91"/>
    <s v="ZLIN"/>
    <n v="10"/>
    <n v="0"/>
    <n v="19469.990000000002"/>
    <n v="19469.990000000002"/>
    <s v="ZLIN"/>
    <n v="10"/>
    <n v="0"/>
    <n v="0"/>
    <n v="0"/>
    <m/>
    <m/>
    <m/>
  </r>
  <r>
    <s v="120611000679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0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1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2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3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4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5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6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7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8-0"/>
    <x v="39"/>
    <n v="323302"/>
    <s v="JUEGO DE 12 LLAVES COMBINADAS CORTAS"/>
    <s v="31.07.2009"/>
    <n v="81766.8"/>
    <n v="81766.8"/>
    <s v="ZLIN"/>
    <n v="10"/>
    <n v="0"/>
    <n v="8234.93"/>
    <n v="8234.93"/>
    <s v="ZLIN"/>
    <n v="10"/>
    <n v="0"/>
    <n v="0"/>
    <n v="0"/>
    <m/>
    <m/>
    <m/>
  </r>
  <r>
    <s v="120611000689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0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1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2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3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4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5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6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7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8-0"/>
    <x v="39"/>
    <n v="323302"/>
    <s v="JUEGO 12 LLAVES COMBINADAS  CORONA"/>
    <s v="31.07.2009"/>
    <n v="136552.59"/>
    <n v="136552.59"/>
    <s v="ZLIN"/>
    <n v="10"/>
    <n v="0"/>
    <n v="13752.53"/>
    <n v="13752.53"/>
    <s v="ZLIN"/>
    <n v="10"/>
    <n v="0"/>
    <n v="0"/>
    <n v="0"/>
    <m/>
    <m/>
    <m/>
  </r>
  <r>
    <s v="120611000699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0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1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2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3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4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5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6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7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8-0"/>
    <x v="39"/>
    <n v="323302"/>
    <s v="JUEGO 4 PALANCAS"/>
    <s v="31.07.2009"/>
    <n v="127023.3"/>
    <n v="127023.3"/>
    <s v="ZLIN"/>
    <n v="10"/>
    <n v="0"/>
    <n v="12792.81"/>
    <n v="12792.81"/>
    <s v="ZLIN"/>
    <n v="10"/>
    <n v="0"/>
    <n v="0"/>
    <n v="0"/>
    <m/>
    <m/>
    <m/>
  </r>
  <r>
    <s v="120611000709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0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1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2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3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4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5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6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7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8-0"/>
    <x v="39"/>
    <n v="323302"/>
    <s v="JUEGO DE 14 CUBOS ESPIGA 19MM"/>
    <s v="31.07.2009"/>
    <n v="80060.5"/>
    <n v="80060.5"/>
    <s v="ZLIN"/>
    <n v="10"/>
    <n v="0"/>
    <n v="8063.08"/>
    <n v="8063.08"/>
    <s v="ZLIN"/>
    <n v="10"/>
    <n v="0"/>
    <n v="0"/>
    <n v="0"/>
    <m/>
    <m/>
    <m/>
  </r>
  <r>
    <s v="120611000719-0"/>
    <x v="39"/>
    <n v="323302"/>
    <s v="PISTOLA PARA PINTAR"/>
    <s v="20.07.2009"/>
    <n v="68478"/>
    <n v="68478"/>
    <s v="ZLIN"/>
    <n v="10"/>
    <n v="0"/>
    <n v="6896.58"/>
    <n v="6896.58"/>
    <s v="ZLIN"/>
    <n v="10"/>
    <n v="0"/>
    <n v="0"/>
    <n v="0"/>
    <m/>
    <m/>
    <m/>
  </r>
  <r>
    <s v="120611000720-0"/>
    <x v="39"/>
    <n v="323302"/>
    <s v="PISTOLA PARA PINTAR"/>
    <s v="20.07.2009"/>
    <n v="68478"/>
    <n v="68478"/>
    <s v="ZLIN"/>
    <n v="10"/>
    <n v="0"/>
    <n v="6896.58"/>
    <n v="6896.58"/>
    <s v="ZLIN"/>
    <n v="10"/>
    <n v="0"/>
    <n v="0"/>
    <n v="0"/>
    <m/>
    <m/>
    <m/>
  </r>
  <r>
    <s v="120611000721-0"/>
    <x v="39"/>
    <n v="323301"/>
    <s v="LLAVE DE IMPACTO 1/2"/>
    <s v="20.07.2009"/>
    <n v="101858.2"/>
    <n v="101858.2"/>
    <s v="ZLIN"/>
    <n v="10"/>
    <n v="0"/>
    <n v="10258.370000000001"/>
    <n v="10258.370000000001"/>
    <s v="ZLIN"/>
    <n v="10"/>
    <n v="0"/>
    <n v="0"/>
    <n v="0"/>
    <m/>
    <m/>
    <m/>
  </r>
  <r>
    <s v="120611000722-0"/>
    <x v="39"/>
    <n v="323301"/>
    <s v="LLAVE DE IMPACTO 1/2"/>
    <s v="20.07.2009"/>
    <n v="101858.2"/>
    <n v="101858.2"/>
    <s v="ZLIN"/>
    <n v="10"/>
    <n v="0"/>
    <n v="10258.370000000001"/>
    <n v="10258.370000000001"/>
    <s v="ZLIN"/>
    <n v="10"/>
    <n v="0"/>
    <n v="0"/>
    <n v="0"/>
    <m/>
    <m/>
    <m/>
  </r>
  <r>
    <s v="120611000723-0"/>
    <x v="39"/>
    <n v="342304"/>
    <s v="CARGADOR DE BATERIA"/>
    <s v="01.07.2009"/>
    <n v="359000"/>
    <n v="359000"/>
    <s v="ZLIN"/>
    <n v="10"/>
    <n v="0"/>
    <n v="36155.72"/>
    <n v="26377.090000000004"/>
    <s v="ZLIN"/>
    <n v="15"/>
    <n v="0"/>
    <n v="0"/>
    <n v="0"/>
    <m/>
    <m/>
    <m/>
  </r>
  <r>
    <s v="120611000724-0"/>
    <x v="39"/>
    <n v="321100"/>
    <s v="Broca de espiral cónica"/>
    <s v="01.06.2009"/>
    <n v="147259.82999999999"/>
    <n v="95718.87999999999"/>
    <s v="ZLIN"/>
    <n v="4"/>
    <n v="0"/>
    <n v="14830.87"/>
    <n v="14830.87"/>
    <s v="ZLIN"/>
    <n v="10"/>
    <n v="0"/>
    <n v="0"/>
    <n v="0"/>
    <m/>
    <m/>
    <m/>
  </r>
  <r>
    <s v="120611000726-0"/>
    <x v="39"/>
    <n v="341100"/>
    <s v="CAMARA DIGITAL"/>
    <s v="01.05.2009"/>
    <n v="189371.67"/>
    <n v="189371.67"/>
    <s v="ZLIN"/>
    <n v="10"/>
    <n v="0"/>
    <n v="19072.060000000001"/>
    <n v="19072.060000000001"/>
    <s v="ZLIN"/>
    <n v="10"/>
    <n v="0"/>
    <n v="0"/>
    <n v="0"/>
    <m/>
    <m/>
    <m/>
  </r>
  <r>
    <s v="120611000727-0"/>
    <x v="39"/>
    <n v="341100"/>
    <s v="CAMARA DIGITAL"/>
    <s v="01.05.2009"/>
    <n v="189371.67"/>
    <n v="189371.67"/>
    <s v="ZLIN"/>
    <n v="10"/>
    <n v="0"/>
    <n v="19072.060000000001"/>
    <n v="19072.060000000001"/>
    <s v="ZLIN"/>
    <n v="10"/>
    <n v="0"/>
    <n v="0"/>
    <n v="0"/>
    <m/>
    <m/>
    <m/>
  </r>
  <r>
    <s v="120611000728-0"/>
    <x v="39"/>
    <n v="341100"/>
    <s v="CAMARA DIGITAL"/>
    <s v="01.05.2009"/>
    <n v="189371.67"/>
    <n v="189371.67"/>
    <s v="ZLIN"/>
    <n v="10"/>
    <n v="0"/>
    <n v="19072.060000000001"/>
    <n v="19072.060000000001"/>
    <s v="ZLIN"/>
    <n v="10"/>
    <n v="0"/>
    <n v="0"/>
    <n v="0"/>
    <m/>
    <m/>
    <m/>
  </r>
  <r>
    <s v="120611000729-0"/>
    <x v="39"/>
    <n v="323303"/>
    <s v="TALADRO DE PERCUSION"/>
    <s v="25.03.2009"/>
    <n v="71619.399999999994"/>
    <n v="71619.399999999994"/>
    <s v="ZLIN"/>
    <n v="10"/>
    <n v="0"/>
    <n v="7212.96"/>
    <n v="7212.96"/>
    <s v="ZLIN"/>
    <n v="10"/>
    <n v="0"/>
    <n v="0"/>
    <n v="0"/>
    <m/>
    <m/>
    <m/>
  </r>
  <r>
    <s v="120611000730-0"/>
    <x v="39"/>
    <n v="341100"/>
    <s v="DOSIFICADOR DE MERCAPTANOS"/>
    <s v="01.02.2009"/>
    <n v="4399613.1900000004"/>
    <n v="4352581.37"/>
    <s v="ZLIN"/>
    <n v="15"/>
    <n v="0"/>
    <n v="443095.16"/>
    <n v="443095.16"/>
    <s v="ZLIN"/>
    <n v="7"/>
    <n v="0"/>
    <n v="0"/>
    <n v="0"/>
    <m/>
    <m/>
    <m/>
  </r>
  <r>
    <s v="120611000731-0"/>
    <x v="39"/>
    <n v="321202"/>
    <s v="TALADRO ELECTON"/>
    <s v="31.12.2008"/>
    <n v="60977.06"/>
    <n v="54879.35"/>
    <s v="ZLI1"/>
    <n v="10"/>
    <n v="0"/>
    <n v="8859.42"/>
    <n v="8859.42"/>
    <s v="ZLIN"/>
    <n v="10"/>
    <n v="0"/>
    <n v="0"/>
    <n v="0"/>
    <m/>
    <m/>
    <m/>
  </r>
  <r>
    <s v="120611000732-0"/>
    <x v="39"/>
    <n v="344206"/>
    <s v="PULL LIFT PALANCA CORTA"/>
    <s v="31.12.2008"/>
    <n v="407850.9"/>
    <n v="318888.43000000005"/>
    <s v="ZLI1"/>
    <n v="15"/>
    <n v="0"/>
    <n v="59257.13"/>
    <n v="59257.13"/>
    <s v="ZLIN"/>
    <n v="10"/>
    <n v="0"/>
    <n v="0"/>
    <n v="0"/>
    <m/>
    <m/>
    <m/>
  </r>
  <r>
    <s v="120611000733-0"/>
    <x v="39"/>
    <n v="344206"/>
    <s v="ESMERILADORA ANGULAR 115MM"/>
    <s v="31.12.2008"/>
    <n v="82161.17"/>
    <n v="73945.05"/>
    <s v="ZLI1"/>
    <n v="10"/>
    <n v="0"/>
    <n v="11937.29"/>
    <n v="11937.29"/>
    <s v="ZLIN"/>
    <n v="10"/>
    <n v="0"/>
    <n v="0"/>
    <n v="0"/>
    <m/>
    <m/>
    <m/>
  </r>
  <r>
    <s v="120611000734-0"/>
    <x v="39"/>
    <n v="213201"/>
    <s v="TALADRO ROTOMARTILLLO"/>
    <s v="31.12.2008"/>
    <n v="272584"/>
    <n v="245325.6"/>
    <s v="ZLI1"/>
    <n v="10"/>
    <n v="0"/>
    <n v="39604.03"/>
    <n v="39604.03"/>
    <s v="ZLIN"/>
    <n v="10"/>
    <n v="0"/>
    <n v="0"/>
    <n v="0"/>
    <m/>
    <m/>
    <m/>
  </r>
  <r>
    <s v="120611000735-0"/>
    <x v="39"/>
    <n v="323303"/>
    <s v="GATA CARRETILLO"/>
    <s v="31.12.2008"/>
    <n v="1864261"/>
    <n v="1457619.07"/>
    <s v="ZLI1"/>
    <n v="15"/>
    <n v="0"/>
    <n v="270860.62"/>
    <n v="270860.62"/>
    <s v="ZLIN"/>
    <n v="10"/>
    <n v="0"/>
    <n v="0"/>
    <n v="0"/>
    <m/>
    <m/>
    <m/>
  </r>
  <r>
    <s v="120611000736-0"/>
    <x v="39"/>
    <n v="334302"/>
    <s v="CARRITO DE LEVANTAMIENTO ACERO"/>
    <s v="30.11.2008"/>
    <n v="627769.5"/>
    <n v="493939.27"/>
    <s v="ZLI1"/>
    <n v="15"/>
    <n v="0"/>
    <n v="91209.35"/>
    <n v="91209.35"/>
    <s v="ZLIN"/>
    <n v="10"/>
    <n v="0"/>
    <n v="0"/>
    <n v="0"/>
    <m/>
    <m/>
    <m/>
  </r>
  <r>
    <s v="120611000737-0"/>
    <x v="39"/>
    <n v="344209"/>
    <s v="ESMERILADORA PEQUEÑA"/>
    <s v="30.10.2008"/>
    <n v="72506.45"/>
    <n v="65255.799999999996"/>
    <s v="ZLI1"/>
    <n v="10"/>
    <n v="0"/>
    <n v="10534.55"/>
    <n v="10534.55"/>
    <s v="ZLIN"/>
    <n v="10"/>
    <n v="0"/>
    <n v="0"/>
    <n v="0"/>
    <m/>
    <m/>
    <m/>
  </r>
  <r>
    <s v="120611000738-0"/>
    <x v="39"/>
    <n v="344209"/>
    <s v="ESMERILADORA GRANDE"/>
    <s v="30.10.2008"/>
    <n v="141402.89000000001"/>
    <n v="127262.6"/>
    <s v="ZLI1"/>
    <n v="10"/>
    <n v="0"/>
    <n v="20544.599999999999"/>
    <n v="20544.599999999999"/>
    <s v="ZLIN"/>
    <n v="10"/>
    <n v="0"/>
    <n v="0"/>
    <n v="0"/>
    <m/>
    <m/>
    <m/>
  </r>
  <r>
    <s v="120611000739-0"/>
    <x v="39"/>
    <n v="344209"/>
    <s v="TALADRO DE PERCUSION"/>
    <s v="30.10.2008"/>
    <n v="109123.87"/>
    <n v="98211.48"/>
    <s v="ZLI1"/>
    <n v="10"/>
    <n v="0"/>
    <n v="15854.74"/>
    <n v="15854.74"/>
    <s v="ZLIN"/>
    <n v="10"/>
    <n v="0"/>
    <n v="0"/>
    <n v="0"/>
    <m/>
    <m/>
    <m/>
  </r>
  <r>
    <s v="120611000740-0"/>
    <x v="39"/>
    <n v="344206"/>
    <s v="MOTOR FUERA DE BORDA 3.5 HP INCLUYE"/>
    <s v="30.10.2008"/>
    <n v="621500"/>
    <n v="492037.64"/>
    <s v="ZLI1"/>
    <n v="15"/>
    <n v="0"/>
    <n v="90298.45"/>
    <n v="90298.45"/>
    <s v="ZLIN"/>
    <n v="10"/>
    <n v="0"/>
    <n v="0"/>
    <n v="0"/>
    <m/>
    <m/>
    <m/>
  </r>
  <r>
    <s v="120611000741-0"/>
    <x v="39"/>
    <n v="323302"/>
    <s v="CORTADOR DE JUNTAS"/>
    <s v="30.10.2008"/>
    <n v="563698"/>
    <n v="507328.2"/>
    <s v="ZLI1"/>
    <n v="10"/>
    <n v="0"/>
    <n v="81900.34"/>
    <n v="81900.34"/>
    <s v="ZLIN"/>
    <n v="10"/>
    <n v="0"/>
    <n v="0"/>
    <n v="0"/>
    <m/>
    <m/>
    <m/>
  </r>
  <r>
    <s v="120611000742-0"/>
    <x v="39"/>
    <n v="344208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3-0"/>
    <x v="39"/>
    <n v="344205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4-0"/>
    <x v="39"/>
    <n v="344208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5-0"/>
    <x v="39"/>
    <n v="344206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6-0"/>
    <x v="39"/>
    <n v="344208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7-0"/>
    <x v="39"/>
    <n v="344207"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8-0"/>
    <x v="39"/>
    <n v="323303"/>
    <s v="CISALLA PARA VARILLA"/>
    <s v="30.10.2008"/>
    <n v="211310"/>
    <n v="190179"/>
    <s v="ZLI1"/>
    <n v="10"/>
    <n v="0"/>
    <n v="30701.47"/>
    <n v="30701.47"/>
    <s v="ZLIN"/>
    <n v="10"/>
    <n v="0"/>
    <n v="0"/>
    <n v="0"/>
    <m/>
    <m/>
    <m/>
  </r>
  <r>
    <s v="120611000750-0"/>
    <x v="39"/>
    <n v="323302"/>
    <s v="LLAVE DE IMPACTO 1"/>
    <s v="30.09.2008"/>
    <n v="499567.3"/>
    <n v="449610.57"/>
    <s v="ZLI1"/>
    <n v="10"/>
    <n v="0"/>
    <n v="72582.710000000006"/>
    <n v="72582.710000000006"/>
    <s v="ZLIN"/>
    <n v="10"/>
    <n v="0"/>
    <n v="0"/>
    <n v="0"/>
    <m/>
    <m/>
    <m/>
  </r>
  <r>
    <s v="120611000751-0"/>
    <x v="39"/>
    <n v="323302"/>
    <s v="TALADRO ELECTRICO"/>
    <s v="30.09.2008"/>
    <n v="109024.5"/>
    <n v="98122.05"/>
    <s v="ZLI1"/>
    <n v="10"/>
    <n v="0"/>
    <n v="15840.29"/>
    <n v="15840.29"/>
    <s v="ZLIN"/>
    <n v="10"/>
    <n v="0"/>
    <n v="0"/>
    <n v="0"/>
    <m/>
    <m/>
    <m/>
  </r>
  <r>
    <s v="120611000752-0"/>
    <x v="39"/>
    <n v="323301"/>
    <s v="TALADRO ELECTRICO"/>
    <s v="30.09.2008"/>
    <n v="109024.5"/>
    <n v="98122.05"/>
    <s v="ZLI1"/>
    <n v="10"/>
    <n v="0"/>
    <n v="15840.29"/>
    <n v="15840.29"/>
    <s v="ZLIN"/>
    <n v="10"/>
    <n v="0"/>
    <n v="0"/>
    <n v="0"/>
    <m/>
    <m/>
    <m/>
  </r>
  <r>
    <s v="120611000753-0"/>
    <x v="39"/>
    <n v="323301"/>
    <s v="ESMERILADORA"/>
    <s v="30.09.2008"/>
    <n v="138086"/>
    <n v="124277.4"/>
    <s v="ZLI1"/>
    <n v="10"/>
    <n v="0"/>
    <n v="20062.68"/>
    <n v="20062.68"/>
    <s v="ZLIN"/>
    <n v="10"/>
    <n v="0"/>
    <n v="0"/>
    <n v="0"/>
    <m/>
    <m/>
    <m/>
  </r>
  <r>
    <s v="120611000754-0"/>
    <x v="39"/>
    <n v="323301"/>
    <s v="ESMERILADORA"/>
    <s v="30.09.2008"/>
    <n v="138086"/>
    <n v="124277.4"/>
    <s v="ZLI1"/>
    <n v="10"/>
    <n v="0"/>
    <n v="20062.68"/>
    <n v="20062.68"/>
    <s v="ZLIN"/>
    <n v="10"/>
    <n v="0"/>
    <n v="0"/>
    <n v="0"/>
    <m/>
    <m/>
    <m/>
  </r>
  <r>
    <s v="120611000755-0"/>
    <x v="39"/>
    <n v="323301"/>
    <s v="ESMERILADORA"/>
    <s v="30.09.2008"/>
    <n v="138086"/>
    <n v="124277.4"/>
    <s v="ZLI1"/>
    <n v="10"/>
    <n v="0"/>
    <n v="20062.68"/>
    <n v="20062.68"/>
    <s v="ZLIN"/>
    <n v="10"/>
    <n v="0"/>
    <n v="0"/>
    <n v="0"/>
    <m/>
    <m/>
    <m/>
  </r>
  <r>
    <s v="120611000756-0"/>
    <x v="39"/>
    <n v="323301"/>
    <s v="TALADRO ELECTRICO"/>
    <s v="30.09.2008"/>
    <n v="169500"/>
    <n v="152550"/>
    <s v="ZLI1"/>
    <n v="10"/>
    <n v="0"/>
    <n v="24626.85"/>
    <n v="24626.85"/>
    <s v="ZLIN"/>
    <n v="10"/>
    <n v="0"/>
    <n v="0"/>
    <n v="0"/>
    <m/>
    <m/>
    <m/>
  </r>
  <r>
    <s v="120611000757-0"/>
    <x v="39"/>
    <n v="323301"/>
    <s v="TALADRO ELECTRICO"/>
    <s v="30.09.2008"/>
    <n v="169500"/>
    <n v="152550"/>
    <s v="ZLI1"/>
    <n v="10"/>
    <n v="0"/>
    <n v="24626.85"/>
    <n v="24626.85"/>
    <s v="ZLIN"/>
    <n v="10"/>
    <n v="0"/>
    <n v="0"/>
    <n v="0"/>
    <m/>
    <m/>
    <m/>
  </r>
  <r>
    <s v="120611000758-0"/>
    <x v="39"/>
    <n v="323302"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59-0"/>
    <x v="39"/>
    <n v="323301"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60-0"/>
    <x v="39"/>
    <n v="323301"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61-0"/>
    <x v="39"/>
    <n v="323301"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62-0"/>
    <x v="39"/>
    <n v="323301"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63-0"/>
    <x v="39"/>
    <n v="344209"/>
    <s v="PISTOLA PARA PINTURA"/>
    <s v="30.08.2008"/>
    <n v="83533"/>
    <n v="75179.7"/>
    <s v="ZLI1"/>
    <n v="10"/>
    <n v="0"/>
    <n v="12136.61"/>
    <n v="12136.61"/>
    <s v="ZLIN"/>
    <n v="10"/>
    <n v="0"/>
    <n v="0"/>
    <n v="0"/>
    <m/>
    <m/>
    <m/>
  </r>
  <r>
    <s v="120611000764-0"/>
    <x v="39"/>
    <n v="344207"/>
    <s v="CORTADORA EN FRIO"/>
    <s v="30.08.2008"/>
    <n v="533884.85"/>
    <n v="480496.36"/>
    <s v="ZLI1"/>
    <n v="10"/>
    <n v="0"/>
    <n v="77568.75"/>
    <n v="77568.75"/>
    <s v="ZLIN"/>
    <n v="10"/>
    <n v="0"/>
    <n v="0"/>
    <n v="0"/>
    <m/>
    <m/>
    <m/>
  </r>
  <r>
    <s v="120611000765-0"/>
    <x v="39"/>
    <n v="344207"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66-0"/>
    <x v="39"/>
    <n v="344206"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67-0"/>
    <x v="39"/>
    <n v="344209"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68-0"/>
    <x v="39"/>
    <n v="344206"/>
    <s v="CAUTIN"/>
    <s v="30.08.2008"/>
    <n v="78562"/>
    <n v="70705.8"/>
    <s v="ZLI1"/>
    <n v="10"/>
    <n v="0"/>
    <n v="11414.36"/>
    <n v="11414.36"/>
    <s v="ZLIN"/>
    <n v="10"/>
    <n v="0"/>
    <n v="0"/>
    <n v="0"/>
    <m/>
    <m/>
    <m/>
  </r>
  <r>
    <s v="120611000769-0"/>
    <x v="39"/>
    <n v="344206"/>
    <s v="CAUTIN"/>
    <s v="30.08.2008"/>
    <n v="78562"/>
    <n v="70705.8"/>
    <s v="ZLI1"/>
    <n v="10"/>
    <n v="0"/>
    <n v="11414.36"/>
    <n v="11414.36"/>
    <s v="ZLIN"/>
    <n v="10"/>
    <n v="0"/>
    <n v="0"/>
    <n v="0"/>
    <m/>
    <m/>
    <m/>
  </r>
  <r>
    <s v="120611000770-0"/>
    <x v="39"/>
    <n v="344207"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71-0"/>
    <x v="39"/>
    <n v="344207"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72-0"/>
    <x v="39"/>
    <n v="322301"/>
    <s v="TECLE ELECTRICO"/>
    <s v="30.08.2008"/>
    <n v="1695000"/>
    <n v="1358117.68"/>
    <s v="ZLI1"/>
    <n v="15"/>
    <n v="0"/>
    <n v="246268.49"/>
    <n v="246268.49"/>
    <s v="ZLIN"/>
    <n v="10"/>
    <n v="0"/>
    <n v="0"/>
    <n v="0"/>
    <m/>
    <m/>
    <m/>
  </r>
  <r>
    <s v="120611000773-0"/>
    <x v="39"/>
    <n v="323302"/>
    <s v="PRENSA DE BANCO GIRATORIA 360º WILL"/>
    <s v="30.08.2008"/>
    <n v="207727.83"/>
    <n v="166441.79999999999"/>
    <s v="ZLI1"/>
    <n v="15"/>
    <n v="0"/>
    <n v="30181.02"/>
    <n v="30181.02"/>
    <s v="ZLIN"/>
    <n v="10"/>
    <n v="0"/>
    <n v="0"/>
    <n v="0"/>
    <m/>
    <m/>
    <m/>
  </r>
  <r>
    <s v="120611000774-0"/>
    <x v="39"/>
    <n v="323301"/>
    <s v="PRENZA DE BANCO GIRATORIA 360º"/>
    <s v="30.08.2008"/>
    <n v="207727.83"/>
    <n v="166441.79999999999"/>
    <s v="ZLI1"/>
    <n v="15"/>
    <n v="0"/>
    <n v="30181.02"/>
    <n v="30181.02"/>
    <s v="ZLIN"/>
    <n v="10"/>
    <n v="0"/>
    <n v="0"/>
    <n v="0"/>
    <m/>
    <m/>
    <m/>
  </r>
  <r>
    <s v="120611000775-0"/>
    <x v="39"/>
    <n v="323301"/>
    <s v="PRENZA DE BANCO GIRATORIA 360º"/>
    <s v="30.08.2008"/>
    <n v="207727.83"/>
    <n v="166441.79999999999"/>
    <s v="ZLI1"/>
    <n v="15"/>
    <n v="0"/>
    <n v="30181.02"/>
    <n v="30181.02"/>
    <s v="ZLIN"/>
    <n v="10"/>
    <n v="0"/>
    <n v="0"/>
    <n v="0"/>
    <m/>
    <m/>
    <m/>
  </r>
  <r>
    <s v="120611000776-0"/>
    <x v="39"/>
    <n v="323303"/>
    <s v="PRENZA DE BANCO GIRATORIA 360º"/>
    <s v="30.08.2008"/>
    <n v="207727.83"/>
    <n v="166441.79999999999"/>
    <s v="ZLI1"/>
    <n v="15"/>
    <n v="0"/>
    <n v="30181.02"/>
    <n v="30181.02"/>
    <s v="ZLIN"/>
    <n v="10"/>
    <n v="0"/>
    <n v="0"/>
    <n v="0"/>
    <m/>
    <m/>
    <m/>
  </r>
  <r>
    <s v="120611000777-0"/>
    <x v="39"/>
    <n v="323303"/>
    <s v="PRENZA DE BACO GIRATORIA 360º"/>
    <s v="30.08.2008"/>
    <n v="207727.83"/>
    <n v="166441.79999999999"/>
    <s v="ZLI1"/>
    <n v="15"/>
    <n v="0"/>
    <n v="30181.02"/>
    <n v="30181.02"/>
    <s v="ZLIN"/>
    <n v="10"/>
    <n v="0"/>
    <n v="0"/>
    <n v="0"/>
    <m/>
    <m/>
    <m/>
  </r>
  <r>
    <s v="120611000778-0"/>
    <x v="39"/>
    <n v="323302"/>
    <s v="PRENSA DE BANCO"/>
    <s v="30.08.2008"/>
    <n v="207728"/>
    <n v="166441.93"/>
    <s v="ZLI1"/>
    <n v="15"/>
    <n v="0"/>
    <n v="30181.03"/>
    <n v="30181.03"/>
    <s v="ZLIN"/>
    <n v="10"/>
    <n v="0"/>
    <n v="0"/>
    <n v="0"/>
    <m/>
    <m/>
    <m/>
  </r>
  <r>
    <s v="120611000779-0"/>
    <x v="39"/>
    <n v="323302"/>
    <s v="PRENZA DE BANCO GIRATORIA 360º"/>
    <s v="30.08.2008"/>
    <n v="207727.85"/>
    <n v="166441.81"/>
    <s v="ZLI1"/>
    <n v="15"/>
    <n v="0"/>
    <n v="30181.02"/>
    <n v="30181.02"/>
    <s v="ZLIN"/>
    <n v="10"/>
    <n v="0"/>
    <n v="0"/>
    <n v="0"/>
    <m/>
    <m/>
    <m/>
  </r>
  <r>
    <s v="120611000780-0"/>
    <x v="39"/>
    <n v="323301"/>
    <s v="GATA DE 20000 KG"/>
    <s v="30.08.2008"/>
    <n v="77439"/>
    <n v="62047.95"/>
    <s v="ZLI1"/>
    <n v="15"/>
    <n v="0"/>
    <n v="11251.2"/>
    <n v="11251.2"/>
    <s v="ZLIN"/>
    <n v="10"/>
    <n v="0"/>
    <n v="0"/>
    <n v="0"/>
    <m/>
    <m/>
    <m/>
  </r>
  <r>
    <s v="120611000781-0"/>
    <x v="39"/>
    <n v="323302"/>
    <s v="CAJA DE HERRAMIENTAS / TIPO RODANTE"/>
    <s v="30.07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82-0"/>
    <x v="39"/>
    <n v="323302"/>
    <s v="CAJA DE HERRAMIENTAS TIPO RODANTE"/>
    <s v="30.07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83-0"/>
    <x v="39"/>
    <n v="323303"/>
    <s v="TECLE MANUAL DE CADENA PARA PULL LI"/>
    <s v="30.07.2008"/>
    <n v="238080"/>
    <n v="191874.31"/>
    <s v="ZLI1"/>
    <n v="15"/>
    <n v="0"/>
    <n v="34590.910000000003"/>
    <n v="34590.910000000003"/>
    <s v="ZLIN"/>
    <n v="10"/>
    <n v="0"/>
    <n v="0"/>
    <n v="0"/>
    <m/>
    <m/>
    <m/>
  </r>
  <r>
    <s v="120611000784-0"/>
    <x v="39"/>
    <n v="323303"/>
    <s v="CORTA CABLE"/>
    <s v="30.07.2008"/>
    <n v="118085"/>
    <n v="106276.5"/>
    <s v="ZLI1"/>
    <n v="10"/>
    <n v="0"/>
    <n v="17156.7"/>
    <n v="17156.7"/>
    <s v="ZLIN"/>
    <n v="10"/>
    <n v="0"/>
    <n v="0"/>
    <n v="0"/>
    <m/>
    <m/>
    <m/>
  </r>
  <r>
    <s v="120611000785-0"/>
    <x v="39"/>
    <n v="323303"/>
    <s v="CORTA CABLE"/>
    <s v="30.07.2008"/>
    <n v="118085"/>
    <n v="106276.5"/>
    <s v="ZLI1"/>
    <n v="10"/>
    <n v="0"/>
    <n v="17156.7"/>
    <n v="17156.7"/>
    <s v="ZLIN"/>
    <n v="10"/>
    <n v="0"/>
    <n v="0"/>
    <n v="0"/>
    <m/>
    <m/>
    <m/>
  </r>
  <r>
    <s v="120611000786-0"/>
    <x v="39"/>
    <n v="323303"/>
    <s v="CORTA CABLE"/>
    <s v="30.07.2008"/>
    <n v="118085"/>
    <n v="106276.5"/>
    <s v="ZLI1"/>
    <n v="10"/>
    <n v="0"/>
    <n v="17156.7"/>
    <n v="17156.7"/>
    <s v="ZLIN"/>
    <n v="10"/>
    <n v="0"/>
    <n v="0"/>
    <n v="0"/>
    <m/>
    <m/>
    <m/>
  </r>
  <r>
    <s v="120611000787-0"/>
    <x v="39"/>
    <n v="323303"/>
    <s v="CORTA CABLE CON CREMALLERA"/>
    <s v="30.07.2008"/>
    <n v="256510"/>
    <n v="230859"/>
    <s v="ZLI1"/>
    <n v="10"/>
    <n v="0"/>
    <n v="37268.629999999997"/>
    <n v="37268.629999999997"/>
    <s v="ZLIN"/>
    <n v="10"/>
    <n v="0"/>
    <n v="0"/>
    <n v="0"/>
    <m/>
    <m/>
    <m/>
  </r>
  <r>
    <s v="120611000788-0"/>
    <x v="39"/>
    <n v="344209"/>
    <s v="JUEGO DE BASE MAGNETICO AJUSTABLE"/>
    <s v="03.07.2008"/>
    <n v="118124"/>
    <n v="106311.6"/>
    <s v="ZLI1"/>
    <n v="10"/>
    <n v="0"/>
    <n v="146823.28"/>
    <n v="146823.28"/>
    <s v="ZLIN"/>
    <n v="10"/>
    <n v="0"/>
    <n v="0"/>
    <n v="0"/>
    <m/>
    <m/>
    <m/>
  </r>
  <r>
    <s v="120611000789-0"/>
    <x v="39"/>
    <n v="342502"/>
    <s v="JUEGO DE DADOS DE 3/4"/>
    <s v="30.06.2008"/>
    <n v="92290.34"/>
    <n v="83061.31"/>
    <s v="ZLI1"/>
    <n v="10"/>
    <n v="0"/>
    <n v="13408.97"/>
    <n v="13408.97"/>
    <s v="ZLIN"/>
    <n v="10"/>
    <n v="0"/>
    <n v="0"/>
    <n v="0"/>
    <m/>
    <m/>
    <m/>
  </r>
  <r>
    <s v="120611000790-0"/>
    <x v="39"/>
    <n v="323301"/>
    <s v="TECLEE MANUAL"/>
    <s v="30.06.2008"/>
    <n v="143001.5"/>
    <n v="115906.49"/>
    <s v="ZLI1"/>
    <n v="15"/>
    <n v="0"/>
    <n v="20776.849999999999"/>
    <n v="20776.849999999999"/>
    <s v="ZLIN"/>
    <n v="10"/>
    <n v="0"/>
    <n v="0"/>
    <n v="0"/>
    <m/>
    <m/>
    <m/>
  </r>
  <r>
    <s v="120611000791-0"/>
    <x v="39"/>
    <n v="323301"/>
    <s v="GATA DE CARRETILLO"/>
    <s v="30.06.2008"/>
    <n v="582842.69999999995"/>
    <n v="472409.32999999996"/>
    <s v="ZLI1"/>
    <n v="15"/>
    <n v="0"/>
    <n v="84681.89"/>
    <n v="84681.89"/>
    <s v="ZLIN"/>
    <n v="10"/>
    <n v="0"/>
    <n v="0"/>
    <n v="0"/>
    <m/>
    <m/>
    <m/>
  </r>
  <r>
    <s v="120611000792-0"/>
    <x v="39"/>
    <n v="323301"/>
    <s v="PISTOLA PARA APLICACION PINTURA"/>
    <s v="30.06.2008"/>
    <n v="103779.4"/>
    <n v="93401.459999999992"/>
    <s v="ZLI1"/>
    <n v="10"/>
    <n v="0"/>
    <n v="15078.24"/>
    <n v="15078.24"/>
    <s v="ZLIN"/>
    <n v="10"/>
    <n v="0"/>
    <n v="0"/>
    <n v="0"/>
    <m/>
    <m/>
    <m/>
  </r>
  <r>
    <s v="120611000793-0"/>
    <x v="39"/>
    <n v="323301"/>
    <s v="PISTOLS PARA APLICACION PINTURA"/>
    <s v="30.06.2008"/>
    <n v="103779.4"/>
    <n v="93401.459999999992"/>
    <s v="ZLI1"/>
    <n v="10"/>
    <n v="0"/>
    <n v="15078.24"/>
    <n v="15078.24"/>
    <s v="ZLIN"/>
    <n v="10"/>
    <n v="0"/>
    <n v="0"/>
    <n v="0"/>
    <m/>
    <m/>
    <m/>
  </r>
  <r>
    <s v="120611000794-0"/>
    <x v="39"/>
    <n v="323302"/>
    <s v="CAJA HERRAMIENTA TIPO RODANTE"/>
    <s v="30.06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95-0"/>
    <x v="39"/>
    <n v="323302"/>
    <s v="CAJA HERRAMIENTA TIPO RODANTE"/>
    <s v="30.06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96-0"/>
    <x v="39"/>
    <n v="323302"/>
    <s v="CAJA HERRAMIENTAS TIPO RODANTE"/>
    <s v="30.06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97-0"/>
    <x v="39"/>
    <n v="323302"/>
    <s v="JUEGO MACHOS Y TERRAJAS"/>
    <s v="30.06.2008"/>
    <n v="426801"/>
    <n v="384120.9"/>
    <s v="ZLI1"/>
    <n v="10"/>
    <n v="0"/>
    <n v="62010.41"/>
    <n v="62010.41"/>
    <s v="ZLIN"/>
    <n v="10"/>
    <n v="0"/>
    <n v="0"/>
    <n v="0"/>
    <m/>
    <m/>
    <m/>
  </r>
  <r>
    <s v="120611000798-0"/>
    <x v="39"/>
    <n v="323301"/>
    <s v="JUEGO DE MACHOS Y TERRAJAS"/>
    <s v="30.06.2008"/>
    <n v="426801"/>
    <n v="384120.9"/>
    <s v="ZLI1"/>
    <n v="10"/>
    <n v="0"/>
    <n v="62010.41"/>
    <n v="62010.41"/>
    <s v="ZLIN"/>
    <n v="10"/>
    <n v="0"/>
    <n v="0"/>
    <n v="0"/>
    <m/>
    <m/>
    <m/>
  </r>
  <r>
    <s v="120611000799-0"/>
    <x v="39"/>
    <n v="344206"/>
    <s v="JUEGO DE BROCAS SIERRA DE 9 PIEZAS"/>
    <s v="30.06.2008"/>
    <n v="58649"/>
    <n v="52784.1"/>
    <s v="ZLI1"/>
    <n v="10"/>
    <n v="0"/>
    <n v="8521.18"/>
    <n v="8521.18"/>
    <s v="ZLIN"/>
    <n v="10"/>
    <n v="0"/>
    <n v="0"/>
    <n v="0"/>
    <m/>
    <m/>
    <m/>
  </r>
  <r>
    <s v="120611000800-0"/>
    <x v="39"/>
    <n v="344209"/>
    <s v="JUEGO DE LLAVES COROFIJAS DE 26 PIE"/>
    <s v="30.06.2008"/>
    <n v="100541"/>
    <n v="90486.9"/>
    <s v="ZLI1"/>
    <n v="10"/>
    <n v="0"/>
    <n v="14607.72"/>
    <n v="14607.72"/>
    <s v="ZLIN"/>
    <n v="10"/>
    <n v="0"/>
    <n v="0"/>
    <n v="0"/>
    <m/>
    <m/>
    <m/>
  </r>
  <r>
    <s v="120611000801-0"/>
    <x v="39"/>
    <n v="344201"/>
    <s v="JUEGO DE LLAVES COROFIJAS DE 26 PIE"/>
    <s v="30.06.2008"/>
    <n v="100541"/>
    <n v="90486.9"/>
    <s v="ZLI1"/>
    <n v="10"/>
    <n v="0"/>
    <n v="14607.72"/>
    <n v="14607.72"/>
    <s v="ZLIN"/>
    <n v="10"/>
    <n v="0"/>
    <n v="0"/>
    <n v="0"/>
    <m/>
    <m/>
    <m/>
  </r>
  <r>
    <s v="120611000802-0"/>
    <x v="39"/>
    <n v="344206"/>
    <s v="PISTOLA ENGRASADORA"/>
    <s v="30.06.2008"/>
    <n v="168935"/>
    <n v="152041.5"/>
    <s v="ZLI1"/>
    <n v="10"/>
    <n v="0"/>
    <n v="24544.78"/>
    <n v="24544.78"/>
    <s v="ZLIN"/>
    <n v="10"/>
    <n v="0"/>
    <n v="0"/>
    <n v="0"/>
    <m/>
    <m/>
    <m/>
  </r>
  <r>
    <s v="120611000803-0"/>
    <x v="39"/>
    <n v="344206"/>
    <s v="LLAVE DE IMPACTO 1"/>
    <s v="30.06.2008"/>
    <n v="480250"/>
    <n v="432225"/>
    <s v="ZLI1"/>
    <n v="10"/>
    <n v="0"/>
    <n v="69776.09"/>
    <n v="69776.09"/>
    <s v="ZLIN"/>
    <n v="10"/>
    <n v="0"/>
    <n v="0"/>
    <n v="0"/>
    <m/>
    <m/>
    <m/>
  </r>
  <r>
    <s v="120611000804-0"/>
    <x v="39"/>
    <n v="323301"/>
    <s v="ROMPEDOR DE TUERCAS MANUAL"/>
    <s v="31.05.2008"/>
    <n v="84275"/>
    <n v="75847.5"/>
    <s v="ZLI1"/>
    <n v="10"/>
    <n v="0"/>
    <n v="12244.42"/>
    <n v="12244.42"/>
    <s v="ZLIN"/>
    <n v="10"/>
    <n v="0"/>
    <n v="0"/>
    <n v="0"/>
    <m/>
    <m/>
    <m/>
  </r>
  <r>
    <s v="120611000805-0"/>
    <x v="39"/>
    <n v="323301"/>
    <s v="ROMPEDOR DE TUERCAS MANUAL"/>
    <s v="31.05.2008"/>
    <n v="84275"/>
    <n v="75847.5"/>
    <s v="ZLI1"/>
    <n v="10"/>
    <n v="0"/>
    <n v="12244.42"/>
    <n v="12244.42"/>
    <s v="ZLIN"/>
    <n v="10"/>
    <n v="0"/>
    <n v="0"/>
    <n v="0"/>
    <m/>
    <m/>
    <m/>
  </r>
  <r>
    <s v="120611000806-0"/>
    <x v="39"/>
    <n v="344207"/>
    <s v="CORTADORA DE CABLE TIPO RATCH"/>
    <s v="31.05.2008"/>
    <n v="217838"/>
    <n v="196054.2"/>
    <s v="ZLI1"/>
    <n v="10"/>
    <n v="0"/>
    <n v="31649.93"/>
    <n v="31649.93"/>
    <s v="ZLIN"/>
    <n v="10"/>
    <n v="0"/>
    <n v="0"/>
    <n v="0"/>
    <m/>
    <m/>
    <m/>
  </r>
  <r>
    <s v="120611000807-0"/>
    <x v="39"/>
    <n v="344207"/>
    <s v="LLAVE COROFIJA 1-13/16"/>
    <s v="31.05.2008"/>
    <n v="78535"/>
    <n v="70681.5"/>
    <s v="ZLI1"/>
    <n v="10"/>
    <n v="0"/>
    <n v="11410.45"/>
    <n v="11410.45"/>
    <s v="ZLIN"/>
    <n v="10"/>
    <n v="0"/>
    <n v="0"/>
    <n v="0"/>
    <m/>
    <m/>
    <m/>
  </r>
  <r>
    <s v="120611000808-0"/>
    <x v="39"/>
    <n v="344207"/>
    <s v="LLAVE COROFIJA 1-13/16"/>
    <s v="31.05.2008"/>
    <n v="78535"/>
    <n v="70681.5"/>
    <s v="ZLI1"/>
    <n v="10"/>
    <n v="0"/>
    <n v="11410.45"/>
    <n v="11410.45"/>
    <s v="ZLIN"/>
    <n v="10"/>
    <n v="0"/>
    <n v="0"/>
    <n v="0"/>
    <m/>
    <m/>
    <m/>
  </r>
  <r>
    <s v="120611000809-0"/>
    <x v="39"/>
    <n v="344208"/>
    <s v="PURGADOR Y CAMBIADOR DE LIQUIDO DE"/>
    <s v="31.05.2008"/>
    <n v="141250"/>
    <n v="127125"/>
    <s v="ZLI1"/>
    <n v="10"/>
    <n v="0"/>
    <n v="20522.38"/>
    <n v="20522.38"/>
    <s v="ZLIN"/>
    <n v="10"/>
    <n v="0"/>
    <n v="0"/>
    <n v="0"/>
    <m/>
    <m/>
    <m/>
  </r>
  <r>
    <s v="120611000810-0"/>
    <x v="39"/>
    <n v="344208"/>
    <s v="ESTRACTOR DE ACEITE"/>
    <s v="31.05.2008"/>
    <n v="621500"/>
    <n v="559350"/>
    <s v="ZLI1"/>
    <n v="10"/>
    <n v="0"/>
    <n v="90298.45"/>
    <n v="90298.45"/>
    <s v="ZLIN"/>
    <n v="10"/>
    <n v="0"/>
    <n v="0"/>
    <n v="0"/>
    <m/>
    <m/>
    <m/>
  </r>
  <r>
    <s v="120611000811-0"/>
    <x v="39"/>
    <n v="344208"/>
    <s v="MOTOGUARAÑA"/>
    <s v="30.04.2008"/>
    <n v="275000"/>
    <n v="247500"/>
    <s v="ZLI1"/>
    <n v="10"/>
    <n v="0"/>
    <n v="39955.06"/>
    <n v="39955.06"/>
    <s v="ZLIN"/>
    <n v="10"/>
    <n v="0"/>
    <n v="0"/>
    <n v="0"/>
    <m/>
    <m/>
    <m/>
  </r>
  <r>
    <s v="120611000812-0"/>
    <x v="39"/>
    <n v="322201"/>
    <s v="MOTOTOOL"/>
    <s v="30.04.2008"/>
    <n v="57224.33"/>
    <n v="51501.9"/>
    <s v="ZLI1"/>
    <n v="10"/>
    <n v="0"/>
    <n v="8314.2000000000007"/>
    <n v="8314.2000000000007"/>
    <s v="ZLIN"/>
    <n v="10"/>
    <n v="0"/>
    <n v="0"/>
    <n v="0"/>
    <m/>
    <m/>
    <m/>
  </r>
  <r>
    <s v="120611000813-0"/>
    <x v="39"/>
    <n v="344207"/>
    <s v="CADENAS DE ESLABONES ALTA RESISTENC"/>
    <s v="30.04.2008"/>
    <n v="204331.13"/>
    <n v="183898.02000000002"/>
    <s v="ZLI1"/>
    <n v="10"/>
    <n v="0"/>
    <n v="29687.51"/>
    <n v="29687.51"/>
    <s v="ZLIN"/>
    <n v="10"/>
    <n v="0"/>
    <n v="0"/>
    <n v="0"/>
    <m/>
    <m/>
    <m/>
  </r>
  <r>
    <s v="120611000814-0"/>
    <x v="39"/>
    <n v="344207"/>
    <s v="CADENAS DE ESLABONES ALTA RESISTENC"/>
    <s v="30.04.2008"/>
    <n v="204331.13"/>
    <n v="183898.02000000002"/>
    <s v="ZLI1"/>
    <n v="10"/>
    <n v="0"/>
    <n v="29687.51"/>
    <n v="29687.51"/>
    <s v="ZLIN"/>
    <n v="10"/>
    <n v="0"/>
    <n v="0"/>
    <n v="0"/>
    <m/>
    <m/>
    <m/>
  </r>
  <r>
    <s v="120611000815-0"/>
    <x v="39"/>
    <n v="342305"/>
    <s v="CADENAS DE ESLABONES ALTA RESISTENC"/>
    <s v="30.04.2008"/>
    <n v="204331.13"/>
    <n v="183898.02000000002"/>
    <s v="ZLI1"/>
    <n v="10"/>
    <n v="0"/>
    <n v="29687.51"/>
    <n v="29687.51"/>
    <s v="ZLIN"/>
    <n v="10"/>
    <n v="0"/>
    <n v="0"/>
    <n v="0"/>
    <m/>
    <m/>
    <m/>
  </r>
  <r>
    <s v="120611000816-0"/>
    <x v="39"/>
    <n v="342305"/>
    <s v="CADENAS DE ESLABONES ALTA RESISTENC"/>
    <s v="30.04.2008"/>
    <n v="204331.13"/>
    <n v="183898.02000000002"/>
    <s v="ZLI1"/>
    <n v="10"/>
    <n v="0"/>
    <n v="29687.51"/>
    <n v="29687.51"/>
    <s v="ZLIN"/>
    <n v="10"/>
    <n v="0"/>
    <n v="0"/>
    <n v="0"/>
    <m/>
    <m/>
    <m/>
  </r>
  <r>
    <s v="120611000817-0"/>
    <x v="39"/>
    <n v="344204"/>
    <s v="CADENAS DE ESLABONES DE ALTA RESIST"/>
    <s v="30.04.2008"/>
    <n v="204331.12"/>
    <n v="183898.01"/>
    <s v="ZLI1"/>
    <n v="10"/>
    <n v="0"/>
    <n v="29687.51"/>
    <n v="29687.51"/>
    <s v="ZLIN"/>
    <n v="10"/>
    <n v="0"/>
    <n v="0"/>
    <n v="0"/>
    <m/>
    <m/>
    <m/>
  </r>
  <r>
    <s v="120611000818-0"/>
    <x v="39"/>
    <n v="344207"/>
    <s v="CADENAS DE ESLABONES ALTA RESISTENC"/>
    <s v="30.04.2008"/>
    <n v="204331.12"/>
    <n v="183898.01"/>
    <s v="ZLI1"/>
    <n v="10"/>
    <n v="0"/>
    <n v="29687.51"/>
    <n v="29687.51"/>
    <s v="ZLIN"/>
    <n v="10"/>
    <n v="0"/>
    <n v="0"/>
    <n v="0"/>
    <m/>
    <m/>
    <m/>
  </r>
  <r>
    <s v="120611000819-0"/>
    <x v="39"/>
    <n v="344206"/>
    <s v="CADENA DE ESLABONES DE ALTA RESISTE"/>
    <s v="30.04.2008"/>
    <n v="204331.12"/>
    <n v="183898.01"/>
    <s v="ZLI1"/>
    <n v="10"/>
    <n v="0"/>
    <n v="29687.51"/>
    <n v="29687.51"/>
    <s v="ZLIN"/>
    <n v="10"/>
    <n v="0"/>
    <n v="0"/>
    <n v="0"/>
    <m/>
    <m/>
    <m/>
  </r>
  <r>
    <s v="120611000820-0"/>
    <x v="39"/>
    <n v="344206"/>
    <s v="CADENA DE ESLABONES DE ALTA RESISTE"/>
    <s v="30.04.2008"/>
    <n v="204331.12"/>
    <n v="183898.01"/>
    <s v="ZLI1"/>
    <n v="10"/>
    <n v="0"/>
    <n v="29687.51"/>
    <n v="29687.51"/>
    <s v="ZLIN"/>
    <n v="10"/>
    <n v="0"/>
    <n v="0"/>
    <n v="0"/>
    <m/>
    <m/>
    <m/>
  </r>
  <r>
    <s v="120611000821-0"/>
    <x v="39"/>
    <n v="323303"/>
    <s v="ACCESORIO DE CALIBRACION TEMPERATUR"/>
    <s v="31.03.2008"/>
    <n v="488773"/>
    <n v="439895.7"/>
    <s v="ZLI1"/>
    <n v="10"/>
    <n v="0"/>
    <n v="71014.39"/>
    <n v="71014.39"/>
    <s v="ZLIN"/>
    <n v="10"/>
    <n v="0"/>
    <n v="0"/>
    <n v="0"/>
    <m/>
    <m/>
    <m/>
  </r>
  <r>
    <s v="120611000822-0"/>
    <x v="39"/>
    <n v="323303"/>
    <s v="ACCESORIO DE CALIBRACION TEMPERATUR"/>
    <s v="31.03.2008"/>
    <n v="488773"/>
    <n v="439895.7"/>
    <s v="ZLI1"/>
    <n v="10"/>
    <n v="0"/>
    <n v="71014.39"/>
    <n v="71014.39"/>
    <s v="ZLIN"/>
    <n v="10"/>
    <n v="0"/>
    <n v="0"/>
    <n v="0"/>
    <m/>
    <m/>
    <m/>
  </r>
  <r>
    <s v="120611000823-0"/>
    <x v="39"/>
    <n v="323303"/>
    <s v="ACCESORIO DE CALIBRACION TEMPERATUR"/>
    <s v="31.03.2008"/>
    <n v="488773"/>
    <n v="439895.7"/>
    <s v="ZLI1"/>
    <n v="10"/>
    <n v="0"/>
    <n v="71014.39"/>
    <n v="71014.39"/>
    <s v="ZLIN"/>
    <n v="10"/>
    <n v="0"/>
    <n v="0"/>
    <n v="0"/>
    <m/>
    <m/>
    <m/>
  </r>
  <r>
    <s v="120611000824-0"/>
    <x v="39"/>
    <n v="344209"/>
    <s v="PRENSA DE BANCO"/>
    <s v="29.02.2008"/>
    <n v="80381.87"/>
    <n v="66225.12999999999"/>
    <s v="ZLI1"/>
    <n v="15"/>
    <n v="0"/>
    <n v="11678.78"/>
    <n v="11678.78"/>
    <s v="ZLIN"/>
    <n v="10"/>
    <n v="0"/>
    <n v="0"/>
    <n v="0"/>
    <m/>
    <m/>
    <m/>
  </r>
  <r>
    <s v="120611000825-0"/>
    <x v="39"/>
    <n v="344208"/>
    <s v="ESMERILADORA"/>
    <s v="29.02.2008"/>
    <n v="92810"/>
    <n v="83529"/>
    <s v="ZLI1"/>
    <n v="10"/>
    <n v="0"/>
    <n v="13484.47"/>
    <n v="13484.47"/>
    <s v="ZLIN"/>
    <n v="10"/>
    <n v="0"/>
    <n v="0"/>
    <n v="0"/>
    <m/>
    <m/>
    <m/>
  </r>
  <r>
    <s v="120611000826-0"/>
    <x v="39"/>
    <n v="323305"/>
    <s v="TALADRO ELECTRONOEMATICO"/>
    <s v="29.02.2008"/>
    <n v="1159662"/>
    <n v="1043695.8"/>
    <s v="ZLI1"/>
    <n v="10"/>
    <n v="0"/>
    <n v="168488.62"/>
    <n v="168488.62"/>
    <s v="ZLIN"/>
    <n v="10"/>
    <n v="0"/>
    <n v="0"/>
    <n v="0"/>
    <m/>
    <m/>
    <m/>
  </r>
  <r>
    <s v="120611000827-0"/>
    <x v="39"/>
    <n v="323303"/>
    <s v="SIERRA INGLETE"/>
    <s v="31.01.2008"/>
    <n v="404258"/>
    <n v="363832.2"/>
    <s v="ZLI1"/>
    <n v="10"/>
    <n v="0"/>
    <n v="58735.1"/>
    <n v="58735.1"/>
    <s v="ZLIN"/>
    <n v="10"/>
    <n v="0"/>
    <n v="0"/>
    <n v="0"/>
    <m/>
    <m/>
    <m/>
  </r>
  <r>
    <s v="120611000828-0"/>
    <x v="39"/>
    <n v="323301"/>
    <s v="ROUTER ELECTRICO"/>
    <s v="31.01.2008"/>
    <n v="317891"/>
    <n v="226497.32"/>
    <s v="ZLI1"/>
    <n v="5"/>
    <n v="0"/>
    <n v="46186.74"/>
    <n v="46186.74"/>
    <s v="ZLIN"/>
    <n v="10"/>
    <n v="0"/>
    <n v="0"/>
    <n v="0"/>
    <m/>
    <m/>
    <m/>
  </r>
  <r>
    <s v="120611000829-0"/>
    <x v="39"/>
    <n v="344209"/>
    <s v="ROTULADOR PORTATIL"/>
    <s v="31.01.2008"/>
    <n v="412823"/>
    <n v="371540.7"/>
    <s v="ZLI1"/>
    <n v="10"/>
    <n v="0"/>
    <n v="59979.53"/>
    <n v="59979.53"/>
    <s v="ZLIN"/>
    <n v="10"/>
    <n v="0"/>
    <n v="0"/>
    <n v="0"/>
    <m/>
    <m/>
    <m/>
  </r>
  <r>
    <s v="120611000830-0"/>
    <x v="39"/>
    <n v="323304"/>
    <s v="ESMERILADORA DE COLLAR"/>
    <s v="31.01.2008"/>
    <n v="65083"/>
    <n v="58574.7"/>
    <s v="ZLI1"/>
    <n v="10"/>
    <n v="0"/>
    <n v="9455.98"/>
    <n v="9455.98"/>
    <s v="ZLIN"/>
    <n v="10"/>
    <n v="0"/>
    <n v="0"/>
    <n v="0"/>
    <m/>
    <m/>
    <m/>
  </r>
  <r>
    <s v="120611000831-0"/>
    <x v="39"/>
    <n v="323302"/>
    <s v="SOPORTE MAGNETICO"/>
    <s v="31.01.2008"/>
    <n v="84874"/>
    <n v="76386.600000000006"/>
    <s v="ZLI1"/>
    <n v="10"/>
    <n v="0"/>
    <n v="12331.44"/>
    <n v="12331.44"/>
    <s v="ZLIN"/>
    <n v="10"/>
    <n v="0"/>
    <n v="0"/>
    <n v="0"/>
    <m/>
    <m/>
    <m/>
  </r>
  <r>
    <s v="120611000832-0"/>
    <x v="39"/>
    <n v="323303"/>
    <s v="TALADRO ELECTRONOEMATICO"/>
    <s v="31.01.2008"/>
    <n v="1159662"/>
    <n v="1043695.8"/>
    <s v="ZLI1"/>
    <n v="10"/>
    <n v="0"/>
    <n v="168488.62"/>
    <n v="168488.62"/>
    <s v="ZLIN"/>
    <n v="10"/>
    <n v="0"/>
    <n v="0"/>
    <n v="0"/>
    <m/>
    <m/>
    <m/>
  </r>
  <r>
    <s v="120611000833-0"/>
    <x v="39"/>
    <n v="214301"/>
    <s v="CARRETILLA HIDRAULICA 2500KG LARGO"/>
    <s v="31.12.2007"/>
    <n v="173138.6"/>
    <n v="144694.41"/>
    <s v="ZLI1"/>
    <n v="15"/>
    <n v="0"/>
    <n v="52718.38"/>
    <n v="52718.38"/>
    <s v="ZLIN"/>
    <n v="10"/>
    <n v="0"/>
    <n v="0"/>
    <n v="0"/>
    <m/>
    <m/>
    <m/>
  </r>
  <r>
    <s v="120611000834-0"/>
    <x v="39"/>
    <n v="344207"/>
    <s v="TECLE MANUAL DE CADENA DE 2 TONELAD"/>
    <s v="31.12.2007"/>
    <n v="264374.8"/>
    <n v="220941.8"/>
    <s v="ZLI1"/>
    <n v="15"/>
    <n v="0"/>
    <n v="80498.58"/>
    <n v="80498.58"/>
    <s v="ZLIN"/>
    <n v="10"/>
    <n v="0"/>
    <n v="0"/>
    <n v="0"/>
    <m/>
    <m/>
    <m/>
  </r>
  <r>
    <s v="120611000835-0"/>
    <x v="39"/>
    <n v="342502"/>
    <s v="PISTOLA DE IMPACTO NEUMATICA"/>
    <s v="31.12.2007"/>
    <n v="607528"/>
    <n v="546775.19999999995"/>
    <s v="ZLI1"/>
    <n v="10"/>
    <n v="0"/>
    <n v="184984.14"/>
    <n v="184984.14"/>
    <s v="ZLIN"/>
    <n v="10"/>
    <n v="0"/>
    <n v="0"/>
    <n v="0"/>
    <m/>
    <m/>
    <m/>
  </r>
  <r>
    <s v="120611000836-0"/>
    <x v="39"/>
    <n v="344207"/>
    <s v="CORTADORA DE CABLE"/>
    <s v="31.12.2007"/>
    <n v="217236"/>
    <n v="195512.4"/>
    <s v="ZLI1"/>
    <n v="10"/>
    <n v="0"/>
    <n v="66145.460000000006"/>
    <n v="66145.460000000006"/>
    <s v="ZLIN"/>
    <n v="10"/>
    <n v="0"/>
    <n v="0"/>
    <n v="0"/>
    <m/>
    <m/>
    <m/>
  </r>
  <r>
    <s v="120611000837-0"/>
    <x v="39"/>
    <n v="344208"/>
    <s v="PALANCA DE LEVANTAMIENTO DOS TONELA"/>
    <s v="31.12.2007"/>
    <n v="147131.59"/>
    <n v="132418.43"/>
    <s v="ZLI1"/>
    <n v="10"/>
    <n v="0"/>
    <n v="44799.6"/>
    <n v="44799.6"/>
    <s v="ZLIN"/>
    <n v="10"/>
    <n v="0"/>
    <n v="0"/>
    <n v="0"/>
    <m/>
    <m/>
    <m/>
  </r>
  <r>
    <s v="120611000838-0"/>
    <x v="39"/>
    <n v="344208"/>
    <s v="PALANCA DE LEVANTAMIENTO DOS TONELA"/>
    <s v="31.12.2007"/>
    <n v="147131.63"/>
    <n v="132418.47"/>
    <s v="ZLI1"/>
    <n v="10"/>
    <n v="0"/>
    <n v="44799.61"/>
    <n v="44799.61"/>
    <s v="ZLIN"/>
    <n v="10"/>
    <n v="0"/>
    <n v="0"/>
    <n v="0"/>
    <m/>
    <m/>
    <m/>
  </r>
  <r>
    <s v="120611000839-0"/>
    <x v="39"/>
    <n v="344202"/>
    <s v="TALADRO DE PERCUSION 19.2 VOL"/>
    <s v="31.12.2007"/>
    <n v="241296"/>
    <n v="217166.4"/>
    <s v="ZLI1"/>
    <n v="10"/>
    <n v="0"/>
    <n v="73471.41"/>
    <n v="73471.41"/>
    <s v="ZLIN"/>
    <n v="10"/>
    <n v="0"/>
    <n v="0"/>
    <n v="0"/>
    <m/>
    <m/>
    <m/>
  </r>
  <r>
    <s v="120611000840-0"/>
    <x v="39"/>
    <n v="344209"/>
    <s v="TALADRO DE PERCUSION 19.2 VOL"/>
    <s v="31.12.2007"/>
    <n v="241296"/>
    <n v="217166.4"/>
    <s v="ZLI1"/>
    <n v="10"/>
    <n v="0"/>
    <n v="73471.41"/>
    <n v="73471.41"/>
    <s v="ZLIN"/>
    <n v="10"/>
    <n v="0"/>
    <n v="0"/>
    <n v="0"/>
    <m/>
    <m/>
    <m/>
  </r>
  <r>
    <s v="120611000841-0"/>
    <x v="39"/>
    <n v="344208"/>
    <s v="TALADRO DE PERCUSION 19.2 VOL"/>
    <s v="31.12.2007"/>
    <n v="241296"/>
    <n v="217166.4"/>
    <s v="ZLI1"/>
    <n v="10"/>
    <n v="0"/>
    <n v="73471.41"/>
    <n v="73471.41"/>
    <s v="ZLIN"/>
    <n v="10"/>
    <n v="0"/>
    <n v="0"/>
    <n v="0"/>
    <m/>
    <m/>
    <m/>
  </r>
  <r>
    <s v="120611000842-0"/>
    <x v="39"/>
    <n v="342305"/>
    <s v="TALADRO DE BATERIAS DE 9.52MM"/>
    <s v="31.12.2007"/>
    <n v="96518"/>
    <n v="86866.2"/>
    <s v="ZLI1"/>
    <n v="10"/>
    <n v="0"/>
    <n v="29388.44"/>
    <n v="29388.44"/>
    <s v="ZLIN"/>
    <n v="10"/>
    <n v="0"/>
    <n v="0"/>
    <n v="0"/>
    <m/>
    <m/>
    <m/>
  </r>
  <r>
    <s v="120611000843-0"/>
    <x v="39"/>
    <n v="344207"/>
    <s v="HERRAMIENTA MULTITOOL"/>
    <s v="31.12.2007"/>
    <n v="58264"/>
    <n v="52437.599999999999"/>
    <s v="ZLI1"/>
    <n v="10"/>
    <n v="0"/>
    <n v="17740.61"/>
    <n v="17740.61"/>
    <s v="ZLIN"/>
    <n v="10"/>
    <n v="0"/>
    <n v="0"/>
    <n v="0"/>
    <m/>
    <m/>
    <m/>
  </r>
  <r>
    <s v="120611000844-0"/>
    <x v="39"/>
    <n v="344207"/>
    <s v="HERRAMIENTA MULTITOOL"/>
    <s v="31.12.2007"/>
    <n v="58264"/>
    <n v="52437.599999999999"/>
    <s v="ZLI1"/>
    <n v="10"/>
    <n v="0"/>
    <n v="17740.61"/>
    <n v="17740.61"/>
    <s v="ZLIN"/>
    <n v="10"/>
    <n v="0"/>
    <n v="0"/>
    <n v="0"/>
    <m/>
    <m/>
    <m/>
  </r>
  <r>
    <s v="120611000846-0"/>
    <x v="39"/>
    <n v="323302"/>
    <s v="TALADRO NEUMATICO REVERSIBLE"/>
    <s v="31.12.2007"/>
    <n v="129427"/>
    <n v="116484.3"/>
    <s v="ZLI1"/>
    <n v="10"/>
    <n v="0"/>
    <n v="39408.79"/>
    <n v="39408.79"/>
    <s v="ZLIN"/>
    <n v="10"/>
    <n v="0"/>
    <n v="0"/>
    <n v="0"/>
    <m/>
    <m/>
    <m/>
  </r>
  <r>
    <s v="120611000847-0"/>
    <x v="39"/>
    <n v="323303"/>
    <s v="ESCALERA DE EXTENSION"/>
    <s v="31.12.2007"/>
    <n v="182841"/>
    <n v="164556.9"/>
    <s v="ZLI1"/>
    <n v="10"/>
    <n v="0"/>
    <n v="55672.62"/>
    <n v="55672.62"/>
    <s v="ZLIN"/>
    <n v="10"/>
    <n v="0"/>
    <n v="0"/>
    <n v="0"/>
    <m/>
    <m/>
    <m/>
  </r>
  <r>
    <s v="120611000848-0"/>
    <x v="39"/>
    <n v="323301"/>
    <s v="ESCALERA DE EXTENSION"/>
    <s v="31.12.2007"/>
    <n v="182841"/>
    <n v="164556.9"/>
    <s v="ZLI1"/>
    <n v="10"/>
    <n v="0"/>
    <n v="55672.62"/>
    <n v="55672.62"/>
    <s v="ZLIN"/>
    <n v="10"/>
    <n v="0"/>
    <n v="0"/>
    <n v="0"/>
    <m/>
    <m/>
    <m/>
  </r>
  <r>
    <s v="120611000849-0"/>
    <x v="39"/>
    <n v="323301"/>
    <s v="ESCALERA DE EXTENSION"/>
    <s v="31.12.2007"/>
    <n v="182841"/>
    <n v="164556.9"/>
    <s v="ZLI1"/>
    <n v="10"/>
    <n v="0"/>
    <n v="55672.62"/>
    <n v="55672.62"/>
    <s v="ZLIN"/>
    <n v="10"/>
    <n v="0"/>
    <n v="0"/>
    <n v="0"/>
    <m/>
    <m/>
    <m/>
  </r>
  <r>
    <s v="120611000850-0"/>
    <x v="39"/>
    <n v="323301"/>
    <s v="ESCALERA DE EXTENSION"/>
    <s v="31.12.2007"/>
    <n v="182841"/>
    <n v="164556.9"/>
    <s v="ZLI1"/>
    <n v="10"/>
    <n v="0"/>
    <n v="55672.62"/>
    <n v="55672.62"/>
    <s v="ZLIN"/>
    <n v="10"/>
    <n v="0"/>
    <n v="0"/>
    <n v="0"/>
    <m/>
    <m/>
    <m/>
  </r>
  <r>
    <s v="120611000851-0"/>
    <x v="39"/>
    <n v="323301"/>
    <s v="ESCALERA PLEGABLE"/>
    <s v="31.12.2007"/>
    <n v="162958"/>
    <n v="146662.20000000001"/>
    <s v="ZLI1"/>
    <n v="10"/>
    <n v="0"/>
    <n v="49618.52"/>
    <n v="49618.52"/>
    <s v="ZLIN"/>
    <n v="10"/>
    <n v="0"/>
    <n v="0"/>
    <n v="0"/>
    <m/>
    <m/>
    <m/>
  </r>
  <r>
    <s v="120611000852-0"/>
    <x v="39"/>
    <n v="323301"/>
    <s v="ESCALERA PLEGABLE"/>
    <s v="31.12.2007"/>
    <n v="162958"/>
    <n v="146662.20000000001"/>
    <s v="ZLI1"/>
    <n v="10"/>
    <n v="0"/>
    <n v="49618.52"/>
    <n v="49618.52"/>
    <s v="ZLIN"/>
    <n v="10"/>
    <n v="0"/>
    <n v="0"/>
    <n v="0"/>
    <m/>
    <m/>
    <m/>
  </r>
  <r>
    <s v="120611000853-0"/>
    <x v="39"/>
    <n v="323301"/>
    <s v="ESCALERA"/>
    <s v="31.12.2007"/>
    <n v="75803"/>
    <n v="68222.7"/>
    <s v="ZLI1"/>
    <n v="10"/>
    <n v="0"/>
    <n v="23080.98"/>
    <n v="23080.98"/>
    <s v="ZLIN"/>
    <n v="10"/>
    <n v="0"/>
    <n v="0"/>
    <n v="0"/>
    <m/>
    <m/>
    <m/>
  </r>
  <r>
    <s v="120611000854-0"/>
    <x v="39"/>
    <n v="323301"/>
    <s v="ESCALERA"/>
    <s v="31.12.2007"/>
    <n v="75803"/>
    <n v="68222.7"/>
    <s v="ZLI1"/>
    <n v="10"/>
    <n v="0"/>
    <n v="23080.98"/>
    <n v="23080.98"/>
    <s v="ZLIN"/>
    <n v="10"/>
    <n v="0"/>
    <n v="0"/>
    <n v="0"/>
    <m/>
    <m/>
    <m/>
  </r>
  <r>
    <s v="120611000855-0"/>
    <x v="39"/>
    <n v="323301"/>
    <s v="PISTOLA DE IMPACTO NEUMATICA"/>
    <s v="31.12.2007"/>
    <n v="785022"/>
    <n v="706519.8"/>
    <s v="ZLI1"/>
    <n v="10"/>
    <n v="0"/>
    <n v="239028.68"/>
    <n v="239028.68"/>
    <s v="ZLIN"/>
    <n v="10"/>
    <n v="0"/>
    <n v="0"/>
    <n v="0"/>
    <m/>
    <m/>
    <m/>
  </r>
  <r>
    <s v="120611000856-0"/>
    <x v="39"/>
    <n v="344201"/>
    <s v="ALINEADOR LASER PARA EJE CON SUS RE"/>
    <s v="30.11.2007"/>
    <n v="9957207"/>
    <n v="8961486.3000000007"/>
    <s v="ZLI1"/>
    <n v="10"/>
    <n v="0"/>
    <n v="3031836.28"/>
    <n v="3031836.28"/>
    <s v="ZLIN"/>
    <n v="10"/>
    <n v="0"/>
    <n v="0"/>
    <n v="0"/>
    <m/>
    <m/>
    <m/>
  </r>
  <r>
    <s v="120611000857-0"/>
    <x v="39"/>
    <n v="342305"/>
    <s v="PRENSA DE BANCO FIJA"/>
    <s v="30.11.2007"/>
    <n v="154072"/>
    <n v="129378.72"/>
    <s v="ZLI1"/>
    <n v="15"/>
    <n v="0"/>
    <n v="46912.87"/>
    <n v="46912.87"/>
    <s v="ZLIN"/>
    <n v="10"/>
    <n v="0"/>
    <n v="0"/>
    <n v="0"/>
    <m/>
    <m/>
    <m/>
  </r>
  <r>
    <s v="120611000858-0"/>
    <x v="39"/>
    <n v="344207"/>
    <s v="CORTADORA DE CABLE"/>
    <s v="30.11.2007"/>
    <n v="153334"/>
    <n v="138000.6"/>
    <s v="ZLI1"/>
    <n v="10"/>
    <n v="0"/>
    <n v="46688.14"/>
    <n v="46688.14"/>
    <s v="ZLIN"/>
    <n v="10"/>
    <n v="0"/>
    <n v="0"/>
    <n v="0"/>
    <m/>
    <m/>
    <m/>
  </r>
  <r>
    <s v="120611000859-0"/>
    <x v="39"/>
    <n v="344206"/>
    <s v="LLAVE DE TORQUE DE ESPIGA 12.7 MM D"/>
    <s v="30.11.2007"/>
    <n v="103206"/>
    <n v="92885.4"/>
    <s v="ZLI1"/>
    <n v="10"/>
    <n v="0"/>
    <n v="31424.84"/>
    <n v="31424.84"/>
    <s v="ZLIN"/>
    <n v="10"/>
    <n v="0"/>
    <n v="0"/>
    <n v="0"/>
    <m/>
    <m/>
    <m/>
  </r>
  <r>
    <s v="120611000860-0"/>
    <x v="39"/>
    <n v="344209"/>
    <s v="LLAVE DE TORQUE DE ESPIGA 12.7MM DE"/>
    <s v="30.11.2007"/>
    <n v="103206"/>
    <n v="92885.4"/>
    <s v="ZLI1"/>
    <n v="10"/>
    <n v="0"/>
    <n v="31424.84"/>
    <n v="31424.84"/>
    <s v="ZLIN"/>
    <n v="10"/>
    <n v="0"/>
    <n v="0"/>
    <n v="0"/>
    <m/>
    <m/>
    <m/>
  </r>
  <r>
    <s v="120611000861-0"/>
    <x v="39"/>
    <n v="344202"/>
    <s v="PROBADOR DE LINEAS TELEFONICAS"/>
    <s v="30.11.2007"/>
    <n v="173975.5"/>
    <n v="146092.26"/>
    <s v="ZLI1"/>
    <n v="15"/>
    <n v="0"/>
    <n v="52973.2"/>
    <n v="52973.2"/>
    <s v="ZLIN"/>
    <n v="10"/>
    <n v="0"/>
    <n v="0"/>
    <n v="0"/>
    <m/>
    <m/>
    <m/>
  </r>
  <r>
    <s v="120611000862-0"/>
    <x v="39"/>
    <n v="344207"/>
    <s v="ESCALERA DE GANCHO DE ALUMINIO"/>
    <s v="30.11.2007"/>
    <n v="501875"/>
    <n v="451687.5"/>
    <s v="ZLI1"/>
    <n v="10"/>
    <n v="0"/>
    <n v="152814.24"/>
    <n v="152814.24"/>
    <s v="ZLIN"/>
    <n v="10"/>
    <n v="0"/>
    <n v="0"/>
    <n v="0"/>
    <m/>
    <m/>
    <m/>
  </r>
  <r>
    <s v="120611000863-0"/>
    <x v="39"/>
    <n v="344207"/>
    <s v="ROTULADORA PORTATIL"/>
    <s v="30.11.2007"/>
    <n v="412823"/>
    <n v="371540.7"/>
    <s v="ZLI1"/>
    <n v="10"/>
    <n v="0"/>
    <n v="125699.07"/>
    <n v="125699.07"/>
    <s v="ZLIN"/>
    <n v="10"/>
    <n v="0"/>
    <n v="0"/>
    <n v="0"/>
    <m/>
    <m/>
    <m/>
  </r>
  <r>
    <s v="120611000864-0"/>
    <x v="39"/>
    <n v="344207"/>
    <s v="CAJA DE CUBOS DE 24 PIEZAS"/>
    <s v="30.11.2007"/>
    <n v="56026"/>
    <n v="50423.4"/>
    <s v="ZLI1"/>
    <n v="10"/>
    <n v="0"/>
    <n v="17059.169999999998"/>
    <n v="17059.169999999998"/>
    <s v="ZLIN"/>
    <n v="10"/>
    <n v="0"/>
    <n v="0"/>
    <n v="0"/>
    <m/>
    <m/>
    <m/>
  </r>
  <r>
    <s v="120611000865-0"/>
    <x v="39"/>
    <n v="344201"/>
    <s v="CAJA DE CUBOS DE 24 PIEZAS"/>
    <s v="30.11.2007"/>
    <n v="56026"/>
    <n v="50423.4"/>
    <s v="ZLI1"/>
    <n v="10"/>
    <n v="0"/>
    <n v="17059.169999999998"/>
    <n v="17059.169999999998"/>
    <s v="ZLIN"/>
    <n v="10"/>
    <n v="0"/>
    <n v="0"/>
    <n v="0"/>
    <m/>
    <m/>
    <m/>
  </r>
  <r>
    <s v="120611000866-0"/>
    <x v="39"/>
    <n v="344209"/>
    <s v="CAJA DE CUBOS DE 24 PIEZAS"/>
    <s v="30.11.2007"/>
    <n v="56026"/>
    <n v="50423.4"/>
    <s v="ZLI1"/>
    <n v="10"/>
    <n v="0"/>
    <n v="17059.169999999998"/>
    <n v="17059.169999999998"/>
    <s v="ZLIN"/>
    <n v="10"/>
    <n v="0"/>
    <n v="0"/>
    <n v="0"/>
    <m/>
    <m/>
    <m/>
  </r>
  <r>
    <s v="120611000867-0"/>
    <x v="39"/>
    <n v="344207"/>
    <s v="LLAVE FRANCESA DE 24"/>
    <s v="30.11.2007"/>
    <n v="106036"/>
    <n v="95432.4"/>
    <s v="ZLI1"/>
    <n v="10"/>
    <n v="0"/>
    <n v="32286.54"/>
    <n v="32286.54"/>
    <s v="ZLIN"/>
    <n v="10"/>
    <n v="0"/>
    <n v="0"/>
    <n v="0"/>
    <m/>
    <m/>
    <m/>
  </r>
  <r>
    <s v="120611000868-0"/>
    <x v="39"/>
    <n v="323302"/>
    <s v="SOPORTE MAGNETICO"/>
    <s v="30.11.2007"/>
    <n v="84874"/>
    <n v="76386.600000000006"/>
    <s v="ZLI1"/>
    <n v="10"/>
    <n v="0"/>
    <n v="25842.99"/>
    <n v="25842.99"/>
    <s v="ZLIN"/>
    <n v="10"/>
    <n v="0"/>
    <n v="0"/>
    <n v="0"/>
    <m/>
    <m/>
    <m/>
  </r>
  <r>
    <s v="120611000869-0"/>
    <x v="39"/>
    <n v="323301"/>
    <s v="TALADRO NEUMATICO REVERSIBLE"/>
    <s v="30.11.2007"/>
    <n v="129428"/>
    <n v="116485.2"/>
    <s v="ZLI1"/>
    <n v="10"/>
    <n v="0"/>
    <n v="39409.08"/>
    <n v="39409.08"/>
    <s v="ZLIN"/>
    <n v="10"/>
    <n v="0"/>
    <n v="0"/>
    <n v="0"/>
    <m/>
    <m/>
    <m/>
  </r>
  <r>
    <s v="120611000870-0"/>
    <x v="39"/>
    <n v="323301"/>
    <s v="ESMERILADORA NEUMATICA ANGULAR"/>
    <s v="30.11.2007"/>
    <n v="244301"/>
    <n v="219870.9"/>
    <s v="ZLI1"/>
    <n v="10"/>
    <n v="0"/>
    <n v="74386.37"/>
    <n v="74386.37"/>
    <s v="ZLIN"/>
    <n v="10"/>
    <n v="0"/>
    <n v="0"/>
    <n v="0"/>
    <m/>
    <m/>
    <m/>
  </r>
  <r>
    <s v="120611000871-0"/>
    <x v="39"/>
    <n v="323303"/>
    <s v="ESMERILADORA NEUMATICA ANGULAR"/>
    <s v="30.11.2007"/>
    <n v="244301"/>
    <n v="219870.9"/>
    <s v="ZLI1"/>
    <n v="10"/>
    <n v="0"/>
    <n v="74386.37"/>
    <n v="74386.37"/>
    <s v="ZLIN"/>
    <n v="10"/>
    <n v="0"/>
    <n v="0"/>
    <n v="0"/>
    <m/>
    <m/>
    <m/>
  </r>
  <r>
    <s v="120611000872-0"/>
    <x v="39"/>
    <n v="323303"/>
    <s v="ROUTER ELECTRONICO"/>
    <s v="31.10.2007"/>
    <n v="317891"/>
    <n v="233649.87"/>
    <s v="ZLI1"/>
    <n v="5"/>
    <n v="0"/>
    <n v="96793.55"/>
    <n v="96793.55"/>
    <s v="ZLIN"/>
    <n v="10"/>
    <n v="0"/>
    <n v="0"/>
    <n v="0"/>
    <m/>
    <m/>
    <m/>
  </r>
  <r>
    <s v="120611000873-0"/>
    <x v="39"/>
    <n v="344207"/>
    <s v="ESMERILADORA"/>
    <s v="31.10.2007"/>
    <n v="54041.5"/>
    <n v="48637.35"/>
    <s v="ZLI1"/>
    <n v="10"/>
    <n v="0"/>
    <n v="16454.91"/>
    <n v="16454.91"/>
    <s v="ZLIN"/>
    <n v="10"/>
    <n v="0"/>
    <n v="0"/>
    <n v="0"/>
    <m/>
    <m/>
    <m/>
  </r>
  <r>
    <s v="120611000874-0"/>
    <x v="39"/>
    <n v="344207"/>
    <s v="ESMERILADORA"/>
    <s v="31.10.2007"/>
    <n v="54042"/>
    <n v="48637.8"/>
    <s v="ZLI1"/>
    <n v="10"/>
    <n v="0"/>
    <n v="16455.05"/>
    <n v="16455.05"/>
    <s v="ZLIN"/>
    <n v="10"/>
    <n v="0"/>
    <n v="0"/>
    <n v="0"/>
    <m/>
    <m/>
    <m/>
  </r>
  <r>
    <s v="120611000875-0"/>
    <x v="39"/>
    <n v="344207"/>
    <s v="ESMERILADORA"/>
    <s v="31.10.2007"/>
    <n v="54041.5"/>
    <n v="48637.35"/>
    <s v="ZLI1"/>
    <n v="10"/>
    <n v="0"/>
    <n v="16454.91"/>
    <n v="16454.91"/>
    <s v="ZLIN"/>
    <n v="10"/>
    <n v="0"/>
    <n v="0"/>
    <n v="0"/>
    <m/>
    <m/>
    <m/>
  </r>
  <r>
    <s v="120611000876-0"/>
    <x v="39"/>
    <n v="341202"/>
    <s v="CAJA MOVIL"/>
    <s v="31.10.2007"/>
    <n v="995862.33"/>
    <n v="896276.1"/>
    <s v="ZLI1"/>
    <n v="10"/>
    <n v="0"/>
    <n v="303226.75"/>
    <n v="255425.84"/>
    <s v="ZLIN"/>
    <n v="15"/>
    <n v="0"/>
    <n v="0"/>
    <n v="0"/>
    <m/>
    <m/>
    <m/>
  </r>
  <r>
    <s v="120611000877-0"/>
    <x v="39"/>
    <n v="341202"/>
    <s v="CAJA MOVIL"/>
    <s v="31.10.2007"/>
    <n v="995862.33"/>
    <n v="896276.1"/>
    <s v="ZLI1"/>
    <n v="10"/>
    <n v="0"/>
    <n v="303226.75"/>
    <n v="255425.84"/>
    <s v="ZLIN"/>
    <n v="15"/>
    <n v="0"/>
    <n v="0"/>
    <n v="0"/>
    <m/>
    <m/>
    <m/>
  </r>
  <r>
    <s v="120611000878-0"/>
    <x v="39"/>
    <n v="341202"/>
    <s v="CAJA MOVIL"/>
    <s v="31.10.2007"/>
    <n v="995862.33"/>
    <n v="896276.1"/>
    <s v="ZLI1"/>
    <n v="10"/>
    <n v="0"/>
    <n v="303226.75"/>
    <n v="255425.84"/>
    <s v="ZLIN"/>
    <n v="15"/>
    <n v="0"/>
    <n v="0"/>
    <n v="0"/>
    <m/>
    <m/>
    <m/>
  </r>
  <r>
    <s v="120611000879-0"/>
    <x v="39"/>
    <n v="341202"/>
    <s v="CAJA MOVIL"/>
    <s v="31.10.2007"/>
    <n v="995862.33"/>
    <n v="896276.1"/>
    <s v="ZLI1"/>
    <n v="10"/>
    <n v="0"/>
    <n v="303226.75"/>
    <n v="255425.84"/>
    <s v="ZLIN"/>
    <n v="15"/>
    <n v="0"/>
    <n v="0"/>
    <n v="0"/>
    <m/>
    <m/>
    <m/>
  </r>
  <r>
    <s v="120611000880-0"/>
    <x v="39"/>
    <n v="341202"/>
    <s v="CAJA MOVIL"/>
    <s v="31.10.2007"/>
    <n v="995862.33"/>
    <n v="896276.1"/>
    <s v="ZLI1"/>
    <n v="10"/>
    <n v="0"/>
    <n v="303226.75"/>
    <n v="255425.84"/>
    <s v="ZLIN"/>
    <n v="15"/>
    <n v="0"/>
    <n v="0"/>
    <n v="0"/>
    <m/>
    <m/>
    <m/>
  </r>
  <r>
    <s v="120611000881-0"/>
    <x v="39"/>
    <n v="341201"/>
    <s v="CAJA MOVIL"/>
    <s v="31.10.2007"/>
    <n v="995862.35"/>
    <n v="896276.11"/>
    <s v="ZLI1"/>
    <n v="10"/>
    <n v="0"/>
    <n v="303226.76"/>
    <n v="255425.85"/>
    <s v="ZLIN"/>
    <n v="15"/>
    <n v="0"/>
    <n v="0"/>
    <n v="0"/>
    <m/>
    <m/>
    <m/>
  </r>
  <r>
    <s v="120611000882-0"/>
    <x v="39"/>
    <n v="344208"/>
    <s v="ANALIZADOR DE 4 GASES C/ MUEBLE"/>
    <s v="31.10.2007"/>
    <n v="2768500"/>
    <n v="2335668.66"/>
    <s v="ZLI1"/>
    <n v="15"/>
    <n v="0"/>
    <n v="842971.2"/>
    <n v="842971.2"/>
    <s v="ZLIN"/>
    <n v="10"/>
    <n v="0"/>
    <n v="0"/>
    <n v="0"/>
    <m/>
    <m/>
    <m/>
  </r>
  <r>
    <s v="120611000883-0"/>
    <x v="39"/>
    <n v="344207"/>
    <s v="OXYGEN JUEGO OXI-ACETILENO"/>
    <s v="31.10.2007"/>
    <n v="97587"/>
    <n v="87828.3"/>
    <s v="ZLI1"/>
    <n v="10"/>
    <n v="0"/>
    <n v="29713.94"/>
    <n v="29713.94"/>
    <s v="ZLIN"/>
    <n v="10"/>
    <n v="0"/>
    <n v="0"/>
    <n v="0"/>
    <m/>
    <m/>
    <m/>
  </r>
  <r>
    <s v="120611000884-0"/>
    <x v="39"/>
    <n v="344208"/>
    <s v="OXYGEN JUEGO OXI-ACETILENO"/>
    <s v="31.10.2007"/>
    <n v="97587"/>
    <n v="87828.3"/>
    <s v="ZLI1"/>
    <n v="10"/>
    <n v="0"/>
    <n v="29713.94"/>
    <n v="29713.94"/>
    <s v="ZLIN"/>
    <n v="10"/>
    <n v="0"/>
    <n v="0"/>
    <n v="0"/>
    <m/>
    <m/>
    <m/>
  </r>
  <r>
    <s v="120611000885-0"/>
    <x v="39"/>
    <n v="344208"/>
    <s v="EQUIPO NEUMATICO"/>
    <s v="31.10.2007"/>
    <n v="248727"/>
    <n v="223854.3"/>
    <s v="ZLI1"/>
    <n v="10"/>
    <n v="0"/>
    <n v="75734.039999999994"/>
    <n v="75734.039999999994"/>
    <s v="ZLIN"/>
    <n v="10"/>
    <n v="0"/>
    <n v="0"/>
    <n v="0"/>
    <m/>
    <m/>
    <m/>
  </r>
  <r>
    <s v="120611000886-0"/>
    <x v="39"/>
    <n v="344208"/>
    <s v="EQUIPO NEUMATICO"/>
    <s v="31.10.2007"/>
    <n v="399713"/>
    <n v="359741.7"/>
    <s v="ZLI1"/>
    <n v="10"/>
    <n v="0"/>
    <n v="121707.24"/>
    <n v="121707.24"/>
    <s v="ZLIN"/>
    <n v="10"/>
    <n v="0"/>
    <n v="0"/>
    <n v="0"/>
    <m/>
    <m/>
    <m/>
  </r>
  <r>
    <s v="120611000887-0"/>
    <x v="39"/>
    <n v="344208"/>
    <s v="ESCALERA DE ABRIR"/>
    <s v="31.10.2007"/>
    <n v="55858"/>
    <n v="50272.2"/>
    <s v="ZLI1"/>
    <n v="10"/>
    <n v="0"/>
    <n v="17008.009999999998"/>
    <n v="17008.009999999998"/>
    <s v="ZLIN"/>
    <n v="10"/>
    <n v="0"/>
    <n v="0"/>
    <n v="0"/>
    <m/>
    <m/>
    <m/>
  </r>
  <r>
    <s v="120611000888-0"/>
    <x v="39"/>
    <n v="344206"/>
    <s v="JUEGO DE CUBOS HEXAGONAL"/>
    <s v="31.10.2007"/>
    <n v="110604"/>
    <n v="99543.6"/>
    <s v="ZLI1"/>
    <n v="10"/>
    <n v="0"/>
    <n v="33677.42"/>
    <n v="33677.42"/>
    <s v="ZLIN"/>
    <n v="10"/>
    <n v="0"/>
    <n v="0"/>
    <n v="0"/>
    <m/>
    <m/>
    <m/>
  </r>
  <r>
    <s v="120611000889-0"/>
    <x v="39"/>
    <n v="344206"/>
    <s v="JUEGO DE CUBOS DE IMPACTO"/>
    <s v="31.10.2007"/>
    <n v="222551"/>
    <n v="200295.9"/>
    <s v="ZLI1"/>
    <n v="10"/>
    <n v="0"/>
    <n v="67763.789999999994"/>
    <n v="67763.789999999994"/>
    <s v="ZLIN"/>
    <n v="10"/>
    <n v="0"/>
    <n v="0"/>
    <n v="0"/>
    <m/>
    <m/>
    <m/>
  </r>
  <r>
    <s v="120611000890-0"/>
    <x v="39"/>
    <n v="344208"/>
    <s v="JUEGO DE 4 PALANCAS PARA SERVICIO P"/>
    <s v="31.10.2007"/>
    <n v="71723"/>
    <n v="64550.7"/>
    <s v="ZLI1"/>
    <n v="10"/>
    <n v="0"/>
    <n v="21838.68"/>
    <n v="21838.68"/>
    <s v="ZLIN"/>
    <n v="10"/>
    <n v="0"/>
    <n v="0"/>
    <n v="0"/>
    <m/>
    <m/>
    <m/>
  </r>
  <r>
    <s v="120611000891-0"/>
    <x v="39"/>
    <n v="344208"/>
    <s v="JUEGO DE 4 PALANCAS PARA SERVICIO P"/>
    <s v="31.10.2007"/>
    <n v="71723"/>
    <n v="64550.7"/>
    <s v="ZLI1"/>
    <n v="10"/>
    <n v="0"/>
    <n v="21838.68"/>
    <n v="21838.68"/>
    <s v="ZLIN"/>
    <n v="10"/>
    <n v="0"/>
    <n v="0"/>
    <n v="0"/>
    <m/>
    <m/>
    <m/>
  </r>
  <r>
    <s v="120611000892-0"/>
    <x v="39"/>
    <n v="344206"/>
    <s v="PISTOLA DE ENGRASE"/>
    <s v="31.10.2007"/>
    <n v="165927"/>
    <n v="149334.29999999999"/>
    <s v="ZLI1"/>
    <n v="10"/>
    <n v="0"/>
    <n v="50522.559999999998"/>
    <n v="50522.559999999998"/>
    <s v="ZLIN"/>
    <n v="10"/>
    <n v="0"/>
    <n v="0"/>
    <n v="0"/>
    <m/>
    <m/>
    <m/>
  </r>
  <r>
    <s v="120611000893-0"/>
    <x v="39"/>
    <n v="344207"/>
    <s v="PISTOLA DE IMPACTO NEUMATICO"/>
    <s v="31.10.2007"/>
    <n v="607526"/>
    <n v="546773.4"/>
    <s v="ZLI1"/>
    <n v="10"/>
    <n v="0"/>
    <n v="184983.54"/>
    <n v="184983.54"/>
    <s v="ZLIN"/>
    <n v="10"/>
    <n v="0"/>
    <n v="0"/>
    <n v="0"/>
    <m/>
    <m/>
    <m/>
  </r>
  <r>
    <s v="120611000894-0"/>
    <x v="39"/>
    <n v="344207"/>
    <s v="PISTOLAS DE IMPACTO NEUMATICA (LA S"/>
    <s v="31.10.2007"/>
    <n v="607526"/>
    <n v="546773.4"/>
    <s v="ZLI1"/>
    <n v="10"/>
    <n v="0"/>
    <n v="184983.54"/>
    <n v="184983.54"/>
    <s v="ZLIN"/>
    <n v="10"/>
    <n v="0"/>
    <n v="0"/>
    <n v="0"/>
    <m/>
    <m/>
    <m/>
  </r>
  <r>
    <s v="120611000895-0"/>
    <x v="39"/>
    <n v="344206"/>
    <s v="PISTOLA DE IMPACTO NEUMATICA"/>
    <s v="31.10.2007"/>
    <n v="607526"/>
    <n v="546773.4"/>
    <s v="ZLI1"/>
    <n v="10"/>
    <n v="0"/>
    <n v="184983.54"/>
    <n v="184983.54"/>
    <s v="ZLIN"/>
    <n v="10"/>
    <n v="0"/>
    <n v="0"/>
    <n v="0"/>
    <m/>
    <m/>
    <m/>
  </r>
  <r>
    <s v="120611000896-0"/>
    <x v="39"/>
    <n v="344206"/>
    <s v="LLAVE DE IMPACTO NEUMÁTICA"/>
    <s v="31.10.2007"/>
    <n v="202740"/>
    <n v="182466"/>
    <s v="ZLI1"/>
    <n v="10"/>
    <n v="0"/>
    <n v="61731.61"/>
    <n v="61731.61"/>
    <s v="ZLIN"/>
    <n v="10"/>
    <n v="0"/>
    <n v="0"/>
    <n v="0"/>
    <m/>
    <m/>
    <m/>
  </r>
  <r>
    <s v="120611000897-0"/>
    <x v="39"/>
    <n v="344206"/>
    <s v="PRENSA DE BANCO FIJA"/>
    <s v="31.10.2007"/>
    <n v="154072"/>
    <n v="129984.16"/>
    <s v="ZLI1"/>
    <n v="15"/>
    <n v="0"/>
    <n v="46912.87"/>
    <n v="46912.87"/>
    <s v="ZLIN"/>
    <n v="10"/>
    <n v="0"/>
    <n v="0"/>
    <n v="0"/>
    <m/>
    <m/>
    <m/>
  </r>
  <r>
    <s v="120611000898-0"/>
    <x v="39"/>
    <n v="344206"/>
    <s v="PRENSA DE BANCO FIJA"/>
    <s v="31.10.2007"/>
    <n v="154072"/>
    <n v="129984.16"/>
    <s v="ZLI1"/>
    <n v="15"/>
    <n v="0"/>
    <n v="46912.87"/>
    <n v="46912.87"/>
    <s v="ZLIN"/>
    <n v="10"/>
    <n v="0"/>
    <n v="0"/>
    <n v="0"/>
    <m/>
    <m/>
    <m/>
  </r>
  <r>
    <s v="120611000899-0"/>
    <x v="39"/>
    <n v="344208"/>
    <s v="PRENSA DE BANCO FIJA"/>
    <s v="31.10.2007"/>
    <n v="154072"/>
    <n v="129984.16"/>
    <s v="ZLI1"/>
    <n v="15"/>
    <n v="0"/>
    <n v="46912.87"/>
    <n v="46912.87"/>
    <s v="ZLIN"/>
    <n v="10"/>
    <n v="0"/>
    <n v="0"/>
    <n v="0"/>
    <m/>
    <m/>
    <m/>
  </r>
  <r>
    <s v="120611000900-0"/>
    <x v="39"/>
    <n v="344207"/>
    <s v="TALADROS DE PERCUSIO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1-0"/>
    <x v="39"/>
    <n v="344208"/>
    <s v="TALADRO DE PERCUSIO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2-0"/>
    <x v="39"/>
    <n v="344207"/>
    <s v="TALADROS DE PERCUSIO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3-0"/>
    <x v="39"/>
    <n v="344207"/>
    <s v="TALADRO DE PERCUSIO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4-0"/>
    <x v="39"/>
    <n v="344209"/>
    <s v="TALADRO DE PERCUSIÓ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5-0"/>
    <x v="39"/>
    <n v="344201"/>
    <s v="TALADRO DE PERCUSIÓ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6-0"/>
    <x v="39"/>
    <n v="344209"/>
    <s v="TALADRO DE PERCUSIÓ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7-0"/>
    <x v="39"/>
    <n v="344207"/>
    <s v="SIERRA CIRCULAR MANUAL"/>
    <s v="31.10.2007"/>
    <n v="134054"/>
    <n v="120648.6"/>
    <s v="ZLI1"/>
    <n v="10"/>
    <n v="0"/>
    <n v="40817.64"/>
    <n v="40817.64"/>
    <s v="ZLIN"/>
    <n v="10"/>
    <n v="0"/>
    <n v="0"/>
    <n v="0"/>
    <m/>
    <m/>
    <m/>
  </r>
  <r>
    <s v="120611000908-0"/>
    <x v="39"/>
    <n v="344207"/>
    <s v="ROMPEDOR DE PAVIMENTO INCLUYE 3 PUN"/>
    <s v="31.10.2007"/>
    <n v="933505.5"/>
    <n v="840154.95"/>
    <s v="ZLI1"/>
    <n v="10"/>
    <n v="0"/>
    <n v="284239.93"/>
    <n v="284239.93"/>
    <s v="ZLIN"/>
    <n v="10"/>
    <n v="0"/>
    <n v="0"/>
    <n v="0"/>
    <m/>
    <m/>
    <m/>
  </r>
  <r>
    <s v="120611000909-0"/>
    <x v="39"/>
    <n v="344208"/>
    <s v="ROMPEDOR DE PAVIMENTO INCLUYE 3 PUN"/>
    <s v="31.10.2007"/>
    <n v="933505.5"/>
    <n v="840154.95"/>
    <s v="ZLI1"/>
    <n v="10"/>
    <n v="0"/>
    <n v="284239.93"/>
    <n v="284239.93"/>
    <s v="ZLIN"/>
    <n v="10"/>
    <n v="0"/>
    <n v="0"/>
    <n v="0"/>
    <m/>
    <m/>
    <m/>
  </r>
  <r>
    <s v="120611000910-0"/>
    <x v="39"/>
    <n v="323303"/>
    <s v="ESMERILADORA DE COLLAR RECTO"/>
    <s v="31.10.2007"/>
    <n v="65082"/>
    <n v="58573.8"/>
    <s v="ZLI1"/>
    <n v="10"/>
    <n v="0"/>
    <n v="19816.59"/>
    <n v="19816.59"/>
    <s v="ZLIN"/>
    <n v="10"/>
    <n v="0"/>
    <n v="0"/>
    <n v="0"/>
    <m/>
    <m/>
    <m/>
  </r>
  <r>
    <s v="120611000911-0"/>
    <x v="39"/>
    <n v="344208"/>
    <s v="SCANNER PARA PRUEBA DE MOTORES CUMI"/>
    <s v="30.09.2007"/>
    <n v="500000"/>
    <n v="450000"/>
    <s v="ZLI1"/>
    <n v="10"/>
    <n v="0"/>
    <n v="152243.31"/>
    <n v="152243.31"/>
    <s v="ZLIN"/>
    <n v="10"/>
    <n v="0"/>
    <n v="0"/>
    <n v="0"/>
    <m/>
    <m/>
    <m/>
  </r>
  <r>
    <s v="120611000912-0"/>
    <x v="39"/>
    <n v="323301"/>
    <s v="TALADRO ELECTRONEUMATICO"/>
    <s v="30.09.2007"/>
    <n v="908929"/>
    <n v="818036.1"/>
    <s v="ZLI1"/>
    <n v="10"/>
    <n v="0"/>
    <n v="276756.71999999997"/>
    <n v="276756.71999999997"/>
    <s v="ZLIN"/>
    <n v="10"/>
    <n v="0"/>
    <n v="0"/>
    <n v="0"/>
    <m/>
    <m/>
    <m/>
  </r>
  <r>
    <s v="120611000915-0"/>
    <x v="39"/>
    <n v="323301"/>
    <s v="ESMERILADORA ANGULAR"/>
    <s v="30.09.2007"/>
    <n v="54085"/>
    <n v="48676.5"/>
    <s v="ZLI1"/>
    <n v="10"/>
    <n v="0"/>
    <n v="16468.150000000001"/>
    <n v="16468.150000000001"/>
    <s v="ZLIN"/>
    <n v="10"/>
    <n v="0"/>
    <n v="0"/>
    <n v="0"/>
    <m/>
    <m/>
    <m/>
  </r>
  <r>
    <s v="120611000916-0"/>
    <x v="39"/>
    <n v="323302"/>
    <s v="ESMERILADORA ANGULAR"/>
    <s v="30.09.2007"/>
    <n v="54085"/>
    <n v="48676.5"/>
    <s v="ZLI1"/>
    <n v="10"/>
    <n v="0"/>
    <n v="16468.150000000001"/>
    <n v="16468.150000000001"/>
    <s v="ZLIN"/>
    <n v="10"/>
    <n v="0"/>
    <n v="0"/>
    <n v="0"/>
    <m/>
    <m/>
    <m/>
  </r>
  <r>
    <s v="120611000917-0"/>
    <x v="39"/>
    <n v="323302"/>
    <s v="ESMERILADORA ANGULAR"/>
    <s v="30.09.2007"/>
    <n v="54085"/>
    <n v="48676.5"/>
    <s v="ZLI1"/>
    <n v="10"/>
    <n v="0"/>
    <n v="16468.150000000001"/>
    <n v="16468.150000000001"/>
    <s v="ZLIN"/>
    <n v="10"/>
    <n v="0"/>
    <n v="0"/>
    <n v="0"/>
    <m/>
    <m/>
    <m/>
  </r>
  <r>
    <s v="120611000918-0"/>
    <x v="39"/>
    <n v="323301"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19-0"/>
    <x v="39"/>
    <n v="323301"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20-0"/>
    <x v="39"/>
    <n v="323301"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21-0"/>
    <x v="39"/>
    <n v="323301"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26-0"/>
    <x v="39"/>
    <n v="341202"/>
    <s v="CARRETA PARA TRANSPORTE EQUIPO P/EM"/>
    <s v="31.07.2007"/>
    <n v="1487500"/>
    <n v="1152822.2"/>
    <s v="ZLI1"/>
    <n v="15"/>
    <n v="0"/>
    <n v="452923.85"/>
    <n v="389032.18"/>
    <s v="ZLIN"/>
    <n v="15"/>
    <n v="0"/>
    <n v="0"/>
    <n v="0"/>
    <m/>
    <m/>
    <m/>
  </r>
  <r>
    <s v="120611000927-0"/>
    <x v="39"/>
    <n v="341202"/>
    <s v="CARRETA PARA TRANSPORTE DE EQUIPO C"/>
    <s v="31.07.2007"/>
    <n v="1487500"/>
    <n v="1152822.2"/>
    <s v="ZLI1"/>
    <n v="15"/>
    <n v="0"/>
    <n v="452923.85"/>
    <n v="389032.18"/>
    <s v="ZLIN"/>
    <n v="15"/>
    <n v="0"/>
    <n v="0"/>
    <n v="0"/>
    <m/>
    <m/>
    <m/>
  </r>
  <r>
    <s v="120611000928-0"/>
    <x v="39"/>
    <n v="344207"/>
    <s v="GATA HIDRAULICA"/>
    <s v="30.04.2007"/>
    <n v="376764"/>
    <n v="326000.01"/>
    <s v="ZLI1"/>
    <n v="15"/>
    <n v="0"/>
    <n v="114719.59"/>
    <n v="114719.59"/>
    <s v="ZLIN"/>
    <n v="10"/>
    <n v="0"/>
    <n v="0"/>
    <n v="0"/>
    <m/>
    <m/>
    <m/>
  </r>
  <r>
    <s v="120611000936-0"/>
    <x v="39"/>
    <n v="323302"/>
    <s v="PRENSA DE BANCO"/>
    <s v="31.03.2007"/>
    <n v="170170"/>
    <n v="147792.66"/>
    <s v="ZLI1"/>
    <n v="15"/>
    <n v="0"/>
    <n v="51814.49"/>
    <n v="51814.49"/>
    <s v="ZLIN"/>
    <n v="10"/>
    <n v="0"/>
    <n v="0"/>
    <n v="0"/>
    <m/>
    <m/>
    <m/>
  </r>
  <r>
    <s v="120611000939-0"/>
    <x v="39"/>
    <n v="344207"/>
    <s v="GATA HIDRAULICA"/>
    <s v="31.03.2007"/>
    <n v="376766"/>
    <n v="327221.27"/>
    <s v="ZLI1"/>
    <n v="15"/>
    <n v="0"/>
    <n v="114720.19"/>
    <n v="114720.19"/>
    <s v="ZLIN"/>
    <n v="10"/>
    <n v="0"/>
    <n v="0"/>
    <n v="0"/>
    <m/>
    <m/>
    <m/>
  </r>
  <r>
    <s v="120611000940-0"/>
    <x v="39"/>
    <n v="342502"/>
    <s v="GATA HIDRAHULICA"/>
    <s v="31.03.2007"/>
    <n v="376766"/>
    <n v="327221.27"/>
    <s v="ZLI1"/>
    <n v="15"/>
    <n v="0"/>
    <n v="114720.19"/>
    <n v="114720.19"/>
    <s v="ZLIN"/>
    <n v="10"/>
    <n v="0"/>
    <n v="0"/>
    <n v="0"/>
    <m/>
    <m/>
    <m/>
  </r>
  <r>
    <s v="120611000948-0"/>
    <x v="39"/>
    <n v="323302"/>
    <s v="PRENSA DE BANCO"/>
    <s v="28.02.2007"/>
    <n v="170173"/>
    <n v="148326.48000000001"/>
    <s v="ZLI1"/>
    <n v="15"/>
    <n v="0"/>
    <n v="51815.4"/>
    <n v="51815.4"/>
    <s v="ZLIN"/>
    <n v="10"/>
    <n v="0"/>
    <n v="0"/>
    <n v="0"/>
    <m/>
    <m/>
    <m/>
  </r>
  <r>
    <s v="120611000949-0"/>
    <x v="39"/>
    <n v="323302"/>
    <s v="PRENSA DE BANCO"/>
    <s v="28.02.2007"/>
    <n v="170173"/>
    <n v="148326.48000000001"/>
    <s v="ZLI1"/>
    <n v="15"/>
    <n v="0"/>
    <n v="51815.4"/>
    <n v="51815.4"/>
    <s v="ZLIN"/>
    <n v="10"/>
    <n v="0"/>
    <n v="0"/>
    <n v="0"/>
    <m/>
    <m/>
    <m/>
  </r>
  <r>
    <s v="120611000950-0"/>
    <x v="39"/>
    <n v="323301"/>
    <s v="PRENSA DE BANCO"/>
    <s v="28.02.2007"/>
    <n v="170173"/>
    <n v="148326.48000000001"/>
    <s v="ZLI1"/>
    <n v="15"/>
    <n v="0"/>
    <n v="51815.4"/>
    <n v="51815.4"/>
    <s v="ZLIN"/>
    <n v="10"/>
    <n v="0"/>
    <n v="0"/>
    <n v="0"/>
    <m/>
    <m/>
    <m/>
  </r>
  <r>
    <s v="120611000951-0"/>
    <x v="39"/>
    <n v="323303"/>
    <s v="PRENSA DE BANCO"/>
    <s v="28.02.2007"/>
    <n v="170173"/>
    <n v="148326.48000000001"/>
    <s v="ZLI1"/>
    <n v="15"/>
    <n v="0"/>
    <n v="51815.4"/>
    <n v="51815.4"/>
    <s v="ZLIN"/>
    <n v="10"/>
    <n v="0"/>
    <n v="0"/>
    <n v="0"/>
    <m/>
    <m/>
    <m/>
  </r>
  <r>
    <s v="120611000952-0"/>
    <x v="39"/>
    <n v="323302"/>
    <s v="PRENSA DE BANCO"/>
    <s v="28.02.2007"/>
    <n v="170173"/>
    <n v="148326.48000000001"/>
    <s v="ZLI1"/>
    <n v="15"/>
    <n v="0"/>
    <n v="51815.4"/>
    <n v="51815.4"/>
    <s v="ZLIN"/>
    <n v="10"/>
    <n v="0"/>
    <n v="0"/>
    <n v="0"/>
    <m/>
    <m/>
    <m/>
  </r>
  <r>
    <s v="120611000953-0"/>
    <x v="39"/>
    <n v="323302"/>
    <s v="PRENSA DE BANCO"/>
    <s v="30.01.2007"/>
    <n v="170173"/>
    <n v="148837.26999999999"/>
    <s v="ZLI1"/>
    <n v="15"/>
    <n v="0"/>
    <n v="51815.4"/>
    <n v="51815.4"/>
    <s v="ZLIN"/>
    <n v="10"/>
    <n v="0"/>
    <n v="0"/>
    <n v="0"/>
    <m/>
    <m/>
    <m/>
  </r>
  <r>
    <s v="120611000968-0"/>
    <x v="39"/>
    <n v="344207"/>
    <s v="ANALIZADOR LASER"/>
    <s v="30.11.2006"/>
    <n v="9698735"/>
    <n v="8537277.3300000001"/>
    <s v="ZLI1"/>
    <n v="15"/>
    <n v="0"/>
    <n v="4320802.17"/>
    <n v="4320802.17"/>
    <s v="ZLIN"/>
    <n v="10"/>
    <n v="0"/>
    <n v="0"/>
    <n v="0"/>
    <m/>
    <m/>
    <m/>
  </r>
  <r>
    <s v="120611000977-0"/>
    <x v="39"/>
    <n v="344208"/>
    <s v="MAQUINA PARA PUNTO ELECTRICO"/>
    <s v="30.10.2006"/>
    <n v="422590.57"/>
    <n v="380331.51"/>
    <s v="ZLI1"/>
    <n v="10"/>
    <n v="0"/>
    <n v="188264.78"/>
    <n v="188264.78"/>
    <s v="ZLIN"/>
    <n v="10"/>
    <n v="0"/>
    <n v="0"/>
    <n v="0"/>
    <m/>
    <m/>
    <m/>
  </r>
  <r>
    <s v="120611001002-0"/>
    <x v="39"/>
    <n v="323301"/>
    <s v="TECLE MANUAL DOBLE 3 TON."/>
    <s v="31.08.2006"/>
    <n v="183869"/>
    <n v="163210.78"/>
    <s v="ZLI1"/>
    <n v="15"/>
    <n v="0"/>
    <n v="81913.91"/>
    <n v="81913.91"/>
    <s v="ZLIN"/>
    <n v="10"/>
    <n v="0"/>
    <n v="0"/>
    <n v="0"/>
    <m/>
    <m/>
    <m/>
  </r>
  <r>
    <s v="120611001003-0"/>
    <x v="39"/>
    <n v="323301"/>
    <s v="TACKLE MANUAL DOBLE 3 TON."/>
    <s v="31.08.2006"/>
    <n v="183869"/>
    <n v="163210.78"/>
    <s v="ZLI1"/>
    <n v="15"/>
    <n v="0"/>
    <n v="81913.91"/>
    <n v="81913.91"/>
    <s v="ZLIN"/>
    <n v="10"/>
    <n v="0"/>
    <n v="0"/>
    <n v="0"/>
    <m/>
    <m/>
    <m/>
  </r>
  <r>
    <s v="120611001004-0"/>
    <x v="39"/>
    <n v="323301"/>
    <s v="PULL LIFT PALANCA CORTA"/>
    <s v="31.08.2006"/>
    <n v="349451"/>
    <n v="310189.15000000002"/>
    <s v="ZLI1"/>
    <n v="15"/>
    <n v="0"/>
    <n v="155680.98000000001"/>
    <n v="155680.98000000001"/>
    <s v="ZLIN"/>
    <n v="10"/>
    <n v="0"/>
    <n v="0"/>
    <n v="0"/>
    <m/>
    <m/>
    <m/>
  </r>
  <r>
    <s v="120611001005-0"/>
    <x v="39"/>
    <n v="323301"/>
    <s v="PULL LIFT PALANCA CORTA"/>
    <s v="31.08.2006"/>
    <n v="349451"/>
    <n v="310189.15000000002"/>
    <s v="ZLI1"/>
    <n v="15"/>
    <n v="0"/>
    <n v="155680.98000000001"/>
    <n v="155680.98000000001"/>
    <s v="ZLIN"/>
    <n v="10"/>
    <n v="0"/>
    <n v="0"/>
    <n v="0"/>
    <m/>
    <m/>
    <m/>
  </r>
  <r>
    <s v="120611001011-0"/>
    <x v="39"/>
    <n v="344207"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2-0"/>
    <x v="39"/>
    <n v="344207"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3-0"/>
    <x v="39"/>
    <n v="344201"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4-0"/>
    <x v="39"/>
    <n v="344201"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5-0"/>
    <x v="39"/>
    <n v="344201"/>
    <s v="TAPONES EXPANDIBLES"/>
    <s v="31.10.2005"/>
    <n v="2460338.33"/>
    <n v="2214304.5"/>
    <s v="ZLI1"/>
    <n v="10"/>
    <n v="0"/>
    <n v="1431455.38"/>
    <n v="1431455.38"/>
    <s v="ZLIN"/>
    <n v="10"/>
    <n v="0"/>
    <n v="0"/>
    <n v="0"/>
    <m/>
    <m/>
    <m/>
  </r>
  <r>
    <s v="120611001016-0"/>
    <x v="39"/>
    <n v="344207"/>
    <s v="TAPONES EXPANDIBLES"/>
    <s v="31.10.2005"/>
    <n v="2460338.33"/>
    <n v="2214304.5"/>
    <s v="ZLI1"/>
    <n v="10"/>
    <n v="0"/>
    <n v="1431455.38"/>
    <n v="1431455.38"/>
    <s v="ZLIN"/>
    <n v="10"/>
    <n v="0"/>
    <n v="0"/>
    <n v="0"/>
    <m/>
    <m/>
    <m/>
  </r>
  <r>
    <s v="120611001028-0"/>
    <x v="39"/>
    <n v="344207"/>
    <s v="BISELADORA DE TUBERIA C/ANTORCHA DE"/>
    <s v="30.09.2005"/>
    <n v="1163501.3500000001"/>
    <n v="1047151.2100000001"/>
    <s v="ZLI1"/>
    <n v="10"/>
    <n v="0"/>
    <n v="676939.52"/>
    <n v="676939.52"/>
    <s v="ZLIN"/>
    <n v="10"/>
    <n v="0"/>
    <n v="0"/>
    <n v="0"/>
    <m/>
    <m/>
    <m/>
  </r>
  <r>
    <s v="120611001053-0"/>
    <x v="39"/>
    <n v="344208"/>
    <s v="EQUIPO SCANNER GRAFICO INDUSTRIAL"/>
    <s v="31.08.2005"/>
    <n v="2655666.7000000002"/>
    <n v="2390100.0300000003"/>
    <s v="ZLI1"/>
    <n v="10"/>
    <n v="0"/>
    <n v="1545099.85"/>
    <n v="1545099.85"/>
    <s v="ZLIN"/>
    <n v="10"/>
    <n v="0"/>
    <n v="0"/>
    <n v="0"/>
    <m/>
    <m/>
    <m/>
  </r>
  <r>
    <s v="120611001057-0"/>
    <x v="39"/>
    <n v="344206"/>
    <s v="BISELADORA"/>
    <s v="31.08.2005"/>
    <n v="1204827.72"/>
    <n v="1084344.95"/>
    <s v="ZLI1"/>
    <n v="10"/>
    <n v="0"/>
    <n v="700983.71"/>
    <n v="700983.71"/>
    <s v="ZLIN"/>
    <n v="10"/>
    <n v="0"/>
    <n v="0"/>
    <n v="0"/>
    <m/>
    <m/>
    <m/>
  </r>
  <r>
    <s v="120611001213-0"/>
    <x v="39"/>
    <n v="344208"/>
    <s v="JUEGO DE CUBOS Y ACCESORIOS ESPIGA"/>
    <s v="31.12.2003"/>
    <n v="90004.2"/>
    <n v="68853.19"/>
    <s v="ZLI1"/>
    <n v="10"/>
    <n v="0"/>
    <n v="93736.34"/>
    <n v="78081.63"/>
    <s v="ZLIN"/>
    <n v="10"/>
    <n v="0"/>
    <n v="0"/>
    <n v="0"/>
    <m/>
    <m/>
    <m/>
  </r>
  <r>
    <s v="120611001414-0"/>
    <x v="39"/>
    <n v="323302"/>
    <s v="TECLE"/>
    <s v="31.05.2002"/>
    <n v="799665.97"/>
    <n v="719699.37"/>
    <s v="ZLI1"/>
    <n v="15"/>
    <n v="0"/>
    <n v="993952.25"/>
    <n v="893834.99"/>
    <s v="ZLIN"/>
    <n v="20"/>
    <n v="0"/>
    <n v="0"/>
    <n v="0"/>
    <m/>
    <m/>
    <m/>
  </r>
  <r>
    <s v="120611001415-0"/>
    <x v="39"/>
    <n v="323302"/>
    <s v="TECLE"/>
    <s v="31.05.2002"/>
    <n v="799665.98"/>
    <n v="719699.38"/>
    <s v="ZLI1"/>
    <n v="15"/>
    <n v="0"/>
    <n v="993952.27"/>
    <n v="893835.01"/>
    <s v="ZLIN"/>
    <n v="20"/>
    <n v="0"/>
    <n v="0"/>
    <n v="0"/>
    <m/>
    <m/>
    <m/>
  </r>
  <r>
    <s v="120611001455-0"/>
    <x v="39"/>
    <n v="335204"/>
    <s v="JUEGO DE CUBOS"/>
    <s v="30.11.2001"/>
    <n v="67619.199999999997"/>
    <n v="60857.279999999999"/>
    <s v="ZLI1"/>
    <n v="10"/>
    <n v="0"/>
    <n v="98729.23"/>
    <n v="98409.39"/>
    <s v="ZLIN"/>
    <n v="10"/>
    <n v="0"/>
    <n v="0"/>
    <n v="0"/>
    <m/>
    <m/>
    <m/>
  </r>
  <r>
    <s v="120611001456-0"/>
    <x v="39"/>
    <n v="344209"/>
    <s v="JUEGO DE CUBOS"/>
    <s v="30.11.2001"/>
    <n v="52936.5"/>
    <n v="47642.85"/>
    <s v="ZLI1"/>
    <n v="10"/>
    <n v="0"/>
    <n v="77291.360000000001"/>
    <n v="77040.97"/>
    <s v="ZLIN"/>
    <n v="10"/>
    <n v="0"/>
    <n v="0"/>
    <n v="0"/>
    <m/>
    <m/>
    <m/>
  </r>
  <r>
    <s v="120611001457-0"/>
    <x v="39"/>
    <n v="344203"/>
    <s v="JUEGO DE LLAVES"/>
    <s v="30.11.2001"/>
    <n v="56116.5"/>
    <n v="50504.85"/>
    <s v="ZLI1"/>
    <n v="10"/>
    <n v="0"/>
    <n v="81934.41"/>
    <n v="81668.98000000001"/>
    <s v="ZLIN"/>
    <n v="10"/>
    <n v="0"/>
    <n v="0"/>
    <n v="0"/>
    <m/>
    <m/>
    <m/>
  </r>
  <r>
    <s v="120611001458-0"/>
    <x v="39"/>
    <n v="344208"/>
    <s v="JUEGO DE LLAVES."/>
    <s v="30.11.2001"/>
    <n v="42648.55"/>
    <n v="38383.69"/>
    <s v="ZLI1"/>
    <n v="10"/>
    <n v="0"/>
    <n v="62270.16"/>
    <n v="62068.43"/>
    <s v="ZLIN"/>
    <n v="10"/>
    <n v="0"/>
    <n v="0"/>
    <n v="0"/>
    <m/>
    <m/>
    <m/>
  </r>
  <r>
    <s v="120611001459-0"/>
    <x v="39"/>
    <n v="342304"/>
    <s v="JUEGO DE LLAVES"/>
    <s v="30.11.2001"/>
    <n v="42648.5"/>
    <n v="38383.65"/>
    <s v="ZLI1"/>
    <n v="10"/>
    <n v="0"/>
    <n v="62270.05"/>
    <n v="62068.340000000004"/>
    <s v="ZLIN"/>
    <n v="10"/>
    <n v="0"/>
    <n v="0"/>
    <n v="0"/>
    <m/>
    <m/>
    <m/>
  </r>
  <r>
    <s v="120611001460-0"/>
    <x v="39"/>
    <n v="344207"/>
    <s v="PRENSA"/>
    <s v="30.11.2001"/>
    <n v="33295.800000000003"/>
    <n v="29966.22"/>
    <s v="ZLI1"/>
    <n v="10"/>
    <n v="0"/>
    <n v="48614.42"/>
    <n v="48456.939999999995"/>
    <s v="ZLIN"/>
    <n v="10"/>
    <n v="0"/>
    <n v="0"/>
    <n v="0"/>
    <m/>
    <m/>
    <m/>
  </r>
  <r>
    <s v="120611001461-0"/>
    <x v="39"/>
    <n v="342304"/>
    <s v="PRENSA"/>
    <s v="30.11.2001"/>
    <n v="33295.800000000003"/>
    <n v="29966.22"/>
    <s v="ZLI1"/>
    <n v="10"/>
    <n v="0"/>
    <n v="48614.42"/>
    <n v="48456.939999999995"/>
    <s v="ZLIN"/>
    <n v="10"/>
    <n v="0"/>
    <n v="0"/>
    <n v="0"/>
    <m/>
    <m/>
    <m/>
  </r>
  <r>
    <s v="120611001462-0"/>
    <x v="39"/>
    <n v="342301"/>
    <s v="PRENSA"/>
    <s v="30.11.2001"/>
    <n v="33295.800000000003"/>
    <n v="29966.22"/>
    <s v="ZLI1"/>
    <n v="10"/>
    <n v="0"/>
    <n v="48614.42"/>
    <n v="48456.939999999995"/>
    <s v="ZLIN"/>
    <n v="10"/>
    <n v="0"/>
    <n v="0"/>
    <n v="0"/>
    <m/>
    <m/>
    <m/>
  </r>
  <r>
    <s v="120611001463-0"/>
    <x v="39"/>
    <n v="344209"/>
    <s v="CORTADORA"/>
    <s v="30.11.2001"/>
    <n v="118044.6"/>
    <n v="106240.14000000001"/>
    <s v="ZLI1"/>
    <n v="10"/>
    <n v="0"/>
    <n v="172354.24"/>
    <n v="171795.88999999998"/>
    <s v="ZLIN"/>
    <n v="10"/>
    <n v="0"/>
    <n v="0"/>
    <n v="0"/>
    <m/>
    <m/>
    <m/>
  </r>
  <r>
    <s v="120611001464-0"/>
    <x v="39"/>
    <n v="344208"/>
    <s v="JUEGO DE CUBOS"/>
    <s v="30.11.2001"/>
    <n v="79804.800000000003"/>
    <n v="71824.320000000007"/>
    <s v="ZLI1"/>
    <n v="10"/>
    <n v="0"/>
    <n v="116521.16"/>
    <n v="116143.68000000001"/>
    <s v="ZLIN"/>
    <n v="10"/>
    <n v="0"/>
    <n v="0"/>
    <n v="0"/>
    <m/>
    <m/>
    <m/>
  </r>
  <r>
    <s v="120611001465-0"/>
    <x v="39"/>
    <n v="344201"/>
    <s v="JUEGO DE CUBOS"/>
    <s v="30.11.2001"/>
    <n v="49878"/>
    <n v="44890.2"/>
    <s v="ZLI1"/>
    <n v="10"/>
    <n v="0"/>
    <n v="72825.72"/>
    <n v="72589.8"/>
    <s v="ZLIN"/>
    <n v="10"/>
    <n v="0"/>
    <n v="0"/>
    <n v="0"/>
    <m/>
    <m/>
    <m/>
  </r>
  <r>
    <s v="120611001466-0"/>
    <x v="39"/>
    <n v="342304"/>
    <s v="JUEGO DE CUBOS"/>
    <s v="30.11.2001"/>
    <n v="49878"/>
    <n v="44890.2"/>
    <s v="ZLI1"/>
    <n v="10"/>
    <n v="0"/>
    <n v="72825.72"/>
    <n v="72589.8"/>
    <s v="ZLIN"/>
    <n v="10"/>
    <n v="0"/>
    <n v="0"/>
    <n v="0"/>
    <m/>
    <m/>
    <m/>
  </r>
  <r>
    <s v="120611001467-0"/>
    <x v="39"/>
    <n v="323303"/>
    <s v="LLAVE DE IMPACTO NEUMATICA"/>
    <s v="30.11.2001"/>
    <n v="192690"/>
    <n v="173421"/>
    <s v="ZLI1"/>
    <n v="10"/>
    <n v="0"/>
    <n v="281342.34999999998"/>
    <n v="280430.94"/>
    <s v="ZLIN"/>
    <n v="10"/>
    <n v="0"/>
    <n v="0"/>
    <n v="0"/>
    <m/>
    <m/>
    <m/>
  </r>
  <r>
    <s v="120611001468-0"/>
    <x v="39"/>
    <n v="323303"/>
    <s v="LLAVE DE IMPACTO NEUMATICA"/>
    <s v="30.11.2001"/>
    <n v="192690"/>
    <n v="173421"/>
    <s v="ZLI1"/>
    <n v="10"/>
    <n v="0"/>
    <n v="281342.34999999998"/>
    <n v="280430.94"/>
    <s v="ZLIN"/>
    <n v="10"/>
    <n v="0"/>
    <n v="0"/>
    <n v="0"/>
    <m/>
    <m/>
    <m/>
  </r>
  <r>
    <s v="120611001469-0"/>
    <x v="39"/>
    <n v="344207"/>
    <s v="CARGADOR TUNGAR"/>
    <s v="31.10.2001"/>
    <n v="39411.599999999999"/>
    <n v="35470.44"/>
    <s v="ZLI1"/>
    <n v="10"/>
    <n v="0"/>
    <n v="57543.95"/>
    <n v="57357.53"/>
    <s v="ZLIN"/>
    <n v="10"/>
    <n v="0"/>
    <n v="0"/>
    <n v="0"/>
    <m/>
    <m/>
    <m/>
  </r>
  <r>
    <s v="120611001470-0"/>
    <x v="39"/>
    <n v="335206"/>
    <s v="ANDAMIO"/>
    <s v="31.10.2001"/>
    <n v="40000"/>
    <n v="36000"/>
    <s v="ZLI1"/>
    <n v="10"/>
    <n v="0"/>
    <n v="58403.06"/>
    <n v="58213.86"/>
    <s v="ZLIN"/>
    <n v="10"/>
    <n v="0"/>
    <n v="0"/>
    <n v="0"/>
    <m/>
    <m/>
    <m/>
  </r>
  <r>
    <s v="120611001471-0"/>
    <x v="39"/>
    <n v="335206"/>
    <s v="SIERRA DE BANCO"/>
    <s v="31.10.2001"/>
    <n v="97531.4"/>
    <n v="87778.26"/>
    <s v="ZLI1"/>
    <n v="10"/>
    <n v="0"/>
    <n v="142403.37"/>
    <n v="141942.04"/>
    <s v="ZLIN"/>
    <n v="10"/>
    <n v="0"/>
    <n v="0"/>
    <n v="0"/>
    <m/>
    <m/>
    <m/>
  </r>
  <r>
    <s v="120611001472-0"/>
    <x v="39"/>
    <n v="335206"/>
    <s v="LIJADORA ORBITAL"/>
    <s v="31.10.2001"/>
    <n v="81192.7"/>
    <n v="73073.429999999993"/>
    <s v="ZLI1"/>
    <n v="10"/>
    <n v="0"/>
    <n v="118547.61"/>
    <n v="118163.57"/>
    <s v="ZLIN"/>
    <n v="10"/>
    <n v="0"/>
    <n v="0"/>
    <n v="0"/>
    <m/>
    <m/>
    <m/>
  </r>
  <r>
    <s v="120611001473-0"/>
    <x v="39"/>
    <n v="335204"/>
    <s v="PISTOLA DE ATIEMPAR"/>
    <s v="30.09.2001"/>
    <n v="32008.17"/>
    <n v="28807.35"/>
    <s v="ZLI1"/>
    <n v="10"/>
    <n v="0"/>
    <n v="46734.38"/>
    <n v="46582.979999999996"/>
    <s v="ZLIN"/>
    <n v="10"/>
    <n v="0"/>
    <n v="0"/>
    <n v="0"/>
    <m/>
    <m/>
    <m/>
  </r>
  <r>
    <s v="120611001475-0"/>
    <x v="39"/>
    <n v="323303"/>
    <s v="CARGADOR DE BATERIAS"/>
    <s v="31.08.2001"/>
    <n v="117266.65"/>
    <n v="105539.98"/>
    <s v="ZLI1"/>
    <n v="10"/>
    <n v="0"/>
    <n v="171218.38"/>
    <n v="170663.72"/>
    <s v="ZLIN"/>
    <n v="10"/>
    <n v="0"/>
    <n v="0"/>
    <n v="0"/>
    <m/>
    <m/>
    <m/>
  </r>
  <r>
    <s v="120611001478-0"/>
    <x v="39"/>
    <n v="341202"/>
    <s v="ACELEROGRAGO"/>
    <s v="31.08.2001"/>
    <n v="2645702.62"/>
    <n v="2381132.3600000003"/>
    <s v="ZLI1"/>
    <n v="10"/>
    <n v="0"/>
    <n v="3862931.72"/>
    <n v="3850417.5500000003"/>
    <s v="ZLIN"/>
    <n v="10"/>
    <n v="0"/>
    <n v="0"/>
    <n v="0"/>
    <m/>
    <m/>
    <m/>
  </r>
  <r>
    <s v="120611001481-0"/>
    <x v="39"/>
    <n v="334100"/>
    <s v="ESMERILADORA"/>
    <s v="30.04.2001"/>
    <n v="32695"/>
    <n v="29425.5"/>
    <s v="ZLI1"/>
    <n v="10"/>
    <n v="0"/>
    <n v="47737.17"/>
    <n v="47582.53"/>
    <s v="ZLIN"/>
    <n v="10"/>
    <n v="0"/>
    <n v="0"/>
    <n v="0"/>
    <m/>
    <m/>
    <m/>
  </r>
  <r>
    <s v="120611001482-0"/>
    <x v="39"/>
    <n v="323301"/>
    <s v="MARTILLO DEMOLADOR PARA CONCRETO"/>
    <s v="30.04.2001"/>
    <n v="841765.2"/>
    <n v="757588.67999999993"/>
    <s v="ZLI1"/>
    <n v="10"/>
    <n v="0"/>
    <n v="1229042.6599999999"/>
    <n v="1225061.1199999999"/>
    <s v="ZLIN"/>
    <n v="10"/>
    <n v="0"/>
    <n v="0"/>
    <n v="0"/>
    <m/>
    <m/>
    <m/>
  </r>
  <r>
    <s v="120611001483-0"/>
    <x v="39"/>
    <n v="323301"/>
    <s v="MARTILLO DEMOLADOR PARA CONCRETO"/>
    <s v="30.04.2001"/>
    <n v="841765.19"/>
    <n v="757588.66999999993"/>
    <s v="ZLI1"/>
    <n v="10"/>
    <n v="0"/>
    <n v="1229042.6499999999"/>
    <n v="1225061.1099999999"/>
    <s v="ZLIN"/>
    <n v="10"/>
    <n v="0"/>
    <n v="0"/>
    <n v="0"/>
    <m/>
    <m/>
    <m/>
  </r>
  <r>
    <s v="120611001545-0"/>
    <x v="39"/>
    <n v="323303"/>
    <s v="TALADRO PORTE"/>
    <s v="30.11.2000"/>
    <n v="62877"/>
    <n v="56589.3"/>
    <s v="ZLI1"/>
    <n v="10"/>
    <n v="0"/>
    <n v="101006.73"/>
    <n v="100686.05"/>
    <s v="ZLIN"/>
    <n v="10"/>
    <n v="0"/>
    <n v="0"/>
    <n v="0"/>
    <m/>
    <m/>
    <m/>
  </r>
  <r>
    <s v="120611001546-0"/>
    <x v="39"/>
    <n v="344207"/>
    <s v="AMOLADORA ANGULAR GRANDE"/>
    <s v="30.11.2000"/>
    <n v="49823.75"/>
    <n v="44841.37"/>
    <s v="ZLI1"/>
    <n v="10"/>
    <n v="0"/>
    <n v="80037.740000000005"/>
    <n v="79783.63"/>
    <s v="ZLIN"/>
    <n v="10"/>
    <n v="0"/>
    <n v="0"/>
    <n v="0"/>
    <m/>
    <m/>
    <m/>
  </r>
  <r>
    <s v="120611001547-0"/>
    <x v="39"/>
    <n v="344201"/>
    <s v="ESCUADRA UNIVERSAL MITUTOYO"/>
    <s v="30.11.2000"/>
    <n v="79636.600000000006"/>
    <n v="71672.94"/>
    <s v="ZLI1"/>
    <n v="10"/>
    <n v="0"/>
    <n v="127929.68"/>
    <n v="127523.53"/>
    <s v="ZLIN"/>
    <n v="10"/>
    <n v="0"/>
    <n v="0"/>
    <n v="0"/>
    <m/>
    <m/>
    <m/>
  </r>
  <r>
    <s v="120611001548-0"/>
    <x v="39"/>
    <n v="344207"/>
    <s v="AMOLADORA ANGULAR PEQUENA"/>
    <s v="30.11.2000"/>
    <n v="30934.880000000001"/>
    <n v="27841.39"/>
    <s v="ZLI1"/>
    <n v="10"/>
    <n v="0"/>
    <n v="49694.33"/>
    <n v="49536.560000000005"/>
    <s v="ZLIN"/>
    <n v="10"/>
    <n v="0"/>
    <n v="0"/>
    <n v="0"/>
    <m/>
    <m/>
    <m/>
  </r>
  <r>
    <s v="120611001549-0"/>
    <x v="39"/>
    <n v="334302"/>
    <s v="TALADRO CON REVERSA INALAMBRICO"/>
    <s v="30.10.2000"/>
    <n v="36160"/>
    <n v="32544"/>
    <s v="ZLI1"/>
    <n v="10"/>
    <n v="0"/>
    <n v="58088.04"/>
    <n v="57903.62"/>
    <s v="ZLIN"/>
    <n v="10"/>
    <n v="0"/>
    <n v="0"/>
    <n v="0"/>
    <m/>
    <m/>
    <m/>
  </r>
  <r>
    <s v="120611001550-0"/>
    <x v="39"/>
    <n v="322314"/>
    <s v="CAJA DE HERRAMIENTAS"/>
    <s v="30.09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51-0"/>
    <x v="39"/>
    <n v="341102"/>
    <s v="ASPIRADORA Y SOPLADORA"/>
    <s v="30.09.2000"/>
    <n v="45077.75"/>
    <n v="40569.97"/>
    <s v="ZLI1"/>
    <n v="10"/>
    <n v="0"/>
    <n v="72413.67"/>
    <n v="72183.77"/>
    <s v="ZLIN"/>
    <n v="10"/>
    <n v="0"/>
    <n v="0"/>
    <n v="0"/>
    <m/>
    <m/>
    <m/>
  </r>
  <r>
    <s v="120611001553-0"/>
    <x v="39"/>
    <n v="341102"/>
    <s v="HERRAMIENTA MULTIPLE"/>
    <s v="30.09.2000"/>
    <n v="32573.68"/>
    <n v="29316.31"/>
    <s v="ZLI1"/>
    <n v="10"/>
    <n v="0"/>
    <n v="52326.91"/>
    <n v="52160.780000000006"/>
    <s v="ZLIN"/>
    <n v="10"/>
    <n v="0"/>
    <n v="0"/>
    <n v="0"/>
    <m/>
    <m/>
    <m/>
  </r>
  <r>
    <s v="120611001557-0"/>
    <x v="39"/>
    <n v="213100"/>
    <s v="MALETIN TIPO TRIPLE SIDE CORDURA"/>
    <s v="30.09.2000"/>
    <n v="119787.07"/>
    <n v="107808.36000000002"/>
    <s v="ZLI1"/>
    <n v="10"/>
    <n v="0"/>
    <n v="192428.15"/>
    <n v="191817.22999999998"/>
    <s v="ZLIN"/>
    <n v="10"/>
    <n v="0"/>
    <n v="0"/>
    <n v="0"/>
    <m/>
    <m/>
    <m/>
  </r>
  <r>
    <s v="120611001559-0"/>
    <x v="39"/>
    <n v="341102"/>
    <s v="MALETIN TIPO TRIPLE SIDE CORDURA"/>
    <s v="30.09.2000"/>
    <n v="119787.07"/>
    <n v="107808.36000000002"/>
    <s v="ZLI1"/>
    <n v="10"/>
    <n v="0"/>
    <n v="192428.15"/>
    <n v="191817.22999999998"/>
    <s v="ZLIN"/>
    <n v="10"/>
    <n v="0"/>
    <n v="0"/>
    <n v="0"/>
    <m/>
    <m/>
    <m/>
  </r>
  <r>
    <s v="120611001560-0"/>
    <x v="39"/>
    <n v="323303"/>
    <s v="CAJA DE HERRAMIENTAS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1-0"/>
    <x v="39"/>
    <n v="323301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2-0"/>
    <x v="39"/>
    <n v="323303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3-0"/>
    <x v="39"/>
    <n v="323301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4-0"/>
    <x v="39"/>
    <n v="322314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5-0"/>
    <x v="39"/>
    <n v="323303"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6-0"/>
    <x v="39"/>
    <n v="344209"/>
    <s v="LLAVE COROFIJAS ALTA RESISTENCIA"/>
    <s v="30.06.2000"/>
    <n v="68986.5"/>
    <n v="62087.85"/>
    <s v="ZLI1"/>
    <n v="10"/>
    <n v="0"/>
    <n v="110821.14"/>
    <n v="110469.31"/>
    <s v="ZLIN"/>
    <n v="10"/>
    <n v="0"/>
    <n v="0"/>
    <n v="0"/>
    <m/>
    <m/>
    <m/>
  </r>
  <r>
    <s v="120611001567-0"/>
    <x v="39"/>
    <n v="344206"/>
    <s v="LLAVE COROFIJAS ALTA RESISTENCIA"/>
    <s v="30.06.2000"/>
    <n v="68986.5"/>
    <n v="62087.85"/>
    <s v="ZLI1"/>
    <n v="10"/>
    <n v="0"/>
    <n v="110821.14"/>
    <n v="110469.31"/>
    <s v="ZLIN"/>
    <n v="10"/>
    <n v="0"/>
    <n v="0"/>
    <n v="0"/>
    <m/>
    <m/>
    <m/>
  </r>
  <r>
    <s v="120611001578-0"/>
    <x v="39"/>
    <n v="344209"/>
    <s v="ASPIRADORA HUMNEDA/SECA"/>
    <s v="30.04.2000"/>
    <n v="29380"/>
    <n v="26442"/>
    <s v="ZLI1"/>
    <n v="10"/>
    <n v="0"/>
    <n v="47196.5"/>
    <n v="47046.66"/>
    <s v="ZLIN"/>
    <n v="10"/>
    <n v="0"/>
    <n v="0"/>
    <n v="0"/>
    <m/>
    <m/>
    <m/>
  </r>
  <r>
    <s v="120611001579-0"/>
    <x v="39"/>
    <n v="344209"/>
    <s v="PISTOLA DE IMPACTO 3/4"/>
    <s v="30.04.2000"/>
    <n v="53590.42"/>
    <n v="48231.38"/>
    <s v="ZLI1"/>
    <n v="10"/>
    <n v="0"/>
    <n v="86088.57"/>
    <n v="85815.260000000009"/>
    <s v="ZLIN"/>
    <n v="10"/>
    <n v="0"/>
    <n v="0"/>
    <n v="0"/>
    <m/>
    <m/>
    <m/>
  </r>
  <r>
    <s v="120611001580-0"/>
    <x v="39"/>
    <n v="344209"/>
    <s v="PRENSA PARA TUBERIA DE 1/8"/>
    <s v="30.04.2000"/>
    <n v="135109.43"/>
    <n v="121598.48999999999"/>
    <s v="ZLI1"/>
    <n v="10"/>
    <n v="0"/>
    <n v="234649.85"/>
    <n v="233960.79"/>
    <s v="ZLIN"/>
    <n v="10"/>
    <n v="0"/>
    <n v="0"/>
    <n v="0"/>
    <m/>
    <m/>
    <m/>
  </r>
  <r>
    <s v="120611001581-0"/>
    <x v="39"/>
    <n v="344207"/>
    <s v="PRENSA PARA TUBERIA 1/8 RIDGID"/>
    <s v="30.04.2000"/>
    <n v="135109.43"/>
    <n v="121598.48999999999"/>
    <s v="ZLI1"/>
    <n v="10"/>
    <n v="0"/>
    <n v="217042.26"/>
    <n v="216353.2"/>
    <s v="ZLIN"/>
    <n v="10"/>
    <n v="0"/>
    <n v="0"/>
    <n v="0"/>
    <m/>
    <m/>
    <m/>
  </r>
  <r>
    <s v="120611001582-0"/>
    <x v="39"/>
    <n v="344209"/>
    <s v="PRENSA PARA TUBERIA DE 1/8"/>
    <s v="30.04.2000"/>
    <n v="135109.43"/>
    <n v="121598.48999999999"/>
    <s v="ZLI1"/>
    <n v="10"/>
    <n v="0"/>
    <n v="217042.26"/>
    <n v="216353.2"/>
    <s v="ZLIN"/>
    <n v="10"/>
    <n v="0"/>
    <n v="0"/>
    <n v="0"/>
    <m/>
    <m/>
    <m/>
  </r>
  <r>
    <s v="120611001583-0"/>
    <x v="39"/>
    <n v="344209"/>
    <s v="ESMERIL DOBLE DE BANCO"/>
    <s v="30.04.2000"/>
    <n v="26906.43"/>
    <n v="24215.79"/>
    <s v="ZLI1"/>
    <n v="10"/>
    <n v="0"/>
    <n v="43222.93"/>
    <n v="43085.7"/>
    <s v="ZLIN"/>
    <n v="10"/>
    <n v="0"/>
    <n v="0"/>
    <n v="0"/>
    <m/>
    <m/>
    <m/>
  </r>
  <r>
    <s v="120611001584-0"/>
    <x v="39"/>
    <n v="344201"/>
    <s v="CAJA DE HERRAMIENTAS WATERLLO"/>
    <s v="30.04.2000"/>
    <n v="51226.2"/>
    <n v="46103.579999999994"/>
    <s v="ZLI1"/>
    <n v="10"/>
    <n v="0"/>
    <n v="82290.67"/>
    <n v="82029.41"/>
    <s v="ZLIN"/>
    <n v="10"/>
    <n v="0"/>
    <n v="0"/>
    <n v="0"/>
    <m/>
    <m/>
    <m/>
  </r>
  <r>
    <s v="120611001588-0"/>
    <x v="39"/>
    <n v="344208"/>
    <s v="BASE MAGNETICA PARA RELOY MITUYOYO"/>
    <s v="31.03.2000"/>
    <n v="30133.7"/>
    <n v="27120.33"/>
    <s v="ZLI1"/>
    <n v="10"/>
    <n v="0"/>
    <n v="48407.27"/>
    <n v="48253.59"/>
    <s v="ZLIN"/>
    <n v="10"/>
    <n v="0"/>
    <n v="0"/>
    <n v="0"/>
    <m/>
    <m/>
    <m/>
  </r>
  <r>
    <s v="120611001589-0"/>
    <x v="39"/>
    <n v="344206"/>
    <s v="TALADRO INALAMBRICO"/>
    <s v="31.03.2000"/>
    <n v="164356.24"/>
    <n v="147920.62"/>
    <s v="ZLI1"/>
    <n v="10"/>
    <n v="0"/>
    <n v="264024.87"/>
    <n v="263186.65000000002"/>
    <s v="ZLIN"/>
    <n v="10"/>
    <n v="0"/>
    <n v="0"/>
    <n v="0"/>
    <m/>
    <m/>
    <m/>
  </r>
  <r>
    <s v="120611001590-0"/>
    <x v="39"/>
    <n v="344208"/>
    <s v="DOBLADORA DE TUBO HIDRAULICA"/>
    <s v="31.03.2000"/>
    <n v="195866.29"/>
    <n v="176279.66"/>
    <s v="ZLI1"/>
    <n v="10"/>
    <n v="0"/>
    <n v="314643.19"/>
    <n v="313644.27"/>
    <s v="ZLIN"/>
    <n v="10"/>
    <n v="0"/>
    <n v="0"/>
    <n v="0"/>
    <m/>
    <m/>
    <m/>
  </r>
  <r>
    <s v="120611001591-0"/>
    <x v="39"/>
    <n v="344207"/>
    <s v="PULL FIT 3 TONELADAS YALE"/>
    <s v="31.03.2000"/>
    <n v="123094.28"/>
    <n v="110784.85"/>
    <s v="ZLI1"/>
    <n v="10"/>
    <n v="0"/>
    <n v="197740.89"/>
    <n v="197113.1"/>
    <s v="ZLIN"/>
    <n v="10"/>
    <n v="0"/>
    <n v="0"/>
    <n v="0"/>
    <m/>
    <m/>
    <m/>
  </r>
  <r>
    <s v="120611001592-0"/>
    <x v="39"/>
    <n v="344207"/>
    <s v="PULL FIT 3 TONELADAS YALE"/>
    <s v="31.03.2000"/>
    <n v="123094.28"/>
    <n v="110784.85"/>
    <s v="ZLI1"/>
    <n v="10"/>
    <n v="0"/>
    <n v="197740.89"/>
    <n v="197113.1"/>
    <s v="ZLIN"/>
    <n v="10"/>
    <n v="0"/>
    <n v="0"/>
    <n v="0"/>
    <m/>
    <m/>
    <m/>
  </r>
  <r>
    <s v="120611001593-0"/>
    <x v="39"/>
    <n v="323303"/>
    <s v="ESMERIL MANUAL METABO"/>
    <s v="28.02.2000"/>
    <n v="54900"/>
    <n v="49410"/>
    <s v="ZLI1"/>
    <n v="10"/>
    <n v="0"/>
    <n v="88192.34"/>
    <n v="87912.34"/>
    <s v="ZLIN"/>
    <n v="10"/>
    <n v="0"/>
    <n v="0"/>
    <n v="0"/>
    <m/>
    <m/>
    <m/>
  </r>
  <r>
    <s v="120611001594-0"/>
    <x v="39"/>
    <n v="342409"/>
    <s v="ENGRASADORA DE MANO DUALCO"/>
    <s v="31.01.2000"/>
    <n v="311226.18"/>
    <n v="280103.56"/>
    <s v="ZLI1"/>
    <n v="10"/>
    <n v="0"/>
    <n v="499959.48"/>
    <n v="498372.22"/>
    <s v="ZLIN"/>
    <n v="10"/>
    <n v="0"/>
    <n v="0"/>
    <n v="0"/>
    <m/>
    <m/>
    <m/>
  </r>
  <r>
    <s v="120611001595-0"/>
    <x v="39"/>
    <n v="344206"/>
    <s v="ENGRASADORA DE MANO DUALCO"/>
    <s v="31.01.2000"/>
    <n v="311226.18"/>
    <n v="280103.56"/>
    <s v="ZLI1"/>
    <n v="10"/>
    <n v="0"/>
    <n v="499959.48"/>
    <n v="498372.22"/>
    <s v="ZLIN"/>
    <n v="10"/>
    <n v="0"/>
    <n v="0"/>
    <n v="0"/>
    <m/>
    <m/>
    <m/>
  </r>
  <r>
    <s v="120611001596-0"/>
    <x v="39"/>
    <n v="344207"/>
    <s v="PRENSA PARA TUBERIA 1/8 RIDGID"/>
    <s v="30.01.2000"/>
    <n v="135109.43"/>
    <n v="121598.48999999999"/>
    <s v="ZLI1"/>
    <n v="10"/>
    <n v="0"/>
    <n v="217042.26"/>
    <n v="216353.21000000002"/>
    <s v="ZLIN"/>
    <n v="10"/>
    <n v="0"/>
    <n v="0"/>
    <n v="0"/>
    <m/>
    <m/>
    <m/>
  </r>
  <r>
    <s v="120611001597-0"/>
    <x v="39"/>
    <n v="342503"/>
    <s v="ENGRASADORA DE MANO DUALCO"/>
    <s v="01.01.2000"/>
    <n v="311226.18"/>
    <n v="280103.56"/>
    <s v="ZLI1"/>
    <n v="10"/>
    <n v="0"/>
    <n v="499959.48"/>
    <n v="498372.22"/>
    <s v="ZLIN"/>
    <n v="10"/>
    <n v="0"/>
    <n v="0"/>
    <n v="0"/>
    <m/>
    <m/>
    <m/>
  </r>
  <r>
    <s v="120611001604-0"/>
    <x v="39"/>
    <n v="344208"/>
    <s v="PRENSA P/BANCO BASE GIRATORIA"/>
    <s v="31.10.1999"/>
    <n v="99088.54"/>
    <n v="89179.689999999988"/>
    <s v="ZLI1"/>
    <n v="10"/>
    <n v="0"/>
    <n v="158931.87"/>
    <n v="158530.56"/>
    <s v="ZLIN"/>
    <n v="10"/>
    <n v="0"/>
    <n v="0"/>
    <n v="0"/>
    <m/>
    <m/>
    <m/>
  </r>
  <r>
    <s v="120611001605-0"/>
    <x v="39"/>
    <n v="344208"/>
    <s v="PRENSA P/BANCO BASE GIRATORIA"/>
    <s v="31.10.1999"/>
    <n v="99088.54"/>
    <n v="89179.689999999988"/>
    <s v="ZLI1"/>
    <n v="10"/>
    <n v="0"/>
    <n v="158931.87"/>
    <n v="158530.56"/>
    <s v="ZLIN"/>
    <n v="10"/>
    <n v="0"/>
    <n v="0"/>
    <n v="0"/>
    <m/>
    <m/>
    <m/>
  </r>
  <r>
    <s v="120611001606-0"/>
    <x v="39"/>
    <n v="344208"/>
    <s v="PRENSA P/BANCO BASE GIRATORIA"/>
    <s v="31.10.1999"/>
    <n v="99088.54"/>
    <n v="89179.689999999988"/>
    <s v="ZLI1"/>
    <n v="10"/>
    <n v="0"/>
    <n v="158931.87"/>
    <n v="158530.56"/>
    <s v="ZLIN"/>
    <n v="10"/>
    <n v="0"/>
    <n v="0"/>
    <n v="0"/>
    <m/>
    <m/>
    <m/>
  </r>
  <r>
    <s v="120611001607-0"/>
    <x v="39"/>
    <n v="344209"/>
    <s v="LLAVE FRANCESA DE 609.6 (24)"/>
    <s v="31.10.1999"/>
    <n v="36804.410000000003"/>
    <n v="33123.97"/>
    <s v="ZLI1"/>
    <n v="10"/>
    <n v="0"/>
    <n v="59031.96"/>
    <n v="58882.89"/>
    <s v="ZLIN"/>
    <n v="10"/>
    <n v="0"/>
    <n v="0"/>
    <n v="0"/>
    <m/>
    <m/>
    <m/>
  </r>
  <r>
    <s v="120611001608-0"/>
    <x v="39"/>
    <n v="344208"/>
    <s v="LLAVE FRANCESA DE 609.6"/>
    <s v="31.10.1999"/>
    <n v="36804.410000000003"/>
    <n v="33123.97"/>
    <s v="ZLI1"/>
    <n v="10"/>
    <n v="0"/>
    <n v="59031.96"/>
    <n v="58882.89"/>
    <s v="ZLIN"/>
    <n v="10"/>
    <n v="0"/>
    <n v="0"/>
    <n v="0"/>
    <m/>
    <m/>
    <m/>
  </r>
  <r>
    <s v="120611001609-0"/>
    <x v="39"/>
    <n v="344208"/>
    <s v="CUBOS EN PULG CAJA 26 PZ ESPIG 12.7"/>
    <s v="31.10.1999"/>
    <n v="86241.84"/>
    <n v="77617.66"/>
    <s v="ZLI1"/>
    <n v="10"/>
    <n v="0"/>
    <n v="138326.59"/>
    <n v="137977.31"/>
    <s v="ZLIN"/>
    <n v="10"/>
    <n v="0"/>
    <n v="0"/>
    <n v="0"/>
    <m/>
    <m/>
    <m/>
  </r>
  <r>
    <s v="120611001610-0"/>
    <x v="39"/>
    <n v="344208"/>
    <s v="CUBO MILIMETRO ESPIGA 12.7 EXT CORT"/>
    <s v="31.10.1999"/>
    <n v="36989.69"/>
    <n v="33290.720000000001"/>
    <s v="ZLI1"/>
    <n v="10"/>
    <n v="0"/>
    <n v="59329.120000000003"/>
    <n v="59179.32"/>
    <s v="ZLIN"/>
    <n v="10"/>
    <n v="0"/>
    <n v="0"/>
    <n v="0"/>
    <m/>
    <m/>
    <m/>
  </r>
  <r>
    <s v="120611001611-0"/>
    <x v="39"/>
    <n v="344208"/>
    <s v="CUBO MILIMETRO ESP 12.7 EXT CORTA"/>
    <s v="31.10.1999"/>
    <n v="36989.69"/>
    <n v="33290.720000000001"/>
    <s v="ZLI1"/>
    <n v="10"/>
    <n v="0"/>
    <n v="59329.120000000003"/>
    <n v="59179.32"/>
    <s v="ZLIN"/>
    <n v="10"/>
    <n v="0"/>
    <n v="0"/>
    <n v="0"/>
    <m/>
    <m/>
    <m/>
  </r>
  <r>
    <s v="120611001612-0"/>
    <x v="39"/>
    <n v="344208"/>
    <s v="CUBOS AMERICANOS DE 17 PZ"/>
    <s v="31.10.1999"/>
    <n v="36989.69"/>
    <n v="33290.720000000001"/>
    <s v="ZLI1"/>
    <n v="10"/>
    <n v="0"/>
    <n v="59329.120000000003"/>
    <n v="59179.32"/>
    <s v="ZLIN"/>
    <n v="10"/>
    <n v="0"/>
    <n v="0"/>
    <n v="0"/>
    <m/>
    <m/>
    <m/>
  </r>
  <r>
    <s v="120611001613-0"/>
    <x v="39"/>
    <n v="344208"/>
    <s v="LLAVES COROFILAS AMERICANAS 17 PZ"/>
    <s v="31.10.1999"/>
    <n v="27908.86"/>
    <n v="25117.97"/>
    <s v="ZLI1"/>
    <n v="10"/>
    <n v="0"/>
    <n v="44764.03"/>
    <n v="44651"/>
    <s v="ZLIN"/>
    <n v="10"/>
    <n v="0"/>
    <n v="0"/>
    <n v="0"/>
    <m/>
    <m/>
    <m/>
  </r>
  <r>
    <s v="120611001614-0"/>
    <x v="39"/>
    <n v="344208"/>
    <s v="LLAVES COROFILAS AMERICANOS 15 PZ"/>
    <s v="31.10.1999"/>
    <n v="27908.86"/>
    <n v="25117.97"/>
    <s v="ZLI1"/>
    <n v="10"/>
    <n v="0"/>
    <n v="44764.03"/>
    <n v="44651"/>
    <s v="ZLIN"/>
    <n v="10"/>
    <n v="0"/>
    <n v="0"/>
    <n v="0"/>
    <m/>
    <m/>
    <m/>
  </r>
  <r>
    <s v="120611001615-0"/>
    <x v="39"/>
    <n v="344208"/>
    <s v="EXTRACTOR P/ROLES 3 QUIJADAS"/>
    <s v="31.10.1999"/>
    <n v="57597.65"/>
    <n v="51837.880000000005"/>
    <s v="ZLI1"/>
    <n v="10"/>
    <n v="0"/>
    <n v="92383.01"/>
    <n v="92149.739999999991"/>
    <s v="ZLIN"/>
    <n v="10"/>
    <n v="0"/>
    <n v="0"/>
    <n v="0"/>
    <m/>
    <m/>
    <m/>
  </r>
  <r>
    <s v="120611001616-0"/>
    <x v="39"/>
    <n v="344208"/>
    <s v="EXTRACTOR P/ROLES 2 Y 3 QUIJADAS"/>
    <s v="31.10.1999"/>
    <n v="57597.65"/>
    <n v="51837.880000000005"/>
    <s v="ZLI1"/>
    <n v="10"/>
    <n v="0"/>
    <n v="92383.01"/>
    <n v="92149.739999999991"/>
    <s v="ZLIN"/>
    <n v="10"/>
    <n v="0"/>
    <n v="0"/>
    <n v="0"/>
    <m/>
    <m/>
    <m/>
  </r>
  <r>
    <s v="120611001617-0"/>
    <x v="39"/>
    <n v="344208"/>
    <s v="ESTESTOSCOPIO ELECTRONICO C/LOCALIZ"/>
    <s v="31.10.1999"/>
    <n v="55203.96"/>
    <n v="49683.56"/>
    <s v="ZLI1"/>
    <n v="10"/>
    <n v="0"/>
    <n v="88543.679999999993"/>
    <n v="88320.099999999991"/>
    <s v="ZLIN"/>
    <n v="10"/>
    <n v="0"/>
    <n v="0"/>
    <n v="0"/>
    <m/>
    <m/>
    <m/>
  </r>
  <r>
    <s v="120611001618-0"/>
    <x v="39"/>
    <n v="344208"/>
    <s v="ESTESTOSCOPIO ELECTRONICO C/LOCALIZ"/>
    <s v="31.10.1999"/>
    <n v="55203.96"/>
    <n v="49683.56"/>
    <s v="ZLI1"/>
    <n v="10"/>
    <n v="0"/>
    <n v="88543.679999999993"/>
    <n v="88320.099999999991"/>
    <s v="ZLIN"/>
    <n v="10"/>
    <n v="0"/>
    <n v="0"/>
    <n v="0"/>
    <m/>
    <m/>
    <m/>
  </r>
  <r>
    <s v="120611001619-0"/>
    <x v="39"/>
    <n v="344201"/>
    <s v="LLAVES FANCESAS D 914.4"/>
    <s v="31.10.1999"/>
    <n v="84062"/>
    <n v="75655.8"/>
    <s v="ZLI1"/>
    <n v="10"/>
    <n v="0"/>
    <n v="134830.25"/>
    <n v="134489.79999999999"/>
    <s v="ZLIN"/>
    <n v="10"/>
    <n v="0"/>
    <n v="0"/>
    <n v="0"/>
    <m/>
    <m/>
    <m/>
  </r>
  <r>
    <s v="120611001620-0"/>
    <x v="39"/>
    <n v="344209"/>
    <s v="LLAVES FRANCESAS 914.4"/>
    <s v="31.10.1999"/>
    <n v="84062"/>
    <n v="75655.8"/>
    <s v="ZLI1"/>
    <n v="10"/>
    <n v="0"/>
    <n v="134830.25"/>
    <n v="134489.79999999999"/>
    <s v="ZLIN"/>
    <n v="10"/>
    <n v="0"/>
    <n v="0"/>
    <n v="0"/>
    <m/>
    <m/>
    <m/>
  </r>
  <r>
    <s v="120611001621-0"/>
    <x v="39"/>
    <n v="344209"/>
    <s v="LLAVES COROFILAS  AMERICANOS 17 PZ"/>
    <s v="31.10.1999"/>
    <n v="27908.86"/>
    <n v="25117.97"/>
    <s v="ZLI1"/>
    <n v="10"/>
    <n v="0"/>
    <n v="44764.03"/>
    <n v="44651"/>
    <s v="ZLIN"/>
    <n v="10"/>
    <n v="0"/>
    <n v="0"/>
    <n v="0"/>
    <m/>
    <m/>
    <m/>
  </r>
  <r>
    <s v="120611001622-0"/>
    <x v="39"/>
    <n v="344208"/>
    <s v="EXTRACTOR 2 QUIJADAS DE 152.4"/>
    <s v="31.10.1999"/>
    <n v="34303.730000000003"/>
    <n v="30873.360000000004"/>
    <s v="ZLI1"/>
    <n v="10"/>
    <n v="0"/>
    <n v="55021"/>
    <n v="54882.07"/>
    <s v="ZLIN"/>
    <n v="10"/>
    <n v="0"/>
    <n v="0"/>
    <n v="0"/>
    <m/>
    <m/>
    <m/>
  </r>
  <r>
    <s v="120611001623-0"/>
    <x v="39"/>
    <n v="344208"/>
    <s v="LLAVES COROFILAS AMERICANOS 16 PZ"/>
    <s v="31.10.1999"/>
    <n v="42317.77"/>
    <n v="38085.99"/>
    <s v="ZLI1"/>
    <n v="10"/>
    <n v="0"/>
    <n v="67875.02"/>
    <n v="67703.63"/>
    <s v="ZLIN"/>
    <n v="10"/>
    <n v="0"/>
    <n v="0"/>
    <n v="0"/>
    <m/>
    <m/>
    <m/>
  </r>
  <r>
    <s v="120611001624-0"/>
    <x v="39"/>
    <n v="344201"/>
    <s v="EQ P/LEVANTAR TUBERIA CAP 2000KG"/>
    <s v="31.10.1999"/>
    <n v="99885.43"/>
    <n v="89896.889999999985"/>
    <s v="ZLI1"/>
    <n v="10"/>
    <n v="0"/>
    <n v="160210.04999999999"/>
    <n v="159805.51999999999"/>
    <s v="ZLIN"/>
    <n v="10"/>
    <n v="0"/>
    <n v="0"/>
    <n v="0"/>
    <m/>
    <m/>
    <m/>
  </r>
  <r>
    <s v="120611001625-0"/>
    <x v="39"/>
    <n v="344207"/>
    <s v="EQ P/LEVANTAR TUBERIA CAP 2000KG"/>
    <s v="31.10.1999"/>
    <n v="99885.43"/>
    <n v="89896.889999999985"/>
    <s v="ZLI1"/>
    <n v="10"/>
    <n v="0"/>
    <n v="160210.04999999999"/>
    <n v="159805.51999999999"/>
    <s v="ZLIN"/>
    <n v="10"/>
    <n v="0"/>
    <n v="0"/>
    <n v="0"/>
    <m/>
    <m/>
    <m/>
  </r>
  <r>
    <s v="120611001628-0"/>
    <x v="39"/>
    <n v="344208"/>
    <s v="TORQUE AJUSTABLE TIPO GAMA"/>
    <s v="31.10.1999"/>
    <n v="44769.919999999998"/>
    <n v="40292.93"/>
    <s v="ZLI1"/>
    <n v="10"/>
    <n v="0"/>
    <n v="71808.14"/>
    <n v="71626.819999999992"/>
    <s v="ZLIN"/>
    <n v="10"/>
    <n v="0"/>
    <n v="0"/>
    <n v="0"/>
    <m/>
    <m/>
    <m/>
  </r>
  <r>
    <s v="120611001629-0"/>
    <x v="39"/>
    <n v="344209"/>
    <s v="PRENSA P/BANCO FIJA 150 MM"/>
    <s v="31.10.1999"/>
    <n v="31375.18"/>
    <n v="28237.66"/>
    <s v="ZLI1"/>
    <n v="10"/>
    <n v="0"/>
    <n v="50323.78"/>
    <n v="50196.729999999996"/>
    <s v="ZLIN"/>
    <n v="10"/>
    <n v="0"/>
    <n v="0"/>
    <n v="0"/>
    <m/>
    <m/>
    <m/>
  </r>
  <r>
    <s v="120611001630-0"/>
    <x v="39"/>
    <n v="344201"/>
    <s v="JUEGO CUBOS C/METALICA PZ ACERO"/>
    <s v="31.10.1999"/>
    <n v="95233.26"/>
    <n v="85709.93"/>
    <s v="ZLI1"/>
    <n v="10"/>
    <n v="0"/>
    <n v="152748.28"/>
    <n v="152362.57999999999"/>
    <s v="ZLIN"/>
    <n v="10"/>
    <n v="0"/>
    <n v="0"/>
    <n v="0"/>
    <m/>
    <m/>
    <m/>
  </r>
  <r>
    <s v="120611001631-0"/>
    <x v="39"/>
    <n v="342305"/>
    <s v="TORQUE AJUSTABLE TIPO CLICK TRINQUE"/>
    <s v="31.10.1999"/>
    <n v="71518.47"/>
    <n v="64366.62"/>
    <s v="ZLI1"/>
    <n v="10"/>
    <n v="0"/>
    <n v="114711.17"/>
    <n v="114421.52"/>
    <s v="ZLIN"/>
    <n v="10"/>
    <n v="0"/>
    <n v="0"/>
    <n v="0"/>
    <m/>
    <m/>
    <m/>
  </r>
  <r>
    <s v="120611001635-0"/>
    <x v="39"/>
    <n v="322314"/>
    <s v="EXTRACTOR TIPO TORNILLO PRESION"/>
    <s v="31.05.1999"/>
    <n v="34840"/>
    <n v="31356"/>
    <s v="ZLI1"/>
    <n v="10"/>
    <n v="0"/>
    <n v="55881.16"/>
    <n v="55740.05"/>
    <s v="ZLIN"/>
    <n v="10"/>
    <n v="0"/>
    <n v="0"/>
    <n v="0"/>
    <m/>
    <m/>
    <m/>
  </r>
  <r>
    <s v="120611001636-0"/>
    <x v="39"/>
    <n v="323301"/>
    <s v="CORTADOR TUBO INTERCAM 274 3/4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37-0"/>
    <x v="39"/>
    <n v="323301"/>
    <s v="CORTADOR TUBO INTERCAMB 274 7/8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38-0"/>
    <x v="39"/>
    <n v="323301"/>
    <s v="ACOPLE UNIVERSAL L45500"/>
    <s v="31.05.1999"/>
    <n v="29445.74"/>
    <n v="26501.170000000002"/>
    <s v="ZLI1"/>
    <n v="10"/>
    <n v="0"/>
    <n v="47229.08"/>
    <n v="47109.83"/>
    <s v="ZLIN"/>
    <n v="10"/>
    <n v="0"/>
    <n v="0"/>
    <n v="0"/>
    <m/>
    <m/>
    <m/>
  </r>
  <r>
    <s v="120611001639-0"/>
    <x v="39"/>
    <n v="323301"/>
    <s v="ACOPLE UNIVERSAL L76200A"/>
    <s v="31.05.1999"/>
    <n v="29445.74"/>
    <n v="26501.170000000002"/>
    <s v="ZLI1"/>
    <n v="10"/>
    <n v="0"/>
    <n v="47229.08"/>
    <n v="47109.83"/>
    <s v="ZLIN"/>
    <n v="10"/>
    <n v="0"/>
    <n v="0"/>
    <n v="0"/>
    <m/>
    <m/>
    <m/>
  </r>
  <r>
    <s v="120611001640-0"/>
    <x v="39"/>
    <n v="323301"/>
    <s v="ACOPLE UNIVERSAL L51000"/>
    <s v="31.05.1999"/>
    <n v="46946.5"/>
    <n v="42251.85"/>
    <s v="ZLI1"/>
    <n v="10"/>
    <n v="0"/>
    <n v="75299.240000000005"/>
    <n v="75109.11"/>
    <s v="ZLIN"/>
    <n v="10"/>
    <n v="0"/>
    <n v="0"/>
    <n v="0"/>
    <m/>
    <m/>
    <m/>
  </r>
  <r>
    <s v="120611001641-0"/>
    <x v="39"/>
    <n v="323301"/>
    <s v="CORTADOR TUBO INTERCAM 274 5/8 16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42-0"/>
    <x v="39"/>
    <n v="323301"/>
    <s v="CORTADOR TUBO INTERCAMB 274 3/4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43-0"/>
    <x v="39"/>
    <n v="323301"/>
    <s v="CORTADOR TUBO INTERCAMB 274 7/8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44-0"/>
    <x v="39"/>
    <n v="323305"/>
    <s v="LEVANTADOR DE TUBERIA CADENA ESLABO"/>
    <s v="31.05.1999"/>
    <n v="129385"/>
    <n v="116446.5"/>
    <s v="ZLI1"/>
    <n v="10"/>
    <n v="0"/>
    <n v="207525.55"/>
    <n v="207001.53"/>
    <s v="ZLIN"/>
    <n v="10"/>
    <n v="0"/>
    <n v="0"/>
    <n v="0"/>
    <m/>
    <m/>
    <m/>
  </r>
  <r>
    <s v="120611001645-0"/>
    <x v="39"/>
    <n v="344208"/>
    <s v="GATA HIDRAULICA CARRETILLO 15 TON"/>
    <s v="31.05.1999"/>
    <n v="50109.85"/>
    <n v="45098.86"/>
    <s v="ZLI1"/>
    <n v="10"/>
    <n v="0"/>
    <n v="80373.09"/>
    <n v="80170.12999999999"/>
    <s v="ZLIN"/>
    <n v="10"/>
    <n v="0"/>
    <n v="0"/>
    <n v="0"/>
    <m/>
    <m/>
    <m/>
  </r>
  <r>
    <s v="120611001646-0"/>
    <x v="39"/>
    <n v="334303"/>
    <s v="ESCALERA ALUMINIO TELESCOPICA 10"/>
    <s v="31.05.1999"/>
    <n v="38870"/>
    <n v="34983"/>
    <s v="ZLI1"/>
    <n v="10"/>
    <n v="0"/>
    <n v="62345.03"/>
    <n v="62187.6"/>
    <s v="ZLIN"/>
    <n v="10"/>
    <n v="0"/>
    <n v="0"/>
    <n v="0"/>
    <m/>
    <m/>
    <m/>
  </r>
  <r>
    <s v="120611001647-0"/>
    <x v="39"/>
    <n v="334303"/>
    <s v="ESCALERA ALUMINIO TELESCOPICA 10"/>
    <s v="31.05.1999"/>
    <n v="38870"/>
    <n v="34983"/>
    <s v="ZLI1"/>
    <n v="10"/>
    <n v="0"/>
    <n v="62345.03"/>
    <n v="62187.6"/>
    <s v="ZLIN"/>
    <n v="10"/>
    <n v="0"/>
    <n v="0"/>
    <n v="0"/>
    <m/>
    <m/>
    <m/>
  </r>
  <r>
    <s v="120611001652-0"/>
    <x v="39"/>
    <n v="344208"/>
    <s v="JUEGO DE EXTRACTOS HIDRAULICO"/>
    <s v="30.03.1999"/>
    <n v="598097.69999999995"/>
    <n v="538287.92999999993"/>
    <s v="ZLI1"/>
    <n v="10"/>
    <n v="0"/>
    <n v="959312.05"/>
    <n v="956889.75"/>
    <s v="ZLIN"/>
    <n v="10"/>
    <n v="0"/>
    <n v="0"/>
    <n v="0"/>
    <m/>
    <m/>
    <m/>
  </r>
  <r>
    <s v="120611001653-0"/>
    <x v="39"/>
    <n v="344201"/>
    <s v="CJ METALIC.DE 8/32MM CON JGO CUBOS"/>
    <s v="30.03.1999"/>
    <n v="118607.18"/>
    <n v="106746.45999999999"/>
    <s v="ZLI1"/>
    <n v="10"/>
    <n v="0"/>
    <n v="190238.57"/>
    <n v="189758.21000000002"/>
    <s v="ZLIN"/>
    <n v="10"/>
    <n v="0"/>
    <n v="0"/>
    <n v="0"/>
    <m/>
    <m/>
    <m/>
  </r>
  <r>
    <s v="120611001654-0"/>
    <x v="39"/>
    <n v="344209"/>
    <s v="TALADRO PORTATIL DE 2 VELOCIDADES"/>
    <s v="28.02.1999"/>
    <n v="46273.5"/>
    <n v="41646.15"/>
    <s v="ZLI1"/>
    <n v="10"/>
    <n v="0"/>
    <n v="74219.820000000007"/>
    <n v="74032.400000000009"/>
    <s v="ZLIN"/>
    <n v="10"/>
    <n v="0"/>
    <n v="0"/>
    <n v="0"/>
    <m/>
    <m/>
    <m/>
  </r>
  <r>
    <s v="120611001655-0"/>
    <x v="39"/>
    <n v="344208"/>
    <s v="PISTOLA PARA SOLDAR DE 120 V WELLEN"/>
    <s v="28.02.1999"/>
    <n v="33898.870000000003"/>
    <n v="30508.980000000003"/>
    <s v="ZLI1"/>
    <n v="10"/>
    <n v="0"/>
    <n v="54371.65"/>
    <n v="54234.37"/>
    <s v="ZLIN"/>
    <n v="10"/>
    <n v="0"/>
    <n v="0"/>
    <n v="0"/>
    <m/>
    <m/>
    <m/>
  </r>
  <r>
    <s v="120611001661-0"/>
    <x v="39"/>
    <n v="344202"/>
    <s v="ESMERIL DE BANCO MARCA JET"/>
    <s v="31.01.1999"/>
    <n v="60940.33"/>
    <n v="54846.3"/>
    <s v="ZLI1"/>
    <n v="10"/>
    <n v="0"/>
    <n v="97744.51"/>
    <n v="97497.7"/>
    <s v="ZLIN"/>
    <n v="10"/>
    <n v="0"/>
    <n v="0"/>
    <n v="0"/>
    <m/>
    <m/>
    <m/>
  </r>
  <r>
    <s v="120611001662-0"/>
    <x v="39"/>
    <n v="344208"/>
    <s v="GATA HIDRAULICA DE CARRETILLO JET"/>
    <s v="31.01.1999"/>
    <n v="37901.56"/>
    <n v="34111.399999999994"/>
    <s v="ZLI1"/>
    <n v="10"/>
    <n v="0"/>
    <n v="60791.7"/>
    <n v="60638.21"/>
    <s v="ZLIN"/>
    <n v="10"/>
    <n v="0"/>
    <n v="0"/>
    <n v="0"/>
    <m/>
    <m/>
    <m/>
  </r>
  <r>
    <s v="120611001663-0"/>
    <x v="39"/>
    <n v="344202"/>
    <s v="CORTADORA DE TUBO RIDGID"/>
    <s v="31.01.1999"/>
    <n v="41224.1"/>
    <n v="37101.69"/>
    <s v="ZLI1"/>
    <n v="10"/>
    <n v="0"/>
    <n v="66120.84"/>
    <n v="65953.87999999999"/>
    <s v="ZLIN"/>
    <n v="10"/>
    <n v="0"/>
    <n v="0"/>
    <n v="0"/>
    <m/>
    <m/>
    <m/>
  </r>
  <r>
    <s v="120611001664-0"/>
    <x v="39"/>
    <n v="214301"/>
    <s v="BALANZA ELECT.COMPARADORA DE MAZAS"/>
    <s v="31.12.1998"/>
    <n v="11226442.77"/>
    <n v="10103798.399999999"/>
    <s v="ZLI1"/>
    <n v="10"/>
    <n v="0"/>
    <n v="18273430.859999999"/>
    <n v="16446087.76"/>
    <s v="ZLIN"/>
    <n v="10"/>
    <n v="0"/>
    <n v="0"/>
    <n v="0"/>
    <m/>
    <m/>
    <m/>
  </r>
  <r>
    <s v="120611001665-0"/>
    <x v="39"/>
    <n v="323301"/>
    <s v="CAJA DE JUEGO DE MACHOS"/>
    <s v="31.12.1998"/>
    <n v="215000"/>
    <n v="193500"/>
    <s v="ZLI1"/>
    <n v="10"/>
    <n v="0"/>
    <n v="281012.57"/>
    <n v="252911.31"/>
    <s v="ZLIN"/>
    <n v="10"/>
    <n v="0"/>
    <n v="0"/>
    <n v="0"/>
    <m/>
    <m/>
    <m/>
  </r>
  <r>
    <s v="120611001666-0"/>
    <x v="39"/>
    <n v="323302"/>
    <s v="PRENSA DE BANCO # 6"/>
    <s v="31.12.1998"/>
    <n v="119000"/>
    <n v="107100"/>
    <s v="ZLI1"/>
    <n v="10"/>
    <n v="0"/>
    <n v="155537.17000000001"/>
    <n v="139983.45000000001"/>
    <s v="ZLIN"/>
    <n v="10"/>
    <n v="0"/>
    <n v="0"/>
    <n v="0"/>
    <m/>
    <m/>
    <m/>
  </r>
  <r>
    <s v="120611001696-0"/>
    <x v="39"/>
    <n v="342502"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697-0"/>
    <x v="39"/>
    <n v="342502"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698-0"/>
    <x v="39"/>
    <n v="342502"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699-0"/>
    <x v="39"/>
    <n v="342502"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700-0"/>
    <x v="39"/>
    <n v="323301"/>
    <s v="CORTADORA CA2460"/>
    <s v="31.07.1998"/>
    <n v="35398.25"/>
    <n v="31858.42"/>
    <s v="ZLI1"/>
    <n v="10"/>
    <n v="0"/>
    <n v="46266.71"/>
    <n v="41640.04"/>
    <s v="ZLIN"/>
    <n v="10"/>
    <n v="0"/>
    <n v="0"/>
    <n v="0"/>
    <m/>
    <m/>
    <m/>
  </r>
  <r>
    <s v="120611001710-0"/>
    <x v="39"/>
    <n v="344201"/>
    <s v="CARGADOR BATERIA PORTATIL 2/12 VOL"/>
    <s v="30.01.1998"/>
    <n v="46100.3"/>
    <n v="41490.270000000004"/>
    <s v="ZLI1"/>
    <n v="7"/>
    <n v="0"/>
    <n v="21859.98"/>
    <n v="19673.98"/>
    <s v="ZLIN"/>
    <n v="7"/>
    <n v="0"/>
    <n v="0"/>
    <n v="0"/>
    <m/>
    <m/>
    <m/>
  </r>
  <r>
    <s v="120611001711-0"/>
    <x v="39"/>
    <n v="344208"/>
    <s v="CORTADORA RECTA PARA OXIACITILENO"/>
    <s v="30.01.1998"/>
    <n v="28959.85"/>
    <n v="26063.86"/>
    <s v="ZLI1"/>
    <n v="10"/>
    <n v="0"/>
    <n v="31333.74"/>
    <n v="28200.370000000003"/>
    <s v="ZLIN"/>
    <n v="10"/>
    <n v="0"/>
    <n v="0"/>
    <n v="0"/>
    <m/>
    <m/>
    <m/>
  </r>
  <r>
    <s v="120611001712-0"/>
    <x v="39"/>
    <n v="344208"/>
    <s v="JGO CUBOS MILIMETRICOS ESPIGA 1/4''"/>
    <s v="30.01.1998"/>
    <n v="35967.9"/>
    <n v="32371.11"/>
    <s v="ZLI1"/>
    <n v="10"/>
    <n v="0"/>
    <n v="38916.28"/>
    <n v="35024.65"/>
    <s v="ZLIN"/>
    <n v="10"/>
    <n v="0"/>
    <n v="0"/>
    <n v="0"/>
    <m/>
    <m/>
    <m/>
  </r>
  <r>
    <s v="120611001714-0"/>
    <x v="39"/>
    <n v="342503"/>
    <s v="TALADRO ELECTRICO PARA ESPIGA 1/2"/>
    <s v="30.12.1997"/>
    <n v="35934"/>
    <n v="32340.6"/>
    <s v="ZLI1"/>
    <n v="10"/>
    <n v="0"/>
    <n v="42620.3"/>
    <n v="38358.270000000004"/>
    <s v="ZLIN"/>
    <n v="10"/>
    <n v="0"/>
    <n v="0"/>
    <n v="0"/>
    <m/>
    <m/>
    <m/>
  </r>
  <r>
    <s v="120611001729-0"/>
    <x v="39"/>
    <n v="344209"/>
    <s v="DESBARBADORAS ANGULARES (ESMERILADO"/>
    <s v="30.04.1997"/>
    <n v="32726.25"/>
    <n v="29453.62"/>
    <s v="ZLI1"/>
    <n v="10"/>
    <n v="0"/>
    <n v="38815.64"/>
    <n v="34934.080000000002"/>
    <s v="ZLIN"/>
    <n v="10"/>
    <n v="0"/>
    <n v="0"/>
    <n v="0"/>
    <m/>
    <m/>
    <m/>
  </r>
  <r>
    <s v="120611001801-0"/>
    <x v="39"/>
    <n v="323301"/>
    <s v="VIBRADORES PARA MEZCLAS DE CONCRETO"/>
    <s v="31.05.2008"/>
    <n v="1688583.5"/>
    <n v="1519725.15"/>
    <s v="ZLI1"/>
    <n v="10"/>
    <n v="0"/>
    <n v="245336.24"/>
    <n v="245336.24"/>
    <s v="ZLIN"/>
    <n v="10"/>
    <n v="0"/>
    <n v="0"/>
    <n v="0"/>
    <m/>
    <m/>
    <m/>
  </r>
  <r>
    <s v="120611001802-0"/>
    <x v="39"/>
    <n v="323301"/>
    <s v="VIBRADORES PARA MEZCLAS DE CONCRETO"/>
    <s v="31.05.2008"/>
    <n v="1688583.5"/>
    <n v="1519725.15"/>
    <s v="ZLI1"/>
    <n v="10"/>
    <n v="0"/>
    <n v="245336.24"/>
    <n v="245336.24"/>
    <s v="ZLIN"/>
    <n v="10"/>
    <n v="0"/>
    <n v="0"/>
    <n v="0"/>
    <m/>
    <m/>
    <m/>
  </r>
  <r>
    <s v="120611001803-0"/>
    <x v="39"/>
    <n v="323301"/>
    <s v="CORTADOR DE CONCRETO"/>
    <s v="31.05.2008"/>
    <n v="879000"/>
    <n v="791100"/>
    <s v="ZLI1"/>
    <n v="10"/>
    <n v="0"/>
    <n v="127710.91"/>
    <n v="127710.91"/>
    <s v="ZLIN"/>
    <n v="10"/>
    <n v="0"/>
    <n v="0"/>
    <n v="0"/>
    <m/>
    <m/>
    <m/>
  </r>
  <r>
    <s v="120611001804-0"/>
    <x v="39"/>
    <n v="323301"/>
    <s v="CORTADORA ELECTRICA"/>
    <s v="30.09.2008"/>
    <n v="17753125.100000001"/>
    <n v="15977812.590000002"/>
    <s v="ZLI1"/>
    <n v="10"/>
    <n v="0"/>
    <n v="15874.52"/>
    <n v="15874.52"/>
    <s v="ZLIN"/>
    <n v="10"/>
    <n v="0"/>
    <n v="0"/>
    <n v="0"/>
    <m/>
    <m/>
    <m/>
  </r>
  <r>
    <s v="120611001806-0"/>
    <x v="39"/>
    <n v="344206"/>
    <s v="AMOLADORA"/>
    <s v="30.09.2007"/>
    <n v="62950"/>
    <n v="56655"/>
    <s v="ZLI1"/>
    <n v="10"/>
    <n v="0"/>
    <n v="19167.45"/>
    <n v="19167.45"/>
    <s v="ZLIN"/>
    <n v="10"/>
    <n v="0"/>
    <n v="0"/>
    <n v="0"/>
    <m/>
    <m/>
    <m/>
  </r>
  <r>
    <s v="120611001807-0"/>
    <x v="39"/>
    <n v="323301"/>
    <s v="TRONZADORA DE ACERO"/>
    <s v="30.09.2007"/>
    <n v="452123"/>
    <n v="406910.7"/>
    <s v="ZLI1"/>
    <n v="10"/>
    <n v="0"/>
    <n v="137665.4"/>
    <n v="137665.4"/>
    <s v="ZLIN"/>
    <n v="10"/>
    <n v="0"/>
    <n v="0"/>
    <n v="0"/>
    <m/>
    <m/>
    <m/>
  </r>
  <r>
    <s v="120611001808-0"/>
    <x v="39"/>
    <n v="323301"/>
    <s v="MOTOR PARA EXPANDIR TUBOS"/>
    <s v="31.05.2004"/>
    <n v="1356000"/>
    <n v="1220400"/>
    <s v="ZLI1"/>
    <n v="15"/>
    <n v="0"/>
    <n v="1090944.8400000001"/>
    <n v="1090944.8400000001"/>
    <s v="ZLIN"/>
    <n v="15"/>
    <n v="0"/>
    <n v="0"/>
    <n v="0"/>
    <m/>
    <m/>
    <m/>
  </r>
  <r>
    <s v="120611001820-0"/>
    <x v="39"/>
    <n v="323301"/>
    <s v="PRENSA DE BANCO"/>
    <s v="31.01.2006"/>
    <n v="520691.67"/>
    <n v="468174.19"/>
    <s v="ZLI1"/>
    <n v="15"/>
    <n v="0"/>
    <n v="231968.97"/>
    <n v="231968.97"/>
    <s v="ZLIN"/>
    <n v="10"/>
    <n v="0"/>
    <n v="0"/>
    <n v="0"/>
    <m/>
    <m/>
    <m/>
  </r>
  <r>
    <s v="120611001821-0"/>
    <x v="39"/>
    <n v="323301"/>
    <s v="PRENSA DE BANCO"/>
    <s v="31.01.2006"/>
    <n v="520691.66"/>
    <n v="468174.18"/>
    <s v="ZLI1"/>
    <n v="15"/>
    <n v="0"/>
    <n v="231968.96"/>
    <n v="231968.96"/>
    <s v="ZLIN"/>
    <n v="10"/>
    <n v="0"/>
    <n v="0"/>
    <n v="0"/>
    <m/>
    <m/>
    <m/>
  </r>
  <r>
    <s v="120611001831-0"/>
    <x v="39"/>
    <n v="323301"/>
    <s v="MAQUINA DE PULL LIFT 1 1/2 TON."/>
    <s v="31.08.2006"/>
    <n v="140943"/>
    <n v="125107.65"/>
    <s v="ZLI1"/>
    <n v="15"/>
    <n v="0"/>
    <n v="62790.31"/>
    <n v="62790.31"/>
    <s v="ZLIN"/>
    <n v="10"/>
    <n v="0"/>
    <n v="0"/>
    <n v="0"/>
    <m/>
    <m/>
    <m/>
  </r>
  <r>
    <s v="120611001832-0"/>
    <x v="39"/>
    <n v="323301"/>
    <s v="CARRETILLA CUNETA KILOMETROS CON RU"/>
    <s v="31.12.2006"/>
    <n v="107368"/>
    <n v="94215.42"/>
    <s v="ZLI1"/>
    <n v="15"/>
    <n v="0"/>
    <n v="47832.62"/>
    <n v="47832.62"/>
    <s v="ZLIN"/>
    <n v="10"/>
    <n v="0"/>
    <n v="0"/>
    <n v="0"/>
    <m/>
    <m/>
    <m/>
  </r>
  <r>
    <s v="120611001833-0"/>
    <x v="39"/>
    <n v="323303"/>
    <s v="TERMOMETRO INFRARROJO"/>
    <s v="30.10.2006"/>
    <n v="332877"/>
    <n v="293882.83999999997"/>
    <s v="ZLI1"/>
    <n v="15"/>
    <n v="0"/>
    <n v="148297.22"/>
    <n v="148297.22"/>
    <s v="ZLIN"/>
    <n v="10"/>
    <n v="0"/>
    <n v="0"/>
    <n v="0"/>
    <m/>
    <m/>
    <m/>
  </r>
  <r>
    <s v="120611001834-0"/>
    <x v="39"/>
    <n v="323303"/>
    <s v="PRENSA DE BANCO"/>
    <s v="28.02.2007"/>
    <n v="170173"/>
    <n v="148326.47"/>
    <s v="ZLI1"/>
    <n v="15"/>
    <n v="0"/>
    <n v="51815.4"/>
    <n v="51815.4"/>
    <s v="ZLIN"/>
    <n v="10"/>
    <n v="0"/>
    <n v="0"/>
    <n v="0"/>
    <m/>
    <m/>
    <m/>
  </r>
  <r>
    <s v="120611001835-0"/>
    <x v="39"/>
    <n v="323302"/>
    <s v="CARRETA PARA TRANSPORTE MATERIALES"/>
    <s v="31.12.2006"/>
    <n v="21118615"/>
    <n v="18531584.66"/>
    <s v="ZLI1"/>
    <n v="15"/>
    <n v="0"/>
    <n v="9408377.2300000004"/>
    <n v="9408377.2300000004"/>
    <s v="ZLIN"/>
    <n v="10"/>
    <n v="0"/>
    <n v="0"/>
    <n v="0"/>
    <m/>
    <m/>
    <m/>
  </r>
  <r>
    <s v="120611001836-0"/>
    <x v="39"/>
    <n v="341203"/>
    <s v="CAJA MOVIL CON KIT P/ DERRAME DE CO"/>
    <s v="30.11.2008"/>
    <n v="991000"/>
    <n v="891900"/>
    <s v="ZLI1"/>
    <n v="10"/>
    <n v="0"/>
    <n v="143983.53"/>
    <n v="110881.59"/>
    <s v="ZLIN"/>
    <n v="15"/>
    <n v="0"/>
    <n v="0"/>
    <n v="0"/>
    <m/>
    <m/>
    <m/>
  </r>
  <r>
    <s v="120611001837-0"/>
    <x v="39"/>
    <n v="341203"/>
    <s v="CAJA MOVIL CON KIT P/DERRAME DE COM"/>
    <s v="30.11.2008"/>
    <n v="991000"/>
    <n v="891900"/>
    <s v="ZLI1"/>
    <n v="10"/>
    <n v="0"/>
    <n v="143983.53"/>
    <n v="110881.59"/>
    <s v="ZLIN"/>
    <n v="15"/>
    <n v="0"/>
    <n v="0"/>
    <n v="0"/>
    <m/>
    <m/>
    <m/>
  </r>
  <r>
    <s v="120611001838-0"/>
    <x v="39"/>
    <n v="341203"/>
    <s v="CAJA MOVIL CON KIT P/ DERRAME DE CO"/>
    <s v="30.11.2008"/>
    <n v="991000"/>
    <n v="891900"/>
    <s v="ZLI1"/>
    <n v="10"/>
    <n v="0"/>
    <n v="143983.53"/>
    <n v="110881.59"/>
    <s v="ZLIN"/>
    <n v="15"/>
    <n v="0"/>
    <n v="0"/>
    <n v="0"/>
    <m/>
    <m/>
    <m/>
  </r>
  <r>
    <s v="120611001839-0"/>
    <x v="39"/>
    <n v="341203"/>
    <s v="CAJA MOVIL CON KIT P/ DERRAME DE CO"/>
    <s v="30.11.2008"/>
    <n v="991000"/>
    <n v="891900"/>
    <s v="ZLI1"/>
    <n v="10"/>
    <n v="0"/>
    <n v="143983.53"/>
    <n v="110881.59"/>
    <s v="ZLIN"/>
    <n v="15"/>
    <n v="0"/>
    <n v="0"/>
    <n v="0"/>
    <m/>
    <m/>
    <m/>
  </r>
  <r>
    <s v="120611001840-0"/>
    <x v="39"/>
    <n v="341203"/>
    <s v="CAJA MOVIL CON KIT P/ DERRAME DE CO"/>
    <s v="30.11.2008"/>
    <n v="991000"/>
    <n v="891900"/>
    <s v="ZLI1"/>
    <n v="10"/>
    <n v="0"/>
    <n v="143983.53"/>
    <n v="110881.59"/>
    <s v="ZLIN"/>
    <n v="15"/>
    <n v="0"/>
    <n v="0"/>
    <n v="0"/>
    <m/>
    <m/>
    <m/>
  </r>
  <r>
    <s v="120611001841-0"/>
    <x v="39"/>
    <n v="341203"/>
    <s v="CAJAS MOVILES CON KIT P/ DERRAME DE"/>
    <s v="31.12.2008"/>
    <n v="991000"/>
    <n v="891900"/>
    <s v="ZLI1"/>
    <n v="10"/>
    <n v="0"/>
    <n v="143983.53"/>
    <n v="110709.5"/>
    <s v="ZLIN"/>
    <n v="15"/>
    <n v="0"/>
    <n v="0"/>
    <n v="0"/>
    <m/>
    <m/>
    <m/>
  </r>
  <r>
    <s v="120611001842-0"/>
    <x v="39"/>
    <n v="341203"/>
    <s v="CAJAS MOVILES CON KIT P/ DERRAME DE"/>
    <s v="31.12.2008"/>
    <n v="991000"/>
    <n v="891900"/>
    <s v="ZLI1"/>
    <n v="10"/>
    <n v="0"/>
    <n v="143983.53"/>
    <n v="110709.5"/>
    <s v="ZLIN"/>
    <n v="15"/>
    <n v="0"/>
    <n v="0"/>
    <n v="0"/>
    <m/>
    <m/>
    <m/>
  </r>
  <r>
    <s v="120611001843-0"/>
    <x v="39"/>
    <n v="341203"/>
    <s v="CAJAS MOVILES CON KIT P/ DERRAME DE"/>
    <s v="31.12.2008"/>
    <n v="991000"/>
    <n v="891900"/>
    <s v="ZLI1"/>
    <n v="10"/>
    <n v="0"/>
    <n v="143983.53"/>
    <n v="110709.5"/>
    <s v="ZLIN"/>
    <n v="15"/>
    <n v="0"/>
    <n v="0"/>
    <n v="0"/>
    <m/>
    <m/>
    <m/>
  </r>
  <r>
    <s v="120611001844-0"/>
    <x v="39"/>
    <n v="341100"/>
    <s v="SENSOR DE LLUVIA"/>
    <s v="31.12.2008"/>
    <n v="428553.75"/>
    <n v="295702.07999999996"/>
    <s v="ZLI1"/>
    <n v="15"/>
    <n v="0"/>
    <n v="62265.07"/>
    <n v="47875.85"/>
    <s v="ZLIN"/>
    <n v="15"/>
    <n v="0"/>
    <n v="0"/>
    <n v="0"/>
    <m/>
    <m/>
    <m/>
  </r>
  <r>
    <s v="120611001845-0"/>
    <x v="39"/>
    <n v="341100"/>
    <s v="SENSOR DE LLUVIA"/>
    <s v="31.12.2008"/>
    <n v="428553.75"/>
    <n v="295702.07999999996"/>
    <s v="ZLI1"/>
    <n v="15"/>
    <n v="0"/>
    <n v="62265.07"/>
    <n v="47875.85"/>
    <s v="ZLIN"/>
    <n v="15"/>
    <n v="0"/>
    <n v="0"/>
    <n v="0"/>
    <m/>
    <m/>
    <m/>
  </r>
  <r>
    <s v="120611001846-0"/>
    <x v="39"/>
    <n v="341100"/>
    <s v="SENSOR DE LLUVIA"/>
    <s v="31.12.2008"/>
    <n v="428553.75"/>
    <n v="295702.07999999996"/>
    <s v="ZLI1"/>
    <n v="15"/>
    <n v="0"/>
    <n v="62265.07"/>
    <n v="47875.85"/>
    <s v="ZLIN"/>
    <n v="15"/>
    <n v="0"/>
    <n v="0"/>
    <n v="0"/>
    <m/>
    <m/>
    <m/>
  </r>
  <r>
    <s v="120611001847-0"/>
    <x v="39"/>
    <n v="341100"/>
    <s v="SENSOR DE LLUVIA"/>
    <s v="31.12.2008"/>
    <n v="428553.75"/>
    <n v="295702.07999999996"/>
    <s v="ZLI1"/>
    <n v="15"/>
    <n v="0"/>
    <n v="62265.07"/>
    <n v="47875.85"/>
    <s v="ZLIN"/>
    <n v="15"/>
    <n v="0"/>
    <n v="0"/>
    <n v="0"/>
    <m/>
    <m/>
    <m/>
  </r>
  <r>
    <s v="120611001848-0"/>
    <x v="39"/>
    <n v="341100"/>
    <s v="SENSOR DE VELOCIDAD DEL VIENTO"/>
    <s v="31.12.2008"/>
    <n v="290184"/>
    <n v="200226.96000000002"/>
    <s v="ZLI1"/>
    <n v="15"/>
    <n v="0"/>
    <n v="42161.15"/>
    <n v="32417.870000000003"/>
    <s v="ZLIN"/>
    <n v="15"/>
    <n v="0"/>
    <n v="0"/>
    <n v="0"/>
    <m/>
    <m/>
    <m/>
  </r>
  <r>
    <s v="120611001849-0"/>
    <x v="39"/>
    <n v="341100"/>
    <s v="SENSOR DE VELOCIDAD DEL VIENTO"/>
    <s v="31.12.2008"/>
    <n v="290184"/>
    <n v="200226.96000000002"/>
    <s v="ZLI1"/>
    <n v="15"/>
    <n v="0"/>
    <n v="42161.15"/>
    <n v="32417.870000000003"/>
    <s v="ZLIN"/>
    <n v="15"/>
    <n v="0"/>
    <n v="0"/>
    <n v="0"/>
    <m/>
    <m/>
    <m/>
  </r>
  <r>
    <s v="120611001850-0"/>
    <x v="39"/>
    <n v="341100"/>
    <s v="SENSOR DE VELOCIDAD DEL VIENTO"/>
    <s v="31.12.2008"/>
    <n v="290184"/>
    <n v="200226.96000000002"/>
    <s v="ZLI1"/>
    <n v="15"/>
    <n v="0"/>
    <n v="42161.15"/>
    <n v="32417.870000000003"/>
    <s v="ZLIN"/>
    <n v="15"/>
    <n v="0"/>
    <n v="0"/>
    <n v="0"/>
    <m/>
    <m/>
    <m/>
  </r>
  <r>
    <s v="120611001851-0"/>
    <x v="39"/>
    <n v="341100"/>
    <s v="SENSOR DE VELOCIDAD DEL VIENTO"/>
    <s v="31.12.2008"/>
    <n v="290184"/>
    <n v="200226.96000000002"/>
    <s v="ZLI1"/>
    <n v="15"/>
    <n v="0"/>
    <n v="42161.15"/>
    <n v="32417.870000000003"/>
    <s v="ZLIN"/>
    <n v="15"/>
    <n v="0"/>
    <n v="0"/>
    <n v="0"/>
    <m/>
    <m/>
    <m/>
  </r>
  <r>
    <s v="120611001852-0"/>
    <x v="39"/>
    <n v="341100"/>
    <s v="SENSOR DE DIRECCIÓN DEL VIENTO"/>
    <s v="31.12.2008"/>
    <n v="686470.5"/>
    <n v="473664.65"/>
    <s v="ZLI1"/>
    <n v="15"/>
    <n v="0"/>
    <n v="99738.1"/>
    <n v="76689.010000000009"/>
    <s v="ZLIN"/>
    <n v="15"/>
    <n v="0"/>
    <n v="0"/>
    <n v="0"/>
    <m/>
    <m/>
    <m/>
  </r>
  <r>
    <s v="120611001853-0"/>
    <x v="39"/>
    <n v="341100"/>
    <s v="SENSOR DE DIRECCIÓN DEL VIENTO"/>
    <s v="31.12.2008"/>
    <n v="686470.5"/>
    <n v="473664.65"/>
    <s v="ZLI1"/>
    <n v="15"/>
    <n v="0"/>
    <n v="99738.1"/>
    <n v="76689.010000000009"/>
    <s v="ZLIN"/>
    <n v="15"/>
    <n v="0"/>
    <n v="0"/>
    <n v="0"/>
    <m/>
    <m/>
    <m/>
  </r>
  <r>
    <s v="120611001854-0"/>
    <x v="39"/>
    <n v="335100"/>
    <s v="COMPRESOR Y BASCULA ( FINCA ESSO OIL)"/>
    <s v="30.06.2008"/>
    <n v="6513592.1699999999"/>
    <n v="5862232.9500000002"/>
    <s v="ZLI1"/>
    <n v="10"/>
    <n v="0"/>
    <n v="946367.28"/>
    <n v="946367.28"/>
    <s v="ZLIN"/>
    <n v="10"/>
    <n v="0"/>
    <n v="0"/>
    <n v="0"/>
    <m/>
    <m/>
    <m/>
  </r>
  <r>
    <s v="120611001862-0"/>
    <x v="39"/>
    <n v="341202"/>
    <s v="CAJA DE DERRAMES MOVIL"/>
    <s v="31.07.2007"/>
    <n v="485000"/>
    <n v="436500"/>
    <s v="ZLI1"/>
    <n v="10"/>
    <n v="0"/>
    <n v="147676.01"/>
    <n v="126844.11000000002"/>
    <s v="ZLIN"/>
    <n v="15"/>
    <n v="0"/>
    <n v="0"/>
    <n v="0"/>
    <m/>
    <m/>
    <m/>
  </r>
  <r>
    <s v="120611001863-0"/>
    <x v="39"/>
    <n v="344206"/>
    <s v="GATA HIDRAULICA"/>
    <s v="31.03.2007"/>
    <n v="376766"/>
    <n v="327221.27"/>
    <s v="ZLI1"/>
    <n v="15"/>
    <n v="0"/>
    <n v="114720.19"/>
    <n v="114720.19"/>
    <s v="ZLIN"/>
    <n v="10"/>
    <n v="0"/>
    <n v="0"/>
    <n v="0"/>
    <m/>
    <m/>
    <m/>
  </r>
  <r>
    <s v="120611001864-0"/>
    <x v="39"/>
    <n v="344202"/>
    <s v="PROBADOR DE LINEAS TELEFONICAS"/>
    <s v="30.11.2007"/>
    <n v="173975.5"/>
    <n v="146092.26"/>
    <s v="ZLI1"/>
    <n v="15"/>
    <n v="0"/>
    <n v="52973.2"/>
    <n v="52973.2"/>
    <s v="ZLIN"/>
    <n v="10"/>
    <n v="0"/>
    <n v="0"/>
    <n v="0"/>
    <m/>
    <m/>
    <m/>
  </r>
  <r>
    <s v="120611001865-0"/>
    <x v="39"/>
    <n v="344202"/>
    <s v="ROTULADORA PORTATIL"/>
    <s v="30.11.2007"/>
    <n v="412823"/>
    <n v="371540.7"/>
    <s v="ZLI1"/>
    <n v="10"/>
    <n v="0"/>
    <n v="125699.07"/>
    <n v="125699.07"/>
    <s v="ZLIN"/>
    <n v="10"/>
    <n v="0"/>
    <n v="0"/>
    <n v="0"/>
    <m/>
    <m/>
    <m/>
  </r>
  <r>
    <s v="120611001866-0"/>
    <x v="39"/>
    <n v="344202"/>
    <s v="ROTULADORA PORTATIL"/>
    <s v="30.11.2007"/>
    <n v="412823"/>
    <n v="371540.7"/>
    <s v="ZLI1"/>
    <n v="10"/>
    <n v="0"/>
    <n v="125699.07"/>
    <n v="125699.07"/>
    <s v="ZLIN"/>
    <n v="10"/>
    <n v="0"/>
    <n v="0"/>
    <n v="0"/>
    <m/>
    <m/>
    <m/>
  </r>
  <r>
    <s v="120611001867-0"/>
    <x v="39"/>
    <n v="344202"/>
    <s v="PROBADOR DE AISLAMIENTO MEGGER"/>
    <s v="30.11.2007"/>
    <n v="499057"/>
    <n v="419072.58999999997"/>
    <s v="ZLI1"/>
    <n v="15"/>
    <n v="0"/>
    <n v="151956.18"/>
    <n v="151956.18"/>
    <s v="ZLIN"/>
    <n v="10"/>
    <n v="0"/>
    <n v="0"/>
    <n v="0"/>
    <m/>
    <m/>
    <m/>
  </r>
  <r>
    <s v="120611001868-0"/>
    <x v="39"/>
    <n v="344207"/>
    <s v="PALANCA DE LEVANTAMIENTO DE DOS TON"/>
    <s v="31.12.2007"/>
    <n v="147131.63"/>
    <n v="132418.47"/>
    <s v="ZLI1"/>
    <n v="10"/>
    <n v="0"/>
    <n v="44799.61"/>
    <n v="44799.61"/>
    <s v="ZLIN"/>
    <n v="10"/>
    <n v="0"/>
    <n v="0"/>
    <n v="0"/>
    <m/>
    <m/>
    <m/>
  </r>
  <r>
    <s v="120611001869-0"/>
    <x v="39"/>
    <n v="344207"/>
    <s v="PALANCA DE LAVANTAMIENTO DOS TONELA"/>
    <s v="31.12.2007"/>
    <n v="147131.63"/>
    <n v="132418.47"/>
    <s v="ZLI1"/>
    <n v="10"/>
    <n v="0"/>
    <n v="44799.61"/>
    <n v="44799.61"/>
    <s v="ZLIN"/>
    <n v="10"/>
    <n v="0"/>
    <n v="0"/>
    <n v="0"/>
    <m/>
    <m/>
    <m/>
  </r>
  <r>
    <s v="120611001870-0"/>
    <x v="39"/>
    <n v="323301"/>
    <s v="ROMPEDOR ELECTRONEUMATICO"/>
    <s v="30.09.2007"/>
    <n v="1228901"/>
    <n v="1106010.8999999999"/>
    <s v="ZLI1"/>
    <n v="10"/>
    <n v="0"/>
    <n v="374183.91"/>
    <n v="374183.91"/>
    <s v="ZLIN"/>
    <n v="10"/>
    <n v="0"/>
    <n v="0"/>
    <n v="0"/>
    <m/>
    <m/>
    <m/>
  </r>
  <r>
    <s v="120611001871-0"/>
    <x v="39"/>
    <n v="342504"/>
    <s v="LIMPIADOR DE TUBOS NEUMÀTICO DE SER"/>
    <s v="31.05.2008"/>
    <n v="2825000"/>
    <n v="2542500"/>
    <s v="ZLI1"/>
    <n v="10"/>
    <n v="0"/>
    <n v="410447.5"/>
    <n v="410447.5"/>
    <s v="ZLIN"/>
    <n v="10"/>
    <n v="0"/>
    <n v="0"/>
    <n v="0"/>
    <m/>
    <m/>
    <m/>
  </r>
  <r>
    <s v="120611001872-0"/>
    <x v="39"/>
    <n v="323305"/>
    <s v="SIERRA CALADORA, VELOCIDAD VARIABLE"/>
    <s v="29.02.2008"/>
    <n v="150498"/>
    <n v="135448.20000000001"/>
    <s v="ZLI1"/>
    <n v="10"/>
    <n v="0"/>
    <n v="21866.03"/>
    <n v="21866.03"/>
    <s v="ZLIN"/>
    <n v="10"/>
    <n v="0"/>
    <n v="0"/>
    <n v="0"/>
    <m/>
    <m/>
    <m/>
  </r>
  <r>
    <s v="120611001873-0"/>
    <x v="39"/>
    <n v="323301"/>
    <s v="SIERRA CIRCULAR MANUAL"/>
    <s v="31.05.2008"/>
    <n v="150811"/>
    <n v="135729.9"/>
    <s v="ZLI1"/>
    <n v="10"/>
    <n v="0"/>
    <n v="21911.51"/>
    <n v="21911.51"/>
    <s v="ZLIN"/>
    <n v="10"/>
    <n v="0"/>
    <n v="0"/>
    <n v="0"/>
    <m/>
    <m/>
    <m/>
  </r>
  <r>
    <s v="120611001874-0"/>
    <x v="39"/>
    <n v="323303"/>
    <s v="LIMPIADOR DE DESAGUES"/>
    <s v="31.01.2008"/>
    <n v="127100"/>
    <n v="114390"/>
    <s v="ZLI1"/>
    <n v="10"/>
    <n v="0"/>
    <n v="18466.509999999998"/>
    <n v="18466.509999999998"/>
    <s v="ZLIN"/>
    <n v="10"/>
    <n v="0"/>
    <n v="0"/>
    <n v="0"/>
    <m/>
    <m/>
    <m/>
  </r>
  <r>
    <s v="120611001875-0"/>
    <x v="39"/>
    <n v="323301"/>
    <s v="MARTILLO DEMOLADOR NEUMATICO"/>
    <s v="31.12.2007"/>
    <n v="616410"/>
    <n v="554769"/>
    <s v="ZLI1"/>
    <n v="10"/>
    <n v="0"/>
    <n v="187688.6"/>
    <n v="187688.6"/>
    <s v="ZLIN"/>
    <n v="10"/>
    <n v="0"/>
    <n v="0"/>
    <n v="0"/>
    <m/>
    <m/>
    <m/>
  </r>
  <r>
    <s v="120611001876-0"/>
    <x v="39"/>
    <n v="321100"/>
    <s v="Prensa para tubos forma de &quot;C&quot;"/>
    <s v="06.08.2009"/>
    <n v="497358.4"/>
    <n v="409683.04000000004"/>
    <s v="ZLIN"/>
    <n v="15"/>
    <n v="0"/>
    <n v="50090.11"/>
    <n v="50090.11"/>
    <s v="ZLIN"/>
    <n v="10"/>
    <n v="0"/>
    <n v="0"/>
    <n v="0"/>
    <m/>
    <m/>
    <m/>
  </r>
  <r>
    <s v="120611001877-0"/>
    <x v="39"/>
    <n v="321100"/>
    <s v="Prensa para tubos forma de &quot;C&quot;"/>
    <s v="06.08.2009"/>
    <n v="497358.4"/>
    <n v="409683.04000000004"/>
    <s v="ZLIN"/>
    <n v="15"/>
    <n v="0"/>
    <n v="50090.11"/>
    <n v="50090.11"/>
    <s v="ZLIN"/>
    <n v="10"/>
    <n v="0"/>
    <n v="0"/>
    <n v="0"/>
    <m/>
    <m/>
    <m/>
  </r>
  <r>
    <s v="120611001878-0"/>
    <x v="39"/>
    <n v="321100"/>
    <s v="Prensa para tubos forma de &quot;C&quot;"/>
    <s v="06.08.2009"/>
    <n v="497358.4"/>
    <n v="409683.04000000004"/>
    <s v="ZLIN"/>
    <n v="15"/>
    <n v="0"/>
    <n v="50090.11"/>
    <n v="50090.11"/>
    <s v="ZLIN"/>
    <n v="10"/>
    <n v="0"/>
    <n v="0"/>
    <n v="0"/>
    <m/>
    <m/>
    <m/>
  </r>
  <r>
    <s v="120611001879-0"/>
    <x v="39"/>
    <n v="321100"/>
    <s v="Prensa para tubos forma de &quot;C&quot;"/>
    <s v="06.08.2009"/>
    <n v="497358.4"/>
    <n v="409683.04000000004"/>
    <s v="ZLIN"/>
    <n v="15"/>
    <n v="0"/>
    <n v="50090.11"/>
    <n v="50090.11"/>
    <s v="ZLIN"/>
    <n v="10"/>
    <n v="0"/>
    <n v="0"/>
    <n v="0"/>
    <m/>
    <m/>
    <m/>
  </r>
  <r>
    <s v="120611001880-0"/>
    <x v="39"/>
    <n v="321100"/>
    <s v="Herramienta manual rugosimetro"/>
    <s v="04.09.2009"/>
    <n v="653045.80000000005"/>
    <n v="653045.80000000005"/>
    <s v="ZLIN"/>
    <n v="10"/>
    <n v="0"/>
    <n v="65769.75"/>
    <n v="65769.75"/>
    <s v="ZLIN"/>
    <n v="10"/>
    <n v="0"/>
    <n v="0"/>
    <n v="0"/>
    <m/>
    <m/>
    <m/>
  </r>
  <r>
    <s v="120611001881-0"/>
    <x v="39"/>
    <n v="321100"/>
    <s v="Herramienta manual rugosimetro"/>
    <s v="04.09.2009"/>
    <n v="653045.80000000005"/>
    <n v="653045.80000000005"/>
    <s v="ZLIN"/>
    <n v="10"/>
    <n v="0"/>
    <n v="65769.75"/>
    <n v="65769.75"/>
    <s v="ZLIN"/>
    <n v="10"/>
    <n v="0"/>
    <n v="0"/>
    <n v="0"/>
    <m/>
    <m/>
    <m/>
  </r>
  <r>
    <s v="120611001882-0"/>
    <x v="39"/>
    <n v="321100"/>
    <s v="Herramienta manual probador de adherencia"/>
    <s v="29.07.2009"/>
    <n v="1453474.9"/>
    <n v="1453474.9"/>
    <s v="ZLIN"/>
    <n v="10"/>
    <n v="0"/>
    <n v="146382.79999999999"/>
    <n v="146382.79999999999"/>
    <s v="ZLIN"/>
    <n v="10"/>
    <n v="0"/>
    <n v="0"/>
    <n v="0"/>
    <m/>
    <m/>
    <m/>
  </r>
  <r>
    <s v="120611001883-0"/>
    <x v="39"/>
    <n v="323301"/>
    <s v="Herramientas espec p/ reparar intercambiadores"/>
    <s v="25.02.2011"/>
    <n v="61625083.640000001"/>
    <n v="57516744.730000004"/>
    <s v="ZLIN"/>
    <n v="10"/>
    <n v="0"/>
    <n v="0"/>
    <n v="0"/>
    <s v="ZLIN"/>
    <n v="10"/>
    <n v="0"/>
    <n v="0"/>
    <n v="0"/>
    <m/>
    <m/>
    <m/>
  </r>
  <r>
    <s v="120611001884-0"/>
    <x v="39"/>
    <n v="323301"/>
    <s v="Perforador de tubo con brocas"/>
    <s v="06.09.2010"/>
    <n v="78101752.629999995"/>
    <n v="76149208.810000002"/>
    <s v="ZLIN"/>
    <n v="10"/>
    <n v="0"/>
    <n v="3694212.9"/>
    <n v="3602728.85"/>
    <s v="ZLIN"/>
    <n v="10"/>
    <n v="0"/>
    <n v="0"/>
    <n v="0"/>
    <m/>
    <m/>
    <m/>
  </r>
  <r>
    <s v="120611001885-0"/>
    <x v="39"/>
    <n v="321100"/>
    <s v="Rima de 24.6 mm HSS"/>
    <s v="20.08.2009"/>
    <n v="49862.89"/>
    <n v="49862.89"/>
    <s v="ZLIN"/>
    <n v="10"/>
    <n v="0"/>
    <n v="5021.8"/>
    <n v="5021.8"/>
    <s v="ZLIN"/>
    <n v="10"/>
    <n v="0"/>
    <n v="0"/>
    <n v="0"/>
    <m/>
    <m/>
    <m/>
  </r>
  <r>
    <s v="120611001886-0"/>
    <x v="39"/>
    <n v="316100"/>
    <s v="TRIPODE  PARA NIVEL"/>
    <s v="25.02.2009"/>
    <n v="182314.54"/>
    <n v="182314.54"/>
    <s v="ZLIN"/>
    <n v="10"/>
    <n v="0"/>
    <n v="7137.2"/>
    <n v="7137.2"/>
    <s v="ZLIN"/>
    <n v="10"/>
    <n v="0"/>
    <n v="0"/>
    <n v="0"/>
    <m/>
    <m/>
    <m/>
  </r>
  <r>
    <s v="120611001887-0"/>
    <x v="39"/>
    <n v="316100"/>
    <s v="TRIPODES PARA NIVEL"/>
    <s v="25.02.2009"/>
    <n v="70867.16"/>
    <n v="70867.16"/>
    <s v="ZLIN"/>
    <n v="10"/>
    <n v="0"/>
    <n v="7137.2"/>
    <n v="7137.2"/>
    <s v="ZLIN"/>
    <n v="10"/>
    <n v="0"/>
    <n v="0"/>
    <n v="0"/>
    <m/>
    <m/>
    <m/>
  </r>
  <r>
    <s v="120611001888-0"/>
    <x v="39"/>
    <n v="322201"/>
    <s v="ROMPEDOR"/>
    <s v="02.03.2009"/>
    <n v="978040.55"/>
    <n v="978040.55"/>
    <s v="ZLIN"/>
    <n v="10"/>
    <n v="0"/>
    <n v="98500.72"/>
    <n v="98500.72"/>
    <s v="ZLIN"/>
    <n v="7"/>
    <n v="0"/>
    <n v="0"/>
    <n v="0"/>
    <m/>
    <m/>
    <m/>
  </r>
  <r>
    <s v="120611001889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0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1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2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3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4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5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6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7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8-0"/>
    <x v="39"/>
    <n v="323302"/>
    <s v="JUEGO DE BOMBA DE VACIO"/>
    <s v="31.07.2009"/>
    <n v="77566.59"/>
    <n v="77566.59"/>
    <s v="ZLIN"/>
    <n v="10"/>
    <n v="0"/>
    <n v="7811.91"/>
    <n v="7811.91"/>
    <s v="ZLIN"/>
    <n v="10"/>
    <n v="0"/>
    <n v="0"/>
    <n v="0"/>
    <m/>
    <m/>
    <m/>
  </r>
  <r>
    <s v="120611001899-0"/>
    <x v="39"/>
    <n v="323302"/>
    <s v="ENGRASADORA"/>
    <s v="14.07.2009"/>
    <n v="337780.97"/>
    <n v="337780.97"/>
    <s v="ZLIN"/>
    <n v="10"/>
    <n v="0"/>
    <n v="34018.699999999997"/>
    <n v="34018.699999999997"/>
    <s v="ZLIN"/>
    <n v="10"/>
    <n v="0"/>
    <n v="0"/>
    <n v="0"/>
    <m/>
    <m/>
    <m/>
  </r>
  <r>
    <s v="120611001901-0"/>
    <x v="39"/>
    <n v="311100"/>
    <s v="Molinete (equipo para medir caudal de los ríos)"/>
    <s v="19.10.2009"/>
    <n v="4301502.96"/>
    <n v="4301502.96"/>
    <s v="ZLIN"/>
    <n v="10"/>
    <n v="0"/>
    <n v="433214.26"/>
    <n v="433214.26"/>
    <s v="ZLIN"/>
    <n v="10"/>
    <n v="0"/>
    <n v="0"/>
    <n v="0"/>
    <m/>
    <m/>
    <m/>
  </r>
  <r>
    <s v="120611001902-0"/>
    <x v="39"/>
    <n v="344202"/>
    <s v="RASTREADOR DE LINEA"/>
    <s v="09.06.2010"/>
    <n v="199477.56"/>
    <n v="199477.56"/>
    <s v="ZLIN"/>
    <n v="10"/>
    <n v="0"/>
    <n v="9435.2900000000009"/>
    <n v="9435.2900000000009"/>
    <s v="ZLIN"/>
    <n v="10"/>
    <n v="0"/>
    <n v="0"/>
    <n v="0"/>
    <m/>
    <m/>
    <m/>
  </r>
  <r>
    <s v="120611001903-0"/>
    <x v="39"/>
    <n v="322201"/>
    <s v="EXTENCIÓN ELÉCTRICA DE 30.M CON 3 TOMAS CABLE 12"/>
    <s v="08.09.2010"/>
    <n v="85956.84"/>
    <n v="81659"/>
    <s v="ZLIN"/>
    <n v="10"/>
    <n v="0"/>
    <n v="4065.76"/>
    <n v="3862.4700000000003"/>
    <s v="ZLIN"/>
    <n v="10"/>
    <n v="0"/>
    <n v="0"/>
    <n v="0"/>
    <m/>
    <m/>
    <m/>
  </r>
  <r>
    <s v="120611001905-0"/>
    <x v="39"/>
    <n v="344206"/>
    <s v=" BOMBA DE ACHIQUE PARA LANCHA"/>
    <s v="17.05.2011"/>
    <n v="222984.58"/>
    <n v="219839.93"/>
    <s v="ZLIN"/>
    <n v="10"/>
    <n v="0"/>
    <n v="0"/>
    <n v="0"/>
    <s v="ZLIN"/>
    <n v="5"/>
    <n v="0"/>
    <n v="0"/>
    <n v="0"/>
    <m/>
    <m/>
    <m/>
  </r>
  <r>
    <s v="120611001906-0"/>
    <x v="39"/>
    <n v="344206"/>
    <s v=" BOMBA DE ACHIQUE PARA LANCHA"/>
    <s v="17.05.2011"/>
    <n v="222984.58"/>
    <n v="219839.93"/>
    <s v="ZLIN"/>
    <n v="10"/>
    <n v="0"/>
    <n v="0"/>
    <n v="0"/>
    <s v="ZLIN"/>
    <n v="5"/>
    <n v="0"/>
    <n v="0"/>
    <n v="0"/>
    <m/>
    <m/>
    <m/>
  </r>
  <r>
    <s v="120611001907-0"/>
    <x v="39"/>
    <n v="323301"/>
    <s v="SIERRA RECIPROCA DE HOJA"/>
    <s v="06.10.2011"/>
    <n v="601994.57999999996"/>
    <n v="521728.63999999996"/>
    <s v="ZLIN"/>
    <n v="10"/>
    <n v="0"/>
    <n v="0"/>
    <n v="0"/>
    <s v="ZLIN"/>
    <n v="10"/>
    <n v="0"/>
    <n v="0"/>
    <n v="0"/>
    <m/>
    <m/>
    <m/>
  </r>
  <r>
    <s v="120611001908-0"/>
    <x v="39"/>
    <n v="323301"/>
    <s v="Lijadora  de uso Pesado para Tuberías Industrial"/>
    <s v="08.09.2011"/>
    <n v="1661327.13"/>
    <n v="1453661.2399999998"/>
    <s v="ZLIN"/>
    <n v="10"/>
    <n v="0"/>
    <n v="0"/>
    <n v="0"/>
    <s v="ZLIN"/>
    <n v="10"/>
    <n v="0"/>
    <n v="0"/>
    <n v="0"/>
    <m/>
    <m/>
    <m/>
  </r>
  <r>
    <s v="120611001909-0"/>
    <x v="39"/>
    <n v="323301"/>
    <s v="ROTOMARTILLO"/>
    <s v="25.03.2011"/>
    <n v="201249.55"/>
    <n v="186155.84"/>
    <s v="ZLIN"/>
    <n v="10"/>
    <n v="0"/>
    <n v="0"/>
    <n v="0"/>
    <s v="ZLIN"/>
    <n v="10"/>
    <n v="0"/>
    <n v="0"/>
    <n v="0"/>
    <m/>
    <m/>
    <m/>
  </r>
  <r>
    <s v="120611001910-0"/>
    <x v="39"/>
    <n v="323301"/>
    <s v="ROTOMARTILLO"/>
    <s v="25.03.2011"/>
    <n v="201249.55"/>
    <n v="186155.84"/>
    <s v="ZLIN"/>
    <n v="10"/>
    <n v="0"/>
    <n v="0"/>
    <n v="0"/>
    <s v="ZLIN"/>
    <n v="10"/>
    <n v="0"/>
    <n v="0"/>
    <n v="0"/>
    <m/>
    <m/>
    <m/>
  </r>
  <r>
    <s v="120611001911-0"/>
    <x v="39"/>
    <n v="342407"/>
    <s v="PISTOLA DE IMPACTO NEUMATICA"/>
    <s v="12.05.2011"/>
    <n v="674361.4"/>
    <n v="612544.94000000006"/>
    <s v="ZLIN"/>
    <n v="10"/>
    <n v="0"/>
    <n v="0"/>
    <n v="0"/>
    <s v="ZLIN"/>
    <n v="10"/>
    <n v="0"/>
    <n v="0"/>
    <n v="0"/>
    <m/>
    <m/>
    <m/>
  </r>
  <r>
    <s v="120611001912-0"/>
    <x v="39"/>
    <n v="321201"/>
    <s v="CARRETE PARA MAGUERA  DE UNA PULGADA"/>
    <s v="09.12.2011"/>
    <n v="2212924.2999999998"/>
    <n v="1428342.0399999998"/>
    <s v="ZLIN"/>
    <n v="15"/>
    <n v="0"/>
    <n v="0"/>
    <n v="0"/>
    <s v="ZLIN"/>
    <n v="10"/>
    <n v="0"/>
    <n v="0"/>
    <n v="0"/>
    <m/>
    <m/>
    <m/>
  </r>
  <r>
    <s v="120611001913-0"/>
    <x v="39"/>
    <n v="342509"/>
    <s v="Esmeril eléctricos de banco"/>
    <s v="15.12.2011"/>
    <n v="112595.42"/>
    <n v="95706.1"/>
    <s v="ZLIN"/>
    <n v="10"/>
    <n v="0"/>
    <n v="0"/>
    <n v="0"/>
    <s v="ZLIN"/>
    <n v="10"/>
    <n v="0"/>
    <n v="0"/>
    <n v="0"/>
    <m/>
    <m/>
    <m/>
  </r>
  <r>
    <s v="120611001914-0"/>
    <x v="39"/>
    <n v="323304"/>
    <s v="LLANETA MECANICA CON MOTOR"/>
    <s v="24.11.2011"/>
    <n v="1772365"/>
    <n v="1521279.96"/>
    <s v="ZLIN"/>
    <n v="10"/>
    <n v="0"/>
    <n v="0"/>
    <n v="0"/>
    <s v="ZLIN"/>
    <n v="10"/>
    <n v="0"/>
    <n v="0"/>
    <n v="0"/>
    <m/>
    <m/>
    <m/>
  </r>
  <r>
    <s v="120611001915-0"/>
    <x v="39"/>
    <n v="344203"/>
    <s v="SENSITOMETRO"/>
    <s v="10.04.2012"/>
    <n v="524686.56999999995"/>
    <n v="324328.30999999994"/>
    <s v="ZLIN"/>
    <n v="15"/>
    <n v="0"/>
    <n v="0"/>
    <n v="0"/>
    <s v="ZLIN"/>
    <n v="10"/>
    <n v="0"/>
    <n v="0"/>
    <n v="0"/>
    <m/>
    <m/>
    <m/>
  </r>
  <r>
    <s v="120611001916-0"/>
    <x v="39"/>
    <n v="344203"/>
    <s v="KIT PARA CONTROL CALIDAD SOLDADURA AWS"/>
    <s v="09.05.2012"/>
    <n v="258828.27"/>
    <n v="209219.52"/>
    <s v="ZLIN"/>
    <n v="10"/>
    <n v="0"/>
    <n v="0"/>
    <n v="0"/>
    <s v="ZLIN"/>
    <n v="10"/>
    <n v="0"/>
    <n v="0"/>
    <n v="0"/>
    <m/>
    <m/>
    <m/>
  </r>
  <r>
    <s v="120611001917-0"/>
    <x v="39"/>
    <n v="344208"/>
    <s v="KIT PARA CONTROL CALIDAD SOLDADURA AWS"/>
    <s v="09.05.2012"/>
    <n v="170123.27"/>
    <n v="137516.31"/>
    <s v="ZLIN"/>
    <n v="10"/>
    <n v="0"/>
    <n v="0"/>
    <n v="0"/>
    <s v="ZLIN"/>
    <n v="10"/>
    <n v="0"/>
    <n v="0"/>
    <n v="0"/>
    <m/>
    <m/>
    <m/>
  </r>
  <r>
    <s v="120611001918-0"/>
    <x v="39"/>
    <n v="344201"/>
    <s v="KIT PARA CONTROL CALIDAD SOLDADURA AWS"/>
    <s v="09.05.2012"/>
    <n v="170128.3"/>
    <n v="137520.38"/>
    <s v="ZLIN"/>
    <n v="10"/>
    <n v="0"/>
    <n v="0"/>
    <n v="0"/>
    <s v="ZLIN"/>
    <n v="10"/>
    <n v="0"/>
    <n v="0"/>
    <n v="0"/>
    <m/>
    <m/>
    <m/>
  </r>
  <r>
    <s v="120611001919-0"/>
    <x v="39"/>
    <n v="344205"/>
    <s v="TALADRO ELECTRICO PERCUSION (INFORMATICA EL ALTO)"/>
    <s v="15.02.2012"/>
    <n v="115644.2"/>
    <n v="96370.17"/>
    <s v="ZLIN"/>
    <n v="10"/>
    <n v="0"/>
    <n v="0"/>
    <n v="0"/>
    <s v="ZLIN"/>
    <n v="10"/>
    <n v="0"/>
    <n v="0"/>
    <n v="0"/>
    <m/>
    <m/>
    <m/>
  </r>
  <r>
    <s v="120611001920-0"/>
    <x v="39"/>
    <n v="335201"/>
    <s v="Res Hidrolavadora Taller Mant. Ed HG Dpto Serv G"/>
    <s v="06.03.2012"/>
    <n v="1335162.8"/>
    <n v="1101509.31"/>
    <s v="ZLIN"/>
    <n v="10"/>
    <n v="0"/>
    <n v="0"/>
    <n v="0"/>
    <s v="ZLIN"/>
    <n v="10"/>
    <n v="0"/>
    <n v="0"/>
    <n v="0"/>
    <m/>
    <m/>
    <m/>
  </r>
  <r>
    <s v="120611001921-0"/>
    <x v="39"/>
    <n v="321201"/>
    <s v="Carretilla para enrollado de mangueras 6&quot;"/>
    <s v="17.10.2012"/>
    <n v="7709665.9800000004"/>
    <n v="3688333.1700000004"/>
    <s v="ZLIN"/>
    <n v="15"/>
    <n v="0"/>
    <n v="0"/>
    <n v="0"/>
    <s v="ZLIN"/>
    <n v="20"/>
    <n v="0"/>
    <n v="0"/>
    <n v="0"/>
    <m/>
    <m/>
    <m/>
  </r>
  <r>
    <s v="120611001922-0"/>
    <x v="39"/>
    <n v="321201"/>
    <s v="Carretilla para enrollado de mangueras 6&quot;"/>
    <s v="17.10.2012"/>
    <n v="7709655.96"/>
    <n v="3688328.36"/>
    <s v="ZLIN"/>
    <n v="15"/>
    <n v="0"/>
    <n v="0"/>
    <n v="0"/>
    <s v="ZLIN"/>
    <n v="20"/>
    <n v="0"/>
    <n v="0"/>
    <n v="0"/>
    <m/>
    <m/>
    <m/>
  </r>
  <r>
    <s v="120611001923-0"/>
    <x v="39"/>
    <n v="323301"/>
    <s v="TECKLE DE 10 TONELADAS"/>
    <s v="26.07.2012"/>
    <n v="429400"/>
    <n v="256533.04"/>
    <s v="ZLIN"/>
    <n v="15"/>
    <n v="0"/>
    <n v="0"/>
    <n v="0"/>
    <s v="ZLIN"/>
    <n v="10"/>
    <n v="0"/>
    <n v="0"/>
    <n v="0"/>
    <m/>
    <m/>
    <m/>
  </r>
  <r>
    <s v="120611001924-0"/>
    <x v="39"/>
    <n v="323301"/>
    <s v="TECKLE DE 10 TONELADAS"/>
    <s v="26.07.2012"/>
    <n v="429400"/>
    <n v="256533.04"/>
    <s v="ZLIN"/>
    <n v="15"/>
    <n v="0"/>
    <n v="0"/>
    <n v="0"/>
    <s v="ZLIN"/>
    <n v="10"/>
    <n v="0"/>
    <n v="0"/>
    <n v="0"/>
    <m/>
    <m/>
    <m/>
  </r>
  <r>
    <s v="120611001925-0"/>
    <x v="39"/>
    <n v="323301"/>
    <s v="TECKLE DE 10 TONELADAS"/>
    <s v="26.07.2012"/>
    <n v="429400"/>
    <n v="256533.04"/>
    <s v="ZLIN"/>
    <n v="15"/>
    <n v="0"/>
    <n v="0"/>
    <n v="0"/>
    <s v="ZLIN"/>
    <n v="10"/>
    <n v="0"/>
    <n v="0"/>
    <n v="0"/>
    <m/>
    <m/>
    <m/>
  </r>
  <r>
    <s v="120611001926-0"/>
    <x v="39"/>
    <n v="323301"/>
    <s v="TECKLE DE 10 TONELADAS"/>
    <s v="26.07.2012"/>
    <n v="429400"/>
    <n v="256533.04"/>
    <s v="ZLIN"/>
    <n v="15"/>
    <n v="0"/>
    <n v="0"/>
    <n v="0"/>
    <s v="ZLIN"/>
    <n v="10"/>
    <n v="0"/>
    <n v="0"/>
    <n v="0"/>
    <m/>
    <m/>
    <m/>
  </r>
  <r>
    <s v="120611001927-0"/>
    <x v="39"/>
    <n v="344201"/>
    <s v="HIDROLAVADORA"/>
    <s v="17.12.2012"/>
    <n v="209995"/>
    <n v="157496.25"/>
    <s v="ZLIN"/>
    <n v="10"/>
    <n v="0"/>
    <n v="0"/>
    <n v="0"/>
    <s v="ZLIN"/>
    <n v="10"/>
    <n v="0"/>
    <n v="0"/>
    <n v="0"/>
    <m/>
    <m/>
    <m/>
  </r>
  <r>
    <s v="120611001928-0"/>
    <x v="39"/>
    <n v="323301"/>
    <s v="ESTRACTOR DE AIRE PARA LIMPIEZA DE TANQUES"/>
    <s v="05.12.2012"/>
    <n v="625172.5"/>
    <n v="468879.38"/>
    <s v="ZLIN"/>
    <n v="10"/>
    <n v="0"/>
    <n v="0"/>
    <n v="0"/>
    <s v="ZLIN"/>
    <n v="10"/>
    <n v="0"/>
    <n v="0"/>
    <n v="0"/>
    <m/>
    <m/>
    <m/>
  </r>
  <r>
    <s v="120611001929-0"/>
    <x v="39"/>
    <n v="323301"/>
    <s v="ESTRACTOR DE AIRE PARA LIMPIEZA DE TANQUES"/>
    <s v="05.12.2012"/>
    <n v="625172.5"/>
    <n v="468879.38"/>
    <s v="ZLIN"/>
    <n v="10"/>
    <n v="0"/>
    <n v="0"/>
    <n v="0"/>
    <s v="ZLIN"/>
    <n v="10"/>
    <n v="0"/>
    <n v="0"/>
    <n v="0"/>
    <m/>
    <m/>
    <m/>
  </r>
  <r>
    <s v="120611001930-0"/>
    <x v="39"/>
    <n v="323301"/>
    <s v="DUCTO PARA LIMPIEZA DE TANQUES"/>
    <s v="05.12.2012"/>
    <n v="563870"/>
    <n v="422902.5"/>
    <s v="ZLIN"/>
    <n v="10"/>
    <n v="0"/>
    <n v="0"/>
    <n v="0"/>
    <s v="ZLIN"/>
    <n v="10"/>
    <n v="0"/>
    <n v="0"/>
    <n v="0"/>
    <m/>
    <m/>
    <m/>
  </r>
  <r>
    <s v="120611001931-0"/>
    <x v="39"/>
    <n v="323301"/>
    <s v="DUCTO PARA LIMPIEZA DE TANQUES"/>
    <s v="05.12.2012"/>
    <n v="563870"/>
    <n v="422902.5"/>
    <s v="ZLIN"/>
    <n v="10"/>
    <n v="0"/>
    <n v="0"/>
    <n v="0"/>
    <s v="ZLIN"/>
    <n v="10"/>
    <n v="0"/>
    <n v="0"/>
    <n v="0"/>
    <m/>
    <m/>
    <m/>
  </r>
  <r>
    <s v="120611001932-0"/>
    <x v="39"/>
    <n v="344206"/>
    <s v="ENGRASADORA ALTA PRESION Y KIT LUBRIC"/>
    <s v="31.07.2013"/>
    <n v="1413234.5"/>
    <n v="977487.2"/>
    <s v="ZLIN"/>
    <n v="10"/>
    <n v="0"/>
    <n v="0"/>
    <n v="0"/>
    <s v="ZLIN"/>
    <n v="10"/>
    <n v="0"/>
    <n v="0"/>
    <n v="0"/>
    <m/>
    <m/>
    <m/>
  </r>
  <r>
    <s v="120611001933-0"/>
    <x v="39"/>
    <n v="344205"/>
    <s v="ENGRASADORA ALTA PRESION Y KIT LUBRIC"/>
    <s v="31.07.2013"/>
    <n v="1413234.5"/>
    <n v="977487.2"/>
    <s v="ZLIN"/>
    <n v="10"/>
    <n v="0"/>
    <n v="0"/>
    <n v="0"/>
    <s v="ZLIN"/>
    <n v="10"/>
    <n v="0"/>
    <n v="0"/>
    <n v="0"/>
    <m/>
    <m/>
    <m/>
  </r>
  <r>
    <s v="120611001934-0"/>
    <x v="39"/>
    <n v="323303"/>
    <s v="Expanders acampanado para tubo 50.8 mm"/>
    <s v="07.10.2013"/>
    <n v="589193.15"/>
    <n v="392795.44000000006"/>
    <s v="ZLIN"/>
    <n v="10"/>
    <n v="0"/>
    <n v="0"/>
    <n v="0"/>
    <s v="ZLIN"/>
    <n v="10"/>
    <n v="0"/>
    <n v="0"/>
    <n v="0"/>
    <m/>
    <m/>
    <m/>
  </r>
  <r>
    <s v="120611001935-0"/>
    <x v="39"/>
    <n v="323303"/>
    <s v="Expanders acampanado para tubo 50.8 mm"/>
    <s v="07.10.2013"/>
    <n v="589193.15"/>
    <n v="392795.44000000006"/>
    <s v="ZLIN"/>
    <n v="10"/>
    <n v="0"/>
    <n v="0"/>
    <n v="0"/>
    <s v="ZLIN"/>
    <n v="10"/>
    <n v="0"/>
    <n v="0"/>
    <n v="0"/>
    <m/>
    <m/>
    <m/>
  </r>
  <r>
    <s v="120611001936-0"/>
    <x v="39"/>
    <n v="323303"/>
    <s v="Expanders acampanado para tubo 50.8 mm"/>
    <s v="07.10.2013"/>
    <n v="589193.15"/>
    <n v="392795.44000000006"/>
    <s v="ZLIN"/>
    <n v="10"/>
    <n v="0"/>
    <n v="0"/>
    <n v="0"/>
    <s v="ZLIN"/>
    <n v="10"/>
    <n v="0"/>
    <n v="0"/>
    <n v="0"/>
    <m/>
    <m/>
    <m/>
  </r>
  <r>
    <s v="120611001937-0"/>
    <x v="39"/>
    <n v="323303"/>
    <s v="Expanders acampanado para tubo 50.8 mm"/>
    <s v="07.10.2013"/>
    <n v="589193.15"/>
    <n v="392795.44000000006"/>
    <s v="ZLIN"/>
    <n v="10"/>
    <n v="0"/>
    <n v="0"/>
    <n v="0"/>
    <s v="ZLIN"/>
    <n v="10"/>
    <n v="0"/>
    <n v="0"/>
    <n v="0"/>
    <m/>
    <m/>
    <m/>
  </r>
  <r>
    <s v="120611001938-0"/>
    <x v="39"/>
    <n v="323303"/>
    <s v="Expanders acampanado para tubo 50.8 mm"/>
    <s v="07.10.2013"/>
    <n v="589193.15"/>
    <n v="392795.44000000006"/>
    <s v="ZLIN"/>
    <n v="10"/>
    <n v="0"/>
    <n v="0"/>
    <n v="0"/>
    <s v="ZLIN"/>
    <n v="10"/>
    <n v="0"/>
    <n v="0"/>
    <n v="0"/>
    <m/>
    <m/>
    <m/>
  </r>
  <r>
    <s v="120611001939-0"/>
    <x v="39"/>
    <n v="323303"/>
    <s v="Expanders acampanado para tubo 50.8 mm"/>
    <s v="07.10.2013"/>
    <n v="589193.15"/>
    <n v="392795.44000000006"/>
    <s v="ZLIN"/>
    <n v="10"/>
    <n v="0"/>
    <n v="0"/>
    <n v="0"/>
    <s v="ZLIN"/>
    <n v="10"/>
    <n v="0"/>
    <n v="0"/>
    <n v="0"/>
    <m/>
    <m/>
    <m/>
  </r>
  <r>
    <s v="120611001940-0"/>
    <x v="39"/>
    <n v="323303"/>
    <s v="Expanders acampanado para tubo 49.2 mm"/>
    <s v="07.10.2013"/>
    <n v="511035.54"/>
    <n v="340690.36"/>
    <s v="ZLIN"/>
    <n v="10"/>
    <n v="0"/>
    <n v="0"/>
    <n v="0"/>
    <s v="ZLIN"/>
    <n v="10"/>
    <n v="0"/>
    <n v="0"/>
    <n v="0"/>
    <m/>
    <m/>
    <m/>
  </r>
  <r>
    <s v="120611001941-0"/>
    <x v="39"/>
    <n v="323303"/>
    <s v="Expanders acampanado para tubo 49.2 mm"/>
    <s v="07.10.2013"/>
    <n v="511035.54"/>
    <n v="340690.36"/>
    <s v="ZLIN"/>
    <n v="10"/>
    <n v="0"/>
    <n v="0"/>
    <n v="0"/>
    <s v="ZLIN"/>
    <n v="10"/>
    <n v="0"/>
    <n v="0"/>
    <n v="0"/>
    <m/>
    <m/>
    <m/>
  </r>
  <r>
    <s v="120611001942-0"/>
    <x v="39"/>
    <n v="323303"/>
    <s v="Expanders acampanado para tubo 49.2 mm"/>
    <s v="07.10.2013"/>
    <n v="511035.54"/>
    <n v="340690.36"/>
    <s v="ZLIN"/>
    <n v="10"/>
    <n v="0"/>
    <n v="0"/>
    <n v="0"/>
    <s v="ZLIN"/>
    <n v="10"/>
    <n v="0"/>
    <n v="0"/>
    <n v="0"/>
    <m/>
    <m/>
    <m/>
  </r>
  <r>
    <s v="120611001943-0"/>
    <x v="39"/>
    <n v="323303"/>
    <s v="Expanders acampanado para tubo 49.2 mm"/>
    <s v="07.10.2013"/>
    <n v="511035.54"/>
    <n v="340690.36"/>
    <s v="ZLIN"/>
    <n v="10"/>
    <n v="0"/>
    <n v="0"/>
    <n v="0"/>
    <s v="ZLIN"/>
    <n v="10"/>
    <n v="0"/>
    <n v="0"/>
    <n v="0"/>
    <m/>
    <m/>
    <m/>
  </r>
  <r>
    <s v="120611001944-0"/>
    <x v="39"/>
    <n v="323303"/>
    <s v="Expanders acampanado para tubo 49.2 mm"/>
    <s v="07.10.2013"/>
    <n v="511035.54"/>
    <n v="340690.36"/>
    <s v="ZLIN"/>
    <n v="10"/>
    <n v="0"/>
    <n v="0"/>
    <n v="0"/>
    <s v="ZLIN"/>
    <n v="10"/>
    <n v="0"/>
    <n v="0"/>
    <n v="0"/>
    <m/>
    <m/>
    <m/>
  </r>
  <r>
    <s v="120611001945-0"/>
    <x v="39"/>
    <n v="323303"/>
    <s v="Expanders acampanado para tubo 49.2 mm"/>
    <s v="07.10.2013"/>
    <n v="511035.54"/>
    <n v="340690.36"/>
    <s v="ZLIN"/>
    <n v="10"/>
    <n v="0"/>
    <n v="0"/>
    <n v="0"/>
    <s v="ZLIN"/>
    <n v="10"/>
    <n v="0"/>
    <n v="0"/>
    <n v="0"/>
    <m/>
    <m/>
    <m/>
  </r>
  <r>
    <s v="120611001946-0"/>
    <x v="39"/>
    <n v="323303"/>
    <s v="Expanders acampanado para tubo 49.2 mm"/>
    <s v="07.10.2013"/>
    <n v="503244.47"/>
    <n v="335496.31999999995"/>
    <s v="ZLIN"/>
    <n v="10"/>
    <n v="0"/>
    <n v="0"/>
    <n v="0"/>
    <s v="ZLIN"/>
    <n v="10"/>
    <n v="0"/>
    <n v="0"/>
    <n v="0"/>
    <m/>
    <m/>
    <m/>
  </r>
  <r>
    <s v="120611001947-0"/>
    <x v="39"/>
    <n v="323303"/>
    <s v="Expanders acampanado para tubo 49.2 mm"/>
    <s v="07.10.2013"/>
    <n v="503244.47"/>
    <n v="335496.31999999995"/>
    <s v="ZLIN"/>
    <n v="10"/>
    <n v="0"/>
    <n v="0"/>
    <n v="0"/>
    <s v="ZLIN"/>
    <n v="10"/>
    <n v="0"/>
    <n v="0"/>
    <n v="0"/>
    <m/>
    <m/>
    <m/>
  </r>
  <r>
    <s v="120611001948-0"/>
    <x v="39"/>
    <n v="323303"/>
    <s v="Expanders acampanado para tubo 49.2 mm"/>
    <s v="07.10.2013"/>
    <n v="503244.47"/>
    <n v="335496.31999999995"/>
    <s v="ZLIN"/>
    <n v="10"/>
    <n v="0"/>
    <n v="0"/>
    <n v="0"/>
    <s v="ZLIN"/>
    <n v="10"/>
    <n v="0"/>
    <n v="0"/>
    <n v="0"/>
    <m/>
    <m/>
    <m/>
  </r>
  <r>
    <s v="120611001949-0"/>
    <x v="39"/>
    <n v="323303"/>
    <s v="Expanders acampanado para tubo 49.2 mm"/>
    <s v="07.10.2013"/>
    <n v="503244.47"/>
    <n v="335496.31999999995"/>
    <s v="ZLIN"/>
    <n v="10"/>
    <n v="0"/>
    <n v="0"/>
    <n v="0"/>
    <s v="ZLIN"/>
    <n v="10"/>
    <n v="0"/>
    <n v="0"/>
    <n v="0"/>
    <m/>
    <m/>
    <m/>
  </r>
  <r>
    <s v="120611001950-0"/>
    <x v="39"/>
    <n v="323303"/>
    <s v="Expanders acampanado para tubo 49.2 mm"/>
    <s v="07.10.2013"/>
    <n v="503244.47"/>
    <n v="335496.31999999995"/>
    <s v="ZLIN"/>
    <n v="10"/>
    <n v="0"/>
    <n v="0"/>
    <n v="0"/>
    <s v="ZLIN"/>
    <n v="10"/>
    <n v="0"/>
    <n v="0"/>
    <n v="0"/>
    <m/>
    <m/>
    <m/>
  </r>
  <r>
    <s v="120611001951-0"/>
    <x v="39"/>
    <n v="323303"/>
    <s v="Expanders acampanado para tubo 49.2 mm"/>
    <s v="07.10.2013"/>
    <n v="503244.47"/>
    <n v="335496.31999999995"/>
    <s v="ZLIN"/>
    <n v="10"/>
    <n v="0"/>
    <n v="0"/>
    <n v="0"/>
    <s v="ZLIN"/>
    <n v="10"/>
    <n v="0"/>
    <n v="0"/>
    <n v="0"/>
    <m/>
    <m/>
    <m/>
  </r>
  <r>
    <s v="120611001952-0"/>
    <x v="39"/>
    <n v="344208"/>
    <s v="HORNO CALENTAMIENTO SOLDADURA PORTATIL"/>
    <s v="25.09.2013"/>
    <n v="95718.58"/>
    <n v="64610.04"/>
    <s v="ZLIN"/>
    <n v="10"/>
    <n v="0"/>
    <n v="0"/>
    <n v="0"/>
    <s v="ZLIN"/>
    <n v="10"/>
    <n v="0"/>
    <n v="0"/>
    <n v="0"/>
    <m/>
    <m/>
    <m/>
  </r>
  <r>
    <s v="120611001953-0"/>
    <x v="39"/>
    <n v="344208"/>
    <s v="HORNO CALENTAMIENTO SOLDADURA PORTATIL"/>
    <s v="25.09.2013"/>
    <n v="95718.58"/>
    <n v="64610.04"/>
    <s v="ZLIN"/>
    <n v="10"/>
    <n v="0"/>
    <n v="0"/>
    <n v="0"/>
    <s v="ZLIN"/>
    <n v="10"/>
    <n v="0"/>
    <n v="0"/>
    <n v="0"/>
    <m/>
    <m/>
    <m/>
  </r>
  <r>
    <s v="120611001954-0"/>
    <x v="39"/>
    <n v="344208"/>
    <s v="CORTADORA EN FRIO TUBOS 50,8 MM A 101,6 MM"/>
    <s v="13.11.2013"/>
    <n v="436823.92"/>
    <n v="287575.74"/>
    <s v="ZLIN"/>
    <n v="10"/>
    <n v="0"/>
    <n v="0"/>
    <n v="0"/>
    <s v="ZLIN"/>
    <n v="10"/>
    <n v="0"/>
    <n v="0"/>
    <n v="0"/>
    <m/>
    <m/>
    <m/>
  </r>
  <r>
    <s v="120611001955-0"/>
    <x v="39"/>
    <n v="344208"/>
    <s v="HORNO CALENTAMIENTO SOLDADURA PORTATIL"/>
    <s v="25.09.2013"/>
    <n v="95728.63"/>
    <n v="64616.820000000007"/>
    <s v="ZLIN"/>
    <n v="10"/>
    <n v="0"/>
    <n v="0"/>
    <n v="0"/>
    <s v="ZLIN"/>
    <n v="10"/>
    <n v="0"/>
    <n v="0"/>
    <n v="0"/>
    <m/>
    <m/>
    <m/>
  </r>
  <r>
    <s v="120611001956-0"/>
    <x v="39"/>
    <n v="344201"/>
    <s v="CARGADOR DE BATERIA"/>
    <s v="02.10.2013"/>
    <n v="352666.22"/>
    <n v="235110.80999999997"/>
    <s v="ZLIN"/>
    <n v="10"/>
    <n v="0"/>
    <n v="0"/>
    <n v="0"/>
    <s v="ZLIN"/>
    <n v="10"/>
    <n v="0"/>
    <n v="0"/>
    <n v="0"/>
    <m/>
    <m/>
    <m/>
  </r>
  <r>
    <s v="120611001957-0"/>
    <x v="39"/>
    <n v="344208"/>
    <s v="HORNO CALENTAMIENTO SOLDADURA PORTATIL"/>
    <s v="25.09.2013"/>
    <n v="95718.58"/>
    <n v="64610.04"/>
    <s v="ZLIN"/>
    <n v="10"/>
    <n v="0"/>
    <n v="0"/>
    <n v="0"/>
    <s v="ZLIN"/>
    <n v="10"/>
    <n v="0"/>
    <n v="0"/>
    <n v="0"/>
    <m/>
    <m/>
    <m/>
  </r>
  <r>
    <s v="120611001958-0"/>
    <x v="39"/>
    <n v="344208"/>
    <s v="HORNO CALENTAMIENTO SOLDADURA PORTATIL"/>
    <s v="25.09.2013"/>
    <n v="95718.58"/>
    <n v="64610.04"/>
    <s v="ZLIN"/>
    <n v="10"/>
    <n v="0"/>
    <n v="0"/>
    <n v="0"/>
    <s v="ZLIN"/>
    <n v="10"/>
    <n v="0"/>
    <n v="0"/>
    <n v="0"/>
    <m/>
    <m/>
    <m/>
  </r>
  <r>
    <s v="120611001959-0"/>
    <x v="39"/>
    <n v="323302"/>
    <s v="ESCAREADORA"/>
    <s v="24.07.2013"/>
    <n v="228115.36"/>
    <n v="157779.79999999999"/>
    <s v="ZLIN"/>
    <n v="10"/>
    <n v="0"/>
    <n v="0"/>
    <n v="0"/>
    <s v="ZLIN"/>
    <n v="10"/>
    <n v="0"/>
    <n v="0"/>
    <n v="0"/>
    <m/>
    <m/>
    <m/>
  </r>
  <r>
    <s v="120611001960-0"/>
    <x v="39"/>
    <n v="323304"/>
    <s v="CORTADOR PARA ACETILENO"/>
    <s v="19.12.2013"/>
    <n v="2727772.18"/>
    <n v="1773051.9200000002"/>
    <s v="ZLIN"/>
    <n v="10"/>
    <n v="0"/>
    <n v="0"/>
    <n v="0"/>
    <s v="ZLIN"/>
    <n v="10"/>
    <n v="0"/>
    <n v="0"/>
    <n v="0"/>
    <m/>
    <m/>
    <m/>
  </r>
  <r>
    <s v="120611001961-0"/>
    <x v="39"/>
    <n v="323304"/>
    <s v="CORTADOR PARA ACETILENO"/>
    <s v="19.12.2013"/>
    <n v="2727772.18"/>
    <n v="1773051.9200000002"/>
    <s v="ZLIN"/>
    <n v="10"/>
    <n v="0"/>
    <n v="0"/>
    <n v="0"/>
    <s v="ZLIN"/>
    <n v="10"/>
    <n v="0"/>
    <n v="0"/>
    <n v="0"/>
    <m/>
    <m/>
    <m/>
  </r>
  <r>
    <s v="120611001962-0"/>
    <x v="39"/>
    <n v="344205"/>
    <s v="TECLE 2 TONELADAS"/>
    <s v="08.10.2013"/>
    <n v="146000"/>
    <n v="71735.929999999993"/>
    <s v="ZLIN"/>
    <n v="15"/>
    <n v="0"/>
    <n v="0"/>
    <n v="0"/>
    <s v="ZLIN"/>
    <n v="10"/>
    <n v="0"/>
    <n v="0"/>
    <n v="0"/>
    <m/>
    <m/>
    <m/>
  </r>
  <r>
    <s v="120611001963-0"/>
    <x v="39"/>
    <n v="323305"/>
    <s v="Termómetro digital infrarrojos tipo pistola"/>
    <s v="19.09.2014"/>
    <n v="319896.48"/>
    <n v="122626.98999999999"/>
    <s v="ZLIN"/>
    <n v="15"/>
    <n v="0"/>
    <n v="0"/>
    <n v="0"/>
    <s v="ZLIN"/>
    <n v="15"/>
    <n v="0"/>
    <n v="0"/>
    <n v="0"/>
    <m/>
    <m/>
    <m/>
  </r>
  <r>
    <s v="120611001964-0"/>
    <x v="39"/>
    <n v="323305"/>
    <s v="Termómetro digital infrarrojos tipo pistola"/>
    <s v="19.09.2014"/>
    <n v="319896.48"/>
    <n v="122626.98999999999"/>
    <s v="ZLIN"/>
    <n v="15"/>
    <n v="0"/>
    <n v="0"/>
    <n v="0"/>
    <s v="ZLIN"/>
    <n v="15"/>
    <n v="0"/>
    <n v="0"/>
    <n v="0"/>
    <m/>
    <m/>
    <m/>
  </r>
  <r>
    <s v="120611001965-0"/>
    <x v="39"/>
    <n v="323305"/>
    <s v="Medidores de perfil de superficie digital"/>
    <s v="19.09.2014"/>
    <n v="620848.16"/>
    <n v="237991.80000000005"/>
    <s v="ZLIN"/>
    <n v="15"/>
    <n v="0"/>
    <n v="0"/>
    <n v="0"/>
    <s v="ZLIN"/>
    <n v="15"/>
    <n v="0"/>
    <n v="0"/>
    <n v="0"/>
    <m/>
    <m/>
    <m/>
  </r>
  <r>
    <s v="120611001966-0"/>
    <x v="39"/>
    <n v="323305"/>
    <s v="JUEGO DE COMPARADORES VISUALES"/>
    <s v="19.09.2014"/>
    <n v="945621.58"/>
    <n v="543732.41999999993"/>
    <s v="ZLIN"/>
    <n v="10"/>
    <n v="0"/>
    <n v="0"/>
    <n v="0"/>
    <s v="ZLIN"/>
    <n v="10"/>
    <n v="0"/>
    <n v="0"/>
    <n v="0"/>
    <m/>
    <m/>
    <m/>
  </r>
  <r>
    <s v="120611001967-0"/>
    <x v="39"/>
    <n v="323305"/>
    <s v="JUEGO DE COMPARADORES VISUALES"/>
    <s v="19.09.2014"/>
    <n v="945616.16"/>
    <n v="543729.30000000005"/>
    <s v="ZLIN"/>
    <n v="10"/>
    <n v="0"/>
    <n v="0"/>
    <n v="0"/>
    <s v="ZLIN"/>
    <n v="10"/>
    <n v="0"/>
    <n v="0"/>
    <n v="0"/>
    <m/>
    <m/>
    <m/>
  </r>
  <r>
    <s v="120611001968-0"/>
    <x v="39"/>
    <n v="344206"/>
    <s v="Sistema apertura y cierre portones acero Manteni"/>
    <s v="29.09.2014"/>
    <n v="371249.07"/>
    <n v="205954.84"/>
    <s v="ZLIN"/>
    <n v="10"/>
    <n v="0"/>
    <n v="0"/>
    <n v="0"/>
    <s v="ZLIN"/>
    <n v="15"/>
    <n v="0"/>
    <n v="0"/>
    <n v="0"/>
    <m/>
    <m/>
    <m/>
  </r>
  <r>
    <s v="120611001969-0"/>
    <x v="39"/>
    <n v="344206"/>
    <s v="Sistema apertura y cierre portones acero Manteni"/>
    <s v="29.09.2014"/>
    <n v="371249.07"/>
    <n v="205954.84"/>
    <s v="ZLIN"/>
    <n v="10"/>
    <n v="0"/>
    <n v="0"/>
    <n v="0"/>
    <s v="ZLIN"/>
    <n v="15"/>
    <n v="0"/>
    <n v="0"/>
    <n v="0"/>
    <m/>
    <m/>
    <m/>
  </r>
  <r>
    <s v="120611001970-0"/>
    <x v="39"/>
    <n v="344206"/>
    <s v="Sistema apertura y cierre portones acero Manteni"/>
    <s v="29.09.2014"/>
    <n v="371249.07"/>
    <n v="205954.84"/>
    <s v="ZLIN"/>
    <n v="10"/>
    <n v="0"/>
    <n v="0"/>
    <n v="0"/>
    <s v="ZLIN"/>
    <n v="15"/>
    <n v="0"/>
    <n v="0"/>
    <n v="0"/>
    <m/>
    <m/>
    <m/>
  </r>
  <r>
    <s v="120611001971-0"/>
    <x v="39"/>
    <n v="344206"/>
    <s v="Sistema apertura y cierre portones acero Manteni"/>
    <s v="29.09.2014"/>
    <n v="371249.07"/>
    <n v="205954.84"/>
    <s v="ZLIN"/>
    <n v="10"/>
    <n v="0"/>
    <n v="0"/>
    <n v="0"/>
    <s v="ZLIN"/>
    <n v="15"/>
    <n v="0"/>
    <n v="0"/>
    <n v="0"/>
    <m/>
    <m/>
    <m/>
  </r>
  <r>
    <s v="120611001972-0"/>
    <x v="39"/>
    <n v="344202"/>
    <s v="LEVANTADORA TIPO PULLIFT"/>
    <s v="30.09.2014"/>
    <n v="105625.62"/>
    <n v="43450.539999999994"/>
    <s v="ZLIN"/>
    <n v="15"/>
    <n v="0"/>
    <n v="0"/>
    <n v="0"/>
    <s v="ZLIN"/>
    <n v="10"/>
    <n v="0"/>
    <n v="0"/>
    <n v="0"/>
    <m/>
    <m/>
    <m/>
  </r>
  <r>
    <s v="120611001973-0"/>
    <x v="39"/>
    <n v="344202"/>
    <s v="LEVANTADORA TIPO PULLIFT"/>
    <s v="30.09.2014"/>
    <n v="105625.62"/>
    <n v="43450.539999999994"/>
    <s v="ZLIN"/>
    <n v="15"/>
    <n v="0"/>
    <n v="0"/>
    <n v="0"/>
    <s v="ZLIN"/>
    <n v="10"/>
    <n v="0"/>
    <n v="0"/>
    <n v="0"/>
    <m/>
    <m/>
    <m/>
  </r>
  <r>
    <s v="120611001974-0"/>
    <x v="39"/>
    <n v="344205"/>
    <s v="ESMERIL"/>
    <s v="02.10.2014"/>
    <n v="120234.07"/>
    <n v="68132.650000000009"/>
    <s v="ZLIN"/>
    <n v="10"/>
    <n v="0"/>
    <n v="0"/>
    <n v="0"/>
    <s v="ZLIN"/>
    <n v="10"/>
    <n v="0"/>
    <n v="0"/>
    <n v="0"/>
    <m/>
    <m/>
    <m/>
  </r>
  <r>
    <s v="120611001975-0"/>
    <x v="39"/>
    <n v="344208"/>
    <s v="AMOLADORA RECTA"/>
    <s v="02.10.2014"/>
    <n v="137544.97"/>
    <n v="77942.16"/>
    <s v="ZLIN"/>
    <n v="10"/>
    <n v="0"/>
    <n v="0"/>
    <n v="0"/>
    <s v="ZLIN"/>
    <n v="10"/>
    <n v="0"/>
    <n v="0"/>
    <n v="0"/>
    <m/>
    <m/>
    <m/>
  </r>
  <r>
    <s v="120611001976-0"/>
    <x v="39"/>
    <n v="344208"/>
    <s v="TRONZADORA DE CORTE"/>
    <s v="02.10.2014"/>
    <n v="102395.4"/>
    <n v="58024.06"/>
    <s v="ZLIN"/>
    <n v="10"/>
    <n v="0"/>
    <n v="0"/>
    <n v="0"/>
    <s v="ZLIN"/>
    <n v="10"/>
    <n v="0"/>
    <n v="0"/>
    <n v="0"/>
    <m/>
    <m/>
    <m/>
  </r>
  <r>
    <s v="120611001977-0"/>
    <x v="39"/>
    <n v="344209"/>
    <s v="HIDROLAVADORA DE COMBUSTION"/>
    <s v="02.10.2014"/>
    <n v="504511.61"/>
    <n v="285889.90999999997"/>
    <s v="ZLIN"/>
    <n v="10"/>
    <n v="0"/>
    <n v="0"/>
    <n v="0"/>
    <s v="ZLIN"/>
    <n v="10"/>
    <n v="0"/>
    <n v="0"/>
    <n v="0"/>
    <m/>
    <m/>
    <m/>
  </r>
  <r>
    <s v="120611001978-0"/>
    <x v="39"/>
    <n v="344205"/>
    <s v="ESMERIL DE BANCO"/>
    <s v="02.10.2014"/>
    <n v="72987.929999999993"/>
    <n v="41359.829999999994"/>
    <s v="ZLIN"/>
    <n v="10"/>
    <n v="0"/>
    <n v="0"/>
    <n v="0"/>
    <s v="ZLIN"/>
    <n v="10"/>
    <n v="0"/>
    <n v="0"/>
    <n v="0"/>
    <m/>
    <m/>
    <m/>
  </r>
  <r>
    <s v="120611001979-0"/>
    <x v="39"/>
    <n v="344207"/>
    <s v="ESMERIL DE BANCO"/>
    <s v="02.10.2014"/>
    <n v="72987.929999999993"/>
    <n v="41359.829999999994"/>
    <s v="ZLIN"/>
    <n v="10"/>
    <n v="0"/>
    <n v="0"/>
    <n v="0"/>
    <s v="ZLIN"/>
    <n v="10"/>
    <n v="0"/>
    <n v="0"/>
    <n v="0"/>
    <m/>
    <m/>
    <m/>
  </r>
  <r>
    <s v="120611001980-0"/>
    <x v="39"/>
    <n v="344207"/>
    <s v="TALADRO INALAMBRICO"/>
    <s v="02.10.2014"/>
    <n v="229918.76"/>
    <n v="130287.3"/>
    <s v="ZLIN"/>
    <n v="10"/>
    <n v="0"/>
    <n v="0"/>
    <n v="0"/>
    <s v="ZLIN"/>
    <n v="10"/>
    <n v="0"/>
    <n v="0"/>
    <n v="0"/>
    <m/>
    <m/>
    <m/>
  </r>
  <r>
    <s v="120611001981-0"/>
    <x v="39"/>
    <n v="344205"/>
    <s v="TALADRO INALAMBRICO"/>
    <s v="02.10.2014"/>
    <n v="229918.76"/>
    <n v="130287.3"/>
    <s v="ZLIN"/>
    <n v="10"/>
    <n v="0"/>
    <n v="0"/>
    <n v="0"/>
    <s v="ZLIN"/>
    <n v="10"/>
    <n v="0"/>
    <n v="0"/>
    <n v="0"/>
    <m/>
    <m/>
    <m/>
  </r>
  <r>
    <s v="120611001982-0"/>
    <x v="39"/>
    <n v="344207"/>
    <s v="LLAVE DE IMPACTO NEUMATICA"/>
    <s v="02.10.2014"/>
    <n v="146344.01"/>
    <n v="82928.270000000019"/>
    <s v="ZLIN"/>
    <n v="10"/>
    <n v="0"/>
    <n v="0"/>
    <n v="0"/>
    <s v="ZLIN"/>
    <n v="10"/>
    <n v="0"/>
    <n v="0"/>
    <n v="0"/>
    <m/>
    <m/>
    <m/>
  </r>
  <r>
    <s v="120611001983-0"/>
    <x v="39"/>
    <n v="344205"/>
    <s v="TALADRO DE PERCUSION ELECTRICO"/>
    <s v="02.10.2014"/>
    <n v="95740.1"/>
    <n v="54252.720000000008"/>
    <s v="ZLIN"/>
    <n v="10"/>
    <n v="0"/>
    <n v="0"/>
    <n v="0"/>
    <s v="ZLIN"/>
    <n v="10"/>
    <n v="0"/>
    <n v="0"/>
    <n v="0"/>
    <m/>
    <m/>
    <m/>
  </r>
  <r>
    <s v="120611001984-0"/>
    <x v="39"/>
    <n v="344207"/>
    <s v="TALADRO DE PERCUSION ELECTRICO"/>
    <s v="02.10.2014"/>
    <n v="95740.1"/>
    <n v="54252.720000000008"/>
    <s v="ZLIN"/>
    <n v="10"/>
    <n v="0"/>
    <n v="0"/>
    <n v="0"/>
    <s v="ZLIN"/>
    <n v="10"/>
    <n v="0"/>
    <n v="0"/>
    <n v="0"/>
    <m/>
    <m/>
    <m/>
  </r>
  <r>
    <s v="120611001985-0"/>
    <x v="39"/>
    <n v="344201"/>
    <s v="ESCARIADOR NEUMATICO"/>
    <s v="02.10.2014"/>
    <n v="150063.64000000001"/>
    <n v="85036.060000000012"/>
    <s v="ZLIN"/>
    <n v="10"/>
    <n v="0"/>
    <n v="0"/>
    <n v="0"/>
    <s v="ZLIN"/>
    <n v="10"/>
    <n v="0"/>
    <n v="0"/>
    <n v="0"/>
    <m/>
    <m/>
    <m/>
  </r>
  <r>
    <s v="120611001986-0"/>
    <x v="39"/>
    <n v="344205"/>
    <s v="LEVANTADOR HIDRAULICO TIPO BOTELLA 30 TON"/>
    <s v="02.10.2014"/>
    <n v="115090.87"/>
    <n v="46498.569999999992"/>
    <s v="ZLIN"/>
    <n v="15"/>
    <n v="0"/>
    <n v="0"/>
    <n v="0"/>
    <s v="ZLIN"/>
    <n v="10"/>
    <n v="0"/>
    <n v="0"/>
    <n v="0"/>
    <m/>
    <m/>
    <m/>
  </r>
  <r>
    <s v="120611001987-0"/>
    <x v="39"/>
    <n v="344201"/>
    <s v="MULTIPLICADOR DE TORQUE"/>
    <s v="02.10.2014"/>
    <n v="198422.24"/>
    <n v="112439.26"/>
    <s v="ZLIN"/>
    <n v="10"/>
    <n v="0"/>
    <n v="0"/>
    <n v="0"/>
    <s v="ZLIN"/>
    <n v="10"/>
    <n v="0"/>
    <n v="0"/>
    <n v="0"/>
    <m/>
    <m/>
    <m/>
  </r>
  <r>
    <s v="120611001988-0"/>
    <x v="39"/>
    <n v="344205"/>
    <s v="DOBLADORA HIDRAULICA"/>
    <s v="02.10.2014"/>
    <n v="324113.38"/>
    <n v="183664.26"/>
    <s v="ZLIN"/>
    <n v="10"/>
    <n v="0"/>
    <n v="0"/>
    <n v="0"/>
    <s v="ZLIN"/>
    <n v="10"/>
    <n v="0"/>
    <n v="0"/>
    <n v="0"/>
    <m/>
    <m/>
    <m/>
  </r>
  <r>
    <s v="120611001989-0"/>
    <x v="39"/>
    <n v="344205"/>
    <s v="CALENTADOR DE RODAMIENTO POR INDUCCION"/>
    <s v="02.10.2014"/>
    <n v="1005038.39"/>
    <n v="569521.76"/>
    <s v="ZLIN"/>
    <n v="10"/>
    <n v="0"/>
    <n v="0"/>
    <n v="0"/>
    <s v="ZLIN"/>
    <n v="10"/>
    <n v="0"/>
    <n v="0"/>
    <n v="0"/>
    <m/>
    <m/>
    <m/>
  </r>
  <r>
    <s v="120611001990-0"/>
    <x v="39"/>
    <n v="344205"/>
    <s v="PRENSA DE BANCO GIRATORIA CON YUNQUE"/>
    <s v="02.10.2014"/>
    <n v="107460.74"/>
    <n v="43415.860000000008"/>
    <s v="ZLIN"/>
    <n v="15"/>
    <n v="0"/>
    <n v="0"/>
    <n v="0"/>
    <s v="ZLIN"/>
    <n v="10"/>
    <n v="0"/>
    <n v="0"/>
    <n v="0"/>
    <m/>
    <m/>
    <m/>
  </r>
  <r>
    <s v="120611001991-0"/>
    <x v="39"/>
    <n v="344205"/>
    <s v="YUNQUE"/>
    <s v="02.10.2014"/>
    <n v="70775.08"/>
    <n v="40105.870000000003"/>
    <s v="ZLIN"/>
    <n v="10"/>
    <n v="0"/>
    <n v="0"/>
    <n v="0"/>
    <s v="ZLIN"/>
    <n v="10"/>
    <n v="0"/>
    <n v="0"/>
    <n v="0"/>
    <m/>
    <m/>
    <m/>
  </r>
  <r>
    <s v="120611001995-0"/>
    <x v="39"/>
    <n v="342304"/>
    <s v="HIDROLAVADORA"/>
    <s v="17.10.2014"/>
    <n v="698000"/>
    <n v="395533.33"/>
    <s v="ZLIN"/>
    <n v="10"/>
    <n v="0"/>
    <n v="0"/>
    <n v="0"/>
    <s v="ZLIN"/>
    <n v="10"/>
    <n v="0"/>
    <n v="0"/>
    <n v="0"/>
    <m/>
    <m/>
    <m/>
  </r>
  <r>
    <s v="120611001996-0"/>
    <x v="39"/>
    <n v="344208"/>
    <s v="PRENSA PARA SOLDAR TUBERIA RECTA"/>
    <s v="21.10.2014"/>
    <n v="105699.49"/>
    <n v="42704.290000000008"/>
    <s v="ZLIN"/>
    <n v="15"/>
    <n v="0"/>
    <n v="0"/>
    <n v="0"/>
    <s v="ZLIN"/>
    <n v="10"/>
    <n v="0"/>
    <n v="0"/>
    <n v="0"/>
    <m/>
    <m/>
    <m/>
  </r>
  <r>
    <s v="120611001997-0"/>
    <x v="39"/>
    <n v="344208"/>
    <s v="PRENSA PARA SOLDAR TUBERIA RECTA"/>
    <s v="21.10.2014"/>
    <n v="105699.49"/>
    <n v="42704.290000000008"/>
    <s v="ZLIN"/>
    <n v="15"/>
    <n v="0"/>
    <n v="0"/>
    <n v="0"/>
    <s v="ZLIN"/>
    <n v="10"/>
    <n v="0"/>
    <n v="0"/>
    <n v="0"/>
    <m/>
    <m/>
    <m/>
  </r>
  <r>
    <s v="120611001998-0"/>
    <x v="39"/>
    <n v="344208"/>
    <s v="PRENSA PARA SOLDAR TUBERIA RECTA"/>
    <s v="21.10.2014"/>
    <n v="105699.49"/>
    <n v="42704.290000000008"/>
    <s v="ZLIN"/>
    <n v="15"/>
    <n v="0"/>
    <n v="0"/>
    <n v="0"/>
    <s v="ZLIN"/>
    <n v="10"/>
    <n v="0"/>
    <n v="0"/>
    <n v="0"/>
    <m/>
    <m/>
    <m/>
  </r>
  <r>
    <s v="120611001999-0"/>
    <x v="39"/>
    <n v="344208"/>
    <s v="PRENSA PARA SOLDAR TUBERIA RECTA"/>
    <s v="21.10.2014"/>
    <n v="105699.49"/>
    <n v="42704.290000000008"/>
    <s v="ZLIN"/>
    <n v="15"/>
    <n v="0"/>
    <n v="0"/>
    <n v="0"/>
    <s v="ZLIN"/>
    <n v="10"/>
    <n v="0"/>
    <n v="0"/>
    <n v="0"/>
    <m/>
    <m/>
    <m/>
  </r>
  <r>
    <s v="120611002000-0"/>
    <x v="39"/>
    <n v="344208"/>
    <s v="PRENSA PARA SOLDAR TUBERIA RECTA"/>
    <s v="21.10.2014"/>
    <n v="105699.49"/>
    <n v="42704.290000000008"/>
    <s v="ZLIN"/>
    <n v="15"/>
    <n v="0"/>
    <n v="0"/>
    <n v="0"/>
    <s v="ZLIN"/>
    <n v="10"/>
    <n v="0"/>
    <n v="0"/>
    <n v="0"/>
    <m/>
    <m/>
    <m/>
  </r>
  <r>
    <s v="120611002001-0"/>
    <x v="39"/>
    <n v="344206"/>
    <s v="COMPARADOR DE PUESTA A TIERRA"/>
    <s v="21.10.2014"/>
    <n v="1209739.81"/>
    <n v="488754.32000000007"/>
    <s v="ZLIN"/>
    <n v="15"/>
    <n v="0"/>
    <n v="0"/>
    <n v="0"/>
    <s v="ZLIN"/>
    <n v="10"/>
    <n v="0"/>
    <n v="0"/>
    <n v="0"/>
    <m/>
    <m/>
    <m/>
  </r>
  <r>
    <s v="120611002002-0"/>
    <x v="39"/>
    <n v="344207"/>
    <s v="COMPARADOR DE PUESTA A TIERRA"/>
    <s v="21.10.2014"/>
    <n v="1209739.81"/>
    <n v="488754.32000000007"/>
    <s v="ZLIN"/>
    <n v="15"/>
    <n v="0"/>
    <n v="0"/>
    <n v="0"/>
    <s v="ZLIN"/>
    <n v="10"/>
    <n v="0"/>
    <n v="0"/>
    <n v="0"/>
    <m/>
    <m/>
    <m/>
  </r>
  <r>
    <s v="120611002003-0"/>
    <x v="39"/>
    <n v="344205"/>
    <s v="COMPARADOR DE PUESTA A TIERRA"/>
    <s v="21.10.2014"/>
    <n v="1209739.81"/>
    <n v="488754.32000000007"/>
    <s v="ZLIN"/>
    <n v="15"/>
    <n v="0"/>
    <n v="0"/>
    <n v="0"/>
    <s v="ZLIN"/>
    <n v="10"/>
    <n v="0"/>
    <n v="0"/>
    <n v="0"/>
    <m/>
    <m/>
    <m/>
  </r>
  <r>
    <s v="120611002004-0"/>
    <x v="39"/>
    <n v="211100"/>
    <s v="ACELEROGRAFO"/>
    <s v="31.10.2014"/>
    <n v="5257204.07"/>
    <n v="3567597.0900000003"/>
    <s v="ZLIN"/>
    <n v="10"/>
    <n v="0"/>
    <n v="0"/>
    <n v="0"/>
    <s v="ZLIN"/>
    <n v="10"/>
    <n v="0"/>
    <n v="0"/>
    <n v="0"/>
    <m/>
    <m/>
    <m/>
  </r>
  <r>
    <s v="120611002005-0"/>
    <x v="39"/>
    <n v="211100"/>
    <s v="ACELEROGRAFO"/>
    <s v="31.10.2014"/>
    <n v="5840708.8600000003"/>
    <n v="3963569.9400000004"/>
    <s v="ZLIN"/>
    <n v="10"/>
    <n v="0"/>
    <n v="0"/>
    <n v="0"/>
    <s v="ZLIN"/>
    <n v="10"/>
    <n v="0"/>
    <n v="0"/>
    <n v="0"/>
    <m/>
    <m/>
    <m/>
  </r>
  <r>
    <s v="120611002006-0"/>
    <x v="39"/>
    <n v="211100"/>
    <s v="ACELEROGRAFO"/>
    <s v="31.10.2014"/>
    <n v="4670203.29"/>
    <n v="3169251.85"/>
    <s v="ZLIN"/>
    <n v="10"/>
    <n v="0"/>
    <n v="0"/>
    <n v="0"/>
    <s v="ZLIN"/>
    <n v="10"/>
    <n v="0"/>
    <n v="0"/>
    <n v="0"/>
    <m/>
    <m/>
    <m/>
  </r>
  <r>
    <s v="120611002007-0"/>
    <x v="39"/>
    <n v="344201"/>
    <s v="Multímetro electrónico"/>
    <s v="10.11.2014"/>
    <n v="451210.32"/>
    <n v="167950.51"/>
    <s v="ZLIN"/>
    <n v="15"/>
    <n v="0"/>
    <n v="0"/>
    <n v="0"/>
    <s v="ZLIN"/>
    <n v="15"/>
    <n v="0"/>
    <n v="0"/>
    <n v="0"/>
    <m/>
    <m/>
    <m/>
  </r>
  <r>
    <s v="120611002008-0"/>
    <x v="39"/>
    <n v="344202"/>
    <s v="Multímetro electrónico"/>
    <s v="10.11.2014"/>
    <n v="451210.32"/>
    <n v="167950.51"/>
    <s v="ZLIN"/>
    <n v="15"/>
    <n v="0"/>
    <n v="0"/>
    <n v="0"/>
    <s v="ZLIN"/>
    <n v="15"/>
    <n v="0"/>
    <n v="0"/>
    <n v="0"/>
    <m/>
    <m/>
    <m/>
  </r>
  <r>
    <s v="120611002009-0"/>
    <x v="39"/>
    <n v="344201"/>
    <s v="Calibrador documentador de procesos"/>
    <s v="10.11.2014"/>
    <n v="4190088.74"/>
    <n v="1559644.1400000001"/>
    <s v="ZLIN"/>
    <n v="15"/>
    <n v="0"/>
    <n v="0"/>
    <n v="0"/>
    <s v="ZLIN"/>
    <n v="15"/>
    <n v="0"/>
    <n v="0"/>
    <n v="0"/>
    <m/>
    <m/>
    <m/>
  </r>
  <r>
    <s v="120611002010-0"/>
    <x v="39"/>
    <n v="344202"/>
    <s v="Calibrador documentador de procesos"/>
    <s v="10.11.2014"/>
    <n v="4190088.74"/>
    <n v="1559644.1400000001"/>
    <s v="ZLIN"/>
    <n v="15"/>
    <n v="0"/>
    <n v="0"/>
    <n v="0"/>
    <s v="ZLIN"/>
    <n v="15"/>
    <n v="0"/>
    <n v="0"/>
    <n v="0"/>
    <m/>
    <m/>
    <m/>
  </r>
  <r>
    <s v="120611002011-0"/>
    <x v="39"/>
    <n v="344202"/>
    <s v="Equipo identificador de cable"/>
    <s v="10.11.2014"/>
    <n v="912052.96"/>
    <n v="558170.74"/>
    <s v="ZLIN"/>
    <n v="10"/>
    <n v="0"/>
    <n v="0"/>
    <n v="0"/>
    <s v="ZLIN"/>
    <n v="5"/>
    <n v="0"/>
    <n v="0"/>
    <n v="0"/>
    <m/>
    <m/>
    <m/>
  </r>
  <r>
    <s v="120611002012-0"/>
    <x v="39"/>
    <n v="344202"/>
    <s v="Equipo identificador de cable"/>
    <s v="10.11.2014"/>
    <n v="912047.58"/>
    <n v="558167.43999999994"/>
    <s v="ZLIN"/>
    <n v="10"/>
    <n v="0"/>
    <n v="0"/>
    <n v="0"/>
    <s v="ZLIN"/>
    <n v="5"/>
    <n v="0"/>
    <n v="0"/>
    <n v="0"/>
    <m/>
    <m/>
    <m/>
  </r>
  <r>
    <s v="120611002013-0"/>
    <x v="39"/>
    <n v="344201"/>
    <s v="Calibrador de temperatura portátil de pozo seco."/>
    <s v="12.11.2014"/>
    <n v="2449835.6800000002"/>
    <n v="911883.29000000027"/>
    <s v="ZLIN"/>
    <n v="15"/>
    <n v="0"/>
    <n v="0"/>
    <n v="0"/>
    <s v="ZLIN"/>
    <n v="15"/>
    <n v="0"/>
    <n v="0"/>
    <n v="0"/>
    <m/>
    <m/>
    <m/>
  </r>
  <r>
    <s v="120611002014-0"/>
    <x v="39"/>
    <n v="344202"/>
    <s v="Calibrador de temperatura portátil de pozo seco."/>
    <s v="12.11.2014"/>
    <n v="2449835.6800000002"/>
    <n v="911883.29000000027"/>
    <s v="ZLIN"/>
    <n v="15"/>
    <n v="0"/>
    <n v="0"/>
    <n v="0"/>
    <s v="ZLIN"/>
    <n v="15"/>
    <n v="0"/>
    <n v="0"/>
    <n v="0"/>
    <m/>
    <m/>
    <m/>
  </r>
  <r>
    <s v="120611002015-0"/>
    <x v="39"/>
    <n v="344202"/>
    <s v="Calibrador de temperatura portátil de pozo seco."/>
    <s v="12.11.2014"/>
    <n v="2449835.6800000002"/>
    <n v="911883.29000000027"/>
    <s v="ZLIN"/>
    <n v="15"/>
    <n v="0"/>
    <n v="0"/>
    <n v="0"/>
    <s v="ZLIN"/>
    <n v="15"/>
    <n v="0"/>
    <n v="0"/>
    <n v="0"/>
    <m/>
    <m/>
    <m/>
  </r>
  <r>
    <s v="120611002016-0"/>
    <x v="39"/>
    <n v="344202"/>
    <s v="Calibrador de temperatura portátil de pozo seco."/>
    <s v="12.11.2014"/>
    <n v="2449824.91"/>
    <n v="911879.27000000025"/>
    <s v="ZLIN"/>
    <n v="15"/>
    <n v="0"/>
    <n v="0"/>
    <n v="0"/>
    <s v="ZLIN"/>
    <n v="15"/>
    <n v="0"/>
    <n v="0"/>
    <n v="0"/>
    <m/>
    <m/>
    <m/>
  </r>
  <r>
    <s v="120611002017-0"/>
    <x v="39"/>
    <n v="344206"/>
    <s v="ESMERIL MANUAL"/>
    <s v="12.11.2014"/>
    <n v="129004.11"/>
    <n v="72027.290000000008"/>
    <s v="ZLIN"/>
    <n v="10"/>
    <n v="0"/>
    <n v="0"/>
    <n v="0"/>
    <s v="ZLIN"/>
    <n v="10"/>
    <n v="0"/>
    <n v="0"/>
    <n v="0"/>
    <m/>
    <m/>
    <m/>
  </r>
  <r>
    <s v="120611002018-0"/>
    <x v="39"/>
    <n v="133501"/>
    <s v="Juego de 4 herramientas espiga 1/4&quot;"/>
    <s v="17.11.2014"/>
    <n v="116644.25"/>
    <n v="65126.37"/>
    <s v="ZLIN"/>
    <n v="10"/>
    <n v="0"/>
    <n v="0"/>
    <n v="0"/>
    <s v="ZLIN"/>
    <n v="10"/>
    <n v="0"/>
    <n v="0"/>
    <n v="0"/>
    <m/>
    <m/>
    <m/>
  </r>
  <r>
    <s v="120611002019-0"/>
    <x v="39"/>
    <n v="133501"/>
    <s v="Juego de 7 herramientas espiga  3/8&quot;"/>
    <s v="17.11.2014"/>
    <n v="107043.77"/>
    <n v="59766.11"/>
    <s v="ZLIN"/>
    <n v="10"/>
    <n v="0"/>
    <n v="0"/>
    <n v="0"/>
    <s v="ZLIN"/>
    <n v="10"/>
    <n v="0"/>
    <n v="0"/>
    <n v="0"/>
    <m/>
    <m/>
    <m/>
  </r>
  <r>
    <s v="120611002020-0"/>
    <x v="39"/>
    <n v="133501"/>
    <s v="Juego de 7 herramientas espiga  3/8&quot;"/>
    <s v="17.11.2014"/>
    <n v="107043.77"/>
    <n v="59766.11"/>
    <s v="ZLIN"/>
    <n v="10"/>
    <n v="0"/>
    <n v="0"/>
    <n v="0"/>
    <s v="ZLIN"/>
    <n v="10"/>
    <n v="0"/>
    <n v="0"/>
    <n v="0"/>
    <m/>
    <m/>
    <m/>
  </r>
  <r>
    <s v="120611002021-0"/>
    <x v="39"/>
    <n v="133501"/>
    <s v="Juego de 4 herramientas espiga 1/4&quot;"/>
    <s v="17.11.2014"/>
    <n v="116644.25"/>
    <n v="65126.37"/>
    <s v="ZLIN"/>
    <n v="10"/>
    <n v="0"/>
    <n v="0"/>
    <n v="0"/>
    <s v="ZLIN"/>
    <n v="10"/>
    <n v="0"/>
    <n v="0"/>
    <n v="0"/>
    <m/>
    <m/>
    <m/>
  </r>
  <r>
    <s v="120611002022-0"/>
    <x v="39"/>
    <n v="344201"/>
    <s v="VALIJA CON HERRAMIENTAS"/>
    <s v="20.11.2014"/>
    <n v="482360.05"/>
    <n v="269317.69"/>
    <s v="ZLIN"/>
    <n v="10"/>
    <n v="0"/>
    <n v="0"/>
    <n v="0"/>
    <s v="ZLIN"/>
    <n v="10"/>
    <n v="0"/>
    <n v="0"/>
    <n v="0"/>
    <m/>
    <m/>
    <m/>
  </r>
  <r>
    <s v="120611002023-0"/>
    <x v="39"/>
    <n v="344209"/>
    <s v="LLAVE DE IMPACTO NEUMATICA"/>
    <s v="20.11.2014"/>
    <n v="361618.35"/>
    <n v="201903.58"/>
    <s v="ZLIN"/>
    <n v="10"/>
    <n v="0"/>
    <n v="0"/>
    <n v="0"/>
    <s v="ZLIN"/>
    <n v="10"/>
    <n v="0"/>
    <n v="0"/>
    <n v="0"/>
    <m/>
    <m/>
    <m/>
  </r>
  <r>
    <s v="120611002024-0"/>
    <x v="39"/>
    <n v="344205"/>
    <s v="LLAVE DE IMPACTO NEUMATICA"/>
    <s v="20.11.2014"/>
    <n v="361618.35"/>
    <n v="201903.58"/>
    <s v="ZLIN"/>
    <n v="10"/>
    <n v="0"/>
    <n v="0"/>
    <n v="0"/>
    <s v="ZLIN"/>
    <n v="10"/>
    <n v="0"/>
    <n v="0"/>
    <n v="0"/>
    <m/>
    <m/>
    <m/>
  </r>
  <r>
    <s v="120611002025-0"/>
    <x v="39"/>
    <n v="344206"/>
    <s v="MEDIDOR DE RESISTENCIA DE AISLAMIENTO"/>
    <s v="20.11.2014"/>
    <n v="424112.8"/>
    <n v="168227.16999999998"/>
    <s v="ZLIN"/>
    <n v="15"/>
    <n v="0"/>
    <n v="0"/>
    <n v="0"/>
    <s v="ZLIN"/>
    <n v="10"/>
    <n v="0"/>
    <n v="0"/>
    <n v="0"/>
    <m/>
    <m/>
    <m/>
  </r>
  <r>
    <s v="120611002026-0"/>
    <x v="39"/>
    <n v="344206"/>
    <s v="AMPERIMETRO DIGITAL DE GANCHO 1000 A"/>
    <s v="20.11.2014"/>
    <n v="285168.83"/>
    <n v="159219.25"/>
    <s v="ZLIN"/>
    <n v="10"/>
    <n v="0"/>
    <n v="0"/>
    <n v="0"/>
    <s v="ZLIN"/>
    <n v="10"/>
    <n v="0"/>
    <n v="0"/>
    <n v="0"/>
    <m/>
    <m/>
    <m/>
  </r>
  <r>
    <s v="120611002027-0"/>
    <x v="39"/>
    <n v="344208"/>
    <s v="AMPERIMETRO DIGITAL DE GANCHO 1000 A"/>
    <s v="20.11.2014"/>
    <n v="285168.83"/>
    <n v="159219.25"/>
    <s v="ZLIN"/>
    <n v="10"/>
    <n v="0"/>
    <n v="0"/>
    <n v="0"/>
    <s v="ZLIN"/>
    <n v="10"/>
    <n v="0"/>
    <n v="0"/>
    <n v="0"/>
    <m/>
    <m/>
    <m/>
  </r>
  <r>
    <s v="120611002028-0"/>
    <x v="39"/>
    <n v="344207"/>
    <s v="MOTOSIERRA"/>
    <s v="20.11.2014"/>
    <n v="687438.91"/>
    <n v="383820.06000000006"/>
    <s v="ZLIN"/>
    <n v="10"/>
    <n v="0"/>
    <n v="0"/>
    <n v="0"/>
    <s v="ZLIN"/>
    <n v="10"/>
    <n v="0"/>
    <n v="0"/>
    <n v="0"/>
    <m/>
    <m/>
    <m/>
  </r>
  <r>
    <s v="120611002029-0"/>
    <x v="39"/>
    <n v="344207"/>
    <s v="MULTIMETRO DIGITAL"/>
    <s v="20.11.2014"/>
    <n v="309438.52"/>
    <n v="122740.85"/>
    <s v="ZLIN"/>
    <n v="15"/>
    <n v="0"/>
    <n v="0"/>
    <n v="0"/>
    <s v="ZLIN"/>
    <n v="10"/>
    <n v="0"/>
    <n v="0"/>
    <n v="0"/>
    <m/>
    <m/>
    <m/>
  </r>
  <r>
    <s v="120611002030-0"/>
    <x v="39"/>
    <n v="344205"/>
    <s v="CARGADOR DE BATERIA SERVICIO PESADO"/>
    <s v="20.11.2014"/>
    <n v="333708.21000000002"/>
    <n v="186320.41000000003"/>
    <s v="ZLIN"/>
    <n v="10"/>
    <n v="0"/>
    <n v="0"/>
    <n v="0"/>
    <s v="ZLIN"/>
    <n v="10"/>
    <n v="0"/>
    <n v="0"/>
    <n v="0"/>
    <m/>
    <m/>
    <m/>
  </r>
  <r>
    <s v="120611002031-0"/>
    <x v="39"/>
    <n v="344208"/>
    <s v="PRENSA PARA SOLDAR TUBERIA EN ANGULO"/>
    <s v="15.12.2014"/>
    <n v="158527.70000000001"/>
    <n v="61712.580000000016"/>
    <s v="ZLIN"/>
    <n v="15"/>
    <n v="0"/>
    <n v="0"/>
    <n v="0"/>
    <s v="ZLIN"/>
    <n v="10"/>
    <n v="0"/>
    <n v="0"/>
    <n v="0"/>
    <m/>
    <m/>
    <m/>
  </r>
  <r>
    <s v="120611002032-0"/>
    <x v="39"/>
    <n v="344208"/>
    <s v="PRENSA PARA SOLDAR TUBERIA EN ANGULO"/>
    <s v="15.12.2014"/>
    <n v="158527.70000000001"/>
    <n v="61712.580000000016"/>
    <s v="ZLIN"/>
    <n v="15"/>
    <n v="0"/>
    <n v="0"/>
    <n v="0"/>
    <s v="ZLIN"/>
    <n v="10"/>
    <n v="0"/>
    <n v="0"/>
    <n v="0"/>
    <m/>
    <m/>
    <m/>
  </r>
  <r>
    <s v="120611002033-0"/>
    <x v="39"/>
    <n v="344208"/>
    <s v="PRENSA PARA SOLDAR TUBERIA EN ANGULO"/>
    <s v="15.12.2014"/>
    <n v="158527.70000000001"/>
    <n v="61712.580000000016"/>
    <s v="ZLIN"/>
    <n v="15"/>
    <n v="0"/>
    <n v="0"/>
    <n v="0"/>
    <s v="ZLIN"/>
    <n v="10"/>
    <n v="0"/>
    <n v="0"/>
    <n v="0"/>
    <m/>
    <m/>
    <m/>
  </r>
  <r>
    <s v="120611002034-0"/>
    <x v="39"/>
    <n v="344208"/>
    <s v="PRENSA PARA SOLDAR TUBERIA EN ANGULO"/>
    <s v="15.12.2014"/>
    <n v="158527.70000000001"/>
    <n v="61712.580000000016"/>
    <s v="ZLIN"/>
    <n v="15"/>
    <n v="0"/>
    <n v="0"/>
    <n v="0"/>
    <s v="ZLIN"/>
    <n v="10"/>
    <n v="0"/>
    <n v="0"/>
    <n v="0"/>
    <m/>
    <m/>
    <m/>
  </r>
  <r>
    <s v="120611002035-0"/>
    <x v="39"/>
    <n v="344208"/>
    <s v="PRENSA PARA SOLDAR TUBERIA EN ANGULO"/>
    <s v="15.12.2014"/>
    <n v="158527.70000000001"/>
    <n v="61712.580000000016"/>
    <s v="ZLIN"/>
    <n v="15"/>
    <n v="0"/>
    <n v="0"/>
    <n v="0"/>
    <s v="ZLIN"/>
    <n v="10"/>
    <n v="0"/>
    <n v="0"/>
    <n v="0"/>
    <m/>
    <m/>
    <m/>
  </r>
  <r>
    <s v="120611002036-0"/>
    <x v="39"/>
    <n v="323303"/>
    <s v="CAJA DE HERRAMIENTAS"/>
    <s v="16.12.2014"/>
    <n v="305210.01"/>
    <n v="167865.5"/>
    <s v="ZLIN"/>
    <n v="10"/>
    <n v="0"/>
    <n v="0"/>
    <n v="0"/>
    <s v="ZLIN"/>
    <n v="10"/>
    <n v="0"/>
    <n v="0"/>
    <n v="0"/>
    <m/>
    <m/>
    <m/>
  </r>
  <r>
    <s v="120611002037-0"/>
    <x v="39"/>
    <n v="323302"/>
    <s v="Pullift p/Unid Tuberos ( TACKLEE )"/>
    <s v="16.12.2014"/>
    <n v="288210"/>
    <n v="112196.04000000001"/>
    <s v="ZLIN"/>
    <n v="15"/>
    <n v="0"/>
    <n v="0"/>
    <n v="0"/>
    <s v="ZLIN"/>
    <n v="10"/>
    <n v="0"/>
    <n v="0"/>
    <n v="0"/>
    <m/>
    <m/>
    <m/>
  </r>
  <r>
    <s v="120611002038-0"/>
    <x v="39"/>
    <n v="323302"/>
    <s v="Tecle p/Unid Tuberos ( PULL LITF )"/>
    <s v="16.12.2014"/>
    <n v="208960"/>
    <n v="81345.13"/>
    <s v="ZLIN"/>
    <n v="15"/>
    <n v="0"/>
    <n v="0"/>
    <n v="0"/>
    <s v="ZLIN"/>
    <n v="10"/>
    <n v="0"/>
    <n v="0"/>
    <n v="0"/>
    <m/>
    <m/>
    <m/>
  </r>
  <r>
    <s v="120611002039-0"/>
    <x v="39"/>
    <n v="323303"/>
    <s v="CAJA HERRAMIENTAS"/>
    <s v="18.12.2014"/>
    <n v="305210.01"/>
    <n v="167865.5"/>
    <s v="ZLIN"/>
    <n v="10"/>
    <n v="0"/>
    <n v="0"/>
    <n v="0"/>
    <s v="ZLIN"/>
    <n v="10"/>
    <n v="0"/>
    <n v="0"/>
    <n v="0"/>
    <m/>
    <m/>
    <m/>
  </r>
  <r>
    <s v="120611002040-0"/>
    <x v="39"/>
    <n v="323303"/>
    <s v="Hidrolavadora Móvil"/>
    <s v="22.12.2014"/>
    <n v="811724.43"/>
    <n v="446448.43000000005"/>
    <s v="ZLIN"/>
    <n v="10"/>
    <n v="0"/>
    <n v="0"/>
    <n v="0"/>
    <s v="ZLIN"/>
    <n v="10"/>
    <n v="0"/>
    <n v="0"/>
    <n v="0"/>
    <m/>
    <m/>
    <m/>
  </r>
  <r>
    <s v="120611002041-0"/>
    <x v="39"/>
    <n v="323303"/>
    <s v="Desarmadora de Llantas"/>
    <s v="22.12.2014"/>
    <n v="730507.03"/>
    <n v="401778.86000000004"/>
    <s v="ZLIN"/>
    <n v="10"/>
    <n v="0"/>
    <n v="0"/>
    <n v="0"/>
    <s v="ZLIN"/>
    <n v="10"/>
    <n v="0"/>
    <n v="0"/>
    <n v="0"/>
    <m/>
    <m/>
    <m/>
  </r>
  <r>
    <s v="120611002042-0"/>
    <x v="39"/>
    <n v="323302"/>
    <s v="Hidrolavadora Industrial Agua Fria"/>
    <s v="22.12.2014"/>
    <n v="2191288.77"/>
    <n v="1205208.8399999999"/>
    <s v="ZLIN"/>
    <n v="10"/>
    <n v="0"/>
    <n v="0"/>
    <n v="0"/>
    <s v="ZLIN"/>
    <n v="10"/>
    <n v="0"/>
    <n v="0"/>
    <n v="0"/>
    <m/>
    <m/>
    <m/>
  </r>
  <r>
    <s v="120611002045-0"/>
    <x v="39"/>
    <n v="323303"/>
    <s v="Punzonadora p/ lata 2MM"/>
    <s v="22.12.2014"/>
    <n v="340263.34"/>
    <n v="187144.84000000003"/>
    <s v="ZLIN"/>
    <n v="10"/>
    <n v="0"/>
    <n v="0"/>
    <n v="0"/>
    <s v="ZLIN"/>
    <n v="10"/>
    <n v="0"/>
    <n v="0"/>
    <n v="0"/>
    <m/>
    <m/>
    <m/>
  </r>
  <r>
    <s v="120611002046-0"/>
    <x v="39"/>
    <n v="323303"/>
    <s v="Punzonadora p/ lata 2MM"/>
    <s v="22.12.2014"/>
    <n v="340263.34"/>
    <n v="187144.84000000003"/>
    <s v="ZLIN"/>
    <n v="10"/>
    <n v="0"/>
    <n v="0"/>
    <n v="0"/>
    <s v="ZLIN"/>
    <n v="10"/>
    <n v="0"/>
    <n v="0"/>
    <n v="0"/>
    <m/>
    <m/>
    <m/>
  </r>
  <r>
    <s v="120611002047-0"/>
    <x v="39"/>
    <n v="323303"/>
    <s v="Cortadora alta velocidad 20000RPM"/>
    <s v="22.12.2014"/>
    <n v="125486.5"/>
    <n v="69017.58"/>
    <s v="ZLIN"/>
    <n v="10"/>
    <n v="0"/>
    <n v="0"/>
    <n v="0"/>
    <s v="ZLIN"/>
    <n v="10"/>
    <n v="0"/>
    <n v="0"/>
    <n v="0"/>
    <m/>
    <m/>
    <m/>
  </r>
  <r>
    <s v="120611002048-0"/>
    <x v="39"/>
    <n v="323303"/>
    <s v="Cortadora alta velocidad 20000RPM"/>
    <s v="22.12.2014"/>
    <n v="125486.5"/>
    <n v="69017.58"/>
    <s v="ZLIN"/>
    <n v="10"/>
    <n v="0"/>
    <n v="0"/>
    <n v="0"/>
    <s v="ZLIN"/>
    <n v="10"/>
    <n v="0"/>
    <n v="0"/>
    <n v="0"/>
    <m/>
    <m/>
    <m/>
  </r>
  <r>
    <s v="120611002049-0"/>
    <x v="39"/>
    <n v="323305"/>
    <s v="Taladro de 1/2 HP"/>
    <s v="22.12.2014"/>
    <n v="90361.13"/>
    <n v="49698.62"/>
    <s v="ZLIN"/>
    <n v="10"/>
    <n v="0"/>
    <n v="0"/>
    <n v="0"/>
    <s v="ZLIN"/>
    <n v="10"/>
    <n v="0"/>
    <n v="0"/>
    <n v="0"/>
    <m/>
    <m/>
    <m/>
  </r>
  <r>
    <s v="120611002050-0"/>
    <x v="39"/>
    <n v="323305"/>
    <s v="Taladro de 1/2 HP"/>
    <s v="22.12.2014"/>
    <n v="90361.13"/>
    <n v="49698.62"/>
    <s v="ZLIN"/>
    <n v="10"/>
    <n v="0"/>
    <n v="0"/>
    <n v="0"/>
    <s v="ZLIN"/>
    <n v="10"/>
    <n v="0"/>
    <n v="0"/>
    <n v="0"/>
    <m/>
    <m/>
    <m/>
  </r>
  <r>
    <s v="120611002051-0"/>
    <x v="39"/>
    <n v="323302"/>
    <s v="Taladro de 1/2 HP"/>
    <s v="22.12.2014"/>
    <n v="90361.13"/>
    <n v="49698.62"/>
    <s v="ZLIN"/>
    <n v="10"/>
    <n v="0"/>
    <n v="0"/>
    <n v="0"/>
    <s v="ZLIN"/>
    <n v="10"/>
    <n v="0"/>
    <n v="0"/>
    <n v="0"/>
    <m/>
    <m/>
    <m/>
  </r>
  <r>
    <s v="120611002052-0"/>
    <x v="39"/>
    <n v="323302"/>
    <s v="Taladro de 1/2 HP"/>
    <s v="22.12.2014"/>
    <n v="90361.13"/>
    <n v="49698.62"/>
    <s v="ZLIN"/>
    <n v="10"/>
    <n v="0"/>
    <n v="0"/>
    <n v="0"/>
    <s v="ZLIN"/>
    <n v="10"/>
    <n v="0"/>
    <n v="0"/>
    <n v="0"/>
    <m/>
    <m/>
    <m/>
  </r>
  <r>
    <s v="120611002053-0"/>
    <x v="39"/>
    <n v="323302"/>
    <s v="Taladro de 1/2 HP"/>
    <s v="22.12.2014"/>
    <n v="90361.11"/>
    <n v="49698.61"/>
    <s v="ZLIN"/>
    <n v="10"/>
    <n v="0"/>
    <n v="0"/>
    <n v="0"/>
    <s v="ZLIN"/>
    <n v="10"/>
    <n v="0"/>
    <n v="0"/>
    <n v="0"/>
    <m/>
    <m/>
    <m/>
  </r>
  <r>
    <s v="120611002054-0"/>
    <x v="39"/>
    <n v="344202"/>
    <s v="CALIBRADOR DE VALVULAS PORTATIL"/>
    <s v="31.12.2014"/>
    <n v="5114762.5"/>
    <n v="1969260.2000000002"/>
    <s v="ZLIN"/>
    <n v="15"/>
    <n v="0"/>
    <n v="0"/>
    <n v="0"/>
    <s v="ZLIN"/>
    <n v="10"/>
    <n v="0"/>
    <n v="0"/>
    <n v="0"/>
    <m/>
    <m/>
    <m/>
  </r>
  <r>
    <s v="120611002055-0"/>
    <x v="39"/>
    <n v="344202"/>
    <s v="CALIBRADOR DE VALVULAS PORTATIL"/>
    <s v="31.12.2014"/>
    <n v="5114762.5"/>
    <n v="1969260.2000000002"/>
    <s v="ZLIN"/>
    <n v="15"/>
    <n v="0"/>
    <n v="0"/>
    <n v="0"/>
    <s v="ZLIN"/>
    <n v="10"/>
    <n v="0"/>
    <n v="0"/>
    <n v="0"/>
    <m/>
    <m/>
    <m/>
  </r>
  <r>
    <s v="120611002056-0"/>
    <x v="39"/>
    <n v="344202"/>
    <s v="MEDIDOR DE ESPESORES"/>
    <s v="31.12.2014"/>
    <n v="1352349"/>
    <n v="526450.14"/>
    <s v="ZLIN"/>
    <n v="15"/>
    <n v="0"/>
    <n v="0"/>
    <n v="0"/>
    <s v="ZLIN"/>
    <n v="10"/>
    <n v="0"/>
    <n v="0"/>
    <n v="0"/>
    <m/>
    <m/>
    <m/>
  </r>
  <r>
    <s v="120611002057-0"/>
    <x v="39"/>
    <n v="344202"/>
    <s v="ANALIZADOR DE BATERIA"/>
    <s v="31.12.2014"/>
    <n v="3130100"/>
    <n v="1721555"/>
    <s v="ZLIN"/>
    <n v="10"/>
    <n v="0"/>
    <n v="0"/>
    <n v="0"/>
    <s v="ZLIN"/>
    <n v="10"/>
    <n v="0"/>
    <n v="0"/>
    <n v="0"/>
    <m/>
    <m/>
    <m/>
  </r>
  <r>
    <s v="120611002058-0"/>
    <x v="39"/>
    <n v="344202"/>
    <s v="AMPERIMETRO"/>
    <s v="31.12.2014"/>
    <n v="924763.33"/>
    <n v="508619.82999999996"/>
    <s v="ZLIN"/>
    <n v="10"/>
    <n v="0"/>
    <n v="0"/>
    <n v="0"/>
    <s v="ZLIN"/>
    <n v="10"/>
    <n v="0"/>
    <n v="0"/>
    <n v="0"/>
    <m/>
    <m/>
    <m/>
  </r>
  <r>
    <s v="120611002059-0"/>
    <x v="39"/>
    <n v="344202"/>
    <s v="AMPERIMETRO"/>
    <s v="31.12.2014"/>
    <n v="924763.33"/>
    <n v="508619.82999999996"/>
    <s v="ZLIN"/>
    <n v="10"/>
    <n v="0"/>
    <n v="0"/>
    <n v="0"/>
    <s v="ZLIN"/>
    <n v="10"/>
    <n v="0"/>
    <n v="0"/>
    <n v="0"/>
    <m/>
    <m/>
    <m/>
  </r>
  <r>
    <s v="120611002060-0"/>
    <x v="39"/>
    <n v="344202"/>
    <s v="CALIBRADOR DE POZO SECO"/>
    <s v="31.12.2014"/>
    <n v="3008955.77"/>
    <n v="1171343.49"/>
    <s v="ZLIN"/>
    <n v="15"/>
    <n v="0"/>
    <n v="0"/>
    <n v="0"/>
    <s v="ZLIN"/>
    <n v="10"/>
    <n v="0"/>
    <n v="0"/>
    <n v="0"/>
    <m/>
    <m/>
    <m/>
  </r>
  <r>
    <s v="120611002061-0"/>
    <x v="39"/>
    <n v="344202"/>
    <s v="CALIBRADOR DE POZO SECO"/>
    <s v="31.12.2014"/>
    <n v="3008955.77"/>
    <n v="1171343.49"/>
    <s v="ZLIN"/>
    <n v="15"/>
    <n v="0"/>
    <n v="0"/>
    <n v="0"/>
    <s v="ZLIN"/>
    <n v="10"/>
    <n v="0"/>
    <n v="0"/>
    <n v="0"/>
    <m/>
    <m/>
    <m/>
  </r>
  <r>
    <s v="120611002062-0"/>
    <x v="39"/>
    <n v="344202"/>
    <s v="CALIBRADOR DE POZO SECO"/>
    <s v="31.12.2014"/>
    <n v="3008955.77"/>
    <n v="1171343.49"/>
    <s v="ZLIN"/>
    <n v="15"/>
    <n v="0"/>
    <n v="0"/>
    <n v="0"/>
    <s v="ZLIN"/>
    <n v="10"/>
    <n v="0"/>
    <n v="0"/>
    <n v="0"/>
    <m/>
    <m/>
    <m/>
  </r>
  <r>
    <s v="120611002063-0"/>
    <x v="39"/>
    <n v="344202"/>
    <s v="CALIBRADOR DE POZO SECO"/>
    <s v="31.12.2014"/>
    <n v="3008955.77"/>
    <n v="1171343.49"/>
    <s v="ZLIN"/>
    <n v="15"/>
    <n v="0"/>
    <n v="0"/>
    <n v="0"/>
    <s v="ZLIN"/>
    <n v="10"/>
    <n v="0"/>
    <n v="0"/>
    <n v="0"/>
    <m/>
    <m/>
    <m/>
  </r>
  <r>
    <s v="120611002064-0"/>
    <x v="39"/>
    <n v="344202"/>
    <s v="CALIBRADOR DE POZO SECO"/>
    <s v="31.12.2014"/>
    <n v="3008955.77"/>
    <n v="1171343.49"/>
    <s v="ZLIN"/>
    <n v="15"/>
    <n v="0"/>
    <n v="0"/>
    <n v="0"/>
    <s v="ZLIN"/>
    <n v="10"/>
    <n v="0"/>
    <n v="0"/>
    <n v="0"/>
    <m/>
    <m/>
    <m/>
  </r>
  <r>
    <s v="120611002065-0"/>
    <x v="39"/>
    <n v="335314"/>
    <s v="CONTADOR Y REGISTRADOR ELECTRONICO PARA MEDIDOR"/>
    <s v="31.12.2014"/>
    <n v="5341435.32"/>
    <n v="2937789.4200000004"/>
    <s v="ZLIN"/>
    <n v="10"/>
    <n v="0"/>
    <n v="0"/>
    <n v="0"/>
    <s v="ZLIN"/>
    <n v="10"/>
    <n v="0"/>
    <n v="0"/>
    <n v="0"/>
    <m/>
    <m/>
    <m/>
  </r>
  <r>
    <s v="120611002066-0"/>
    <x v="39"/>
    <n v="341100"/>
    <s v="VALIJA CON HERRAMIENTAS"/>
    <s v="31.12.2014"/>
    <n v="1266607.92"/>
    <n v="1266607.92"/>
    <s v="ZLIN"/>
    <n v="1"/>
    <n v="0"/>
    <n v="0"/>
    <n v="0"/>
    <s v="ZLIN"/>
    <n v="1"/>
    <n v="0"/>
    <n v="0"/>
    <n v="0"/>
    <m/>
    <m/>
    <m/>
  </r>
  <r>
    <s v="120611002067-0"/>
    <x v="39"/>
    <n v="344202"/>
    <s v="EQUIPO CALIBRACION DE PROCESOS"/>
    <s v="31.12.2014"/>
    <n v="4216664"/>
    <n v="2319165.2000000002"/>
    <s v="ZLIN"/>
    <n v="10"/>
    <n v="0"/>
    <n v="0"/>
    <n v="0"/>
    <s v="ZLIN"/>
    <n v="10"/>
    <n v="0"/>
    <n v="0"/>
    <n v="0"/>
    <m/>
    <m/>
    <m/>
  </r>
  <r>
    <s v="120611002068-0"/>
    <x v="39"/>
    <n v="344202"/>
    <s v="EQUIPO CALIBRACION DE PROCESOS"/>
    <s v="31.12.2014"/>
    <n v="4216664"/>
    <n v="2319165.2000000002"/>
    <s v="ZLIN"/>
    <n v="10"/>
    <n v="0"/>
    <n v="0"/>
    <n v="0"/>
    <s v="ZLIN"/>
    <n v="10"/>
    <n v="0"/>
    <n v="0"/>
    <n v="0"/>
    <m/>
    <m/>
    <m/>
  </r>
  <r>
    <s v="120611002069-0"/>
    <x v="39"/>
    <n v="344202"/>
    <s v="EQUIPO CALIBRACION DE PROCESOS"/>
    <s v="31.12.2014"/>
    <n v="4216664"/>
    <n v="2319165.2000000002"/>
    <s v="ZLIN"/>
    <n v="10"/>
    <n v="0"/>
    <n v="0"/>
    <n v="0"/>
    <s v="ZLIN"/>
    <n v="10"/>
    <n v="0"/>
    <n v="0"/>
    <n v="0"/>
    <m/>
    <m/>
    <m/>
  </r>
  <r>
    <s v="120611002070-0"/>
    <x v="39"/>
    <n v="344202"/>
    <s v="MULTIMETRO DIGITAL"/>
    <s v="31.12.2014"/>
    <n v="231650"/>
    <n v="84938.32"/>
    <s v="ZLIN"/>
    <n v="15"/>
    <n v="0"/>
    <n v="0"/>
    <n v="0"/>
    <s v="ZLIN"/>
    <n v="15"/>
    <n v="0"/>
    <n v="0"/>
    <n v="0"/>
    <m/>
    <m/>
    <m/>
  </r>
  <r>
    <s v="120611002071-0"/>
    <x v="39"/>
    <n v="344202"/>
    <s v="MULTIMETRO DGITAL"/>
    <s v="31.12.2014"/>
    <n v="231650"/>
    <n v="84938.32"/>
    <s v="ZLIN"/>
    <n v="15"/>
    <n v="0"/>
    <n v="0"/>
    <n v="0"/>
    <s v="ZLIN"/>
    <n v="15"/>
    <n v="0"/>
    <n v="0"/>
    <n v="0"/>
    <m/>
    <m/>
    <m/>
  </r>
  <r>
    <s v="120611002072-0"/>
    <x v="39"/>
    <n v="342503"/>
    <s v="SURTIDOR DE COMBUSTIBLE"/>
    <s v="31.12.2014"/>
    <n v="3284902"/>
    <n v="1779321.91"/>
    <s v="ZLIN"/>
    <n v="10"/>
    <n v="0"/>
    <n v="0"/>
    <n v="0"/>
    <s v="ZLIN"/>
    <n v="12"/>
    <n v="0"/>
    <n v="0"/>
    <n v="0"/>
    <m/>
    <m/>
    <m/>
  </r>
  <r>
    <s v="120611002073-0"/>
    <x v="39"/>
    <n v="344202"/>
    <s v="ANALIZADOR DE GASES PARA CALDERA"/>
    <s v="31.12.2014"/>
    <n v="4438747.3"/>
    <n v="1627540.6799999997"/>
    <s v="ZLIN"/>
    <n v="15"/>
    <n v="0"/>
    <n v="0"/>
    <n v="0"/>
    <s v="ZLIN"/>
    <n v="15"/>
    <n v="0"/>
    <n v="0"/>
    <n v="0"/>
    <m/>
    <m/>
    <m/>
  </r>
  <r>
    <s v="120611002074-0"/>
    <x v="39"/>
    <n v="342503"/>
    <s v="CALIBRADOR DE PROCESO"/>
    <s v="31.12.2014"/>
    <n v="5217494"/>
    <n v="1913081.13"/>
    <s v="ZLIN"/>
    <n v="15"/>
    <n v="0"/>
    <n v="0"/>
    <n v="0"/>
    <s v="ZLIN"/>
    <n v="15"/>
    <n v="0"/>
    <n v="0"/>
    <n v="0"/>
    <m/>
    <m/>
    <m/>
  </r>
  <r>
    <s v="120611002075-0"/>
    <x v="39"/>
    <n v="342503"/>
    <s v="CALIBRADOR DE PROCESO"/>
    <s v="31.12.2014"/>
    <n v="5217494"/>
    <n v="1913081.13"/>
    <s v="ZLIN"/>
    <n v="15"/>
    <n v="0"/>
    <n v="0"/>
    <n v="0"/>
    <s v="ZLIN"/>
    <n v="15"/>
    <n v="0"/>
    <n v="0"/>
    <n v="0"/>
    <m/>
    <m/>
    <m/>
  </r>
  <r>
    <s v="120611002076-0"/>
    <x v="39"/>
    <n v="344202"/>
    <s v="MEDIDOR DE CORRIENTE"/>
    <s v="31.12.2014"/>
    <n v="924763.33"/>
    <n v="339079.89"/>
    <s v="ZLIN"/>
    <n v="15"/>
    <n v="0"/>
    <n v="0"/>
    <n v="0"/>
    <s v="ZLIN"/>
    <n v="15"/>
    <n v="0"/>
    <n v="0"/>
    <n v="0"/>
    <m/>
    <m/>
    <m/>
  </r>
  <r>
    <s v="120611002077-0"/>
    <x v="39"/>
    <n v="344202"/>
    <s v="MANOMETRO DE PRESION"/>
    <s v="31.12.2014"/>
    <n v="1522828.94"/>
    <n v="558370.61"/>
    <s v="ZLIN"/>
    <n v="15"/>
    <n v="0"/>
    <n v="0"/>
    <n v="0"/>
    <s v="ZLIN"/>
    <n v="15"/>
    <n v="0"/>
    <n v="0"/>
    <n v="0"/>
    <m/>
    <m/>
    <m/>
  </r>
  <r>
    <s v="120611002078-0"/>
    <x v="39"/>
    <n v="344202"/>
    <s v="MANOMETRO DE PRESION"/>
    <s v="31.12.2014"/>
    <n v="1522828.94"/>
    <n v="558370.61"/>
    <s v="ZLIN"/>
    <n v="15"/>
    <n v="0"/>
    <n v="0"/>
    <n v="0"/>
    <s v="ZLIN"/>
    <n v="15"/>
    <n v="0"/>
    <n v="0"/>
    <n v="0"/>
    <m/>
    <m/>
    <m/>
  </r>
  <r>
    <s v="120611002079-0"/>
    <x v="39"/>
    <n v="344202"/>
    <s v="GENERADOR DE TONO"/>
    <s v="31.12.2014"/>
    <n v="2870721.25"/>
    <n v="1052597.8"/>
    <s v="ZLIN"/>
    <n v="15"/>
    <n v="0"/>
    <n v="0"/>
    <n v="0"/>
    <s v="ZLIN"/>
    <n v="15"/>
    <n v="0"/>
    <n v="0"/>
    <n v="0"/>
    <m/>
    <m/>
    <m/>
  </r>
  <r>
    <s v="120611002080-0"/>
    <x v="39"/>
    <n v="344202"/>
    <s v="GENERADOR DE TONO"/>
    <s v="31.12.2014"/>
    <n v="2870721.25"/>
    <n v="1052597.8"/>
    <s v="ZLIN"/>
    <n v="15"/>
    <n v="0"/>
    <n v="0"/>
    <n v="0"/>
    <s v="ZLIN"/>
    <n v="15"/>
    <n v="0"/>
    <n v="0"/>
    <n v="0"/>
    <m/>
    <m/>
    <m/>
  </r>
  <r>
    <s v="120611002081-0"/>
    <x v="39"/>
    <n v="344202"/>
    <s v="CALIBRADOR DE PROCESO"/>
    <s v="31.12.2014"/>
    <n v="2686776.99"/>
    <n v="985151.5700000003"/>
    <s v="ZLIN"/>
    <n v="15"/>
    <n v="0"/>
    <n v="0"/>
    <n v="0"/>
    <s v="ZLIN"/>
    <n v="15"/>
    <n v="0"/>
    <n v="0"/>
    <n v="0"/>
    <m/>
    <m/>
    <m/>
  </r>
  <r>
    <s v="120611002082-0"/>
    <x v="39"/>
    <n v="344202"/>
    <s v="CALIBRADOR DE PROCESO"/>
    <s v="31.12.2014"/>
    <n v="2686776.99"/>
    <n v="985151.5700000003"/>
    <s v="ZLIN"/>
    <n v="15"/>
    <n v="0"/>
    <n v="0"/>
    <n v="0"/>
    <s v="ZLIN"/>
    <n v="15"/>
    <n v="0"/>
    <n v="0"/>
    <n v="0"/>
    <m/>
    <m/>
    <m/>
  </r>
  <r>
    <s v="120611002083-0"/>
    <x v="39"/>
    <n v="344202"/>
    <s v="CALIBRADOR DE PROCESO"/>
    <s v="31.12.2014"/>
    <n v="2686776.99"/>
    <n v="985151.5700000003"/>
    <s v="ZLIN"/>
    <n v="15"/>
    <n v="0"/>
    <n v="0"/>
    <n v="0"/>
    <s v="ZLIN"/>
    <n v="15"/>
    <n v="0"/>
    <n v="0"/>
    <n v="0"/>
    <m/>
    <m/>
    <m/>
  </r>
  <r>
    <s v="120611002084-0"/>
    <x v="39"/>
    <n v="344202"/>
    <s v="CALIBRADOR DE PROCESO"/>
    <s v="31.12.2014"/>
    <n v="5373553.9800000004"/>
    <n v="1970303.1300000004"/>
    <s v="ZLIN"/>
    <n v="15"/>
    <n v="0"/>
    <n v="0"/>
    <n v="0"/>
    <s v="ZLIN"/>
    <n v="15"/>
    <n v="0"/>
    <n v="0"/>
    <n v="0"/>
    <m/>
    <m/>
    <m/>
  </r>
  <r>
    <s v="120611002085-0"/>
    <x v="39"/>
    <n v="342503"/>
    <s v="MEDIDOR DIGITAL DE TEMPERATURA"/>
    <s v="31.12.2014"/>
    <n v="1435921.88"/>
    <n v="526504.68999999994"/>
    <s v="ZLIN"/>
    <n v="15"/>
    <n v="0"/>
    <n v="0"/>
    <n v="0"/>
    <s v="ZLIN"/>
    <n v="15"/>
    <n v="0"/>
    <n v="0"/>
    <n v="0"/>
    <m/>
    <m/>
    <m/>
  </r>
  <r>
    <s v="120611002086-0"/>
    <x v="39"/>
    <n v="344202"/>
    <s v="MEDIDOR DIGITAL DE TEMPERATURA"/>
    <s v="31.12.2014"/>
    <n v="1435921.88"/>
    <n v="526504.68999999994"/>
    <s v="ZLIN"/>
    <n v="15"/>
    <n v="0"/>
    <n v="0"/>
    <n v="0"/>
    <s v="ZLIN"/>
    <n v="15"/>
    <n v="0"/>
    <n v="0"/>
    <n v="0"/>
    <m/>
    <m/>
    <m/>
  </r>
  <r>
    <s v="120611002087-0"/>
    <x v="39"/>
    <n v="344202"/>
    <s v="MEDIDOR DIGITAL DE TEMPERATURA"/>
    <s v="31.12.2014"/>
    <n v="1435921.88"/>
    <n v="526504.68999999994"/>
    <s v="ZLIN"/>
    <n v="15"/>
    <n v="0"/>
    <n v="0"/>
    <n v="0"/>
    <s v="ZLIN"/>
    <n v="15"/>
    <n v="0"/>
    <n v="0"/>
    <n v="0"/>
    <m/>
    <m/>
    <m/>
  </r>
  <r>
    <s v="120611002088-0"/>
    <x v="39"/>
    <n v="344202"/>
    <s v="MEDIDOR DIGITAL DE TEMPERATURA"/>
    <s v="31.12.2014"/>
    <n v="1435921.88"/>
    <n v="526504.68999999994"/>
    <s v="ZLIN"/>
    <n v="15"/>
    <n v="0"/>
    <n v="0"/>
    <n v="0"/>
    <s v="ZLIN"/>
    <n v="15"/>
    <n v="0"/>
    <n v="0"/>
    <n v="0"/>
    <m/>
    <m/>
    <m/>
  </r>
  <r>
    <s v="120611002089-0"/>
    <x v="39"/>
    <n v="344202"/>
    <s v="MEDIDOR DIGITAL DE TEMPERATURA"/>
    <s v="31.12.2014"/>
    <n v="1435921.88"/>
    <n v="526504.68999999994"/>
    <s v="ZLIN"/>
    <n v="15"/>
    <n v="0"/>
    <n v="0"/>
    <n v="0"/>
    <s v="ZLIN"/>
    <n v="15"/>
    <n v="0"/>
    <n v="0"/>
    <n v="0"/>
    <m/>
    <m/>
    <m/>
  </r>
  <r>
    <s v="120611002090-0"/>
    <x v="39"/>
    <n v="344202"/>
    <s v="MEDIDOR DIGITAL DE TEMPERATURA"/>
    <s v="31.12.2014"/>
    <n v="1435921.88"/>
    <n v="526504.68999999994"/>
    <s v="ZLIN"/>
    <n v="15"/>
    <n v="0"/>
    <n v="0"/>
    <n v="0"/>
    <s v="ZLIN"/>
    <n v="15"/>
    <n v="0"/>
    <n v="0"/>
    <n v="0"/>
    <m/>
    <m/>
    <m/>
  </r>
  <r>
    <s v="120611002091-0"/>
    <x v="39"/>
    <n v="344202"/>
    <s v="MEDIDOR DIGITAL DE TEMPERATURA"/>
    <s v="31.12.2014"/>
    <n v="1435921.88"/>
    <n v="526504.68999999994"/>
    <s v="ZLIN"/>
    <n v="15"/>
    <n v="0"/>
    <n v="0"/>
    <n v="0"/>
    <s v="ZLIN"/>
    <n v="15"/>
    <n v="0"/>
    <n v="0"/>
    <n v="0"/>
    <m/>
    <m/>
    <m/>
  </r>
  <r>
    <s v="120611002092-0"/>
    <x v="39"/>
    <n v="344202"/>
    <s v="MANOMETRO PATRON RANGO 0 A 10 BAR"/>
    <s v="31.12.2014"/>
    <n v="326057.75"/>
    <n v="119554.48999999999"/>
    <s v="ZLIN"/>
    <n v="15"/>
    <n v="0"/>
    <n v="0"/>
    <n v="0"/>
    <s v="ZLIN"/>
    <n v="15"/>
    <n v="0"/>
    <n v="0"/>
    <n v="0"/>
    <m/>
    <m/>
    <m/>
  </r>
  <r>
    <s v="120611002093-0"/>
    <x v="39"/>
    <n v="344202"/>
    <s v="MANOMETRO PATRON RANGO 0 A 10 BAR"/>
    <s v="31.12.2014"/>
    <n v="326057.75"/>
    <n v="119554.48999999999"/>
    <s v="ZLIN"/>
    <n v="15"/>
    <n v="0"/>
    <n v="0"/>
    <n v="0"/>
    <s v="ZLIN"/>
    <n v="15"/>
    <n v="0"/>
    <n v="0"/>
    <n v="0"/>
    <m/>
    <m/>
    <m/>
  </r>
  <r>
    <s v="120611002094-0"/>
    <x v="39"/>
    <n v="344202"/>
    <s v="MANOMETRO PATRON RANGO 0 A 10 BAR"/>
    <s v="31.12.2014"/>
    <n v="326057.75"/>
    <n v="119554.48999999999"/>
    <s v="ZLIN"/>
    <n v="15"/>
    <n v="0"/>
    <n v="0"/>
    <n v="0"/>
    <s v="ZLIN"/>
    <n v="15"/>
    <n v="0"/>
    <n v="0"/>
    <n v="0"/>
    <m/>
    <m/>
    <m/>
  </r>
  <r>
    <s v="120611002095-0"/>
    <x v="39"/>
    <n v="344202"/>
    <s v="MANOMETRO PATRON RANGO 0 A 10 BAR"/>
    <s v="31.12.2014"/>
    <n v="326057.75"/>
    <n v="119554.48999999999"/>
    <s v="ZLIN"/>
    <n v="15"/>
    <n v="0"/>
    <n v="0"/>
    <n v="0"/>
    <s v="ZLIN"/>
    <n v="15"/>
    <n v="0"/>
    <n v="0"/>
    <n v="0"/>
    <m/>
    <m/>
    <m/>
  </r>
  <r>
    <s v="120611002096-0"/>
    <x v="39"/>
    <n v="344202"/>
    <s v="MEDIDOR DE HUMEDAD RELATIVA"/>
    <s v="31.12.2014"/>
    <n v="1733052.75"/>
    <n v="635452.67999999993"/>
    <s v="ZLIN"/>
    <n v="15"/>
    <n v="0"/>
    <n v="0"/>
    <n v="0"/>
    <s v="ZLIN"/>
    <n v="15"/>
    <n v="0"/>
    <n v="0"/>
    <n v="0"/>
    <m/>
    <m/>
    <m/>
  </r>
  <r>
    <s v="120611002097-0"/>
    <x v="39"/>
    <n v="344202"/>
    <s v="MEDIDOR DE HUMEDAD RELATIVA"/>
    <s v="31.12.2014"/>
    <n v="1733052.75"/>
    <n v="635452.67999999993"/>
    <s v="ZLIN"/>
    <n v="15"/>
    <n v="0"/>
    <n v="0"/>
    <n v="0"/>
    <s v="ZLIN"/>
    <n v="15"/>
    <n v="0"/>
    <n v="0"/>
    <n v="0"/>
    <m/>
    <m/>
    <m/>
  </r>
  <r>
    <s v="120611002098-0"/>
    <x v="39"/>
    <n v="344202"/>
    <s v="MEDIDOR DE HUMEDAD RELATIVA"/>
    <s v="31.12.2014"/>
    <n v="1733052.75"/>
    <n v="635452.67999999993"/>
    <s v="ZLIN"/>
    <n v="15"/>
    <n v="0"/>
    <n v="0"/>
    <n v="0"/>
    <s v="ZLIN"/>
    <n v="15"/>
    <n v="0"/>
    <n v="0"/>
    <n v="0"/>
    <m/>
    <m/>
    <m/>
  </r>
  <r>
    <s v="120611002099-0"/>
    <x v="39"/>
    <n v="344202"/>
    <s v="MEDIDOR DE HUMEDAD RELATIVA"/>
    <s v="31.12.2014"/>
    <n v="1733052.75"/>
    <n v="635452.67999999993"/>
    <s v="ZLIN"/>
    <n v="15"/>
    <n v="0"/>
    <n v="0"/>
    <n v="0"/>
    <s v="ZLIN"/>
    <n v="15"/>
    <n v="0"/>
    <n v="0"/>
    <n v="0"/>
    <m/>
    <m/>
    <m/>
  </r>
  <r>
    <s v="120611002100-0"/>
    <x v="39"/>
    <n v="344202"/>
    <s v="Analizador de antenas digital"/>
    <s v="31.12.2014"/>
    <n v="1280567"/>
    <n v="498506.43000000005"/>
    <s v="ZLIN"/>
    <n v="15"/>
    <n v="0"/>
    <n v="0"/>
    <n v="0"/>
    <s v="ZLIN"/>
    <n v="10"/>
    <n v="0"/>
    <n v="0"/>
    <n v="0"/>
    <m/>
    <m/>
    <m/>
  </r>
  <r>
    <s v="120611002102-0"/>
    <x v="39"/>
    <n v="323303"/>
    <s v="Llave de impacto espiga 1&quot;"/>
    <s v="26.01.2015"/>
    <n v="758215.88"/>
    <n v="410700.27"/>
    <s v="ZLIN"/>
    <n v="10"/>
    <n v="0"/>
    <n v="0"/>
    <n v="0"/>
    <s v="ZLIN"/>
    <n v="10"/>
    <n v="0"/>
    <n v="0"/>
    <n v="0"/>
    <m/>
    <m/>
    <m/>
  </r>
  <r>
    <s v="120611002103-0"/>
    <x v="39"/>
    <n v="323302"/>
    <s v="Calibrador 12/300MM"/>
    <s v="26.01.2015"/>
    <n v="164381.20000000001"/>
    <n v="62777.73000000001"/>
    <s v="ZLIN"/>
    <n v="15"/>
    <n v="0"/>
    <n v="0"/>
    <n v="0"/>
    <s v="ZLIN"/>
    <n v="10"/>
    <n v="0"/>
    <n v="0"/>
    <n v="0"/>
    <m/>
    <m/>
    <m/>
  </r>
  <r>
    <s v="120611002104-0"/>
    <x v="39"/>
    <n v="323302"/>
    <s v="Calibrador 12/300MM"/>
    <s v="26.01.2015"/>
    <n v="164381.20000000001"/>
    <n v="62777.73000000001"/>
    <s v="ZLIN"/>
    <n v="15"/>
    <n v="0"/>
    <n v="0"/>
    <n v="0"/>
    <s v="ZLIN"/>
    <n v="10"/>
    <n v="0"/>
    <n v="0"/>
    <n v="0"/>
    <m/>
    <m/>
    <m/>
  </r>
  <r>
    <s v="120611002105-0"/>
    <x v="39"/>
    <n v="323100"/>
    <s v="Llave impacto neumática espiga larga"/>
    <s v="26.01.2015"/>
    <n v="169840.36"/>
    <n v="91996.869999999981"/>
    <s v="ZLIN"/>
    <n v="10"/>
    <n v="0"/>
    <n v="0"/>
    <n v="0"/>
    <s v="ZLIN"/>
    <n v="10"/>
    <n v="0"/>
    <n v="0"/>
    <n v="0"/>
    <m/>
    <m/>
    <m/>
  </r>
  <r>
    <s v="120611002106-0"/>
    <x v="39"/>
    <n v="323100"/>
    <s v="Llave impacto neumática espiga larga"/>
    <s v="26.01.2015"/>
    <n v="169840.36"/>
    <n v="91996.869999999981"/>
    <s v="ZLIN"/>
    <n v="10"/>
    <n v="0"/>
    <n v="0"/>
    <n v="0"/>
    <s v="ZLIN"/>
    <n v="10"/>
    <n v="0"/>
    <n v="0"/>
    <n v="0"/>
    <m/>
    <m/>
    <m/>
  </r>
  <r>
    <s v="120611002107-0"/>
    <x v="39"/>
    <n v="323100"/>
    <s v="Llave impacto neumática espiga larga"/>
    <s v="26.01.2015"/>
    <n v="169840.36"/>
    <n v="91996.869999999981"/>
    <s v="ZLIN"/>
    <n v="10"/>
    <n v="0"/>
    <n v="0"/>
    <n v="0"/>
    <s v="ZLIN"/>
    <n v="10"/>
    <n v="0"/>
    <n v="0"/>
    <n v="0"/>
    <m/>
    <m/>
    <m/>
  </r>
  <r>
    <s v="120611002108-0"/>
    <x v="39"/>
    <n v="323100"/>
    <s v="Llave impacto espiga 3/4&quot; trabajo pesado"/>
    <s v="26.01.2015"/>
    <n v="367583.06"/>
    <n v="199107.49"/>
    <s v="ZLIN"/>
    <n v="10"/>
    <n v="0"/>
    <n v="0"/>
    <n v="0"/>
    <s v="ZLIN"/>
    <n v="10"/>
    <n v="0"/>
    <n v="0"/>
    <n v="0"/>
    <m/>
    <m/>
    <m/>
  </r>
  <r>
    <s v="120611002109-0"/>
    <x v="39"/>
    <n v="323100"/>
    <s v="Llave impacto espiga 3/4&quot; trabajo pesado"/>
    <s v="26.01.2015"/>
    <n v="367583.06"/>
    <n v="199107.49"/>
    <s v="ZLIN"/>
    <n v="10"/>
    <n v="0"/>
    <n v="0"/>
    <n v="0"/>
    <s v="ZLIN"/>
    <n v="10"/>
    <n v="0"/>
    <n v="0"/>
    <n v="0"/>
    <m/>
    <m/>
    <m/>
  </r>
  <r>
    <s v="120611002110-0"/>
    <x v="39"/>
    <n v="323100"/>
    <s v="18 LTX sierra caladora con batería"/>
    <s v="26.01.2015"/>
    <n v="282888.33"/>
    <n v="153231.17000000001"/>
    <s v="ZLIN"/>
    <n v="10"/>
    <n v="0"/>
    <n v="0"/>
    <n v="0"/>
    <s v="ZLIN"/>
    <n v="10"/>
    <n v="0"/>
    <n v="0"/>
    <n v="0"/>
    <m/>
    <m/>
    <m/>
  </r>
  <r>
    <s v="120611002111-0"/>
    <x v="39"/>
    <n v="323100"/>
    <s v="18 LTX sierra caladora con batería"/>
    <s v="26.01.2015"/>
    <n v="282888.33"/>
    <n v="153231.17000000001"/>
    <s v="ZLIN"/>
    <n v="10"/>
    <n v="0"/>
    <n v="0"/>
    <n v="0"/>
    <s v="ZLIN"/>
    <n v="10"/>
    <n v="0"/>
    <n v="0"/>
    <n v="0"/>
    <m/>
    <m/>
    <m/>
  </r>
  <r>
    <s v="120611002112-0"/>
    <x v="39"/>
    <n v="323303"/>
    <s v="Taladro a batería 14.4V"/>
    <s v="26.01.2015"/>
    <n v="137955.03"/>
    <n v="74725.63"/>
    <s v="ZLIN"/>
    <n v="10"/>
    <n v="0"/>
    <n v="0"/>
    <n v="0"/>
    <s v="ZLIN"/>
    <n v="10"/>
    <n v="0"/>
    <n v="0"/>
    <n v="0"/>
    <m/>
    <m/>
    <m/>
  </r>
  <r>
    <s v="120611002113-0"/>
    <x v="39"/>
    <n v="323303"/>
    <s v="Taladro a batería 14.4V"/>
    <s v="26.01.2015"/>
    <n v="137955.03"/>
    <n v="74725.63"/>
    <s v="ZLIN"/>
    <n v="10"/>
    <n v="0"/>
    <n v="0"/>
    <n v="0"/>
    <s v="ZLIN"/>
    <n v="10"/>
    <n v="0"/>
    <n v="0"/>
    <n v="0"/>
    <m/>
    <m/>
    <m/>
  </r>
  <r>
    <s v="120611002114-0"/>
    <x v="39"/>
    <n v="323303"/>
    <s v="Taladro a batería 14.4V"/>
    <s v="26.01.2015"/>
    <n v="137955.03"/>
    <n v="74725.63"/>
    <s v="ZLIN"/>
    <n v="10"/>
    <n v="0"/>
    <n v="0"/>
    <n v="0"/>
    <s v="ZLIN"/>
    <n v="10"/>
    <n v="0"/>
    <n v="0"/>
    <n v="0"/>
    <m/>
    <m/>
    <m/>
  </r>
  <r>
    <s v="120611002115-0"/>
    <x v="39"/>
    <n v="323303"/>
    <s v="Taladro a batería 14.4V"/>
    <s v="26.01.2015"/>
    <n v="137955.03"/>
    <n v="74725.63"/>
    <s v="ZLIN"/>
    <n v="10"/>
    <n v="0"/>
    <n v="0"/>
    <n v="0"/>
    <s v="ZLIN"/>
    <n v="10"/>
    <n v="0"/>
    <n v="0"/>
    <n v="0"/>
    <m/>
    <m/>
    <m/>
  </r>
  <r>
    <s v="120611002116-0"/>
    <x v="39"/>
    <n v="323303"/>
    <s v="Taladro a batería 14.4V"/>
    <s v="26.01.2015"/>
    <n v="137955.03"/>
    <n v="74725.63"/>
    <s v="ZLIN"/>
    <n v="10"/>
    <n v="0"/>
    <n v="0"/>
    <n v="0"/>
    <s v="ZLIN"/>
    <n v="10"/>
    <n v="0"/>
    <n v="0"/>
    <n v="0"/>
    <m/>
    <m/>
    <m/>
  </r>
  <r>
    <s v="120611002117-0"/>
    <x v="39"/>
    <n v="323303"/>
    <s v="Taladro a batería 14.4V"/>
    <s v="26.01.2015"/>
    <n v="137955.03"/>
    <n v="74725.63"/>
    <s v="ZLIN"/>
    <n v="10"/>
    <n v="0"/>
    <n v="0"/>
    <n v="0"/>
    <s v="ZLIN"/>
    <n v="10"/>
    <n v="0"/>
    <n v="0"/>
    <n v="0"/>
    <m/>
    <m/>
    <m/>
  </r>
  <r>
    <s v="120611002118-0"/>
    <x v="39"/>
    <n v="323100"/>
    <s v="Taladro a batería 14.4V"/>
    <s v="26.01.2015"/>
    <n v="137955.03"/>
    <n v="74725.63"/>
    <s v="ZLIN"/>
    <n v="10"/>
    <n v="0"/>
    <n v="0"/>
    <n v="0"/>
    <s v="ZLIN"/>
    <n v="10"/>
    <n v="0"/>
    <n v="0"/>
    <n v="0"/>
    <m/>
    <m/>
    <m/>
  </r>
  <r>
    <s v="120611002119-0"/>
    <x v="39"/>
    <n v="323303"/>
    <s v="Taladro a batería 14.4V"/>
    <s v="26.01.2015"/>
    <n v="137955.03"/>
    <n v="74725.63"/>
    <s v="ZLIN"/>
    <n v="10"/>
    <n v="0"/>
    <n v="0"/>
    <n v="0"/>
    <s v="ZLIN"/>
    <n v="10"/>
    <n v="0"/>
    <n v="0"/>
    <n v="0"/>
    <m/>
    <m/>
    <m/>
  </r>
  <r>
    <s v="120611002120-0"/>
    <x v="39"/>
    <n v="323305"/>
    <s v="Esmeriladora 22.86 cm (9&quot;)"/>
    <s v="26.01.2015"/>
    <n v="102510.79"/>
    <n v="55526.679999999993"/>
    <s v="ZLIN"/>
    <n v="10"/>
    <n v="0"/>
    <n v="0"/>
    <n v="0"/>
    <s v="ZLIN"/>
    <n v="10"/>
    <n v="0"/>
    <n v="0"/>
    <n v="0"/>
    <m/>
    <m/>
    <m/>
  </r>
  <r>
    <s v="120611002121-0"/>
    <x v="39"/>
    <n v="323305"/>
    <s v="Esmeriladora 22.86 cm (9&quot;)"/>
    <s v="26.01.2015"/>
    <n v="102510.79"/>
    <n v="55526.679999999993"/>
    <s v="ZLIN"/>
    <n v="10"/>
    <n v="0"/>
    <n v="0"/>
    <n v="0"/>
    <s v="ZLIN"/>
    <n v="10"/>
    <n v="0"/>
    <n v="0"/>
    <n v="0"/>
    <m/>
    <m/>
    <m/>
  </r>
  <r>
    <s v="120611002123-0"/>
    <x v="39"/>
    <n v="323100"/>
    <s v="Taladro a batería 14.4V"/>
    <s v="26.01.2015"/>
    <n v="137933.56"/>
    <n v="74714.01999999999"/>
    <s v="ZLIN"/>
    <n v="10"/>
    <n v="0"/>
    <n v="0"/>
    <n v="0"/>
    <s v="ZLIN"/>
    <n v="10"/>
    <n v="0"/>
    <n v="0"/>
    <n v="0"/>
    <m/>
    <m/>
    <m/>
  </r>
  <r>
    <s v="120611002124-0"/>
    <x v="39"/>
    <n v="344207"/>
    <s v="JUEGO DE CORTE OXIACETILENO"/>
    <s v="11.02.2015"/>
    <n v="288488.95"/>
    <n v="153860.78"/>
    <s v="ZLIN"/>
    <n v="10"/>
    <n v="0"/>
    <n v="0"/>
    <n v="0"/>
    <s v="ZLIN"/>
    <n v="10"/>
    <n v="0"/>
    <n v="0"/>
    <n v="0"/>
    <m/>
    <m/>
    <m/>
  </r>
  <r>
    <s v="120611002125-0"/>
    <x v="39"/>
    <n v="344207"/>
    <s v="JUEGO DE CORTE OXIACETILENO"/>
    <s v="11.02.2015"/>
    <n v="288488.95"/>
    <n v="153860.78"/>
    <s v="ZLIN"/>
    <n v="10"/>
    <n v="0"/>
    <n v="0"/>
    <n v="0"/>
    <s v="ZLIN"/>
    <n v="10"/>
    <n v="0"/>
    <n v="0"/>
    <n v="0"/>
    <m/>
    <m/>
    <m/>
  </r>
  <r>
    <s v="120611002126-0"/>
    <x v="39"/>
    <n v="344206"/>
    <s v="JUEGO DE CORTE OXIACETILENO"/>
    <s v="11.02.2015"/>
    <n v="288488.95"/>
    <n v="153860.78"/>
    <s v="ZLIN"/>
    <n v="10"/>
    <n v="0"/>
    <n v="0"/>
    <n v="0"/>
    <s v="ZLIN"/>
    <n v="10"/>
    <n v="0"/>
    <n v="0"/>
    <n v="0"/>
    <m/>
    <m/>
    <m/>
  </r>
  <r>
    <s v="120611002127-0"/>
    <x v="39"/>
    <n v="344209"/>
    <s v="JUEGO DE CORTE OXIACETILENO"/>
    <s v="11.02.2015"/>
    <n v="288488.95"/>
    <n v="153860.78"/>
    <s v="ZLIN"/>
    <n v="10"/>
    <n v="0"/>
    <n v="0"/>
    <n v="0"/>
    <s v="ZLIN"/>
    <n v="10"/>
    <n v="0"/>
    <n v="0"/>
    <n v="0"/>
    <m/>
    <m/>
    <m/>
  </r>
  <r>
    <s v="120611002128-0"/>
    <x v="39"/>
    <n v="344208"/>
    <s v="HORNO DE CALENTAMIENTO DE SOLDADURA"/>
    <s v="06.03.2015"/>
    <n v="90479.78"/>
    <n v="47501.9"/>
    <s v="ZLIN"/>
    <n v="10"/>
    <n v="0"/>
    <n v="0"/>
    <n v="0"/>
    <s v="ZLIN"/>
    <n v="10"/>
    <n v="0"/>
    <n v="0"/>
    <n v="0"/>
    <m/>
    <m/>
    <m/>
  </r>
  <r>
    <s v="120611002129-0"/>
    <x v="39"/>
    <n v="344208"/>
    <s v="HORNO DE CALENTAMIENTO DE SOLDADURA"/>
    <s v="06.03.2015"/>
    <n v="90479.78"/>
    <n v="47501.9"/>
    <s v="ZLIN"/>
    <n v="10"/>
    <n v="0"/>
    <n v="0"/>
    <n v="0"/>
    <s v="ZLIN"/>
    <n v="10"/>
    <n v="0"/>
    <n v="0"/>
    <n v="0"/>
    <m/>
    <m/>
    <m/>
  </r>
  <r>
    <s v="120611002130-0"/>
    <x v="39"/>
    <n v="344201"/>
    <s v="EQUIPO PARA EVALUACION DE INTERRUPTORES"/>
    <s v="09.03.2015"/>
    <n v="7666712.1299999999"/>
    <n v="4025023.86"/>
    <s v="ZLIN"/>
    <n v="10"/>
    <n v="0"/>
    <n v="0"/>
    <n v="0"/>
    <s v="ZLIN"/>
    <n v="10"/>
    <n v="0"/>
    <n v="0"/>
    <n v="0"/>
    <m/>
    <m/>
    <m/>
  </r>
  <r>
    <s v="120611002131-0"/>
    <x v="39"/>
    <n v="323201"/>
    <s v="CARGADOR BATERIAS PARA CELDAS SUBESTACION PRINC"/>
    <s v="31.03.2015"/>
    <n v="521696.42"/>
    <n v="273890.61"/>
    <s v="ZLIN"/>
    <n v="10"/>
    <n v="0"/>
    <n v="0"/>
    <n v="0"/>
    <s v="ZLIN"/>
    <n v="10"/>
    <n v="0"/>
    <n v="0"/>
    <n v="0"/>
    <m/>
    <m/>
    <m/>
  </r>
  <r>
    <s v="120611002132-0"/>
    <x v="39"/>
    <n v="342506"/>
    <s v="MAQUINA ROTULADORA DE TUBERIAS"/>
    <s v="31.03.2015"/>
    <n v="1361203.72"/>
    <n v="746960.53999999992"/>
    <s v="ZLIN"/>
    <n v="10"/>
    <n v="0"/>
    <n v="0"/>
    <n v="0"/>
    <s v="ZLIN"/>
    <n v="10"/>
    <n v="0"/>
    <n v="0"/>
    <n v="0"/>
    <m/>
    <m/>
    <m/>
  </r>
  <r>
    <s v="120611002134-0"/>
    <x v="39"/>
    <n v="335100"/>
    <s v="Compresor"/>
    <s v="13.04.2015"/>
    <n v="184995"/>
    <n v="95580.75"/>
    <s v="ZLIN"/>
    <n v="10"/>
    <n v="0"/>
    <n v="0"/>
    <n v="0"/>
    <s v="ZLIN"/>
    <n v="10"/>
    <n v="0"/>
    <n v="0"/>
    <n v="0"/>
    <m/>
    <m/>
    <m/>
  </r>
  <r>
    <s v="120611002135-0"/>
    <x v="39"/>
    <n v="344208"/>
    <s v="PRENSA PARA SOLDAR CODOS EN TUBERIA"/>
    <s v="04.05.2015"/>
    <n v="133952.46"/>
    <n v="47186.639999999985"/>
    <s v="ZLIN"/>
    <n v="15"/>
    <n v="0"/>
    <n v="0"/>
    <n v="0"/>
    <s v="ZLIN"/>
    <n v="10"/>
    <n v="0"/>
    <n v="0"/>
    <n v="0"/>
    <m/>
    <m/>
    <m/>
  </r>
  <r>
    <s v="120611002136-0"/>
    <x v="39"/>
    <n v="344208"/>
    <s v="PRENSA PARA SOLDAR CODOS EN TUBERIA"/>
    <s v="04.05.2015"/>
    <n v="133952.46"/>
    <n v="47186.639999999985"/>
    <s v="ZLIN"/>
    <n v="15"/>
    <n v="0"/>
    <n v="0"/>
    <n v="0"/>
    <s v="ZLIN"/>
    <n v="10"/>
    <n v="0"/>
    <n v="0"/>
    <n v="0"/>
    <m/>
    <m/>
    <m/>
  </r>
  <r>
    <s v="120611002137-0"/>
    <x v="39"/>
    <n v="344208"/>
    <s v="PRENSA PARA SOLDAR CODOS EN TUBERIA"/>
    <s v="04.05.2015"/>
    <n v="133952.46"/>
    <n v="47186.639999999985"/>
    <s v="ZLIN"/>
    <n v="15"/>
    <n v="0"/>
    <n v="0"/>
    <n v="0"/>
    <s v="ZLIN"/>
    <n v="10"/>
    <n v="0"/>
    <n v="0"/>
    <n v="0"/>
    <m/>
    <m/>
    <m/>
  </r>
  <r>
    <s v="120611002138-0"/>
    <x v="39"/>
    <n v="344208"/>
    <s v="PRENSA PARA SOLDAR CODOS EN TUBERIA"/>
    <s v="04.05.2015"/>
    <n v="133952.46"/>
    <n v="47186.639999999985"/>
    <s v="ZLIN"/>
    <n v="15"/>
    <n v="0"/>
    <n v="0"/>
    <n v="0"/>
    <s v="ZLIN"/>
    <n v="10"/>
    <n v="0"/>
    <n v="0"/>
    <n v="0"/>
    <m/>
    <m/>
    <m/>
  </r>
  <r>
    <s v="120611002139-0"/>
    <x v="39"/>
    <n v="344208"/>
    <s v="PRENSA PARA SOLDAR CODOS EN TUBERIA"/>
    <s v="04.05.2015"/>
    <n v="133952.46"/>
    <n v="47186.639999999985"/>
    <s v="ZLIN"/>
    <n v="15"/>
    <n v="0"/>
    <n v="0"/>
    <n v="0"/>
    <s v="ZLIN"/>
    <n v="10"/>
    <n v="0"/>
    <n v="0"/>
    <n v="0"/>
    <m/>
    <m/>
    <m/>
  </r>
  <r>
    <s v="120611002140-0"/>
    <x v="39"/>
    <n v="344201"/>
    <s v="PRENSA PARA SOLDAR TUBERIA CON BRIDA"/>
    <s v="04.05.2015"/>
    <n v="280851.33"/>
    <n v="98933.800000000017"/>
    <s v="ZLIN"/>
    <n v="15"/>
    <n v="0"/>
    <n v="0"/>
    <n v="0"/>
    <s v="ZLIN"/>
    <n v="10"/>
    <n v="0"/>
    <n v="0"/>
    <n v="0"/>
    <m/>
    <m/>
    <m/>
  </r>
  <r>
    <s v="120611002141-0"/>
    <x v="39"/>
    <n v="344201"/>
    <s v="PRENSA PARA SOLDAR TUBERIA CON BRIDA"/>
    <s v="04.05.2015"/>
    <n v="280851.33"/>
    <n v="98933.800000000017"/>
    <s v="ZLIN"/>
    <n v="15"/>
    <n v="0"/>
    <n v="0"/>
    <n v="0"/>
    <s v="ZLIN"/>
    <n v="10"/>
    <n v="0"/>
    <n v="0"/>
    <n v="0"/>
    <m/>
    <m/>
    <m/>
  </r>
  <r>
    <s v="120611002142-0"/>
    <x v="39"/>
    <n v="344201"/>
    <s v="PRENSA PARA SOLDAR TUBERIA CON BRIDA"/>
    <s v="04.05.2015"/>
    <n v="280851.33"/>
    <n v="98933.800000000017"/>
    <s v="ZLIN"/>
    <n v="15"/>
    <n v="0"/>
    <n v="0"/>
    <n v="0"/>
    <s v="ZLIN"/>
    <n v="10"/>
    <n v="0"/>
    <n v="0"/>
    <n v="0"/>
    <m/>
    <m/>
    <m/>
  </r>
  <r>
    <s v="120611002143-0"/>
    <x v="39"/>
    <n v="344201"/>
    <s v="PRENSA PARA SOLDAR TUBERIA CON BRIDA"/>
    <s v="04.05.2015"/>
    <n v="280851.33"/>
    <n v="98933.800000000017"/>
    <s v="ZLIN"/>
    <n v="15"/>
    <n v="0"/>
    <n v="0"/>
    <n v="0"/>
    <s v="ZLIN"/>
    <n v="10"/>
    <n v="0"/>
    <n v="0"/>
    <n v="0"/>
    <m/>
    <m/>
    <m/>
  </r>
  <r>
    <s v="120611002144-0"/>
    <x v="39"/>
    <n v="344201"/>
    <s v="PRENSA PARA SOLDAR TUBERIA CON BRIDA"/>
    <s v="04.05.2015"/>
    <n v="280851.33"/>
    <n v="98933.800000000017"/>
    <s v="ZLIN"/>
    <n v="15"/>
    <n v="0"/>
    <n v="0"/>
    <n v="0"/>
    <s v="ZLIN"/>
    <n v="10"/>
    <n v="0"/>
    <n v="0"/>
    <n v="0"/>
    <m/>
    <m/>
    <m/>
  </r>
  <r>
    <s v="120611002145-0"/>
    <x v="39"/>
    <n v="342302"/>
    <s v="Hidrolavadora a presión de 2000 psi."/>
    <s v="14.05.2015"/>
    <n v="659061.19999999995"/>
    <n v="335022.76999999996"/>
    <s v="ZLIN"/>
    <n v="10"/>
    <n v="0"/>
    <n v="0"/>
    <n v="0"/>
    <s v="ZLIN"/>
    <n v="10"/>
    <n v="0"/>
    <n v="0"/>
    <n v="0"/>
    <m/>
    <m/>
    <m/>
  </r>
  <r>
    <s v="120611002146-0"/>
    <x v="39"/>
    <n v="342305"/>
    <s v="PISTOLA IMPACTO ESPIGA 3.4"/>
    <s v="14.05.2015"/>
    <n v="548230.80000000005"/>
    <n v="278683.99000000005"/>
    <s v="ZLIN"/>
    <n v="10"/>
    <n v="0"/>
    <n v="0"/>
    <n v="0"/>
    <s v="ZLIN"/>
    <n v="10"/>
    <n v="0"/>
    <n v="0"/>
    <n v="0"/>
    <m/>
    <m/>
    <m/>
  </r>
  <r>
    <s v="120611002147-0"/>
    <x v="39"/>
    <n v="342306"/>
    <s v="PISTOLA IMPACTO ESPIGA 3.4"/>
    <s v="14.05.2015"/>
    <n v="548230.80000000005"/>
    <n v="278683.99000000005"/>
    <s v="ZLIN"/>
    <n v="10"/>
    <n v="0"/>
    <n v="0"/>
    <n v="0"/>
    <s v="ZLIN"/>
    <n v="10"/>
    <n v="0"/>
    <n v="0"/>
    <n v="0"/>
    <m/>
    <m/>
    <m/>
  </r>
  <r>
    <s v="120611002148-0"/>
    <x v="39"/>
    <n v="344208"/>
    <s v="pull lift de 3 Toneladas p/soldadura del Oleo"/>
    <s v="14.05.2015"/>
    <n v="213040"/>
    <n v="75046.320000000007"/>
    <s v="ZLIN"/>
    <n v="15"/>
    <n v="0"/>
    <n v="0"/>
    <n v="0"/>
    <s v="ZLIN"/>
    <n v="10"/>
    <n v="0"/>
    <n v="0"/>
    <n v="0"/>
    <m/>
    <m/>
    <m/>
  </r>
  <r>
    <s v="120611002149-0"/>
    <x v="39"/>
    <n v="344208"/>
    <s v="pull lift de 3 Toneladas p/soldadura del Oleo"/>
    <s v="14.05.2015"/>
    <n v="213040"/>
    <n v="75046.320000000007"/>
    <s v="ZLIN"/>
    <n v="15"/>
    <n v="0"/>
    <n v="0"/>
    <n v="0"/>
    <s v="ZLIN"/>
    <n v="10"/>
    <n v="0"/>
    <n v="0"/>
    <n v="0"/>
    <m/>
    <m/>
    <m/>
  </r>
  <r>
    <s v="120611002150-0"/>
    <x v="39"/>
    <n v="322301"/>
    <s v="Un comprobador de aceite- W Hilarion"/>
    <s v="22.05.2015"/>
    <n v="1294257.8999999999"/>
    <n v="657914.42999999993"/>
    <s v="ZLIN"/>
    <n v="10"/>
    <n v="0"/>
    <n v="0"/>
    <n v="0"/>
    <s v="ZLIN"/>
    <n v="10"/>
    <n v="0"/>
    <n v="0"/>
    <n v="0"/>
    <m/>
    <m/>
    <m/>
  </r>
  <r>
    <s v="120611002151-0"/>
    <x v="39"/>
    <n v="344208"/>
    <s v="Herramienta para instalar amortiguador"/>
    <s v="11.06.2015"/>
    <n v="175000"/>
    <n v="87500"/>
    <s v="ZLIN"/>
    <n v="10"/>
    <n v="0"/>
    <n v="0"/>
    <n v="0"/>
    <s v="ZLIN"/>
    <n v="10"/>
    <n v="0"/>
    <n v="0"/>
    <n v="0"/>
    <m/>
    <m/>
    <m/>
  </r>
  <r>
    <s v="120611002152-0"/>
    <x v="39"/>
    <n v="342503"/>
    <s v="CINTA CALENTADORA ELECTRICA"/>
    <s v="30.06.2015"/>
    <n v="180429.36"/>
    <n v="134530.66999999998"/>
    <s v="ZLIN"/>
    <n v="10"/>
    <n v="0"/>
    <n v="0"/>
    <n v="0"/>
    <s v="ZLIN"/>
    <n v="1"/>
    <n v="0"/>
    <n v="0"/>
    <n v="0"/>
    <m/>
    <m/>
    <m/>
  </r>
  <r>
    <s v="120611002153-0"/>
    <x v="39"/>
    <n v="344302"/>
    <s v="GEORADAR PORTATIL CON RUEDAS"/>
    <s v="30.06.2015"/>
    <n v="23165000"/>
    <n v="12192105.27"/>
    <s v="ZLIN"/>
    <n v="10"/>
    <n v="0"/>
    <n v="0"/>
    <n v="0"/>
    <s v="ZLIN"/>
    <n v="5"/>
    <n v="0"/>
    <n v="0"/>
    <n v="0"/>
    <m/>
    <m/>
    <m/>
  </r>
  <r>
    <s v="120611002154-0"/>
    <x v="39"/>
    <n v="344302"/>
    <s v="GEORADAR PORTATIL"/>
    <s v="30.06.2015"/>
    <n v="16724000"/>
    <n v="8802105.2699999996"/>
    <s v="ZLIN"/>
    <n v="10"/>
    <n v="0"/>
    <n v="0"/>
    <n v="0"/>
    <s v="ZLIN"/>
    <n v="5"/>
    <n v="0"/>
    <n v="0"/>
    <n v="0"/>
    <m/>
    <m/>
    <m/>
  </r>
  <r>
    <s v="120611002155-0"/>
    <x v="39"/>
    <n v="344206"/>
    <s v="Abrazadera Rápida Montaje Tubería"/>
    <s v="16.07.2015"/>
    <n v="168339.6"/>
    <n v="82766.97"/>
    <s v="ZLIN"/>
    <n v="10"/>
    <n v="0"/>
    <n v="0"/>
    <n v="0"/>
    <s v="ZLIN"/>
    <n v="10"/>
    <n v="0"/>
    <n v="0"/>
    <n v="0"/>
    <m/>
    <m/>
    <m/>
  </r>
  <r>
    <s v="120611002156-0"/>
    <x v="39"/>
    <n v="344205"/>
    <s v="Biseladora para tubo para diámetros de corte en t"/>
    <s v="16.07.2015"/>
    <n v="789772.48"/>
    <n v="388304.8"/>
    <s v="ZLIN"/>
    <n v="10"/>
    <n v="0"/>
    <n v="0"/>
    <n v="0"/>
    <s v="ZLIN"/>
    <n v="10"/>
    <n v="0"/>
    <n v="0"/>
    <n v="0"/>
    <m/>
    <m/>
    <m/>
  </r>
  <r>
    <s v="120611002157-0"/>
    <x v="39"/>
    <n v="344205"/>
    <s v="Compresor de Aire Portátil"/>
    <s v="16.07.2015"/>
    <n v="592927.27"/>
    <n v="291522.58"/>
    <s v="ZLIN"/>
    <n v="10"/>
    <n v="0"/>
    <n v="0"/>
    <n v="0"/>
    <s v="ZLIN"/>
    <n v="10"/>
    <n v="0"/>
    <n v="0"/>
    <n v="0"/>
    <m/>
    <m/>
    <m/>
  </r>
  <r>
    <s v="120611002158-0"/>
    <x v="39"/>
    <n v="344206"/>
    <s v="Control Remoto Manual Suministro Corriente"/>
    <s v="16.07.2015"/>
    <n v="146873.44"/>
    <n v="49552.290000000008"/>
    <s v="ZLIN"/>
    <n v="15"/>
    <n v="0"/>
    <n v="0"/>
    <n v="0"/>
    <s v="ZLIN"/>
    <n v="10"/>
    <n v="0"/>
    <n v="0"/>
    <n v="0"/>
    <m/>
    <m/>
    <m/>
  </r>
  <r>
    <s v="120611002159-0"/>
    <x v="39"/>
    <n v="344206"/>
    <s v="Cortadora Hidráulica de Tuercas"/>
    <s v="16.07.2015"/>
    <n v="702759.32"/>
    <n v="345523.32999999996"/>
    <s v="ZLIN"/>
    <n v="10"/>
    <n v="0"/>
    <n v="0"/>
    <n v="0"/>
    <s v="ZLIN"/>
    <n v="10"/>
    <n v="0"/>
    <n v="0"/>
    <n v="0"/>
    <m/>
    <m/>
    <m/>
  </r>
  <r>
    <s v="120611002160-0"/>
    <x v="39"/>
    <n v="344201"/>
    <s v="Esmeril de banco"/>
    <s v="16.07.2015"/>
    <n v="99528.93"/>
    <n v="48935.049999999996"/>
    <s v="ZLIN"/>
    <n v="10"/>
    <n v="0"/>
    <n v="0"/>
    <n v="0"/>
    <s v="ZLIN"/>
    <n v="10"/>
    <n v="0"/>
    <n v="0"/>
    <n v="0"/>
    <m/>
    <m/>
    <m/>
  </r>
  <r>
    <s v="120611002161-0"/>
    <x v="39"/>
    <n v="344201"/>
    <s v="Esmeril de banco"/>
    <s v="16.07.2015"/>
    <n v="99528.93"/>
    <n v="48935.049999999996"/>
    <s v="ZLIN"/>
    <n v="10"/>
    <n v="0"/>
    <n v="0"/>
    <n v="0"/>
    <s v="ZLIN"/>
    <n v="10"/>
    <n v="0"/>
    <n v="0"/>
    <n v="0"/>
    <m/>
    <m/>
    <m/>
  </r>
  <r>
    <s v="120611002162-0"/>
    <x v="39"/>
    <n v="344206"/>
    <s v="Esmeril de banco"/>
    <s v="16.07.2015"/>
    <n v="99528.93"/>
    <n v="48935.049999999996"/>
    <s v="ZLIN"/>
    <n v="10"/>
    <n v="0"/>
    <n v="0"/>
    <n v="0"/>
    <s v="ZLIN"/>
    <n v="10"/>
    <n v="0"/>
    <n v="0"/>
    <n v="0"/>
    <m/>
    <m/>
    <m/>
  </r>
  <r>
    <s v="120611002163-0"/>
    <x v="39"/>
    <n v="344209"/>
    <s v="Gata Hidráulica Telescópica 4 ruedas"/>
    <s v="16.07.2015"/>
    <n v="226932.25"/>
    <n v="76562.62"/>
    <s v="ZLIN"/>
    <n v="15"/>
    <n v="0"/>
    <n v="0"/>
    <n v="0"/>
    <s v="ZLIN"/>
    <n v="10"/>
    <n v="0"/>
    <n v="0"/>
    <n v="0"/>
    <m/>
    <m/>
    <m/>
  </r>
  <r>
    <s v="120611002164-0"/>
    <x v="39"/>
    <n v="344205"/>
    <s v="Gata para Caja de Cambios"/>
    <s v="16.07.2015"/>
    <n v="715112.59"/>
    <n v="241265.34999999998"/>
    <s v="ZLIN"/>
    <n v="15"/>
    <n v="0"/>
    <n v="0"/>
    <n v="0"/>
    <s v="ZLIN"/>
    <n v="10"/>
    <n v="0"/>
    <n v="0"/>
    <n v="0"/>
    <m/>
    <m/>
    <m/>
  </r>
  <r>
    <s v="120611002165-0"/>
    <x v="39"/>
    <n v="344206"/>
    <s v="Herramienta Guía para Cortes Rectos, Circulares y"/>
    <s v="16.07.2015"/>
    <n v="110163.59"/>
    <n v="54163.77"/>
    <s v="ZLIN"/>
    <n v="10"/>
    <n v="0"/>
    <n v="0"/>
    <n v="0"/>
    <s v="ZLIN"/>
    <n v="10"/>
    <n v="0"/>
    <n v="0"/>
    <n v="0"/>
    <m/>
    <m/>
    <m/>
  </r>
  <r>
    <s v="120611002166-0"/>
    <x v="39"/>
    <n v="344209"/>
    <s v="Juego 8 Cubos de Impacto"/>
    <s v="16.07.2015"/>
    <n v="168816.69"/>
    <n v="83001.540000000008"/>
    <s v="ZLIN"/>
    <n v="10"/>
    <n v="0"/>
    <n v="0"/>
    <n v="0"/>
    <s v="ZLIN"/>
    <n v="10"/>
    <n v="0"/>
    <n v="0"/>
    <n v="0"/>
    <m/>
    <m/>
    <m/>
  </r>
  <r>
    <s v="120611002167-0"/>
    <x v="39"/>
    <n v="344207"/>
    <s v="Juego Cubos Espiga de 12,7mm (½) pulg y 19mm (¾)"/>
    <s v="16.07.2015"/>
    <n v="113781.62"/>
    <n v="55942.619999999995"/>
    <s v="ZLIN"/>
    <n v="10"/>
    <n v="0"/>
    <n v="0"/>
    <n v="0"/>
    <s v="ZLIN"/>
    <n v="10"/>
    <n v="0"/>
    <n v="0"/>
    <n v="0"/>
    <m/>
    <m/>
    <m/>
  </r>
  <r>
    <s v="120611002168-0"/>
    <x v="39"/>
    <n v="344206"/>
    <s v="Juego Cubos y Accesorios"/>
    <s v="16.07.2015"/>
    <n v="116412.83"/>
    <n v="57236.3"/>
    <s v="ZLIN"/>
    <n v="10"/>
    <n v="0"/>
    <n v="0"/>
    <n v="0"/>
    <s v="ZLIN"/>
    <n v="10"/>
    <n v="0"/>
    <n v="0"/>
    <n v="0"/>
    <m/>
    <m/>
    <m/>
  </r>
  <r>
    <s v="120611002169-0"/>
    <x v="39"/>
    <n v="344206"/>
    <s v="Juego Herramientas y Cubos Aislados"/>
    <s v="16.07.2015"/>
    <n v="173764.62"/>
    <n v="85434.26999999999"/>
    <s v="ZLIN"/>
    <n v="10"/>
    <n v="0"/>
    <n v="0"/>
    <n v="0"/>
    <s v="ZLIN"/>
    <n v="10"/>
    <n v="0"/>
    <n v="0"/>
    <n v="0"/>
    <m/>
    <m/>
    <m/>
  </r>
  <r>
    <s v="120611002170-0"/>
    <x v="39"/>
    <n v="344207"/>
    <s v="Levantador de cadena tipo Pull Lift capacidad 1."/>
    <s v="16.07.2015"/>
    <n v="306344.92"/>
    <n v="103354.94999999998"/>
    <s v="ZLIN"/>
    <n v="15"/>
    <n v="0"/>
    <n v="0"/>
    <n v="0"/>
    <s v="ZLIN"/>
    <n v="10"/>
    <n v="0"/>
    <n v="0"/>
    <n v="0"/>
    <m/>
    <m/>
    <m/>
  </r>
  <r>
    <s v="120611002171-0"/>
    <x v="39"/>
    <n v="344201"/>
    <s v="Levantador de cadena tipo Pull Lift capacidad 15"/>
    <s v="16.07.2015"/>
    <n v="306344.92"/>
    <n v="103354.94999999998"/>
    <s v="ZLIN"/>
    <n v="15"/>
    <n v="0"/>
    <n v="0"/>
    <n v="0"/>
    <s v="ZLIN"/>
    <n v="10"/>
    <n v="0"/>
    <n v="0"/>
    <n v="0"/>
    <m/>
    <m/>
    <m/>
  </r>
  <r>
    <s v="120611002172-0"/>
    <x v="39"/>
    <n v="344201"/>
    <s v="Levantador de cadena tipo Pull Lift capacidad 15"/>
    <s v="16.07.2015"/>
    <n v="306344.92"/>
    <n v="103354.94999999998"/>
    <s v="ZLIN"/>
    <n v="15"/>
    <n v="0"/>
    <n v="0"/>
    <n v="0"/>
    <s v="ZLIN"/>
    <n v="10"/>
    <n v="0"/>
    <n v="0"/>
    <n v="0"/>
    <m/>
    <m/>
    <m/>
  </r>
  <r>
    <s v="120611002173-0"/>
    <x v="39"/>
    <n v="344201"/>
    <s v="Levantador de cadena tipo Pull Lift capacidad 15"/>
    <s v="16.07.2015"/>
    <n v="306344.92"/>
    <n v="103354.94999999998"/>
    <s v="ZLIN"/>
    <n v="15"/>
    <n v="0"/>
    <n v="0"/>
    <n v="0"/>
    <s v="ZLIN"/>
    <n v="10"/>
    <n v="0"/>
    <n v="0"/>
    <n v="0"/>
    <m/>
    <m/>
    <m/>
  </r>
  <r>
    <s v="120611002174-0"/>
    <x v="39"/>
    <n v="344201"/>
    <s v="Levantador de cadena tipo Pull Lift capacidad 30"/>
    <s v="16.07.2015"/>
    <n v="427974.84"/>
    <n v="144390.55000000005"/>
    <s v="ZLIN"/>
    <n v="15"/>
    <n v="0"/>
    <n v="0"/>
    <n v="0"/>
    <s v="ZLIN"/>
    <n v="10"/>
    <n v="0"/>
    <n v="0"/>
    <n v="0"/>
    <m/>
    <m/>
    <m/>
  </r>
  <r>
    <s v="120611002175-0"/>
    <x v="39"/>
    <n v="344208"/>
    <s v="Levantador de cadena tipo Pull Lift capacidad 30"/>
    <s v="16.07.2015"/>
    <n v="427974.84"/>
    <n v="144390.55000000005"/>
    <s v="ZLIN"/>
    <n v="15"/>
    <n v="0"/>
    <n v="0"/>
    <n v="0"/>
    <s v="ZLIN"/>
    <n v="10"/>
    <n v="0"/>
    <n v="0"/>
    <n v="0"/>
    <m/>
    <m/>
    <m/>
  </r>
  <r>
    <s v="120611002176-0"/>
    <x v="39"/>
    <n v="344209"/>
    <s v="Llave de impacto neumática espiga 25,4"/>
    <s v="16.07.2015"/>
    <n v="407088.49"/>
    <n v="200151.84"/>
    <s v="ZLIN"/>
    <n v="10"/>
    <n v="0"/>
    <n v="0"/>
    <n v="0"/>
    <s v="ZLIN"/>
    <n v="10"/>
    <n v="0"/>
    <n v="0"/>
    <n v="0"/>
    <m/>
    <m/>
    <m/>
  </r>
  <r>
    <s v="120611002177-0"/>
    <x v="39"/>
    <n v="344209"/>
    <s v="Prensa de banco giratoria con yunque"/>
    <s v="16.07.2015"/>
    <n v="162527.9"/>
    <n v="54833.81"/>
    <s v="ZLIN"/>
    <n v="15"/>
    <n v="0"/>
    <n v="0"/>
    <n v="0"/>
    <s v="ZLIN"/>
    <n v="10"/>
    <n v="0"/>
    <n v="0"/>
    <n v="0"/>
    <m/>
    <m/>
    <m/>
  </r>
  <r>
    <s v="120611002178-0"/>
    <x v="39"/>
    <n v="344205"/>
    <s v="Prensa para Taladro de Banco"/>
    <s v="16.07.2015"/>
    <n v="316986.05"/>
    <n v="106945.04999999999"/>
    <s v="ZLIN"/>
    <n v="15"/>
    <n v="0"/>
    <n v="0"/>
    <n v="0"/>
    <s v="ZLIN"/>
    <n v="10"/>
    <n v="0"/>
    <n v="0"/>
    <n v="0"/>
    <m/>
    <m/>
    <m/>
  </r>
  <r>
    <s v="120611002179-0"/>
    <x v="39"/>
    <n v="344206"/>
    <s v="Taladro de Percusión espiga 16mm (5/8) pulg."/>
    <s v="16.07.2015"/>
    <n v="140746.92000000001"/>
    <n v="69200.560000000012"/>
    <s v="ZLIN"/>
    <n v="10"/>
    <n v="0"/>
    <n v="0"/>
    <n v="0"/>
    <s v="ZLIN"/>
    <n v="10"/>
    <n v="0"/>
    <n v="0"/>
    <n v="0"/>
    <m/>
    <m/>
    <m/>
  </r>
  <r>
    <s v="120611002180-0"/>
    <x v="39"/>
    <n v="344205"/>
    <s v="Taladro de Percusión espiga 16mm (5/8) pulg."/>
    <s v="16.07.2015"/>
    <n v="140746.92000000001"/>
    <n v="69200.560000000012"/>
    <s v="ZLIN"/>
    <n v="10"/>
    <n v="0"/>
    <n v="0"/>
    <n v="0"/>
    <s v="ZLIN"/>
    <n v="10"/>
    <n v="0"/>
    <n v="0"/>
    <n v="0"/>
    <m/>
    <m/>
    <m/>
  </r>
  <r>
    <s v="120611002181-0"/>
    <x v="39"/>
    <n v="344209"/>
    <s v="Taladro Tipo Rotomartillo"/>
    <s v="16.07.2015"/>
    <n v="459189.62"/>
    <n v="225768.22"/>
    <s v="ZLIN"/>
    <n v="10"/>
    <n v="0"/>
    <n v="0"/>
    <n v="0"/>
    <s v="ZLIN"/>
    <n v="10"/>
    <n v="0"/>
    <n v="0"/>
    <n v="0"/>
    <m/>
    <m/>
    <m/>
  </r>
  <r>
    <s v="120611002182-0"/>
    <x v="39"/>
    <n v="344209"/>
    <s v="Taladro/Atornillador con Percusión Inalámbrico"/>
    <s v="16.07.2015"/>
    <n v="256955.11"/>
    <n v="126336.26999999999"/>
    <s v="ZLIN"/>
    <n v="10"/>
    <n v="0"/>
    <n v="0"/>
    <n v="0"/>
    <s v="ZLIN"/>
    <n v="10"/>
    <n v="0"/>
    <n v="0"/>
    <n v="0"/>
    <m/>
    <m/>
    <m/>
  </r>
  <r>
    <s v="120611002183-0"/>
    <x v="39"/>
    <n v="344206"/>
    <s v="Taladro/Atornillador con Percusión Inalámbrico"/>
    <s v="16.07.2015"/>
    <n v="256955.11"/>
    <n v="126336.26999999999"/>
    <s v="ZLIN"/>
    <n v="10"/>
    <n v="0"/>
    <n v="0"/>
    <n v="0"/>
    <s v="ZLIN"/>
    <n v="10"/>
    <n v="0"/>
    <n v="0"/>
    <n v="0"/>
    <m/>
    <m/>
    <m/>
  </r>
  <r>
    <s v="120611002184-0"/>
    <x v="39"/>
    <n v="344206"/>
    <s v="Yunque"/>
    <s v="16.07.2015"/>
    <n v="291756.51"/>
    <n v="143446.95000000001"/>
    <s v="ZLIN"/>
    <n v="10"/>
    <n v="0"/>
    <n v="0"/>
    <n v="0"/>
    <s v="ZLIN"/>
    <n v="10"/>
    <n v="0"/>
    <n v="0"/>
    <n v="0"/>
    <m/>
    <m/>
    <m/>
  </r>
  <r>
    <s v="120611002185-0"/>
    <x v="39"/>
    <n v="344205"/>
    <s v="Entalladora Hidráulica"/>
    <s v="22.07.2015"/>
    <n v="608118.05000000005"/>
    <n v="298991.37000000005"/>
    <s v="ZLIN"/>
    <n v="10"/>
    <n v="0"/>
    <n v="0"/>
    <n v="0"/>
    <s v="ZLIN"/>
    <n v="10"/>
    <n v="0"/>
    <n v="0"/>
    <n v="0"/>
    <m/>
    <m/>
    <m/>
  </r>
  <r>
    <s v="120611002186-0"/>
    <x v="39"/>
    <n v="344206"/>
    <s v="Esmeriladora Neumática Tipo Mototool"/>
    <s v="22.07.2015"/>
    <n v="91377.61"/>
    <n v="44927.32"/>
    <s v="ZLIN"/>
    <n v="10"/>
    <n v="0"/>
    <n v="0"/>
    <n v="0"/>
    <s v="ZLIN"/>
    <n v="10"/>
    <n v="0"/>
    <n v="0"/>
    <n v="0"/>
    <m/>
    <m/>
    <m/>
  </r>
  <r>
    <s v="120611002187-0"/>
    <x v="39"/>
    <n v="344206"/>
    <s v="Esmeril Angular 230mm"/>
    <s v="30.07.2015"/>
    <n v="201140"/>
    <n v="98893.83"/>
    <s v="ZLIN"/>
    <n v="10"/>
    <n v="0"/>
    <n v="0"/>
    <n v="0"/>
    <s v="ZLIN"/>
    <n v="10"/>
    <n v="0"/>
    <n v="0"/>
    <n v="0"/>
    <m/>
    <m/>
    <m/>
  </r>
  <r>
    <s v="120611002188-0"/>
    <x v="39"/>
    <n v="322201"/>
    <s v="TALADRO"/>
    <s v="30.07.2015"/>
    <n v="3955000"/>
    <n v="1944541.67"/>
    <s v="ZLIN"/>
    <n v="10"/>
    <n v="0"/>
    <n v="0"/>
    <n v="0"/>
    <s v="ZLIN"/>
    <n v="10"/>
    <n v="0"/>
    <n v="0"/>
    <n v="0"/>
    <m/>
    <m/>
    <m/>
  </r>
  <r>
    <s v="120611002189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0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1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2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3-0"/>
    <x v="39"/>
    <n v="323302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4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5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6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7-0"/>
    <x v="39"/>
    <n v="323302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8-0"/>
    <x v="39"/>
    <n v="343202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199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0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1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2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3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4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5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6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7-0"/>
    <x v="39"/>
    <n v="323301"/>
    <s v="ESCAREADORA DE AGUJA"/>
    <s v="31.07.2015"/>
    <n v="295025.5"/>
    <n v="145054.20000000001"/>
    <s v="ZLIN"/>
    <n v="10"/>
    <n v="0"/>
    <n v="0"/>
    <n v="0"/>
    <s v="ZLIN"/>
    <n v="10"/>
    <n v="0"/>
    <n v="0"/>
    <n v="0"/>
    <m/>
    <m/>
    <m/>
  </r>
  <r>
    <s v="120611002208-0"/>
    <x v="39"/>
    <n v="323301"/>
    <s v="ESCAREADORA DE AGUJA"/>
    <s v="31.07.2015"/>
    <n v="295089.87"/>
    <n v="145085.85999999999"/>
    <s v="ZLIN"/>
    <n v="10"/>
    <n v="0"/>
    <n v="0"/>
    <n v="0"/>
    <s v="ZLIN"/>
    <n v="10"/>
    <n v="0"/>
    <n v="0"/>
    <n v="0"/>
    <m/>
    <m/>
    <m/>
  </r>
  <r>
    <s v="120611002209-0"/>
    <x v="39"/>
    <n v="323301"/>
    <s v="LLAVE COROFIJA Cu-Be  (Cobre Berilio) DE 1-1/16&quot;"/>
    <s v="31.07.2015"/>
    <n v="84752.78"/>
    <n v="41670.129999999997"/>
    <s v="ZLIN"/>
    <n v="10"/>
    <n v="0"/>
    <n v="0"/>
    <n v="0"/>
    <s v="ZLIN"/>
    <n v="10"/>
    <n v="0"/>
    <n v="0"/>
    <n v="0"/>
    <m/>
    <m/>
    <m/>
  </r>
  <r>
    <s v="120611002210-0"/>
    <x v="39"/>
    <n v="323301"/>
    <s v="LLAVE COROFIJA Cu-Be  (Cobre Berilio) DE 1-1/16&quot;"/>
    <s v="31.07.2015"/>
    <n v="84752.78"/>
    <n v="41670.129999999997"/>
    <s v="ZLIN"/>
    <n v="10"/>
    <n v="0"/>
    <n v="0"/>
    <n v="0"/>
    <s v="ZLIN"/>
    <n v="10"/>
    <n v="0"/>
    <n v="0"/>
    <n v="0"/>
    <m/>
    <m/>
    <m/>
  </r>
  <r>
    <s v="120611002211-0"/>
    <x v="39"/>
    <n v="323301"/>
    <s v="LLAVE COROFIJA Cu-Be  (Cobre Berilio) DE 1-1/16&quot;"/>
    <s v="31.07.2015"/>
    <n v="84752.78"/>
    <n v="41670.129999999997"/>
    <s v="ZLIN"/>
    <n v="10"/>
    <n v="0"/>
    <n v="0"/>
    <n v="0"/>
    <s v="ZLIN"/>
    <n v="10"/>
    <n v="0"/>
    <n v="0"/>
    <n v="0"/>
    <m/>
    <m/>
    <m/>
  </r>
  <r>
    <s v="120611002212-0"/>
    <x v="39"/>
    <n v="323301"/>
    <s v="LLAVE COROFIJA Cu-Be  (Cobre Berilio) DE 1-1/4&quot;"/>
    <s v="31.07.2015"/>
    <n v="108891.23"/>
    <n v="53538.179999999993"/>
    <s v="ZLIN"/>
    <n v="10"/>
    <n v="0"/>
    <n v="0"/>
    <n v="0"/>
    <s v="ZLIN"/>
    <n v="10"/>
    <n v="0"/>
    <n v="0"/>
    <n v="0"/>
    <m/>
    <m/>
    <m/>
  </r>
  <r>
    <s v="120611002213-0"/>
    <x v="39"/>
    <n v="323301"/>
    <s v="LLAVE COROFIJA Cu-Be  (Cobre Berilio) DE 1-1/4&quot;"/>
    <s v="31.07.2015"/>
    <n v="108891.23"/>
    <n v="53538.179999999993"/>
    <s v="ZLIN"/>
    <n v="10"/>
    <n v="0"/>
    <n v="0"/>
    <n v="0"/>
    <s v="ZLIN"/>
    <n v="10"/>
    <n v="0"/>
    <n v="0"/>
    <n v="0"/>
    <m/>
    <m/>
    <m/>
  </r>
  <r>
    <s v="120611002214-0"/>
    <x v="39"/>
    <n v="323301"/>
    <s v="LLAVE COROFIJA Cu-Be  (Cobre Berilio) DE 1-1/4&quot;"/>
    <s v="31.07.2015"/>
    <n v="108891.23"/>
    <n v="53538.179999999993"/>
    <s v="ZLIN"/>
    <n v="10"/>
    <n v="0"/>
    <n v="0"/>
    <n v="0"/>
    <s v="ZLIN"/>
    <n v="10"/>
    <n v="0"/>
    <n v="0"/>
    <n v="0"/>
    <m/>
    <m/>
    <m/>
  </r>
  <r>
    <s v="120611002215-0"/>
    <x v="39"/>
    <n v="323301"/>
    <s v="LLAVE COROFIJA Cu-Be  (Cobre Berilio) DE 1-1/8&quot;"/>
    <s v="31.07.2015"/>
    <n v="93871.75"/>
    <n v="46153.61"/>
    <s v="ZLIN"/>
    <n v="10"/>
    <n v="0"/>
    <n v="0"/>
    <n v="0"/>
    <s v="ZLIN"/>
    <n v="10"/>
    <n v="0"/>
    <n v="0"/>
    <n v="0"/>
    <m/>
    <m/>
    <m/>
  </r>
  <r>
    <s v="120611002216-0"/>
    <x v="39"/>
    <n v="323301"/>
    <s v="LLAVE COROFIJA Cu-Be  (Cobre Berilio) DE 1-1/8&quot;"/>
    <s v="31.07.2015"/>
    <n v="93871.75"/>
    <n v="46153.61"/>
    <s v="ZLIN"/>
    <n v="10"/>
    <n v="0"/>
    <n v="0"/>
    <n v="0"/>
    <s v="ZLIN"/>
    <n v="10"/>
    <n v="0"/>
    <n v="0"/>
    <n v="0"/>
    <m/>
    <m/>
    <m/>
  </r>
  <r>
    <s v="120611002217-0"/>
    <x v="39"/>
    <n v="323301"/>
    <s v="LLAVE COROFIJA Cu-Be  (Cobre Berilio) DE 1-1/8&quot;"/>
    <s v="31.07.2015"/>
    <n v="93871.75"/>
    <n v="46153.61"/>
    <s v="ZLIN"/>
    <n v="10"/>
    <n v="0"/>
    <n v="0"/>
    <n v="0"/>
    <s v="ZLIN"/>
    <n v="10"/>
    <n v="0"/>
    <n v="0"/>
    <n v="0"/>
    <m/>
    <m/>
    <m/>
  </r>
  <r>
    <s v="120611002218-0"/>
    <x v="39"/>
    <n v="323301"/>
    <s v="LLAVE COROFIJA Cu-Be  (Cobre Berilio) DE 1-5/8&quot;"/>
    <s v="31.07.2015"/>
    <n v="154486.07999999999"/>
    <n v="75955.659999999989"/>
    <s v="ZLIN"/>
    <n v="10"/>
    <n v="0"/>
    <n v="0"/>
    <n v="0"/>
    <s v="ZLIN"/>
    <n v="10"/>
    <n v="0"/>
    <n v="0"/>
    <n v="0"/>
    <m/>
    <m/>
    <m/>
  </r>
  <r>
    <s v="120611002219-0"/>
    <x v="39"/>
    <n v="323301"/>
    <s v="LLAVE COROFIJA Cu-Be  (Cobre Berilio) DE 1-5/8&quot;"/>
    <s v="31.07.2015"/>
    <n v="154486.07999999999"/>
    <n v="75955.659999999989"/>
    <s v="ZLIN"/>
    <n v="10"/>
    <n v="0"/>
    <n v="0"/>
    <n v="0"/>
    <s v="ZLIN"/>
    <n v="10"/>
    <n v="0"/>
    <n v="0"/>
    <n v="0"/>
    <m/>
    <m/>
    <m/>
  </r>
  <r>
    <s v="120611002220-0"/>
    <x v="39"/>
    <n v="323301"/>
    <s v="LLAVE COROFIJA Cu-Be  (Cobre Berilio) DE 1-5/8&quot;"/>
    <s v="31.07.2015"/>
    <n v="154486.07999999999"/>
    <n v="75955.659999999989"/>
    <s v="ZLIN"/>
    <n v="10"/>
    <n v="0"/>
    <n v="0"/>
    <n v="0"/>
    <s v="ZLIN"/>
    <n v="10"/>
    <n v="0"/>
    <n v="0"/>
    <n v="0"/>
    <m/>
    <m/>
    <m/>
  </r>
  <r>
    <s v="120611002221-0"/>
    <x v="39"/>
    <n v="323301"/>
    <s v="LLAVE COROFIJA Cu-Be  (Cobre Berilio) DE 1-7/16&quot;"/>
    <s v="31.07.2015"/>
    <n v="145367.10999999999"/>
    <n v="71472.169999999984"/>
    <s v="ZLIN"/>
    <n v="10"/>
    <n v="0"/>
    <n v="0"/>
    <n v="0"/>
    <s v="ZLIN"/>
    <n v="10"/>
    <n v="0"/>
    <n v="0"/>
    <n v="0"/>
    <m/>
    <m/>
    <m/>
  </r>
  <r>
    <s v="120611002222-0"/>
    <x v="39"/>
    <n v="323301"/>
    <s v="LLAVE COROFIJA Cu-Be  (Cobre Berilio) DE 1-7/16&quot;"/>
    <s v="31.07.2015"/>
    <n v="145367.10999999999"/>
    <n v="71472.169999999984"/>
    <s v="ZLIN"/>
    <n v="10"/>
    <n v="0"/>
    <n v="0"/>
    <n v="0"/>
    <s v="ZLIN"/>
    <n v="10"/>
    <n v="0"/>
    <n v="0"/>
    <n v="0"/>
    <m/>
    <m/>
    <m/>
  </r>
  <r>
    <s v="120611002223-0"/>
    <x v="39"/>
    <n v="323301"/>
    <s v="LLAVE COROFIJA Cu-Be  (Cobre Berilio) DE 1-7/16&quot;"/>
    <s v="31.07.2015"/>
    <n v="145367.10999999999"/>
    <n v="71472.169999999984"/>
    <s v="ZLIN"/>
    <n v="10"/>
    <n v="0"/>
    <n v="0"/>
    <n v="0"/>
    <s v="ZLIN"/>
    <n v="10"/>
    <n v="0"/>
    <n v="0"/>
    <n v="0"/>
    <m/>
    <m/>
    <m/>
  </r>
  <r>
    <s v="120611002224-0"/>
    <x v="39"/>
    <n v="323301"/>
    <s v="LLAVE DE GOLPE TIPO CORONA DE 1-5/8&quot; (41,27 mm)"/>
    <s v="31.07.2015"/>
    <n v="102990.72"/>
    <n v="50637.1"/>
    <s v="ZLIN"/>
    <n v="10"/>
    <n v="0"/>
    <n v="0"/>
    <n v="0"/>
    <s v="ZLIN"/>
    <n v="10"/>
    <n v="0"/>
    <n v="0"/>
    <n v="0"/>
    <m/>
    <m/>
    <m/>
  </r>
  <r>
    <s v="120611002225-0"/>
    <x v="39"/>
    <n v="323301"/>
    <s v="LLAVE DE GOLPE TIPO CORONA DE 1-5/8&quot; (41,27 mm)"/>
    <s v="31.07.2015"/>
    <n v="102990.72"/>
    <n v="50637.1"/>
    <s v="ZLIN"/>
    <n v="10"/>
    <n v="0"/>
    <n v="0"/>
    <n v="0"/>
    <s v="ZLIN"/>
    <n v="10"/>
    <n v="0"/>
    <n v="0"/>
    <n v="0"/>
    <m/>
    <m/>
    <m/>
  </r>
  <r>
    <s v="120611002226-0"/>
    <x v="39"/>
    <n v="323301"/>
    <s v="LLAVE DE GOLPE TIPO CORONA DE 1-5/8&quot; (41,27 mm)"/>
    <s v="31.07.2015"/>
    <n v="102990.72"/>
    <n v="50637.1"/>
    <s v="ZLIN"/>
    <n v="10"/>
    <n v="0"/>
    <n v="0"/>
    <n v="0"/>
    <s v="ZLIN"/>
    <n v="10"/>
    <n v="0"/>
    <n v="0"/>
    <n v="0"/>
    <m/>
    <m/>
    <m/>
  </r>
  <r>
    <s v="120611002227-0"/>
    <x v="39"/>
    <n v="323301"/>
    <s v="LLAVE DE GOLPE TIPO CORONA DE 1-7/16&quot; (36,51 mm)"/>
    <s v="31.07.2015"/>
    <n v="92798.93"/>
    <n v="45626.12999999999"/>
    <s v="ZLIN"/>
    <n v="10"/>
    <n v="0"/>
    <n v="0"/>
    <n v="0"/>
    <s v="ZLIN"/>
    <n v="10"/>
    <n v="0"/>
    <n v="0"/>
    <n v="0"/>
    <m/>
    <m/>
    <m/>
  </r>
  <r>
    <s v="120611002228-0"/>
    <x v="39"/>
    <n v="323301"/>
    <s v="LLAVE DE GOLPE TIPO CORONA DE 1-7/16&quot; (36,51 mm)"/>
    <s v="31.07.2015"/>
    <n v="92798.93"/>
    <n v="45626.12999999999"/>
    <s v="ZLIN"/>
    <n v="10"/>
    <n v="0"/>
    <n v="0"/>
    <n v="0"/>
    <s v="ZLIN"/>
    <n v="10"/>
    <n v="0"/>
    <n v="0"/>
    <n v="0"/>
    <m/>
    <m/>
    <m/>
  </r>
  <r>
    <s v="120611002229-0"/>
    <x v="39"/>
    <n v="323301"/>
    <s v="LLAVE DE GOLPE TIPO CORONA DE 1-7/16&quot; (36,51 mm)"/>
    <s v="31.07.2015"/>
    <n v="92798.93"/>
    <n v="45626.12999999999"/>
    <s v="ZLIN"/>
    <n v="10"/>
    <n v="0"/>
    <n v="0"/>
    <n v="0"/>
    <s v="ZLIN"/>
    <n v="10"/>
    <n v="0"/>
    <n v="0"/>
    <n v="0"/>
    <m/>
    <m/>
    <m/>
  </r>
  <r>
    <s v="120611002230-0"/>
    <x v="39"/>
    <n v="323301"/>
    <s v="MAZO OCTOGONAL ANTICHISPA Cu-Be  (Cobre Berilio)"/>
    <s v="31.07.2015"/>
    <n v="681240.7"/>
    <n v="334943.33999999997"/>
    <s v="ZLIN"/>
    <n v="10"/>
    <n v="0"/>
    <n v="0"/>
    <n v="0"/>
    <s v="ZLIN"/>
    <n v="10"/>
    <n v="0"/>
    <n v="0"/>
    <n v="0"/>
    <m/>
    <m/>
    <m/>
  </r>
  <r>
    <s v="120611002231-0"/>
    <x v="39"/>
    <n v="323301"/>
    <s v="MAZO OCTOGONAL ANTICHISPA Cu-Be  (Cobre Berilio)"/>
    <s v="31.07.2015"/>
    <n v="340620.35"/>
    <n v="167471.66999999998"/>
    <s v="ZLIN"/>
    <n v="10"/>
    <n v="0"/>
    <n v="0"/>
    <n v="0"/>
    <s v="ZLIN"/>
    <n v="10"/>
    <n v="0"/>
    <n v="0"/>
    <n v="0"/>
    <m/>
    <m/>
    <m/>
  </r>
  <r>
    <s v="120611002232-0"/>
    <x v="39"/>
    <n v="323301"/>
    <s v="UN MAZO OCTOGONAL ANTICHISPA Cu-Be (Cobre Beril"/>
    <s v="31.07.2015"/>
    <n v="517099.24"/>
    <n v="254240.45"/>
    <s v="ZLIN"/>
    <n v="10"/>
    <n v="0"/>
    <n v="0"/>
    <n v="0"/>
    <s v="ZLIN"/>
    <n v="10"/>
    <n v="0"/>
    <n v="0"/>
    <n v="0"/>
    <m/>
    <m/>
    <m/>
  </r>
  <r>
    <s v="120611002233-0"/>
    <x v="39"/>
    <n v="323301"/>
    <s v="UN MAZO OCTOGONAL ANTICHISPA Cu-Be (Cobre Beril"/>
    <s v="31.07.2015"/>
    <n v="517099.24"/>
    <n v="254240.45"/>
    <s v="ZLIN"/>
    <n v="10"/>
    <n v="0"/>
    <n v="0"/>
    <n v="0"/>
    <s v="ZLIN"/>
    <n v="10"/>
    <n v="0"/>
    <n v="0"/>
    <n v="0"/>
    <m/>
    <m/>
    <m/>
  </r>
  <r>
    <s v="120611002234-0"/>
    <x v="39"/>
    <n v="323301"/>
    <s v="UN MAZO OCTOGONAL ANTICHISPA Cu-Be (Cobre Beril"/>
    <s v="31.07.2015"/>
    <n v="517099.24"/>
    <n v="254240.45"/>
    <s v="ZLIN"/>
    <n v="10"/>
    <n v="0"/>
    <n v="0"/>
    <n v="0"/>
    <s v="ZLIN"/>
    <n v="10"/>
    <n v="0"/>
    <n v="0"/>
    <n v="0"/>
    <m/>
    <m/>
    <m/>
  </r>
  <r>
    <s v="120611002235-0"/>
    <x v="39"/>
    <n v="344201"/>
    <s v="Llave de Torque"/>
    <s v="04.08.2015"/>
    <n v="327966.46999999997"/>
    <n v="158517.13999999998"/>
    <s v="ZLIN"/>
    <n v="10"/>
    <n v="0"/>
    <n v="0"/>
    <n v="0"/>
    <s v="ZLIN"/>
    <n v="10"/>
    <n v="0"/>
    <n v="0"/>
    <n v="0"/>
    <m/>
    <m/>
    <m/>
  </r>
  <r>
    <s v="120611002236-0"/>
    <x v="39"/>
    <n v="323303"/>
    <s v="DEMOLEDOR PARA CONCRETO"/>
    <s v="06.08.2015"/>
    <n v="739826"/>
    <n v="357582.56"/>
    <s v="ZLIN"/>
    <n v="10"/>
    <n v="0"/>
    <n v="0"/>
    <n v="0"/>
    <s v="ZLIN"/>
    <n v="10"/>
    <n v="0"/>
    <n v="0"/>
    <n v="0"/>
    <m/>
    <m/>
    <m/>
  </r>
  <r>
    <s v="120611002237-0"/>
    <x v="39"/>
    <n v="342506"/>
    <s v="Estibador manual para estañones Prod. Negro EA"/>
    <s v="07.08.2015"/>
    <n v="665649.1"/>
    <n v="321730.39999999997"/>
    <s v="ZLIN"/>
    <n v="10"/>
    <n v="0"/>
    <n v="0"/>
    <n v="0"/>
    <s v="ZLIN"/>
    <n v="10"/>
    <n v="0"/>
    <n v="0"/>
    <n v="0"/>
    <m/>
    <m/>
    <m/>
  </r>
  <r>
    <s v="120611002238-0"/>
    <x v="39"/>
    <n v="323303"/>
    <s v="Compresor Portatil Aire Horizontal"/>
    <s v="11.08.2015"/>
    <n v="107118.35"/>
    <n v="51773.87"/>
    <s v="ZLIN"/>
    <n v="10"/>
    <n v="0"/>
    <n v="0"/>
    <n v="0"/>
    <s v="ZLIN"/>
    <n v="10"/>
    <n v="0"/>
    <n v="0"/>
    <n v="0"/>
    <m/>
    <m/>
    <m/>
  </r>
  <r>
    <s v="120611002239-0"/>
    <x v="39"/>
    <n v="323303"/>
    <s v="Generador Estacionario"/>
    <s v="11.08.2015"/>
    <n v="785000.01"/>
    <n v="258990.54000000004"/>
    <s v="ZLIN"/>
    <n v="15"/>
    <n v="0"/>
    <n v="0"/>
    <n v="0"/>
    <s v="ZLIN"/>
    <n v="10"/>
    <n v="0"/>
    <n v="0"/>
    <n v="0"/>
    <m/>
    <m/>
    <m/>
  </r>
  <r>
    <s v="120611002240-0"/>
    <x v="39"/>
    <n v="323303"/>
    <s v="Hidrolavadora Electrica"/>
    <s v="11.08.2015"/>
    <n v="409003.55"/>
    <n v="197685.05"/>
    <s v="ZLIN"/>
    <n v="10"/>
    <n v="0"/>
    <n v="0"/>
    <n v="0"/>
    <s v="ZLIN"/>
    <n v="10"/>
    <n v="0"/>
    <n v="0"/>
    <n v="0"/>
    <m/>
    <m/>
    <m/>
  </r>
  <r>
    <s v="120611002241-0"/>
    <x v="39"/>
    <n v="344201"/>
    <s v="Moto sierra"/>
    <s v="11.08.2015"/>
    <n v="368309.08"/>
    <n v="178016.05000000002"/>
    <s v="ZLIN"/>
    <n v="10"/>
    <n v="0"/>
    <n v="0"/>
    <n v="0"/>
    <s v="ZLIN"/>
    <n v="10"/>
    <n v="0"/>
    <n v="0"/>
    <n v="0"/>
    <m/>
    <m/>
    <m/>
  </r>
  <r>
    <s v="120611002242-0"/>
    <x v="39"/>
    <n v="344201"/>
    <s v="Podadora de Altura"/>
    <s v="11.08.2015"/>
    <n v="638518.92000000004"/>
    <n v="308617.47000000003"/>
    <s v="ZLIN"/>
    <n v="10"/>
    <n v="0"/>
    <n v="0"/>
    <n v="0"/>
    <s v="ZLIN"/>
    <n v="10"/>
    <n v="0"/>
    <n v="0"/>
    <n v="0"/>
    <m/>
    <m/>
    <m/>
  </r>
  <r>
    <s v="120611002243-0"/>
    <x v="39"/>
    <n v="344207"/>
    <s v="Podadora de Altura"/>
    <s v="11.08.2015"/>
    <n v="638518.92000000004"/>
    <n v="308617.47000000003"/>
    <s v="ZLIN"/>
    <n v="10"/>
    <n v="0"/>
    <n v="0"/>
    <n v="0"/>
    <s v="ZLIN"/>
    <n v="10"/>
    <n v="0"/>
    <n v="0"/>
    <n v="0"/>
    <m/>
    <m/>
    <m/>
  </r>
  <r>
    <s v="120611002245-0"/>
    <x v="39"/>
    <n v="323302"/>
    <s v="Pullift de Palanca Corta"/>
    <s v="18.08.2015"/>
    <n v="236143.51"/>
    <n v="77909.460000000021"/>
    <s v="ZLIN"/>
    <n v="15"/>
    <n v="0"/>
    <n v="0"/>
    <n v="0"/>
    <s v="ZLIN"/>
    <n v="10"/>
    <n v="0"/>
    <n v="0"/>
    <n v="0"/>
    <m/>
    <m/>
    <m/>
  </r>
  <r>
    <s v="120611002247-0"/>
    <x v="39"/>
    <n v="133501"/>
    <s v="Juego 12 piezas machos HSS y dados rosca UNC"/>
    <s v="21.08.2015"/>
    <n v="355793.95"/>
    <n v="171967.08000000002"/>
    <s v="ZLIN"/>
    <n v="10"/>
    <n v="0"/>
    <n v="0"/>
    <n v="0"/>
    <s v="ZLIN"/>
    <n v="10"/>
    <n v="0"/>
    <n v="0"/>
    <n v="0"/>
    <m/>
    <m/>
    <m/>
  </r>
  <r>
    <s v="120611002248-0"/>
    <x v="39"/>
    <n v="133501"/>
    <s v="Limpiador y probador de inyectores"/>
    <s v="21.08.2015"/>
    <n v="804678.88"/>
    <n v="388928.12"/>
    <s v="ZLIN"/>
    <n v="10"/>
    <n v="0"/>
    <n v="0"/>
    <n v="0"/>
    <s v="ZLIN"/>
    <n v="10"/>
    <n v="0"/>
    <n v="0"/>
    <n v="0"/>
    <m/>
    <m/>
    <m/>
  </r>
  <r>
    <s v="120611002249-0"/>
    <x v="39"/>
    <n v="133501"/>
    <s v="Sierra sable eléctrica"/>
    <s v="21.08.2015"/>
    <n v="163942.54999999999"/>
    <n v="79238.899999999994"/>
    <s v="ZLIN"/>
    <n v="10"/>
    <n v="0"/>
    <n v="0"/>
    <n v="0"/>
    <s v="ZLIN"/>
    <n v="10"/>
    <n v="0"/>
    <n v="0"/>
    <n v="0"/>
    <m/>
    <m/>
    <m/>
  </r>
  <r>
    <s v="120611002250-0"/>
    <x v="39"/>
    <n v="133501"/>
    <s v="Sierra-Cinta Horizontal / Vertical"/>
    <s v="21.08.2015"/>
    <n v="821179.36"/>
    <n v="396903.37"/>
    <s v="ZLIN"/>
    <n v="10"/>
    <n v="0"/>
    <n v="0"/>
    <n v="0"/>
    <s v="ZLIN"/>
    <n v="10"/>
    <n v="0"/>
    <n v="0"/>
    <n v="0"/>
    <m/>
    <m/>
    <m/>
  </r>
  <r>
    <s v="120611002251-0"/>
    <x v="39"/>
    <n v="133501"/>
    <s v="Taladro electrónico"/>
    <s v="21.08.2015"/>
    <n v="216189.45"/>
    <n v="104491.57"/>
    <s v="ZLIN"/>
    <n v="10"/>
    <n v="0"/>
    <n v="0"/>
    <n v="0"/>
    <s v="ZLIN"/>
    <n v="10"/>
    <n v="0"/>
    <n v="0"/>
    <n v="0"/>
    <m/>
    <m/>
    <m/>
  </r>
  <r>
    <s v="120611002252-0"/>
    <x v="39"/>
    <n v="344206"/>
    <s v="Pistola de impacto"/>
    <s v="02.09.2015"/>
    <n v="279900.40000000002"/>
    <n v="132952.69000000003"/>
    <s v="ZLIN"/>
    <n v="10"/>
    <n v="0"/>
    <n v="0"/>
    <n v="0"/>
    <s v="ZLIN"/>
    <n v="10"/>
    <n v="0"/>
    <n v="0"/>
    <n v="0"/>
    <m/>
    <m/>
    <m/>
  </r>
  <r>
    <s v="120611002253-0"/>
    <x v="39"/>
    <n v="344209"/>
    <s v="Pistola de impacto"/>
    <s v="02.09.2015"/>
    <n v="279900.40000000002"/>
    <n v="132952.69000000003"/>
    <s v="ZLIN"/>
    <n v="10"/>
    <n v="0"/>
    <n v="0"/>
    <n v="0"/>
    <s v="ZLIN"/>
    <n v="10"/>
    <n v="0"/>
    <n v="0"/>
    <n v="0"/>
    <m/>
    <m/>
    <m/>
  </r>
  <r>
    <s v="120611002254-0"/>
    <x v="39"/>
    <n v="344206"/>
    <s v="Antorcha Mecanizada para Oxiacetileno"/>
    <s v="04.09.2015"/>
    <n v="262376.28000000003"/>
    <n v="124628.74000000002"/>
    <s v="ZLIN"/>
    <n v="10"/>
    <n v="0"/>
    <n v="0"/>
    <n v="0"/>
    <s v="ZLIN"/>
    <n v="10"/>
    <n v="0"/>
    <n v="0"/>
    <n v="0"/>
    <m/>
    <m/>
    <m/>
  </r>
  <r>
    <s v="120611002255-0"/>
    <x v="39"/>
    <n v="344209"/>
    <s v="Bomba Lodos"/>
    <s v="04.09.2015"/>
    <n v="701704.01"/>
    <n v="333309.40000000002"/>
    <s v="ZLIN"/>
    <n v="10"/>
    <n v="0"/>
    <n v="0"/>
    <n v="0"/>
    <s v="ZLIN"/>
    <n v="10"/>
    <n v="0"/>
    <n v="0"/>
    <n v="0"/>
    <m/>
    <m/>
    <m/>
  </r>
  <r>
    <s v="120611002256-0"/>
    <x v="39"/>
    <n v="344209"/>
    <s v="Cargador de Baterías Servicio Pesado"/>
    <s v="04.09.2015"/>
    <n v="414920.63"/>
    <n v="197087.29"/>
    <s v="ZLIN"/>
    <n v="10"/>
    <n v="0"/>
    <n v="0"/>
    <n v="0"/>
    <s v="ZLIN"/>
    <n v="10"/>
    <n v="0"/>
    <n v="0"/>
    <n v="0"/>
    <m/>
    <m/>
    <m/>
  </r>
  <r>
    <s v="120611002257-0"/>
    <x v="39"/>
    <n v="344201"/>
    <s v="Juego Extractor de Martillo 17 Piezas"/>
    <s v="04.09.2015"/>
    <n v="73221.289999999994"/>
    <n v="34780.109999999993"/>
    <s v="ZLIN"/>
    <n v="10"/>
    <n v="0"/>
    <n v="0"/>
    <n v="0"/>
    <s v="ZLIN"/>
    <n v="10"/>
    <n v="0"/>
    <n v="0"/>
    <n v="0"/>
    <m/>
    <m/>
    <m/>
  </r>
  <r>
    <s v="120611002258-0"/>
    <x v="39"/>
    <n v="133501"/>
    <s v="Roto martillo con maletín"/>
    <s v="17.09.2015"/>
    <n v="646360"/>
    <n v="307021"/>
    <s v="ZLIN"/>
    <n v="10"/>
    <n v="0"/>
    <n v="0"/>
    <n v="0"/>
    <s v="ZLIN"/>
    <n v="10"/>
    <n v="0"/>
    <n v="0"/>
    <n v="0"/>
    <m/>
    <m/>
    <m/>
  </r>
  <r>
    <s v="120611002259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0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1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2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3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4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5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6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7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8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69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70-0"/>
    <x v="39"/>
    <n v="323301"/>
    <s v="Prensa de Banco giratoria"/>
    <s v="21.09.2015"/>
    <n v="135600"/>
    <n v="43725.25"/>
    <s v="ZLIN"/>
    <n v="15"/>
    <n v="0"/>
    <n v="0"/>
    <n v="0"/>
    <s v="ZLIN"/>
    <n v="10"/>
    <n v="0"/>
    <n v="0"/>
    <n v="0"/>
    <m/>
    <m/>
    <m/>
  </r>
  <r>
    <s v="120611002271-0"/>
    <x v="39"/>
    <n v="323301"/>
    <s v="JUEGO DE 8 ALICATES PARA SEGUROS"/>
    <s v="27.10.2015"/>
    <n v="102589.75999999999"/>
    <n v="47875.229999999996"/>
    <s v="ZLIN"/>
    <n v="10"/>
    <n v="0"/>
    <n v="0"/>
    <n v="0"/>
    <s v="ZLIN"/>
    <n v="10"/>
    <n v="0"/>
    <n v="0"/>
    <n v="0"/>
    <m/>
    <m/>
    <m/>
  </r>
  <r>
    <s v="120611002272-0"/>
    <x v="39"/>
    <n v="323302"/>
    <s v="TECKLE MANUAL CADENA DOBLE 2TON."/>
    <s v="27.10.2015"/>
    <n v="220061.17"/>
    <n v="69315.140000000014"/>
    <s v="ZLIN"/>
    <n v="15"/>
    <n v="0"/>
    <n v="0"/>
    <n v="0"/>
    <s v="ZLIN"/>
    <n v="10"/>
    <n v="0"/>
    <n v="0"/>
    <n v="0"/>
    <m/>
    <m/>
    <m/>
  </r>
  <r>
    <s v="120611002273-0"/>
    <x v="39"/>
    <n v="323304"/>
    <s v="TECKLE MANUAL CADENA DOBLE 2TON."/>
    <s v="27.10.2015"/>
    <n v="220061.17"/>
    <n v="69315.140000000014"/>
    <s v="ZLIN"/>
    <n v="15"/>
    <n v="0"/>
    <n v="0"/>
    <n v="0"/>
    <s v="ZLIN"/>
    <n v="10"/>
    <n v="0"/>
    <n v="0"/>
    <n v="0"/>
    <m/>
    <m/>
    <m/>
  </r>
  <r>
    <s v="120611002274-0"/>
    <x v="39"/>
    <n v="323301"/>
    <s v="SIERRA RECIPROCANTE DE HOJA BATERIA"/>
    <s v="28.10.2015"/>
    <n v="295137.98"/>
    <n v="137731.06999999998"/>
    <s v="ZLIN"/>
    <n v="10"/>
    <n v="0"/>
    <n v="0"/>
    <n v="0"/>
    <s v="ZLIN"/>
    <n v="10"/>
    <n v="0"/>
    <n v="0"/>
    <n v="0"/>
    <m/>
    <m/>
    <m/>
  </r>
  <r>
    <s v="120611002275-0"/>
    <x v="39"/>
    <n v="323301"/>
    <s v="SIERRA RECIPROCANTE DE HOJA BATERIA"/>
    <s v="28.10.2015"/>
    <n v="295137.98"/>
    <n v="137731.06999999998"/>
    <s v="ZLIN"/>
    <n v="10"/>
    <n v="0"/>
    <n v="0"/>
    <n v="0"/>
    <s v="ZLIN"/>
    <n v="10"/>
    <n v="0"/>
    <n v="0"/>
    <n v="0"/>
    <m/>
    <m/>
    <m/>
  </r>
  <r>
    <s v="120611002276-0"/>
    <x v="39"/>
    <n v="323301"/>
    <s v="SIERRA RECIPROCANTE DE HOJA BATERIA"/>
    <s v="28.10.2015"/>
    <n v="295137.98"/>
    <n v="137731.06999999998"/>
    <s v="ZLIN"/>
    <n v="10"/>
    <n v="0"/>
    <n v="0"/>
    <n v="0"/>
    <s v="ZLIN"/>
    <n v="10"/>
    <n v="0"/>
    <n v="0"/>
    <n v="0"/>
    <m/>
    <m/>
    <m/>
  </r>
  <r>
    <s v="120611002277-0"/>
    <x v="39"/>
    <n v="323301"/>
    <s v="TALADRO PERCUSION DE BATERIA"/>
    <s v="28.10.2015"/>
    <n v="229839.64"/>
    <n v="107258.49000000002"/>
    <s v="ZLIN"/>
    <n v="10"/>
    <n v="0"/>
    <n v="0"/>
    <n v="0"/>
    <s v="ZLIN"/>
    <n v="10"/>
    <n v="0"/>
    <n v="0"/>
    <n v="0"/>
    <m/>
    <m/>
    <m/>
  </r>
  <r>
    <s v="120611002278-0"/>
    <x v="39"/>
    <n v="323301"/>
    <s v="TALADRO PERCUSION DE BATERIA"/>
    <s v="28.10.2015"/>
    <n v="229839.64"/>
    <n v="107258.49000000002"/>
    <s v="ZLIN"/>
    <n v="10"/>
    <n v="0"/>
    <n v="0"/>
    <n v="0"/>
    <s v="ZLIN"/>
    <n v="10"/>
    <n v="0"/>
    <n v="0"/>
    <n v="0"/>
    <m/>
    <m/>
    <m/>
  </r>
  <r>
    <s v="120611002279-0"/>
    <x v="39"/>
    <n v="323301"/>
    <s v="TALADRO PERCUSION DE BATERIA"/>
    <s v="28.10.2015"/>
    <n v="229839.64"/>
    <n v="107258.49000000002"/>
    <s v="ZLIN"/>
    <n v="10"/>
    <n v="0"/>
    <n v="0"/>
    <n v="0"/>
    <s v="ZLIN"/>
    <n v="10"/>
    <n v="0"/>
    <n v="0"/>
    <n v="0"/>
    <m/>
    <m/>
    <m/>
  </r>
  <r>
    <s v="120611002280-0"/>
    <x v="39"/>
    <n v="323303"/>
    <s v="TALADRO PERCUSION DE BATERIA"/>
    <s v="28.10.2015"/>
    <n v="229839.64"/>
    <n v="107258.49000000002"/>
    <s v="ZLIN"/>
    <n v="10"/>
    <n v="0"/>
    <n v="0"/>
    <n v="0"/>
    <s v="ZLIN"/>
    <n v="10"/>
    <n v="0"/>
    <n v="0"/>
    <n v="0"/>
    <m/>
    <m/>
    <m/>
  </r>
  <r>
    <s v="120611002281-0"/>
    <x v="39"/>
    <n v="323301"/>
    <s v="TALADRO PERCUSION DE BATERIA"/>
    <s v="28.10.2015"/>
    <n v="229839.64"/>
    <n v="107258.49000000002"/>
    <s v="ZLIN"/>
    <n v="10"/>
    <n v="0"/>
    <n v="0"/>
    <n v="0"/>
    <s v="ZLIN"/>
    <n v="10"/>
    <n v="0"/>
    <n v="0"/>
    <n v="0"/>
    <m/>
    <m/>
    <m/>
  </r>
  <r>
    <s v="120611002282-0"/>
    <x v="39"/>
    <n v="323301"/>
    <s v="CIERRA CIRCULAR DE BATERIA"/>
    <s v="30.10.2015"/>
    <n v="282500"/>
    <n v="131833.32999999999"/>
    <s v="ZLIN"/>
    <n v="10"/>
    <n v="0"/>
    <n v="0"/>
    <n v="0"/>
    <s v="ZLIN"/>
    <n v="10"/>
    <n v="0"/>
    <n v="0"/>
    <n v="0"/>
    <m/>
    <m/>
    <m/>
  </r>
  <r>
    <s v="120611002283-0"/>
    <x v="39"/>
    <n v="323301"/>
    <s v="ROTO MARTILLO BATERIA"/>
    <s v="28.10.2015"/>
    <n v="386779.41"/>
    <n v="180497.05"/>
    <s v="ZLIN"/>
    <n v="10"/>
    <n v="0"/>
    <n v="0"/>
    <n v="0"/>
    <s v="ZLIN"/>
    <n v="10"/>
    <n v="0"/>
    <n v="0"/>
    <n v="0"/>
    <m/>
    <m/>
    <m/>
  </r>
  <r>
    <s v="120611002284-0"/>
    <x v="39"/>
    <n v="323301"/>
    <s v="CEPILLO MANUAL"/>
    <s v="30.10.2015"/>
    <n v="128255"/>
    <n v="59852.33"/>
    <s v="ZLIN"/>
    <n v="10"/>
    <n v="0"/>
    <n v="0"/>
    <n v="0"/>
    <s v="ZLIN"/>
    <n v="10"/>
    <n v="0"/>
    <n v="0"/>
    <n v="0"/>
    <m/>
    <m/>
    <m/>
  </r>
  <r>
    <s v="120611002285-0"/>
    <x v="39"/>
    <n v="323301"/>
    <s v="SIERRA CIRCULAR (PATIN)"/>
    <s v="28.10.2015"/>
    <n v="97294.41"/>
    <n v="45404.05"/>
    <s v="ZLIN"/>
    <n v="10"/>
    <n v="0"/>
    <n v="0"/>
    <n v="0"/>
    <s v="ZLIN"/>
    <n v="10"/>
    <n v="0"/>
    <n v="0"/>
    <n v="0"/>
    <m/>
    <m/>
    <m/>
  </r>
  <r>
    <s v="120611002286-0"/>
    <x v="39"/>
    <n v="323303"/>
    <s v="CAJA HERRAMIENTAS COMPLETA"/>
    <s v="27.10.2015"/>
    <n v="208978.13"/>
    <n v="97523.12000000001"/>
    <s v="ZLIN"/>
    <n v="10"/>
    <n v="0"/>
    <n v="0"/>
    <n v="0"/>
    <s v="ZLIN"/>
    <n v="10"/>
    <n v="0"/>
    <n v="0"/>
    <n v="0"/>
    <m/>
    <m/>
    <m/>
  </r>
  <r>
    <s v="120611002287-0"/>
    <x v="39"/>
    <n v="323302"/>
    <s v="CAJA HERRAMIENTAS COMPLETA"/>
    <s v="27.10.2015"/>
    <n v="208978.13"/>
    <n v="97523.12000000001"/>
    <s v="ZLIN"/>
    <n v="10"/>
    <n v="0"/>
    <n v="0"/>
    <n v="0"/>
    <s v="ZLIN"/>
    <n v="10"/>
    <n v="0"/>
    <n v="0"/>
    <n v="0"/>
    <m/>
    <m/>
    <m/>
  </r>
  <r>
    <s v="120611002288-0"/>
    <x v="39"/>
    <n v="323303"/>
    <s v="CAJA HERRAMIENTAS COMPLETA"/>
    <s v="27.10.2015"/>
    <n v="208978.13"/>
    <n v="97523.12000000001"/>
    <s v="ZLIN"/>
    <n v="10"/>
    <n v="0"/>
    <n v="0"/>
    <n v="0"/>
    <s v="ZLIN"/>
    <n v="10"/>
    <n v="0"/>
    <n v="0"/>
    <n v="0"/>
    <m/>
    <m/>
    <m/>
  </r>
  <r>
    <s v="120611002289-0"/>
    <x v="39"/>
    <n v="323303"/>
    <s v="CAJA HERRAMIENTAS COMPLETA"/>
    <s v="27.10.2015"/>
    <n v="208978.14"/>
    <n v="97523.130000000019"/>
    <s v="ZLIN"/>
    <n v="10"/>
    <n v="0"/>
    <n v="0"/>
    <n v="0"/>
    <s v="ZLIN"/>
    <n v="10"/>
    <n v="0"/>
    <n v="0"/>
    <n v="0"/>
    <m/>
    <m/>
    <m/>
  </r>
  <r>
    <s v="120611002290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1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2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3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4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5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6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7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8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299-0"/>
    <x v="39"/>
    <n v="323304"/>
    <s v="TALADRO PERCUSION 13MM"/>
    <s v="30.10.2015"/>
    <n v="118650"/>
    <n v="55370"/>
    <s v="ZLIN"/>
    <n v="10"/>
    <n v="0"/>
    <n v="0"/>
    <n v="0"/>
    <s v="ZLIN"/>
    <n v="10"/>
    <n v="0"/>
    <n v="0"/>
    <n v="0"/>
    <m/>
    <m/>
    <m/>
  </r>
  <r>
    <s v="120611002321-0"/>
    <x v="39"/>
    <n v="344206"/>
    <s v="BOMBA HIDRÁULICA MANUAL"/>
    <s v="04.09.2015"/>
    <n v="488141.92"/>
    <n v="231867.40999999997"/>
    <s v="ZLIN"/>
    <n v="10"/>
    <n v="0"/>
    <n v="0"/>
    <n v="0"/>
    <s v="ZLIN"/>
    <n v="10"/>
    <n v="0"/>
    <n v="0"/>
    <n v="0"/>
    <m/>
    <m/>
    <m/>
  </r>
  <r>
    <s v="120611002322-0"/>
    <x v="39"/>
    <n v="344206"/>
    <s v="INTERRUPTOR A DISTANCIA"/>
    <s v="14.10.2015"/>
    <n v="114364.59"/>
    <n v="53370.149999999994"/>
    <s v="ZLIN"/>
    <n v="10"/>
    <n v="0"/>
    <n v="0"/>
    <n v="0"/>
    <s v="ZLIN"/>
    <n v="10"/>
    <n v="0"/>
    <n v="0"/>
    <n v="0"/>
    <m/>
    <m/>
    <m/>
  </r>
  <r>
    <s v="120611002327-0"/>
    <x v="39"/>
    <n v="323301"/>
    <s v="MAQUINA SOLDAR ELECTRICA"/>
    <s v="04.11.2015"/>
    <n v="403749"/>
    <n v="185051.63"/>
    <s v="ZLIN"/>
    <n v="10"/>
    <n v="0"/>
    <n v="0"/>
    <n v="0"/>
    <s v="ZLIN"/>
    <n v="10"/>
    <n v="0"/>
    <n v="0"/>
    <n v="0"/>
    <m/>
    <m/>
    <m/>
  </r>
  <r>
    <s v="120611002333-0"/>
    <x v="39"/>
    <n v="214401"/>
    <s v="TANQUE PARA AGUA COLOR NEGRO"/>
    <s v="05.10.2015"/>
    <n v="440829.96"/>
    <n v="137147.09000000003"/>
    <s v="ZLIN"/>
    <n v="15"/>
    <n v="0"/>
    <n v="0"/>
    <n v="0"/>
    <s v="ZLIN"/>
    <n v="15"/>
    <n v="0"/>
    <n v="0"/>
    <n v="0"/>
    <m/>
    <m/>
    <m/>
  </r>
  <r>
    <s v="120611002334-0"/>
    <x v="39"/>
    <n v="214401"/>
    <s v="BOMBA PARA TANQUE PARA AGUA"/>
    <s v="05.10.2015"/>
    <n v="113395.5"/>
    <n v="52917.9"/>
    <s v="ZLIN"/>
    <n v="10"/>
    <n v="0"/>
    <n v="0"/>
    <n v="0"/>
    <s v="ZLIN"/>
    <n v="10"/>
    <n v="0"/>
    <n v="0"/>
    <n v="0"/>
    <m/>
    <m/>
    <m/>
  </r>
  <r>
    <s v="120611002335-0"/>
    <x v="39"/>
    <n v="344208"/>
    <s v="ESMERILADORA"/>
    <s v="21.10.2015"/>
    <n v="135917.5"/>
    <n v="63428.17"/>
    <s v="ZLIN"/>
    <n v="10"/>
    <n v="0"/>
    <n v="0"/>
    <n v="0"/>
    <s v="ZLIN"/>
    <n v="10"/>
    <n v="0"/>
    <n v="0"/>
    <n v="0"/>
    <m/>
    <m/>
    <m/>
  </r>
  <r>
    <s v="120611002336-0"/>
    <x v="39"/>
    <n v="344208"/>
    <s v="ESMERILADORA"/>
    <s v="21.10.2015"/>
    <n v="135917.5"/>
    <n v="63428.17"/>
    <s v="ZLIN"/>
    <n v="10"/>
    <n v="0"/>
    <n v="0"/>
    <n v="0"/>
    <s v="ZLIN"/>
    <n v="10"/>
    <n v="0"/>
    <n v="0"/>
    <n v="0"/>
    <m/>
    <m/>
    <m/>
  </r>
  <r>
    <s v="120611002337-0"/>
    <x v="39"/>
    <n v="344206"/>
    <s v="MOTOSIERRA"/>
    <s v="15.10.2015"/>
    <n v="365000"/>
    <n v="170333.33"/>
    <s v="ZLIN"/>
    <n v="10"/>
    <n v="0"/>
    <n v="0"/>
    <n v="0"/>
    <s v="ZLIN"/>
    <n v="10"/>
    <n v="0"/>
    <n v="0"/>
    <n v="0"/>
    <m/>
    <m/>
    <m/>
  </r>
  <r>
    <s v="120611002338-0"/>
    <x v="39"/>
    <n v="344206"/>
    <s v="MOTOSIERRA"/>
    <s v="15.10.2015"/>
    <n v="475000"/>
    <n v="221666.67"/>
    <s v="ZLIN"/>
    <n v="10"/>
    <n v="0"/>
    <n v="0"/>
    <n v="0"/>
    <s v="ZLIN"/>
    <n v="10"/>
    <n v="0"/>
    <n v="0"/>
    <n v="0"/>
    <m/>
    <m/>
    <m/>
  </r>
  <r>
    <s v="120611002339-0"/>
    <x v="39"/>
    <n v="133501"/>
    <s v="PRENSA HIDRAULICA CON MARCO DE PIE"/>
    <s v="18.11.2015"/>
    <n v="491698.82"/>
    <n v="151195.10999999999"/>
    <s v="ZLIN"/>
    <n v="15"/>
    <n v="0"/>
    <n v="0"/>
    <n v="0"/>
    <m/>
    <m/>
    <m/>
    <n v="0"/>
    <n v="0"/>
    <m/>
    <m/>
    <m/>
  </r>
  <r>
    <s v="120611002340-0"/>
    <x v="39"/>
    <n v="133501"/>
    <s v="TALADRO COLUMNAR DE PIE"/>
    <s v="18.11.2015"/>
    <n v="406043.69"/>
    <n v="186103.36000000002"/>
    <s v="ZLIN"/>
    <n v="10"/>
    <n v="0"/>
    <n v="0"/>
    <n v="0"/>
    <m/>
    <m/>
    <m/>
    <n v="0"/>
    <n v="0"/>
    <m/>
    <m/>
    <m/>
  </r>
  <r>
    <s v="120611002341-0"/>
    <x v="39"/>
    <n v="133501"/>
    <s v="GATA HIDRAULICA Y OLEO NEUMATICA"/>
    <s v="18.11.2015"/>
    <n v="598567.43999999994"/>
    <n v="184056.69999999995"/>
    <s v="ZLIN"/>
    <n v="15"/>
    <n v="0"/>
    <n v="0"/>
    <n v="0"/>
    <m/>
    <m/>
    <m/>
    <n v="0"/>
    <n v="0"/>
    <m/>
    <m/>
    <m/>
  </r>
  <r>
    <s v="120611002342-0"/>
    <x v="39"/>
    <n v="344207"/>
    <s v="JUEGO DE CUBOS"/>
    <s v="19.11.2015"/>
    <n v="210123.5"/>
    <n v="96306.6"/>
    <s v="ZLIN"/>
    <n v="10"/>
    <n v="0"/>
    <n v="0"/>
    <n v="0"/>
    <m/>
    <m/>
    <m/>
    <n v="0"/>
    <n v="0"/>
    <m/>
    <m/>
    <m/>
  </r>
  <r>
    <s v="120611002343-0"/>
    <x v="39"/>
    <n v="344201"/>
    <s v="DEPOSITO RECOLECTOR MOVIL LUBRICANTES"/>
    <s v="24.11.2015"/>
    <n v="398487.81"/>
    <n v="182640.24"/>
    <s v="ZLIN"/>
    <n v="10"/>
    <n v="0"/>
    <n v="0"/>
    <n v="0"/>
    <m/>
    <m/>
    <m/>
    <n v="0"/>
    <n v="0"/>
    <m/>
    <m/>
    <m/>
  </r>
  <r>
    <s v="120611002344-0"/>
    <x v="39"/>
    <n v="323301"/>
    <s v="LIJADORA ORBITAL DE PLACA RECTANGULAR"/>
    <s v="25.11.2015"/>
    <n v="116737.03"/>
    <n v="53504.46"/>
    <s v="ZLIN"/>
    <n v="10"/>
    <n v="0"/>
    <n v="0"/>
    <n v="0"/>
    <m/>
    <m/>
    <m/>
    <n v="0"/>
    <n v="0"/>
    <m/>
    <m/>
    <m/>
  </r>
  <r>
    <s v="120611002345-0"/>
    <x v="39"/>
    <n v="323302"/>
    <s v="CORTADORA DE TUBOS DE 4&quot; A 6&quot;"/>
    <s v="07.10.2015"/>
    <n v="774904.28"/>
    <n v="361622.01"/>
    <s v="ZLIN"/>
    <n v="10"/>
    <n v="0"/>
    <n v="0"/>
    <n v="0"/>
    <m/>
    <m/>
    <m/>
    <n v="0"/>
    <n v="0"/>
    <m/>
    <m/>
    <m/>
  </r>
  <r>
    <s v="120611002346-0"/>
    <x v="39"/>
    <n v="323302"/>
    <s v="CORTADORA DE TUBOS DE 4 &quot;A 6&quot;"/>
    <s v="07.10.2015"/>
    <n v="774904.28"/>
    <n v="361622.01"/>
    <s v="ZLIN"/>
    <n v="10"/>
    <n v="0"/>
    <n v="0"/>
    <n v="0"/>
    <m/>
    <m/>
    <m/>
    <n v="0"/>
    <n v="0"/>
    <m/>
    <m/>
    <m/>
  </r>
  <r>
    <s v="120611002347-0"/>
    <x v="39"/>
    <n v="344208"/>
    <s v="GARRA PARA LEVANTAMIENTO DE TUBERIAS"/>
    <s v="21.10.2015"/>
    <n v="698905"/>
    <n v="333464.49"/>
    <s v="ZLIN"/>
    <n v="10"/>
    <n v="0"/>
    <n v="0"/>
    <n v="0"/>
    <m/>
    <m/>
    <m/>
    <n v="0"/>
    <n v="0"/>
    <m/>
    <m/>
    <m/>
  </r>
  <r>
    <s v="120611002348-0"/>
    <x v="39"/>
    <n v="344208"/>
    <s v="GARRA PARA LEVANTAMIENTO DE TUBERIAS"/>
    <s v="21.10.2015"/>
    <n v="698905"/>
    <n v="333464.49"/>
    <s v="ZLIN"/>
    <n v="10"/>
    <n v="0"/>
    <n v="0"/>
    <n v="0"/>
    <m/>
    <m/>
    <m/>
    <n v="0"/>
    <n v="0"/>
    <m/>
    <m/>
    <m/>
  </r>
  <r>
    <s v="120611002349-0"/>
    <x v="39"/>
    <n v="323201"/>
    <s v="MEDIDOR LASER"/>
    <s v="22.02.2016"/>
    <n v="254524.79"/>
    <n v="73529.390000000014"/>
    <s v="ZLIN"/>
    <n v="15"/>
    <n v="0"/>
    <n v="0"/>
    <n v="0"/>
    <s v="ZLIN"/>
    <n v="10"/>
    <n v="0"/>
    <n v="0"/>
    <n v="0"/>
    <m/>
    <m/>
    <m/>
  </r>
  <r>
    <s v="120611002350-0"/>
    <x v="39"/>
    <n v="214301"/>
    <s v="GRÚA MANUAL DE TECLE Y PLUMA"/>
    <s v="07.12.2016"/>
    <n v="23546589.43"/>
    <n v="8241306.2899999991"/>
    <s v="ZLIN"/>
    <n v="10"/>
    <n v="0"/>
    <n v="0"/>
    <n v="0"/>
    <s v="ZLIN"/>
    <n v="10"/>
    <n v="0"/>
    <n v="0"/>
    <n v="0"/>
    <m/>
    <m/>
    <m/>
  </r>
  <r>
    <s v="120611002351-0"/>
    <x v="39"/>
    <n v="316100"/>
    <s v="ESTACION ROBOTICA"/>
    <s v="01.01.2017"/>
    <n v="31750000"/>
    <n v="22601694.920000002"/>
    <s v="ZLIN"/>
    <n v="5"/>
    <n v="0"/>
    <n v="0"/>
    <n v="0"/>
    <s v="ZLIN"/>
    <n v="1"/>
    <n v="0"/>
    <n v="0"/>
    <n v="0"/>
    <m/>
    <m/>
    <m/>
  </r>
  <r>
    <s v="120611002352-0"/>
    <x v="39"/>
    <n v="323303"/>
    <s v="EQ. INSPECCION TERMOGRAFICA INFRARROJA"/>
    <s v="16.11.2017"/>
    <n v="10500035.59"/>
    <n v="2712509.2"/>
    <s v="ZLIN"/>
    <n v="10"/>
    <n v="0"/>
    <n v="0"/>
    <n v="0"/>
    <s v="ZLIN"/>
    <n v="10"/>
    <n v="0"/>
    <n v="0"/>
    <n v="0"/>
    <m/>
    <m/>
    <m/>
  </r>
  <r>
    <s v="120611002353-0"/>
    <x v="39"/>
    <n v="321201"/>
    <s v="EQ. INSPECCION TERMOGRAFICA INFRARROJA"/>
    <s v="16.11.2017"/>
    <n v="5179639.6500000004"/>
    <n v="1338073.5700000003"/>
    <s v="ZLIN"/>
    <n v="10"/>
    <n v="0"/>
    <n v="0"/>
    <n v="0"/>
    <s v="ZLIN"/>
    <n v="10"/>
    <n v="0"/>
    <n v="0"/>
    <n v="0"/>
    <m/>
    <m/>
    <m/>
  </r>
  <r>
    <s v="120611002354-0"/>
    <x v="39"/>
    <n v="316100"/>
    <s v="MEDIDOR DE ESPESOR DE RECUBRIMIENTO"/>
    <s v="10.05.2017"/>
    <n v="582976.81000000006"/>
    <n v="194640.49000000005"/>
    <s v="ZLIN"/>
    <n v="20"/>
    <n v="0"/>
    <n v="0"/>
    <n v="0"/>
    <s v="ZLIN"/>
    <n v="10"/>
    <n v="0"/>
    <n v="0"/>
    <n v="0"/>
    <m/>
    <m/>
    <m/>
  </r>
  <r>
    <s v="120611002355-0"/>
    <x v="39"/>
    <n v="316100"/>
    <s v="MEDIDOR DE PERFIL DE ANCLAJE"/>
    <s v="10.05.2017"/>
    <n v="582976.81000000006"/>
    <n v="194640.49000000005"/>
    <s v="ZLIN"/>
    <n v="20"/>
    <n v="0"/>
    <n v="0"/>
    <n v="0"/>
    <s v="ZLIN"/>
    <n v="10"/>
    <n v="0"/>
    <n v="0"/>
    <n v="0"/>
    <m/>
    <m/>
    <m/>
  </r>
  <r>
    <s v="120611002356-0"/>
    <x v="39"/>
    <n v="314100"/>
    <s v="MEDIDOR DE ESPESOR DE METALES"/>
    <s v="10.05.2017"/>
    <n v="2525888.38"/>
    <n v="709816.16999999993"/>
    <s v="ZLIN"/>
    <n v="20"/>
    <n v="0"/>
    <n v="0"/>
    <n v="0"/>
    <s v="ZLIN"/>
    <n v="10"/>
    <n v="0"/>
    <n v="0"/>
    <n v="0"/>
    <m/>
    <m/>
    <m/>
  </r>
  <r>
    <s v="120611002357-0"/>
    <x v="39"/>
    <n v="315100"/>
    <s v="EQUIPO DE BUCEO"/>
    <s v="15.05.2017"/>
    <n v="504608.28"/>
    <n v="182219.66000000003"/>
    <s v="ZLIN"/>
    <n v="10"/>
    <n v="0"/>
    <n v="0"/>
    <n v="0"/>
    <s v="ZLIN"/>
    <n v="10"/>
    <n v="0"/>
    <n v="0"/>
    <n v="0"/>
    <m/>
    <m/>
    <m/>
  </r>
  <r>
    <s v="120611002358-0"/>
    <x v="39"/>
    <n v="311100"/>
    <s v="RECOLECTOR DE DATOS MULTIFUNCIONAL"/>
    <s v="15.05.2017"/>
    <n v="1997000"/>
    <n v="754521.29"/>
    <s v="ZLIN"/>
    <n v="10"/>
    <n v="0"/>
    <n v="0"/>
    <n v="0"/>
    <s v="ZLIN"/>
    <n v="10"/>
    <n v="0"/>
    <n v="0"/>
    <n v="0"/>
    <m/>
    <m/>
    <m/>
  </r>
  <r>
    <s v="120611002359-0"/>
    <x v="39"/>
    <n v="315100"/>
    <s v="NEGATOSCOPIO LED DE ALTA DENSIDAD"/>
    <s v="16.05.2017"/>
    <n v="840268"/>
    <n v="457992.24"/>
    <s v="ZLIN"/>
    <n v="10"/>
    <n v="0"/>
    <n v="0"/>
    <n v="0"/>
    <s v="ZLIN"/>
    <n v="10"/>
    <n v="0"/>
    <n v="0"/>
    <n v="0"/>
    <m/>
    <m/>
    <m/>
  </r>
  <r>
    <s v="120611002360-0"/>
    <x v="39"/>
    <n v="315100"/>
    <s v="EQUIPO DE BUCEO"/>
    <s v="16.05.2017"/>
    <n v="1070481.6200000001"/>
    <n v="520767.46000000008"/>
    <s v="ZLIN"/>
    <n v="10"/>
    <n v="0"/>
    <n v="0"/>
    <n v="0"/>
    <s v="ZLIN"/>
    <n v="10"/>
    <n v="0"/>
    <n v="0"/>
    <n v="0"/>
    <m/>
    <m/>
    <m/>
  </r>
  <r>
    <s v="120611002361-0"/>
    <x v="39"/>
    <n v="315100"/>
    <s v="NIVELY RECEPTOR LASER"/>
    <s v="16.05.2017"/>
    <n v="2299106.2999999998"/>
    <n v="1041547.7499999998"/>
    <s v="ZLIN"/>
    <n v="10"/>
    <n v="0"/>
    <n v="0"/>
    <n v="0"/>
    <s v="ZLIN"/>
    <n v="10"/>
    <n v="0"/>
    <n v="0"/>
    <n v="0"/>
    <m/>
    <m/>
    <m/>
  </r>
  <r>
    <s v="120611002362-0"/>
    <x v="39"/>
    <n v="315100"/>
    <s v="GALGA MEDIDOR DE SOLDADURA"/>
    <s v="16.05.2017"/>
    <n v="165629.78"/>
    <n v="59030.25"/>
    <s v="ZLIN"/>
    <n v="10"/>
    <n v="0"/>
    <n v="0"/>
    <n v="0"/>
    <s v="ZLIN"/>
    <n v="10"/>
    <n v="0"/>
    <n v="0"/>
    <n v="0"/>
    <m/>
    <m/>
    <m/>
  </r>
  <r>
    <s v="120611002363-0"/>
    <x v="39"/>
    <n v="315100"/>
    <s v="GALGA MEDIDOR DE SOLDADURA"/>
    <s v="16.05.2017"/>
    <n v="165629.78"/>
    <n v="59030.25"/>
    <s v="ZLIN"/>
    <n v="10"/>
    <n v="0"/>
    <n v="0"/>
    <n v="0"/>
    <s v="ZLIN"/>
    <n v="10"/>
    <n v="0"/>
    <n v="0"/>
    <n v="0"/>
    <m/>
    <m/>
    <m/>
  </r>
  <r>
    <s v="120611002364-0"/>
    <x v="39"/>
    <n v="315100"/>
    <s v="AMPERIMETRO"/>
    <s v="18.05.2017"/>
    <n v="253550.76"/>
    <n v="138199.09000000003"/>
    <s v="ZLIN"/>
    <n v="10"/>
    <n v="0"/>
    <n v="0"/>
    <n v="0"/>
    <s v="ZLIN"/>
    <n v="10"/>
    <n v="0"/>
    <n v="0"/>
    <n v="0"/>
    <m/>
    <m/>
    <m/>
  </r>
  <r>
    <s v="120611002365-0"/>
    <x v="39"/>
    <n v="315100"/>
    <s v="EQUIPO PARA MEDICIÓN DE DENSIDADES EN SUELOS NO"/>
    <s v="18.05.2017"/>
    <n v="9594087.3499999996"/>
    <n v="4346341.04"/>
    <s v="ZLIN"/>
    <n v="10"/>
    <n v="0"/>
    <n v="0"/>
    <n v="0"/>
    <s v="ZLIN"/>
    <n v="10"/>
    <n v="0"/>
    <n v="0"/>
    <n v="0"/>
    <m/>
    <m/>
    <m/>
  </r>
  <r>
    <s v="120611002366-0"/>
    <x v="39"/>
    <n v="315100"/>
    <s v="TRIPODE"/>
    <s v="18.05.2017"/>
    <n v="745800"/>
    <n v="287980.5"/>
    <s v="ZLIN"/>
    <n v="10"/>
    <n v="0"/>
    <n v="0"/>
    <n v="0"/>
    <s v="ZLIN"/>
    <n v="10"/>
    <n v="0"/>
    <n v="0"/>
    <n v="0"/>
    <m/>
    <m/>
    <m/>
  </r>
  <r>
    <s v="120611002367-0"/>
    <x v="39"/>
    <n v="315100"/>
    <s v="NIVEL DIGITAL"/>
    <s v="29.09.2017"/>
    <n v="3482700"/>
    <n v="1111256.25"/>
    <s v="ZLIN"/>
    <n v="10"/>
    <n v="0"/>
    <n v="0"/>
    <n v="0"/>
    <s v="ZLIN"/>
    <n v="10"/>
    <n v="0"/>
    <n v="0"/>
    <n v="0"/>
    <m/>
    <m/>
    <m/>
  </r>
  <r>
    <s v="120611002368-0"/>
    <x v="39"/>
    <n v="315100"/>
    <s v="RECOLECTOR PARA MAPEO CON MAP TRACK"/>
    <s v="29.09.2017"/>
    <n v="915194.85"/>
    <n v="293099.03000000003"/>
    <s v="ZLIN"/>
    <n v="10"/>
    <n v="0"/>
    <n v="0"/>
    <n v="0"/>
    <s v="ZLIN"/>
    <n v="10"/>
    <n v="0"/>
    <n v="0"/>
    <n v="0"/>
    <m/>
    <m/>
    <m/>
  </r>
  <r>
    <s v="120611002369-0"/>
    <x v="39"/>
    <n v="315100"/>
    <s v="RECOLECTOR PARA MAPEO CON MAP TRACK"/>
    <s v="29.09.2017"/>
    <n v="915194.85"/>
    <n v="280033.99"/>
    <s v="ZLIN"/>
    <n v="10"/>
    <n v="0"/>
    <n v="0"/>
    <n v="0"/>
    <s v="ZLIN"/>
    <n v="10"/>
    <n v="0"/>
    <n v="0"/>
    <n v="0"/>
    <m/>
    <m/>
    <m/>
  </r>
  <r>
    <s v="120611002370-0"/>
    <x v="39"/>
    <n v="315100"/>
    <s v="MULTIMETRO DIGITAL"/>
    <s v="29.09.2017"/>
    <n v="242052.69"/>
    <n v="77519.459999999992"/>
    <s v="ZLIN"/>
    <n v="10"/>
    <n v="0"/>
    <n v="0"/>
    <n v="0"/>
    <s v="ZLIN"/>
    <n v="10"/>
    <n v="0"/>
    <n v="0"/>
    <n v="0"/>
    <m/>
    <m/>
    <m/>
  </r>
  <r>
    <s v="120611002371-0"/>
    <x v="39"/>
    <n v="315100"/>
    <s v="MEDIDOR DE CORRIENTE TIPO GANCHO"/>
    <s v="29.09.2017"/>
    <n v="207472.8"/>
    <n v="66444.949999999983"/>
    <s v="ZLIN"/>
    <n v="10"/>
    <n v="0"/>
    <n v="0"/>
    <n v="0"/>
    <s v="ZLIN"/>
    <n v="10"/>
    <n v="0"/>
    <n v="0"/>
    <n v="0"/>
    <m/>
    <m/>
    <m/>
  </r>
  <r>
    <s v="120611002372-0"/>
    <x v="39"/>
    <n v="315100"/>
    <s v="MEDIDOR DE PROCESOS MINIAMPERIOS"/>
    <s v="29.09.2017"/>
    <n v="872098.22"/>
    <n v="279296.96999999997"/>
    <s v="ZLIN"/>
    <n v="10"/>
    <n v="0"/>
    <n v="0"/>
    <n v="0"/>
    <s v="ZLIN"/>
    <n v="10"/>
    <n v="0"/>
    <n v="0"/>
    <n v="0"/>
    <m/>
    <m/>
    <m/>
  </r>
  <r>
    <s v="120611002373-0"/>
    <x v="39"/>
    <n v="315100"/>
    <s v="AMPERIMETRO DE GANCHO"/>
    <s v="29.09.2017"/>
    <n v="311212.46000000002"/>
    <n v="92245.870000000024"/>
    <s v="ZLIN"/>
    <n v="10"/>
    <n v="0"/>
    <n v="0"/>
    <n v="0"/>
    <s v="ZLIN"/>
    <n v="10"/>
    <n v="0"/>
    <n v="0"/>
    <n v="0"/>
    <m/>
    <m/>
    <m/>
  </r>
  <r>
    <s v="120611002374-0"/>
    <x v="39"/>
    <n v="323201"/>
    <s v="ESTACION TOTAL ( EQUIPO TOPOGRAFICO )"/>
    <s v="19.11.2018"/>
    <n v="67822119.75"/>
    <n v="13423127.859999999"/>
    <s v="ZLIN"/>
    <n v="8"/>
    <n v="0"/>
    <n v="0"/>
    <n v="0"/>
    <s v="ZLIN"/>
    <n v="10"/>
    <n v="0"/>
    <n v="0"/>
    <n v="0"/>
    <m/>
    <m/>
    <m/>
  </r>
  <r>
    <s v="120611002375-0"/>
    <x v="39"/>
    <n v="342306"/>
    <s v="CINTA PARA MEDICION DE TANQUES"/>
    <s v="27.06.2018"/>
    <n v="3584091.47"/>
    <n v="716818.29"/>
    <s v="ZLIN"/>
    <n v="10"/>
    <n v="0"/>
    <n v="0"/>
    <n v="0"/>
    <s v="ZLIN"/>
    <n v="10"/>
    <n v="0"/>
    <n v="0"/>
    <n v="0"/>
    <m/>
    <m/>
    <m/>
  </r>
  <r>
    <s v="120611002376-0"/>
    <x v="39"/>
    <n v="342306"/>
    <s v="CINTA PARA MEDICION DE TANQUES"/>
    <s v="27.06.2018"/>
    <n v="3584091.47"/>
    <n v="716818.29"/>
    <s v="ZLIN"/>
    <n v="10"/>
    <n v="0"/>
    <n v="0"/>
    <n v="0"/>
    <s v="ZLIN"/>
    <n v="10"/>
    <n v="0"/>
    <n v="0"/>
    <n v="0"/>
    <m/>
    <m/>
    <m/>
  </r>
  <r>
    <s v="120611002377-0"/>
    <x v="39"/>
    <n v="342306"/>
    <s v="CINTA PARA MEDICION DE TANQUES"/>
    <s v="27.06.2018"/>
    <n v="3584091.47"/>
    <n v="716818.29"/>
    <s v="ZLIN"/>
    <n v="10"/>
    <n v="0"/>
    <n v="0"/>
    <n v="0"/>
    <s v="ZLIN"/>
    <n v="10"/>
    <n v="0"/>
    <n v="0"/>
    <n v="0"/>
    <m/>
    <m/>
    <m/>
  </r>
  <r>
    <s v="120611002378-0"/>
    <x v="39"/>
    <n v="342304"/>
    <s v="CINTA PARA MEDICION DE TANQUES"/>
    <s v="27.06.2018"/>
    <n v="3584091.47"/>
    <n v="716818.29"/>
    <s v="ZLIN"/>
    <n v="10"/>
    <n v="0"/>
    <n v="0"/>
    <n v="0"/>
    <s v="ZLIN"/>
    <n v="10"/>
    <n v="0"/>
    <n v="0"/>
    <n v="0"/>
    <m/>
    <m/>
    <m/>
  </r>
  <r>
    <s v="120611002379-0"/>
    <x v="39"/>
    <n v="342302"/>
    <s v="CINTA PARA MEDICION DE TANQUES"/>
    <s v="27.06.2018"/>
    <n v="3584091.47"/>
    <n v="716818.29"/>
    <s v="ZLIN"/>
    <n v="10"/>
    <n v="0"/>
    <n v="0"/>
    <n v="0"/>
    <s v="ZLIN"/>
    <n v="10"/>
    <n v="0"/>
    <n v="0"/>
    <n v="0"/>
    <m/>
    <m/>
    <m/>
  </r>
  <r>
    <s v="120611002380-0"/>
    <x v="39"/>
    <n v="314100"/>
    <s v="DRONE"/>
    <s v="29.11.2018"/>
    <n v="5283202"/>
    <n v="836506.98000000045"/>
    <s v="ZLIN"/>
    <n v="10"/>
    <n v="0"/>
    <n v="0"/>
    <n v="0"/>
    <s v="ZLIN"/>
    <n v="10"/>
    <n v="0"/>
    <n v="0"/>
    <n v="0"/>
    <m/>
    <m/>
    <m/>
  </r>
  <r>
    <s v="120611002385-0"/>
    <x v="39"/>
    <n v="314100"/>
    <s v="SONDA PARA LOCALIZAR REFUERZOS"/>
    <s v="29.04.2019"/>
    <n v="4458649.5"/>
    <n v="1833000.35"/>
    <s v="ZLIN"/>
    <n v="10"/>
    <n v="0"/>
    <n v="0"/>
    <n v="0"/>
    <s v="ZLIN"/>
    <n v="10"/>
    <n v="0"/>
    <n v="0"/>
    <n v="0"/>
    <m/>
    <m/>
    <m/>
  </r>
  <r>
    <s v="120611002386-0"/>
    <x v="39"/>
    <n v="314100"/>
    <s v="EQUIPO ESCLEROMETRO"/>
    <s v="29.04.2019"/>
    <n v="1070842.5"/>
    <n v="645182.61"/>
    <s v="ZLIN"/>
    <n v="10"/>
    <n v="0"/>
    <n v="0"/>
    <n v="0"/>
    <s v="ZLIN"/>
    <n v="10"/>
    <n v="0"/>
    <n v="0"/>
    <n v="0"/>
    <m/>
    <m/>
    <m/>
  </r>
  <r>
    <s v="120611002387-0"/>
    <x v="39"/>
    <n v="314100"/>
    <s v="EXTRACTOR DE NUCLEOS"/>
    <s v="29.04.2019"/>
    <n v="3816587.01"/>
    <n v="2299493.67"/>
    <s v="ZLIN"/>
    <n v="10"/>
    <n v="0"/>
    <n v="0"/>
    <n v="0"/>
    <s v="ZLIN"/>
    <n v="10"/>
    <n v="0"/>
    <n v="0"/>
    <n v="0"/>
    <m/>
    <m/>
    <m/>
  </r>
  <r>
    <s v="120611002388-0"/>
    <x v="39"/>
    <n v="316100"/>
    <s v="DETECTOR DE METALES"/>
    <s v="29.04.2019"/>
    <n v="7699233.5300000003"/>
    <n v="2745376.08"/>
    <s v="ZLIN"/>
    <n v="10"/>
    <n v="0"/>
    <n v="0"/>
    <n v="0"/>
    <s v="ZLIN"/>
    <n v="10"/>
    <n v="0"/>
    <n v="0"/>
    <n v="0"/>
    <m/>
    <m/>
    <m/>
  </r>
  <r>
    <s v="120611002389-0"/>
    <x v="39"/>
    <n v="315100"/>
    <s v="GPS GNSS BASE Y ROVER"/>
    <s v="24.09.2019"/>
    <n v="20017619.140000001"/>
    <n v="1501321.4400000013"/>
    <s v="ZLIN"/>
    <n v="10"/>
    <n v="0"/>
    <n v="0"/>
    <n v="0"/>
    <s v="ZLIN"/>
    <n v="10"/>
    <n v="0"/>
    <n v="0"/>
    <n v="0"/>
    <m/>
    <m/>
    <m/>
  </r>
  <r>
    <s v="120611002390-0"/>
    <x v="39"/>
    <n v="315100"/>
    <s v="GPS GNSS BASE Y ROVER"/>
    <s v="24.09.2019"/>
    <n v="20017619.140000001"/>
    <n v="1501321.4400000013"/>
    <s v="ZLIN"/>
    <n v="10"/>
    <n v="0"/>
    <n v="0"/>
    <n v="0"/>
    <s v="ZLIN"/>
    <n v="10"/>
    <n v="0"/>
    <n v="0"/>
    <n v="0"/>
    <m/>
    <m/>
    <m/>
  </r>
  <r>
    <s v="120611002391-0"/>
    <x v="39"/>
    <n v="315100"/>
    <s v="MOBILEMAPPER"/>
    <s v="24.09.2019"/>
    <n v="3121154.36"/>
    <n v="780288.58999999985"/>
    <s v="ZLIN"/>
    <n v="3"/>
    <n v="0"/>
    <n v="0"/>
    <n v="0"/>
    <s v="ZLIN"/>
    <n v="3"/>
    <n v="0"/>
    <n v="0"/>
    <n v="0"/>
    <m/>
    <m/>
    <m/>
  </r>
  <r>
    <s v="120611002392-0"/>
    <x v="39"/>
    <n v="323201"/>
    <s v="MULTIMETRO TIPO GANCHO"/>
    <s v="05.06.2019"/>
    <n v="309383.69"/>
    <n v="30938.359999999986"/>
    <s v="ZLIN"/>
    <n v="10"/>
    <n v="0"/>
    <n v="0"/>
    <n v="0"/>
    <s v="ZLIN"/>
    <n v="10"/>
    <n v="0"/>
    <n v="0"/>
    <n v="0"/>
    <m/>
    <m/>
    <m/>
  </r>
  <r>
    <s v="120611002393-0"/>
    <x v="39"/>
    <n v="323201"/>
    <s v="MULTIMETRO TIPO GANCHO"/>
    <s v="05.06.2019"/>
    <n v="309383.69"/>
    <n v="30938.359999999986"/>
    <s v="ZLIN"/>
    <n v="10"/>
    <n v="0"/>
    <n v="0"/>
    <n v="0"/>
    <s v="ZLIN"/>
    <n v="10"/>
    <n v="0"/>
    <n v="0"/>
    <n v="0"/>
    <m/>
    <m/>
    <m/>
  </r>
  <r>
    <s v="120611002394-0"/>
    <x v="39"/>
    <n v="315100"/>
    <s v="SISTEMA MULTIHAZ"/>
    <s v="11.06.2020"/>
    <n v="234754562"/>
    <n v="0"/>
    <s v="ZLIN"/>
    <n v="6"/>
    <n v="0"/>
    <n v="0"/>
    <n v="0"/>
    <s v="ZLIN"/>
    <n v="10"/>
    <n v="0"/>
    <n v="0"/>
    <n v="0"/>
    <m/>
    <m/>
    <m/>
  </r>
  <r>
    <s v="120611002396-0"/>
    <x v="39"/>
    <n v="341203"/>
    <s v="EQUIPO HACH CLOROMETER TEST TUBE"/>
    <s v="18.12.2019"/>
    <n v="11757650"/>
    <n v="587882.5"/>
    <s v="ZLIN"/>
    <n v="10"/>
    <n v="0"/>
    <n v="0"/>
    <n v="0"/>
    <s v="ZLIN"/>
    <n v="10"/>
    <n v="0"/>
    <n v="0"/>
    <n v="0"/>
    <m/>
    <m/>
    <m/>
  </r>
  <r>
    <s v="120611002399-0"/>
    <x v="39"/>
    <n v="344302"/>
    <s v="DETECTOR DE TUBERIA"/>
    <s v="19.05.2020"/>
    <n v="4173978.18"/>
    <n v="34783.150000000373"/>
    <s v="ZLIN"/>
    <n v="10"/>
    <n v="0"/>
    <n v="0"/>
    <n v="0"/>
    <s v="ZLIN"/>
    <n v="10"/>
    <n v="0"/>
    <n v="0"/>
    <n v="0"/>
    <m/>
    <m/>
    <m/>
  </r>
  <r>
    <s v="120611002400-0"/>
    <x v="39"/>
    <n v="315100"/>
    <s v="MEDIDOR ESPESOR PINTURA"/>
    <s v="16.06.2020"/>
    <n v="1133171.9099999999"/>
    <n v="0"/>
    <s v="ZLIN"/>
    <n v="10"/>
    <n v="0"/>
    <n v="0"/>
    <n v="0"/>
    <s v="ZLIN"/>
    <n v="10"/>
    <n v="0"/>
    <n v="0"/>
    <n v="0"/>
    <m/>
    <m/>
    <m/>
  </r>
  <r>
    <s v="120612000000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1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2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3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4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5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6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7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8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09-0"/>
    <x v="34"/>
    <n v="341100"/>
    <s v="EQUIPO DE RESPIRACION ASISTIDA"/>
    <s v="31.12.2009"/>
    <n v="2685615.18"/>
    <n v="2685615.18"/>
    <s v="ZLIN"/>
    <n v="10"/>
    <n v="0"/>
    <n v="270474.48"/>
    <n v="270474.48"/>
    <s v="ZLIN"/>
    <n v="10"/>
    <n v="0"/>
    <n v="0"/>
    <n v="0"/>
    <m/>
    <m/>
    <m/>
  </r>
  <r>
    <s v="120612000011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12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13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14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15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16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17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18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19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20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21-0"/>
    <x v="34"/>
    <n v="341100"/>
    <s v="EQUIPO DE RESPIRACION ASISTIDA"/>
    <s v="31.12.2009"/>
    <n v="3275802.18"/>
    <n v="3275802.18"/>
    <s v="ZLIN"/>
    <n v="10"/>
    <n v="0"/>
    <n v="329913.57"/>
    <n v="329913.57"/>
    <s v="ZLIN"/>
    <n v="10"/>
    <n v="0"/>
    <n v="0"/>
    <n v="0"/>
    <m/>
    <m/>
    <m/>
  </r>
  <r>
    <s v="120612000022-0"/>
    <x v="34"/>
    <n v="322301"/>
    <s v="MEDIDOR PORTÁTIL Y ACCESORIOS PARA MERCAPTANOS"/>
    <s v="26.01.2010"/>
    <n v="6072963.5199999996"/>
    <n v="4821691.59"/>
    <s v="ZLIN"/>
    <n v="15"/>
    <n v="0"/>
    <n v="287251.17"/>
    <n v="287251.17"/>
    <s v="ZLIN"/>
    <n v="10"/>
    <n v="0"/>
    <n v="0"/>
    <n v="0"/>
    <m/>
    <m/>
    <m/>
  </r>
  <r>
    <s v="120612000026-0"/>
    <x v="34"/>
    <n v="341100"/>
    <s v="BOMBA DE DESPLAZAMIENTO POSITIVO"/>
    <s v="07.10.2010"/>
    <n v="3809530.11"/>
    <n v="3623699.37"/>
    <s v="ZLIN"/>
    <n v="10"/>
    <n v="0"/>
    <n v="0"/>
    <n v="0"/>
    <s v="ZLIN"/>
    <n v="10"/>
    <n v="0"/>
    <n v="0"/>
    <n v="0"/>
    <m/>
    <m/>
    <m/>
  </r>
  <r>
    <s v="120612000027-0"/>
    <x v="34"/>
    <n v="341100"/>
    <s v="BOMBA DE DESPLAZAMIENTO POSITIVO"/>
    <s v="07.10.2010"/>
    <n v="3809530.02"/>
    <n v="3682545.68"/>
    <s v="ZLIN"/>
    <n v="10"/>
    <n v="0"/>
    <n v="180190.77"/>
    <n v="174240.55"/>
    <s v="ZLIN"/>
    <n v="10"/>
    <n v="0"/>
    <n v="0"/>
    <n v="0"/>
    <m/>
    <m/>
    <m/>
  </r>
  <r>
    <s v="120612000028-0"/>
    <x v="34"/>
    <n v="341100"/>
    <s v="BOMBA DE DESPLAZAMIENTO POSITIVO"/>
    <s v="07.10.2010"/>
    <n v="3809530.02"/>
    <n v="0"/>
    <s v="ZLIN"/>
    <n v="10"/>
    <n v="0"/>
    <n v="180190.77"/>
    <n v="0"/>
    <s v="ZLIN"/>
    <n v="10"/>
    <n v="0"/>
    <n v="0"/>
    <n v="0"/>
    <m/>
    <m/>
    <m/>
  </r>
  <r>
    <s v="120612000029-0"/>
    <x v="34"/>
    <n v="341100"/>
    <s v="BOMBA DE DESPLAZAMIENTO POSITIVO"/>
    <s v="07.10.2010"/>
    <n v="3809530.02"/>
    <n v="0"/>
    <s v="ZLIN"/>
    <n v="10"/>
    <n v="0"/>
    <n v="180190.77"/>
    <n v="0"/>
    <s v="ZLIN"/>
    <n v="10"/>
    <n v="0"/>
    <n v="0"/>
    <n v="0"/>
    <m/>
    <m/>
    <m/>
  </r>
  <r>
    <s v="120612000030-0"/>
    <x v="34"/>
    <n v="341100"/>
    <s v="BOMBA DE DESPLAZAMIENTO POSITIVO"/>
    <s v="07.10.2010"/>
    <n v="3809530.02"/>
    <n v="3682545.68"/>
    <s v="ZLIN"/>
    <n v="10"/>
    <n v="0"/>
    <n v="180190.77"/>
    <n v="174240.55"/>
    <s v="ZLIN"/>
    <n v="10"/>
    <n v="0"/>
    <n v="0"/>
    <n v="0"/>
    <m/>
    <m/>
    <m/>
  </r>
  <r>
    <s v="120612000031-0"/>
    <x v="34"/>
    <n v="341100"/>
    <s v="BOMBA DE DESPLAZAMIENTO POSITIVO"/>
    <s v="07.10.2010"/>
    <n v="3809530.02"/>
    <n v="3682545.68"/>
    <s v="ZLIN"/>
    <n v="10"/>
    <n v="0"/>
    <n v="180190.77"/>
    <n v="174240.55"/>
    <s v="ZLIN"/>
    <n v="10"/>
    <n v="0"/>
    <n v="0"/>
    <n v="0"/>
    <m/>
    <m/>
    <m/>
  </r>
  <r>
    <s v="120612000032-0"/>
    <x v="34"/>
    <n v="341100"/>
    <s v="BOMBA DE DESPLAZAMIENTO POSITIVO"/>
    <s v="07.10.2010"/>
    <n v="3809530.02"/>
    <n v="3682545.68"/>
    <s v="ZLIN"/>
    <n v="10"/>
    <n v="0"/>
    <n v="180190.77"/>
    <n v="174240.55"/>
    <s v="ZLIN"/>
    <n v="10"/>
    <n v="0"/>
    <n v="0"/>
    <n v="0"/>
    <m/>
    <m/>
    <m/>
  </r>
  <r>
    <s v="120612000033-0"/>
    <x v="34"/>
    <n v="341100"/>
    <s v="BOMBA DE DESPLAZAMIENTO POSITIVO"/>
    <s v="07.10.2010"/>
    <n v="3809530.02"/>
    <n v="3682545.68"/>
    <s v="ZLIN"/>
    <n v="10"/>
    <n v="0"/>
    <n v="180190.77"/>
    <n v="174240.55"/>
    <s v="ZLIN"/>
    <n v="10"/>
    <n v="0"/>
    <n v="0"/>
    <n v="0"/>
    <m/>
    <m/>
    <m/>
  </r>
  <r>
    <s v="120612000034-0"/>
    <x v="34"/>
    <n v="344100"/>
    <s v="BOMBA PRESURIZADORA JOKEY -BARRANCA"/>
    <s v="29.11.2010"/>
    <n v="6437763.2199999997"/>
    <n v="6169523.0800000001"/>
    <s v="ZLIN"/>
    <n v="10"/>
    <n v="0"/>
    <n v="304506.2"/>
    <n v="291935.92"/>
    <s v="ZLIN"/>
    <n v="10"/>
    <n v="0"/>
    <n v="0"/>
    <n v="0"/>
    <m/>
    <m/>
    <m/>
  </r>
  <r>
    <s v="120612000035-0"/>
    <x v="34"/>
    <n v="335301"/>
    <s v="CIRCUITO CERRADO DE TELEVISIÓN INTEGRADO, CON"/>
    <s v="06.09.2011"/>
    <n v="53652709.460000001"/>
    <n v="46946120.780000001"/>
    <s v="ZLIN"/>
    <n v="10"/>
    <n v="0"/>
    <n v="0"/>
    <n v="0"/>
    <s v="ZLIN"/>
    <n v="10"/>
    <n v="0"/>
    <n v="0"/>
    <n v="0"/>
    <m/>
    <m/>
    <m/>
  </r>
  <r>
    <s v="120612000037-0"/>
    <x v="34"/>
    <n v="311100"/>
    <s v="TRAJES ESPECIALES DE SEGURIDAD"/>
    <s v="22.06.2010"/>
    <n v="130952.31"/>
    <n v="130952.31"/>
    <s v="ZLIN"/>
    <n v="10"/>
    <n v="0"/>
    <n v="6194.04"/>
    <n v="6194.04"/>
    <s v="ZLIN"/>
    <n v="10"/>
    <n v="0"/>
    <n v="0"/>
    <n v="0"/>
    <m/>
    <m/>
    <m/>
  </r>
  <r>
    <s v="120612000038-0"/>
    <x v="34"/>
    <n v="311100"/>
    <s v="TRAJES ESPECIALES DE SEGURIDAD"/>
    <s v="22.06.2010"/>
    <n v="141854.54999999999"/>
    <n v="141854.54999999999"/>
    <s v="ZLIN"/>
    <n v="10"/>
    <n v="0"/>
    <n v="6709.72"/>
    <n v="6709.72"/>
    <s v="ZLIN"/>
    <n v="10"/>
    <n v="0"/>
    <n v="0"/>
    <n v="0"/>
    <m/>
    <m/>
    <m/>
  </r>
  <r>
    <s v="120612000039-0"/>
    <x v="34"/>
    <n v="311100"/>
    <s v="TRAJES ESPECIALES DE SEGURIDAD"/>
    <s v="22.06.2010"/>
    <n v="141854.54999999999"/>
    <n v="141854.54999999999"/>
    <s v="ZLIN"/>
    <n v="10"/>
    <n v="0"/>
    <n v="6709.72"/>
    <n v="6709.72"/>
    <s v="ZLIN"/>
    <n v="10"/>
    <n v="0"/>
    <n v="0"/>
    <n v="0"/>
    <m/>
    <m/>
    <m/>
  </r>
  <r>
    <s v="120612000040-0"/>
    <x v="34"/>
    <n v="341201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41-0"/>
    <x v="34"/>
    <n v="341201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42-0"/>
    <x v="34"/>
    <n v="341201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43-0"/>
    <x v="34"/>
    <n v="341203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44-0"/>
    <x v="34"/>
    <n v="341201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45-0"/>
    <x v="34"/>
    <n v="341201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46-0"/>
    <x v="34"/>
    <n v="341201"/>
    <s v="DUCHA LAVAOJOS"/>
    <s v="30.04.2013"/>
    <n v="307000"/>
    <n v="199757.41999999998"/>
    <s v="ZLIN"/>
    <n v="15"/>
    <n v="0"/>
    <n v="14521.1"/>
    <n v="11464.2"/>
    <s v="ZLIN"/>
    <n v="10"/>
    <n v="0"/>
    <n v="0"/>
    <n v="0"/>
    <m/>
    <m/>
    <m/>
  </r>
  <r>
    <s v="120612000047-0"/>
    <x v="34"/>
    <n v="341201"/>
    <s v="DUCHA LAVAOJOS"/>
    <s v="30.04.2013"/>
    <n v="307000"/>
    <n v="199757.44"/>
    <s v="ZLIN"/>
    <n v="15"/>
    <n v="0"/>
    <n v="14521.1"/>
    <n v="11464.2"/>
    <s v="ZLIN"/>
    <n v="10"/>
    <n v="0"/>
    <n v="0"/>
    <n v="0"/>
    <m/>
    <m/>
    <m/>
  </r>
  <r>
    <s v="120612000048-0"/>
    <x v="34"/>
    <n v="341201"/>
    <s v="DUCHA LAVAOJOS"/>
    <s v="30.04.2013"/>
    <n v="307000"/>
    <n v="199757.44"/>
    <s v="ZLIN"/>
    <n v="15"/>
    <n v="0"/>
    <n v="14521.1"/>
    <n v="11464.2"/>
    <s v="ZLIN"/>
    <n v="10"/>
    <n v="0"/>
    <n v="0"/>
    <n v="0"/>
    <m/>
    <m/>
    <m/>
  </r>
  <r>
    <s v="120612000049-0"/>
    <x v="34"/>
    <n v="341201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50-0"/>
    <x v="34"/>
    <n v="341203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51-0"/>
    <x v="34"/>
    <n v="341203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52-0"/>
    <x v="34"/>
    <n v="341201"/>
    <s v="DUCHA LAVAOJOS"/>
    <s v="30.04.2013"/>
    <n v="307000"/>
    <n v="199757.43"/>
    <s v="ZLIN"/>
    <n v="15"/>
    <n v="0"/>
    <n v="14521.1"/>
    <n v="11464.2"/>
    <s v="ZLIN"/>
    <n v="10"/>
    <n v="0"/>
    <n v="0"/>
    <n v="0"/>
    <m/>
    <m/>
    <m/>
  </r>
  <r>
    <s v="120612000053-0"/>
    <x v="34"/>
    <n v="341203"/>
    <s v="DUCHA LAVAOJOS"/>
    <s v="30.04.2013"/>
    <n v="307000"/>
    <n v="199757.43"/>
    <s v="ZLIN"/>
    <n v="15"/>
    <n v="0"/>
    <n v="14521.09"/>
    <n v="11464.19"/>
    <s v="ZLIN"/>
    <n v="10"/>
    <n v="0"/>
    <n v="0"/>
    <n v="0"/>
    <m/>
    <m/>
    <m/>
  </r>
  <r>
    <s v="120612000054-0"/>
    <x v="34"/>
    <n v="341203"/>
    <s v="DUCHA LAVAOJOS"/>
    <s v="30.04.2013"/>
    <n v="307000"/>
    <n v="199757.43"/>
    <s v="ZLIN"/>
    <n v="15"/>
    <n v="0"/>
    <n v="14521.11"/>
    <n v="11464.210000000001"/>
    <s v="ZLIN"/>
    <n v="10"/>
    <n v="0"/>
    <n v="0"/>
    <n v="0"/>
    <m/>
    <m/>
    <m/>
  </r>
  <r>
    <s v="120612000055-0"/>
    <x v="34"/>
    <n v="341203"/>
    <s v="DUCHA LAVAOJOS"/>
    <s v="30.04.2013"/>
    <n v="307000"/>
    <n v="199757.43"/>
    <s v="ZLIN"/>
    <n v="15"/>
    <n v="0"/>
    <n v="14521.09"/>
    <n v="11464.19"/>
    <s v="ZLIN"/>
    <n v="10"/>
    <n v="0"/>
    <n v="0"/>
    <n v="0"/>
    <m/>
    <m/>
    <m/>
  </r>
  <r>
    <s v="120612000056-0"/>
    <x v="34"/>
    <n v="341203"/>
    <s v="DUCHA LAVAOJOS"/>
    <s v="30.04.2013"/>
    <n v="307000"/>
    <n v="199757.43"/>
    <s v="ZLIN"/>
    <n v="15"/>
    <n v="0"/>
    <n v="14521.11"/>
    <n v="11464.210000000001"/>
    <s v="ZLIN"/>
    <n v="10"/>
    <n v="0"/>
    <n v="0"/>
    <n v="0"/>
    <m/>
    <m/>
    <m/>
  </r>
  <r>
    <s v="120612000057-0"/>
    <x v="34"/>
    <n v="341203"/>
    <s v="DUCHA LAVAOJOS"/>
    <s v="30.04.2013"/>
    <n v="307000"/>
    <n v="199757.43"/>
    <s v="ZLIN"/>
    <n v="15"/>
    <n v="0"/>
    <n v="14521.09"/>
    <n v="11464.19"/>
    <s v="ZLIN"/>
    <n v="10"/>
    <n v="0"/>
    <n v="0"/>
    <n v="0"/>
    <m/>
    <m/>
    <m/>
  </r>
  <r>
    <s v="120612000058-0"/>
    <x v="34"/>
    <n v="341203"/>
    <s v="DUCHA LAVAOJOS"/>
    <s v="30.04.2013"/>
    <n v="307000"/>
    <n v="199757.43"/>
    <s v="ZLIN"/>
    <n v="15"/>
    <n v="0"/>
    <n v="14521.11"/>
    <n v="11464.210000000001"/>
    <s v="ZLIN"/>
    <n v="10"/>
    <n v="0"/>
    <n v="0"/>
    <n v="0"/>
    <m/>
    <m/>
    <m/>
  </r>
  <r>
    <s v="120612000059-0"/>
    <x v="34"/>
    <n v="342509"/>
    <s v="BOMBA NEUMATICA"/>
    <s v="08.02.2011"/>
    <n v="4279790.25"/>
    <n v="3994470.9"/>
    <s v="ZLIN"/>
    <n v="10"/>
    <n v="0"/>
    <n v="0"/>
    <n v="0"/>
    <s v="ZLIN"/>
    <n v="10"/>
    <n v="0"/>
    <n v="0"/>
    <n v="0"/>
    <m/>
    <m/>
    <m/>
  </r>
  <r>
    <s v="120612000062-0"/>
    <x v="34"/>
    <n v="335302"/>
    <s v="INTERFACE PARA SEÑAL DE LAS CAMARAS"/>
    <s v="29.06.2010"/>
    <n v="1004010.09"/>
    <n v="1004010.09"/>
    <s v="ZLIN"/>
    <n v="10"/>
    <n v="0"/>
    <n v="47489.68"/>
    <n v="47489.68"/>
    <s v="ZLIN"/>
    <n v="10"/>
    <n v="0"/>
    <n v="0"/>
    <n v="0"/>
    <m/>
    <m/>
    <m/>
  </r>
  <r>
    <s v="120612000063-0"/>
    <x v="34"/>
    <n v="323303"/>
    <s v="MEDIDOR PORTÁTIL PARA PRUEBAS DE ALTA POTENCIA ("/>
    <s v="11.11.2010"/>
    <n v="5419955.96"/>
    <n v="3964386.56"/>
    <s v="ZLIN"/>
    <n v="15"/>
    <n v="0"/>
    <n v="256363.92"/>
    <n v="245781"/>
    <s v="ZLIN"/>
    <n v="10"/>
    <n v="0"/>
    <n v="0"/>
    <n v="0"/>
    <m/>
    <m/>
    <m/>
  </r>
  <r>
    <s v="120612000064-0"/>
    <x v="34"/>
    <n v="323201"/>
    <s v="MEDIDOR PORTÁTIL DE BAJA IMPEDANCIA"/>
    <s v="05.10.2010"/>
    <n v="856369.14"/>
    <n v="631874.62"/>
    <s v="ZLIN"/>
    <n v="15"/>
    <n v="0"/>
    <n v="40506.26"/>
    <n v="39168.670000000006"/>
    <s v="ZLIN"/>
    <n v="10"/>
    <n v="0"/>
    <n v="0"/>
    <n v="0"/>
    <m/>
    <m/>
    <m/>
  </r>
  <r>
    <s v="120612000065-0"/>
    <x v="34"/>
    <n v="335302"/>
    <s v="TECLADO CONTROL ZOON CAMARAS"/>
    <s v="29.06.2010"/>
    <n v="512246.64"/>
    <n v="512246.64"/>
    <s v="ZLIN"/>
    <n v="10"/>
    <n v="0"/>
    <n v="24229.27"/>
    <n v="24229.27"/>
    <s v="ZLIN"/>
    <n v="10"/>
    <n v="0"/>
    <n v="0"/>
    <n v="0"/>
    <m/>
    <m/>
    <m/>
  </r>
  <r>
    <s v="120612000066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67-0"/>
    <x v="34"/>
    <n v="335302"/>
    <s v="GABINETES O MOLDURAS CON SOPORTES PARA EXTERIORES"/>
    <s v="11.11.2010"/>
    <n v="201006.32"/>
    <n v="0"/>
    <s v="ZLIN"/>
    <n v="10"/>
    <n v="0"/>
    <n v="9507.6"/>
    <n v="0"/>
    <s v="ZLIN"/>
    <n v="10"/>
    <n v="0"/>
    <n v="0"/>
    <n v="0"/>
    <m/>
    <m/>
    <m/>
  </r>
  <r>
    <s v="120612000068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69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0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1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2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3-0"/>
    <x v="34"/>
    <n v="335302"/>
    <s v="GABINETES O MOLDURAS CON SOPORTES PARA EXTERIORES"/>
    <s v="11.11.2010"/>
    <n v="201006.32"/>
    <n v="0"/>
    <s v="ZLIN"/>
    <n v="10"/>
    <n v="0"/>
    <n v="9507.6"/>
    <n v="0"/>
    <s v="ZLIN"/>
    <n v="10"/>
    <n v="0"/>
    <n v="0"/>
    <n v="0"/>
    <m/>
    <m/>
    <m/>
  </r>
  <r>
    <s v="120612000074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5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6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7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8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79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80-0"/>
    <x v="34"/>
    <n v="335302"/>
    <s v="GABINETES O MOLDURAS CON SOPORTES PARA EXTERIORES"/>
    <s v="11.11.2010"/>
    <n v="201006.32"/>
    <n v="192631.06"/>
    <s v="ZLIN"/>
    <n v="10"/>
    <n v="0"/>
    <n v="9507.6"/>
    <n v="9115.1200000000008"/>
    <s v="ZLIN"/>
    <n v="10"/>
    <n v="0"/>
    <n v="0"/>
    <n v="0"/>
    <m/>
    <m/>
    <m/>
  </r>
  <r>
    <s v="120612000082-0"/>
    <x v="34"/>
    <n v="335301"/>
    <s v="MONITOR INDUSTRIAL  LCD"/>
    <s v="05.01.2011"/>
    <n v="3702074.01"/>
    <n v="3486119.69"/>
    <s v="ZLIN"/>
    <n v="10"/>
    <n v="0"/>
    <n v="0"/>
    <n v="0"/>
    <s v="ZLIN"/>
    <n v="10"/>
    <n v="0"/>
    <n v="0"/>
    <n v="0"/>
    <m/>
    <m/>
    <m/>
  </r>
  <r>
    <s v="120612000084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85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86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87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88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89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0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1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2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3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4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5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6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8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099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0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1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2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3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4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5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6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7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8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09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10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13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14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15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16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17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19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0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1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2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3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4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5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6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7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8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29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30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31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32-0"/>
    <x v="34"/>
    <n v="335303"/>
    <s v="CHALECO ANTIBALAS"/>
    <s v="15.06.2012"/>
    <n v="406800"/>
    <n v="20340"/>
    <s v="ZLIN"/>
    <n v="10"/>
    <n v="0"/>
    <n v="0"/>
    <n v="0"/>
    <s v="ZLIN"/>
    <n v="10"/>
    <n v="0"/>
    <n v="0"/>
    <n v="0"/>
    <m/>
    <m/>
    <m/>
  </r>
  <r>
    <s v="120612000133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35-0"/>
    <x v="34"/>
    <n v="335308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36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37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38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39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0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1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2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3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4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5-0"/>
    <x v="34"/>
    <n v="33530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6-0"/>
    <x v="34"/>
    <n v="33530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7-0"/>
    <x v="34"/>
    <n v="33530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8-0"/>
    <x v="34"/>
    <n v="335310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49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0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1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2-0"/>
    <x v="34"/>
    <n v="33530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3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4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5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6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7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8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59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0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1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2-0"/>
    <x v="34"/>
    <n v="33530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3-0"/>
    <x v="34"/>
    <n v="33530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4-0"/>
    <x v="34"/>
    <n v="33530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5-0"/>
    <x v="34"/>
    <n v="335310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6-0"/>
    <x v="34"/>
    <n v="33531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7-0"/>
    <x v="34"/>
    <n v="33531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8-0"/>
    <x v="34"/>
    <n v="335311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69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71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72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73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74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75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76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77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78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79-0"/>
    <x v="34"/>
    <n v="335301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80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81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82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83-0"/>
    <x v="34"/>
    <n v="335303"/>
    <s v="CHALECO ANTIBALAS"/>
    <s v="15.06.2012"/>
    <n v="406800"/>
    <n v="325440"/>
    <s v="ZLIN"/>
    <n v="10"/>
    <n v="0"/>
    <n v="0"/>
    <n v="0"/>
    <s v="ZLIN"/>
    <n v="10"/>
    <n v="0"/>
    <n v="0"/>
    <n v="0"/>
    <m/>
    <m/>
    <m/>
  </r>
  <r>
    <s v="120612000184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85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86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87-0"/>
    <x v="34"/>
    <n v="335100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88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190-0"/>
    <x v="34"/>
    <n v="335303"/>
    <s v="CHALECO ANTIBALAS"/>
    <s v="15.06.2012"/>
    <n v="551440"/>
    <n v="441152"/>
    <s v="ZLIN"/>
    <n v="10"/>
    <n v="0"/>
    <n v="0"/>
    <n v="0"/>
    <s v="ZLIN"/>
    <n v="10"/>
    <n v="0"/>
    <n v="0"/>
    <n v="0"/>
    <m/>
    <m/>
    <m/>
  </r>
  <r>
    <s v="120612000200-0"/>
    <x v="34"/>
    <n v="323201"/>
    <s v="COLECTOR DE DATOS PORTATIL PARA ANALISIS DE VIBR"/>
    <s v="29.02.2012"/>
    <n v="33618179.899999999"/>
    <n v="27704950.68"/>
    <s v="ZLIN"/>
    <n v="10"/>
    <n v="0"/>
    <n v="0"/>
    <n v="0"/>
    <s v="ZLIN"/>
    <n v="10"/>
    <n v="0"/>
    <n v="0"/>
    <n v="0"/>
    <m/>
    <m/>
    <m/>
  </r>
  <r>
    <s v="120612000201-0"/>
    <x v="34"/>
    <n v="311100"/>
    <s v="ESTACION TOTAL"/>
    <s v="09.08.2011"/>
    <n v="19009323.300000001"/>
    <n v="16791568.920000002"/>
    <s v="ZLIN"/>
    <n v="10"/>
    <n v="0"/>
    <n v="0"/>
    <n v="0"/>
    <s v="ZLIN"/>
    <n v="10"/>
    <n v="0"/>
    <n v="0"/>
    <n v="0"/>
    <m/>
    <m/>
    <m/>
  </r>
  <r>
    <s v="120612000202-0"/>
    <x v="34"/>
    <n v="323303"/>
    <s v="KIMONO"/>
    <s v="24.06.2011"/>
    <n v="211377.8"/>
    <n v="190240.02"/>
    <s v="ZLIN"/>
    <n v="10"/>
    <n v="0"/>
    <n v="0"/>
    <n v="0"/>
    <s v="ZLIN"/>
    <n v="10"/>
    <n v="0"/>
    <n v="0"/>
    <n v="0"/>
    <m/>
    <m/>
    <m/>
  </r>
  <r>
    <s v="120612000203-0"/>
    <x v="34"/>
    <n v="323303"/>
    <s v="KIMONO"/>
    <s v="24.06.2011"/>
    <n v="211377.8"/>
    <n v="190240.02"/>
    <s v="ZLIN"/>
    <n v="10"/>
    <n v="0"/>
    <n v="0"/>
    <n v="0"/>
    <s v="ZLIN"/>
    <n v="10"/>
    <n v="0"/>
    <n v="0"/>
    <n v="0"/>
    <m/>
    <m/>
    <m/>
  </r>
  <r>
    <s v="120612000204-0"/>
    <x v="34"/>
    <n v="323303"/>
    <s v="CASCO APOLO"/>
    <s v="24.06.2011"/>
    <n v="446982.8"/>
    <n v="402284.52"/>
    <s v="ZLIN"/>
    <n v="10"/>
    <n v="0"/>
    <n v="0"/>
    <n v="0"/>
    <s v="ZLIN"/>
    <n v="10"/>
    <n v="0"/>
    <n v="0"/>
    <n v="0"/>
    <m/>
    <m/>
    <m/>
  </r>
  <r>
    <s v="120612000206-0"/>
    <x v="34"/>
    <n v="335100"/>
    <s v="PANTALLA PLANA PARA MONITOREO"/>
    <s v="14.06.2011"/>
    <n v="467500"/>
    <n v="420750"/>
    <s v="ZLIN"/>
    <n v="10"/>
    <n v="0"/>
    <n v="0"/>
    <n v="0"/>
    <s v="ZLIN"/>
    <n v="10"/>
    <n v="0"/>
    <n v="0"/>
    <n v="0"/>
    <m/>
    <m/>
    <m/>
  </r>
  <r>
    <s v="120612000207-0"/>
    <x v="34"/>
    <n v="341202"/>
    <s v="CARRETA EXTINTORA DE POLVO QUIMICO PURPURA K"/>
    <s v="27.10.2011"/>
    <n v="1393149.41"/>
    <n v="918049.75"/>
    <s v="ZLIN"/>
    <n v="15"/>
    <n v="0"/>
    <n v="0"/>
    <n v="0"/>
    <s v="ZLIN"/>
    <n v="10"/>
    <n v="0"/>
    <n v="0"/>
    <n v="0"/>
    <m/>
    <m/>
    <m/>
  </r>
  <r>
    <s v="120612000208-0"/>
    <x v="34"/>
    <n v="341202"/>
    <s v="CARRETA EXTINTORA DE POLVO QUIMICO PURPURA K"/>
    <s v="27.10.2011"/>
    <n v="1393149.41"/>
    <n v="918049.75"/>
    <s v="ZLIN"/>
    <n v="15"/>
    <n v="0"/>
    <n v="0"/>
    <n v="0"/>
    <s v="ZLIN"/>
    <n v="10"/>
    <n v="0"/>
    <n v="0"/>
    <n v="0"/>
    <m/>
    <m/>
    <m/>
  </r>
  <r>
    <s v="120612000209-0"/>
    <x v="34"/>
    <n v="341202"/>
    <s v="CARRETA EXTINTORA DE POLVO QUIMICO PURPURA K"/>
    <s v="27.10.2011"/>
    <n v="1393149.41"/>
    <n v="918049.75"/>
    <s v="ZLIN"/>
    <n v="15"/>
    <n v="0"/>
    <n v="0"/>
    <n v="0"/>
    <s v="ZLIN"/>
    <n v="10"/>
    <n v="0"/>
    <n v="0"/>
    <n v="0"/>
    <m/>
    <m/>
    <m/>
  </r>
  <r>
    <s v="120612000210-0"/>
    <x v="34"/>
    <n v="341202"/>
    <s v="CARRETA EXTINTORA DE POLVO QUIMICO PURPURA K"/>
    <s v="27.10.2011"/>
    <n v="1393149.41"/>
    <n v="918049.75"/>
    <s v="ZLIN"/>
    <n v="15"/>
    <n v="0"/>
    <n v="0"/>
    <n v="0"/>
    <s v="ZLIN"/>
    <n v="10"/>
    <n v="0"/>
    <n v="0"/>
    <n v="0"/>
    <m/>
    <m/>
    <m/>
  </r>
  <r>
    <s v="120612000211-0"/>
    <x v="34"/>
    <n v="341202"/>
    <s v="CARRETA EXTINTORA DE POLVO QUIMICO PURPURA K"/>
    <s v="27.10.2011"/>
    <n v="1393149.41"/>
    <n v="918049.75"/>
    <s v="ZLIN"/>
    <n v="15"/>
    <n v="0"/>
    <n v="0"/>
    <n v="0"/>
    <s v="ZLIN"/>
    <n v="10"/>
    <n v="0"/>
    <n v="0"/>
    <n v="0"/>
    <m/>
    <m/>
    <m/>
  </r>
  <r>
    <s v="120612000212-0"/>
    <x v="34"/>
    <n v="341201"/>
    <s v="CARRETA EXTINTORA DE POLVO QUIMICO PURPURA K"/>
    <s v="27.10.2011"/>
    <n v="1393149.41"/>
    <n v="918049.75"/>
    <s v="ZLIN"/>
    <n v="15"/>
    <n v="0"/>
    <n v="0"/>
    <n v="0"/>
    <s v="ZLIN"/>
    <n v="10"/>
    <n v="0"/>
    <n v="0"/>
    <n v="0"/>
    <m/>
    <m/>
    <m/>
  </r>
  <r>
    <s v="120612000213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14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15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16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17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18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19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0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1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2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3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4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5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6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7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8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29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0-0"/>
    <x v="34"/>
    <n v="341201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1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2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3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4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5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6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7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8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39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0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1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2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3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4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5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6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7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8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49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0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1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2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3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4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5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6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7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8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59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60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61-0"/>
    <x v="34"/>
    <n v="341202"/>
    <s v="EXTINTOR POLVO QUIMICO PURPURA K"/>
    <s v="26.10.2011"/>
    <n v="64481.71"/>
    <n v="42491.79"/>
    <s v="ZLIN"/>
    <n v="15"/>
    <n v="0"/>
    <n v="0"/>
    <n v="0"/>
    <s v="ZLIN"/>
    <n v="10"/>
    <n v="0"/>
    <n v="0"/>
    <n v="0"/>
    <m/>
    <m/>
    <m/>
  </r>
  <r>
    <s v="120612000263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64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65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66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67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68-0"/>
    <x v="34"/>
    <n v="341202"/>
    <s v="EXTINTOR CO2"/>
    <s v="26.10.2011"/>
    <n v="136178.95000000001"/>
    <n v="89738.430000000022"/>
    <s v="ZLIN"/>
    <n v="15"/>
    <n v="0"/>
    <n v="0"/>
    <n v="0"/>
    <s v="ZLIN"/>
    <n v="10"/>
    <n v="0"/>
    <n v="0"/>
    <n v="0"/>
    <m/>
    <m/>
    <m/>
  </r>
  <r>
    <s v="120612000269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0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1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2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3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4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5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6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7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8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79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0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1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2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3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4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5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6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7-0"/>
    <x v="34"/>
    <n v="341202"/>
    <s v="EXTINTOR CO2"/>
    <s v="27.10.2011"/>
    <n v="71676.94"/>
    <n v="47233.270000000004"/>
    <s v="ZLIN"/>
    <n v="15"/>
    <n v="0"/>
    <n v="0"/>
    <n v="0"/>
    <s v="ZLIN"/>
    <n v="10"/>
    <n v="0"/>
    <n v="0"/>
    <n v="0"/>
    <m/>
    <m/>
    <m/>
  </r>
  <r>
    <s v="120612000288-0"/>
    <x v="34"/>
    <n v="341201"/>
    <s v="EQUIPO MONITOR MEDICION DE GASES"/>
    <s v="27.10.2011"/>
    <n v="591173.49"/>
    <n v="512350.36"/>
    <s v="ZLIN"/>
    <n v="10"/>
    <n v="0"/>
    <n v="0"/>
    <n v="0"/>
    <s v="ZLIN"/>
    <n v="10"/>
    <n v="0"/>
    <n v="0"/>
    <n v="0"/>
    <m/>
    <m/>
    <m/>
  </r>
  <r>
    <s v="120612000290-0"/>
    <x v="34"/>
    <n v="341201"/>
    <s v="EQUIPO MONITOR MEDICION DE GASES"/>
    <s v="27.10.2011"/>
    <n v="591173.49"/>
    <n v="512350.36"/>
    <s v="ZLIN"/>
    <n v="10"/>
    <n v="0"/>
    <n v="0"/>
    <n v="0"/>
    <s v="ZLIN"/>
    <n v="10"/>
    <n v="0"/>
    <n v="0"/>
    <n v="0"/>
    <m/>
    <m/>
    <m/>
  </r>
  <r>
    <s v="120612000291-0"/>
    <x v="34"/>
    <n v="341201"/>
    <s v="EQUIPO MONITOR MEDICION DE GASES"/>
    <s v="27.10.2011"/>
    <n v="591173.49"/>
    <n v="512350.36"/>
    <s v="ZLIN"/>
    <n v="10"/>
    <n v="0"/>
    <n v="0"/>
    <n v="0"/>
    <s v="ZLIN"/>
    <n v="10"/>
    <n v="0"/>
    <n v="0"/>
    <n v="0"/>
    <m/>
    <m/>
    <m/>
  </r>
  <r>
    <s v="120612000292-0"/>
    <x v="34"/>
    <n v="341201"/>
    <s v="EQUIPO MONITOR MEDICION DE GASES"/>
    <s v="27.10.2011"/>
    <n v="591173.49"/>
    <n v="512350.36"/>
    <s v="ZLIN"/>
    <n v="10"/>
    <n v="0"/>
    <n v="0"/>
    <n v="0"/>
    <s v="ZLIN"/>
    <n v="10"/>
    <n v="0"/>
    <n v="0"/>
    <n v="0"/>
    <m/>
    <m/>
    <m/>
  </r>
  <r>
    <s v="120612000293-0"/>
    <x v="34"/>
    <n v="341202"/>
    <s v="EQUIPO MONITOR MEDICION DE GASES"/>
    <s v="27.10.2011"/>
    <n v="591173.49"/>
    <n v="512350.36"/>
    <s v="ZLIN"/>
    <n v="10"/>
    <n v="0"/>
    <n v="0"/>
    <n v="0"/>
    <s v="ZLIN"/>
    <n v="10"/>
    <n v="0"/>
    <n v="0"/>
    <n v="0"/>
    <m/>
    <m/>
    <m/>
  </r>
  <r>
    <s v="120612000294-0"/>
    <x v="34"/>
    <n v="341201"/>
    <s v="EQUIPO MONITOR MEDICION DE GASES"/>
    <s v="27.10.2011"/>
    <n v="591173.49"/>
    <n v="512350.36"/>
    <s v="ZLIN"/>
    <n v="10"/>
    <n v="0"/>
    <n v="0"/>
    <n v="0"/>
    <s v="ZLIN"/>
    <n v="10"/>
    <n v="0"/>
    <n v="0"/>
    <n v="0"/>
    <m/>
    <m/>
    <m/>
  </r>
  <r>
    <s v="120612000295-0"/>
    <x v="34"/>
    <n v="341201"/>
    <s v="EQUIPO MONITOR MEDICION DE GASES"/>
    <s v="27.10.2011"/>
    <n v="591173.49"/>
    <n v="512350.36"/>
    <s v="ZLIN"/>
    <n v="10"/>
    <n v="0"/>
    <n v="0"/>
    <n v="0"/>
    <s v="ZLIN"/>
    <n v="10"/>
    <n v="0"/>
    <n v="0"/>
    <n v="0"/>
    <m/>
    <m/>
    <m/>
  </r>
  <r>
    <s v="120612000296-0"/>
    <x v="34"/>
    <n v="321201"/>
    <s v="LUXOMETRO"/>
    <s v="08.07.2011"/>
    <n v="559668.88"/>
    <n v="0"/>
    <s v="ZLIN"/>
    <n v="10"/>
    <n v="0"/>
    <n v="0"/>
    <n v="0"/>
    <s v="ZLIN"/>
    <n v="10"/>
    <n v="0"/>
    <n v="0"/>
    <n v="0"/>
    <m/>
    <m/>
    <m/>
  </r>
  <r>
    <s v="120612000298-0"/>
    <x v="34"/>
    <n v="335301"/>
    <s v="CAMARA IP"/>
    <s v="06.09.2011"/>
    <n v="1827600.47"/>
    <n v="1599150.41"/>
    <s v="ZLIN"/>
    <n v="10"/>
    <n v="0"/>
    <n v="0"/>
    <n v="0"/>
    <s v="ZLIN"/>
    <n v="10"/>
    <n v="0"/>
    <n v="0"/>
    <n v="0"/>
    <m/>
    <m/>
    <m/>
  </r>
  <r>
    <s v="120612000300-0"/>
    <x v="34"/>
    <n v="335301"/>
    <s v="CAMARA IP"/>
    <s v="06.09.2011"/>
    <n v="5462512.6500000004"/>
    <n v="4779698.57"/>
    <s v="ZLIN"/>
    <n v="10"/>
    <n v="0"/>
    <n v="0"/>
    <n v="0"/>
    <s v="ZLIN"/>
    <n v="10"/>
    <n v="0"/>
    <n v="0"/>
    <n v="0"/>
    <m/>
    <m/>
    <m/>
  </r>
  <r>
    <s v="120612000301-0"/>
    <x v="34"/>
    <n v="335301"/>
    <s v="CAMARA FIJA"/>
    <s v="06.09.2011"/>
    <n v="2171703.87"/>
    <n v="1900240.8900000001"/>
    <s v="ZLIN"/>
    <n v="10"/>
    <n v="0"/>
    <n v="0"/>
    <n v="0"/>
    <s v="ZLIN"/>
    <n v="10"/>
    <n v="0"/>
    <n v="0"/>
    <n v="0"/>
    <m/>
    <m/>
    <m/>
  </r>
  <r>
    <s v="120612000303-0"/>
    <x v="34"/>
    <n v="335301"/>
    <s v="CAMARA FIJA"/>
    <s v="06.09.2011"/>
    <n v="688206.83"/>
    <n v="602180.97"/>
    <s v="ZLIN"/>
    <n v="10"/>
    <n v="0"/>
    <n v="0"/>
    <n v="0"/>
    <s v="ZLIN"/>
    <n v="10"/>
    <n v="0"/>
    <n v="0"/>
    <n v="0"/>
    <m/>
    <m/>
    <m/>
  </r>
  <r>
    <s v="120612000304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05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06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07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08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09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10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11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12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13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14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15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16-0"/>
    <x v="34"/>
    <n v="335301"/>
    <s v="CAMARA FIJA"/>
    <s v="06.09.2011"/>
    <n v="344103.41"/>
    <n v="301090.48"/>
    <s v="ZLIN"/>
    <n v="10"/>
    <n v="0"/>
    <n v="0"/>
    <n v="0"/>
    <s v="ZLIN"/>
    <n v="10"/>
    <n v="0"/>
    <n v="0"/>
    <n v="0"/>
    <m/>
    <m/>
    <m/>
  </r>
  <r>
    <s v="120612000317-0"/>
    <x v="34"/>
    <n v="335301"/>
    <s v="VIDEOGRABADORA DIGITAL 16 CANALES"/>
    <s v="06.09.2011"/>
    <n v="8121388.4800000004"/>
    <n v="7106214.9199999999"/>
    <s v="ZLIN"/>
    <n v="10"/>
    <n v="0"/>
    <n v="0"/>
    <n v="0"/>
    <s v="ZLIN"/>
    <n v="10"/>
    <n v="0"/>
    <n v="0"/>
    <n v="0"/>
    <m/>
    <m/>
    <m/>
  </r>
  <r>
    <s v="120612000318-0"/>
    <x v="34"/>
    <n v="335301"/>
    <s v="VIDEOGRABADORA DIGITAL 16 CANALES"/>
    <s v="06.09.2011"/>
    <n v="8121388.4800000004"/>
    <n v="7106214.9199999999"/>
    <s v="ZLIN"/>
    <n v="10"/>
    <n v="0"/>
    <n v="0"/>
    <n v="0"/>
    <s v="ZLIN"/>
    <n v="10"/>
    <n v="0"/>
    <n v="0"/>
    <n v="0"/>
    <m/>
    <m/>
    <m/>
  </r>
  <r>
    <s v="120612000319-0"/>
    <x v="34"/>
    <n v="335301"/>
    <s v="CAMARA IP 3.1"/>
    <s v="06.09.2011"/>
    <n v="1793106.53"/>
    <n v="1568968.21"/>
    <s v="ZLIN"/>
    <n v="10"/>
    <n v="0"/>
    <n v="0"/>
    <n v="0"/>
    <s v="ZLIN"/>
    <n v="10"/>
    <n v="0"/>
    <n v="0"/>
    <n v="0"/>
    <m/>
    <m/>
    <m/>
  </r>
  <r>
    <s v="120612000320-0"/>
    <x v="34"/>
    <n v="335301"/>
    <s v="CAMARA IP 3.1"/>
    <s v="06.09.2011"/>
    <n v="1793106.53"/>
    <n v="1568968.21"/>
    <s v="ZLIN"/>
    <n v="10"/>
    <n v="0"/>
    <n v="0"/>
    <n v="0"/>
    <s v="ZLIN"/>
    <n v="10"/>
    <n v="0"/>
    <n v="0"/>
    <n v="0"/>
    <m/>
    <m/>
    <m/>
  </r>
  <r>
    <s v="120612000321-0"/>
    <x v="34"/>
    <n v="335301"/>
    <s v="CONCENTRADOR DE VIDEO"/>
    <s v="06.09.2011"/>
    <n v="349129.16"/>
    <n v="305488.01999999996"/>
    <s v="ZLIN"/>
    <n v="10"/>
    <n v="0"/>
    <n v="0"/>
    <n v="0"/>
    <s v="ZLIN"/>
    <n v="10"/>
    <n v="0"/>
    <n v="0"/>
    <n v="0"/>
    <m/>
    <m/>
    <m/>
  </r>
  <r>
    <s v="120612000322-0"/>
    <x v="34"/>
    <n v="335301"/>
    <s v="RECEPTOR VIDEO (BALUN)"/>
    <s v="06.09.2011"/>
    <n v="1841619.91"/>
    <n v="1611417.42"/>
    <s v="ZLIN"/>
    <n v="10"/>
    <n v="0"/>
    <n v="0"/>
    <n v="0"/>
    <s v="ZLIN"/>
    <n v="10"/>
    <n v="0"/>
    <n v="0"/>
    <n v="0"/>
    <m/>
    <m/>
    <m/>
  </r>
  <r>
    <s v="120612000323-0"/>
    <x v="34"/>
    <n v="335301"/>
    <s v="RECEPTOR VIDEO (BALUN)"/>
    <s v="06.09.2011"/>
    <n v="1841619.91"/>
    <n v="1611417.42"/>
    <s v="ZLIN"/>
    <n v="10"/>
    <n v="0"/>
    <n v="0"/>
    <n v="0"/>
    <s v="ZLIN"/>
    <n v="10"/>
    <n v="0"/>
    <n v="0"/>
    <n v="0"/>
    <m/>
    <m/>
    <m/>
  </r>
  <r>
    <s v="120612000324-0"/>
    <x v="34"/>
    <n v="335301"/>
    <s v="MONITOR LCD 19&quot;"/>
    <s v="06.09.2011"/>
    <n v="577723.04"/>
    <n v="505507.66000000003"/>
    <s v="ZLIN"/>
    <n v="10"/>
    <n v="0"/>
    <n v="0"/>
    <n v="0"/>
    <s v="ZLIN"/>
    <n v="10"/>
    <n v="0"/>
    <n v="0"/>
    <n v="0"/>
    <m/>
    <m/>
    <m/>
  </r>
  <r>
    <s v="120612000325-0"/>
    <x v="34"/>
    <n v="335301"/>
    <s v="MONITOR LCD 19&quot;"/>
    <s v="06.09.2011"/>
    <n v="577723.04"/>
    <n v="505507.66000000003"/>
    <s v="ZLIN"/>
    <n v="10"/>
    <n v="0"/>
    <n v="0"/>
    <n v="0"/>
    <s v="ZLIN"/>
    <n v="10"/>
    <n v="0"/>
    <n v="0"/>
    <n v="0"/>
    <m/>
    <m/>
    <m/>
  </r>
  <r>
    <s v="120612000326-0"/>
    <x v="34"/>
    <n v="335301"/>
    <s v="MONITOR LCD 19&quot;"/>
    <s v="06.09.2011"/>
    <n v="577367.01"/>
    <n v="505196.13"/>
    <s v="ZLIN"/>
    <n v="10"/>
    <n v="0"/>
    <n v="0"/>
    <n v="0"/>
    <s v="ZLIN"/>
    <n v="10"/>
    <n v="0"/>
    <n v="0"/>
    <n v="0"/>
    <m/>
    <m/>
    <m/>
  </r>
  <r>
    <s v="120612000327-0"/>
    <x v="34"/>
    <n v="335301"/>
    <s v="CONTROL PARA DOMOS"/>
    <s v="06.09.2011"/>
    <n v="401460.85"/>
    <n v="267251.55999999994"/>
    <s v="ZLIN"/>
    <n v="15"/>
    <n v="0"/>
    <n v="0"/>
    <n v="0"/>
    <s v="ZLIN"/>
    <n v="10"/>
    <n v="0"/>
    <n v="0"/>
    <n v="0"/>
    <m/>
    <m/>
    <m/>
  </r>
  <r>
    <s v="120612000329-0"/>
    <x v="34"/>
    <n v="335301"/>
    <s v="CONTROL PARA DOMOS"/>
    <s v="06.09.2011"/>
    <n v="495546.48"/>
    <n v="329884.14"/>
    <s v="ZLIN"/>
    <n v="15"/>
    <n v="0"/>
    <n v="0"/>
    <n v="0"/>
    <s v="ZLIN"/>
    <n v="10"/>
    <n v="0"/>
    <n v="0"/>
    <n v="0"/>
    <m/>
    <m/>
    <m/>
  </r>
  <r>
    <s v="120612000330-0"/>
    <x v="34"/>
    <n v="335301"/>
    <s v="UNIDAD DISTRIBUCION CENTRAL PARA DOMOS"/>
    <s v="06.09.2011"/>
    <n v="295677.75"/>
    <n v="196831.97999999998"/>
    <s v="ZLIN"/>
    <n v="15"/>
    <n v="0"/>
    <n v="0"/>
    <n v="0"/>
    <s v="ZLIN"/>
    <n v="10"/>
    <n v="0"/>
    <n v="0"/>
    <n v="0"/>
    <m/>
    <m/>
    <m/>
  </r>
  <r>
    <s v="120612000331-0"/>
    <x v="34"/>
    <n v="335301"/>
    <s v="UNIDAD DISTRIBUCION CENTRAL PARA DOMOS"/>
    <s v="06.09.2011"/>
    <n v="792085.93"/>
    <n v="527289.76"/>
    <s v="ZLIN"/>
    <n v="15"/>
    <n v="0"/>
    <n v="0"/>
    <n v="0"/>
    <s v="ZLIN"/>
    <n v="10"/>
    <n v="0"/>
    <n v="0"/>
    <n v="0"/>
    <m/>
    <m/>
    <m/>
  </r>
  <r>
    <s v="120612000332-0"/>
    <x v="34"/>
    <n v="335301"/>
    <s v="PACKET SHAPER 1700"/>
    <s v="06.09.2011"/>
    <n v="7371154.5099999998"/>
    <n v="6449760.1899999995"/>
    <s v="ZLIN"/>
    <n v="10"/>
    <n v="0"/>
    <n v="0"/>
    <n v="0"/>
    <s v="ZLIN"/>
    <n v="10"/>
    <n v="0"/>
    <n v="0"/>
    <n v="0"/>
    <m/>
    <m/>
    <m/>
  </r>
  <r>
    <s v="120612000333-0"/>
    <x v="34"/>
    <n v="335301"/>
    <s v="PACKET SHAPER 1700"/>
    <s v="06.09.2011"/>
    <n v="7371154.5099999998"/>
    <n v="6449760.1899999995"/>
    <s v="ZLIN"/>
    <n v="10"/>
    <n v="0"/>
    <n v="0"/>
    <n v="0"/>
    <s v="ZLIN"/>
    <n v="10"/>
    <n v="0"/>
    <n v="0"/>
    <n v="0"/>
    <m/>
    <m/>
    <m/>
  </r>
  <r>
    <s v="120612000334-0"/>
    <x v="34"/>
    <n v="335301"/>
    <s v="PACKET SHAPER 1700"/>
    <s v="06.09.2011"/>
    <n v="7371169.9900000002"/>
    <n v="6449773.75"/>
    <s v="ZLIN"/>
    <n v="10"/>
    <n v="0"/>
    <n v="0"/>
    <n v="0"/>
    <s v="ZLIN"/>
    <n v="10"/>
    <n v="0"/>
    <n v="0"/>
    <n v="0"/>
    <m/>
    <m/>
    <m/>
  </r>
  <r>
    <s v="120612000335-0"/>
    <x v="34"/>
    <n v="335301"/>
    <s v="AMPLIFICADOR DE ANCHO DE BANDA"/>
    <s v="06.09.2011"/>
    <n v="17380994.16"/>
    <n v="15208369.890000001"/>
    <s v="ZLIN"/>
    <n v="10"/>
    <n v="0"/>
    <n v="0"/>
    <n v="0"/>
    <s v="ZLIN"/>
    <n v="10"/>
    <n v="0"/>
    <n v="0"/>
    <n v="0"/>
    <m/>
    <m/>
    <m/>
  </r>
  <r>
    <s v="120612000338-0"/>
    <x v="34"/>
    <n v="335301"/>
    <s v="TRASMISOR DE SEÑAL ETHERNET"/>
    <s v="06.09.2011"/>
    <n v="3372484.84"/>
    <n v="2950924.23"/>
    <s v="ZLIN"/>
    <n v="10"/>
    <n v="0"/>
    <n v="0"/>
    <n v="0"/>
    <s v="ZLIN"/>
    <n v="10"/>
    <n v="0"/>
    <n v="0"/>
    <n v="0"/>
    <m/>
    <m/>
    <m/>
  </r>
  <r>
    <s v="120612000339-0"/>
    <x v="34"/>
    <n v="335301"/>
    <s v="VIDEOGRABADOR NVR 16 CNALES"/>
    <s v="06.09.2011"/>
    <n v="4237278.92"/>
    <n v="3707619.05"/>
    <s v="ZLIN"/>
    <n v="10"/>
    <n v="0"/>
    <n v="0"/>
    <n v="0"/>
    <s v="ZLIN"/>
    <n v="10"/>
    <n v="0"/>
    <n v="0"/>
    <n v="0"/>
    <m/>
    <m/>
    <m/>
  </r>
  <r>
    <s v="120612000348-0"/>
    <x v="34"/>
    <n v="323201"/>
    <s v="EQUIPO ULTRASONIDO PORTATIL DETECTOR FALLAS"/>
    <s v="15.02.2012"/>
    <n v="16138649.689999999"/>
    <n v="10197057.25"/>
    <s v="ZLIN"/>
    <n v="15"/>
    <n v="0"/>
    <n v="0"/>
    <n v="0"/>
    <s v="ZLIN"/>
    <n v="10"/>
    <n v="0"/>
    <n v="0"/>
    <n v="0"/>
    <m/>
    <m/>
    <m/>
  </r>
  <r>
    <s v="120612000349-0"/>
    <x v="34"/>
    <n v="315100"/>
    <s v="EQUIPO ULTRASONIDO PORTÁTIL DETECTOR FALLAS"/>
    <s v="15.02.2012"/>
    <n v="16138644.59"/>
    <n v="10197054.039999999"/>
    <s v="ZLIN"/>
    <n v="15"/>
    <n v="0"/>
    <n v="0"/>
    <n v="0"/>
    <s v="ZLIN"/>
    <n v="10"/>
    <n v="0"/>
    <n v="0"/>
    <n v="0"/>
    <m/>
    <m/>
    <m/>
  </r>
  <r>
    <s v="120612000350-0"/>
    <x v="34"/>
    <n v="335301"/>
    <s v="CAMARA FIJA de 1.3 megapixeles"/>
    <s v="29.05.2012"/>
    <n v="1808801.3"/>
    <n v="1462114.3800000001"/>
    <s v="ZLIN"/>
    <n v="10"/>
    <n v="0"/>
    <n v="0"/>
    <n v="0"/>
    <s v="ZLIN"/>
    <n v="10"/>
    <n v="0"/>
    <n v="0"/>
    <n v="0"/>
    <m/>
    <m/>
    <m/>
  </r>
  <r>
    <s v="120612000350-1"/>
    <x v="34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1-0"/>
    <x v="34"/>
    <n v="335301"/>
    <s v="CAMARA FIJA de 1.3 megapixeles"/>
    <s v="29.05.2012"/>
    <n v="52734318.030000001"/>
    <n v="42356456.93"/>
    <s v="ZLIN"/>
    <n v="10"/>
    <n v="0"/>
    <n v="0"/>
    <n v="0"/>
    <s v="ZLIN"/>
    <n v="10"/>
    <n v="0"/>
    <n v="0"/>
    <n v="0"/>
    <m/>
    <m/>
    <m/>
  </r>
  <r>
    <s v="120612000351-1"/>
    <x v="34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2-0"/>
    <x v="34"/>
    <n v="335301"/>
    <s v="CAMARA FIJA de 1.3 megapixeles"/>
    <s v="29.05.2012"/>
    <n v="1169883.77"/>
    <n v="945656.05"/>
    <s v="ZLIN"/>
    <n v="10"/>
    <n v="0"/>
    <n v="0"/>
    <n v="0"/>
    <s v="ZLIN"/>
    <n v="10"/>
    <n v="0"/>
    <n v="0"/>
    <n v="0"/>
    <m/>
    <m/>
    <m/>
  </r>
  <r>
    <s v="120612000352-1"/>
    <x v="34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3-0"/>
    <x v="34"/>
    <n v="335301"/>
    <s v="CAMARA FIJA de 1.3 megapixeles"/>
    <s v="29.05.2012"/>
    <n v="59790234.420000002"/>
    <n v="47724249.100000001"/>
    <s v="ZLIN"/>
    <n v="10"/>
    <n v="0"/>
    <n v="0"/>
    <n v="0"/>
    <s v="ZLIN"/>
    <n v="10"/>
    <n v="0"/>
    <n v="0"/>
    <n v="0"/>
    <m/>
    <m/>
    <m/>
  </r>
  <r>
    <s v="120612000353-1"/>
    <x v="34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4-0"/>
    <x v="34"/>
    <n v="335301"/>
    <s v="CAMARA FIJA de 1.3 megapixeles"/>
    <s v="29.05.2012"/>
    <n v="1489340.03"/>
    <n v="1203883.1800000002"/>
    <s v="ZLIN"/>
    <n v="10"/>
    <n v="0"/>
    <n v="0"/>
    <n v="0"/>
    <s v="ZLIN"/>
    <n v="10"/>
    <n v="0"/>
    <n v="0"/>
    <n v="0"/>
    <m/>
    <m/>
    <m/>
  </r>
  <r>
    <s v="120612000354-1"/>
    <x v="34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5-0"/>
    <x v="34"/>
    <n v="335301"/>
    <s v="CAMARA FIJA de 1.3 megapixeles"/>
    <s v="29.05.2012"/>
    <n v="1140824.01"/>
    <n v="922166.07000000007"/>
    <s v="ZLIN"/>
    <n v="10"/>
    <n v="0"/>
    <n v="0"/>
    <n v="0"/>
    <s v="ZLIN"/>
    <n v="10"/>
    <n v="0"/>
    <n v="0"/>
    <n v="0"/>
    <m/>
    <m/>
    <m/>
  </r>
  <r>
    <s v="120612000355-1"/>
    <x v="34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6-0"/>
    <x v="34"/>
    <n v="335301"/>
    <s v="CAMARA FIJA de 1.3 megapixeles"/>
    <s v="29.05.2012"/>
    <n v="1140839.0900000001"/>
    <n v="922178.27"/>
    <s v="ZLIN"/>
    <n v="10"/>
    <n v="0"/>
    <n v="0"/>
    <n v="0"/>
    <s v="ZLIN"/>
    <n v="10"/>
    <n v="0"/>
    <n v="0"/>
    <n v="0"/>
    <m/>
    <m/>
    <m/>
  </r>
  <r>
    <s v="120612000356-1"/>
    <x v="34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7-0"/>
    <x v="34"/>
    <n v="335301"/>
    <s v="CAMARA FIJA de 1.3 megapixeles"/>
    <s v="29.05.2012"/>
    <n v="1140839.0900000001"/>
    <n v="922178.27"/>
    <s v="ZLIN"/>
    <n v="10"/>
    <n v="0"/>
    <n v="0"/>
    <n v="0"/>
    <s v="ZLIN"/>
    <n v="10"/>
    <n v="0"/>
    <n v="0"/>
    <n v="0"/>
    <m/>
    <m/>
    <m/>
  </r>
  <r>
    <s v="120612000357-1"/>
    <x v="34"/>
    <n v="335301"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8-0"/>
    <x v="34"/>
    <n v="335301"/>
    <s v="CAMARA FIJA 3.1"/>
    <s v="29.05.2012"/>
    <n v="1346624.57"/>
    <n v="1088521.53"/>
    <s v="ZLIN"/>
    <n v="10"/>
    <n v="0"/>
    <n v="0"/>
    <n v="0"/>
    <s v="ZLIN"/>
    <n v="10"/>
    <n v="0"/>
    <n v="0"/>
    <n v="0"/>
    <m/>
    <m/>
    <m/>
  </r>
  <r>
    <s v="120612000359-0"/>
    <x v="34"/>
    <n v="335301"/>
    <s v="CAMARA FIJA 3.1"/>
    <s v="29.05.2012"/>
    <n v="1268295.92"/>
    <n v="1025205.8699999999"/>
    <s v="ZLIN"/>
    <n v="10"/>
    <n v="0"/>
    <n v="0"/>
    <n v="0"/>
    <s v="ZLIN"/>
    <n v="10"/>
    <n v="0"/>
    <n v="0"/>
    <n v="0"/>
    <m/>
    <m/>
    <m/>
  </r>
  <r>
    <s v="120612000360-0"/>
    <x v="34"/>
    <n v="335301"/>
    <s v="CAMARA FIJA 3.1"/>
    <s v="29.05.2012"/>
    <n v="1878163.75"/>
    <n v="1518182.37"/>
    <s v="ZLIN"/>
    <n v="10"/>
    <n v="0"/>
    <n v="0"/>
    <n v="0"/>
    <s v="ZLIN"/>
    <n v="10"/>
    <n v="0"/>
    <n v="0"/>
    <n v="0"/>
    <m/>
    <m/>
    <m/>
  </r>
  <r>
    <s v="120612000361-0"/>
    <x v="34"/>
    <n v="335301"/>
    <s v="CAMARAS COLOR PTZ TIPO DOMO"/>
    <s v="29.05.2012"/>
    <n v="2878202.26"/>
    <n v="2326546.8299999996"/>
    <s v="ZLIN"/>
    <n v="10"/>
    <n v="0"/>
    <n v="0"/>
    <n v="0"/>
    <s v="ZLIN"/>
    <n v="10"/>
    <n v="0"/>
    <n v="0"/>
    <n v="0"/>
    <m/>
    <m/>
    <m/>
  </r>
  <r>
    <s v="120612000362-0"/>
    <x v="34"/>
    <n v="335301"/>
    <s v="CAMARAS COLOR PTZ TIPO DOMO"/>
    <s v="29.05.2012"/>
    <n v="2878202.26"/>
    <n v="2326546.8299999996"/>
    <s v="ZLIN"/>
    <n v="10"/>
    <n v="0"/>
    <n v="0"/>
    <n v="0"/>
    <s v="ZLIN"/>
    <n v="10"/>
    <n v="0"/>
    <n v="0"/>
    <n v="0"/>
    <m/>
    <m/>
    <m/>
  </r>
  <r>
    <s v="120612000363-0"/>
    <x v="34"/>
    <n v="335301"/>
    <s v="CAMARAS COLOR PTZ TIPO DOMO"/>
    <s v="29.05.2012"/>
    <n v="2920248.94"/>
    <n v="2360534.56"/>
    <s v="ZLIN"/>
    <n v="10"/>
    <n v="0"/>
    <n v="0"/>
    <n v="0"/>
    <s v="ZLIN"/>
    <n v="10"/>
    <n v="0"/>
    <n v="0"/>
    <n v="0"/>
    <m/>
    <m/>
    <m/>
  </r>
  <r>
    <s v="120612000364-0"/>
    <x v="34"/>
    <n v="335301"/>
    <s v="CAMARAS COLOR PTZ TIPO DOMO"/>
    <s v="29.05.2012"/>
    <n v="2500661.67"/>
    <n v="2021368.18"/>
    <s v="ZLIN"/>
    <n v="10"/>
    <n v="0"/>
    <n v="0"/>
    <n v="0"/>
    <s v="ZLIN"/>
    <n v="10"/>
    <n v="0"/>
    <n v="0"/>
    <n v="0"/>
    <m/>
    <m/>
    <m/>
  </r>
  <r>
    <s v="120612000365-0"/>
    <x v="34"/>
    <n v="335301"/>
    <s v="CAMARAS COLOR PTZ TIPO DOMO"/>
    <s v="29.05.2012"/>
    <n v="2500661.67"/>
    <n v="2021368.18"/>
    <s v="ZLIN"/>
    <n v="10"/>
    <n v="0"/>
    <n v="0"/>
    <n v="0"/>
    <s v="ZLIN"/>
    <n v="10"/>
    <n v="0"/>
    <n v="0"/>
    <n v="0"/>
    <m/>
    <m/>
    <m/>
  </r>
  <r>
    <s v="120612000366-0"/>
    <x v="34"/>
    <n v="335301"/>
    <s v="CAMARAS COLOR IP 3.1"/>
    <s v="29.05.2012"/>
    <n v="2763430.8"/>
    <n v="2233773.23"/>
    <s v="ZLIN"/>
    <n v="10"/>
    <n v="0"/>
    <n v="0"/>
    <n v="0"/>
    <s v="ZLIN"/>
    <n v="10"/>
    <n v="0"/>
    <n v="0"/>
    <n v="0"/>
    <m/>
    <m/>
    <m/>
  </r>
  <r>
    <s v="120612000367-0"/>
    <x v="34"/>
    <n v="335301"/>
    <s v="VIDEOGRABADOR CON SOFTWARE"/>
    <s v="29.05.2012"/>
    <n v="3003075.77"/>
    <n v="2427486.25"/>
    <s v="ZLIN"/>
    <n v="10"/>
    <n v="0"/>
    <n v="0"/>
    <n v="0"/>
    <s v="ZLIN"/>
    <n v="10"/>
    <n v="0"/>
    <n v="0"/>
    <n v="0"/>
    <m/>
    <m/>
    <m/>
  </r>
  <r>
    <s v="120612000368-0"/>
    <x v="34"/>
    <n v="335301"/>
    <s v="MONITOR LCD 19”"/>
    <s v="29.05.2012"/>
    <n v="310660.93"/>
    <n v="251117.58"/>
    <s v="ZLIN"/>
    <n v="10"/>
    <n v="0"/>
    <n v="0"/>
    <n v="0"/>
    <s v="ZLIN"/>
    <n v="10"/>
    <n v="0"/>
    <n v="0"/>
    <n v="0"/>
    <m/>
    <m/>
    <m/>
  </r>
  <r>
    <s v="120612000369-0"/>
    <x v="34"/>
    <n v="335301"/>
    <s v="CONTROLADOR PARA DOMOS"/>
    <s v="29.05.2012"/>
    <n v="897469.93"/>
    <n v="548581.21000000008"/>
    <s v="ZLIN"/>
    <n v="15"/>
    <n v="0"/>
    <n v="0"/>
    <n v="0"/>
    <s v="ZLIN"/>
    <n v="10"/>
    <n v="0"/>
    <n v="0"/>
    <n v="0"/>
    <m/>
    <m/>
    <m/>
  </r>
  <r>
    <s v="120612000370-0"/>
    <x v="34"/>
    <n v="335301"/>
    <s v="CONTROLADOR PARA DOMOS"/>
    <s v="29.05.2012"/>
    <n v="897469.93"/>
    <n v="548581.21000000008"/>
    <s v="ZLIN"/>
    <n v="15"/>
    <n v="0"/>
    <n v="0"/>
    <n v="0"/>
    <s v="ZLIN"/>
    <n v="10"/>
    <n v="0"/>
    <n v="0"/>
    <n v="0"/>
    <m/>
    <m/>
    <m/>
  </r>
  <r>
    <s v="120612000373-0"/>
    <x v="34"/>
    <n v="335301"/>
    <s v="BARRERA VEHICULAR"/>
    <s v="29.05.2012"/>
    <n v="6591518.1100000003"/>
    <n v="5328143.8000000007"/>
    <s v="ZLIN"/>
    <n v="10"/>
    <n v="0"/>
    <n v="0"/>
    <n v="0"/>
    <s v="ZLIN"/>
    <n v="10"/>
    <n v="0"/>
    <n v="0"/>
    <n v="0"/>
    <m/>
    <m/>
    <m/>
  </r>
  <r>
    <s v="120612000374-0"/>
    <x v="34"/>
    <n v="335301"/>
    <s v="BARRERA VEHICULAR"/>
    <s v="29.05.2012"/>
    <n v="2998949.51"/>
    <n v="2424150.8499999996"/>
    <s v="ZLIN"/>
    <n v="10"/>
    <n v="0"/>
    <n v="0"/>
    <n v="0"/>
    <s v="ZLIN"/>
    <n v="10"/>
    <n v="0"/>
    <n v="0"/>
    <n v="0"/>
    <m/>
    <m/>
    <m/>
  </r>
  <r>
    <s v="120612000375-0"/>
    <x v="34"/>
    <n v="335301"/>
    <s v="BARRERA VEHICULAR"/>
    <s v="29.05.2012"/>
    <n v="2998949.51"/>
    <n v="2424150.8499999996"/>
    <s v="ZLIN"/>
    <n v="10"/>
    <n v="0"/>
    <n v="0"/>
    <n v="0"/>
    <s v="ZLIN"/>
    <n v="10"/>
    <n v="0"/>
    <n v="0"/>
    <n v="0"/>
    <m/>
    <m/>
    <m/>
  </r>
  <r>
    <s v="120612000376-0"/>
    <x v="34"/>
    <n v="335301"/>
    <s v="BARRERA VEHICULAR"/>
    <s v="29.05.2012"/>
    <n v="2998949.51"/>
    <n v="2424150.8499999996"/>
    <s v="ZLIN"/>
    <n v="10"/>
    <n v="0"/>
    <n v="0"/>
    <n v="0"/>
    <s v="ZLIN"/>
    <n v="10"/>
    <n v="0"/>
    <n v="0"/>
    <n v="0"/>
    <m/>
    <m/>
    <m/>
  </r>
  <r>
    <s v="120612000377-0"/>
    <x v="34"/>
    <n v="335301"/>
    <s v="GABINETE ALMAC. GRABADOR"/>
    <s v="29.05.2012"/>
    <n v="648280.79"/>
    <n v="524026.98000000004"/>
    <s v="ZLIN"/>
    <n v="10"/>
    <n v="0"/>
    <n v="0"/>
    <n v="0"/>
    <s v="ZLIN"/>
    <n v="10"/>
    <n v="0"/>
    <n v="0"/>
    <n v="0"/>
    <m/>
    <m/>
    <m/>
  </r>
  <r>
    <s v="120612000378-0"/>
    <x v="34"/>
    <n v="335301"/>
    <s v="GABINETE ALMAC. GRABADOR"/>
    <s v="29.05.2012"/>
    <n v="648280.79"/>
    <n v="524026.98000000004"/>
    <s v="ZLIN"/>
    <n v="10"/>
    <n v="0"/>
    <n v="0"/>
    <n v="0"/>
    <s v="ZLIN"/>
    <n v="10"/>
    <n v="0"/>
    <n v="0"/>
    <n v="0"/>
    <m/>
    <m/>
    <m/>
  </r>
  <r>
    <s v="120612000379-0"/>
    <x v="34"/>
    <n v="335301"/>
    <s v="CAMARA FIJA DE  1.3"/>
    <s v="29.05.2012"/>
    <n v="1547419.32"/>
    <n v="1250830.6100000001"/>
    <s v="ZLIN"/>
    <n v="10"/>
    <n v="0"/>
    <n v="0"/>
    <n v="0"/>
    <s v="ZLIN"/>
    <n v="10"/>
    <n v="0"/>
    <n v="0"/>
    <n v="0"/>
    <m/>
    <m/>
    <m/>
  </r>
  <r>
    <s v="120612000379-1"/>
    <x v="34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0-0"/>
    <x v="34"/>
    <n v="335301"/>
    <s v="CAMARA FIJA DE  1.3"/>
    <s v="29.05.2012"/>
    <n v="1547419.32"/>
    <n v="1250830.6100000001"/>
    <s v="ZLIN"/>
    <n v="10"/>
    <n v="0"/>
    <n v="0"/>
    <n v="0"/>
    <s v="ZLIN"/>
    <n v="10"/>
    <n v="0"/>
    <n v="0"/>
    <n v="0"/>
    <m/>
    <m/>
    <m/>
  </r>
  <r>
    <s v="120612000380-1"/>
    <x v="34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1-0"/>
    <x v="34"/>
    <n v="335301"/>
    <s v="CAMARA FIJA DE  1.3"/>
    <s v="29.05.2012"/>
    <n v="1547419.32"/>
    <n v="1250830.6100000001"/>
    <s v="ZLIN"/>
    <n v="10"/>
    <n v="0"/>
    <n v="0"/>
    <n v="0"/>
    <s v="ZLIN"/>
    <n v="10"/>
    <n v="0"/>
    <n v="0"/>
    <n v="0"/>
    <m/>
    <m/>
    <m/>
  </r>
  <r>
    <s v="120612000381-1"/>
    <x v="34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2-0"/>
    <x v="34"/>
    <n v="335301"/>
    <s v="CAMARA FIJA DE  1.3"/>
    <s v="29.05.2012"/>
    <n v="1547419.32"/>
    <n v="1250830.6100000001"/>
    <s v="ZLIN"/>
    <n v="10"/>
    <n v="0"/>
    <n v="0"/>
    <n v="0"/>
    <s v="ZLIN"/>
    <n v="10"/>
    <n v="0"/>
    <n v="0"/>
    <n v="0"/>
    <m/>
    <m/>
    <m/>
  </r>
  <r>
    <s v="120612000382-1"/>
    <x v="34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3-0"/>
    <x v="34"/>
    <n v="335301"/>
    <s v="CAMARA FIJA DE  1.3"/>
    <s v="29.05.2012"/>
    <n v="1547419.32"/>
    <n v="1250830.6100000001"/>
    <s v="ZLIN"/>
    <n v="10"/>
    <n v="0"/>
    <n v="0"/>
    <n v="0"/>
    <s v="ZLIN"/>
    <n v="10"/>
    <n v="0"/>
    <n v="0"/>
    <n v="0"/>
    <m/>
    <m/>
    <m/>
  </r>
  <r>
    <s v="120612000383-1"/>
    <x v="34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4-0"/>
    <x v="34"/>
    <n v="335301"/>
    <s v="CAMARA FIJA DE  1.3"/>
    <s v="29.05.2012"/>
    <n v="1547419.32"/>
    <n v="1250830.6100000001"/>
    <s v="ZLIN"/>
    <n v="10"/>
    <n v="0"/>
    <n v="0"/>
    <n v="0"/>
    <s v="ZLIN"/>
    <n v="10"/>
    <n v="0"/>
    <n v="0"/>
    <n v="0"/>
    <m/>
    <m/>
    <m/>
  </r>
  <r>
    <s v="120612000384-1"/>
    <x v="34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5-0"/>
    <x v="34"/>
    <n v="335301"/>
    <s v="CAMARA FIJA DE  1.3"/>
    <s v="29.05.2012"/>
    <n v="1547419.32"/>
    <n v="1250830.6100000001"/>
    <s v="ZLIN"/>
    <n v="10"/>
    <n v="0"/>
    <n v="0"/>
    <n v="0"/>
    <s v="ZLIN"/>
    <n v="10"/>
    <n v="0"/>
    <n v="0"/>
    <n v="0"/>
    <m/>
    <m/>
    <m/>
  </r>
  <r>
    <s v="120612000385-1"/>
    <x v="34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6-0"/>
    <x v="34"/>
    <n v="335301"/>
    <s v="CAMARA FIJA DE  1.3"/>
    <s v="29.05.2012"/>
    <n v="1547419.32"/>
    <n v="1250830.6100000001"/>
    <s v="ZLIN"/>
    <n v="10"/>
    <n v="0"/>
    <n v="0"/>
    <n v="0"/>
    <s v="ZLIN"/>
    <n v="10"/>
    <n v="0"/>
    <n v="0"/>
    <n v="0"/>
    <m/>
    <m/>
    <m/>
  </r>
  <r>
    <s v="120612000386-1"/>
    <x v="34"/>
    <n v="335301"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7-0"/>
    <x v="34"/>
    <n v="335301"/>
    <s v="CAMARA FIJA DE  1.3"/>
    <s v="29.05.2012"/>
    <n v="1750706.93"/>
    <n v="1415154.77"/>
    <s v="ZLIN"/>
    <n v="10"/>
    <n v="0"/>
    <n v="0"/>
    <n v="0"/>
    <s v="ZLIN"/>
    <n v="10"/>
    <n v="0"/>
    <n v="0"/>
    <n v="0"/>
    <m/>
    <m/>
    <m/>
  </r>
  <r>
    <s v="120612000387-1"/>
    <x v="34"/>
    <n v="335301"/>
    <s v="UPS PARA CAMARA FIJA DE  1.3"/>
    <s v="29.05.2012"/>
    <n v="438891.74"/>
    <n v="438891.74"/>
    <s v="ZLIN"/>
    <n v="5"/>
    <n v="0"/>
    <n v="0"/>
    <n v="0"/>
    <s v="ZLIN"/>
    <n v="10"/>
    <n v="0"/>
    <n v="0"/>
    <n v="0"/>
    <m/>
    <m/>
    <m/>
  </r>
  <r>
    <s v="120612000388-0"/>
    <x v="34"/>
    <n v="335301"/>
    <s v="CAMARAS FIJAS DE 3.1"/>
    <s v="29.05.2012"/>
    <n v="1956492.4"/>
    <n v="1581498.02"/>
    <s v="ZLIN"/>
    <n v="10"/>
    <n v="0"/>
    <n v="0"/>
    <n v="0"/>
    <s v="ZLIN"/>
    <n v="10"/>
    <n v="0"/>
    <n v="0"/>
    <n v="0"/>
    <m/>
    <m/>
    <m/>
  </r>
  <r>
    <s v="120612000389-0"/>
    <x v="34"/>
    <n v="335301"/>
    <s v="CAMARAS FIJAS DE 3.1"/>
    <s v="29.05.2012"/>
    <n v="1471583.52"/>
    <n v="1189530.01"/>
    <s v="ZLIN"/>
    <n v="10"/>
    <n v="0"/>
    <n v="0"/>
    <n v="0"/>
    <s v="ZLIN"/>
    <n v="10"/>
    <n v="0"/>
    <n v="0"/>
    <n v="0"/>
    <m/>
    <m/>
    <m/>
  </r>
  <r>
    <s v="120612000390-0"/>
    <x v="34"/>
    <n v="335301"/>
    <s v="CAMARAS FIJAS DE 3.1"/>
    <s v="29.05.2012"/>
    <n v="2197625.0299999998"/>
    <n v="1776413.5599999998"/>
    <s v="ZLIN"/>
    <n v="10"/>
    <n v="0"/>
    <n v="0"/>
    <n v="0"/>
    <s v="ZLIN"/>
    <n v="10"/>
    <n v="0"/>
    <n v="0"/>
    <n v="0"/>
    <m/>
    <m/>
    <m/>
  </r>
  <r>
    <s v="120612000391-0"/>
    <x v="34"/>
    <n v="335301"/>
    <s v="CAMARA A COLOR PTZ"/>
    <s v="29.05.2012"/>
    <n v="4330285.28"/>
    <n v="3500313.9400000004"/>
    <s v="ZLIN"/>
    <n v="10"/>
    <n v="0"/>
    <n v="0"/>
    <n v="0"/>
    <s v="ZLIN"/>
    <n v="10"/>
    <n v="0"/>
    <n v="0"/>
    <n v="0"/>
    <m/>
    <m/>
    <m/>
  </r>
  <r>
    <s v="120612000392-0"/>
    <x v="34"/>
    <n v="335301"/>
    <s v="CAMARA A COLOR PTZ"/>
    <s v="29.05.2012"/>
    <n v="4423234.28"/>
    <n v="3575447.7100000004"/>
    <s v="ZLIN"/>
    <n v="10"/>
    <n v="0"/>
    <n v="0"/>
    <n v="0"/>
    <s v="ZLIN"/>
    <n v="10"/>
    <n v="0"/>
    <n v="0"/>
    <n v="0"/>
    <m/>
    <m/>
    <m/>
  </r>
  <r>
    <s v="120612000393-0"/>
    <x v="34"/>
    <n v="335301"/>
    <s v="CAMARA A COLOR PTZ"/>
    <s v="29.05.2012"/>
    <n v="5027292.18"/>
    <n v="4063727.8499999996"/>
    <s v="ZLIN"/>
    <n v="10"/>
    <n v="0"/>
    <n v="0"/>
    <n v="0"/>
    <s v="ZLIN"/>
    <n v="10"/>
    <n v="0"/>
    <n v="0"/>
    <n v="0"/>
    <m/>
    <m/>
    <m/>
  </r>
  <r>
    <s v="120612000394-0"/>
    <x v="34"/>
    <n v="335301"/>
    <s v="CAMARA A COLOR PTZ"/>
    <s v="29.05.2012"/>
    <n v="5172495.45"/>
    <n v="4181100.49"/>
    <s v="ZLIN"/>
    <n v="10"/>
    <n v="0"/>
    <n v="0"/>
    <n v="0"/>
    <s v="ZLIN"/>
    <n v="10"/>
    <n v="0"/>
    <n v="0"/>
    <n v="0"/>
    <m/>
    <m/>
    <m/>
  </r>
  <r>
    <s v="120612000395-0"/>
    <x v="34"/>
    <n v="335301"/>
    <s v="CAMARA A COLOR PTZ"/>
    <s v="29.05.2012"/>
    <n v="3820543.43"/>
    <n v="3088272.6"/>
    <s v="ZLIN"/>
    <n v="10"/>
    <n v="0"/>
    <n v="0"/>
    <n v="0"/>
    <s v="ZLIN"/>
    <n v="10"/>
    <n v="0"/>
    <n v="0"/>
    <n v="0"/>
    <m/>
    <m/>
    <m/>
  </r>
  <r>
    <s v="120612000396-0"/>
    <x v="34"/>
    <n v="335301"/>
    <s v="CAMARA A COLOR 3.1"/>
    <s v="29.05.2012"/>
    <n v="2673075.17"/>
    <n v="2160735.77"/>
    <s v="ZLIN"/>
    <n v="10"/>
    <n v="0"/>
    <n v="0"/>
    <n v="0"/>
    <s v="ZLIN"/>
    <n v="10"/>
    <n v="0"/>
    <n v="0"/>
    <n v="0"/>
    <m/>
    <m/>
    <m/>
  </r>
  <r>
    <s v="120612000397-0"/>
    <x v="34"/>
    <n v="335301"/>
    <s v="VIDEOGRABADOR 32 CANALES"/>
    <s v="29.05.2012"/>
    <n v="3003075.77"/>
    <n v="2427486.25"/>
    <s v="ZLIN"/>
    <n v="10"/>
    <n v="0"/>
    <n v="0"/>
    <n v="0"/>
    <s v="ZLIN"/>
    <n v="10"/>
    <n v="0"/>
    <n v="0"/>
    <n v="0"/>
    <m/>
    <m/>
    <m/>
  </r>
  <r>
    <s v="120612000398-0"/>
    <x v="34"/>
    <n v="335301"/>
    <s v="MONITOR 19”"/>
    <s v="29.05.2012"/>
    <n v="310660.93"/>
    <n v="251117.58"/>
    <s v="ZLIN"/>
    <n v="10"/>
    <n v="0"/>
    <n v="0"/>
    <n v="0"/>
    <s v="ZLIN"/>
    <n v="10"/>
    <n v="0"/>
    <n v="0"/>
    <n v="0"/>
    <m/>
    <m/>
    <m/>
  </r>
  <r>
    <s v="120612000399-0"/>
    <x v="34"/>
    <n v="315100"/>
    <s v="SISTEMA C/INCENDIO REFINERIA"/>
    <s v="31.07.2011"/>
    <n v="853840000"/>
    <n v="761340666.66999996"/>
    <s v="ZLIN"/>
    <n v="10"/>
    <n v="0"/>
    <n v="0"/>
    <n v="0"/>
    <s v="ZLIN"/>
    <n v="10"/>
    <n v="0"/>
    <n v="0"/>
    <n v="0"/>
    <m/>
    <m/>
    <m/>
  </r>
  <r>
    <s v="120612000399-1"/>
    <x v="34"/>
    <n v="315100"/>
    <s v="SISTEMA C/INCENDIO REFINERIA  III ETAPA"/>
    <s v="31.12.2013"/>
    <n v="768108991.13999999"/>
    <n v="659550310.78999996"/>
    <s v="ZLIN"/>
    <n v="10"/>
    <n v="0"/>
    <n v="0"/>
    <n v="0"/>
    <s v="ZLIN"/>
    <n v="10"/>
    <n v="0"/>
    <n v="0"/>
    <n v="0"/>
    <m/>
    <m/>
    <m/>
  </r>
  <r>
    <s v="120612000400-0"/>
    <x v="34"/>
    <n v="342503"/>
    <s v="CAPITALIZACION MOTOBOMBA CONTRA INCENDIO"/>
    <s v="31.07.2011"/>
    <n v="51618921.810000002"/>
    <n v="46026871.940000005"/>
    <s v="ZLIN"/>
    <n v="10"/>
    <n v="0"/>
    <n v="0"/>
    <n v="0"/>
    <s v="ZLIN"/>
    <n v="10"/>
    <n v="0"/>
    <n v="0"/>
    <n v="0"/>
    <m/>
    <m/>
    <m/>
  </r>
  <r>
    <s v="120612000402-0"/>
    <x v="34"/>
    <n v="323303"/>
    <s v="KIT COMPROBADOR GEO AVANZADO"/>
    <s v="04.11.2011"/>
    <n v="2243770.38"/>
    <n v="1463446.43"/>
    <s v="ZLIN"/>
    <n v="15"/>
    <n v="0"/>
    <n v="0"/>
    <n v="0"/>
    <s v="ZLIN"/>
    <n v="10"/>
    <n v="0"/>
    <n v="0"/>
    <n v="0"/>
    <m/>
    <m/>
    <m/>
  </r>
  <r>
    <s v="120612000403-0"/>
    <x v="34"/>
    <n v="323303"/>
    <s v="MEDIDOR LASER DE DISTANCIA"/>
    <s v="04.11.2011"/>
    <n v="219617.48"/>
    <n v="143240.34000000003"/>
    <s v="ZLIN"/>
    <n v="15"/>
    <n v="0"/>
    <n v="0"/>
    <n v="0"/>
    <s v="ZLIN"/>
    <n v="10"/>
    <n v="0"/>
    <n v="0"/>
    <n v="0"/>
    <m/>
    <m/>
    <m/>
  </r>
  <r>
    <s v="120612000404-0"/>
    <x v="34"/>
    <n v="323303"/>
    <s v="MEDIDOR DIGITAL DE ILUMINACIÓN"/>
    <s v="04.11.2011"/>
    <n v="87650.01"/>
    <n v="57167.67"/>
    <s v="ZLIN"/>
    <n v="15"/>
    <n v="0"/>
    <n v="0"/>
    <n v="0"/>
    <s v="ZLIN"/>
    <n v="10"/>
    <n v="0"/>
    <n v="0"/>
    <n v="0"/>
    <m/>
    <m/>
    <m/>
  </r>
  <r>
    <s v="120612000405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06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07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08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09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10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11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12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13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14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15-0"/>
    <x v="34"/>
    <n v="323201"/>
    <s v="VENTANA INSPECCIONES DE TERMOGRAFÍA INFRARRO"/>
    <s v="04.11.2011"/>
    <n v="235447.31"/>
    <n v="202092.27"/>
    <s v="ZLIN"/>
    <n v="10"/>
    <n v="0"/>
    <n v="0"/>
    <n v="0"/>
    <s v="ZLIN"/>
    <n v="10"/>
    <n v="0"/>
    <n v="0"/>
    <n v="0"/>
    <m/>
    <m/>
    <m/>
  </r>
  <r>
    <s v="120612000416-0"/>
    <x v="34"/>
    <n v="323201"/>
    <s v="VENTANA INSPECCIONES DE TERMOGRAFÍA INFRARRO"/>
    <s v="04.11.2011"/>
    <n v="235427.11"/>
    <n v="202074.93"/>
    <s v="ZLIN"/>
    <n v="10"/>
    <n v="0"/>
    <n v="0"/>
    <n v="0"/>
    <s v="ZLIN"/>
    <n v="10"/>
    <n v="0"/>
    <n v="0"/>
    <n v="0"/>
    <m/>
    <m/>
    <m/>
  </r>
  <r>
    <s v="120612000417-0"/>
    <x v="34"/>
    <n v="321201"/>
    <s v="Camara de espuma tipo MCS-33"/>
    <s v="30.09.2011"/>
    <n v="569248"/>
    <n v="498092"/>
    <s v="ZLIN"/>
    <n v="10"/>
    <n v="0"/>
    <n v="0"/>
    <n v="0"/>
    <s v="ZLIN"/>
    <n v="10"/>
    <n v="0"/>
    <n v="0"/>
    <n v="0"/>
    <m/>
    <m/>
    <m/>
  </r>
  <r>
    <s v="120612000418-0"/>
    <x v="34"/>
    <n v="321201"/>
    <s v="Camara de espuma tipo MCS-33"/>
    <s v="30.09.2011"/>
    <n v="569248"/>
    <n v="498092"/>
    <s v="ZLIN"/>
    <n v="10"/>
    <n v="0"/>
    <n v="0"/>
    <n v="0"/>
    <s v="ZLIN"/>
    <n v="10"/>
    <n v="0"/>
    <n v="0"/>
    <n v="0"/>
    <m/>
    <m/>
    <m/>
  </r>
  <r>
    <s v="120612000419-0"/>
    <x v="34"/>
    <n v="321201"/>
    <s v="Camara de espuma tipo MCS-33"/>
    <s v="30.09.2011"/>
    <n v="569248"/>
    <n v="498092"/>
    <s v="ZLIN"/>
    <n v="10"/>
    <n v="0"/>
    <n v="0"/>
    <n v="0"/>
    <s v="ZLIN"/>
    <n v="10"/>
    <n v="0"/>
    <n v="0"/>
    <n v="0"/>
    <m/>
    <m/>
    <m/>
  </r>
  <r>
    <s v="120612000420-0"/>
    <x v="34"/>
    <n v="321201"/>
    <s v="Camara de espuma tipo MCS-33"/>
    <s v="30.09.2011"/>
    <n v="569248"/>
    <n v="498092"/>
    <s v="ZLIN"/>
    <n v="10"/>
    <n v="0"/>
    <n v="0"/>
    <n v="0"/>
    <s v="ZLIN"/>
    <n v="10"/>
    <n v="0"/>
    <n v="0"/>
    <n v="0"/>
    <m/>
    <m/>
    <m/>
  </r>
  <r>
    <s v="120612000421-0"/>
    <x v="34"/>
    <n v="321201"/>
    <s v="Camara de espuma tipo MCS-33"/>
    <s v="30.09.2011"/>
    <n v="1288688.24"/>
    <n v="1127602.21"/>
    <s v="ZLIN"/>
    <n v="10"/>
    <n v="0"/>
    <n v="0"/>
    <n v="0"/>
    <s v="ZLIN"/>
    <n v="10"/>
    <n v="0"/>
    <n v="0"/>
    <n v="0"/>
    <m/>
    <m/>
    <m/>
  </r>
  <r>
    <s v="120612000422-0"/>
    <x v="34"/>
    <n v="321201"/>
    <s v="Camara de espuma tipo MCS-33"/>
    <s v="30.09.2011"/>
    <n v="1288688.24"/>
    <n v="1127602.21"/>
    <s v="ZLIN"/>
    <n v="10"/>
    <n v="0"/>
    <n v="0"/>
    <n v="0"/>
    <s v="ZLIN"/>
    <n v="10"/>
    <n v="0"/>
    <n v="0"/>
    <n v="0"/>
    <m/>
    <m/>
    <m/>
  </r>
  <r>
    <s v="120612000423-0"/>
    <x v="34"/>
    <n v="321201"/>
    <s v="Barrera para derrame de Hidrocarburos"/>
    <s v="30.09.2011"/>
    <n v="8057985"/>
    <n v="7050736.8799999999"/>
    <s v="ZLIN"/>
    <n v="10"/>
    <n v="0"/>
    <n v="0"/>
    <n v="0"/>
    <s v="ZLIN"/>
    <n v="10"/>
    <n v="0"/>
    <n v="0"/>
    <n v="0"/>
    <m/>
    <m/>
    <m/>
  </r>
  <r>
    <s v="120612000424-0"/>
    <x v="34"/>
    <n v="341102"/>
    <s v="DETECTOR DE HUMO (CENTRO DATOS EL ALTO)"/>
    <s v="03.11.2011"/>
    <n v="314987.5"/>
    <n v="205443.18"/>
    <s v="ZLIN"/>
    <n v="15"/>
    <n v="0"/>
    <n v="0"/>
    <n v="0"/>
    <s v="ZLIN"/>
    <n v="10"/>
    <n v="0"/>
    <n v="0"/>
    <n v="0"/>
    <m/>
    <m/>
    <m/>
  </r>
  <r>
    <s v="120612000425-0"/>
    <x v="34"/>
    <n v="315100"/>
    <s v="Equipo de seguridad para buceo"/>
    <s v="22.11.2011"/>
    <n v="1798849.94"/>
    <n v="1544012.8699999999"/>
    <s v="ZLIN"/>
    <n v="10"/>
    <n v="0"/>
    <n v="0"/>
    <n v="0"/>
    <s v="ZLIN"/>
    <n v="10"/>
    <n v="0"/>
    <n v="0"/>
    <n v="0"/>
    <m/>
    <m/>
    <m/>
  </r>
  <r>
    <s v="120612000436-0"/>
    <x v="34"/>
    <n v="335301"/>
    <s v="SIST. CAMARAS SANDOVAL (GRABADOR)"/>
    <s v="30.11.2011"/>
    <n v="294633.7"/>
    <n v="252893.93000000002"/>
    <s v="ZLIN"/>
    <n v="10"/>
    <n v="0"/>
    <n v="0"/>
    <n v="0"/>
    <s v="ZLIN"/>
    <n v="10"/>
    <n v="0"/>
    <n v="0"/>
    <n v="0"/>
    <m/>
    <m/>
    <m/>
  </r>
  <r>
    <s v="120612000437-0"/>
    <x v="34"/>
    <n v="335301"/>
    <s v="CAMARA SEGURIDAD"/>
    <s v="20.12.2011"/>
    <n v="338994.17"/>
    <n v="288145.05"/>
    <s v="ZLIN"/>
    <n v="10"/>
    <n v="0"/>
    <n v="0"/>
    <n v="0"/>
    <s v="ZLIN"/>
    <n v="10"/>
    <n v="0"/>
    <n v="0"/>
    <n v="0"/>
    <m/>
    <m/>
    <m/>
  </r>
  <r>
    <s v="120612000438-0"/>
    <x v="34"/>
    <n v="335301"/>
    <s v="CAMARA SEGURIDAD"/>
    <s v="20.12.2011"/>
    <n v="338994.17"/>
    <n v="288145.05"/>
    <s v="ZLIN"/>
    <n v="10"/>
    <n v="0"/>
    <n v="0"/>
    <n v="0"/>
    <s v="ZLIN"/>
    <n v="10"/>
    <n v="0"/>
    <n v="0"/>
    <n v="0"/>
    <m/>
    <m/>
    <m/>
  </r>
  <r>
    <s v="120612000439-0"/>
    <x v="34"/>
    <n v="335301"/>
    <s v="CAMARA SEGURIDAD"/>
    <s v="20.12.2011"/>
    <n v="338994.17"/>
    <n v="288145.05"/>
    <s v="ZLIN"/>
    <n v="10"/>
    <n v="0"/>
    <n v="0"/>
    <n v="0"/>
    <s v="ZLIN"/>
    <n v="10"/>
    <n v="0"/>
    <n v="0"/>
    <n v="0"/>
    <m/>
    <m/>
    <m/>
  </r>
  <r>
    <s v="120612000440-0"/>
    <x v="34"/>
    <n v="213100"/>
    <s v="SISTEMA DISTRIBUCION DE POTENCIA PDU"/>
    <s v="31.03.2012"/>
    <n v="12486264.24"/>
    <n v="10301167.99"/>
    <s v="ZLIN"/>
    <n v="10"/>
    <n v="0"/>
    <n v="0"/>
    <n v="0"/>
    <s v="ZLIN"/>
    <n v="10"/>
    <n v="0"/>
    <n v="0"/>
    <n v="0"/>
    <m/>
    <m/>
    <m/>
  </r>
  <r>
    <s v="120612000441-0"/>
    <x v="34"/>
    <n v="213100"/>
    <s v="PANEL DE DISTRIBUCION (VER DETALLE)"/>
    <s v="31.03.2012"/>
    <n v="19393127.84"/>
    <n v="15999330.460000001"/>
    <s v="ZLIN"/>
    <n v="10"/>
    <n v="0"/>
    <n v="0"/>
    <n v="0"/>
    <s v="ZLIN"/>
    <n v="10"/>
    <n v="0"/>
    <n v="0"/>
    <n v="0"/>
    <m/>
    <m/>
    <m/>
  </r>
  <r>
    <s v="120612000442-0"/>
    <x v="34"/>
    <n v="213100"/>
    <s v="SENSOR DE TEMPERATURA"/>
    <s v="31.03.2012"/>
    <n v="1083019.6399999999"/>
    <n v="676887.27999999991"/>
    <s v="ZLIN"/>
    <n v="15"/>
    <n v="0"/>
    <n v="0"/>
    <n v="0"/>
    <s v="ZLIN"/>
    <n v="10"/>
    <n v="0"/>
    <n v="0"/>
    <n v="0"/>
    <m/>
    <m/>
    <m/>
  </r>
  <r>
    <s v="120612000443-0"/>
    <x v="34"/>
    <n v="213100"/>
    <s v="SENSOR DE TEMPERATURA"/>
    <s v="31.03.2012"/>
    <n v="1083019.6399999999"/>
    <n v="676887.27999999991"/>
    <s v="ZLIN"/>
    <n v="15"/>
    <n v="0"/>
    <n v="0"/>
    <n v="0"/>
    <s v="ZLIN"/>
    <n v="10"/>
    <n v="0"/>
    <n v="0"/>
    <n v="0"/>
    <m/>
    <m/>
    <m/>
  </r>
  <r>
    <s v="120612000444-0"/>
    <x v="34"/>
    <n v="213100"/>
    <s v="SISTEMA DE CANALIZACION"/>
    <s v="31.03.2012"/>
    <n v="2703693.43"/>
    <n v="2230547.0700000003"/>
    <s v="ZLIN"/>
    <n v="10"/>
    <n v="0"/>
    <n v="0"/>
    <n v="0"/>
    <s v="ZLIN"/>
    <n v="10"/>
    <n v="0"/>
    <n v="0"/>
    <n v="0"/>
    <m/>
    <m/>
    <m/>
  </r>
  <r>
    <s v="120612000445-0"/>
    <x v="34"/>
    <n v="213100"/>
    <s v="SISTEMA INTELIGENTE DETECCION Y SUPRESCION INCEN"/>
    <s v="31.03.2012"/>
    <n v="30660316.289999999"/>
    <n v="25294760.939999998"/>
    <s v="ZLIN"/>
    <n v="10"/>
    <n v="0"/>
    <n v="0"/>
    <n v="0"/>
    <s v="ZLIN"/>
    <n v="10"/>
    <n v="0"/>
    <n v="0"/>
    <n v="0"/>
    <m/>
    <m/>
    <m/>
  </r>
  <r>
    <s v="120612000446-0"/>
    <x v="34"/>
    <n v="341201"/>
    <s v="MONITOR DE GASES"/>
    <s v="13.04.2012"/>
    <n v="1005191.96"/>
    <n v="820906.77"/>
    <s v="ZLIN"/>
    <n v="10"/>
    <n v="0"/>
    <n v="0"/>
    <n v="0"/>
    <s v="ZLIN"/>
    <n v="10"/>
    <n v="0"/>
    <n v="0"/>
    <n v="0"/>
    <m/>
    <m/>
    <m/>
  </r>
  <r>
    <s v="120612000447-0"/>
    <x v="34"/>
    <n v="321201"/>
    <s v="Trajes encapsulados tipo A"/>
    <s v="13.09.2012"/>
    <n v="1652762.01"/>
    <n v="1280890.55"/>
    <s v="ZLIN"/>
    <n v="10"/>
    <n v="0"/>
    <n v="0"/>
    <n v="0"/>
    <s v="ZLIN"/>
    <n v="10"/>
    <n v="0"/>
    <n v="0"/>
    <n v="0"/>
    <m/>
    <m/>
    <m/>
  </r>
  <r>
    <s v="120612000448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49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50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51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54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55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56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57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58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59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60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61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62-0"/>
    <x v="34"/>
    <n v="321201"/>
    <s v="Trajes encapsulados tipo A"/>
    <s v="13.09.2012"/>
    <n v="839793.24"/>
    <n v="650839.76"/>
    <s v="ZLIN"/>
    <n v="10"/>
    <n v="0"/>
    <n v="0"/>
    <n v="0"/>
    <s v="ZLIN"/>
    <n v="10"/>
    <n v="0"/>
    <n v="0"/>
    <n v="0"/>
    <m/>
    <m/>
    <m/>
  </r>
  <r>
    <s v="120612000463-0"/>
    <x v="34"/>
    <n v="321201"/>
    <s v="Estación de descontaminación"/>
    <s v="13.09.2012"/>
    <n v="4745686.29"/>
    <n v="3677906.88"/>
    <s v="ZLIN"/>
    <n v="10"/>
    <n v="0"/>
    <n v="0"/>
    <n v="0"/>
    <s v="ZLIN"/>
    <n v="10"/>
    <n v="0"/>
    <n v="0"/>
    <n v="0"/>
    <m/>
    <m/>
    <m/>
  </r>
  <r>
    <s v="120612000464-0"/>
    <x v="34"/>
    <n v="321201"/>
    <s v="Estación de descontaminación"/>
    <s v="13.09.2012"/>
    <n v="4745686.29"/>
    <n v="3677906.88"/>
    <s v="ZLIN"/>
    <n v="10"/>
    <n v="0"/>
    <n v="0"/>
    <n v="0"/>
    <s v="ZLIN"/>
    <n v="10"/>
    <n v="0"/>
    <n v="0"/>
    <n v="0"/>
    <m/>
    <m/>
    <m/>
  </r>
  <r>
    <s v="120612000465-0"/>
    <x v="34"/>
    <n v="321201"/>
    <s v="Sistema de secado"/>
    <s v="13.09.2012"/>
    <n v="5276717.8899999997"/>
    <n v="4089456.3699999996"/>
    <s v="ZLIN"/>
    <n v="10"/>
    <n v="0"/>
    <n v="0"/>
    <n v="0"/>
    <s v="ZLIN"/>
    <n v="10"/>
    <n v="0"/>
    <n v="0"/>
    <n v="0"/>
    <m/>
    <m/>
    <m/>
  </r>
  <r>
    <s v="120612000469-0"/>
    <x v="34"/>
    <n v="321201"/>
    <s v="Manguera 300PSI 3/4&quot;X5"/>
    <s v="29.05.2012"/>
    <n v="4655782.67"/>
    <n v="3763424.33"/>
    <s v="ZLIN"/>
    <n v="10"/>
    <n v="0"/>
    <n v="0"/>
    <n v="0"/>
    <s v="ZLIN"/>
    <n v="10"/>
    <n v="0"/>
    <n v="0"/>
    <n v="0"/>
    <m/>
    <m/>
    <m/>
  </r>
  <r>
    <s v="120612000470-0"/>
    <x v="34"/>
    <n v="335301"/>
    <s v="BARRERA VEHICULAR"/>
    <s v="29.05.2012"/>
    <n v="4868956.22"/>
    <n v="3935739.5999999996"/>
    <s v="ZLIN"/>
    <n v="10"/>
    <n v="0"/>
    <n v="0"/>
    <n v="0"/>
    <s v="ZLIN"/>
    <n v="10"/>
    <n v="0"/>
    <n v="0"/>
    <n v="0"/>
    <m/>
    <m/>
    <m/>
  </r>
  <r>
    <s v="120612000471-0"/>
    <x v="34"/>
    <n v="335301"/>
    <s v="SISTEMA CONTROL ACCESO ED. HERNAN GARRON"/>
    <s v="25.04.2013"/>
    <n v="49757016.899999999"/>
    <n v="26581901.82"/>
    <s v="ZLIN"/>
    <n v="15"/>
    <n v="0"/>
    <n v="0"/>
    <n v="0"/>
    <s v="ZLIN"/>
    <n v="10"/>
    <n v="0"/>
    <n v="0"/>
    <n v="0"/>
    <m/>
    <m/>
    <m/>
  </r>
  <r>
    <s v="120612000472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73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74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75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76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77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78-0"/>
    <x v="34"/>
    <n v="335301"/>
    <s v="CAMARA FIJA 1.3 MP"/>
    <s v="25.04.2013"/>
    <n v="2254673.14"/>
    <n v="1615849.08"/>
    <s v="ZLIN"/>
    <n v="10"/>
    <n v="0"/>
    <n v="0"/>
    <n v="0"/>
    <s v="ZLIN"/>
    <n v="10"/>
    <n v="0"/>
    <n v="0"/>
    <n v="0"/>
    <m/>
    <m/>
    <m/>
  </r>
  <r>
    <s v="120612000479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0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1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2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3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4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5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6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7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8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89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0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1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2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3-0"/>
    <x v="34"/>
    <n v="335301"/>
    <s v="CAMARA FIJA 1.3 MP"/>
    <s v="25.04.2013"/>
    <n v="2104360.25"/>
    <n v="1508124.8399999999"/>
    <s v="ZLIN"/>
    <n v="10"/>
    <n v="0"/>
    <n v="0"/>
    <n v="0"/>
    <s v="ZLIN"/>
    <n v="10"/>
    <n v="0"/>
    <n v="0"/>
    <n v="0"/>
    <m/>
    <m/>
    <m/>
  </r>
  <r>
    <s v="120612000494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5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6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7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8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499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00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01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02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04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05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06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07-0"/>
    <x v="34"/>
    <n v="335301"/>
    <s v="CAMARA FIJA 1.3 MP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08-0"/>
    <x v="34"/>
    <n v="335301"/>
    <s v="DOMO (ED. HERNAN GARRON)"/>
    <s v="25.04.2013"/>
    <n v="1954052.39"/>
    <n v="1043921.69"/>
    <s v="ZLIN"/>
    <n v="15"/>
    <n v="0"/>
    <n v="0"/>
    <n v="0"/>
    <s v="ZLIN"/>
    <n v="10"/>
    <n v="0"/>
    <n v="0"/>
    <n v="0"/>
    <m/>
    <m/>
    <m/>
  </r>
  <r>
    <s v="120612000509-0"/>
    <x v="34"/>
    <n v="335301"/>
    <s v="DOMO (ED. HERNAN GARRON)"/>
    <s v="25.04.2013"/>
    <n v="1954052.39"/>
    <n v="1043921.69"/>
    <s v="ZLIN"/>
    <n v="15"/>
    <n v="0"/>
    <n v="0"/>
    <n v="0"/>
    <s v="ZLIN"/>
    <n v="10"/>
    <n v="0"/>
    <n v="0"/>
    <n v="0"/>
    <m/>
    <m/>
    <m/>
  </r>
  <r>
    <s v="120612000510-0"/>
    <x v="34"/>
    <n v="335301"/>
    <s v="DOMO (ED. HERNAN GARRON)"/>
    <s v="25.04.2013"/>
    <n v="1954052.39"/>
    <n v="1043921.69"/>
    <s v="ZLIN"/>
    <n v="15"/>
    <n v="0"/>
    <n v="0"/>
    <n v="0"/>
    <s v="ZLIN"/>
    <n v="10"/>
    <n v="0"/>
    <n v="0"/>
    <n v="0"/>
    <m/>
    <m/>
    <m/>
  </r>
  <r>
    <s v="120612000511-0"/>
    <x v="34"/>
    <n v="335301"/>
    <s v="DOMO (ED. HERNAN GARRON)"/>
    <s v="25.04.2013"/>
    <n v="1954052.39"/>
    <n v="1043921.69"/>
    <s v="ZLIN"/>
    <n v="15"/>
    <n v="0"/>
    <n v="0"/>
    <n v="0"/>
    <s v="ZLIN"/>
    <n v="10"/>
    <n v="0"/>
    <n v="0"/>
    <n v="0"/>
    <m/>
    <m/>
    <m/>
  </r>
  <r>
    <s v="120612000512-0"/>
    <x v="34"/>
    <n v="335301"/>
    <s v="DOMO (ED. HERNAN GARRON)"/>
    <s v="25.04.2013"/>
    <n v="1954052.39"/>
    <n v="1043921.69"/>
    <s v="ZLIN"/>
    <n v="15"/>
    <n v="0"/>
    <n v="0"/>
    <n v="0"/>
    <s v="ZLIN"/>
    <n v="10"/>
    <n v="0"/>
    <n v="0"/>
    <n v="0"/>
    <m/>
    <m/>
    <m/>
  </r>
  <r>
    <s v="120612000513-0"/>
    <x v="34"/>
    <n v="335301"/>
    <s v="GRABADOR (MONITOREO ED. HERNAN GARRON)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14-0"/>
    <x v="34"/>
    <n v="335301"/>
    <s v="GRABADOR (MONITOREO ED. HERNAN GARRON)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14-1"/>
    <x v="34"/>
    <n v="335301"/>
    <s v="DISCO DURO"/>
    <s v="24.07.2017"/>
    <n v="255310.73"/>
    <n v="0"/>
    <s v="ZLIN"/>
    <n v="3"/>
    <n v="0"/>
    <n v="0"/>
    <n v="0"/>
    <s v="ZLIN"/>
    <n v="1"/>
    <n v="0"/>
    <n v="0"/>
    <n v="0"/>
    <m/>
    <m/>
    <m/>
  </r>
  <r>
    <s v="120612000515-0"/>
    <x v="34"/>
    <n v="335301"/>
    <s v="PANTALLA PARA MONITOREO (ED. HG)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16-0"/>
    <x v="34"/>
    <n v="335301"/>
    <s v="PANTALLA PARA MONITOREO (ED. HG)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17-0"/>
    <x v="34"/>
    <n v="335301"/>
    <s v="PANTALLA PARA MONITOREO (ED. HG)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19-0"/>
    <x v="34"/>
    <n v="335301"/>
    <s v="PANTALLA PARA MONITOREO (ED. HG)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20-0"/>
    <x v="34"/>
    <n v="335301"/>
    <s v="PANTALLA PARA MONITOREO (ED. HG)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0522-0"/>
    <x v="34"/>
    <n v="341201"/>
    <s v="MONITOR DE GASES CON SENSOR IR-EX"/>
    <s v="13.12.2012"/>
    <n v="2270100.39"/>
    <n v="1702575.3000000003"/>
    <s v="ZLIN"/>
    <n v="10"/>
    <n v="0"/>
    <n v="0"/>
    <n v="0"/>
    <s v="ZLIN"/>
    <n v="10"/>
    <n v="0"/>
    <n v="0"/>
    <n v="0"/>
    <m/>
    <m/>
    <m/>
  </r>
  <r>
    <s v="120612000523-0"/>
    <x v="34"/>
    <n v="341201"/>
    <s v="MONITOR DE GASES CON SENSOR IR-EX"/>
    <s v="13.12.2012"/>
    <n v="2270100.39"/>
    <n v="1702575.3000000003"/>
    <s v="ZLIN"/>
    <n v="10"/>
    <n v="0"/>
    <n v="0"/>
    <n v="0"/>
    <s v="ZLIN"/>
    <n v="10"/>
    <n v="0"/>
    <n v="0"/>
    <n v="0"/>
    <m/>
    <m/>
    <m/>
  </r>
  <r>
    <s v="120612000524-0"/>
    <x v="34"/>
    <n v="341201"/>
    <s v="MONITOR DE GASES CON SENSOR IR-EX"/>
    <s v="13.12.2012"/>
    <n v="2270100.39"/>
    <n v="1702575.3000000003"/>
    <s v="ZLIN"/>
    <n v="10"/>
    <n v="0"/>
    <n v="0"/>
    <n v="0"/>
    <s v="ZLIN"/>
    <n v="10"/>
    <n v="0"/>
    <n v="0"/>
    <n v="0"/>
    <m/>
    <m/>
    <m/>
  </r>
  <r>
    <s v="120612000525-0"/>
    <x v="34"/>
    <n v="341201"/>
    <s v="MONITOR DE GASES CON SENSOR IR-EX"/>
    <s v="13.12.2012"/>
    <n v="2270100.39"/>
    <n v="1702575.3000000003"/>
    <s v="ZLIN"/>
    <n v="10"/>
    <n v="0"/>
    <n v="0"/>
    <n v="0"/>
    <s v="ZLIN"/>
    <n v="10"/>
    <n v="0"/>
    <n v="0"/>
    <n v="0"/>
    <m/>
    <m/>
    <m/>
  </r>
  <r>
    <s v="120612000526-0"/>
    <x v="34"/>
    <n v="341201"/>
    <s v="MONITOR DE GASES CON SENSOR IR-EX"/>
    <s v="13.12.2012"/>
    <n v="2270100.39"/>
    <n v="1702575.3000000003"/>
    <s v="ZLIN"/>
    <n v="10"/>
    <n v="0"/>
    <n v="0"/>
    <n v="0"/>
    <s v="ZLIN"/>
    <n v="10"/>
    <n v="0"/>
    <n v="0"/>
    <n v="0"/>
    <m/>
    <m/>
    <m/>
  </r>
  <r>
    <s v="120612000527-0"/>
    <x v="34"/>
    <n v="341201"/>
    <s v="BOMBA AJUSTE Y MONITOREO DE GASES"/>
    <s v="13.12.2012"/>
    <n v="1270429.6399999999"/>
    <n v="952822.23"/>
    <s v="ZLIN"/>
    <n v="10"/>
    <n v="0"/>
    <n v="0"/>
    <n v="0"/>
    <s v="ZLIN"/>
    <n v="10"/>
    <n v="0"/>
    <n v="0"/>
    <n v="0"/>
    <m/>
    <m/>
    <m/>
  </r>
  <r>
    <s v="120612000541-0"/>
    <x v="34"/>
    <n v="323305"/>
    <s v="TRAJE CONTRA FUEGO"/>
    <s v="30.09.2012"/>
    <n v="9161700.3200000003"/>
    <n v="7100317.7400000002"/>
    <s v="ZLIN"/>
    <n v="10"/>
    <n v="0"/>
    <n v="0"/>
    <n v="0"/>
    <s v="ZLIN"/>
    <n v="10"/>
    <n v="0"/>
    <n v="0"/>
    <n v="0"/>
    <m/>
    <m/>
    <m/>
  </r>
  <r>
    <s v="120612001228-0"/>
    <x v="34"/>
    <n v="322301"/>
    <s v="TRAJE DE BOMBERO ALUMINIZADO"/>
    <s v="05.02.2013"/>
    <n v="1299500"/>
    <n v="952966.66999999993"/>
    <s v="ZLIN"/>
    <n v="10"/>
    <n v="0"/>
    <n v="0"/>
    <n v="0"/>
    <s v="ZLIN"/>
    <n v="10"/>
    <n v="0"/>
    <n v="0"/>
    <n v="0"/>
    <m/>
    <m/>
    <m/>
  </r>
  <r>
    <s v="120612001229-0"/>
    <x v="34"/>
    <n v="322301"/>
    <s v="TRAJE DE BOMBERO ALUMINIZADO"/>
    <s v="05.02.2013"/>
    <n v="1299500"/>
    <n v="952966.66999999993"/>
    <s v="ZLIN"/>
    <n v="10"/>
    <n v="0"/>
    <n v="0"/>
    <n v="0"/>
    <s v="ZLIN"/>
    <n v="10"/>
    <n v="0"/>
    <n v="0"/>
    <n v="0"/>
    <m/>
    <m/>
    <m/>
  </r>
  <r>
    <s v="120612001230-0"/>
    <x v="34"/>
    <n v="322301"/>
    <s v="TRAJE DE BOMBERO ALUMINIZADO"/>
    <s v="05.02.2013"/>
    <n v="1299500"/>
    <n v="952966.66999999993"/>
    <s v="ZLIN"/>
    <n v="10"/>
    <n v="0"/>
    <n v="0"/>
    <n v="0"/>
    <s v="ZLIN"/>
    <n v="10"/>
    <n v="0"/>
    <n v="0"/>
    <n v="0"/>
    <m/>
    <m/>
    <m/>
  </r>
  <r>
    <s v="120612001231-0"/>
    <x v="34"/>
    <n v="322301"/>
    <s v="TRAJE DE BOMBERO ALUMINIZADO"/>
    <s v="05.02.2013"/>
    <n v="1299500"/>
    <n v="952966.66999999993"/>
    <s v="ZLIN"/>
    <n v="10"/>
    <n v="0"/>
    <n v="0"/>
    <n v="0"/>
    <s v="ZLIN"/>
    <n v="10"/>
    <n v="0"/>
    <n v="0"/>
    <n v="0"/>
    <m/>
    <m/>
    <m/>
  </r>
  <r>
    <s v="120612001232-0"/>
    <x v="34"/>
    <n v="322301"/>
    <s v="TRAJE DE BOMBERO ALUMINIZADO"/>
    <s v="05.02.2013"/>
    <n v="1299500"/>
    <n v="952966.66999999993"/>
    <s v="ZLIN"/>
    <n v="10"/>
    <n v="0"/>
    <n v="0"/>
    <n v="0"/>
    <s v="ZLIN"/>
    <n v="10"/>
    <n v="0"/>
    <n v="0"/>
    <n v="0"/>
    <m/>
    <m/>
    <m/>
  </r>
  <r>
    <s v="120612001233-0"/>
    <x v="34"/>
    <n v="322301"/>
    <s v="TRAJE DE BOMBERO ALUMINIZADO"/>
    <s v="05.02.2013"/>
    <n v="1299500"/>
    <n v="952966.66999999993"/>
    <s v="ZLIN"/>
    <n v="10"/>
    <n v="0"/>
    <n v="0"/>
    <n v="0"/>
    <s v="ZLIN"/>
    <n v="10"/>
    <n v="0"/>
    <n v="0"/>
    <n v="0"/>
    <m/>
    <m/>
    <m/>
  </r>
  <r>
    <s v="120612001234-0"/>
    <x v="34"/>
    <n v="322301"/>
    <s v="TRAJE DE BOMBERO ALUMINIZADO"/>
    <s v="05.02.2013"/>
    <n v="1299500"/>
    <n v="952966.66999999993"/>
    <s v="ZLIN"/>
    <n v="10"/>
    <n v="0"/>
    <n v="0"/>
    <n v="0"/>
    <s v="ZLIN"/>
    <n v="10"/>
    <n v="0"/>
    <n v="0"/>
    <n v="0"/>
    <m/>
    <m/>
    <m/>
  </r>
  <r>
    <s v="120612001235-0"/>
    <x v="34"/>
    <n v="322301"/>
    <s v="TRAJE DE BOMBERO ALUMINIZADO"/>
    <s v="05.02.2013"/>
    <n v="1299500"/>
    <n v="952966.66999999993"/>
    <s v="ZLIN"/>
    <n v="10"/>
    <n v="0"/>
    <n v="0"/>
    <n v="0"/>
    <s v="ZLIN"/>
    <n v="10"/>
    <n v="0"/>
    <n v="0"/>
    <n v="0"/>
    <m/>
    <m/>
    <m/>
  </r>
  <r>
    <s v="120612001392-0"/>
    <x v="34"/>
    <n v="323305"/>
    <s v="trajes y máscaras de sand blasting"/>
    <s v="06.12.2012"/>
    <n v="111442.92"/>
    <n v="83582.19"/>
    <s v="ZLIN"/>
    <n v="10"/>
    <n v="0"/>
    <n v="0"/>
    <n v="0"/>
    <s v="ZLIN"/>
    <n v="10"/>
    <n v="0"/>
    <n v="0"/>
    <n v="0"/>
    <m/>
    <m/>
    <m/>
  </r>
  <r>
    <s v="120612001393-0"/>
    <x v="34"/>
    <n v="321201"/>
    <s v="trajes y máscaras de sand blasting"/>
    <s v="06.12.2012"/>
    <n v="111352.88"/>
    <n v="83514.670000000013"/>
    <s v="ZLIN"/>
    <n v="10"/>
    <n v="0"/>
    <n v="0"/>
    <n v="0"/>
    <s v="ZLIN"/>
    <n v="10"/>
    <n v="0"/>
    <n v="0"/>
    <n v="0"/>
    <m/>
    <m/>
    <m/>
  </r>
  <r>
    <s v="120612001395-0"/>
    <x v="34"/>
    <n v="341204"/>
    <s v="EQUIPO DE RESPIRACION PORTATIL"/>
    <s v="27.11.2012"/>
    <n v="8754555"/>
    <n v="6638870.8799999999"/>
    <s v="ZLIN"/>
    <n v="10"/>
    <n v="0"/>
    <n v="0"/>
    <n v="0"/>
    <s v="ZLIN"/>
    <n v="10"/>
    <n v="0"/>
    <n v="0"/>
    <n v="0"/>
    <m/>
    <m/>
    <m/>
  </r>
  <r>
    <s v="120612001396-0"/>
    <x v="34"/>
    <n v="321202"/>
    <s v="EQUIPO DE RESPIRACION PORTATIL"/>
    <s v="27.11.2012"/>
    <n v="8754550"/>
    <n v="6638867.0800000001"/>
    <s v="ZLIN"/>
    <n v="10"/>
    <n v="0"/>
    <n v="0"/>
    <n v="0"/>
    <s v="ZLIN"/>
    <n v="10"/>
    <n v="0"/>
    <n v="0"/>
    <n v="0"/>
    <m/>
    <m/>
    <m/>
  </r>
  <r>
    <s v="120612001397-0"/>
    <x v="34"/>
    <n v="342409"/>
    <s v="PANEL DE CONTROL PARA SISTEMA C/INCENDIO TURRIAL"/>
    <s v="01.02.2013"/>
    <n v="5036551.82"/>
    <n v="2762054.2100000004"/>
    <s v="ZLIN"/>
    <n v="15"/>
    <n v="0"/>
    <n v="0"/>
    <n v="0"/>
    <s v="ZLIN"/>
    <n v="10"/>
    <n v="0"/>
    <n v="0"/>
    <n v="0"/>
    <m/>
    <m/>
    <m/>
  </r>
  <r>
    <s v="120612001398-0"/>
    <x v="34"/>
    <n v="335301"/>
    <s v="GRABADOR DIGITAL DE 12TB"/>
    <s v="17.05.2013"/>
    <n v="23492585.440000001"/>
    <n v="16640581.350000001"/>
    <s v="ZLIN"/>
    <n v="10"/>
    <n v="0"/>
    <n v="0"/>
    <n v="0"/>
    <s v="ZLIN"/>
    <n v="10"/>
    <n v="0"/>
    <n v="0"/>
    <n v="0"/>
    <m/>
    <m/>
    <m/>
  </r>
  <r>
    <s v="120612001399-0"/>
    <x v="34"/>
    <n v="335301"/>
    <s v="CAMARA IP fija DE 1,2 MEGAPIXELES"/>
    <s v="17.05.2013"/>
    <n v="2620194.4500000002"/>
    <n v="1855971.0700000003"/>
    <s v="ZLIN"/>
    <n v="10"/>
    <n v="0"/>
    <n v="0"/>
    <n v="0"/>
    <s v="ZLIN"/>
    <n v="10"/>
    <n v="0"/>
    <n v="0"/>
    <n v="0"/>
    <m/>
    <m/>
    <m/>
  </r>
  <r>
    <s v="120612001400-0"/>
    <x v="34"/>
    <n v="335301"/>
    <s v="CAMARA IP fija DE 1,2 MEGAPIXELES"/>
    <s v="17.05.2013"/>
    <n v="2620194.4500000002"/>
    <n v="1855971.0700000003"/>
    <s v="ZLIN"/>
    <n v="10"/>
    <n v="0"/>
    <n v="0"/>
    <n v="0"/>
    <s v="ZLIN"/>
    <n v="10"/>
    <n v="0"/>
    <n v="0"/>
    <n v="0"/>
    <m/>
    <m/>
    <m/>
  </r>
  <r>
    <s v="120612001401-0"/>
    <x v="34"/>
    <n v="335301"/>
    <s v="CAMARA IP fija DE 1,2 MEGAPIXELES"/>
    <s v="17.05.2013"/>
    <n v="2620194.4500000002"/>
    <n v="1855971.0700000003"/>
    <s v="ZLIN"/>
    <n v="10"/>
    <n v="0"/>
    <n v="0"/>
    <n v="0"/>
    <s v="ZLIN"/>
    <n v="10"/>
    <n v="0"/>
    <n v="0"/>
    <n v="0"/>
    <m/>
    <m/>
    <m/>
  </r>
  <r>
    <s v="120612001402-0"/>
    <x v="34"/>
    <n v="335301"/>
    <s v="CAMARA IP fija DE 1,2 MEGAPIXELES"/>
    <s v="17.05.2013"/>
    <n v="1917838.44"/>
    <n v="1358468.89"/>
    <s v="ZLIN"/>
    <n v="10"/>
    <n v="0"/>
    <n v="0"/>
    <n v="0"/>
    <s v="ZLIN"/>
    <n v="10"/>
    <n v="0"/>
    <n v="0"/>
    <n v="0"/>
    <m/>
    <m/>
    <m/>
  </r>
  <r>
    <s v="120612001403-0"/>
    <x v="34"/>
    <n v="335301"/>
    <s v="CAMARA PTZ, COLOR ZOOM OPTICO 35x"/>
    <s v="17.05.2013"/>
    <n v="2620199.4500000002"/>
    <n v="1855974.6100000003"/>
    <s v="ZLIN"/>
    <n v="10"/>
    <n v="0"/>
    <n v="0"/>
    <n v="0"/>
    <s v="ZLIN"/>
    <n v="10"/>
    <n v="0"/>
    <n v="0"/>
    <n v="0"/>
    <m/>
    <m/>
    <m/>
  </r>
  <r>
    <s v="120612001404-0"/>
    <x v="34"/>
    <n v="335301"/>
    <s v="CAMARA PTZ, COLOR ZOOM OPTICO 35x"/>
    <s v="17.05.2013"/>
    <n v="1917838.44"/>
    <n v="1358468.89"/>
    <s v="ZLIN"/>
    <n v="10"/>
    <n v="0"/>
    <n v="0"/>
    <n v="0"/>
    <s v="ZLIN"/>
    <n v="10"/>
    <n v="0"/>
    <n v="0"/>
    <n v="0"/>
    <m/>
    <m/>
    <m/>
  </r>
  <r>
    <s v="120612001405-0"/>
    <x v="34"/>
    <n v="335301"/>
    <s v="CAMARA PTZ, COLOR ZOOM OPTICO 35x"/>
    <s v="17.05.2013"/>
    <n v="1975957.49"/>
    <n v="1399636.56"/>
    <s v="ZLIN"/>
    <n v="10"/>
    <n v="0"/>
    <n v="0"/>
    <n v="0"/>
    <s v="ZLIN"/>
    <n v="10"/>
    <n v="0"/>
    <n v="0"/>
    <n v="0"/>
    <m/>
    <m/>
    <m/>
  </r>
  <r>
    <s v="120612001406-0"/>
    <x v="34"/>
    <n v="335301"/>
    <s v="MONITOR INDUSTRIAL LCD"/>
    <s v="17.05.2013"/>
    <n v="1804861.98"/>
    <n v="1278443.9100000001"/>
    <s v="ZLIN"/>
    <n v="10"/>
    <n v="0"/>
    <n v="0"/>
    <n v="0"/>
    <s v="ZLIN"/>
    <n v="10"/>
    <n v="0"/>
    <n v="0"/>
    <n v="0"/>
    <m/>
    <m/>
    <m/>
  </r>
  <r>
    <s v="120612001407-0"/>
    <x v="34"/>
    <n v="335301"/>
    <s v="MONITOR INDUSTRIAL LCD"/>
    <s v="17.05.2013"/>
    <n v="1804861.98"/>
    <n v="1278443.9100000001"/>
    <s v="ZLIN"/>
    <n v="10"/>
    <n v="0"/>
    <n v="0"/>
    <n v="0"/>
    <s v="ZLIN"/>
    <n v="10"/>
    <n v="0"/>
    <n v="0"/>
    <n v="0"/>
    <m/>
    <m/>
    <m/>
  </r>
  <r>
    <s v="120612001408-0"/>
    <x v="34"/>
    <n v="335301"/>
    <s v="MONITOR INDUSTRIAL LCD"/>
    <s v="17.05.2013"/>
    <n v="1804861.98"/>
    <n v="1278443.9100000001"/>
    <s v="ZLIN"/>
    <n v="10"/>
    <n v="0"/>
    <n v="0"/>
    <n v="0"/>
    <s v="ZLIN"/>
    <n v="10"/>
    <n v="0"/>
    <n v="0"/>
    <n v="0"/>
    <m/>
    <m/>
    <m/>
  </r>
  <r>
    <s v="120612001409-0"/>
    <x v="34"/>
    <n v="335301"/>
    <s v="MONITOR INDUSTRIAL LCD"/>
    <s v="17.05.2013"/>
    <n v="1804866.99"/>
    <n v="1278447.46"/>
    <s v="ZLIN"/>
    <n v="10"/>
    <n v="0"/>
    <n v="0"/>
    <n v="0"/>
    <s v="ZLIN"/>
    <n v="10"/>
    <n v="0"/>
    <n v="0"/>
    <n v="0"/>
    <m/>
    <m/>
    <m/>
  </r>
  <r>
    <s v="120612001410-0"/>
    <x v="34"/>
    <n v="335301"/>
    <s v="MONITOR INDUSTRIAL LCD"/>
    <s v="17.05.2013"/>
    <n v="1666022.6"/>
    <n v="1180099.3400000001"/>
    <s v="ZLIN"/>
    <n v="10"/>
    <n v="0"/>
    <n v="0"/>
    <n v="0"/>
    <s v="ZLIN"/>
    <n v="10"/>
    <n v="0"/>
    <n v="0"/>
    <n v="0"/>
    <m/>
    <m/>
    <m/>
  </r>
  <r>
    <s v="120612001411-0"/>
    <x v="34"/>
    <n v="335301"/>
    <s v="MONITOR INDUSTRIAL LCD"/>
    <s v="17.05.2013"/>
    <n v="1666022.6"/>
    <n v="1180099.3400000001"/>
    <s v="ZLIN"/>
    <n v="10"/>
    <n v="0"/>
    <n v="0"/>
    <n v="0"/>
    <s v="ZLIN"/>
    <n v="10"/>
    <n v="0"/>
    <n v="0"/>
    <n v="0"/>
    <m/>
    <m/>
    <m/>
  </r>
  <r>
    <s v="120612001412-0"/>
    <x v="34"/>
    <n v="335301"/>
    <s v="MONITOR INDUSTRIAL LCD"/>
    <s v="17.05.2013"/>
    <n v="1666022.6"/>
    <n v="1180099.3400000001"/>
    <s v="ZLIN"/>
    <n v="10"/>
    <n v="0"/>
    <n v="0"/>
    <n v="0"/>
    <s v="ZLIN"/>
    <n v="10"/>
    <n v="0"/>
    <n v="0"/>
    <n v="0"/>
    <m/>
    <m/>
    <m/>
  </r>
  <r>
    <s v="120612001413-0"/>
    <x v="34"/>
    <n v="335301"/>
    <s v="MONITOR INDUSTRIAL LCD"/>
    <s v="17.05.2013"/>
    <n v="1666017.59"/>
    <n v="1180095.8"/>
    <s v="ZLIN"/>
    <n v="10"/>
    <n v="0"/>
    <n v="0"/>
    <n v="0"/>
    <s v="ZLIN"/>
    <n v="10"/>
    <n v="0"/>
    <n v="0"/>
    <n v="0"/>
    <m/>
    <m/>
    <m/>
  </r>
  <r>
    <s v="120612001415-0"/>
    <x v="34"/>
    <n v="341201"/>
    <s v="VENTILADOR EXTRACCION ATMOSFERAS PELIGROSAS"/>
    <s v="05.11.2012"/>
    <n v="1189042.5"/>
    <n v="901690.56"/>
    <s v="ZLIN"/>
    <n v="10"/>
    <n v="0"/>
    <n v="0"/>
    <n v="0"/>
    <s v="ZLIN"/>
    <n v="10"/>
    <n v="0"/>
    <n v="0"/>
    <n v="0"/>
    <m/>
    <m/>
    <m/>
  </r>
  <r>
    <s v="120612001416-0"/>
    <x v="34"/>
    <n v="315100"/>
    <s v="MONITOR CCTV CONST. LIMON"/>
    <s v="10.12.2012"/>
    <n v="300000"/>
    <n v="225000"/>
    <s v="ZLIN"/>
    <n v="10"/>
    <n v="0"/>
    <n v="0"/>
    <n v="0"/>
    <s v="ZLIN"/>
    <n v="10"/>
    <n v="0"/>
    <n v="0"/>
    <n v="0"/>
    <m/>
    <m/>
    <m/>
  </r>
  <r>
    <s v="120612001417-0"/>
    <x v="34"/>
    <n v="315100"/>
    <s v="CAMARA VIGILANCIA CCTV CONST. LIMON"/>
    <s v="10.12.2012"/>
    <n v="187500"/>
    <n v="140625"/>
    <s v="ZLIN"/>
    <n v="10"/>
    <n v="0"/>
    <n v="0"/>
    <n v="0"/>
    <s v="ZLIN"/>
    <n v="10"/>
    <n v="0"/>
    <n v="0"/>
    <n v="0"/>
    <m/>
    <m/>
    <m/>
  </r>
  <r>
    <s v="120612001418-0"/>
    <x v="34"/>
    <n v="315100"/>
    <s v="CAMARA VIGILANCIA CCTV CONST. LIMON"/>
    <s v="10.12.2012"/>
    <n v="187500"/>
    <n v="140625"/>
    <s v="ZLIN"/>
    <n v="10"/>
    <n v="0"/>
    <n v="0"/>
    <n v="0"/>
    <s v="ZLIN"/>
    <n v="10"/>
    <n v="0"/>
    <n v="0"/>
    <n v="0"/>
    <m/>
    <m/>
    <m/>
  </r>
  <r>
    <s v="120612001419-0"/>
    <x v="34"/>
    <n v="315100"/>
    <s v="CAMARA VIGILANCIA CCTV CONST. LIMON"/>
    <s v="10.12.2012"/>
    <n v="187500"/>
    <n v="140625"/>
    <s v="ZLIN"/>
    <n v="10"/>
    <n v="0"/>
    <n v="0"/>
    <n v="0"/>
    <s v="ZLIN"/>
    <n v="10"/>
    <n v="0"/>
    <n v="0"/>
    <n v="0"/>
    <m/>
    <m/>
    <m/>
  </r>
  <r>
    <s v="120612001420-0"/>
    <x v="34"/>
    <n v="315100"/>
    <s v="CAMARA VIGILANCIA CCTV CONST. LIMON"/>
    <s v="10.12.2012"/>
    <n v="187500"/>
    <n v="140625"/>
    <s v="ZLIN"/>
    <n v="10"/>
    <n v="0"/>
    <n v="0"/>
    <n v="0"/>
    <s v="ZLIN"/>
    <n v="10"/>
    <n v="0"/>
    <n v="0"/>
    <n v="0"/>
    <m/>
    <m/>
    <m/>
  </r>
  <r>
    <s v="120612001421-0"/>
    <x v="34"/>
    <n v="315100"/>
    <s v="CAMARA VIGILANCIA CCTV CONST. LIMON"/>
    <s v="10.12.2012"/>
    <n v="187500"/>
    <n v="140625"/>
    <s v="ZLIN"/>
    <n v="10"/>
    <n v="0"/>
    <n v="0"/>
    <n v="0"/>
    <s v="ZLIN"/>
    <n v="10"/>
    <n v="0"/>
    <n v="0"/>
    <n v="0"/>
    <m/>
    <m/>
    <m/>
  </r>
  <r>
    <s v="120612001422-0"/>
    <x v="34"/>
    <n v="315100"/>
    <s v="CAMARA VIGILANCIA CCTV CONST. LIMON"/>
    <s v="10.12.2012"/>
    <n v="187500"/>
    <n v="140625"/>
    <s v="ZLIN"/>
    <n v="10"/>
    <n v="0"/>
    <n v="0"/>
    <n v="0"/>
    <s v="ZLIN"/>
    <n v="10"/>
    <n v="0"/>
    <n v="0"/>
    <n v="0"/>
    <m/>
    <m/>
    <m/>
  </r>
  <r>
    <s v="120612001423-0"/>
    <x v="34"/>
    <n v="315100"/>
    <s v="CAMARA VIGILANCIA CCTV CONST. LIMON"/>
    <s v="10.12.2012"/>
    <n v="187500"/>
    <n v="140625"/>
    <s v="ZLIN"/>
    <n v="10"/>
    <n v="0"/>
    <n v="0"/>
    <n v="0"/>
    <s v="ZLIN"/>
    <n v="10"/>
    <n v="0"/>
    <n v="0"/>
    <n v="0"/>
    <m/>
    <m/>
    <m/>
  </r>
  <r>
    <s v="120612001424-0"/>
    <x v="34"/>
    <n v="315100"/>
    <s v="CAMARA VIGILANCIA CCTV CONST. LIMON"/>
    <s v="10.12.2012"/>
    <n v="187500"/>
    <n v="140625"/>
    <s v="ZLIN"/>
    <n v="10"/>
    <n v="0"/>
    <n v="0"/>
    <n v="0"/>
    <s v="ZLIN"/>
    <n v="10"/>
    <n v="0"/>
    <n v="0"/>
    <n v="0"/>
    <m/>
    <m/>
    <m/>
  </r>
  <r>
    <s v="120612001425-0"/>
    <x v="34"/>
    <n v="214501"/>
    <s v="MINIDOMO (LAB. CALIDAD LIMON)"/>
    <s v="21.12.2012"/>
    <n v="983766.29"/>
    <n v="553368.55000000005"/>
    <s v="ZLIN"/>
    <n v="15"/>
    <n v="0"/>
    <n v="0"/>
    <n v="0"/>
    <s v="ZLIN"/>
    <n v="10"/>
    <n v="0"/>
    <n v="0"/>
    <n v="0"/>
    <m/>
    <m/>
    <m/>
  </r>
  <r>
    <s v="120612001426-0"/>
    <x v="34"/>
    <n v="214501"/>
    <s v="MINIDOMO (LAB. CALIDAD LIMON)"/>
    <s v="21.12.2012"/>
    <n v="983766.3"/>
    <n v="553368.55000000005"/>
    <s v="ZLIN"/>
    <n v="15"/>
    <n v="0"/>
    <n v="0"/>
    <n v="0"/>
    <s v="ZLIN"/>
    <n v="10"/>
    <n v="0"/>
    <n v="0"/>
    <n v="0"/>
    <m/>
    <m/>
    <m/>
  </r>
  <r>
    <s v="120612001427-0"/>
    <x v="34"/>
    <n v="323305"/>
    <s v="TRAJE-MASCARA SANDBLASTING"/>
    <s v="21.08.2013"/>
    <n v="2311244.42"/>
    <n v="1579350.3399999999"/>
    <s v="ZLIN"/>
    <n v="10"/>
    <n v="0"/>
    <n v="0"/>
    <n v="0"/>
    <s v="ZLIN"/>
    <n v="10"/>
    <n v="0"/>
    <n v="0"/>
    <n v="0"/>
    <m/>
    <m/>
    <m/>
  </r>
  <r>
    <s v="120612001428-0"/>
    <x v="34"/>
    <n v="323305"/>
    <s v="TRAJE-MASCARA SANDBLASTING"/>
    <s v="21.08.2013"/>
    <n v="2311244.42"/>
    <n v="1579350.3399999999"/>
    <s v="ZLIN"/>
    <n v="10"/>
    <n v="0"/>
    <n v="0"/>
    <n v="0"/>
    <s v="ZLIN"/>
    <n v="10"/>
    <n v="0"/>
    <n v="0"/>
    <n v="0"/>
    <m/>
    <m/>
    <m/>
  </r>
  <r>
    <s v="120612001429-0"/>
    <x v="34"/>
    <n v="323305"/>
    <s v="TRAJE-MASCARA SANDBLASTING"/>
    <s v="21.08.2013"/>
    <n v="2311244.42"/>
    <n v="1579350.3399999999"/>
    <s v="ZLIN"/>
    <n v="10"/>
    <n v="0"/>
    <n v="0"/>
    <n v="0"/>
    <s v="ZLIN"/>
    <n v="10"/>
    <n v="0"/>
    <n v="0"/>
    <n v="0"/>
    <m/>
    <m/>
    <m/>
  </r>
  <r>
    <s v="120612002130-0"/>
    <x v="34"/>
    <n v="323301"/>
    <s v="Arnés de seguridad especiales para descenso"/>
    <s v="10.04.2013"/>
    <n v="217000"/>
    <n v="155516.66999999998"/>
    <s v="ZLIN"/>
    <n v="10"/>
    <n v="0"/>
    <n v="0"/>
    <n v="0"/>
    <s v="ZLIN"/>
    <n v="10"/>
    <n v="0"/>
    <n v="0"/>
    <n v="0"/>
    <m/>
    <m/>
    <m/>
  </r>
  <r>
    <s v="120612002131-0"/>
    <x v="34"/>
    <n v="323201"/>
    <s v="Arnés de seguridad especiales para descenso"/>
    <s v="10.04.2013"/>
    <n v="217000"/>
    <n v="155516.66999999998"/>
    <s v="ZLIN"/>
    <n v="10"/>
    <n v="0"/>
    <n v="0"/>
    <n v="0"/>
    <s v="ZLIN"/>
    <n v="10"/>
    <n v="0"/>
    <n v="0"/>
    <n v="0"/>
    <m/>
    <m/>
    <m/>
  </r>
  <r>
    <s v="120612002132-0"/>
    <x v="34"/>
    <n v="323303"/>
    <s v="Arnés de seguridad especiales para descenso"/>
    <s v="10.04.2013"/>
    <n v="217000"/>
    <n v="155516.66999999998"/>
    <s v="ZLIN"/>
    <n v="10"/>
    <n v="0"/>
    <n v="0"/>
    <n v="0"/>
    <s v="ZLIN"/>
    <n v="10"/>
    <n v="0"/>
    <n v="0"/>
    <n v="0"/>
    <m/>
    <m/>
    <m/>
  </r>
  <r>
    <s v="120612002133-0"/>
    <x v="34"/>
    <n v="323301"/>
    <s v="Arnés de seguridad especiales para descenso"/>
    <s v="10.04.2013"/>
    <n v="217000"/>
    <n v="155516.66999999998"/>
    <s v="ZLIN"/>
    <n v="10"/>
    <n v="0"/>
    <n v="0"/>
    <n v="0"/>
    <s v="ZLIN"/>
    <n v="10"/>
    <n v="0"/>
    <n v="0"/>
    <n v="0"/>
    <m/>
    <m/>
    <m/>
  </r>
  <r>
    <s v="120612002134-0"/>
    <x v="34"/>
    <n v="323301"/>
    <s v="Arnés de seguridad especiales para descenso"/>
    <s v="10.04.2013"/>
    <n v="217000"/>
    <n v="155516.66999999998"/>
    <s v="ZLIN"/>
    <n v="10"/>
    <n v="0"/>
    <n v="0"/>
    <n v="0"/>
    <s v="ZLIN"/>
    <n v="10"/>
    <n v="0"/>
    <n v="0"/>
    <n v="0"/>
    <m/>
    <m/>
    <m/>
  </r>
  <r>
    <s v="120612002135-0"/>
    <x v="34"/>
    <n v="335301"/>
    <s v="CAMARA"/>
    <s v="25.04.2013"/>
    <n v="2705526.57"/>
    <n v="1938960.7199999997"/>
    <s v="ZLIN"/>
    <n v="10"/>
    <n v="0"/>
    <n v="0"/>
    <n v="0"/>
    <s v="ZLIN"/>
    <n v="10"/>
    <n v="0"/>
    <n v="0"/>
    <n v="0"/>
    <m/>
    <m/>
    <m/>
  </r>
  <r>
    <s v="120612002136-0"/>
    <x v="34"/>
    <n v="335301"/>
    <s v="CAMARA"/>
    <s v="25.04.2013"/>
    <n v="2555293.88"/>
    <n v="1831293.9499999997"/>
    <s v="ZLIN"/>
    <n v="10"/>
    <n v="0"/>
    <n v="0"/>
    <n v="0"/>
    <s v="ZLIN"/>
    <n v="10"/>
    <n v="0"/>
    <n v="0"/>
    <n v="0"/>
    <m/>
    <m/>
    <m/>
  </r>
  <r>
    <s v="120612002137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38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39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0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1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2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3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4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5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6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7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8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49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0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1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2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3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4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5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6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7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8-0"/>
    <x v="34"/>
    <n v="335301"/>
    <s v="CAMARA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59-0"/>
    <x v="34"/>
    <n v="335301"/>
    <s v="ESTACION DE TRABAJO PARA GRABADORES CCTV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60-0"/>
    <x v="34"/>
    <n v="335301"/>
    <s v="ESTACION DE TRABAJO PARA GRABADORES CCTV"/>
    <s v="25.04.2013"/>
    <n v="1954052.39"/>
    <n v="1400404.2199999997"/>
    <s v="ZLIN"/>
    <n v="10"/>
    <n v="0"/>
    <n v="0"/>
    <n v="0"/>
    <s v="ZLIN"/>
    <n v="10"/>
    <n v="0"/>
    <n v="0"/>
    <n v="0"/>
    <m/>
    <m/>
    <m/>
  </r>
  <r>
    <s v="120612002161-0"/>
    <x v="34"/>
    <n v="322301"/>
    <s v="Traje de bombero aluminizado"/>
    <s v="30.05.2013"/>
    <n v="1299500"/>
    <n v="920479.16999999993"/>
    <s v="ZLIN"/>
    <n v="10"/>
    <n v="0"/>
    <n v="0"/>
    <n v="0"/>
    <s v="ZLIN"/>
    <n v="10"/>
    <n v="0"/>
    <n v="0"/>
    <n v="0"/>
    <m/>
    <m/>
    <m/>
  </r>
  <r>
    <s v="120612002162-0"/>
    <x v="34"/>
    <n v="322301"/>
    <s v="Traje de bombero aluminizado"/>
    <s v="30.05.2013"/>
    <n v="1299500"/>
    <n v="920479.16999999993"/>
    <s v="ZLIN"/>
    <n v="10"/>
    <n v="0"/>
    <n v="0"/>
    <n v="0"/>
    <s v="ZLIN"/>
    <n v="10"/>
    <n v="0"/>
    <n v="0"/>
    <n v="0"/>
    <m/>
    <m/>
    <m/>
  </r>
  <r>
    <s v="120612002163-0"/>
    <x v="34"/>
    <n v="322301"/>
    <s v="Traje de bombero aluminizado"/>
    <s v="30.05.2013"/>
    <n v="1299500"/>
    <n v="920479.16999999993"/>
    <s v="ZLIN"/>
    <n v="10"/>
    <n v="0"/>
    <n v="0"/>
    <n v="0"/>
    <s v="ZLIN"/>
    <n v="10"/>
    <n v="0"/>
    <n v="0"/>
    <n v="0"/>
    <m/>
    <m/>
    <m/>
  </r>
  <r>
    <s v="120612002164-0"/>
    <x v="34"/>
    <n v="322301"/>
    <s v="Traje de bombero aluminizado"/>
    <s v="30.05.2013"/>
    <n v="1299500"/>
    <n v="920479.16999999993"/>
    <s v="ZLIN"/>
    <n v="10"/>
    <n v="0"/>
    <n v="0"/>
    <n v="0"/>
    <s v="ZLIN"/>
    <n v="10"/>
    <n v="0"/>
    <n v="0"/>
    <n v="0"/>
    <m/>
    <m/>
    <m/>
  </r>
  <r>
    <s v="120612002165-0"/>
    <x v="34"/>
    <n v="341100"/>
    <s v="EQUIPO SEGURIDAD INDUSTRIAL"/>
    <s v="31.03.2013"/>
    <n v="14989146"/>
    <n v="10867130.85"/>
    <s v="ZLIN"/>
    <n v="10"/>
    <n v="0"/>
    <n v="0"/>
    <n v="0"/>
    <s v="ZLIN"/>
    <n v="10"/>
    <n v="0"/>
    <n v="0"/>
    <n v="0"/>
    <m/>
    <m/>
    <m/>
  </r>
  <r>
    <s v="120612002166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67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68-0"/>
    <x v="34"/>
    <n v="335311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69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0-0"/>
    <x v="34"/>
    <n v="335301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1-0"/>
    <x v="34"/>
    <n v="335301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2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3-0"/>
    <x v="34"/>
    <n v="335301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4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5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6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7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8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79-0"/>
    <x v="34"/>
    <n v="335308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0-0"/>
    <x v="34"/>
    <n v="335308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1-0"/>
    <x v="34"/>
    <n v="335310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2-0"/>
    <x v="34"/>
    <n v="335301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3-0"/>
    <x v="34"/>
    <n v="335310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4-0"/>
    <x v="34"/>
    <n v="335100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5-0"/>
    <x v="34"/>
    <n v="335310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6-0"/>
    <x v="34"/>
    <n v="335307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7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8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89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90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91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92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93-0"/>
    <x v="34"/>
    <n v="335302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94-0"/>
    <x v="34"/>
    <n v="335301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95-0"/>
    <x v="34"/>
    <n v="335307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96-0"/>
    <x v="34"/>
    <n v="335301"/>
    <s v="CHALECO ANTIBALAS (INTERNO)"/>
    <s v="06.08.2013"/>
    <n v="459684"/>
    <n v="314117.40000000002"/>
    <s v="ZLIN"/>
    <n v="10"/>
    <n v="0"/>
    <n v="0"/>
    <n v="0"/>
    <s v="ZLIN"/>
    <n v="10"/>
    <n v="0"/>
    <n v="0"/>
    <n v="0"/>
    <m/>
    <m/>
    <m/>
  </r>
  <r>
    <s v="120612002197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199-0"/>
    <x v="34"/>
    <n v="335312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1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2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3-0"/>
    <x v="34"/>
    <n v="335307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4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5-0"/>
    <x v="34"/>
    <n v="335307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6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7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8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09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0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1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2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3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4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5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6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7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8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19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0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1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2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3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4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5-0"/>
    <x v="34"/>
    <n v="335310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6-0"/>
    <x v="34"/>
    <n v="335310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7-0"/>
    <x v="34"/>
    <n v="335302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8-0"/>
    <x v="34"/>
    <n v="33531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29-0"/>
    <x v="34"/>
    <n v="33531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0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1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2-0"/>
    <x v="34"/>
    <n v="33531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3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4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5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7-0"/>
    <x v="34"/>
    <n v="335307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8-0"/>
    <x v="34"/>
    <n v="335307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39-0"/>
    <x v="34"/>
    <n v="335307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0-0"/>
    <x v="34"/>
    <n v="335307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1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2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3-0"/>
    <x v="34"/>
    <n v="335310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4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6-0"/>
    <x v="34"/>
    <n v="33531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7-0"/>
    <x v="34"/>
    <n v="335314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8-0"/>
    <x v="34"/>
    <n v="335314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49-0"/>
    <x v="34"/>
    <n v="33531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0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1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2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3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4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5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6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7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8-0"/>
    <x v="34"/>
    <n v="335303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59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0-0"/>
    <x v="34"/>
    <n v="335307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1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2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3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4-0"/>
    <x v="34"/>
    <n v="335301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5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6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8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69-0"/>
    <x v="34"/>
    <n v="335309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270-0"/>
    <x v="34"/>
    <n v="335308"/>
    <s v="CHALECO ANTIBALAS (EXTERNO)"/>
    <s v="06.08.2013"/>
    <n v="623127.19999999995"/>
    <n v="425803.58999999997"/>
    <s v="ZLIN"/>
    <n v="10"/>
    <n v="0"/>
    <n v="0"/>
    <n v="0"/>
    <s v="ZLIN"/>
    <n v="10"/>
    <n v="0"/>
    <n v="0"/>
    <n v="0"/>
    <m/>
    <m/>
    <m/>
  </r>
  <r>
    <s v="120612002310-0"/>
    <x v="34"/>
    <n v="335310"/>
    <s v="CAMARA FIJA DE 1.2"/>
    <s v="06.08.2013"/>
    <n v="4683337.2699999996"/>
    <n v="3200280.4699999997"/>
    <s v="ZLIN"/>
    <n v="10"/>
    <n v="0"/>
    <n v="0"/>
    <n v="0"/>
    <s v="ZLIN"/>
    <n v="10"/>
    <n v="0"/>
    <n v="0"/>
    <n v="0"/>
    <m/>
    <m/>
    <m/>
  </r>
  <r>
    <s v="120612002311-0"/>
    <x v="34"/>
    <n v="335310"/>
    <s v="CAMARA FIJA DE 1.2"/>
    <s v="06.08.2013"/>
    <n v="4683337.2699999996"/>
    <n v="3200280.4699999997"/>
    <s v="ZLIN"/>
    <n v="10"/>
    <n v="0"/>
    <n v="0"/>
    <n v="0"/>
    <s v="ZLIN"/>
    <n v="10"/>
    <n v="0"/>
    <n v="0"/>
    <n v="0"/>
    <m/>
    <m/>
    <m/>
  </r>
  <r>
    <s v="120612002312-0"/>
    <x v="34"/>
    <n v="335310"/>
    <s v="CAMARA FIJA DE 1.2"/>
    <s v="06.08.2013"/>
    <n v="4683337.2699999996"/>
    <n v="3200280.4699999997"/>
    <s v="ZLIN"/>
    <n v="10"/>
    <n v="0"/>
    <n v="0"/>
    <n v="0"/>
    <s v="ZLIN"/>
    <n v="10"/>
    <n v="0"/>
    <n v="0"/>
    <n v="0"/>
    <m/>
    <m/>
    <m/>
  </r>
  <r>
    <s v="120612002313-0"/>
    <x v="34"/>
    <n v="335310"/>
    <s v="CAMARA FIJA DE 1.2"/>
    <s v="06.08.2013"/>
    <n v="4683337.2699999996"/>
    <n v="3200280.4699999997"/>
    <s v="ZLIN"/>
    <n v="10"/>
    <n v="0"/>
    <n v="0"/>
    <n v="0"/>
    <s v="ZLIN"/>
    <n v="10"/>
    <n v="0"/>
    <n v="0"/>
    <n v="0"/>
    <m/>
    <m/>
    <m/>
  </r>
  <r>
    <s v="120612002314-0"/>
    <x v="34"/>
    <n v="335310"/>
    <s v="Cámaras La Garita Barranca"/>
    <s v="06.08.2013"/>
    <n v="4683337.2699999996"/>
    <n v="3200280.4699999997"/>
    <s v="ZLIN"/>
    <n v="10"/>
    <n v="0"/>
    <n v="0"/>
    <n v="0"/>
    <s v="ZLIN"/>
    <n v="10"/>
    <n v="0"/>
    <n v="0"/>
    <n v="0"/>
    <m/>
    <m/>
    <m/>
  </r>
  <r>
    <s v="120612002315-0"/>
    <x v="34"/>
    <n v="335310"/>
    <s v="Cámaras La Garita Barranca"/>
    <s v="06.08.2013"/>
    <n v="4683337.2699999996"/>
    <n v="3200280.4699999997"/>
    <s v="ZLIN"/>
    <n v="10"/>
    <n v="0"/>
    <n v="0"/>
    <n v="0"/>
    <s v="ZLIN"/>
    <n v="10"/>
    <n v="0"/>
    <n v="0"/>
    <n v="0"/>
    <m/>
    <m/>
    <m/>
  </r>
  <r>
    <s v="120612002316-0"/>
    <x v="34"/>
    <n v="335310"/>
    <s v="Cámaras La Garita Barranca"/>
    <s v="06.08.2013"/>
    <n v="4683337.2699999996"/>
    <n v="3200280.4699999997"/>
    <s v="ZLIN"/>
    <n v="10"/>
    <n v="0"/>
    <n v="0"/>
    <n v="0"/>
    <s v="ZLIN"/>
    <n v="10"/>
    <n v="0"/>
    <n v="0"/>
    <n v="0"/>
    <m/>
    <m/>
    <m/>
  </r>
  <r>
    <s v="120612002317-0"/>
    <x v="34"/>
    <n v="335310"/>
    <s v="Cámaras La Garita Barranca"/>
    <s v="06.08.2013"/>
    <n v="4683342.28"/>
    <n v="3200283.9000000004"/>
    <s v="ZLIN"/>
    <n v="10"/>
    <n v="0"/>
    <n v="0"/>
    <n v="0"/>
    <s v="ZLIN"/>
    <n v="10"/>
    <n v="0"/>
    <n v="0"/>
    <n v="0"/>
    <m/>
    <m/>
    <m/>
  </r>
  <r>
    <s v="120612002318-0"/>
    <x v="34"/>
    <n v="335301"/>
    <s v="CAMARA FIJA 1.3"/>
    <s v="25.04.2013"/>
    <n v="3331758.39"/>
    <n v="2387760.1900000004"/>
    <s v="ZLIN"/>
    <n v="10"/>
    <n v="0"/>
    <n v="0"/>
    <n v="0"/>
    <s v="ZLIN"/>
    <n v="10"/>
    <n v="0"/>
    <n v="0"/>
    <n v="0"/>
    <m/>
    <m/>
    <m/>
  </r>
  <r>
    <s v="120612002319-0"/>
    <x v="34"/>
    <n v="335301"/>
    <s v="CAMARA FIJA 1.3"/>
    <s v="25.04.2013"/>
    <n v="3331758.39"/>
    <n v="2387760.1900000004"/>
    <s v="ZLIN"/>
    <n v="10"/>
    <n v="0"/>
    <n v="0"/>
    <n v="0"/>
    <s v="ZLIN"/>
    <n v="10"/>
    <n v="0"/>
    <n v="0"/>
    <n v="0"/>
    <m/>
    <m/>
    <m/>
  </r>
  <r>
    <s v="120612002320-0"/>
    <x v="34"/>
    <n v="335301"/>
    <s v="CAMARA FIJA 1.3"/>
    <s v="25.04.2013"/>
    <n v="3331758.39"/>
    <n v="2387760.1900000004"/>
    <s v="ZLIN"/>
    <n v="10"/>
    <n v="0"/>
    <n v="0"/>
    <n v="0"/>
    <s v="ZLIN"/>
    <n v="10"/>
    <n v="0"/>
    <n v="0"/>
    <n v="0"/>
    <m/>
    <m/>
    <m/>
  </r>
  <r>
    <s v="120612002321-0"/>
    <x v="34"/>
    <n v="335301"/>
    <s v="CAMARA FIJA 1.3"/>
    <s v="25.04.2013"/>
    <n v="2896307.14"/>
    <n v="2075686.7800000003"/>
    <s v="ZLIN"/>
    <n v="10"/>
    <n v="0"/>
    <n v="0"/>
    <n v="0"/>
    <s v="ZLIN"/>
    <n v="10"/>
    <n v="0"/>
    <n v="0"/>
    <n v="0"/>
    <m/>
    <m/>
    <m/>
  </r>
  <r>
    <s v="120612002322-0"/>
    <x v="34"/>
    <n v="335301"/>
    <s v="CAMARA FIJA 3.1"/>
    <s v="25.04.2013"/>
    <n v="3331758.39"/>
    <n v="2387760.1900000004"/>
    <s v="ZLIN"/>
    <n v="10"/>
    <n v="0"/>
    <n v="0"/>
    <n v="0"/>
    <s v="ZLIN"/>
    <n v="10"/>
    <n v="0"/>
    <n v="0"/>
    <n v="0"/>
    <m/>
    <m/>
    <m/>
  </r>
  <r>
    <s v="120612002323-0"/>
    <x v="34"/>
    <n v="335301"/>
    <s v="CAMARA FIJA 3.1"/>
    <s v="25.04.2013"/>
    <n v="3331758.39"/>
    <n v="2387760.1900000004"/>
    <s v="ZLIN"/>
    <n v="10"/>
    <n v="0"/>
    <n v="0"/>
    <n v="0"/>
    <s v="ZLIN"/>
    <n v="10"/>
    <n v="0"/>
    <n v="0"/>
    <n v="0"/>
    <m/>
    <m/>
    <m/>
  </r>
  <r>
    <s v="120612002324-0"/>
    <x v="34"/>
    <n v="335301"/>
    <s v="CAMARA FIJA 3.1"/>
    <s v="25.04.2013"/>
    <n v="3331743.35"/>
    <n v="2387749.4000000004"/>
    <s v="ZLIN"/>
    <n v="10"/>
    <n v="0"/>
    <n v="0"/>
    <n v="0"/>
    <s v="ZLIN"/>
    <n v="10"/>
    <n v="0"/>
    <n v="0"/>
    <n v="0"/>
    <m/>
    <m/>
    <m/>
  </r>
  <r>
    <s v="120612002325-0"/>
    <x v="34"/>
    <n v="335301"/>
    <s v="CAMARA FIJA 3.1"/>
    <s v="25.04.2013"/>
    <n v="2905013.16"/>
    <n v="2081926.1"/>
    <s v="ZLIN"/>
    <n v="10"/>
    <n v="0"/>
    <n v="0"/>
    <n v="0"/>
    <s v="ZLIN"/>
    <n v="10"/>
    <n v="0"/>
    <n v="0"/>
    <n v="0"/>
    <m/>
    <m/>
    <m/>
  </r>
  <r>
    <s v="120612002326-0"/>
    <x v="34"/>
    <n v="335301"/>
    <s v="CAMARA PTZ (DOMO)"/>
    <s v="25.04.2013"/>
    <n v="3331758.39"/>
    <n v="2387760.1900000004"/>
    <s v="ZLIN"/>
    <n v="10"/>
    <n v="0"/>
    <n v="0"/>
    <n v="0"/>
    <s v="ZLIN"/>
    <n v="10"/>
    <n v="0"/>
    <n v="0"/>
    <n v="0"/>
    <m/>
    <m/>
    <m/>
  </r>
  <r>
    <s v="120612002327-0"/>
    <x v="34"/>
    <n v="335301"/>
    <s v="CAMARA PTZ (DOMO)"/>
    <s v="25.04.2013"/>
    <n v="3331758.39"/>
    <n v="2387760.1900000004"/>
    <s v="ZLIN"/>
    <n v="10"/>
    <n v="0"/>
    <n v="0"/>
    <n v="0"/>
    <s v="ZLIN"/>
    <n v="10"/>
    <n v="0"/>
    <n v="0"/>
    <n v="0"/>
    <m/>
    <m/>
    <m/>
  </r>
  <r>
    <s v="120612002328-0"/>
    <x v="34"/>
    <n v="335301"/>
    <s v="CAMARA PTZ (DOMO)"/>
    <s v="25.04.2013"/>
    <n v="2896307.14"/>
    <n v="2075686.7800000003"/>
    <s v="ZLIN"/>
    <n v="10"/>
    <n v="0"/>
    <n v="0"/>
    <n v="0"/>
    <s v="ZLIN"/>
    <n v="10"/>
    <n v="0"/>
    <n v="0"/>
    <n v="0"/>
    <m/>
    <m/>
    <m/>
  </r>
  <r>
    <s v="120612002329-0"/>
    <x v="34"/>
    <n v="341202"/>
    <s v="CALIBRADOR DE CAUDAL DE AIRE"/>
    <s v="01.07.2013"/>
    <n v="1279998.46"/>
    <n v="656458.38"/>
    <s v="ZLIN"/>
    <n v="15"/>
    <n v="0"/>
    <n v="0"/>
    <n v="0"/>
    <s v="ZLIN"/>
    <n v="10"/>
    <n v="0"/>
    <n v="0"/>
    <n v="0"/>
    <m/>
    <m/>
    <m/>
  </r>
  <r>
    <s v="120612002335-0"/>
    <x v="34"/>
    <n v="341202"/>
    <s v="MONITOR DE ATMOSFERA PELIGROSA"/>
    <s v="16.12.2013"/>
    <n v="4597000"/>
    <n v="2988050"/>
    <s v="ZLIN"/>
    <n v="10"/>
    <n v="0"/>
    <n v="0"/>
    <n v="0"/>
    <s v="ZLIN"/>
    <n v="10"/>
    <n v="0"/>
    <n v="0"/>
    <n v="0"/>
    <m/>
    <m/>
    <m/>
  </r>
  <r>
    <s v="120612002336-0"/>
    <x v="34"/>
    <n v="341202"/>
    <s v="MONITOR DE ATMOSFERA PELIGROSA"/>
    <s v="16.12.2013"/>
    <n v="4597000"/>
    <n v="2988050"/>
    <s v="ZLIN"/>
    <n v="10"/>
    <n v="0"/>
    <n v="0"/>
    <n v="0"/>
    <s v="ZLIN"/>
    <n v="10"/>
    <n v="0"/>
    <n v="0"/>
    <n v="0"/>
    <m/>
    <m/>
    <m/>
  </r>
  <r>
    <s v="120612002337-0"/>
    <x v="34"/>
    <n v="341202"/>
    <s v="BOMBA MONITOREO GASES CON TUBOS"/>
    <s v="16.12.2013"/>
    <n v="3798000"/>
    <n v="2468700"/>
    <s v="ZLIN"/>
    <n v="10"/>
    <n v="0"/>
    <n v="0"/>
    <n v="0"/>
    <s v="ZLIN"/>
    <n v="10"/>
    <n v="0"/>
    <n v="0"/>
    <n v="0"/>
    <m/>
    <m/>
    <m/>
  </r>
  <r>
    <s v="120612002338-0"/>
    <x v="34"/>
    <n v="341202"/>
    <s v="BOMBA MONITOREO GASES CON TUBOS"/>
    <s v="16.12.2013"/>
    <n v="3798000"/>
    <n v="2468700"/>
    <s v="ZLIN"/>
    <n v="10"/>
    <n v="0"/>
    <n v="0"/>
    <n v="0"/>
    <s v="ZLIN"/>
    <n v="10"/>
    <n v="0"/>
    <n v="0"/>
    <n v="0"/>
    <m/>
    <m/>
    <m/>
  </r>
  <r>
    <s v="120612002339-0"/>
    <x v="34"/>
    <n v="341202"/>
    <s v="SONOMETRO BANDAS DE OCTAVA"/>
    <s v="22.11.2013"/>
    <n v="3503000"/>
    <n v="1695941.67"/>
    <s v="ZLIN"/>
    <n v="15"/>
    <n v="0"/>
    <n v="0"/>
    <n v="0"/>
    <s v="ZLIN"/>
    <n v="10"/>
    <n v="0"/>
    <n v="0"/>
    <n v="0"/>
    <m/>
    <m/>
    <m/>
  </r>
  <r>
    <s v="120612002340-0"/>
    <x v="34"/>
    <n v="341202"/>
    <s v="MEDIDOR DE ESTRES TERMICO"/>
    <s v="22.11.2013"/>
    <n v="3672500"/>
    <n v="1778003.36"/>
    <s v="ZLIN"/>
    <n v="15"/>
    <n v="0"/>
    <n v="0"/>
    <n v="0"/>
    <s v="ZLIN"/>
    <n v="10"/>
    <n v="0"/>
    <n v="0"/>
    <n v="0"/>
    <m/>
    <m/>
    <m/>
  </r>
  <r>
    <s v="120612002341-0"/>
    <x v="34"/>
    <n v="341201"/>
    <s v="MONITOR RADIACIONES IONIZANTES"/>
    <s v="22.11.2013"/>
    <n v="1039600"/>
    <n v="684403.33000000007"/>
    <s v="ZLIN"/>
    <n v="10"/>
    <n v="0"/>
    <n v="0"/>
    <n v="0"/>
    <s v="ZLIN"/>
    <n v="10"/>
    <n v="0"/>
    <n v="0"/>
    <n v="0"/>
    <m/>
    <m/>
    <m/>
  </r>
  <r>
    <s v="120612002342-0"/>
    <x v="34"/>
    <n v="341202"/>
    <s v="ANEMOMETRO DIGITAL"/>
    <s v="20.12.2013"/>
    <n v="990874.34"/>
    <n v="472570.81999999995"/>
    <s v="ZLIN"/>
    <n v="15"/>
    <n v="0"/>
    <n v="0"/>
    <n v="0"/>
    <s v="ZLIN"/>
    <n v="10"/>
    <n v="0"/>
    <n v="0"/>
    <n v="0"/>
    <m/>
    <m/>
    <m/>
  </r>
  <r>
    <s v="120612002343-0"/>
    <x v="34"/>
    <n v="341202"/>
    <s v="LUXOMETRO"/>
    <s v="22.11.2013"/>
    <n v="734500"/>
    <n v="355600.66"/>
    <s v="ZLIN"/>
    <n v="15"/>
    <n v="0"/>
    <n v="0"/>
    <n v="0"/>
    <s v="ZLIN"/>
    <n v="10"/>
    <n v="0"/>
    <n v="0"/>
    <n v="0"/>
    <m/>
    <m/>
    <m/>
  </r>
  <r>
    <s v="120612002344-0"/>
    <x v="34"/>
    <n v="341202"/>
    <s v="CALIBRADOR CAUDAL BOMBAS MUESTREO"/>
    <s v="22.11.2013"/>
    <n v="6723500"/>
    <n v="3255113.83"/>
    <s v="ZLIN"/>
    <n v="15"/>
    <n v="0"/>
    <n v="0"/>
    <n v="0"/>
    <s v="ZLIN"/>
    <n v="10"/>
    <n v="0"/>
    <n v="0"/>
    <n v="0"/>
    <m/>
    <m/>
    <m/>
  </r>
  <r>
    <s v="120612002345-0"/>
    <x v="34"/>
    <n v="341202"/>
    <s v="MONITOR GASES ATMOSFERA PELIGROSA LEL, H2S"/>
    <s v="16.12.2013"/>
    <n v="3097000"/>
    <n v="2013050"/>
    <s v="ZLIN"/>
    <n v="10"/>
    <n v="0"/>
    <n v="0"/>
    <n v="0"/>
    <s v="ZLIN"/>
    <n v="10"/>
    <n v="0"/>
    <n v="0"/>
    <n v="0"/>
    <m/>
    <m/>
    <m/>
  </r>
  <r>
    <s v="120612002346-0"/>
    <x v="34"/>
    <n v="341202"/>
    <s v="MONITOR GASES ATMOSFERA PELIGROSA LEL, H2S"/>
    <s v="16.12.2013"/>
    <n v="3097000"/>
    <n v="2013050"/>
    <s v="ZLIN"/>
    <n v="10"/>
    <n v="0"/>
    <n v="0"/>
    <n v="0"/>
    <s v="ZLIN"/>
    <n v="10"/>
    <n v="0"/>
    <n v="0"/>
    <n v="0"/>
    <m/>
    <m/>
    <m/>
  </r>
  <r>
    <s v="120612002347-0"/>
    <x v="34"/>
    <n v="341202"/>
    <s v="MONITOR GASES ATMOSFERA PELIGROSA LEL, H2S"/>
    <s v="16.12.2013"/>
    <n v="3097000"/>
    <n v="2013050"/>
    <s v="ZLIN"/>
    <n v="10"/>
    <n v="0"/>
    <n v="0"/>
    <n v="0"/>
    <s v="ZLIN"/>
    <n v="10"/>
    <n v="0"/>
    <n v="0"/>
    <n v="0"/>
    <m/>
    <m/>
    <m/>
  </r>
  <r>
    <s v="120612002348-0"/>
    <x v="34"/>
    <n v="341202"/>
    <s v="MONITOR GASES ATMOSFERA PELIGROSA LEL, H2S"/>
    <s v="16.12.2013"/>
    <n v="3097000"/>
    <n v="2013050"/>
    <s v="ZLIN"/>
    <n v="10"/>
    <n v="0"/>
    <n v="0"/>
    <n v="0"/>
    <s v="ZLIN"/>
    <n v="10"/>
    <n v="0"/>
    <n v="0"/>
    <n v="0"/>
    <m/>
    <m/>
    <m/>
  </r>
  <r>
    <s v="120612002349-0"/>
    <x v="34"/>
    <n v="341202"/>
    <s v="MONITOR GASES PERSONAL ATMOSFERA PELIGROSA"/>
    <s v="16.12.2013"/>
    <n v="649000"/>
    <n v="421850"/>
    <s v="ZLIN"/>
    <n v="10"/>
    <n v="0"/>
    <n v="0"/>
    <n v="0"/>
    <s v="ZLIN"/>
    <n v="10"/>
    <n v="0"/>
    <n v="0"/>
    <n v="0"/>
    <m/>
    <m/>
    <m/>
  </r>
  <r>
    <s v="120612002350-0"/>
    <x v="34"/>
    <n v="341202"/>
    <s v="MONITOR GASES PERSONAL ATMOSFERA PELIGROSA"/>
    <s v="16.12.2013"/>
    <n v="649000"/>
    <n v="421850"/>
    <s v="ZLIN"/>
    <n v="10"/>
    <n v="0"/>
    <n v="0"/>
    <n v="0"/>
    <s v="ZLIN"/>
    <n v="10"/>
    <n v="0"/>
    <n v="0"/>
    <n v="0"/>
    <m/>
    <m/>
    <m/>
  </r>
  <r>
    <s v="120612002351-0"/>
    <x v="34"/>
    <n v="341202"/>
    <s v="MONITOR GASES PERSONAL ATMOSFERA PELIGROSA"/>
    <s v="16.12.2013"/>
    <n v="649000"/>
    <n v="421850"/>
    <s v="ZLIN"/>
    <n v="10"/>
    <n v="0"/>
    <n v="0"/>
    <n v="0"/>
    <s v="ZLIN"/>
    <n v="10"/>
    <n v="0"/>
    <n v="0"/>
    <n v="0"/>
    <m/>
    <m/>
    <m/>
  </r>
  <r>
    <s v="120612002352-0"/>
    <x v="34"/>
    <n v="341202"/>
    <s v="MONITOR GASES PERSONAL ATMOSFERA PELIGROSA"/>
    <s v="16.12.2013"/>
    <n v="648999.97"/>
    <n v="421849.99"/>
    <s v="ZLIN"/>
    <n v="10"/>
    <n v="0"/>
    <n v="0"/>
    <n v="0"/>
    <s v="ZLIN"/>
    <n v="10"/>
    <n v="0"/>
    <n v="0"/>
    <n v="0"/>
    <m/>
    <m/>
    <m/>
  </r>
  <r>
    <s v="120612002353-0"/>
    <x v="34"/>
    <n v="322201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54-0"/>
    <x v="34"/>
    <n v="322201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55-0"/>
    <x v="34"/>
    <n v="322201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56-0"/>
    <x v="34"/>
    <n v="3212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57-0"/>
    <x v="34"/>
    <n v="322301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58-0"/>
    <x v="34"/>
    <n v="3212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59-0"/>
    <x v="34"/>
    <n v="3212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0-0"/>
    <x v="34"/>
    <n v="322201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1-0"/>
    <x v="34"/>
    <n v="3212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2-0"/>
    <x v="34"/>
    <n v="3212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3-0"/>
    <x v="34"/>
    <n v="3212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4-0"/>
    <x v="34"/>
    <n v="321201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5-0"/>
    <x v="34"/>
    <n v="3212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6-0"/>
    <x v="34"/>
    <n v="3212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7-0"/>
    <x v="34"/>
    <n v="323302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8-0"/>
    <x v="34"/>
    <n v="323304"/>
    <s v="TRAJE DE BOMBERO (CASCO,GUANTES,BOTAS, CAPUCHA) )"/>
    <s v="31.10.2013"/>
    <n v="2425914.63"/>
    <n v="1617276.41"/>
    <s v="ZLIN"/>
    <n v="10"/>
    <n v="0"/>
    <n v="0"/>
    <n v="0"/>
    <s v="ZLIN"/>
    <n v="10"/>
    <n v="0"/>
    <n v="0"/>
    <n v="0"/>
    <m/>
    <m/>
    <m/>
  </r>
  <r>
    <s v="120612002369-0"/>
    <x v="34"/>
    <n v="334303"/>
    <s v="TRAJE DE BOMBERO (CASCO,GUANTES,BOTAS, CAPUCHA) )"/>
    <s v="31.10.2013"/>
    <n v="2425934.65"/>
    <n v="1617289.7599999998"/>
    <s v="ZLIN"/>
    <n v="10"/>
    <n v="0"/>
    <n v="0"/>
    <n v="0"/>
    <s v="ZLIN"/>
    <n v="10"/>
    <n v="0"/>
    <n v="0"/>
    <n v="0"/>
    <m/>
    <m/>
    <m/>
  </r>
  <r>
    <s v="120612002370-0"/>
    <x v="34"/>
    <n v="322319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1-0"/>
    <x v="34"/>
    <n v="322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2-0"/>
    <x v="34"/>
    <n v="322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3-0"/>
    <x v="34"/>
    <n v="3223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4-0"/>
    <x v="34"/>
    <n v="3223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5-0"/>
    <x v="34"/>
    <n v="3223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6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7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8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79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80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81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82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83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84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85-0"/>
    <x v="34"/>
    <n v="321201"/>
    <s v="TRAJE DE BOMBERO (CASCO,GUANTES,BOTAS, CAPUCHA) )"/>
    <s v="31.10.2013"/>
    <n v="1214567.28"/>
    <n v="809711.53"/>
    <s v="ZLIN"/>
    <n v="10"/>
    <n v="0"/>
    <n v="0"/>
    <n v="0"/>
    <s v="ZLIN"/>
    <n v="10"/>
    <n v="0"/>
    <n v="0"/>
    <n v="0"/>
    <m/>
    <m/>
    <m/>
  </r>
  <r>
    <s v="120612002386-0"/>
    <x v="34"/>
    <n v="321201"/>
    <s v="TRAJE DE BOMBERO (CASCO,GUANTES,BOTAS, CAPUCHA) )"/>
    <s v="31.10.2013"/>
    <n v="1214607.42"/>
    <n v="809738.2699999999"/>
    <s v="ZLIN"/>
    <n v="10"/>
    <n v="0"/>
    <n v="0"/>
    <n v="0"/>
    <s v="ZLIN"/>
    <n v="10"/>
    <n v="0"/>
    <n v="0"/>
    <n v="0"/>
    <m/>
    <m/>
    <m/>
  </r>
  <r>
    <s v="120612002387-0"/>
    <x v="34"/>
    <n v="342302"/>
    <s v="ALARMA (PLANTEL LA GARITA)"/>
    <s v="30.04.2013"/>
    <n v="53361544.32"/>
    <n v="38242440.090000004"/>
    <s v="ZLIN"/>
    <n v="10"/>
    <n v="0"/>
    <n v="0"/>
    <n v="0"/>
    <s v="ZLIN"/>
    <n v="10"/>
    <n v="0"/>
    <n v="0"/>
    <n v="0"/>
    <m/>
    <m/>
    <m/>
  </r>
  <r>
    <s v="120612002388-0"/>
    <x v="34"/>
    <n v="341201"/>
    <s v="DOSIFICADOR DE ESPUMA"/>
    <s v="30.04.2013"/>
    <n v="99811556.760000005"/>
    <n v="53322750.590000004"/>
    <s v="ZLIN"/>
    <n v="15"/>
    <n v="0"/>
    <n v="0"/>
    <n v="0"/>
    <s v="ZLIN"/>
    <n v="10"/>
    <n v="0"/>
    <n v="0"/>
    <n v="0"/>
    <m/>
    <m/>
    <m/>
  </r>
  <r>
    <s v="120612002389-0"/>
    <x v="34"/>
    <n v="341201"/>
    <s v="DOSIFICADOR DE ESPUMA"/>
    <s v="30.04.2013"/>
    <n v="99811556.760000005"/>
    <n v="53322750.590000004"/>
    <s v="ZLIN"/>
    <n v="15"/>
    <n v="0"/>
    <n v="0"/>
    <n v="0"/>
    <s v="ZLIN"/>
    <n v="10"/>
    <n v="0"/>
    <n v="0"/>
    <n v="0"/>
    <m/>
    <m/>
    <m/>
  </r>
  <r>
    <s v="120612002390-0"/>
    <x v="34"/>
    <n v="341201"/>
    <s v="DOSIFICADOR DE ESPUMA"/>
    <s v="30.04.2013"/>
    <n v="99811556.760000005"/>
    <n v="53322750.590000004"/>
    <s v="ZLIN"/>
    <n v="15"/>
    <n v="0"/>
    <n v="0"/>
    <n v="0"/>
    <s v="ZLIN"/>
    <n v="10"/>
    <n v="0"/>
    <n v="0"/>
    <n v="0"/>
    <m/>
    <m/>
    <m/>
  </r>
  <r>
    <s v="120612002391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392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393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394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395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396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397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398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399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400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401-0"/>
    <x v="34"/>
    <n v="341201"/>
    <s v="CARRETA EXTINTORA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402-0"/>
    <x v="34"/>
    <n v="341201"/>
    <s v="CARRETAS EXTINTORAS POLVO QUIMI.125 LB"/>
    <s v="14.08.2013"/>
    <n v="1421267.07"/>
    <n v="718737.26"/>
    <s v="ZLIN"/>
    <n v="15"/>
    <n v="0"/>
    <n v="0"/>
    <n v="0"/>
    <s v="ZLIN"/>
    <n v="10"/>
    <n v="0"/>
    <n v="0"/>
    <n v="0"/>
    <m/>
    <m/>
    <m/>
  </r>
  <r>
    <s v="120612002403-0"/>
    <x v="34"/>
    <n v="341201"/>
    <s v="CARRETA EXTINTORA POLVO QUIMI.125 LB"/>
    <s v="14.08.2013"/>
    <n v="1421272.07"/>
    <n v="718739.78"/>
    <s v="ZLIN"/>
    <n v="15"/>
    <n v="0"/>
    <n v="0"/>
    <n v="0"/>
    <s v="ZLIN"/>
    <n v="10"/>
    <n v="0"/>
    <n v="0"/>
    <n v="0"/>
    <m/>
    <m/>
    <m/>
  </r>
  <r>
    <s v="120612002404-0"/>
    <x v="34"/>
    <n v="341202"/>
    <s v="CARRETA EXTINTORAS POLVO QUIMI.300 LBRAS"/>
    <s v="03.09.2013"/>
    <n v="2333556.31"/>
    <n v="1163346.46"/>
    <s v="ZLIN"/>
    <n v="15"/>
    <n v="0"/>
    <n v="0"/>
    <n v="0"/>
    <s v="ZLIN"/>
    <n v="10"/>
    <n v="0"/>
    <n v="0"/>
    <n v="0"/>
    <m/>
    <m/>
    <m/>
  </r>
  <r>
    <s v="120612002405-0"/>
    <x v="34"/>
    <n v="341202"/>
    <s v="CARRETA EXTINTORA POLVO QUIMI.300 LBRAS"/>
    <s v="03.09.2013"/>
    <n v="2333556.31"/>
    <n v="1163346.46"/>
    <s v="ZLIN"/>
    <n v="15"/>
    <n v="0"/>
    <n v="0"/>
    <n v="0"/>
    <s v="ZLIN"/>
    <n v="10"/>
    <n v="0"/>
    <n v="0"/>
    <n v="0"/>
    <m/>
    <m/>
    <m/>
  </r>
  <r>
    <s v="120612002406-0"/>
    <x v="34"/>
    <n v="342502"/>
    <s v="DETECTOR DE METALES ELECTRONICO (AEJSM)"/>
    <s v="30.04.2013"/>
    <n v="1786830.54"/>
    <n v="954586.05"/>
    <s v="ZLIN"/>
    <n v="15"/>
    <n v="0"/>
    <n v="0"/>
    <n v="0"/>
    <s v="ZLIN"/>
    <n v="10"/>
    <n v="0"/>
    <n v="0"/>
    <n v="0"/>
    <m/>
    <m/>
    <m/>
  </r>
  <r>
    <s v="120612002407-0"/>
    <x v="34"/>
    <n v="342502"/>
    <s v="SISTEMA DE PAROS DE EMERGENCIA (AEJSM)"/>
    <s v="30.04.2013"/>
    <n v="58732714.030000001"/>
    <n v="42091778.380000003"/>
    <s v="ZLIN"/>
    <n v="10"/>
    <n v="0"/>
    <n v="0"/>
    <n v="0"/>
    <s v="ZLIN"/>
    <n v="10"/>
    <n v="0"/>
    <n v="0"/>
    <n v="0"/>
    <m/>
    <m/>
    <m/>
  </r>
  <r>
    <s v="120612002408-0"/>
    <x v="34"/>
    <n v="342502"/>
    <s v="CIRCUITO CERRADO DE TELEVISION (AEJSM)"/>
    <s v="30.04.2013"/>
    <n v="13854854.48"/>
    <n v="9929312.3800000008"/>
    <s v="ZLIN"/>
    <n v="10"/>
    <n v="0"/>
    <n v="0"/>
    <n v="0"/>
    <s v="ZLIN"/>
    <n v="10"/>
    <n v="0"/>
    <n v="0"/>
    <n v="0"/>
    <m/>
    <m/>
    <m/>
  </r>
  <r>
    <s v="120612002408-1"/>
    <x v="34"/>
    <n v="342502"/>
    <s v="CAMARA CIRCUITO CERRADO DE TELEVISION (AEJSM)"/>
    <s v="30.04.2013"/>
    <n v="2141188.2599999998"/>
    <n v="1534518.2499999998"/>
    <s v="ZLIN"/>
    <n v="10"/>
    <n v="0"/>
    <n v="0"/>
    <n v="0"/>
    <s v="ZLIN"/>
    <n v="10"/>
    <n v="0"/>
    <n v="0"/>
    <n v="0"/>
    <m/>
    <m/>
    <m/>
  </r>
  <r>
    <s v="120612002408-2"/>
    <x v="34"/>
    <n v="342502"/>
    <s v="CAMARA CIRCUITO CERRADO DE TELEVISION (AEJSM)"/>
    <s v="30.04.2013"/>
    <n v="2141188.2599999998"/>
    <n v="1534518.2499999998"/>
    <s v="ZLIN"/>
    <n v="10"/>
    <n v="0"/>
    <n v="0"/>
    <n v="0"/>
    <s v="ZLIN"/>
    <n v="10"/>
    <n v="0"/>
    <n v="0"/>
    <n v="0"/>
    <m/>
    <m/>
    <m/>
  </r>
  <r>
    <s v="120612002408-3"/>
    <x v="34"/>
    <n v="342502"/>
    <s v="CAMARA CIRCUITO CERRADO DE TELEVISION (AEJSM)"/>
    <s v="30.04.2013"/>
    <n v="2141188.2599999998"/>
    <n v="1534518.2499999998"/>
    <s v="ZLIN"/>
    <n v="10"/>
    <n v="0"/>
    <n v="0"/>
    <n v="0"/>
    <s v="ZLIN"/>
    <n v="10"/>
    <n v="0"/>
    <n v="0"/>
    <n v="0"/>
    <m/>
    <m/>
    <m/>
  </r>
  <r>
    <s v="120612002408-4"/>
    <x v="34"/>
    <n v="342502"/>
    <s v="CAMARA CIRCUITO CERRADO DE TELEVISION (AEJSM)"/>
    <s v="30.04.2013"/>
    <n v="2141188.2599999998"/>
    <n v="1534518.2499999998"/>
    <s v="ZLIN"/>
    <n v="10"/>
    <n v="0"/>
    <n v="0"/>
    <n v="0"/>
    <s v="ZLIN"/>
    <n v="10"/>
    <n v="0"/>
    <n v="0"/>
    <n v="0"/>
    <m/>
    <m/>
    <m/>
  </r>
  <r>
    <s v="120612002408-5"/>
    <x v="34"/>
    <n v="342502"/>
    <s v="CAMARA CIRCUITO CERRADO DE TELEVISION (AEJSM)"/>
    <s v="30.04.2013"/>
    <n v="2141188.2799999998"/>
    <n v="1534518.2699999998"/>
    <s v="ZLIN"/>
    <n v="10"/>
    <n v="0"/>
    <n v="0"/>
    <n v="0"/>
    <s v="ZLIN"/>
    <n v="10"/>
    <n v="0"/>
    <n v="0"/>
    <n v="0"/>
    <m/>
    <m/>
    <m/>
  </r>
  <r>
    <s v="120612002408-6"/>
    <x v="34"/>
    <n v="342502"/>
    <s v="CAMARA CIRCUITO CERRADO DE TELEVISION (AEJSM)"/>
    <s v="30.04.2013"/>
    <n v="12298656.15"/>
    <n v="8814036.9100000001"/>
    <s v="ZLIN"/>
    <n v="10"/>
    <n v="0"/>
    <n v="0"/>
    <n v="0"/>
    <s v="ZLIN"/>
    <n v="10"/>
    <n v="0"/>
    <n v="0"/>
    <n v="0"/>
    <m/>
    <m/>
    <m/>
  </r>
  <r>
    <s v="120612002408-7"/>
    <x v="34"/>
    <n v="342502"/>
    <s v="CAMARA CIRCUITO CERRADO DE TELEVISION (AEJSM)"/>
    <s v="30.04.2013"/>
    <n v="2141188.2599999998"/>
    <n v="1534518.2499999998"/>
    <s v="ZLIN"/>
    <n v="10"/>
    <n v="0"/>
    <n v="0"/>
    <n v="0"/>
    <s v="ZLIN"/>
    <n v="10"/>
    <n v="0"/>
    <n v="0"/>
    <n v="0"/>
    <m/>
    <m/>
    <m/>
  </r>
  <r>
    <s v="120612002409-0"/>
    <x v="34"/>
    <n v="342502"/>
    <s v="SISTEMA CONTRA INCENDIO AJSM"/>
    <s v="30.04.2013"/>
    <n v="98556998.349999994"/>
    <n v="45045602.449999996"/>
    <s v="ZLIN"/>
    <n v="20"/>
    <n v="0"/>
    <n v="0"/>
    <n v="0"/>
    <s v="ZLIN"/>
    <n v="10"/>
    <n v="0"/>
    <n v="0"/>
    <n v="0"/>
    <m/>
    <m/>
    <m/>
  </r>
  <r>
    <s v="120612002409-1"/>
    <x v="34"/>
    <n v="342502"/>
    <s v="BOMBA SECUNDARIA"/>
    <s v="30.04.2013"/>
    <n v="41894456.509999998"/>
    <n v="30024360.5"/>
    <s v="ZLIN"/>
    <n v="10"/>
    <n v="0"/>
    <n v="0"/>
    <n v="0"/>
    <s v="ZLIN"/>
    <n v="10"/>
    <n v="0"/>
    <n v="0"/>
    <n v="0"/>
    <m/>
    <m/>
    <m/>
  </r>
  <r>
    <s v="120612002409-2"/>
    <x v="34"/>
    <n v="342502"/>
    <s v="BOMBA JOKEY"/>
    <s v="30.04.2013"/>
    <n v="10473612.73"/>
    <n v="7506089.120000001"/>
    <s v="ZLIN"/>
    <n v="10"/>
    <n v="0"/>
    <n v="0"/>
    <n v="0"/>
    <s v="ZLIN"/>
    <n v="10"/>
    <n v="0"/>
    <n v="0"/>
    <n v="0"/>
    <m/>
    <m/>
    <m/>
  </r>
  <r>
    <s v="120612002409-3"/>
    <x v="34"/>
    <n v="342502"/>
    <s v="PANEL DE CONTROL FT-1100 (AEJSM)"/>
    <s v="30.04.2013"/>
    <n v="3042579.66"/>
    <n v="1625450.2100000002"/>
    <s v="ZLIN"/>
    <n v="15"/>
    <n v="0"/>
    <n v="0"/>
    <n v="0"/>
    <s v="ZLIN"/>
    <n v="10"/>
    <n v="0"/>
    <n v="0"/>
    <n v="0"/>
    <m/>
    <m/>
    <m/>
  </r>
  <r>
    <s v="120612002409-4"/>
    <x v="34"/>
    <n v="342502"/>
    <s v="PANEL ALARMAS INCENDIO EDIFICIO PRINCiIPAL"/>
    <s v="30.04.2013"/>
    <n v="3042579.66"/>
    <n v="1625450.2100000002"/>
    <s v="ZLIN"/>
    <n v="15"/>
    <n v="0"/>
    <n v="0"/>
    <n v="0"/>
    <s v="ZLIN"/>
    <n v="10"/>
    <n v="0"/>
    <n v="0"/>
    <n v="0"/>
    <m/>
    <m/>
    <m/>
  </r>
  <r>
    <s v="120612002409-5"/>
    <x v="34"/>
    <n v="342502"/>
    <s v="PANEL ACTIV. VALVULAS DE DILUVIO EDIF. PRINC."/>
    <s v="30.04.2013"/>
    <n v="2924940.34"/>
    <n v="2096207.2399999998"/>
    <s v="ZLIN"/>
    <n v="10"/>
    <n v="0"/>
    <n v="0"/>
    <n v="0"/>
    <s v="ZLIN"/>
    <n v="10"/>
    <n v="0"/>
    <n v="0"/>
    <n v="0"/>
    <m/>
    <m/>
    <m/>
  </r>
  <r>
    <s v="120612002409-6"/>
    <x v="34"/>
    <n v="342502"/>
    <s v="PANEL ALARMAS INCENDIO CASETA GUARDAS 1"/>
    <s v="30.04.2013"/>
    <n v="3011565.1"/>
    <n v="1608881.1700000002"/>
    <s v="ZLIN"/>
    <n v="15"/>
    <n v="0"/>
    <n v="0"/>
    <n v="0"/>
    <s v="ZLIN"/>
    <n v="10"/>
    <n v="0"/>
    <n v="0"/>
    <n v="0"/>
    <m/>
    <m/>
    <m/>
  </r>
  <r>
    <s v="120612002409-7"/>
    <x v="34"/>
    <n v="342502"/>
    <s v="PANEL ALARMAS DE INCENDIO TALLERES Y BODEGAS"/>
    <s v="30.04.2013"/>
    <n v="3042579.66"/>
    <n v="1625450.2100000002"/>
    <s v="ZLIN"/>
    <n v="15"/>
    <n v="0"/>
    <n v="0"/>
    <n v="0"/>
    <s v="ZLIN"/>
    <n v="10"/>
    <n v="0"/>
    <n v="0"/>
    <n v="0"/>
    <m/>
    <m/>
    <m/>
  </r>
  <r>
    <s v="120612002409-8"/>
    <x v="34"/>
    <n v="342502"/>
    <s v="PANEL CASETA DE GUARDAS 2"/>
    <s v="30.04.2013"/>
    <n v="3011565.1"/>
    <n v="1608881.1700000002"/>
    <s v="ZLIN"/>
    <n v="15"/>
    <n v="0"/>
    <n v="0"/>
    <n v="0"/>
    <s v="ZLIN"/>
    <n v="10"/>
    <n v="0"/>
    <n v="0"/>
    <n v="0"/>
    <m/>
    <m/>
    <m/>
  </r>
  <r>
    <s v="120612002409-9"/>
    <x v="34"/>
    <n v="342502"/>
    <s v="PANEL PRINCIPAL CASA DE MAQUINAS"/>
    <s v="30.04.2013"/>
    <n v="3042579.66"/>
    <n v="1625450.2100000002"/>
    <s v="ZLIN"/>
    <n v="15"/>
    <n v="0"/>
    <n v="0"/>
    <n v="0"/>
    <s v="ZLIN"/>
    <n v="10"/>
    <n v="0"/>
    <n v="0"/>
    <n v="0"/>
    <m/>
    <m/>
    <m/>
  </r>
  <r>
    <s v="120612002409-10"/>
    <x v="34"/>
    <n v="342502"/>
    <s v="TANQUE RESERVA DE ESPUMA 55 GAL NATIONAL FOAM"/>
    <s v="30.04.2013"/>
    <n v="4384738.28"/>
    <n v="2130294.3400000003"/>
    <s v="ZLIN"/>
    <n v="15"/>
    <n v="0"/>
    <n v="0"/>
    <n v="0"/>
    <s v="ZLIN"/>
    <n v="14"/>
    <n v="0"/>
    <n v="0"/>
    <n v="0"/>
    <m/>
    <m/>
    <m/>
  </r>
  <r>
    <s v="120612002409-11"/>
    <x v="34"/>
    <n v="342502"/>
    <s v="DOSIFICADOR DE ESPUMA FTA1000 NATIONAL FOAM"/>
    <s v="30.04.2013"/>
    <n v="42777934.420000002"/>
    <n v="22853437.040000003"/>
    <s v="ZLIN"/>
    <n v="15"/>
    <n v="0"/>
    <n v="0"/>
    <n v="0"/>
    <s v="ZLIN"/>
    <n v="10"/>
    <n v="0"/>
    <n v="0"/>
    <n v="0"/>
    <m/>
    <m/>
    <m/>
  </r>
  <r>
    <s v="120612002409-12"/>
    <x v="34"/>
    <n v="342502"/>
    <s v="GABINETE EXTERIORES 7022 EQUIPO CONTRA INCENDIO"/>
    <s v="30.04.2013"/>
    <n v="3796474.08"/>
    <n v="2720806.43"/>
    <s v="ZLIN"/>
    <n v="10"/>
    <n v="0"/>
    <n v="0"/>
    <n v="0"/>
    <s v="ZLIN"/>
    <n v="10"/>
    <n v="0"/>
    <n v="0"/>
    <n v="0"/>
    <m/>
    <m/>
    <m/>
  </r>
  <r>
    <s v="120612002409-13"/>
    <x v="34"/>
    <n v="342502"/>
    <s v="GABINETE EXTERIORES 7022 EQUIPO CONTRA INCENDIO"/>
    <s v="30.04.2013"/>
    <n v="3796474.08"/>
    <n v="2720806.43"/>
    <s v="ZLIN"/>
    <n v="10"/>
    <n v="0"/>
    <n v="0"/>
    <n v="0"/>
    <s v="ZLIN"/>
    <n v="10"/>
    <n v="0"/>
    <n v="0"/>
    <n v="0"/>
    <m/>
    <m/>
    <m/>
  </r>
  <r>
    <s v="120612002409-14"/>
    <x v="34"/>
    <n v="342502"/>
    <s v="GABINETE EXTERIORES 7022 EQUIPO CONTRA INCENDIO"/>
    <s v="30.04.2013"/>
    <n v="3796474.08"/>
    <n v="2720806.43"/>
    <s v="ZLIN"/>
    <n v="10"/>
    <n v="0"/>
    <n v="0"/>
    <n v="0"/>
    <s v="ZLIN"/>
    <n v="10"/>
    <n v="0"/>
    <n v="0"/>
    <n v="0"/>
    <m/>
    <m/>
    <m/>
  </r>
  <r>
    <s v="120612002409-15"/>
    <x v="34"/>
    <n v="342502"/>
    <s v="GABINETE EXTERIORES 7022 EQUIPO CONTRA INCENDIO"/>
    <s v="30.04.2013"/>
    <n v="3796474.08"/>
    <n v="2720806.43"/>
    <s v="ZLIN"/>
    <n v="10"/>
    <n v="0"/>
    <n v="0"/>
    <n v="0"/>
    <s v="ZLIN"/>
    <n v="10"/>
    <n v="0"/>
    <n v="0"/>
    <n v="0"/>
    <m/>
    <m/>
    <m/>
  </r>
  <r>
    <s v="120612002409-16"/>
    <x v="34"/>
    <n v="342502"/>
    <s v="GABINETE EXTERIORES 7022 EQUIPO CONTRA INCENDIO"/>
    <s v="30.04.2013"/>
    <n v="3796474.08"/>
    <n v="2720806.43"/>
    <s v="ZLIN"/>
    <n v="10"/>
    <n v="0"/>
    <n v="0"/>
    <n v="0"/>
    <s v="ZLIN"/>
    <n v="10"/>
    <n v="0"/>
    <n v="0"/>
    <n v="0"/>
    <m/>
    <m/>
    <m/>
  </r>
  <r>
    <s v="120612002409-17"/>
    <x v="34"/>
    <n v="342502"/>
    <s v="GABINETE EXTERIORES 7022 EQUIPO CONTRA INCENDIO"/>
    <s v="30.04.2013"/>
    <n v="3796474.08"/>
    <n v="2720806.43"/>
    <s v="ZLIN"/>
    <n v="10"/>
    <n v="0"/>
    <n v="0"/>
    <n v="0"/>
    <s v="ZLIN"/>
    <n v="10"/>
    <n v="0"/>
    <n v="0"/>
    <n v="0"/>
    <m/>
    <m/>
    <m/>
  </r>
  <r>
    <s v="120612002409-18"/>
    <x v="34"/>
    <n v="342502"/>
    <s v="GABINETE EXTERIORES 7022 EQUIPO CONTRA INCENDIO"/>
    <s v="30.04.2013"/>
    <n v="3796474.08"/>
    <n v="2720806.43"/>
    <s v="ZLIN"/>
    <n v="10"/>
    <n v="0"/>
    <n v="0"/>
    <n v="0"/>
    <s v="ZLIN"/>
    <n v="10"/>
    <n v="0"/>
    <n v="0"/>
    <n v="0"/>
    <m/>
    <m/>
    <m/>
  </r>
  <r>
    <s v="120612002409-19"/>
    <x v="34"/>
    <n v="342502"/>
    <s v="CARRETA NATIONAL FOAM CON BOQUILLA"/>
    <s v="30.04.2013"/>
    <n v="18715346.329999998"/>
    <n v="9998378.7299999986"/>
    <s v="ZLIN"/>
    <n v="15"/>
    <n v="0"/>
    <n v="0"/>
    <n v="0"/>
    <s v="ZLIN"/>
    <n v="10"/>
    <n v="0"/>
    <n v="0"/>
    <n v="0"/>
    <m/>
    <m/>
    <m/>
  </r>
  <r>
    <s v="120612002409-20"/>
    <x v="34"/>
    <n v="342502"/>
    <s v="CARRETA NATIONAL FOAM CON BOQUILLA"/>
    <s v="30.04.2013"/>
    <n v="18715346.309999999"/>
    <n v="9998378.709999999"/>
    <s v="ZLIN"/>
    <n v="15"/>
    <n v="0"/>
    <n v="0"/>
    <n v="0"/>
    <s v="ZLIN"/>
    <n v="10"/>
    <n v="0"/>
    <n v="0"/>
    <n v="0"/>
    <m/>
    <m/>
    <m/>
  </r>
  <r>
    <s v="120612002409-21"/>
    <x v="34"/>
    <n v="342502"/>
    <s v="TANQUE DE ALMACENAMIENTO DE AGUA CONTRA INCENDIO"/>
    <s v="30.04.2013"/>
    <n v="257417359.80000001"/>
    <n v="125064418.68000001"/>
    <s v="ZLIN"/>
    <n v="15"/>
    <n v="0"/>
    <n v="0"/>
    <n v="0"/>
    <s v="ZLIN"/>
    <n v="14"/>
    <n v="0"/>
    <n v="0"/>
    <n v="0"/>
    <m/>
    <m/>
    <m/>
  </r>
  <r>
    <s v="120612002410-0"/>
    <x v="34"/>
    <n v="322302"/>
    <s v="Máquina para Etiquetado y señalización"/>
    <s v="17.10.2013"/>
    <n v="3514754.19"/>
    <n v="2343169.4699999997"/>
    <s v="ZLIN"/>
    <n v="10"/>
    <n v="0"/>
    <n v="0"/>
    <n v="0"/>
    <s v="ZLIN"/>
    <n v="10"/>
    <n v="0"/>
    <n v="0"/>
    <n v="0"/>
    <m/>
    <m/>
    <m/>
  </r>
  <r>
    <s v="120612002411-0"/>
    <x v="34"/>
    <n v="322302"/>
    <s v="Máquina para Etiquetado y señalización"/>
    <s v="17.09.2013"/>
    <n v="5081932.62"/>
    <n v="3430304.51"/>
    <s v="ZLIN"/>
    <n v="10"/>
    <n v="0"/>
    <n v="0"/>
    <n v="0"/>
    <s v="ZLIN"/>
    <n v="10"/>
    <n v="0"/>
    <n v="0"/>
    <n v="0"/>
    <m/>
    <m/>
    <m/>
  </r>
  <r>
    <s v="120612002412-0"/>
    <x v="34"/>
    <n v="322314"/>
    <s v="Sistema Modular para Espacios Confinados Trípode"/>
    <s v="12.09.2013"/>
    <n v="4244985.71"/>
    <n v="2865365.3499999996"/>
    <s v="ZLIN"/>
    <n v="10"/>
    <n v="0"/>
    <n v="0"/>
    <n v="0"/>
    <s v="ZLIN"/>
    <n v="10"/>
    <n v="0"/>
    <n v="0"/>
    <n v="0"/>
    <m/>
    <m/>
    <m/>
  </r>
  <r>
    <s v="120612002412-1"/>
    <x v="34"/>
    <n v="322301"/>
    <s v="Acces. DH-19 Soporte de montaje de línea"/>
    <s v="12.12.2013"/>
    <n v="98824.18"/>
    <n v="66706.329999999987"/>
    <s v="ZLIN"/>
    <n v="10"/>
    <n v="0"/>
    <n v="0"/>
    <n v="0"/>
    <s v="ZLIN"/>
    <n v="10"/>
    <n v="0"/>
    <n v="0"/>
    <n v="0"/>
    <m/>
    <m/>
    <m/>
  </r>
  <r>
    <s v="120612002412-2"/>
    <x v="34"/>
    <n v="322301"/>
    <s v="Acces. DH-AB soporte de montaje de línea"/>
    <s v="12.12.2013"/>
    <n v="154555.5"/>
    <n v="104324.95999999999"/>
    <s v="ZLIN"/>
    <n v="10"/>
    <n v="0"/>
    <n v="0"/>
    <n v="0"/>
    <s v="ZLIN"/>
    <n v="10"/>
    <n v="0"/>
    <n v="0"/>
    <n v="0"/>
    <m/>
    <m/>
    <m/>
  </r>
  <r>
    <s v="120612002412-3"/>
    <x v="34"/>
    <n v="322301"/>
    <s v="Acces. DH-18 Carro de equipamiento"/>
    <s v="12.12.2013"/>
    <n v="780295.49"/>
    <n v="526699.46"/>
    <s v="ZLIN"/>
    <n v="10"/>
    <n v="0"/>
    <n v="0"/>
    <n v="0"/>
    <s v="ZLIN"/>
    <n v="10"/>
    <n v="0"/>
    <n v="0"/>
    <n v="0"/>
    <m/>
    <m/>
    <m/>
  </r>
  <r>
    <s v="120612002412-4"/>
    <x v="34"/>
    <n v="322301"/>
    <s v="Acces. DH-7ZP Manguito de montaje para suelo"/>
    <s v="12.12.2013"/>
    <n v="347945.39"/>
    <n v="234863.14"/>
    <s v="ZLIN"/>
    <n v="10"/>
    <n v="0"/>
    <n v="0"/>
    <n v="0"/>
    <s v="ZLIN"/>
    <n v="10"/>
    <n v="0"/>
    <n v="0"/>
    <n v="0"/>
    <m/>
    <m/>
    <m/>
  </r>
  <r>
    <s v="120612002413-0"/>
    <x v="34"/>
    <n v="322314"/>
    <s v="Aparato de Respiración Autónoma (SCBA)"/>
    <s v="26.09.2013"/>
    <n v="1978607.4"/>
    <n v="1335560"/>
    <s v="ZLIN"/>
    <n v="10"/>
    <n v="0"/>
    <n v="0"/>
    <n v="0"/>
    <s v="ZLIN"/>
    <n v="10"/>
    <n v="0"/>
    <n v="0"/>
    <n v="0"/>
    <m/>
    <m/>
    <m/>
  </r>
  <r>
    <s v="120612002414-0"/>
    <x v="34"/>
    <n v="322314"/>
    <s v="Aparato de Respiración Autónoma (SCBA)"/>
    <s v="26.09.2013"/>
    <n v="1978607.4"/>
    <n v="1335560"/>
    <s v="ZLIN"/>
    <n v="10"/>
    <n v="0"/>
    <n v="0"/>
    <n v="0"/>
    <s v="ZLIN"/>
    <n v="10"/>
    <n v="0"/>
    <n v="0"/>
    <n v="0"/>
    <m/>
    <m/>
    <m/>
  </r>
  <r>
    <s v="120612002415-0"/>
    <x v="34"/>
    <n v="322314"/>
    <s v="Aparato de Respiración Autónoma (SCBA)"/>
    <s v="26.09.2013"/>
    <n v="1978607.4"/>
    <n v="1335560"/>
    <s v="ZLIN"/>
    <n v="10"/>
    <n v="0"/>
    <n v="0"/>
    <n v="0"/>
    <s v="ZLIN"/>
    <n v="10"/>
    <n v="0"/>
    <n v="0"/>
    <n v="0"/>
    <m/>
    <m/>
    <m/>
  </r>
  <r>
    <s v="120612002416-0"/>
    <x v="34"/>
    <n v="322314"/>
    <s v="Aparato de Respiración Autónoma (SCBA)"/>
    <s v="26.09.2013"/>
    <n v="1978607.4"/>
    <n v="1335560"/>
    <s v="ZLIN"/>
    <n v="10"/>
    <n v="0"/>
    <n v="0"/>
    <n v="0"/>
    <s v="ZLIN"/>
    <n v="10"/>
    <n v="0"/>
    <n v="0"/>
    <n v="0"/>
    <m/>
    <m/>
    <m/>
  </r>
  <r>
    <s v="120612002417-0"/>
    <x v="34"/>
    <n v="335301"/>
    <s v="Videograbadora CCTV"/>
    <s v="24.09.2013"/>
    <n v="5169435.9800000004"/>
    <n v="3489369.3000000007"/>
    <s v="ZLIN"/>
    <n v="10"/>
    <n v="0"/>
    <n v="0"/>
    <n v="0"/>
    <s v="ZLIN"/>
    <n v="10"/>
    <n v="0"/>
    <n v="0"/>
    <n v="0"/>
    <m/>
    <m/>
    <m/>
  </r>
  <r>
    <s v="120612002417-1"/>
    <x v="34"/>
    <n v="335301"/>
    <s v="MONITOR LCD 19"/>
    <s v="22.12.2016"/>
    <n v="346985.9"/>
    <n v="121445.07000000004"/>
    <s v="ZLIN"/>
    <n v="10"/>
    <n v="0"/>
    <n v="0"/>
    <n v="0"/>
    <s v="ZLIN"/>
    <n v="10"/>
    <n v="0"/>
    <n v="0"/>
    <n v="0"/>
    <m/>
    <m/>
    <m/>
  </r>
  <r>
    <s v="120612002417-2"/>
    <x v="34"/>
    <n v="335301"/>
    <s v="JOYSTICK (CONTROLADOR DE DOMOS)"/>
    <s v="22.12.2016"/>
    <n v="346985.9"/>
    <n v="121445.07000000004"/>
    <s v="ZLIN"/>
    <n v="10"/>
    <n v="0"/>
    <n v="0"/>
    <n v="0"/>
    <s v="ZLIN"/>
    <n v="10"/>
    <n v="0"/>
    <n v="0"/>
    <n v="0"/>
    <m/>
    <m/>
    <m/>
  </r>
  <r>
    <s v="120612002417-3"/>
    <x v="34"/>
    <n v="335301"/>
    <s v="DISCO DURO"/>
    <s v="22.12.2016"/>
    <n v="346985.9"/>
    <n v="346985.9"/>
    <s v="ZLIN"/>
    <n v="5"/>
    <n v="0"/>
    <n v="0"/>
    <n v="0"/>
    <s v="ZLIN"/>
    <n v="1"/>
    <n v="0"/>
    <n v="0"/>
    <n v="0"/>
    <m/>
    <m/>
    <m/>
  </r>
  <r>
    <s v="120612002418-0"/>
    <x v="34"/>
    <n v="335301"/>
    <s v="Videograbadora CCTV"/>
    <s v="24.09.2013"/>
    <n v="2581043.4700000002"/>
    <n v="1742204.35"/>
    <s v="ZLIN"/>
    <n v="10"/>
    <n v="0"/>
    <n v="0"/>
    <n v="0"/>
    <s v="ZLIN"/>
    <n v="10"/>
    <n v="0"/>
    <n v="0"/>
    <n v="0"/>
    <m/>
    <m/>
    <m/>
  </r>
  <r>
    <s v="120612002418-3"/>
    <x v="34"/>
    <n v="335301"/>
    <s v="DISCO DURO"/>
    <s v="24.07.2017"/>
    <n v="255310.73"/>
    <n v="0"/>
    <s v="ZLIN"/>
    <n v="3"/>
    <n v="0"/>
    <n v="0"/>
    <n v="0"/>
    <s v="ZLIN"/>
    <n v="1"/>
    <n v="0"/>
    <n v="0"/>
    <n v="0"/>
    <m/>
    <m/>
    <m/>
  </r>
  <r>
    <s v="120612002418-5"/>
    <x v="34"/>
    <n v="335301"/>
    <s v="DISCO DURO"/>
    <s v="24.07.2017"/>
    <n v="255310.73"/>
    <n v="255310.73"/>
    <s v="ZLIN"/>
    <n v="5"/>
    <n v="0"/>
    <n v="0"/>
    <n v="0"/>
    <s v="ZLIN"/>
    <n v="1"/>
    <n v="0"/>
    <n v="0"/>
    <n v="0"/>
    <m/>
    <m/>
    <m/>
  </r>
  <r>
    <s v="120612002419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0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1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2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3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4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5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6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7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8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29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0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1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2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3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4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5-0"/>
    <x v="34"/>
    <n v="335303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6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7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8-0"/>
    <x v="34"/>
    <n v="335303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39-0"/>
    <x v="34"/>
    <n v="335303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0-0"/>
    <x v="34"/>
    <n v="335303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1-0"/>
    <x v="34"/>
    <n v="335303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2-0"/>
    <x v="34"/>
    <n v="335303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3-0"/>
    <x v="34"/>
    <n v="335303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4-0"/>
    <x v="34"/>
    <n v="335303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5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6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7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8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49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50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51-0"/>
    <x v="34"/>
    <n v="335301"/>
    <s v="BASTON PARA MARCAS"/>
    <s v="08.08.2013"/>
    <n v="282629.95"/>
    <n v="193130.47000000003"/>
    <s v="ZLIN"/>
    <n v="10"/>
    <n v="0"/>
    <n v="0"/>
    <n v="0"/>
    <s v="ZLIN"/>
    <n v="10"/>
    <n v="0"/>
    <n v="0"/>
    <n v="0"/>
    <m/>
    <m/>
    <m/>
  </r>
  <r>
    <s v="120612002452-0"/>
    <x v="34"/>
    <n v="335301"/>
    <s v="BASE RECOLECTORA DE DATOS (PARA MARCAS)"/>
    <s v="08.08.2013"/>
    <n v="114299.5"/>
    <n v="78104.66"/>
    <s v="ZLIN"/>
    <n v="10"/>
    <n v="0"/>
    <n v="0"/>
    <n v="0"/>
    <s v="ZLIN"/>
    <n v="10"/>
    <n v="0"/>
    <n v="0"/>
    <n v="0"/>
    <m/>
    <m/>
    <m/>
  </r>
  <r>
    <s v="120612002453-0"/>
    <x v="34"/>
    <n v="335301"/>
    <s v="BASE RECOLECTORA DE DATOS (PARA MARCAS)"/>
    <s v="08.08.2013"/>
    <n v="114299.5"/>
    <n v="78104.66"/>
    <s v="ZLIN"/>
    <n v="10"/>
    <n v="0"/>
    <n v="0"/>
    <n v="0"/>
    <s v="ZLIN"/>
    <n v="10"/>
    <n v="0"/>
    <n v="0"/>
    <n v="0"/>
    <m/>
    <m/>
    <m/>
  </r>
  <r>
    <s v="120612002454-0"/>
    <x v="34"/>
    <n v="335301"/>
    <s v="BASE RECOLECTORA DE DATOS (PARA MARCAS)"/>
    <s v="08.08.2013"/>
    <n v="114299.5"/>
    <n v="78104.66"/>
    <s v="ZLIN"/>
    <n v="10"/>
    <n v="0"/>
    <n v="0"/>
    <n v="0"/>
    <s v="ZLIN"/>
    <n v="10"/>
    <n v="0"/>
    <n v="0"/>
    <n v="0"/>
    <m/>
    <m/>
    <m/>
  </r>
  <r>
    <s v="120612002455-0"/>
    <x v="34"/>
    <n v="335301"/>
    <s v="BASE RECOLECTORA DE DATOS (PARA MARCAS)"/>
    <s v="08.08.2013"/>
    <n v="114299.5"/>
    <n v="78104.66"/>
    <s v="ZLIN"/>
    <n v="10"/>
    <n v="0"/>
    <n v="0"/>
    <n v="0"/>
    <s v="ZLIN"/>
    <n v="10"/>
    <n v="0"/>
    <n v="0"/>
    <n v="0"/>
    <m/>
    <m/>
    <m/>
  </r>
  <r>
    <s v="120612002456-0"/>
    <x v="34"/>
    <n v="335301"/>
    <s v="BASE RECOLECTORA DE DATOS (PARA MARCAS)"/>
    <s v="08.08.2013"/>
    <n v="114299.5"/>
    <n v="78104.66"/>
    <s v="ZLIN"/>
    <n v="10"/>
    <n v="0"/>
    <n v="0"/>
    <n v="0"/>
    <s v="ZLIN"/>
    <n v="10"/>
    <n v="0"/>
    <n v="0"/>
    <n v="0"/>
    <m/>
    <m/>
    <m/>
  </r>
  <r>
    <s v="120612002457-0"/>
    <x v="34"/>
    <n v="335301"/>
    <s v="BASE RECOLECTORA DE DATOS (PARA MARCAS)"/>
    <s v="08.08.2013"/>
    <n v="114299.5"/>
    <n v="78104.66"/>
    <s v="ZLIN"/>
    <n v="10"/>
    <n v="0"/>
    <n v="0"/>
    <n v="0"/>
    <s v="ZLIN"/>
    <n v="10"/>
    <n v="0"/>
    <n v="0"/>
    <n v="0"/>
    <m/>
    <m/>
    <m/>
  </r>
  <r>
    <s v="120612002458-0"/>
    <x v="34"/>
    <n v="335301"/>
    <s v="BASE RECOLECTORA DE DATOS (PARA MARCAS)"/>
    <s v="08.08.2013"/>
    <n v="114299.5"/>
    <n v="78104.66"/>
    <s v="ZLIN"/>
    <n v="10"/>
    <n v="0"/>
    <n v="0"/>
    <n v="0"/>
    <s v="ZLIN"/>
    <n v="10"/>
    <n v="0"/>
    <n v="0"/>
    <n v="0"/>
    <m/>
    <m/>
    <m/>
  </r>
  <r>
    <s v="120612002459-0"/>
    <x v="34"/>
    <n v="323303"/>
    <s v="CAMARA DE SEGURIDAD"/>
    <s v="14.06.2013"/>
    <n v="1991060"/>
    <n v="1393742"/>
    <s v="ZLIN"/>
    <n v="10"/>
    <n v="0"/>
    <n v="0"/>
    <n v="0"/>
    <s v="ZLIN"/>
    <n v="10"/>
    <n v="0"/>
    <n v="0"/>
    <n v="0"/>
    <m/>
    <m/>
    <m/>
  </r>
  <r>
    <s v="120612002497-0"/>
    <x v="34"/>
    <n v="335301"/>
    <s v="Barrera automática G4040"/>
    <s v="16.12.2013"/>
    <n v="2531256.84"/>
    <n v="1645316.94"/>
    <s v="ZLIN"/>
    <n v="10"/>
    <n v="0"/>
    <n v="0"/>
    <n v="0"/>
    <s v="ZLIN"/>
    <n v="10"/>
    <n v="0"/>
    <n v="0"/>
    <n v="0"/>
    <m/>
    <m/>
    <m/>
  </r>
  <r>
    <s v="120612002498-0"/>
    <x v="34"/>
    <n v="335301"/>
    <s v="Barrera automática G4040"/>
    <s v="16.12.2013"/>
    <n v="2531256.84"/>
    <n v="1645316.94"/>
    <s v="ZLIN"/>
    <n v="10"/>
    <n v="0"/>
    <n v="0"/>
    <n v="0"/>
    <s v="ZLIN"/>
    <n v="10"/>
    <n v="0"/>
    <n v="0"/>
    <n v="0"/>
    <m/>
    <m/>
    <m/>
  </r>
  <r>
    <s v="120612002499-0"/>
    <x v="34"/>
    <n v="335301"/>
    <s v="Barrera automática G4040"/>
    <s v="16.12.2013"/>
    <n v="3268262.67"/>
    <n v="2124370.7400000002"/>
    <s v="ZLIN"/>
    <n v="10"/>
    <n v="0"/>
    <n v="0"/>
    <n v="0"/>
    <s v="ZLIN"/>
    <n v="10"/>
    <n v="0"/>
    <n v="0"/>
    <n v="0"/>
    <m/>
    <m/>
    <m/>
  </r>
  <r>
    <s v="120612002500-0"/>
    <x v="34"/>
    <n v="335301"/>
    <s v="Lector de proximidad"/>
    <s v="16.12.2013"/>
    <n v="2394794.11"/>
    <n v="1556616.17"/>
    <s v="ZLIN"/>
    <n v="10"/>
    <n v="0"/>
    <n v="0"/>
    <n v="0"/>
    <s v="ZLIN"/>
    <n v="10"/>
    <n v="0"/>
    <n v="0"/>
    <n v="0"/>
    <m/>
    <m/>
    <m/>
  </r>
  <r>
    <s v="120612002501-0"/>
    <x v="34"/>
    <n v="335301"/>
    <s v="Lector de proximidad"/>
    <s v="16.12.2013"/>
    <n v="2394794.11"/>
    <n v="1556616.17"/>
    <s v="ZLIN"/>
    <n v="10"/>
    <n v="0"/>
    <n v="0"/>
    <n v="0"/>
    <s v="ZLIN"/>
    <n v="10"/>
    <n v="0"/>
    <n v="0"/>
    <n v="0"/>
    <m/>
    <m/>
    <m/>
  </r>
  <r>
    <s v="120612002502-0"/>
    <x v="34"/>
    <n v="335301"/>
    <s v="Lector de proximidad"/>
    <s v="16.12.2013"/>
    <n v="2394794.11"/>
    <n v="1556616.17"/>
    <s v="ZLIN"/>
    <n v="10"/>
    <n v="0"/>
    <n v="0"/>
    <n v="0"/>
    <s v="ZLIN"/>
    <n v="10"/>
    <n v="0"/>
    <n v="0"/>
    <n v="0"/>
    <m/>
    <m/>
    <m/>
  </r>
  <r>
    <s v="120612002503-0"/>
    <x v="34"/>
    <n v="335301"/>
    <s v="Lector de proximidad"/>
    <s v="16.12.2013"/>
    <n v="2394794.11"/>
    <n v="1556616.17"/>
    <s v="ZLIN"/>
    <n v="10"/>
    <n v="0"/>
    <n v="0"/>
    <n v="0"/>
    <s v="ZLIN"/>
    <n v="10"/>
    <n v="0"/>
    <n v="0"/>
    <n v="0"/>
    <m/>
    <m/>
    <m/>
  </r>
  <r>
    <s v="120612002504-0"/>
    <x v="34"/>
    <n v="335301"/>
    <s v="Controlador de Sitio"/>
    <s v="16.12.2013"/>
    <n v="1459748.71"/>
    <n v="696187.85"/>
    <s v="ZLIN"/>
    <n v="15"/>
    <n v="0"/>
    <n v="0"/>
    <n v="0"/>
    <s v="ZLIN"/>
    <n v="10"/>
    <n v="0"/>
    <n v="0"/>
    <n v="0"/>
    <m/>
    <m/>
    <m/>
  </r>
  <r>
    <s v="120612002505-0"/>
    <x v="34"/>
    <n v="335301"/>
    <s v="Controlador de RED"/>
    <s v="16.12.2013"/>
    <n v="1459748.71"/>
    <n v="696187.85"/>
    <s v="ZLIN"/>
    <n v="15"/>
    <n v="0"/>
    <n v="0"/>
    <n v="0"/>
    <s v="ZLIN"/>
    <n v="10"/>
    <n v="0"/>
    <n v="0"/>
    <n v="0"/>
    <m/>
    <m/>
    <m/>
  </r>
  <r>
    <s v="120612002506-0"/>
    <x v="34"/>
    <n v="335301"/>
    <s v="Controlador de RED"/>
    <s v="16.12.2013"/>
    <n v="1462550.61"/>
    <n v="697524.14000000013"/>
    <s v="ZLIN"/>
    <n v="15"/>
    <n v="0"/>
    <n v="0"/>
    <n v="0"/>
    <s v="ZLIN"/>
    <n v="10"/>
    <n v="0"/>
    <n v="0"/>
    <n v="0"/>
    <m/>
    <m/>
    <m/>
  </r>
  <r>
    <s v="120612002507-0"/>
    <x v="34"/>
    <n v="335301"/>
    <s v="Gabinete Universal"/>
    <s v="16.12.2013"/>
    <n v="637519.97"/>
    <n v="414387.99"/>
    <s v="ZLIN"/>
    <n v="10"/>
    <n v="0"/>
    <n v="0"/>
    <n v="0"/>
    <s v="ZLIN"/>
    <n v="10"/>
    <n v="0"/>
    <n v="0"/>
    <n v="0"/>
    <m/>
    <m/>
    <m/>
  </r>
  <r>
    <s v="120612002508-0"/>
    <x v="34"/>
    <n v="335301"/>
    <s v="Gabinete Universal"/>
    <s v="16.12.2013"/>
    <n v="637519.97"/>
    <n v="414387.99"/>
    <s v="ZLIN"/>
    <n v="10"/>
    <n v="0"/>
    <n v="0"/>
    <n v="0"/>
    <s v="ZLIN"/>
    <n v="10"/>
    <n v="0"/>
    <n v="0"/>
    <n v="0"/>
    <m/>
    <m/>
    <m/>
  </r>
  <r>
    <s v="120612002509-0"/>
    <x v="34"/>
    <n v="335301"/>
    <s v="Gabinete Universal"/>
    <s v="16.12.2013"/>
    <n v="637840.19999999995"/>
    <n v="414596.12999999995"/>
    <s v="ZLIN"/>
    <n v="10"/>
    <n v="0"/>
    <n v="0"/>
    <n v="0"/>
    <s v="ZLIN"/>
    <n v="10"/>
    <n v="0"/>
    <n v="0"/>
    <n v="0"/>
    <m/>
    <m/>
    <m/>
  </r>
  <r>
    <s v="120612002510-0"/>
    <x v="34"/>
    <n v="335301"/>
    <s v="Modulo Expansor"/>
    <s v="16.12.2013"/>
    <n v="638710.78"/>
    <n v="415162.02"/>
    <s v="ZLIN"/>
    <n v="10"/>
    <n v="0"/>
    <n v="0"/>
    <n v="0"/>
    <s v="ZLIN"/>
    <n v="10"/>
    <n v="0"/>
    <n v="0"/>
    <n v="0"/>
    <m/>
    <m/>
    <m/>
  </r>
  <r>
    <s v="120612002511-0"/>
    <x v="34"/>
    <n v="335301"/>
    <s v="Modulo Expansor"/>
    <s v="16.12.2013"/>
    <n v="638710.78"/>
    <n v="415162.02"/>
    <s v="ZLIN"/>
    <n v="10"/>
    <n v="0"/>
    <n v="0"/>
    <n v="0"/>
    <s v="ZLIN"/>
    <n v="10"/>
    <n v="0"/>
    <n v="0"/>
    <n v="0"/>
    <m/>
    <m/>
    <m/>
  </r>
  <r>
    <s v="120612002512-0"/>
    <x v="34"/>
    <n v="335301"/>
    <s v="Motoreductor"/>
    <s v="16.12.2013"/>
    <n v="1443805.33"/>
    <n v="688584.08000000007"/>
    <s v="ZLIN"/>
    <n v="15"/>
    <n v="0"/>
    <n v="0"/>
    <n v="0"/>
    <s v="ZLIN"/>
    <n v="10"/>
    <n v="0"/>
    <n v="0"/>
    <n v="0"/>
    <m/>
    <m/>
    <m/>
  </r>
  <r>
    <s v="120612002513-0"/>
    <x v="34"/>
    <n v="335301"/>
    <s v="Motoreductor"/>
    <s v="16.12.2013"/>
    <n v="1431268.7"/>
    <n v="682605.07"/>
    <s v="ZLIN"/>
    <n v="15"/>
    <n v="0"/>
    <n v="0"/>
    <n v="0"/>
    <s v="ZLIN"/>
    <n v="10"/>
    <n v="0"/>
    <n v="0"/>
    <n v="0"/>
    <m/>
    <m/>
    <m/>
  </r>
  <r>
    <s v="120612002514-0"/>
    <x v="34"/>
    <n v="335301"/>
    <s v="Anclaje de Armario de Barrera"/>
    <s v="16.12.2013"/>
    <n v="1134386.96"/>
    <n v="737351.53"/>
    <s v="ZLIN"/>
    <n v="10"/>
    <n v="0"/>
    <n v="0"/>
    <n v="0"/>
    <s v="ZLIN"/>
    <n v="10"/>
    <n v="0"/>
    <n v="0"/>
    <n v="0"/>
    <m/>
    <m/>
    <m/>
  </r>
  <r>
    <s v="120612002515-0"/>
    <x v="34"/>
    <n v="335301"/>
    <s v="Piston Automática irreversible (para portón)"/>
    <s v="16.12.2013"/>
    <n v="1687277.66"/>
    <n v="1096730.48"/>
    <s v="ZLIN"/>
    <n v="10"/>
    <n v="0"/>
    <n v="0"/>
    <n v="0"/>
    <s v="ZLIN"/>
    <n v="10"/>
    <n v="0"/>
    <n v="0"/>
    <n v="0"/>
    <m/>
    <m/>
    <m/>
  </r>
  <r>
    <s v="120612002516-0"/>
    <x v="34"/>
    <n v="335301"/>
    <s v="Piston Automática irreversible (para portón)"/>
    <s v="16.12.2013"/>
    <n v="1687267.66"/>
    <n v="1096723.98"/>
    <s v="ZLIN"/>
    <n v="10"/>
    <n v="0"/>
    <n v="0"/>
    <n v="0"/>
    <s v="ZLIN"/>
    <n v="10"/>
    <n v="0"/>
    <n v="0"/>
    <n v="0"/>
    <m/>
    <m/>
    <m/>
  </r>
  <r>
    <s v="120612002517-0"/>
    <x v="34"/>
    <n v="335301"/>
    <s v="Barrera automática G4000"/>
    <s v="16.12.2013"/>
    <n v="2411259.64"/>
    <n v="1567318.7600000002"/>
    <s v="ZLIN"/>
    <n v="10"/>
    <n v="0"/>
    <n v="0"/>
    <n v="0"/>
    <s v="ZLIN"/>
    <n v="10"/>
    <n v="0"/>
    <n v="0"/>
    <n v="0"/>
    <m/>
    <m/>
    <m/>
  </r>
  <r>
    <s v="120612002518-0"/>
    <x v="34"/>
    <n v="335301"/>
    <s v="Barrera automática G4000"/>
    <s v="16.12.2013"/>
    <n v="2411259.64"/>
    <n v="1567318.7600000002"/>
    <s v="ZLIN"/>
    <n v="10"/>
    <n v="0"/>
    <n v="0"/>
    <n v="0"/>
    <s v="ZLIN"/>
    <n v="10"/>
    <n v="0"/>
    <n v="0"/>
    <n v="0"/>
    <m/>
    <m/>
    <m/>
  </r>
  <r>
    <s v="120612002519-0"/>
    <x v="34"/>
    <n v="335301"/>
    <s v="Lector de Proximidad"/>
    <s v="16.12.2013"/>
    <n v="778124.87"/>
    <n v="505781.17"/>
    <s v="ZLIN"/>
    <n v="10"/>
    <n v="0"/>
    <n v="0"/>
    <n v="0"/>
    <s v="ZLIN"/>
    <n v="10"/>
    <n v="0"/>
    <n v="0"/>
    <n v="0"/>
    <m/>
    <m/>
    <m/>
  </r>
  <r>
    <s v="120612002520-0"/>
    <x v="34"/>
    <n v="335301"/>
    <s v="Lector de Proximidad"/>
    <s v="16.12.2013"/>
    <n v="778124.87"/>
    <n v="505781.17"/>
    <s v="ZLIN"/>
    <n v="10"/>
    <n v="0"/>
    <n v="0"/>
    <n v="0"/>
    <s v="ZLIN"/>
    <n v="10"/>
    <n v="0"/>
    <n v="0"/>
    <n v="0"/>
    <m/>
    <m/>
    <m/>
  </r>
  <r>
    <s v="120612002521-0"/>
    <x v="34"/>
    <n v="335301"/>
    <s v="PISTOLA DE LECTURA CONTROL ACCESO LOBBY"/>
    <s v="16.12.2013"/>
    <n v="4169838.56"/>
    <n v="2710395.0700000003"/>
    <s v="ZLIN"/>
    <n v="10"/>
    <n v="0"/>
    <n v="0"/>
    <n v="0"/>
    <s v="ZLIN"/>
    <n v="10"/>
    <n v="0"/>
    <n v="0"/>
    <n v="0"/>
    <m/>
    <m/>
    <m/>
  </r>
  <r>
    <s v="120612002522-0"/>
    <x v="34"/>
    <n v="322301"/>
    <s v="Gavinete p/almacenamiento de liquidos inflamables"/>
    <s v="08.08.2013"/>
    <n v="1914164.41"/>
    <n v="1308012.3399999999"/>
    <s v="ZLIN"/>
    <n v="10"/>
    <n v="0"/>
    <n v="0"/>
    <n v="0"/>
    <s v="ZLIN"/>
    <n v="10"/>
    <n v="0"/>
    <n v="0"/>
    <n v="0"/>
    <m/>
    <m/>
    <m/>
  </r>
  <r>
    <s v="120612002523-0"/>
    <x v="34"/>
    <n v="341202"/>
    <s v="VENTURI NEUMATICO DE VENTILACION FORZADA C/MANGA"/>
    <s v="19.12.2013"/>
    <n v="1192952.5900000001"/>
    <n v="775419.19000000006"/>
    <s v="ZLIN"/>
    <n v="10"/>
    <n v="0"/>
    <n v="0"/>
    <n v="0"/>
    <s v="ZLIN"/>
    <n v="10"/>
    <n v="0"/>
    <n v="0"/>
    <n v="0"/>
    <m/>
    <m/>
    <m/>
  </r>
  <r>
    <s v="120612002525-0"/>
    <x v="34"/>
    <n v="335303"/>
    <s v="MONITOR INDUSTRIAL PARA VIGILANCIA"/>
    <s v="07.11.2013"/>
    <n v="1445663.34"/>
    <n v="951728.3600000001"/>
    <s v="ZLIN"/>
    <n v="10"/>
    <n v="0"/>
    <n v="0"/>
    <n v="0"/>
    <s v="ZLIN"/>
    <n v="10"/>
    <n v="0"/>
    <n v="0"/>
    <n v="0"/>
    <m/>
    <m/>
    <m/>
  </r>
  <r>
    <s v="120612002526-0"/>
    <x v="34"/>
    <n v="335303"/>
    <s v="MONITOR INDUSTRIAL PARA VIGILANCIA"/>
    <s v="07.11.2013"/>
    <n v="1445663.34"/>
    <n v="951728.3600000001"/>
    <s v="ZLIN"/>
    <n v="10"/>
    <n v="0"/>
    <n v="0"/>
    <n v="0"/>
    <s v="ZLIN"/>
    <n v="10"/>
    <n v="0"/>
    <n v="0"/>
    <n v="0"/>
    <m/>
    <m/>
    <m/>
  </r>
  <r>
    <s v="120612002527-0"/>
    <x v="34"/>
    <n v="335303"/>
    <s v="MONITOR INDUSTRIAL PARA VIGILANCIA"/>
    <s v="07.11.2013"/>
    <n v="1445663.34"/>
    <n v="951728.3600000001"/>
    <s v="ZLIN"/>
    <n v="10"/>
    <n v="0"/>
    <n v="0"/>
    <n v="0"/>
    <s v="ZLIN"/>
    <n v="10"/>
    <n v="0"/>
    <n v="0"/>
    <n v="0"/>
    <m/>
    <m/>
    <m/>
  </r>
  <r>
    <s v="120612002528-0"/>
    <x v="34"/>
    <n v="335303"/>
    <s v="MONITOR INDUSTRIAL PARA VIGILANCIA"/>
    <s v="07.11.2013"/>
    <n v="1445663.34"/>
    <n v="951728.3600000001"/>
    <s v="ZLIN"/>
    <n v="10"/>
    <n v="0"/>
    <n v="0"/>
    <n v="0"/>
    <s v="ZLIN"/>
    <n v="10"/>
    <n v="0"/>
    <n v="0"/>
    <n v="0"/>
    <m/>
    <m/>
    <m/>
  </r>
  <r>
    <s v="120612002529-0"/>
    <x v="34"/>
    <n v="335303"/>
    <s v="MONITOR INDUSTRIAL PARA VIGILANCIA"/>
    <s v="07.11.2013"/>
    <n v="1445663.34"/>
    <n v="951728.3600000001"/>
    <s v="ZLIN"/>
    <n v="10"/>
    <n v="0"/>
    <n v="0"/>
    <n v="0"/>
    <s v="ZLIN"/>
    <n v="10"/>
    <n v="0"/>
    <n v="0"/>
    <n v="0"/>
    <m/>
    <m/>
    <m/>
  </r>
  <r>
    <s v="120612002530-0"/>
    <x v="34"/>
    <n v="335303"/>
    <s v="MONITOR INDUSTRIAL PARA VIGILANCIA"/>
    <s v="07.11.2013"/>
    <n v="1445668.37"/>
    <n v="951731.69000000018"/>
    <s v="ZLIN"/>
    <n v="10"/>
    <n v="0"/>
    <n v="0"/>
    <n v="0"/>
    <s v="ZLIN"/>
    <n v="10"/>
    <n v="0"/>
    <n v="0"/>
    <n v="0"/>
    <m/>
    <m/>
    <m/>
  </r>
  <r>
    <s v="120612002531-0"/>
    <x v="34"/>
    <n v="341202"/>
    <s v="EQ. SUCCION AIRE MONITOREO ATMOSFERAS PELIGROSAS"/>
    <s v="19.12.2013"/>
    <n v="3249993"/>
    <n v="2112495.4500000002"/>
    <s v="ZLIN"/>
    <n v="10"/>
    <n v="0"/>
    <n v="0"/>
    <n v="0"/>
    <s v="ZLIN"/>
    <n v="10"/>
    <n v="0"/>
    <n v="0"/>
    <n v="0"/>
    <m/>
    <m/>
    <m/>
  </r>
  <r>
    <s v="120612002532-0"/>
    <x v="34"/>
    <n v="341202"/>
    <s v="INYECTOR NEUMATICO VENTILACION FORZADA"/>
    <s v="17.12.2013"/>
    <n v="9336483.75"/>
    <n v="6068714.4399999995"/>
    <s v="ZLIN"/>
    <n v="10"/>
    <n v="0"/>
    <n v="0"/>
    <n v="0"/>
    <s v="ZLIN"/>
    <n v="10"/>
    <n v="0"/>
    <n v="0"/>
    <n v="0"/>
    <m/>
    <m/>
    <m/>
  </r>
  <r>
    <s v="120612002564-0"/>
    <x v="34"/>
    <n v="342301"/>
    <s v="CONTROLADOR P/BOMBA C/INDENCIO (LA GARITA)"/>
    <s v="31.12.2014"/>
    <n v="4687671.66"/>
    <n v="1824843.6100000003"/>
    <s v="ZLIN"/>
    <n v="15"/>
    <n v="0"/>
    <n v="0"/>
    <n v="0"/>
    <s v="ZLIN"/>
    <n v="10"/>
    <n v="0"/>
    <n v="0"/>
    <n v="0"/>
    <m/>
    <m/>
    <m/>
  </r>
  <r>
    <s v="120612002565-0"/>
    <x v="34"/>
    <n v="342301"/>
    <s v="CONTROLADOR P/BOMBA C/INDENCIO (LA GARITA)"/>
    <s v="31.12.2014"/>
    <n v="4687671.66"/>
    <n v="1824843.6100000003"/>
    <s v="ZLIN"/>
    <n v="15"/>
    <n v="0"/>
    <n v="0"/>
    <n v="0"/>
    <s v="ZLIN"/>
    <n v="10"/>
    <n v="0"/>
    <n v="0"/>
    <n v="0"/>
    <m/>
    <m/>
    <m/>
  </r>
  <r>
    <s v="120612002567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68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69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0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1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2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3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4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5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6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7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8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79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0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1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2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3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4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5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6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7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8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89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90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91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92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93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94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95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96-0"/>
    <x v="34"/>
    <n v="322301"/>
    <s v="DETECTOR DE GASES"/>
    <s v="08.04.2014"/>
    <n v="663886.69999999995"/>
    <n v="297365.91999999993"/>
    <s v="ZLIN"/>
    <n v="15"/>
    <n v="0"/>
    <n v="0"/>
    <n v="0"/>
    <s v="ZLIN"/>
    <n v="10"/>
    <n v="0"/>
    <n v="0"/>
    <n v="0"/>
    <m/>
    <m/>
    <m/>
  </r>
  <r>
    <s v="120612002597-0"/>
    <x v="34"/>
    <n v="335303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598-0"/>
    <x v="34"/>
    <n v="335303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599-0"/>
    <x v="34"/>
    <n v="335303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0-0"/>
    <x v="34"/>
    <n v="335303"/>
    <s v="MAGNETOMETRO DE MANO"/>
    <s v="21.11.2013"/>
    <n v="89323.86"/>
    <n v="0"/>
    <s v="ZLIN"/>
    <n v="10"/>
    <n v="0"/>
    <n v="0"/>
    <n v="0"/>
    <s v="ZLIN"/>
    <n v="10"/>
    <n v="0"/>
    <n v="0"/>
    <n v="0"/>
    <m/>
    <m/>
    <m/>
  </r>
  <r>
    <s v="120612002601-0"/>
    <x v="34"/>
    <n v="335303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2-0"/>
    <x v="34"/>
    <n v="335303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3-0"/>
    <x v="34"/>
    <n v="335303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4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5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6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7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8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09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0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1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2-0"/>
    <x v="34"/>
    <n v="335308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3-0"/>
    <x v="34"/>
    <n v="335308"/>
    <s v="MAGNETOMETRO DE MANO  (DETECTOR DE METALES)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4-0"/>
    <x v="34"/>
    <n v="33531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5-0"/>
    <x v="34"/>
    <n v="33531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6-0"/>
    <x v="34"/>
    <n v="33531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7-0"/>
    <x v="34"/>
    <n v="33531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8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19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20-0"/>
    <x v="34"/>
    <n v="335301"/>
    <s v="MAGNETOMETRO DE MANO"/>
    <s v="21.11.2013"/>
    <n v="89323.86"/>
    <n v="43245.25"/>
    <s v="ZLIN"/>
    <n v="15"/>
    <n v="0"/>
    <n v="0"/>
    <n v="0"/>
    <s v="ZLIN"/>
    <n v="10"/>
    <n v="0"/>
    <n v="0"/>
    <n v="0"/>
    <m/>
    <m/>
    <m/>
  </r>
  <r>
    <s v="120612002621-0"/>
    <x v="34"/>
    <n v="335301"/>
    <s v="MAGNETOMETRO DE MANO"/>
    <s v="21.11.2013"/>
    <n v="89368.97"/>
    <n v="43267.07"/>
    <s v="ZLIN"/>
    <n v="15"/>
    <n v="0"/>
    <n v="0"/>
    <n v="0"/>
    <s v="ZLIN"/>
    <n v="10"/>
    <n v="0"/>
    <n v="0"/>
    <n v="0"/>
    <m/>
    <m/>
    <m/>
  </r>
  <r>
    <s v="120612002622-0"/>
    <x v="34"/>
    <n v="335301"/>
    <s v="CAMARA FIJA MINIDOMO ASCENSOR HG"/>
    <s v="16.12.2013"/>
    <n v="568826.55000000005"/>
    <n v="369737.26"/>
    <s v="ZLIN"/>
    <n v="10"/>
    <n v="0"/>
    <n v="0"/>
    <n v="0"/>
    <s v="ZLIN"/>
    <n v="10"/>
    <n v="0"/>
    <n v="0"/>
    <n v="0"/>
    <m/>
    <m/>
    <m/>
  </r>
  <r>
    <s v="120612002623-0"/>
    <x v="34"/>
    <n v="335301"/>
    <s v="CAMARA FIJA MINIDOMO ASCENSOR HG"/>
    <s v="16.12.2013"/>
    <n v="568826.55000000005"/>
    <n v="369737.26"/>
    <s v="ZLIN"/>
    <n v="10"/>
    <n v="0"/>
    <n v="0"/>
    <n v="0"/>
    <s v="ZLIN"/>
    <n v="10"/>
    <n v="0"/>
    <n v="0"/>
    <n v="0"/>
    <m/>
    <m/>
    <m/>
  </r>
  <r>
    <s v="120612002624-0"/>
    <x v="34"/>
    <n v="335301"/>
    <s v="CAMARA FIJA MINIDOMO ASCENSOR HG"/>
    <s v="16.12.2013"/>
    <n v="568826.55000000005"/>
    <n v="369737.26"/>
    <s v="ZLIN"/>
    <n v="10"/>
    <n v="0"/>
    <n v="0"/>
    <n v="0"/>
    <s v="ZLIN"/>
    <n v="10"/>
    <n v="0"/>
    <n v="0"/>
    <n v="0"/>
    <m/>
    <m/>
    <m/>
  </r>
  <r>
    <s v="120612002625-0"/>
    <x v="34"/>
    <n v="335301"/>
    <s v="CAMARA FIJA MINIDOMO ASCENSOR HG"/>
    <s v="16.12.2013"/>
    <n v="568826.55000000005"/>
    <n v="369737.26"/>
    <s v="ZLIN"/>
    <n v="10"/>
    <n v="0"/>
    <n v="0"/>
    <n v="0"/>
    <s v="ZLIN"/>
    <n v="10"/>
    <n v="0"/>
    <n v="0"/>
    <n v="0"/>
    <m/>
    <m/>
    <m/>
  </r>
  <r>
    <s v="120612002628-0"/>
    <x v="34"/>
    <n v="335301"/>
    <s v="CONTROLADOR ACCESO CONTINUUM"/>
    <s v="16.12.2013"/>
    <n v="13791897.119999999"/>
    <n v="6577674.0099999988"/>
    <s v="ZLIN"/>
    <n v="15"/>
    <n v="0"/>
    <n v="0"/>
    <n v="0"/>
    <s v="ZLIN"/>
    <n v="10"/>
    <n v="0"/>
    <n v="0"/>
    <n v="0"/>
    <m/>
    <m/>
    <m/>
  </r>
  <r>
    <s v="120612002629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0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1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2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3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4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5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6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7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8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39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0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1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2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3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4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5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6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7-0"/>
    <x v="34"/>
    <n v="335301"/>
    <s v="CONTROLADOR ACCESO CONTINUUM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48-0"/>
    <x v="34"/>
    <n v="335301"/>
    <s v="CERRADURA ELECTROMAGNETICA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49-0"/>
    <x v="34"/>
    <n v="335301"/>
    <s v="CERRADURA ELECTROMAGNETICA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50-0"/>
    <x v="34"/>
    <n v="335301"/>
    <s v="ESTACION DE SALIDA DE EMERGENCIA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51-0"/>
    <x v="34"/>
    <n v="335301"/>
    <s v="ESTACION DE SALIDA DE EMERGENCIA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52-0"/>
    <x v="34"/>
    <n v="335301"/>
    <s v="ESTACION DE SALIDA DE EMERGENCIA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53-0"/>
    <x v="34"/>
    <n v="335301"/>
    <s v="CONTROLADOR SITIO 4 LECTORES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54-0"/>
    <x v="34"/>
    <n v="335301"/>
    <s v="CONTROLADOR SITIO 4 LECTORES"/>
    <s v="16.12.2013"/>
    <n v="548522.74"/>
    <n v="261603.15999999997"/>
    <s v="ZLIN"/>
    <n v="15"/>
    <n v="0"/>
    <n v="0"/>
    <n v="0"/>
    <s v="ZLIN"/>
    <n v="10"/>
    <n v="0"/>
    <n v="0"/>
    <n v="0"/>
    <m/>
    <m/>
    <m/>
  </r>
  <r>
    <s v="120612002655-0"/>
    <x v="34"/>
    <n v="335301"/>
    <s v="MODULO DE ENTRADAS DIGITALES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56-0"/>
    <x v="34"/>
    <n v="335301"/>
    <s v="NET CONTROLLER II DE 32 MODULOS"/>
    <s v="16.12.2013"/>
    <n v="548522.74"/>
    <n v="548522.74"/>
    <s v="ZLIN"/>
    <n v="5"/>
    <n v="0"/>
    <n v="0"/>
    <n v="0"/>
    <s v="ZLIN"/>
    <n v="10"/>
    <n v="0"/>
    <n v="0"/>
    <n v="0"/>
    <m/>
    <m/>
    <m/>
  </r>
  <r>
    <s v="120612002657-0"/>
    <x v="34"/>
    <n v="335301"/>
    <s v="FUENTE DE PODER PARA NET CONTROLER"/>
    <s v="16.12.2013"/>
    <n v="548522.74"/>
    <n v="548522.74"/>
    <s v="ZLIN"/>
    <n v="5"/>
    <n v="0"/>
    <n v="0"/>
    <n v="0"/>
    <s v="ZLIN"/>
    <n v="10"/>
    <n v="0"/>
    <n v="0"/>
    <n v="0"/>
    <m/>
    <m/>
    <m/>
  </r>
  <r>
    <s v="120612002658-0"/>
    <x v="34"/>
    <n v="335301"/>
    <s v="GABINETE UNIVERSAL PARA ACX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59-0"/>
    <x v="34"/>
    <n v="335301"/>
    <s v="GABINETE UNIVERSAL PARA ACX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0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1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2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3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4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5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6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7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8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69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0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1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2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3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4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5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6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7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8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79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80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81-0"/>
    <x v="34"/>
    <n v="335301"/>
    <s v="CAMARA SARIX IP"/>
    <s v="16.12.2013"/>
    <n v="548522.74"/>
    <n v="356539.78"/>
    <s v="ZLIN"/>
    <n v="10"/>
    <n v="0"/>
    <n v="0"/>
    <n v="0"/>
    <s v="ZLIN"/>
    <n v="10"/>
    <n v="0"/>
    <n v="0"/>
    <n v="0"/>
    <m/>
    <m/>
    <m/>
  </r>
  <r>
    <s v="120612002682-0"/>
    <x v="34"/>
    <n v="335301"/>
    <s v="CAMARA SARIX IP"/>
    <s v="16.12.2013"/>
    <n v="582811.04"/>
    <n v="378827.17000000004"/>
    <s v="ZLIN"/>
    <n v="10"/>
    <n v="0"/>
    <n v="0"/>
    <n v="0"/>
    <s v="ZLIN"/>
    <n v="10"/>
    <n v="0"/>
    <n v="0"/>
    <n v="0"/>
    <m/>
    <m/>
    <m/>
  </r>
  <r>
    <s v="120612002683-0"/>
    <x v="34"/>
    <n v="335301"/>
    <s v="CAMARA SARIX IP"/>
    <s v="16.12.2013"/>
    <n v="582811.04"/>
    <n v="378827.17000000004"/>
    <s v="ZLIN"/>
    <n v="10"/>
    <n v="0"/>
    <n v="0"/>
    <n v="0"/>
    <s v="ZLIN"/>
    <n v="10"/>
    <n v="0"/>
    <n v="0"/>
    <n v="0"/>
    <m/>
    <m/>
    <m/>
  </r>
  <r>
    <s v="120612002684-0"/>
    <x v="34"/>
    <n v="335301"/>
    <s v="CAMARA SARIX IP"/>
    <s v="16.12.2013"/>
    <n v="582811.04"/>
    <n v="378827.17000000004"/>
    <s v="ZLIN"/>
    <n v="10"/>
    <n v="0"/>
    <n v="0"/>
    <n v="0"/>
    <s v="ZLIN"/>
    <n v="10"/>
    <n v="0"/>
    <n v="0"/>
    <n v="0"/>
    <m/>
    <m/>
    <m/>
  </r>
  <r>
    <s v="120612002685-0"/>
    <x v="34"/>
    <n v="335301"/>
    <s v="CAMARA SARIX IP"/>
    <s v="16.12.2013"/>
    <n v="582811.04"/>
    <n v="378827.17000000004"/>
    <s v="ZLIN"/>
    <n v="10"/>
    <n v="0"/>
    <n v="0"/>
    <n v="0"/>
    <s v="ZLIN"/>
    <n v="10"/>
    <n v="0"/>
    <n v="0"/>
    <n v="0"/>
    <m/>
    <m/>
    <m/>
  </r>
  <r>
    <s v="120612002686-0"/>
    <x v="34"/>
    <n v="335301"/>
    <s v="CAMARA SARIX IP"/>
    <s v="16.12.2013"/>
    <n v="582811.04"/>
    <n v="378827.17000000004"/>
    <s v="ZLIN"/>
    <n v="10"/>
    <n v="0"/>
    <n v="0"/>
    <n v="0"/>
    <s v="ZLIN"/>
    <n v="10"/>
    <n v="0"/>
    <n v="0"/>
    <n v="0"/>
    <m/>
    <m/>
    <m/>
  </r>
  <r>
    <s v="120612002687-0"/>
    <x v="34"/>
    <n v="335301"/>
    <s v="CAMARA SARIX IP"/>
    <s v="16.12.2013"/>
    <n v="582811.04"/>
    <n v="378827.17000000004"/>
    <s v="ZLIN"/>
    <n v="10"/>
    <n v="0"/>
    <n v="0"/>
    <n v="0"/>
    <s v="ZLIN"/>
    <n v="10"/>
    <n v="0"/>
    <n v="0"/>
    <n v="0"/>
    <m/>
    <m/>
    <m/>
  </r>
  <r>
    <s v="120612002688-0"/>
    <x v="34"/>
    <n v="335301"/>
    <s v="CAMARA SARIX IP"/>
    <s v="16.12.2013"/>
    <n v="582811.04"/>
    <n v="378827.17000000004"/>
    <s v="ZLIN"/>
    <n v="10"/>
    <n v="0"/>
    <n v="0"/>
    <n v="0"/>
    <s v="ZLIN"/>
    <n v="10"/>
    <n v="0"/>
    <n v="0"/>
    <n v="0"/>
    <m/>
    <m/>
    <m/>
  </r>
  <r>
    <s v="120612002689-0"/>
    <x v="34"/>
    <n v="335301"/>
    <s v="CAMARA SARIX IP"/>
    <s v="16.12.2013"/>
    <n v="582911.11"/>
    <n v="378892.22"/>
    <s v="ZLIN"/>
    <n v="10"/>
    <n v="0"/>
    <n v="0"/>
    <n v="0"/>
    <s v="ZLIN"/>
    <n v="10"/>
    <n v="0"/>
    <n v="0"/>
    <n v="0"/>
    <m/>
    <m/>
    <m/>
  </r>
  <r>
    <s v="120612002690-0"/>
    <x v="34"/>
    <n v="315100"/>
    <s v="CAMARA DE SEGURIDAD"/>
    <s v="24.09.2013"/>
    <n v="177500"/>
    <n v="119812.5"/>
    <s v="ZLIN"/>
    <n v="10"/>
    <n v="0"/>
    <n v="0"/>
    <n v="0"/>
    <s v="ZLIN"/>
    <n v="10"/>
    <n v="0"/>
    <n v="0"/>
    <n v="0"/>
    <m/>
    <m/>
    <m/>
  </r>
  <r>
    <s v="120612002691-0"/>
    <x v="34"/>
    <n v="315100"/>
    <s v="CAMARA DE SEGURIDAD"/>
    <s v="24.09.2013"/>
    <n v="177500"/>
    <n v="119812.5"/>
    <s v="ZLIN"/>
    <n v="10"/>
    <n v="0"/>
    <n v="0"/>
    <n v="0"/>
    <s v="ZLIN"/>
    <n v="10"/>
    <n v="0"/>
    <n v="0"/>
    <n v="0"/>
    <m/>
    <m/>
    <m/>
  </r>
  <r>
    <s v="120612002692-0"/>
    <x v="34"/>
    <n v="315100"/>
    <s v="CAMARA DE SEGURIDAD"/>
    <s v="24.09.2013"/>
    <n v="177500"/>
    <n v="119812.5"/>
    <s v="ZLIN"/>
    <n v="10"/>
    <n v="0"/>
    <n v="0"/>
    <n v="0"/>
    <s v="ZLIN"/>
    <n v="10"/>
    <n v="0"/>
    <n v="0"/>
    <n v="0"/>
    <m/>
    <m/>
    <m/>
  </r>
  <r>
    <s v="120612002693-0"/>
    <x v="34"/>
    <n v="315100"/>
    <s v="CAMARA DE SEGURIDAD"/>
    <s v="24.09.2013"/>
    <n v="177500"/>
    <n v="119812.5"/>
    <s v="ZLIN"/>
    <n v="10"/>
    <n v="0"/>
    <n v="0"/>
    <n v="0"/>
    <s v="ZLIN"/>
    <n v="10"/>
    <n v="0"/>
    <n v="0"/>
    <n v="0"/>
    <m/>
    <m/>
    <m/>
  </r>
  <r>
    <s v="120612002694-0"/>
    <x v="34"/>
    <n v="341202"/>
    <s v="EQUIPO SUCCION AIRE MONITOREO"/>
    <s v="19.12.2013"/>
    <n v="3249993"/>
    <n v="2112495.4500000002"/>
    <s v="ZLIN"/>
    <n v="10"/>
    <n v="0"/>
    <n v="0"/>
    <n v="0"/>
    <s v="ZLIN"/>
    <n v="10"/>
    <n v="0"/>
    <n v="0"/>
    <n v="0"/>
    <m/>
    <m/>
    <m/>
  </r>
  <r>
    <s v="120612002695-0"/>
    <x v="34"/>
    <n v="341202"/>
    <s v="EQUIPO SUCCION AIRE MONITOREO"/>
    <s v="19.12.2013"/>
    <n v="3249993"/>
    <n v="2112495.4500000002"/>
    <s v="ZLIN"/>
    <n v="10"/>
    <n v="0"/>
    <n v="0"/>
    <n v="0"/>
    <s v="ZLIN"/>
    <n v="10"/>
    <n v="0"/>
    <n v="0"/>
    <n v="0"/>
    <m/>
    <m/>
    <m/>
  </r>
  <r>
    <s v="120612002696-0"/>
    <x v="34"/>
    <n v="341202"/>
    <s v="EQUIPO SUCCION AIRE MONITOREO"/>
    <s v="19.12.2013"/>
    <n v="3249993"/>
    <n v="2112495.4500000002"/>
    <s v="ZLIN"/>
    <n v="10"/>
    <n v="0"/>
    <n v="0"/>
    <n v="0"/>
    <s v="ZLIN"/>
    <n v="10"/>
    <n v="0"/>
    <n v="0"/>
    <n v="0"/>
    <m/>
    <m/>
    <m/>
  </r>
  <r>
    <s v="120612002697-0"/>
    <x v="34"/>
    <n v="335301"/>
    <s v="ANTENA INALAMBRICA MINIDOMO ASCENSOR"/>
    <s v="16.12.2013"/>
    <n v="555472.47"/>
    <n v="222188.99"/>
    <s v="ZLIN"/>
    <n v="20"/>
    <n v="0"/>
    <n v="0"/>
    <n v="0"/>
    <s v="ZLIN"/>
    <n v="10"/>
    <n v="0"/>
    <n v="0"/>
    <n v="0"/>
    <m/>
    <m/>
    <m/>
  </r>
  <r>
    <s v="120612002698-0"/>
    <x v="34"/>
    <n v="335301"/>
    <s v="ANTENA INALAMBRICA MINIDOMO ASCENSOR"/>
    <s v="16.12.2013"/>
    <n v="555472.47"/>
    <n v="222188.99"/>
    <s v="ZLIN"/>
    <n v="20"/>
    <n v="0"/>
    <n v="0"/>
    <n v="0"/>
    <s v="ZLIN"/>
    <n v="10"/>
    <n v="0"/>
    <n v="0"/>
    <n v="0"/>
    <m/>
    <m/>
    <m/>
  </r>
  <r>
    <s v="120612002699-0"/>
    <x v="34"/>
    <n v="335301"/>
    <s v="ANTENA INALAMBRICA MINIDOMO ASCENSOR"/>
    <s v="16.12.2013"/>
    <n v="555472.47"/>
    <n v="222188.99"/>
    <s v="ZLIN"/>
    <n v="20"/>
    <n v="0"/>
    <n v="0"/>
    <n v="0"/>
    <s v="ZLIN"/>
    <n v="10"/>
    <n v="0"/>
    <n v="0"/>
    <n v="0"/>
    <m/>
    <m/>
    <m/>
  </r>
  <r>
    <s v="120612002700-0"/>
    <x v="34"/>
    <n v="335301"/>
    <s v="ANTENA INALAMBRICA MINIDOMO ASCENSOR"/>
    <s v="16.12.2013"/>
    <n v="555472.47"/>
    <n v="222188.99"/>
    <s v="ZLIN"/>
    <n v="20"/>
    <n v="0"/>
    <n v="0"/>
    <n v="0"/>
    <s v="ZLIN"/>
    <n v="10"/>
    <n v="0"/>
    <n v="0"/>
    <n v="0"/>
    <m/>
    <m/>
    <m/>
  </r>
  <r>
    <s v="120612002701-0"/>
    <x v="34"/>
    <n v="335301"/>
    <s v="ANTENA INALAMBRICA MINIDOMO ASCENSOR (RADIO IP)"/>
    <s v="16.12.2013"/>
    <n v="555472.47"/>
    <n v="222188.99"/>
    <s v="ZLIN"/>
    <n v="20"/>
    <n v="0"/>
    <n v="0"/>
    <n v="0"/>
    <s v="ZLIN"/>
    <n v="10"/>
    <n v="0"/>
    <n v="0"/>
    <n v="0"/>
    <m/>
    <m/>
    <m/>
  </r>
  <r>
    <s v="120612002702-0"/>
    <x v="34"/>
    <n v="335301"/>
    <s v="ANTENA INALAMBRICA MINIDOMO ASCENSOR"/>
    <s v="16.12.2013"/>
    <n v="555487.47"/>
    <n v="222194.99"/>
    <s v="ZLIN"/>
    <n v="20"/>
    <n v="0"/>
    <n v="0"/>
    <n v="0"/>
    <s v="ZLIN"/>
    <n v="10"/>
    <n v="0"/>
    <n v="0"/>
    <n v="0"/>
    <m/>
    <m/>
    <m/>
  </r>
  <r>
    <s v="120612002703-0"/>
    <x v="34"/>
    <n v="335301"/>
    <s v="ANTENA INALAMBRICA MINIDOMO ASCENSOR"/>
    <s v="16.12.2013"/>
    <n v="549998.75"/>
    <n v="219999.5"/>
    <s v="ZLIN"/>
    <n v="20"/>
    <n v="0"/>
    <n v="0"/>
    <n v="0"/>
    <s v="ZLIN"/>
    <n v="10"/>
    <n v="0"/>
    <n v="0"/>
    <n v="0"/>
    <m/>
    <m/>
    <m/>
  </r>
  <r>
    <s v="120612002704-0"/>
    <x v="34"/>
    <n v="335301"/>
    <s v="TARJETA COMUNICACION MINIDOMO ASCENSOR"/>
    <s v="16.12.2013"/>
    <n v="135457.04999999999"/>
    <n v="88047.079999999987"/>
    <s v="ZLIN"/>
    <n v="10"/>
    <n v="0"/>
    <n v="0"/>
    <n v="0"/>
    <s v="ZLIN"/>
    <n v="10"/>
    <n v="0"/>
    <n v="0"/>
    <n v="0"/>
    <m/>
    <m/>
    <m/>
  </r>
  <r>
    <s v="120612002705-0"/>
    <x v="34"/>
    <n v="335301"/>
    <s v="TARJETA COMUNICACION MINIDOMO ASCENSOR"/>
    <s v="16.12.2013"/>
    <n v="135457.04999999999"/>
    <n v="88047.079999999987"/>
    <s v="ZLIN"/>
    <n v="10"/>
    <n v="0"/>
    <n v="0"/>
    <n v="0"/>
    <s v="ZLIN"/>
    <n v="10"/>
    <n v="0"/>
    <n v="0"/>
    <n v="0"/>
    <m/>
    <m/>
    <m/>
  </r>
  <r>
    <s v="120612002706-0"/>
    <x v="34"/>
    <n v="335301"/>
    <s v="TARJETA COMUNICACION MINIDOMO ASCENSOR"/>
    <s v="16.12.2013"/>
    <n v="135457.04999999999"/>
    <n v="88047.079999999987"/>
    <s v="ZLIN"/>
    <n v="10"/>
    <n v="0"/>
    <n v="0"/>
    <n v="0"/>
    <s v="ZLIN"/>
    <n v="10"/>
    <n v="0"/>
    <n v="0"/>
    <n v="0"/>
    <m/>
    <m/>
    <m/>
  </r>
  <r>
    <s v="120612002707-0"/>
    <x v="34"/>
    <n v="335301"/>
    <s v="TARJETA COMUNICACION MINIDOMO ASCENSOR"/>
    <s v="16.12.2013"/>
    <n v="135457.04999999999"/>
    <n v="88047.079999999987"/>
    <s v="ZLIN"/>
    <n v="10"/>
    <n v="0"/>
    <n v="0"/>
    <n v="0"/>
    <s v="ZLIN"/>
    <n v="10"/>
    <n v="0"/>
    <n v="0"/>
    <n v="0"/>
    <m/>
    <m/>
    <m/>
  </r>
  <r>
    <s v="120612002708-0"/>
    <x v="34"/>
    <n v="335301"/>
    <s v="TARJETA COMUNICACION MINIDOMO ASCENSOR"/>
    <s v="16.12.2013"/>
    <n v="135457.04999999999"/>
    <n v="88047.079999999987"/>
    <s v="ZLIN"/>
    <n v="10"/>
    <n v="0"/>
    <n v="0"/>
    <n v="0"/>
    <s v="ZLIN"/>
    <n v="10"/>
    <n v="0"/>
    <n v="0"/>
    <n v="0"/>
    <m/>
    <m/>
    <m/>
  </r>
  <r>
    <s v="120612002709-0"/>
    <x v="34"/>
    <n v="335301"/>
    <s v="TARJETA COMUNICACION MINIDOMO ASCENSOR"/>
    <s v="16.12.2013"/>
    <n v="138359.01999999999"/>
    <n v="89933.349999999991"/>
    <s v="ZLIN"/>
    <n v="10"/>
    <n v="0"/>
    <n v="0"/>
    <n v="0"/>
    <s v="ZLIN"/>
    <n v="10"/>
    <n v="0"/>
    <n v="0"/>
    <n v="0"/>
    <m/>
    <m/>
    <m/>
  </r>
  <r>
    <s v="120612002710-0"/>
    <x v="34"/>
    <n v="335301"/>
    <s v="TARJETA COMUNICACION MINIDOMO ASCENSOR"/>
    <s v="16.12.2013"/>
    <n v="139684.92000000001"/>
    <n v="90795.19"/>
    <s v="ZLIN"/>
    <n v="10"/>
    <n v="0"/>
    <n v="0"/>
    <n v="0"/>
    <s v="ZLIN"/>
    <n v="10"/>
    <n v="0"/>
    <n v="0"/>
    <n v="0"/>
    <m/>
    <m/>
    <m/>
  </r>
  <r>
    <s v="120612002711-0"/>
    <x v="34"/>
    <n v="322314"/>
    <s v="EQUIPO PARA AHUYENTAR AVES"/>
    <s v="04.12.2013"/>
    <n v="1994497.49"/>
    <n v="1296423.3700000001"/>
    <s v="ZLIN"/>
    <n v="10"/>
    <n v="0"/>
    <n v="0"/>
    <n v="0"/>
    <s v="ZLIN"/>
    <n v="10"/>
    <n v="0"/>
    <n v="0"/>
    <n v="0"/>
    <m/>
    <m/>
    <m/>
  </r>
  <r>
    <s v="120612002713-0"/>
    <x v="34"/>
    <n v="335301"/>
    <s v="PANTALLA DE MONITOREO"/>
    <s v="19.12.2013"/>
    <n v="1470886.8"/>
    <n v="956076.42"/>
    <s v="ZLIN"/>
    <n v="10"/>
    <n v="0"/>
    <n v="0"/>
    <n v="0"/>
    <s v="ZLIN"/>
    <n v="10"/>
    <n v="0"/>
    <n v="0"/>
    <n v="0"/>
    <m/>
    <m/>
    <m/>
  </r>
  <r>
    <s v="120612002714-0"/>
    <x v="34"/>
    <n v="335301"/>
    <s v="PANTALLA DE MONITOREO"/>
    <s v="19.12.2013"/>
    <n v="1470886.8"/>
    <n v="956076.42"/>
    <s v="ZLIN"/>
    <n v="10"/>
    <n v="0"/>
    <n v="0"/>
    <n v="0"/>
    <s v="ZLIN"/>
    <n v="10"/>
    <n v="0"/>
    <n v="0"/>
    <n v="0"/>
    <m/>
    <m/>
    <m/>
  </r>
  <r>
    <s v="120612002715-0"/>
    <x v="34"/>
    <n v="335301"/>
    <s v="PANTALLA DE MONITOREO"/>
    <s v="19.12.2013"/>
    <n v="1384364.04"/>
    <n v="899836.62000000011"/>
    <s v="ZLIN"/>
    <n v="10"/>
    <n v="0"/>
    <n v="0"/>
    <n v="0"/>
    <s v="ZLIN"/>
    <n v="10"/>
    <n v="0"/>
    <n v="0"/>
    <n v="0"/>
    <m/>
    <m/>
    <m/>
  </r>
  <r>
    <s v="120612002717-0"/>
    <x v="34"/>
    <n v="344209"/>
    <s v="EQUIPO MEDICION DE TIERRA"/>
    <s v="22.11.2013"/>
    <n v="973354.8"/>
    <n v="471239.78"/>
    <s v="ZLIN"/>
    <n v="15"/>
    <n v="0"/>
    <n v="0"/>
    <n v="0"/>
    <s v="ZLIN"/>
    <n v="10"/>
    <n v="0"/>
    <n v="0"/>
    <n v="0"/>
    <m/>
    <m/>
    <m/>
  </r>
  <r>
    <s v="120612002718-0"/>
    <x v="34"/>
    <n v="344201"/>
    <s v="EQUIPO MEDICION DE TIERRA"/>
    <s v="22.11.2013"/>
    <n v="973354.8"/>
    <n v="471239.78"/>
    <s v="ZLIN"/>
    <n v="15"/>
    <n v="0"/>
    <n v="0"/>
    <n v="0"/>
    <s v="ZLIN"/>
    <n v="10"/>
    <n v="0"/>
    <n v="0"/>
    <n v="0"/>
    <m/>
    <m/>
    <m/>
  </r>
  <r>
    <s v="120612002719-0"/>
    <x v="34"/>
    <n v="335301"/>
    <s v="ANTENA (CCTV HG) LICENCIA UPGRADE"/>
    <s v="16.12.2013"/>
    <n v="699980.66"/>
    <n v="279992.27"/>
    <s v="ZLIN"/>
    <n v="20"/>
    <n v="0"/>
    <n v="0"/>
    <n v="0"/>
    <s v="ZLIN"/>
    <n v="10"/>
    <n v="0"/>
    <n v="0"/>
    <n v="0"/>
    <m/>
    <m/>
    <m/>
  </r>
  <r>
    <s v="120612002719-1"/>
    <x v="34"/>
    <n v="335301"/>
    <s v="SOFWARE PARA ANTENAS (PARQUEO EMPLEADOS)"/>
    <s v="17.07.2014"/>
    <n v="1329441.08"/>
    <n v="1329441.08"/>
    <s v="ZLIN"/>
    <n v="3"/>
    <n v="0"/>
    <n v="0"/>
    <n v="0"/>
    <s v="ZLIN"/>
    <n v="10"/>
    <n v="0"/>
    <n v="0"/>
    <n v="0"/>
    <m/>
    <m/>
    <m/>
  </r>
  <r>
    <s v="120612002720-0"/>
    <x v="34"/>
    <n v="335301"/>
    <s v="ANTENA (CCTV HERNAN GARRON) radio"/>
    <s v="16.12.2013"/>
    <n v="699980.66"/>
    <n v="279992.27"/>
    <s v="ZLIN"/>
    <n v="20"/>
    <n v="0"/>
    <n v="0"/>
    <n v="0"/>
    <s v="ZLIN"/>
    <n v="10"/>
    <n v="0"/>
    <n v="0"/>
    <n v="0"/>
    <m/>
    <m/>
    <m/>
  </r>
  <r>
    <s v="120612002721-0"/>
    <x v="34"/>
    <n v="322301"/>
    <s v="DUCHA LAVAOJOS"/>
    <s v="05.12.2013"/>
    <n v="350000"/>
    <n v="166923.07"/>
    <s v="ZLIN"/>
    <n v="15"/>
    <n v="0"/>
    <n v="0"/>
    <n v="0"/>
    <s v="ZLIN"/>
    <n v="10"/>
    <n v="0"/>
    <n v="0"/>
    <n v="0"/>
    <m/>
    <m/>
    <m/>
  </r>
  <r>
    <s v="120612002722-0"/>
    <x v="34"/>
    <n v="322301"/>
    <s v="DUCHA LAVAOJOS"/>
    <s v="05.12.2013"/>
    <n v="350000"/>
    <n v="166923.07"/>
    <s v="ZLIN"/>
    <n v="15"/>
    <n v="0"/>
    <n v="0"/>
    <n v="0"/>
    <s v="ZLIN"/>
    <n v="10"/>
    <n v="0"/>
    <n v="0"/>
    <n v="0"/>
    <m/>
    <m/>
    <m/>
  </r>
  <r>
    <s v="120612002723-0"/>
    <x v="34"/>
    <n v="322301"/>
    <s v="Ducha con lavaojos de emergencia"/>
    <s v="04.12.2013"/>
    <n v="395500"/>
    <n v="188623.07"/>
    <s v="ZLIN"/>
    <n v="15"/>
    <n v="0"/>
    <n v="0"/>
    <n v="0"/>
    <s v="ZLIN"/>
    <n v="10"/>
    <n v="0"/>
    <n v="0"/>
    <n v="0"/>
    <m/>
    <m/>
    <m/>
  </r>
  <r>
    <s v="120612002724-0"/>
    <x v="34"/>
    <n v="322301"/>
    <s v="Ducha con lavaojos de emergencia"/>
    <s v="04.12.2013"/>
    <n v="395500"/>
    <n v="188623.07"/>
    <s v="ZLIN"/>
    <n v="15"/>
    <n v="0"/>
    <n v="0"/>
    <n v="0"/>
    <s v="ZLIN"/>
    <n v="10"/>
    <n v="0"/>
    <n v="0"/>
    <n v="0"/>
    <m/>
    <m/>
    <m/>
  </r>
  <r>
    <s v="120612002725-0"/>
    <x v="34"/>
    <n v="322301"/>
    <s v="Ducha con lavaojos de emergencia"/>
    <s v="04.12.2013"/>
    <n v="395500"/>
    <n v="188623.07"/>
    <s v="ZLIN"/>
    <n v="15"/>
    <n v="0"/>
    <n v="0"/>
    <n v="0"/>
    <s v="ZLIN"/>
    <n v="10"/>
    <n v="0"/>
    <n v="0"/>
    <n v="0"/>
    <m/>
    <m/>
    <m/>
  </r>
  <r>
    <s v="120612002726-0"/>
    <x v="34"/>
    <n v="342301"/>
    <s v="CONDUCTIVIMETRO EMCEE"/>
    <s v="18.12.2013"/>
    <n v="1409241.75"/>
    <n v="672099.91"/>
    <s v="ZLIN"/>
    <n v="15"/>
    <n v="0"/>
    <n v="0"/>
    <n v="0"/>
    <s v="ZLIN"/>
    <n v="10"/>
    <n v="0"/>
    <n v="0"/>
    <n v="0"/>
    <m/>
    <m/>
    <m/>
  </r>
  <r>
    <s v="120612002727-0"/>
    <x v="34"/>
    <n v="323303"/>
    <s v="Casco para Samblasting"/>
    <s v="20.12.2013"/>
    <n v="719068.72"/>
    <n v="467394.66"/>
    <s v="ZLIN"/>
    <n v="10"/>
    <n v="0"/>
    <n v="0"/>
    <n v="0"/>
    <s v="ZLIN"/>
    <n v="10"/>
    <n v="0"/>
    <n v="0"/>
    <n v="0"/>
    <m/>
    <m/>
    <m/>
  </r>
  <r>
    <s v="120612002728-0"/>
    <x v="34"/>
    <n v="335301"/>
    <s v="SOFTWARE  PARA CAMARAS (PARQUEO EMPLEADOS)"/>
    <s v="17.07.2014"/>
    <n v="1666641.28"/>
    <n v="1666641.28"/>
    <s v="ZLIN"/>
    <n v="3"/>
    <n v="0"/>
    <n v="0"/>
    <n v="0"/>
    <s v="ZLIN"/>
    <n v="10"/>
    <n v="0"/>
    <n v="0"/>
    <n v="0"/>
    <m/>
    <m/>
    <m/>
  </r>
  <r>
    <s v="120612002729-0"/>
    <x v="34"/>
    <n v="335301"/>
    <s v="SOFTWARE PARA CAMARAS (PARQUEO EMPLEADOS)"/>
    <s v="17.07.2014"/>
    <n v="1521198.09"/>
    <n v="1521198.09"/>
    <s v="ZLIN"/>
    <n v="3"/>
    <n v="0"/>
    <n v="0"/>
    <n v="0"/>
    <s v="ZLIN"/>
    <n v="10"/>
    <n v="0"/>
    <n v="0"/>
    <n v="0"/>
    <m/>
    <m/>
    <m/>
  </r>
  <r>
    <s v="120612002730-0"/>
    <x v="34"/>
    <n v="344209"/>
    <s v="CIRCUITO CERRADO TV EL ALTO"/>
    <s v="31.01.2014"/>
    <n v="13869093.630000001"/>
    <n v="8899335.0700000003"/>
    <s v="ZLIN"/>
    <n v="10"/>
    <n v="0"/>
    <n v="0"/>
    <n v="0"/>
    <s v="ZLIN"/>
    <n v="10"/>
    <n v="0"/>
    <n v="0"/>
    <n v="0"/>
    <m/>
    <m/>
    <m/>
  </r>
  <r>
    <s v="120612002730-1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3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4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5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6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7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8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9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0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1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2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3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4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5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6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7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8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19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0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1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2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3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4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5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6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7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8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29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30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31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32"/>
    <x v="34"/>
    <n v="344209"/>
    <s v="CAMARA SARIX COLOR IP 1.2 MP  (CCTV EL ALTO)"/>
    <s v="20.11.2014"/>
    <n v="2340437.12"/>
    <n v="1501780.48"/>
    <s v="ZLIN"/>
    <n v="10"/>
    <n v="0"/>
    <n v="0"/>
    <n v="0"/>
    <s v="ZLIN"/>
    <n v="10"/>
    <n v="0"/>
    <n v="0"/>
    <n v="0"/>
    <m/>
    <m/>
    <m/>
  </r>
  <r>
    <s v="120612002730-33"/>
    <x v="34"/>
    <n v="344209"/>
    <s v="CAMARA COLOR PTZ SPECTRA (CCTV EL ALTO)"/>
    <s v="20.11.2014"/>
    <n v="4086609.01"/>
    <n v="2622240.7799999998"/>
    <s v="ZLIN"/>
    <n v="10"/>
    <n v="0"/>
    <n v="0"/>
    <n v="0"/>
    <s v="ZLIN"/>
    <n v="10"/>
    <n v="0"/>
    <n v="0"/>
    <n v="0"/>
    <m/>
    <m/>
    <m/>
  </r>
  <r>
    <s v="120612002730-34"/>
    <x v="34"/>
    <n v="344209"/>
    <s v="CAMARA COLOR PTZ SPECTRA (CCTV EL ALTO)"/>
    <s v="20.11.2014"/>
    <n v="4086609.01"/>
    <n v="2622240.7799999998"/>
    <s v="ZLIN"/>
    <n v="10"/>
    <n v="0"/>
    <n v="0"/>
    <n v="0"/>
    <s v="ZLIN"/>
    <n v="10"/>
    <n v="0"/>
    <n v="0"/>
    <n v="0"/>
    <m/>
    <m/>
    <m/>
  </r>
  <r>
    <s v="120612002730-35"/>
    <x v="34"/>
    <n v="344209"/>
    <s v="CAMARA COLOR PTZ SPECTRA (CCTV EL ALTO)"/>
    <s v="20.11.2014"/>
    <n v="4086609.01"/>
    <n v="2622240.7799999998"/>
    <s v="ZLIN"/>
    <n v="10"/>
    <n v="0"/>
    <n v="0"/>
    <n v="0"/>
    <s v="ZLIN"/>
    <n v="10"/>
    <n v="0"/>
    <n v="0"/>
    <n v="0"/>
    <m/>
    <m/>
    <m/>
  </r>
  <r>
    <s v="120612002730-36"/>
    <x v="34"/>
    <n v="344209"/>
    <s v="CAMARA COLOR PTZ SPECTRA (CCTV EL ALTO)"/>
    <s v="20.11.2014"/>
    <n v="4086609.01"/>
    <n v="2622240.7799999998"/>
    <s v="ZLIN"/>
    <n v="10"/>
    <n v="0"/>
    <n v="0"/>
    <n v="0"/>
    <s v="ZLIN"/>
    <n v="10"/>
    <n v="0"/>
    <n v="0"/>
    <n v="0"/>
    <m/>
    <m/>
    <m/>
  </r>
  <r>
    <s v="120612002730-37"/>
    <x v="34"/>
    <n v="344209"/>
    <s v="CAMARA COLOR PTZ SPECTRA (CCTV EL ALTO)"/>
    <s v="20.11.2014"/>
    <n v="4086609.01"/>
    <n v="2622240.7799999998"/>
    <s v="ZLIN"/>
    <n v="10"/>
    <n v="0"/>
    <n v="0"/>
    <n v="0"/>
    <s v="ZLIN"/>
    <n v="10"/>
    <n v="0"/>
    <n v="0"/>
    <n v="0"/>
    <m/>
    <m/>
    <m/>
  </r>
  <r>
    <s v="120612002730-38"/>
    <x v="34"/>
    <n v="344209"/>
    <s v="CAMARA COLOR PTZ SPECTRA (CCTV EL ALTO)"/>
    <s v="20.11.2014"/>
    <n v="4086609.01"/>
    <n v="2622240.7799999998"/>
    <s v="ZLIN"/>
    <n v="10"/>
    <n v="0"/>
    <n v="0"/>
    <n v="0"/>
    <s v="ZLIN"/>
    <n v="10"/>
    <n v="0"/>
    <n v="0"/>
    <n v="0"/>
    <m/>
    <m/>
    <m/>
  </r>
  <r>
    <s v="120612002730-39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0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1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2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3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4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5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6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7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8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49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0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1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2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3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4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5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6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7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8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59"/>
    <x v="34"/>
    <n v="344209"/>
    <s v="UPS 1.5 KVA PARA CAMARAS Y RADIOS (CCTV EL ALTO)"/>
    <s v="20.11.2014"/>
    <n v="989914.77"/>
    <n v="989914.77"/>
    <s v="ZLIN"/>
    <n v="5"/>
    <n v="0"/>
    <n v="0"/>
    <n v="0"/>
    <s v="ZLIN"/>
    <n v="10"/>
    <n v="0"/>
    <n v="0"/>
    <n v="0"/>
    <m/>
    <m/>
    <m/>
  </r>
  <r>
    <s v="120612002730-60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1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2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3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4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5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6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7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8"/>
    <x v="34"/>
    <n v="344209"/>
    <s v="UPS 3KVA PARA CAMARAS Y RADIOS (CCTV EL ALTO)"/>
    <s v="20.11.2014"/>
    <n v="1675069.66"/>
    <n v="1675069.66"/>
    <s v="ZLIN"/>
    <n v="5"/>
    <n v="0"/>
    <n v="0"/>
    <n v="0"/>
    <s v="ZLIN"/>
    <n v="10"/>
    <n v="0"/>
    <n v="0"/>
    <n v="0"/>
    <m/>
    <m/>
    <m/>
  </r>
  <r>
    <s v="120612002730-69"/>
    <x v="34"/>
    <n v="344209"/>
    <s v="SISTEMA DE ALMACENAMIENTO (CCTV EL ALTO)"/>
    <s v="20.11.2014"/>
    <n v="19308553.100000001"/>
    <n v="12389654.900000002"/>
    <s v="ZLIN"/>
    <n v="10"/>
    <n v="0"/>
    <n v="0"/>
    <n v="0"/>
    <s v="ZLIN"/>
    <n v="10"/>
    <n v="0"/>
    <n v="0"/>
    <n v="0"/>
    <m/>
    <m/>
    <m/>
  </r>
  <r>
    <s v="120612002730-70"/>
    <x v="34"/>
    <n v="344209"/>
    <s v="CONTROL PARA DOMOS CON JOYSTICK (CCTV EL ALTO)"/>
    <s v="20.11.2014"/>
    <n v="1841149.54"/>
    <n v="864773.47000000009"/>
    <s v="ZLIN"/>
    <n v="15"/>
    <n v="0"/>
    <n v="0"/>
    <n v="0"/>
    <s v="ZLIN"/>
    <n v="10"/>
    <n v="0"/>
    <n v="0"/>
    <n v="0"/>
    <m/>
    <m/>
    <m/>
  </r>
  <r>
    <s v="120612002730-71"/>
    <x v="34"/>
    <n v="344209"/>
    <s v="MONITOR 46&quot; LCD ENTRADA RGB Y DVI (CCTV EL ALTO)"/>
    <s v="20.11.2014"/>
    <n v="3490944.88"/>
    <n v="2240022.9699999997"/>
    <s v="ZLIN"/>
    <n v="10"/>
    <n v="0"/>
    <n v="0"/>
    <n v="0"/>
    <s v="ZLIN"/>
    <n v="10"/>
    <n v="0"/>
    <n v="0"/>
    <n v="0"/>
    <m/>
    <m/>
    <m/>
  </r>
  <r>
    <s v="120612002730-72"/>
    <x v="34"/>
    <n v="344209"/>
    <s v="MONITOR 46&quot; LCD ENTRADA RGB Y DVI (CCTV EL ALTO)"/>
    <s v="20.11.2014"/>
    <n v="3490944.88"/>
    <n v="2240022.9699999997"/>
    <s v="ZLIN"/>
    <n v="10"/>
    <n v="0"/>
    <n v="0"/>
    <n v="0"/>
    <s v="ZLIN"/>
    <n v="10"/>
    <n v="0"/>
    <n v="0"/>
    <n v="0"/>
    <m/>
    <m/>
    <m/>
  </r>
  <r>
    <s v="120612002730-73"/>
    <x v="34"/>
    <n v="344209"/>
    <s v="GABINETE (CCTV EL ALTO)"/>
    <s v="20.11.2014"/>
    <n v="21933443.66"/>
    <n v="14073959.68"/>
    <s v="ZLIN"/>
    <n v="10"/>
    <n v="0"/>
    <n v="0"/>
    <n v="0"/>
    <s v="ZLIN"/>
    <n v="10"/>
    <n v="0"/>
    <n v="0"/>
    <n v="0"/>
    <m/>
    <m/>
    <m/>
  </r>
  <r>
    <s v="120612002730-74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75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76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77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78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79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0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1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2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3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4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5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6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7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8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89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90"/>
    <x v="34"/>
    <n v="344209"/>
    <s v="FLUIDMESH 1100 MITO (CCTE EL ALTO)"/>
    <s v="20.11.2014"/>
    <n v="1771139.73"/>
    <n v="1136481.3199999998"/>
    <s v="ZLIN"/>
    <n v="10"/>
    <n v="0"/>
    <n v="0"/>
    <n v="0"/>
    <s v="ZLIN"/>
    <n v="10"/>
    <n v="0"/>
    <n v="0"/>
    <n v="0"/>
    <m/>
    <m/>
    <m/>
  </r>
  <r>
    <s v="120612002730-91"/>
    <x v="34"/>
    <n v="344209"/>
    <s v="FLUIDMESH 2200 MITO (CCTE EL ALTO)"/>
    <s v="20.11.2014"/>
    <n v="3146590.37"/>
    <n v="2019062.1600000001"/>
    <s v="ZLIN"/>
    <n v="10"/>
    <n v="0"/>
    <n v="0"/>
    <n v="0"/>
    <s v="ZLIN"/>
    <n v="10"/>
    <n v="0"/>
    <n v="0"/>
    <n v="0"/>
    <m/>
    <m/>
    <m/>
  </r>
  <r>
    <s v="120612002730-92"/>
    <x v="34"/>
    <n v="344209"/>
    <s v="FLUIDMESH 2200 MITO (CCTE EL ALTO)"/>
    <s v="20.11.2014"/>
    <n v="3146585.43"/>
    <n v="2019058.9700000002"/>
    <s v="ZLIN"/>
    <n v="10"/>
    <n v="0"/>
    <n v="0"/>
    <n v="0"/>
    <s v="ZLIN"/>
    <n v="10"/>
    <n v="0"/>
    <n v="0"/>
    <n v="0"/>
    <m/>
    <m/>
    <m/>
  </r>
  <r>
    <s v="120612002730-93"/>
    <x v="34"/>
    <n v="344209"/>
    <s v="LECTOR BIOMETRICO DE HUELLA DIGITAL (CCTV EL ALT"/>
    <s v="20.11.2014"/>
    <n v="1449899.39"/>
    <n v="930352.10999999987"/>
    <s v="ZLIN"/>
    <n v="10"/>
    <n v="0"/>
    <n v="0"/>
    <n v="0"/>
    <s v="ZLIN"/>
    <n v="10"/>
    <n v="0"/>
    <n v="0"/>
    <n v="0"/>
    <m/>
    <m/>
    <m/>
  </r>
  <r>
    <s v="120612002730-94"/>
    <x v="34"/>
    <n v="344209"/>
    <s v="SISTEMA DETECCION PERIMETRAL (CCTV EL ALTO)"/>
    <s v="20.11.2014"/>
    <n v="7997528.6699999999"/>
    <n v="5131747.5600000005"/>
    <s v="ZLIN"/>
    <n v="10"/>
    <n v="0"/>
    <n v="0"/>
    <n v="0"/>
    <s v="ZLIN"/>
    <n v="10"/>
    <n v="0"/>
    <n v="0"/>
    <n v="0"/>
    <m/>
    <m/>
    <m/>
  </r>
  <r>
    <s v="120612002730-95"/>
    <x v="34"/>
    <n v="344209"/>
    <s v="SISTEMA DETECCION PERIMETRAL (CCTV EL ALTO)"/>
    <s v="20.11.2014"/>
    <n v="7997528.6699999999"/>
    <n v="5131747.5600000005"/>
    <s v="ZLIN"/>
    <n v="10"/>
    <n v="0"/>
    <n v="0"/>
    <n v="0"/>
    <s v="ZLIN"/>
    <n v="10"/>
    <n v="0"/>
    <n v="0"/>
    <n v="0"/>
    <m/>
    <m/>
    <m/>
  </r>
  <r>
    <s v="120612002730-96"/>
    <x v="34"/>
    <n v="344209"/>
    <s v="CONTROLADOR INTEGRAR CABLE MICROFONICO (CCTV EL"/>
    <s v="20.11.2014"/>
    <n v="2032859.64"/>
    <n v="954818.2"/>
    <s v="ZLIN"/>
    <n v="15"/>
    <n v="0"/>
    <n v="0"/>
    <n v="0"/>
    <s v="ZLIN"/>
    <n v="10"/>
    <n v="0"/>
    <n v="0"/>
    <n v="0"/>
    <m/>
    <m/>
    <m/>
  </r>
  <r>
    <s v="120612002730-97"/>
    <x v="34"/>
    <n v="344209"/>
    <s v="BARRERA AUTOMATICA (CCTV EL ALTO)"/>
    <s v="20.11.2014"/>
    <n v="7215033.3200000003"/>
    <n v="4629646.37"/>
    <s v="ZLIN"/>
    <n v="10"/>
    <n v="0"/>
    <n v="0"/>
    <n v="0"/>
    <s v="ZLIN"/>
    <n v="10"/>
    <n v="0"/>
    <n v="0"/>
    <n v="0"/>
    <m/>
    <m/>
    <m/>
  </r>
  <r>
    <s v="120612002730-98"/>
    <x v="34"/>
    <n v="344209"/>
    <s v="BARRERA AUTOMATICA (CCTV EL ALTO)"/>
    <s v="20.11.2014"/>
    <n v="6579715.25"/>
    <n v="4221983.95"/>
    <s v="ZLIN"/>
    <n v="10"/>
    <n v="0"/>
    <n v="0"/>
    <n v="0"/>
    <s v="ZLIN"/>
    <n v="10"/>
    <n v="0"/>
    <n v="0"/>
    <n v="0"/>
    <m/>
    <m/>
    <m/>
  </r>
  <r>
    <s v="120612002730-99"/>
    <x v="34"/>
    <n v="344209"/>
    <s v="BARRERA AUTOMATICA (CCTV EL ALTO)"/>
    <s v="20.11.2014"/>
    <n v="6579715.25"/>
    <n v="4221983.95"/>
    <s v="ZLIN"/>
    <n v="10"/>
    <n v="0"/>
    <n v="0"/>
    <n v="0"/>
    <s v="ZLIN"/>
    <n v="10"/>
    <n v="0"/>
    <n v="0"/>
    <n v="0"/>
    <m/>
    <m/>
    <m/>
  </r>
  <r>
    <s v="120612002730-100"/>
    <x v="34"/>
    <n v="344209"/>
    <s v="BARRERA AUTOMATICA (CCTV EL ALTO)"/>
    <s v="20.11.2014"/>
    <n v="6579715.25"/>
    <n v="4221983.95"/>
    <s v="ZLIN"/>
    <n v="10"/>
    <n v="0"/>
    <n v="0"/>
    <n v="0"/>
    <s v="ZLIN"/>
    <n v="10"/>
    <n v="0"/>
    <n v="0"/>
    <n v="0"/>
    <m/>
    <m/>
    <m/>
  </r>
  <r>
    <s v="120612002730-101"/>
    <x v="34"/>
    <n v="344209"/>
    <s v="BARRERA AUTOMATICA (CCTV EL ALTO)"/>
    <s v="20.11.2014"/>
    <n v="6579715.25"/>
    <n v="4221983.95"/>
    <s v="ZLIN"/>
    <n v="10"/>
    <n v="0"/>
    <n v="0"/>
    <n v="0"/>
    <s v="ZLIN"/>
    <n v="10"/>
    <n v="0"/>
    <n v="0"/>
    <n v="0"/>
    <m/>
    <m/>
    <m/>
  </r>
  <r>
    <s v="120612002730-102"/>
    <x v="34"/>
    <n v="344209"/>
    <s v="LECTOR DE PROXIMIDAD LARGO ALCANCE (CCTV EL ALTO)"/>
    <s v="20.11.2014"/>
    <n v="13173805.18"/>
    <n v="8453191.6499999985"/>
    <s v="ZLIN"/>
    <n v="10"/>
    <n v="0"/>
    <n v="0"/>
    <n v="0"/>
    <s v="ZLIN"/>
    <n v="10"/>
    <n v="0"/>
    <n v="0"/>
    <n v="0"/>
    <m/>
    <m/>
    <m/>
  </r>
  <r>
    <s v="120612002730-103"/>
    <x v="34"/>
    <n v="344209"/>
    <s v="LECTOR DE PROXIMIDAD LARGO ALCANCE (CCTV EL ALTO)"/>
    <s v="20.11.2014"/>
    <n v="13173805.18"/>
    <n v="8453191.6499999985"/>
    <s v="ZLIN"/>
    <n v="10"/>
    <n v="0"/>
    <n v="0"/>
    <n v="0"/>
    <s v="ZLIN"/>
    <n v="10"/>
    <n v="0"/>
    <n v="0"/>
    <n v="0"/>
    <m/>
    <m/>
    <m/>
  </r>
  <r>
    <s v="120612002730-104"/>
    <x v="34"/>
    <n v="344209"/>
    <s v="LECTOR DE PROXIMIDAD LARGO ALCANCE (CCTV EL ALTO)"/>
    <s v="20.11.2014"/>
    <n v="13173805.18"/>
    <n v="8453191.6499999985"/>
    <s v="ZLIN"/>
    <n v="10"/>
    <n v="0"/>
    <n v="0"/>
    <n v="0"/>
    <s v="ZLIN"/>
    <n v="10"/>
    <n v="0"/>
    <n v="0"/>
    <n v="0"/>
    <m/>
    <m/>
    <m/>
  </r>
  <r>
    <s v="120612002730-105"/>
    <x v="34"/>
    <n v="344209"/>
    <s v="LECTOR DE PROXIMIDAD LARGO ALCANCE (CCTV EL ALTO)"/>
    <s v="20.11.2014"/>
    <n v="13173805.18"/>
    <n v="8453191.6600000001"/>
    <s v="ZLIN"/>
    <n v="10"/>
    <n v="0"/>
    <n v="0"/>
    <n v="0"/>
    <s v="ZLIN"/>
    <n v="10"/>
    <n v="0"/>
    <n v="0"/>
    <n v="0"/>
    <m/>
    <m/>
    <m/>
  </r>
  <r>
    <s v="120612002730-106"/>
    <x v="34"/>
    <n v="344209"/>
    <s v="LECTOR DE PROXIMIDAD LARGO ALCANCE (CCTV EL ALTO)"/>
    <s v="20.11.2014"/>
    <n v="13173805.18"/>
    <n v="8453191.6499999985"/>
    <s v="ZLIN"/>
    <n v="10"/>
    <n v="0"/>
    <n v="0"/>
    <n v="0"/>
    <s v="ZLIN"/>
    <n v="10"/>
    <n v="0"/>
    <n v="0"/>
    <n v="0"/>
    <m/>
    <m/>
    <m/>
  </r>
  <r>
    <s v="120612002730-107"/>
    <x v="34"/>
    <n v="344209"/>
    <s v="LECTOR DE PROXIMIDAD LARGO ALCANCE (CCTV EL ALTO)"/>
    <s v="20.11.2014"/>
    <n v="13173805.18"/>
    <n v="8453191.6600000001"/>
    <s v="ZLIN"/>
    <n v="10"/>
    <n v="0"/>
    <n v="0"/>
    <n v="0"/>
    <s v="ZLIN"/>
    <n v="10"/>
    <n v="0"/>
    <n v="0"/>
    <n v="0"/>
    <m/>
    <m/>
    <m/>
  </r>
  <r>
    <s v="120612002730-108"/>
    <x v="34"/>
    <n v="344209"/>
    <s v="LICENCIA PARA SERVIDOR  (CCTV EL ALTO)"/>
    <s v="20.11.2014"/>
    <n v="4441022.82"/>
    <n v="4441022.82"/>
    <s v="ZLIN"/>
    <n v="3"/>
    <n v="0"/>
    <n v="0"/>
    <n v="0"/>
    <s v="ZLIN"/>
    <n v="10"/>
    <n v="0"/>
    <n v="0"/>
    <n v="0"/>
    <m/>
    <m/>
    <m/>
  </r>
  <r>
    <s v="120612002730-109"/>
    <x v="34"/>
    <n v="344209"/>
    <s v="SOFTWARE MONITOREO (CCTV EL ALTO)"/>
    <s v="20.11.2014"/>
    <n v="5267704.97"/>
    <n v="5267704.97"/>
    <s v="ZLIN"/>
    <n v="3"/>
    <n v="0"/>
    <n v="0"/>
    <n v="0"/>
    <s v="ZLIN"/>
    <n v="10"/>
    <n v="0"/>
    <n v="0"/>
    <n v="0"/>
    <m/>
    <m/>
    <m/>
  </r>
  <r>
    <s v="120612002730-110"/>
    <x v="34"/>
    <n v="344209"/>
    <s v="EQUIPO PC TERMINAL (CCTV EL ALTO)"/>
    <s v="20.11.2014"/>
    <n v="5851554.9800000004"/>
    <n v="3754747.7900000005"/>
    <s v="ZLIN"/>
    <n v="10"/>
    <n v="0"/>
    <n v="0"/>
    <n v="0"/>
    <s v="ZLIN"/>
    <n v="10"/>
    <n v="0"/>
    <n v="0"/>
    <n v="0"/>
    <m/>
    <m/>
    <m/>
  </r>
  <r>
    <s v="120612002730-111"/>
    <x v="34"/>
    <n v="344209"/>
    <s v="CONTROLADOR DE SITIO 8 LECTORES (CCTV EL ALTO)"/>
    <s v="20.11.2014"/>
    <n v="4488155.74"/>
    <n v="2108051.4900000002"/>
    <s v="ZLIN"/>
    <n v="15"/>
    <n v="0"/>
    <n v="0"/>
    <n v="0"/>
    <s v="ZLIN"/>
    <n v="10"/>
    <n v="0"/>
    <n v="0"/>
    <n v="0"/>
    <m/>
    <m/>
    <m/>
  </r>
  <r>
    <s v="120612002730-112"/>
    <x v="34"/>
    <n v="344209"/>
    <s v="CONTROLADOR DE SITIO 8 LECTORES (CCTV EL ALTO)"/>
    <s v="20.11.2014"/>
    <n v="4488155.74"/>
    <n v="2108051.4900000002"/>
    <s v="ZLIN"/>
    <n v="15"/>
    <n v="0"/>
    <n v="0"/>
    <n v="0"/>
    <s v="ZLIN"/>
    <n v="10"/>
    <n v="0"/>
    <n v="0"/>
    <n v="0"/>
    <m/>
    <m/>
    <m/>
  </r>
  <r>
    <s v="120612002731-0"/>
    <x v="34"/>
    <n v="342501"/>
    <s v="ALARMA EL ALTO"/>
    <s v="31.01.2014"/>
    <n v="53706249.469999999"/>
    <n v="34942628.549999997"/>
    <s v="ZLIN"/>
    <n v="10"/>
    <n v="0"/>
    <n v="0"/>
    <n v="0"/>
    <s v="ZLIN"/>
    <n v="10"/>
    <n v="0"/>
    <n v="0"/>
    <n v="0"/>
    <m/>
    <m/>
    <m/>
  </r>
  <r>
    <s v="120612002732-0"/>
    <x v="34"/>
    <n v="322314"/>
    <s v="CAMARA SEGURIDAD CUARTO CONTROL TANQUES"/>
    <s v="27.03.2014"/>
    <n v="1306000"/>
    <n v="816250"/>
    <s v="ZLIN"/>
    <n v="10"/>
    <n v="0"/>
    <n v="0"/>
    <n v="0"/>
    <s v="ZLIN"/>
    <n v="10"/>
    <n v="0"/>
    <n v="0"/>
    <n v="0"/>
    <m/>
    <m/>
    <m/>
  </r>
  <r>
    <s v="120612002738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39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0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1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2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3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4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5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6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7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8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49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0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1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2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3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4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5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6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7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8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59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0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1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2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3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4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5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6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7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8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69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70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71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72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73-0"/>
    <x v="34"/>
    <n v="335301"/>
    <s v="BASTON PARA MARCAS"/>
    <s v="03.06.2014"/>
    <n v="318665.65000000002"/>
    <n v="191199.39"/>
    <s v="ZLIN"/>
    <n v="10"/>
    <n v="0"/>
    <n v="0"/>
    <n v="0"/>
    <s v="ZLIN"/>
    <n v="10"/>
    <n v="0"/>
    <n v="0"/>
    <n v="0"/>
    <m/>
    <m/>
    <m/>
  </r>
  <r>
    <s v="120612002777-0"/>
    <x v="34"/>
    <n v="335301"/>
    <s v="BASE RECOLECTORA DE DATOS"/>
    <s v="03.06.2014"/>
    <n v="336175"/>
    <n v="201705"/>
    <s v="ZLIN"/>
    <n v="10"/>
    <n v="0"/>
    <n v="0"/>
    <n v="0"/>
    <s v="ZLIN"/>
    <n v="10"/>
    <n v="0"/>
    <n v="0"/>
    <n v="0"/>
    <m/>
    <m/>
    <m/>
  </r>
  <r>
    <s v="120612002778-0"/>
    <x v="34"/>
    <n v="335303"/>
    <s v="BASE RECOLECTORA DE DATOS"/>
    <s v="03.06.2014"/>
    <n v="336175"/>
    <n v="201705"/>
    <s v="ZLIN"/>
    <n v="10"/>
    <n v="0"/>
    <n v="0"/>
    <n v="0"/>
    <s v="ZLIN"/>
    <n v="10"/>
    <n v="0"/>
    <n v="0"/>
    <n v="0"/>
    <m/>
    <m/>
    <m/>
  </r>
  <r>
    <s v="120612002779-0"/>
    <x v="34"/>
    <n v="335301"/>
    <s v="BASE RECOLECTORA DE DATOS"/>
    <s v="03.06.2014"/>
    <n v="336175"/>
    <n v="201705"/>
    <s v="ZLIN"/>
    <n v="10"/>
    <n v="0"/>
    <n v="0"/>
    <n v="0"/>
    <s v="ZLIN"/>
    <n v="10"/>
    <n v="0"/>
    <n v="0"/>
    <n v="0"/>
    <m/>
    <m/>
    <m/>
  </r>
  <r>
    <s v="120612002780-0"/>
    <x v="34"/>
    <n v="335301"/>
    <s v="BASE RECOLECTORA DE DATOS"/>
    <s v="03.06.2014"/>
    <n v="336175"/>
    <n v="201705"/>
    <s v="ZLIN"/>
    <n v="10"/>
    <n v="0"/>
    <n v="0"/>
    <n v="0"/>
    <s v="ZLIN"/>
    <n v="10"/>
    <n v="0"/>
    <n v="0"/>
    <n v="0"/>
    <m/>
    <m/>
    <m/>
  </r>
  <r>
    <s v="120612002781-0"/>
    <x v="34"/>
    <n v="335301"/>
    <s v="BASE RECOLECTORA DE DATOS"/>
    <s v="03.06.2014"/>
    <n v="336175"/>
    <n v="201705"/>
    <s v="ZLIN"/>
    <n v="10"/>
    <n v="0"/>
    <n v="0"/>
    <n v="0"/>
    <s v="ZLIN"/>
    <n v="10"/>
    <n v="0"/>
    <n v="0"/>
    <n v="0"/>
    <m/>
    <m/>
    <m/>
  </r>
  <r>
    <s v="120612002782-0"/>
    <x v="34"/>
    <n v="335301"/>
    <s v="BASE RECOLECTORA DE DATOS"/>
    <s v="03.06.2014"/>
    <n v="336175"/>
    <n v="201705"/>
    <s v="ZLIN"/>
    <n v="10"/>
    <n v="0"/>
    <n v="0"/>
    <n v="0"/>
    <s v="ZLIN"/>
    <n v="10"/>
    <n v="0"/>
    <n v="0"/>
    <n v="0"/>
    <m/>
    <m/>
    <m/>
  </r>
  <r>
    <s v="120612002783-0"/>
    <x v="34"/>
    <n v="335301"/>
    <s v="CAMARA DE SEGURIDAD TIPO DOMO"/>
    <s v="19.05.2014"/>
    <n v="2337507.33"/>
    <n v="1673752.6300000001"/>
    <s v="ZLIN"/>
    <n v="10"/>
    <n v="0"/>
    <n v="0"/>
    <n v="0"/>
    <s v="ZLIN"/>
    <n v="10"/>
    <n v="0"/>
    <n v="0"/>
    <n v="0"/>
    <m/>
    <m/>
    <m/>
  </r>
  <r>
    <s v="120612002784-0"/>
    <x v="34"/>
    <n v="335301"/>
    <s v="CAMARA DE SEGURIDAD TIPO DOMO"/>
    <s v="19.05.2014"/>
    <n v="2106688.39"/>
    <n v="1508476.6700000002"/>
    <s v="ZLIN"/>
    <n v="10"/>
    <n v="0"/>
    <n v="0"/>
    <n v="0"/>
    <s v="ZLIN"/>
    <n v="10"/>
    <n v="0"/>
    <n v="0"/>
    <n v="0"/>
    <m/>
    <m/>
    <m/>
  </r>
  <r>
    <s v="120612002785-0"/>
    <x v="34"/>
    <n v="335301"/>
    <s v="CAMARA DE SEGURIDAD TIPO DOMO"/>
    <s v="19.05.2014"/>
    <n v="2200964.66"/>
    <n v="1575982.4200000002"/>
    <s v="ZLIN"/>
    <n v="10"/>
    <n v="0"/>
    <n v="0"/>
    <n v="0"/>
    <s v="ZLIN"/>
    <n v="10"/>
    <n v="0"/>
    <n v="0"/>
    <n v="0"/>
    <m/>
    <m/>
    <m/>
  </r>
  <r>
    <s v="120612002786-0"/>
    <x v="34"/>
    <n v="335301"/>
    <s v="HOUSING"/>
    <s v="19.05.2014"/>
    <n v="585190.93000000005"/>
    <n v="419021.08000000007"/>
    <s v="ZLIN"/>
    <n v="10"/>
    <n v="0"/>
    <n v="0"/>
    <n v="0"/>
    <s v="ZLIN"/>
    <n v="10"/>
    <n v="0"/>
    <n v="0"/>
    <n v="0"/>
    <m/>
    <m/>
    <m/>
  </r>
  <r>
    <s v="120612002787-0"/>
    <x v="34"/>
    <n v="311100"/>
    <s v="Sistema integrado Segur. Buceo Tec. Profesional"/>
    <s v="20.03.2014"/>
    <n v="1889999.58"/>
    <n v="1181249.75"/>
    <s v="ZLIN"/>
    <n v="10"/>
    <n v="0"/>
    <n v="0"/>
    <n v="0"/>
    <s v="ZLIN"/>
    <n v="10"/>
    <n v="0"/>
    <n v="0"/>
    <n v="0"/>
    <m/>
    <m/>
    <m/>
  </r>
  <r>
    <s v="120612002788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89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90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91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92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93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94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95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96-0"/>
    <x v="34"/>
    <n v="323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797-0"/>
    <x v="34"/>
    <n v="323301"/>
    <s v="MATACHISPAS PARA VEHICULOS"/>
    <s v="29.09.2014"/>
    <n v="291642.14"/>
    <n v="0"/>
    <s v="ZLIN"/>
    <n v="10"/>
    <n v="0"/>
    <n v="0"/>
    <n v="0"/>
    <s v="ZLIN"/>
    <n v="10"/>
    <n v="0"/>
    <n v="0"/>
    <n v="0"/>
    <m/>
    <m/>
    <m/>
  </r>
  <r>
    <s v="120612002798-0"/>
    <x v="34"/>
    <n v="322301"/>
    <s v="MATACHISPAS PARA VEHICULOS"/>
    <s v="29.09.2014"/>
    <n v="291642.14"/>
    <n v="0"/>
    <s v="ZLIN"/>
    <n v="10"/>
    <n v="0"/>
    <n v="0"/>
    <n v="0"/>
    <s v="ZLIN"/>
    <n v="10"/>
    <n v="0"/>
    <n v="0"/>
    <n v="0"/>
    <m/>
    <m/>
    <m/>
  </r>
  <r>
    <s v="120612002799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0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1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2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3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4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5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6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7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8-0"/>
    <x v="34"/>
    <n v="3212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09-0"/>
    <x v="34"/>
    <n v="3212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10-0"/>
    <x v="34"/>
    <n v="3212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11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12-0"/>
    <x v="34"/>
    <n v="322301"/>
    <s v="MATACHISPAS PARA VEHICULOS"/>
    <s v="29.09.2014"/>
    <n v="291642.14"/>
    <n v="167694.23000000001"/>
    <s v="ZLIN"/>
    <n v="10"/>
    <n v="0"/>
    <n v="0"/>
    <n v="0"/>
    <s v="ZLIN"/>
    <n v="10"/>
    <n v="0"/>
    <n v="0"/>
    <n v="0"/>
    <m/>
    <m/>
    <m/>
  </r>
  <r>
    <s v="120612002813-0"/>
    <x v="34"/>
    <n v="335301"/>
    <s v="CAMARA FIJA"/>
    <s v="09.09.2015"/>
    <n v="184144528.19"/>
    <n v="87468650.890000001"/>
    <s v="ZLIN"/>
    <n v="10"/>
    <n v="0"/>
    <n v="0"/>
    <n v="0"/>
    <s v="ZLIN"/>
    <n v="10"/>
    <n v="0"/>
    <n v="0"/>
    <n v="0"/>
    <m/>
    <m/>
    <m/>
  </r>
  <r>
    <s v="120612002814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15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16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18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19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0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1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2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3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4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5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6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7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8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29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0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1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2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3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4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5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6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7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38-0"/>
    <x v="34"/>
    <n v="335301"/>
    <s v="CAMARA FIJA"/>
    <s v="09.09.2015"/>
    <n v="2142359.84"/>
    <n v="1017620.9199999999"/>
    <s v="ZLIN"/>
    <n v="10"/>
    <n v="0"/>
    <n v="0"/>
    <n v="0"/>
    <s v="ZLIN"/>
    <n v="10"/>
    <n v="0"/>
    <n v="0"/>
    <n v="0"/>
    <m/>
    <m/>
    <m/>
  </r>
  <r>
    <s v="120612002839-0"/>
    <x v="34"/>
    <n v="335301"/>
    <s v="CAMARA FIJA"/>
    <s v="09.09.2015"/>
    <n v="2141998.65"/>
    <n v="1017449.3599999999"/>
    <s v="ZLIN"/>
    <n v="10"/>
    <n v="0"/>
    <n v="0"/>
    <n v="0"/>
    <s v="ZLIN"/>
    <n v="10"/>
    <n v="0"/>
    <n v="0"/>
    <n v="0"/>
    <m/>
    <m/>
    <m/>
  </r>
  <r>
    <s v="120612002841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42-0"/>
    <x v="34"/>
    <n v="335301"/>
    <s v="CONTROLADOR DE ACCESO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843-0"/>
    <x v="34"/>
    <n v="335301"/>
    <s v="LECTOR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44-0"/>
    <x v="34"/>
    <n v="335301"/>
    <s v="CAMARA FIJA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52-0"/>
    <x v="34"/>
    <n v="335301"/>
    <s v="DOMO PTZ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853-0"/>
    <x v="34"/>
    <n v="335301"/>
    <s v="DOMO PTZ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854-0"/>
    <x v="34"/>
    <n v="335301"/>
    <s v="DOMO PTZ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855-0"/>
    <x v="34"/>
    <n v="335301"/>
    <s v="CAMARA FIJA DE 1.2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58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59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0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1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2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3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4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5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6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7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8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69-0"/>
    <x v="34"/>
    <n v="335301"/>
    <s v="LECTORA DE PROXIMIDAD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70-0"/>
    <x v="34"/>
    <n v="335301"/>
    <s v="BARRERA DE 4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71-0"/>
    <x v="34"/>
    <n v="335301"/>
    <s v="BARRERA DE 4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72-0"/>
    <x v="34"/>
    <n v="335301"/>
    <s v="BARRERA DE 4 METROS"/>
    <s v="09.09.2015"/>
    <n v="2142359.84"/>
    <n v="1017620.9199999999"/>
    <s v="ZLIN"/>
    <n v="10"/>
    <n v="0"/>
    <n v="0"/>
    <n v="0"/>
    <s v="ZLIN"/>
    <n v="10"/>
    <n v="0"/>
    <n v="0"/>
    <n v="0"/>
    <m/>
    <m/>
    <m/>
  </r>
  <r>
    <s v="120612002873-0"/>
    <x v="34"/>
    <n v="335301"/>
    <s v="BARRERA DE 4 METROS"/>
    <s v="09.09.2015"/>
    <n v="2142359.84"/>
    <n v="1017620.9199999999"/>
    <s v="ZLIN"/>
    <n v="10"/>
    <n v="0"/>
    <n v="0"/>
    <n v="0"/>
    <s v="ZLIN"/>
    <n v="10"/>
    <n v="0"/>
    <n v="0"/>
    <n v="0"/>
    <m/>
    <m/>
    <m/>
  </r>
  <r>
    <s v="120612002876-0"/>
    <x v="34"/>
    <n v="335301"/>
    <s v="BARRERA DE 6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77-0"/>
    <x v="34"/>
    <n v="335301"/>
    <s v="BARRERA DE 6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78-0"/>
    <x v="34"/>
    <n v="335301"/>
    <s v="BARRERA DE 6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79-0"/>
    <x v="34"/>
    <n v="335301"/>
    <s v="BARRERA DE 6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80-0"/>
    <x v="34"/>
    <n v="335301"/>
    <s v="BARRERA DE 6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81-0"/>
    <x v="34"/>
    <n v="335301"/>
    <s v="BARRERA DE 6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82-0"/>
    <x v="34"/>
    <n v="335301"/>
    <s v="PROCESADOR DE SEÑALES DE PROTECCIÓN PERIMETRAL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83-0"/>
    <x v="34"/>
    <n v="335301"/>
    <s v="PROCESADOR DE SEÑALES DE PROTECCIÓN PERIMETRAL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84-0"/>
    <x v="34"/>
    <n v="335301"/>
    <s v="PROCESADOR DE SEÑALES DE PROTECCIÓN PERIMETRAL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85-0"/>
    <x v="34"/>
    <n v="335301"/>
    <s v="PROCESADOR DE SEÑALES DE PROTECCIÓN PERIMETRAL"/>
    <s v="09.09.2015"/>
    <n v="2142359.84"/>
    <n v="1017620.9199999999"/>
    <s v="ZLIN"/>
    <n v="10"/>
    <n v="0"/>
    <n v="0"/>
    <n v="0"/>
    <s v="ZLIN"/>
    <n v="10"/>
    <n v="0"/>
    <n v="0"/>
    <n v="0"/>
    <m/>
    <m/>
    <m/>
  </r>
  <r>
    <s v="120612002886-0"/>
    <x v="34"/>
    <n v="335301"/>
    <s v="PROCESADOR DE SEÑALES DE PROTECCIÓN PERIMETRAL"/>
    <s v="09.09.2015"/>
    <n v="2142359.84"/>
    <n v="1017620.9199999999"/>
    <s v="ZLIN"/>
    <n v="10"/>
    <n v="0"/>
    <n v="0"/>
    <n v="0"/>
    <s v="ZLIN"/>
    <n v="10"/>
    <n v="0"/>
    <n v="0"/>
    <n v="0"/>
    <m/>
    <m/>
    <m/>
  </r>
  <r>
    <s v="120612002888-0"/>
    <x v="34"/>
    <n v="335301"/>
    <s v="UNIDAD DE ALMACENAMIENT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89-0"/>
    <x v="34"/>
    <n v="335301"/>
    <s v="UNIDAD DE ALMACENAMIENT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90-0"/>
    <x v="34"/>
    <n v="335301"/>
    <s v="UNIDAD DE ALMACENAMIENT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91-0"/>
    <x v="34"/>
    <n v="335301"/>
    <s v="UNIDAD DE ALMACENAMIENT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92-0"/>
    <x v="34"/>
    <n v="335301"/>
    <s v="UNIDAD DE ALMACENAMIENT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93-0"/>
    <x v="34"/>
    <n v="335301"/>
    <s v="UNIDAD DE ALMACENAMIENT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896-0"/>
    <x v="34"/>
    <n v="322314"/>
    <s v="Equipo para ahuyentar aves en Plantel Refinería"/>
    <s v="21.05.2014"/>
    <n v="2000000"/>
    <n v="1216666.67"/>
    <s v="ZLIN"/>
    <n v="10"/>
    <n v="0"/>
    <n v="0"/>
    <n v="0"/>
    <s v="ZLIN"/>
    <n v="10"/>
    <n v="0"/>
    <n v="0"/>
    <n v="0"/>
    <m/>
    <m/>
    <m/>
  </r>
  <r>
    <s v="120612002939-0"/>
    <x v="34"/>
    <n v="335301"/>
    <s v="DOMO PTZ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40-0"/>
    <x v="34"/>
    <n v="335301"/>
    <s v="UPS DE 1.5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41-0"/>
    <x v="34"/>
    <n v="335301"/>
    <s v="UPS DE 1.5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42-0"/>
    <x v="34"/>
    <n v="335301"/>
    <s v="UPS DE 1.5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43-0"/>
    <x v="34"/>
    <n v="335301"/>
    <s v="UPS DE 1.5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44-0"/>
    <x v="34"/>
    <n v="335301"/>
    <s v="UPS DE 1.5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45-0"/>
    <x v="34"/>
    <n v="335301"/>
    <s v="UPS DE 1.5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47-0"/>
    <x v="34"/>
    <n v="335301"/>
    <s v="UPS DE 1.5 KVA"/>
    <s v="09.09.2015"/>
    <n v="2142359.84"/>
    <n v="2032422.95"/>
    <s v="ZLIN"/>
    <n v="5"/>
    <n v="0"/>
    <n v="0"/>
    <n v="0"/>
    <s v="ZLIN"/>
    <n v="10"/>
    <n v="0"/>
    <n v="0"/>
    <n v="0"/>
    <m/>
    <m/>
    <m/>
  </r>
  <r>
    <s v="120612002948-0"/>
    <x v="34"/>
    <n v="335301"/>
    <s v="UPS DE 1.5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49-0"/>
    <x v="34"/>
    <n v="335301"/>
    <s v="UPS DE 1.5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51-0"/>
    <x v="34"/>
    <n v="335301"/>
    <s v="UPS DE 3.0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52-0"/>
    <x v="34"/>
    <n v="335301"/>
    <s v="UPS DE 3.0 KVA"/>
    <s v="09.09.2015"/>
    <n v="1947602.79"/>
    <n v="1847660.02"/>
    <s v="ZLIN"/>
    <n v="5"/>
    <n v="0"/>
    <n v="0"/>
    <n v="0"/>
    <s v="ZLIN"/>
    <n v="10"/>
    <n v="0"/>
    <n v="0"/>
    <n v="0"/>
    <m/>
    <m/>
    <m/>
  </r>
  <r>
    <s v="120612002954-0"/>
    <x v="34"/>
    <n v="335301"/>
    <s v="CONTROLADOR DE ACCESO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55-0"/>
    <x v="34"/>
    <n v="335301"/>
    <s v="CONTROLADOR DE ACCESO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56-0"/>
    <x v="34"/>
    <n v="335301"/>
    <s v="CONTROLADOR DE ACCESO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57-0"/>
    <x v="34"/>
    <n v="335301"/>
    <s v="CONTROLADOR DE ACCESO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58-0"/>
    <x v="34"/>
    <n v="335301"/>
    <s v="CONTROLADOR DE ACCESO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60-0"/>
    <x v="34"/>
    <n v="335301"/>
    <s v="GABINETE PARA REDE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61-0"/>
    <x v="34"/>
    <n v="335301"/>
    <s v="GABINETE PARA REDE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64-0"/>
    <x v="34"/>
    <n v="335301"/>
    <s v="VIDEO GRABADOR DE 3TB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65-0"/>
    <x v="34"/>
    <n v="335301"/>
    <s v="VIDEO GRABADOR DE 3TB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66-0"/>
    <x v="34"/>
    <n v="335301"/>
    <s v="GABINETE PARA ALMACENAR ACX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68-0"/>
    <x v="34"/>
    <n v="335301"/>
    <s v="CONTROLADOR DE ACCESO"/>
    <s v="09.09.2015"/>
    <n v="1947602.79"/>
    <n v="628019.38000000012"/>
    <s v="ZLIN"/>
    <n v="15"/>
    <n v="0"/>
    <n v="0"/>
    <n v="0"/>
    <s v="ZLIN"/>
    <n v="10"/>
    <n v="0"/>
    <n v="0"/>
    <n v="0"/>
    <m/>
    <m/>
    <m/>
  </r>
  <r>
    <s v="120612002970-0"/>
    <x v="34"/>
    <n v="335301"/>
    <s v="GABINETE PARA ALMACENAR ACX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71-0"/>
    <x v="34"/>
    <n v="335301"/>
    <s v="CONTROLADOR DE ACCESO"/>
    <s v="09.09.2015"/>
    <n v="2142359.84"/>
    <n v="690820.2899999998"/>
    <s v="ZLIN"/>
    <n v="15"/>
    <n v="0"/>
    <n v="0"/>
    <n v="0"/>
    <s v="ZLIN"/>
    <n v="10"/>
    <n v="0"/>
    <n v="0"/>
    <n v="0"/>
    <m/>
    <m/>
    <m/>
  </r>
  <r>
    <s v="120612002972-0"/>
    <x v="34"/>
    <n v="335301"/>
    <s v="GABINETE PARA ALMACENAR ACX"/>
    <s v="09.09.2015"/>
    <n v="2142359.84"/>
    <n v="1017620.9199999999"/>
    <s v="ZLIN"/>
    <n v="10"/>
    <n v="0"/>
    <n v="0"/>
    <n v="0"/>
    <s v="ZLIN"/>
    <n v="10"/>
    <n v="0"/>
    <n v="0"/>
    <n v="0"/>
    <m/>
    <m/>
    <m/>
  </r>
  <r>
    <s v="120612002973-0"/>
    <x v="34"/>
    <n v="335301"/>
    <s v="GABINETE PARA ALMACENAR ACX"/>
    <s v="09.09.2015"/>
    <n v="2142359.84"/>
    <n v="1017620.9199999999"/>
    <s v="ZLIN"/>
    <n v="10"/>
    <n v="0"/>
    <n v="0"/>
    <n v="0"/>
    <s v="ZLIN"/>
    <n v="10"/>
    <n v="0"/>
    <n v="0"/>
    <n v="0"/>
    <m/>
    <m/>
    <m/>
  </r>
  <r>
    <s v="120612002974-0"/>
    <x v="34"/>
    <n v="335301"/>
    <s v="SWITCH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76-0"/>
    <x v="34"/>
    <n v="335301"/>
    <s v="SWITCH CISC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77-0"/>
    <x v="34"/>
    <n v="335301"/>
    <s v="SWITCH CISC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78-0"/>
    <x v="34"/>
    <n v="335301"/>
    <s v="SWITCH CISCO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79-0"/>
    <x v="34"/>
    <n v="335301"/>
    <s v="BARRERA AUTOMÁTICA DE 6 METROS"/>
    <s v="09.09.2015"/>
    <n v="1947602.79"/>
    <n v="925111.33000000007"/>
    <s v="ZLIN"/>
    <n v="10"/>
    <n v="0"/>
    <n v="0"/>
    <n v="0"/>
    <s v="ZLIN"/>
    <n v="10"/>
    <n v="0"/>
    <n v="0"/>
    <n v="0"/>
    <m/>
    <m/>
    <m/>
  </r>
  <r>
    <s v="120612002981-0"/>
    <x v="34"/>
    <n v="322301"/>
    <s v="CAMARA SEGURIDAD"/>
    <s v="28.05.2014"/>
    <n v="1015000"/>
    <n v="617458.33000000007"/>
    <s v="ZLIN"/>
    <n v="10"/>
    <n v="0"/>
    <n v="0"/>
    <n v="0"/>
    <s v="ZLIN"/>
    <n v="10"/>
    <n v="0"/>
    <n v="0"/>
    <n v="0"/>
    <m/>
    <m/>
    <m/>
  </r>
  <r>
    <s v="120612002982-0"/>
    <x v="34"/>
    <n v="341203"/>
    <s v="CABEZA DE SUCCIÓN CON SU MANGUERA"/>
    <s v="03.11.2014"/>
    <n v="4000075.42"/>
    <n v="2233375.4299999997"/>
    <s v="ZLIN"/>
    <n v="10"/>
    <n v="0"/>
    <n v="0"/>
    <n v="0"/>
    <s v="ZLIN"/>
    <n v="10"/>
    <n v="0"/>
    <n v="0"/>
    <n v="0"/>
    <m/>
    <m/>
    <m/>
  </r>
  <r>
    <s v="120612002983-0"/>
    <x v="34"/>
    <n v="341203"/>
    <s v="CABEZA DE SUCCIÓN CON SU MANGUERA"/>
    <s v="03.11.2014"/>
    <n v="1866773.8"/>
    <n v="1042282.04"/>
    <s v="ZLIN"/>
    <n v="10"/>
    <n v="0"/>
    <n v="0"/>
    <n v="0"/>
    <s v="ZLIN"/>
    <n v="10"/>
    <n v="0"/>
    <n v="0"/>
    <n v="0"/>
    <m/>
    <m/>
    <m/>
  </r>
  <r>
    <s v="120612002984-0"/>
    <x v="34"/>
    <n v="311100"/>
    <s v="CABEZA DE SUCCIÓN CON SU MANGUERA"/>
    <s v="03.11.2014"/>
    <n v="1866773.8"/>
    <n v="1042282.04"/>
    <s v="ZLIN"/>
    <n v="10"/>
    <n v="0"/>
    <n v="0"/>
    <n v="0"/>
    <s v="ZLIN"/>
    <n v="10"/>
    <n v="0"/>
    <n v="0"/>
    <n v="0"/>
    <m/>
    <m/>
    <m/>
  </r>
  <r>
    <s v="120612002985-0"/>
    <x v="34"/>
    <n v="342408"/>
    <s v="CABEZA DE SUCCIÓN CON SU  MANGUERA"/>
    <s v="03.11.2014"/>
    <n v="1866773.8"/>
    <n v="1042282.04"/>
    <s v="ZLIN"/>
    <n v="10"/>
    <n v="0"/>
    <n v="0"/>
    <n v="0"/>
    <s v="ZLIN"/>
    <n v="10"/>
    <n v="0"/>
    <n v="0"/>
    <n v="0"/>
    <m/>
    <m/>
    <m/>
  </r>
  <r>
    <s v="120612002986-0"/>
    <x v="34"/>
    <n v="341203"/>
    <s v="CABEZA DE SUCCIÓN CON SU  MANGUERA"/>
    <s v="03.11.2014"/>
    <n v="1866773.8"/>
    <n v="1042282.04"/>
    <s v="ZLIN"/>
    <n v="10"/>
    <n v="0"/>
    <n v="0"/>
    <n v="0"/>
    <s v="ZLIN"/>
    <n v="10"/>
    <n v="0"/>
    <n v="0"/>
    <n v="0"/>
    <m/>
    <m/>
    <m/>
  </r>
  <r>
    <s v="120612002987-0"/>
    <x v="34"/>
    <n v="341203"/>
    <s v="CABEZA DE SUCCIÓN CON SU  MANGUERA"/>
    <s v="03.11.2014"/>
    <n v="1866773.8"/>
    <n v="1042282.04"/>
    <s v="ZLIN"/>
    <n v="10"/>
    <n v="0"/>
    <n v="0"/>
    <n v="0"/>
    <s v="ZLIN"/>
    <n v="10"/>
    <n v="0"/>
    <n v="0"/>
    <n v="0"/>
    <m/>
    <m/>
    <m/>
  </r>
  <r>
    <s v="120612002988-0"/>
    <x v="34"/>
    <n v="311100"/>
    <s v="MANGUERA DE SUCCIÓN DE 3&quot;"/>
    <s v="03.11.2014"/>
    <n v="213653.88"/>
    <n v="119290.09000000001"/>
    <s v="ZLIN"/>
    <n v="10"/>
    <n v="0"/>
    <n v="0"/>
    <n v="0"/>
    <s v="ZLIN"/>
    <n v="10"/>
    <n v="0"/>
    <n v="0"/>
    <n v="0"/>
    <m/>
    <m/>
    <m/>
  </r>
  <r>
    <s v="120612002989-0"/>
    <x v="34"/>
    <n v="311100"/>
    <s v="MANGUERA DE SUCCIÓN DE 3&quot;"/>
    <s v="03.11.2014"/>
    <n v="213653.88"/>
    <n v="119290.09000000001"/>
    <s v="ZLIN"/>
    <n v="10"/>
    <n v="0"/>
    <n v="0"/>
    <n v="0"/>
    <s v="ZLIN"/>
    <n v="10"/>
    <n v="0"/>
    <n v="0"/>
    <n v="0"/>
    <m/>
    <m/>
    <m/>
  </r>
  <r>
    <s v="120612002990-0"/>
    <x v="34"/>
    <n v="311100"/>
    <s v="MANGUERA DE SUCCIÓN DE 3&quot;"/>
    <s v="03.11.2014"/>
    <n v="213653.88"/>
    <n v="119290.09000000001"/>
    <s v="ZLIN"/>
    <n v="10"/>
    <n v="0"/>
    <n v="0"/>
    <n v="0"/>
    <s v="ZLIN"/>
    <n v="10"/>
    <n v="0"/>
    <n v="0"/>
    <n v="0"/>
    <m/>
    <m/>
    <m/>
  </r>
  <r>
    <s v="120612002991-0"/>
    <x v="34"/>
    <n v="342408"/>
    <s v="MANGUERA DE SUCCIÓN DE 3&quot;"/>
    <s v="03.11.2014"/>
    <n v="213653.88"/>
    <n v="119290.09000000001"/>
    <s v="ZLIN"/>
    <n v="10"/>
    <n v="0"/>
    <n v="0"/>
    <n v="0"/>
    <s v="ZLIN"/>
    <n v="10"/>
    <n v="0"/>
    <n v="0"/>
    <n v="0"/>
    <m/>
    <m/>
    <m/>
  </r>
  <r>
    <s v="120612002992-0"/>
    <x v="34"/>
    <n v="341203"/>
    <s v="MANGUERA DE SUCCIÓN DE 3&quot;"/>
    <s v="03.11.2014"/>
    <n v="213653.88"/>
    <n v="119290.09000000001"/>
    <s v="ZLIN"/>
    <n v="10"/>
    <n v="0"/>
    <n v="0"/>
    <n v="0"/>
    <s v="ZLIN"/>
    <n v="10"/>
    <n v="0"/>
    <n v="0"/>
    <n v="0"/>
    <m/>
    <m/>
    <m/>
  </r>
  <r>
    <s v="120612002993-0"/>
    <x v="34"/>
    <n v="341203"/>
    <s v="MANGUERA DE SUCCIÓN DE 3&quot;"/>
    <s v="03.11.2014"/>
    <n v="213653.88"/>
    <n v="119290.09000000001"/>
    <s v="ZLIN"/>
    <n v="10"/>
    <n v="0"/>
    <n v="0"/>
    <n v="0"/>
    <s v="ZLIN"/>
    <n v="10"/>
    <n v="0"/>
    <n v="0"/>
    <n v="0"/>
    <m/>
    <m/>
    <m/>
  </r>
  <r>
    <s v="120612002994-0"/>
    <x v="34"/>
    <n v="341203"/>
    <s v="SONDA PARA PH"/>
    <s v="29.10.2014"/>
    <n v="654405.6"/>
    <n v="370829.83999999997"/>
    <s v="ZLIN"/>
    <n v="10"/>
    <n v="0"/>
    <n v="0"/>
    <n v="0"/>
    <s v="ZLIN"/>
    <n v="10"/>
    <n v="0"/>
    <n v="0"/>
    <n v="0"/>
    <m/>
    <m/>
    <m/>
  </r>
  <r>
    <s v="120612002995-0"/>
    <x v="34"/>
    <n v="341203"/>
    <s v="MEDIDOR PORTATIL DE FLUJO PARA CAUDAL"/>
    <s v="29.10.2014"/>
    <n v="901740"/>
    <n v="364317.44999999995"/>
    <s v="ZLIN"/>
    <n v="15"/>
    <n v="0"/>
    <n v="0"/>
    <n v="0"/>
    <s v="ZLIN"/>
    <n v="10"/>
    <n v="0"/>
    <n v="0"/>
    <n v="0"/>
    <m/>
    <m/>
    <m/>
  </r>
  <r>
    <s v="120612002998-0"/>
    <x v="34"/>
    <n v="342304"/>
    <s v="Caja de equipos para derrames"/>
    <s v="12.11.2014"/>
    <n v="627074.4"/>
    <n v="350116.54000000004"/>
    <s v="ZLIN"/>
    <n v="10"/>
    <n v="0"/>
    <n v="0"/>
    <n v="0"/>
    <s v="ZLIN"/>
    <n v="10"/>
    <n v="0"/>
    <n v="0"/>
    <n v="0"/>
    <m/>
    <m/>
    <m/>
  </r>
  <r>
    <s v="120612002999-0"/>
    <x v="34"/>
    <n v="342304"/>
    <s v="Caja de equipos para derrames"/>
    <s v="12.11.2014"/>
    <n v="627074.4"/>
    <n v="350116.54000000004"/>
    <s v="ZLIN"/>
    <n v="10"/>
    <n v="0"/>
    <n v="0"/>
    <n v="0"/>
    <s v="ZLIN"/>
    <n v="10"/>
    <n v="0"/>
    <n v="0"/>
    <n v="0"/>
    <m/>
    <m/>
    <m/>
  </r>
  <r>
    <s v="120612003000-0"/>
    <x v="34"/>
    <n v="341201"/>
    <s v="Cajas de equipos para derrames"/>
    <s v="12.11.2014"/>
    <n v="627074.4"/>
    <n v="350116.54000000004"/>
    <s v="ZLIN"/>
    <n v="10"/>
    <n v="0"/>
    <n v="0"/>
    <n v="0"/>
    <s v="ZLIN"/>
    <n v="10"/>
    <n v="0"/>
    <n v="0"/>
    <n v="0"/>
    <m/>
    <m/>
    <m/>
  </r>
  <r>
    <s v="120612003001-0"/>
    <x v="34"/>
    <n v="344206"/>
    <s v="Cajas de equipos para derrames"/>
    <s v="12.11.2014"/>
    <n v="627074.4"/>
    <n v="350116.54000000004"/>
    <s v="ZLIN"/>
    <n v="10"/>
    <n v="0"/>
    <n v="0"/>
    <n v="0"/>
    <s v="ZLIN"/>
    <n v="10"/>
    <n v="0"/>
    <n v="0"/>
    <n v="0"/>
    <m/>
    <m/>
    <m/>
  </r>
  <r>
    <s v="120612003002-0"/>
    <x v="34"/>
    <n v="344206"/>
    <s v="Cajas de equipos para derrames"/>
    <s v="12.11.2014"/>
    <n v="627074.4"/>
    <n v="350116.54000000004"/>
    <s v="ZLIN"/>
    <n v="10"/>
    <n v="0"/>
    <n v="0"/>
    <n v="0"/>
    <s v="ZLIN"/>
    <n v="10"/>
    <n v="0"/>
    <n v="0"/>
    <n v="0"/>
    <m/>
    <m/>
    <m/>
  </r>
  <r>
    <s v="120612003053-0"/>
    <x v="34"/>
    <n v="342304"/>
    <s v="MARCO DETECTOR DE METALES"/>
    <s v="30.06.2014"/>
    <n v="1732894.07"/>
    <n v="750920.76"/>
    <s v="ZLIN"/>
    <n v="15"/>
    <n v="0"/>
    <n v="0"/>
    <n v="0"/>
    <s v="ZLIN"/>
    <n v="10"/>
    <n v="0"/>
    <n v="0"/>
    <n v="0"/>
    <m/>
    <m/>
    <m/>
  </r>
  <r>
    <s v="120612003054-0"/>
    <x v="34"/>
    <n v="342304"/>
    <s v="HIDRANTE"/>
    <s v="30.06.2014"/>
    <n v="9083048.8499999996"/>
    <n v="3935987.84"/>
    <s v="ZLIN"/>
    <n v="15"/>
    <n v="0"/>
    <n v="0"/>
    <n v="0"/>
    <s v="ZLIN"/>
    <n v="10"/>
    <n v="0"/>
    <n v="0"/>
    <n v="0"/>
    <m/>
    <m/>
    <m/>
  </r>
  <r>
    <s v="120612003055-0"/>
    <x v="34"/>
    <n v="342304"/>
    <s v="HIDRANTE"/>
    <s v="30.06.2014"/>
    <n v="9083048.8499999996"/>
    <n v="3935987.84"/>
    <s v="ZLIN"/>
    <n v="15"/>
    <n v="0"/>
    <n v="0"/>
    <n v="0"/>
    <s v="ZLIN"/>
    <n v="10"/>
    <n v="0"/>
    <n v="0"/>
    <n v="0"/>
    <m/>
    <m/>
    <m/>
  </r>
  <r>
    <s v="120612003056-0"/>
    <x v="34"/>
    <n v="342304"/>
    <s v="HIDRANTE"/>
    <s v="30.06.2014"/>
    <n v="9083048.8499999996"/>
    <n v="3935987.84"/>
    <s v="ZLIN"/>
    <n v="15"/>
    <n v="0"/>
    <n v="0"/>
    <n v="0"/>
    <s v="ZLIN"/>
    <n v="10"/>
    <n v="0"/>
    <n v="0"/>
    <n v="0"/>
    <m/>
    <m/>
    <m/>
  </r>
  <r>
    <s v="120612003057-0"/>
    <x v="34"/>
    <n v="342304"/>
    <s v="HIDRANTE"/>
    <s v="30.06.2014"/>
    <n v="9083048.8499999996"/>
    <n v="3935987.84"/>
    <s v="ZLIN"/>
    <n v="15"/>
    <n v="0"/>
    <n v="0"/>
    <n v="0"/>
    <s v="ZLIN"/>
    <n v="10"/>
    <n v="0"/>
    <n v="0"/>
    <n v="0"/>
    <m/>
    <m/>
    <m/>
  </r>
  <r>
    <s v="120612003058-0"/>
    <x v="34"/>
    <n v="342304"/>
    <s v="HIDRANTE"/>
    <s v="30.06.2014"/>
    <n v="9083048.8499999996"/>
    <n v="3935987.84"/>
    <s v="ZLIN"/>
    <n v="15"/>
    <n v="0"/>
    <n v="0"/>
    <n v="0"/>
    <s v="ZLIN"/>
    <n v="10"/>
    <n v="0"/>
    <n v="0"/>
    <n v="0"/>
    <m/>
    <m/>
    <m/>
  </r>
  <r>
    <s v="120612003059-0"/>
    <x v="34"/>
    <n v="342304"/>
    <s v="HIDRANTE"/>
    <s v="30.06.2014"/>
    <n v="9083048.8499999996"/>
    <n v="3935987.84"/>
    <s v="ZLIN"/>
    <n v="15"/>
    <n v="0"/>
    <n v="0"/>
    <n v="0"/>
    <s v="ZLIN"/>
    <n v="10"/>
    <n v="0"/>
    <n v="0"/>
    <n v="0"/>
    <m/>
    <m/>
    <m/>
  </r>
  <r>
    <s v="120612003060-0"/>
    <x v="34"/>
    <n v="342304"/>
    <s v="HIDRANTE"/>
    <s v="30.06.2014"/>
    <n v="9083048.8499999996"/>
    <n v="3935987.84"/>
    <s v="ZLIN"/>
    <n v="15"/>
    <n v="0"/>
    <n v="0"/>
    <n v="0"/>
    <s v="ZLIN"/>
    <n v="10"/>
    <n v="0"/>
    <n v="0"/>
    <n v="0"/>
    <m/>
    <m/>
    <m/>
  </r>
  <r>
    <s v="120612003061-0"/>
    <x v="34"/>
    <n v="342304"/>
    <s v="HIDRANTE"/>
    <s v="30.06.2014"/>
    <n v="9083059.0800000001"/>
    <n v="3935992.26"/>
    <s v="ZLIN"/>
    <n v="15"/>
    <n v="0"/>
    <n v="0"/>
    <n v="0"/>
    <s v="ZLIN"/>
    <n v="10"/>
    <n v="0"/>
    <n v="0"/>
    <n v="0"/>
    <m/>
    <m/>
    <m/>
  </r>
  <r>
    <s v="120612003062-0"/>
    <x v="34"/>
    <n v="342304"/>
    <s v="MONITOR SISTEMA CONTRA INCENDIO"/>
    <s v="30.06.2014"/>
    <n v="6713556.29"/>
    <n v="4028133.77"/>
    <s v="ZLIN"/>
    <n v="10"/>
    <n v="0"/>
    <n v="0"/>
    <n v="0"/>
    <s v="ZLIN"/>
    <n v="10"/>
    <n v="0"/>
    <n v="0"/>
    <n v="0"/>
    <m/>
    <m/>
    <m/>
  </r>
  <r>
    <s v="120612003063-0"/>
    <x v="34"/>
    <n v="342304"/>
    <s v="MONITOR SISTEMA CONTRA INCENDIO"/>
    <s v="30.06.2014"/>
    <n v="6713556.29"/>
    <n v="4028133.77"/>
    <s v="ZLIN"/>
    <n v="10"/>
    <n v="0"/>
    <n v="0"/>
    <n v="0"/>
    <s v="ZLIN"/>
    <n v="10"/>
    <n v="0"/>
    <n v="0"/>
    <n v="0"/>
    <m/>
    <m/>
    <m/>
  </r>
  <r>
    <s v="120612003064-0"/>
    <x v="34"/>
    <n v="342304"/>
    <s v="MONITOR SISTEMA CONTRA INCENDIO"/>
    <s v="30.06.2014"/>
    <n v="6713556.29"/>
    <n v="4028133.77"/>
    <s v="ZLIN"/>
    <n v="10"/>
    <n v="0"/>
    <n v="0"/>
    <n v="0"/>
    <s v="ZLIN"/>
    <n v="10"/>
    <n v="0"/>
    <n v="0"/>
    <n v="0"/>
    <m/>
    <m/>
    <m/>
  </r>
  <r>
    <s v="120612003065-0"/>
    <x v="34"/>
    <n v="342304"/>
    <s v="MONITOR SISTEMA CONTRA INCENDIO"/>
    <s v="30.06.2014"/>
    <n v="6713556.29"/>
    <n v="4028133.77"/>
    <s v="ZLIN"/>
    <n v="10"/>
    <n v="0"/>
    <n v="0"/>
    <n v="0"/>
    <s v="ZLIN"/>
    <n v="10"/>
    <n v="0"/>
    <n v="0"/>
    <n v="0"/>
    <m/>
    <m/>
    <m/>
  </r>
  <r>
    <s v="120612003066-0"/>
    <x v="34"/>
    <n v="342304"/>
    <s v="MONITOR SISTEMA CONTRA INCENDIO"/>
    <s v="30.06.2014"/>
    <n v="6713556.29"/>
    <n v="4028133.77"/>
    <s v="ZLIN"/>
    <n v="10"/>
    <n v="0"/>
    <n v="0"/>
    <n v="0"/>
    <s v="ZLIN"/>
    <n v="10"/>
    <n v="0"/>
    <n v="0"/>
    <n v="0"/>
    <m/>
    <m/>
    <m/>
  </r>
  <r>
    <s v="120612003067-0"/>
    <x v="34"/>
    <n v="342304"/>
    <s v="MONITOR SISTEMA CONTRA INCENDIO"/>
    <s v="30.06.2014"/>
    <n v="6713556.29"/>
    <n v="4028133.77"/>
    <s v="ZLIN"/>
    <n v="10"/>
    <n v="0"/>
    <n v="0"/>
    <n v="0"/>
    <s v="ZLIN"/>
    <n v="10"/>
    <n v="0"/>
    <n v="0"/>
    <n v="0"/>
    <m/>
    <m/>
    <m/>
  </r>
  <r>
    <s v="120612003068-0"/>
    <x v="34"/>
    <n v="342304"/>
    <s v="MONITOR SISTEMA CONTRA INCENDIO"/>
    <s v="30.06.2014"/>
    <n v="6713556.29"/>
    <n v="4028133.77"/>
    <s v="ZLIN"/>
    <n v="10"/>
    <n v="0"/>
    <n v="0"/>
    <n v="0"/>
    <s v="ZLIN"/>
    <n v="10"/>
    <n v="0"/>
    <n v="0"/>
    <n v="0"/>
    <m/>
    <m/>
    <m/>
  </r>
  <r>
    <s v="120612003069-0"/>
    <x v="34"/>
    <n v="342304"/>
    <s v="MONITOR SISTEMA CONTRA INCENDIO"/>
    <s v="30.06.2014"/>
    <n v="6713571.6299999999"/>
    <n v="4028142.9699999997"/>
    <s v="ZLIN"/>
    <n v="10"/>
    <n v="0"/>
    <n v="0"/>
    <n v="0"/>
    <s v="ZLIN"/>
    <n v="10"/>
    <n v="0"/>
    <n v="0"/>
    <n v="0"/>
    <m/>
    <m/>
    <m/>
  </r>
  <r>
    <s v="120612003081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82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83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84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85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86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87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88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89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90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91-0"/>
    <x v="34"/>
    <n v="342304"/>
    <s v="CAMARA CCTV LIBERIA"/>
    <s v="30.06.2014"/>
    <n v="1922828.04"/>
    <n v="1153696.82"/>
    <s v="ZLIN"/>
    <n v="10"/>
    <n v="0"/>
    <n v="0"/>
    <n v="0"/>
    <s v="ZLIN"/>
    <n v="10"/>
    <n v="0"/>
    <n v="0"/>
    <n v="0"/>
    <m/>
    <m/>
    <m/>
  </r>
  <r>
    <s v="120612003096-1"/>
    <x v="34"/>
    <n v="342304"/>
    <s v="REVALORACION  SIST. PROTECCION AREA RECIBO JET A"/>
    <s v="30.04.2015"/>
    <n v="3314829.73"/>
    <n v="1881389.85"/>
    <s v="ZLIN"/>
    <n v="10"/>
    <n v="0"/>
    <n v="0"/>
    <n v="0"/>
    <s v="ZLIN"/>
    <n v="10"/>
    <n v="0"/>
    <n v="0"/>
    <n v="0"/>
    <m/>
    <m/>
    <m/>
  </r>
  <r>
    <s v="120612003104-0"/>
    <x v="34"/>
    <n v="342304"/>
    <s v="SISTEMA INSTRUMENTACION POTENCIA"/>
    <s v="30.06.2014"/>
    <n v="120029904.40000001"/>
    <n v="72017942.640000015"/>
    <s v="ZLIN"/>
    <n v="10"/>
    <n v="0"/>
    <n v="0"/>
    <n v="0"/>
    <s v="ZLIN"/>
    <n v="10"/>
    <n v="0"/>
    <n v="0"/>
    <n v="0"/>
    <m/>
    <m/>
    <m/>
  </r>
  <r>
    <s v="120612003105-0"/>
    <x v="34"/>
    <n v="341201"/>
    <s v="ALARMA"/>
    <s v="22.07.2014"/>
    <n v="62967425.729999997"/>
    <n v="38112783.519999996"/>
    <s v="ZLIN"/>
    <n v="10"/>
    <n v="0"/>
    <n v="0"/>
    <n v="0"/>
    <s v="ZLIN"/>
    <n v="10"/>
    <n v="0"/>
    <n v="0"/>
    <n v="0"/>
    <m/>
    <m/>
    <m/>
  </r>
  <r>
    <s v="120612003106-0"/>
    <x v="34"/>
    <n v="322301"/>
    <s v="SISTEMA ANTICAIDAS PARA ESCALERAS VERTICALES"/>
    <s v="19.12.2014"/>
    <n v="368940.4"/>
    <n v="202917.22000000003"/>
    <s v="ZLIN"/>
    <n v="10"/>
    <n v="0"/>
    <n v="0"/>
    <n v="0"/>
    <s v="ZLIN"/>
    <n v="10"/>
    <n v="0"/>
    <n v="0"/>
    <n v="0"/>
    <m/>
    <m/>
    <m/>
  </r>
  <r>
    <s v="120612003107-0"/>
    <x v="34"/>
    <n v="322301"/>
    <s v="SISTEMA ANTICAIDAS PARA ESCALERAS VERTICALES"/>
    <s v="19.12.2014"/>
    <n v="368940.4"/>
    <n v="202917.22000000003"/>
    <s v="ZLIN"/>
    <n v="10"/>
    <n v="0"/>
    <n v="0"/>
    <n v="0"/>
    <s v="ZLIN"/>
    <n v="10"/>
    <n v="0"/>
    <n v="0"/>
    <n v="0"/>
    <m/>
    <m/>
    <m/>
  </r>
  <r>
    <s v="120612003108-0"/>
    <x v="34"/>
    <n v="322301"/>
    <s v="SISTEMA ANTICAIDAS PARA ESCALERAS VERTICALES"/>
    <s v="19.12.2014"/>
    <n v="368902.99"/>
    <n v="202896.65"/>
    <s v="ZLIN"/>
    <n v="10"/>
    <n v="0"/>
    <n v="0"/>
    <n v="0"/>
    <s v="ZLIN"/>
    <n v="10"/>
    <n v="0"/>
    <n v="0"/>
    <n v="0"/>
    <m/>
    <m/>
    <m/>
  </r>
  <r>
    <s v="120612003109-0"/>
    <x v="34"/>
    <n v="342503"/>
    <s v="CONTROLADOR PARA BOMBA CONTRA INCENDIO"/>
    <s v="31.12.2014"/>
    <n v="6051392.0499999998"/>
    <n v="2355720.48"/>
    <s v="ZLIN"/>
    <n v="15"/>
    <n v="0"/>
    <n v="0"/>
    <n v="0"/>
    <s v="ZLIN"/>
    <n v="10"/>
    <n v="0"/>
    <n v="0"/>
    <n v="0"/>
    <m/>
    <m/>
    <m/>
  </r>
  <r>
    <s v="120612003110-0"/>
    <x v="34"/>
    <n v="342503"/>
    <s v="CONTROLADOR PARA BOMBA CONTRA INCENDIO"/>
    <s v="31.12.2014"/>
    <n v="6051392.0499999998"/>
    <n v="2355720.48"/>
    <s v="ZLIN"/>
    <n v="15"/>
    <n v="0"/>
    <n v="0"/>
    <n v="0"/>
    <s v="ZLIN"/>
    <n v="10"/>
    <n v="0"/>
    <n v="0"/>
    <n v="0"/>
    <m/>
    <m/>
    <m/>
  </r>
  <r>
    <s v="120612003111-0"/>
    <x v="34"/>
    <n v="322301"/>
    <s v="SISTEMA ANTICAIDAS PARA ESCALERAS VERTICALES"/>
    <s v="19.12.2014"/>
    <n v="441279.34"/>
    <n v="242703.64"/>
    <s v="ZLIN"/>
    <n v="10"/>
    <n v="0"/>
    <n v="0"/>
    <n v="0"/>
    <s v="ZLIN"/>
    <n v="10"/>
    <n v="0"/>
    <n v="0"/>
    <n v="0"/>
    <m/>
    <m/>
    <m/>
  </r>
  <r>
    <s v="120612003112-0"/>
    <x v="34"/>
    <n v="322301"/>
    <s v="SISTEMA ANTICAIDAS PARA ESCALERAS VERTICALES"/>
    <s v="19.12.2014"/>
    <n v="440226.69"/>
    <n v="242124.68"/>
    <s v="ZLIN"/>
    <n v="10"/>
    <n v="0"/>
    <n v="0"/>
    <n v="0"/>
    <s v="ZLIN"/>
    <n v="10"/>
    <n v="0"/>
    <n v="0"/>
    <n v="0"/>
    <m/>
    <m/>
    <m/>
  </r>
  <r>
    <s v="120612003113-0"/>
    <x v="34"/>
    <n v="322301"/>
    <s v="SISTEMA ANTICAIDAS PARA ESCALERAS VERTICALES"/>
    <s v="19.12.2014"/>
    <n v="440226.69"/>
    <n v="242124.68"/>
    <s v="ZLIN"/>
    <n v="10"/>
    <n v="0"/>
    <n v="0"/>
    <n v="0"/>
    <s v="ZLIN"/>
    <n v="10"/>
    <n v="0"/>
    <n v="0"/>
    <n v="0"/>
    <m/>
    <m/>
    <m/>
  </r>
  <r>
    <s v="120612003114-0"/>
    <x v="34"/>
    <n v="322301"/>
    <s v="SISTEMA ANTICAIDAS PARA ESCALERAS VERTICALES"/>
    <s v="19.12.2014"/>
    <n v="630173.88"/>
    <n v="346595.64"/>
    <s v="ZLIN"/>
    <n v="10"/>
    <n v="0"/>
    <n v="0"/>
    <n v="0"/>
    <s v="ZLIN"/>
    <n v="10"/>
    <n v="0"/>
    <n v="0"/>
    <n v="0"/>
    <m/>
    <m/>
    <m/>
  </r>
  <r>
    <s v="120612003115-0"/>
    <x v="34"/>
    <n v="322301"/>
    <s v="SISTEMA ANTICAIDAS PARA ESCALERAS VERTICALES"/>
    <s v="19.12.2014"/>
    <n v="284530.71000000002"/>
    <n v="156491.89000000001"/>
    <s v="ZLIN"/>
    <n v="10"/>
    <n v="0"/>
    <n v="0"/>
    <n v="0"/>
    <s v="ZLIN"/>
    <n v="10"/>
    <n v="0"/>
    <n v="0"/>
    <n v="0"/>
    <m/>
    <m/>
    <m/>
  </r>
  <r>
    <s v="120612003116-0"/>
    <x v="34"/>
    <n v="322301"/>
    <s v="SISTEMA ANTICAIDAS PARA ESCALERAS VERTICALES"/>
    <s v="19.12.2014"/>
    <n v="282794.09999999998"/>
    <n v="155536.75999999998"/>
    <s v="ZLIN"/>
    <n v="10"/>
    <n v="0"/>
    <n v="0"/>
    <n v="0"/>
    <s v="ZLIN"/>
    <n v="10"/>
    <n v="0"/>
    <n v="0"/>
    <n v="0"/>
    <m/>
    <m/>
    <m/>
  </r>
  <r>
    <s v="120612003117-0"/>
    <x v="34"/>
    <n v="322301"/>
    <s v="SISTEMA ANTICAIDAS PARA ESCALERAS VERTICALES"/>
    <s v="19.12.2014"/>
    <n v="282794.09999999998"/>
    <n v="155536.75999999998"/>
    <s v="ZLIN"/>
    <n v="10"/>
    <n v="0"/>
    <n v="0"/>
    <n v="0"/>
    <s v="ZLIN"/>
    <n v="10"/>
    <n v="0"/>
    <n v="0"/>
    <n v="0"/>
    <m/>
    <m/>
    <m/>
  </r>
  <r>
    <s v="120612003118-0"/>
    <x v="34"/>
    <n v="322301"/>
    <s v="SISTEMA ANTICAIDAS PARA ESCALERAS VERTICALES"/>
    <s v="19.12.2014"/>
    <n v="282794.09999999998"/>
    <n v="155536.75999999998"/>
    <s v="ZLIN"/>
    <n v="10"/>
    <n v="0"/>
    <n v="0"/>
    <n v="0"/>
    <s v="ZLIN"/>
    <n v="10"/>
    <n v="0"/>
    <n v="0"/>
    <n v="0"/>
    <m/>
    <m/>
    <m/>
  </r>
  <r>
    <s v="120612003119-0"/>
    <x v="34"/>
    <n v="322301"/>
    <s v="SISTEMA ANTICAIDAS PARA ESCALERAS VERTICALES"/>
    <s v="19.12.2014"/>
    <n v="282794.09999999998"/>
    <n v="155536.75999999998"/>
    <s v="ZLIN"/>
    <n v="10"/>
    <n v="0"/>
    <n v="0"/>
    <n v="0"/>
    <s v="ZLIN"/>
    <n v="10"/>
    <n v="0"/>
    <n v="0"/>
    <n v="0"/>
    <m/>
    <m/>
    <m/>
  </r>
  <r>
    <s v="120612003120-0"/>
    <x v="34"/>
    <n v="322301"/>
    <s v="SISTEMA ANTICAIDAS PARA ESCALERAS VERTICALES"/>
    <s v="19.12.2014"/>
    <n v="282794.09999999998"/>
    <n v="155536.75999999998"/>
    <s v="ZLIN"/>
    <n v="10"/>
    <n v="0"/>
    <n v="0"/>
    <n v="0"/>
    <s v="ZLIN"/>
    <n v="10"/>
    <n v="0"/>
    <n v="0"/>
    <n v="0"/>
    <m/>
    <m/>
    <m/>
  </r>
  <r>
    <s v="120612003121-0"/>
    <x v="34"/>
    <n v="322301"/>
    <s v="SISTEMA ANTICAIDAS PARA ESCALERAS VERTICALES"/>
    <s v="19.12.2014"/>
    <n v="282794.09999999998"/>
    <n v="155536.75999999998"/>
    <s v="ZLIN"/>
    <n v="10"/>
    <n v="0"/>
    <n v="0"/>
    <n v="0"/>
    <s v="ZLIN"/>
    <n v="10"/>
    <n v="0"/>
    <n v="0"/>
    <n v="0"/>
    <m/>
    <m/>
    <m/>
  </r>
  <r>
    <s v="120612003122-0"/>
    <x v="34"/>
    <n v="322301"/>
    <s v="SISTEMA ANTICAIDAS PARA ESCALERAS VERTICALES"/>
    <s v="19.12.2014"/>
    <n v="282794.09999999998"/>
    <n v="155536.75999999998"/>
    <s v="ZLIN"/>
    <n v="10"/>
    <n v="0"/>
    <n v="0"/>
    <n v="0"/>
    <s v="ZLIN"/>
    <n v="10"/>
    <n v="0"/>
    <n v="0"/>
    <n v="0"/>
    <m/>
    <m/>
    <m/>
  </r>
  <r>
    <s v="120612003123-0"/>
    <x v="34"/>
    <n v="322301"/>
    <s v="SISTEMA ANTICAIDAS PARA ESCALERAS VERTICALES"/>
    <s v="19.12.2014"/>
    <n v="282794.09999999998"/>
    <n v="155536.75999999998"/>
    <s v="ZLIN"/>
    <n v="10"/>
    <n v="0"/>
    <n v="0"/>
    <n v="0"/>
    <s v="ZLIN"/>
    <n v="10"/>
    <n v="0"/>
    <n v="0"/>
    <n v="0"/>
    <m/>
    <m/>
    <m/>
  </r>
  <r>
    <s v="120612003124-0"/>
    <x v="34"/>
    <n v="322301"/>
    <s v="SISTEMA ANTICAIDAS PARA ESCALERAS VERTICALES"/>
    <s v="19.12.2014"/>
    <n v="609040.73"/>
    <n v="334972.39999999997"/>
    <s v="ZLIN"/>
    <n v="10"/>
    <n v="0"/>
    <n v="0"/>
    <n v="0"/>
    <s v="ZLIN"/>
    <n v="10"/>
    <n v="0"/>
    <n v="0"/>
    <n v="0"/>
    <m/>
    <m/>
    <m/>
  </r>
  <r>
    <s v="120612003125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26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27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28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29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0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1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2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3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4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5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6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7-0"/>
    <x v="34"/>
    <n v="322301"/>
    <s v="SISTEMA ANTICAIDAS PARA ESCALERAS VERTICALES"/>
    <s v="19.12.2014"/>
    <n v="365878.63"/>
    <n v="201233.24"/>
    <s v="ZLIN"/>
    <n v="10"/>
    <n v="0"/>
    <n v="0"/>
    <n v="0"/>
    <s v="ZLIN"/>
    <n v="10"/>
    <n v="0"/>
    <n v="0"/>
    <n v="0"/>
    <m/>
    <m/>
    <m/>
  </r>
  <r>
    <s v="120612003138-0"/>
    <x v="34"/>
    <n v="322301"/>
    <s v="SISTEMA ANTICAIDAS PARA ESCALERAS VERTICALES"/>
    <s v="19.12.2014"/>
    <n v="365835.88"/>
    <n v="201209.74"/>
    <s v="ZLIN"/>
    <n v="10"/>
    <n v="0"/>
    <n v="0"/>
    <n v="0"/>
    <s v="ZLIN"/>
    <n v="10"/>
    <n v="0"/>
    <n v="0"/>
    <n v="0"/>
    <m/>
    <m/>
    <m/>
  </r>
  <r>
    <s v="120612003139-0"/>
    <x v="34"/>
    <n v="322301"/>
    <s v="SISTEMA ANTICAIDAS PARA ESCALERAS VERTICALES"/>
    <s v="19.12.2014"/>
    <n v="345269.13"/>
    <n v="189898.02000000002"/>
    <s v="ZLIN"/>
    <n v="10"/>
    <n v="0"/>
    <n v="0"/>
    <n v="0"/>
    <s v="ZLIN"/>
    <n v="10"/>
    <n v="0"/>
    <n v="0"/>
    <n v="0"/>
    <m/>
    <m/>
    <m/>
  </r>
  <r>
    <s v="120612003140-0"/>
    <x v="34"/>
    <n v="322301"/>
    <s v="SISTEMA ANTICAIDAS PARA ESCALERAS VERTICALES"/>
    <s v="19.12.2014"/>
    <n v="500355.98"/>
    <n v="275195.8"/>
    <s v="ZLIN"/>
    <n v="10"/>
    <n v="0"/>
    <n v="0"/>
    <n v="0"/>
    <s v="ZLIN"/>
    <n v="10"/>
    <n v="0"/>
    <n v="0"/>
    <n v="0"/>
    <m/>
    <m/>
    <m/>
  </r>
  <r>
    <s v="120612003141-0"/>
    <x v="34"/>
    <n v="322301"/>
    <s v="SISTEMA ANTICAIDAS PARA ESCALERAS VERTICALES"/>
    <s v="19.12.2014"/>
    <n v="365595.43"/>
    <n v="201077.47999999998"/>
    <s v="ZLIN"/>
    <n v="10"/>
    <n v="0"/>
    <n v="0"/>
    <n v="0"/>
    <s v="ZLIN"/>
    <n v="10"/>
    <n v="0"/>
    <n v="0"/>
    <n v="0"/>
    <m/>
    <m/>
    <m/>
  </r>
  <r>
    <s v="120612003142-0"/>
    <x v="34"/>
    <n v="322301"/>
    <s v="SISTEMA ANTICAIDAS PARA ESCALERAS VERTICALES"/>
    <s v="19.12.2014"/>
    <n v="368940.4"/>
    <n v="202917.22000000003"/>
    <s v="ZLIN"/>
    <n v="10"/>
    <n v="0"/>
    <n v="0"/>
    <n v="0"/>
    <s v="ZLIN"/>
    <n v="10"/>
    <n v="0"/>
    <n v="0"/>
    <n v="0"/>
    <m/>
    <m/>
    <m/>
  </r>
  <r>
    <s v="120612003143-0"/>
    <x v="34"/>
    <n v="322301"/>
    <s v="SISTEMA ANTICAIDAS PARA ESCALERAS VERTICALES"/>
    <s v="19.12.2014"/>
    <n v="343292.08"/>
    <n v="188810.65000000002"/>
    <s v="ZLIN"/>
    <n v="10"/>
    <n v="0"/>
    <n v="0"/>
    <n v="0"/>
    <s v="ZLIN"/>
    <n v="10"/>
    <n v="0"/>
    <n v="0"/>
    <n v="0"/>
    <m/>
    <m/>
    <m/>
  </r>
  <r>
    <s v="120612003144-0"/>
    <x v="34"/>
    <n v="214403"/>
    <s v="VISOR FACIAL CON VENTILACION MOTORIZADA"/>
    <s v="22.12.2014"/>
    <n v="969894.83"/>
    <n v="377566.18999999994"/>
    <s v="ZLIN"/>
    <n v="15"/>
    <n v="0"/>
    <n v="0"/>
    <n v="0"/>
    <s v="ZLIN"/>
    <n v="10"/>
    <n v="0"/>
    <n v="0"/>
    <n v="0"/>
    <m/>
    <m/>
    <m/>
  </r>
  <r>
    <s v="120612003145-0"/>
    <x v="34"/>
    <n v="341202"/>
    <s v="VISOR FACIAL CON VENTILACION MOTORIZADA"/>
    <s v="22.12.2014"/>
    <n v="969894.83"/>
    <n v="377566.18999999994"/>
    <s v="ZLIN"/>
    <n v="15"/>
    <n v="0"/>
    <n v="0"/>
    <n v="0"/>
    <s v="ZLIN"/>
    <n v="10"/>
    <n v="0"/>
    <n v="0"/>
    <n v="0"/>
    <m/>
    <m/>
    <m/>
  </r>
  <r>
    <s v="120612003146-0"/>
    <x v="34"/>
    <n v="214401"/>
    <s v="VISOR FACIAL CON VENTILACION MOTORIZADA"/>
    <s v="22.12.2014"/>
    <n v="969894.83"/>
    <n v="377566.18999999994"/>
    <s v="ZLIN"/>
    <n v="15"/>
    <n v="0"/>
    <n v="0"/>
    <n v="0"/>
    <s v="ZLIN"/>
    <n v="10"/>
    <n v="0"/>
    <n v="0"/>
    <n v="0"/>
    <m/>
    <m/>
    <m/>
  </r>
  <r>
    <s v="120612003147-0"/>
    <x v="34"/>
    <n v="214401"/>
    <s v="VISOR FACIAL CON VENTILACION MOTORIZADA"/>
    <s v="22.12.2014"/>
    <n v="969894.83"/>
    <n v="377566.18999999994"/>
    <s v="ZLIN"/>
    <n v="15"/>
    <n v="0"/>
    <n v="0"/>
    <n v="0"/>
    <s v="ZLIN"/>
    <n v="10"/>
    <n v="0"/>
    <n v="0"/>
    <n v="0"/>
    <m/>
    <m/>
    <m/>
  </r>
  <r>
    <s v="120612003148-0"/>
    <x v="34"/>
    <n v="214403"/>
    <s v="VISOR FACIAL CON VENTILACION MOTORIZADA"/>
    <s v="22.12.2014"/>
    <n v="969894.83"/>
    <n v="377566.18999999994"/>
    <s v="ZLIN"/>
    <n v="15"/>
    <n v="0"/>
    <n v="0"/>
    <n v="0"/>
    <s v="ZLIN"/>
    <n v="10"/>
    <n v="0"/>
    <n v="0"/>
    <n v="0"/>
    <m/>
    <m/>
    <m/>
  </r>
  <r>
    <s v="120612003149-0"/>
    <x v="34"/>
    <n v="341202"/>
    <s v="VISOR FACIAL CON VENTILACION MOTORIZADA"/>
    <s v="22.12.2014"/>
    <n v="1154733.57"/>
    <n v="449521.28"/>
    <s v="ZLIN"/>
    <n v="15"/>
    <n v="0"/>
    <n v="0"/>
    <n v="0"/>
    <s v="ZLIN"/>
    <n v="10"/>
    <n v="0"/>
    <n v="0"/>
    <n v="0"/>
    <m/>
    <m/>
    <m/>
  </r>
  <r>
    <s v="120612003150-0"/>
    <x v="34"/>
    <n v="344208"/>
    <s v="VISOR FACIAL CON VENTILACION MOTORIZADA"/>
    <s v="22.12.2014"/>
    <n v="1154733.57"/>
    <n v="449521.28"/>
    <s v="ZLIN"/>
    <n v="15"/>
    <n v="0"/>
    <n v="0"/>
    <n v="0"/>
    <s v="ZLIN"/>
    <n v="10"/>
    <n v="0"/>
    <n v="0"/>
    <n v="0"/>
    <m/>
    <m/>
    <m/>
  </r>
  <r>
    <s v="120612003151-0"/>
    <x v="34"/>
    <n v="344208"/>
    <s v="VISOR FACIAL CON VENTILACION MOTORIZADA"/>
    <s v="22.12.2014"/>
    <n v="1154733.57"/>
    <n v="449521.28"/>
    <s v="ZLIN"/>
    <n v="15"/>
    <n v="0"/>
    <n v="0"/>
    <n v="0"/>
    <s v="ZLIN"/>
    <n v="10"/>
    <n v="0"/>
    <n v="0"/>
    <n v="0"/>
    <m/>
    <m/>
    <m/>
  </r>
  <r>
    <s v="120612003152-0"/>
    <x v="34"/>
    <n v="344208"/>
    <s v="VISOR FACIAL CON VENTILACION MOTORIZADA"/>
    <s v="22.12.2014"/>
    <n v="1154733.57"/>
    <n v="449521.28"/>
    <s v="ZLIN"/>
    <n v="15"/>
    <n v="0"/>
    <n v="0"/>
    <n v="0"/>
    <s v="ZLIN"/>
    <n v="10"/>
    <n v="0"/>
    <n v="0"/>
    <n v="0"/>
    <m/>
    <m/>
    <m/>
  </r>
  <r>
    <s v="120612003153-0"/>
    <x v="34"/>
    <n v="344207"/>
    <s v="TRAJE PARA PROTECCION DE ARCO ELECTRICO"/>
    <s v="22.12.2014"/>
    <n v="843128.69"/>
    <n v="463720.77999999997"/>
    <s v="ZLIN"/>
    <n v="10"/>
    <n v="0"/>
    <n v="0"/>
    <n v="0"/>
    <s v="ZLIN"/>
    <n v="10"/>
    <n v="0"/>
    <n v="0"/>
    <n v="0"/>
    <m/>
    <m/>
    <m/>
  </r>
  <r>
    <s v="120612003154-0"/>
    <x v="34"/>
    <n v="344207"/>
    <s v="TRAJE PARA PROTECCION DE ARCO ELECTRICO"/>
    <s v="22.12.2014"/>
    <n v="843128.69"/>
    <n v="463720.77999999997"/>
    <s v="ZLIN"/>
    <n v="10"/>
    <n v="0"/>
    <n v="0"/>
    <n v="0"/>
    <s v="ZLIN"/>
    <n v="10"/>
    <n v="0"/>
    <n v="0"/>
    <n v="0"/>
    <m/>
    <m/>
    <m/>
  </r>
  <r>
    <s v="120612003155-0"/>
    <x v="34"/>
    <n v="344206"/>
    <s v="TRAJE PARA PROTECCION DE ARCO ELECTRICO"/>
    <s v="22.12.2014"/>
    <n v="843128.69"/>
    <n v="463720.77999999997"/>
    <s v="ZLIN"/>
    <n v="10"/>
    <n v="0"/>
    <n v="0"/>
    <n v="0"/>
    <s v="ZLIN"/>
    <n v="10"/>
    <n v="0"/>
    <n v="0"/>
    <n v="0"/>
    <m/>
    <m/>
    <m/>
  </r>
  <r>
    <s v="120612003156-0"/>
    <x v="34"/>
    <n v="344206"/>
    <s v="TRAJE PARA PROTECCION DE ARCO ELECTRICO"/>
    <s v="22.12.2014"/>
    <n v="843128.69"/>
    <n v="463720.77999999997"/>
    <s v="ZLIN"/>
    <n v="10"/>
    <n v="0"/>
    <n v="0"/>
    <n v="0"/>
    <s v="ZLIN"/>
    <n v="10"/>
    <n v="0"/>
    <n v="0"/>
    <n v="0"/>
    <m/>
    <m/>
    <m/>
  </r>
  <r>
    <s v="120612003173-0"/>
    <x v="34"/>
    <n v="342402"/>
    <s v="CCTV (4 CAMARAS) CARGADEROS MOIN"/>
    <s v="31.08.2014"/>
    <n v="10155065.960000001"/>
    <n v="5923788.4800000004"/>
    <s v="ZLIN"/>
    <n v="10"/>
    <n v="0"/>
    <n v="0"/>
    <n v="0"/>
    <s v="ZLIN"/>
    <n v="10"/>
    <n v="0"/>
    <n v="0"/>
    <n v="0"/>
    <m/>
    <m/>
    <m/>
  </r>
  <r>
    <s v="120612003173-1"/>
    <x v="34"/>
    <n v="342402"/>
    <s v="CAMARA VIGILANCIA (CARGADERO BUNKER)"/>
    <s v="31.08.2014"/>
    <n v="9848929.0700000003"/>
    <n v="5745208.6300000008"/>
    <s v="ZLIN"/>
    <n v="10"/>
    <n v="0"/>
    <n v="0"/>
    <n v="0"/>
    <s v="ZLIN"/>
    <n v="10"/>
    <n v="0"/>
    <n v="0"/>
    <n v="0"/>
    <m/>
    <m/>
    <m/>
  </r>
  <r>
    <s v="120612003173-2"/>
    <x v="34"/>
    <n v="342402"/>
    <s v="CAMARA VIGILANCIA (CARGADERO BUNKER)"/>
    <s v="31.08.2014"/>
    <n v="9848929.0700000003"/>
    <n v="5745208.6300000008"/>
    <s v="ZLIN"/>
    <n v="10"/>
    <n v="0"/>
    <n v="0"/>
    <n v="0"/>
    <s v="ZLIN"/>
    <n v="10"/>
    <n v="0"/>
    <n v="0"/>
    <n v="0"/>
    <m/>
    <m/>
    <m/>
  </r>
  <r>
    <s v="120612003173-3"/>
    <x v="34"/>
    <n v="342402"/>
    <s v="CAMARA VIGILANCIA (CARGADERO BUNKER)"/>
    <s v="31.08.2014"/>
    <n v="9848929.0700000003"/>
    <n v="5745208.6300000008"/>
    <s v="ZLIN"/>
    <n v="10"/>
    <n v="0"/>
    <n v="0"/>
    <n v="0"/>
    <s v="ZLIN"/>
    <n v="10"/>
    <n v="0"/>
    <n v="0"/>
    <n v="0"/>
    <m/>
    <m/>
    <m/>
  </r>
  <r>
    <s v="120612003173-4"/>
    <x v="34"/>
    <n v="342402"/>
    <s v="CAMARA VIGILANCIA (CARGADERO BUNKER)"/>
    <s v="31.08.2014"/>
    <n v="9848929.0700000003"/>
    <n v="5745208.6300000008"/>
    <s v="ZLIN"/>
    <n v="10"/>
    <n v="0"/>
    <n v="0"/>
    <n v="0"/>
    <s v="ZLIN"/>
    <n v="10"/>
    <n v="0"/>
    <n v="0"/>
    <n v="0"/>
    <m/>
    <m/>
    <m/>
  </r>
  <r>
    <s v="120612003173-5"/>
    <x v="34"/>
    <n v="342402"/>
    <s v="CAMARA VIGILANCIA (CARGADERO LPG)"/>
    <s v="31.08.2014"/>
    <n v="9910998.2899999991"/>
    <n v="5781415.669999999"/>
    <s v="ZLIN"/>
    <n v="10"/>
    <n v="0"/>
    <n v="0"/>
    <n v="0"/>
    <s v="ZLIN"/>
    <n v="10"/>
    <n v="0"/>
    <n v="0"/>
    <n v="0"/>
    <m/>
    <m/>
    <m/>
  </r>
  <r>
    <s v="120612003173-6"/>
    <x v="34"/>
    <n v="342402"/>
    <s v="CAMARA VIGILANCIA (CARGADERO LPG)"/>
    <s v="31.08.2014"/>
    <n v="9910998.2899999991"/>
    <n v="5781415.669999999"/>
    <s v="ZLIN"/>
    <n v="10"/>
    <n v="0"/>
    <n v="0"/>
    <n v="0"/>
    <s v="ZLIN"/>
    <n v="10"/>
    <n v="0"/>
    <n v="0"/>
    <n v="0"/>
    <m/>
    <m/>
    <m/>
  </r>
  <r>
    <s v="120612003173-7"/>
    <x v="34"/>
    <n v="342402"/>
    <s v="CAMARA VIGILANCIA (CARGADERO PROD. LIMPIO)"/>
    <s v="31.08.2014"/>
    <n v="11252442.6"/>
    <n v="6563924.8499999996"/>
    <s v="ZLIN"/>
    <n v="10"/>
    <n v="0"/>
    <n v="0"/>
    <n v="0"/>
    <s v="ZLIN"/>
    <n v="10"/>
    <n v="0"/>
    <n v="0"/>
    <n v="0"/>
    <m/>
    <m/>
    <m/>
  </r>
  <r>
    <s v="120612003173-8"/>
    <x v="34"/>
    <n v="342402"/>
    <s v="CAMARA VIGILANCIA (CARGADERO PROD. LIMPIO)"/>
    <s v="31.08.2014"/>
    <n v="11252442.6"/>
    <n v="6563924.8499999996"/>
    <s v="ZLIN"/>
    <n v="10"/>
    <n v="0"/>
    <n v="0"/>
    <n v="0"/>
    <s v="ZLIN"/>
    <n v="10"/>
    <n v="0"/>
    <n v="0"/>
    <n v="0"/>
    <m/>
    <m/>
    <m/>
  </r>
  <r>
    <s v="120612003173-9"/>
    <x v="34"/>
    <n v="342402"/>
    <s v="CAMARA VIGILANCIA (CARGADERO PROD. LIMPIO)"/>
    <s v="31.08.2014"/>
    <n v="11252442.6"/>
    <n v="6563924.8499999996"/>
    <s v="ZLIN"/>
    <n v="10"/>
    <n v="0"/>
    <n v="0"/>
    <n v="0"/>
    <s v="ZLIN"/>
    <n v="10"/>
    <n v="0"/>
    <n v="0"/>
    <n v="0"/>
    <m/>
    <m/>
    <m/>
  </r>
  <r>
    <s v="120612003173-10"/>
    <x v="34"/>
    <n v="342402"/>
    <s v="CAMARA VIGILANCIA (CARGADERO ETANOL)"/>
    <s v="31.08.2014"/>
    <n v="8805337.2400000002"/>
    <n v="5136446.7200000007"/>
    <s v="ZLIN"/>
    <n v="10"/>
    <n v="0"/>
    <n v="0"/>
    <n v="0"/>
    <s v="ZLIN"/>
    <n v="10"/>
    <n v="0"/>
    <n v="0"/>
    <n v="0"/>
    <m/>
    <m/>
    <m/>
  </r>
  <r>
    <s v="120612003173-11"/>
    <x v="34"/>
    <n v="342402"/>
    <s v="CAMARA VIGILANCIA (CARGADERO ETANOL)"/>
    <s v="31.08.2014"/>
    <n v="8805337.2400000002"/>
    <n v="5136446.7200000007"/>
    <s v="ZLIN"/>
    <n v="10"/>
    <n v="0"/>
    <n v="0"/>
    <n v="0"/>
    <s v="ZLIN"/>
    <n v="10"/>
    <n v="0"/>
    <n v="0"/>
    <n v="0"/>
    <m/>
    <m/>
    <m/>
  </r>
  <r>
    <s v="120612003173-12"/>
    <x v="34"/>
    <n v="342402"/>
    <s v="CAMARA VIGILANCIA (CARGADERO ASFALTO)"/>
    <s v="31.08.2014"/>
    <n v="11085601.67"/>
    <n v="6466600.9799999995"/>
    <s v="ZLIN"/>
    <n v="10"/>
    <n v="0"/>
    <n v="0"/>
    <n v="0"/>
    <s v="ZLIN"/>
    <n v="10"/>
    <n v="0"/>
    <n v="0"/>
    <n v="0"/>
    <m/>
    <m/>
    <m/>
  </r>
  <r>
    <s v="120612003173-13"/>
    <x v="34"/>
    <n v="342402"/>
    <s v="CAMARA VIGILANCIA (CARGADERO ASFALTO)"/>
    <s v="31.08.2014"/>
    <n v="11085601.67"/>
    <n v="6466600.9799999995"/>
    <s v="ZLIN"/>
    <n v="10"/>
    <n v="0"/>
    <n v="0"/>
    <n v="0"/>
    <s v="ZLIN"/>
    <n v="10"/>
    <n v="0"/>
    <n v="0"/>
    <n v="0"/>
    <m/>
    <m/>
    <m/>
  </r>
  <r>
    <s v="120612003173-14"/>
    <x v="34"/>
    <n v="342402"/>
    <s v="CAMARA VIGILANCIA (CASETA INGRESO)"/>
    <s v="31.08.2014"/>
    <n v="7300762.9000000004"/>
    <n v="4258778.3600000003"/>
    <s v="ZLIN"/>
    <n v="10"/>
    <n v="0"/>
    <n v="0"/>
    <n v="0"/>
    <s v="ZLIN"/>
    <n v="10"/>
    <n v="0"/>
    <n v="0"/>
    <n v="0"/>
    <m/>
    <m/>
    <m/>
  </r>
  <r>
    <s v="120612003173-15"/>
    <x v="34"/>
    <n v="342402"/>
    <s v="CAMARA VIGILANCIA (CASETA INGRESO)"/>
    <s v="31.08.2014"/>
    <n v="7300762.9000000004"/>
    <n v="4258778.3600000003"/>
    <s v="ZLIN"/>
    <n v="10"/>
    <n v="0"/>
    <n v="0"/>
    <n v="0"/>
    <s v="ZLIN"/>
    <n v="10"/>
    <n v="0"/>
    <n v="0"/>
    <n v="0"/>
    <m/>
    <m/>
    <m/>
  </r>
  <r>
    <s v="120612003173-16"/>
    <x v="34"/>
    <n v="342402"/>
    <s v="CAMARA VIGILANCIA (CASETA SALIDA)"/>
    <s v="31.08.2014"/>
    <n v="7300762.9000000004"/>
    <n v="4258778.3600000003"/>
    <s v="ZLIN"/>
    <n v="10"/>
    <n v="0"/>
    <n v="0"/>
    <n v="0"/>
    <s v="ZLIN"/>
    <n v="10"/>
    <n v="0"/>
    <n v="0"/>
    <n v="0"/>
    <m/>
    <m/>
    <m/>
  </r>
  <r>
    <s v="120612003173-17"/>
    <x v="34"/>
    <n v="342402"/>
    <s v="CAMARA VIGILANCIA (CASETA SALIDA)"/>
    <s v="31.08.2014"/>
    <n v="7300762.9000000004"/>
    <n v="4258778.3600000003"/>
    <s v="ZLIN"/>
    <n v="10"/>
    <n v="0"/>
    <n v="0"/>
    <n v="0"/>
    <s v="ZLIN"/>
    <n v="10"/>
    <n v="0"/>
    <n v="0"/>
    <n v="0"/>
    <m/>
    <m/>
    <m/>
  </r>
  <r>
    <s v="120612003174-0"/>
    <x v="34"/>
    <n v="341202"/>
    <s v="CARRETA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75-0"/>
    <x v="34"/>
    <n v="321202"/>
    <s v="CARRETA EXTINTORA DE CO2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76-0"/>
    <x v="34"/>
    <n v="321202"/>
    <s v="CARRETA EXTINTORA DE CO2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77-0"/>
    <x v="34"/>
    <n v="321202"/>
    <s v="CARRETA EXTINDORA DE CO2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78-0"/>
    <x v="34"/>
    <n v="341202"/>
    <s v="CARRETA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79-0"/>
    <x v="34"/>
    <n v="341202"/>
    <s v="CARRETA EXTINTORA DE CO2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80-0"/>
    <x v="34"/>
    <n v="342502"/>
    <s v="CARRETA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81-0"/>
    <x v="34"/>
    <n v="341202"/>
    <s v="CARRETA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82-0"/>
    <x v="34"/>
    <n v="341202"/>
    <s v="CARRETA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83-0"/>
    <x v="34"/>
    <n v="342304"/>
    <s v="CARRETA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84-0"/>
    <x v="34"/>
    <n v="341201"/>
    <s v="CARRETA DE CO2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85-0"/>
    <x v="34"/>
    <n v="341201"/>
    <s v="CARRETA DE POLVO QUIMICO"/>
    <s v="05.11.2014"/>
    <n v="1277161.6499999999"/>
    <n v="506594.71999999986"/>
    <s v="ZLIN"/>
    <n v="15"/>
    <n v="0"/>
    <n v="0"/>
    <n v="0"/>
    <s v="ZLIN"/>
    <n v="10"/>
    <n v="0"/>
    <n v="0"/>
    <n v="0"/>
    <m/>
    <m/>
    <m/>
  </r>
  <r>
    <s v="120612003186-0"/>
    <x v="34"/>
    <n v="341202"/>
    <s v="CARRETA DE POLVO QUIMICO"/>
    <s v="05.11.2014"/>
    <n v="2557371.42"/>
    <n v="1014398.47"/>
    <s v="ZLIN"/>
    <n v="15"/>
    <n v="0"/>
    <n v="0"/>
    <n v="0"/>
    <s v="ZLIN"/>
    <n v="10"/>
    <n v="0"/>
    <n v="0"/>
    <n v="0"/>
    <m/>
    <m/>
    <m/>
  </r>
  <r>
    <s v="120612003187-0"/>
    <x v="34"/>
    <n v="341202"/>
    <s v="CARRETA DE POLVO QUIMICO"/>
    <s v="05.11.2014"/>
    <n v="2557371.42"/>
    <n v="1014398.47"/>
    <s v="ZLIN"/>
    <n v="15"/>
    <n v="0"/>
    <n v="0"/>
    <n v="0"/>
    <s v="ZLIN"/>
    <n v="10"/>
    <n v="0"/>
    <n v="0"/>
    <n v="0"/>
    <m/>
    <m/>
    <m/>
  </r>
  <r>
    <s v="120612003188-0"/>
    <x v="34"/>
    <n v="342304"/>
    <s v="CARRETA DE POLVO QUIMICO"/>
    <s v="05.11.2014"/>
    <n v="2557371.42"/>
    <n v="1014398.47"/>
    <s v="ZLIN"/>
    <n v="15"/>
    <n v="0"/>
    <n v="0"/>
    <n v="0"/>
    <s v="ZLIN"/>
    <n v="10"/>
    <n v="0"/>
    <n v="0"/>
    <n v="0"/>
    <m/>
    <m/>
    <m/>
  </r>
  <r>
    <s v="120612003189-0"/>
    <x v="34"/>
    <n v="341202"/>
    <s v="CARRETA DE POLVO QUIMICO"/>
    <s v="05.11.2014"/>
    <n v="2557371.42"/>
    <n v="1014398.47"/>
    <s v="ZLIN"/>
    <n v="15"/>
    <n v="0"/>
    <n v="0"/>
    <n v="0"/>
    <s v="ZLIN"/>
    <n v="10"/>
    <n v="0"/>
    <n v="0"/>
    <n v="0"/>
    <m/>
    <m/>
    <m/>
  </r>
  <r>
    <s v="120612003190-0"/>
    <x v="34"/>
    <n v="341202"/>
    <s v="CARRETA DE POLVO QUIMICO"/>
    <s v="05.11.2014"/>
    <n v="2557371.42"/>
    <n v="1014398.47"/>
    <s v="ZLIN"/>
    <n v="15"/>
    <n v="0"/>
    <n v="0"/>
    <n v="0"/>
    <s v="ZLIN"/>
    <n v="10"/>
    <n v="0"/>
    <n v="0"/>
    <n v="0"/>
    <m/>
    <m/>
    <m/>
  </r>
  <r>
    <s v="120612003191-0"/>
    <x v="34"/>
    <n v="342304"/>
    <s v="CARRETA DE POLVO QUIMICO"/>
    <s v="05.11.2014"/>
    <n v="2557371.42"/>
    <n v="1014398.47"/>
    <s v="ZLIN"/>
    <n v="15"/>
    <n v="0"/>
    <n v="0"/>
    <n v="0"/>
    <s v="ZLIN"/>
    <n v="10"/>
    <n v="0"/>
    <n v="0"/>
    <n v="0"/>
    <m/>
    <m/>
    <m/>
  </r>
  <r>
    <s v="120612003192-0"/>
    <x v="34"/>
    <n v="344207"/>
    <s v="KIT PARA ARCO ELECTRICO (TRAJE, CAPUCHA, BOTAS,"/>
    <s v="22.12.2014"/>
    <n v="843128.69"/>
    <n v="463720.77999999997"/>
    <s v="ZLIN"/>
    <n v="10"/>
    <n v="0"/>
    <n v="0"/>
    <n v="0"/>
    <s v="ZLIN"/>
    <n v="10"/>
    <n v="0"/>
    <n v="0"/>
    <n v="0"/>
    <m/>
    <m/>
    <m/>
  </r>
  <r>
    <s v="120612003193-0"/>
    <x v="34"/>
    <n v="344207"/>
    <s v="KIT PARA ARCO ELECTRICO (TRAJE, CAPUCHA, BOTAS,"/>
    <s v="22.12.2014"/>
    <n v="843134.05"/>
    <n v="463723.73000000004"/>
    <s v="ZLIN"/>
    <n v="10"/>
    <n v="0"/>
    <n v="0"/>
    <n v="0"/>
    <s v="ZLIN"/>
    <n v="10"/>
    <n v="0"/>
    <n v="0"/>
    <n v="0"/>
    <m/>
    <m/>
    <m/>
  </r>
  <r>
    <s v="120612003198-0"/>
    <x v="34"/>
    <n v="344209"/>
    <s v="TRAJE DE BOMBERO (MONJA, BOTAS, CASCO GUANTES)"/>
    <s v="22.12.2014"/>
    <n v="1441750.76"/>
    <n v="792962.93"/>
    <s v="ZLIN"/>
    <n v="10"/>
    <n v="0"/>
    <n v="0"/>
    <n v="0"/>
    <s v="ZLIN"/>
    <n v="10"/>
    <n v="0"/>
    <n v="0"/>
    <n v="0"/>
    <m/>
    <m/>
    <m/>
  </r>
  <r>
    <s v="120612003199-0"/>
    <x v="34"/>
    <n v="214401"/>
    <s v="TRAJE DE BOMBERO (MONJA, BOTAS, CASCO GUANTES)"/>
    <s v="22.12.2014"/>
    <n v="1441750.76"/>
    <n v="792962.93"/>
    <s v="ZLIN"/>
    <n v="10"/>
    <n v="0"/>
    <n v="0"/>
    <n v="0"/>
    <s v="ZLIN"/>
    <n v="10"/>
    <n v="0"/>
    <n v="0"/>
    <n v="0"/>
    <m/>
    <m/>
    <m/>
  </r>
  <r>
    <s v="120612003200-0"/>
    <x v="34"/>
    <n v="342304"/>
    <s v="TRAJE DE BOMBERO (MONJA, BOTAS, CASCO GUANTES)"/>
    <s v="22.12.2014"/>
    <n v="1441750.76"/>
    <n v="792962.93"/>
    <s v="ZLIN"/>
    <n v="10"/>
    <n v="0"/>
    <n v="0"/>
    <n v="0"/>
    <s v="ZLIN"/>
    <n v="10"/>
    <n v="0"/>
    <n v="0"/>
    <n v="0"/>
    <m/>
    <m/>
    <m/>
  </r>
  <r>
    <s v="120612003201-0"/>
    <x v="34"/>
    <n v="342304"/>
    <s v="TRAJE DE BOMBERO (MONJA, BOTAS, CASCO GUANTES)"/>
    <s v="22.12.2014"/>
    <n v="1441750.76"/>
    <n v="792962.93"/>
    <s v="ZLIN"/>
    <n v="10"/>
    <n v="0"/>
    <n v="0"/>
    <n v="0"/>
    <s v="ZLIN"/>
    <n v="10"/>
    <n v="0"/>
    <n v="0"/>
    <n v="0"/>
    <m/>
    <m/>
    <m/>
  </r>
  <r>
    <s v="120612003202-0"/>
    <x v="34"/>
    <n v="344301"/>
    <s v="TRAJE DE BOMBERO (MONJA, BOTAS, CASCO GUANTES)"/>
    <s v="22.12.2014"/>
    <n v="1441750.76"/>
    <n v="792962.93"/>
    <s v="ZLIN"/>
    <n v="10"/>
    <n v="0"/>
    <n v="0"/>
    <n v="0"/>
    <s v="ZLIN"/>
    <n v="10"/>
    <n v="0"/>
    <n v="0"/>
    <n v="0"/>
    <m/>
    <m/>
    <m/>
  </r>
  <r>
    <s v="120612003203-0"/>
    <x v="34"/>
    <n v="341202"/>
    <s v="TRAJE DE BOMBERO (MONJA, BOTAS, CASCO GUANTES)"/>
    <s v="22.12.2014"/>
    <n v="1441750.76"/>
    <n v="792962.93"/>
    <s v="ZLIN"/>
    <n v="10"/>
    <n v="0"/>
    <n v="0"/>
    <n v="0"/>
    <s v="ZLIN"/>
    <n v="10"/>
    <n v="0"/>
    <n v="0"/>
    <n v="0"/>
    <m/>
    <m/>
    <m/>
  </r>
  <r>
    <s v="120612003204-0"/>
    <x v="34"/>
    <n v="342304"/>
    <s v="TRAJE DE BOMBERO (MONJA, BOTAS, CASCO GUANTES)"/>
    <s v="22.12.2014"/>
    <n v="1441750.76"/>
    <n v="792962.93"/>
    <s v="ZLIN"/>
    <n v="10"/>
    <n v="0"/>
    <n v="0"/>
    <n v="0"/>
    <s v="ZLIN"/>
    <n v="10"/>
    <n v="0"/>
    <n v="0"/>
    <n v="0"/>
    <m/>
    <m/>
    <m/>
  </r>
  <r>
    <s v="120612003205-0"/>
    <x v="34"/>
    <n v="343207"/>
    <s v="TRAJE DE BOMBERO (MONJA, BOTAS, CASCO GUANTES)"/>
    <s v="22.12.2014"/>
    <n v="1441734.7"/>
    <n v="792954.09"/>
    <s v="ZLIN"/>
    <n v="10"/>
    <n v="0"/>
    <n v="0"/>
    <n v="0"/>
    <s v="ZLIN"/>
    <n v="10"/>
    <n v="0"/>
    <n v="0"/>
    <n v="0"/>
    <m/>
    <m/>
    <m/>
  </r>
  <r>
    <s v="120612003206-0"/>
    <x v="34"/>
    <n v="342502"/>
    <s v="EQUIPO RESPIRACION AUTONOMA"/>
    <s v="04.12.2014"/>
    <n v="2274830.4"/>
    <n v="1251156.7199999997"/>
    <s v="ZLIN"/>
    <n v="10"/>
    <n v="0"/>
    <n v="0"/>
    <n v="0"/>
    <s v="ZLIN"/>
    <n v="10"/>
    <n v="0"/>
    <n v="0"/>
    <n v="0"/>
    <m/>
    <m/>
    <m/>
  </r>
  <r>
    <s v="120612003207-0"/>
    <x v="34"/>
    <n v="342502"/>
    <s v="EQUIPO RESPIRACION AUTONOMA"/>
    <s v="04.12.2014"/>
    <n v="2274830.4"/>
    <n v="1251156.7199999997"/>
    <s v="ZLIN"/>
    <n v="10"/>
    <n v="0"/>
    <n v="0"/>
    <n v="0"/>
    <s v="ZLIN"/>
    <n v="10"/>
    <n v="0"/>
    <n v="0"/>
    <n v="0"/>
    <m/>
    <m/>
    <m/>
  </r>
  <r>
    <s v="120612003208-0"/>
    <x v="34"/>
    <n v="342502"/>
    <s v="EQUIPO RESPIRACION AUTONOMA"/>
    <s v="04.12.2014"/>
    <n v="2274830.4"/>
    <n v="1251156.7199999997"/>
    <s v="ZLIN"/>
    <n v="10"/>
    <n v="0"/>
    <n v="0"/>
    <n v="0"/>
    <s v="ZLIN"/>
    <n v="10"/>
    <n v="0"/>
    <n v="0"/>
    <n v="0"/>
    <m/>
    <m/>
    <m/>
  </r>
  <r>
    <s v="120612003209-0"/>
    <x v="34"/>
    <n v="341202"/>
    <s v="EQUIPO RESPIRACION AUTONOMA"/>
    <s v="04.12.2014"/>
    <n v="2274830.4"/>
    <n v="1251156.7199999997"/>
    <s v="ZLIN"/>
    <n v="10"/>
    <n v="0"/>
    <n v="0"/>
    <n v="0"/>
    <s v="ZLIN"/>
    <n v="10"/>
    <n v="0"/>
    <n v="0"/>
    <n v="0"/>
    <m/>
    <m/>
    <m/>
  </r>
  <r>
    <s v="120612003210-0"/>
    <x v="34"/>
    <n v="342304"/>
    <s v="EQUIPO RESPIRACION AUTONOMA"/>
    <s v="04.12.2014"/>
    <n v="2274830.4"/>
    <n v="1251156.7199999997"/>
    <s v="ZLIN"/>
    <n v="10"/>
    <n v="0"/>
    <n v="0"/>
    <n v="0"/>
    <s v="ZLIN"/>
    <n v="10"/>
    <n v="0"/>
    <n v="0"/>
    <n v="0"/>
    <m/>
    <m/>
    <m/>
  </r>
  <r>
    <s v="120612003211-0"/>
    <x v="34"/>
    <n v="342304"/>
    <s v="EQUIPO RESPIRACION AUTONOMA"/>
    <s v="04.12.2014"/>
    <n v="2274825.04"/>
    <n v="1251153.77"/>
    <s v="ZLIN"/>
    <n v="10"/>
    <n v="0"/>
    <n v="0"/>
    <n v="0"/>
    <s v="ZLIN"/>
    <n v="10"/>
    <n v="0"/>
    <n v="0"/>
    <n v="0"/>
    <m/>
    <m/>
    <m/>
  </r>
  <r>
    <s v="120612003212-0"/>
    <x v="34"/>
    <n v="342402"/>
    <s v="SISTEMA DE ALARMAS Y SEGURIDAD ED. ADM. CARGADER"/>
    <s v="31.08.2014"/>
    <n v="59639881.82"/>
    <n v="34789931.049999997"/>
    <s v="ZLIN"/>
    <n v="10"/>
    <n v="0"/>
    <n v="0"/>
    <n v="0"/>
    <s v="ZLIN"/>
    <n v="10"/>
    <n v="0"/>
    <n v="0"/>
    <n v="0"/>
    <m/>
    <m/>
    <m/>
  </r>
  <r>
    <s v="120612003213-0"/>
    <x v="34"/>
    <n v="342402"/>
    <s v="SISTEMA CONTRA INCEDIO CARGADEROS MOIN (TUBERIAS)"/>
    <s v="31.08.2014"/>
    <n v="50648409.149999999"/>
    <n v="17335020.979999997"/>
    <s v="ZLIN"/>
    <n v="20"/>
    <n v="0"/>
    <n v="0"/>
    <n v="0"/>
    <s v="ZLIN"/>
    <n v="10"/>
    <n v="0"/>
    <n v="0"/>
    <n v="0"/>
    <m/>
    <m/>
    <m/>
  </r>
  <r>
    <s v="120612003213-1"/>
    <x v="34"/>
    <n v="342402"/>
    <s v="CAJA DE MANGUERAS"/>
    <s v="31.08.2014"/>
    <n v="3261127.67"/>
    <n v="1902324.48"/>
    <s v="ZLIN"/>
    <n v="10"/>
    <n v="0"/>
    <n v="0"/>
    <n v="0"/>
    <s v="ZLIN"/>
    <n v="10"/>
    <n v="0"/>
    <n v="0"/>
    <n v="0"/>
    <m/>
    <m/>
    <m/>
  </r>
  <r>
    <s v="120612003213-2"/>
    <x v="34"/>
    <n v="342402"/>
    <s v="CAJA DE MANGUERAS"/>
    <s v="31.08.2014"/>
    <n v="3261127.67"/>
    <n v="1902324.48"/>
    <s v="ZLIN"/>
    <n v="10"/>
    <n v="0"/>
    <n v="0"/>
    <n v="0"/>
    <s v="ZLIN"/>
    <n v="10"/>
    <n v="0"/>
    <n v="0"/>
    <n v="0"/>
    <m/>
    <m/>
    <m/>
  </r>
  <r>
    <s v="120612003213-3"/>
    <x v="34"/>
    <n v="342402"/>
    <s v="CAJA DE MANGUERAS"/>
    <s v="31.08.2014"/>
    <n v="3261127.67"/>
    <n v="1902324.48"/>
    <s v="ZLIN"/>
    <n v="10"/>
    <n v="0"/>
    <n v="0"/>
    <n v="0"/>
    <s v="ZLIN"/>
    <n v="10"/>
    <n v="0"/>
    <n v="0"/>
    <n v="0"/>
    <m/>
    <m/>
    <m/>
  </r>
  <r>
    <s v="120612003213-4"/>
    <x v="34"/>
    <n v="342402"/>
    <s v="HIDRANTE"/>
    <s v="31.08.2014"/>
    <n v="3297281.12"/>
    <n v="1380568.9400000002"/>
    <s v="ZLIN"/>
    <n v="15"/>
    <n v="0"/>
    <n v="0"/>
    <n v="0"/>
    <s v="ZLIN"/>
    <n v="10"/>
    <n v="0"/>
    <n v="0"/>
    <n v="0"/>
    <m/>
    <m/>
    <m/>
  </r>
  <r>
    <s v="120612003213-5"/>
    <x v="34"/>
    <n v="342402"/>
    <s v="HIDRANTE"/>
    <s v="31.08.2014"/>
    <n v="3297281.12"/>
    <n v="1380568.9400000002"/>
    <s v="ZLIN"/>
    <n v="15"/>
    <n v="0"/>
    <n v="0"/>
    <n v="0"/>
    <s v="ZLIN"/>
    <n v="10"/>
    <n v="0"/>
    <n v="0"/>
    <n v="0"/>
    <m/>
    <m/>
    <m/>
  </r>
  <r>
    <s v="120612003213-6"/>
    <x v="34"/>
    <n v="342402"/>
    <s v="HIDRANTE"/>
    <s v="31.08.2014"/>
    <n v="3297281.12"/>
    <n v="1380568.9400000002"/>
    <s v="ZLIN"/>
    <n v="15"/>
    <n v="0"/>
    <n v="0"/>
    <n v="0"/>
    <s v="ZLIN"/>
    <n v="10"/>
    <n v="0"/>
    <n v="0"/>
    <n v="0"/>
    <m/>
    <m/>
    <m/>
  </r>
  <r>
    <s v="120612003213-7"/>
    <x v="34"/>
    <n v="342402"/>
    <s v="HIDRANTE"/>
    <s v="31.08.2014"/>
    <n v="3297281.12"/>
    <n v="1380568.9400000002"/>
    <s v="ZLIN"/>
    <n v="15"/>
    <n v="0"/>
    <n v="0"/>
    <n v="0"/>
    <s v="ZLIN"/>
    <n v="10"/>
    <n v="0"/>
    <n v="0"/>
    <n v="0"/>
    <m/>
    <m/>
    <m/>
  </r>
  <r>
    <s v="120612003213-8"/>
    <x v="34"/>
    <n v="342402"/>
    <s v="HIDRANTE"/>
    <s v="31.08.2014"/>
    <n v="3297281.12"/>
    <n v="1380568.9400000002"/>
    <s v="ZLIN"/>
    <n v="15"/>
    <n v="0"/>
    <n v="0"/>
    <n v="0"/>
    <s v="ZLIN"/>
    <n v="10"/>
    <n v="0"/>
    <n v="0"/>
    <n v="0"/>
    <m/>
    <m/>
    <m/>
  </r>
  <r>
    <s v="120612003213-9"/>
    <x v="34"/>
    <n v="342402"/>
    <s v="HIDRANTE"/>
    <s v="31.08.2014"/>
    <n v="3297281.12"/>
    <n v="1380568.9400000002"/>
    <s v="ZLIN"/>
    <n v="15"/>
    <n v="0"/>
    <n v="0"/>
    <n v="0"/>
    <s v="ZLIN"/>
    <n v="10"/>
    <n v="0"/>
    <n v="0"/>
    <n v="0"/>
    <m/>
    <m/>
    <m/>
  </r>
  <r>
    <s v="120612003213-10"/>
    <x v="34"/>
    <n v="342402"/>
    <s v="HIDRANTE"/>
    <s v="31.08.2014"/>
    <n v="3297281.12"/>
    <n v="1380568.9400000002"/>
    <s v="ZLIN"/>
    <n v="15"/>
    <n v="0"/>
    <n v="0"/>
    <n v="0"/>
    <s v="ZLIN"/>
    <n v="10"/>
    <n v="0"/>
    <n v="0"/>
    <n v="0"/>
    <m/>
    <m/>
    <m/>
  </r>
  <r>
    <s v="120612003214-0"/>
    <x v="34"/>
    <n v="342402"/>
    <s v="SISTEMA ALARMAS COBERTIZO PRODUCTO LIMPIO"/>
    <s v="31.08.2014"/>
    <n v="34735568.200000003"/>
    <n v="20262414.780000001"/>
    <s v="ZLIN"/>
    <n v="10"/>
    <n v="0"/>
    <n v="0"/>
    <n v="0"/>
    <s v="ZLIN"/>
    <n v="10"/>
    <n v="0"/>
    <n v="0"/>
    <n v="0"/>
    <m/>
    <m/>
    <m/>
  </r>
  <r>
    <s v="120612003215-0"/>
    <x v="34"/>
    <n v="342402"/>
    <s v="SISTEMA DE ALARMAS COBERTIZO LPG"/>
    <s v="31.08.2014"/>
    <n v="55545767.509999998"/>
    <n v="32401697.709999997"/>
    <s v="ZLIN"/>
    <n v="10"/>
    <n v="0"/>
    <n v="0"/>
    <n v="0"/>
    <s v="ZLIN"/>
    <n v="10"/>
    <n v="0"/>
    <n v="0"/>
    <n v="0"/>
    <m/>
    <m/>
    <m/>
  </r>
  <r>
    <s v="120612003216-0"/>
    <x v="34"/>
    <n v="342402"/>
    <s v="SISTEMA CONTRA INCENDIO CARGADERO LPG (TUBERIA)"/>
    <s v="31.08.2014"/>
    <n v="28197077.489999998"/>
    <n v="9650785.4599999972"/>
    <s v="ZLIN"/>
    <n v="20"/>
    <n v="0"/>
    <n v="0"/>
    <n v="0"/>
    <s v="ZLIN"/>
    <n v="10"/>
    <n v="0"/>
    <n v="0"/>
    <n v="0"/>
    <m/>
    <m/>
    <m/>
  </r>
  <r>
    <s v="120612003216-1"/>
    <x v="34"/>
    <n v="342402"/>
    <s v="DOSIFICADOR DE ESPUMA"/>
    <s v="31.08.2014"/>
    <n v="8776624.6699999999"/>
    <n v="3674765.6100000003"/>
    <s v="ZLIN"/>
    <n v="15"/>
    <n v="0"/>
    <n v="0"/>
    <n v="0"/>
    <s v="ZLIN"/>
    <n v="10"/>
    <n v="0"/>
    <n v="0"/>
    <n v="0"/>
    <m/>
    <m/>
    <m/>
  </r>
  <r>
    <s v="120612003216-2"/>
    <x v="34"/>
    <n v="342402"/>
    <s v="TANQUE ALMACENAMIENTO ESPUMA"/>
    <s v="31.08.2014"/>
    <n v="13211412.279999999"/>
    <n v="5531607.5999999996"/>
    <s v="ZLIN"/>
    <n v="15"/>
    <n v="0"/>
    <n v="0"/>
    <n v="0"/>
    <s v="ZLIN"/>
    <n v="10"/>
    <n v="0"/>
    <n v="0"/>
    <n v="0"/>
    <m/>
    <m/>
    <m/>
  </r>
  <r>
    <s v="120612003216-3"/>
    <x v="34"/>
    <n v="342402"/>
    <s v="SISTEMA DE ROCIADORES"/>
    <s v="31.08.2014"/>
    <n v="602468.6"/>
    <n v="351440.02"/>
    <s v="ZLIN"/>
    <n v="10"/>
    <n v="0"/>
    <n v="0"/>
    <n v="0"/>
    <s v="ZLIN"/>
    <n v="10"/>
    <n v="0"/>
    <n v="0"/>
    <n v="0"/>
    <m/>
    <m/>
    <m/>
  </r>
  <r>
    <s v="120612003216-4"/>
    <x v="34"/>
    <n v="342402"/>
    <s v="MONITOR DE ESPUMA"/>
    <s v="31.08.2014"/>
    <n v="1985026.01"/>
    <n v="1157931.83"/>
    <s v="ZLIN"/>
    <n v="10"/>
    <n v="0"/>
    <n v="0"/>
    <n v="0"/>
    <s v="ZLIN"/>
    <n v="10"/>
    <n v="0"/>
    <n v="0"/>
    <n v="0"/>
    <m/>
    <m/>
    <m/>
  </r>
  <r>
    <s v="120612003216-5"/>
    <x v="34"/>
    <n v="342402"/>
    <s v="MONITOR DE ESPUMA"/>
    <s v="31.08.2014"/>
    <n v="1985026.01"/>
    <n v="1157931.83"/>
    <s v="ZLIN"/>
    <n v="10"/>
    <n v="0"/>
    <n v="0"/>
    <n v="0"/>
    <s v="ZLIN"/>
    <n v="10"/>
    <n v="0"/>
    <n v="0"/>
    <n v="0"/>
    <m/>
    <m/>
    <m/>
  </r>
  <r>
    <s v="120612003216-6"/>
    <x v="34"/>
    <n v="342402"/>
    <s v="HIDRANTE"/>
    <s v="31.08.2014"/>
    <n v="2160766.7400000002"/>
    <n v="904711.27000000025"/>
    <s v="ZLIN"/>
    <n v="15"/>
    <n v="0"/>
    <n v="0"/>
    <n v="0"/>
    <s v="ZLIN"/>
    <n v="10"/>
    <n v="0"/>
    <n v="0"/>
    <n v="0"/>
    <m/>
    <m/>
    <m/>
  </r>
  <r>
    <s v="120612003216-7"/>
    <x v="34"/>
    <n v="342402"/>
    <s v="HIDRANTE"/>
    <s v="31.08.2014"/>
    <n v="2160766.7400000002"/>
    <n v="904711.27000000025"/>
    <s v="ZLIN"/>
    <n v="15"/>
    <n v="0"/>
    <n v="0"/>
    <n v="0"/>
    <s v="ZLIN"/>
    <n v="10"/>
    <n v="0"/>
    <n v="0"/>
    <n v="0"/>
    <m/>
    <m/>
    <m/>
  </r>
  <r>
    <s v="120612003216-8"/>
    <x v="34"/>
    <n v="342402"/>
    <s v="LANZADOR DE AGUA"/>
    <s v="31.08.2014"/>
    <n v="1918106.08"/>
    <n v="1118895.2200000002"/>
    <s v="ZLIN"/>
    <n v="10"/>
    <n v="0"/>
    <n v="0"/>
    <n v="0"/>
    <s v="ZLIN"/>
    <n v="10"/>
    <n v="0"/>
    <n v="0"/>
    <n v="0"/>
    <m/>
    <m/>
    <m/>
  </r>
  <r>
    <s v="120612003216-9"/>
    <x v="34"/>
    <n v="342402"/>
    <s v="LANZADOR DE AGUA"/>
    <s v="31.08.2014"/>
    <n v="1918106.08"/>
    <n v="1118895.2200000002"/>
    <s v="ZLIN"/>
    <n v="10"/>
    <n v="0"/>
    <n v="0"/>
    <n v="0"/>
    <s v="ZLIN"/>
    <n v="10"/>
    <n v="0"/>
    <n v="0"/>
    <n v="0"/>
    <m/>
    <m/>
    <m/>
  </r>
  <r>
    <s v="120612003217-0"/>
    <x v="34"/>
    <n v="342402"/>
    <s v="TANQUE ESPUMA (SIST.CONTRA INCENDIO -ETANOL)"/>
    <s v="31.08.2014"/>
    <n v="82482771.459999993"/>
    <n v="34535469.359999992"/>
    <s v="ZLIN"/>
    <n v="15"/>
    <n v="0"/>
    <n v="0"/>
    <n v="0"/>
    <s v="ZLIN"/>
    <n v="10"/>
    <n v="0"/>
    <n v="0"/>
    <n v="0"/>
    <m/>
    <m/>
    <m/>
  </r>
  <r>
    <s v="120612003217-1"/>
    <x v="34"/>
    <n v="342402"/>
    <s v="DOSIFICADOR DE ESPUMA (SIST.C/ INCENDIO -ETANOL)"/>
    <s v="31.08.2014"/>
    <n v="61542246.579999998"/>
    <n v="25767688.609999999"/>
    <s v="ZLIN"/>
    <n v="15"/>
    <n v="0"/>
    <n v="0"/>
    <n v="0"/>
    <s v="ZLIN"/>
    <n v="10"/>
    <n v="0"/>
    <n v="0"/>
    <n v="0"/>
    <m/>
    <m/>
    <m/>
  </r>
  <r>
    <s v="120612003217-2"/>
    <x v="34"/>
    <n v="342402"/>
    <s v="MONITOR DE ESPUMA  (SIST.CONTRA INCENDIO -ETANOL)"/>
    <s v="31.08.2014"/>
    <n v="13490324.91"/>
    <n v="7869356.2000000002"/>
    <s v="ZLIN"/>
    <n v="10"/>
    <n v="0"/>
    <n v="0"/>
    <n v="0"/>
    <s v="ZLIN"/>
    <n v="10"/>
    <n v="0"/>
    <n v="0"/>
    <n v="0"/>
    <m/>
    <m/>
    <m/>
  </r>
  <r>
    <s v="120612003217-3"/>
    <x v="34"/>
    <n v="342402"/>
    <s v="MONITOR DE ESPUMA  (SIST.CONTRA INCENDIO -ETANOL)"/>
    <s v="31.08.2014"/>
    <n v="13490324.91"/>
    <n v="7869356.2000000002"/>
    <s v="ZLIN"/>
    <n v="10"/>
    <n v="0"/>
    <n v="0"/>
    <n v="0"/>
    <s v="ZLIN"/>
    <n v="10"/>
    <n v="0"/>
    <n v="0"/>
    <n v="0"/>
    <m/>
    <m/>
    <m/>
  </r>
  <r>
    <s v="120612003217-4"/>
    <x v="34"/>
    <n v="342402"/>
    <s v="MONITOR DE ESPUMA  (SIST.CONTRA INCENDIO -ETANOL)"/>
    <s v="31.08.2014"/>
    <n v="13490324.91"/>
    <n v="7869356.2000000002"/>
    <s v="ZLIN"/>
    <n v="10"/>
    <n v="0"/>
    <n v="0"/>
    <n v="0"/>
    <s v="ZLIN"/>
    <n v="10"/>
    <n v="0"/>
    <n v="0"/>
    <n v="0"/>
    <m/>
    <m/>
    <m/>
  </r>
  <r>
    <s v="120612003217-5"/>
    <x v="34"/>
    <n v="342402"/>
    <s v="MONITOR DE ESPUMA  (SIST.CONTRA INCENDIO -ETANOL)"/>
    <s v="31.08.2014"/>
    <n v="13490324.91"/>
    <n v="7869356.2000000002"/>
    <s v="ZLIN"/>
    <n v="10"/>
    <n v="0"/>
    <n v="0"/>
    <n v="0"/>
    <s v="ZLIN"/>
    <n v="10"/>
    <n v="0"/>
    <n v="0"/>
    <n v="0"/>
    <m/>
    <m/>
    <m/>
  </r>
  <r>
    <s v="120612003217-6"/>
    <x v="34"/>
    <n v="342402"/>
    <s v="MONITOR DE ESPUMA  (SIST.CONTRA INCENDIO -ETANOL)"/>
    <s v="31.08.2014"/>
    <n v="13490324.91"/>
    <n v="7869356.2000000002"/>
    <s v="ZLIN"/>
    <n v="10"/>
    <n v="0"/>
    <n v="0"/>
    <n v="0"/>
    <s v="ZLIN"/>
    <n v="10"/>
    <n v="0"/>
    <n v="0"/>
    <n v="0"/>
    <m/>
    <m/>
    <m/>
  </r>
  <r>
    <s v="120612003217-7"/>
    <x v="34"/>
    <n v="342402"/>
    <s v="MONITOR DE ESPUMA  (SIST.CONTRA INCENDIO -ETANOL)"/>
    <s v="31.08.2014"/>
    <n v="13490324.91"/>
    <n v="7869356.2000000002"/>
    <s v="ZLIN"/>
    <n v="10"/>
    <n v="0"/>
    <n v="0"/>
    <n v="0"/>
    <s v="ZLIN"/>
    <n v="10"/>
    <n v="0"/>
    <n v="0"/>
    <n v="0"/>
    <m/>
    <m/>
    <m/>
  </r>
  <r>
    <s v="120612003217-8"/>
    <x v="34"/>
    <n v="342402"/>
    <s v="HIDRANTE   (SIST.CONTRA INCENDIO -ETANOL)"/>
    <s v="31.08.2014"/>
    <n v="1784576.88"/>
    <n v="747200.8899999999"/>
    <s v="ZLIN"/>
    <n v="15"/>
    <n v="0"/>
    <n v="0"/>
    <n v="0"/>
    <s v="ZLIN"/>
    <n v="10"/>
    <n v="0"/>
    <n v="0"/>
    <n v="0"/>
    <m/>
    <m/>
    <m/>
  </r>
  <r>
    <s v="120612003217-9"/>
    <x v="34"/>
    <n v="342402"/>
    <s v="HIDRANTE   (SIST.CONTRA INCENDIO -ETANOL)"/>
    <s v="31.08.2014"/>
    <n v="1784576.88"/>
    <n v="747200.8899999999"/>
    <s v="ZLIN"/>
    <n v="15"/>
    <n v="0"/>
    <n v="0"/>
    <n v="0"/>
    <s v="ZLIN"/>
    <n v="10"/>
    <n v="0"/>
    <n v="0"/>
    <n v="0"/>
    <m/>
    <m/>
    <m/>
  </r>
  <r>
    <s v="120612003217-10"/>
    <x v="34"/>
    <n v="342402"/>
    <s v="HIDRANTE   (SIST.CONTRA INCENDIO -ETANOL)"/>
    <s v="31.08.2014"/>
    <n v="1784576.88"/>
    <n v="747200.8899999999"/>
    <s v="ZLIN"/>
    <n v="15"/>
    <n v="0"/>
    <n v="0"/>
    <n v="0"/>
    <s v="ZLIN"/>
    <n v="10"/>
    <n v="0"/>
    <n v="0"/>
    <n v="0"/>
    <m/>
    <m/>
    <m/>
  </r>
  <r>
    <s v="120612003217-11"/>
    <x v="34"/>
    <n v="342402"/>
    <s v="HIDRANTE   (SIST.CONTRA INCENDIO -ETANOL)"/>
    <s v="31.08.2014"/>
    <n v="1784576.88"/>
    <n v="747200.8899999999"/>
    <s v="ZLIN"/>
    <n v="15"/>
    <n v="0"/>
    <n v="0"/>
    <n v="0"/>
    <s v="ZLIN"/>
    <n v="10"/>
    <n v="0"/>
    <n v="0"/>
    <n v="0"/>
    <m/>
    <m/>
    <m/>
  </r>
  <r>
    <s v="120612003217-12"/>
    <x v="34"/>
    <n v="342402"/>
    <s v="HIDRANTE   (SIST.CONTRA INCENDIO -ETANOL)"/>
    <s v="31.08.2014"/>
    <n v="1784576.88"/>
    <n v="747200.8899999999"/>
    <s v="ZLIN"/>
    <n v="15"/>
    <n v="0"/>
    <n v="0"/>
    <n v="0"/>
    <s v="ZLIN"/>
    <n v="10"/>
    <n v="0"/>
    <n v="0"/>
    <n v="0"/>
    <m/>
    <m/>
    <m/>
  </r>
  <r>
    <s v="120612003217-13"/>
    <x v="34"/>
    <n v="342402"/>
    <s v="HIDRANTE   (SIST.CONTRA INCENDIO -ETANOL)"/>
    <s v="31.08.2014"/>
    <n v="1784576.88"/>
    <n v="747200.8899999999"/>
    <s v="ZLIN"/>
    <n v="15"/>
    <n v="0"/>
    <n v="0"/>
    <n v="0"/>
    <s v="ZLIN"/>
    <n v="10"/>
    <n v="0"/>
    <n v="0"/>
    <n v="0"/>
    <m/>
    <m/>
    <m/>
  </r>
  <r>
    <s v="120612003217-14"/>
    <x v="34"/>
    <n v="342402"/>
    <s v="HIDRANTE   (SIST.CONTRA INCENDIO -ETANOL)"/>
    <s v="31.08.2014"/>
    <n v="1784576.88"/>
    <n v="747200.8899999999"/>
    <s v="ZLIN"/>
    <n v="15"/>
    <n v="0"/>
    <n v="0"/>
    <n v="0"/>
    <s v="ZLIN"/>
    <n v="10"/>
    <n v="0"/>
    <n v="0"/>
    <n v="0"/>
    <m/>
    <m/>
    <m/>
  </r>
  <r>
    <s v="120612003217-15"/>
    <x v="34"/>
    <n v="342402"/>
    <s v="HIDRANTE   (SIST.CONTRA INCENDIO -ETANOL)"/>
    <s v="31.08.2014"/>
    <n v="1784576.88"/>
    <n v="747200.8899999999"/>
    <s v="ZLIN"/>
    <n v="15"/>
    <n v="0"/>
    <n v="0"/>
    <n v="0"/>
    <s v="ZLIN"/>
    <n v="10"/>
    <n v="0"/>
    <n v="0"/>
    <n v="0"/>
    <m/>
    <m/>
    <m/>
  </r>
  <r>
    <s v="120612003217-16"/>
    <x v="34"/>
    <n v="342402"/>
    <s v="CAJA MANGUERAS (SIST.CONTRA INCENDIO -ETANOL)"/>
    <s v="31.08.2014"/>
    <n v="1419033.7"/>
    <n v="827769.65999999992"/>
    <s v="ZLIN"/>
    <n v="10"/>
    <n v="0"/>
    <n v="0"/>
    <n v="0"/>
    <s v="ZLIN"/>
    <n v="10"/>
    <n v="0"/>
    <n v="0"/>
    <n v="0"/>
    <m/>
    <m/>
    <m/>
  </r>
  <r>
    <s v="120612003217-17"/>
    <x v="34"/>
    <n v="342402"/>
    <s v="CAJA MANGUERAS (SIST.CONTRA INCENDIO -ETANOL)"/>
    <s v="31.08.2014"/>
    <n v="1419033.7"/>
    <n v="827769.65999999992"/>
    <s v="ZLIN"/>
    <n v="10"/>
    <n v="0"/>
    <n v="0"/>
    <n v="0"/>
    <s v="ZLIN"/>
    <n v="10"/>
    <n v="0"/>
    <n v="0"/>
    <n v="0"/>
    <m/>
    <m/>
    <m/>
  </r>
  <r>
    <s v="120612003217-18"/>
    <x v="34"/>
    <n v="342402"/>
    <s v="CAJA MANGUERAS (SIST.CONTRA INCENDIO -ETANOL)"/>
    <s v="31.08.2014"/>
    <n v="1419033.7"/>
    <n v="827769.65999999992"/>
    <s v="ZLIN"/>
    <n v="10"/>
    <n v="0"/>
    <n v="0"/>
    <n v="0"/>
    <s v="ZLIN"/>
    <n v="10"/>
    <n v="0"/>
    <n v="0"/>
    <n v="0"/>
    <m/>
    <m/>
    <m/>
  </r>
  <r>
    <s v="120612003217-19"/>
    <x v="34"/>
    <n v="342402"/>
    <s v="CAJA MANGUERAS (SIST.CONTRA INCENDIO -ETANOL)"/>
    <s v="31.08.2014"/>
    <n v="1419033.7"/>
    <n v="827769.65999999992"/>
    <s v="ZLIN"/>
    <n v="10"/>
    <n v="0"/>
    <n v="0"/>
    <n v="0"/>
    <s v="ZLIN"/>
    <n v="10"/>
    <n v="0"/>
    <n v="0"/>
    <n v="0"/>
    <m/>
    <m/>
    <m/>
  </r>
  <r>
    <s v="120612003217-20"/>
    <x v="34"/>
    <n v="342402"/>
    <s v="TUBERIA  (SIST.CONTRA INCENDIO -ETANOL)"/>
    <s v="31.08.2014"/>
    <n v="83307495.700000003"/>
    <n v="28512982.160000004"/>
    <s v="ZLIN"/>
    <n v="20"/>
    <n v="0"/>
    <n v="0"/>
    <n v="0"/>
    <s v="ZLIN"/>
    <n v="10"/>
    <n v="0"/>
    <n v="0"/>
    <n v="0"/>
    <m/>
    <m/>
    <m/>
  </r>
  <r>
    <s v="120612003218-0"/>
    <x v="34"/>
    <n v="321201"/>
    <s v="BOMBA SISTEMA CONTRA INCENDIO DP-801 B-C"/>
    <s v="31.08.2014"/>
    <n v="19773126.739999998"/>
    <n v="13044771.109999999"/>
    <s v="ZLIN"/>
    <n v="10"/>
    <n v="0"/>
    <n v="0"/>
    <n v="0"/>
    <s v="ZLIN"/>
    <n v="10"/>
    <n v="0"/>
    <n v="0"/>
    <n v="0"/>
    <m/>
    <m/>
    <m/>
  </r>
  <r>
    <s v="120612003219-0"/>
    <x v="34"/>
    <n v="321201"/>
    <s v="BOMBA SISTEMA CONTRA INCENDIO DP-801 B-C"/>
    <s v="31.08.2014"/>
    <n v="19773126.739999998"/>
    <n v="13044771.109999999"/>
    <s v="ZLIN"/>
    <n v="10"/>
    <n v="0"/>
    <n v="0"/>
    <n v="0"/>
    <s v="ZLIN"/>
    <n v="10"/>
    <n v="0"/>
    <n v="0"/>
    <n v="0"/>
    <m/>
    <m/>
    <m/>
  </r>
  <r>
    <s v="120612003220-0"/>
    <x v="34"/>
    <n v="321101"/>
    <s v="CCTV (VIDEOGRABADOR, UPS, 5 DOMOS)"/>
    <s v="22.08.2014"/>
    <n v="1102335.18"/>
    <n v="643028.86999999988"/>
    <s v="ZLIN"/>
    <n v="10"/>
    <n v="0"/>
    <n v="0"/>
    <n v="0"/>
    <s v="ZLIN"/>
    <n v="10"/>
    <n v="0"/>
    <n v="0"/>
    <n v="0"/>
    <m/>
    <m/>
    <m/>
  </r>
  <r>
    <s v="120612003221-0"/>
    <x v="34"/>
    <n v="341203"/>
    <s v="PILETA PARA CONTENER DERRAMES"/>
    <s v="19.01.2015"/>
    <n v="292807.86"/>
    <n v="89557.849999999977"/>
    <s v="ZLIN"/>
    <n v="20"/>
    <n v="0"/>
    <n v="0"/>
    <n v="0"/>
    <s v="ZLIN"/>
    <n v="10"/>
    <n v="0"/>
    <n v="0"/>
    <n v="0"/>
    <m/>
    <m/>
    <m/>
  </r>
  <r>
    <s v="120612003222-0"/>
    <x v="34"/>
    <n v="341203"/>
    <s v="PILETA PARA CONTENER DERRAMES"/>
    <s v="19.01.2015"/>
    <n v="292807.86"/>
    <n v="89557.849999999977"/>
    <s v="ZLIN"/>
    <n v="20"/>
    <n v="0"/>
    <n v="0"/>
    <n v="0"/>
    <s v="ZLIN"/>
    <n v="10"/>
    <n v="0"/>
    <n v="0"/>
    <n v="0"/>
    <m/>
    <m/>
    <m/>
  </r>
  <r>
    <s v="120612003223-0"/>
    <x v="34"/>
    <n v="341203"/>
    <s v="PILETA PARA CONTENER DERRAMES"/>
    <s v="19.01.2015"/>
    <n v="292807.86"/>
    <n v="89557.849999999977"/>
    <s v="ZLIN"/>
    <n v="20"/>
    <n v="0"/>
    <n v="0"/>
    <n v="0"/>
    <s v="ZLIN"/>
    <n v="10"/>
    <n v="0"/>
    <n v="0"/>
    <n v="0"/>
    <m/>
    <m/>
    <m/>
  </r>
  <r>
    <s v="120612003224-0"/>
    <x v="34"/>
    <n v="341203"/>
    <s v="PILETA PARA CONTENER DERRAMES"/>
    <s v="19.01.2015"/>
    <n v="292807.86"/>
    <n v="89557.849999999977"/>
    <s v="ZLIN"/>
    <n v="20"/>
    <n v="0"/>
    <n v="0"/>
    <n v="0"/>
    <s v="ZLIN"/>
    <n v="10"/>
    <n v="0"/>
    <n v="0"/>
    <n v="0"/>
    <m/>
    <m/>
    <m/>
  </r>
  <r>
    <s v="120612003225-0"/>
    <x v="34"/>
    <n v="341203"/>
    <s v="FUENTE DE AGUA MONITOREO DE SUELOS"/>
    <s v="29.09.2014"/>
    <n v="381535"/>
    <n v="219382.63"/>
    <s v="ZLIN"/>
    <n v="10"/>
    <n v="0"/>
    <n v="0"/>
    <n v="0"/>
    <s v="ZLIN"/>
    <n v="10"/>
    <n v="0"/>
    <n v="0"/>
    <n v="0"/>
    <m/>
    <m/>
    <m/>
  </r>
  <r>
    <s v="120612003226-0"/>
    <x v="34"/>
    <n v="341203"/>
    <s v="MEDIDOR DE CAUDAL A CANAL ABIERTO"/>
    <s v="10.11.2014"/>
    <n v="8475932.25"/>
    <n v="3362035.1900000004"/>
    <s v="ZLIN"/>
    <n v="15"/>
    <n v="0"/>
    <n v="0"/>
    <n v="0"/>
    <s v="ZLIN"/>
    <n v="10"/>
    <n v="0"/>
    <n v="0"/>
    <n v="0"/>
    <m/>
    <m/>
    <m/>
  </r>
  <r>
    <s v="120612003227-0"/>
    <x v="34"/>
    <n v="323201"/>
    <s v="Arnés de seguridad p/proyecto"/>
    <s v="21.11.2014"/>
    <n v="209435.86"/>
    <n v="116935.01999999999"/>
    <s v="ZLIN"/>
    <n v="10"/>
    <n v="0"/>
    <n v="0"/>
    <n v="0"/>
    <s v="ZLIN"/>
    <n v="10"/>
    <n v="0"/>
    <n v="0"/>
    <n v="0"/>
    <m/>
    <m/>
    <m/>
  </r>
  <r>
    <s v="120612003228-0"/>
    <x v="34"/>
    <n v="342100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29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0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1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2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3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4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5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6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7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8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39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0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1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2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3-0"/>
    <x v="34"/>
    <n v="342408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4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5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6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7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8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49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50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51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52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53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54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55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56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57-0"/>
    <x v="34"/>
    <n v="341202"/>
    <s v="TRAJE DE BOMBERO (BOTAS,GUANTE,CASCO,MONJA)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60-0"/>
    <x v="34"/>
    <n v="341202"/>
    <s v="CAJA PARA CONTROL DE DERRAMES"/>
    <s v="11.06.2015"/>
    <n v="762750"/>
    <n v="381375"/>
    <s v="ZLIN"/>
    <n v="10"/>
    <n v="0"/>
    <n v="0"/>
    <n v="0"/>
    <s v="ZLIN"/>
    <n v="10"/>
    <n v="0"/>
    <n v="0"/>
    <n v="0"/>
    <m/>
    <m/>
    <m/>
  </r>
  <r>
    <s v="120612003261-0"/>
    <x v="34"/>
    <n v="341202"/>
    <s v="CAJA PARA CONTROL DE DERRAMES"/>
    <s v="11.06.2015"/>
    <n v="762750"/>
    <n v="381375"/>
    <s v="ZLIN"/>
    <n v="10"/>
    <n v="0"/>
    <n v="0"/>
    <n v="0"/>
    <s v="ZLIN"/>
    <n v="10"/>
    <n v="0"/>
    <n v="0"/>
    <n v="0"/>
    <m/>
    <m/>
    <m/>
  </r>
  <r>
    <s v="120612003262-0"/>
    <x v="34"/>
    <n v="341202"/>
    <s v="CAJA PARA CONTROL DE DERRAMES"/>
    <s v="11.06.2015"/>
    <n v="762750"/>
    <n v="381375"/>
    <s v="ZLIN"/>
    <n v="10"/>
    <n v="0"/>
    <n v="0"/>
    <n v="0"/>
    <s v="ZLIN"/>
    <n v="10"/>
    <n v="0"/>
    <n v="0"/>
    <n v="0"/>
    <m/>
    <m/>
    <m/>
  </r>
  <r>
    <s v="120612003263-0"/>
    <x v="34"/>
    <n v="341203"/>
    <s v="CAJA PARA CONTROL DE DERRAMES"/>
    <s v="11.06.2015"/>
    <n v="762750"/>
    <n v="381375"/>
    <s v="ZLIN"/>
    <n v="10"/>
    <n v="0"/>
    <n v="0"/>
    <n v="0"/>
    <s v="ZLIN"/>
    <n v="10"/>
    <n v="0"/>
    <n v="0"/>
    <n v="0"/>
    <m/>
    <m/>
    <m/>
  </r>
  <r>
    <s v="120612003265-0"/>
    <x v="34"/>
    <n v="321201"/>
    <s v="PANTALLA PARA CAMARAS DE INSPECCION"/>
    <s v="23.03.2015"/>
    <n v="932250"/>
    <n v="489431.25"/>
    <s v="ZLIN"/>
    <n v="10"/>
    <n v="0"/>
    <n v="0"/>
    <n v="0"/>
    <s v="ZLIN"/>
    <n v="10"/>
    <n v="0"/>
    <n v="0"/>
    <n v="0"/>
    <m/>
    <m/>
    <m/>
  </r>
  <r>
    <s v="120612003266-0"/>
    <x v="34"/>
    <n v="341202"/>
    <s v="TRAJE DE BOMBERO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67-0"/>
    <x v="34"/>
    <n v="341202"/>
    <s v="TRAJE DE BOMBERO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68-0"/>
    <x v="34"/>
    <n v="341202"/>
    <s v="TRAJE DE BOMBERO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69-0"/>
    <x v="34"/>
    <n v="341202"/>
    <s v="TRAJE DE BOMBERO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70-0"/>
    <x v="34"/>
    <n v="342408"/>
    <s v="TRAJE DE BOMBERO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71-0"/>
    <x v="34"/>
    <n v="341201"/>
    <s v="TRAJE DE BOMBERO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72-0"/>
    <x v="34"/>
    <n v="342302"/>
    <s v="TRAJE DE BOMBERO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73-0"/>
    <x v="34"/>
    <n v="341202"/>
    <s v="TRAJE DE BOMBERO"/>
    <s v="18.09.2015"/>
    <n v="1486859.42"/>
    <n v="706258.22"/>
    <s v="ZLIN"/>
    <n v="10"/>
    <n v="0"/>
    <n v="0"/>
    <n v="0"/>
    <s v="ZLIN"/>
    <n v="10"/>
    <n v="0"/>
    <n v="0"/>
    <n v="0"/>
    <m/>
    <m/>
    <m/>
  </r>
  <r>
    <s v="120612003282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83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84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85-0"/>
    <x v="34"/>
    <n v="335100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86-0"/>
    <x v="34"/>
    <n v="335309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87-0"/>
    <x v="34"/>
    <n v="335309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88-0"/>
    <x v="34"/>
    <n v="335309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89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0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1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2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3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4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5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6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7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8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299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0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1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2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3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4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5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6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7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8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09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0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1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2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3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4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5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6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7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8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19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0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1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2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3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4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5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6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7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8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29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30-0"/>
    <x v="34"/>
    <n v="335301"/>
    <s v="ARMA"/>
    <s v="11.12.2015"/>
    <n v="600000"/>
    <n v="135000"/>
    <s v="ZLIN"/>
    <n v="20"/>
    <n v="0"/>
    <n v="0"/>
    <n v="0"/>
    <s v="ZLIN"/>
    <n v="10"/>
    <n v="0"/>
    <n v="0"/>
    <n v="0"/>
    <m/>
    <m/>
    <m/>
  </r>
  <r>
    <s v="120612003331-0"/>
    <x v="34"/>
    <n v="335301"/>
    <s v="ARMA"/>
    <s v="11.12.2015"/>
    <n v="599999.93000000005"/>
    <n v="135000.00000000006"/>
    <s v="ZLIN"/>
    <n v="20"/>
    <n v="0"/>
    <n v="0"/>
    <n v="0"/>
    <s v="ZLIN"/>
    <n v="10"/>
    <n v="0"/>
    <n v="0"/>
    <n v="0"/>
    <m/>
    <m/>
    <m/>
  </r>
  <r>
    <s v="120612003332-0"/>
    <x v="34"/>
    <n v="335309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33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34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35-0"/>
    <x v="34"/>
    <n v="335309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36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37-0"/>
    <x v="34"/>
    <n v="335310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38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39-0"/>
    <x v="34"/>
    <n v="335309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0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1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2-0"/>
    <x v="34"/>
    <n v="335310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3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4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5-0"/>
    <x v="34"/>
    <n v="335301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6-0"/>
    <x v="34"/>
    <n v="335309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7-0"/>
    <x v="34"/>
    <n v="335303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8-0"/>
    <x v="34"/>
    <n v="335303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49-0"/>
    <x v="34"/>
    <n v="335302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50-0"/>
    <x v="34"/>
    <n v="335303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51-0"/>
    <x v="34"/>
    <n v="335303"/>
    <s v="CHALECO ANTIBALAS"/>
    <s v="30.11.2015"/>
    <n v="595510"/>
    <n v="272942.08000000002"/>
    <s v="ZLIN"/>
    <n v="10"/>
    <n v="0"/>
    <n v="0"/>
    <n v="0"/>
    <s v="ZLIN"/>
    <n v="10"/>
    <n v="0"/>
    <n v="0"/>
    <n v="0"/>
    <m/>
    <m/>
    <m/>
  </r>
  <r>
    <s v="120612003352-0"/>
    <x v="34"/>
    <n v="335301"/>
    <s v="GRABADOR PARA CCTV EL ALTO"/>
    <s v="11.09.2015"/>
    <n v="5204043.88"/>
    <n v="2471920.85"/>
    <s v="ZLIN"/>
    <n v="10"/>
    <n v="0"/>
    <n v="0"/>
    <n v="0"/>
    <s v="ZLIN"/>
    <n v="10"/>
    <n v="0"/>
    <n v="0"/>
    <n v="0"/>
    <m/>
    <m/>
    <m/>
  </r>
  <r>
    <s v="120612003353-0"/>
    <x v="34"/>
    <n v="335301"/>
    <s v="GRABADOR PARA CCTV REFINERIA"/>
    <s v="11.09.2015"/>
    <n v="5204038.51"/>
    <n v="2471918.2899999996"/>
    <s v="ZLIN"/>
    <n v="10"/>
    <n v="0"/>
    <n v="0"/>
    <n v="0"/>
    <s v="ZLIN"/>
    <n v="10"/>
    <n v="0"/>
    <n v="0"/>
    <n v="0"/>
    <m/>
    <m/>
    <m/>
  </r>
  <r>
    <s v="120612003354-0"/>
    <x v="34"/>
    <n v="3222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55-0"/>
    <x v="34"/>
    <n v="3222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56-0"/>
    <x v="34"/>
    <n v="3222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57-0"/>
    <x v="34"/>
    <n v="3223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58-0"/>
    <x v="34"/>
    <n v="3223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59-0"/>
    <x v="34"/>
    <n v="3223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60-0"/>
    <x v="34"/>
    <n v="3223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61-0"/>
    <x v="34"/>
    <n v="3223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62-0"/>
    <x v="34"/>
    <n v="322301"/>
    <s v="DUCHA LAVAOJOS PORTATIL PRESURIZADO"/>
    <s v="28.09.2015"/>
    <n v="549895.98"/>
    <n v="177318.16999999998"/>
    <s v="ZLIN"/>
    <n v="15"/>
    <n v="0"/>
    <n v="0"/>
    <n v="0"/>
    <s v="ZLIN"/>
    <n v="10"/>
    <n v="0"/>
    <n v="0"/>
    <n v="0"/>
    <m/>
    <m/>
    <m/>
  </r>
  <r>
    <s v="120612003363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64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65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66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67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68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69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0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1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2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3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4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5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6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7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8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79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0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1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2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3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4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5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6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7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8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89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90-0"/>
    <x v="34"/>
    <n v="321201"/>
    <s v="Trajes de bombero"/>
    <s v="11.11.2015"/>
    <n v="1573754.72"/>
    <n v="721304.24"/>
    <s v="ZLIN"/>
    <n v="10"/>
    <n v="0"/>
    <n v="0"/>
    <n v="0"/>
    <s v="ZLIN"/>
    <n v="10"/>
    <n v="0"/>
    <n v="0"/>
    <n v="0"/>
    <m/>
    <m/>
    <m/>
  </r>
  <r>
    <s v="120612003391-0"/>
    <x v="34"/>
    <n v="321201"/>
    <s v="Medidor de gases"/>
    <s v="23.12.2015"/>
    <n v="3072927"/>
    <n v="921878.10000000009"/>
    <s v="ZLIN"/>
    <n v="15"/>
    <n v="0"/>
    <n v="0"/>
    <n v="0"/>
    <s v="ZLIN"/>
    <n v="10"/>
    <n v="0"/>
    <n v="0"/>
    <n v="0"/>
    <m/>
    <m/>
    <m/>
  </r>
  <r>
    <s v="120612003392-0"/>
    <x v="34"/>
    <n v="321201"/>
    <s v="Medidor de gases"/>
    <s v="23.12.2015"/>
    <n v="3072927"/>
    <n v="921878.10000000009"/>
    <s v="ZLIN"/>
    <n v="15"/>
    <n v="0"/>
    <n v="0"/>
    <n v="0"/>
    <s v="ZLIN"/>
    <n v="10"/>
    <n v="0"/>
    <n v="0"/>
    <n v="0"/>
    <m/>
    <m/>
    <m/>
  </r>
  <r>
    <s v="120612003393-0"/>
    <x v="34"/>
    <n v="321201"/>
    <s v="Medidor de gases"/>
    <s v="23.12.2015"/>
    <n v="3072927"/>
    <n v="921878.10000000009"/>
    <s v="ZLIN"/>
    <n v="15"/>
    <n v="0"/>
    <n v="0"/>
    <n v="0"/>
    <s v="ZLIN"/>
    <n v="10"/>
    <n v="0"/>
    <n v="0"/>
    <n v="0"/>
    <m/>
    <m/>
    <m/>
  </r>
  <r>
    <s v="120612003394-0"/>
    <x v="34"/>
    <n v="321201"/>
    <s v="Medidor de gases"/>
    <s v="23.12.2015"/>
    <n v="3072927"/>
    <n v="921878.10000000009"/>
    <s v="ZLIN"/>
    <n v="15"/>
    <n v="0"/>
    <n v="0"/>
    <n v="0"/>
    <s v="ZLIN"/>
    <n v="10"/>
    <n v="0"/>
    <n v="0"/>
    <n v="0"/>
    <m/>
    <m/>
    <m/>
  </r>
  <r>
    <s v="120612003395-0"/>
    <x v="34"/>
    <n v="321201"/>
    <s v="Medidor de gases"/>
    <s v="23.12.2015"/>
    <n v="3072927"/>
    <n v="921878.10000000009"/>
    <s v="ZLIN"/>
    <n v="15"/>
    <n v="0"/>
    <n v="0"/>
    <n v="0"/>
    <s v="ZLIN"/>
    <n v="10"/>
    <n v="0"/>
    <n v="0"/>
    <n v="0"/>
    <m/>
    <m/>
    <m/>
  </r>
  <r>
    <s v="120612003396-0"/>
    <x v="34"/>
    <n v="321201"/>
    <s v="Medidor de gases"/>
    <s v="23.12.2015"/>
    <n v="3072927"/>
    <n v="921878.10000000009"/>
    <s v="ZLIN"/>
    <n v="15"/>
    <n v="0"/>
    <n v="0"/>
    <n v="0"/>
    <s v="ZLIN"/>
    <n v="10"/>
    <n v="0"/>
    <n v="0"/>
    <n v="0"/>
    <m/>
    <m/>
    <m/>
  </r>
  <r>
    <s v="120612003397-0"/>
    <x v="34"/>
    <n v="321201"/>
    <s v="Medidor de gases"/>
    <s v="23.12.2015"/>
    <n v="3072927"/>
    <n v="921878.10000000009"/>
    <s v="ZLIN"/>
    <n v="15"/>
    <n v="0"/>
    <n v="0"/>
    <n v="0"/>
    <s v="ZLIN"/>
    <n v="10"/>
    <n v="0"/>
    <n v="0"/>
    <n v="0"/>
    <m/>
    <m/>
    <m/>
  </r>
  <r>
    <s v="120612003398-0"/>
    <x v="34"/>
    <n v="321201"/>
    <s v="Medidor de gases"/>
    <s v="23.12.2015"/>
    <n v="3072927"/>
    <n v="921878.10000000009"/>
    <s v="ZLIN"/>
    <n v="15"/>
    <n v="0"/>
    <n v="0"/>
    <n v="0"/>
    <s v="ZLIN"/>
    <n v="10"/>
    <n v="0"/>
    <n v="0"/>
    <n v="0"/>
    <m/>
    <m/>
    <m/>
  </r>
  <r>
    <s v="120612003400-0"/>
    <x v="34"/>
    <n v="342408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1-0"/>
    <x v="34"/>
    <n v="342408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2-0"/>
    <x v="34"/>
    <n v="342408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3-0"/>
    <x v="34"/>
    <n v="342408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4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5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6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7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8-0"/>
    <x v="34"/>
    <n v="3425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09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0-0"/>
    <x v="34"/>
    <n v="3425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1-0"/>
    <x v="34"/>
    <n v="342304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2-0"/>
    <x v="34"/>
    <n v="342304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3-0"/>
    <x v="34"/>
    <n v="342304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4-0"/>
    <x v="34"/>
    <n v="342304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5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6-0"/>
    <x v="34"/>
    <n v="3425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7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8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19-0"/>
    <x v="34"/>
    <n v="341202"/>
    <s v="EQUIPO DE AIRE AUTOCONTENIDO (ARACKS)"/>
    <s v="25.11.2015"/>
    <n v="1979085.89"/>
    <n v="907081.0299999998"/>
    <s v="ZLIN"/>
    <n v="10"/>
    <n v="0"/>
    <n v="0"/>
    <n v="0"/>
    <s v="ZLIN"/>
    <n v="10"/>
    <n v="0"/>
    <n v="0"/>
    <n v="0"/>
    <m/>
    <m/>
    <m/>
  </r>
  <r>
    <s v="120612003420-0"/>
    <x v="34"/>
    <n v="341202"/>
    <s v="MONITOR DE GASES CON SENSOR"/>
    <s v="30.11.2015"/>
    <n v="3247500"/>
    <n v="998591.12999999989"/>
    <s v="ZLIN"/>
    <n v="15"/>
    <n v="0"/>
    <n v="0"/>
    <n v="0"/>
    <s v="ZLIN"/>
    <n v="10"/>
    <n v="0"/>
    <n v="0"/>
    <n v="0"/>
    <m/>
    <m/>
    <m/>
  </r>
  <r>
    <s v="120612003421-0"/>
    <x v="34"/>
    <n v="341202"/>
    <s v="MONITOR DE GASES CON SENSOR"/>
    <s v="30.11.2015"/>
    <n v="3247500"/>
    <n v="998591.12999999989"/>
    <s v="ZLIN"/>
    <n v="15"/>
    <n v="0"/>
    <n v="0"/>
    <n v="0"/>
    <s v="ZLIN"/>
    <n v="10"/>
    <n v="0"/>
    <n v="0"/>
    <n v="0"/>
    <m/>
    <m/>
    <m/>
  </r>
  <r>
    <s v="120612003422-0"/>
    <x v="34"/>
    <n v="341202"/>
    <s v="MONITOR DE GASES CON SENSOR"/>
    <s v="30.11.2015"/>
    <n v="3247500"/>
    <n v="998591.12999999989"/>
    <s v="ZLIN"/>
    <n v="15"/>
    <n v="0"/>
    <n v="0"/>
    <n v="0"/>
    <s v="ZLIN"/>
    <n v="10"/>
    <n v="0"/>
    <n v="0"/>
    <n v="0"/>
    <m/>
    <m/>
    <m/>
  </r>
  <r>
    <s v="120612003423-0"/>
    <x v="34"/>
    <n v="341202"/>
    <s v="MONITOR DE GASES CON SENSOR"/>
    <s v="30.11.2015"/>
    <n v="3247499.98"/>
    <n v="998591.12999999989"/>
    <s v="ZLIN"/>
    <n v="15"/>
    <n v="0"/>
    <n v="0"/>
    <n v="0"/>
    <s v="ZLIN"/>
    <n v="10"/>
    <n v="0"/>
    <n v="0"/>
    <n v="0"/>
    <m/>
    <m/>
    <m/>
  </r>
  <r>
    <s v="120612003424-0"/>
    <x v="34"/>
    <n v="341202"/>
    <s v="EQUIPO RESPIRACIÓN PORTÁTIL"/>
    <s v="10.12.2015"/>
    <n v="10162910"/>
    <n v="4573309.5"/>
    <s v="ZLIN"/>
    <n v="10"/>
    <n v="0"/>
    <n v="0"/>
    <n v="0"/>
    <s v="ZLIN"/>
    <n v="10"/>
    <n v="0"/>
    <n v="0"/>
    <n v="0"/>
    <m/>
    <m/>
    <m/>
  </r>
  <r>
    <s v="120612003425-0"/>
    <x v="34"/>
    <n v="341202"/>
    <s v="Equipo respiración portátil"/>
    <s v="10.12.2015"/>
    <n v="10162910"/>
    <n v="4573309.5"/>
    <s v="ZLIN"/>
    <n v="10"/>
    <n v="0"/>
    <n v="0"/>
    <n v="0"/>
    <s v="ZLIN"/>
    <n v="10"/>
    <n v="0"/>
    <n v="0"/>
    <n v="0"/>
    <m/>
    <m/>
    <m/>
  </r>
  <r>
    <s v="120612003433-0"/>
    <x v="34"/>
    <n v="322302"/>
    <s v="DETECTOR DE GASES"/>
    <s v="14.10.2015"/>
    <n v="3213828.11"/>
    <n v="1012295.6799999997"/>
    <s v="ZLIN"/>
    <n v="15"/>
    <n v="0"/>
    <n v="0"/>
    <n v="0"/>
    <s v="ZLIN"/>
    <n v="10"/>
    <n v="0"/>
    <n v="0"/>
    <n v="0"/>
    <m/>
    <m/>
    <m/>
  </r>
  <r>
    <s v="120612003434-0"/>
    <x v="34"/>
    <n v="322302"/>
    <s v="DETECTOR DE GASES"/>
    <s v="14.10.2015"/>
    <n v="3213828.11"/>
    <n v="1012295.6799999997"/>
    <s v="ZLIN"/>
    <n v="15"/>
    <n v="0"/>
    <n v="0"/>
    <n v="0"/>
    <s v="ZLIN"/>
    <n v="10"/>
    <n v="0"/>
    <n v="0"/>
    <n v="0"/>
    <m/>
    <m/>
    <m/>
  </r>
  <r>
    <s v="120612003435-0"/>
    <x v="34"/>
    <n v="322302"/>
    <s v="DETECTOR DE GASES"/>
    <s v="14.10.2015"/>
    <n v="3213833.47"/>
    <n v="1012297.3500000001"/>
    <s v="ZLIN"/>
    <n v="15"/>
    <n v="0"/>
    <n v="0"/>
    <n v="0"/>
    <s v="ZLIN"/>
    <n v="10"/>
    <n v="0"/>
    <n v="0"/>
    <n v="0"/>
    <m/>
    <m/>
    <m/>
  </r>
  <r>
    <s v="120612003436-0"/>
    <x v="34"/>
    <n v="322201"/>
    <s v="CARRETA PARA ESPUMA (MUELLE PETROLERO)"/>
    <s v="07.12.2015"/>
    <n v="2983625.61"/>
    <n v="895087.67999999993"/>
    <s v="ZLIN"/>
    <n v="15"/>
    <n v="0"/>
    <n v="0"/>
    <n v="0"/>
    <s v="ZLIN"/>
    <n v="10"/>
    <n v="0"/>
    <n v="0"/>
    <n v="0"/>
    <m/>
    <m/>
    <m/>
  </r>
  <r>
    <s v="120612003437-0"/>
    <x v="34"/>
    <n v="322201"/>
    <s v="CARRETA PARA ESPUMA (MUELLE PETROLERO)"/>
    <s v="07.12.2015"/>
    <n v="2983625.61"/>
    <n v="895087.67999999993"/>
    <s v="ZLIN"/>
    <n v="15"/>
    <n v="0"/>
    <n v="0"/>
    <n v="0"/>
    <s v="ZLIN"/>
    <n v="10"/>
    <n v="0"/>
    <n v="0"/>
    <n v="0"/>
    <m/>
    <m/>
    <m/>
  </r>
  <r>
    <s v="120612003438-0"/>
    <x v="34"/>
    <n v="322201"/>
    <s v="CARRETA PARA ESPUMA (MUELLE PETROLERO)"/>
    <s v="07.12.2015"/>
    <n v="2983630.95"/>
    <n v="895089.29000000027"/>
    <s v="ZLIN"/>
    <n v="15"/>
    <n v="0"/>
    <n v="0"/>
    <n v="0"/>
    <s v="ZLIN"/>
    <n v="10"/>
    <n v="0"/>
    <n v="0"/>
    <n v="0"/>
    <m/>
    <m/>
    <m/>
  </r>
  <r>
    <s v="120612003439-0"/>
    <x v="34"/>
    <n v="335301"/>
    <s v="Cámara tipo minidomo empotrable"/>
    <s v="06.08.2015"/>
    <n v="315575.77"/>
    <n v="152528.30000000002"/>
    <s v="ZLIN"/>
    <n v="10"/>
    <n v="0"/>
    <n v="0"/>
    <n v="0"/>
    <s v="ZLIN"/>
    <n v="10"/>
    <n v="0"/>
    <n v="0"/>
    <n v="0"/>
    <m/>
    <m/>
    <m/>
  </r>
  <r>
    <s v="120612003440-0"/>
    <x v="34"/>
    <n v="342506"/>
    <s v="SISTEMA ANTICAIDAS PARA ESCALERAS VERTICALES"/>
    <s v="31.10.2015"/>
    <n v="2808821.65"/>
    <n v="1335750.75"/>
    <s v="ZLIN"/>
    <n v="10"/>
    <n v="0"/>
    <n v="0"/>
    <n v="0"/>
    <s v="ZLIN"/>
    <n v="10"/>
    <n v="0"/>
    <n v="0"/>
    <n v="0"/>
    <m/>
    <m/>
    <m/>
  </r>
  <r>
    <s v="120612003441-0"/>
    <x v="34"/>
    <n v="321100"/>
    <s v="EXTINTOR"/>
    <s v="31.12.2008"/>
    <n v="352303.7"/>
    <n v="243089.54"/>
    <s v="ZLI1"/>
    <n v="15"/>
    <n v="0"/>
    <n v="51186.61"/>
    <n v="36388.75"/>
    <s v="ZLI1"/>
    <n v="15"/>
    <n v="0"/>
    <n v="0"/>
    <n v="0"/>
    <m/>
    <m/>
    <m/>
  </r>
  <r>
    <s v="120612003442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3443-0"/>
    <x v="34"/>
    <n v="323302"/>
    <s v="MASCARA PARA SOLDAR"/>
    <s v="19.12.2013"/>
    <n v="169500"/>
    <n v="110175"/>
    <s v="ZLIN"/>
    <n v="10"/>
    <n v="0"/>
    <n v="0"/>
    <n v="0"/>
    <s v="ZLIN"/>
    <n v="10"/>
    <n v="0"/>
    <n v="0"/>
    <n v="0"/>
    <m/>
    <m/>
    <m/>
  </r>
  <r>
    <s v="120612003444-0"/>
    <x v="34"/>
    <n v="323302"/>
    <s v="Mascara para soldar"/>
    <s v="06.11.2013"/>
    <n v="357765"/>
    <n v="235528.63"/>
    <s v="ZLIN"/>
    <n v="10"/>
    <n v="0"/>
    <n v="0"/>
    <n v="0"/>
    <s v="ZLIN"/>
    <n v="10"/>
    <n v="0"/>
    <n v="0"/>
    <n v="0"/>
    <m/>
    <m/>
    <m/>
  </r>
  <r>
    <s v="120612003445-0"/>
    <x v="34"/>
    <n v="344209"/>
    <s v="MASCARA PARA SOLDAR"/>
    <s v="25.09.2013"/>
    <n v="101560.53"/>
    <n v="60726.909999999996"/>
    <s v="ZLIN"/>
    <n v="10"/>
    <n v="0"/>
    <n v="0"/>
    <n v="0"/>
    <s v="ZLIN"/>
    <n v="10"/>
    <n v="0"/>
    <n v="0"/>
    <n v="0"/>
    <m/>
    <m/>
    <m/>
  </r>
  <r>
    <s v="120612003446-0"/>
    <x v="34"/>
    <n v="344208"/>
    <s v="MASCARA PARA SOLDAR"/>
    <s v="25.09.2013"/>
    <n v="101560.53"/>
    <n v="68553.350000000006"/>
    <s v="ZLIN"/>
    <n v="10"/>
    <n v="0"/>
    <n v="0"/>
    <n v="0"/>
    <s v="ZLIN"/>
    <n v="10"/>
    <n v="0"/>
    <n v="0"/>
    <n v="0"/>
    <m/>
    <m/>
    <m/>
  </r>
  <r>
    <s v="120612003447-0"/>
    <x v="34"/>
    <n v="344208"/>
    <s v="MASCARA PARA SOLDAR"/>
    <s v="25.09.2013"/>
    <n v="101560.53"/>
    <n v="68553.350000000006"/>
    <s v="ZLIN"/>
    <n v="10"/>
    <n v="0"/>
    <n v="0"/>
    <n v="0"/>
    <s v="ZLIN"/>
    <n v="10"/>
    <n v="0"/>
    <n v="0"/>
    <n v="0"/>
    <m/>
    <m/>
    <m/>
  </r>
  <r>
    <s v="120612003448-0"/>
    <x v="34"/>
    <n v="323303"/>
    <s v="MASCARA ESPECIAL PARA PINTAR"/>
    <s v="12.07.2013"/>
    <n v="258940"/>
    <n v="179100.16999999998"/>
    <s v="ZLIN"/>
    <n v="10"/>
    <n v="0"/>
    <n v="0"/>
    <n v="0"/>
    <s v="ZLIN"/>
    <n v="10"/>
    <n v="0"/>
    <n v="0"/>
    <n v="0"/>
    <m/>
    <m/>
    <m/>
  </r>
  <r>
    <s v="120612003449-0"/>
    <x v="34"/>
    <n v="323303"/>
    <s v="MASCARA ESPECIAL PARA PINTAR"/>
    <s v="12.07.2013"/>
    <n v="258940"/>
    <n v="179100.16999999998"/>
    <s v="ZLIN"/>
    <n v="10"/>
    <n v="0"/>
    <n v="0"/>
    <n v="0"/>
    <s v="ZLIN"/>
    <n v="10"/>
    <n v="0"/>
    <n v="0"/>
    <n v="0"/>
    <m/>
    <m/>
    <m/>
  </r>
  <r>
    <s v="120612003451-0"/>
    <x v="34"/>
    <n v="344206"/>
    <s v="MASCARA DE SOLDAR ELECTRONICA"/>
    <s v="17.07.2012"/>
    <n v="163364.1"/>
    <n v="129329.91"/>
    <s v="ZLIN"/>
    <n v="10"/>
    <n v="0"/>
    <n v="0"/>
    <n v="0"/>
    <s v="ZLIN"/>
    <n v="10"/>
    <n v="0"/>
    <n v="0"/>
    <n v="0"/>
    <m/>
    <m/>
    <m/>
  </r>
  <r>
    <s v="120612003812-0"/>
    <x v="34"/>
    <n v="344205"/>
    <s v="Camilla convertible a asiento"/>
    <s v="17.02.2012"/>
    <n v="97868.160000000003"/>
    <n v="81556.800000000003"/>
    <s v="ZLIN"/>
    <n v="10"/>
    <n v="0"/>
    <n v="0"/>
    <n v="0"/>
    <s v="ZLIN"/>
    <n v="10"/>
    <n v="0"/>
    <n v="0"/>
    <n v="0"/>
    <m/>
    <m/>
    <m/>
  </r>
  <r>
    <s v="120612003813-0"/>
    <x v="34"/>
    <n v="342509"/>
    <s v="Camilla convertible a asiento"/>
    <s v="17.02.2012"/>
    <n v="97868.160000000003"/>
    <n v="81556.800000000003"/>
    <s v="ZLIN"/>
    <n v="10"/>
    <n v="0"/>
    <n v="0"/>
    <n v="0"/>
    <s v="ZLIN"/>
    <n v="10"/>
    <n v="0"/>
    <n v="0"/>
    <n v="0"/>
    <m/>
    <m/>
    <m/>
  </r>
  <r>
    <s v="120612003814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15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16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17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18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19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20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21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22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23-0"/>
    <x v="34"/>
    <n v="321201"/>
    <s v="EXTINTOR PORTATIL"/>
    <s v="25.11.2011"/>
    <n v="68558"/>
    <n v="39230.400000000001"/>
    <s v="ZLIN"/>
    <n v="15"/>
    <n v="0"/>
    <n v="0"/>
    <n v="0"/>
    <s v="ZLIN"/>
    <n v="15"/>
    <n v="0"/>
    <n v="0"/>
    <n v="0"/>
    <m/>
    <m/>
    <m/>
  </r>
  <r>
    <s v="120612003824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25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26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27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28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29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0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1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2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3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4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5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6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7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8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39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40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41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42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43-0"/>
    <x v="34"/>
    <n v="321201"/>
    <s v="EXTINTOR PORTATIL"/>
    <s v="25.11.2011"/>
    <n v="88554.09"/>
    <n v="50672.619999999995"/>
    <s v="ZLIN"/>
    <n v="15"/>
    <n v="0"/>
    <n v="0"/>
    <n v="0"/>
    <s v="ZLIN"/>
    <n v="15"/>
    <n v="0"/>
    <n v="0"/>
    <n v="0"/>
    <m/>
    <m/>
    <m/>
  </r>
  <r>
    <s v="120612003844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45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46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47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48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49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50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51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52-0"/>
    <x v="34"/>
    <n v="321201"/>
    <s v="EQUIPO RESPIRATORIO DE AIRE AUTOCONTENIDO (ARAC)"/>
    <s v="01.11.2011"/>
    <n v="3941451.2"/>
    <n v="3383078.95"/>
    <s v="ZLIN"/>
    <n v="10"/>
    <n v="0"/>
    <n v="0"/>
    <n v="0"/>
    <s v="ZLIN"/>
    <n v="10"/>
    <n v="0"/>
    <n v="0"/>
    <n v="0"/>
    <m/>
    <m/>
    <m/>
  </r>
  <r>
    <s v="120612003853-0"/>
    <x v="34"/>
    <n v="321201"/>
    <s v="EQUIPO RESPIRATORIO DE AIRE AUTOCONTENIDO (ARAC)"/>
    <s v="01.11.2011"/>
    <n v="3941446.13"/>
    <n v="3383074.59"/>
    <s v="ZLIN"/>
    <n v="10"/>
    <n v="0"/>
    <n v="0"/>
    <n v="0"/>
    <s v="ZLIN"/>
    <n v="10"/>
    <n v="0"/>
    <n v="0"/>
    <n v="0"/>
    <m/>
    <m/>
    <m/>
  </r>
  <r>
    <s v="120612003854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55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56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57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58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59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0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1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2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3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4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5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6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7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8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69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0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1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2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3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4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5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6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7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8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79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80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81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82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83-0"/>
    <x v="34"/>
    <n v="321201"/>
    <s v="EXTINTOR PORTATIL"/>
    <s v="28.10.2011"/>
    <n v="88669.97"/>
    <n v="51231.53"/>
    <s v="ZLIN"/>
    <n v="15"/>
    <n v="0"/>
    <n v="0"/>
    <n v="0"/>
    <s v="ZLIN"/>
    <n v="15"/>
    <n v="0"/>
    <n v="0"/>
    <n v="0"/>
    <m/>
    <m/>
    <m/>
  </r>
  <r>
    <s v="120612003890-0"/>
    <x v="34"/>
    <n v="321201"/>
    <s v="EXTINTOR PORTATIL"/>
    <s v="28.10.2011"/>
    <n v="186914.43"/>
    <n v="107994.98999999999"/>
    <s v="ZLIN"/>
    <n v="15"/>
    <n v="0"/>
    <n v="0"/>
    <n v="0"/>
    <s v="ZLIN"/>
    <n v="15"/>
    <n v="0"/>
    <n v="0"/>
    <n v="0"/>
    <m/>
    <m/>
    <m/>
  </r>
  <r>
    <s v="120612003901-0"/>
    <x v="34"/>
    <n v="321201"/>
    <s v="EXTINTOR PORTATIL"/>
    <s v="28.10.2011"/>
    <n v="186914.43"/>
    <n v="107994.98999999999"/>
    <s v="ZLIN"/>
    <n v="15"/>
    <n v="0"/>
    <n v="0"/>
    <n v="0"/>
    <s v="ZLIN"/>
    <n v="15"/>
    <n v="0"/>
    <n v="0"/>
    <n v="0"/>
    <m/>
    <m/>
    <m/>
  </r>
  <r>
    <s v="120612003904-0"/>
    <x v="34"/>
    <n v="344203"/>
    <s v="ARNES DE SEGURIDAD PARA TRABAJOS DE ALTURA"/>
    <s v="29.07.2011"/>
    <n v="188557.04"/>
    <n v="168130.02000000002"/>
    <s v="ZLIN"/>
    <n v="10"/>
    <n v="0"/>
    <n v="0"/>
    <n v="0"/>
    <s v="ZLIN"/>
    <n v="10"/>
    <n v="0"/>
    <n v="0"/>
    <n v="0"/>
    <m/>
    <m/>
    <m/>
  </r>
  <r>
    <s v="120612003905-0"/>
    <x v="34"/>
    <n v="344208"/>
    <s v="ARNES DE SEGURIDAD PARA TRABAJOS DE ALTURA"/>
    <s v="29.07.2011"/>
    <n v="188557.04"/>
    <n v="168130.02000000002"/>
    <s v="ZLIN"/>
    <n v="10"/>
    <n v="0"/>
    <n v="0"/>
    <n v="0"/>
    <s v="ZLIN"/>
    <n v="10"/>
    <n v="0"/>
    <n v="0"/>
    <n v="0"/>
    <m/>
    <m/>
    <m/>
  </r>
  <r>
    <s v="120612003906-0"/>
    <x v="34"/>
    <n v="344203"/>
    <s v="ARNES DE SEGURIDAD PARA TRABAJOS DE ALTURA"/>
    <s v="29.07.2011"/>
    <n v="188557.04"/>
    <n v="168130.02000000002"/>
    <s v="ZLIN"/>
    <n v="10"/>
    <n v="0"/>
    <n v="0"/>
    <n v="0"/>
    <s v="ZLIN"/>
    <n v="10"/>
    <n v="0"/>
    <n v="0"/>
    <n v="0"/>
    <m/>
    <m/>
    <m/>
  </r>
  <r>
    <s v="120612003907-0"/>
    <x v="34"/>
    <n v="344203"/>
    <s v="ARNES DE SEGURIDAD PARA TRABAJOS DE ALTURA"/>
    <s v="29.07.2011"/>
    <n v="188557.04"/>
    <n v="168130.02000000002"/>
    <s v="ZLIN"/>
    <n v="10"/>
    <n v="0"/>
    <n v="0"/>
    <n v="0"/>
    <s v="ZLIN"/>
    <n v="10"/>
    <n v="0"/>
    <n v="0"/>
    <n v="0"/>
    <m/>
    <m/>
    <m/>
  </r>
  <r>
    <s v="120612003908-0"/>
    <x v="34"/>
    <n v="344203"/>
    <s v="ARNES DE SEGURIDAD PARA TRABAJOS DE ALTURA"/>
    <s v="29.07.2011"/>
    <n v="188557.04"/>
    <n v="168130.02000000002"/>
    <s v="ZLIN"/>
    <n v="10"/>
    <n v="0"/>
    <n v="0"/>
    <n v="0"/>
    <s v="ZLIN"/>
    <n v="10"/>
    <n v="0"/>
    <n v="0"/>
    <n v="0"/>
    <m/>
    <m/>
    <m/>
  </r>
  <r>
    <s v="120612003909-0"/>
    <x v="34"/>
    <n v="344203"/>
    <s v="ARNES DE SEGURIDAD PARA TRABAJOS DE ALTURA"/>
    <s v="29.07.2011"/>
    <n v="188562.13"/>
    <n v="168134.57"/>
    <s v="ZLIN"/>
    <n v="10"/>
    <n v="0"/>
    <n v="0"/>
    <n v="0"/>
    <s v="ZLIN"/>
    <n v="10"/>
    <n v="0"/>
    <n v="0"/>
    <n v="0"/>
    <m/>
    <m/>
    <m/>
  </r>
  <r>
    <s v="120612003910-0"/>
    <x v="34"/>
    <n v="321201"/>
    <s v="EQUIPO RESPIRATORIO DE AIRE AUTOCONTENIDO (ARAC)"/>
    <s v="01.04.2011"/>
    <n v="5444130.5899999999"/>
    <n v="5359066.05"/>
    <s v="ZLIN"/>
    <n v="10"/>
    <n v="0"/>
    <n v="0"/>
    <n v="0"/>
    <s v="ZLIN"/>
    <n v="5"/>
    <n v="0"/>
    <n v="0"/>
    <n v="0"/>
    <m/>
    <m/>
    <m/>
  </r>
  <r>
    <s v="120612003911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12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13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14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15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16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17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18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19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20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21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22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23-0"/>
    <x v="34"/>
    <n v="321201"/>
    <s v="EQUIPO RESPIRATORIO DE AIRE AUTOCONTENIDO (ARAC)"/>
    <s v="01.04.2011"/>
    <n v="3928551.34"/>
    <n v="3867167.73"/>
    <s v="ZLIN"/>
    <n v="10"/>
    <n v="0"/>
    <n v="0"/>
    <n v="0"/>
    <s v="ZLIN"/>
    <n v="5"/>
    <n v="0"/>
    <n v="0"/>
    <n v="0"/>
    <m/>
    <m/>
    <m/>
  </r>
  <r>
    <s v="120612003924-0"/>
    <x v="34"/>
    <n v="321201"/>
    <s v="EQUIPO RESPIRATORIO DE AIRE AUTOCONTENIDO (ARAC)"/>
    <s v="01.04.2011"/>
    <n v="3928541.22"/>
    <n v="3867157.7600000002"/>
    <s v="ZLIN"/>
    <n v="10"/>
    <n v="0"/>
    <n v="0"/>
    <n v="0"/>
    <s v="ZLIN"/>
    <n v="5"/>
    <n v="0"/>
    <n v="0"/>
    <n v="0"/>
    <m/>
    <m/>
    <m/>
  </r>
  <r>
    <s v="120612003925-0"/>
    <x v="34"/>
    <n v="344209"/>
    <s v="Pértigas Telescópicas"/>
    <s v="08.03.2011"/>
    <n v="369340"/>
    <n v="366701.85"/>
    <s v="ZLIN"/>
    <n v="10"/>
    <n v="0"/>
    <n v="0"/>
    <n v="0"/>
    <s v="ZLIN"/>
    <n v="5"/>
    <n v="0"/>
    <n v="0"/>
    <n v="0"/>
    <m/>
    <m/>
    <m/>
  </r>
  <r>
    <s v="120612003926-0"/>
    <x v="34"/>
    <n v="344205"/>
    <s v="Pértigas Telescópicas"/>
    <s v="08.03.2011"/>
    <n v="369340"/>
    <n v="366701.85"/>
    <s v="ZLIN"/>
    <n v="10"/>
    <n v="0"/>
    <n v="0"/>
    <n v="0"/>
    <s v="ZLIN"/>
    <n v="5"/>
    <n v="0"/>
    <n v="0"/>
    <n v="0"/>
    <m/>
    <m/>
    <m/>
  </r>
  <r>
    <s v="120612003927-0"/>
    <x v="34"/>
    <n v="344208"/>
    <s v="Pértigas Telescópicas"/>
    <s v="08.03.2011"/>
    <n v="369340"/>
    <n v="366701.85"/>
    <s v="ZLIN"/>
    <n v="10"/>
    <n v="0"/>
    <n v="0"/>
    <n v="0"/>
    <s v="ZLIN"/>
    <n v="5"/>
    <n v="0"/>
    <n v="0"/>
    <n v="0"/>
    <m/>
    <m/>
    <m/>
  </r>
  <r>
    <s v="120612003928-0"/>
    <x v="34"/>
    <n v="344206"/>
    <s v="Pértigas Telescópicas"/>
    <s v="08.03.2011"/>
    <n v="369340"/>
    <n v="366701.85"/>
    <s v="ZLIN"/>
    <n v="10"/>
    <n v="0"/>
    <n v="0"/>
    <n v="0"/>
    <s v="ZLIN"/>
    <n v="5"/>
    <n v="0"/>
    <n v="0"/>
    <n v="0"/>
    <m/>
    <m/>
    <m/>
  </r>
  <r>
    <s v="120612003929-0"/>
    <x v="34"/>
    <n v="344209"/>
    <s v="Pértigas Telescópicas"/>
    <s v="08.03.2011"/>
    <n v="369340"/>
    <n v="366701.85"/>
    <s v="ZLIN"/>
    <n v="10"/>
    <n v="0"/>
    <n v="0"/>
    <n v="0"/>
    <s v="ZLIN"/>
    <n v="5"/>
    <n v="0"/>
    <n v="0"/>
    <n v="0"/>
    <m/>
    <m/>
    <m/>
  </r>
  <r>
    <s v="120612003930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1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2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3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4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5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6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7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8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39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40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41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42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43-0"/>
    <x v="34"/>
    <n v="321201"/>
    <s v="EQUIPO RESPIRATORIO DE AIRE AUTOCONTENIDO (ARAC)"/>
    <s v="14.02.2011"/>
    <n v="1515599.52"/>
    <n v="1504567.86"/>
    <s v="ZLIN"/>
    <n v="10"/>
    <n v="0"/>
    <n v="0"/>
    <n v="0"/>
    <s v="ZLIN"/>
    <n v="5"/>
    <n v="0"/>
    <n v="0"/>
    <n v="0"/>
    <m/>
    <m/>
    <m/>
  </r>
  <r>
    <s v="120612003944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45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46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47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48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49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50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51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52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53-0"/>
    <x v="34"/>
    <n v="321201"/>
    <s v="EXTINTORES PORTATILES"/>
    <s v="27.01.2011"/>
    <n v="250599.67999999999"/>
    <n v="180062.44"/>
    <s v="ZLIN"/>
    <n v="15"/>
    <n v="0"/>
    <n v="0"/>
    <n v="0"/>
    <s v="ZLIN"/>
    <n v="10"/>
    <n v="0"/>
    <n v="0"/>
    <n v="0"/>
    <m/>
    <m/>
    <m/>
  </r>
  <r>
    <s v="120612003954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55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56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57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58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59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0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1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2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3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4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5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6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7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8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69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70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71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72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73-0"/>
    <x v="34"/>
    <n v="321201"/>
    <s v="EXTINTORES PORTATILES"/>
    <s v="27.01.2011"/>
    <n v="198082.21"/>
    <n v="142327.24"/>
    <s v="ZLIN"/>
    <n v="15"/>
    <n v="0"/>
    <n v="0"/>
    <n v="0"/>
    <s v="ZLIN"/>
    <n v="10"/>
    <n v="0"/>
    <n v="0"/>
    <n v="0"/>
    <m/>
    <m/>
    <m/>
  </r>
  <r>
    <s v="120612003974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75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76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77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78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79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0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1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2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3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4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5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6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8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89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0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1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2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3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4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5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6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7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8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3999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4000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4001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4002-0"/>
    <x v="34"/>
    <n v="321201"/>
    <s v="EXTINTORES PORTATILES"/>
    <s v="27.01.2011"/>
    <n v="153556.51999999999"/>
    <n v="110334.37"/>
    <s v="ZLIN"/>
    <n v="15"/>
    <n v="0"/>
    <n v="0"/>
    <n v="0"/>
    <s v="ZLIN"/>
    <n v="10"/>
    <n v="0"/>
    <n v="0"/>
    <n v="0"/>
    <m/>
    <m/>
    <m/>
  </r>
  <r>
    <s v="120612004003-0"/>
    <x v="34"/>
    <n v="321201"/>
    <s v="EXTINTOR"/>
    <s v="27.01.2011"/>
    <n v="153556.51999999999"/>
    <n v="128250.81"/>
    <s v="ZLIN"/>
    <n v="15"/>
    <n v="0"/>
    <n v="0"/>
    <n v="0"/>
    <s v="ZLIN"/>
    <n v="7"/>
    <n v="0"/>
    <n v="0"/>
    <n v="0"/>
    <m/>
    <m/>
    <m/>
  </r>
  <r>
    <s v="120612004004-0"/>
    <x v="34"/>
    <n v="321201"/>
    <s v="EXTINTOR"/>
    <s v="27.01.2011"/>
    <n v="153556.51999999999"/>
    <n v="128250.81"/>
    <s v="ZLIN"/>
    <n v="15"/>
    <n v="0"/>
    <n v="0"/>
    <n v="0"/>
    <s v="ZLIN"/>
    <n v="7"/>
    <n v="0"/>
    <n v="0"/>
    <n v="0"/>
    <m/>
    <m/>
    <m/>
  </r>
  <r>
    <s v="120612004005-0"/>
    <x v="34"/>
    <n v="321201"/>
    <s v="EXTINTOR"/>
    <s v="27.01.2011"/>
    <n v="153556.51999999999"/>
    <n v="128250.81"/>
    <s v="ZLIN"/>
    <n v="15"/>
    <n v="0"/>
    <n v="0"/>
    <n v="0"/>
    <s v="ZLIN"/>
    <n v="7"/>
    <n v="0"/>
    <n v="0"/>
    <n v="0"/>
    <m/>
    <m/>
    <m/>
  </r>
  <r>
    <s v="120612004006-0"/>
    <x v="34"/>
    <n v="321202"/>
    <s v="EXTINTOR"/>
    <s v="27.01.2011"/>
    <n v="153556.51999999999"/>
    <n v="128250.81"/>
    <s v="ZLIN"/>
    <n v="15"/>
    <n v="0"/>
    <n v="0"/>
    <n v="0"/>
    <s v="ZLIN"/>
    <n v="7"/>
    <n v="0"/>
    <n v="0"/>
    <n v="0"/>
    <m/>
    <m/>
    <m/>
  </r>
  <r>
    <s v="120612004007-0"/>
    <x v="34"/>
    <n v="321201"/>
    <s v="EXTINTOR"/>
    <s v="27.01.2011"/>
    <n v="153556.51999999999"/>
    <n v="128250.81"/>
    <s v="ZLIN"/>
    <n v="15"/>
    <n v="0"/>
    <n v="0"/>
    <n v="0"/>
    <s v="ZLIN"/>
    <n v="7"/>
    <n v="0"/>
    <n v="0"/>
    <n v="0"/>
    <m/>
    <m/>
    <m/>
  </r>
  <r>
    <s v="120612004008-0"/>
    <x v="34"/>
    <n v="321202"/>
    <s v="EXTINTOR"/>
    <s v="27.01.2011"/>
    <n v="153556.51999999999"/>
    <n v="128250.81"/>
    <s v="ZLIN"/>
    <n v="15"/>
    <n v="0"/>
    <n v="0"/>
    <n v="0"/>
    <s v="ZLIN"/>
    <n v="7"/>
    <n v="0"/>
    <n v="0"/>
    <n v="0"/>
    <m/>
    <m/>
    <m/>
  </r>
  <r>
    <s v="120612004009-0"/>
    <x v="34"/>
    <n v="321201"/>
    <s v="EXTINTOR"/>
    <s v="27.01.2011"/>
    <n v="153556.51999999999"/>
    <n v="128250.81"/>
    <s v="ZLIN"/>
    <n v="15"/>
    <n v="0"/>
    <n v="0"/>
    <n v="0"/>
    <s v="ZLIN"/>
    <n v="7"/>
    <n v="0"/>
    <n v="0"/>
    <n v="0"/>
    <m/>
    <m/>
    <m/>
  </r>
  <r>
    <s v="120612004010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1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2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3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4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5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6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7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8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19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0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1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2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3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4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5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6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7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8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29-0"/>
    <x v="34"/>
    <n v="321202"/>
    <s v="EXTINTORES PORTATILES"/>
    <s v="16.11.2010"/>
    <n v="103624.16"/>
    <n v="75795.13"/>
    <s v="ZLIN"/>
    <n v="15"/>
    <n v="0"/>
    <n v="4901.42"/>
    <n v="4699.08"/>
    <s v="ZLIN"/>
    <n v="10"/>
    <n v="0"/>
    <n v="0"/>
    <n v="0"/>
    <m/>
    <m/>
    <m/>
  </r>
  <r>
    <s v="120612004030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31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32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33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34-0"/>
    <x v="34"/>
    <n v="321202"/>
    <s v="EXTINTORES PORTATILES"/>
    <s v="16.11.2010"/>
    <n v="51812.08"/>
    <n v="25308.25"/>
    <s v="ZLIN"/>
    <n v="15"/>
    <n v="0"/>
    <n v="2450.71"/>
    <n v="2256.21"/>
    <s v="ZLIN"/>
    <n v="10"/>
    <n v="0"/>
    <n v="0"/>
    <n v="0"/>
    <m/>
    <m/>
    <m/>
  </r>
  <r>
    <s v="120612004035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36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37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38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39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0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1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2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3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4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5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6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7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8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49-0"/>
    <x v="34"/>
    <n v="321202"/>
    <s v="EXTINTORES PORTATILES"/>
    <s v="16.11.2010"/>
    <n v="51812.08"/>
    <n v="37897.56"/>
    <s v="ZLIN"/>
    <n v="15"/>
    <n v="0"/>
    <n v="2450.71"/>
    <n v="2349.54"/>
    <s v="ZLIN"/>
    <n v="10"/>
    <n v="0"/>
    <n v="0"/>
    <n v="0"/>
    <m/>
    <m/>
    <m/>
  </r>
  <r>
    <s v="120612004050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1-0"/>
    <x v="34"/>
    <n v="321201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2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3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4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5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6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7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8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59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0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1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2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3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4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5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6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7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8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69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70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71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72-0"/>
    <x v="34"/>
    <n v="321202"/>
    <s v="EXTINTOR"/>
    <s v="16.11.2010"/>
    <n v="103624.16"/>
    <n v="88126.14"/>
    <s v="ZLIN"/>
    <n v="15"/>
    <n v="0"/>
    <n v="4901.42"/>
    <n v="4901.42"/>
    <s v="ZLIN"/>
    <n v="7"/>
    <n v="0"/>
    <n v="0"/>
    <n v="0"/>
    <m/>
    <m/>
    <m/>
  </r>
  <r>
    <s v="120612004073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74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75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76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77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78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79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0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1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2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3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4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5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6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7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8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89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0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1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2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3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4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5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6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7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8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099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0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1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2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3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4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5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6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7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8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09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10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11-0"/>
    <x v="34"/>
    <n v="321202"/>
    <s v="EXTINTOR"/>
    <s v="16.11.2010"/>
    <n v="51812.08"/>
    <n v="44063.08"/>
    <s v="ZLIN"/>
    <n v="15"/>
    <n v="0"/>
    <n v="2450.71"/>
    <n v="2450.71"/>
    <s v="ZLIN"/>
    <n v="7"/>
    <n v="0"/>
    <n v="0"/>
    <n v="0"/>
    <m/>
    <m/>
    <m/>
  </r>
  <r>
    <s v="120612004116-0"/>
    <x v="34"/>
    <n v="321201"/>
    <s v="MEDIDOR DE GASES"/>
    <s v="30.08.2010"/>
    <n v="4139631.04"/>
    <n v="3107102.38"/>
    <s v="ZLIN"/>
    <n v="15"/>
    <n v="0"/>
    <n v="195804.55"/>
    <n v="192572.22"/>
    <s v="ZLIN"/>
    <n v="10"/>
    <n v="0"/>
    <n v="0"/>
    <n v="0"/>
    <m/>
    <m/>
    <m/>
  </r>
  <r>
    <s v="120612004117-0"/>
    <x v="34"/>
    <n v="321201"/>
    <s v="MEDIDOR DE GASES"/>
    <s v="30.08.2010"/>
    <n v="4139631.04"/>
    <n v="3107102.38"/>
    <s v="ZLIN"/>
    <n v="15"/>
    <n v="0"/>
    <n v="195804.55"/>
    <n v="192572.22"/>
    <s v="ZLIN"/>
    <n v="10"/>
    <n v="0"/>
    <n v="0"/>
    <n v="0"/>
    <m/>
    <m/>
    <m/>
  </r>
  <r>
    <s v="120612004119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0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1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2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3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4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5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6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7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8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29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0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1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2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3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4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5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6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7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8-0"/>
    <x v="34"/>
    <n v="321202"/>
    <s v="EXTINTORES BIOXIDO CARBONO  9.07 GR"/>
    <s v="31.10.2009"/>
    <n v="158685.17000000001"/>
    <n v="112842.78000000001"/>
    <s v="ZLIN"/>
    <n v="15"/>
    <n v="0"/>
    <n v="15981.55"/>
    <n v="11394.02"/>
    <s v="ZLIN"/>
    <n v="15"/>
    <n v="0"/>
    <n v="0"/>
    <n v="0"/>
    <m/>
    <m/>
    <m/>
  </r>
  <r>
    <s v="120612004139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0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1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2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3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4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5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6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7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8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49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0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1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2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3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4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5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6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7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8-0"/>
    <x v="34"/>
    <n v="321202"/>
    <s v="EXTINTORES BIOXIDO CARBONO  2.27 GR"/>
    <s v="31.10.2009"/>
    <n v="66902.11"/>
    <n v="47574.83"/>
    <s v="ZLIN"/>
    <n v="15"/>
    <n v="0"/>
    <n v="6737.87"/>
    <n v="4803.75"/>
    <s v="ZLIN"/>
    <n v="15"/>
    <n v="0"/>
    <n v="0"/>
    <n v="0"/>
    <m/>
    <m/>
    <m/>
  </r>
  <r>
    <s v="120612004159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0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1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2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3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4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5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6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7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8-0"/>
    <x v="34"/>
    <n v="323302"/>
    <s v="CAMILLA SERVICIO PESADO"/>
    <s v="31.07.2009"/>
    <n v="120446.7"/>
    <n v="120446.7"/>
    <s v="ZLIN"/>
    <n v="10"/>
    <n v="0"/>
    <n v="12130.46"/>
    <n v="12130.46"/>
    <s v="ZLIN"/>
    <n v="10"/>
    <n v="0"/>
    <n v="0"/>
    <n v="0"/>
    <m/>
    <m/>
    <m/>
  </r>
  <r>
    <s v="120612004169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0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1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2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3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4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5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6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7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8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79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80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81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82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83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84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85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186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87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88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89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0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1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2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3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4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5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6-0"/>
    <x v="34"/>
    <n v="321100"/>
    <s v="EXTINTORES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7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8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199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200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201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202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203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204-0"/>
    <x v="34"/>
    <n v="321100"/>
    <s v="EXTINTOR"/>
    <s v="31.12.2008"/>
    <n v="297635.90000000002"/>
    <n v="205368.77000000002"/>
    <s v="ZLI1"/>
    <n v="15"/>
    <n v="0"/>
    <n v="43243.86"/>
    <n v="33250.36"/>
    <s v="ZLIN"/>
    <n v="15"/>
    <n v="0"/>
    <n v="0"/>
    <n v="0"/>
    <m/>
    <m/>
    <m/>
  </r>
  <r>
    <s v="120612004205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206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207-0"/>
    <x v="34"/>
    <n v="321100"/>
    <s v="EXTINTOR"/>
    <s v="31.12.2008"/>
    <n v="352303.7"/>
    <n v="243089.54"/>
    <s v="ZLI1"/>
    <n v="15"/>
    <n v="0"/>
    <n v="51186.61"/>
    <n v="39357.57"/>
    <s v="ZLIN"/>
    <n v="15"/>
    <n v="0"/>
    <n v="0"/>
    <n v="0"/>
    <m/>
    <m/>
    <m/>
  </r>
  <r>
    <s v="120612004208-0"/>
    <x v="34"/>
    <n v="341203"/>
    <s v="CAJAS MOVILES CON KIT P/ DERRAME DE"/>
    <s v="31.12.2008"/>
    <n v="991000"/>
    <n v="891900"/>
    <s v="ZLI1"/>
    <n v="10"/>
    <n v="0"/>
    <n v="143983.53"/>
    <n v="110709.5"/>
    <s v="ZLIN"/>
    <n v="15"/>
    <n v="0"/>
    <n v="0"/>
    <n v="0"/>
    <m/>
    <m/>
    <m/>
  </r>
  <r>
    <s v="120612004209-0"/>
    <x v="34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0-0"/>
    <x v="34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1-0"/>
    <x v="34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2-0"/>
    <x v="34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3-0"/>
    <x v="34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4-0"/>
    <x v="34"/>
    <n v="344208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5-0"/>
    <x v="34"/>
    <n v="344207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6-0"/>
    <x v="34"/>
    <n v="344208"/>
    <s v="MASCARA PARA SOLDAR ELECTRONICA"/>
    <s v="31.12.2008"/>
    <n v="118282.88"/>
    <n v="106454.59"/>
    <s v="ZLI1"/>
    <n v="10"/>
    <n v="0"/>
    <n v="17185.46"/>
    <n v="17185.46"/>
    <s v="ZLIN"/>
    <n v="10"/>
    <n v="0"/>
    <n v="0"/>
    <n v="0"/>
    <m/>
    <m/>
    <m/>
  </r>
  <r>
    <s v="120612004217-0"/>
    <x v="34"/>
    <n v="341202"/>
    <s v="SISTEMA DE PURIFICACION DE AIRE RES"/>
    <s v="30.11.2008"/>
    <n v="15889006"/>
    <n v="14300105.4"/>
    <s v="ZLI1"/>
    <n v="10"/>
    <n v="0"/>
    <n v="2308531.92"/>
    <n v="1777798.4899999998"/>
    <s v="ZLIN"/>
    <n v="15"/>
    <n v="0"/>
    <n v="0"/>
    <n v="0"/>
    <m/>
    <m/>
    <m/>
  </r>
  <r>
    <s v="120612004218-0"/>
    <x v="34"/>
    <n v="344208"/>
    <s v="EQUIPO PORTATIL PARA LIMPIEZA Y REP"/>
    <s v="30.10.2008"/>
    <n v="4981040"/>
    <n v="4482936"/>
    <s v="ZLI1"/>
    <n v="10"/>
    <n v="0"/>
    <n v="723701.02"/>
    <n v="723701.02"/>
    <s v="ZLIN"/>
    <n v="10"/>
    <n v="0"/>
    <n v="0"/>
    <n v="0"/>
    <m/>
    <m/>
    <m/>
  </r>
  <r>
    <s v="120612004219-0"/>
    <x v="34"/>
    <n v="323303"/>
    <s v="PERTIGA ( HOT STICK )"/>
    <s v="30.07.2008"/>
    <n v="197750"/>
    <n v="177975"/>
    <s v="ZLI1"/>
    <n v="10"/>
    <n v="0"/>
    <n v="28731.33"/>
    <n v="28731.33"/>
    <s v="ZLIN"/>
    <n v="10"/>
    <n v="0"/>
    <n v="0"/>
    <n v="0"/>
    <m/>
    <m/>
    <m/>
  </r>
  <r>
    <s v="120612004220-0"/>
    <x v="34"/>
    <n v="344207"/>
    <s v="ARNE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21-0"/>
    <x v="34"/>
    <n v="344207"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2-0"/>
    <x v="34"/>
    <n v="344207"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3-0"/>
    <x v="34"/>
    <n v="344207"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4-0"/>
    <x v="34"/>
    <n v="344207"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5-0"/>
    <x v="34"/>
    <n v="344207"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6-0"/>
    <x v="34"/>
    <n v="344207"/>
    <s v="ARNÈ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7-0"/>
    <x v="34"/>
    <n v="344207"/>
    <s v="ARNÈ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8-0"/>
    <x v="34"/>
    <n v="344207"/>
    <s v="ARNÈ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9-0"/>
    <x v="34"/>
    <n v="344207"/>
    <s v="ARNÈ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30-0"/>
    <x v="34"/>
    <n v="344207"/>
    <s v="ARNÈ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31-0"/>
    <x v="34"/>
    <n v="344207"/>
    <s v="ARNÈ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32-0"/>
    <x v="34"/>
    <n v="344207"/>
    <s v="ARNÈ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33-0"/>
    <x v="34"/>
    <n v="335201"/>
    <s v="CASCO Y PETO PARA SAMBLASTING"/>
    <s v="31.01.2008"/>
    <n v="676117"/>
    <n v="608505.30000000005"/>
    <s v="ZLI1"/>
    <n v="10"/>
    <n v="0"/>
    <n v="98233.82"/>
    <n v="98233.82"/>
    <s v="ZLIN"/>
    <n v="10"/>
    <n v="0"/>
    <n v="0"/>
    <n v="0"/>
    <m/>
    <m/>
    <m/>
  </r>
  <r>
    <s v="120612004234-0"/>
    <x v="34"/>
    <n v="321100"/>
    <s v="EXTINTORES DE POLVO QUIMICO"/>
    <s v="31.01.2008"/>
    <n v="590877"/>
    <n v="440206.35"/>
    <s v="ZLI1"/>
    <n v="15"/>
    <n v="0"/>
    <n v="85849.2"/>
    <n v="70806.099999999991"/>
    <s v="ZLIN"/>
    <n v="15"/>
    <n v="0"/>
    <n v="0"/>
    <n v="0"/>
    <m/>
    <m/>
    <m/>
  </r>
  <r>
    <s v="120612004235-0"/>
    <x v="34"/>
    <n v="321100"/>
    <s v="EXTINTORES DE POLVO QUIMICO"/>
    <s v="31.01.2008"/>
    <n v="590877"/>
    <n v="440206.35"/>
    <s v="ZLI1"/>
    <n v="15"/>
    <n v="0"/>
    <n v="85849.2"/>
    <n v="70806.099999999991"/>
    <s v="ZLIN"/>
    <n v="15"/>
    <n v="0"/>
    <n v="0"/>
    <n v="0"/>
    <m/>
    <m/>
    <m/>
  </r>
  <r>
    <s v="120612004236-0"/>
    <x v="34"/>
    <n v="321100"/>
    <s v="EXTINTORES DE POLVO QUIMICO"/>
    <s v="31.01.2008"/>
    <n v="590877"/>
    <n v="440206.35"/>
    <s v="ZLI1"/>
    <n v="15"/>
    <n v="0"/>
    <n v="85849.2"/>
    <n v="70806.099999999991"/>
    <s v="ZLIN"/>
    <n v="15"/>
    <n v="0"/>
    <n v="0"/>
    <n v="0"/>
    <m/>
    <m/>
    <m/>
  </r>
  <r>
    <s v="120612004237-0"/>
    <x v="34"/>
    <n v="321100"/>
    <s v="EXTINTORES DE POLVO QUIMICO"/>
    <s v="31.01.2008"/>
    <n v="590877"/>
    <n v="440206.35"/>
    <s v="ZLI1"/>
    <n v="15"/>
    <n v="0"/>
    <n v="85849.2"/>
    <n v="70806.099999999991"/>
    <s v="ZLIN"/>
    <n v="15"/>
    <n v="0"/>
    <n v="0"/>
    <n v="0"/>
    <m/>
    <m/>
    <m/>
  </r>
  <r>
    <s v="120612004238-0"/>
    <x v="34"/>
    <n v="321100"/>
    <s v="EXTINTORES DE POLVO QUIMICO"/>
    <s v="31.01.2008"/>
    <n v="590877"/>
    <n v="440206.35"/>
    <s v="ZLI1"/>
    <n v="15"/>
    <n v="0"/>
    <n v="85849.2"/>
    <n v="70806.099999999991"/>
    <s v="ZLIN"/>
    <n v="15"/>
    <n v="0"/>
    <n v="0"/>
    <n v="0"/>
    <m/>
    <m/>
    <m/>
  </r>
  <r>
    <s v="120612004239-0"/>
    <x v="34"/>
    <n v="321100"/>
    <s v="EXTINTORES DE POLVO QUIMICO"/>
    <s v="31.01.2008"/>
    <n v="590877"/>
    <n v="440206.35"/>
    <s v="ZLI1"/>
    <n v="15"/>
    <n v="0"/>
    <n v="85849.2"/>
    <n v="70806.099999999991"/>
    <s v="ZLIN"/>
    <n v="15"/>
    <n v="0"/>
    <n v="0"/>
    <n v="0"/>
    <m/>
    <m/>
    <m/>
  </r>
  <r>
    <s v="120612004240-0"/>
    <x v="34"/>
    <n v="321100"/>
    <s v="EXTINTORES DE POLVO QUIMICO"/>
    <s v="31.01.2008"/>
    <n v="488040"/>
    <n v="363592.26"/>
    <s v="ZLI1"/>
    <n v="15"/>
    <n v="0"/>
    <n v="70907.89"/>
    <n v="58482.92"/>
    <s v="ZLIN"/>
    <n v="15"/>
    <n v="0"/>
    <n v="0"/>
    <n v="0"/>
    <m/>
    <m/>
    <m/>
  </r>
  <r>
    <s v="120612004241-0"/>
    <x v="34"/>
    <n v="321100"/>
    <s v="EXTINTORES DE POLVO QUIMICO"/>
    <s v="31.01.2008"/>
    <n v="488040"/>
    <n v="363592.26"/>
    <s v="ZLI1"/>
    <n v="15"/>
    <n v="0"/>
    <n v="70907.89"/>
    <n v="58482.92"/>
    <s v="ZLIN"/>
    <n v="15"/>
    <n v="0"/>
    <n v="0"/>
    <n v="0"/>
    <m/>
    <m/>
    <m/>
  </r>
  <r>
    <s v="120612004242-0"/>
    <x v="34"/>
    <n v="321100"/>
    <s v="EXTINTORES DE POLVO QUIMICO"/>
    <s v="31.01.2008"/>
    <n v="488040"/>
    <n v="363592.26"/>
    <s v="ZLI1"/>
    <n v="15"/>
    <n v="0"/>
    <n v="70907.89"/>
    <n v="58482.92"/>
    <s v="ZLIN"/>
    <n v="15"/>
    <n v="0"/>
    <n v="0"/>
    <n v="0"/>
    <m/>
    <m/>
    <m/>
  </r>
  <r>
    <s v="120612004243-0"/>
    <x v="34"/>
    <n v="321100"/>
    <s v="EXTINTORES DE POLVO QUIMICO"/>
    <s v="31.01.2008"/>
    <n v="488040"/>
    <n v="363592.26"/>
    <s v="ZLI1"/>
    <n v="15"/>
    <n v="0"/>
    <n v="70907.89"/>
    <n v="58482.92"/>
    <s v="ZLIN"/>
    <n v="15"/>
    <n v="0"/>
    <n v="0"/>
    <n v="0"/>
    <m/>
    <m/>
    <m/>
  </r>
  <r>
    <s v="120612004244-0"/>
    <x v="34"/>
    <n v="321100"/>
    <s v="EXTINTORES DE POLVO QUIMICO"/>
    <s v="31.01.2008"/>
    <n v="488040"/>
    <n v="363592.26"/>
    <s v="ZLI1"/>
    <n v="15"/>
    <n v="0"/>
    <n v="70907.89"/>
    <n v="58482.92"/>
    <s v="ZLIN"/>
    <n v="15"/>
    <n v="0"/>
    <n v="0"/>
    <n v="0"/>
    <m/>
    <m/>
    <m/>
  </r>
  <r>
    <s v="120612004245-0"/>
    <x v="34"/>
    <n v="321100"/>
    <s v="EXTINTORES DE POLVO QUIMICO"/>
    <s v="31.01.2008"/>
    <n v="488040"/>
    <n v="363592.26"/>
    <s v="ZLI1"/>
    <n v="15"/>
    <n v="0"/>
    <n v="70907.89"/>
    <n v="58482.92"/>
    <s v="ZLIN"/>
    <n v="15"/>
    <n v="0"/>
    <n v="0"/>
    <n v="0"/>
    <m/>
    <m/>
    <m/>
  </r>
  <r>
    <s v="120612004246-0"/>
    <x v="34"/>
    <n v="323100"/>
    <s v="EXTINTOR DE BIOXIDO DE 9.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47-0"/>
    <x v="34"/>
    <n v="323100"/>
    <s v="EXTINTOR DE BIOXIDO DE 9,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48-0"/>
    <x v="34"/>
    <n v="323100"/>
    <s v="EXTINTOR DE BIOXIDO DE 9,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49-0"/>
    <x v="34"/>
    <n v="323100"/>
    <s v="EXTINTOR DE BIOXIDO DE 9.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0-0"/>
    <x v="34"/>
    <n v="323100"/>
    <s v="EXTINTOR DE BIOXIDO DE 9.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1-0"/>
    <x v="34"/>
    <n v="323100"/>
    <s v="EXTINTOR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2-0"/>
    <x v="34"/>
    <n v="323100"/>
    <s v="EXTINTOR DE BIOXIDO DE 9.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3-0"/>
    <x v="34"/>
    <n v="323100"/>
    <s v="EXTINTOR DE BIOXIDO DE 9.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4-0"/>
    <x v="34"/>
    <n v="323100"/>
    <s v="EXTINTOR DE BIOXIDO DE 9.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5-0"/>
    <x v="34"/>
    <n v="323100"/>
    <s v="EXTINTOR DE BIOXIDO DE 9.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6-0"/>
    <x v="34"/>
    <n v="323100"/>
    <s v="EXTINTOR DE BIOXIDO DE 9.07 KGS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7-0"/>
    <x v="34"/>
    <n v="323100"/>
    <s v="EXTINTOR DE BIOXIDO DE 9.07 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8-0"/>
    <x v="34"/>
    <n v="323100"/>
    <s v="EXTINTOR DE BIOXIDO DE 9.07 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59-0"/>
    <x v="34"/>
    <n v="323100"/>
    <s v="EXTINTOR DE BIOXIDO DE 9.07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60-0"/>
    <x v="34"/>
    <n v="323100"/>
    <s v="EXTINTOR DE BIOXIDO DE 9.07 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61-0"/>
    <x v="34"/>
    <n v="323100"/>
    <s v="EXTINTOR DE BIOXIDO DE 9.07 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62-0"/>
    <x v="34"/>
    <n v="323100"/>
    <s v="EXTINTOR DE BIOXIDO DE 9.07 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63-0"/>
    <x v="34"/>
    <n v="323100"/>
    <s v="EXTINTOR DE BIOXIDO DE 9.07 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64-0"/>
    <x v="34"/>
    <n v="323100"/>
    <s v="EXTINTOR DE BIOXIDO DE 9.07 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65-0"/>
    <x v="34"/>
    <n v="323100"/>
    <s v="EXTINTOR DE BIOXIDO DE 9.07 KG"/>
    <s v="30.11.2007"/>
    <n v="129653"/>
    <n v="97888.75"/>
    <s v="ZLI1"/>
    <n v="15"/>
    <n v="0"/>
    <n v="39477.599999999999"/>
    <n v="33036.729999999996"/>
    <s v="ZLIN"/>
    <n v="15"/>
    <n v="0"/>
    <n v="0"/>
    <n v="0"/>
    <m/>
    <m/>
    <m/>
  </r>
  <r>
    <s v="120612004266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67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68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69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0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1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2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3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4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5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6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7-0"/>
    <x v="34"/>
    <n v="341202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8-0"/>
    <x v="34"/>
    <n v="341202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79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0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1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2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3-0"/>
    <x v="34"/>
    <n v="341201"/>
    <s v="EQUIPO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4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5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6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7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8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89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90-0"/>
    <x v="34"/>
    <n v="341201"/>
    <s v="EQUIPO DE RESPIRACION AUTONOMA"/>
    <s v="31.10.2007"/>
    <n v="2029948.96"/>
    <n v="1826954.06"/>
    <s v="ZLI1"/>
    <n v="10"/>
    <n v="0"/>
    <n v="618092.29"/>
    <n v="520655.72000000003"/>
    <s v="ZLIN"/>
    <n v="15"/>
    <n v="0"/>
    <n v="0"/>
    <n v="0"/>
    <m/>
    <m/>
    <m/>
  </r>
  <r>
    <s v="120612004291-0"/>
    <x v="34"/>
    <n v="344208"/>
    <s v="MASCARA DE SOLDAR ELECTRONICA (PLAC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2-0"/>
    <x v="34"/>
    <n v="344208"/>
    <s v="MASCARA DE SOLDAR ELECTRÓNICA (PLAC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3-0"/>
    <x v="34"/>
    <n v="344208"/>
    <s v="MASCARA DE SOLDAR ELECTRONICA (PLAC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4-0"/>
    <x v="34"/>
    <n v="344208"/>
    <s v="MASCARA DE SOLDAR ELECTRONICA (PLAC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5-0"/>
    <x v="34"/>
    <n v="344208"/>
    <s v="MASCARA PARA SOLDAR ELECTRONICA (PL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6-0"/>
    <x v="34"/>
    <n v="344209"/>
    <s v="MASCARA DE SOLDAR ELECTRONICA"/>
    <s v="31.10.2007"/>
    <n v="126795"/>
    <n v="114115.5"/>
    <s v="ZLI1"/>
    <n v="10"/>
    <n v="0"/>
    <n v="38607.379999999997"/>
    <n v="38607.379999999997"/>
    <s v="ZLIN"/>
    <n v="10"/>
    <n v="0"/>
    <n v="0"/>
    <n v="0"/>
    <m/>
    <m/>
    <m/>
  </r>
  <r>
    <s v="120612004297-0"/>
    <x v="34"/>
    <n v="344207"/>
    <s v="MASCARA DE SOLDAR ELECTRONICA"/>
    <s v="31.10.2007"/>
    <n v="126795"/>
    <n v="114115.5"/>
    <s v="ZLI1"/>
    <n v="10"/>
    <n v="0"/>
    <n v="38607.379999999997"/>
    <n v="38607.379999999997"/>
    <s v="ZLIN"/>
    <n v="10"/>
    <n v="0"/>
    <n v="0"/>
    <n v="0"/>
    <m/>
    <m/>
    <m/>
  </r>
  <r>
    <s v="120612004298-0"/>
    <x v="34"/>
    <n v="344208"/>
    <s v="MASCARA DE SOLDAR ELECTRONICA (PLAC"/>
    <s v="31.10.2007"/>
    <n v="578794"/>
    <n v="520914.6"/>
    <s v="ZLI1"/>
    <n v="10"/>
    <n v="0"/>
    <n v="176235.02"/>
    <n v="176235.02"/>
    <s v="ZLIN"/>
    <n v="10"/>
    <n v="0"/>
    <n v="0"/>
    <n v="0"/>
    <m/>
    <m/>
    <m/>
  </r>
  <r>
    <s v="120612004299-0"/>
    <x v="34"/>
    <n v="344208"/>
    <s v="MASCARA DE SOLDAR ELECTRONICA (PLAC"/>
    <s v="31.10.2007"/>
    <n v="578794"/>
    <n v="520914.6"/>
    <s v="ZLI1"/>
    <n v="10"/>
    <n v="0"/>
    <n v="176235.02"/>
    <n v="176235.02"/>
    <s v="ZLIN"/>
    <n v="10"/>
    <n v="0"/>
    <n v="0"/>
    <n v="0"/>
    <m/>
    <m/>
    <m/>
  </r>
  <r>
    <s v="120612004300-0"/>
    <x v="34"/>
    <n v="341201"/>
    <s v="EQUIPO DE MEDICION DE GASES(EXPLOSIMETRO)"/>
    <s v="31.08.2007"/>
    <n v="2127112"/>
    <n v="1914400.8"/>
    <s v="ZLI1"/>
    <n v="10"/>
    <n v="0"/>
    <n v="647677.14"/>
    <n v="552729.53"/>
    <s v="ZLIN"/>
    <n v="15"/>
    <n v="0"/>
    <n v="0"/>
    <n v="0"/>
    <m/>
    <m/>
    <m/>
  </r>
  <r>
    <s v="120612004301-0"/>
    <x v="34"/>
    <n v="341202"/>
    <s v="MONITOR ESTACIONARIO (PARTE DEL SIS"/>
    <s v="31.12.2006"/>
    <n v="1179349.75"/>
    <n v="1061414.77"/>
    <s v="ZLI1"/>
    <n v="10"/>
    <n v="0"/>
    <n v="525402.19999999995"/>
    <n v="471858.69999999995"/>
    <s v="ZLIN"/>
    <n v="15"/>
    <n v="0"/>
    <n v="0"/>
    <n v="0"/>
    <m/>
    <m/>
    <m/>
  </r>
  <r>
    <s v="120612004302-0"/>
    <x v="34"/>
    <n v="321202"/>
    <s v="BARRICADA EXTENSIBLE"/>
    <s v="30.06.2006"/>
    <n v="161326"/>
    <n v="145193.4"/>
    <s v="ZLI1"/>
    <n v="10"/>
    <n v="0"/>
    <n v="71870.990000000005"/>
    <n v="66963.820000000007"/>
    <s v="ZLIN"/>
    <n v="15"/>
    <n v="0"/>
    <n v="0"/>
    <n v="0"/>
    <m/>
    <m/>
    <m/>
  </r>
  <r>
    <s v="120612004303-0"/>
    <x v="34"/>
    <n v="321202"/>
    <s v="BARRICADA EXTENSIBLE"/>
    <s v="30.06.2006"/>
    <n v="161326"/>
    <n v="145193.4"/>
    <s v="ZLI1"/>
    <n v="10"/>
    <n v="0"/>
    <n v="71870.990000000005"/>
    <n v="66963.820000000007"/>
    <s v="ZLIN"/>
    <n v="15"/>
    <n v="0"/>
    <n v="0"/>
    <n v="0"/>
    <m/>
    <m/>
    <m/>
  </r>
  <r>
    <s v="120612004304-0"/>
    <x v="34"/>
    <n v="321202"/>
    <s v="BARRICADA EXTENSIBLE"/>
    <s v="30.06.2006"/>
    <n v="161326"/>
    <n v="145193.4"/>
    <s v="ZLI1"/>
    <n v="10"/>
    <n v="0"/>
    <n v="71870.990000000005"/>
    <n v="66963.820000000007"/>
    <s v="ZLIN"/>
    <n v="15"/>
    <n v="0"/>
    <n v="0"/>
    <n v="0"/>
    <m/>
    <m/>
    <m/>
  </r>
  <r>
    <s v="120612004305-0"/>
    <x v="34"/>
    <n v="321202"/>
    <s v="BARRICADA EXTENSIBLE"/>
    <s v="30.06.2006"/>
    <n v="161326"/>
    <n v="145193.4"/>
    <s v="ZLI1"/>
    <n v="10"/>
    <n v="0"/>
    <n v="71870.990000000005"/>
    <n v="66963.820000000007"/>
    <s v="ZLIN"/>
    <n v="15"/>
    <n v="0"/>
    <n v="0"/>
    <n v="0"/>
    <m/>
    <m/>
    <m/>
  </r>
  <r>
    <s v="120612004306-0"/>
    <x v="34"/>
    <n v="335301"/>
    <s v="BARRICADA EXTENSIBLE"/>
    <s v="30.06.2006"/>
    <n v="161326"/>
    <n v="145193.4"/>
    <s v="ZLI1"/>
    <n v="10"/>
    <n v="0"/>
    <n v="71870.990000000005"/>
    <n v="66963.820000000007"/>
    <s v="ZLIN"/>
    <n v="15"/>
    <n v="0"/>
    <n v="0"/>
    <n v="0"/>
    <m/>
    <m/>
    <m/>
  </r>
  <r>
    <s v="120612004307-0"/>
    <x v="34"/>
    <n v="335301"/>
    <s v="BARRICADA EXTENSIBLE"/>
    <s v="30.06.2006"/>
    <n v="161326"/>
    <n v="145193.4"/>
    <s v="ZLI1"/>
    <n v="10"/>
    <n v="0"/>
    <n v="71870.990000000005"/>
    <n v="66963.820000000007"/>
    <s v="ZLIN"/>
    <n v="15"/>
    <n v="0"/>
    <n v="0"/>
    <n v="0"/>
    <m/>
    <m/>
    <m/>
  </r>
  <r>
    <s v="120612004308-0"/>
    <x v="34"/>
    <n v="341202"/>
    <s v="BARRICADA EXTENSIBLE"/>
    <s v="30.06.2006"/>
    <n v="161326"/>
    <n v="145193.4"/>
    <s v="ZLI1"/>
    <n v="10"/>
    <n v="0"/>
    <n v="71870.990000000005"/>
    <n v="66963.820000000007"/>
    <s v="ZLIN"/>
    <n v="15"/>
    <n v="0"/>
    <n v="0"/>
    <n v="0"/>
    <m/>
    <m/>
    <m/>
  </r>
  <r>
    <s v="120612004309-0"/>
    <x v="34"/>
    <n v="341202"/>
    <s v="BARRICADA EXTENSIBLE"/>
    <s v="30.06.2006"/>
    <n v="161326"/>
    <n v="145193.4"/>
    <s v="ZLI1"/>
    <n v="10"/>
    <n v="0"/>
    <n v="71870.990000000005"/>
    <n v="66963.820000000007"/>
    <s v="ZLIN"/>
    <n v="15"/>
    <n v="0"/>
    <n v="0"/>
    <n v="0"/>
    <m/>
    <m/>
    <m/>
  </r>
  <r>
    <s v="120612004319-0"/>
    <x v="34"/>
    <n v="323100"/>
    <s v="EXTINTOR MANUAL"/>
    <s v="31.12.2005"/>
    <n v="194143"/>
    <n v="168905.14"/>
    <s v="ZLI1"/>
    <n v="15"/>
    <n v="0"/>
    <n v="112954.77"/>
    <n v="109083.07"/>
    <s v="ZLIN"/>
    <n v="15"/>
    <n v="0"/>
    <n v="0"/>
    <n v="0"/>
    <m/>
    <m/>
    <m/>
  </r>
  <r>
    <s v="120612004320-0"/>
    <x v="34"/>
    <n v="323100"/>
    <s v="EXTINTOR MANUAL"/>
    <s v="31.12.2005"/>
    <n v="194143"/>
    <n v="168905.14"/>
    <s v="ZLI1"/>
    <n v="15"/>
    <n v="0"/>
    <n v="112954.77"/>
    <n v="109083.07"/>
    <s v="ZLIN"/>
    <n v="15"/>
    <n v="0"/>
    <n v="0"/>
    <n v="0"/>
    <m/>
    <m/>
    <m/>
  </r>
  <r>
    <s v="120612004321-0"/>
    <x v="34"/>
    <n v="323100"/>
    <s v="EXTINTOR MANUAL"/>
    <s v="31.12.2005"/>
    <n v="194143"/>
    <n v="168905.14"/>
    <s v="ZLI1"/>
    <n v="15"/>
    <n v="0"/>
    <n v="112954.77"/>
    <n v="109083.07"/>
    <s v="ZLIN"/>
    <n v="15"/>
    <n v="0"/>
    <n v="0"/>
    <n v="0"/>
    <m/>
    <m/>
    <m/>
  </r>
  <r>
    <s v="120612004322-0"/>
    <x v="34"/>
    <n v="323100"/>
    <s v="EXTINTOR MANUAL"/>
    <s v="31.12.2005"/>
    <n v="194143"/>
    <n v="168905.14"/>
    <s v="ZLI1"/>
    <n v="15"/>
    <n v="0"/>
    <n v="112954.77"/>
    <n v="109083.07"/>
    <s v="ZLIN"/>
    <n v="15"/>
    <n v="0"/>
    <n v="0"/>
    <n v="0"/>
    <m/>
    <m/>
    <m/>
  </r>
  <r>
    <s v="120612004323-0"/>
    <x v="34"/>
    <n v="323100"/>
    <s v="EXTINTOR MANUAL"/>
    <s v="31.12.2005"/>
    <n v="194143"/>
    <n v="168905.14"/>
    <s v="ZLI1"/>
    <n v="15"/>
    <n v="0"/>
    <n v="112954.77"/>
    <n v="109083.07"/>
    <s v="ZLIN"/>
    <n v="15"/>
    <n v="0"/>
    <n v="0"/>
    <n v="0"/>
    <m/>
    <m/>
    <m/>
  </r>
  <r>
    <s v="120612004324-0"/>
    <x v="34"/>
    <n v="323100"/>
    <s v="EXTINTOR MANUAL"/>
    <s v="31.12.2005"/>
    <n v="194143"/>
    <n v="168905.14"/>
    <s v="ZLI1"/>
    <n v="15"/>
    <n v="0"/>
    <n v="112954.77"/>
    <n v="109083.07"/>
    <s v="ZLIN"/>
    <n v="15"/>
    <n v="0"/>
    <n v="0"/>
    <n v="0"/>
    <m/>
    <m/>
    <m/>
  </r>
  <r>
    <s v="120612004327-0"/>
    <x v="34"/>
    <n v="323100"/>
    <s v="EXTINTOR MANUAL"/>
    <s v="30.11.2005"/>
    <n v="171912"/>
    <n v="150412.18"/>
    <s v="ZLI1"/>
    <n v="15"/>
    <n v="0"/>
    <n v="100020.52"/>
    <n v="97154.340000000011"/>
    <s v="ZLIN"/>
    <n v="15"/>
    <n v="0"/>
    <n v="0"/>
    <n v="0"/>
    <m/>
    <m/>
    <m/>
  </r>
  <r>
    <s v="120612004328-0"/>
    <x v="34"/>
    <n v="323100"/>
    <s v="EXTINTOR MANUAL"/>
    <s v="30.11.2005"/>
    <n v="166552"/>
    <n v="145733.54999999999"/>
    <s v="ZLI1"/>
    <n v="15"/>
    <n v="0"/>
    <n v="96902"/>
    <n v="94131.58"/>
    <s v="ZLIN"/>
    <n v="15"/>
    <n v="0"/>
    <n v="0"/>
    <n v="0"/>
    <m/>
    <m/>
    <m/>
  </r>
  <r>
    <s v="120612004329-0"/>
    <x v="34"/>
    <n v="323100"/>
    <s v="EXTINTOR MANUAL"/>
    <s v="30.11.2005"/>
    <n v="166552"/>
    <n v="145733.54999999999"/>
    <s v="ZLI1"/>
    <n v="15"/>
    <n v="0"/>
    <n v="96902"/>
    <n v="94131.58"/>
    <s v="ZLIN"/>
    <n v="15"/>
    <n v="0"/>
    <n v="0"/>
    <n v="0"/>
    <m/>
    <m/>
    <m/>
  </r>
  <r>
    <s v="120612004330-0"/>
    <x v="34"/>
    <n v="323100"/>
    <s v="EXTINTOR MANUAL"/>
    <s v="30.11.2005"/>
    <n v="166552"/>
    <n v="145733.54999999999"/>
    <s v="ZLI1"/>
    <n v="15"/>
    <n v="0"/>
    <n v="96902"/>
    <n v="94131.58"/>
    <s v="ZLIN"/>
    <n v="15"/>
    <n v="0"/>
    <n v="0"/>
    <n v="0"/>
    <m/>
    <m/>
    <m/>
  </r>
  <r>
    <s v="120612004331-0"/>
    <x v="34"/>
    <n v="323100"/>
    <s v="EXTINTOR MANUAL"/>
    <s v="30.11.2005"/>
    <n v="166552"/>
    <n v="145733.54999999999"/>
    <s v="ZLI1"/>
    <n v="15"/>
    <n v="0"/>
    <n v="96902"/>
    <n v="94131.58"/>
    <s v="ZLIN"/>
    <n v="15"/>
    <n v="0"/>
    <n v="0"/>
    <n v="0"/>
    <m/>
    <m/>
    <m/>
  </r>
  <r>
    <s v="120612004332-0"/>
    <x v="34"/>
    <n v="323100"/>
    <s v="EXTINTOR MANUAL"/>
    <s v="30.11.2005"/>
    <n v="166552"/>
    <n v="145733.54999999999"/>
    <s v="ZLI1"/>
    <n v="15"/>
    <n v="0"/>
    <n v="96902"/>
    <n v="94131.58"/>
    <s v="ZLIN"/>
    <n v="15"/>
    <n v="0"/>
    <n v="0"/>
    <n v="0"/>
    <m/>
    <m/>
    <m/>
  </r>
  <r>
    <s v="120612004334-0"/>
    <x v="34"/>
    <n v="321201"/>
    <s v="CAMILLA P RESCATE ESPACIOS CONFINAD"/>
    <s v="30.11.2005"/>
    <n v="325355.52000000002"/>
    <n v="196852.5"/>
    <s v="ZLI1"/>
    <n v="10"/>
    <n v="0"/>
    <n v="189295.86"/>
    <n v="183883.88999999998"/>
    <s v="ZLIN"/>
    <n v="15"/>
    <n v="0"/>
    <n v="0"/>
    <n v="0"/>
    <m/>
    <m/>
    <m/>
  </r>
  <r>
    <s v="120612004335-0"/>
    <x v="34"/>
    <n v="323100"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6-0"/>
    <x v="34"/>
    <n v="323100"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7-0"/>
    <x v="34"/>
    <n v="323100"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8-0"/>
    <x v="34"/>
    <n v="323100"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9-0"/>
    <x v="34"/>
    <n v="323100"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40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1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2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3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4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5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6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7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8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9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50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51-0"/>
    <x v="34"/>
    <n v="323100"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52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53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54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55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56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57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58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59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0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1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2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3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4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5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6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7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8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69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0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1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2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3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4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5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6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7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8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79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0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1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2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3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4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5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6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7-0"/>
    <x v="34"/>
    <n v="323100"/>
    <s v="EXTINTOR PORTATIL POLVO QUIMICO"/>
    <s v="31.12.2004"/>
    <n v="151291.59"/>
    <n v="136162.43"/>
    <s v="ZLI1"/>
    <n v="15"/>
    <n v="0"/>
    <n v="121718.83"/>
    <n v="121718.83"/>
    <s v="ZLIN"/>
    <n v="15"/>
    <n v="0"/>
    <n v="0"/>
    <n v="0"/>
    <m/>
    <m/>
    <m/>
  </r>
  <r>
    <s v="120612004388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89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0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1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2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3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4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5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6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7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8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399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0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1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2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3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4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5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6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7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8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09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10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11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12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13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14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15-0"/>
    <x v="34"/>
    <n v="323100"/>
    <s v="EXTINTOR PORTATIL POLVO QUIMICO"/>
    <s v="31.12.2004"/>
    <n v="122994.95"/>
    <n v="110695.45"/>
    <s v="ZLI1"/>
    <n v="15"/>
    <n v="0"/>
    <n v="98953.29"/>
    <n v="98953.29"/>
    <s v="ZLIN"/>
    <n v="15"/>
    <n v="0"/>
    <n v="0"/>
    <n v="0"/>
    <m/>
    <m/>
    <m/>
  </r>
  <r>
    <s v="120612004416-0"/>
    <x v="34"/>
    <n v="323100"/>
    <s v="EXTINTOR PORTATIL POLVO QUIMICO3"/>
    <s v="31.12.2004"/>
    <n v="122994.94"/>
    <n v="110695.45"/>
    <s v="ZLI1"/>
    <n v="15"/>
    <n v="0"/>
    <n v="98953.29"/>
    <n v="98953.29"/>
    <s v="ZLIN"/>
    <n v="15"/>
    <n v="0"/>
    <n v="0"/>
    <n v="0"/>
    <m/>
    <m/>
    <m/>
  </r>
  <r>
    <s v="120612004417-0"/>
    <x v="34"/>
    <n v="323100"/>
    <s v="EXTINTOR PORTATIL POLVO QUIMICO"/>
    <s v="31.12.2004"/>
    <n v="122994.94"/>
    <n v="110695.45"/>
    <s v="ZLI1"/>
    <n v="15"/>
    <n v="0"/>
    <n v="98953.29"/>
    <n v="98953.29"/>
    <s v="ZLIN"/>
    <n v="15"/>
    <n v="0"/>
    <n v="0"/>
    <n v="0"/>
    <m/>
    <m/>
    <m/>
  </r>
  <r>
    <s v="120612004418-0"/>
    <x v="34"/>
    <n v="323100"/>
    <s v="EXTINTOR PORTATIL POLVO QUIMICO"/>
    <s v="31.12.2004"/>
    <n v="122994.94"/>
    <n v="110695.45"/>
    <s v="ZLI1"/>
    <n v="15"/>
    <n v="0"/>
    <n v="98953.29"/>
    <n v="98953.29"/>
    <s v="ZLIN"/>
    <n v="15"/>
    <n v="0"/>
    <n v="0"/>
    <n v="0"/>
    <m/>
    <m/>
    <m/>
  </r>
  <r>
    <s v="120612004437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38-0"/>
    <x v="34"/>
    <n v="344100"/>
    <s v="EXTINTOR"/>
    <s v="31.05.2004"/>
    <n v="121865.85"/>
    <n v="109679.26000000001"/>
    <s v="ZLI1"/>
    <n v="15"/>
    <n v="0"/>
    <n v="98044.91"/>
    <n v="87327.12"/>
    <s v="ZLIN"/>
    <n v="18"/>
    <n v="0"/>
    <n v="0"/>
    <n v="0"/>
    <m/>
    <m/>
    <m/>
  </r>
  <r>
    <s v="120612004439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0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1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2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3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4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5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6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7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8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49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0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1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2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3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4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5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6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7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8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59-0"/>
    <x v="34"/>
    <n v="344100"/>
    <s v="EXTINTOR"/>
    <s v="3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60-0"/>
    <x v="34"/>
    <n v="344100"/>
    <s v="EXTINTOR"/>
    <s v="31.05.2004"/>
    <n v="121860.85"/>
    <n v="109674.76000000001"/>
    <s v="ZLI1"/>
    <n v="15"/>
    <n v="0"/>
    <n v="98040.87"/>
    <n v="98040.87"/>
    <s v="ZLIN"/>
    <n v="15"/>
    <n v="0"/>
    <n v="0"/>
    <n v="0"/>
    <m/>
    <m/>
    <m/>
  </r>
  <r>
    <s v="120612004461-0"/>
    <x v="34"/>
    <n v="344100"/>
    <s v="EXTINTOR"/>
    <s v="21.05.2004"/>
    <n v="121865.85"/>
    <n v="109679.26000000001"/>
    <s v="ZLI1"/>
    <n v="15"/>
    <n v="0"/>
    <n v="98044.91"/>
    <n v="98044.91"/>
    <s v="ZLIN"/>
    <n v="15"/>
    <n v="0"/>
    <n v="0"/>
    <n v="0"/>
    <m/>
    <m/>
    <m/>
  </r>
  <r>
    <s v="120612004463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4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5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6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7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8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9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0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1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2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3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4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5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6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7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8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9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80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81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82-0"/>
    <x v="34"/>
    <n v="323100"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83-0"/>
    <x v="34"/>
    <n v="323100"/>
    <s v="EXTINTOR PORTATIL POLVO QUIMICO"/>
    <s v="31.12.2003"/>
    <n v="118411.7"/>
    <n v="106570.53"/>
    <s v="ZLI1"/>
    <n v="15"/>
    <n v="0"/>
    <n v="123321.79"/>
    <n v="123321.79"/>
    <s v="ZLIN"/>
    <n v="15"/>
    <n v="0"/>
    <n v="0"/>
    <n v="0"/>
    <m/>
    <m/>
    <m/>
  </r>
  <r>
    <s v="120612004484-0"/>
    <x v="34"/>
    <n v="323100"/>
    <s v="EXTINTOR PORTATIL POLVO QUIMICO"/>
    <s v="31.12.2003"/>
    <n v="118411.7"/>
    <n v="106570.53"/>
    <s v="ZLI1"/>
    <n v="15"/>
    <n v="0"/>
    <n v="123321.79"/>
    <n v="123321.79"/>
    <s v="ZLIN"/>
    <n v="15"/>
    <n v="0"/>
    <n v="0"/>
    <n v="0"/>
    <m/>
    <m/>
    <m/>
  </r>
  <r>
    <s v="120612004485-0"/>
    <x v="34"/>
    <n v="323100"/>
    <s v="EXTINTOR PORTATIL POLVO QUIMICO"/>
    <s v="31.12.2003"/>
    <n v="118411.7"/>
    <n v="106570.53"/>
    <s v="ZLI1"/>
    <n v="15"/>
    <n v="0"/>
    <n v="123321.79"/>
    <n v="123321.79"/>
    <s v="ZLIN"/>
    <n v="15"/>
    <n v="0"/>
    <n v="0"/>
    <n v="0"/>
    <m/>
    <m/>
    <m/>
  </r>
  <r>
    <s v="120612004486-0"/>
    <x v="34"/>
    <n v="323100"/>
    <s v="EXTINTOR PORTATIL POLVO QUIMICO"/>
    <s v="31.12.2003"/>
    <n v="118411.77"/>
    <n v="106570.59"/>
    <s v="ZLI1"/>
    <n v="15"/>
    <n v="0"/>
    <n v="123321.87"/>
    <n v="123321.87"/>
    <s v="ZLIN"/>
    <n v="15"/>
    <n v="0"/>
    <n v="0"/>
    <n v="0"/>
    <m/>
    <m/>
    <m/>
  </r>
  <r>
    <s v="120612004487-0"/>
    <x v="34"/>
    <n v="344100"/>
    <s v="EXTINTOR CO 2"/>
    <s v="30.11.2003"/>
    <n v="67787.09"/>
    <n v="61008.38"/>
    <s v="ZLI1"/>
    <n v="15"/>
    <n v="0"/>
    <n v="70597.960000000006"/>
    <n v="70597.960000000006"/>
    <s v="ZLIN"/>
    <n v="15"/>
    <n v="0"/>
    <n v="0"/>
    <n v="0"/>
    <m/>
    <m/>
    <m/>
  </r>
  <r>
    <s v="120612004488-0"/>
    <x v="34"/>
    <n v="344100"/>
    <s v="EXTINTOR"/>
    <s v="30.11.2003"/>
    <n v="67787.16"/>
    <n v="61008.44"/>
    <s v="ZLI1"/>
    <n v="15"/>
    <n v="0"/>
    <n v="70598.03"/>
    <n v="70598.03"/>
    <s v="ZLIN"/>
    <n v="15"/>
    <n v="0"/>
    <n v="0"/>
    <n v="0"/>
    <m/>
    <m/>
    <m/>
  </r>
  <r>
    <s v="120612004490-0"/>
    <x v="34"/>
    <n v="344100"/>
    <s v="EXTINTOR CO2"/>
    <s v="30.11.2003"/>
    <n v="67787.09"/>
    <n v="61008.38"/>
    <s v="ZLI1"/>
    <n v="15"/>
    <n v="0"/>
    <n v="70597.960000000006"/>
    <n v="70597.960000000006"/>
    <s v="ZLIN"/>
    <n v="15"/>
    <n v="0"/>
    <n v="0"/>
    <n v="0"/>
    <m/>
    <m/>
    <m/>
  </r>
  <r>
    <s v="120612004491-0"/>
    <x v="34"/>
    <n v="344100"/>
    <s v="EXTINTOR CO 2"/>
    <s v="30.11.2003"/>
    <n v="67787.09"/>
    <n v="61008.38"/>
    <s v="ZLI1"/>
    <n v="15"/>
    <n v="0"/>
    <n v="70597.960000000006"/>
    <n v="70597.960000000006"/>
    <s v="ZLIN"/>
    <n v="15"/>
    <n v="0"/>
    <n v="0"/>
    <n v="0"/>
    <m/>
    <m/>
    <m/>
  </r>
  <r>
    <s v="120612004506-0"/>
    <x v="34"/>
    <n v="323100"/>
    <s v="HIDRANTE DE BARRIL HUMEDO"/>
    <s v="30.11.2003"/>
    <n v="483940.54"/>
    <n v="435546.49"/>
    <s v="ZLI1"/>
    <n v="15"/>
    <n v="0"/>
    <n v="504007.87"/>
    <n v="504007.87"/>
    <s v="ZLIN"/>
    <n v="15"/>
    <n v="0"/>
    <n v="0"/>
    <n v="0"/>
    <m/>
    <m/>
    <m/>
  </r>
  <r>
    <s v="120612004507-0"/>
    <x v="34"/>
    <n v="323100"/>
    <s v="HIDRANTE DE BARRIL HUMEDO"/>
    <s v="30.11.2003"/>
    <n v="483940.54"/>
    <n v="435546.49"/>
    <s v="ZLI1"/>
    <n v="15"/>
    <n v="0"/>
    <n v="504007.87"/>
    <n v="504007.87"/>
    <s v="ZLIN"/>
    <n v="15"/>
    <n v="0"/>
    <n v="0"/>
    <n v="0"/>
    <m/>
    <m/>
    <m/>
  </r>
  <r>
    <s v="120612004508-0"/>
    <x v="34"/>
    <n v="323100"/>
    <s v="HIDRANTE DE BARRIL HUMEDO"/>
    <s v="30.11.2003"/>
    <n v="483940.54"/>
    <n v="435546.49"/>
    <s v="ZLI1"/>
    <n v="15"/>
    <n v="0"/>
    <n v="504007.87"/>
    <n v="504007.87"/>
    <s v="ZLIN"/>
    <n v="15"/>
    <n v="0"/>
    <n v="0"/>
    <n v="0"/>
    <m/>
    <m/>
    <m/>
  </r>
  <r>
    <s v="120612004509-0"/>
    <x v="34"/>
    <n v="323100"/>
    <s v="HIDRANTE DE BARRIL HUMEDO"/>
    <s v="30.11.2003"/>
    <n v="483940.54"/>
    <n v="435546.49"/>
    <s v="ZLI1"/>
    <n v="15"/>
    <n v="0"/>
    <n v="504007.87"/>
    <n v="504007.87"/>
    <s v="ZLIN"/>
    <n v="15"/>
    <n v="0"/>
    <n v="0"/>
    <n v="0"/>
    <m/>
    <m/>
    <m/>
  </r>
  <r>
    <s v="120612004510-0"/>
    <x v="34"/>
    <n v="323100"/>
    <s v="HIDRANTE DE BARRIL HUMEDO"/>
    <s v="30.11.2003"/>
    <n v="483940.53"/>
    <n v="435546.48000000004"/>
    <s v="ZLI1"/>
    <n v="15"/>
    <n v="0"/>
    <n v="504007.87"/>
    <n v="504007.87"/>
    <s v="ZLIN"/>
    <n v="15"/>
    <n v="0"/>
    <n v="0"/>
    <n v="0"/>
    <m/>
    <m/>
    <m/>
  </r>
  <r>
    <s v="120612004511-0"/>
    <x v="34"/>
    <n v="323100"/>
    <s v="HIDRANTE DE BARRIL HUMEDO"/>
    <s v="30.11.2003"/>
    <n v="483940.53"/>
    <n v="435546.48000000004"/>
    <s v="ZLI1"/>
    <n v="15"/>
    <n v="0"/>
    <n v="504007.87"/>
    <n v="504007.87"/>
    <s v="ZLIN"/>
    <n v="15"/>
    <n v="0"/>
    <n v="0"/>
    <n v="0"/>
    <m/>
    <m/>
    <m/>
  </r>
  <r>
    <s v="120612004512-0"/>
    <x v="34"/>
    <n v="323100"/>
    <s v="HIDRANTE DE BARRIL HUMEDO"/>
    <s v="30.11.2003"/>
    <n v="483940.53"/>
    <n v="435546.48000000004"/>
    <s v="ZLI1"/>
    <n v="15"/>
    <n v="0"/>
    <n v="504007.87"/>
    <n v="504007.87"/>
    <s v="ZLIN"/>
    <n v="15"/>
    <n v="0"/>
    <n v="0"/>
    <n v="0"/>
    <m/>
    <m/>
    <m/>
  </r>
  <r>
    <s v="120612004518-0"/>
    <x v="34"/>
    <n v="344100"/>
    <s v="EXTINTORES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19-0"/>
    <x v="34"/>
    <n v="344100"/>
    <s v="EXTINTORES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0-0"/>
    <x v="34"/>
    <n v="344100"/>
    <s v="EXTINTOR PAR A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3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5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3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5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3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5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3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5-0"/>
    <x v="34"/>
    <n v="344100"/>
    <s v="EXTINTOR PARA POLVO QUIMIC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3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5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3-0"/>
    <x v="34"/>
    <n v="344100"/>
    <s v="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5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3-0"/>
    <x v="34"/>
    <n v="344100"/>
    <s v="EXTINTOR PARA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5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3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5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3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4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5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6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7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8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9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10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11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12-0"/>
    <x v="34"/>
    <n v="344100"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13-0"/>
    <x v="34"/>
    <n v="344100"/>
    <s v="EXTINTOR PARA POLVO QUIMICO"/>
    <s v="19.12.2002"/>
    <n v="38828.449999999997"/>
    <n v="34945.599999999999"/>
    <s v="ZLI1"/>
    <n v="15"/>
    <n v="0"/>
    <n v="48262.14"/>
    <n v="48262.14"/>
    <s v="ZLIN"/>
    <n v="15"/>
    <n v="0"/>
    <n v="0"/>
    <n v="0"/>
    <m/>
    <m/>
    <m/>
  </r>
  <r>
    <s v="120612004614-0"/>
    <x v="34"/>
    <n v="344100"/>
    <s v="EXTINTOR PARA POLVO QUIMICO"/>
    <s v="19.12.2002"/>
    <n v="38828.449999999997"/>
    <n v="34945.599999999999"/>
    <s v="ZLI1"/>
    <n v="15"/>
    <n v="0"/>
    <n v="48262.14"/>
    <n v="48262.14"/>
    <s v="ZLIN"/>
    <n v="15"/>
    <n v="0"/>
    <n v="0"/>
    <n v="0"/>
    <m/>
    <m/>
    <m/>
  </r>
  <r>
    <s v="120612004615-0"/>
    <x v="34"/>
    <n v="344100"/>
    <s v="EXTINTOR PARA POLVO QUIMICO"/>
    <s v="19.12.2002"/>
    <n v="38828.639999999999"/>
    <n v="34945.78"/>
    <s v="ZLI1"/>
    <n v="15"/>
    <n v="0"/>
    <n v="48262.37"/>
    <n v="48262.37"/>
    <s v="ZLIN"/>
    <n v="15"/>
    <n v="0"/>
    <n v="0"/>
    <n v="0"/>
    <m/>
    <m/>
    <m/>
  </r>
  <r>
    <s v="120612004616-0"/>
    <x v="34"/>
    <n v="344100"/>
    <s v="EXTINTOR PARA POLVO QUIMICO"/>
    <s v="19.12.2002"/>
    <n v="38828.639999999999"/>
    <n v="34945.78"/>
    <s v="ZLI1"/>
    <n v="15"/>
    <n v="0"/>
    <n v="48262.37"/>
    <n v="48262.37"/>
    <s v="ZLIN"/>
    <n v="15"/>
    <n v="0"/>
    <n v="0"/>
    <n v="0"/>
    <m/>
    <m/>
    <m/>
  </r>
  <r>
    <s v="120612004740-0"/>
    <x v="34"/>
    <n v="344208"/>
    <s v="CINTURON DE SEG C/PORTAHERRAMIENTA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52-0"/>
    <x v="34"/>
    <n v="344100"/>
    <s v="EQUIPO EXTINTOR DOBLE AGENTE"/>
    <s v="30.12.1997"/>
    <n v="11132759.779999999"/>
    <n v="9965166.0299999993"/>
    <s v="ZLI1"/>
    <n v="10"/>
    <n v="0"/>
    <n v="19349644.18"/>
    <n v="17407129.59"/>
    <s v="ZLIN"/>
    <n v="10"/>
    <n v="0"/>
    <n v="0"/>
    <n v="0"/>
    <m/>
    <m/>
    <m/>
  </r>
  <r>
    <s v="120612004779-0"/>
    <x v="34"/>
    <n v="133100"/>
    <s v="SISTEMA DE AMARRE"/>
    <s v="30.04.2011"/>
    <n v="28644623.510000002"/>
    <n v="28346242.020000003"/>
    <s v="ZLIN"/>
    <n v="10"/>
    <n v="0"/>
    <n v="0"/>
    <n v="0"/>
    <s v="ZLIN"/>
    <n v="5"/>
    <n v="0"/>
    <n v="0"/>
    <n v="0"/>
    <m/>
    <m/>
    <m/>
  </r>
  <r>
    <s v="120612004780-0"/>
    <x v="34"/>
    <n v="133100"/>
    <s v="SISTEMA PLEM"/>
    <s v="30.04.2011"/>
    <n v="30834579.440000001"/>
    <n v="30513385.900000002"/>
    <s v="ZLIN"/>
    <n v="10"/>
    <n v="0"/>
    <n v="0"/>
    <n v="0"/>
    <s v="ZLIN"/>
    <n v="5"/>
    <n v="0"/>
    <n v="0"/>
    <n v="0"/>
    <m/>
    <m/>
    <m/>
  </r>
  <r>
    <s v="120612004781-0"/>
    <x v="34"/>
    <n v="341203"/>
    <s v="SISTEMA DE PURIFICACION DE AIRE RES"/>
    <s v="30.11.2008"/>
    <n v="15889006"/>
    <n v="14300105.4"/>
    <s v="ZLI1"/>
    <n v="10"/>
    <n v="0"/>
    <n v="2308531.92"/>
    <n v="1777798.48"/>
    <s v="ZLIN"/>
    <n v="15"/>
    <n v="0"/>
    <n v="0"/>
    <n v="0"/>
    <m/>
    <m/>
    <m/>
  </r>
  <r>
    <s v="120612004782-0"/>
    <x v="34"/>
    <n v="321202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83-0"/>
    <x v="34"/>
    <n v="321202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84-0"/>
    <x v="34"/>
    <n v="321201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85-0"/>
    <x v="34"/>
    <n v="321202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86-0"/>
    <x v="34"/>
    <n v="321202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87-0"/>
    <x v="34"/>
    <n v="321202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88-0"/>
    <x v="34"/>
    <n v="321201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89-0"/>
    <x v="34"/>
    <n v="321202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90-0"/>
    <x v="34"/>
    <n v="321202"/>
    <s v="DETECTOR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91-0"/>
    <x v="34"/>
    <n v="321202"/>
    <s v="DETECTOR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92-0"/>
    <x v="34"/>
    <n v="321202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93-0"/>
    <x v="34"/>
    <n v="321202"/>
    <s v="DETECTORES DE GASES"/>
    <s v="31.12.2008"/>
    <n v="629262.5"/>
    <n v="434191.13"/>
    <s v="ZLI1"/>
    <n v="15"/>
    <n v="0"/>
    <n v="91426.27"/>
    <n v="70298.010000000009"/>
    <s v="ZLIN"/>
    <n v="15"/>
    <n v="0"/>
    <n v="0"/>
    <n v="0"/>
    <m/>
    <m/>
    <m/>
  </r>
  <r>
    <s v="120612004794-0"/>
    <x v="34"/>
    <n v="321100"/>
    <s v="EQ. RESP DE AIRE COMPRIMIDO"/>
    <s v="31.12.2008"/>
    <n v="1362188.4"/>
    <n v="1225969.5599999998"/>
    <s v="ZLI1"/>
    <n v="10"/>
    <n v="0"/>
    <n v="197913.92"/>
    <n v="152176.78000000003"/>
    <s v="ZLIN"/>
    <n v="15"/>
    <n v="0"/>
    <n v="0"/>
    <n v="0"/>
    <m/>
    <m/>
    <m/>
  </r>
  <r>
    <s v="120612004795-0"/>
    <x v="34"/>
    <n v="321100"/>
    <s v="EQ.RESP. DE AIRE COMPRIMIDO"/>
    <s v="31.12.2008"/>
    <n v="1362188.4"/>
    <n v="1225969.5599999998"/>
    <s v="ZLI1"/>
    <n v="10"/>
    <n v="0"/>
    <n v="197913.92"/>
    <n v="152176.78000000003"/>
    <s v="ZLIN"/>
    <n v="15"/>
    <n v="0"/>
    <n v="0"/>
    <n v="0"/>
    <m/>
    <m/>
    <m/>
  </r>
  <r>
    <s v="120612004796-0"/>
    <x v="34"/>
    <n v="321100"/>
    <s v="EQ. RESP. DE AIRE COMPRIMIDO"/>
    <s v="31.12.2008"/>
    <n v="1362188.4"/>
    <n v="1225969.5599999998"/>
    <s v="ZLI1"/>
    <n v="10"/>
    <n v="0"/>
    <n v="197913.92"/>
    <n v="152176.78000000003"/>
    <s v="ZLIN"/>
    <n v="15"/>
    <n v="0"/>
    <n v="0"/>
    <n v="0"/>
    <m/>
    <m/>
    <m/>
  </r>
  <r>
    <s v="120612004797-0"/>
    <x v="34"/>
    <n v="321100"/>
    <s v="EQ. RESP. DE AIRE COMPRIMIDO"/>
    <s v="31.12.2008"/>
    <n v="1362188.4"/>
    <n v="1225969.5599999998"/>
    <s v="ZLI1"/>
    <n v="10"/>
    <n v="0"/>
    <n v="197913.92"/>
    <n v="152176.78000000003"/>
    <s v="ZLIN"/>
    <n v="15"/>
    <n v="0"/>
    <n v="0"/>
    <n v="0"/>
    <m/>
    <m/>
    <m/>
  </r>
  <r>
    <s v="120612004798-0"/>
    <x v="34"/>
    <n v="321100"/>
    <s v="EQ. RESP. DE AIRE COMPRIMIDO"/>
    <s v="31.12.2008"/>
    <n v="1362188.4"/>
    <n v="1225969.5599999998"/>
    <s v="ZLI1"/>
    <n v="10"/>
    <n v="0"/>
    <n v="197913.92"/>
    <n v="152176.78000000003"/>
    <s v="ZLIN"/>
    <n v="15"/>
    <n v="0"/>
    <n v="0"/>
    <n v="0"/>
    <m/>
    <m/>
    <m/>
  </r>
  <r>
    <s v="120612004799-0"/>
    <x v="34"/>
    <n v="321202"/>
    <s v="EXPLOSIMETRO MANUAL"/>
    <s v="30.11.2005"/>
    <n v="463090"/>
    <n v="405204.15"/>
    <s v="ZLI1"/>
    <n v="15"/>
    <n v="0"/>
    <n v="269431.49"/>
    <n v="261727.81"/>
    <s v="ZLIN"/>
    <n v="15"/>
    <n v="0"/>
    <n v="0"/>
    <n v="0"/>
    <m/>
    <m/>
    <m/>
  </r>
  <r>
    <s v="120612004800-0"/>
    <x v="34"/>
    <n v="321202"/>
    <s v="EXPLOSIMETRO MANUAL"/>
    <s v="30.11.2005"/>
    <n v="463090"/>
    <n v="405204.15"/>
    <s v="ZLI1"/>
    <n v="15"/>
    <n v="0"/>
    <n v="269431.49"/>
    <n v="261727.81"/>
    <s v="ZLIN"/>
    <n v="15"/>
    <n v="0"/>
    <n v="0"/>
    <n v="0"/>
    <m/>
    <m/>
    <m/>
  </r>
  <r>
    <s v="120612004801-0"/>
    <x v="34"/>
    <n v="321202"/>
    <s v="EXPLOSIMETRO MANUAL"/>
    <s v="30.11.2005"/>
    <n v="463090"/>
    <n v="405204.15"/>
    <s v="ZLI1"/>
    <n v="15"/>
    <n v="0"/>
    <n v="269431.49"/>
    <n v="261727.81"/>
    <s v="ZLIN"/>
    <n v="15"/>
    <n v="0"/>
    <n v="0"/>
    <n v="0"/>
    <m/>
    <m/>
    <m/>
  </r>
  <r>
    <s v="120612004802-0"/>
    <x v="34"/>
    <n v="321202"/>
    <s v="EXPLOSIMETRO MANUAL"/>
    <s v="30.11.2005"/>
    <n v="463090"/>
    <n v="405204.15"/>
    <s v="ZLI1"/>
    <n v="15"/>
    <n v="0"/>
    <n v="269431.49"/>
    <n v="261727.81"/>
    <s v="ZLIN"/>
    <n v="15"/>
    <n v="0"/>
    <n v="0"/>
    <n v="0"/>
    <m/>
    <m/>
    <m/>
  </r>
  <r>
    <s v="120612004803-0"/>
    <x v="34"/>
    <n v="323301"/>
    <s v="SISTEMA DE ANDAMIO INDUSTRIAL"/>
    <s v="30.04.2006"/>
    <n v="20475266.850000001"/>
    <n v="18427740.16"/>
    <s v="ZLI1"/>
    <n v="10"/>
    <n v="0"/>
    <n v="9121764.5700000003"/>
    <n v="9121764.5700000003"/>
    <s v="ZLIN"/>
    <n v="10"/>
    <n v="0"/>
    <n v="0"/>
    <n v="0"/>
    <m/>
    <m/>
    <m/>
  </r>
  <r>
    <s v="120612004804-0"/>
    <x v="34"/>
    <n v="323100"/>
    <s v="EQUIPO CANISTER"/>
    <s v="31.07.2006"/>
    <n v="408518"/>
    <n v="367666.2"/>
    <s v="ZLI1"/>
    <n v="10"/>
    <n v="0"/>
    <n v="181995.42"/>
    <n v="168545.2"/>
    <s v="ZLIN"/>
    <n v="15"/>
    <n v="0"/>
    <n v="0"/>
    <n v="0"/>
    <m/>
    <m/>
    <m/>
  </r>
  <r>
    <s v="120612004805-0"/>
    <x v="34"/>
    <n v="323100"/>
    <s v="EQUIPO CANISTER"/>
    <s v="31.07.2006"/>
    <n v="408518"/>
    <n v="367666.2"/>
    <s v="ZLI1"/>
    <n v="10"/>
    <n v="0"/>
    <n v="181995.42"/>
    <n v="168545.2"/>
    <s v="ZLIN"/>
    <n v="15"/>
    <n v="0"/>
    <n v="0"/>
    <n v="0"/>
    <m/>
    <m/>
    <m/>
  </r>
  <r>
    <s v="120612004806-0"/>
    <x v="34"/>
    <n v="323100"/>
    <s v="EQUIPO CANISTER"/>
    <s v="31.07.2006"/>
    <n v="408518"/>
    <n v="367666.2"/>
    <s v="ZLI1"/>
    <n v="10"/>
    <n v="0"/>
    <n v="181995.42"/>
    <n v="168545.2"/>
    <s v="ZLIN"/>
    <n v="15"/>
    <n v="0"/>
    <n v="0"/>
    <n v="0"/>
    <m/>
    <m/>
    <m/>
  </r>
  <r>
    <s v="120612004807-0"/>
    <x v="34"/>
    <n v="323100"/>
    <s v="EQUIPO CANISTER"/>
    <s v="31.07.2006"/>
    <n v="408518"/>
    <n v="367666.2"/>
    <s v="ZLI1"/>
    <n v="10"/>
    <n v="0"/>
    <n v="181995.42"/>
    <n v="168545.2"/>
    <s v="ZLIN"/>
    <n v="15"/>
    <n v="0"/>
    <n v="0"/>
    <n v="0"/>
    <m/>
    <m/>
    <m/>
  </r>
  <r>
    <s v="120612004808-0"/>
    <x v="34"/>
    <n v="323100"/>
    <s v="EQUIPO CANISTER"/>
    <s v="31.07.2006"/>
    <n v="408518"/>
    <n v="367666.2"/>
    <s v="ZLI1"/>
    <n v="10"/>
    <n v="0"/>
    <n v="181995.42"/>
    <n v="168545.2"/>
    <s v="ZLIN"/>
    <n v="15"/>
    <n v="0"/>
    <n v="0"/>
    <n v="0"/>
    <m/>
    <m/>
    <m/>
  </r>
  <r>
    <s v="120612004809-0"/>
    <x v="34"/>
    <n v="323100"/>
    <s v="EQUIPO CANISTER"/>
    <s v="31.07.2006"/>
    <n v="408518"/>
    <n v="367666.2"/>
    <s v="ZLI1"/>
    <n v="10"/>
    <n v="0"/>
    <n v="181995.42"/>
    <n v="168545.2"/>
    <s v="ZLIN"/>
    <n v="15"/>
    <n v="0"/>
    <n v="0"/>
    <n v="0"/>
    <m/>
    <m/>
    <m/>
  </r>
  <r>
    <s v="120612004810-0"/>
    <x v="34"/>
    <n v="323100"/>
    <s v="EQUIPO CANISTER"/>
    <s v="31.07.2006"/>
    <n v="408518"/>
    <n v="367666.2"/>
    <s v="ZLI1"/>
    <n v="10"/>
    <n v="0"/>
    <n v="181995.42"/>
    <n v="168545.2"/>
    <s v="ZLIN"/>
    <n v="15"/>
    <n v="0"/>
    <n v="0"/>
    <n v="0"/>
    <m/>
    <m/>
    <m/>
  </r>
  <r>
    <s v="120612004811-0"/>
    <x v="34"/>
    <n v="321203"/>
    <s v="EXPLOSIMETRO MANUAL"/>
    <s v="31.08.2006"/>
    <n v="484923"/>
    <n v="402489.23"/>
    <s v="ZLI1"/>
    <n v="15"/>
    <n v="0"/>
    <n v="216033.97"/>
    <n v="198854.52"/>
    <s v="ZLIN"/>
    <n v="15"/>
    <n v="0"/>
    <n v="0"/>
    <n v="0"/>
    <m/>
    <m/>
    <m/>
  </r>
  <r>
    <s v="120612004812-0"/>
    <x v="34"/>
    <n v="321203"/>
    <s v="EXPLOSIMETRO MANUAL"/>
    <s v="31.08.2006"/>
    <n v="484923"/>
    <n v="402489.23"/>
    <s v="ZLI1"/>
    <n v="15"/>
    <n v="0"/>
    <n v="216033.97"/>
    <n v="198854.52"/>
    <s v="ZLIN"/>
    <n v="15"/>
    <n v="0"/>
    <n v="0"/>
    <n v="0"/>
    <m/>
    <m/>
    <m/>
  </r>
  <r>
    <s v="120612004813-0"/>
    <x v="34"/>
    <n v="321203"/>
    <s v="EXPLOSIMETRO MANUAL"/>
    <s v="31.08.2006"/>
    <n v="484923"/>
    <n v="402489.23"/>
    <s v="ZLI1"/>
    <n v="15"/>
    <n v="0"/>
    <n v="216033.97"/>
    <n v="198854.52"/>
    <s v="ZLIN"/>
    <n v="15"/>
    <n v="0"/>
    <n v="0"/>
    <n v="0"/>
    <m/>
    <m/>
    <m/>
  </r>
  <r>
    <s v="120612004814-0"/>
    <x v="34"/>
    <n v="321203"/>
    <s v="EXPLOSIMETRO MANUAL"/>
    <s v="31.08.2006"/>
    <n v="484923"/>
    <n v="402489.23"/>
    <s v="ZLI1"/>
    <n v="15"/>
    <n v="0"/>
    <n v="216033.97"/>
    <n v="198854.52"/>
    <s v="ZLIN"/>
    <n v="15"/>
    <n v="0"/>
    <n v="0"/>
    <n v="0"/>
    <m/>
    <m/>
    <m/>
  </r>
  <r>
    <s v="120612004815-0"/>
    <x v="34"/>
    <n v="344205"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816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17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18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19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0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1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2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3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4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5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6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7-0"/>
    <x v="34"/>
    <n v="321202"/>
    <s v="EXPLOSIMETRO MANUAL"/>
    <s v="09.02.2009"/>
    <n v="953230.14"/>
    <n v="817702.86"/>
    <s v="ZLIN"/>
    <n v="15"/>
    <n v="0"/>
    <n v="96002.01"/>
    <n v="96002.01"/>
    <s v="ZLIN"/>
    <n v="10"/>
    <n v="0"/>
    <n v="0"/>
    <n v="0"/>
    <m/>
    <m/>
    <m/>
  </r>
  <r>
    <s v="120612004828-0"/>
    <x v="34"/>
    <n v="323301"/>
    <s v="Máscara electrónica"/>
    <s v="10.11.2009"/>
    <n v="76275"/>
    <n v="76275"/>
    <s v="ZLIN"/>
    <n v="10"/>
    <n v="0"/>
    <n v="7681.84"/>
    <n v="7681.84"/>
    <s v="ZLIN"/>
    <n v="10"/>
    <n v="0"/>
    <n v="0"/>
    <n v="0"/>
    <m/>
    <m/>
    <m/>
  </r>
  <r>
    <s v="120612004829-0"/>
    <x v="34"/>
    <n v="323301"/>
    <s v="Máscara electrónica"/>
    <s v="10.11.2009"/>
    <n v="76275"/>
    <n v="76275"/>
    <s v="ZLIN"/>
    <n v="10"/>
    <n v="0"/>
    <n v="7681.84"/>
    <n v="7681.84"/>
    <s v="ZLIN"/>
    <n v="10"/>
    <n v="0"/>
    <n v="0"/>
    <n v="0"/>
    <m/>
    <m/>
    <m/>
  </r>
  <r>
    <s v="120612004830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1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2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3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4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5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6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7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8-0"/>
    <x v="34"/>
    <n v="321202"/>
    <s v="TANQUE PARA ALMACENAMIENTO DE AGUA"/>
    <s v="02.11.2010"/>
    <n v="106171.04"/>
    <n v="90292.109999999986"/>
    <s v="ZLIN"/>
    <n v="15"/>
    <n v="0"/>
    <n v="5021.8900000000003"/>
    <n v="5021.8900000000003"/>
    <s v="ZLIN"/>
    <n v="7"/>
    <n v="0"/>
    <n v="0"/>
    <n v="0"/>
    <m/>
    <m/>
    <m/>
  </r>
  <r>
    <s v="120612004839-0"/>
    <x v="34"/>
    <n v="321202"/>
    <s v="TANQUE PARA ALMACENAMIENTO DE AGUA"/>
    <s v="02.11.2010"/>
    <n v="106171.01"/>
    <n v="90292.09"/>
    <s v="ZLIN"/>
    <n v="15"/>
    <n v="0"/>
    <n v="5021.8900000000003"/>
    <n v="5021.8900000000003"/>
    <s v="ZLIN"/>
    <n v="7"/>
    <n v="0"/>
    <n v="0"/>
    <n v="0"/>
    <m/>
    <m/>
    <m/>
  </r>
  <r>
    <s v="120612004840-0"/>
    <x v="34"/>
    <n v="344202"/>
    <s v="EQUIPO PARA ELEVACION Y DESCENSO DE TORRES"/>
    <s v="24.08.2011"/>
    <n v="2812640.74"/>
    <n v="2735430.99"/>
    <s v="ZLIN"/>
    <n v="10"/>
    <n v="0"/>
    <n v="0"/>
    <n v="0"/>
    <s v="ZLIN"/>
    <n v="5"/>
    <n v="0"/>
    <n v="0"/>
    <n v="0"/>
    <m/>
    <m/>
    <m/>
  </r>
  <r>
    <s v="120612004841-0"/>
    <x v="34"/>
    <n v="344203"/>
    <s v="DETECTOR DIGITAL DE RADIACION GAMMA"/>
    <s v="19.06.2012"/>
    <n v="3242708.63"/>
    <n v="1959723.91"/>
    <s v="ZLIN"/>
    <n v="15"/>
    <n v="0"/>
    <n v="0"/>
    <n v="0"/>
    <s v="ZLIN"/>
    <n v="10"/>
    <n v="0"/>
    <n v="0"/>
    <n v="0"/>
    <m/>
    <m/>
    <m/>
  </r>
  <r>
    <s v="120612004842-0"/>
    <x v="34"/>
    <n v="335301"/>
    <s v="ARCO CONTROL DE ACCESO"/>
    <s v="23.11.2015"/>
    <n v="2317935.5099999998"/>
    <n v="1062387.1099999999"/>
    <s v="ZLIN"/>
    <n v="10"/>
    <n v="0"/>
    <n v="0"/>
    <n v="0"/>
    <s v="ZLIN"/>
    <n v="10"/>
    <n v="0"/>
    <n v="0"/>
    <n v="0"/>
    <m/>
    <m/>
    <m/>
  </r>
  <r>
    <s v="120612004843-0"/>
    <x v="34"/>
    <n v="335301"/>
    <s v="ARCO CONTROL DE ACCESO"/>
    <s v="23.11.2015"/>
    <n v="2317935.5099999998"/>
    <n v="1062387.1099999999"/>
    <s v="ZLIN"/>
    <n v="10"/>
    <n v="0"/>
    <n v="0"/>
    <n v="0"/>
    <s v="ZLIN"/>
    <n v="10"/>
    <n v="0"/>
    <n v="0"/>
    <n v="0"/>
    <m/>
    <m/>
    <m/>
  </r>
  <r>
    <s v="120612004844-0"/>
    <x v="34"/>
    <n v="335301"/>
    <s v="ANTENA CCTV LA GARITA"/>
    <s v="05.11.2015"/>
    <n v="296999.78000000003"/>
    <n v="69020.350000000035"/>
    <s v="ZLIN"/>
    <n v="20"/>
    <n v="0"/>
    <n v="0"/>
    <n v="0"/>
    <s v="ZLIN"/>
    <n v="10"/>
    <n v="0"/>
    <n v="0"/>
    <n v="0"/>
    <m/>
    <m/>
    <m/>
  </r>
  <r>
    <s v="120612004845-0"/>
    <x v="34"/>
    <n v="335301"/>
    <s v="ANTENA CCTV LA GARITA"/>
    <s v="05.11.2015"/>
    <n v="296999.77"/>
    <n v="69020.340000000026"/>
    <s v="ZLIN"/>
    <n v="20"/>
    <n v="0"/>
    <n v="0"/>
    <n v="0"/>
    <s v="ZLIN"/>
    <n v="10"/>
    <n v="0"/>
    <n v="0"/>
    <n v="0"/>
    <m/>
    <m/>
    <m/>
  </r>
  <r>
    <s v="120612004846-0"/>
    <x v="34"/>
    <n v="323201"/>
    <s v="ALARMA REFINERIA (VER COMPONENTES)"/>
    <s v="06.10.2014"/>
    <n v="3059598.83"/>
    <n v="1733772.6600000001"/>
    <s v="ZLIN"/>
    <n v="10"/>
    <n v="0"/>
    <n v="0"/>
    <n v="0"/>
    <s v="ZLIN"/>
    <n v="10"/>
    <n v="0"/>
    <n v="0"/>
    <n v="0"/>
    <m/>
    <m/>
    <m/>
  </r>
  <r>
    <s v="120612004847-0"/>
    <x v="34"/>
    <n v="344201"/>
    <s v="Máscara de soldar"/>
    <s v="30.07.2015"/>
    <n v="152550"/>
    <n v="75003.75"/>
    <s v="ZLIN"/>
    <n v="10"/>
    <n v="0"/>
    <n v="0"/>
    <n v="0"/>
    <s v="ZLIN"/>
    <n v="10"/>
    <n v="0"/>
    <n v="0"/>
    <n v="0"/>
    <m/>
    <m/>
    <m/>
  </r>
  <r>
    <s v="120612004848-0"/>
    <x v="34"/>
    <n v="344209"/>
    <s v="Máscara de soldar"/>
    <s v="30.07.2015"/>
    <n v="152550"/>
    <n v="75003.75"/>
    <s v="ZLIN"/>
    <n v="10"/>
    <n v="0"/>
    <n v="0"/>
    <n v="0"/>
    <s v="ZLIN"/>
    <n v="10"/>
    <n v="0"/>
    <n v="0"/>
    <n v="0"/>
    <m/>
    <m/>
    <m/>
  </r>
  <r>
    <s v="120612004849-0"/>
    <x v="34"/>
    <n v="344208"/>
    <s v="Máscara de soldar"/>
    <s v="30.07.2015"/>
    <n v="152550"/>
    <n v="75003.75"/>
    <s v="ZLIN"/>
    <n v="10"/>
    <n v="0"/>
    <n v="0"/>
    <n v="0"/>
    <s v="ZLIN"/>
    <n v="10"/>
    <n v="0"/>
    <n v="0"/>
    <n v="0"/>
    <m/>
    <m/>
    <m/>
  </r>
  <r>
    <s v="120612004850-0"/>
    <x v="34"/>
    <n v="341102"/>
    <s v="SENSOR DE TEMPERATURA (CENTRO DE DATOS)"/>
    <s v="27.04.2016"/>
    <n v="728497.17"/>
    <n v="202360.33000000007"/>
    <s v="ZLIN"/>
    <n v="15"/>
    <n v="0"/>
    <n v="0"/>
    <n v="0"/>
    <s v="ZLIN"/>
    <n v="10"/>
    <n v="0"/>
    <n v="0"/>
    <n v="0"/>
    <m/>
    <m/>
    <m/>
  </r>
  <r>
    <s v="120612004851-0"/>
    <x v="34"/>
    <n v="341102"/>
    <s v="SENSOR DE TEMPERATURA (CENTRO DE DATOS)"/>
    <s v="27.04.2016"/>
    <n v="728497.17"/>
    <n v="202360.33000000007"/>
    <s v="ZLIN"/>
    <n v="15"/>
    <n v="0"/>
    <n v="0"/>
    <n v="0"/>
    <s v="ZLIN"/>
    <n v="10"/>
    <n v="0"/>
    <n v="0"/>
    <n v="0"/>
    <m/>
    <m/>
    <m/>
  </r>
  <r>
    <s v="120612004852-0"/>
    <x v="34"/>
    <n v="341102"/>
    <s v="SENSOR DE TEMPERATURA (CENTRO DE DATOS)"/>
    <s v="27.04.2016"/>
    <n v="728497.17"/>
    <n v="202360.33000000007"/>
    <s v="ZLIN"/>
    <n v="15"/>
    <n v="0"/>
    <n v="0"/>
    <n v="0"/>
    <s v="ZLIN"/>
    <n v="10"/>
    <n v="0"/>
    <n v="0"/>
    <n v="0"/>
    <m/>
    <m/>
    <m/>
  </r>
  <r>
    <s v="120612004853-0"/>
    <x v="34"/>
    <n v="341102"/>
    <s v="SENSOR DE TEMPERATURA (CENTRO DE DATOS)"/>
    <s v="27.04.2016"/>
    <n v="728497.17"/>
    <n v="202360.33000000007"/>
    <s v="ZLIN"/>
    <n v="15"/>
    <n v="0"/>
    <n v="0"/>
    <n v="0"/>
    <s v="ZLIN"/>
    <n v="10"/>
    <n v="0"/>
    <n v="0"/>
    <n v="0"/>
    <m/>
    <m/>
    <m/>
  </r>
  <r>
    <s v="120612004854-0"/>
    <x v="34"/>
    <n v="341102"/>
    <s v="SENSOR DE TEMPERATURA (CENTRO DE DATOS)"/>
    <s v="27.04.2016"/>
    <n v="728497.17"/>
    <n v="202360.33000000007"/>
    <s v="ZLIN"/>
    <n v="15"/>
    <n v="0"/>
    <n v="0"/>
    <n v="0"/>
    <s v="ZLIN"/>
    <n v="10"/>
    <n v="0"/>
    <n v="0"/>
    <n v="0"/>
    <m/>
    <m/>
    <m/>
  </r>
  <r>
    <s v="120612004855-0"/>
    <x v="34"/>
    <n v="341102"/>
    <s v="SENSOR DE TEMPERATURA (CENTRO DE DATOS)"/>
    <s v="27.04.2016"/>
    <n v="728497.17"/>
    <n v="202360.33000000007"/>
    <s v="ZLIN"/>
    <n v="15"/>
    <n v="0"/>
    <n v="0"/>
    <n v="0"/>
    <s v="ZLIN"/>
    <n v="10"/>
    <n v="0"/>
    <n v="0"/>
    <n v="0"/>
    <m/>
    <m/>
    <m/>
  </r>
  <r>
    <s v="120612004856-0"/>
    <x v="34"/>
    <n v="341102"/>
    <s v="SENSOR DE TEMPERATURA (CENTRO DE DATOS)"/>
    <s v="27.04.2016"/>
    <n v="728497.17"/>
    <n v="202360.33000000007"/>
    <s v="ZLIN"/>
    <n v="15"/>
    <n v="0"/>
    <n v="0"/>
    <n v="0"/>
    <s v="ZLIN"/>
    <n v="10"/>
    <n v="0"/>
    <n v="0"/>
    <n v="0"/>
    <m/>
    <m/>
    <m/>
  </r>
  <r>
    <s v="120612004857-0"/>
    <x v="34"/>
    <n v="341102"/>
    <s v="SENSOR DE TEMPERATURA (CENTRO DE DATOS)"/>
    <s v="27.04.2016"/>
    <n v="728497.17"/>
    <n v="202360.33000000007"/>
    <s v="ZLIN"/>
    <n v="15"/>
    <n v="0"/>
    <n v="0"/>
    <n v="0"/>
    <s v="ZLIN"/>
    <n v="10"/>
    <n v="0"/>
    <n v="0"/>
    <n v="0"/>
    <m/>
    <m/>
    <m/>
  </r>
  <r>
    <s v="120612004858-0"/>
    <x v="34"/>
    <n v="341102"/>
    <s v="SENSOR DE TEMPERATURA (CENTRO DE DATOS)"/>
    <s v="27.04.2016"/>
    <n v="735092.57"/>
    <n v="204192.38"/>
    <s v="ZLIN"/>
    <n v="15"/>
    <n v="0"/>
    <n v="0"/>
    <n v="0"/>
    <s v="ZLIN"/>
    <n v="10"/>
    <n v="0"/>
    <n v="0"/>
    <n v="0"/>
    <m/>
    <m/>
    <m/>
  </r>
  <r>
    <s v="120612004859-0"/>
    <x v="34"/>
    <n v="321201"/>
    <s v="SONDA INTERFASE"/>
    <s v="21.12.2015"/>
    <n v="1760513.97"/>
    <n v="792231.29999999993"/>
    <s v="ZLIN"/>
    <n v="10"/>
    <n v="0"/>
    <n v="0"/>
    <n v="0"/>
    <s v="ZLIN"/>
    <n v="10"/>
    <n v="0"/>
    <n v="0"/>
    <n v="0"/>
    <m/>
    <m/>
    <m/>
  </r>
  <r>
    <s v="120612004860-0"/>
    <x v="34"/>
    <n v="321201"/>
    <s v="BARRENO COMBINADO"/>
    <s v="21.12.2015"/>
    <n v="134472.5"/>
    <n v="134472.5"/>
    <s v="ZLIN"/>
    <n v="4"/>
    <n v="0"/>
    <n v="0"/>
    <n v="0"/>
    <s v="ZLIN"/>
    <n v="10"/>
    <n v="0"/>
    <n v="0"/>
    <n v="0"/>
    <m/>
    <m/>
    <m/>
  </r>
  <r>
    <s v="120612004861-0"/>
    <x v="34"/>
    <n v="321201"/>
    <s v="BARRENO COMVINADO"/>
    <s v="21.12.2015"/>
    <n v="134472.5"/>
    <n v="134472.5"/>
    <s v="ZLIN"/>
    <n v="4"/>
    <n v="0"/>
    <n v="0"/>
    <n v="0"/>
    <s v="ZLIN"/>
    <n v="10"/>
    <n v="0"/>
    <n v="0"/>
    <n v="0"/>
    <m/>
    <m/>
    <m/>
  </r>
  <r>
    <s v="120612004862-0"/>
    <x v="34"/>
    <n v="321201"/>
    <s v="BARRENO COMVINADO"/>
    <s v="21.12.2015"/>
    <n v="134472.5"/>
    <n v="134472.5"/>
    <s v="ZLIN"/>
    <n v="4"/>
    <n v="0"/>
    <n v="0"/>
    <n v="0"/>
    <s v="ZLIN"/>
    <n v="10"/>
    <n v="0"/>
    <n v="0"/>
    <n v="0"/>
    <m/>
    <m/>
    <m/>
  </r>
  <r>
    <s v="120612004863-0"/>
    <x v="34"/>
    <n v="321201"/>
    <s v="CHALECO SALVAVIDAS"/>
    <s v="21.12.2015"/>
    <n v="118524.06"/>
    <n v="53335.829999999994"/>
    <s v="ZLIN"/>
    <n v="10"/>
    <n v="0"/>
    <n v="0"/>
    <n v="0"/>
    <s v="ZLIN"/>
    <n v="10"/>
    <n v="0"/>
    <n v="0"/>
    <n v="0"/>
    <m/>
    <m/>
    <m/>
  </r>
  <r>
    <s v="120612004864-0"/>
    <x v="34"/>
    <n v="321201"/>
    <s v="CHALECO SALVAVIDAS"/>
    <s v="21.12.2015"/>
    <n v="118524.06"/>
    <n v="53335.829999999994"/>
    <s v="ZLIN"/>
    <n v="10"/>
    <n v="0"/>
    <n v="0"/>
    <n v="0"/>
    <s v="ZLIN"/>
    <n v="10"/>
    <n v="0"/>
    <n v="0"/>
    <n v="0"/>
    <m/>
    <m/>
    <m/>
  </r>
  <r>
    <s v="120612004865-0"/>
    <x v="34"/>
    <n v="321202"/>
    <s v="CHALECO DE SEGURIDAD"/>
    <s v="21.12.2015"/>
    <n v="118524.06"/>
    <n v="53335.829999999994"/>
    <s v="ZLIN"/>
    <n v="10"/>
    <n v="0"/>
    <n v="0"/>
    <n v="0"/>
    <s v="ZLIN"/>
    <n v="10"/>
    <n v="0"/>
    <n v="0"/>
    <n v="0"/>
    <m/>
    <m/>
    <m/>
  </r>
  <r>
    <s v="120612004866-0"/>
    <x v="34"/>
    <n v="321202"/>
    <s v="CHALECO DE SEGURIDAD"/>
    <s v="21.12.2015"/>
    <n v="118524.06"/>
    <n v="53335.829999999994"/>
    <s v="ZLIN"/>
    <n v="10"/>
    <n v="0"/>
    <n v="0"/>
    <n v="0"/>
    <s v="ZLIN"/>
    <n v="10"/>
    <n v="0"/>
    <n v="0"/>
    <n v="0"/>
    <m/>
    <m/>
    <m/>
  </r>
  <r>
    <s v="120612004867-0"/>
    <x v="34"/>
    <n v="321202"/>
    <s v="CHALECO DE SEGURIDAD"/>
    <s v="21.12.2015"/>
    <n v="118524.07"/>
    <n v="53335.840000000004"/>
    <s v="ZLIN"/>
    <n v="10"/>
    <n v="0"/>
    <n v="0"/>
    <n v="0"/>
    <s v="ZLIN"/>
    <n v="10"/>
    <n v="0"/>
    <n v="0"/>
    <n v="0"/>
    <m/>
    <m/>
    <m/>
  </r>
  <r>
    <s v="120612004953-0"/>
    <x v="34"/>
    <n v="321201"/>
    <s v="BAILER MUESTREADOR"/>
    <s v="04.02.2016"/>
    <n v="400028.85"/>
    <n v="173345.83"/>
    <s v="ZLIN"/>
    <n v="10"/>
    <n v="0"/>
    <n v="0"/>
    <n v="0"/>
    <s v="ZLIN"/>
    <n v="10"/>
    <n v="0"/>
    <n v="0"/>
    <n v="0"/>
    <m/>
    <m/>
    <m/>
  </r>
  <r>
    <s v="120612004954-0"/>
    <x v="34"/>
    <n v="322302"/>
    <s v="SISTEMA MONITOREO (CON 4 CAMARAS)"/>
    <s v="23.02.2016"/>
    <n v="835000"/>
    <n v="361833.33"/>
    <s v="ZLIN"/>
    <n v="10"/>
    <n v="0"/>
    <n v="0"/>
    <n v="0"/>
    <s v="ZLIN"/>
    <n v="10"/>
    <n v="0"/>
    <n v="0"/>
    <n v="0"/>
    <m/>
    <m/>
    <m/>
  </r>
  <r>
    <s v="120612004955-0"/>
    <x v="34"/>
    <n v="321201"/>
    <s v="GPS PARA MONITOREO DE SEGURIDAD"/>
    <s v="11.03.2016"/>
    <n v="1501640"/>
    <n v="638197"/>
    <s v="ZLIN"/>
    <n v="10"/>
    <n v="0"/>
    <n v="0"/>
    <n v="0"/>
    <s v="ZLIN"/>
    <n v="10"/>
    <n v="0"/>
    <n v="0"/>
    <n v="0"/>
    <m/>
    <m/>
    <m/>
  </r>
  <r>
    <s v="120612004956-0"/>
    <x v="34"/>
    <n v="341202"/>
    <s v="Monitor de gases Sensores IR Bomba Externa"/>
    <s v="01.09.2016"/>
    <n v="3249880"/>
    <n v="1218705"/>
    <s v="ZLIN"/>
    <n v="10"/>
    <n v="0"/>
    <n v="0"/>
    <n v="0"/>
    <s v="ZLIN"/>
    <n v="10"/>
    <n v="0"/>
    <n v="0"/>
    <n v="0"/>
    <m/>
    <m/>
    <m/>
  </r>
  <r>
    <s v="120612004957-0"/>
    <x v="34"/>
    <n v="341202"/>
    <s v="Monitor de gases Sensores IR Bomba Externa"/>
    <s v="01.09.2016"/>
    <n v="3249880"/>
    <n v="1218705"/>
    <s v="ZLIN"/>
    <n v="10"/>
    <n v="0"/>
    <n v="0"/>
    <n v="0"/>
    <s v="ZLIN"/>
    <n v="10"/>
    <n v="0"/>
    <n v="0"/>
    <n v="0"/>
    <m/>
    <m/>
    <m/>
  </r>
  <r>
    <s v="120612004958-0"/>
    <x v="34"/>
    <n v="341202"/>
    <s v="Monitor de gases sensores HCL Bomba Externa"/>
    <s v="01.09.2016"/>
    <n v="3197900"/>
    <n v="1199212.5"/>
    <s v="ZLIN"/>
    <n v="10"/>
    <n v="0"/>
    <n v="0"/>
    <n v="0"/>
    <s v="ZLIN"/>
    <n v="10"/>
    <n v="0"/>
    <n v="0"/>
    <n v="0"/>
    <m/>
    <m/>
    <m/>
  </r>
  <r>
    <s v="120612004959-0"/>
    <x v="34"/>
    <n v="341202"/>
    <s v="Monitor gases pesonal con sensor oxigeno"/>
    <s v="01.09.2016"/>
    <n v="648620"/>
    <n v="243232.5"/>
    <s v="ZLIN"/>
    <n v="10"/>
    <n v="0"/>
    <n v="0"/>
    <n v="0"/>
    <s v="ZLIN"/>
    <n v="10"/>
    <n v="0"/>
    <n v="0"/>
    <n v="0"/>
    <m/>
    <m/>
    <m/>
  </r>
  <r>
    <s v="120612004960-0"/>
    <x v="34"/>
    <n v="341202"/>
    <s v="Monitor gases pesonal con sensor oxigeno"/>
    <s v="01.09.2016"/>
    <n v="648620"/>
    <n v="243232.5"/>
    <s v="ZLIN"/>
    <n v="10"/>
    <n v="0"/>
    <n v="0"/>
    <n v="0"/>
    <s v="ZLIN"/>
    <n v="10"/>
    <n v="0"/>
    <n v="0"/>
    <n v="0"/>
    <m/>
    <m/>
    <m/>
  </r>
  <r>
    <s v="120612004961-0"/>
    <x v="34"/>
    <n v="341202"/>
    <s v="Monitor gases pesonal con sensor oxigeno"/>
    <s v="01.09.2016"/>
    <n v="648620"/>
    <n v="243232.5"/>
    <s v="ZLIN"/>
    <n v="10"/>
    <n v="0"/>
    <n v="0"/>
    <n v="0"/>
    <s v="ZLIN"/>
    <n v="10"/>
    <n v="0"/>
    <n v="0"/>
    <n v="0"/>
    <m/>
    <m/>
    <m/>
  </r>
  <r>
    <s v="120612004962-0"/>
    <x v="34"/>
    <n v="341202"/>
    <s v="Monitor gases pesonal con sensor oxigeno"/>
    <s v="01.09.2016"/>
    <n v="648620"/>
    <n v="243232.5"/>
    <s v="ZLIN"/>
    <n v="10"/>
    <n v="0"/>
    <n v="0"/>
    <n v="0"/>
    <s v="ZLIN"/>
    <n v="10"/>
    <n v="0"/>
    <n v="0"/>
    <n v="0"/>
    <m/>
    <m/>
    <m/>
  </r>
  <r>
    <s v="120612004963-0"/>
    <x v="34"/>
    <n v="341202"/>
    <s v="Monitor gases integrado de zonas"/>
    <s v="01.09.2016"/>
    <n v="3298470"/>
    <n v="1236926.25"/>
    <s v="ZLIN"/>
    <n v="10"/>
    <n v="0"/>
    <n v="0"/>
    <n v="0"/>
    <s v="ZLIN"/>
    <n v="10"/>
    <n v="0"/>
    <n v="0"/>
    <n v="0"/>
    <m/>
    <m/>
    <m/>
  </r>
  <r>
    <s v="120612004964-0"/>
    <x v="34"/>
    <n v="341202"/>
    <s v="Monitor gases integrado de zonas"/>
    <s v="01.09.2016"/>
    <n v="3298470"/>
    <n v="1236926.25"/>
    <s v="ZLIN"/>
    <n v="10"/>
    <n v="0"/>
    <n v="0"/>
    <n v="0"/>
    <s v="ZLIN"/>
    <n v="10"/>
    <n v="0"/>
    <n v="0"/>
    <n v="0"/>
    <m/>
    <m/>
    <m/>
  </r>
  <r>
    <s v="120612004965-0"/>
    <x v="34"/>
    <n v="341202"/>
    <s v="Monitor gases integrado de zonas"/>
    <s v="01.09.2016"/>
    <n v="3298470"/>
    <n v="1236926.25"/>
    <s v="ZLIN"/>
    <n v="10"/>
    <n v="0"/>
    <n v="0"/>
    <n v="0"/>
    <s v="ZLIN"/>
    <n v="10"/>
    <n v="0"/>
    <n v="0"/>
    <n v="0"/>
    <m/>
    <m/>
    <m/>
  </r>
  <r>
    <s v="120612004966-0"/>
    <x v="34"/>
    <n v="341202"/>
    <s v="Bomba muestreo personal agentes ambientales"/>
    <s v="22.09.2016"/>
    <n v="542500.1"/>
    <n v="203437.53999999998"/>
    <s v="ZLIN"/>
    <n v="10"/>
    <n v="0"/>
    <n v="0"/>
    <n v="0"/>
    <s v="ZLIN"/>
    <n v="10"/>
    <n v="0"/>
    <n v="0"/>
    <n v="0"/>
    <m/>
    <m/>
    <m/>
  </r>
  <r>
    <s v="120612004967-0"/>
    <x v="34"/>
    <n v="341202"/>
    <s v="Bomba muestreo personal agentes ambientales"/>
    <s v="22.09.2016"/>
    <n v="542500.1"/>
    <n v="203437.53999999998"/>
    <s v="ZLIN"/>
    <n v="10"/>
    <n v="0"/>
    <n v="0"/>
    <n v="0"/>
    <s v="ZLIN"/>
    <n v="10"/>
    <n v="0"/>
    <n v="0"/>
    <n v="0"/>
    <m/>
    <m/>
    <m/>
  </r>
  <r>
    <s v="120612004968-0"/>
    <x v="34"/>
    <n v="341202"/>
    <s v="Bomba muestreo personal agentes ambientales"/>
    <s v="22.09.2016"/>
    <n v="542500.1"/>
    <n v="203437.53999999998"/>
    <s v="ZLIN"/>
    <n v="10"/>
    <n v="0"/>
    <n v="0"/>
    <n v="0"/>
    <s v="ZLIN"/>
    <n v="10"/>
    <n v="0"/>
    <n v="0"/>
    <n v="0"/>
    <m/>
    <m/>
    <m/>
  </r>
  <r>
    <s v="120612004969-0"/>
    <x v="34"/>
    <n v="341202"/>
    <s v="Bomba muestreo personal agentes ambientales"/>
    <s v="22.09.2016"/>
    <n v="542500.07999999996"/>
    <n v="203437.52999999997"/>
    <s v="ZLIN"/>
    <n v="10"/>
    <n v="0"/>
    <n v="0"/>
    <n v="0"/>
    <s v="ZLIN"/>
    <n v="10"/>
    <n v="0"/>
    <n v="0"/>
    <n v="0"/>
    <m/>
    <m/>
    <m/>
  </r>
  <r>
    <s v="120612004970-0"/>
    <x v="34"/>
    <n v="341202"/>
    <s v="Venturi (dispositivo) para ventilación"/>
    <s v="13.09.2016"/>
    <n v="970670"/>
    <n v="364001.25"/>
    <s v="ZLIN"/>
    <n v="10"/>
    <n v="0"/>
    <n v="0"/>
    <n v="0"/>
    <s v="ZLIN"/>
    <n v="10"/>
    <n v="0"/>
    <n v="0"/>
    <n v="0"/>
    <m/>
    <m/>
    <m/>
  </r>
  <r>
    <s v="120612004971-0"/>
    <x v="34"/>
    <n v="341202"/>
    <s v="Tripode para ascenso y descenso espacio confi"/>
    <s v="01.09.2016"/>
    <n v="1591808.4"/>
    <n v="596928.14999999991"/>
    <s v="ZLIN"/>
    <n v="10"/>
    <n v="0"/>
    <n v="0"/>
    <n v="0"/>
    <s v="ZLIN"/>
    <n v="10"/>
    <n v="0"/>
    <n v="0"/>
    <n v="0"/>
    <m/>
    <m/>
    <m/>
  </r>
  <r>
    <s v="120612004972-0"/>
    <x v="34"/>
    <n v="341202"/>
    <s v="Caseto o toldo portatil con dispensa de agua"/>
    <s v="01.09.2016"/>
    <n v="1197800"/>
    <n v="449175"/>
    <s v="ZLIN"/>
    <n v="10"/>
    <n v="0"/>
    <n v="0"/>
    <n v="0"/>
    <s v="ZLIN"/>
    <n v="10"/>
    <n v="0"/>
    <n v="0"/>
    <n v="0"/>
    <m/>
    <m/>
    <m/>
  </r>
  <r>
    <s v="120612004973-0"/>
    <x v="34"/>
    <n v="341202"/>
    <s v="INYECTOR NEUMATICO PARA ESPACIOS CONFINADOS"/>
    <s v="21.07.2016"/>
    <n v="11265349.949999999"/>
    <n v="4412262.0699999994"/>
    <s v="ZLIN"/>
    <n v="10"/>
    <n v="0"/>
    <n v="0"/>
    <n v="0"/>
    <s v="ZLIN"/>
    <n v="10"/>
    <n v="0"/>
    <n v="0"/>
    <n v="0"/>
    <m/>
    <m/>
    <m/>
  </r>
  <r>
    <s v="120612004974-0"/>
    <x v="34"/>
    <n v="341202"/>
    <s v="MONITOR DE GASES INTEGRADO DE ZONAS"/>
    <s v="01.09.2016"/>
    <n v="3298470"/>
    <n v="1236926.25"/>
    <s v="ZLIN"/>
    <n v="10"/>
    <n v="0"/>
    <n v="0"/>
    <n v="0"/>
    <s v="ZLIN"/>
    <n v="10"/>
    <n v="0"/>
    <n v="0"/>
    <n v="0"/>
    <m/>
    <m/>
    <m/>
  </r>
  <r>
    <s v="120612004975-0"/>
    <x v="34"/>
    <n v="341202"/>
    <s v="MONITOR DE GASES INTEGRADO DE ZONAS"/>
    <s v="01.09.2016"/>
    <n v="3298470"/>
    <n v="1236926.25"/>
    <s v="ZLIN"/>
    <n v="10"/>
    <n v="0"/>
    <n v="0"/>
    <n v="0"/>
    <s v="ZLIN"/>
    <n v="10"/>
    <n v="0"/>
    <n v="0"/>
    <n v="0"/>
    <m/>
    <m/>
    <m/>
  </r>
  <r>
    <s v="120612004976-0"/>
    <x v="34"/>
    <n v="341202"/>
    <s v="Monitor de gases(Sensores IR)Bomba externa"/>
    <s v="01.09.2016"/>
    <n v="3249880"/>
    <n v="1218705"/>
    <s v="ZLIN"/>
    <n v="10"/>
    <n v="0"/>
    <n v="0"/>
    <n v="0"/>
    <s v="ZLIN"/>
    <n v="10"/>
    <n v="0"/>
    <n v="0"/>
    <n v="0"/>
    <m/>
    <m/>
    <m/>
  </r>
  <r>
    <s v="120612004977-0"/>
    <x v="34"/>
    <n v="341202"/>
    <s v="Monitor de gases(Sensores IR)Bomba externa"/>
    <s v="01.09.2016"/>
    <n v="3249880"/>
    <n v="1218705"/>
    <s v="ZLIN"/>
    <n v="10"/>
    <n v="0"/>
    <n v="0"/>
    <n v="0"/>
    <s v="ZLIN"/>
    <n v="10"/>
    <n v="0"/>
    <n v="0"/>
    <n v="0"/>
    <m/>
    <m/>
    <m/>
  </r>
  <r>
    <s v="120612004978-0"/>
    <x v="34"/>
    <n v="335301"/>
    <s v="CAMARA FIJA TIPO BULLET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79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0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1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2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3-0"/>
    <x v="34"/>
    <n v="335301"/>
    <s v="CAMARA FIJA TIPO BULLET ( VER LIBRITO )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4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5-0"/>
    <x v="34"/>
    <n v="335301"/>
    <s v="CAMARA FIJA"/>
    <s v="10.11.2016"/>
    <n v="2666004.25"/>
    <n v="955318.19"/>
    <s v="ZLIN"/>
    <n v="10"/>
    <n v="0"/>
    <n v="0"/>
    <n v="0"/>
    <s v="ZLIN"/>
    <n v="10"/>
    <n v="0"/>
    <n v="0"/>
    <n v="0"/>
    <m/>
    <m/>
    <m/>
  </r>
  <r>
    <s v="120612004986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7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8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89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0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1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2-0"/>
    <x v="34"/>
    <n v="335301"/>
    <s v="CAMARA FIJA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3-0"/>
    <x v="34"/>
    <n v="335301"/>
    <s v="CAMARA FIJA TIPO BULLET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4-0"/>
    <x v="34"/>
    <n v="335301"/>
    <s v="CAMARA FIJA TIPO BULLET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5-0"/>
    <x v="34"/>
    <n v="335301"/>
    <s v="CAMARA FIJA TIPO BULLET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6-0"/>
    <x v="34"/>
    <n v="335301"/>
    <s v="CAMARA FIJA TIPO BULLET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7-0"/>
    <x v="34"/>
    <n v="335301"/>
    <s v="CAMARA FIJA TIPO BULLET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8-0"/>
    <x v="34"/>
    <n v="335301"/>
    <s v="CAMARA FIJA TIPO BULLET"/>
    <s v="10.11.2016"/>
    <n v="2204135.91"/>
    <n v="789815.37000000011"/>
    <s v="ZLIN"/>
    <n v="10"/>
    <n v="0"/>
    <n v="0"/>
    <n v="0"/>
    <s v="ZLIN"/>
    <n v="10"/>
    <n v="0"/>
    <n v="0"/>
    <n v="0"/>
    <m/>
    <m/>
    <m/>
  </r>
  <r>
    <s v="120612004999-0"/>
    <x v="34"/>
    <n v="335301"/>
    <s v="CAMARA FIJA TIPO BULLET"/>
    <s v="10.11.2016"/>
    <n v="2322201.5499999998"/>
    <n v="832122.21999999974"/>
    <s v="ZLIN"/>
    <n v="10"/>
    <n v="0"/>
    <n v="0"/>
    <n v="0"/>
    <s v="ZLIN"/>
    <n v="10"/>
    <n v="0"/>
    <n v="0"/>
    <n v="0"/>
    <m/>
    <m/>
    <m/>
  </r>
  <r>
    <s v="120612005000-0"/>
    <x v="34"/>
    <n v="335301"/>
    <s v="CAMARA FIJA TIPO BULLET"/>
    <s v="18.11.2016"/>
    <n v="2187969.2000000002"/>
    <n v="784022.30000000028"/>
    <s v="ZLIN"/>
    <n v="10"/>
    <n v="0"/>
    <n v="0"/>
    <n v="0"/>
    <s v="ZLIN"/>
    <n v="10"/>
    <n v="0"/>
    <n v="0"/>
    <n v="0"/>
    <m/>
    <m/>
    <m/>
  </r>
  <r>
    <s v="120612005018-0"/>
    <x v="34"/>
    <n v="321201"/>
    <s v="CANASTA DE RESCATE"/>
    <s v="10.01.2017"/>
    <n v="414023.74"/>
    <n v="141458.10999999999"/>
    <s v="ZLIN"/>
    <n v="10"/>
    <n v="0"/>
    <n v="0"/>
    <n v="0"/>
    <s v="ZLIN"/>
    <n v="10"/>
    <n v="0"/>
    <n v="0"/>
    <n v="0"/>
    <m/>
    <m/>
    <m/>
  </r>
  <r>
    <s v="120612005019-0"/>
    <x v="34"/>
    <n v="321201"/>
    <s v="CANASTA DE RESCATE"/>
    <s v="10.01.2017"/>
    <n v="414023.74"/>
    <n v="141458.10999999999"/>
    <s v="ZLIN"/>
    <n v="10"/>
    <n v="0"/>
    <n v="0"/>
    <n v="0"/>
    <s v="ZLIN"/>
    <n v="10"/>
    <n v="0"/>
    <n v="0"/>
    <n v="0"/>
    <m/>
    <m/>
    <m/>
  </r>
  <r>
    <s v="120612005020-0"/>
    <x v="34"/>
    <n v="321201"/>
    <s v="ARNES DE RESCATE"/>
    <s v="10.01.2017"/>
    <n v="292493.33"/>
    <n v="99935.22000000003"/>
    <s v="ZLIN"/>
    <n v="10"/>
    <n v="0"/>
    <n v="0"/>
    <n v="0"/>
    <s v="ZLIN"/>
    <n v="10"/>
    <n v="0"/>
    <n v="0"/>
    <n v="0"/>
    <m/>
    <m/>
    <m/>
  </r>
  <r>
    <s v="120612005021-0"/>
    <x v="34"/>
    <n v="321201"/>
    <s v="ARNES DE RESCATE"/>
    <s v="10.01.2017"/>
    <n v="292493.33"/>
    <n v="99935.22000000003"/>
    <s v="ZLIN"/>
    <n v="10"/>
    <n v="0"/>
    <n v="0"/>
    <n v="0"/>
    <s v="ZLIN"/>
    <n v="10"/>
    <n v="0"/>
    <n v="0"/>
    <n v="0"/>
    <m/>
    <m/>
    <m/>
  </r>
  <r>
    <s v="120612005022-0"/>
    <x v="34"/>
    <n v="321201"/>
    <s v="ARNES DE RESCATE"/>
    <s v="10.01.2017"/>
    <n v="292493.33"/>
    <n v="99935.22000000003"/>
    <s v="ZLIN"/>
    <n v="10"/>
    <n v="0"/>
    <n v="0"/>
    <n v="0"/>
    <s v="ZLIN"/>
    <n v="10"/>
    <n v="0"/>
    <n v="0"/>
    <n v="0"/>
    <m/>
    <m/>
    <m/>
  </r>
  <r>
    <s v="120612005023-0"/>
    <x v="34"/>
    <n v="321201"/>
    <s v="ARNES DE RESCATE"/>
    <s v="10.01.2017"/>
    <n v="292493.33"/>
    <n v="99935.22000000003"/>
    <s v="ZLIN"/>
    <n v="10"/>
    <n v="0"/>
    <n v="0"/>
    <n v="0"/>
    <s v="ZLIN"/>
    <n v="10"/>
    <n v="0"/>
    <n v="0"/>
    <n v="0"/>
    <m/>
    <m/>
    <m/>
  </r>
  <r>
    <s v="120612005024-0"/>
    <x v="34"/>
    <n v="321201"/>
    <s v="ARNES DE RESCATE"/>
    <s v="10.01.2017"/>
    <n v="292493.33"/>
    <n v="99935.22000000003"/>
    <s v="ZLIN"/>
    <n v="10"/>
    <n v="0"/>
    <n v="0"/>
    <n v="0"/>
    <s v="ZLIN"/>
    <n v="10"/>
    <n v="0"/>
    <n v="0"/>
    <n v="0"/>
    <m/>
    <m/>
    <m/>
  </r>
  <r>
    <s v="120612005025-0"/>
    <x v="34"/>
    <n v="321201"/>
    <s v="ARNES DE RESCATE"/>
    <s v="10.01.2017"/>
    <n v="292493.33"/>
    <n v="99935.22000000003"/>
    <s v="ZLIN"/>
    <n v="10"/>
    <n v="0"/>
    <n v="0"/>
    <n v="0"/>
    <s v="ZLIN"/>
    <n v="10"/>
    <n v="0"/>
    <n v="0"/>
    <n v="0"/>
    <m/>
    <m/>
    <m/>
  </r>
  <r>
    <s v="120612005026-0"/>
    <x v="34"/>
    <n v="321201"/>
    <s v="CANASTA DE RESCATE TIPO SKED"/>
    <s v="10.01.2017"/>
    <n v="441637.96"/>
    <n v="150892.98000000004"/>
    <s v="ZLIN"/>
    <n v="10"/>
    <n v="0"/>
    <n v="0"/>
    <n v="0"/>
    <s v="ZLIN"/>
    <n v="10"/>
    <n v="0"/>
    <n v="0"/>
    <n v="0"/>
    <m/>
    <m/>
    <m/>
  </r>
  <r>
    <s v="120612005027-0"/>
    <x v="34"/>
    <n v="321201"/>
    <s v="CANASTA DE RESCATE TIPO SKED"/>
    <s v="10.01.2017"/>
    <n v="441637.96"/>
    <n v="150892.98000000004"/>
    <s v="ZLIN"/>
    <n v="10"/>
    <n v="0"/>
    <n v="0"/>
    <n v="0"/>
    <s v="ZLIN"/>
    <n v="10"/>
    <n v="0"/>
    <n v="0"/>
    <n v="0"/>
    <m/>
    <m/>
    <m/>
  </r>
  <r>
    <s v="120612005028-0"/>
    <x v="34"/>
    <n v="321201"/>
    <s v="TRIPODE CON KID COMPLETO PARA RESCATE"/>
    <s v="10.01.2017"/>
    <n v="3832167.56"/>
    <n v="1309323.9300000002"/>
    <s v="ZLIN"/>
    <n v="10"/>
    <n v="0"/>
    <n v="0"/>
    <n v="0"/>
    <s v="ZLIN"/>
    <n v="10"/>
    <n v="0"/>
    <n v="0"/>
    <n v="0"/>
    <m/>
    <m/>
    <m/>
  </r>
  <r>
    <s v="120612005029-0"/>
    <x v="34"/>
    <n v="321201"/>
    <s v="MOCHILA TIPO WHITNEY"/>
    <s v="10.01.2017"/>
    <n v="279720.01"/>
    <n v="95571"/>
    <s v="ZLIN"/>
    <n v="10"/>
    <n v="0"/>
    <n v="0"/>
    <n v="0"/>
    <s v="ZLIN"/>
    <n v="10"/>
    <n v="0"/>
    <n v="0"/>
    <n v="0"/>
    <m/>
    <m/>
    <m/>
  </r>
  <r>
    <s v="120612005030-0"/>
    <x v="34"/>
    <n v="321201"/>
    <s v="MOCHILA TIPO WHITNEY"/>
    <s v="10.01.2017"/>
    <n v="279720.01"/>
    <n v="95571"/>
    <s v="ZLIN"/>
    <n v="10"/>
    <n v="0"/>
    <n v="0"/>
    <n v="0"/>
    <s v="ZLIN"/>
    <n v="10"/>
    <n v="0"/>
    <n v="0"/>
    <n v="0"/>
    <m/>
    <m/>
    <m/>
  </r>
  <r>
    <s v="120612005031-0"/>
    <x v="34"/>
    <n v="214401"/>
    <s v="Tarima seguridad antiderrames"/>
    <s v="14.07.2016"/>
    <n v="141409.70000000001"/>
    <n v="55385.470000000016"/>
    <s v="ZLIN"/>
    <n v="10"/>
    <n v="0"/>
    <n v="0"/>
    <n v="0"/>
    <s v="ZLIN"/>
    <n v="10"/>
    <n v="0"/>
    <n v="0"/>
    <n v="0"/>
    <m/>
    <m/>
    <m/>
  </r>
  <r>
    <s v="120612005032-0"/>
    <x v="34"/>
    <n v="214401"/>
    <s v="Tarima seguridad antiderrames"/>
    <s v="14.07.2016"/>
    <n v="141409.70000000001"/>
    <n v="55385.470000000016"/>
    <s v="ZLIN"/>
    <n v="10"/>
    <n v="0"/>
    <n v="0"/>
    <n v="0"/>
    <s v="ZLIN"/>
    <n v="10"/>
    <n v="0"/>
    <n v="0"/>
    <n v="0"/>
    <m/>
    <m/>
    <m/>
  </r>
  <r>
    <s v="120612005033-0"/>
    <x v="34"/>
    <n v="214401"/>
    <s v="Tarima seguridad antiderrames"/>
    <s v="14.07.2016"/>
    <n v="141409.70000000001"/>
    <n v="55385.470000000016"/>
    <s v="ZLIN"/>
    <n v="10"/>
    <n v="0"/>
    <n v="0"/>
    <n v="0"/>
    <s v="ZLIN"/>
    <n v="10"/>
    <n v="0"/>
    <n v="0"/>
    <n v="0"/>
    <m/>
    <m/>
    <m/>
  </r>
  <r>
    <s v="120612005034-0"/>
    <x v="34"/>
    <n v="214401"/>
    <s v="Tarima seguridad antiderrames"/>
    <s v="14.07.2016"/>
    <n v="141409.69"/>
    <n v="55385.460000000006"/>
    <s v="ZLIN"/>
    <n v="10"/>
    <n v="0"/>
    <n v="0"/>
    <n v="0"/>
    <s v="ZLIN"/>
    <n v="10"/>
    <n v="0"/>
    <n v="0"/>
    <n v="0"/>
    <m/>
    <m/>
    <m/>
  </r>
  <r>
    <s v="120612005035-0"/>
    <x v="34"/>
    <n v="214401"/>
    <s v="Tarima seguridad antiderrames"/>
    <s v="14.07.2016"/>
    <n v="141409.69"/>
    <n v="55385.460000000006"/>
    <s v="ZLIN"/>
    <n v="10"/>
    <n v="0"/>
    <n v="0"/>
    <n v="0"/>
    <s v="ZLIN"/>
    <n v="10"/>
    <n v="0"/>
    <n v="0"/>
    <n v="0"/>
    <m/>
    <m/>
    <m/>
  </r>
  <r>
    <s v="120612005036-0"/>
    <x v="34"/>
    <n v="214401"/>
    <s v="Tarima seguridad antiderrames"/>
    <s v="14.07.2016"/>
    <n v="141409.69"/>
    <n v="55385.460000000006"/>
    <s v="ZLIN"/>
    <n v="10"/>
    <n v="0"/>
    <n v="0"/>
    <n v="0"/>
    <s v="ZLIN"/>
    <n v="10"/>
    <n v="0"/>
    <n v="0"/>
    <n v="0"/>
    <m/>
    <m/>
    <m/>
  </r>
  <r>
    <s v="120612005037-0"/>
    <x v="34"/>
    <n v="214401"/>
    <s v="Tarima seguridad antiderrames"/>
    <s v="14.07.2016"/>
    <n v="141409.69"/>
    <n v="55385.460000000006"/>
    <s v="ZLIN"/>
    <n v="10"/>
    <n v="0"/>
    <n v="0"/>
    <n v="0"/>
    <s v="ZLIN"/>
    <n v="10"/>
    <n v="0"/>
    <n v="0"/>
    <n v="0"/>
    <m/>
    <m/>
    <m/>
  </r>
  <r>
    <s v="120612005038-0"/>
    <x v="34"/>
    <n v="341201"/>
    <s v="HIDROMETRO DIGITAL CON ACCESORIO"/>
    <s v="01.07.2016"/>
    <n v="632800"/>
    <n v="247846.66999999998"/>
    <s v="ZLIN"/>
    <n v="10"/>
    <n v="0"/>
    <n v="0"/>
    <n v="0"/>
    <s v="ZLIN"/>
    <n v="10"/>
    <n v="0"/>
    <n v="0"/>
    <n v="0"/>
    <m/>
    <m/>
    <m/>
  </r>
  <r>
    <s v="120612005039-0"/>
    <x v="34"/>
    <n v="214401"/>
    <s v="TARIMA DE SEGURIDAD ANTIDERRAMES"/>
    <s v="14.07.2016"/>
    <n v="141409.69"/>
    <n v="55385.460000000006"/>
    <s v="ZLIN"/>
    <n v="10"/>
    <n v="0"/>
    <n v="0"/>
    <n v="0"/>
    <s v="ZLIN"/>
    <n v="10"/>
    <n v="0"/>
    <n v="0"/>
    <n v="0"/>
    <m/>
    <m/>
    <m/>
  </r>
  <r>
    <s v="120612005041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42-0"/>
    <x v="34"/>
    <n v="323302"/>
    <s v="Detectores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43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44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45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46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47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48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49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0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1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2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3-0"/>
    <x v="34"/>
    <n v="323302"/>
    <s v="Detectores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4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5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6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7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8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59-0"/>
    <x v="34"/>
    <n v="323302"/>
    <s v="Detectore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60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61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62-0"/>
    <x v="34"/>
    <n v="323302"/>
    <s v="Detector de gases"/>
    <s v="23.12.2016"/>
    <n v="338592.18"/>
    <n v="118507.26999999999"/>
    <s v="ZLIN"/>
    <n v="10"/>
    <n v="0"/>
    <n v="0"/>
    <n v="0"/>
    <s v="ZLIN"/>
    <n v="10"/>
    <n v="0"/>
    <n v="0"/>
    <n v="0"/>
    <m/>
    <m/>
    <m/>
  </r>
  <r>
    <s v="120612005068-0"/>
    <x v="34"/>
    <n v="341202"/>
    <s v="CAUDALIMETRO PORTATIL ULTRASONICO"/>
    <s v="19.12.2016"/>
    <n v="6443587.2000000002"/>
    <n v="2255255.52"/>
    <s v="ZLIN"/>
    <n v="10"/>
    <n v="0"/>
    <n v="0"/>
    <n v="0"/>
    <s v="ZLIN"/>
    <n v="10"/>
    <n v="0"/>
    <n v="0"/>
    <n v="0"/>
    <m/>
    <m/>
    <m/>
  </r>
  <r>
    <s v="120612005069-0"/>
    <x v="34"/>
    <n v="342304"/>
    <s v="SISTEMA AIRE RESPIRABLE"/>
    <s v="20.12.2016"/>
    <n v="15894401.52"/>
    <n v="5563040.5299999993"/>
    <s v="ZLIN"/>
    <n v="10"/>
    <n v="0"/>
    <n v="0"/>
    <n v="0"/>
    <s v="ZLIN"/>
    <n v="10"/>
    <n v="0"/>
    <n v="0"/>
    <n v="0"/>
    <m/>
    <m/>
    <m/>
  </r>
  <r>
    <s v="120612005070-0"/>
    <x v="34"/>
    <n v="342408"/>
    <s v="SISTEMA AIRE RESPIRABLE (cascada)"/>
    <s v="20.12.2016"/>
    <n v="15894401.52"/>
    <n v="5563040.5299999993"/>
    <s v="ZLIN"/>
    <n v="10"/>
    <n v="0"/>
    <n v="0"/>
    <n v="0"/>
    <s v="ZLIN"/>
    <n v="10"/>
    <n v="0"/>
    <n v="0"/>
    <n v="0"/>
    <m/>
    <m/>
    <m/>
  </r>
  <r>
    <s v="120612005071-0"/>
    <x v="34"/>
    <n v="342506"/>
    <s v="DUCHA LAVA OJOS"/>
    <s v="03.10.2016"/>
    <n v="412115.8"/>
    <n v="151109.12999999998"/>
    <s v="ZLIN"/>
    <n v="10"/>
    <n v="0"/>
    <n v="0"/>
    <n v="0"/>
    <s v="ZLIN"/>
    <n v="10"/>
    <n v="0"/>
    <n v="0"/>
    <n v="0"/>
    <m/>
    <m/>
    <m/>
  </r>
  <r>
    <s v="120612005072-0"/>
    <x v="34"/>
    <n v="214401"/>
    <s v="DUCHA LAVA OJOS"/>
    <s v="03.10.2016"/>
    <n v="412115.8"/>
    <n v="151109.12999999998"/>
    <s v="ZLIN"/>
    <n v="10"/>
    <n v="0"/>
    <n v="0"/>
    <n v="0"/>
    <s v="ZLIN"/>
    <n v="10"/>
    <n v="0"/>
    <n v="0"/>
    <n v="0"/>
    <m/>
    <m/>
    <m/>
  </r>
  <r>
    <s v="120612005073-0"/>
    <x v="34"/>
    <n v="133501"/>
    <s v="DUCHA LAVA OJOS"/>
    <s v="03.10.2016"/>
    <n v="412115.81"/>
    <n v="151109.13"/>
    <s v="ZLIN"/>
    <n v="10"/>
    <n v="0"/>
    <n v="0"/>
    <n v="0"/>
    <s v="ZLIN"/>
    <n v="10"/>
    <n v="0"/>
    <n v="0"/>
    <n v="0"/>
    <m/>
    <m/>
    <m/>
  </r>
  <r>
    <s v="120612005074-0"/>
    <x v="34"/>
    <n v="321202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75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76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77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78-0"/>
    <x v="34"/>
    <n v="321202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79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0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1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2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3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4-0"/>
    <x v="34"/>
    <n v="321202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5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6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7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088-0"/>
    <x v="34"/>
    <n v="321201"/>
    <s v="MEDIDOR DE GASES"/>
    <s v="07.06.2017"/>
    <n v="1213393.55"/>
    <n v="364018.07000000007"/>
    <s v="ZLIN"/>
    <n v="10"/>
    <n v="0"/>
    <n v="0"/>
    <n v="0"/>
    <s v="ZLIN"/>
    <n v="10"/>
    <n v="0"/>
    <n v="0"/>
    <n v="0"/>
    <m/>
    <m/>
    <m/>
  </r>
  <r>
    <s v="120612005102-0"/>
    <x v="34"/>
    <n v="322201"/>
    <s v="TRAJE DE BOMBERO 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03-0"/>
    <x v="34"/>
    <n v="322201"/>
    <s v="TRAJE DE BOMBERO 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04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05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06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07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08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09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0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1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2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3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4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5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6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7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8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19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0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1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2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3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4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5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6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7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8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29-0"/>
    <x v="34"/>
    <n v="321201"/>
    <s v="TRAJE DE BOMBERO(capa y pantalon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30-0"/>
    <x v="34"/>
    <n v="321201"/>
    <s v="TRAJE DE BOMBERO( CAPA Y PANTALÓN )"/>
    <s v="03.07.2017"/>
    <n v="1717046.3"/>
    <n v="500805.17000000016"/>
    <s v="ZLIN"/>
    <n v="10"/>
    <n v="0"/>
    <n v="0"/>
    <n v="0"/>
    <s v="ZLIN"/>
    <n v="10"/>
    <n v="0"/>
    <n v="0"/>
    <n v="0"/>
    <m/>
    <m/>
    <m/>
  </r>
  <r>
    <s v="120612005131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32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33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34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35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36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37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38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39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0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1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2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3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4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5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6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7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8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49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50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51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52-0"/>
    <x v="34"/>
    <n v="321201"/>
    <s v="EXTINTOR TIPO CARRETILLA DE POLVO DIOXIDO DE CAR"/>
    <s v="08.05.2017"/>
    <n v="1365012.88"/>
    <n v="420878.96999999986"/>
    <s v="ZLIN"/>
    <n v="10"/>
    <n v="0"/>
    <n v="0"/>
    <n v="0"/>
    <s v="ZLIN"/>
    <n v="10"/>
    <n v="0"/>
    <n v="0"/>
    <n v="0"/>
    <m/>
    <m/>
    <m/>
  </r>
  <r>
    <s v="120612005153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54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55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56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57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58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59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0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1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2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3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4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5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6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7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8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69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70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71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72-0"/>
    <x v="34"/>
    <n v="321201"/>
    <s v="EXTINTOR"/>
    <s v="23.05.2017"/>
    <n v="1365208.14"/>
    <n v="420939.16999999993"/>
    <s v="ZLIN"/>
    <n v="10"/>
    <n v="0"/>
    <n v="0"/>
    <n v="0"/>
    <s v="ZLIN"/>
    <n v="10"/>
    <n v="0"/>
    <n v="0"/>
    <n v="0"/>
    <m/>
    <m/>
    <m/>
  </r>
  <r>
    <s v="12061200517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7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7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7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7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1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2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3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4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5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6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7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8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89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90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95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96-0"/>
    <x v="34"/>
    <n v="3424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97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98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199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0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1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2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3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4-0"/>
    <x v="34"/>
    <n v="321201"/>
    <s v="BARRERA VIAL"/>
    <s v="31.01.2017"/>
    <n v="906852.72"/>
    <n v="906852.72"/>
    <s v="ZLIN"/>
    <n v="3"/>
    <n v="0"/>
    <n v="0"/>
    <n v="0"/>
    <s v="ZLIN"/>
    <n v="10"/>
    <n v="0"/>
    <n v="0"/>
    <n v="0"/>
    <m/>
    <m/>
    <m/>
  </r>
  <r>
    <s v="12061200520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6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7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8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09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0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1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2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3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4-0"/>
    <x v="34"/>
    <n v="323304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1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2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3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4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5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6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6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6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6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64-0"/>
    <x v="34"/>
    <n v="321201"/>
    <s v="BARRERA VIAL"/>
    <s v="01.06.2017"/>
    <n v="151142.12"/>
    <n v="151142.12"/>
    <s v="ZLIN"/>
    <n v="3"/>
    <n v="0"/>
    <n v="0"/>
    <n v="0"/>
    <s v="ZLIN"/>
    <n v="10"/>
    <n v="0"/>
    <n v="0"/>
    <n v="0"/>
    <m/>
    <m/>
    <m/>
  </r>
  <r>
    <s v="120612005265-0"/>
    <x v="34"/>
    <n v="342503"/>
    <s v="GRABADOR (WORKSTATION)"/>
    <s v="30.11.2016"/>
    <n v="7078320"/>
    <n v="4251088.25"/>
    <s v="ZLIN"/>
    <n v="6"/>
    <n v="0"/>
    <n v="0"/>
    <n v="0"/>
    <s v="ZLIN"/>
    <n v="1"/>
    <n v="0"/>
    <n v="0"/>
    <n v="0"/>
    <m/>
    <m/>
    <m/>
  </r>
  <r>
    <s v="120612005265-1"/>
    <x v="34"/>
    <n v="342503"/>
    <s v="CAMARA"/>
    <s v="30.11.2016"/>
    <n v="5898600"/>
    <n v="3542573.54"/>
    <s v="ZLIN"/>
    <n v="6"/>
    <n v="0"/>
    <n v="0"/>
    <n v="0"/>
    <s v="ZLIN"/>
    <n v="1"/>
    <n v="0"/>
    <n v="0"/>
    <n v="0"/>
    <m/>
    <m/>
    <m/>
  </r>
  <r>
    <s v="120612005265-2"/>
    <x v="34"/>
    <n v="342503"/>
    <s v="CAMARA"/>
    <s v="30.11.2016"/>
    <n v="2949300"/>
    <n v="1771286.77"/>
    <s v="ZLIN"/>
    <n v="6"/>
    <n v="0"/>
    <n v="0"/>
    <n v="0"/>
    <s v="ZLIN"/>
    <n v="1"/>
    <n v="0"/>
    <n v="0"/>
    <n v="0"/>
    <m/>
    <m/>
    <m/>
  </r>
  <r>
    <s v="120612005265-3"/>
    <x v="34"/>
    <n v="342503"/>
    <s v="MONITOR"/>
    <s v="30.11.2016"/>
    <n v="2949300"/>
    <n v="1771286.77"/>
    <s v="ZLIN"/>
    <n v="6"/>
    <n v="0"/>
    <n v="0"/>
    <n v="0"/>
    <s v="ZLIN"/>
    <n v="1"/>
    <n v="0"/>
    <n v="0"/>
    <n v="0"/>
    <m/>
    <m/>
    <m/>
  </r>
  <r>
    <s v="120612005265-4"/>
    <x v="34"/>
    <n v="342503"/>
    <s v="MONITOR"/>
    <s v="30.11.2016"/>
    <n v="5898600"/>
    <n v="3542573.54"/>
    <s v="ZLIN"/>
    <n v="6"/>
    <n v="0"/>
    <n v="0"/>
    <n v="0"/>
    <s v="ZLIN"/>
    <n v="1"/>
    <n v="0"/>
    <n v="0"/>
    <n v="0"/>
    <m/>
    <m/>
    <m/>
  </r>
  <r>
    <s v="120612005265-5"/>
    <x v="34"/>
    <n v="342503"/>
    <s v="MONITOR"/>
    <s v="30.11.2016"/>
    <n v="4718880"/>
    <n v="2834058.83"/>
    <s v="ZLIN"/>
    <n v="6"/>
    <n v="0"/>
    <n v="0"/>
    <n v="0"/>
    <s v="ZLIN"/>
    <n v="1"/>
    <n v="0"/>
    <n v="0"/>
    <n v="0"/>
    <m/>
    <m/>
    <m/>
  </r>
  <r>
    <s v="120612005266-0"/>
    <x v="34"/>
    <n v="335301"/>
    <s v="CONTROL DE ACCESO"/>
    <s v="22.12.2016"/>
    <n v="331835.71000000002"/>
    <n v="116142.50000000003"/>
    <s v="ZLIN"/>
    <n v="10"/>
    <n v="0"/>
    <n v="0"/>
    <n v="0"/>
    <s v="ZLIN"/>
    <n v="10"/>
    <n v="0"/>
    <n v="0"/>
    <n v="0"/>
    <m/>
    <m/>
    <m/>
  </r>
  <r>
    <s v="120612005266-1"/>
    <x v="34"/>
    <n v="335301"/>
    <s v="FUENTE DE PODER"/>
    <s v="22.12.2016"/>
    <n v="158319.41"/>
    <n v="55411.790000000008"/>
    <s v="ZLIN"/>
    <n v="10"/>
    <n v="0"/>
    <n v="0"/>
    <n v="0"/>
    <s v="ZLIN"/>
    <n v="10"/>
    <n v="0"/>
    <n v="0"/>
    <n v="0"/>
    <m/>
    <m/>
    <m/>
  </r>
  <r>
    <s v="120612005266-2"/>
    <x v="34"/>
    <n v="335301"/>
    <s v="ESTACION DE SALIDA DE EMERGENCIA"/>
    <s v="22.12.2016"/>
    <n v="186546.64"/>
    <n v="65291.320000000007"/>
    <s v="ZLIN"/>
    <n v="10"/>
    <n v="0"/>
    <n v="0"/>
    <n v="0"/>
    <s v="ZLIN"/>
    <n v="10"/>
    <n v="0"/>
    <n v="0"/>
    <n v="0"/>
    <m/>
    <m/>
    <m/>
  </r>
  <r>
    <s v="120612005266-3"/>
    <x v="34"/>
    <n v="335301"/>
    <s v="CONTROL DE ACCESO"/>
    <s v="22.12.2016"/>
    <n v="331835.71000000002"/>
    <n v="116142.50000000003"/>
    <s v="ZLIN"/>
    <n v="10"/>
    <n v="0"/>
    <n v="0"/>
    <n v="0"/>
    <s v="ZLIN"/>
    <n v="10"/>
    <n v="0"/>
    <n v="0"/>
    <n v="0"/>
    <m/>
    <m/>
    <m/>
  </r>
  <r>
    <s v="12061200526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6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6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7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8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29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0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1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2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0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1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2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3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4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5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6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7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8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39-0"/>
    <x v="34"/>
    <n v="321201"/>
    <s v="BARRERA VIAL"/>
    <s v="31.01.2017"/>
    <n v="151142.12"/>
    <n v="151142.12"/>
    <s v="ZLIN"/>
    <n v="3"/>
    <n v="0"/>
    <n v="0"/>
    <n v="0"/>
    <s v="ZLIN"/>
    <n v="10"/>
    <n v="0"/>
    <n v="0"/>
    <n v="0"/>
    <m/>
    <m/>
    <m/>
  </r>
  <r>
    <s v="120612005340-0"/>
    <x v="34"/>
    <n v="321201"/>
    <s v="BARRERA VIAL"/>
    <s v="31.01.2017"/>
    <n v="150829.79999999999"/>
    <n v="150829.79999999999"/>
    <s v="ZLIN"/>
    <n v="3"/>
    <n v="0"/>
    <n v="0"/>
    <n v="0"/>
    <s v="ZLIN"/>
    <n v="10"/>
    <n v="0"/>
    <n v="0"/>
    <n v="0"/>
    <m/>
    <m/>
    <m/>
  </r>
  <r>
    <s v="120612005341-0"/>
    <x v="34"/>
    <n v="341202"/>
    <s v="PROBADOR DE GUANTES DIELECTRICOS"/>
    <s v="21.12.2016"/>
    <n v="259900"/>
    <n v="90965"/>
    <s v="ZLIN"/>
    <n v="10"/>
    <n v="0"/>
    <n v="0"/>
    <n v="0"/>
    <s v="ZLIN"/>
    <n v="10"/>
    <n v="0"/>
    <n v="0"/>
    <n v="0"/>
    <m/>
    <m/>
    <m/>
  </r>
  <r>
    <s v="120612005342-0"/>
    <x v="34"/>
    <n v="321201"/>
    <s v="TRAJE TIPO ABJERO CUERPO COMPLETO"/>
    <s v="21.12.2016"/>
    <n v="278420.06"/>
    <n v="97447.03"/>
    <s v="ZLIN"/>
    <n v="10"/>
    <n v="0"/>
    <n v="0"/>
    <n v="0"/>
    <s v="ZLIN"/>
    <n v="10"/>
    <n v="0"/>
    <n v="0"/>
    <n v="0"/>
    <m/>
    <m/>
    <m/>
  </r>
  <r>
    <s v="120612005343-0"/>
    <x v="34"/>
    <n v="321201"/>
    <s v="TRAJE TIPO ABJERO CUERPO COMPLETO"/>
    <s v="21.12.2016"/>
    <n v="278420.06"/>
    <n v="97447.03"/>
    <s v="ZLIN"/>
    <n v="10"/>
    <n v="0"/>
    <n v="0"/>
    <n v="0"/>
    <s v="ZLIN"/>
    <n v="10"/>
    <n v="0"/>
    <n v="0"/>
    <n v="0"/>
    <m/>
    <m/>
    <m/>
  </r>
  <r>
    <s v="120612005344-0"/>
    <x v="34"/>
    <n v="321201"/>
    <s v="TRAJE TIPO ABJERO CUERPO COMPLETO"/>
    <s v="21.12.2016"/>
    <n v="278419.87"/>
    <n v="97446.959999999992"/>
    <s v="ZLIN"/>
    <n v="10"/>
    <n v="0"/>
    <n v="0"/>
    <n v="0"/>
    <s v="ZLIN"/>
    <n v="10"/>
    <n v="0"/>
    <n v="0"/>
    <n v="0"/>
    <m/>
    <m/>
    <m/>
  </r>
  <r>
    <s v="120612005345-0"/>
    <x v="34"/>
    <n v="342408"/>
    <s v="ALARMA"/>
    <s v="01.06.2017"/>
    <n v="37290224.57"/>
    <n v="7395339.8099999987"/>
    <s v="ZLIN"/>
    <n v="20"/>
    <n v="0"/>
    <n v="0"/>
    <n v="0"/>
    <s v="ZLIN"/>
    <n v="1"/>
    <n v="0"/>
    <n v="0"/>
    <n v="0"/>
    <m/>
    <m/>
    <m/>
  </r>
  <r>
    <s v="120612005345-1"/>
    <x v="34"/>
    <n v="342408"/>
    <s v="FUENTE E ALIMENTACION"/>
    <s v="01.06.2017"/>
    <n v="1009962.57"/>
    <n v="195122.75"/>
    <s v="ZLIN"/>
    <n v="20"/>
    <n v="0"/>
    <n v="0"/>
    <n v="0"/>
    <s v="ZLIN"/>
    <n v="1"/>
    <n v="0"/>
    <n v="0"/>
    <n v="0"/>
    <m/>
    <m/>
    <m/>
  </r>
  <r>
    <s v="120612005345-2"/>
    <x v="34"/>
    <n v="342408"/>
    <s v="CPU"/>
    <s v="01.06.2017"/>
    <n v="3029887.72"/>
    <n v="2153316.4300000002"/>
    <s v="ZLIN"/>
    <n v="5"/>
    <n v="0"/>
    <n v="0"/>
    <n v="0"/>
    <s v="ZLIN"/>
    <n v="1"/>
    <n v="0"/>
    <n v="0"/>
    <n v="0"/>
    <m/>
    <m/>
    <m/>
  </r>
  <r>
    <s v="120612005345-3"/>
    <x v="34"/>
    <n v="342408"/>
    <s v="PANTALLA"/>
    <s v="01.06.2017"/>
    <n v="1009962.57"/>
    <n v="717772.1399999999"/>
    <s v="ZLIN"/>
    <n v="5"/>
    <n v="0"/>
    <n v="0"/>
    <n v="0"/>
    <s v="ZLIN"/>
    <n v="1"/>
    <n v="0"/>
    <n v="0"/>
    <n v="0"/>
    <m/>
    <m/>
    <m/>
  </r>
  <r>
    <s v="120612005345-4"/>
    <x v="34"/>
    <n v="342408"/>
    <s v="PANTALLA (ALARMA)"/>
    <s v="01.06.2017"/>
    <n v="1009962.76"/>
    <n v="717772.27"/>
    <s v="ZLIN"/>
    <n v="5"/>
    <n v="0"/>
    <n v="0"/>
    <n v="0"/>
    <s v="ZLIN"/>
    <n v="1"/>
    <n v="0"/>
    <n v="0"/>
    <n v="0"/>
    <m/>
    <m/>
    <m/>
  </r>
  <r>
    <s v="120612005346-0"/>
    <x v="34"/>
    <n v="342409"/>
    <s v="ALARMA"/>
    <s v="01.06.2017"/>
    <n v="37290224.57"/>
    <n v="7395339.8099999987"/>
    <s v="ZLIN"/>
    <n v="20"/>
    <n v="0"/>
    <n v="0"/>
    <n v="0"/>
    <s v="ZLIN"/>
    <n v="1"/>
    <n v="0"/>
    <n v="0"/>
    <n v="0"/>
    <m/>
    <m/>
    <m/>
  </r>
  <r>
    <s v="120612005346-1"/>
    <x v="34"/>
    <n v="342409"/>
    <s v="FUENTE DE ALIMENTACION"/>
    <s v="01.06.2017"/>
    <n v="1009962.57"/>
    <n v="195122.75"/>
    <s v="ZLIN"/>
    <n v="20"/>
    <n v="0"/>
    <n v="0"/>
    <n v="0"/>
    <s v="ZLIN"/>
    <n v="1"/>
    <n v="0"/>
    <n v="0"/>
    <n v="0"/>
    <m/>
    <m/>
    <m/>
  </r>
  <r>
    <s v="120612005346-2"/>
    <x v="34"/>
    <n v="342409"/>
    <s v="CPU"/>
    <s v="01.06.2017"/>
    <n v="3029887.72"/>
    <n v="3029887.72"/>
    <s v="ZLIN"/>
    <n v="3"/>
    <n v="0"/>
    <n v="0"/>
    <n v="0"/>
    <s v="ZLIN"/>
    <n v="1"/>
    <n v="0"/>
    <n v="0"/>
    <n v="0"/>
    <m/>
    <m/>
    <m/>
  </r>
  <r>
    <s v="120612005346-3"/>
    <x v="34"/>
    <n v="342409"/>
    <s v="PANTALLA"/>
    <s v="01.06.2017"/>
    <n v="1009962.57"/>
    <n v="705259.35999999987"/>
    <s v="ZLIN"/>
    <n v="5"/>
    <n v="0"/>
    <n v="0"/>
    <n v="0"/>
    <s v="ZLIN"/>
    <n v="1"/>
    <n v="0"/>
    <n v="0"/>
    <n v="0"/>
    <m/>
    <m/>
    <m/>
  </r>
  <r>
    <s v="120612005346-4"/>
    <x v="34"/>
    <n v="342409"/>
    <s v="PANTALLA (ALARMA)"/>
    <s v="01.06.2017"/>
    <n v="1009962.76"/>
    <n v="705259.48"/>
    <s v="ZLIN"/>
    <n v="5"/>
    <n v="0"/>
    <n v="0"/>
    <n v="0"/>
    <s v="ZLIN"/>
    <n v="1"/>
    <n v="0"/>
    <n v="0"/>
    <n v="0"/>
    <m/>
    <m/>
    <m/>
  </r>
  <r>
    <s v="120612005347-0"/>
    <x v="34"/>
    <n v="341202"/>
    <s v="LUXOMETRO"/>
    <s v="21.07.2017"/>
    <n v="200000"/>
    <n v="58333.329999999987"/>
    <s v="ZLIN"/>
    <n v="10"/>
    <n v="0"/>
    <n v="0"/>
    <n v="0"/>
    <s v="ZLIN"/>
    <n v="10"/>
    <n v="0"/>
    <n v="0"/>
    <n v="0"/>
    <m/>
    <m/>
    <m/>
  </r>
  <r>
    <s v="120612005348-0"/>
    <x v="34"/>
    <n v="341202"/>
    <s v="LUXOMETRO"/>
    <s v="21.07.2017"/>
    <n v="200000"/>
    <n v="58333.329999999987"/>
    <s v="ZLIN"/>
    <n v="10"/>
    <n v="0"/>
    <n v="0"/>
    <n v="0"/>
    <s v="ZLIN"/>
    <n v="10"/>
    <n v="0"/>
    <n v="0"/>
    <n v="0"/>
    <m/>
    <m/>
    <m/>
  </r>
  <r>
    <s v="120612005349-0"/>
    <x v="34"/>
    <n v="341202"/>
    <s v="LUXOMETRO"/>
    <s v="21.07.2017"/>
    <n v="200000"/>
    <n v="58333.329999999987"/>
    <s v="ZLIN"/>
    <n v="10"/>
    <n v="0"/>
    <n v="0"/>
    <n v="0"/>
    <s v="ZLIN"/>
    <n v="10"/>
    <n v="0"/>
    <n v="0"/>
    <n v="0"/>
    <m/>
    <m/>
    <m/>
  </r>
  <r>
    <s v="120612005350-0"/>
    <x v="34"/>
    <n v="341202"/>
    <s v="Sonómetro con calibrador"/>
    <s v="21.07.2017"/>
    <n v="1881900"/>
    <n v="548887.5"/>
    <s v="ZLIN"/>
    <n v="10"/>
    <n v="0"/>
    <n v="0"/>
    <n v="0"/>
    <s v="ZLIN"/>
    <n v="10"/>
    <n v="0"/>
    <n v="0"/>
    <n v="0"/>
    <m/>
    <m/>
    <m/>
  </r>
  <r>
    <s v="120612005351-0"/>
    <x v="34"/>
    <n v="341202"/>
    <s v="Sonómetro con calibrador"/>
    <s v="21.07.2017"/>
    <n v="1881900"/>
    <n v="548887.5"/>
    <s v="ZLIN"/>
    <n v="10"/>
    <n v="0"/>
    <n v="0"/>
    <n v="0"/>
    <s v="ZLIN"/>
    <n v="10"/>
    <n v="0"/>
    <n v="0"/>
    <n v="0"/>
    <m/>
    <m/>
    <m/>
  </r>
  <r>
    <s v="120612005352-0"/>
    <x v="34"/>
    <n v="341202"/>
    <s v="Sonómetro con calibrador"/>
    <s v="21.07.2017"/>
    <n v="1886200"/>
    <n v="550141.66999999993"/>
    <s v="ZLIN"/>
    <n v="10"/>
    <n v="0"/>
    <n v="0"/>
    <n v="0"/>
    <s v="ZLIN"/>
    <n v="10"/>
    <n v="0"/>
    <n v="0"/>
    <n v="0"/>
    <m/>
    <m/>
    <m/>
  </r>
  <r>
    <s v="120612005353-0"/>
    <x v="34"/>
    <n v="341202"/>
    <s v="Kit audio dosímetros con calibrador"/>
    <s v="21.07.2017"/>
    <n v="5000000"/>
    <n v="1458333.33"/>
    <s v="ZLIN"/>
    <n v="10"/>
    <n v="0"/>
    <n v="0"/>
    <n v="0"/>
    <s v="ZLIN"/>
    <n v="10"/>
    <n v="0"/>
    <n v="0"/>
    <n v="0"/>
    <m/>
    <m/>
    <m/>
  </r>
  <r>
    <s v="120612005354-0"/>
    <x v="34"/>
    <n v="341202"/>
    <s v="Medidor Estrés térmico"/>
    <s v="21.07.2017"/>
    <n v="315000.01"/>
    <n v="91875"/>
    <s v="ZLIN"/>
    <n v="10"/>
    <n v="0"/>
    <n v="0"/>
    <n v="0"/>
    <s v="ZLIN"/>
    <n v="10"/>
    <n v="0"/>
    <n v="0"/>
    <n v="0"/>
    <m/>
    <m/>
    <m/>
  </r>
  <r>
    <s v="120612005355-0"/>
    <x v="34"/>
    <n v="341202"/>
    <s v="Medidor Estrés térmico"/>
    <s v="21.07.2017"/>
    <n v="315000.01"/>
    <n v="91875"/>
    <s v="ZLIN"/>
    <n v="10"/>
    <n v="0"/>
    <n v="0"/>
    <n v="0"/>
    <s v="ZLIN"/>
    <n v="10"/>
    <n v="0"/>
    <n v="0"/>
    <n v="0"/>
    <m/>
    <m/>
    <m/>
  </r>
  <r>
    <s v="120612005356-0"/>
    <x v="34"/>
    <n v="341202"/>
    <s v="Medidor Estrés térmico"/>
    <s v="21.07.2017"/>
    <n v="315000.01"/>
    <n v="91875"/>
    <s v="ZLIN"/>
    <n v="10"/>
    <n v="0"/>
    <n v="0"/>
    <n v="0"/>
    <s v="ZLIN"/>
    <n v="10"/>
    <n v="0"/>
    <n v="0"/>
    <n v="0"/>
    <m/>
    <m/>
    <m/>
  </r>
  <r>
    <s v="120612005357-0"/>
    <x v="34"/>
    <n v="341202"/>
    <s v="ANEMOMETRO"/>
    <s v="21.07.2017"/>
    <n v="260000.01"/>
    <n v="75833.330000000016"/>
    <s v="ZLIN"/>
    <n v="10"/>
    <n v="0"/>
    <n v="0"/>
    <n v="0"/>
    <s v="ZLIN"/>
    <n v="10"/>
    <n v="0"/>
    <n v="0"/>
    <n v="0"/>
    <m/>
    <m/>
    <m/>
  </r>
  <r>
    <s v="120612005358-0"/>
    <x v="34"/>
    <n v="341202"/>
    <s v="ANEMOMETRO"/>
    <s v="21.07.2017"/>
    <n v="260000.01"/>
    <n v="75833.330000000016"/>
    <s v="ZLIN"/>
    <n v="10"/>
    <n v="0"/>
    <n v="0"/>
    <n v="0"/>
    <s v="ZLIN"/>
    <n v="10"/>
    <n v="0"/>
    <n v="0"/>
    <n v="0"/>
    <m/>
    <m/>
    <m/>
  </r>
  <r>
    <s v="120612005359-0"/>
    <x v="34"/>
    <n v="341202"/>
    <s v="ANEMOMETRO"/>
    <s v="21.07.2017"/>
    <n v="260000.01"/>
    <n v="75833.330000000016"/>
    <s v="ZLIN"/>
    <n v="10"/>
    <n v="0"/>
    <n v="0"/>
    <n v="0"/>
    <s v="ZLIN"/>
    <n v="10"/>
    <n v="0"/>
    <n v="0"/>
    <n v="0"/>
    <m/>
    <m/>
    <m/>
  </r>
  <r>
    <s v="120612005360-0"/>
    <x v="34"/>
    <n v="341202"/>
    <s v="MONITOR DE GASES POR ZONA"/>
    <s v="10.08.2017"/>
    <n v="2932200.84"/>
    <n v="830790.23"/>
    <s v="ZLIN"/>
    <n v="10"/>
    <n v="0"/>
    <n v="0"/>
    <n v="0"/>
    <s v="ZLIN"/>
    <n v="10"/>
    <n v="0"/>
    <n v="0"/>
    <n v="0"/>
    <m/>
    <m/>
    <m/>
  </r>
  <r>
    <s v="120612005361-0"/>
    <x v="34"/>
    <n v="341202"/>
    <s v="MONITOR DE GASESS"/>
    <s v="10.08.2017"/>
    <n v="2932200.84"/>
    <n v="830790.23"/>
    <s v="ZLIN"/>
    <n v="10"/>
    <n v="0"/>
    <n v="0"/>
    <n v="0"/>
    <s v="ZLIN"/>
    <n v="10"/>
    <n v="0"/>
    <n v="0"/>
    <n v="0"/>
    <m/>
    <m/>
    <m/>
  </r>
  <r>
    <s v="120612005362-0"/>
    <x v="34"/>
    <n v="341202"/>
    <s v="MONITOR DE GASESS"/>
    <s v="10.08.2017"/>
    <n v="2932200.84"/>
    <n v="830790.23"/>
    <s v="ZLIN"/>
    <n v="10"/>
    <n v="0"/>
    <n v="0"/>
    <n v="0"/>
    <s v="ZLIN"/>
    <n v="10"/>
    <n v="0"/>
    <n v="0"/>
    <n v="0"/>
    <m/>
    <m/>
    <m/>
  </r>
  <r>
    <s v="120612005363-0"/>
    <x v="34"/>
    <n v="341202"/>
    <s v="monitor gases EC"/>
    <s v="10.08.2017"/>
    <n v="3248750"/>
    <n v="920479.16999999993"/>
    <s v="ZLIN"/>
    <n v="10"/>
    <n v="0"/>
    <n v="0"/>
    <n v="0"/>
    <s v="ZLIN"/>
    <n v="10"/>
    <n v="0"/>
    <n v="0"/>
    <n v="0"/>
    <m/>
    <m/>
    <m/>
  </r>
  <r>
    <s v="120612005364-0"/>
    <x v="34"/>
    <n v="341202"/>
    <s v="monitor gases EC"/>
    <s v="10.08.2017"/>
    <n v="3248750"/>
    <n v="920479.16999999993"/>
    <s v="ZLIN"/>
    <n v="10"/>
    <n v="0"/>
    <n v="0"/>
    <n v="0"/>
    <s v="ZLIN"/>
    <n v="10"/>
    <n v="0"/>
    <n v="0"/>
    <n v="0"/>
    <m/>
    <m/>
    <m/>
  </r>
  <r>
    <s v="120612005365-0"/>
    <x v="34"/>
    <n v="341202"/>
    <s v="monitor gases EC"/>
    <s v="10.08.2017"/>
    <n v="3248750"/>
    <n v="920479.16999999993"/>
    <s v="ZLIN"/>
    <n v="10"/>
    <n v="0"/>
    <n v="0"/>
    <n v="0"/>
    <s v="ZLIN"/>
    <n v="10"/>
    <n v="0"/>
    <n v="0"/>
    <n v="0"/>
    <m/>
    <m/>
    <m/>
  </r>
  <r>
    <s v="120612005366-0"/>
    <x v="34"/>
    <n v="341202"/>
    <s v="VENTILADOR"/>
    <s v="21.07.2017"/>
    <n v="1948900.01"/>
    <n v="568429.16999999993"/>
    <s v="ZLIN"/>
    <n v="10"/>
    <n v="0"/>
    <n v="0"/>
    <n v="0"/>
    <s v="ZLIN"/>
    <n v="10"/>
    <n v="0"/>
    <n v="0"/>
    <n v="0"/>
    <m/>
    <m/>
    <m/>
  </r>
  <r>
    <s v="120612005367-0"/>
    <x v="34"/>
    <n v="341202"/>
    <s v="VENTILADOR"/>
    <s v="21.07.2017"/>
    <n v="1948900"/>
    <n v="568429.16999999993"/>
    <s v="ZLIN"/>
    <n v="10"/>
    <n v="0"/>
    <n v="0"/>
    <n v="0"/>
    <s v="ZLIN"/>
    <n v="10"/>
    <n v="0"/>
    <n v="0"/>
    <n v="0"/>
    <m/>
    <m/>
    <m/>
  </r>
  <r>
    <s v="120612005369-0"/>
    <x v="34"/>
    <n v="341202"/>
    <s v="termo anemómetro"/>
    <s v="21.07.2017"/>
    <n v="314999.98"/>
    <n v="91874.999999999971"/>
    <s v="ZLIN"/>
    <n v="10"/>
    <n v="0"/>
    <n v="0"/>
    <n v="0"/>
    <s v="ZLIN"/>
    <n v="10"/>
    <n v="0"/>
    <n v="0"/>
    <n v="0"/>
    <m/>
    <m/>
    <m/>
  </r>
  <r>
    <s v="120612005370-0"/>
    <x v="34"/>
    <n v="341202"/>
    <s v="Venturi con manga"/>
    <s v="21.07.2017"/>
    <n v="586000"/>
    <n v="170916.66999999998"/>
    <s v="ZLIN"/>
    <n v="10"/>
    <n v="0"/>
    <n v="0"/>
    <n v="0"/>
    <s v="ZLIN"/>
    <n v="10"/>
    <n v="0"/>
    <n v="0"/>
    <n v="0"/>
    <m/>
    <m/>
    <m/>
  </r>
  <r>
    <s v="120612005372-0"/>
    <x v="34"/>
    <n v="335301"/>
    <s v="CHALECO ANTIBALAS EXTERNA MUJER 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73-0"/>
    <x v="34"/>
    <n v="335301"/>
    <s v="CHALECO ANTIBALAS EXTERNO MUJER 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74-0"/>
    <x v="34"/>
    <n v="335301"/>
    <s v="CHALECO ANTIBALAS EXTERNO MUJER 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75-0"/>
    <x v="34"/>
    <n v="335301"/>
    <s v="CHALECO ANTIBALAS EXTERNO MUJER 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76-0"/>
    <x v="34"/>
    <n v="335301"/>
    <s v="CHALECO ANTIBALAS EXTERNO MUJER 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77-0"/>
    <x v="34"/>
    <n v="335302"/>
    <s v="CHALECO ANTIBALAS EXTERNO MUJER 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78-0"/>
    <x v="34"/>
    <n v="335301"/>
    <s v="CHALECO ANTIBALAS EXTERNO MUJER 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79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0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1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2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3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4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5-0"/>
    <x v="34"/>
    <n v="335301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6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7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8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89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0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1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2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3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4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5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6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7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8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399-0"/>
    <x v="34"/>
    <n v="335301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0-0"/>
    <x v="34"/>
    <n v="335301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1-0"/>
    <x v="34"/>
    <n v="335301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2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3-0"/>
    <x v="34"/>
    <n v="335303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4-0"/>
    <x v="34"/>
    <n v="335301"/>
    <s v="CHALECO ANTIBALAS EXTERNO H-S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5-0"/>
    <x v="34"/>
    <n v="335301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6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7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08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0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1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2-0"/>
    <x v="34"/>
    <n v="335301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3-0"/>
    <x v="34"/>
    <n v="335301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4-0"/>
    <x v="34"/>
    <n v="335301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5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6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7-0"/>
    <x v="34"/>
    <n v="335301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8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19-0"/>
    <x v="34"/>
    <n v="335301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0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1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2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3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4-0"/>
    <x v="34"/>
    <n v="335307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5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6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7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8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29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0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1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2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3-0"/>
    <x v="34"/>
    <n v="335301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4-0"/>
    <x v="34"/>
    <n v="335310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5-0"/>
    <x v="34"/>
    <n v="335301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6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7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8-0"/>
    <x v="34"/>
    <n v="335303"/>
    <s v="CHALECO ANTIBALAS EXTERNO H-M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39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0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1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2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3-0"/>
    <x v="34"/>
    <n v="335309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4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5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6-0"/>
    <x v="34"/>
    <n v="335303"/>
    <s v="CHALECO ANTIBALAS 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7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8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49-0"/>
    <x v="34"/>
    <n v="33531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0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1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2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3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4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5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6-0"/>
    <x v="34"/>
    <n v="335310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7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8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59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0-0"/>
    <x v="34"/>
    <n v="335303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1-0"/>
    <x v="34"/>
    <n v="335303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2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3-0"/>
    <x v="34"/>
    <n v="335301"/>
    <s v="CHALECO ANTIBALAS EXTERNO H-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4-0"/>
    <x v="34"/>
    <n v="335303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5-0"/>
    <x v="34"/>
    <n v="335303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6-0"/>
    <x v="34"/>
    <n v="335303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7-0"/>
    <x v="34"/>
    <n v="335303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8-0"/>
    <x v="34"/>
    <n v="335311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69-0"/>
    <x v="34"/>
    <n v="335301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0-0"/>
    <x v="34"/>
    <n v="335303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1-0"/>
    <x v="34"/>
    <n v="335303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2-0"/>
    <x v="34"/>
    <n v="335301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3-0"/>
    <x v="34"/>
    <n v="335303"/>
    <s v="CHALECO ANTIBALAS EXTERNO H-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4-0"/>
    <x v="34"/>
    <n v="335303"/>
    <s v="CHALECO ANTIBALAS EXTERNO H-X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5-0"/>
    <x v="34"/>
    <n v="335303"/>
    <s v="CHALECO ANTIBALAS EXTERNO H-X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6-0"/>
    <x v="34"/>
    <n v="335303"/>
    <s v="CHALECO ANTIBALAS EXTERNO H-XX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7-0"/>
    <x v="34"/>
    <n v="335303"/>
    <s v="CHALECO ANTIBALAS EXTERNO H-XXXL"/>
    <s v="27.10.2017"/>
    <n v="649750"/>
    <n v="346533.33"/>
    <s v="ZLIN"/>
    <n v="5"/>
    <n v="0"/>
    <n v="0"/>
    <n v="0"/>
    <s v="ZLIN"/>
    <n v="10"/>
    <n v="0"/>
    <n v="0"/>
    <n v="0"/>
    <m/>
    <m/>
    <m/>
  </r>
  <r>
    <s v="120612005478-0"/>
    <x v="34"/>
    <n v="335302"/>
    <s v="CHALECO ANTIBALAS EXTERNO H-S"/>
    <s v="27.10.2017"/>
    <n v="711900"/>
    <n v="379680"/>
    <s v="ZLIN"/>
    <n v="5"/>
    <n v="0"/>
    <n v="0"/>
    <n v="0"/>
    <s v="ZLIN"/>
    <n v="10"/>
    <n v="0"/>
    <n v="0"/>
    <n v="0"/>
    <m/>
    <m/>
    <m/>
  </r>
  <r>
    <s v="120612005479-0"/>
    <x v="34"/>
    <n v="335301"/>
    <s v="CHALECO ANTIBALAS EXTERNO H-S"/>
    <s v="27.10.2017"/>
    <n v="711900"/>
    <n v="379680"/>
    <s v="ZLIN"/>
    <n v="5"/>
    <n v="0"/>
    <n v="0"/>
    <n v="0"/>
    <s v="ZLIN"/>
    <n v="10"/>
    <n v="0"/>
    <n v="0"/>
    <n v="0"/>
    <m/>
    <m/>
    <m/>
  </r>
  <r>
    <s v="120612005480-0"/>
    <x v="34"/>
    <n v="335301"/>
    <s v="CHALECO ANTIBALAS EXTERNO H-S"/>
    <s v="27.10.2017"/>
    <n v="711900"/>
    <n v="379680"/>
    <s v="ZLIN"/>
    <n v="5"/>
    <n v="0"/>
    <n v="0"/>
    <n v="0"/>
    <s v="ZLIN"/>
    <n v="10"/>
    <n v="0"/>
    <n v="0"/>
    <n v="0"/>
    <m/>
    <m/>
    <m/>
  </r>
  <r>
    <s v="120612005481-0"/>
    <x v="34"/>
    <n v="335302"/>
    <s v="CHALECO ANTIBALAS EXTERNO H-M"/>
    <s v="27.10.2017"/>
    <n v="711900"/>
    <n v="379680"/>
    <s v="ZLIN"/>
    <n v="5"/>
    <n v="0"/>
    <n v="0"/>
    <n v="0"/>
    <s v="ZLIN"/>
    <n v="10"/>
    <n v="0"/>
    <n v="0"/>
    <n v="0"/>
    <m/>
    <m/>
    <m/>
  </r>
  <r>
    <s v="120612005482-0"/>
    <x v="34"/>
    <n v="335302"/>
    <s v="CHALECO ANTIBALAS EXTERNO H-M"/>
    <s v="27.10.2017"/>
    <n v="711900"/>
    <n v="379680"/>
    <s v="ZLIN"/>
    <n v="5"/>
    <n v="0"/>
    <n v="0"/>
    <n v="0"/>
    <s v="ZLIN"/>
    <n v="10"/>
    <n v="0"/>
    <n v="0"/>
    <n v="0"/>
    <m/>
    <m/>
    <m/>
  </r>
  <r>
    <s v="120612005483-0"/>
    <x v="34"/>
    <n v="335302"/>
    <s v="CHALECO ANTIBALAS EXTERNO H-M"/>
    <s v="27.10.2017"/>
    <n v="711900"/>
    <n v="379680"/>
    <s v="ZLIN"/>
    <n v="5"/>
    <n v="0"/>
    <n v="0"/>
    <n v="0"/>
    <s v="ZLIN"/>
    <n v="10"/>
    <n v="0"/>
    <n v="0"/>
    <n v="0"/>
    <m/>
    <m/>
    <m/>
  </r>
  <r>
    <s v="120612005484-0"/>
    <x v="34"/>
    <n v="335301"/>
    <s v="CHALECO ANTIBALAS EXTERNO H-M"/>
    <s v="27.10.2017"/>
    <n v="711900"/>
    <n v="379680"/>
    <s v="ZLIN"/>
    <n v="5"/>
    <n v="0"/>
    <n v="0"/>
    <n v="0"/>
    <s v="ZLIN"/>
    <n v="10"/>
    <n v="0"/>
    <n v="0"/>
    <n v="0"/>
    <m/>
    <m/>
    <m/>
  </r>
  <r>
    <s v="120612005485-0"/>
    <x v="34"/>
    <n v="315100"/>
    <s v="DETECTOR DE GASES"/>
    <s v="26.05.2017"/>
    <n v="2000000"/>
    <n v="1039893.61"/>
    <s v="ZLIN"/>
    <n v="10"/>
    <n v="0"/>
    <n v="0"/>
    <n v="0"/>
    <s v="ZLIN"/>
    <n v="10"/>
    <n v="0"/>
    <n v="0"/>
    <n v="0"/>
    <m/>
    <m/>
    <m/>
  </r>
  <r>
    <s v="120612005486-0"/>
    <x v="34"/>
    <n v="335100"/>
    <s v="EXTINTOR"/>
    <s v="18.05.2017"/>
    <n v="150000"/>
    <n v="46250"/>
    <s v="ZLIN"/>
    <n v="10"/>
    <n v="0"/>
    <n v="0"/>
    <n v="0"/>
    <s v="ZLIN"/>
    <n v="10"/>
    <n v="0"/>
    <n v="0"/>
    <n v="0"/>
    <m/>
    <m/>
    <m/>
  </r>
  <r>
    <s v="120612005487-0"/>
    <x v="34"/>
    <n v="335303"/>
    <s v="CHALECO ANTIBALAS EXTERNO H-M"/>
    <s v="27.10.2017"/>
    <n v="649750"/>
    <n v="173266.65999999997"/>
    <s v="ZLIN"/>
    <n v="10"/>
    <n v="0"/>
    <n v="0"/>
    <n v="0"/>
    <s v="ZLIN"/>
    <n v="10"/>
    <n v="0"/>
    <n v="0"/>
    <n v="0"/>
    <m/>
    <m/>
    <m/>
  </r>
  <r>
    <s v="120612005488-0"/>
    <x v="34"/>
    <n v="335303"/>
    <s v="CHALECO ANTIBALAS EXTERNO H-M"/>
    <s v="22.01.2018"/>
    <n v="649750"/>
    <n v="174620.32"/>
    <s v="ZLIN"/>
    <n v="10"/>
    <n v="0"/>
    <n v="0"/>
    <n v="0"/>
    <s v="ZLIN"/>
    <n v="10"/>
    <n v="0"/>
    <n v="0"/>
    <n v="0"/>
    <m/>
    <m/>
    <m/>
  </r>
  <r>
    <s v="120612005489-0"/>
    <x v="34"/>
    <n v="335301"/>
    <s v="CAMARA DE SEGURIDAD TIPO BULLET POE 24V12V 2MP"/>
    <s v="18.12.2017"/>
    <n v="297414.05"/>
    <n v="74353.50999999998"/>
    <s v="ZLIN"/>
    <n v="10"/>
    <n v="0"/>
    <n v="0"/>
    <n v="0"/>
    <s v="ZLIN"/>
    <n v="10"/>
    <n v="0"/>
    <n v="0"/>
    <n v="0"/>
    <m/>
    <m/>
    <m/>
  </r>
  <r>
    <s v="120612005490-0"/>
    <x v="34"/>
    <n v="335301"/>
    <s v="CAMARA DE SEGURIDAD  PARA INTERIORES POE 2MP"/>
    <s v="18.12.2017"/>
    <n v="662673.77"/>
    <n v="165668.45000000001"/>
    <s v="ZLIN"/>
    <n v="10"/>
    <n v="0"/>
    <n v="0"/>
    <n v="0"/>
    <s v="ZLIN"/>
    <n v="10"/>
    <n v="0"/>
    <n v="0"/>
    <n v="0"/>
    <m/>
    <m/>
    <m/>
  </r>
  <r>
    <s v="120612005491-0"/>
    <x v="34"/>
    <n v="335301"/>
    <s v="CAMARA DE SEGURIDAD PARA INTERIORES POE 2MP"/>
    <s v="18.12.2017"/>
    <n v="1019518.2"/>
    <n v="254879.54999999993"/>
    <s v="ZLIN"/>
    <n v="10"/>
    <n v="0"/>
    <n v="0"/>
    <n v="0"/>
    <s v="ZLIN"/>
    <n v="10"/>
    <n v="0"/>
    <n v="0"/>
    <n v="0"/>
    <m/>
    <m/>
    <m/>
  </r>
  <r>
    <s v="120612005492-0"/>
    <x v="34"/>
    <n v="335301"/>
    <s v="CAMARA DE SEGURIDAD BULLET POE 1224V 2MP"/>
    <s v="18.12.2017"/>
    <n v="1019518.2"/>
    <n v="254879.54999999993"/>
    <s v="ZLIN"/>
    <n v="10"/>
    <n v="0"/>
    <n v="0"/>
    <n v="0"/>
    <s v="ZLIN"/>
    <n v="10"/>
    <n v="0"/>
    <n v="0"/>
    <n v="0"/>
    <m/>
    <m/>
    <m/>
  </r>
  <r>
    <s v="120612005493-0"/>
    <x v="34"/>
    <n v="335301"/>
    <s v="CAMARA DE SEGURIDAD TIPO BOX POE 1224V 2MP"/>
    <s v="18.12.2017"/>
    <n v="1016845.32"/>
    <n v="254211.32999999996"/>
    <s v="ZLIN"/>
    <n v="10"/>
    <n v="0"/>
    <n v="0"/>
    <n v="0"/>
    <s v="ZLIN"/>
    <n v="10"/>
    <n v="0"/>
    <n v="0"/>
    <n v="0"/>
    <m/>
    <m/>
    <m/>
  </r>
  <r>
    <s v="120612005494-0"/>
    <x v="34"/>
    <n v="335301"/>
    <s v="CAMARA DE SEGURIDAD TIPO BOX POE 1224V 2MP"/>
    <s v="18.12.2017"/>
    <n v="511063.81"/>
    <n v="127765.95000000001"/>
    <s v="ZLIN"/>
    <n v="10"/>
    <n v="0"/>
    <n v="0"/>
    <n v="0"/>
    <s v="ZLIN"/>
    <n v="10"/>
    <n v="0"/>
    <n v="0"/>
    <n v="0"/>
    <m/>
    <m/>
    <m/>
  </r>
  <r>
    <s v="120612005495-0"/>
    <x v="34"/>
    <n v="335301"/>
    <s v="CAMARA DE SEGURIDAD TIPO BOX POE 1224V 2MP"/>
    <s v="18.12.2017"/>
    <n v="990264.53"/>
    <n v="247566.13"/>
    <s v="ZLIN"/>
    <n v="10"/>
    <n v="0"/>
    <n v="0"/>
    <n v="0"/>
    <s v="ZLIN"/>
    <n v="10"/>
    <n v="0"/>
    <n v="0"/>
    <n v="0"/>
    <m/>
    <m/>
    <m/>
  </r>
  <r>
    <s v="120612005496-0"/>
    <x v="34"/>
    <n v="335301"/>
    <s v="CAMARA DE SEGURIDAD TIPO BOX POE 1224V 2MP"/>
    <s v="18.12.2017"/>
    <n v="992848.94"/>
    <n v="248212.22999999998"/>
    <s v="ZLIN"/>
    <n v="10"/>
    <n v="0"/>
    <n v="0"/>
    <n v="0"/>
    <s v="ZLIN"/>
    <n v="10"/>
    <n v="0"/>
    <n v="0"/>
    <n v="0"/>
    <m/>
    <m/>
    <m/>
  </r>
  <r>
    <s v="120612005497-0"/>
    <x v="34"/>
    <n v="335301"/>
    <s v="CAMARA DE SEGURIDAD MINIDOMO 270° 12MP"/>
    <s v="18.12.2017"/>
    <n v="992848.94"/>
    <n v="248212.22999999998"/>
    <s v="ZLIN"/>
    <n v="10"/>
    <n v="0"/>
    <n v="0"/>
    <n v="0"/>
    <s v="ZLIN"/>
    <n v="10"/>
    <n v="0"/>
    <n v="0"/>
    <n v="0"/>
    <m/>
    <m/>
    <m/>
  </r>
  <r>
    <s v="120612005498-0"/>
    <x v="34"/>
    <n v="335301"/>
    <s v="CAMARA DE SEGURIDAD TIPO BOX POE 1224V 2MP"/>
    <s v="18.12.2017"/>
    <n v="992848.94"/>
    <n v="248212.22999999998"/>
    <s v="ZLIN"/>
    <n v="10"/>
    <n v="0"/>
    <n v="0"/>
    <n v="0"/>
    <s v="ZLIN"/>
    <n v="10"/>
    <n v="0"/>
    <n v="0"/>
    <n v="0"/>
    <m/>
    <m/>
    <m/>
  </r>
  <r>
    <s v="120612005499-0"/>
    <x v="34"/>
    <n v="335301"/>
    <s v="CAMARA DE SEGURIDAD TIPO BOX POE 1224V 2MP"/>
    <s v="18.12.2017"/>
    <n v="992848.94"/>
    <n v="248212.22999999998"/>
    <s v="ZLIN"/>
    <n v="10"/>
    <n v="0"/>
    <n v="0"/>
    <n v="0"/>
    <s v="ZLIN"/>
    <n v="10"/>
    <n v="0"/>
    <n v="0"/>
    <n v="0"/>
    <m/>
    <m/>
    <m/>
  </r>
  <r>
    <s v="120612005500-0"/>
    <x v="34"/>
    <n v="335301"/>
    <s v="CAMARA DE SEGURIDAD TIPO BOX POE 1224V 2MP"/>
    <s v="18.12.2017"/>
    <n v="887099.94"/>
    <n v="221774.97999999998"/>
    <s v="ZLIN"/>
    <n v="10"/>
    <n v="0"/>
    <n v="0"/>
    <n v="0"/>
    <s v="ZLIN"/>
    <n v="10"/>
    <n v="0"/>
    <n v="0"/>
    <n v="0"/>
    <m/>
    <m/>
    <m/>
  </r>
  <r>
    <s v="120612005501-0"/>
    <x v="34"/>
    <n v="335301"/>
    <s v="CAMARA DE SEGURIDAD TIPO BOX POE 1224V 2MP"/>
    <s v="18.12.2017"/>
    <n v="642032.5"/>
    <n v="160508.13"/>
    <s v="ZLIN"/>
    <n v="10"/>
    <n v="0"/>
    <n v="0"/>
    <n v="0"/>
    <s v="ZLIN"/>
    <n v="10"/>
    <n v="0"/>
    <n v="0"/>
    <n v="0"/>
    <m/>
    <m/>
    <m/>
  </r>
  <r>
    <s v="120612005502-0"/>
    <x v="34"/>
    <n v="335312"/>
    <s v="CAMARA DE SEGURIDAD BULLET POE 1224V 2MP"/>
    <s v="18.12.2017"/>
    <n v="642032.5"/>
    <n v="160508.13"/>
    <s v="ZLIN"/>
    <n v="10"/>
    <n v="0"/>
    <n v="0"/>
    <n v="0"/>
    <s v="ZLIN"/>
    <n v="10"/>
    <n v="0"/>
    <n v="0"/>
    <n v="0"/>
    <m/>
    <m/>
    <m/>
  </r>
  <r>
    <s v="120612005503-0"/>
    <x v="34"/>
    <n v="335312"/>
    <s v="CAMARA DE SEGURIDAD  BULLET POE 1224V 2MP"/>
    <s v="18.12.2017"/>
    <n v="642032.5"/>
    <n v="160508.13"/>
    <s v="ZLIN"/>
    <n v="10"/>
    <n v="0"/>
    <n v="0"/>
    <n v="0"/>
    <s v="ZLIN"/>
    <n v="10"/>
    <n v="0"/>
    <n v="0"/>
    <n v="0"/>
    <m/>
    <m/>
    <m/>
  </r>
  <r>
    <s v="120612005504-0"/>
    <x v="34"/>
    <n v="335312"/>
    <s v="CAMARA DE SEGURIDAD  BULLET POE 1224V 2MP"/>
    <s v="18.12.2017"/>
    <n v="642032.5"/>
    <n v="160508.13"/>
    <s v="ZLIN"/>
    <n v="10"/>
    <n v="0"/>
    <n v="0"/>
    <n v="0"/>
    <s v="ZLIN"/>
    <n v="10"/>
    <n v="0"/>
    <n v="0"/>
    <n v="0"/>
    <m/>
    <m/>
    <m/>
  </r>
  <r>
    <s v="120612005505-0"/>
    <x v="34"/>
    <n v="335312"/>
    <s v="CAMARA DE SEGURIDAD  BULLET POE 1224V 2MP"/>
    <s v="18.12.2017"/>
    <n v="642032.5"/>
    <n v="160508.13"/>
    <s v="ZLIN"/>
    <n v="10"/>
    <n v="0"/>
    <n v="0"/>
    <n v="0"/>
    <s v="ZLIN"/>
    <n v="10"/>
    <n v="0"/>
    <n v="0"/>
    <n v="0"/>
    <m/>
    <m/>
    <m/>
  </r>
  <r>
    <s v="120612005506-0"/>
    <x v="34"/>
    <n v="335312"/>
    <s v="CAMARA DE SEGURIDAD  BULLET POE 1224V 2MP"/>
    <s v="18.12.2017"/>
    <n v="642032.5"/>
    <n v="160508.13"/>
    <s v="ZLIN"/>
    <n v="10"/>
    <n v="0"/>
    <n v="0"/>
    <n v="0"/>
    <s v="ZLIN"/>
    <n v="10"/>
    <n v="0"/>
    <n v="0"/>
    <n v="0"/>
    <m/>
    <m/>
    <m/>
  </r>
  <r>
    <s v="120612005507-0"/>
    <x v="34"/>
    <n v="335312"/>
    <s v="CAMARA DE SEGURIDAD MINIDOMO 270° 12MP"/>
    <s v="18.12.2017"/>
    <n v="642032.5"/>
    <n v="160508.13"/>
    <s v="ZLIN"/>
    <n v="10"/>
    <n v="0"/>
    <n v="0"/>
    <n v="0"/>
    <s v="ZLIN"/>
    <n v="10"/>
    <n v="0"/>
    <n v="0"/>
    <n v="0"/>
    <m/>
    <m/>
    <m/>
  </r>
  <r>
    <s v="120612005508-0"/>
    <x v="34"/>
    <n v="335312"/>
    <s v="CAMARA DE SEGURIDAD MINIDOMO 270° 12MP"/>
    <s v="18.12.2017"/>
    <n v="879341.05"/>
    <n v="219835.26"/>
    <s v="ZLIN"/>
    <n v="10"/>
    <n v="0"/>
    <n v="0"/>
    <n v="0"/>
    <s v="ZLIN"/>
    <n v="10"/>
    <n v="0"/>
    <n v="0"/>
    <n v="0"/>
    <m/>
    <m/>
    <m/>
  </r>
  <r>
    <s v="120612005509-0"/>
    <x v="34"/>
    <n v="334302"/>
    <s v="CAMARA DE SEGURIDAD PARA INTERIORES POE 2 MP"/>
    <s v="18.12.2017"/>
    <n v="879341.05"/>
    <n v="219835.26"/>
    <s v="ZLIN"/>
    <n v="10"/>
    <n v="0"/>
    <n v="0"/>
    <n v="0"/>
    <s v="ZLIN"/>
    <n v="10"/>
    <n v="0"/>
    <n v="0"/>
    <n v="0"/>
    <m/>
    <m/>
    <m/>
  </r>
  <r>
    <s v="120612005510-0"/>
    <x v="34"/>
    <n v="334302"/>
    <s v="CAMARA DE SEGURIDAD  PARA INTERIORES POE 2 MP"/>
    <s v="18.12.2017"/>
    <n v="879341.05"/>
    <n v="219835.26"/>
    <s v="ZLIN"/>
    <n v="10"/>
    <n v="0"/>
    <n v="0"/>
    <n v="0"/>
    <s v="ZLIN"/>
    <n v="10"/>
    <n v="0"/>
    <n v="0"/>
    <n v="0"/>
    <m/>
    <m/>
    <m/>
  </r>
  <r>
    <s v="120612005511-0"/>
    <x v="34"/>
    <n v="334302"/>
    <s v="CAMARA DE SEGURIDAD TIPO DOMO ANTIVANDALICA"/>
    <s v="18.12.2017"/>
    <n v="879341.05"/>
    <n v="219835.26"/>
    <s v="ZLIN"/>
    <n v="10"/>
    <n v="0"/>
    <n v="0"/>
    <n v="0"/>
    <s v="ZLIN"/>
    <n v="10"/>
    <n v="0"/>
    <n v="0"/>
    <n v="0"/>
    <m/>
    <m/>
    <m/>
  </r>
  <r>
    <s v="120612005512-0"/>
    <x v="34"/>
    <n v="334302"/>
    <s v="CAMARA DE SEGURIDAD TIPO DOMO ANTIVANDALICA"/>
    <s v="18.12.2017"/>
    <n v="879341.05"/>
    <n v="219835.26"/>
    <s v="ZLIN"/>
    <n v="10"/>
    <n v="0"/>
    <n v="0"/>
    <n v="0"/>
    <s v="ZLIN"/>
    <n v="10"/>
    <n v="0"/>
    <n v="0"/>
    <n v="0"/>
    <m/>
    <m/>
    <m/>
  </r>
  <r>
    <s v="120612005513-0"/>
    <x v="34"/>
    <n v="334302"/>
    <s v="CAMARA DE SEGURIDAD TIPO DOMO ANTIVANDALICA"/>
    <s v="18.12.2017"/>
    <n v="808849.26"/>
    <n v="202212.32000000007"/>
    <s v="ZLIN"/>
    <n v="10"/>
    <n v="0"/>
    <n v="0"/>
    <n v="0"/>
    <s v="ZLIN"/>
    <n v="10"/>
    <n v="0"/>
    <n v="0"/>
    <n v="0"/>
    <m/>
    <m/>
    <m/>
  </r>
  <r>
    <s v="120612005514-0"/>
    <x v="34"/>
    <n v="335301"/>
    <s v="CAMARA DE SEGURIDAD MINIDOMO 270° 12 MP"/>
    <s v="18.12.2017"/>
    <n v="1007092.59"/>
    <n v="251773.15000000002"/>
    <s v="ZLIN"/>
    <n v="10"/>
    <n v="0"/>
    <n v="0"/>
    <n v="0"/>
    <s v="ZLIN"/>
    <n v="10"/>
    <n v="0"/>
    <n v="0"/>
    <n v="0"/>
    <m/>
    <m/>
    <m/>
  </r>
  <r>
    <s v="120612005515-0"/>
    <x v="34"/>
    <n v="334302"/>
    <s v="CAMARA DE SEGURIDAD BULLET POE 1224V 2MP"/>
    <s v="18.12.2017"/>
    <n v="1007092.59"/>
    <n v="251773.15000000002"/>
    <s v="ZLIN"/>
    <n v="10"/>
    <n v="0"/>
    <n v="0"/>
    <n v="0"/>
    <s v="ZLIN"/>
    <n v="10"/>
    <n v="0"/>
    <n v="0"/>
    <n v="0"/>
    <m/>
    <m/>
    <m/>
  </r>
  <r>
    <s v="120612005516-0"/>
    <x v="34"/>
    <n v="334302"/>
    <s v="CAMARA DE SEGURIDAD BULLET POE 1224V 2MP"/>
    <s v="18.12.2017"/>
    <n v="1007098.26"/>
    <n v="251774.57000000007"/>
    <s v="ZLIN"/>
    <n v="10"/>
    <n v="0"/>
    <n v="0"/>
    <n v="0"/>
    <s v="ZLIN"/>
    <n v="10"/>
    <n v="0"/>
    <n v="0"/>
    <n v="0"/>
    <m/>
    <m/>
    <m/>
  </r>
  <r>
    <s v="120612005517-0"/>
    <x v="34"/>
    <n v="334302"/>
    <s v="CAMARA DE SEGURIDAD BULLET POE 1224V 2MP"/>
    <s v="18.12.2017"/>
    <n v="901343.61"/>
    <n v="225335.90000000002"/>
    <s v="ZLIN"/>
    <n v="10"/>
    <n v="0"/>
    <n v="0"/>
    <n v="0"/>
    <s v="ZLIN"/>
    <n v="10"/>
    <n v="0"/>
    <n v="0"/>
    <n v="0"/>
    <m/>
    <m/>
    <m/>
  </r>
  <r>
    <s v="120612005518-0"/>
    <x v="34"/>
    <n v="334302"/>
    <s v="CAMARA DE SEGURIDAD BULLET POE 1224V 2MP"/>
    <s v="18.12.2017"/>
    <n v="901343.61"/>
    <n v="225335.90000000002"/>
    <s v="ZLIN"/>
    <n v="10"/>
    <n v="0"/>
    <n v="0"/>
    <n v="0"/>
    <s v="ZLIN"/>
    <n v="10"/>
    <n v="0"/>
    <n v="0"/>
    <n v="0"/>
    <m/>
    <m/>
    <m/>
  </r>
  <r>
    <s v="120612005519-0"/>
    <x v="34"/>
    <n v="335301"/>
    <s v="CAMARA DE SEGURIDAD BULLET POE 1224V 2MP"/>
    <s v="18.12.2017"/>
    <n v="901343.61"/>
    <n v="225335.90000000002"/>
    <s v="ZLIN"/>
    <n v="10"/>
    <n v="0"/>
    <n v="0"/>
    <n v="0"/>
    <s v="ZLIN"/>
    <n v="10"/>
    <n v="0"/>
    <n v="0"/>
    <n v="0"/>
    <m/>
    <m/>
    <m/>
  </r>
  <r>
    <s v="120612005520-0"/>
    <x v="34"/>
    <n v="335301"/>
    <s v="CAMARA DE SEGURIDAD BULLET POE 1224V 2MP"/>
    <s v="18.12.2017"/>
    <n v="664556.72"/>
    <n v="166139.18"/>
    <s v="ZLIN"/>
    <n v="10"/>
    <n v="0"/>
    <n v="0"/>
    <n v="0"/>
    <s v="ZLIN"/>
    <n v="10"/>
    <n v="0"/>
    <n v="0"/>
    <n v="0"/>
    <m/>
    <m/>
    <m/>
  </r>
  <r>
    <s v="120612005521-0"/>
    <x v="34"/>
    <n v="335301"/>
    <s v="CAMARA DE SEGURIDAD BULLET POE 1224V 2MP"/>
    <s v="18.12.2017"/>
    <n v="664556.72"/>
    <n v="166139.18"/>
    <s v="ZLIN"/>
    <n v="10"/>
    <n v="0"/>
    <n v="0"/>
    <n v="0"/>
    <s v="ZLIN"/>
    <n v="10"/>
    <n v="0"/>
    <n v="0"/>
    <n v="0"/>
    <m/>
    <m/>
    <m/>
  </r>
  <r>
    <s v="120612005522-0"/>
    <x v="34"/>
    <n v="334302"/>
    <s v="CAMARA DE SEGURIDAD ( MINIDOMO POE 1224V 2MP )"/>
    <s v="18.12.2017"/>
    <n v="664556.72"/>
    <n v="166139.18"/>
    <s v="ZLIN"/>
    <n v="10"/>
    <n v="0"/>
    <n v="0"/>
    <n v="0"/>
    <s v="ZLIN"/>
    <n v="10"/>
    <n v="0"/>
    <n v="0"/>
    <n v="0"/>
    <m/>
    <m/>
    <m/>
  </r>
  <r>
    <s v="120612005523-0"/>
    <x v="34"/>
    <n v="334302"/>
    <s v="CAMARA DE SEGURIDAD"/>
    <s v="18.12.2017"/>
    <n v="664556.72"/>
    <n v="166139.18"/>
    <s v="ZLIN"/>
    <n v="10"/>
    <n v="0"/>
    <n v="0"/>
    <n v="0"/>
    <s v="ZLIN"/>
    <n v="10"/>
    <n v="0"/>
    <n v="0"/>
    <n v="0"/>
    <m/>
    <m/>
    <m/>
  </r>
  <r>
    <s v="120612005524-0"/>
    <x v="34"/>
    <n v="334302"/>
    <s v="CAMARA DE SEGURIDAD"/>
    <s v="18.12.2017"/>
    <n v="1024440.13"/>
    <n v="256110.03000000003"/>
    <s v="ZLIN"/>
    <n v="10"/>
    <n v="0"/>
    <n v="0"/>
    <n v="0"/>
    <s v="ZLIN"/>
    <n v="10"/>
    <n v="0"/>
    <n v="0"/>
    <n v="0"/>
    <m/>
    <m/>
    <m/>
  </r>
  <r>
    <s v="120612005525-0"/>
    <x v="34"/>
    <n v="335301"/>
    <s v="CAMARA DE SEGURIDAD PARA INTERIORES POE 2MP"/>
    <s v="18.12.2017"/>
    <n v="1024445.79"/>
    <n v="256111.45000000007"/>
    <s v="ZLIN"/>
    <n v="10"/>
    <n v="0"/>
    <n v="0"/>
    <n v="0"/>
    <s v="ZLIN"/>
    <n v="10"/>
    <n v="0"/>
    <n v="0"/>
    <n v="0"/>
    <m/>
    <m/>
    <m/>
  </r>
  <r>
    <s v="120612005526-0"/>
    <x v="34"/>
    <n v="335301"/>
    <s v="CAMARA DE SEGURIDAD BULLET POE 1224V 2MP"/>
    <s v="18.12.2017"/>
    <n v="943381.38"/>
    <n v="235845.34999999998"/>
    <s v="ZLIN"/>
    <n v="10"/>
    <n v="0"/>
    <n v="0"/>
    <n v="0"/>
    <s v="ZLIN"/>
    <n v="10"/>
    <n v="0"/>
    <n v="0"/>
    <n v="0"/>
    <m/>
    <m/>
    <m/>
  </r>
  <r>
    <s v="120612005527-0"/>
    <x v="34"/>
    <n v="335301"/>
    <s v="CAMARA DE SEGURIDAD BULLET POE 1224V 2MP"/>
    <s v="18.12.2017"/>
    <n v="1608108.7"/>
    <n v="402027.17999999993"/>
    <s v="ZLIN"/>
    <n v="10"/>
    <n v="0"/>
    <n v="0"/>
    <n v="0"/>
    <s v="ZLIN"/>
    <n v="10"/>
    <n v="0"/>
    <n v="0"/>
    <n v="0"/>
    <m/>
    <m/>
    <m/>
  </r>
  <r>
    <s v="120612005528-0"/>
    <x v="34"/>
    <n v="335301"/>
    <s v="CAMARA DE SEGURIDAD BULLET POE 1224V 2MP"/>
    <s v="18.12.2017"/>
    <n v="1608108.7"/>
    <n v="402027.17999999993"/>
    <s v="ZLIN"/>
    <n v="10"/>
    <n v="0"/>
    <n v="0"/>
    <n v="0"/>
    <s v="ZLIN"/>
    <n v="10"/>
    <n v="0"/>
    <n v="0"/>
    <n v="0"/>
    <m/>
    <m/>
    <m/>
  </r>
  <r>
    <s v="120612005529-0"/>
    <x v="34"/>
    <n v="335301"/>
    <s v="CAMARA DE SEGURIDAD BULLET POE 1224V 2MP"/>
    <s v="18.12.2017"/>
    <n v="1611772.59"/>
    <n v="402943.15000000014"/>
    <s v="ZLIN"/>
    <n v="10"/>
    <n v="0"/>
    <n v="0"/>
    <n v="0"/>
    <s v="ZLIN"/>
    <n v="10"/>
    <n v="0"/>
    <n v="0"/>
    <n v="0"/>
    <m/>
    <m/>
    <m/>
  </r>
  <r>
    <s v="120612005530-0"/>
    <x v="34"/>
    <n v="335301"/>
    <s v="CAMARA DE SEGURIDAD BULLET POE 1224V 2MP"/>
    <s v="18.12.2017"/>
    <n v="830851.82"/>
    <n v="207712.94999999995"/>
    <s v="ZLIN"/>
    <n v="10"/>
    <n v="0"/>
    <n v="0"/>
    <n v="0"/>
    <s v="ZLIN"/>
    <n v="10"/>
    <n v="0"/>
    <n v="0"/>
    <n v="0"/>
    <m/>
    <m/>
    <m/>
  </r>
  <r>
    <s v="120612005531-0"/>
    <x v="34"/>
    <n v="335301"/>
    <s v="CAMARA DE SEGURIDAD BULLET POE 1224V 2MP"/>
    <s v="18.12.2017"/>
    <n v="1489801.99"/>
    <n v="372450.5"/>
    <s v="ZLIN"/>
    <n v="10"/>
    <n v="0"/>
    <n v="0"/>
    <n v="0"/>
    <s v="ZLIN"/>
    <n v="10"/>
    <n v="0"/>
    <n v="0"/>
    <n v="0"/>
    <m/>
    <m/>
    <m/>
  </r>
  <r>
    <s v="120612005532-0"/>
    <x v="34"/>
    <n v="335301"/>
    <s v="CAMARA DE SEGURIDAD MINIDOMO 270°12MP"/>
    <s v="18.12.2017"/>
    <n v="1550310.57"/>
    <n v="387577.65000000014"/>
    <s v="ZLIN"/>
    <n v="10"/>
    <n v="0"/>
    <n v="0"/>
    <n v="0"/>
    <s v="ZLIN"/>
    <n v="10"/>
    <n v="0"/>
    <n v="0"/>
    <n v="0"/>
    <m/>
    <m/>
    <m/>
  </r>
  <r>
    <s v="120612005533-0"/>
    <x v="34"/>
    <n v="335301"/>
    <s v="CAMARA DE SEGURIDAD BULLET POE 1224V 2MP"/>
    <s v="18.12.2017"/>
    <n v="1474208.74"/>
    <n v="368552.17999999993"/>
    <s v="ZLIN"/>
    <n v="10"/>
    <n v="0"/>
    <n v="0"/>
    <n v="0"/>
    <s v="ZLIN"/>
    <n v="10"/>
    <n v="0"/>
    <n v="0"/>
    <n v="0"/>
    <m/>
    <m/>
    <m/>
  </r>
  <r>
    <s v="120612005534-0"/>
    <x v="34"/>
    <n v="335301"/>
    <s v="CAMARA DE SEGURIDAD  BULLET POE 1224V 2MP"/>
    <s v="18.12.2017"/>
    <n v="1301766.01"/>
    <n v="325441.5"/>
    <s v="ZLIN"/>
    <n v="10"/>
    <n v="0"/>
    <n v="0"/>
    <n v="0"/>
    <s v="ZLIN"/>
    <n v="10"/>
    <n v="0"/>
    <n v="0"/>
    <n v="0"/>
    <m/>
    <m/>
    <m/>
  </r>
  <r>
    <s v="120612005535-0"/>
    <x v="34"/>
    <n v="335301"/>
    <s v="CAMARA DE SEGURIDAD   BULLET POE 1224V 2MP"/>
    <s v="18.12.2017"/>
    <n v="1417429.81"/>
    <n v="354357.44999999995"/>
    <s v="ZLIN"/>
    <n v="10"/>
    <n v="0"/>
    <n v="0"/>
    <n v="0"/>
    <s v="ZLIN"/>
    <n v="10"/>
    <n v="0"/>
    <n v="0"/>
    <n v="0"/>
    <m/>
    <m/>
    <m/>
  </r>
  <r>
    <s v="120612005536-0"/>
    <x v="34"/>
    <n v="335301"/>
    <s v="CAMARA DE SEGURIDAD  BULLET POE 1224V 2MP"/>
    <s v="18.12.2017"/>
    <n v="1448371.12"/>
    <n v="362092.78"/>
    <s v="ZLIN"/>
    <n v="10"/>
    <n v="0"/>
    <n v="0"/>
    <n v="0"/>
    <s v="ZLIN"/>
    <n v="10"/>
    <n v="0"/>
    <n v="0"/>
    <n v="0"/>
    <m/>
    <m/>
    <m/>
  </r>
  <r>
    <s v="120612005537-0"/>
    <x v="34"/>
    <n v="335301"/>
    <s v="CAMARA DE SEGURIDAD  BULLET POE 1224V 2MP"/>
    <s v="18.12.2017"/>
    <n v="1695311.7"/>
    <n v="423827.92999999993"/>
    <s v="ZLIN"/>
    <n v="10"/>
    <n v="0"/>
    <n v="0"/>
    <n v="0"/>
    <s v="ZLIN"/>
    <n v="10"/>
    <n v="0"/>
    <n v="0"/>
    <n v="0"/>
    <m/>
    <m/>
    <m/>
  </r>
  <r>
    <s v="120612005538-0"/>
    <x v="34"/>
    <n v="335301"/>
    <s v="CAMARA DE SEGURIDAD  BULLET POE 1224V 2MP"/>
    <s v="18.12.2017"/>
    <n v="1695311.7"/>
    <n v="423827.92999999993"/>
    <s v="ZLIN"/>
    <n v="10"/>
    <n v="0"/>
    <n v="0"/>
    <n v="0"/>
    <s v="ZLIN"/>
    <n v="10"/>
    <n v="0"/>
    <n v="0"/>
    <n v="0"/>
    <m/>
    <m/>
    <m/>
  </r>
  <r>
    <s v="120612005539-0"/>
    <x v="34"/>
    <n v="335301"/>
    <s v="CAMARA DE SEGURIDAD  BULLET POE 1224V 2MP"/>
    <s v="18.12.2017"/>
    <n v="1695311.7"/>
    <n v="423827.92999999993"/>
    <s v="ZLIN"/>
    <n v="10"/>
    <n v="0"/>
    <n v="0"/>
    <n v="0"/>
    <s v="ZLIN"/>
    <n v="10"/>
    <n v="0"/>
    <n v="0"/>
    <n v="0"/>
    <m/>
    <m/>
    <m/>
  </r>
  <r>
    <s v="120612005540-0"/>
    <x v="34"/>
    <n v="335301"/>
    <s v="CAMARA DE SEGURIDAD  BULLET POE 1224V 2MP"/>
    <s v="18.12.2017"/>
    <n v="1609043.08"/>
    <n v="402260.77"/>
    <s v="ZLIN"/>
    <n v="10"/>
    <n v="0"/>
    <n v="0"/>
    <n v="0"/>
    <s v="ZLIN"/>
    <n v="10"/>
    <n v="0"/>
    <n v="0"/>
    <n v="0"/>
    <m/>
    <m/>
    <m/>
  </r>
  <r>
    <s v="120612005541-0"/>
    <x v="34"/>
    <n v="335301"/>
    <s v="CAMARA DE SEGURIDAD MINIDOMO  270° 12MP"/>
    <s v="18.12.2017"/>
    <n v="893029.22"/>
    <n v="223257.29999999993"/>
    <s v="ZLIN"/>
    <n v="10"/>
    <n v="0"/>
    <n v="0"/>
    <n v="0"/>
    <s v="ZLIN"/>
    <n v="10"/>
    <n v="0"/>
    <n v="0"/>
    <n v="0"/>
    <m/>
    <m/>
    <m/>
  </r>
  <r>
    <s v="120612005542-0"/>
    <x v="34"/>
    <n v="334303"/>
    <s v="CAMARA DE SEGURIDAD MINIDOMO POE 1224V 2MP"/>
    <s v="18.12.2017"/>
    <n v="1503982.84"/>
    <n v="375995.70000000019"/>
    <s v="ZLIN"/>
    <n v="10"/>
    <n v="0"/>
    <n v="0"/>
    <n v="0"/>
    <s v="ZLIN"/>
    <n v="10"/>
    <n v="0"/>
    <n v="0"/>
    <n v="0"/>
    <m/>
    <m/>
    <m/>
  </r>
  <r>
    <s v="120612005543-0"/>
    <x v="34"/>
    <n v="334303"/>
    <s v="CAMARA DE SEGURIDAD TIPO DOMO DE 180 12 MP"/>
    <s v="18.12.2017"/>
    <n v="195595.11"/>
    <n v="48898.78"/>
    <s v="ZLIN"/>
    <n v="10"/>
    <n v="0"/>
    <n v="0"/>
    <n v="0"/>
    <s v="ZLIN"/>
    <n v="10"/>
    <n v="0"/>
    <n v="0"/>
    <n v="0"/>
    <m/>
    <m/>
    <m/>
  </r>
  <r>
    <s v="120612005544-0"/>
    <x v="34"/>
    <n v="334303"/>
    <s v="CAMARA DE SEGURIDAD TIPO DOMO DE 180 12MP"/>
    <s v="18.12.2017"/>
    <n v="195731.63"/>
    <n v="48932.899999999994"/>
    <s v="ZLIN"/>
    <n v="10"/>
    <n v="0"/>
    <n v="0"/>
    <n v="0"/>
    <s v="ZLIN"/>
    <n v="10"/>
    <n v="0"/>
    <n v="0"/>
    <n v="0"/>
    <m/>
    <m/>
    <m/>
  </r>
  <r>
    <s v="120612005545-0"/>
    <x v="34"/>
    <n v="334303"/>
    <s v="CAMARA DE SEGURIDAD TIPO DOMO DE 180 12MP"/>
    <s v="18.12.2017"/>
    <n v="473159.15"/>
    <n v="118289.79000000004"/>
    <s v="ZLIN"/>
    <n v="10"/>
    <n v="0"/>
    <n v="0"/>
    <n v="0"/>
    <s v="ZLIN"/>
    <n v="10"/>
    <n v="0"/>
    <n v="0"/>
    <n v="0"/>
    <m/>
    <m/>
    <m/>
  </r>
  <r>
    <s v="120612005546-0"/>
    <x v="34"/>
    <n v="334303"/>
    <s v="CAMARA DE SEGURIDAD MINIDOMO 270°12MP"/>
    <s v="18.12.2017"/>
    <n v="473159.15"/>
    <n v="118289.79000000004"/>
    <s v="ZLIN"/>
    <n v="10"/>
    <n v="0"/>
    <n v="0"/>
    <n v="0"/>
    <s v="ZLIN"/>
    <n v="10"/>
    <n v="0"/>
    <n v="0"/>
    <n v="0"/>
    <m/>
    <m/>
    <m/>
  </r>
  <r>
    <s v="120612005547-0"/>
    <x v="34"/>
    <n v="334303"/>
    <s v="CAMARA DE SEGURIDAD MINIDOMO 270°12MP"/>
    <s v="18.12.2017"/>
    <n v="676563.93"/>
    <n v="169140.98000000004"/>
    <s v="ZLIN"/>
    <n v="10"/>
    <n v="0"/>
    <n v="0"/>
    <n v="0"/>
    <s v="ZLIN"/>
    <n v="10"/>
    <n v="0"/>
    <n v="0"/>
    <n v="0"/>
    <m/>
    <m/>
    <m/>
  </r>
  <r>
    <s v="120612005548-0"/>
    <x v="34"/>
    <n v="334303"/>
    <s v="CAMARA DE SEGURIDAD MINIDOMO 270°12MP"/>
    <s v="18.12.2017"/>
    <n v="504486.32"/>
    <n v="126121.58000000002"/>
    <s v="ZLIN"/>
    <n v="10"/>
    <n v="0"/>
    <n v="0"/>
    <n v="0"/>
    <s v="ZLIN"/>
    <n v="10"/>
    <n v="0"/>
    <n v="0"/>
    <n v="0"/>
    <m/>
    <m/>
    <m/>
  </r>
  <r>
    <s v="120612005549-0"/>
    <x v="34"/>
    <n v="334303"/>
    <s v="CAMARA DE SEGURIDAD MINIDOMO 270°12MP"/>
    <s v="18.12.2017"/>
    <n v="504486.32"/>
    <n v="126121.58000000002"/>
    <s v="ZLIN"/>
    <n v="10"/>
    <n v="0"/>
    <n v="0"/>
    <n v="0"/>
    <s v="ZLIN"/>
    <n v="10"/>
    <n v="0"/>
    <n v="0"/>
    <n v="0"/>
    <m/>
    <m/>
    <m/>
  </r>
  <r>
    <s v="120612005550-0"/>
    <x v="34"/>
    <n v="335303"/>
    <s v="CAMARA DE SEGURIDAD TIPO BULLET POE24V12V 2MP"/>
    <s v="18.12.2017"/>
    <n v="505601.91"/>
    <n v="126400.47999999998"/>
    <s v="ZLIN"/>
    <n v="10"/>
    <n v="0"/>
    <n v="0"/>
    <n v="0"/>
    <s v="ZLIN"/>
    <n v="10"/>
    <n v="0"/>
    <n v="0"/>
    <n v="0"/>
    <m/>
    <m/>
    <m/>
  </r>
  <r>
    <s v="120612005551-0"/>
    <x v="34"/>
    <n v="334303"/>
    <s v="CAMARA DE SEGURIDAD TIPO BULLET POE24V12V 2MP"/>
    <s v="18.12.2017"/>
    <n v="1131031.55"/>
    <n v="282757.89"/>
    <s v="ZLIN"/>
    <n v="10"/>
    <n v="0"/>
    <n v="0"/>
    <n v="0"/>
    <s v="ZLIN"/>
    <n v="10"/>
    <n v="0"/>
    <n v="0"/>
    <n v="0"/>
    <m/>
    <m/>
    <m/>
  </r>
  <r>
    <s v="120612005552-0"/>
    <x v="34"/>
    <n v="334303"/>
    <s v="CAMARA DE SEGURIDAD TIPO BULLET POE24V12V 2M"/>
    <s v="18.12.2017"/>
    <n v="569790.87"/>
    <n v="142447.71999999997"/>
    <s v="ZLIN"/>
    <n v="10"/>
    <n v="0"/>
    <n v="0"/>
    <n v="0"/>
    <s v="ZLIN"/>
    <n v="10"/>
    <n v="0"/>
    <n v="0"/>
    <n v="0"/>
    <m/>
    <m/>
    <m/>
  </r>
  <r>
    <s v="120612005553-0"/>
    <x v="34"/>
    <n v="335301"/>
    <s v="TARJETA PRIMARIA PARA SENSTAR"/>
    <s v="18.12.2017"/>
    <n v="1689968.52"/>
    <n v="422492.13000000012"/>
    <s v="ZLIN"/>
    <n v="10"/>
    <n v="0"/>
    <n v="0"/>
    <n v="0"/>
    <s v="ZLIN"/>
    <n v="10"/>
    <n v="0"/>
    <n v="0"/>
    <n v="0"/>
    <m/>
    <m/>
    <m/>
  </r>
  <r>
    <s v="120612005554-0"/>
    <x v="34"/>
    <n v="335301"/>
    <s v="TARJETA PRIMARIA PARA SENSTAR"/>
    <s v="18.12.2017"/>
    <n v="1482955.35"/>
    <n v="370738.84000000008"/>
    <s v="ZLIN"/>
    <n v="10"/>
    <n v="0"/>
    <n v="0"/>
    <n v="0"/>
    <s v="ZLIN"/>
    <n v="10"/>
    <n v="0"/>
    <n v="0"/>
    <n v="0"/>
    <m/>
    <m/>
    <m/>
  </r>
  <r>
    <s v="120612005555-0"/>
    <x v="34"/>
    <n v="335301"/>
    <s v="PANTALLA PARA MONITOREO"/>
    <s v="13.06.2017"/>
    <n v="1914192.4"/>
    <n v="574257.72"/>
    <s v="ZLIN"/>
    <n v="10"/>
    <n v="0"/>
    <n v="0"/>
    <n v="0"/>
    <s v="ZLIN"/>
    <n v="10"/>
    <n v="0"/>
    <n v="0"/>
    <n v="0"/>
    <m/>
    <m/>
    <m/>
  </r>
  <r>
    <s v="120612005557-0"/>
    <x v="34"/>
    <n v="334303"/>
    <s v="CAMARA DE SEGURIDAD IP PARA EXTERIORES EVO-12NN"/>
    <s v="18.12.2017"/>
    <n v="848474.77"/>
    <n v="212118.70000000007"/>
    <s v="ZLIN"/>
    <n v="10"/>
    <n v="0"/>
    <n v="0"/>
    <n v="0"/>
    <s v="ZLIN"/>
    <n v="10"/>
    <n v="0"/>
    <n v="0"/>
    <n v="0"/>
    <m/>
    <m/>
    <m/>
  </r>
  <r>
    <s v="120612005558-0"/>
    <x v="34"/>
    <n v="341201"/>
    <s v="CARRETA MOVILES TRAMSPORTE EQUIPO"/>
    <s v="15.12.2017"/>
    <n v="3710000"/>
    <n v="927500"/>
    <s v="ZLIN"/>
    <n v="10"/>
    <n v="0"/>
    <n v="0"/>
    <n v="0"/>
    <s v="ZLIN"/>
    <n v="10"/>
    <n v="0"/>
    <n v="0"/>
    <n v="0"/>
    <m/>
    <m/>
    <m/>
  </r>
  <r>
    <s v="120612005559-0"/>
    <x v="34"/>
    <n v="341203"/>
    <s v="CARRETA"/>
    <s v="15.12.2017"/>
    <n v="3710000"/>
    <n v="927500"/>
    <s v="ZLIN"/>
    <n v="10"/>
    <n v="0"/>
    <n v="0"/>
    <n v="0"/>
    <s v="ZLIN"/>
    <n v="10"/>
    <n v="0"/>
    <n v="0"/>
    <n v="0"/>
    <m/>
    <m/>
    <m/>
  </r>
  <r>
    <s v="120612005560-0"/>
    <x v="34"/>
    <n v="341203"/>
    <s v="CARRETA"/>
    <s v="15.12.2017"/>
    <n v="3710000"/>
    <n v="927500"/>
    <s v="ZLIN"/>
    <n v="10"/>
    <n v="0"/>
    <n v="0"/>
    <n v="0"/>
    <s v="ZLIN"/>
    <n v="10"/>
    <n v="0"/>
    <n v="0"/>
    <n v="0"/>
    <m/>
    <m/>
    <m/>
  </r>
  <r>
    <s v="120612005561-0"/>
    <x v="34"/>
    <n v="341203"/>
    <s v="CARRETA"/>
    <s v="15.12.2017"/>
    <n v="3710000"/>
    <n v="927500"/>
    <s v="ZLIN"/>
    <n v="10"/>
    <n v="0"/>
    <n v="0"/>
    <n v="0"/>
    <s v="ZLIN"/>
    <n v="10"/>
    <n v="0"/>
    <n v="0"/>
    <n v="0"/>
    <m/>
    <m/>
    <m/>
  </r>
  <r>
    <s v="120612005562-0"/>
    <x v="34"/>
    <n v="341202"/>
    <s v="ESCURRIDOR PARA MANTAS Y BARRERA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63-0"/>
    <x v="34"/>
    <n v="341202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64-0"/>
    <x v="34"/>
    <n v="341202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65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66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67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68-0"/>
    <x v="34"/>
    <n v="342509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69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0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1-0"/>
    <x v="34"/>
    <n v="341201"/>
    <s v="ESCURRIDOR PARA MANTAS Y BARRERA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2-0"/>
    <x v="34"/>
    <n v="341201"/>
    <s v="ESCURRIDOR PARA MANTAS Y BARRERA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3-0"/>
    <x v="34"/>
    <n v="341201"/>
    <s v="ESCURRIDOR PARA MANTAS Y BARRERA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4-0"/>
    <x v="34"/>
    <n v="341201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5-0"/>
    <x v="34"/>
    <n v="341202"/>
    <s v="ESCURRIDOR PARA MANTAS Y BARRERA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6-0"/>
    <x v="34"/>
    <n v="341202"/>
    <s v="ESCURRIDOR PARA MANTAS Y BARRERA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7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8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79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80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81-0"/>
    <x v="34"/>
    <n v="341203"/>
    <s v="ESCURRIDOR PARA DERRAMES"/>
    <s v="13.11.2017"/>
    <n v="139439.04000000001"/>
    <n v="36021.740000000005"/>
    <s v="ZLIN"/>
    <n v="10"/>
    <n v="0"/>
    <n v="0"/>
    <n v="0"/>
    <s v="ZLIN"/>
    <n v="10"/>
    <n v="0"/>
    <n v="0"/>
    <n v="0"/>
    <m/>
    <m/>
    <m/>
  </r>
  <r>
    <s v="120612005582-0"/>
    <x v="34"/>
    <n v="341202"/>
    <s v="CAJA MOVIL PARA DERRAMES"/>
    <s v="13.11.2017"/>
    <n v="705663.34"/>
    <n v="182296.36"/>
    <s v="ZLIN"/>
    <n v="10"/>
    <n v="0"/>
    <n v="0"/>
    <n v="0"/>
    <s v="ZLIN"/>
    <n v="10"/>
    <n v="0"/>
    <n v="0"/>
    <n v="0"/>
    <m/>
    <m/>
    <m/>
  </r>
  <r>
    <s v="120612005583-0"/>
    <x v="34"/>
    <n v="341202"/>
    <s v="CAJA MOVIL PARA DERRAMES"/>
    <s v="13.11.2017"/>
    <n v="705663.34"/>
    <n v="182296.36"/>
    <s v="ZLIN"/>
    <n v="10"/>
    <n v="0"/>
    <n v="0"/>
    <n v="0"/>
    <s v="ZLIN"/>
    <n v="10"/>
    <n v="0"/>
    <n v="0"/>
    <n v="0"/>
    <m/>
    <m/>
    <m/>
  </r>
  <r>
    <s v="120612005584-0"/>
    <x v="34"/>
    <n v="342509"/>
    <s v="CAJA MOVIL PARA DERRAMES"/>
    <s v="13.11.2017"/>
    <n v="705663.34"/>
    <n v="182296.36"/>
    <s v="ZLIN"/>
    <n v="10"/>
    <n v="0"/>
    <n v="0"/>
    <n v="0"/>
    <s v="ZLIN"/>
    <n v="10"/>
    <n v="0"/>
    <n v="0"/>
    <n v="0"/>
    <m/>
    <m/>
    <m/>
  </r>
  <r>
    <s v="120612005585-0"/>
    <x v="34"/>
    <n v="342509"/>
    <s v="CAJA MOVIL PARA DERRAMES"/>
    <s v="13.11.2017"/>
    <n v="705669.03"/>
    <n v="182297.83000000002"/>
    <s v="ZLIN"/>
    <n v="10"/>
    <n v="0"/>
    <n v="0"/>
    <n v="0"/>
    <s v="ZLIN"/>
    <n v="10"/>
    <n v="0"/>
    <n v="0"/>
    <n v="0"/>
    <m/>
    <m/>
    <m/>
  </r>
  <r>
    <s v="120612005586-0"/>
    <x v="34"/>
    <n v="334302"/>
    <s v="UPS PARA EL SOPORTE DE CAMARAS"/>
    <s v="18.12.2017"/>
    <n v="443308.79999999999"/>
    <n v="110827.20000000001"/>
    <s v="ZLIN"/>
    <n v="10"/>
    <n v="0"/>
    <n v="0"/>
    <n v="0"/>
    <s v="ZLIN"/>
    <n v="10"/>
    <n v="0"/>
    <n v="0"/>
    <n v="0"/>
    <m/>
    <m/>
    <m/>
  </r>
  <r>
    <s v="120612005587-0"/>
    <x v="34"/>
    <n v="341202"/>
    <s v="HIDRANTE"/>
    <s v="08.09.2017"/>
    <n v="1204035.99"/>
    <n v="331109.90000000002"/>
    <s v="ZLIN"/>
    <n v="10"/>
    <n v="0"/>
    <n v="0"/>
    <n v="0"/>
    <s v="ZLIN"/>
    <n v="10"/>
    <n v="0"/>
    <n v="0"/>
    <n v="0"/>
    <m/>
    <m/>
    <m/>
  </r>
  <r>
    <s v="120612005588-0"/>
    <x v="34"/>
    <n v="341202"/>
    <s v="HIDRANTE"/>
    <s v="08.09.2017"/>
    <n v="1204035.99"/>
    <n v="331109.90000000002"/>
    <s v="ZLIN"/>
    <n v="10"/>
    <n v="0"/>
    <n v="0"/>
    <n v="0"/>
    <s v="ZLIN"/>
    <n v="10"/>
    <n v="0"/>
    <n v="0"/>
    <n v="0"/>
    <m/>
    <m/>
    <m/>
  </r>
  <r>
    <s v="120612005589-0"/>
    <x v="34"/>
    <n v="341202"/>
    <s v="HIDRANTE"/>
    <s v="08.09.2017"/>
    <n v="1204035.99"/>
    <n v="331109.90000000002"/>
    <s v="ZLIN"/>
    <n v="10"/>
    <n v="0"/>
    <n v="0"/>
    <n v="0"/>
    <s v="ZLIN"/>
    <n v="10"/>
    <n v="0"/>
    <n v="0"/>
    <n v="0"/>
    <m/>
    <m/>
    <m/>
  </r>
  <r>
    <s v="120612005590-0"/>
    <x v="34"/>
    <n v="341202"/>
    <s v="HIDRANTE"/>
    <s v="08.09.2017"/>
    <n v="1204035.99"/>
    <n v="331109.90000000002"/>
    <s v="ZLIN"/>
    <n v="10"/>
    <n v="0"/>
    <n v="0"/>
    <n v="0"/>
    <s v="ZLIN"/>
    <n v="10"/>
    <n v="0"/>
    <n v="0"/>
    <n v="0"/>
    <m/>
    <m/>
    <m/>
  </r>
  <r>
    <s v="120612005591-0"/>
    <x v="34"/>
    <n v="341202"/>
    <s v="HIDRANTE"/>
    <s v="08.09.2017"/>
    <n v="1204036.02"/>
    <n v="331109.90000000002"/>
    <s v="ZLIN"/>
    <n v="10"/>
    <n v="0"/>
    <n v="0"/>
    <n v="0"/>
    <s v="ZLIN"/>
    <n v="10"/>
    <n v="0"/>
    <n v="0"/>
    <n v="0"/>
    <m/>
    <m/>
    <m/>
  </r>
  <r>
    <s v="120612005592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593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594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595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596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597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598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599-0"/>
    <x v="34"/>
    <n v="321201"/>
    <s v="BARRERA CONTENCION DERRAMES 50 CM"/>
    <s v="22.09.2017"/>
    <n v="461331.54"/>
    <n v="208893.74"/>
    <s v="ZLIN"/>
    <n v="10"/>
    <n v="0"/>
    <n v="0"/>
    <n v="0"/>
    <s v="ZLIN"/>
    <n v="10"/>
    <n v="0"/>
    <n v="0"/>
    <n v="0"/>
    <m/>
    <m/>
    <m/>
  </r>
  <r>
    <s v="120612005600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01-0"/>
    <x v="34"/>
    <n v="321201"/>
    <s v="BARRERA CONTENCION DERRAMES 50 CM"/>
    <s v="22.09.2017"/>
    <n v="461331.54"/>
    <n v="208893.74"/>
    <s v="ZLIN"/>
    <n v="10"/>
    <n v="0"/>
    <n v="0"/>
    <n v="0"/>
    <s v="ZLIN"/>
    <n v="10"/>
    <n v="0"/>
    <n v="0"/>
    <n v="0"/>
    <m/>
    <m/>
    <m/>
  </r>
  <r>
    <s v="120612005602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03-0"/>
    <x v="34"/>
    <n v="321201"/>
    <s v="BARRERA CONTENCION DERRAMES 50 CM"/>
    <s v="22.09.2017"/>
    <n v="461331.54"/>
    <n v="208893.74"/>
    <s v="ZLIN"/>
    <n v="10"/>
    <n v="0"/>
    <n v="0"/>
    <n v="0"/>
    <s v="ZLIN"/>
    <n v="10"/>
    <n v="0"/>
    <n v="0"/>
    <n v="0"/>
    <m/>
    <m/>
    <m/>
  </r>
  <r>
    <s v="120612005604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05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06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07-0"/>
    <x v="34"/>
    <n v="321201"/>
    <s v="BARRERA CONTENCION DERRAMES 50 CM"/>
    <s v="22.09.2017"/>
    <n v="461331.54"/>
    <n v="208893.74"/>
    <s v="ZLIN"/>
    <n v="10"/>
    <n v="0"/>
    <n v="0"/>
    <n v="0"/>
    <s v="ZLIN"/>
    <n v="10"/>
    <n v="0"/>
    <n v="0"/>
    <n v="0"/>
    <m/>
    <m/>
    <m/>
  </r>
  <r>
    <s v="120612005608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09-0"/>
    <x v="34"/>
    <n v="321201"/>
    <s v="BARRERA CONTENCION DERRAMES 50 CM"/>
    <s v="22.09.2017"/>
    <n v="461331.54"/>
    <n v="208893.74"/>
    <s v="ZLIN"/>
    <n v="10"/>
    <n v="0"/>
    <n v="0"/>
    <n v="0"/>
    <s v="ZLIN"/>
    <n v="10"/>
    <n v="0"/>
    <n v="0"/>
    <n v="0"/>
    <m/>
    <m/>
    <m/>
  </r>
  <r>
    <s v="120612005610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11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12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13-0"/>
    <x v="34"/>
    <n v="321201"/>
    <s v="BARRERA CONTENCION DERRAMES 50 CM"/>
    <s v="22.09.2017"/>
    <n v="461331.54"/>
    <n v="208893.74"/>
    <s v="ZLIN"/>
    <n v="10"/>
    <n v="0"/>
    <n v="0"/>
    <n v="0"/>
    <s v="ZLIN"/>
    <n v="10"/>
    <n v="0"/>
    <n v="0"/>
    <n v="0"/>
    <m/>
    <m/>
    <m/>
  </r>
  <r>
    <s v="120612005614-0"/>
    <x v="34"/>
    <n v="321201"/>
    <s v="BARRERA CONTENCION DERRAMES 50 CM"/>
    <s v="22.09.2017"/>
    <n v="461331.54"/>
    <n v="208893.74999999997"/>
    <s v="ZLIN"/>
    <n v="10"/>
    <n v="0"/>
    <n v="0"/>
    <n v="0"/>
    <s v="ZLIN"/>
    <n v="10"/>
    <n v="0"/>
    <n v="0"/>
    <n v="0"/>
    <m/>
    <m/>
    <m/>
  </r>
  <r>
    <s v="120612005615-0"/>
    <x v="34"/>
    <n v="321201"/>
    <s v="BARRERA CONTENCION DERRAMES 50 CM"/>
    <s v="22.09.2017"/>
    <n v="461331.54"/>
    <n v="208893.74"/>
    <s v="ZLIN"/>
    <n v="10"/>
    <n v="0"/>
    <n v="0"/>
    <n v="0"/>
    <s v="ZLIN"/>
    <n v="10"/>
    <n v="0"/>
    <n v="0"/>
    <n v="0"/>
    <m/>
    <m/>
    <m/>
  </r>
  <r>
    <s v="120612005616-0"/>
    <x v="34"/>
    <n v="321201"/>
    <s v="BARRERA CONTENCION DERRAMES 50 CM"/>
    <s v="22.09.2017"/>
    <n v="461331.74"/>
    <n v="208893.84"/>
    <s v="ZLIN"/>
    <n v="10"/>
    <n v="0"/>
    <n v="0"/>
    <n v="0"/>
    <s v="ZLIN"/>
    <n v="10"/>
    <n v="0"/>
    <n v="0"/>
    <n v="0"/>
    <m/>
    <m/>
    <m/>
  </r>
  <r>
    <s v="120612005617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18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19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20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21-0"/>
    <x v="34"/>
    <n v="321201"/>
    <s v="BARRERA DE CONTENCION 91 CM (33&quot;)"/>
    <s v="22.09.2017"/>
    <n v="929458.52"/>
    <n v="420864.52"/>
    <s v="ZLIN"/>
    <n v="10"/>
    <n v="0"/>
    <n v="0"/>
    <n v="0"/>
    <s v="ZLIN"/>
    <n v="10"/>
    <n v="0"/>
    <n v="0"/>
    <n v="0"/>
    <m/>
    <m/>
    <m/>
  </r>
  <r>
    <s v="120612005622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23-0"/>
    <x v="34"/>
    <n v="321201"/>
    <s v="BARRERA DE CONTENCION 91 CM (33&quot;)"/>
    <s v="22.09.2017"/>
    <n v="929458.52"/>
    <n v="420864.52"/>
    <s v="ZLIN"/>
    <n v="10"/>
    <n v="0"/>
    <n v="0"/>
    <n v="0"/>
    <s v="ZLIN"/>
    <n v="10"/>
    <n v="0"/>
    <n v="0"/>
    <n v="0"/>
    <m/>
    <m/>
    <m/>
  </r>
  <r>
    <s v="120612005624-0"/>
    <x v="34"/>
    <n v="321201"/>
    <s v="BARRERA DE CONTENCION 91 CM (33&quot;)"/>
    <s v="22.09.2017"/>
    <n v="929458.52"/>
    <n v="420864.52"/>
    <s v="ZLIN"/>
    <n v="10"/>
    <n v="0"/>
    <n v="0"/>
    <n v="0"/>
    <s v="ZLIN"/>
    <n v="10"/>
    <n v="0"/>
    <n v="0"/>
    <n v="0"/>
    <m/>
    <m/>
    <m/>
  </r>
  <r>
    <s v="120612005625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26-0"/>
    <x v="34"/>
    <n v="321201"/>
    <s v="BARRERA DE CONTENCION 91 CM (33&quot;)"/>
    <s v="22.09.2017"/>
    <n v="929458.52"/>
    <n v="420864.52"/>
    <s v="ZLIN"/>
    <n v="10"/>
    <n v="0"/>
    <n v="0"/>
    <n v="0"/>
    <s v="ZLIN"/>
    <n v="10"/>
    <n v="0"/>
    <n v="0"/>
    <n v="0"/>
    <m/>
    <m/>
    <m/>
  </r>
  <r>
    <s v="120612005627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28-0"/>
    <x v="34"/>
    <n v="321201"/>
    <s v="BARRERA DE CONTENCION 91 CM (33&quot;)"/>
    <s v="22.09.2017"/>
    <n v="929458.52"/>
    <n v="420864.52"/>
    <s v="ZLIN"/>
    <n v="10"/>
    <n v="0"/>
    <n v="0"/>
    <n v="0"/>
    <s v="ZLIN"/>
    <n v="10"/>
    <n v="0"/>
    <n v="0"/>
    <n v="0"/>
    <m/>
    <m/>
    <m/>
  </r>
  <r>
    <s v="120612005629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30-0"/>
    <x v="34"/>
    <n v="321201"/>
    <s v="BARRERA DE CONTENCION 91 CM (33&quot;)"/>
    <s v="22.09.2017"/>
    <n v="929458.52"/>
    <n v="420864.52"/>
    <s v="ZLIN"/>
    <n v="10"/>
    <n v="0"/>
    <n v="0"/>
    <n v="0"/>
    <s v="ZLIN"/>
    <n v="10"/>
    <n v="0"/>
    <n v="0"/>
    <n v="0"/>
    <m/>
    <m/>
    <m/>
  </r>
  <r>
    <s v="120612005631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32-0"/>
    <x v="34"/>
    <n v="321201"/>
    <s v="BARRERA DE CONTENCION 91 CM (33&quot;)"/>
    <s v="22.09.2017"/>
    <n v="929458.52"/>
    <n v="420864.53"/>
    <s v="ZLIN"/>
    <n v="10"/>
    <n v="0"/>
    <n v="0"/>
    <n v="0"/>
    <s v="ZLIN"/>
    <n v="10"/>
    <n v="0"/>
    <n v="0"/>
    <n v="0"/>
    <m/>
    <m/>
    <m/>
  </r>
  <r>
    <s v="120612005633-0"/>
    <x v="34"/>
    <n v="321201"/>
    <s v="BARRERA DE CONTENCION 91 CM (33&quot;)"/>
    <s v="22.09.2017"/>
    <n v="929458.52"/>
    <n v="420864.51"/>
    <s v="ZLIN"/>
    <n v="10"/>
    <n v="0"/>
    <n v="0"/>
    <n v="0"/>
    <s v="ZLIN"/>
    <n v="10"/>
    <n v="0"/>
    <n v="0"/>
    <n v="0"/>
    <m/>
    <m/>
    <m/>
  </r>
  <r>
    <s v="120612005634-0"/>
    <x v="34"/>
    <n v="343204"/>
    <s v="CAMARA SARIX PRO 2VIGILANCIA"/>
    <s v="28.09.2017"/>
    <n v="351269.68"/>
    <n v="96599.16"/>
    <s v="ZLIN"/>
    <n v="10"/>
    <n v="0"/>
    <n v="0"/>
    <n v="0"/>
    <s v="ZLIN"/>
    <n v="10"/>
    <n v="0"/>
    <n v="0"/>
    <n v="0"/>
    <m/>
    <m/>
    <m/>
  </r>
  <r>
    <s v="120612005635-0"/>
    <x v="34"/>
    <n v="343203"/>
    <s v="CAMARA SARIX PRO 2 VIGILANCIA"/>
    <s v="28.09.2017"/>
    <n v="351269.68"/>
    <n v="96599.16"/>
    <s v="ZLIN"/>
    <n v="10"/>
    <n v="0"/>
    <n v="0"/>
    <n v="0"/>
    <s v="ZLIN"/>
    <n v="10"/>
    <n v="0"/>
    <n v="0"/>
    <n v="0"/>
    <m/>
    <m/>
    <m/>
  </r>
  <r>
    <s v="120612005636-0"/>
    <x v="34"/>
    <n v="343202"/>
    <s v="CAMARA VIGILANCIA"/>
    <s v="28.09.2017"/>
    <n v="351269.67"/>
    <n v="96599.159999999974"/>
    <s v="ZLIN"/>
    <n v="10"/>
    <n v="0"/>
    <n v="0"/>
    <n v="0"/>
    <s v="ZLIN"/>
    <n v="10"/>
    <n v="0"/>
    <n v="0"/>
    <n v="0"/>
    <m/>
    <m/>
    <m/>
  </r>
  <r>
    <s v="120612005637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38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39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40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41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42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43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44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45-0"/>
    <x v="34"/>
    <n v="321201"/>
    <s v="BARRERA DE CONTENCIÓN"/>
    <s v="22.09.2017"/>
    <n v="447132.86"/>
    <n v="202464.5"/>
    <s v="ZLIN"/>
    <n v="10"/>
    <n v="0"/>
    <n v="0"/>
    <n v="0"/>
    <s v="ZLIN"/>
    <n v="10"/>
    <n v="0"/>
    <n v="0"/>
    <n v="0"/>
    <m/>
    <m/>
    <m/>
  </r>
  <r>
    <s v="120612005646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47-0"/>
    <x v="34"/>
    <n v="321201"/>
    <s v="BARRERA DE CONTENCIÓN"/>
    <s v="22.09.2017"/>
    <n v="447132.86"/>
    <n v="202464.5"/>
    <s v="ZLIN"/>
    <n v="10"/>
    <n v="0"/>
    <n v="0"/>
    <n v="0"/>
    <s v="ZLIN"/>
    <n v="10"/>
    <n v="0"/>
    <n v="0"/>
    <n v="0"/>
    <m/>
    <m/>
    <m/>
  </r>
  <r>
    <s v="120612005648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49-0"/>
    <x v="34"/>
    <n v="321201"/>
    <s v="BARRERA DE CONTENCIÓN"/>
    <s v="22.09.2017"/>
    <n v="447132.86"/>
    <n v="202464.5"/>
    <s v="ZLIN"/>
    <n v="10"/>
    <n v="0"/>
    <n v="0"/>
    <n v="0"/>
    <s v="ZLIN"/>
    <n v="10"/>
    <n v="0"/>
    <n v="0"/>
    <n v="0"/>
    <m/>
    <m/>
    <m/>
  </r>
  <r>
    <s v="120612005650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51-0"/>
    <x v="34"/>
    <n v="321201"/>
    <s v="BARRERA DE CONTENCIÓN"/>
    <s v="22.09.2017"/>
    <n v="447132.86"/>
    <n v="202464.5"/>
    <s v="ZLIN"/>
    <n v="10"/>
    <n v="0"/>
    <n v="0"/>
    <n v="0"/>
    <s v="ZLIN"/>
    <n v="10"/>
    <n v="0"/>
    <n v="0"/>
    <n v="0"/>
    <m/>
    <m/>
    <m/>
  </r>
  <r>
    <s v="120612005652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53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54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55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56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57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58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59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0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1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2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3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4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5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6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7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8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69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0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1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2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3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4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5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6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7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8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79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80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81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82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83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84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85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86-0"/>
    <x v="34"/>
    <n v="321201"/>
    <s v="BARRERA DE CONTENCIÓN"/>
    <s v="22.09.2017"/>
    <n v="447132.86"/>
    <n v="202464.49"/>
    <s v="ZLIN"/>
    <n v="10"/>
    <n v="0"/>
    <n v="0"/>
    <n v="0"/>
    <s v="ZLIN"/>
    <n v="10"/>
    <n v="0"/>
    <n v="0"/>
    <n v="0"/>
    <m/>
    <m/>
    <m/>
  </r>
  <r>
    <s v="120612005687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88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89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0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1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2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3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4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5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6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7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8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699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0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1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2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3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4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5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6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7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8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09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0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1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2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3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4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5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6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7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8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19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20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21-0"/>
    <x v="34"/>
    <n v="321201"/>
    <s v="BARRERA DE CONTENCIÓN"/>
    <s v="22.09.2017"/>
    <n v="906412.01"/>
    <n v="410428.91000000003"/>
    <s v="ZLIN"/>
    <n v="10"/>
    <n v="0"/>
    <n v="0"/>
    <n v="0"/>
    <s v="ZLIN"/>
    <n v="10"/>
    <n v="0"/>
    <n v="0"/>
    <n v="0"/>
    <m/>
    <m/>
    <m/>
  </r>
  <r>
    <s v="120612005722-0"/>
    <x v="34"/>
    <n v="315100"/>
    <s v="EQUIPO DE BUCEO"/>
    <s v="19.12.2017"/>
    <n v="1230259.3500000001"/>
    <n v="307564.84000000008"/>
    <s v="ZLIN"/>
    <n v="10"/>
    <n v="0"/>
    <n v="0"/>
    <n v="0"/>
    <s v="ZLIN"/>
    <n v="10"/>
    <n v="0"/>
    <n v="0"/>
    <n v="0"/>
    <m/>
    <m/>
    <m/>
  </r>
  <r>
    <s v="120612005723-0"/>
    <x v="34"/>
    <n v="323303"/>
    <s v="EQUIPO DE BUCEO"/>
    <s v="19.12.2017"/>
    <n v="1230259.3600000001"/>
    <n v="307564.85000000009"/>
    <s v="ZLIN"/>
    <n v="10"/>
    <n v="0"/>
    <n v="0"/>
    <n v="0"/>
    <s v="ZLIN"/>
    <n v="10"/>
    <n v="0"/>
    <n v="0"/>
    <n v="0"/>
    <m/>
    <m/>
    <m/>
  </r>
  <r>
    <s v="120612005724-0"/>
    <x v="34"/>
    <n v="321202"/>
    <s v="EQUIPO DE BUCEO"/>
    <s v="19.12.2017"/>
    <n v="1230259.3700000001"/>
    <n v="307564.85000000009"/>
    <s v="ZLIN"/>
    <n v="10"/>
    <n v="0"/>
    <n v="0"/>
    <n v="0"/>
    <s v="ZLIN"/>
    <n v="10"/>
    <n v="0"/>
    <n v="0"/>
    <n v="0"/>
    <m/>
    <m/>
    <m/>
  </r>
  <r>
    <s v="120612005725-0"/>
    <x v="34"/>
    <n v="341203"/>
    <s v="SENSOR NITRATOS"/>
    <s v="20.11.2017"/>
    <n v="977404.8"/>
    <n v="252496.24"/>
    <s v="ZLIN"/>
    <n v="10"/>
    <n v="0"/>
    <n v="0"/>
    <n v="0"/>
    <s v="ZLIN"/>
    <n v="10"/>
    <n v="0"/>
    <n v="0"/>
    <n v="0"/>
    <m/>
    <m/>
    <m/>
  </r>
  <r>
    <s v="120612005726-0"/>
    <x v="34"/>
    <n v="341203"/>
    <s v="SENSOR CONDUCTIVIDAD"/>
    <s v="20.11.2017"/>
    <n v="1257317.1000000001"/>
    <n v="324806.92000000004"/>
    <s v="ZLIN"/>
    <n v="10"/>
    <n v="0"/>
    <n v="0"/>
    <n v="0"/>
    <s v="ZLIN"/>
    <n v="10"/>
    <n v="0"/>
    <n v="0"/>
    <n v="0"/>
    <m/>
    <m/>
    <m/>
  </r>
  <r>
    <s v="120612005727-0"/>
    <x v="34"/>
    <n v="344201"/>
    <s v="EXPLOSIMETRO"/>
    <s v="24.11.2017"/>
    <n v="655400"/>
    <n v="169311.66999999998"/>
    <s v="ZLIN"/>
    <n v="10"/>
    <n v="0"/>
    <n v="0"/>
    <n v="0"/>
    <s v="ZLIN"/>
    <n v="10"/>
    <n v="0"/>
    <n v="0"/>
    <n v="0"/>
    <m/>
    <m/>
    <m/>
  </r>
  <r>
    <s v="120612005728-0"/>
    <x v="34"/>
    <n v="344206"/>
    <s v="EXPLISIMETRO"/>
    <s v="24.11.2017"/>
    <n v="655400"/>
    <n v="169311.66999999998"/>
    <s v="ZLIN"/>
    <n v="10"/>
    <n v="0"/>
    <n v="0"/>
    <n v="0"/>
    <s v="ZLIN"/>
    <n v="10"/>
    <n v="0"/>
    <n v="0"/>
    <n v="0"/>
    <m/>
    <m/>
    <m/>
  </r>
  <r>
    <s v="120612005729-0"/>
    <x v="34"/>
    <n v="335301"/>
    <s v="BASTON DE MARCAS"/>
    <s v="21.12.2017"/>
    <n v="258854.75"/>
    <n v="64713.69"/>
    <s v="ZLIN"/>
    <n v="10"/>
    <n v="0"/>
    <n v="0"/>
    <n v="0"/>
    <s v="ZLIN"/>
    <n v="10"/>
    <n v="0"/>
    <n v="0"/>
    <n v="0"/>
    <m/>
    <m/>
    <m/>
  </r>
  <r>
    <s v="120612005730-0"/>
    <x v="34"/>
    <n v="335301"/>
    <s v="BASTON DE MARCAS"/>
    <s v="21.12.2017"/>
    <n v="258854.75"/>
    <n v="64713.69"/>
    <s v="ZLIN"/>
    <n v="10"/>
    <n v="0"/>
    <n v="0"/>
    <n v="0"/>
    <s v="ZLIN"/>
    <n v="10"/>
    <n v="0"/>
    <n v="0"/>
    <n v="0"/>
    <m/>
    <m/>
    <m/>
  </r>
  <r>
    <s v="120612005731-0"/>
    <x v="34"/>
    <n v="335301"/>
    <s v="BASTON DE MARCAS"/>
    <s v="21.12.2017"/>
    <n v="258854.75"/>
    <n v="64713.69"/>
    <s v="ZLIN"/>
    <n v="10"/>
    <n v="0"/>
    <n v="0"/>
    <n v="0"/>
    <s v="ZLIN"/>
    <n v="10"/>
    <n v="0"/>
    <n v="0"/>
    <n v="0"/>
    <m/>
    <m/>
    <m/>
  </r>
  <r>
    <s v="120612005732-0"/>
    <x v="34"/>
    <n v="335301"/>
    <s v="BASTON DE MARCAS"/>
    <s v="21.12.2017"/>
    <n v="258854.75"/>
    <n v="64713.69"/>
    <s v="ZLIN"/>
    <n v="10"/>
    <n v="0"/>
    <n v="0"/>
    <n v="0"/>
    <s v="ZLIN"/>
    <n v="10"/>
    <n v="0"/>
    <n v="0"/>
    <n v="0"/>
    <m/>
    <m/>
    <m/>
  </r>
  <r>
    <s v="120612005733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34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35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36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37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38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39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0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1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2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3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4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5-0"/>
    <x v="34"/>
    <n v="335314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6-0"/>
    <x v="34"/>
    <n v="33531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7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8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49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0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1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2-0"/>
    <x v="34"/>
    <n v="33531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3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4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5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6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7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8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59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0-0"/>
    <x v="34"/>
    <n v="335307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1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2-0"/>
    <x v="34"/>
    <n v="33531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3-0"/>
    <x v="34"/>
    <n v="33531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4-0"/>
    <x v="34"/>
    <n v="33531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5-0"/>
    <x v="34"/>
    <n v="33531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6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7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8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69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0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1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2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3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4-0"/>
    <x v="34"/>
    <n v="335307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5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6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7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8-0"/>
    <x v="34"/>
    <n v="335307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79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0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1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2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3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4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5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6-0"/>
    <x v="34"/>
    <n v="335301"/>
    <s v="CHALECO ANTIBALAS"/>
    <s v="28.09.2018"/>
    <n v="649750"/>
    <n v="173266.66999999998"/>
    <s v="ZLIN"/>
    <n v="5"/>
    <n v="0"/>
    <n v="0"/>
    <n v="0"/>
    <s v="ZLIN"/>
    <n v="5"/>
    <n v="0"/>
    <n v="0"/>
    <n v="0"/>
    <m/>
    <m/>
    <m/>
  </r>
  <r>
    <s v="120612005787-0"/>
    <x v="34"/>
    <n v="33531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8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89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0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1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2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3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4-0"/>
    <x v="34"/>
    <n v="335314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5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6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7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8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799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0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1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2-0"/>
    <x v="34"/>
    <n v="33531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3-0"/>
    <x v="34"/>
    <n v="33531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4-0"/>
    <x v="34"/>
    <n v="335314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5-0"/>
    <x v="34"/>
    <n v="335314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6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7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8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09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0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1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2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3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4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5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6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7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8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19-0"/>
    <x v="34"/>
    <n v="335307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0-0"/>
    <x v="34"/>
    <n v="335308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1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2-0"/>
    <x v="34"/>
    <n v="335309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3-0"/>
    <x v="34"/>
    <n v="331100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4-0"/>
    <x v="34"/>
    <n v="33530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5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6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7-0"/>
    <x v="34"/>
    <n v="335301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8-0"/>
    <x v="34"/>
    <n v="33530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29-0"/>
    <x v="34"/>
    <n v="335302"/>
    <s v="CHALECO ANTIBALAS"/>
    <s v="28.09.2018"/>
    <n v="649750"/>
    <n v="227412.5"/>
    <s v="ZLIN"/>
    <n v="5"/>
    <n v="0"/>
    <n v="0"/>
    <n v="0"/>
    <s v="ZLIN"/>
    <n v="5"/>
    <n v="0"/>
    <n v="0"/>
    <n v="0"/>
    <m/>
    <m/>
    <m/>
  </r>
  <r>
    <s v="120612005830-0"/>
    <x v="34"/>
    <n v="335302"/>
    <s v="CHALECO ANTIBALAS"/>
    <s v="28.09.2018"/>
    <n v="711900"/>
    <n v="249165"/>
    <s v="ZLIN"/>
    <n v="5"/>
    <n v="0"/>
    <n v="0"/>
    <n v="0"/>
    <s v="ZLIN"/>
    <n v="5"/>
    <n v="0"/>
    <n v="0"/>
    <n v="0"/>
    <m/>
    <m/>
    <m/>
  </r>
  <r>
    <s v="120612005831-0"/>
    <x v="34"/>
    <n v="335302"/>
    <s v="CHALECO ANTIBALAS"/>
    <s v="28.09.2018"/>
    <n v="711900"/>
    <n v="249165"/>
    <s v="ZLIN"/>
    <n v="5"/>
    <n v="0"/>
    <n v="0"/>
    <n v="0"/>
    <s v="ZLIN"/>
    <n v="5"/>
    <n v="0"/>
    <n v="0"/>
    <n v="0"/>
    <m/>
    <m/>
    <m/>
  </r>
  <r>
    <s v="120612005832-0"/>
    <x v="34"/>
    <n v="335302"/>
    <s v="CHALECO ANTIBALAS"/>
    <s v="28.09.2018"/>
    <n v="711900"/>
    <n v="249165"/>
    <s v="ZLIN"/>
    <n v="5"/>
    <n v="0"/>
    <n v="0"/>
    <n v="0"/>
    <s v="ZLIN"/>
    <n v="5"/>
    <n v="0"/>
    <n v="0"/>
    <n v="0"/>
    <m/>
    <m/>
    <m/>
  </r>
  <r>
    <s v="120612005833-0"/>
    <x v="34"/>
    <n v="335301"/>
    <s v="CHALECO ANTIBALAS"/>
    <s v="28.09.2018"/>
    <n v="711900"/>
    <n v="249165"/>
    <s v="ZLIN"/>
    <n v="5"/>
    <n v="0"/>
    <n v="0"/>
    <n v="0"/>
    <s v="ZLIN"/>
    <n v="5"/>
    <n v="0"/>
    <n v="0"/>
    <n v="0"/>
    <m/>
    <m/>
    <m/>
  </r>
  <r>
    <s v="120612005834-0"/>
    <x v="34"/>
    <n v="335302"/>
    <s v="CHALECO ANTIBALAS"/>
    <s v="28.09.2018"/>
    <n v="711900"/>
    <n v="249165"/>
    <s v="ZLIN"/>
    <n v="5"/>
    <n v="0"/>
    <n v="0"/>
    <n v="0"/>
    <s v="ZLIN"/>
    <n v="5"/>
    <n v="0"/>
    <n v="0"/>
    <n v="0"/>
    <m/>
    <m/>
    <m/>
  </r>
  <r>
    <s v="120612005835-0"/>
    <x v="34"/>
    <n v="335302"/>
    <s v="CHALECO ANTIBALAS"/>
    <s v="28.09.2018"/>
    <n v="711900"/>
    <n v="249165"/>
    <s v="ZLIN"/>
    <n v="5"/>
    <n v="0"/>
    <n v="0"/>
    <n v="0"/>
    <s v="ZLIN"/>
    <n v="5"/>
    <n v="0"/>
    <n v="0"/>
    <n v="0"/>
    <m/>
    <m/>
    <m/>
  </r>
  <r>
    <s v="120612005836-0"/>
    <x v="34"/>
    <n v="335301"/>
    <s v="CHALECO ANTIBALAS"/>
    <s v="28.09.2018"/>
    <n v="711900"/>
    <n v="249165"/>
    <s v="ZLIN"/>
    <n v="5"/>
    <n v="0"/>
    <n v="0"/>
    <n v="0"/>
    <s v="ZLIN"/>
    <n v="5"/>
    <n v="0"/>
    <n v="0"/>
    <n v="0"/>
    <m/>
    <m/>
    <m/>
  </r>
  <r>
    <s v="120612005837-0"/>
    <x v="34"/>
    <n v="335302"/>
    <s v="CHALECO ANTIBALAS"/>
    <s v="28.09.2018"/>
    <n v="711900"/>
    <n v="249165"/>
    <s v="ZLIN"/>
    <n v="5"/>
    <n v="0"/>
    <n v="0"/>
    <n v="0"/>
    <s v="ZLIN"/>
    <n v="5"/>
    <n v="0"/>
    <n v="0"/>
    <n v="0"/>
    <m/>
    <m/>
    <m/>
  </r>
  <r>
    <s v="120612005838-0"/>
    <x v="34"/>
    <n v="323301"/>
    <s v="EQUIPO DE BUCEO"/>
    <s v="13.03.2018"/>
    <n v="1208890.1100000001"/>
    <n v="544000.55000000005"/>
    <s v="ZLIN"/>
    <n v="5"/>
    <n v="0"/>
    <n v="0"/>
    <n v="0"/>
    <s v="ZLIN"/>
    <n v="10"/>
    <n v="0"/>
    <n v="0"/>
    <n v="0"/>
    <m/>
    <m/>
    <m/>
  </r>
  <r>
    <s v="120612005850-0"/>
    <x v="34"/>
    <n v="344209"/>
    <s v="TARIMA CONTENCION DERRAMES"/>
    <s v="23.04.2019"/>
    <n v="1384693.83"/>
    <n v="161547.6100000001"/>
    <s v="ZLIN"/>
    <n v="10"/>
    <n v="0"/>
    <n v="0"/>
    <n v="0"/>
    <s v="ZLIN"/>
    <n v="10"/>
    <n v="0"/>
    <n v="0"/>
    <n v="0"/>
    <m/>
    <m/>
    <m/>
  </r>
  <r>
    <s v="120612005851-0"/>
    <x v="34"/>
    <n v="344209"/>
    <s v="TARIMA CONTENCION DERRAMES"/>
    <s v="23.04.2019"/>
    <n v="1384693.83"/>
    <n v="161547.6100000001"/>
    <s v="ZLIN"/>
    <n v="10"/>
    <n v="0"/>
    <n v="0"/>
    <n v="0"/>
    <s v="ZLIN"/>
    <n v="10"/>
    <n v="0"/>
    <n v="0"/>
    <n v="0"/>
    <m/>
    <m/>
    <m/>
  </r>
  <r>
    <s v="120612005852-0"/>
    <x v="34"/>
    <n v="214501"/>
    <s v="DIQUES TIPO PLATAFORMA PARA CONTROL DE DERRAMES"/>
    <s v="21.05.2018"/>
    <n v="416674.51"/>
    <n v="86807.19"/>
    <s v="ZLIN"/>
    <n v="10"/>
    <n v="0"/>
    <n v="0"/>
    <n v="0"/>
    <s v="ZLIN"/>
    <n v="10"/>
    <n v="0"/>
    <n v="0"/>
    <n v="0"/>
    <m/>
    <m/>
    <m/>
  </r>
  <r>
    <s v="120612005853-0"/>
    <x v="34"/>
    <n v="214501"/>
    <s v="DIQUES TIPO PLATAFORMA PARA CONTROL DE DERRAMES"/>
    <s v="21.05.2018"/>
    <n v="416674.51"/>
    <n v="86807.19"/>
    <s v="ZLIN"/>
    <n v="10"/>
    <n v="0"/>
    <n v="0"/>
    <n v="0"/>
    <s v="ZLIN"/>
    <n v="10"/>
    <n v="0"/>
    <n v="0"/>
    <n v="0"/>
    <m/>
    <m/>
    <m/>
  </r>
  <r>
    <s v="120612005854-0"/>
    <x v="34"/>
    <n v="214501"/>
    <s v="DIQUES TIPO PLATAFORMA PARA CONTROL DE DERRAMES"/>
    <s v="21.05.2018"/>
    <n v="416674.51"/>
    <n v="86807.19"/>
    <s v="ZLIN"/>
    <n v="10"/>
    <n v="0"/>
    <n v="0"/>
    <n v="0"/>
    <s v="ZLIN"/>
    <n v="10"/>
    <n v="0"/>
    <n v="0"/>
    <n v="0"/>
    <m/>
    <m/>
    <m/>
  </r>
  <r>
    <s v="120612005855-0"/>
    <x v="34"/>
    <n v="214501"/>
    <s v="DIQUES TIPO PLATAFORMA PARA CONTROL DE DERRAMES"/>
    <s v="21.05.2018"/>
    <n v="416674.51"/>
    <n v="86807.19"/>
    <s v="ZLIN"/>
    <n v="10"/>
    <n v="0"/>
    <n v="0"/>
    <n v="0"/>
    <s v="ZLIN"/>
    <n v="10"/>
    <n v="0"/>
    <n v="0"/>
    <n v="0"/>
    <m/>
    <m/>
    <m/>
  </r>
  <r>
    <s v="120612005856-0"/>
    <x v="34"/>
    <n v="214501"/>
    <s v="DIQUES TIPO PLATAFORMA PARA CONTROL DE DERRAMES"/>
    <s v="21.05.2018"/>
    <n v="416674.5"/>
    <n v="86807.19"/>
    <s v="ZLIN"/>
    <n v="10"/>
    <n v="0"/>
    <n v="0"/>
    <n v="0"/>
    <s v="ZLIN"/>
    <n v="10"/>
    <n v="0"/>
    <n v="0"/>
    <n v="0"/>
    <m/>
    <m/>
    <m/>
  </r>
  <r>
    <s v="120612005857-0"/>
    <x v="34"/>
    <n v="214501"/>
    <s v="DIQUES TIPO PLATAFORMA PARA CONTROL DE DERRAMES"/>
    <s v="21.05.2018"/>
    <n v="416674.5"/>
    <n v="86807.19"/>
    <s v="ZLIN"/>
    <n v="10"/>
    <n v="0"/>
    <n v="0"/>
    <n v="0"/>
    <s v="ZLIN"/>
    <n v="10"/>
    <n v="0"/>
    <n v="0"/>
    <n v="0"/>
    <m/>
    <m/>
    <m/>
  </r>
  <r>
    <s v="120612005858-0"/>
    <x v="34"/>
    <n v="214501"/>
    <s v="DIQUES TIPO PLATAFORMA PARA CONTROL DE DERRAMES"/>
    <s v="21.05.2018"/>
    <n v="416674.5"/>
    <n v="86807.19"/>
    <s v="ZLIN"/>
    <n v="10"/>
    <n v="0"/>
    <n v="0"/>
    <n v="0"/>
    <s v="ZLIN"/>
    <n v="10"/>
    <n v="0"/>
    <n v="0"/>
    <n v="0"/>
    <m/>
    <m/>
    <m/>
  </r>
  <r>
    <s v="120612005859-0"/>
    <x v="34"/>
    <n v="214501"/>
    <s v="DIQUES TIPO PLATAFORMA PARA CONTROL DE DERRAMES"/>
    <s v="21.05.2018"/>
    <n v="416674.5"/>
    <n v="86807.19"/>
    <s v="ZLIN"/>
    <n v="10"/>
    <n v="0"/>
    <n v="0"/>
    <n v="0"/>
    <s v="ZLIN"/>
    <n v="10"/>
    <n v="0"/>
    <n v="0"/>
    <n v="0"/>
    <m/>
    <m/>
    <m/>
  </r>
  <r>
    <s v="120612005860-0"/>
    <x v="34"/>
    <n v="342409"/>
    <s v="CAMARA TIPO DOMO"/>
    <s v="01.06.2018"/>
    <n v="553584.5"/>
    <n v="110716.90000000002"/>
    <s v="ZLIN"/>
    <n v="10"/>
    <n v="0"/>
    <n v="0"/>
    <n v="0"/>
    <s v="ZLIN"/>
    <n v="10"/>
    <n v="0"/>
    <n v="0"/>
    <n v="0"/>
    <m/>
    <m/>
    <m/>
  </r>
  <r>
    <s v="120612005861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62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63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64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65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66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67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68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69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70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71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72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73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74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75-0"/>
    <x v="34"/>
    <n v="321201"/>
    <s v="EQUIPO DE RESPIRACIÓN AUTOCONTENIDA ARAC"/>
    <s v="31.07.2019"/>
    <n v="3385192.23"/>
    <n v="310309.29000000004"/>
    <s v="ZLIN"/>
    <n v="10"/>
    <n v="0"/>
    <n v="0"/>
    <n v="0"/>
    <s v="ZLIN"/>
    <n v="10"/>
    <n v="0"/>
    <n v="0"/>
    <n v="0"/>
    <m/>
    <m/>
    <m/>
  </r>
  <r>
    <s v="120612005876-0"/>
    <x v="34"/>
    <n v="335303"/>
    <s v="GRABADOR CCTV MOIN"/>
    <s v="18.12.2018"/>
    <n v="25911417.43"/>
    <n v="3886712.6099999994"/>
    <s v="ZLIN"/>
    <n v="10"/>
    <n v="0"/>
    <n v="0"/>
    <n v="0"/>
    <s v="ZLIN"/>
    <n v="10"/>
    <n v="0"/>
    <n v="0"/>
    <n v="0"/>
    <m/>
    <m/>
    <m/>
  </r>
  <r>
    <s v="120612005876-1"/>
    <x v="34"/>
    <n v="335303"/>
    <s v="SERVIDOR CORE MEDIA GATEWAY,VIDEO XPERT"/>
    <s v="18.12.2018"/>
    <n v="4758007.97"/>
    <n v="713701.19999999972"/>
    <s v="ZLIN"/>
    <n v="10"/>
    <n v="0"/>
    <n v="0"/>
    <n v="0"/>
    <s v="ZLIN"/>
    <n v="10"/>
    <n v="0"/>
    <n v="0"/>
    <n v="0"/>
    <m/>
    <m/>
    <m/>
  </r>
  <r>
    <s v="120612005876-2"/>
    <x v="34"/>
    <n v="335303"/>
    <s v="CAMARA IP DE 2 MPX(1080P)TIPO BULLET,IR"/>
    <s v="18.12.2018"/>
    <n v="945951.99"/>
    <n v="141892.80000000005"/>
    <s v="ZLIN"/>
    <n v="10"/>
    <n v="0"/>
    <n v="0"/>
    <n v="0"/>
    <s v="ZLIN"/>
    <n v="10"/>
    <n v="0"/>
    <n v="0"/>
    <n v="0"/>
    <m/>
    <m/>
    <m/>
  </r>
  <r>
    <s v="120612005876-3"/>
    <x v="34"/>
    <n v="335303"/>
    <s v="CAMARA IP DE 2 MPX(1080P)TIPO BULLET,IR"/>
    <s v="18.12.2018"/>
    <n v="945946.01"/>
    <n v="141891.90000000002"/>
    <s v="ZLIN"/>
    <n v="10"/>
    <n v="0"/>
    <n v="0"/>
    <n v="0"/>
    <s v="ZLIN"/>
    <n v="10"/>
    <n v="0"/>
    <n v="0"/>
    <n v="0"/>
    <m/>
    <m/>
    <m/>
  </r>
  <r>
    <s v="120612005876-4"/>
    <x v="34"/>
    <n v="335303"/>
    <s v="CAMARA IP DE 2 MPX(1080P)TIPO BULLET,IR"/>
    <s v="18.12.2018"/>
    <n v="945946.01"/>
    <n v="141891.90000000002"/>
    <s v="ZLIN"/>
    <n v="10"/>
    <n v="0"/>
    <n v="0"/>
    <n v="0"/>
    <s v="ZLIN"/>
    <n v="10"/>
    <n v="0"/>
    <n v="0"/>
    <n v="0"/>
    <m/>
    <m/>
    <m/>
  </r>
  <r>
    <s v="120612005876-5"/>
    <x v="34"/>
    <n v="335303"/>
    <s v="CAMARA IP DE 2 MPX(1080P)TIPO BULLET,IR"/>
    <s v="18.12.2018"/>
    <n v="945946.01"/>
    <n v="141891.90000000002"/>
    <s v="ZLIN"/>
    <n v="10"/>
    <n v="0"/>
    <n v="0"/>
    <n v="0"/>
    <s v="ZLIN"/>
    <n v="10"/>
    <n v="0"/>
    <n v="0"/>
    <n v="0"/>
    <m/>
    <m/>
    <m/>
  </r>
  <r>
    <s v="120612005876-6"/>
    <x v="34"/>
    <n v="335303"/>
    <s v="CAMARA IP DE 2 MPX(1080P)TIPO BULLET,IR"/>
    <s v="18.12.2018"/>
    <n v="945957.97"/>
    <n v="141893.69999999995"/>
    <s v="ZLIN"/>
    <n v="10"/>
    <n v="0"/>
    <n v="0"/>
    <n v="0"/>
    <s v="ZLIN"/>
    <n v="10"/>
    <n v="0"/>
    <n v="0"/>
    <n v="0"/>
    <m/>
    <m/>
    <m/>
  </r>
  <r>
    <s v="120612005876-7"/>
    <x v="34"/>
    <n v="335303"/>
    <s v="CAMARA IP DE 2 MPX(1080P)TIPO BULLET,IR"/>
    <s v="18.12.2018"/>
    <n v="945946.01"/>
    <n v="141891.90000000002"/>
    <s v="ZLIN"/>
    <n v="10"/>
    <n v="0"/>
    <n v="0"/>
    <n v="0"/>
    <s v="ZLIN"/>
    <n v="10"/>
    <n v="0"/>
    <n v="0"/>
    <n v="0"/>
    <m/>
    <m/>
    <m/>
  </r>
  <r>
    <s v="120612005876-8"/>
    <x v="34"/>
    <n v="335303"/>
    <s v="CAMARA IP DE 2 MPX(1080P)TIPO BULLET,IR"/>
    <s v="18.12.2018"/>
    <n v="945545.32"/>
    <n v="141831.79999999993"/>
    <s v="ZLIN"/>
    <n v="10"/>
    <n v="0"/>
    <n v="0"/>
    <n v="0"/>
    <s v="ZLIN"/>
    <n v="10"/>
    <n v="0"/>
    <n v="0"/>
    <n v="0"/>
    <m/>
    <m/>
    <m/>
  </r>
  <r>
    <s v="120612005876-9"/>
    <x v="34"/>
    <n v="335303"/>
    <s v="CAMARA IP DE 2 MPX(1080P)TIPO BULLET,IR"/>
    <s v="18.12.2018"/>
    <n v="945545.32"/>
    <n v="141831.79999999993"/>
    <s v="ZLIN"/>
    <n v="10"/>
    <n v="0"/>
    <n v="0"/>
    <n v="0"/>
    <s v="ZLIN"/>
    <n v="10"/>
    <n v="0"/>
    <n v="0"/>
    <n v="0"/>
    <m/>
    <m/>
    <m/>
  </r>
  <r>
    <s v="120612005876-10"/>
    <x v="34"/>
    <n v="335303"/>
    <s v="CAMARA IP DE 2 MPX(1080P)TIPO BULLET,IR"/>
    <s v="18.12.2018"/>
    <n v="945545.32"/>
    <n v="141831.79999999993"/>
    <s v="ZLIN"/>
    <n v="10"/>
    <n v="0"/>
    <n v="0"/>
    <n v="0"/>
    <s v="ZLIN"/>
    <n v="10"/>
    <n v="0"/>
    <n v="0"/>
    <n v="0"/>
    <m/>
    <m/>
    <m/>
  </r>
  <r>
    <s v="120612005876-11"/>
    <x v="34"/>
    <n v="335303"/>
    <s v="CAMARA IP.2 MP, LENTE 2.8 MM"/>
    <s v="18.12.2018"/>
    <n v="945545.32"/>
    <n v="141831.79999999993"/>
    <s v="ZLIN"/>
    <n v="10"/>
    <n v="0"/>
    <n v="0"/>
    <n v="0"/>
    <s v="ZLIN"/>
    <n v="10"/>
    <n v="0"/>
    <n v="0"/>
    <n v="0"/>
    <m/>
    <m/>
    <m/>
  </r>
  <r>
    <s v="120612005876-12"/>
    <x v="34"/>
    <n v="335303"/>
    <s v="CAMARA IP.2 MP, LENTE 2.8 MM"/>
    <s v="18.12.2018"/>
    <n v="945545.32"/>
    <n v="141831.79999999993"/>
    <s v="ZLIN"/>
    <n v="10"/>
    <n v="0"/>
    <n v="0"/>
    <n v="0"/>
    <s v="ZLIN"/>
    <n v="10"/>
    <n v="0"/>
    <n v="0"/>
    <n v="0"/>
    <m/>
    <m/>
    <m/>
  </r>
  <r>
    <s v="120612005876-13"/>
    <x v="34"/>
    <n v="335303"/>
    <s v="CAMARA IP.2 MP, LENTE 2.8 MM"/>
    <s v="18.12.2018"/>
    <n v="945545.32"/>
    <n v="141831.79999999993"/>
    <s v="ZLIN"/>
    <n v="10"/>
    <n v="0"/>
    <n v="0"/>
    <n v="0"/>
    <s v="ZLIN"/>
    <n v="10"/>
    <n v="0"/>
    <n v="0"/>
    <n v="0"/>
    <m/>
    <m/>
    <m/>
  </r>
  <r>
    <s v="120612005876-14"/>
    <x v="34"/>
    <n v="335303"/>
    <s v="CAMARA IP.2 MP, LENTE 2.8 MM"/>
    <s v="18.12.2018"/>
    <n v="945545.32"/>
    <n v="141831.79999999993"/>
    <s v="ZLIN"/>
    <n v="10"/>
    <n v="0"/>
    <n v="0"/>
    <n v="0"/>
    <s v="ZLIN"/>
    <n v="10"/>
    <n v="0"/>
    <n v="0"/>
    <n v="0"/>
    <m/>
    <m/>
    <m/>
  </r>
  <r>
    <s v="120612005876-15"/>
    <x v="34"/>
    <n v="335303"/>
    <s v="CAMARA IP PANORAMICA OPTERA 270°,12MP"/>
    <s v="18.12.2018"/>
    <n v="945545.32"/>
    <n v="141831.79999999993"/>
    <s v="ZLIN"/>
    <n v="10"/>
    <n v="0"/>
    <n v="0"/>
    <n v="0"/>
    <s v="ZLIN"/>
    <n v="10"/>
    <n v="0"/>
    <n v="0"/>
    <n v="0"/>
    <m/>
    <m/>
    <m/>
  </r>
  <r>
    <s v="120612005876-16"/>
    <x v="34"/>
    <n v="335303"/>
    <s v="CAMARA IP PANORAMICA 360°.12 MP"/>
    <s v="18.12.2018"/>
    <n v="949181.35"/>
    <n v="142377.20999999996"/>
    <s v="ZLIN"/>
    <n v="10"/>
    <n v="0"/>
    <n v="0"/>
    <n v="0"/>
    <s v="ZLIN"/>
    <n v="10"/>
    <n v="0"/>
    <n v="0"/>
    <n v="0"/>
    <m/>
    <m/>
    <m/>
  </r>
  <r>
    <s v="120612005876-17"/>
    <x v="34"/>
    <n v="335303"/>
    <s v="CAMARA IP PANORAMICA 360°.12 MP"/>
    <s v="18.12.2018"/>
    <n v="945946.01"/>
    <n v="141891.90000000002"/>
    <s v="ZLIN"/>
    <n v="10"/>
    <n v="0"/>
    <n v="0"/>
    <n v="0"/>
    <s v="ZLIN"/>
    <n v="10"/>
    <n v="0"/>
    <n v="0"/>
    <n v="0"/>
    <m/>
    <m/>
    <m/>
  </r>
  <r>
    <s v="120612005876-18"/>
    <x v="34"/>
    <n v="335303"/>
    <s v="CAMARA IP PANORAMICA 360°,12MP"/>
    <s v="18.12.2018"/>
    <n v="945946.01"/>
    <n v="141891.90000000002"/>
    <s v="ZLIN"/>
    <n v="10"/>
    <n v="0"/>
    <n v="0"/>
    <n v="0"/>
    <s v="ZLIN"/>
    <n v="10"/>
    <n v="0"/>
    <n v="0"/>
    <n v="0"/>
    <m/>
    <m/>
    <m/>
  </r>
  <r>
    <s v="120612005876-19"/>
    <x v="34"/>
    <n v="335303"/>
    <s v="CAMARA IP PANORAMICA 360°,12MP"/>
    <s v="18.12.2018"/>
    <n v="945946.01"/>
    <n v="141891.90000000002"/>
    <s v="ZLIN"/>
    <n v="10"/>
    <n v="0"/>
    <n v="0"/>
    <n v="0"/>
    <s v="ZLIN"/>
    <n v="10"/>
    <n v="0"/>
    <n v="0"/>
    <n v="0"/>
    <m/>
    <m/>
    <m/>
  </r>
  <r>
    <s v="120612005876-20"/>
    <x v="34"/>
    <n v="335303"/>
    <s v="CAMARA IP PANORAMICA 360°,12MP"/>
    <s v="18.12.2018"/>
    <n v="760526.81"/>
    <n v="114079.02000000002"/>
    <s v="ZLIN"/>
    <n v="10"/>
    <n v="0"/>
    <n v="0"/>
    <n v="0"/>
    <s v="ZLIN"/>
    <n v="10"/>
    <n v="0"/>
    <n v="0"/>
    <n v="0"/>
    <m/>
    <m/>
    <m/>
  </r>
  <r>
    <s v="120612005876-21"/>
    <x v="34"/>
    <n v="335303"/>
    <s v="CAMARA IP DE 2 MPX(1080P)TIPO BULLET,IR"/>
    <s v="18.12.2018"/>
    <n v="760532.79"/>
    <n v="114079.92000000004"/>
    <s v="ZLIN"/>
    <n v="10"/>
    <n v="0"/>
    <n v="0"/>
    <n v="0"/>
    <s v="ZLIN"/>
    <n v="10"/>
    <n v="0"/>
    <n v="0"/>
    <n v="0"/>
    <m/>
    <m/>
    <m/>
  </r>
  <r>
    <s v="120612005876-22"/>
    <x v="34"/>
    <n v="335303"/>
    <s v="CAMARA"/>
    <s v="18.12.2018"/>
    <n v="760532.79"/>
    <n v="114079.92000000004"/>
    <s v="ZLIN"/>
    <n v="10"/>
    <n v="0"/>
    <n v="0"/>
    <n v="0"/>
    <s v="ZLIN"/>
    <n v="10"/>
    <n v="0"/>
    <n v="0"/>
    <n v="0"/>
    <m/>
    <m/>
    <m/>
  </r>
  <r>
    <s v="120612005876-23"/>
    <x v="34"/>
    <n v="335303"/>
    <s v="CAMARA IP DE 2 MPX(1080P)TIPO BULLET,IR"/>
    <s v="18.12.2018"/>
    <n v="760532.79"/>
    <n v="0"/>
    <s v="ZLIN"/>
    <n v="10"/>
    <n v="0"/>
    <n v="0"/>
    <n v="0"/>
    <s v="ZLIN"/>
    <n v="10"/>
    <n v="0"/>
    <n v="0"/>
    <n v="0"/>
    <m/>
    <m/>
    <m/>
  </r>
  <r>
    <s v="120612005876-24"/>
    <x v="34"/>
    <n v="335303"/>
    <s v="CAMARA IP DE 2 MPX(1080P)TIPO BULLET,IR"/>
    <s v="18.12.2018"/>
    <n v="1594527.48"/>
    <n v="239179.11999999988"/>
    <s v="ZLIN"/>
    <n v="10"/>
    <n v="0"/>
    <n v="0"/>
    <n v="0"/>
    <s v="ZLIN"/>
    <n v="10"/>
    <n v="0"/>
    <n v="0"/>
    <n v="0"/>
    <m/>
    <m/>
    <m/>
  </r>
  <r>
    <s v="120612005876-25"/>
    <x v="34"/>
    <n v="335303"/>
    <s v="CAMARA IP DE 2 MPX(1080P)TIPO BULLET,IR"/>
    <s v="18.12.2018"/>
    <n v="1231606.99"/>
    <n v="184741.05000000005"/>
    <s v="ZLIN"/>
    <n v="10"/>
    <n v="0"/>
    <n v="0"/>
    <n v="0"/>
    <s v="ZLIN"/>
    <n v="10"/>
    <n v="0"/>
    <n v="0"/>
    <n v="0"/>
    <m/>
    <m/>
    <m/>
  </r>
  <r>
    <s v="120612005876-26"/>
    <x v="34"/>
    <n v="335303"/>
    <s v="CAMARA IP DE 2 MPX(1080P)TIPO BULLET,IR"/>
    <s v="18.12.2018"/>
    <n v="1231606.99"/>
    <n v="184741.05000000005"/>
    <s v="ZLIN"/>
    <n v="10"/>
    <n v="0"/>
    <n v="0"/>
    <n v="0"/>
    <s v="ZLIN"/>
    <n v="10"/>
    <n v="0"/>
    <n v="0"/>
    <n v="0"/>
    <m/>
    <m/>
    <m/>
  </r>
  <r>
    <s v="120612005876-27"/>
    <x v="34"/>
    <n v="335303"/>
    <s v="CAMARA IP DE 2 MPX ( 1080P )TIPO BULLET,IR"/>
    <s v="18.12.2018"/>
    <n v="1231606.99"/>
    <n v="184741.05000000005"/>
    <s v="ZLIN"/>
    <n v="10"/>
    <n v="0"/>
    <n v="0"/>
    <n v="0"/>
    <s v="ZLIN"/>
    <n v="10"/>
    <n v="0"/>
    <n v="0"/>
    <n v="0"/>
    <m/>
    <m/>
    <m/>
  </r>
  <r>
    <s v="120612005876-28"/>
    <x v="34"/>
    <n v="335303"/>
    <s v="CAMARA IP DE 2 MPX ( 1080P )TIPO BULLET,IR"/>
    <s v="18.12.2018"/>
    <n v="1231606.99"/>
    <n v="184741.05000000005"/>
    <s v="ZLIN"/>
    <n v="10"/>
    <n v="0"/>
    <n v="0"/>
    <n v="0"/>
    <s v="ZLIN"/>
    <n v="10"/>
    <n v="0"/>
    <n v="0"/>
    <n v="0"/>
    <m/>
    <m/>
    <m/>
  </r>
  <r>
    <s v="120612005876-29"/>
    <x v="34"/>
    <n v="335303"/>
    <s v="CAMARA IP DE 2 MPX ( 1080P )TIPO BULLET,IR"/>
    <s v="18.12.2018"/>
    <n v="1231625.08"/>
    <n v="184743.76000000013"/>
    <s v="ZLIN"/>
    <n v="10"/>
    <n v="0"/>
    <n v="0"/>
    <n v="0"/>
    <s v="ZLIN"/>
    <n v="10"/>
    <n v="0"/>
    <n v="0"/>
    <n v="0"/>
    <m/>
    <m/>
    <m/>
  </r>
  <r>
    <s v="120612005877-0"/>
    <x v="34"/>
    <n v="321201"/>
    <s v="EXTINTOR CON 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78-0"/>
    <x v="34"/>
    <n v="321201"/>
    <s v="EXTINTOR CON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79-0"/>
    <x v="34"/>
    <n v="321201"/>
    <s v="EXTINTOR CON 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0-0"/>
    <x v="34"/>
    <n v="321201"/>
    <s v="EXTINTOR CON 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1-0"/>
    <x v="34"/>
    <n v="321201"/>
    <s v="EXTINTOR CON 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2-0"/>
    <x v="34"/>
    <n v="321201"/>
    <s v="EXTINTOR CON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3-0"/>
    <x v="34"/>
    <n v="321201"/>
    <s v="EXTINTOR CON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4-0"/>
    <x v="34"/>
    <n v="321201"/>
    <s v="EXTINTOR CON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5-0"/>
    <x v="34"/>
    <n v="321201"/>
    <s v="EXTINTOR CON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6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7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8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89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90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91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92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93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94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95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96-0"/>
    <x v="34"/>
    <n v="321201"/>
    <s v="EXTINTOR DE POLVO QUIMICO 10 KG"/>
    <s v="09.07.2019"/>
    <n v="328426.05"/>
    <n v="30105.719999999972"/>
    <s v="ZLIN"/>
    <n v="10"/>
    <n v="0"/>
    <n v="0"/>
    <n v="0"/>
    <s v="ZLIN"/>
    <n v="10"/>
    <n v="0"/>
    <n v="0"/>
    <n v="0"/>
    <m/>
    <m/>
    <m/>
  </r>
  <r>
    <s v="120612005897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898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899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0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1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2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3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4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5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6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7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8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09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10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11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12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13-0"/>
    <x v="34"/>
    <n v="321201"/>
    <s v="EXTINTOR DE POLVO QUIMICO"/>
    <s v="11.09.2019"/>
    <n v="519732.4"/>
    <n v="38979.930000000051"/>
    <s v="ZLIN"/>
    <n v="10"/>
    <n v="0"/>
    <n v="0"/>
    <n v="0"/>
    <s v="ZLIN"/>
    <n v="10"/>
    <n v="0"/>
    <n v="0"/>
    <n v="0"/>
    <m/>
    <m/>
    <m/>
  </r>
  <r>
    <s v="120612005914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15-0"/>
    <x v="34"/>
    <n v="321201"/>
    <s v="EXTINTOR DE POLVO QUIMICO"/>
    <s v="11.09.2019"/>
    <n v="259866.2"/>
    <n v="19489.97"/>
    <s v="ZLIN"/>
    <n v="10"/>
    <n v="0"/>
    <n v="0"/>
    <n v="0"/>
    <s v="ZLIN"/>
    <n v="10"/>
    <n v="0"/>
    <n v="0"/>
    <n v="0"/>
    <m/>
    <m/>
    <m/>
  </r>
  <r>
    <s v="120612005917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18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19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0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1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2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3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4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5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6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7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8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29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30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31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32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33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34-0"/>
    <x v="34"/>
    <n v="321201"/>
    <s v="EXTINTOR 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35-0"/>
    <x v="34"/>
    <n v="321201"/>
    <s v="EXTINTOR DE HALATRÓN DE 11 LB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36-0"/>
    <x v="34"/>
    <n v="321201"/>
    <s v="EXTINTOR DE HALATRÓN DE 11 LB,"/>
    <s v="09.07.2019"/>
    <n v="214672.8"/>
    <n v="19678.339999999997"/>
    <s v="ZLIN"/>
    <n v="10"/>
    <n v="0"/>
    <n v="0"/>
    <n v="0"/>
    <s v="ZLIN"/>
    <n v="10"/>
    <n v="0"/>
    <n v="0"/>
    <n v="0"/>
    <m/>
    <m/>
    <m/>
  </r>
  <r>
    <s v="120612005937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38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39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0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1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2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3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4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5-0"/>
    <x v="34"/>
    <n v="321201"/>
    <s v="EXTINTOR 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6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7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8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49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50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51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52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53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54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55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56-0"/>
    <x v="34"/>
    <n v="321201"/>
    <s v="EXTINTOR DE DIOXIDO CARBONO 9.07 KG"/>
    <s v="09.07.2019"/>
    <n v="154004.4"/>
    <n v="14117.070000000007"/>
    <s v="ZLIN"/>
    <n v="10"/>
    <n v="0"/>
    <n v="0"/>
    <n v="0"/>
    <s v="ZLIN"/>
    <n v="10"/>
    <n v="0"/>
    <n v="0"/>
    <n v="0"/>
    <m/>
    <m/>
    <m/>
  </r>
  <r>
    <s v="120612005957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58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59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0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1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2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3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4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5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6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7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8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69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70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71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72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73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74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75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76-0"/>
    <x v="34"/>
    <n v="321201"/>
    <s v="EXTINTOR QUIMICO HUMEDO CLASE K"/>
    <s v="09.07.2019"/>
    <n v="142920.75"/>
    <n v="13101.070000000007"/>
    <s v="ZLIN"/>
    <n v="10"/>
    <n v="0"/>
    <n v="0"/>
    <n v="0"/>
    <s v="ZLIN"/>
    <n v="10"/>
    <n v="0"/>
    <n v="0"/>
    <n v="0"/>
    <m/>
    <m/>
    <m/>
  </r>
  <r>
    <s v="120612005977-0"/>
    <x v="34"/>
    <n v="341202"/>
    <s v="ESTACION VERIFICACION GASES"/>
    <s v="09.04.2019"/>
    <n v="704381.48"/>
    <n v="82177.839999999967"/>
    <s v="ZLIN"/>
    <n v="10"/>
    <n v="0"/>
    <n v="0"/>
    <n v="0"/>
    <s v="ZLIN"/>
    <n v="10"/>
    <n v="0"/>
    <n v="0"/>
    <n v="0"/>
    <m/>
    <m/>
    <m/>
  </r>
  <r>
    <s v="120612005978-0"/>
    <x v="34"/>
    <n v="341202"/>
    <s v="ESTACION VERIFICACION GASES"/>
    <s v="09.04.2019"/>
    <n v="704381.48"/>
    <n v="82177.839999999967"/>
    <s v="ZLIN"/>
    <n v="10"/>
    <n v="0"/>
    <n v="0"/>
    <n v="0"/>
    <s v="ZLIN"/>
    <n v="10"/>
    <n v="0"/>
    <n v="0"/>
    <n v="0"/>
    <m/>
    <m/>
    <m/>
  </r>
  <r>
    <s v="120612005979-0"/>
    <x v="34"/>
    <n v="341202"/>
    <s v="ESTACION VERIFICACION GASES"/>
    <s v="09.04.2019"/>
    <n v="704381.48"/>
    <n v="82177.839999999967"/>
    <s v="ZLIN"/>
    <n v="10"/>
    <n v="0"/>
    <n v="0"/>
    <n v="0"/>
    <s v="ZLIN"/>
    <n v="10"/>
    <n v="0"/>
    <n v="0"/>
    <n v="0"/>
    <m/>
    <m/>
    <m/>
  </r>
  <r>
    <s v="120612005980-0"/>
    <x v="34"/>
    <n v="341202"/>
    <s v="ESTACION VERIFICACION GASES"/>
    <s v="09.04.2019"/>
    <n v="704381.48"/>
    <n v="82177.839999999967"/>
    <s v="ZLIN"/>
    <n v="10"/>
    <n v="0"/>
    <n v="0"/>
    <n v="0"/>
    <s v="ZLIN"/>
    <n v="10"/>
    <n v="0"/>
    <n v="0"/>
    <n v="0"/>
    <m/>
    <m/>
    <m/>
  </r>
  <r>
    <s v="120612005981-0"/>
    <x v="34"/>
    <n v="341202"/>
    <s v="ESTACION VERIFICACION GASES"/>
    <s v="09.04.2019"/>
    <n v="704381.48"/>
    <n v="82177.839999999967"/>
    <s v="ZLIN"/>
    <n v="10"/>
    <n v="0"/>
    <n v="0"/>
    <n v="0"/>
    <s v="ZLIN"/>
    <n v="10"/>
    <n v="0"/>
    <n v="0"/>
    <n v="0"/>
    <m/>
    <m/>
    <m/>
  </r>
  <r>
    <s v="120612005982-0"/>
    <x v="34"/>
    <n v="341202"/>
    <s v="ESTACION VERIFICACION GASES"/>
    <s v="09.04.2019"/>
    <n v="704369.37"/>
    <n v="82176.430000000051"/>
    <s v="ZLIN"/>
    <n v="10"/>
    <n v="0"/>
    <n v="0"/>
    <n v="0"/>
    <s v="ZLIN"/>
    <n v="10"/>
    <n v="0"/>
    <n v="0"/>
    <n v="0"/>
    <m/>
    <m/>
    <m/>
  </r>
  <r>
    <s v="120612005983-0"/>
    <x v="34"/>
    <n v="3425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84-0"/>
    <x v="34"/>
    <n v="3425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85-0"/>
    <x v="34"/>
    <n v="342302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86-0"/>
    <x v="34"/>
    <n v="342302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87-0"/>
    <x v="34"/>
    <n v="3423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88-0"/>
    <x v="34"/>
    <n v="3423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89-0"/>
    <x v="34"/>
    <n v="342304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0-0"/>
    <x v="34"/>
    <n v="342502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1-0"/>
    <x v="34"/>
    <n v="3425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2-0"/>
    <x v="34"/>
    <n v="3425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3-0"/>
    <x v="34"/>
    <n v="342302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4-0"/>
    <x v="34"/>
    <n v="342302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5-0"/>
    <x v="34"/>
    <n v="3423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6-0"/>
    <x v="34"/>
    <n v="3423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7-0"/>
    <x v="34"/>
    <n v="342304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8-0"/>
    <x v="34"/>
    <n v="342304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5999-0"/>
    <x v="34"/>
    <n v="342502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6000-0"/>
    <x v="34"/>
    <n v="342503"/>
    <s v="TRAJE ALUMINIZADO DE BOMBE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6001-0"/>
    <x v="34"/>
    <n v="342302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6002-0"/>
    <x v="34"/>
    <n v="342303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6003-0"/>
    <x v="34"/>
    <n v="342304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6004-0"/>
    <x v="34"/>
    <n v="342502"/>
    <s v="TRAJE ALUMINIZADO DE BOMBERO"/>
    <s v="10.01.2019"/>
    <n v="2090500"/>
    <n v="296154.16999999993"/>
    <s v="ZLIN"/>
    <n v="10"/>
    <n v="0"/>
    <n v="0"/>
    <n v="0"/>
    <s v="ZLIN"/>
    <n v="10"/>
    <n v="0"/>
    <n v="0"/>
    <n v="0"/>
    <m/>
    <m/>
    <m/>
  </r>
  <r>
    <s v="120612006005-0"/>
    <x v="34"/>
    <n v="342409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06-0"/>
    <x v="34"/>
    <n v="344207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07-0"/>
    <x v="34"/>
    <n v="335308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08-0"/>
    <x v="34"/>
    <n v="342304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09-0"/>
    <x v="34"/>
    <n v="342304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0-0"/>
    <x v="34"/>
    <n v="342304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1-0"/>
    <x v="34"/>
    <n v="344205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2-0"/>
    <x v="34"/>
    <n v="343204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3-0"/>
    <x v="34"/>
    <n v="342302"/>
    <s v="TRAJE PARA COMBATE INCENDIO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4-0"/>
    <x v="34"/>
    <n v="342509"/>
    <s v="TRAJE DE BOMBERO (ESTRUCTURAL S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5-0"/>
    <x v="34"/>
    <n v="342509"/>
    <s v="TRAJE DE BOMBERO (ESTRUCTURAL S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6-0"/>
    <x v="34"/>
    <n v="342509"/>
    <s v="TRAJE DE BOMBERO (ESTRUCTURAL M 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7-0"/>
    <x v="34"/>
    <n v="342509"/>
    <s v="TRAJE DE BOMBERO (ESTRUCTURAL M 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8-0"/>
    <x v="34"/>
    <n v="342509"/>
    <s v="TRAJE DE BOMBERO (ESTRUCTURAL L 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19-0"/>
    <x v="34"/>
    <n v="342302"/>
    <s v="TRAJE DE BOMBERO ESTRUCTURAL (M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20-0"/>
    <x v="34"/>
    <n v="342302"/>
    <s v="TRAJE DE BOMBERO ESTRUCTURAL (L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21-0"/>
    <x v="34"/>
    <n v="344207"/>
    <s v="TRAJE DE BOMBERO (ESTRUCTURAL L 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22-0"/>
    <x v="34"/>
    <n v="342301"/>
    <s v="TRAJE DE BOMBERO ESTRUCTURAL (XL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23-0"/>
    <x v="34"/>
    <n v="344302"/>
    <s v="TRAJE DE BOMBERO (ESTRUCTURAL XL )"/>
    <s v="10.01.2019"/>
    <n v="1486562.52"/>
    <n v="210596.3600000001"/>
    <s v="ZLIN"/>
    <n v="10"/>
    <n v="0"/>
    <n v="0"/>
    <n v="0"/>
    <s v="ZLIN"/>
    <n v="10"/>
    <n v="0"/>
    <n v="0"/>
    <n v="0"/>
    <m/>
    <m/>
    <m/>
  </r>
  <r>
    <s v="120612006024-0"/>
    <x v="34"/>
    <n v="341202"/>
    <s v="TRAJE PARA COMBATE INCENDIO"/>
    <s v="10.01.2019"/>
    <n v="1486562.45"/>
    <n v="210596.33999999985"/>
    <s v="ZLIN"/>
    <n v="10"/>
    <n v="0"/>
    <n v="0"/>
    <n v="0"/>
    <s v="ZLIN"/>
    <n v="10"/>
    <n v="0"/>
    <n v="0"/>
    <n v="0"/>
    <m/>
    <m/>
    <m/>
  </r>
  <r>
    <s v="120612006025-0"/>
    <x v="34"/>
    <n v="322317"/>
    <s v="DUCHA LAVAOJOS"/>
    <s v="31.08.2018"/>
    <n v="1805736.91"/>
    <n v="165525.8899999999"/>
    <s v="ZLIN"/>
    <n v="20"/>
    <n v="0"/>
    <n v="0"/>
    <n v="0"/>
    <s v="ZLIN"/>
    <n v="1"/>
    <n v="0"/>
    <n v="0"/>
    <n v="0"/>
    <m/>
    <m/>
    <m/>
  </r>
  <r>
    <s v="120612006026-0"/>
    <x v="34"/>
    <n v="335301"/>
    <s v="DRONE"/>
    <s v="19.12.2018"/>
    <n v="7521820"/>
    <n v="1128273"/>
    <s v="ZLIN"/>
    <n v="10"/>
    <n v="0"/>
    <n v="0"/>
    <n v="0"/>
    <s v="ZLIN"/>
    <n v="10"/>
    <n v="0"/>
    <n v="0"/>
    <n v="0"/>
    <m/>
    <m/>
    <m/>
  </r>
  <r>
    <s v="120612006026-1"/>
    <x v="34"/>
    <n v="335301"/>
    <s v="CAMARA PARA DRONE INFRAROJA"/>
    <s v="19.12.2018"/>
    <n v="6924820.7999999998"/>
    <n v="1038723.1200000001"/>
    <s v="ZLIN"/>
    <n v="10"/>
    <n v="0"/>
    <n v="0"/>
    <n v="0"/>
    <s v="ZLIN"/>
    <n v="10"/>
    <n v="0"/>
    <n v="0"/>
    <n v="0"/>
    <m/>
    <m/>
    <m/>
  </r>
  <r>
    <s v="120612006026-2"/>
    <x v="34"/>
    <n v="335301"/>
    <s v="CAMARA PARA DRONE"/>
    <s v="19.12.2018"/>
    <n v="1289917.6000000001"/>
    <n v="193487.64000000013"/>
    <s v="ZLIN"/>
    <n v="10"/>
    <n v="0"/>
    <n v="0"/>
    <n v="0"/>
    <s v="ZLIN"/>
    <n v="10"/>
    <n v="0"/>
    <n v="0"/>
    <n v="0"/>
    <m/>
    <m/>
    <m/>
  </r>
  <r>
    <s v="120612006027-0"/>
    <x v="34"/>
    <n v="335301"/>
    <s v="DRONE"/>
    <s v="19.12.2018"/>
    <n v="7521820"/>
    <n v="1128273"/>
    <s v="ZLIN"/>
    <n v="10"/>
    <n v="0"/>
    <n v="0"/>
    <n v="0"/>
    <s v="ZLIN"/>
    <n v="10"/>
    <n v="0"/>
    <n v="0"/>
    <n v="0"/>
    <m/>
    <m/>
    <m/>
  </r>
  <r>
    <s v="120612006027-1"/>
    <x v="34"/>
    <n v="335301"/>
    <s v="CAMARA PARA DRONE ( INFRAROJA )"/>
    <s v="23.07.2019"/>
    <n v="6585725.8799999999"/>
    <n v="987858.87999999989"/>
    <s v="ZLIN"/>
    <n v="10"/>
    <n v="0"/>
    <n v="0"/>
    <n v="0"/>
    <s v="ZLIN"/>
    <n v="10"/>
    <n v="0"/>
    <n v="0"/>
    <n v="0"/>
    <m/>
    <m/>
    <m/>
  </r>
  <r>
    <s v="120612006027-2"/>
    <x v="34"/>
    <n v="335301"/>
    <s v="CAMARA PARA DRONE ( VISUAL )"/>
    <s v="23.07.2019"/>
    <n v="1226752.8600000001"/>
    <n v="184012.93000000005"/>
    <s v="ZLIN"/>
    <n v="10"/>
    <n v="0"/>
    <n v="0"/>
    <n v="0"/>
    <s v="ZLIN"/>
    <n v="10"/>
    <n v="0"/>
    <n v="0"/>
    <n v="0"/>
    <m/>
    <m/>
    <m/>
  </r>
  <r>
    <s v="120612006031-0"/>
    <x v="34"/>
    <n v="321201"/>
    <s v="LUXOMETRO"/>
    <s v="25.10.2018"/>
    <n v="134810.13"/>
    <n v="22468.36"/>
    <s v="ZLIN"/>
    <n v="10"/>
    <n v="0"/>
    <n v="0"/>
    <n v="0"/>
    <s v="ZLIN"/>
    <n v="10"/>
    <n v="0"/>
    <n v="0"/>
    <n v="0"/>
    <m/>
    <m/>
    <m/>
  </r>
  <r>
    <s v="120612006032-0"/>
    <x v="34"/>
    <n v="321201"/>
    <s v="LUXOMETRO"/>
    <s v="25.10.2018"/>
    <n v="134810.13"/>
    <n v="22468.36"/>
    <s v="ZLIN"/>
    <n v="10"/>
    <n v="0"/>
    <n v="0"/>
    <n v="0"/>
    <s v="ZLIN"/>
    <n v="10"/>
    <n v="0"/>
    <n v="0"/>
    <n v="0"/>
    <m/>
    <m/>
    <m/>
  </r>
  <r>
    <s v="120612006033-0"/>
    <x v="34"/>
    <n v="321201"/>
    <s v="LUXOMETRO"/>
    <s v="25.10.2018"/>
    <n v="134810.13"/>
    <n v="22468.36"/>
    <s v="ZLIN"/>
    <n v="10"/>
    <n v="0"/>
    <n v="0"/>
    <n v="0"/>
    <s v="ZLIN"/>
    <n v="10"/>
    <n v="0"/>
    <n v="0"/>
    <n v="0"/>
    <m/>
    <m/>
    <m/>
  </r>
  <r>
    <s v="120612006034-0"/>
    <x v="34"/>
    <n v="321201"/>
    <s v="LUXOMETRO"/>
    <s v="25.10.2018"/>
    <n v="134810.13"/>
    <n v="22468.36"/>
    <s v="ZLIN"/>
    <n v="10"/>
    <n v="0"/>
    <n v="0"/>
    <n v="0"/>
    <s v="ZLIN"/>
    <n v="10"/>
    <n v="0"/>
    <n v="0"/>
    <n v="0"/>
    <m/>
    <m/>
    <m/>
  </r>
  <r>
    <s v="120612006035-0"/>
    <x v="34"/>
    <n v="321201"/>
    <s v="MONITOR DE VIBRACIONES"/>
    <s v="25.10.2018"/>
    <n v="4554656.54"/>
    <n v="759109.41999999993"/>
    <s v="ZLIN"/>
    <n v="10"/>
    <n v="0"/>
    <n v="0"/>
    <n v="0"/>
    <s v="ZLIN"/>
    <n v="10"/>
    <n v="0"/>
    <n v="0"/>
    <n v="0"/>
    <m/>
    <m/>
    <m/>
  </r>
  <r>
    <s v="120612006036-0"/>
    <x v="34"/>
    <n v="322317"/>
    <s v="DUCHA LAVAOJOS"/>
    <s v="31.10.2018"/>
    <n v="1820822.48"/>
    <n v="151735.19999999995"/>
    <s v="ZLIN"/>
    <n v="20"/>
    <n v="0"/>
    <n v="0"/>
    <n v="0"/>
    <s v="ZLIN"/>
    <n v="10"/>
    <n v="0"/>
    <n v="0"/>
    <n v="0"/>
    <m/>
    <m/>
    <m/>
  </r>
  <r>
    <s v="120612006037-0"/>
    <x v="34"/>
    <n v="321201"/>
    <s v="DOSIMETRO"/>
    <s v="07.12.2018"/>
    <n v="2160555.48"/>
    <n v="324083.32000000007"/>
    <s v="ZLIN"/>
    <n v="10"/>
    <n v="0"/>
    <n v="0"/>
    <n v="0"/>
    <s v="ZLIN"/>
    <n v="10"/>
    <n v="0"/>
    <n v="0"/>
    <n v="0"/>
    <m/>
    <m/>
    <m/>
  </r>
  <r>
    <s v="120612006039-0"/>
    <x v="34"/>
    <n v="321201"/>
    <s v="SONOMETRO"/>
    <s v="27.12.2018"/>
    <n v="3004034.09"/>
    <n v="450605.10999999987"/>
    <s v="ZLIN"/>
    <n v="10"/>
    <n v="0"/>
    <n v="0"/>
    <n v="0"/>
    <s v="ZLIN"/>
    <n v="10"/>
    <n v="0"/>
    <n v="0"/>
    <n v="0"/>
    <m/>
    <m/>
    <m/>
  </r>
  <r>
    <s v="120612006040-0"/>
    <x v="34"/>
    <n v="321201"/>
    <s v="MONITOR DE ESTRES ( TGBH )"/>
    <s v="27.12.2018"/>
    <n v="2652964.17"/>
    <n v="397944.62999999989"/>
    <s v="ZLIN"/>
    <n v="10"/>
    <n v="0"/>
    <n v="0"/>
    <n v="0"/>
    <s v="ZLIN"/>
    <n v="10"/>
    <n v="0"/>
    <n v="0"/>
    <n v="0"/>
    <m/>
    <m/>
    <m/>
  </r>
  <r>
    <s v="120612006041-0"/>
    <x v="34"/>
    <n v="323303"/>
    <s v="CASCO APOLLO"/>
    <s v="03.10.2019"/>
    <n v="725228.35"/>
    <n v="48348.559999999939"/>
    <s v="ZLIN"/>
    <n v="10"/>
    <n v="0"/>
    <n v="0"/>
    <n v="0"/>
    <s v="ZLIN"/>
    <n v="10"/>
    <n v="0"/>
    <n v="0"/>
    <n v="0"/>
    <m/>
    <m/>
    <m/>
  </r>
  <r>
    <s v="120612006042-0"/>
    <x v="34"/>
    <n v="323303"/>
    <s v="CASCO APOLLO"/>
    <s v="03.10.2019"/>
    <n v="725228.35"/>
    <n v="48348.559999999939"/>
    <s v="ZLIN"/>
    <n v="10"/>
    <n v="0"/>
    <n v="0"/>
    <n v="0"/>
    <s v="ZLIN"/>
    <n v="10"/>
    <n v="0"/>
    <n v="0"/>
    <n v="0"/>
    <m/>
    <m/>
    <m/>
  </r>
  <r>
    <s v="120612006043-0"/>
    <x v="34"/>
    <n v="323305"/>
    <s v="CASCO APOLLO"/>
    <s v="03.10.2019"/>
    <n v="725228.35"/>
    <n v="48348.559999999939"/>
    <s v="ZLIN"/>
    <n v="10"/>
    <n v="0"/>
    <n v="0"/>
    <n v="0"/>
    <s v="ZLIN"/>
    <n v="10"/>
    <n v="0"/>
    <n v="0"/>
    <n v="0"/>
    <m/>
    <m/>
    <m/>
  </r>
  <r>
    <s v="120612006044-0"/>
    <x v="34"/>
    <n v="323305"/>
    <s v="CASCO APOLLO"/>
    <s v="03.10.2019"/>
    <n v="725228.35"/>
    <n v="48348.559999999939"/>
    <s v="ZLIN"/>
    <n v="10"/>
    <n v="0"/>
    <n v="0"/>
    <n v="0"/>
    <s v="ZLIN"/>
    <n v="10"/>
    <n v="0"/>
    <n v="0"/>
    <n v="0"/>
    <m/>
    <m/>
    <m/>
  </r>
  <r>
    <s v="120612006045-0"/>
    <x v="34"/>
    <n v="321201"/>
    <s v="MONITOR DE ESTRES TERMICO"/>
    <s v="25.02.2019"/>
    <n v="2820107.1"/>
    <n v="376014.28000000026"/>
    <s v="ZLIN"/>
    <n v="10"/>
    <n v="0"/>
    <n v="0"/>
    <n v="0"/>
    <s v="ZLIN"/>
    <n v="10"/>
    <n v="0"/>
    <n v="0"/>
    <n v="0"/>
    <m/>
    <m/>
    <m/>
  </r>
  <r>
    <s v="120612006046-0"/>
    <x v="34"/>
    <n v="341202"/>
    <s v="LUZ EMERGENCIA"/>
    <s v="20.08.2019"/>
    <n v="799475"/>
    <n v="66622.920000000042"/>
    <s v="ZLIN"/>
    <n v="10"/>
    <n v="0"/>
    <n v="0"/>
    <n v="0"/>
    <s v="ZLIN"/>
    <n v="10"/>
    <n v="0"/>
    <n v="0"/>
    <n v="0"/>
    <m/>
    <m/>
    <m/>
  </r>
  <r>
    <s v="120612006047-0"/>
    <x v="34"/>
    <n v="341202"/>
    <s v="LUZ EMERGENCIA"/>
    <s v="20.08.2019"/>
    <n v="799475"/>
    <n v="66622.920000000042"/>
    <s v="ZLIN"/>
    <n v="10"/>
    <n v="0"/>
    <n v="0"/>
    <n v="0"/>
    <s v="ZLIN"/>
    <n v="10"/>
    <n v="0"/>
    <n v="0"/>
    <n v="0"/>
    <m/>
    <m/>
    <m/>
  </r>
  <r>
    <s v="120612006048-0"/>
    <x v="34"/>
    <n v="341202"/>
    <s v="LUZ EMERGENCIA"/>
    <s v="20.08.2019"/>
    <n v="799475"/>
    <n v="66622.920000000042"/>
    <s v="ZLIN"/>
    <n v="10"/>
    <n v="0"/>
    <n v="0"/>
    <n v="0"/>
    <s v="ZLIN"/>
    <n v="10"/>
    <n v="0"/>
    <n v="0"/>
    <n v="0"/>
    <m/>
    <m/>
    <m/>
  </r>
  <r>
    <s v="120612006049-0"/>
    <x v="34"/>
    <n v="315100"/>
    <s v="CAMARA DE VIGILANCIA"/>
    <s v="29.07.2019"/>
    <n v="521800.1"/>
    <n v="47831.679999999993"/>
    <s v="ZLIN"/>
    <n v="10"/>
    <n v="0"/>
    <n v="0"/>
    <n v="0"/>
    <s v="ZLIN"/>
    <n v="10"/>
    <n v="0"/>
    <n v="0"/>
    <n v="0"/>
    <m/>
    <m/>
    <m/>
  </r>
  <r>
    <s v="120612006050-0"/>
    <x v="34"/>
    <n v="315100"/>
    <s v="CAMARA DE VIGILANCIA"/>
    <s v="29.07.2019"/>
    <n v="521800.1"/>
    <n v="47831.679999999993"/>
    <s v="ZLIN"/>
    <n v="10"/>
    <n v="0"/>
    <n v="0"/>
    <n v="0"/>
    <s v="ZLIN"/>
    <n v="10"/>
    <n v="0"/>
    <n v="0"/>
    <n v="0"/>
    <m/>
    <m/>
    <m/>
  </r>
  <r>
    <s v="120612006051-0"/>
    <x v="34"/>
    <n v="315100"/>
    <s v="CONTROL TIPO JOSTICK"/>
    <s v="29.07.2019"/>
    <n v="181319.8"/>
    <n v="16620.979999999981"/>
    <s v="ZLIN"/>
    <n v="10"/>
    <n v="0"/>
    <n v="0"/>
    <n v="0"/>
    <s v="ZLIN"/>
    <n v="10"/>
    <n v="0"/>
    <n v="0"/>
    <n v="0"/>
    <m/>
    <m/>
    <m/>
  </r>
  <r>
    <s v="120612006052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53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54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55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56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57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58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59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0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1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2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3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4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5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6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7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8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69-0"/>
    <x v="34"/>
    <n v="335303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70-0"/>
    <x v="34"/>
    <n v="335303"/>
    <s v="CAMARA"/>
    <s v="20.12.2019"/>
    <n v="3649497.8"/>
    <n v="182474.88999999966"/>
    <s v="ZLIN"/>
    <n v="10"/>
    <n v="0"/>
    <n v="0"/>
    <n v="0"/>
    <s v="ZLIN"/>
    <n v="10"/>
    <n v="0"/>
    <n v="0"/>
    <n v="0"/>
    <m/>
    <m/>
    <m/>
  </r>
  <r>
    <s v="120612006071-0"/>
    <x v="34"/>
    <n v="335301"/>
    <s v="CAMARA"/>
    <s v="20.12.2019"/>
    <n v="552205.88"/>
    <n v="27610.290000000037"/>
    <s v="ZLIN"/>
    <n v="10"/>
    <n v="0"/>
    <n v="0"/>
    <n v="0"/>
    <s v="ZLIN"/>
    <n v="10"/>
    <n v="0"/>
    <n v="0"/>
    <n v="0"/>
    <m/>
    <m/>
    <m/>
  </r>
  <r>
    <s v="120612006072-0"/>
    <x v="34"/>
    <n v="335301"/>
    <s v="CAMARA"/>
    <s v="20.12.2019"/>
    <n v="552205.88"/>
    <n v="27610.290000000037"/>
    <s v="ZLIN"/>
    <n v="10"/>
    <n v="0"/>
    <n v="0"/>
    <n v="0"/>
    <s v="ZLIN"/>
    <n v="10"/>
    <n v="0"/>
    <n v="0"/>
    <n v="0"/>
    <m/>
    <m/>
    <m/>
  </r>
  <r>
    <s v="120612006074-0"/>
    <x v="34"/>
    <n v="335303"/>
    <s v="CAMARA"/>
    <s v="20.12.2019"/>
    <n v="23066691.829999998"/>
    <n v="1153334.5899999999"/>
    <s v="ZLIN"/>
    <n v="10"/>
    <n v="0"/>
    <n v="0"/>
    <n v="0"/>
    <s v="ZLIN"/>
    <n v="10"/>
    <n v="0"/>
    <n v="0"/>
    <n v="0"/>
    <m/>
    <m/>
    <m/>
  </r>
  <r>
    <s v="120612006076-0"/>
    <x v="34"/>
    <n v="321201"/>
    <s v="EQUIPO RESPIRACION AUTOCONTENIDA ARAC"/>
    <s v="21.04.2020"/>
    <n v="3374231.74"/>
    <n v="56237.200000000186"/>
    <s v="ZLIN"/>
    <n v="10"/>
    <n v="0"/>
    <n v="0"/>
    <n v="0"/>
    <s v="ZLIN"/>
    <n v="10"/>
    <n v="0"/>
    <n v="0"/>
    <n v="0"/>
    <m/>
    <m/>
    <m/>
  </r>
  <r>
    <s v="120612006077-0"/>
    <x v="34"/>
    <n v="321201"/>
    <s v="EQUIPO RESPIRACION AUTOCONTENIDA ARAC"/>
    <s v="21.04.2020"/>
    <n v="3374231.74"/>
    <n v="56237.200000000186"/>
    <s v="ZLIN"/>
    <n v="10"/>
    <n v="0"/>
    <n v="0"/>
    <n v="0"/>
    <s v="ZLIN"/>
    <n v="10"/>
    <n v="0"/>
    <n v="0"/>
    <n v="0"/>
    <m/>
    <m/>
    <m/>
  </r>
  <r>
    <s v="120612006078-0"/>
    <x v="34"/>
    <n v="321201"/>
    <s v="EQUIPO RESPIRACION AUTOCONTENIDA ARAC"/>
    <s v="21.04.2020"/>
    <n v="3374231.74"/>
    <n v="56237.200000000186"/>
    <s v="ZLIN"/>
    <n v="10"/>
    <n v="0"/>
    <n v="0"/>
    <n v="0"/>
    <s v="ZLIN"/>
    <n v="10"/>
    <n v="0"/>
    <n v="0"/>
    <n v="0"/>
    <m/>
    <m/>
    <m/>
  </r>
  <r>
    <s v="120612006079-0"/>
    <x v="34"/>
    <n v="321201"/>
    <s v="EQUIPO RESPIRACION AUTOCONTENIDA ARAC"/>
    <s v="21.04.2020"/>
    <n v="3374231.74"/>
    <n v="56237.200000000186"/>
    <s v="ZLIN"/>
    <n v="10"/>
    <n v="0"/>
    <n v="0"/>
    <n v="0"/>
    <s v="ZLIN"/>
    <n v="10"/>
    <n v="0"/>
    <n v="0"/>
    <n v="0"/>
    <m/>
    <m/>
    <m/>
  </r>
  <r>
    <s v="120612006080-0"/>
    <x v="34"/>
    <n v="321201"/>
    <s v="EQUIPO RESPIRACION AUTOCONTENIDA ARAC"/>
    <s v="21.04.2020"/>
    <n v="3374231.74"/>
    <n v="56237.200000000186"/>
    <s v="ZLIN"/>
    <n v="10"/>
    <n v="0"/>
    <n v="0"/>
    <n v="0"/>
    <s v="ZLIN"/>
    <n v="10"/>
    <n v="0"/>
    <n v="0"/>
    <n v="0"/>
    <m/>
    <m/>
    <m/>
  </r>
  <r>
    <s v="120612006081-0"/>
    <x v="34"/>
    <n v="321201"/>
    <s v="EQUIPO RESPIRACION AUTOCONTENIDA ARAC"/>
    <s v="21.04.2020"/>
    <n v="3374231.74"/>
    <n v="56237.200000000186"/>
    <s v="ZLIN"/>
    <n v="10"/>
    <n v="0"/>
    <n v="0"/>
    <n v="0"/>
    <s v="ZLIN"/>
    <n v="10"/>
    <n v="0"/>
    <n v="0"/>
    <n v="0"/>
    <m/>
    <m/>
    <m/>
  </r>
  <r>
    <s v="120612006082-0"/>
    <x v="34"/>
    <n v="321201"/>
    <s v="EQUIPO RESPIRACION AUTOCONTENIDA ARAC"/>
    <s v="21.04.2020"/>
    <n v="3374231.74"/>
    <n v="56237.200000000186"/>
    <s v="ZLIN"/>
    <n v="10"/>
    <n v="0"/>
    <n v="0"/>
    <n v="0"/>
    <s v="ZLIN"/>
    <n v="10"/>
    <n v="0"/>
    <n v="0"/>
    <n v="0"/>
    <m/>
    <m/>
    <m/>
  </r>
  <r>
    <s v="120612006083-0"/>
    <x v="34"/>
    <n v="342401"/>
    <s v="ARNES"/>
    <s v="02.10.2019"/>
    <n v="144188"/>
    <n v="9612.5299999999988"/>
    <s v="ZLIN"/>
    <n v="10"/>
    <n v="0"/>
    <n v="0"/>
    <n v="0"/>
    <s v="ZLIN"/>
    <n v="10"/>
    <n v="0"/>
    <n v="0"/>
    <n v="0"/>
    <m/>
    <m/>
    <m/>
  </r>
  <r>
    <s v="120612006084-0"/>
    <x v="34"/>
    <n v="342401"/>
    <s v="ARNES (LIMITADOR DE CAIDA)"/>
    <s v="02.10.2019"/>
    <n v="144188"/>
    <n v="9612.5299999999988"/>
    <s v="ZLIN"/>
    <n v="10"/>
    <n v="0"/>
    <n v="0"/>
    <n v="0"/>
    <s v="ZLIN"/>
    <n v="10"/>
    <n v="0"/>
    <n v="0"/>
    <n v="0"/>
    <m/>
    <m/>
    <m/>
  </r>
  <r>
    <s v="120612006085-0"/>
    <x v="34"/>
    <n v="342401"/>
    <s v="ARNES"/>
    <s v="02.10.2019"/>
    <n v="144188"/>
    <n v="9612.5299999999988"/>
    <s v="ZLIN"/>
    <n v="10"/>
    <n v="0"/>
    <n v="0"/>
    <n v="0"/>
    <s v="ZLIN"/>
    <n v="10"/>
    <n v="0"/>
    <n v="0"/>
    <n v="0"/>
    <m/>
    <m/>
    <m/>
  </r>
  <r>
    <s v="120612006086-0"/>
    <x v="34"/>
    <n v="342401"/>
    <s v="ARNES"/>
    <s v="02.10.2019"/>
    <n v="144188"/>
    <n v="9612.5299999999988"/>
    <s v="ZLIN"/>
    <n v="10"/>
    <n v="0"/>
    <n v="0"/>
    <n v="0"/>
    <s v="ZLIN"/>
    <n v="10"/>
    <n v="0"/>
    <n v="0"/>
    <n v="0"/>
    <m/>
    <m/>
    <m/>
  </r>
  <r>
    <s v="120612006087-0"/>
    <x v="34"/>
    <n v="342401"/>
    <s v="ARNES"/>
    <s v="02.10.2019"/>
    <n v="144188"/>
    <n v="9612.5299999999988"/>
    <s v="ZLIN"/>
    <n v="10"/>
    <n v="0"/>
    <n v="0"/>
    <n v="0"/>
    <s v="ZLIN"/>
    <n v="10"/>
    <n v="0"/>
    <n v="0"/>
    <n v="0"/>
    <m/>
    <m/>
    <m/>
  </r>
  <r>
    <s v="120612006088-0"/>
    <x v="34"/>
    <n v="342401"/>
    <s v="ARNES"/>
    <s v="02.10.2019"/>
    <n v="144188"/>
    <n v="9612.5299999999988"/>
    <s v="ZLIN"/>
    <n v="10"/>
    <n v="0"/>
    <n v="0"/>
    <n v="0"/>
    <s v="ZLIN"/>
    <n v="10"/>
    <n v="0"/>
    <n v="0"/>
    <n v="0"/>
    <m/>
    <m/>
    <m/>
  </r>
  <r>
    <s v="120612006089-0"/>
    <x v="34"/>
    <n v="335301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90-0"/>
    <x v="34"/>
    <n v="335301"/>
    <s v="CAMARA"/>
    <s v="20.12.2019"/>
    <n v="966844.15"/>
    <n v="48342.210000000079"/>
    <s v="ZLIN"/>
    <n v="10"/>
    <n v="0"/>
    <n v="0"/>
    <n v="0"/>
    <s v="ZLIN"/>
    <n v="10"/>
    <n v="0"/>
    <n v="0"/>
    <n v="0"/>
    <m/>
    <m/>
    <m/>
  </r>
  <r>
    <s v="120612006092-0"/>
    <x v="34"/>
    <n v="335100"/>
    <s v="DRONE"/>
    <s v="08.01.2020"/>
    <n v="361507.5"/>
    <n v="15062.809999999998"/>
    <s v="ZLIN"/>
    <n v="10"/>
    <n v="0"/>
    <n v="0"/>
    <n v="0"/>
    <s v="ZLIN"/>
    <n v="10"/>
    <n v="0"/>
    <n v="0"/>
    <n v="0"/>
    <m/>
    <m/>
    <m/>
  </r>
  <r>
    <s v="120614000000-0"/>
    <x v="35"/>
    <n v="214301"/>
    <s v="BASE SOPORTE DE GRANITO PARA BALANZA"/>
    <s v="30.09.2009"/>
    <n v="265257.09999999998"/>
    <n v="216942.40999999997"/>
    <s v="ZLIN"/>
    <n v="15"/>
    <n v="0"/>
    <n v="26714.65"/>
    <n v="26714.65"/>
    <s v="ZLIN"/>
    <n v="10"/>
    <n v="0"/>
    <n v="0"/>
    <n v="0"/>
    <m/>
    <m/>
    <m/>
  </r>
  <r>
    <s v="120614000001-0"/>
    <x v="35"/>
    <n v="214301"/>
    <s v="TERMOHIGROMETRO"/>
    <s v="04.12.2009"/>
    <n v="196285.62"/>
    <n v="157028.5"/>
    <s v="ZLIN"/>
    <n v="15"/>
    <n v="0"/>
    <n v="19768.38"/>
    <n v="19768.38"/>
    <s v="ZLIN"/>
    <n v="10"/>
    <n v="0"/>
    <n v="0"/>
    <n v="0"/>
    <m/>
    <m/>
    <m/>
  </r>
  <r>
    <s v="120614000002-0"/>
    <x v="35"/>
    <n v="214301"/>
    <s v="SISTEMA AUXILIAR PARA CALIBRACION EN MASA Y VOLU"/>
    <s v="01.11.2010"/>
    <n v="44662036.850000001"/>
    <n v="32667715.330000002"/>
    <s v="ZLIN"/>
    <n v="15"/>
    <n v="0"/>
    <n v="2112514.34"/>
    <n v="2025307.92"/>
    <s v="ZLIN"/>
    <n v="10"/>
    <n v="0"/>
    <n v="0"/>
    <n v="0"/>
    <m/>
    <m/>
    <m/>
  </r>
  <r>
    <s v="120614000003-0"/>
    <x v="35"/>
    <n v="214301"/>
    <s v="SISTEMA DE MEDICION DE VARIABLES AMBIENTALES"/>
    <s v="16.12.2010"/>
    <n v="4702520.55"/>
    <n v="0"/>
    <s v="ZLIN"/>
    <n v="10"/>
    <n v="0"/>
    <n v="222429.22"/>
    <n v="0"/>
    <s v="ZLIN"/>
    <n v="10"/>
    <n v="0"/>
    <n v="0"/>
    <n v="0"/>
    <m/>
    <m/>
    <m/>
  </r>
  <r>
    <s v="120614000007-0"/>
    <x v="35"/>
    <n v="214301"/>
    <s v="MANOMETROS DE ALTA EXACTITUD"/>
    <s v="21.10.2010"/>
    <n v="534901.09"/>
    <n v="394678.43999999994"/>
    <s v="ZLIN"/>
    <n v="15"/>
    <n v="0"/>
    <n v="25300.82"/>
    <n v="24465.34"/>
    <s v="ZLIN"/>
    <n v="10"/>
    <n v="0"/>
    <n v="0"/>
    <n v="0"/>
    <m/>
    <m/>
    <m/>
  </r>
  <r>
    <s v="120614000008-0"/>
    <x v="35"/>
    <n v="214301"/>
    <s v="MANOMETROS DE ALTA EXACTITUD"/>
    <s v="21.10.2010"/>
    <n v="534901.09"/>
    <n v="394678.43999999994"/>
    <s v="ZLIN"/>
    <n v="15"/>
    <n v="0"/>
    <n v="25300.82"/>
    <n v="24465.34"/>
    <s v="ZLIN"/>
    <n v="10"/>
    <n v="0"/>
    <n v="0"/>
    <n v="0"/>
    <m/>
    <m/>
    <m/>
  </r>
  <r>
    <s v="120614000009-0"/>
    <x v="35"/>
    <n v="214301"/>
    <s v="MANOMETRO DE ALTA EXACTITUD"/>
    <s v="21.10.2010"/>
    <n v="534901.09"/>
    <n v="394678.43999999994"/>
    <s v="ZLIN"/>
    <n v="15"/>
    <n v="0"/>
    <n v="25300.82"/>
    <n v="24465.34"/>
    <s v="ZLIN"/>
    <n v="10"/>
    <n v="0"/>
    <n v="0"/>
    <n v="0"/>
    <m/>
    <m/>
    <m/>
  </r>
  <r>
    <s v="120614000014-0"/>
    <x v="35"/>
    <n v="214301"/>
    <s v="DENSIMETRO DIGITAL"/>
    <s v="02.11.2010"/>
    <n v="1983165.81"/>
    <n v="1450571.9100000001"/>
    <s v="ZLIN"/>
    <n v="15"/>
    <n v="0"/>
    <n v="93803.74"/>
    <n v="89931.44"/>
    <s v="ZLIN"/>
    <n v="10"/>
    <n v="0"/>
    <n v="0"/>
    <n v="0"/>
    <m/>
    <m/>
    <m/>
  </r>
  <r>
    <s v="120614000015-0"/>
    <x v="35"/>
    <n v="214301"/>
    <s v="DENSIMETRO DIGITAL"/>
    <s v="02.11.2010"/>
    <n v="1983165.81"/>
    <n v="1450571.9100000001"/>
    <s v="ZLIN"/>
    <n v="15"/>
    <n v="0"/>
    <n v="93803.74"/>
    <n v="89931.44"/>
    <s v="ZLIN"/>
    <n v="10"/>
    <n v="0"/>
    <n v="0"/>
    <n v="0"/>
    <m/>
    <m/>
    <m/>
  </r>
  <r>
    <s v="120614000016-0"/>
    <x v="35"/>
    <n v="214301"/>
    <s v="DENSIMETRO DIGITAL"/>
    <s v="02.11.2010"/>
    <n v="1983170.92"/>
    <n v="1450575.63"/>
    <s v="ZLIN"/>
    <n v="15"/>
    <n v="0"/>
    <n v="93803.98"/>
    <n v="89931.67"/>
    <s v="ZLIN"/>
    <n v="10"/>
    <n v="0"/>
    <n v="0"/>
    <n v="0"/>
    <m/>
    <m/>
    <m/>
  </r>
  <r>
    <s v="120614000017-0"/>
    <x v="35"/>
    <n v="214301"/>
    <s v="SISTEMA DE MEDICION DE TEMPERATURA"/>
    <s v="13.10.2010"/>
    <n v="1617474.24"/>
    <n v="1193458.3900000001"/>
    <s v="ZLIN"/>
    <n v="15"/>
    <n v="0"/>
    <n v="76506.53"/>
    <n v="73980.149999999994"/>
    <s v="ZLIN"/>
    <n v="10"/>
    <n v="0"/>
    <n v="0"/>
    <n v="0"/>
    <m/>
    <m/>
    <m/>
  </r>
  <r>
    <s v="120614000018-0"/>
    <x v="35"/>
    <n v="214301"/>
    <s v="SISTEMA DE MEDICION DE TEMPERATURA"/>
    <s v="13.10.2010"/>
    <n v="1617474.24"/>
    <n v="1193458.3900000001"/>
    <s v="ZLIN"/>
    <n v="15"/>
    <n v="0"/>
    <n v="76506.53"/>
    <n v="73980.149999999994"/>
    <s v="ZLIN"/>
    <n v="10"/>
    <n v="0"/>
    <n v="0"/>
    <n v="0"/>
    <m/>
    <m/>
    <m/>
  </r>
  <r>
    <s v="120614000019-0"/>
    <x v="35"/>
    <n v="214301"/>
    <s v="SISTEMA DE MEDICION DE TEMPERATURA"/>
    <s v="13.10.2010"/>
    <n v="1617474.24"/>
    <n v="1193458.3900000001"/>
    <s v="ZLIN"/>
    <n v="15"/>
    <n v="0"/>
    <n v="76506.53"/>
    <n v="73980.149999999994"/>
    <s v="ZLIN"/>
    <n v="10"/>
    <n v="0"/>
    <n v="0"/>
    <n v="0"/>
    <m/>
    <m/>
    <m/>
  </r>
  <r>
    <s v="120614000020-0"/>
    <x v="35"/>
    <n v="214301"/>
    <s v="SISTEMA DE MEDICION DE TEMPERATURA"/>
    <s v="13.10.2010"/>
    <n v="1617474.24"/>
    <n v="1193458.3900000001"/>
    <s v="ZLIN"/>
    <n v="15"/>
    <n v="0"/>
    <n v="76506.53"/>
    <n v="73980.149999999994"/>
    <s v="ZLIN"/>
    <n v="10"/>
    <n v="0"/>
    <n v="0"/>
    <n v="0"/>
    <m/>
    <m/>
    <m/>
  </r>
  <r>
    <s v="120614000021-0"/>
    <x v="35"/>
    <n v="214301"/>
    <s v="SISTEMA DE MEDICION DE TEMPERATURA"/>
    <s v="13.10.2010"/>
    <n v="1617474.24"/>
    <n v="1193458.3900000001"/>
    <s v="ZLIN"/>
    <n v="15"/>
    <n v="0"/>
    <n v="76506.53"/>
    <n v="73980.149999999994"/>
    <s v="ZLIN"/>
    <n v="10"/>
    <n v="0"/>
    <n v="0"/>
    <n v="0"/>
    <m/>
    <m/>
    <m/>
  </r>
  <r>
    <s v="120614000022-0"/>
    <x v="35"/>
    <n v="214301"/>
    <s v="SISTEMA DE MEDICION DE TEMPERATURA"/>
    <s v="13.10.2010"/>
    <n v="1617458.97"/>
    <n v="1193447.1299999999"/>
    <s v="ZLIN"/>
    <n v="15"/>
    <n v="0"/>
    <n v="76505.81"/>
    <n v="73979.45"/>
    <s v="ZLIN"/>
    <n v="10"/>
    <n v="0"/>
    <n v="0"/>
    <n v="0"/>
    <m/>
    <m/>
    <m/>
  </r>
  <r>
    <s v="120614000026-0"/>
    <x v="35"/>
    <n v="214301"/>
    <s v="MANTENEDOR DE PUNTO TRIPLE DE AGUA"/>
    <s v="21.10.2010"/>
    <n v="6633547.0599999996"/>
    <n v="4894583.3"/>
    <s v="ZLIN"/>
    <n v="15"/>
    <n v="0"/>
    <n v="313766.78000000003"/>
    <n v="303405.64"/>
    <s v="ZLIN"/>
    <n v="10"/>
    <n v="0"/>
    <n v="0"/>
    <n v="0"/>
    <m/>
    <m/>
    <m/>
  </r>
  <r>
    <s v="120614000027-0"/>
    <x v="35"/>
    <n v="214301"/>
    <s v="SIST. CALIBRACION EQ. DE MEDICION HUMEDAD Y TEM"/>
    <s v="13.12.2010"/>
    <n v="39007080.57"/>
    <n v="28280133.43"/>
    <s v="ZLIN"/>
    <n v="15"/>
    <n v="0"/>
    <n v="1845034.91"/>
    <n v="1762008.3399999999"/>
    <s v="ZLIN"/>
    <n v="10"/>
    <n v="0"/>
    <n v="0"/>
    <n v="0"/>
    <m/>
    <m/>
    <m/>
  </r>
  <r>
    <s v="120614000028-0"/>
    <x v="35"/>
    <n v="214301"/>
    <s v="BAÑO ISOTERMICO PROFUNDO"/>
    <s v="21.10.2010"/>
    <n v="6633547.0599999996"/>
    <n v="6412428.8199999994"/>
    <s v="ZLIN"/>
    <n v="10"/>
    <n v="0"/>
    <n v="313766.78000000003"/>
    <n v="303405.64"/>
    <s v="ZLIN"/>
    <n v="10"/>
    <n v="0"/>
    <n v="0"/>
    <n v="0"/>
    <m/>
    <m/>
    <m/>
  </r>
  <r>
    <s v="120614000029-0"/>
    <x v="35"/>
    <n v="214301"/>
    <s v="DETECTOR DE TEMPERATURA DE RESISTENCIA PATRON"/>
    <s v="21.10.2010"/>
    <n v="4183935.89"/>
    <n v="3087130.1"/>
    <s v="ZLIN"/>
    <n v="15"/>
    <n v="0"/>
    <n v="197900.17"/>
    <n v="191365.15000000002"/>
    <s v="ZLIN"/>
    <n v="10"/>
    <n v="0"/>
    <n v="0"/>
    <n v="0"/>
    <m/>
    <m/>
    <m/>
  </r>
  <r>
    <s v="120614000030-0"/>
    <x v="35"/>
    <n v="214301"/>
    <s v="SISTEMA DE AMPLIFICACION DE IMAGEN"/>
    <s v="21.10.2010"/>
    <n v="2784479.1"/>
    <n v="2691663.13"/>
    <s v="ZLIN"/>
    <n v="10"/>
    <n v="0"/>
    <n v="131705.85999999999"/>
    <n v="127356.69999999998"/>
    <s v="ZLIN"/>
    <n v="10"/>
    <n v="0"/>
    <n v="0"/>
    <n v="0"/>
    <m/>
    <m/>
    <m/>
  </r>
  <r>
    <s v="120614000033-0"/>
    <x v="35"/>
    <n v="214301"/>
    <s v="MEDIDOR MAESTRO"/>
    <s v="14.02.2012"/>
    <n v="14619578.4"/>
    <n v="9237246.0500000007"/>
    <s v="ZLIN"/>
    <n v="15"/>
    <n v="0"/>
    <n v="0"/>
    <n v="0"/>
    <s v="ZLIN"/>
    <n v="10"/>
    <n v="0"/>
    <n v="0"/>
    <n v="0"/>
    <m/>
    <m/>
    <m/>
  </r>
  <r>
    <s v="120614000034-0"/>
    <x v="35"/>
    <n v="214301"/>
    <s v="BOMBA PARA TRASIEGO"/>
    <s v="16.11.2011"/>
    <n v="7768062.96"/>
    <n v="6667587.3799999999"/>
    <s v="ZLIN"/>
    <n v="10"/>
    <n v="0"/>
    <n v="0"/>
    <n v="0"/>
    <s v="ZLIN"/>
    <n v="10"/>
    <n v="0"/>
    <n v="0"/>
    <n v="0"/>
    <m/>
    <m/>
    <m/>
  </r>
  <r>
    <s v="120614000035-0"/>
    <x v="35"/>
    <n v="214301"/>
    <s v="Termohigrómetro"/>
    <s v="08.11.2012"/>
    <n v="161105.51"/>
    <n v="91753.16"/>
    <s v="ZLIN"/>
    <n v="15"/>
    <n v="0"/>
    <n v="0"/>
    <n v="0"/>
    <s v="ZLIN"/>
    <n v="10"/>
    <n v="0"/>
    <n v="0"/>
    <n v="0"/>
    <m/>
    <m/>
    <m/>
  </r>
  <r>
    <s v="120614000036-0"/>
    <x v="35"/>
    <n v="214301"/>
    <s v="Manómetro digital"/>
    <s v="12.11.2012"/>
    <n v="696633.7"/>
    <n v="396748.30999999994"/>
    <s v="ZLIN"/>
    <n v="15"/>
    <n v="0"/>
    <n v="0"/>
    <n v="0"/>
    <s v="ZLIN"/>
    <n v="10"/>
    <n v="0"/>
    <n v="0"/>
    <n v="0"/>
    <m/>
    <m/>
    <m/>
  </r>
  <r>
    <s v="120614000037-0"/>
    <x v="35"/>
    <n v="214301"/>
    <s v="Densímetro digital"/>
    <s v="22.11.2012"/>
    <n v="1284912.81"/>
    <n v="731786.3"/>
    <s v="ZLIN"/>
    <n v="15"/>
    <n v="0"/>
    <n v="0"/>
    <n v="0"/>
    <s v="ZLIN"/>
    <n v="10"/>
    <n v="0"/>
    <n v="0"/>
    <n v="0"/>
    <m/>
    <m/>
    <m/>
  </r>
  <r>
    <s v="120614000038-0"/>
    <x v="35"/>
    <n v="214301"/>
    <s v="Sistema medidor temperatura (con 2 probadores in"/>
    <s v="21.11.2012"/>
    <n v="1388398.87"/>
    <n v="790723.91000000015"/>
    <s v="ZLIN"/>
    <n v="15"/>
    <n v="0"/>
    <n v="0"/>
    <n v="0"/>
    <s v="ZLIN"/>
    <n v="10"/>
    <n v="0"/>
    <n v="0"/>
    <n v="0"/>
    <m/>
    <m/>
    <m/>
  </r>
  <r>
    <s v="120614000039-0"/>
    <x v="35"/>
    <n v="214301"/>
    <s v="Sistema medidor temperatura (con 2 probadores in"/>
    <s v="21.11.2012"/>
    <n v="1388403.87"/>
    <n v="790726.76000000013"/>
    <s v="ZLIN"/>
    <n v="15"/>
    <n v="0"/>
    <n v="0"/>
    <n v="0"/>
    <s v="ZLIN"/>
    <n v="10"/>
    <n v="0"/>
    <n v="0"/>
    <n v="0"/>
    <m/>
    <m/>
    <m/>
  </r>
  <r>
    <s v="120614000040-0"/>
    <x v="35"/>
    <n v="214301"/>
    <s v="Recipiente volumétrico de 500 L"/>
    <s v="04.06.2013"/>
    <n v="26249900"/>
    <n v="18374930"/>
    <s v="ZLIN"/>
    <n v="10"/>
    <n v="0"/>
    <n v="0"/>
    <n v="0"/>
    <s v="ZLIN"/>
    <n v="10"/>
    <n v="0"/>
    <n v="0"/>
    <n v="0"/>
    <m/>
    <m/>
    <m/>
  </r>
  <r>
    <s v="120614000041-0"/>
    <x v="35"/>
    <n v="214301"/>
    <s v="Horno Seco"/>
    <s v="05.11.2012"/>
    <n v="2238020.52"/>
    <n v="1697165.56"/>
    <s v="ZLIN"/>
    <n v="10"/>
    <n v="0"/>
    <n v="0"/>
    <n v="0"/>
    <s v="ZLIN"/>
    <n v="10"/>
    <n v="0"/>
    <n v="0"/>
    <n v="0"/>
    <m/>
    <m/>
    <m/>
  </r>
  <r>
    <s v="120614000042-0"/>
    <x v="35"/>
    <n v="214301"/>
    <s v="Hornos Secos"/>
    <s v="05.11.2012"/>
    <n v="2238020.52"/>
    <n v="1697165.56"/>
    <s v="ZLIN"/>
    <n v="10"/>
    <n v="0"/>
    <n v="0"/>
    <n v="0"/>
    <s v="ZLIN"/>
    <n v="10"/>
    <n v="0"/>
    <n v="0"/>
    <n v="0"/>
    <m/>
    <m/>
    <m/>
  </r>
  <r>
    <s v="120614000043-0"/>
    <x v="35"/>
    <n v="214301"/>
    <s v="Hornos Secos"/>
    <s v="05.11.2012"/>
    <n v="2238020.52"/>
    <n v="1697165.56"/>
    <s v="ZLIN"/>
    <n v="10"/>
    <n v="0"/>
    <n v="0"/>
    <n v="0"/>
    <s v="ZLIN"/>
    <n v="10"/>
    <n v="0"/>
    <n v="0"/>
    <n v="0"/>
    <m/>
    <m/>
    <m/>
  </r>
  <r>
    <s v="120614000045-0"/>
    <x v="35"/>
    <n v="214301"/>
    <s v="Termo higrómetros datalogger"/>
    <s v="22.10.2012"/>
    <n v="265550"/>
    <n v="153096.44"/>
    <s v="ZLIN"/>
    <n v="15"/>
    <n v="0"/>
    <n v="0"/>
    <n v="0"/>
    <s v="ZLIN"/>
    <n v="10"/>
    <n v="0"/>
    <n v="0"/>
    <n v="0"/>
    <m/>
    <m/>
    <m/>
  </r>
  <r>
    <s v="120614000046-0"/>
    <x v="35"/>
    <n v="214301"/>
    <s v="Termo higrómetros datalogger"/>
    <s v="22.10.2012"/>
    <n v="265550"/>
    <n v="153096.44"/>
    <s v="ZLIN"/>
    <n v="15"/>
    <n v="0"/>
    <n v="0"/>
    <n v="0"/>
    <s v="ZLIN"/>
    <n v="10"/>
    <n v="0"/>
    <n v="0"/>
    <n v="0"/>
    <m/>
    <m/>
    <m/>
  </r>
  <r>
    <s v="120614000047-0"/>
    <x v="35"/>
    <n v="214301"/>
    <s v="COMPARADADOR DE MASAS"/>
    <s v="07.01.2013"/>
    <n v="18721551.66"/>
    <n v="13885150.810000001"/>
    <s v="ZLIN"/>
    <n v="10"/>
    <n v="0"/>
    <n v="0"/>
    <n v="0"/>
    <s v="ZLIN"/>
    <n v="10"/>
    <n v="0"/>
    <n v="0"/>
    <n v="0"/>
    <m/>
    <m/>
    <m/>
  </r>
  <r>
    <s v="120614000048-0"/>
    <x v="35"/>
    <n v="214301"/>
    <s v="Celda de punto triple de mercurio"/>
    <s v="30.01.2013"/>
    <n v="4738981.01"/>
    <n v="3514744.2399999998"/>
    <s v="ZLIN"/>
    <n v="10"/>
    <n v="0"/>
    <n v="0"/>
    <n v="0"/>
    <s v="ZLIN"/>
    <n v="10"/>
    <n v="0"/>
    <n v="0"/>
    <n v="0"/>
    <m/>
    <m/>
    <m/>
  </r>
  <r>
    <s v="120614000049-0"/>
    <x v="35"/>
    <n v="214301"/>
    <s v="Módulo de presión"/>
    <s v="05.11.2012"/>
    <n v="851255.47"/>
    <n v="645535.39999999991"/>
    <s v="ZLIN"/>
    <n v="10"/>
    <n v="0"/>
    <n v="0"/>
    <n v="0"/>
    <s v="ZLIN"/>
    <n v="10"/>
    <n v="0"/>
    <n v="0"/>
    <n v="0"/>
    <m/>
    <m/>
    <m/>
  </r>
  <r>
    <s v="120614000050-0"/>
    <x v="35"/>
    <n v="214301"/>
    <s v="Módulo de presión"/>
    <s v="05.11.2012"/>
    <n v="737871.15"/>
    <n v="559552.29"/>
    <s v="ZLIN"/>
    <n v="10"/>
    <n v="0"/>
    <n v="0"/>
    <n v="0"/>
    <s v="ZLIN"/>
    <n v="10"/>
    <n v="0"/>
    <n v="0"/>
    <n v="0"/>
    <m/>
    <m/>
    <m/>
  </r>
  <r>
    <s v="120614000051-0"/>
    <x v="35"/>
    <n v="214301"/>
    <s v="Baño recirculador"/>
    <s v="31.10.2012"/>
    <n v="3730695"/>
    <n v="2860199.5"/>
    <s v="ZLIN"/>
    <n v="10"/>
    <n v="0"/>
    <n v="0"/>
    <n v="0"/>
    <s v="ZLIN"/>
    <n v="10"/>
    <n v="0"/>
    <n v="0"/>
    <n v="0"/>
    <m/>
    <m/>
    <m/>
  </r>
  <r>
    <s v="120614000052-0"/>
    <x v="35"/>
    <n v="214301"/>
    <s v="Baño recirculador"/>
    <s v="31.10.2012"/>
    <n v="3730695"/>
    <n v="2860199.5"/>
    <s v="ZLIN"/>
    <n v="10"/>
    <n v="0"/>
    <n v="0"/>
    <n v="0"/>
    <s v="ZLIN"/>
    <n v="10"/>
    <n v="0"/>
    <n v="0"/>
    <n v="0"/>
    <m/>
    <m/>
    <m/>
  </r>
  <r>
    <s v="120614000053-0"/>
    <x v="35"/>
    <n v="214301"/>
    <s v="Medidor (transmisor de flujo)"/>
    <s v="22.11.2012"/>
    <n v="2574140"/>
    <n v="1466029.74"/>
    <s v="ZLIN"/>
    <n v="15"/>
    <n v="0"/>
    <n v="0"/>
    <n v="0"/>
    <s v="ZLIN"/>
    <n v="10"/>
    <n v="0"/>
    <n v="0"/>
    <n v="0"/>
    <m/>
    <m/>
    <m/>
  </r>
  <r>
    <s v="120614000054-0"/>
    <x v="35"/>
    <n v="214301"/>
    <s v="Controlador de lotes"/>
    <s v="22.11.2012"/>
    <n v="1043272.5"/>
    <n v="594166.80000000005"/>
    <s v="ZLIN"/>
    <n v="15"/>
    <n v="0"/>
    <n v="0"/>
    <n v="0"/>
    <s v="ZLIN"/>
    <n v="10"/>
    <n v="0"/>
    <n v="0"/>
    <n v="0"/>
    <m/>
    <m/>
    <m/>
  </r>
  <r>
    <s v="120614000055-0"/>
    <x v="35"/>
    <n v="214301"/>
    <s v="Bomba de agua"/>
    <s v="30.01.2013"/>
    <n v="5758418.1299999999"/>
    <n v="4270826.7799999993"/>
    <s v="ZLIN"/>
    <n v="10"/>
    <n v="0"/>
    <n v="0"/>
    <n v="0"/>
    <s v="ZLIN"/>
    <n v="10"/>
    <n v="0"/>
    <n v="0"/>
    <n v="0"/>
    <m/>
    <m/>
    <m/>
  </r>
  <r>
    <s v="120614000056-0"/>
    <x v="35"/>
    <n v="214301"/>
    <s v="Sistema para calibración lineal"/>
    <s v="11.02.2013"/>
    <n v="2376390"/>
    <n v="1303216.6299999999"/>
    <s v="ZLIN"/>
    <n v="15"/>
    <n v="0"/>
    <n v="0"/>
    <n v="0"/>
    <s v="ZLIN"/>
    <n v="10"/>
    <n v="0"/>
    <n v="0"/>
    <n v="0"/>
    <m/>
    <m/>
    <m/>
  </r>
  <r>
    <s v="120614000057-0"/>
    <x v="35"/>
    <n v="214301"/>
    <s v="KIT CALIBRACION MODULOS DE PRESION"/>
    <s v="05.11.2012"/>
    <n v="589142.11"/>
    <n v="335529.46999999997"/>
    <s v="ZLIN"/>
    <n v="15"/>
    <n v="0"/>
    <n v="0"/>
    <n v="0"/>
    <s v="ZLIN"/>
    <n v="10"/>
    <n v="0"/>
    <n v="0"/>
    <n v="0"/>
    <m/>
    <m/>
    <m/>
  </r>
  <r>
    <s v="120614000058-0"/>
    <x v="35"/>
    <n v="214301"/>
    <s v="calibrador patrón de presión"/>
    <s v="04.12.2012"/>
    <n v="16151462.9"/>
    <n v="9085197.8800000008"/>
    <s v="ZLIN"/>
    <n v="15"/>
    <n v="0"/>
    <n v="0"/>
    <n v="0"/>
    <s v="ZLIN"/>
    <n v="10"/>
    <n v="0"/>
    <n v="0"/>
    <n v="0"/>
    <m/>
    <m/>
    <m/>
  </r>
  <r>
    <s v="120614000059-0"/>
    <x v="35"/>
    <n v="214301"/>
    <s v="Termómetro digital"/>
    <s v="17.10.2013"/>
    <n v="4033845.78"/>
    <n v="1981997.8199999998"/>
    <s v="ZLIN"/>
    <n v="15"/>
    <n v="0"/>
    <n v="0"/>
    <n v="0"/>
    <s v="ZLIN"/>
    <n v="10"/>
    <n v="0"/>
    <n v="0"/>
    <n v="0"/>
    <m/>
    <m/>
    <m/>
  </r>
  <r>
    <s v="120614000060-0"/>
    <x v="35"/>
    <n v="214301"/>
    <s v="CALIBRADOR DE PRESION  (PORTATIL)"/>
    <s v="18.09.2013"/>
    <n v="1748591.09"/>
    <n v="871724.09000000008"/>
    <s v="ZLIN"/>
    <n v="15"/>
    <n v="0"/>
    <n v="0"/>
    <n v="0"/>
    <s v="ZLIN"/>
    <n v="10"/>
    <n v="0"/>
    <n v="0"/>
    <n v="0"/>
    <m/>
    <m/>
    <m/>
  </r>
  <r>
    <s v="120614000072-0"/>
    <x v="35"/>
    <n v="214301"/>
    <s v="Patrón de temperatura"/>
    <s v="22.08.2014"/>
    <n v="1688153.04"/>
    <n v="984755.93"/>
    <s v="ZLIN"/>
    <n v="10"/>
    <n v="0"/>
    <n v="0"/>
    <n v="0"/>
    <s v="ZLIN"/>
    <n v="10"/>
    <n v="0"/>
    <n v="0"/>
    <n v="0"/>
    <m/>
    <m/>
    <m/>
  </r>
  <r>
    <s v="120614000073-0"/>
    <x v="35"/>
    <n v="214301"/>
    <s v="Referencia barométrica para controlador de presi"/>
    <s v="11.09.2014"/>
    <n v="13126570.949999999"/>
    <n v="5399793.9499999993"/>
    <s v="ZLIN"/>
    <n v="15"/>
    <n v="0"/>
    <n v="0"/>
    <n v="0"/>
    <s v="ZLIN"/>
    <n v="10"/>
    <n v="0"/>
    <n v="0"/>
    <n v="0"/>
    <m/>
    <m/>
    <m/>
  </r>
  <r>
    <s v="120614000074-0"/>
    <x v="35"/>
    <n v="214301"/>
    <s v="Grúa Monopuente"/>
    <s v="08.10.2014"/>
    <n v="26347174.690000001"/>
    <n v="14930065.660000002"/>
    <s v="ZLIN"/>
    <n v="10"/>
    <n v="0"/>
    <n v="0"/>
    <n v="0"/>
    <s v="ZLIN"/>
    <n v="10"/>
    <n v="0"/>
    <n v="0"/>
    <n v="0"/>
    <m/>
    <m/>
    <m/>
  </r>
  <r>
    <s v="120614000081-0"/>
    <x v="35"/>
    <n v="214301"/>
    <s v="MANTENEDOR DE CELDA DE GALIO&gt;"/>
    <s v="30.06.2015"/>
    <n v="11695245.939999999"/>
    <n v="4032843.4299999997"/>
    <s v="ZLIN"/>
    <n v="15"/>
    <n v="0"/>
    <n v="0"/>
    <n v="0"/>
    <s v="ZLIN"/>
    <n v="10"/>
    <n v="0"/>
    <n v="0"/>
    <n v="0"/>
    <m/>
    <m/>
    <m/>
  </r>
  <r>
    <s v="120614000082-0"/>
    <x v="35"/>
    <n v="214301"/>
    <s v="SISTEMA PARA CALIBRACION DE CRONOMETROS"/>
    <s v="14.07.2015"/>
    <n v="3852099.09"/>
    <n v="1893948.7199999997"/>
    <s v="ZLIN"/>
    <n v="10"/>
    <n v="0"/>
    <n v="0"/>
    <n v="0"/>
    <s v="ZLIN"/>
    <n v="10"/>
    <n v="0"/>
    <n v="0"/>
    <n v="0"/>
    <m/>
    <m/>
    <m/>
  </r>
  <r>
    <s v="120614000083-0"/>
    <x v="35"/>
    <n v="214301"/>
    <s v="ESTACION MOVIL AUTOMATICA PARA EL MONITOREO DE G"/>
    <s v="12.01.2016"/>
    <n v="118701811.97"/>
    <n v="52426633.629999995"/>
    <s v="ZLIN"/>
    <n v="10"/>
    <n v="0"/>
    <n v="0"/>
    <n v="0"/>
    <s v="ZLIN"/>
    <n v="10"/>
    <n v="0"/>
    <n v="0"/>
    <n v="0"/>
    <m/>
    <m/>
    <m/>
  </r>
  <r>
    <s v="120614000084-0"/>
    <x v="35"/>
    <n v="214301"/>
    <s v="PATIN DE MEDICION DE PRODUCTO LIMPIO"/>
    <s v="06.11.2015"/>
    <n v="130549888.62"/>
    <n v="59835365.609999999"/>
    <s v="ZLIN"/>
    <n v="10"/>
    <n v="0"/>
    <n v="0"/>
    <n v="0"/>
    <s v="ZLIN"/>
    <n v="10"/>
    <n v="0"/>
    <n v="0"/>
    <n v="0"/>
    <m/>
    <m/>
    <m/>
  </r>
  <r>
    <s v="120614000085-0"/>
    <x v="35"/>
    <n v="214301"/>
    <s v="PESA PATRON DE 20 KG"/>
    <s v="29.07.2015"/>
    <n v="2661812.41"/>
    <n v="1308724.4300000002"/>
    <s v="ZLIN"/>
    <n v="10"/>
    <n v="0"/>
    <n v="0"/>
    <n v="0"/>
    <s v="ZLIN"/>
    <n v="10"/>
    <n v="0"/>
    <n v="0"/>
    <n v="0"/>
    <m/>
    <m/>
    <m/>
  </r>
  <r>
    <s v="120614000086-0"/>
    <x v="35"/>
    <n v="214301"/>
    <s v="RECIPIENTE PATRON DE 50 LITROS"/>
    <s v="01.07.2016"/>
    <n v="4835072"/>
    <n v="1893736.5299999998"/>
    <s v="ZLIN"/>
    <n v="10"/>
    <n v="0"/>
    <n v="0"/>
    <n v="0"/>
    <s v="ZLIN"/>
    <n v="10"/>
    <n v="0"/>
    <n v="0"/>
    <n v="0"/>
    <m/>
    <m/>
    <m/>
  </r>
  <r>
    <s v="120614000087-0"/>
    <x v="35"/>
    <n v="214301"/>
    <s v="REGULADOR DE PRESION DE ALTA PRESION"/>
    <s v="06.10.2015"/>
    <n v="741391.2"/>
    <n v="345982.55999999994"/>
    <s v="ZLIN"/>
    <n v="10"/>
    <n v="0"/>
    <n v="0"/>
    <n v="0"/>
    <s v="ZLIN"/>
    <n v="10"/>
    <n v="0"/>
    <n v="0"/>
    <n v="0"/>
    <m/>
    <m/>
    <m/>
  </r>
  <r>
    <s v="120614000089-0"/>
    <x v="35"/>
    <n v="321100"/>
    <s v="Calibrador de 1000 mm"/>
    <s v="20.08.2009"/>
    <n v="801419.88"/>
    <n v="660143.93999999994"/>
    <s v="ZLIN"/>
    <n v="15"/>
    <n v="0"/>
    <n v="80712.83"/>
    <n v="80712.83"/>
    <s v="ZLIN"/>
    <n v="10"/>
    <n v="0"/>
    <n v="0"/>
    <n v="0"/>
    <m/>
    <m/>
    <m/>
  </r>
  <r>
    <s v="120614000090-0"/>
    <x v="35"/>
    <n v="322301"/>
    <s v="MEDIDOR DE PUNTO DE ROCIO"/>
    <s v="31.08.2014"/>
    <n v="469539.86"/>
    <n v="261507.62999999998"/>
    <s v="ZLIN"/>
    <n v="15"/>
    <n v="0"/>
    <n v="0"/>
    <n v="0"/>
    <s v="ZLIN"/>
    <n v="15"/>
    <n v="0"/>
    <n v="0"/>
    <n v="0"/>
    <m/>
    <m/>
    <m/>
  </r>
  <r>
    <s v="120614000091-0"/>
    <x v="35"/>
    <n v="322301"/>
    <s v="MEDIDOR DIGITAL DE PERFIL DE SUPERFICIE"/>
    <s v="31.08.2014"/>
    <n v="421753.77"/>
    <n v="232745.59000000003"/>
    <s v="ZLIN"/>
    <n v="15"/>
    <n v="0"/>
    <n v="0"/>
    <n v="0"/>
    <s v="ZLIN"/>
    <n v="15"/>
    <n v="0"/>
    <n v="0"/>
    <n v="0"/>
    <m/>
    <m/>
    <m/>
  </r>
  <r>
    <s v="120614000092-0"/>
    <x v="35"/>
    <n v="322301"/>
    <s v="MEDIDOR PUNTO DE ROCIO Y HUMEDAD RELATIVA"/>
    <s v="31.08.2014"/>
    <n v="120335.78"/>
    <n v="66407.51999999999"/>
    <s v="ZLIN"/>
    <n v="15"/>
    <n v="0"/>
    <n v="0"/>
    <n v="0"/>
    <s v="ZLIN"/>
    <n v="15"/>
    <n v="0"/>
    <n v="0"/>
    <n v="0"/>
    <m/>
    <m/>
    <m/>
  </r>
  <r>
    <s v="120614000093-0"/>
    <x v="35"/>
    <n v="322301"/>
    <s v="MEDIDOR DE RECUBRIMIENTOS"/>
    <s v="31.08.2014"/>
    <n v="417704"/>
    <n v="230510.72"/>
    <s v="ZLIN"/>
    <n v="15"/>
    <n v="0"/>
    <n v="0"/>
    <n v="0"/>
    <s v="ZLIN"/>
    <n v="15"/>
    <n v="0"/>
    <n v="0"/>
    <n v="0"/>
    <m/>
    <m/>
    <m/>
  </r>
  <r>
    <s v="120614000094-0"/>
    <x v="35"/>
    <n v="323303"/>
    <s v="CAMARA TERMOGRAFICA"/>
    <s v="31.08.2014"/>
    <n v="69980000"/>
    <n v="47964390.269999996"/>
    <s v="ZLIN"/>
    <n v="10"/>
    <n v="0"/>
    <n v="0"/>
    <n v="0"/>
    <s v="ZLIN"/>
    <n v="7"/>
    <n v="0"/>
    <n v="0"/>
    <n v="0"/>
    <m/>
    <m/>
    <m/>
  </r>
  <r>
    <s v="120614000095-0"/>
    <x v="35"/>
    <n v="344209"/>
    <s v="MEDIDOR AISLAMIENTO MOTORES"/>
    <s v="27.08.2014"/>
    <n v="487238.67"/>
    <n v="189481.71999999997"/>
    <s v="ZLIN"/>
    <n v="15"/>
    <n v="0"/>
    <n v="0"/>
    <n v="0"/>
    <s v="ZLIN"/>
    <n v="15"/>
    <n v="0"/>
    <n v="0"/>
    <n v="0"/>
    <m/>
    <m/>
    <m/>
  </r>
  <r>
    <s v="120614000096-0"/>
    <x v="35"/>
    <n v="344302"/>
    <s v="DETECTOR DE TUBERIA"/>
    <s v="22.07.2014"/>
    <n v="7539224.4000000004"/>
    <n v="4046538.6500000004"/>
    <s v="ZLIN"/>
    <n v="15"/>
    <n v="0"/>
    <n v="0"/>
    <n v="0"/>
    <s v="ZLIN"/>
    <n v="5"/>
    <n v="0"/>
    <n v="0"/>
    <n v="0"/>
    <m/>
    <m/>
    <m/>
  </r>
  <r>
    <s v="120614000097-0"/>
    <x v="35"/>
    <n v="316100"/>
    <s v="MEDIDOR DE ESPESORES"/>
    <s v="22.07.2014"/>
    <n v="794449.89"/>
    <n v="361474.7"/>
    <s v="ZLIN"/>
    <n v="15"/>
    <n v="0"/>
    <n v="0"/>
    <n v="0"/>
    <s v="ZLIN"/>
    <n v="15"/>
    <n v="0"/>
    <n v="0"/>
    <n v="0"/>
    <m/>
    <m/>
    <m/>
  </r>
  <r>
    <s v="120614000098-0"/>
    <x v="35"/>
    <n v="323305"/>
    <s v="Kit para inspección de pintura"/>
    <s v="10.07.2014"/>
    <n v="4116557"/>
    <n v="2435629.56"/>
    <s v="ZLIN"/>
    <n v="10"/>
    <n v="0"/>
    <n v="0"/>
    <n v="0"/>
    <s v="ZLIN"/>
    <n v="10"/>
    <n v="0"/>
    <n v="0"/>
    <n v="0"/>
    <m/>
    <m/>
    <m/>
  </r>
  <r>
    <s v="120614000099-0"/>
    <x v="35"/>
    <n v="323305"/>
    <s v="Detector de porosidad"/>
    <s v="10.07.2014"/>
    <n v="1021970.39"/>
    <n v="403110.55000000005"/>
    <s v="ZLIN"/>
    <n v="15"/>
    <n v="0"/>
    <n v="0"/>
    <n v="0"/>
    <s v="ZLIN"/>
    <n v="15"/>
    <n v="0"/>
    <n v="0"/>
    <n v="0"/>
    <m/>
    <m/>
    <m/>
  </r>
  <r>
    <s v="120614000100-0"/>
    <x v="35"/>
    <n v="323305"/>
    <s v="Medidores de punto de rocío digital"/>
    <s v="10.07.2014"/>
    <n v="801619.26"/>
    <n v="316194.25"/>
    <s v="ZLIN"/>
    <n v="15"/>
    <n v="0"/>
    <n v="0"/>
    <n v="0"/>
    <s v="ZLIN"/>
    <n v="15"/>
    <n v="0"/>
    <n v="0"/>
    <n v="0"/>
    <m/>
    <m/>
    <m/>
  </r>
  <r>
    <s v="120614000101-0"/>
    <x v="35"/>
    <n v="323305"/>
    <s v="Medidores de punto de rocío digital"/>
    <s v="10.07.2014"/>
    <n v="801619.26"/>
    <n v="316194.25"/>
    <s v="ZLIN"/>
    <n v="15"/>
    <n v="0"/>
    <n v="0"/>
    <n v="0"/>
    <s v="ZLIN"/>
    <n v="15"/>
    <n v="0"/>
    <n v="0"/>
    <n v="0"/>
    <m/>
    <m/>
    <m/>
  </r>
  <r>
    <s v="120614000102-0"/>
    <x v="35"/>
    <n v="323305"/>
    <s v="Medidores de punto de rocío digital"/>
    <s v="10.07.2014"/>
    <n v="801619.26"/>
    <n v="316194.25"/>
    <s v="ZLIN"/>
    <n v="15"/>
    <n v="0"/>
    <n v="0"/>
    <n v="0"/>
    <s v="ZLIN"/>
    <n v="15"/>
    <n v="0"/>
    <n v="0"/>
    <n v="0"/>
    <m/>
    <m/>
    <m/>
  </r>
  <r>
    <s v="120614000103-0"/>
    <x v="35"/>
    <n v="323305"/>
    <s v="Medidores de espesores de película seca digital"/>
    <s v="10.07.2014"/>
    <n v="2640988.14"/>
    <n v="1041723.1100000001"/>
    <s v="ZLIN"/>
    <n v="15"/>
    <n v="0"/>
    <n v="0"/>
    <n v="0"/>
    <s v="ZLIN"/>
    <n v="15"/>
    <n v="0"/>
    <n v="0"/>
    <n v="0"/>
    <m/>
    <m/>
    <m/>
  </r>
  <r>
    <s v="120614000104-0"/>
    <x v="35"/>
    <n v="323305"/>
    <s v="Medidores de espesores de película seca digital"/>
    <s v="10.07.2014"/>
    <n v="2640988.14"/>
    <n v="1041723.1100000001"/>
    <s v="ZLIN"/>
    <n v="15"/>
    <n v="0"/>
    <n v="0"/>
    <n v="0"/>
    <s v="ZLIN"/>
    <n v="15"/>
    <n v="0"/>
    <n v="0"/>
    <n v="0"/>
    <m/>
    <m/>
    <m/>
  </r>
  <r>
    <s v="120614000105-0"/>
    <x v="35"/>
    <n v="323305"/>
    <s v="Medidores de espesores de película seca digital"/>
    <s v="10.07.2014"/>
    <n v="2640988.14"/>
    <n v="1041723.1100000001"/>
    <s v="ZLIN"/>
    <n v="15"/>
    <n v="0"/>
    <n v="0"/>
    <n v="0"/>
    <s v="ZLIN"/>
    <n v="15"/>
    <n v="0"/>
    <n v="0"/>
    <n v="0"/>
    <m/>
    <m/>
    <m/>
  </r>
  <r>
    <s v="120614000106-0"/>
    <x v="35"/>
    <n v="323305"/>
    <s v="Medidores de perfil de superficie digital"/>
    <s v="10.07.2014"/>
    <n v="685743.3"/>
    <n v="270487.64000000007"/>
    <s v="ZLIN"/>
    <n v="15"/>
    <n v="0"/>
    <n v="0"/>
    <n v="0"/>
    <s v="ZLIN"/>
    <n v="15"/>
    <n v="0"/>
    <n v="0"/>
    <n v="0"/>
    <m/>
    <m/>
    <m/>
  </r>
  <r>
    <s v="120614000107-0"/>
    <x v="35"/>
    <n v="342304"/>
    <s v="TRANSMISOR DE TEMPERATURA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08-0"/>
    <x v="35"/>
    <n v="342304"/>
    <s v="TRANSMISOR DE TEMPERATURA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09-0"/>
    <x v="35"/>
    <n v="342304"/>
    <s v="TRANSMISOR DE TEMPERATURA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10-0"/>
    <x v="35"/>
    <n v="342304"/>
    <s v="TRANSMISOR DE TEMPERATURA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11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12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13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14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15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16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17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18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19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0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1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2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3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4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5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6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7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8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29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0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1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2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3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4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5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6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7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8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39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40-0"/>
    <x v="35"/>
    <n v="342304"/>
    <s v="INDICADOR DE PRESION"/>
    <s v="30.06.2014"/>
    <n v="517090.47"/>
    <n v="206836.19999999995"/>
    <s v="ZLIN"/>
    <n v="15"/>
    <n v="0"/>
    <n v="0"/>
    <n v="0"/>
    <s v="ZLIN"/>
    <n v="15"/>
    <n v="0"/>
    <n v="0"/>
    <n v="0"/>
    <m/>
    <m/>
    <m/>
  </r>
  <r>
    <s v="120614000141-0"/>
    <x v="35"/>
    <n v="342304"/>
    <s v="INDICADOR DE TEMPERATURA"/>
    <s v="30.06.2014"/>
    <n v="1524688.66"/>
    <n v="609875.47"/>
    <s v="ZLIN"/>
    <n v="15"/>
    <n v="0"/>
    <n v="0"/>
    <n v="0"/>
    <s v="ZLIN"/>
    <n v="15"/>
    <n v="0"/>
    <n v="0"/>
    <n v="0"/>
    <m/>
    <m/>
    <m/>
  </r>
  <r>
    <s v="120614000142-0"/>
    <x v="35"/>
    <n v="342304"/>
    <s v="INDICADOR DE TEMPERATURA"/>
    <s v="30.06.2014"/>
    <n v="1524688.66"/>
    <n v="609875.47"/>
    <s v="ZLIN"/>
    <n v="15"/>
    <n v="0"/>
    <n v="0"/>
    <n v="0"/>
    <s v="ZLIN"/>
    <n v="15"/>
    <n v="0"/>
    <n v="0"/>
    <n v="0"/>
    <m/>
    <m/>
    <m/>
  </r>
  <r>
    <s v="120614000143-0"/>
    <x v="35"/>
    <n v="342304"/>
    <s v="INDICADOR DE TEMPERATURA"/>
    <s v="30.06.2014"/>
    <n v="1524688.66"/>
    <n v="609875.47"/>
    <s v="ZLIN"/>
    <n v="15"/>
    <n v="0"/>
    <n v="0"/>
    <n v="0"/>
    <s v="ZLIN"/>
    <n v="15"/>
    <n v="0"/>
    <n v="0"/>
    <n v="0"/>
    <m/>
    <m/>
    <m/>
  </r>
  <r>
    <s v="120614000144-0"/>
    <x v="35"/>
    <n v="342304"/>
    <s v="INDICADOR DE TEMPERATURA"/>
    <s v="30.06.2014"/>
    <n v="1524688.66"/>
    <n v="609875.47"/>
    <s v="ZLIN"/>
    <n v="15"/>
    <n v="0"/>
    <n v="0"/>
    <n v="0"/>
    <s v="ZLIN"/>
    <n v="15"/>
    <n v="0"/>
    <n v="0"/>
    <n v="0"/>
    <m/>
    <m/>
    <m/>
  </r>
  <r>
    <s v="120614000145-0"/>
    <x v="35"/>
    <n v="342304"/>
    <s v="INTERRUPTOR DE PRESION"/>
    <s v="30.06.2014"/>
    <n v="2751976.45"/>
    <n v="1554057.2900000003"/>
    <s v="ZLIN"/>
    <n v="10"/>
    <n v="0"/>
    <n v="0"/>
    <n v="0"/>
    <s v="ZLIN"/>
    <n v="20"/>
    <n v="0"/>
    <n v="0"/>
    <n v="0"/>
    <m/>
    <m/>
    <m/>
  </r>
  <r>
    <s v="120614000146-0"/>
    <x v="35"/>
    <n v="342304"/>
    <s v="INTERRUPTOR DE PRESION"/>
    <s v="30.06.2014"/>
    <n v="2751976.45"/>
    <n v="1554057.2900000003"/>
    <s v="ZLIN"/>
    <n v="10"/>
    <n v="0"/>
    <n v="0"/>
    <n v="0"/>
    <s v="ZLIN"/>
    <n v="20"/>
    <n v="0"/>
    <n v="0"/>
    <n v="0"/>
    <m/>
    <m/>
    <m/>
  </r>
  <r>
    <s v="120614000147-0"/>
    <x v="35"/>
    <n v="342304"/>
    <s v="INTERRUPTOR DE PRESION"/>
    <s v="30.06.2014"/>
    <n v="2751976.45"/>
    <n v="1554057.2900000003"/>
    <s v="ZLIN"/>
    <n v="10"/>
    <n v="0"/>
    <n v="0"/>
    <n v="0"/>
    <s v="ZLIN"/>
    <n v="20"/>
    <n v="0"/>
    <n v="0"/>
    <n v="0"/>
    <m/>
    <m/>
    <m/>
  </r>
  <r>
    <s v="120614000148-0"/>
    <x v="35"/>
    <n v="342304"/>
    <s v="INTERRUPTOR DE FLUJO"/>
    <s v="30.06.2014"/>
    <n v="2751976.45"/>
    <n v="1554057.2900000003"/>
    <s v="ZLIN"/>
    <n v="10"/>
    <n v="0"/>
    <n v="0"/>
    <n v="0"/>
    <s v="ZLIN"/>
    <n v="20"/>
    <n v="0"/>
    <n v="0"/>
    <n v="0"/>
    <m/>
    <m/>
    <m/>
  </r>
  <r>
    <s v="120614000149-0"/>
    <x v="35"/>
    <n v="342304"/>
    <s v="INTERRUPTOR DE FLUJO"/>
    <s v="30.06.2014"/>
    <n v="2751976.45"/>
    <n v="1554057.2900000003"/>
    <s v="ZLIN"/>
    <n v="10"/>
    <n v="0"/>
    <n v="0"/>
    <n v="0"/>
    <s v="ZLIN"/>
    <n v="20"/>
    <n v="0"/>
    <n v="0"/>
    <n v="0"/>
    <m/>
    <m/>
    <m/>
  </r>
  <r>
    <s v="120614000150-0"/>
    <x v="35"/>
    <n v="342304"/>
    <s v="INTERRUPTOR DE FLUJO"/>
    <s v="30.06.2014"/>
    <n v="2751976.45"/>
    <n v="1554057.2900000003"/>
    <s v="ZLIN"/>
    <n v="10"/>
    <n v="0"/>
    <n v="0"/>
    <n v="0"/>
    <s v="ZLIN"/>
    <n v="20"/>
    <n v="0"/>
    <n v="0"/>
    <n v="0"/>
    <m/>
    <m/>
    <m/>
  </r>
  <r>
    <s v="120614000151-0"/>
    <x v="35"/>
    <n v="342304"/>
    <s v="INDICADOR VISUAL DE FLUJO"/>
    <s v="30.06.2014"/>
    <n v="13236375.27"/>
    <n v="5294550.1199999992"/>
    <s v="ZLIN"/>
    <n v="15"/>
    <n v="0"/>
    <n v="0"/>
    <n v="0"/>
    <s v="ZLIN"/>
    <n v="15"/>
    <n v="0"/>
    <n v="0"/>
    <n v="0"/>
    <m/>
    <m/>
    <m/>
  </r>
  <r>
    <s v="120614000152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53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54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55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56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57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58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59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60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61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62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63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64-0"/>
    <x v="35"/>
    <n v="342304"/>
    <s v="TRANSMISOR DE PRESION"/>
    <s v="30.06.2014"/>
    <n v="1797705.52"/>
    <n v="1078623.31"/>
    <s v="ZLIN"/>
    <n v="10"/>
    <n v="0"/>
    <n v="0"/>
    <n v="0"/>
    <s v="ZLIN"/>
    <n v="10"/>
    <n v="0"/>
    <n v="0"/>
    <n v="0"/>
    <m/>
    <m/>
    <m/>
  </r>
  <r>
    <s v="120614000165-0"/>
    <x v="35"/>
    <n v="344209"/>
    <s v="AMPERIMETRO"/>
    <s v="03.06.2014"/>
    <n v="261945.87"/>
    <n v="151004.09"/>
    <s v="ZLIN"/>
    <n v="10"/>
    <n v="0"/>
    <n v="0"/>
    <n v="0"/>
    <s v="ZLIN"/>
    <n v="15"/>
    <n v="0"/>
    <n v="0"/>
    <n v="0"/>
    <m/>
    <m/>
    <m/>
  </r>
  <r>
    <s v="120614000166-0"/>
    <x v="35"/>
    <n v="335206"/>
    <s v="MULTIMETRO CON MEDIDOR DE AISLAMIENTO"/>
    <s v="13.12.2013"/>
    <n v="470066.88"/>
    <n v="224185.74"/>
    <s v="ZLIN"/>
    <n v="15"/>
    <n v="0"/>
    <n v="0"/>
    <n v="0"/>
    <s v="ZLIN"/>
    <n v="10"/>
    <n v="0"/>
    <n v="0"/>
    <n v="0"/>
    <m/>
    <m/>
    <m/>
  </r>
  <r>
    <s v="120614000167-0"/>
    <x v="35"/>
    <n v="344203"/>
    <s v="TACOMETRO DE REFERENCIA LASER"/>
    <s v="06.11.2013"/>
    <n v="1398408.06"/>
    <n v="677024.97000000009"/>
    <s v="ZLIN"/>
    <n v="15"/>
    <n v="0"/>
    <n v="0"/>
    <n v="0"/>
    <s v="ZLIN"/>
    <n v="10"/>
    <n v="0"/>
    <n v="0"/>
    <n v="0"/>
    <m/>
    <m/>
    <m/>
  </r>
  <r>
    <s v="120614000168-0"/>
    <x v="35"/>
    <n v="344203"/>
    <s v="INDICADOR DE SUPERFICIES-RUGOSIMETRO"/>
    <s v="05.11.2013"/>
    <n v="1465775.83"/>
    <n v="709640.38000000012"/>
    <s v="ZLIN"/>
    <n v="15"/>
    <n v="0"/>
    <n v="0"/>
    <n v="0"/>
    <s v="ZLIN"/>
    <n v="10"/>
    <n v="0"/>
    <n v="0"/>
    <n v="0"/>
    <m/>
    <m/>
    <m/>
  </r>
  <r>
    <s v="120614000169-0"/>
    <x v="35"/>
    <n v="323201"/>
    <s v="EQUIPO DE ULTRASONIDO"/>
    <s v="29.08.2013"/>
    <n v="27605299.309999999"/>
    <n v="18863621.189999998"/>
    <s v="ZLIN"/>
    <n v="10"/>
    <n v="0"/>
    <n v="0"/>
    <n v="0"/>
    <s v="ZLIN"/>
    <n v="10"/>
    <n v="0"/>
    <n v="0"/>
    <n v="0"/>
    <m/>
    <m/>
    <m/>
  </r>
  <r>
    <s v="120614000170-0"/>
    <x v="35"/>
    <n v="323303"/>
    <s v="Calibrador Procesos"/>
    <s v="29.08.2013"/>
    <n v="2400649.44"/>
    <n v="1214012.6399999999"/>
    <s v="ZLIN"/>
    <n v="15"/>
    <n v="0"/>
    <n v="0"/>
    <n v="0"/>
    <s v="ZLIN"/>
    <n v="10"/>
    <n v="0"/>
    <n v="0"/>
    <n v="0"/>
    <m/>
    <m/>
    <m/>
  </r>
  <r>
    <s v="120614000171-0"/>
    <x v="35"/>
    <n v="323303"/>
    <s v="Calibrador Procesos"/>
    <s v="29.08.2013"/>
    <n v="2400649.44"/>
    <n v="1214012.6399999999"/>
    <s v="ZLIN"/>
    <n v="15"/>
    <n v="0"/>
    <n v="0"/>
    <n v="0"/>
    <s v="ZLIN"/>
    <n v="10"/>
    <n v="0"/>
    <n v="0"/>
    <n v="0"/>
    <m/>
    <m/>
    <m/>
  </r>
  <r>
    <s v="120614000172-0"/>
    <x v="35"/>
    <n v="323303"/>
    <s v="Multimetro de Procesos"/>
    <s v="29.08.2013"/>
    <n v="490781.22"/>
    <n v="248188.91999999998"/>
    <s v="ZLIN"/>
    <n v="15"/>
    <n v="0"/>
    <n v="0"/>
    <n v="0"/>
    <s v="ZLIN"/>
    <n v="10"/>
    <n v="0"/>
    <n v="0"/>
    <n v="0"/>
    <m/>
    <m/>
    <m/>
  </r>
  <r>
    <s v="120614000173-0"/>
    <x v="35"/>
    <n v="323301"/>
    <s v="Multimetro de Procesos"/>
    <s v="29.08.2013"/>
    <n v="490781.22"/>
    <n v="248188.91999999998"/>
    <s v="ZLIN"/>
    <n v="15"/>
    <n v="0"/>
    <n v="0"/>
    <n v="0"/>
    <s v="ZLIN"/>
    <n v="10"/>
    <n v="0"/>
    <n v="0"/>
    <n v="0"/>
    <m/>
    <m/>
    <m/>
  </r>
  <r>
    <s v="120614000174-0"/>
    <x v="35"/>
    <n v="323303"/>
    <s v="Multimetro de Procesos"/>
    <s v="29.08.2013"/>
    <n v="490781.22"/>
    <n v="248188.91999999998"/>
    <s v="ZLIN"/>
    <n v="15"/>
    <n v="0"/>
    <n v="0"/>
    <n v="0"/>
    <s v="ZLIN"/>
    <n v="10"/>
    <n v="0"/>
    <n v="0"/>
    <n v="0"/>
    <m/>
    <m/>
    <m/>
  </r>
  <r>
    <s v="120614000175-0"/>
    <x v="35"/>
    <n v="323303"/>
    <s v="Multimetro de Procesos"/>
    <s v="29.08.2013"/>
    <n v="490781.22"/>
    <n v="248188.91999999998"/>
    <s v="ZLIN"/>
    <n v="15"/>
    <n v="0"/>
    <n v="0"/>
    <n v="0"/>
    <s v="ZLIN"/>
    <n v="10"/>
    <n v="0"/>
    <n v="0"/>
    <n v="0"/>
    <m/>
    <m/>
    <m/>
  </r>
  <r>
    <s v="120614000176-0"/>
    <x v="35"/>
    <n v="323303"/>
    <s v="Pinza Amperimetrica mA para procesos"/>
    <s v="29.08.2013"/>
    <n v="733521.04"/>
    <n v="370942.88000000006"/>
    <s v="ZLIN"/>
    <n v="15"/>
    <n v="0"/>
    <n v="0"/>
    <n v="0"/>
    <s v="ZLIN"/>
    <n v="10"/>
    <n v="0"/>
    <n v="0"/>
    <n v="0"/>
    <m/>
    <m/>
    <m/>
  </r>
  <r>
    <s v="120614000177-0"/>
    <x v="35"/>
    <n v="323303"/>
    <s v="Calibrador de Lazo"/>
    <s v="29.08.2013"/>
    <n v="475448.24"/>
    <n v="240435.00999999998"/>
    <s v="ZLIN"/>
    <n v="15"/>
    <n v="0"/>
    <n v="0"/>
    <n v="0"/>
    <s v="ZLIN"/>
    <n v="10"/>
    <n v="0"/>
    <n v="0"/>
    <n v="0"/>
    <m/>
    <m/>
    <m/>
  </r>
  <r>
    <s v="120614000178-0"/>
    <x v="35"/>
    <n v="344201"/>
    <s v="CALIBRADOR TEMPERATURA PORTATIL POZO SECO"/>
    <s v="19.08.2013"/>
    <n v="2198133.52"/>
    <n v="1111599.96"/>
    <s v="ZLIN"/>
    <n v="15"/>
    <n v="0"/>
    <n v="0"/>
    <n v="0"/>
    <s v="ZLIN"/>
    <n v="10"/>
    <n v="0"/>
    <n v="0"/>
    <n v="0"/>
    <m/>
    <m/>
    <m/>
  </r>
  <r>
    <s v="120614000179-0"/>
    <x v="35"/>
    <n v="344201"/>
    <s v="CALIBRADOR MANOMETROS DIGITAL PORTATIL"/>
    <s v="19.08.2013"/>
    <n v="925077.31"/>
    <n v="467813.21000000008"/>
    <s v="ZLIN"/>
    <n v="15"/>
    <n v="0"/>
    <n v="0"/>
    <n v="0"/>
    <s v="ZLIN"/>
    <n v="10"/>
    <n v="0"/>
    <n v="0"/>
    <n v="0"/>
    <m/>
    <m/>
    <m/>
  </r>
  <r>
    <s v="120614000180-0"/>
    <x v="35"/>
    <n v="344202"/>
    <s v="CALIBRADOR DOCUMENTADOR DE PROCESOS"/>
    <s v="19.08.2013"/>
    <n v="3651254.71"/>
    <n v="1846445.92"/>
    <s v="ZLIN"/>
    <n v="15"/>
    <n v="0"/>
    <n v="0"/>
    <n v="0"/>
    <s v="ZLIN"/>
    <n v="10"/>
    <n v="0"/>
    <n v="0"/>
    <n v="0"/>
    <m/>
    <m/>
    <m/>
  </r>
  <r>
    <s v="120614000181-0"/>
    <x v="35"/>
    <n v="344202"/>
    <s v="PINZA BUCLE MEDICION DE CORRIENTES"/>
    <s v="19.08.2013"/>
    <n v="994977.25"/>
    <n v="503161.75"/>
    <s v="ZLIN"/>
    <n v="15"/>
    <n v="0"/>
    <n v="0"/>
    <n v="0"/>
    <s v="ZLIN"/>
    <n v="10"/>
    <n v="0"/>
    <n v="0"/>
    <n v="0"/>
    <m/>
    <m/>
    <m/>
  </r>
  <r>
    <s v="120614000182-0"/>
    <x v="35"/>
    <n v="344201"/>
    <s v="Calibrador de temperatura portatil de pozo seco"/>
    <s v="19.08.2013"/>
    <n v="2198133.52"/>
    <n v="1111599.96"/>
    <s v="ZLIN"/>
    <n v="15"/>
    <n v="0"/>
    <n v="0"/>
    <n v="0"/>
    <s v="ZLIN"/>
    <n v="10"/>
    <n v="0"/>
    <n v="0"/>
    <n v="0"/>
    <m/>
    <m/>
    <m/>
  </r>
  <r>
    <s v="120614000183-0"/>
    <x v="35"/>
    <n v="344203"/>
    <s v="LOCALIZADOR TUBERIA"/>
    <s v="18.07.2013"/>
    <n v="3478572.23"/>
    <n v="2406012.4500000002"/>
    <s v="ZLIN"/>
    <n v="10"/>
    <n v="0"/>
    <n v="0"/>
    <n v="0"/>
    <s v="ZLIN"/>
    <n v="10"/>
    <n v="0"/>
    <n v="0"/>
    <n v="0"/>
    <m/>
    <m/>
    <m/>
  </r>
  <r>
    <s v="120614000184-0"/>
    <x v="35"/>
    <n v="323305"/>
    <s v="lupa para inspección de superficies"/>
    <s v="17.07.2013"/>
    <n v="406254.16"/>
    <n v="280992.46999999997"/>
    <s v="ZLIN"/>
    <n v="10"/>
    <n v="0"/>
    <n v="0"/>
    <n v="0"/>
    <s v="ZLIN"/>
    <n v="10"/>
    <n v="0"/>
    <n v="0"/>
    <n v="0"/>
    <m/>
    <m/>
    <m/>
  </r>
  <r>
    <s v="120614000185-0"/>
    <x v="35"/>
    <n v="323305"/>
    <s v="lupa para inspección de superficies"/>
    <s v="17.07.2013"/>
    <n v="406254.16"/>
    <n v="280992.46999999997"/>
    <s v="ZLIN"/>
    <n v="10"/>
    <n v="0"/>
    <n v="0"/>
    <n v="0"/>
    <s v="ZLIN"/>
    <n v="10"/>
    <n v="0"/>
    <n v="0"/>
    <n v="0"/>
    <m/>
    <m/>
    <m/>
  </r>
  <r>
    <s v="120614000186-0"/>
    <x v="35"/>
    <n v="344203"/>
    <s v="COMPROBADOR PUESTA A TIERRA"/>
    <s v="06.06.2013"/>
    <n v="973331.11"/>
    <n v="681331.78"/>
    <s v="ZLIN"/>
    <n v="10"/>
    <n v="0"/>
    <n v="0"/>
    <n v="0"/>
    <s v="ZLIN"/>
    <n v="10"/>
    <n v="0"/>
    <n v="0"/>
    <n v="0"/>
    <m/>
    <m/>
    <m/>
  </r>
  <r>
    <s v="120614000187-0"/>
    <x v="35"/>
    <n v="342402"/>
    <s v="MEDIDOR DE NIVEL PARA TANQUES (SODA CAUSTICA)"/>
    <s v="31.05.2013"/>
    <n v="837065.04"/>
    <n v="441238.15"/>
    <s v="ZLIN"/>
    <n v="15"/>
    <n v="0"/>
    <n v="0"/>
    <n v="0"/>
    <s v="ZLIN"/>
    <n v="10"/>
    <n v="0"/>
    <n v="0"/>
    <n v="0"/>
    <m/>
    <m/>
    <m/>
  </r>
  <r>
    <s v="120614000188-0"/>
    <x v="35"/>
    <n v="322301"/>
    <s v="MEDIDOR DE PH (TRATAMIENTO SODA CAUSTICA)"/>
    <s v="20.05.2013"/>
    <n v="1033160.8"/>
    <n v="654530.18000000005"/>
    <s v="ZLIN"/>
    <n v="15"/>
    <n v="0"/>
    <n v="0"/>
    <n v="0"/>
    <s v="ZLIN"/>
    <n v="10"/>
    <n v="0"/>
    <n v="0"/>
    <n v="0"/>
    <m/>
    <m/>
    <m/>
  </r>
  <r>
    <s v="120614000189-0"/>
    <x v="35"/>
    <n v="321100"/>
    <s v="EQUIPO  CONT.INC. Y RECOL. IMPORT."/>
    <s v="31.03.2013"/>
    <n v="17097.98"/>
    <n v="12396.05"/>
    <s v="ZLIN"/>
    <n v="10"/>
    <n v="0"/>
    <n v="0"/>
    <n v="0"/>
    <s v="ZLIN"/>
    <n v="10"/>
    <n v="0"/>
    <n v="0"/>
    <n v="0"/>
    <m/>
    <m/>
    <m/>
  </r>
  <r>
    <s v="120614000190-0"/>
    <x v="35"/>
    <n v="344202"/>
    <s v="MONITOR DE MEDICION"/>
    <s v="23.01.2013"/>
    <n v="14407001.07"/>
    <n v="10685192.460000001"/>
    <s v="ZLIN"/>
    <n v="10"/>
    <n v="0"/>
    <n v="0"/>
    <n v="0"/>
    <s v="ZLIN"/>
    <n v="10"/>
    <n v="0"/>
    <n v="0"/>
    <n v="0"/>
    <m/>
    <m/>
    <m/>
  </r>
  <r>
    <s v="120614000191-0"/>
    <x v="35"/>
    <n v="323303"/>
    <s v="REFRACTOMETRO"/>
    <s v="05.07.2012"/>
    <n v="216239.66"/>
    <n v="129186.36"/>
    <s v="ZLIN"/>
    <n v="15"/>
    <n v="0"/>
    <n v="0"/>
    <n v="0"/>
    <s v="ZLIN"/>
    <n v="10"/>
    <n v="0"/>
    <n v="0"/>
    <n v="0"/>
    <m/>
    <m/>
    <m/>
  </r>
  <r>
    <s v="120614000192-0"/>
    <x v="35"/>
    <n v="323303"/>
    <s v="Voltímetro digital de gancho p/Eléctricos"/>
    <s v="07.06.2012"/>
    <n v="181195.5"/>
    <n v="109505.1"/>
    <s v="ZLIN"/>
    <n v="15"/>
    <n v="0"/>
    <n v="0"/>
    <n v="0"/>
    <s v="ZLIN"/>
    <n v="10"/>
    <n v="0"/>
    <n v="0"/>
    <n v="0"/>
    <m/>
    <m/>
    <m/>
  </r>
  <r>
    <s v="120614000193-0"/>
    <x v="35"/>
    <n v="344202"/>
    <s v="EQUIPO CALIBRACION DE PESO MUERTO"/>
    <s v="04.06.2012"/>
    <n v="6046676.8600000003"/>
    <n v="4837341.49"/>
    <s v="ZLIN"/>
    <n v="10"/>
    <n v="0"/>
    <n v="0"/>
    <n v="0"/>
    <s v="ZLIN"/>
    <n v="10"/>
    <n v="0"/>
    <n v="0"/>
    <n v="0"/>
    <m/>
    <m/>
    <m/>
  </r>
  <r>
    <s v="120614000194-0"/>
    <x v="35"/>
    <n v="344203"/>
    <s v="TERMOMETRO DIGITAL"/>
    <s v="09.05.2012"/>
    <n v="74131.789999999994"/>
    <n v="45313.279999999999"/>
    <s v="ZLIN"/>
    <n v="15"/>
    <n v="0"/>
    <n v="0"/>
    <n v="0"/>
    <s v="ZLIN"/>
    <n v="10"/>
    <n v="0"/>
    <n v="0"/>
    <n v="0"/>
    <m/>
    <m/>
    <m/>
  </r>
  <r>
    <s v="120614000195-0"/>
    <x v="35"/>
    <n v="323301"/>
    <s v="Cámara de inspección para las calderas"/>
    <s v="26.04.2012"/>
    <n v="177890.87"/>
    <n v="145277.54999999999"/>
    <s v="ZLIN"/>
    <n v="10"/>
    <n v="0"/>
    <n v="0"/>
    <n v="0"/>
    <s v="ZLIN"/>
    <n v="10"/>
    <n v="0"/>
    <n v="0"/>
    <n v="0"/>
    <m/>
    <m/>
    <m/>
  </r>
  <r>
    <s v="120614000196-0"/>
    <x v="35"/>
    <n v="342509"/>
    <s v="Probador de batería"/>
    <s v="30.01.2012"/>
    <n v="87247.3"/>
    <n v="55721.279999999999"/>
    <s v="ZLIN"/>
    <n v="15"/>
    <n v="0"/>
    <n v="0"/>
    <n v="0"/>
    <s v="ZLIN"/>
    <n v="10"/>
    <n v="0"/>
    <n v="0"/>
    <n v="0"/>
    <m/>
    <m/>
    <m/>
  </r>
  <r>
    <s v="120614000197-0"/>
    <x v="35"/>
    <n v="344203"/>
    <s v="EQUIPO MONITOREO Y ANALISIS EMISION GASES"/>
    <s v="23.01.2012"/>
    <n v="3205233.52"/>
    <n v="2697738.21"/>
    <s v="ZLIN"/>
    <n v="10"/>
    <n v="0"/>
    <n v="0"/>
    <n v="0"/>
    <s v="ZLIN"/>
    <n v="10"/>
    <n v="0"/>
    <n v="0"/>
    <n v="0"/>
    <m/>
    <m/>
    <m/>
  </r>
  <r>
    <s v="120614000198-0"/>
    <x v="35"/>
    <n v="344201"/>
    <s v="CALIBRADOR DE TEMPERATURA"/>
    <s v="04.01.2012"/>
    <n v="2223048.54"/>
    <n v="1419770.29"/>
    <s v="ZLIN"/>
    <n v="15"/>
    <n v="0"/>
    <n v="0"/>
    <n v="0"/>
    <s v="ZLIN"/>
    <n v="10"/>
    <n v="0"/>
    <n v="0"/>
    <n v="0"/>
    <m/>
    <m/>
    <m/>
  </r>
  <r>
    <s v="120614000199-0"/>
    <x v="35"/>
    <n v="213100"/>
    <s v="TESTER DIGITAL"/>
    <s v="14.12.2011"/>
    <n v="97767"/>
    <n v="83101.95"/>
    <s v="ZLIN"/>
    <n v="10"/>
    <n v="0"/>
    <n v="0"/>
    <n v="0"/>
    <s v="ZLIN"/>
    <n v="10"/>
    <n v="0"/>
    <n v="0"/>
    <n v="0"/>
    <m/>
    <m/>
    <m/>
  </r>
  <r>
    <s v="120614000200-0"/>
    <x v="35"/>
    <n v="344203"/>
    <s v="Megatoscopio            (Visor de Película)"/>
    <s v="19.10.2011"/>
    <n v="570000"/>
    <n v="494000"/>
    <s v="ZLIN"/>
    <n v="10"/>
    <n v="0"/>
    <n v="0"/>
    <n v="0"/>
    <s v="ZLIN"/>
    <n v="10"/>
    <n v="0"/>
    <n v="0"/>
    <n v="0"/>
    <m/>
    <m/>
    <m/>
  </r>
  <r>
    <s v="120614000201-0"/>
    <x v="35"/>
    <n v="344202"/>
    <s v="EQUIPO  VERIFICACION DE PROTEC. CATODICA"/>
    <s v="14.09.2011"/>
    <n v="1704639.27"/>
    <n v="1491559.36"/>
    <s v="ZLIN"/>
    <n v="10"/>
    <n v="0"/>
    <n v="0"/>
    <n v="0"/>
    <s v="ZLIN"/>
    <n v="10"/>
    <n v="0"/>
    <n v="0"/>
    <n v="0"/>
    <m/>
    <m/>
    <m/>
  </r>
  <r>
    <s v="120614000202-0"/>
    <x v="35"/>
    <n v="344202"/>
    <s v="EQUIPO  VERIFICACION DE PROTEC. CATODICA"/>
    <s v="14.09.2011"/>
    <n v="1704639.27"/>
    <n v="1491559.36"/>
    <s v="ZLIN"/>
    <n v="10"/>
    <n v="0"/>
    <n v="0"/>
    <n v="0"/>
    <s v="ZLIN"/>
    <n v="10"/>
    <n v="0"/>
    <n v="0"/>
    <n v="0"/>
    <m/>
    <m/>
    <m/>
  </r>
  <r>
    <s v="120614000203-0"/>
    <x v="35"/>
    <n v="344202"/>
    <s v="EQUIPO  VERIFICACION DE PROTEC. CATODICA"/>
    <s v="14.09.2011"/>
    <n v="1704639.27"/>
    <n v="1491559.36"/>
    <s v="ZLIN"/>
    <n v="10"/>
    <n v="0"/>
    <n v="0"/>
    <n v="0"/>
    <s v="ZLIN"/>
    <n v="10"/>
    <n v="0"/>
    <n v="0"/>
    <n v="0"/>
    <m/>
    <m/>
    <m/>
  </r>
  <r>
    <s v="120614000204-0"/>
    <x v="35"/>
    <n v="344202"/>
    <s v="EQUIPO  VERIFICACION DE PROTEC. CATODICA"/>
    <s v="14.09.2011"/>
    <n v="1704639.27"/>
    <n v="1491559.36"/>
    <s v="ZLIN"/>
    <n v="10"/>
    <n v="0"/>
    <n v="0"/>
    <n v="0"/>
    <s v="ZLIN"/>
    <n v="10"/>
    <n v="0"/>
    <n v="0"/>
    <n v="0"/>
    <m/>
    <m/>
    <m/>
  </r>
  <r>
    <s v="120614000205-0"/>
    <x v="35"/>
    <n v="344202"/>
    <s v="EQUIPO  VERIFICACION DE PROTEC. CATODICA"/>
    <s v="14.09.2011"/>
    <n v="1704639.27"/>
    <n v="1491559.36"/>
    <s v="ZLIN"/>
    <n v="10"/>
    <n v="0"/>
    <n v="0"/>
    <n v="0"/>
    <s v="ZLIN"/>
    <n v="10"/>
    <n v="0"/>
    <n v="0"/>
    <n v="0"/>
    <m/>
    <m/>
    <m/>
  </r>
  <r>
    <s v="120614000206-0"/>
    <x v="35"/>
    <n v="344202"/>
    <s v="EQUIPO  VERIFICACION DE PROTEC. CATODICA"/>
    <s v="14.09.2011"/>
    <n v="1704639.27"/>
    <n v="1491559.36"/>
    <s v="ZLIN"/>
    <n v="10"/>
    <n v="0"/>
    <n v="0"/>
    <n v="0"/>
    <s v="ZLIN"/>
    <n v="10"/>
    <n v="0"/>
    <n v="0"/>
    <n v="0"/>
    <m/>
    <m/>
    <m/>
  </r>
  <r>
    <s v="120614000207-0"/>
    <x v="35"/>
    <n v="344202"/>
    <s v="LOCALIZADOR DE TUBERIA"/>
    <s v="30.08.2011"/>
    <n v="727676.18"/>
    <n v="642780.63"/>
    <s v="ZLIN"/>
    <n v="10"/>
    <n v="0"/>
    <n v="0"/>
    <n v="0"/>
    <s v="ZLIN"/>
    <n v="10"/>
    <n v="0"/>
    <n v="0"/>
    <n v="0"/>
    <m/>
    <m/>
    <m/>
  </r>
  <r>
    <s v="120614000208-0"/>
    <x v="35"/>
    <n v="344202"/>
    <s v="LOCALIZADOR DE TUBERIA"/>
    <s v="30.08.2011"/>
    <n v="727676.18"/>
    <n v="642780.63"/>
    <s v="ZLIN"/>
    <n v="10"/>
    <n v="0"/>
    <n v="0"/>
    <n v="0"/>
    <s v="ZLIN"/>
    <n v="10"/>
    <n v="0"/>
    <n v="0"/>
    <n v="0"/>
    <m/>
    <m/>
    <m/>
  </r>
  <r>
    <s v="120614000209-0"/>
    <x v="35"/>
    <n v="344208"/>
    <s v="MEDIDOR DE ESPESOR POR ULTRASONIDO"/>
    <s v="16.08.2011"/>
    <n v="3290598.08"/>
    <n v="2212584.4300000002"/>
    <s v="ZLIN"/>
    <n v="15"/>
    <n v="0"/>
    <n v="0"/>
    <n v="0"/>
    <s v="ZLIN"/>
    <n v="10"/>
    <n v="0"/>
    <n v="0"/>
    <n v="0"/>
    <m/>
    <m/>
    <m/>
  </r>
  <r>
    <s v="120614000210-0"/>
    <x v="35"/>
    <n v="323305"/>
    <s v="MEDIDOR DIGITAL (PROBADOR DE CAPACITADORES)"/>
    <s v="09.08.2011"/>
    <n v="59935.199999999997"/>
    <n v="40300.19"/>
    <s v="ZLIN"/>
    <n v="15"/>
    <n v="0"/>
    <n v="0"/>
    <n v="0"/>
    <s v="ZLIN"/>
    <n v="10"/>
    <n v="0"/>
    <n v="0"/>
    <n v="0"/>
    <m/>
    <m/>
    <m/>
  </r>
  <r>
    <s v="120614000211-0"/>
    <x v="35"/>
    <n v="323305"/>
    <s v="MEDIDOR DIGITAL (PROBADOR DE CAPACITADORES)"/>
    <s v="09.08.2011"/>
    <n v="59935.199999999997"/>
    <n v="40300.19"/>
    <s v="ZLIN"/>
    <n v="15"/>
    <n v="0"/>
    <n v="0"/>
    <n v="0"/>
    <s v="ZLIN"/>
    <n v="10"/>
    <n v="0"/>
    <n v="0"/>
    <n v="0"/>
    <m/>
    <m/>
    <m/>
  </r>
  <r>
    <s v="120614000212-0"/>
    <x v="35"/>
    <n v="323305"/>
    <s v="LUPA TELESCOPICA"/>
    <s v="18.07.2011"/>
    <n v="502551.96"/>
    <n v="448108.83"/>
    <s v="ZLIN"/>
    <n v="10"/>
    <n v="0"/>
    <n v="0"/>
    <n v="0"/>
    <s v="ZLIN"/>
    <n v="10"/>
    <n v="0"/>
    <n v="0"/>
    <n v="0"/>
    <m/>
    <m/>
    <m/>
  </r>
  <r>
    <s v="120614000213-0"/>
    <x v="35"/>
    <n v="344202"/>
    <s v="VOLTIMETRO P/ PRUEBAS DE CORROSION"/>
    <s v="13.07.2011"/>
    <n v="833480.31"/>
    <n v="565990.01"/>
    <s v="ZLIN"/>
    <n v="15"/>
    <n v="0"/>
    <n v="0"/>
    <n v="0"/>
    <s v="ZLIN"/>
    <n v="10"/>
    <n v="0"/>
    <n v="0"/>
    <n v="0"/>
    <m/>
    <m/>
    <m/>
  </r>
  <r>
    <s v="120614000214-0"/>
    <x v="35"/>
    <n v="344202"/>
    <s v="VOLTIMETRO P/ PRUEBAS DE CORROSION"/>
    <s v="13.07.2011"/>
    <n v="833475.23"/>
    <n v="565986.55000000005"/>
    <s v="ZLIN"/>
    <n v="15"/>
    <n v="0"/>
    <n v="0"/>
    <n v="0"/>
    <s v="ZLIN"/>
    <n v="10"/>
    <n v="0"/>
    <n v="0"/>
    <n v="0"/>
    <m/>
    <m/>
    <m/>
  </r>
  <r>
    <s v="120614000215-0"/>
    <x v="35"/>
    <n v="344207"/>
    <s v="COMPROBADOR DE RESISTENCIA DE AISLAMIENTO"/>
    <s v="11.07.2011"/>
    <n v="328396.13"/>
    <n v="292819.88"/>
    <s v="ZLIN"/>
    <n v="10"/>
    <n v="0"/>
    <n v="0"/>
    <n v="0"/>
    <s v="ZLIN"/>
    <n v="10"/>
    <n v="0"/>
    <n v="0"/>
    <n v="0"/>
    <m/>
    <m/>
    <m/>
  </r>
  <r>
    <s v="120614000216-0"/>
    <x v="35"/>
    <n v="323303"/>
    <s v="MEDIDOR DIGITAL"/>
    <s v="27.06.2011"/>
    <n v="59935.199999999997"/>
    <n v="41098.409999999996"/>
    <s v="ZLIN"/>
    <n v="15"/>
    <n v="0"/>
    <n v="0"/>
    <n v="0"/>
    <s v="ZLIN"/>
    <n v="10"/>
    <n v="0"/>
    <n v="0"/>
    <n v="0"/>
    <m/>
    <m/>
    <m/>
  </r>
  <r>
    <s v="120614000217-0"/>
    <x v="35"/>
    <n v="344203"/>
    <s v="MULTIMETRO DIGITAL"/>
    <s v="27.06.2011"/>
    <n v="225594.44"/>
    <n v="154693.32"/>
    <s v="ZLIN"/>
    <n v="15"/>
    <n v="0"/>
    <n v="0"/>
    <n v="0"/>
    <s v="ZLIN"/>
    <n v="10"/>
    <n v="0"/>
    <n v="0"/>
    <n v="0"/>
    <m/>
    <m/>
    <m/>
  </r>
  <r>
    <s v="120614000219-0"/>
    <x v="35"/>
    <n v="344201"/>
    <s v="MULTIMETRO DIGITAL"/>
    <s v="27.06.2011"/>
    <n v="225594.44"/>
    <n v="154693.32"/>
    <s v="ZLIN"/>
    <n v="15"/>
    <n v="0"/>
    <n v="0"/>
    <n v="0"/>
    <s v="ZLIN"/>
    <n v="10"/>
    <n v="0"/>
    <n v="0"/>
    <n v="0"/>
    <m/>
    <m/>
    <m/>
  </r>
  <r>
    <s v="120614000220-0"/>
    <x v="35"/>
    <n v="344201"/>
    <s v="MULTIMETRO DIGITAL"/>
    <s v="27.06.2011"/>
    <n v="225594.44"/>
    <n v="154693.32"/>
    <s v="ZLIN"/>
    <n v="15"/>
    <n v="0"/>
    <n v="0"/>
    <n v="0"/>
    <s v="ZLIN"/>
    <n v="10"/>
    <n v="0"/>
    <n v="0"/>
    <n v="0"/>
    <m/>
    <m/>
    <m/>
  </r>
  <r>
    <s v="120614000221-0"/>
    <x v="35"/>
    <n v="344205"/>
    <s v="MULTIMETRO DIGITAL"/>
    <s v="27.06.2011"/>
    <n v="225594.44"/>
    <n v="154693.32"/>
    <s v="ZLIN"/>
    <n v="15"/>
    <n v="0"/>
    <n v="0"/>
    <n v="0"/>
    <s v="ZLIN"/>
    <n v="10"/>
    <n v="0"/>
    <n v="0"/>
    <n v="0"/>
    <m/>
    <m/>
    <m/>
  </r>
  <r>
    <s v="120614000222-0"/>
    <x v="35"/>
    <n v="344203"/>
    <s v="MULTIMETRO DIGITAL"/>
    <s v="27.06.2011"/>
    <n v="225594.44"/>
    <n v="154693.32"/>
    <s v="ZLIN"/>
    <n v="15"/>
    <n v="0"/>
    <n v="0"/>
    <n v="0"/>
    <s v="ZLIN"/>
    <n v="10"/>
    <n v="0"/>
    <n v="0"/>
    <n v="0"/>
    <m/>
    <m/>
    <m/>
  </r>
  <r>
    <s v="120614000223-0"/>
    <x v="35"/>
    <n v="344209"/>
    <s v="AMPERIMETRO DIGITAL TIPO GANCHO 1000 AMPERIOS"/>
    <s v="27.06.2011"/>
    <n v="227689.32"/>
    <n v="204920.39"/>
    <s v="ZLIN"/>
    <n v="10"/>
    <n v="0"/>
    <n v="0"/>
    <n v="0"/>
    <s v="ZLIN"/>
    <n v="10"/>
    <n v="0"/>
    <n v="0"/>
    <n v="0"/>
    <m/>
    <m/>
    <m/>
  </r>
  <r>
    <s v="120614000224-0"/>
    <x v="35"/>
    <n v="344203"/>
    <s v="AMPERIMETRO DIGITAL TIPO GANCHO 1000 AMPERIOS"/>
    <s v="27.06.2011"/>
    <n v="227689.32"/>
    <n v="204920.39"/>
    <s v="ZLIN"/>
    <n v="10"/>
    <n v="0"/>
    <n v="0"/>
    <n v="0"/>
    <s v="ZLIN"/>
    <n v="10"/>
    <n v="0"/>
    <n v="0"/>
    <n v="0"/>
    <m/>
    <m/>
    <m/>
  </r>
  <r>
    <s v="120614000225-0"/>
    <x v="35"/>
    <n v="344208"/>
    <s v="AMPERIMETRO DIGITAL TIPO GANCHO 1000 AMPERIOS"/>
    <s v="27.06.2011"/>
    <n v="227689.32"/>
    <n v="204920.39"/>
    <s v="ZLIN"/>
    <n v="10"/>
    <n v="0"/>
    <n v="0"/>
    <n v="0"/>
    <s v="ZLIN"/>
    <n v="10"/>
    <n v="0"/>
    <n v="0"/>
    <n v="0"/>
    <m/>
    <m/>
    <m/>
  </r>
  <r>
    <s v="120614000226-0"/>
    <x v="35"/>
    <n v="344203"/>
    <s v="AMPERIMETRO DIGITAL TIPO GANCHO 600 AMPERIOS"/>
    <s v="27.06.2011"/>
    <n v="178095.27"/>
    <n v="160285.74"/>
    <s v="ZLIN"/>
    <n v="10"/>
    <n v="0"/>
    <n v="0"/>
    <n v="0"/>
    <s v="ZLIN"/>
    <n v="10"/>
    <n v="0"/>
    <n v="0"/>
    <n v="0"/>
    <m/>
    <m/>
    <m/>
  </r>
  <r>
    <s v="120614000227-0"/>
    <x v="35"/>
    <n v="344203"/>
    <s v="AMPERIMETRO DIGITAL TIPO GANCHO 600 AMPERIOS"/>
    <s v="27.06.2011"/>
    <n v="178095.27"/>
    <n v="160285.74"/>
    <s v="ZLIN"/>
    <n v="10"/>
    <n v="0"/>
    <n v="0"/>
    <n v="0"/>
    <s v="ZLIN"/>
    <n v="10"/>
    <n v="0"/>
    <n v="0"/>
    <n v="0"/>
    <m/>
    <m/>
    <m/>
  </r>
  <r>
    <s v="120614000228-0"/>
    <x v="35"/>
    <n v="344203"/>
    <s v="AMPERIMETRO DIGITAL TIPO GANCHO 600 AMPERIOS"/>
    <s v="27.06.2011"/>
    <n v="178095.27"/>
    <n v="160285.74"/>
    <s v="ZLIN"/>
    <n v="10"/>
    <n v="0"/>
    <n v="0"/>
    <n v="0"/>
    <s v="ZLIN"/>
    <n v="10"/>
    <n v="0"/>
    <n v="0"/>
    <n v="0"/>
    <m/>
    <m/>
    <m/>
  </r>
  <r>
    <s v="120614000229-0"/>
    <x v="35"/>
    <n v="344208"/>
    <s v="AMPERIMETRO DIGITAL TIPO GANCHO 600 AMPERIOS"/>
    <s v="27.06.2011"/>
    <n v="178095.27"/>
    <n v="160285.74"/>
    <s v="ZLIN"/>
    <n v="10"/>
    <n v="0"/>
    <n v="0"/>
    <n v="0"/>
    <s v="ZLIN"/>
    <n v="10"/>
    <n v="0"/>
    <n v="0"/>
    <n v="0"/>
    <m/>
    <m/>
    <m/>
  </r>
  <r>
    <s v="120614000230-0"/>
    <x v="35"/>
    <n v="344303"/>
    <s v="AMPERIMETRO DIGITAL TIPO GANCHO 600 AMPERIOS"/>
    <s v="27.06.2011"/>
    <n v="178095.27"/>
    <n v="160285.74"/>
    <s v="ZLIN"/>
    <n v="10"/>
    <n v="0"/>
    <n v="0"/>
    <n v="0"/>
    <s v="ZLIN"/>
    <n v="10"/>
    <n v="0"/>
    <n v="0"/>
    <n v="0"/>
    <m/>
    <m/>
    <m/>
  </r>
  <r>
    <s v="120614000231-0"/>
    <x v="35"/>
    <n v="344203"/>
    <s v="AMPERIMETRO DIGITAL TIPO GANCHO 600 AMPERIOS"/>
    <s v="27.06.2011"/>
    <n v="178095.27"/>
    <n v="160285.74"/>
    <s v="ZLIN"/>
    <n v="10"/>
    <n v="0"/>
    <n v="0"/>
    <n v="0"/>
    <s v="ZLIN"/>
    <n v="10"/>
    <n v="0"/>
    <n v="0"/>
    <n v="0"/>
    <m/>
    <m/>
    <m/>
  </r>
  <r>
    <s v="120614000232-0"/>
    <x v="35"/>
    <n v="323302"/>
    <s v="Balanza de Precisión"/>
    <s v="23.06.2011"/>
    <n v="374962.25"/>
    <n v="257116.97"/>
    <s v="ZLIN"/>
    <n v="15"/>
    <n v="0"/>
    <n v="0"/>
    <n v="0"/>
    <s v="ZLIN"/>
    <n v="10"/>
    <n v="0"/>
    <n v="0"/>
    <n v="0"/>
    <m/>
    <m/>
    <m/>
  </r>
  <r>
    <s v="120614000233-0"/>
    <x v="35"/>
    <n v="323305"/>
    <s v="MEDIDOR LASER"/>
    <s v="01.05.2011"/>
    <n v="393483.4"/>
    <n v="272421.69"/>
    <s v="ZLIN"/>
    <n v="15"/>
    <n v="0"/>
    <n v="0"/>
    <n v="0"/>
    <s v="ZLIN"/>
    <n v="10"/>
    <n v="0"/>
    <n v="0"/>
    <n v="0"/>
    <m/>
    <m/>
    <m/>
  </r>
  <r>
    <s v="120614000234-0"/>
    <x v="35"/>
    <n v="323305"/>
    <s v="MEDIDOR LASER"/>
    <s v="01.05.2011"/>
    <n v="393483.4"/>
    <n v="272421.69"/>
    <s v="ZLIN"/>
    <n v="15"/>
    <n v="0"/>
    <n v="0"/>
    <n v="0"/>
    <s v="ZLIN"/>
    <n v="10"/>
    <n v="0"/>
    <n v="0"/>
    <n v="0"/>
    <m/>
    <m/>
    <m/>
  </r>
  <r>
    <s v="120614000235-0"/>
    <x v="35"/>
    <n v="323305"/>
    <s v="MEDIDOR LASER"/>
    <s v="01.05.2011"/>
    <n v="393483.4"/>
    <n v="272421.69"/>
    <s v="ZLIN"/>
    <n v="15"/>
    <n v="0"/>
    <n v="0"/>
    <n v="0"/>
    <s v="ZLIN"/>
    <n v="10"/>
    <n v="0"/>
    <n v="0"/>
    <n v="0"/>
    <m/>
    <m/>
    <m/>
  </r>
  <r>
    <s v="120614000236-0"/>
    <x v="35"/>
    <n v="323305"/>
    <s v="MEDIDOR LASER"/>
    <s v="01.05.2011"/>
    <n v="393483.4"/>
    <n v="272421.69"/>
    <s v="ZLIN"/>
    <n v="15"/>
    <n v="0"/>
    <n v="0"/>
    <n v="0"/>
    <s v="ZLIN"/>
    <n v="10"/>
    <n v="0"/>
    <n v="0"/>
    <n v="0"/>
    <m/>
    <m/>
    <m/>
  </r>
  <r>
    <s v="120614000237-0"/>
    <x v="35"/>
    <n v="323305"/>
    <s v="TERMOMETRO DIGITAL PARA 1600°c"/>
    <s v="01.05.2011"/>
    <n v="450509.98"/>
    <n v="311903.08999999997"/>
    <s v="ZLIN"/>
    <n v="15"/>
    <n v="0"/>
    <n v="0"/>
    <n v="0"/>
    <s v="ZLIN"/>
    <n v="10"/>
    <n v="0"/>
    <n v="0"/>
    <n v="0"/>
    <m/>
    <m/>
    <m/>
  </r>
  <r>
    <s v="120614000238-0"/>
    <x v="35"/>
    <n v="323305"/>
    <s v="TERMOMETRO DIGITAL PARA 1600°c"/>
    <s v="01.05.2011"/>
    <n v="450509.98"/>
    <n v="311903.08999999997"/>
    <s v="ZLIN"/>
    <n v="15"/>
    <n v="0"/>
    <n v="0"/>
    <n v="0"/>
    <s v="ZLIN"/>
    <n v="10"/>
    <n v="0"/>
    <n v="0"/>
    <n v="0"/>
    <m/>
    <m/>
    <m/>
  </r>
  <r>
    <s v="120614000239-0"/>
    <x v="35"/>
    <n v="323305"/>
    <s v="KIT MEDIDOR DE CLORUROS Y SALES"/>
    <s v="27.04.2011"/>
    <n v="382343.69"/>
    <n v="350481.72"/>
    <s v="ZLIN"/>
    <n v="10"/>
    <n v="0"/>
    <n v="0"/>
    <n v="0"/>
    <s v="ZLIN"/>
    <n v="10"/>
    <n v="0"/>
    <n v="0"/>
    <n v="0"/>
    <m/>
    <m/>
    <m/>
  </r>
  <r>
    <s v="120614000240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1-0"/>
    <x v="35"/>
    <n v="344201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2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3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4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5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6-0"/>
    <x v="35"/>
    <n v="344201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7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8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49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0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1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2-0"/>
    <x v="35"/>
    <n v="344201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3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4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5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6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7-0"/>
    <x v="35"/>
    <n v="344202"/>
    <s v="PINZA AMPERIMETRICA (MA) PARA PROCESOS"/>
    <s v="19.04.2011"/>
    <n v="290752.83"/>
    <n v="203214.34000000003"/>
    <s v="ZLIN"/>
    <n v="15"/>
    <n v="0"/>
    <n v="0"/>
    <n v="0"/>
    <s v="ZLIN"/>
    <n v="10"/>
    <n v="0"/>
    <n v="0"/>
    <n v="0"/>
    <m/>
    <m/>
    <m/>
  </r>
  <r>
    <s v="120614000258-0"/>
    <x v="35"/>
    <n v="344201"/>
    <s v="PINZA AMPERIMETRICA"/>
    <s v="19.04.2011"/>
    <n v="211023.11"/>
    <n v="147489.27999999997"/>
    <s v="ZLIN"/>
    <n v="15"/>
    <n v="0"/>
    <n v="0"/>
    <n v="0"/>
    <s v="ZLIN"/>
    <n v="10"/>
    <n v="0"/>
    <n v="0"/>
    <n v="0"/>
    <m/>
    <m/>
    <m/>
  </r>
  <r>
    <s v="120614000259-0"/>
    <x v="35"/>
    <n v="344202"/>
    <s v="PINZA AMPERIMETRICA"/>
    <s v="19.04.2011"/>
    <n v="211023.11"/>
    <n v="147489.27999999997"/>
    <s v="ZLIN"/>
    <n v="15"/>
    <n v="0"/>
    <n v="0"/>
    <n v="0"/>
    <s v="ZLIN"/>
    <n v="10"/>
    <n v="0"/>
    <n v="0"/>
    <n v="0"/>
    <m/>
    <m/>
    <m/>
  </r>
  <r>
    <s v="120614000260-0"/>
    <x v="35"/>
    <n v="344202"/>
    <s v="MODULO DE MEDICION DE PRESION DE VACIO"/>
    <s v="19.04.2011"/>
    <n v="826529.06"/>
    <n v="757651.64"/>
    <s v="ZLIN"/>
    <n v="10"/>
    <n v="0"/>
    <n v="0"/>
    <n v="0"/>
    <s v="ZLIN"/>
    <n v="10"/>
    <n v="0"/>
    <n v="0"/>
    <n v="0"/>
    <m/>
    <m/>
    <m/>
  </r>
  <r>
    <s v="120614000261-0"/>
    <x v="35"/>
    <n v="344202"/>
    <s v="MODULO DE MEDICION DE PRESION DE VACIO"/>
    <s v="19.04.2011"/>
    <n v="826529.06"/>
    <n v="757651.64"/>
    <s v="ZLIN"/>
    <n v="10"/>
    <n v="0"/>
    <n v="0"/>
    <n v="0"/>
    <s v="ZLIN"/>
    <n v="10"/>
    <n v="0"/>
    <n v="0"/>
    <n v="0"/>
    <m/>
    <m/>
    <m/>
  </r>
  <r>
    <s v="120614000262-0"/>
    <x v="35"/>
    <n v="344202"/>
    <s v="MODULO DE MEDICION DE PRESION DE VACIO"/>
    <s v="19.04.2011"/>
    <n v="826529.06"/>
    <n v="757651.64"/>
    <s v="ZLIN"/>
    <n v="10"/>
    <n v="0"/>
    <n v="0"/>
    <n v="0"/>
    <s v="ZLIN"/>
    <n v="10"/>
    <n v="0"/>
    <n v="0"/>
    <n v="0"/>
    <m/>
    <m/>
    <m/>
  </r>
  <r>
    <s v="120614000263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64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65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66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67-0"/>
    <x v="35"/>
    <n v="344201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68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69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0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1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2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3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4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5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6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7-0"/>
    <x v="35"/>
    <n v="344205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8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79-0"/>
    <x v="35"/>
    <n v="344201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80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81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82-0"/>
    <x v="35"/>
    <n v="344202"/>
    <s v="MEDIDOR DE HUMEDAD Y TEMPERATURA"/>
    <s v="30.03.2011"/>
    <n v="93458.06"/>
    <n v="65933.53"/>
    <s v="ZLIN"/>
    <n v="15"/>
    <n v="0"/>
    <n v="0"/>
    <n v="0"/>
    <s v="ZLIN"/>
    <n v="10"/>
    <n v="0"/>
    <n v="0"/>
    <n v="0"/>
    <m/>
    <m/>
    <m/>
  </r>
  <r>
    <s v="120614000283-0"/>
    <x v="35"/>
    <n v="344209"/>
    <s v="Detectores Audiovisual de Voltaje para uso con P"/>
    <s v="08.03.2011"/>
    <n v="189818.99"/>
    <n v="184494.8"/>
    <s v="ZLIN"/>
    <n v="15"/>
    <n v="0"/>
    <n v="0"/>
    <n v="0"/>
    <s v="ZLIN"/>
    <n v="5"/>
    <n v="0"/>
    <n v="0"/>
    <n v="0"/>
    <m/>
    <m/>
    <m/>
  </r>
  <r>
    <s v="120614000284-0"/>
    <x v="35"/>
    <n v="344205"/>
    <s v="Detectores Audiovisual de Voltaje para uso con P"/>
    <s v="08.03.2011"/>
    <n v="189818.99"/>
    <n v="184494.8"/>
    <s v="ZLIN"/>
    <n v="15"/>
    <n v="0"/>
    <n v="0"/>
    <n v="0"/>
    <s v="ZLIN"/>
    <n v="5"/>
    <n v="0"/>
    <n v="0"/>
    <n v="0"/>
    <m/>
    <m/>
    <m/>
  </r>
  <r>
    <s v="120614000285-0"/>
    <x v="35"/>
    <n v="344208"/>
    <s v="Detectores Audiovisual de Voltaje para uso con P"/>
    <s v="08.03.2011"/>
    <n v="189818.99"/>
    <n v="184494.8"/>
    <s v="ZLIN"/>
    <n v="15"/>
    <n v="0"/>
    <n v="0"/>
    <n v="0"/>
    <s v="ZLIN"/>
    <n v="5"/>
    <n v="0"/>
    <n v="0"/>
    <n v="0"/>
    <m/>
    <m/>
    <m/>
  </r>
  <r>
    <s v="120614000286-0"/>
    <x v="35"/>
    <n v="344206"/>
    <s v="Detectores Audiovisual de Voltaje para uso con P"/>
    <s v="08.03.2011"/>
    <n v="189818.99"/>
    <n v="184494.8"/>
    <s v="ZLIN"/>
    <n v="15"/>
    <n v="0"/>
    <n v="0"/>
    <n v="0"/>
    <s v="ZLIN"/>
    <n v="5"/>
    <n v="0"/>
    <n v="0"/>
    <n v="0"/>
    <m/>
    <m/>
    <m/>
  </r>
  <r>
    <s v="120614000287-0"/>
    <x v="35"/>
    <n v="344209"/>
    <s v="Detectores Audiovisual de Voltaje para uso con P"/>
    <s v="08.03.2011"/>
    <n v="189818.99"/>
    <n v="184494.8"/>
    <s v="ZLIN"/>
    <n v="15"/>
    <n v="0"/>
    <n v="0"/>
    <n v="0"/>
    <s v="ZLIN"/>
    <n v="5"/>
    <n v="0"/>
    <n v="0"/>
    <n v="0"/>
    <m/>
    <m/>
    <m/>
  </r>
  <r>
    <s v="120614000288-0"/>
    <x v="35"/>
    <n v="344202"/>
    <s v="CALIBRADOR DE TEMPERATURA"/>
    <s v="22.02.2011"/>
    <n v="1044662.94"/>
    <n v="743822.84999999986"/>
    <s v="ZLIN"/>
    <n v="15"/>
    <n v="0"/>
    <n v="0"/>
    <n v="0"/>
    <s v="ZLIN"/>
    <n v="10"/>
    <n v="0"/>
    <n v="0"/>
    <n v="0"/>
    <m/>
    <m/>
    <m/>
  </r>
  <r>
    <s v="120614000289-0"/>
    <x v="35"/>
    <n v="344202"/>
    <s v="CALIBRADOR DE TEMPERATURA"/>
    <s v="22.02.2011"/>
    <n v="1044662.94"/>
    <n v="743822.84999999986"/>
    <s v="ZLIN"/>
    <n v="15"/>
    <n v="0"/>
    <n v="0"/>
    <n v="0"/>
    <s v="ZLIN"/>
    <n v="10"/>
    <n v="0"/>
    <n v="0"/>
    <n v="0"/>
    <m/>
    <m/>
    <m/>
  </r>
  <r>
    <s v="120614000290-0"/>
    <x v="35"/>
    <n v="344202"/>
    <s v="CALIBRADOR DE TEMPERATURA"/>
    <s v="22.02.2011"/>
    <n v="1044662.94"/>
    <n v="743822.84999999986"/>
    <s v="ZLIN"/>
    <n v="15"/>
    <n v="0"/>
    <n v="0"/>
    <n v="0"/>
    <s v="ZLIN"/>
    <n v="10"/>
    <n v="0"/>
    <n v="0"/>
    <n v="0"/>
    <m/>
    <m/>
    <m/>
  </r>
  <r>
    <s v="120614000291-0"/>
    <x v="35"/>
    <n v="344202"/>
    <s v="Punta para tester y calibradores"/>
    <s v="22.02.2011"/>
    <n v="67835.259999999995"/>
    <n v="63312.909999999996"/>
    <s v="ZLIN"/>
    <n v="10"/>
    <n v="0"/>
    <n v="0"/>
    <n v="0"/>
    <s v="ZLIN"/>
    <n v="10"/>
    <n v="0"/>
    <n v="0"/>
    <n v="0"/>
    <m/>
    <m/>
    <m/>
  </r>
  <r>
    <s v="120614000292-0"/>
    <x v="35"/>
    <n v="344202"/>
    <s v="MEDIDOR DE AISLAMIENTO"/>
    <s v="22.02.2011"/>
    <n v="2258348.73"/>
    <n v="1607993.6400000001"/>
    <s v="ZLIN"/>
    <n v="15"/>
    <n v="0"/>
    <n v="0"/>
    <n v="0"/>
    <s v="ZLIN"/>
    <n v="10"/>
    <n v="0"/>
    <n v="0"/>
    <n v="0"/>
    <m/>
    <m/>
    <m/>
  </r>
  <r>
    <s v="120614000293-0"/>
    <x v="35"/>
    <n v="344206"/>
    <s v="MEDIDOR DE AISLAMIENTO"/>
    <s v="22.02.2011"/>
    <n v="2258348.73"/>
    <n v="1607993.6400000001"/>
    <s v="ZLIN"/>
    <n v="15"/>
    <n v="0"/>
    <n v="0"/>
    <n v="0"/>
    <s v="ZLIN"/>
    <n v="10"/>
    <n v="0"/>
    <n v="0"/>
    <n v="0"/>
    <m/>
    <m/>
    <m/>
  </r>
  <r>
    <s v="120614000294-0"/>
    <x v="35"/>
    <n v="323305"/>
    <s v="DETECTOR DE POROSIDAD"/>
    <s v="09.02.2011"/>
    <n v="1716065.64"/>
    <n v="1221876.2399999998"/>
    <s v="ZLIN"/>
    <n v="15"/>
    <n v="0"/>
    <n v="0"/>
    <n v="0"/>
    <s v="ZLIN"/>
    <n v="10"/>
    <n v="0"/>
    <n v="0"/>
    <n v="0"/>
    <m/>
    <m/>
    <m/>
  </r>
  <r>
    <s v="120614000295-0"/>
    <x v="35"/>
    <n v="323305"/>
    <s v="TERMOHIDROMETRO"/>
    <s v="03.02.2011"/>
    <n v="113076.2"/>
    <n v="80512.73"/>
    <s v="ZLIN"/>
    <n v="15"/>
    <n v="0"/>
    <n v="0"/>
    <n v="0"/>
    <s v="ZLIN"/>
    <n v="10"/>
    <n v="0"/>
    <n v="0"/>
    <n v="0"/>
    <m/>
    <m/>
    <m/>
  </r>
  <r>
    <s v="120614000296-0"/>
    <x v="35"/>
    <n v="323305"/>
    <s v="TERMOHIDROMETRO"/>
    <s v="03.02.2011"/>
    <n v="113076.2"/>
    <n v="80512.73"/>
    <s v="ZLIN"/>
    <n v="15"/>
    <n v="0"/>
    <n v="0"/>
    <n v="0"/>
    <s v="ZLIN"/>
    <n v="10"/>
    <n v="0"/>
    <n v="0"/>
    <n v="0"/>
    <m/>
    <m/>
    <m/>
  </r>
  <r>
    <s v="120614000297-0"/>
    <x v="35"/>
    <n v="323303"/>
    <s v="pinza amperimétrica de 4 a 20 mamp"/>
    <s v="03.02.2011"/>
    <n v="535788.09"/>
    <n v="381492.82999999996"/>
    <s v="ZLIN"/>
    <n v="15"/>
    <n v="0"/>
    <n v="0"/>
    <n v="0"/>
    <s v="ZLIN"/>
    <n v="10"/>
    <n v="0"/>
    <n v="0"/>
    <n v="0"/>
    <m/>
    <m/>
    <m/>
  </r>
  <r>
    <s v="120614000298-0"/>
    <x v="35"/>
    <n v="323303"/>
    <s v="pinza amperimétrica de 4 a 20 mamp"/>
    <s v="03.02.2011"/>
    <n v="535788.09"/>
    <n v="381492.82999999996"/>
    <s v="ZLIN"/>
    <n v="15"/>
    <n v="0"/>
    <n v="0"/>
    <n v="0"/>
    <s v="ZLIN"/>
    <n v="10"/>
    <n v="0"/>
    <n v="0"/>
    <n v="0"/>
    <m/>
    <m/>
    <m/>
  </r>
  <r>
    <s v="120614000299-0"/>
    <x v="35"/>
    <n v="323303"/>
    <s v="pinza amperimétrica de 4 a 20 mamp"/>
    <s v="03.02.2011"/>
    <n v="535788.09"/>
    <n v="381492.82999999996"/>
    <s v="ZLIN"/>
    <n v="15"/>
    <n v="0"/>
    <n v="0"/>
    <n v="0"/>
    <s v="ZLIN"/>
    <n v="10"/>
    <n v="0"/>
    <n v="0"/>
    <n v="0"/>
    <m/>
    <m/>
    <m/>
  </r>
  <r>
    <s v="120614000300-0"/>
    <x v="35"/>
    <n v="323303"/>
    <s v="pinza amperimétrica de 4 a 20 mamp"/>
    <s v="03.02.2011"/>
    <n v="535788.09"/>
    <n v="381492.82999999996"/>
    <s v="ZLIN"/>
    <n v="15"/>
    <n v="0"/>
    <n v="0"/>
    <n v="0"/>
    <s v="ZLIN"/>
    <n v="10"/>
    <n v="0"/>
    <n v="0"/>
    <n v="0"/>
    <m/>
    <m/>
    <m/>
  </r>
  <r>
    <s v="120614000301-0"/>
    <x v="35"/>
    <n v="323303"/>
    <s v="pinza amperimétrica de 4 a 20 mamp"/>
    <s v="03.02.2011"/>
    <n v="535788.09"/>
    <n v="381492.82999999996"/>
    <s v="ZLIN"/>
    <n v="15"/>
    <n v="0"/>
    <n v="0"/>
    <n v="0"/>
    <s v="ZLIN"/>
    <n v="10"/>
    <n v="0"/>
    <n v="0"/>
    <n v="0"/>
    <m/>
    <m/>
    <m/>
  </r>
  <r>
    <s v="120614000302-0"/>
    <x v="35"/>
    <n v="323303"/>
    <s v="pinza amperimétrica de 4 a 20 mamp"/>
    <s v="03.02.2011"/>
    <n v="535788.09"/>
    <n v="381492.82999999996"/>
    <s v="ZLIN"/>
    <n v="15"/>
    <n v="0"/>
    <n v="0"/>
    <n v="0"/>
    <s v="ZLIN"/>
    <n v="10"/>
    <n v="0"/>
    <n v="0"/>
    <n v="0"/>
    <m/>
    <m/>
    <m/>
  </r>
  <r>
    <s v="120614000303-0"/>
    <x v="35"/>
    <n v="323303"/>
    <s v="MEDIDOR RTD"/>
    <s v="03.02.2011"/>
    <n v="522752.59"/>
    <n v="372211.27"/>
    <s v="ZLIN"/>
    <n v="15"/>
    <n v="0"/>
    <n v="0"/>
    <n v="0"/>
    <s v="ZLIN"/>
    <n v="10"/>
    <n v="0"/>
    <n v="0"/>
    <n v="0"/>
    <m/>
    <m/>
    <m/>
  </r>
  <r>
    <s v="120614000304-0"/>
    <x v="35"/>
    <n v="323303"/>
    <s v="MEDIDOR RTD"/>
    <s v="03.02.2011"/>
    <n v="522742.57"/>
    <n v="372204.14"/>
    <s v="ZLIN"/>
    <n v="15"/>
    <n v="0"/>
    <n v="0"/>
    <n v="0"/>
    <s v="ZLIN"/>
    <n v="10"/>
    <n v="0"/>
    <n v="0"/>
    <n v="0"/>
    <m/>
    <m/>
    <m/>
  </r>
  <r>
    <s v="120614000305-0"/>
    <x v="35"/>
    <n v="323303"/>
    <s v="termometro digital de 1000°C para termopares"/>
    <s v="03.02.2011"/>
    <n v="198698.69"/>
    <n v="141477.79999999999"/>
    <s v="ZLIN"/>
    <n v="15"/>
    <n v="0"/>
    <n v="0"/>
    <n v="0"/>
    <s v="ZLIN"/>
    <n v="10"/>
    <n v="0"/>
    <n v="0"/>
    <n v="0"/>
    <m/>
    <m/>
    <m/>
  </r>
  <r>
    <s v="120614000306-0"/>
    <x v="35"/>
    <n v="323303"/>
    <s v="termometro digital de 1000°C para termopares"/>
    <s v="03.02.2011"/>
    <n v="430213.09"/>
    <n v="306321.13"/>
    <s v="ZLIN"/>
    <n v="15"/>
    <n v="0"/>
    <n v="0"/>
    <n v="0"/>
    <s v="ZLIN"/>
    <n v="10"/>
    <n v="0"/>
    <n v="0"/>
    <n v="0"/>
    <m/>
    <m/>
    <m/>
  </r>
  <r>
    <s v="120614000307-0"/>
    <x v="35"/>
    <n v="323303"/>
    <s v="MULTIMETRO"/>
    <s v="03.02.2011"/>
    <n v="376401.3"/>
    <n v="268005.95999999996"/>
    <s v="ZLIN"/>
    <n v="15"/>
    <n v="0"/>
    <n v="0"/>
    <n v="0"/>
    <s v="ZLIN"/>
    <n v="10"/>
    <n v="0"/>
    <n v="0"/>
    <n v="0"/>
    <m/>
    <m/>
    <m/>
  </r>
  <r>
    <s v="120614000309-0"/>
    <x v="35"/>
    <n v="323303"/>
    <s v="MULTIMETRO"/>
    <s v="03.02.2011"/>
    <n v="376401.3"/>
    <n v="268005.95999999996"/>
    <s v="ZLIN"/>
    <n v="15"/>
    <n v="0"/>
    <n v="0"/>
    <n v="0"/>
    <s v="ZLIN"/>
    <n v="10"/>
    <n v="0"/>
    <n v="0"/>
    <n v="0"/>
    <m/>
    <m/>
    <m/>
  </r>
  <r>
    <s v="120614000310-0"/>
    <x v="35"/>
    <n v="323303"/>
    <s v="pinza amperimétrica de 0 a 600v, 1000amp"/>
    <s v="03.02.2011"/>
    <n v="198673.64"/>
    <n v="141459.97000000003"/>
    <s v="ZLIN"/>
    <n v="15"/>
    <n v="0"/>
    <n v="0"/>
    <n v="0"/>
    <s v="ZLIN"/>
    <n v="10"/>
    <n v="0"/>
    <n v="0"/>
    <n v="0"/>
    <m/>
    <m/>
    <m/>
  </r>
  <r>
    <s v="120614000311-0"/>
    <x v="35"/>
    <n v="323303"/>
    <s v="pinza amperimétrica de 0 a 600v, 1000amp"/>
    <s v="03.02.2011"/>
    <n v="198673.64"/>
    <n v="141459.97000000003"/>
    <s v="ZLIN"/>
    <n v="15"/>
    <n v="0"/>
    <n v="0"/>
    <n v="0"/>
    <s v="ZLIN"/>
    <n v="10"/>
    <n v="0"/>
    <n v="0"/>
    <n v="0"/>
    <m/>
    <m/>
    <m/>
  </r>
  <r>
    <s v="120614000312-0"/>
    <x v="35"/>
    <n v="323303"/>
    <s v="pinza amperimétrica de 0 a 600v, 1000amp"/>
    <s v="03.02.2011"/>
    <n v="198673.64"/>
    <n v="141459.97000000003"/>
    <s v="ZLIN"/>
    <n v="15"/>
    <n v="0"/>
    <n v="0"/>
    <n v="0"/>
    <s v="ZLIN"/>
    <n v="10"/>
    <n v="0"/>
    <n v="0"/>
    <n v="0"/>
    <m/>
    <m/>
    <m/>
  </r>
  <r>
    <s v="120614000313-0"/>
    <x v="35"/>
    <n v="323303"/>
    <s v="PROBADOR DE AISLAMIENTO"/>
    <s v="03.02.2011"/>
    <n v="244443.17"/>
    <n v="174048.88"/>
    <s v="ZLIN"/>
    <n v="15"/>
    <n v="0"/>
    <n v="0"/>
    <n v="0"/>
    <s v="ZLIN"/>
    <n v="10"/>
    <n v="0"/>
    <n v="0"/>
    <n v="0"/>
    <m/>
    <m/>
    <m/>
  </r>
  <r>
    <s v="120614000314-0"/>
    <x v="35"/>
    <n v="323303"/>
    <s v="PROBADOR DE AISLAMIENTO"/>
    <s v="03.02.2011"/>
    <n v="244443.17"/>
    <n v="174048.88"/>
    <s v="ZLIN"/>
    <n v="15"/>
    <n v="0"/>
    <n v="0"/>
    <n v="0"/>
    <s v="ZLIN"/>
    <n v="10"/>
    <n v="0"/>
    <n v="0"/>
    <n v="0"/>
    <m/>
    <m/>
    <m/>
  </r>
  <r>
    <s v="120614000315-0"/>
    <x v="35"/>
    <n v="323305"/>
    <s v="PROBADOR DE AISLAMIENTO"/>
    <s v="03.02.2011"/>
    <n v="244448.18"/>
    <n v="174052.46"/>
    <s v="ZLIN"/>
    <n v="15"/>
    <n v="0"/>
    <n v="0"/>
    <n v="0"/>
    <s v="ZLIN"/>
    <n v="10"/>
    <n v="0"/>
    <n v="0"/>
    <n v="0"/>
    <m/>
    <m/>
    <m/>
  </r>
  <r>
    <s v="120614000316-0"/>
    <x v="35"/>
    <n v="342509"/>
    <s v="MEDIDOR DE CONDUCTIVIDAD DIGTAL  JET-A1"/>
    <s v="13.10.2010"/>
    <n v="991103.68"/>
    <n v="731288.93"/>
    <s v="ZLIN"/>
    <n v="15"/>
    <n v="0"/>
    <n v="46879.199999999997"/>
    <n v="45331.159999999996"/>
    <s v="ZLIN"/>
    <n v="10"/>
    <n v="0"/>
    <n v="0"/>
    <n v="0"/>
    <m/>
    <m/>
    <m/>
  </r>
  <r>
    <s v="120614000317-0"/>
    <x v="35"/>
    <n v="344303"/>
    <s v="MEDIDOR DE CONDUCTIVIDAD DIGTAL  JET-A1"/>
    <s v="13.10.2010"/>
    <n v="991093.36"/>
    <n v="731281.33"/>
    <s v="ZLIN"/>
    <n v="15"/>
    <n v="0"/>
    <n v="46878.720000000001"/>
    <n v="45330.700000000004"/>
    <s v="ZLIN"/>
    <n v="10"/>
    <n v="0"/>
    <n v="0"/>
    <n v="0"/>
    <m/>
    <m/>
    <m/>
  </r>
  <r>
    <s v="120614000318-0"/>
    <x v="35"/>
    <n v="344302"/>
    <s v="Set transductor de medición de vibración"/>
    <s v="03.09.2010"/>
    <n v="734500"/>
    <n v="716137.5"/>
    <s v="ZLIN"/>
    <n v="10"/>
    <n v="0"/>
    <n v="34741.85"/>
    <n v="33881.5"/>
    <s v="ZLIN"/>
    <n v="10"/>
    <n v="0"/>
    <n v="0"/>
    <n v="0"/>
    <m/>
    <m/>
    <m/>
  </r>
  <r>
    <s v="120614000319-0"/>
    <x v="35"/>
    <n v="344202"/>
    <s v="MULTIMETRO DE AISLAMIENTO"/>
    <s v="01.09.2010"/>
    <n v="422916.85"/>
    <n v="210125.13999999998"/>
    <s v="ZLIN"/>
    <n v="15"/>
    <n v="0"/>
    <n v="20003.97"/>
    <n v="19020.170000000002"/>
    <s v="ZLIN"/>
    <n v="10"/>
    <n v="0"/>
    <n v="0"/>
    <n v="0"/>
    <m/>
    <m/>
    <m/>
  </r>
  <r>
    <s v="120614000320-0"/>
    <x v="35"/>
    <n v="344202"/>
    <s v="MULTIMETRO DE AISLAMIENTO"/>
    <s v="01.09.2010"/>
    <n v="422916.85"/>
    <n v="314747.73"/>
    <s v="ZLIN"/>
    <n v="15"/>
    <n v="0"/>
    <n v="20003.97"/>
    <n v="19508.59"/>
    <s v="ZLIN"/>
    <n v="10"/>
    <n v="0"/>
    <n v="0"/>
    <n v="0"/>
    <m/>
    <m/>
    <m/>
  </r>
  <r>
    <s v="120614000323-0"/>
    <x v="35"/>
    <n v="344202"/>
    <s v="CALIBRADOR DE PRESION"/>
    <s v="01.09.2010"/>
    <n v="2730552.67"/>
    <n v="2032161.31"/>
    <s v="ZLIN"/>
    <n v="15"/>
    <n v="0"/>
    <n v="129155.14"/>
    <n v="125956.72"/>
    <s v="ZLIN"/>
    <n v="10"/>
    <n v="0"/>
    <n v="0"/>
    <n v="0"/>
    <m/>
    <m/>
    <m/>
  </r>
  <r>
    <s v="120614000324-0"/>
    <x v="35"/>
    <n v="344206"/>
    <s v="AMPERIMETRO 400 A"/>
    <s v="20.08.2010"/>
    <n v="90308.75"/>
    <n v="88388.39"/>
    <s v="ZLIN"/>
    <n v="10"/>
    <n v="0"/>
    <n v="4271.6000000000004"/>
    <n v="4180.7700000000004"/>
    <s v="ZLIN"/>
    <n v="10"/>
    <n v="0"/>
    <n v="0"/>
    <n v="0"/>
    <m/>
    <m/>
    <m/>
  </r>
  <r>
    <s v="120614000325-0"/>
    <x v="35"/>
    <n v="344206"/>
    <s v="AMPERIMETRO 400 A"/>
    <s v="20.08.2010"/>
    <n v="90308.75"/>
    <n v="88803.61"/>
    <s v="ZLIN"/>
    <n v="10"/>
    <n v="0"/>
    <n v="4271.6000000000004"/>
    <n v="4201.09"/>
    <s v="ZLIN"/>
    <n v="10"/>
    <n v="0"/>
    <n v="0"/>
    <n v="0"/>
    <m/>
    <m/>
    <m/>
  </r>
  <r>
    <s v="120614000326-0"/>
    <x v="35"/>
    <n v="344302"/>
    <s v="AMPERIMETRO 400 A"/>
    <s v="20.08.2010"/>
    <n v="90308.75"/>
    <n v="88803.61"/>
    <s v="ZLIN"/>
    <n v="10"/>
    <n v="0"/>
    <n v="4271.6000000000004"/>
    <n v="4201.09"/>
    <s v="ZLIN"/>
    <n v="10"/>
    <n v="0"/>
    <n v="0"/>
    <n v="0"/>
    <m/>
    <m/>
    <m/>
  </r>
  <r>
    <s v="120614000327-0"/>
    <x v="35"/>
    <n v="344208"/>
    <s v="AMPERIMETRO 400 A"/>
    <s v="20.08.2010"/>
    <n v="90308.75"/>
    <n v="88803.61"/>
    <s v="ZLIN"/>
    <n v="10"/>
    <n v="0"/>
    <n v="4271.6000000000004"/>
    <n v="4201.09"/>
    <s v="ZLIN"/>
    <n v="10"/>
    <n v="0"/>
    <n v="0"/>
    <n v="0"/>
    <m/>
    <m/>
    <m/>
  </r>
  <r>
    <s v="120614000328-0"/>
    <x v="35"/>
    <n v="344302"/>
    <s v="AMPERIMETRO 400 A"/>
    <s v="20.08.2010"/>
    <n v="90308.75"/>
    <n v="88803.61"/>
    <s v="ZLIN"/>
    <n v="10"/>
    <n v="0"/>
    <n v="4271.6000000000004"/>
    <n v="4201.09"/>
    <s v="ZLIN"/>
    <n v="10"/>
    <n v="0"/>
    <n v="0"/>
    <n v="0"/>
    <m/>
    <m/>
    <m/>
  </r>
  <r>
    <s v="120614000329-0"/>
    <x v="35"/>
    <n v="344302"/>
    <s v="AMPERIMETRO 400 A"/>
    <s v="20.08.2010"/>
    <n v="90308.75"/>
    <n v="88803.61"/>
    <s v="ZLIN"/>
    <n v="10"/>
    <n v="0"/>
    <n v="4271.6000000000004"/>
    <n v="4201.09"/>
    <s v="ZLIN"/>
    <n v="10"/>
    <n v="0"/>
    <n v="0"/>
    <n v="0"/>
    <m/>
    <m/>
    <m/>
  </r>
  <r>
    <s v="120614000330-0"/>
    <x v="35"/>
    <n v="344302"/>
    <s v="AMPERIMETRO 400 A"/>
    <s v="20.08.2010"/>
    <n v="90308.75"/>
    <n v="88803.61"/>
    <s v="ZLIN"/>
    <n v="10"/>
    <n v="0"/>
    <n v="4271.6000000000004"/>
    <n v="4201.09"/>
    <s v="ZLIN"/>
    <n v="10"/>
    <n v="0"/>
    <n v="0"/>
    <n v="0"/>
    <m/>
    <m/>
    <m/>
  </r>
  <r>
    <s v="120614000331-0"/>
    <x v="35"/>
    <n v="344302"/>
    <s v="AMPERIMETRO 400 A"/>
    <s v="20.08.2010"/>
    <n v="90308.75"/>
    <n v="88803.61"/>
    <s v="ZLIN"/>
    <n v="10"/>
    <n v="0"/>
    <n v="4271.6000000000004"/>
    <n v="4201.09"/>
    <s v="ZLIN"/>
    <n v="10"/>
    <n v="0"/>
    <n v="0"/>
    <n v="0"/>
    <m/>
    <m/>
    <m/>
  </r>
  <r>
    <s v="120614000332-0"/>
    <x v="35"/>
    <n v="344203"/>
    <s v="AMPERIMETRO 400 A"/>
    <s v="20.08.2010"/>
    <n v="90308.75"/>
    <n v="88803.61"/>
    <s v="ZLIN"/>
    <n v="10"/>
    <n v="0"/>
    <n v="4271.6000000000004"/>
    <n v="4201.09"/>
    <s v="ZLIN"/>
    <n v="10"/>
    <n v="0"/>
    <n v="0"/>
    <n v="0"/>
    <m/>
    <m/>
    <m/>
  </r>
  <r>
    <s v="120614000334-0"/>
    <x v="35"/>
    <n v="344303"/>
    <s v="MEDIDORES DESPLAZAMIENTO POSITIVO"/>
    <s v="16.08.2010"/>
    <n v="9624493.7899999991"/>
    <n v="7223901.6599999992"/>
    <s v="ZLIN"/>
    <n v="15"/>
    <n v="0"/>
    <n v="455238.56"/>
    <n v="447723.51"/>
    <s v="ZLIN"/>
    <n v="10"/>
    <n v="0"/>
    <n v="0"/>
    <n v="0"/>
    <m/>
    <m/>
    <m/>
  </r>
  <r>
    <s v="120614000335-0"/>
    <x v="35"/>
    <n v="344303"/>
    <s v="MEDIDORES DESPLAZAMIENTO POSITIVO"/>
    <s v="16.08.2010"/>
    <n v="9568062.1500000004"/>
    <n v="7181545.5"/>
    <s v="ZLIN"/>
    <n v="15"/>
    <n v="0"/>
    <n v="452569.34"/>
    <n v="445098.36000000004"/>
    <s v="ZLIN"/>
    <n v="10"/>
    <n v="0"/>
    <n v="0"/>
    <n v="0"/>
    <m/>
    <m/>
    <m/>
  </r>
  <r>
    <s v="120614000336-0"/>
    <x v="35"/>
    <n v="342510"/>
    <s v="CINTAS DE MEDICIÓN ELECTRONICA DE TANQUES"/>
    <s v="04.08.2010"/>
    <n v="3201834.93"/>
    <n v="3148471.02"/>
    <s v="ZLIN"/>
    <n v="10"/>
    <n v="0"/>
    <n v="151446.79"/>
    <n v="148946.72"/>
    <s v="ZLIN"/>
    <n v="10"/>
    <n v="0"/>
    <n v="0"/>
    <n v="0"/>
    <m/>
    <m/>
    <m/>
  </r>
  <r>
    <s v="120614000337-0"/>
    <x v="35"/>
    <n v="344302"/>
    <s v="MEJORA A  VIBSCANNER PAQUETE TENDENCIA EX"/>
    <s v="03.08.2010"/>
    <n v="6922109.4900000002"/>
    <n v="6868527.7400000002"/>
    <s v="ZLIN"/>
    <n v="10"/>
    <n v="0"/>
    <n v="6525254.1600000001"/>
    <n v="6524708.7599999998"/>
    <s v="ZLIN"/>
    <n v="10"/>
    <n v="0"/>
    <n v="0"/>
    <n v="0"/>
    <m/>
    <m/>
    <m/>
  </r>
  <r>
    <s v="120614000338-0"/>
    <x v="35"/>
    <n v="344302"/>
    <s v="MULTIMETRO DIGITAL"/>
    <s v="28.07.2010"/>
    <n v="275837.52"/>
    <n v="208777.02000000002"/>
    <s v="ZLIN"/>
    <n v="15"/>
    <n v="0"/>
    <n v="13047.11"/>
    <n v="12939.43"/>
    <s v="ZLIN"/>
    <n v="10"/>
    <n v="0"/>
    <n v="0"/>
    <n v="0"/>
    <m/>
    <m/>
    <m/>
  </r>
  <r>
    <s v="120614000339-0"/>
    <x v="35"/>
    <n v="344302"/>
    <s v="MULTIMETRO DIGITAL"/>
    <s v="28.07.2010"/>
    <n v="275837.52"/>
    <n v="208777.02000000002"/>
    <s v="ZLIN"/>
    <n v="15"/>
    <n v="0"/>
    <n v="13047.11"/>
    <n v="12939.43"/>
    <s v="ZLIN"/>
    <n v="10"/>
    <n v="0"/>
    <n v="0"/>
    <n v="0"/>
    <m/>
    <m/>
    <m/>
  </r>
  <r>
    <s v="120614000340-0"/>
    <x v="35"/>
    <n v="344302"/>
    <s v="Juego de calzas o láminas calibradas para alinear"/>
    <s v="09.07.2010"/>
    <n v="520424.03"/>
    <n v="516087.16000000003"/>
    <s v="ZLIN"/>
    <n v="10"/>
    <n v="0"/>
    <n v="24616.06"/>
    <n v="24412.9"/>
    <s v="ZLIN"/>
    <n v="10"/>
    <n v="0"/>
    <n v="0"/>
    <n v="0"/>
    <m/>
    <m/>
    <m/>
  </r>
  <r>
    <s v="120614000341-0"/>
    <x v="35"/>
    <n v="344202"/>
    <s v="RASTREADOR DE LINEA"/>
    <s v="09.06.2010"/>
    <n v="199477.56"/>
    <n v="199477.56"/>
    <s v="ZLIN"/>
    <n v="10"/>
    <n v="0"/>
    <n v="9435.2900000000009"/>
    <n v="9435.2900000000009"/>
    <s v="ZLIN"/>
    <n v="10"/>
    <n v="0"/>
    <n v="0"/>
    <n v="0"/>
    <m/>
    <m/>
    <m/>
  </r>
  <r>
    <s v="120614000342-0"/>
    <x v="35"/>
    <n v="344202"/>
    <s v="RASTREADOR DE LINEA"/>
    <s v="09.06.2010"/>
    <n v="199472.2"/>
    <n v="199472.2"/>
    <s v="ZLIN"/>
    <n v="10"/>
    <n v="0"/>
    <n v="9435.0400000000009"/>
    <n v="9435.0400000000009"/>
    <s v="ZLIN"/>
    <n v="10"/>
    <n v="0"/>
    <n v="0"/>
    <n v="0"/>
    <m/>
    <m/>
    <m/>
  </r>
  <r>
    <s v="120614000343-0"/>
    <x v="35"/>
    <n v="344202"/>
    <s v="MEDIDOR DE TEMPERATURA"/>
    <s v="26.05.2010"/>
    <n v="2884509.32"/>
    <n v="2219327.8499999996"/>
    <s v="ZLIN"/>
    <n v="15"/>
    <n v="0"/>
    <n v="136437.29"/>
    <n v="136437.29"/>
    <s v="ZLIN"/>
    <n v="10"/>
    <n v="0"/>
    <n v="0"/>
    <n v="0"/>
    <m/>
    <m/>
    <m/>
  </r>
  <r>
    <s v="120614000344-0"/>
    <x v="35"/>
    <n v="344202"/>
    <s v="REGULADOR PARA CALIBRACION"/>
    <s v="20.05.2010"/>
    <n v="1059212"/>
    <n v="1059212"/>
    <s v="ZLIN"/>
    <n v="10"/>
    <n v="0"/>
    <n v="50100.73"/>
    <n v="50100.73"/>
    <s v="ZLIN"/>
    <n v="10"/>
    <n v="0"/>
    <n v="0"/>
    <n v="0"/>
    <m/>
    <m/>
    <m/>
  </r>
  <r>
    <s v="120614000345-0"/>
    <x v="35"/>
    <n v="344202"/>
    <s v="REGULADOR PARA CALIBRACION"/>
    <s v="20.05.2010"/>
    <n v="1059212"/>
    <n v="1059212"/>
    <s v="ZLIN"/>
    <n v="10"/>
    <n v="0"/>
    <n v="50100.73"/>
    <n v="50100.73"/>
    <s v="ZLIN"/>
    <n v="10"/>
    <n v="0"/>
    <n v="0"/>
    <n v="0"/>
    <m/>
    <m/>
    <m/>
  </r>
  <r>
    <s v="120614000346-0"/>
    <x v="35"/>
    <n v="344202"/>
    <s v="REGULADOR PARA CALIBRACION"/>
    <s v="20.05.2010"/>
    <n v="1059217.32"/>
    <n v="1059217.32"/>
    <s v="ZLIN"/>
    <n v="10"/>
    <n v="0"/>
    <n v="50100.98"/>
    <n v="50100.98"/>
    <s v="ZLIN"/>
    <n v="10"/>
    <n v="0"/>
    <n v="0"/>
    <n v="0"/>
    <m/>
    <m/>
    <m/>
  </r>
  <r>
    <s v="120614000347-0"/>
    <x v="35"/>
    <n v="323301"/>
    <s v="AMPERIMETRO DIGITAL CON LUZ"/>
    <s v="31.10.2009"/>
    <n v="248600"/>
    <n v="248600"/>
    <s v="ZLIN"/>
    <n v="10"/>
    <n v="0"/>
    <n v="25037.08"/>
    <n v="25037.08"/>
    <s v="ZLIN"/>
    <n v="10"/>
    <n v="0"/>
    <n v="0"/>
    <n v="0"/>
    <m/>
    <m/>
    <m/>
  </r>
  <r>
    <s v="120614000348-0"/>
    <x v="35"/>
    <n v="321100"/>
    <s v="Herramienta manual medidor de espesores"/>
    <s v="30.10.2009"/>
    <n v="1281151.06"/>
    <n v="1281151.06"/>
    <s v="ZLIN"/>
    <n v="10"/>
    <n v="0"/>
    <n v="129027.67"/>
    <n v="129027.67"/>
    <s v="ZLIN"/>
    <n v="10"/>
    <n v="0"/>
    <n v="0"/>
    <n v="0"/>
    <m/>
    <m/>
    <m/>
  </r>
  <r>
    <s v="120614000349-0"/>
    <x v="35"/>
    <n v="321100"/>
    <s v="Herramienta manual medidor de espesores"/>
    <s v="30.10.2009"/>
    <n v="1281151.06"/>
    <n v="1281151.06"/>
    <s v="ZLIN"/>
    <n v="10"/>
    <n v="0"/>
    <n v="129027.67"/>
    <n v="129027.67"/>
    <s v="ZLIN"/>
    <n v="10"/>
    <n v="0"/>
    <n v="0"/>
    <n v="0"/>
    <m/>
    <m/>
    <m/>
  </r>
  <r>
    <s v="120614000350-0"/>
    <x v="35"/>
    <n v="321100"/>
    <s v="Herramienta manual medidor de espesores"/>
    <s v="30.10.2009"/>
    <n v="1281151.06"/>
    <n v="1281151.06"/>
    <s v="ZLIN"/>
    <n v="10"/>
    <n v="0"/>
    <n v="129027.67"/>
    <n v="129027.67"/>
    <s v="ZLIN"/>
    <n v="10"/>
    <n v="0"/>
    <n v="0"/>
    <n v="0"/>
    <m/>
    <m/>
    <m/>
  </r>
  <r>
    <s v="120614000351-0"/>
    <x v="35"/>
    <n v="321100"/>
    <s v="Herramienta manual medidor de espesores"/>
    <s v="30.10.2009"/>
    <n v="1281151.06"/>
    <n v="1281151.06"/>
    <s v="ZLIN"/>
    <n v="10"/>
    <n v="0"/>
    <n v="129027.67"/>
    <n v="129027.67"/>
    <s v="ZLIN"/>
    <n v="10"/>
    <n v="0"/>
    <n v="0"/>
    <n v="0"/>
    <m/>
    <m/>
    <m/>
  </r>
  <r>
    <s v="120614000352-0"/>
    <x v="35"/>
    <n v="321100"/>
    <s v="Calibrador de 1500 mm"/>
    <s v="09.09.2009"/>
    <n v="1615777.37"/>
    <n v="1321475.06"/>
    <s v="ZLIN"/>
    <n v="15"/>
    <n v="0"/>
    <n v="162728.66"/>
    <n v="162728.66"/>
    <s v="ZLIN"/>
    <n v="10"/>
    <n v="0"/>
    <n v="0"/>
    <n v="0"/>
    <m/>
    <m/>
    <m/>
  </r>
  <r>
    <s v="120614000353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54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55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56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57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58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59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60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61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62-0"/>
    <x v="35"/>
    <n v="323302"/>
    <s v="TERMOMETRO ELECTRONICO"/>
    <s v="28.08.2009"/>
    <n v="82346.490000000005"/>
    <n v="67830.28"/>
    <s v="ZLIN"/>
    <n v="15"/>
    <n v="0"/>
    <n v="8293.2999999999993"/>
    <n v="8293.2999999999993"/>
    <s v="ZLIN"/>
    <n v="10"/>
    <n v="0"/>
    <n v="0"/>
    <n v="0"/>
    <m/>
    <m/>
    <m/>
  </r>
  <r>
    <s v="120614000363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64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65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66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67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68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69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70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71-0"/>
    <x v="35"/>
    <n v="323302"/>
    <s v="MULTIMETRO"/>
    <s v="28.08.2009"/>
    <n v="83702.66"/>
    <n v="68947.39"/>
    <s v="ZLIN"/>
    <n v="15"/>
    <n v="0"/>
    <n v="8429.9"/>
    <n v="8429.9"/>
    <s v="ZLIN"/>
    <n v="10"/>
    <n v="0"/>
    <n v="0"/>
    <n v="0"/>
    <m/>
    <m/>
    <m/>
  </r>
  <r>
    <s v="120614000372-0"/>
    <x v="35"/>
    <n v="323302"/>
    <s v="MULTIMETRO"/>
    <s v="28.08.2009"/>
    <n v="83714.38"/>
    <n v="68957.040000000008"/>
    <s v="ZLIN"/>
    <n v="15"/>
    <n v="0"/>
    <n v="8431.06"/>
    <n v="8431.06"/>
    <s v="ZLIN"/>
    <n v="10"/>
    <n v="0"/>
    <n v="0"/>
    <n v="0"/>
    <m/>
    <m/>
    <m/>
  </r>
  <r>
    <s v="120614000373-0"/>
    <x v="35"/>
    <n v="321100"/>
    <s v="Herramienta Manual Medidor perfil de anclaje"/>
    <s v="06.08.2009"/>
    <n v="371597.69"/>
    <n v="371597.69"/>
    <s v="ZLIN"/>
    <n v="10"/>
    <n v="0"/>
    <n v="37424.46"/>
    <n v="37424.46"/>
    <s v="ZLIN"/>
    <n v="10"/>
    <n v="0"/>
    <n v="0"/>
    <n v="0"/>
    <m/>
    <m/>
    <m/>
  </r>
  <r>
    <s v="120614000374-0"/>
    <x v="35"/>
    <n v="321100"/>
    <s v="Herramienta Manual Medidor perfil de anclaje"/>
    <s v="06.08.2009"/>
    <n v="371591.77"/>
    <n v="371591.77"/>
    <s v="ZLIN"/>
    <n v="10"/>
    <n v="0"/>
    <n v="37423.86"/>
    <n v="37423.86"/>
    <s v="ZLIN"/>
    <n v="10"/>
    <n v="0"/>
    <n v="0"/>
    <n v="0"/>
    <m/>
    <m/>
    <m/>
  </r>
  <r>
    <s v="120614000375-0"/>
    <x v="35"/>
    <n v="322100"/>
    <s v="MEDIDOR DE DETONACION P/N 11126B"/>
    <s v="01.08.2009"/>
    <n v="10120707.689999999"/>
    <n v="8336608.5799999991"/>
    <s v="ZLIN"/>
    <n v="15"/>
    <n v="0"/>
    <n v="1019279.74"/>
    <n v="1019279.74"/>
    <s v="ZLIN"/>
    <n v="10"/>
    <n v="0"/>
    <n v="0"/>
    <n v="0"/>
    <m/>
    <m/>
    <m/>
  </r>
  <r>
    <s v="120614000376-0"/>
    <x v="35"/>
    <n v="323302"/>
    <s v="INDICADORES DE CARATULA"/>
    <s v="31.12.2008"/>
    <n v="229729"/>
    <n v="179619.36"/>
    <s v="ZLI1"/>
    <n v="15"/>
    <n v="0"/>
    <n v="33377.589999999997"/>
    <n v="33377.589999999997"/>
    <s v="ZLIN"/>
    <n v="10"/>
    <n v="0"/>
    <n v="0"/>
    <n v="0"/>
    <m/>
    <m/>
    <m/>
  </r>
  <r>
    <s v="120614000377-0"/>
    <x v="35"/>
    <n v="342304"/>
    <s v="EQUIPO COMPLETO PARA PROBAR MANGUER"/>
    <s v="31.12.2008"/>
    <n v="904030"/>
    <n v="813627"/>
    <s v="ZLI1"/>
    <n v="10"/>
    <n v="0"/>
    <n v="131347.56"/>
    <n v="100993.65"/>
    <s v="ZLIN"/>
    <n v="15"/>
    <n v="0"/>
    <n v="0"/>
    <n v="0"/>
    <m/>
    <m/>
    <m/>
  </r>
  <r>
    <s v="120614000378-0"/>
    <x v="35"/>
    <n v="323302"/>
    <s v="INDICADORES DE CARATULA"/>
    <s v="30.11.2008"/>
    <n v="229729"/>
    <n v="180754.53"/>
    <s v="ZLI1"/>
    <n v="15"/>
    <n v="0"/>
    <n v="33377.589999999997"/>
    <n v="33377.589999999997"/>
    <s v="ZLIN"/>
    <n v="10"/>
    <n v="0"/>
    <n v="0"/>
    <n v="0"/>
    <m/>
    <m/>
    <m/>
  </r>
  <r>
    <s v="120614000379-0"/>
    <x v="35"/>
    <n v="323302"/>
    <s v="INDICADORES DE CARATULA"/>
    <s v="30.11.2008"/>
    <n v="229729"/>
    <n v="180754.53"/>
    <s v="ZLI1"/>
    <n v="15"/>
    <n v="0"/>
    <n v="33377.589999999997"/>
    <n v="33377.589999999997"/>
    <s v="ZLIN"/>
    <n v="10"/>
    <n v="0"/>
    <n v="0"/>
    <n v="0"/>
    <m/>
    <m/>
    <m/>
  </r>
  <r>
    <s v="120614000380-0"/>
    <x v="35"/>
    <n v="344201"/>
    <s v="AMPERIMETRO DE GANCHO"/>
    <s v="30.10.2008"/>
    <n v="271757.76"/>
    <n v="244581.98"/>
    <s v="ZLI1"/>
    <n v="10"/>
    <n v="0"/>
    <n v="39484"/>
    <n v="39484"/>
    <s v="ZLIN"/>
    <n v="10"/>
    <n v="0"/>
    <n v="0"/>
    <n v="0"/>
    <m/>
    <m/>
    <m/>
  </r>
  <r>
    <s v="120614000381-0"/>
    <x v="35"/>
    <n v="323303"/>
    <s v="CALIBRADOR PORTATIL"/>
    <s v="30.10.2008"/>
    <n v="28830865.100000001"/>
    <n v="21864335.560000002"/>
    <s v="ZLI1"/>
    <n v="15"/>
    <n v="0"/>
    <n v="1625372.08"/>
    <n v="1625372.08"/>
    <s v="ZLIN"/>
    <n v="10"/>
    <n v="0"/>
    <n v="0"/>
    <n v="0"/>
    <m/>
    <m/>
    <m/>
  </r>
  <r>
    <s v="120614000382-0"/>
    <x v="35"/>
    <n v="323305"/>
    <s v="MEDIDOR DE DISTANCIA"/>
    <s v="30.07.2008"/>
    <n v="196200"/>
    <n v="158122.22"/>
    <s v="ZLI1"/>
    <n v="15"/>
    <n v="0"/>
    <n v="28506.12"/>
    <n v="28506.12"/>
    <s v="ZLIN"/>
    <n v="10"/>
    <n v="0"/>
    <n v="0"/>
    <n v="0"/>
    <m/>
    <m/>
    <m/>
  </r>
  <r>
    <s v="120614000383-0"/>
    <x v="35"/>
    <n v="323303"/>
    <s v="COMPROBADOR MUTIFUNCION"/>
    <s v="30.07.2008"/>
    <n v="735097"/>
    <n v="661587.30000000005"/>
    <s v="ZLI1"/>
    <n v="10"/>
    <n v="0"/>
    <n v="106803.09"/>
    <n v="106803.09"/>
    <s v="ZLIN"/>
    <n v="10"/>
    <n v="0"/>
    <n v="0"/>
    <n v="0"/>
    <m/>
    <m/>
    <m/>
  </r>
  <r>
    <s v="120614000384-0"/>
    <x v="35"/>
    <n v="323303"/>
    <s v="MULTIMETRO DIGITAL"/>
    <s v="30.06.2008"/>
    <n v="197799"/>
    <n v="160321.29999999999"/>
    <s v="ZLI1"/>
    <n v="15"/>
    <n v="0"/>
    <n v="28738.44"/>
    <n v="28738.44"/>
    <s v="ZLIN"/>
    <n v="10"/>
    <n v="0"/>
    <n v="0"/>
    <n v="0"/>
    <m/>
    <m/>
    <m/>
  </r>
  <r>
    <s v="120614000385-0"/>
    <x v="35"/>
    <n v="323303"/>
    <s v="MULTIMETRO DIGITAL"/>
    <s v="30.06.2008"/>
    <n v="197799"/>
    <n v="160321.29999999999"/>
    <s v="ZLI1"/>
    <n v="15"/>
    <n v="0"/>
    <n v="28738.44"/>
    <n v="28738.44"/>
    <s v="ZLIN"/>
    <n v="10"/>
    <n v="0"/>
    <n v="0"/>
    <n v="0"/>
    <m/>
    <m/>
    <m/>
  </r>
  <r>
    <s v="120614000386-0"/>
    <x v="35"/>
    <n v="323303"/>
    <s v="PINZA AMPERIMETRA"/>
    <s v="30.06.2008"/>
    <n v="267940"/>
    <n v="217172.41999999998"/>
    <s v="ZLI1"/>
    <n v="15"/>
    <n v="0"/>
    <n v="38929.31"/>
    <n v="38929.31"/>
    <s v="ZLIN"/>
    <n v="10"/>
    <n v="0"/>
    <n v="0"/>
    <n v="0"/>
    <m/>
    <m/>
    <m/>
  </r>
  <r>
    <s v="120614000388-0"/>
    <x v="35"/>
    <n v="341202"/>
    <s v="TERMOMETRO INFRAROJO DIGITAL"/>
    <s v="30.06.2008"/>
    <n v="332343"/>
    <n v="269372.74"/>
    <s v="ZLI1"/>
    <n v="15"/>
    <n v="0"/>
    <n v="48286.48"/>
    <n v="48286.48"/>
    <s v="ZLIN"/>
    <n v="10"/>
    <n v="0"/>
    <n v="0"/>
    <n v="0"/>
    <m/>
    <m/>
    <m/>
  </r>
  <r>
    <s v="120614000390-0"/>
    <x v="35"/>
    <n v="323303"/>
    <s v="CALIBRADOR TEMP. PORTATIL"/>
    <s v="30.11.2007"/>
    <n v="2993821"/>
    <n v="2513998.06"/>
    <s v="ZLI1"/>
    <n v="15"/>
    <n v="0"/>
    <n v="911578.41"/>
    <n v="911578.41"/>
    <s v="ZLIN"/>
    <n v="10"/>
    <n v="0"/>
    <n v="0"/>
    <n v="0"/>
    <m/>
    <m/>
    <m/>
  </r>
  <r>
    <s v="120614000391-0"/>
    <x v="35"/>
    <n v="323303"/>
    <s v="TERMOMETRO DE INFRARROJO PORTATIL"/>
    <s v="30.11.2007"/>
    <n v="304079"/>
    <n v="255343.93"/>
    <s v="ZLI1"/>
    <n v="15"/>
    <n v="0"/>
    <n v="92587.98"/>
    <n v="92587.98"/>
    <s v="ZLIN"/>
    <n v="10"/>
    <n v="0"/>
    <n v="0"/>
    <n v="0"/>
    <m/>
    <m/>
    <m/>
  </r>
  <r>
    <s v="120614000392-0"/>
    <x v="35"/>
    <n v="344208"/>
    <s v="MULTIMETRO AUTOMOTRIZ"/>
    <s v="30.11.2007"/>
    <n v="88462"/>
    <n v="74284.11"/>
    <s v="ZLI1"/>
    <n v="15"/>
    <n v="0"/>
    <n v="26935.48"/>
    <n v="26935.48"/>
    <s v="ZLIN"/>
    <n v="10"/>
    <n v="0"/>
    <n v="0"/>
    <n v="0"/>
    <m/>
    <m/>
    <m/>
  </r>
  <r>
    <s v="120614000393-0"/>
    <x v="35"/>
    <n v="344208"/>
    <s v="MULTIMETRO AUTOMOTRIZ"/>
    <s v="30.11.2007"/>
    <n v="88462"/>
    <n v="74284.11"/>
    <s v="ZLI1"/>
    <n v="15"/>
    <n v="0"/>
    <n v="26935.48"/>
    <n v="26935.48"/>
    <s v="ZLIN"/>
    <n v="10"/>
    <n v="0"/>
    <n v="0"/>
    <n v="0"/>
    <m/>
    <m/>
    <m/>
  </r>
  <r>
    <s v="120614000394-0"/>
    <x v="35"/>
    <n v="344209"/>
    <s v="MULTIMETRO AUTOMOTRIZ"/>
    <s v="30.11.2007"/>
    <n v="88462"/>
    <n v="74284.11"/>
    <s v="ZLI1"/>
    <n v="15"/>
    <n v="0"/>
    <n v="26935.48"/>
    <n v="26935.48"/>
    <s v="ZLIN"/>
    <n v="10"/>
    <n v="0"/>
    <n v="0"/>
    <n v="0"/>
    <m/>
    <m/>
    <m/>
  </r>
  <r>
    <s v="120614000395-0"/>
    <x v="35"/>
    <n v="344208"/>
    <s v="OPACIMETRO"/>
    <s v="30.11.2007"/>
    <n v="1141160"/>
    <n v="958265.05"/>
    <s v="ZLI1"/>
    <n v="15"/>
    <n v="0"/>
    <n v="347467.95"/>
    <n v="347467.95"/>
    <s v="ZLIN"/>
    <n v="10"/>
    <n v="0"/>
    <n v="0"/>
    <n v="0"/>
    <m/>
    <m/>
    <m/>
  </r>
  <r>
    <s v="120614000396-0"/>
    <x v="35"/>
    <n v="341202"/>
    <s v="TACOMETRO DIGITAL"/>
    <s v="30.11.2007"/>
    <n v="227053"/>
    <n v="190662.97"/>
    <s v="ZLI1"/>
    <n v="15"/>
    <n v="0"/>
    <n v="69134.59"/>
    <n v="69134.59"/>
    <s v="ZLIN"/>
    <n v="10"/>
    <n v="0"/>
    <n v="0"/>
    <n v="0"/>
    <m/>
    <m/>
    <m/>
  </r>
  <r>
    <s v="120614000397-0"/>
    <x v="35"/>
    <n v="344207"/>
    <s v="TACOMETRO DIGITAL"/>
    <s v="30.11.2007"/>
    <n v="227053"/>
    <n v="190662.97"/>
    <s v="ZLI1"/>
    <n v="15"/>
    <n v="0"/>
    <n v="69134.59"/>
    <n v="69134.59"/>
    <s v="ZLIN"/>
    <n v="10"/>
    <n v="0"/>
    <n v="0"/>
    <n v="0"/>
    <m/>
    <m/>
    <m/>
  </r>
  <r>
    <s v="120614000398-0"/>
    <x v="35"/>
    <n v="323302"/>
    <s v="INDICADOR DE CARATULA P/TORNEROS"/>
    <s v="30.11.2007"/>
    <n v="53698"/>
    <n v="45091.770000000004"/>
    <s v="ZLI1"/>
    <n v="15"/>
    <n v="0"/>
    <n v="16350.33"/>
    <n v="16350.33"/>
    <s v="ZLIN"/>
    <n v="10"/>
    <n v="0"/>
    <n v="0"/>
    <n v="0"/>
    <m/>
    <m/>
    <m/>
  </r>
  <r>
    <s v="120614000399-0"/>
    <x v="35"/>
    <n v="323302"/>
    <s v="TERMOMETRO DE INFRAROJO"/>
    <s v="31.10.2007"/>
    <n v="234810"/>
    <n v="198099.46"/>
    <s v="ZLI1"/>
    <n v="15"/>
    <n v="0"/>
    <n v="71496.5"/>
    <n v="71496.5"/>
    <s v="ZLIN"/>
    <n v="10"/>
    <n v="0"/>
    <n v="0"/>
    <n v="0"/>
    <m/>
    <m/>
    <m/>
  </r>
  <r>
    <s v="120614000400-0"/>
    <x v="35"/>
    <n v="323302"/>
    <s v="CALIBRADOR MULTIFUNCIONAL"/>
    <s v="31.10.2007"/>
    <n v="3682166"/>
    <n v="3106490.79"/>
    <s v="ZLI1"/>
    <n v="15"/>
    <n v="0"/>
    <n v="1121170.26"/>
    <n v="1121170.26"/>
    <s v="ZLIN"/>
    <n v="10"/>
    <n v="0"/>
    <n v="0"/>
    <n v="0"/>
    <m/>
    <m/>
    <m/>
  </r>
  <r>
    <s v="120614000401-0"/>
    <x v="35"/>
    <n v="344208"/>
    <s v="MULTIPLICADOR DE TORQUE"/>
    <s v="31.10.2007"/>
    <n v="169608"/>
    <n v="152647.20000000001"/>
    <s v="ZLI1"/>
    <n v="10"/>
    <n v="0"/>
    <n v="51643.360000000001"/>
    <n v="51643.360000000001"/>
    <s v="ZLIN"/>
    <n v="10"/>
    <n v="0"/>
    <n v="0"/>
    <n v="0"/>
    <m/>
    <m/>
    <m/>
  </r>
  <r>
    <s v="120614000402-0"/>
    <x v="35"/>
    <n v="344209"/>
    <s v="PROBADOR DE BATERIAS 6-12V"/>
    <s v="31.10.2007"/>
    <n v="61478"/>
    <n v="51866.45"/>
    <s v="ZLI1"/>
    <n v="15"/>
    <n v="0"/>
    <n v="18719.23"/>
    <n v="18719.23"/>
    <s v="ZLIN"/>
    <n v="10"/>
    <n v="0"/>
    <n v="0"/>
    <n v="0"/>
    <m/>
    <m/>
    <m/>
  </r>
  <r>
    <s v="120614000403-0"/>
    <x v="35"/>
    <n v="323305"/>
    <s v="MULTIMETRO DIGITAL"/>
    <s v="31.10.2007"/>
    <n v="84655"/>
    <n v="71419.91"/>
    <s v="ZLI1"/>
    <n v="15"/>
    <n v="0"/>
    <n v="25776.32"/>
    <n v="25776.32"/>
    <s v="ZLIN"/>
    <n v="10"/>
    <n v="0"/>
    <n v="0"/>
    <n v="0"/>
    <m/>
    <m/>
    <m/>
  </r>
  <r>
    <s v="120614000404-0"/>
    <x v="35"/>
    <n v="323303"/>
    <s v="TERMOMETRO INFRAROJO PORTATIL"/>
    <s v="30.09.2007"/>
    <n v="304078"/>
    <n v="257706.11"/>
    <s v="ZLI1"/>
    <n v="15"/>
    <n v="0"/>
    <n v="92587.68"/>
    <n v="92587.68"/>
    <s v="ZLIN"/>
    <n v="10"/>
    <n v="0"/>
    <n v="0"/>
    <n v="0"/>
    <m/>
    <m/>
    <m/>
  </r>
  <r>
    <s v="120614000405-0"/>
    <x v="35"/>
    <n v="323303"/>
    <s v="TERMOMETRO DE INFRAROJO PORTATIL"/>
    <s v="30.09.2007"/>
    <n v="234809"/>
    <n v="199000.63"/>
    <s v="ZLI1"/>
    <n v="15"/>
    <n v="0"/>
    <n v="71496.2"/>
    <n v="71496.2"/>
    <s v="ZLIN"/>
    <n v="10"/>
    <n v="0"/>
    <n v="0"/>
    <n v="0"/>
    <m/>
    <m/>
    <m/>
  </r>
  <r>
    <s v="120614000406-0"/>
    <x v="35"/>
    <n v="323303"/>
    <s v="CALIBRADOR DE TEMPERATURA"/>
    <s v="30.09.2007"/>
    <n v="906899"/>
    <n v="768596.9"/>
    <s v="ZLI1"/>
    <n v="15"/>
    <n v="0"/>
    <n v="276138.61"/>
    <n v="276138.61"/>
    <s v="ZLIN"/>
    <n v="10"/>
    <n v="0"/>
    <n v="0"/>
    <n v="0"/>
    <m/>
    <m/>
    <m/>
  </r>
  <r>
    <s v="120614000407-0"/>
    <x v="35"/>
    <n v="323302"/>
    <s v="CALIBRADOR DE TEMPERATURA"/>
    <s v="30.09.2007"/>
    <n v="906899"/>
    <n v="768596.9"/>
    <s v="ZLI1"/>
    <n v="15"/>
    <n v="0"/>
    <n v="276138.61"/>
    <n v="276138.61"/>
    <s v="ZLIN"/>
    <n v="10"/>
    <n v="0"/>
    <n v="0"/>
    <n v="0"/>
    <m/>
    <m/>
    <m/>
  </r>
  <r>
    <s v="120614000408-0"/>
    <x v="35"/>
    <n v="323303"/>
    <s v="CALIBRADOR DE TEMPERATURA"/>
    <s v="30.09.2007"/>
    <n v="906899"/>
    <n v="768596.9"/>
    <s v="ZLI1"/>
    <n v="15"/>
    <n v="0"/>
    <n v="276138.61"/>
    <n v="276138.61"/>
    <s v="ZLIN"/>
    <n v="10"/>
    <n v="0"/>
    <n v="0"/>
    <n v="0"/>
    <m/>
    <m/>
    <m/>
  </r>
  <r>
    <s v="120614000409-0"/>
    <x v="35"/>
    <n v="323301"/>
    <s v="MULTIMETRO DIGITAL"/>
    <s v="30.09.2007"/>
    <n v="84655"/>
    <n v="71745.11"/>
    <s v="ZLI1"/>
    <n v="15"/>
    <n v="0"/>
    <n v="25776.32"/>
    <n v="25776.32"/>
    <s v="ZLIN"/>
    <n v="10"/>
    <n v="0"/>
    <n v="0"/>
    <n v="0"/>
    <m/>
    <m/>
    <m/>
  </r>
  <r>
    <s v="120614000410-0"/>
    <x v="35"/>
    <n v="344203"/>
    <s v="MEDIDOR DE GANCHO"/>
    <s v="30.04.2007"/>
    <n v="232566"/>
    <n v="201230.8"/>
    <s v="ZLI1"/>
    <n v="15"/>
    <n v="0"/>
    <n v="70813.23"/>
    <n v="70813.23"/>
    <s v="ZLIN"/>
    <n v="10"/>
    <n v="0"/>
    <n v="0"/>
    <n v="0"/>
    <m/>
    <m/>
    <m/>
  </r>
  <r>
    <s v="120614000411-0"/>
    <x v="35"/>
    <n v="344203"/>
    <s v="TERMOMETRO"/>
    <s v="30.04.2007"/>
    <n v="100091"/>
    <n v="86605.05"/>
    <s v="ZLI1"/>
    <n v="15"/>
    <n v="0"/>
    <n v="30476.36"/>
    <n v="30476.36"/>
    <s v="ZLIN"/>
    <n v="10"/>
    <n v="0"/>
    <n v="0"/>
    <n v="0"/>
    <m/>
    <m/>
    <m/>
  </r>
  <r>
    <s v="120614000412-0"/>
    <x v="35"/>
    <n v="344207"/>
    <s v="PROBADOR DE AISLAMIENTO"/>
    <s v="30.04.2007"/>
    <n v="500459"/>
    <n v="433028.73"/>
    <s v="ZLI1"/>
    <n v="15"/>
    <n v="0"/>
    <n v="152383.07"/>
    <n v="152383.07"/>
    <s v="ZLIN"/>
    <n v="10"/>
    <n v="0"/>
    <n v="0"/>
    <n v="0"/>
    <m/>
    <m/>
    <m/>
  </r>
  <r>
    <s v="120614000413-0"/>
    <x v="35"/>
    <n v="344203"/>
    <s v="MEDIDOR DE GANCHO"/>
    <s v="31.03.2007"/>
    <n v="232566"/>
    <n v="201983.57"/>
    <s v="ZLI1"/>
    <n v="15"/>
    <n v="0"/>
    <n v="70813.23"/>
    <n v="70813.23"/>
    <s v="ZLIN"/>
    <n v="10"/>
    <n v="0"/>
    <n v="0"/>
    <n v="0"/>
    <m/>
    <m/>
    <m/>
  </r>
  <r>
    <s v="120614000414-0"/>
    <x v="35"/>
    <n v="344207"/>
    <s v="TERMOMETRO"/>
    <s v="31.03.2007"/>
    <n v="100092"/>
    <n v="86929.91"/>
    <s v="ZLI1"/>
    <n v="15"/>
    <n v="0"/>
    <n v="30476.67"/>
    <n v="30476.67"/>
    <s v="ZLIN"/>
    <n v="10"/>
    <n v="0"/>
    <n v="0"/>
    <n v="0"/>
    <m/>
    <m/>
    <m/>
  </r>
  <r>
    <s v="120614000415-0"/>
    <x v="35"/>
    <n v="344301"/>
    <s v="TERMOMETRO"/>
    <s v="31.03.2007"/>
    <n v="100092"/>
    <n v="86929.91"/>
    <s v="ZLI1"/>
    <n v="15"/>
    <n v="0"/>
    <n v="30476.67"/>
    <n v="30476.67"/>
    <s v="ZLIN"/>
    <n v="10"/>
    <n v="0"/>
    <n v="0"/>
    <n v="0"/>
    <m/>
    <m/>
    <m/>
  </r>
  <r>
    <s v="120614000416-0"/>
    <x v="35"/>
    <n v="344301"/>
    <s v="PROBADOR DE AISLAMIENTO"/>
    <s v="31.03.2007"/>
    <n v="500459"/>
    <n v="434648.63"/>
    <s v="ZLI1"/>
    <n v="15"/>
    <n v="0"/>
    <n v="152383.07"/>
    <n v="152383.07"/>
    <s v="ZLIN"/>
    <n v="10"/>
    <n v="0"/>
    <n v="0"/>
    <n v="0"/>
    <m/>
    <m/>
    <m/>
  </r>
  <r>
    <s v="120614000417-0"/>
    <x v="35"/>
    <n v="344303"/>
    <s v="MEDIDOR DE ESPESOR"/>
    <s v="31.03.2007"/>
    <n v="918489"/>
    <n v="797707.7"/>
    <s v="ZLI1"/>
    <n v="15"/>
    <n v="0"/>
    <n v="279667.59999999998"/>
    <n v="279667.59999999998"/>
    <s v="ZLIN"/>
    <n v="10"/>
    <n v="0"/>
    <n v="0"/>
    <n v="0"/>
    <m/>
    <m/>
    <m/>
  </r>
  <r>
    <s v="120614000418-0"/>
    <x v="35"/>
    <n v="342502"/>
    <s v="MULTIMETRO"/>
    <s v="31.03.2007"/>
    <n v="412143"/>
    <n v="357946.2"/>
    <s v="ZLI1"/>
    <n v="15"/>
    <n v="0"/>
    <n v="125492.01"/>
    <n v="125492.01"/>
    <s v="ZLIN"/>
    <n v="10"/>
    <n v="0"/>
    <n v="0"/>
    <n v="0"/>
    <m/>
    <m/>
    <m/>
  </r>
  <r>
    <s v="120614000421-0"/>
    <x v="35"/>
    <n v="344202"/>
    <s v="TACOMETRO DIGITAL"/>
    <s v="31.03.2007"/>
    <n v="226678"/>
    <n v="196869.84"/>
    <s v="ZLI1"/>
    <n v="15"/>
    <n v="0"/>
    <n v="69020.41"/>
    <n v="69020.41"/>
    <s v="ZLIN"/>
    <n v="10"/>
    <n v="0"/>
    <n v="0"/>
    <n v="0"/>
    <m/>
    <m/>
    <m/>
  </r>
  <r>
    <s v="120614000422-0"/>
    <x v="35"/>
    <n v="344301"/>
    <s v="TACOMETRO"/>
    <s v="31.12.2006"/>
    <n v="227701"/>
    <n v="199807.63"/>
    <s v="ZLI1"/>
    <n v="15"/>
    <n v="0"/>
    <n v="101441.16"/>
    <n v="101441.16"/>
    <s v="ZLIN"/>
    <n v="10"/>
    <n v="0"/>
    <n v="0"/>
    <n v="0"/>
    <m/>
    <m/>
    <m/>
  </r>
  <r>
    <s v="120614000423-0"/>
    <x v="35"/>
    <n v="323303"/>
    <s v="MEDIDOR AISLAMIENTO PORTATIL DIGITA"/>
    <s v="30.10.2006"/>
    <n v="471993"/>
    <n v="416702.39"/>
    <s v="ZLI1"/>
    <n v="15"/>
    <n v="0"/>
    <n v="210273.63"/>
    <n v="210273.63"/>
    <s v="ZLIN"/>
    <n v="10"/>
    <n v="0"/>
    <n v="0"/>
    <n v="0"/>
    <m/>
    <m/>
    <m/>
  </r>
  <r>
    <s v="120614000424-0"/>
    <x v="35"/>
    <n v="323303"/>
    <s v="MEDIDOR AISLAMIENTO (PORTATIL)"/>
    <s v="30.10.2006"/>
    <n v="471993"/>
    <n v="416702.39"/>
    <s v="ZLI1"/>
    <n v="15"/>
    <n v="0"/>
    <n v="210273.63"/>
    <n v="210273.63"/>
    <s v="ZLIN"/>
    <n v="10"/>
    <n v="0"/>
    <n v="0"/>
    <n v="0"/>
    <m/>
    <m/>
    <m/>
  </r>
  <r>
    <s v="120614000526-0"/>
    <x v="35"/>
    <n v="344208"/>
    <s v="AMPERIMETRO DE GANCHO"/>
    <s v="30.11.2002"/>
    <n v="129971.85"/>
    <n v="94549.330000000016"/>
    <s v="ZLI1"/>
    <n v="10"/>
    <n v="0"/>
    <n v="161549.68"/>
    <n v="125222.37999999999"/>
    <s v="ZLIN"/>
    <n v="10"/>
    <n v="0"/>
    <n v="0"/>
    <n v="0"/>
    <m/>
    <m/>
    <m/>
  </r>
  <r>
    <s v="120614000538-0"/>
    <x v="35"/>
    <n v="344208"/>
    <s v="AMPERIMETRO"/>
    <s v="30.11.2001"/>
    <n v="111320.5"/>
    <n v="100188.45"/>
    <s v="ZLI1"/>
    <n v="10"/>
    <n v="0"/>
    <n v="162536.54"/>
    <n v="162010.01"/>
    <s v="ZLIN"/>
    <n v="10"/>
    <n v="0"/>
    <n v="0"/>
    <n v="0"/>
    <m/>
    <m/>
    <m/>
  </r>
  <r>
    <s v="120614000539-0"/>
    <x v="35"/>
    <n v="323303"/>
    <s v="MULTIMETRO"/>
    <s v="31.10.2001"/>
    <n v="53921.15"/>
    <n v="48529.03"/>
    <s v="ZLI1"/>
    <n v="10"/>
    <n v="0"/>
    <n v="78729.02"/>
    <n v="78473.97"/>
    <s v="ZLIN"/>
    <n v="10"/>
    <n v="0"/>
    <n v="0"/>
    <n v="0"/>
    <m/>
    <m/>
    <m/>
  </r>
  <r>
    <s v="120614000540-0"/>
    <x v="35"/>
    <n v="323303"/>
    <s v="MULTIMETRO"/>
    <s v="31.10.2001"/>
    <n v="53921.15"/>
    <n v="48529.03"/>
    <s v="ZLI1"/>
    <n v="10"/>
    <n v="0"/>
    <n v="78729.02"/>
    <n v="78473.97"/>
    <s v="ZLIN"/>
    <n v="10"/>
    <n v="0"/>
    <n v="0"/>
    <n v="0"/>
    <m/>
    <m/>
    <m/>
  </r>
  <r>
    <s v="120614000541-0"/>
    <x v="35"/>
    <n v="323302"/>
    <s v="AMPERIMETRO DE GANCHO"/>
    <s v="31.08.2001"/>
    <n v="63130.61"/>
    <n v="56817.55"/>
    <s v="ZLI1"/>
    <n v="10"/>
    <n v="0"/>
    <n v="92175.57"/>
    <n v="91876.96"/>
    <s v="ZLIN"/>
    <n v="10"/>
    <n v="0"/>
    <n v="0"/>
    <n v="0"/>
    <m/>
    <m/>
    <m/>
  </r>
  <r>
    <s v="120614000542-0"/>
    <x v="35"/>
    <n v="322314"/>
    <s v="AMPERIMETRO DE GANCHO"/>
    <s v="31.08.2001"/>
    <n v="63130.61"/>
    <n v="56817.55"/>
    <s v="ZLI1"/>
    <n v="10"/>
    <n v="0"/>
    <n v="92175.57"/>
    <n v="91876.96"/>
    <s v="ZLIN"/>
    <n v="10"/>
    <n v="0"/>
    <n v="0"/>
    <n v="0"/>
    <m/>
    <m/>
    <m/>
  </r>
  <r>
    <s v="120614000543-0"/>
    <x v="35"/>
    <n v="323302"/>
    <s v="AMPERIMETRO"/>
    <s v="31.08.2001"/>
    <n v="63130.61"/>
    <n v="56817.55"/>
    <s v="ZLI1"/>
    <n v="10"/>
    <n v="0"/>
    <n v="92175.57"/>
    <n v="91876.96"/>
    <s v="ZLIN"/>
    <n v="10"/>
    <n v="0"/>
    <n v="0"/>
    <n v="0"/>
    <m/>
    <m/>
    <m/>
  </r>
  <r>
    <s v="120614000545-0"/>
    <x v="35"/>
    <n v="323302"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6-0"/>
    <x v="35"/>
    <n v="322314"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7-0"/>
    <x v="35"/>
    <n v="323302"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8-0"/>
    <x v="35"/>
    <n v="323303"/>
    <s v="CALIBRADOR DIGITAL"/>
    <s v="30.01.2001"/>
    <n v="323612.87"/>
    <n v="291251.58"/>
    <s v="ZLI1"/>
    <n v="10"/>
    <n v="0"/>
    <n v="472499.91"/>
    <n v="470969.23"/>
    <s v="ZLIN"/>
    <n v="10"/>
    <n v="0"/>
    <n v="0"/>
    <n v="0"/>
    <m/>
    <m/>
    <m/>
  </r>
  <r>
    <s v="120614000553-0"/>
    <x v="35"/>
    <n v="323303"/>
    <s v="AMPERIMETRO DE GANCHO DIGITAL AMPRO"/>
    <s v="30.11.2000"/>
    <n v="142065.20000000001"/>
    <n v="127858.68000000001"/>
    <s v="ZLI1"/>
    <n v="10"/>
    <n v="0"/>
    <n v="228216.16"/>
    <n v="227491.63"/>
    <s v="ZLIN"/>
    <n v="10"/>
    <n v="0"/>
    <n v="0"/>
    <n v="0"/>
    <m/>
    <m/>
    <m/>
  </r>
  <r>
    <s v="120614000554-0"/>
    <x v="35"/>
    <n v="334302"/>
    <s v="CALIBRADOR DIGITAL PARAMEDICO MITUT"/>
    <s v="30.11.2000"/>
    <n v="40721.199999999997"/>
    <n v="36649.079999999994"/>
    <s v="ZLI1"/>
    <n v="10"/>
    <n v="0"/>
    <n v="65415.26"/>
    <n v="65207.590000000004"/>
    <s v="ZLIN"/>
    <n v="10"/>
    <n v="0"/>
    <n v="0"/>
    <n v="0"/>
    <m/>
    <m/>
    <m/>
  </r>
  <r>
    <s v="120614000555-0"/>
    <x v="35"/>
    <n v="213201"/>
    <s v="TESTER DE MANO"/>
    <s v="30.11.2000"/>
    <n v="49648.81"/>
    <n v="44683.93"/>
    <s v="ZLI1"/>
    <n v="10"/>
    <n v="0"/>
    <n v="79756.69"/>
    <n v="79503.48"/>
    <s v="ZLIN"/>
    <n v="10"/>
    <n v="0"/>
    <n v="0"/>
    <n v="0"/>
    <m/>
    <m/>
    <m/>
  </r>
  <r>
    <s v="120614000557-0"/>
    <x v="35"/>
    <n v="334302"/>
    <s v="PIE DE REY DIGITAL MITUTOYO"/>
    <s v="30.10.2000"/>
    <n v="67155.899999999994"/>
    <n v="60440.31"/>
    <s v="ZLI1"/>
    <n v="10"/>
    <n v="0"/>
    <n v="107880.41"/>
    <n v="107537.93000000001"/>
    <s v="ZLIN"/>
    <n v="10"/>
    <n v="0"/>
    <n v="0"/>
    <n v="0"/>
    <m/>
    <m/>
    <m/>
  </r>
  <r>
    <s v="120614000559-0"/>
    <x v="35"/>
    <n v="334302"/>
    <s v="PIE DE REY DIGITAL MITUTOYO"/>
    <s v="30.10.2000"/>
    <n v="67155.899999999994"/>
    <n v="60440.31"/>
    <s v="ZLI1"/>
    <n v="10"/>
    <n v="0"/>
    <n v="107880.41"/>
    <n v="107537.93000000001"/>
    <s v="ZLIN"/>
    <n v="10"/>
    <n v="0"/>
    <n v="0"/>
    <n v="0"/>
    <m/>
    <m/>
    <m/>
  </r>
  <r>
    <s v="120614000560-0"/>
    <x v="35"/>
    <n v="341102"/>
    <s v="MEDIDOR DE INTERCONCEXION DE CABLE"/>
    <s v="30.09.2000"/>
    <n v="50004.03"/>
    <n v="45003.63"/>
    <s v="ZLI1"/>
    <n v="10"/>
    <n v="0"/>
    <n v="80327.360000000001"/>
    <n v="80072.350000000006"/>
    <s v="ZLIN"/>
    <n v="10"/>
    <n v="0"/>
    <n v="0"/>
    <n v="0"/>
    <m/>
    <m/>
    <m/>
  </r>
  <r>
    <s v="120614000563-0"/>
    <x v="35"/>
    <n v="344207"/>
    <s v="MULTIMETRO DIGITAL MODELO 89-IV"/>
    <s v="30.04.2000"/>
    <n v="163752.03"/>
    <n v="147376.82999999999"/>
    <s v="ZLI1"/>
    <n v="10"/>
    <n v="0"/>
    <n v="263054.25"/>
    <n v="262219.12"/>
    <s v="ZLIN"/>
    <n v="10"/>
    <n v="0"/>
    <n v="0"/>
    <n v="0"/>
    <m/>
    <m/>
    <m/>
  </r>
  <r>
    <s v="120614000564-0"/>
    <x v="35"/>
    <n v="344201"/>
    <s v="CALIBRADOR DIGITAL PIE DE REY ESCAL"/>
    <s v="30.04.2000"/>
    <n v="39519.5"/>
    <n v="35567.550000000003"/>
    <s v="ZLI1"/>
    <n v="10"/>
    <n v="0"/>
    <n v="63484.81"/>
    <n v="63283.27"/>
    <s v="ZLIN"/>
    <n v="10"/>
    <n v="0"/>
    <n v="0"/>
    <n v="0"/>
    <m/>
    <m/>
    <m/>
  </r>
  <r>
    <s v="120614000565-0"/>
    <x v="35"/>
    <n v="323303"/>
    <s v="DETECTOR DE VOLTAJE AUDIO VISUAL"/>
    <s v="30.04.2000"/>
    <n v="252337"/>
    <n v="227103.3"/>
    <s v="ZLI1"/>
    <n v="10"/>
    <n v="0"/>
    <n v="405358.84"/>
    <n v="404071.93000000005"/>
    <s v="ZLIN"/>
    <n v="10"/>
    <n v="0"/>
    <n v="0"/>
    <n v="0"/>
    <m/>
    <m/>
    <m/>
  </r>
  <r>
    <s v="120614000566-0"/>
    <x v="35"/>
    <n v="344207"/>
    <s v="MULTIMETRO DIGITAL"/>
    <s v="31.03.2000"/>
    <n v="163752.03"/>
    <n v="147376.82999999999"/>
    <s v="ZLI1"/>
    <n v="10"/>
    <n v="0"/>
    <n v="263054.25"/>
    <n v="262219.12"/>
    <s v="ZLIN"/>
    <n v="10"/>
    <n v="0"/>
    <n v="0"/>
    <n v="0"/>
    <m/>
    <m/>
    <m/>
  </r>
  <r>
    <s v="120614000567-0"/>
    <x v="35"/>
    <n v="344201"/>
    <s v="INDICADOR DIGITAL RANGO 0 A 4"/>
    <s v="31.03.2000"/>
    <n v="26270.240000000002"/>
    <n v="23643.22"/>
    <s v="ZLI1"/>
    <n v="10"/>
    <n v="0"/>
    <n v="42200.89"/>
    <n v="42066.92"/>
    <s v="ZLIN"/>
    <n v="10"/>
    <n v="0"/>
    <n v="0"/>
    <n v="0"/>
    <m/>
    <m/>
    <m/>
  </r>
  <r>
    <s v="120614000568-0"/>
    <x v="35"/>
    <n v="344207"/>
    <s v="INDICADOR DIGITAL MITUYOYO"/>
    <s v="31.03.2000"/>
    <n v="45204.57"/>
    <n v="40684.11"/>
    <s v="ZLI1"/>
    <n v="10"/>
    <n v="0"/>
    <n v="72617.42"/>
    <n v="72386.89"/>
    <s v="ZLIN"/>
    <n v="10"/>
    <n v="0"/>
    <n v="0"/>
    <n v="0"/>
    <m/>
    <m/>
    <m/>
  </r>
  <r>
    <s v="120614000569-0"/>
    <x v="35"/>
    <n v="323303"/>
    <s v="AMPERIMETRO DE GANCHO DIGITAL"/>
    <s v="28.02.2000"/>
    <n v="117000"/>
    <n v="105300"/>
    <s v="ZLI1"/>
    <n v="10"/>
    <n v="0"/>
    <n v="187950.95"/>
    <n v="187354.26"/>
    <s v="ZLIN"/>
    <n v="10"/>
    <n v="0"/>
    <n v="0"/>
    <n v="0"/>
    <m/>
    <m/>
    <m/>
  </r>
  <r>
    <s v="120614000570-0"/>
    <x v="35"/>
    <n v="323201"/>
    <s v="AMPERIMETRO DE GANCHO DIGITAL"/>
    <s v="28.02.2000"/>
    <n v="117000"/>
    <n v="105300"/>
    <s v="ZLI1"/>
    <n v="10"/>
    <n v="0"/>
    <n v="187950.95"/>
    <n v="187354.26"/>
    <s v="ZLIN"/>
    <n v="10"/>
    <n v="0"/>
    <n v="0"/>
    <n v="0"/>
    <m/>
    <m/>
    <m/>
  </r>
  <r>
    <s v="120614000571-0"/>
    <x v="35"/>
    <n v="323303"/>
    <s v="MEDIDOR DE RESISTENCIA"/>
    <s v="28.02.2000"/>
    <n v="617733"/>
    <n v="555959.69999999995"/>
    <s v="ZLI1"/>
    <n v="10"/>
    <n v="0"/>
    <n v="992337.82"/>
    <n v="989187.38"/>
    <s v="ZLIN"/>
    <n v="10"/>
    <n v="0"/>
    <n v="0"/>
    <n v="0"/>
    <m/>
    <m/>
    <m/>
  </r>
  <r>
    <s v="120614000572-0"/>
    <x v="35"/>
    <n v="323201"/>
    <s v="MEDIDOR DE ROTACION"/>
    <s v="28.02.2000"/>
    <n v="30661.200000000001"/>
    <n v="27595.08"/>
    <s v="ZLI1"/>
    <n v="10"/>
    <n v="0"/>
    <n v="49254.64"/>
    <n v="49098.26"/>
    <s v="ZLIN"/>
    <n v="10"/>
    <n v="0"/>
    <n v="0"/>
    <n v="0"/>
    <m/>
    <m/>
    <m/>
  </r>
  <r>
    <s v="120614000573-0"/>
    <x v="35"/>
    <n v="344201"/>
    <s v="INDICADOR DE CARATULA"/>
    <s v="31.10.1999"/>
    <n v="39115.35"/>
    <n v="35203.81"/>
    <s v="ZLI1"/>
    <n v="10"/>
    <n v="0"/>
    <n v="62738.55"/>
    <n v="62580.12"/>
    <s v="ZLIN"/>
    <n v="10"/>
    <n v="0"/>
    <n v="0"/>
    <n v="0"/>
    <m/>
    <m/>
    <m/>
  </r>
  <r>
    <s v="120614000575-0"/>
    <x v="35"/>
    <n v="344208"/>
    <s v="MULTIMETRO DIGITAL PORTATIL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6-0"/>
    <x v="35"/>
    <n v="344201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7-0"/>
    <x v="35"/>
    <n v="344203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8-0"/>
    <x v="35"/>
    <n v="344208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9-0"/>
    <x v="35"/>
    <n v="344203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80-0"/>
    <x v="35"/>
    <n v="344208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81-0"/>
    <x v="35"/>
    <n v="344208"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82-0"/>
    <x v="35"/>
    <n v="344201"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3-0"/>
    <x v="35"/>
    <n v="344209"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4-0"/>
    <x v="35"/>
    <n v="344201"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5-0"/>
    <x v="35"/>
    <n v="344203"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6-0"/>
    <x v="35"/>
    <n v="344208"/>
    <s v="LUXOMETRO DIG DIMENS 178X74X33"/>
    <s v="31.10.1999"/>
    <n v="66059.899999999994"/>
    <n v="59453.909999999996"/>
    <s v="ZLI1"/>
    <n v="10"/>
    <n v="0"/>
    <n v="105955.96"/>
    <n v="105688.41"/>
    <s v="ZLIN"/>
    <n v="10"/>
    <n v="0"/>
    <n v="0"/>
    <n v="0"/>
    <m/>
    <m/>
    <m/>
  </r>
  <r>
    <s v="120614000588-0"/>
    <x v="35"/>
    <n v="344201"/>
    <s v="MEGOMETRO DIGITAL"/>
    <s v="31.10.1999"/>
    <n v="222831.79"/>
    <n v="200548.61000000002"/>
    <s v="ZLI1"/>
    <n v="10"/>
    <n v="0"/>
    <n v="357408.49"/>
    <n v="356506.02"/>
    <s v="ZLIN"/>
    <n v="10"/>
    <n v="0"/>
    <n v="0"/>
    <n v="0"/>
    <m/>
    <m/>
    <m/>
  </r>
  <r>
    <s v="120614000589-0"/>
    <x v="35"/>
    <n v="344208"/>
    <s v="CALIBRADOR PIE LEY TIPO CARATULA"/>
    <s v="31.10.1999"/>
    <n v="27635.81"/>
    <n v="24872.230000000003"/>
    <s v="ZLI1"/>
    <n v="10"/>
    <n v="0"/>
    <n v="44326.05"/>
    <n v="44214.130000000005"/>
    <s v="ZLIN"/>
    <n v="10"/>
    <n v="0"/>
    <n v="0"/>
    <n v="0"/>
    <m/>
    <m/>
    <m/>
  </r>
  <r>
    <s v="120614000590-0"/>
    <x v="35"/>
    <n v="344208"/>
    <s v="CALIBRADOR PIE LEY TIPO CARATULA"/>
    <s v="31.10.1999"/>
    <n v="27635.81"/>
    <n v="24872.230000000003"/>
    <s v="ZLI1"/>
    <n v="10"/>
    <n v="0"/>
    <n v="44326.05"/>
    <n v="44214.130000000005"/>
    <s v="ZLIN"/>
    <n v="10"/>
    <n v="0"/>
    <n v="0"/>
    <n v="0"/>
    <m/>
    <m/>
    <m/>
  </r>
  <r>
    <s v="120614000592-0"/>
    <x v="35"/>
    <n v="344203"/>
    <s v="DETECTOR DEFECTOS RECUBRIMIENTOS DE"/>
    <s v="31.10.1999"/>
    <n v="1209940.72"/>
    <n v="1088946.6499999999"/>
    <s v="ZLI1"/>
    <n v="10"/>
    <n v="0"/>
    <n v="1940670.8"/>
    <n v="1935770.53"/>
    <s v="ZLIN"/>
    <n v="10"/>
    <n v="0"/>
    <n v="0"/>
    <n v="0"/>
    <m/>
    <m/>
    <m/>
  </r>
  <r>
    <s v="120614000593-0"/>
    <x v="35"/>
    <n v="344201"/>
    <s v="MEDIDOR DIG DE RESISTENCIA A TIERRA"/>
    <s v="31.05.1999"/>
    <n v="508597.23"/>
    <n v="457737.51"/>
    <s v="ZLI1"/>
    <n v="10"/>
    <n v="0"/>
    <n v="815758.78"/>
    <n v="813698.96000000008"/>
    <s v="ZLIN"/>
    <n v="10"/>
    <n v="0"/>
    <n v="0"/>
    <n v="0"/>
    <m/>
    <m/>
    <m/>
  </r>
  <r>
    <s v="120614000594-0"/>
    <x v="35"/>
    <n v="344208"/>
    <s v="MEDIDOR DE GANCHO PARA CORRIENTES"/>
    <s v="30.03.1999"/>
    <n v="52456.05"/>
    <n v="47210.44"/>
    <s v="ZLI1"/>
    <n v="10"/>
    <n v="0"/>
    <n v="84136.22"/>
    <n v="83923.78"/>
    <s v="ZLIN"/>
    <n v="10"/>
    <n v="0"/>
    <n v="0"/>
    <n v="0"/>
    <m/>
    <m/>
    <m/>
  </r>
  <r>
    <s v="120614000595-0"/>
    <x v="35"/>
    <n v="344208"/>
    <s v="MEDIDOR DE GANCHO PARA CORRIENTES"/>
    <s v="30.03.1999"/>
    <n v="52456.05"/>
    <n v="47210.44"/>
    <s v="ZLI1"/>
    <n v="10"/>
    <n v="0"/>
    <n v="84136.22"/>
    <n v="83923.78"/>
    <s v="ZLIN"/>
    <n v="10"/>
    <n v="0"/>
    <n v="0"/>
    <n v="0"/>
    <m/>
    <m/>
    <m/>
  </r>
  <r>
    <s v="120614000596-0"/>
    <x v="35"/>
    <n v="344201"/>
    <s v="BCO DE PRUEBAS P/VALVULAS DE ALIVIO"/>
    <s v="30.12.1997"/>
    <n v="1656919"/>
    <n v="1491227.1"/>
    <s v="ZLI1"/>
    <n v="10"/>
    <n v="0"/>
    <n v="1965226.38"/>
    <n v="1768703.7399999998"/>
    <s v="ZLIN"/>
    <n v="10"/>
    <n v="0"/>
    <n v="0"/>
    <n v="0"/>
    <m/>
    <m/>
    <m/>
  </r>
  <r>
    <s v="120614000597-0"/>
    <x v="35"/>
    <n v="344208"/>
    <s v="VOLTIAMPERIO PARA AC Y DC HIOKI"/>
    <s v="30.12.1997"/>
    <n v="24585.3"/>
    <n v="22126.77"/>
    <s v="ZLI1"/>
    <n v="10"/>
    <n v="0"/>
    <n v="29159.88"/>
    <n v="26243.89"/>
    <s v="ZLIN"/>
    <n v="10"/>
    <n v="0"/>
    <n v="0"/>
    <n v="0"/>
    <m/>
    <m/>
    <m/>
  </r>
  <r>
    <s v="120614000598-0"/>
    <x v="35"/>
    <n v="334303"/>
    <s v="CALIBRADOR CALIPER PIE DE REY"/>
    <s v="30.09.1997"/>
    <n v="67000"/>
    <n v="60300"/>
    <s v="ZLI1"/>
    <n v="10"/>
    <n v="0"/>
    <n v="79466.820000000007"/>
    <n v="71520.140000000014"/>
    <s v="ZLIN"/>
    <n v="10"/>
    <n v="0"/>
    <n v="0"/>
    <n v="0"/>
    <m/>
    <m/>
    <m/>
  </r>
  <r>
    <s v="120614000602-0"/>
    <x v="35"/>
    <n v="344208"/>
    <s v="AMPERIMETRO DE GANCHO FLUKE MOD 36"/>
    <s v="30.04.1997"/>
    <n v="63422.5"/>
    <n v="57080.25"/>
    <s v="ZLI1"/>
    <n v="10"/>
    <n v="0"/>
    <n v="75223.64"/>
    <n v="67701.279999999999"/>
    <s v="ZLIN"/>
    <n v="10"/>
    <n v="0"/>
    <n v="0"/>
    <n v="0"/>
    <m/>
    <m/>
    <m/>
  </r>
  <r>
    <s v="120614000612-0"/>
    <x v="35"/>
    <n v="344201"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3-0"/>
    <x v="35"/>
    <n v="344202"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4-0"/>
    <x v="35"/>
    <n v="344201"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5-0"/>
    <x v="35"/>
    <n v="344209"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25-0"/>
    <x v="35"/>
    <n v="214301"/>
    <s v="Escala Patrón"/>
    <s v="14.10.2015"/>
    <n v="903548"/>
    <n v="421655.73"/>
    <s v="ZLIN"/>
    <n v="10"/>
    <n v="0"/>
    <n v="0"/>
    <n v="0"/>
    <s v="ZLIN"/>
    <n v="10"/>
    <n v="0"/>
    <n v="0"/>
    <n v="0"/>
    <m/>
    <m/>
    <m/>
  </r>
  <r>
    <s v="120614000626-0"/>
    <x v="35"/>
    <n v="214501"/>
    <s v="Mezclador"/>
    <s v="15.12.2015"/>
    <n v="893830"/>
    <n v="402223.5"/>
    <s v="ZLIN"/>
    <n v="10"/>
    <n v="0"/>
    <n v="0"/>
    <n v="0"/>
    <s v="ZLIN"/>
    <n v="10"/>
    <n v="0"/>
    <n v="0"/>
    <n v="0"/>
    <m/>
    <m/>
    <m/>
  </r>
  <r>
    <s v="120614000627-0"/>
    <x v="35"/>
    <n v="214501"/>
    <s v="Rotámetro Aire"/>
    <s v="14.10.2015"/>
    <n v="502508.06"/>
    <n v="158280.62"/>
    <s v="ZLIN"/>
    <n v="15"/>
    <n v="0"/>
    <n v="0"/>
    <n v="0"/>
    <s v="ZLIN"/>
    <n v="10"/>
    <n v="0"/>
    <n v="0"/>
    <n v="0"/>
    <m/>
    <m/>
    <m/>
  </r>
  <r>
    <s v="120614000628-0"/>
    <x v="35"/>
    <n v="214501"/>
    <s v="Rotámetro GLP"/>
    <s v="14.10.2015"/>
    <n v="659920.23"/>
    <n v="207862.51"/>
    <s v="ZLIN"/>
    <n v="15"/>
    <n v="0"/>
    <n v="0"/>
    <n v="0"/>
    <s v="ZLIN"/>
    <n v="10"/>
    <n v="0"/>
    <n v="0"/>
    <n v="0"/>
    <m/>
    <m/>
    <m/>
  </r>
  <r>
    <s v="120614000630-0"/>
    <x v="35"/>
    <n v="333100"/>
    <s v="NIVEL DIGITAL"/>
    <s v="31.12.2008"/>
    <n v="3304000.22"/>
    <n v="2973600.2"/>
    <s v="ZLI1"/>
    <n v="10"/>
    <n v="0"/>
    <n v="480041.98"/>
    <n v="480041.98"/>
    <s v="ZLIN"/>
    <n v="10"/>
    <n v="0"/>
    <n v="0"/>
    <n v="0"/>
    <m/>
    <m/>
    <m/>
  </r>
  <r>
    <s v="120614000642-0"/>
    <x v="35"/>
    <n v="344100"/>
    <s v="EQUIPO ALINEACION LASER"/>
    <s v="31.07.2005"/>
    <n v="12418230.73"/>
    <n v="11176407.66"/>
    <s v="ZLI1"/>
    <n v="10"/>
    <n v="0"/>
    <n v="7225080.9000000004"/>
    <n v="7225080.9000000004"/>
    <s v="ZLIN"/>
    <n v="10"/>
    <n v="0"/>
    <n v="0"/>
    <n v="0"/>
    <m/>
    <m/>
    <m/>
  </r>
  <r>
    <s v="120614000644-0"/>
    <x v="35"/>
    <n v="341202"/>
    <s v="EQUIPO PARA MEDICION DE FLUJOS EN B"/>
    <s v="30.11.2006"/>
    <n v="599323.42000000004"/>
    <n v="539391.08000000007"/>
    <s v="ZLI1"/>
    <n v="10"/>
    <n v="0"/>
    <n v="266999.55"/>
    <n v="241280.84999999998"/>
    <s v="ZLIN"/>
    <n v="15"/>
    <n v="0"/>
    <n v="0"/>
    <n v="0"/>
    <m/>
    <m/>
    <m/>
  </r>
  <r>
    <s v="120614000645-0"/>
    <x v="35"/>
    <n v="341202"/>
    <s v="MEDIDOR DE PRESION PARA HIDRANTES"/>
    <s v="30.11.2006"/>
    <n v="116422.64"/>
    <n v="94885.239999999991"/>
    <s v="ZLI1"/>
    <n v="15"/>
    <n v="0"/>
    <n v="51866.46"/>
    <n v="46870.42"/>
    <s v="ZLIN"/>
    <n v="15"/>
    <n v="0"/>
    <n v="0"/>
    <n v="0"/>
    <m/>
    <m/>
    <m/>
  </r>
  <r>
    <s v="120614000646-0"/>
    <x v="35"/>
    <n v="341202"/>
    <s v="MEDIDOR DE LINEA (INCLUYE MANOMETRO"/>
    <s v="30.11.2006"/>
    <n v="158901"/>
    <n v="129505.4"/>
    <s v="ZLI1"/>
    <n v="15"/>
    <n v="0"/>
    <n v="70790.64"/>
    <n v="63971.729999999996"/>
    <s v="ZLIN"/>
    <n v="15"/>
    <n v="0"/>
    <n v="0"/>
    <n v="0"/>
    <m/>
    <m/>
    <m/>
  </r>
  <r>
    <s v="120614000647-0"/>
    <x v="35"/>
    <n v="341100"/>
    <s v="RADIÓMETRO"/>
    <s v="31.12.2008"/>
    <n v="489081"/>
    <n v="337465.89"/>
    <s v="ZLI1"/>
    <n v="15"/>
    <n v="0"/>
    <n v="71059.14"/>
    <n v="54637.649999999994"/>
    <s v="ZLIN"/>
    <n v="15"/>
    <n v="0"/>
    <n v="0"/>
    <n v="0"/>
    <m/>
    <m/>
    <m/>
  </r>
  <r>
    <s v="120614000648-0"/>
    <x v="35"/>
    <n v="341100"/>
    <s v="RADIOMETRO"/>
    <s v="31.12.2008"/>
    <n v="489081"/>
    <n v="337465.89"/>
    <s v="ZLI1"/>
    <n v="15"/>
    <n v="0"/>
    <n v="71059.14"/>
    <n v="54637.649999999994"/>
    <s v="ZLIN"/>
    <n v="15"/>
    <n v="0"/>
    <n v="0"/>
    <n v="0"/>
    <m/>
    <m/>
    <m/>
  </r>
  <r>
    <s v="120614000649-0"/>
    <x v="35"/>
    <n v="321100"/>
    <s v="Patrón fotográfico SSPC vis3"/>
    <s v="06.08.2009"/>
    <n v="193991.85"/>
    <n v="193991.85"/>
    <s v="ZLIN"/>
    <n v="10"/>
    <n v="0"/>
    <n v="19537.36"/>
    <n v="19537.36"/>
    <s v="ZLIN"/>
    <n v="10"/>
    <n v="0"/>
    <n v="0"/>
    <n v="0"/>
    <m/>
    <m/>
    <m/>
  </r>
  <r>
    <s v="120614000650-0"/>
    <x v="35"/>
    <n v="321100"/>
    <s v="Patrón fotográfico SSPC vis3"/>
    <s v="06.08.2009"/>
    <n v="193991.85"/>
    <n v="193991.85"/>
    <s v="ZLIN"/>
    <n v="10"/>
    <n v="0"/>
    <n v="19537.36"/>
    <n v="19537.36"/>
    <s v="ZLIN"/>
    <n v="10"/>
    <n v="0"/>
    <n v="0"/>
    <n v="0"/>
    <m/>
    <m/>
    <m/>
  </r>
  <r>
    <s v="120614000651-0"/>
    <x v="35"/>
    <n v="321100"/>
    <s v="Patrón Pictórico SSPC vis2"/>
    <s v="06.08.2009"/>
    <n v="193991.85"/>
    <n v="193991.85"/>
    <s v="ZLIN"/>
    <n v="10"/>
    <n v="0"/>
    <n v="19537.36"/>
    <n v="19537.36"/>
    <s v="ZLIN"/>
    <n v="10"/>
    <n v="0"/>
    <n v="0"/>
    <n v="0"/>
    <m/>
    <m/>
    <m/>
  </r>
  <r>
    <s v="120614000652-0"/>
    <x v="35"/>
    <n v="321100"/>
    <s v="Patrón Pictórico SSPC vis2"/>
    <s v="06.08.2009"/>
    <n v="193991.85"/>
    <n v="193991.85"/>
    <s v="ZLIN"/>
    <n v="10"/>
    <n v="0"/>
    <n v="19537.36"/>
    <n v="19537.36"/>
    <s v="ZLIN"/>
    <n v="10"/>
    <n v="0"/>
    <n v="0"/>
    <n v="0"/>
    <m/>
    <m/>
    <m/>
  </r>
  <r>
    <s v="120614000653-0"/>
    <x v="35"/>
    <n v="316100"/>
    <s v="NIVEL DIGITAL MODELO DL-101C DE LA MARCA TOPCON"/>
    <s v="25.02.2009"/>
    <n v="2383713.5299999998"/>
    <n v="2383713.5299999998"/>
    <s v="ZLIN"/>
    <n v="10"/>
    <n v="0"/>
    <n v="240069.27"/>
    <n v="240069.27"/>
    <s v="ZLIN"/>
    <n v="10"/>
    <n v="0"/>
    <n v="0"/>
    <n v="0"/>
    <m/>
    <m/>
    <m/>
  </r>
  <r>
    <s v="120614000654-0"/>
    <x v="35"/>
    <n v="316100"/>
    <s v="MIRA DE FI BRA DE VIDRIO DE 3M"/>
    <s v="25.02.2009"/>
    <n v="193274.07"/>
    <n v="193274.07"/>
    <s v="ZLIN"/>
    <n v="10"/>
    <n v="0"/>
    <n v="19465.080000000002"/>
    <n v="19465.080000000002"/>
    <s v="ZLIN"/>
    <n v="10"/>
    <n v="0"/>
    <n v="0"/>
    <n v="0"/>
    <m/>
    <m/>
    <m/>
  </r>
  <r>
    <s v="120614000655-0"/>
    <x v="35"/>
    <n v="316100"/>
    <s v="MIRA  DE FI BRA DE VIDRIO DE 3M"/>
    <s v="25.02.2009"/>
    <n v="193274.07"/>
    <n v="193274.07"/>
    <s v="ZLIN"/>
    <n v="10"/>
    <n v="0"/>
    <n v="19465.080000000002"/>
    <n v="19465.080000000002"/>
    <s v="ZLIN"/>
    <n v="10"/>
    <n v="0"/>
    <n v="0"/>
    <n v="0"/>
    <m/>
    <m/>
    <m/>
  </r>
  <r>
    <s v="120614000656-0"/>
    <x v="35"/>
    <n v="316100"/>
    <s v="MODULO DE NIVELACION DIGITAL PRA TDS RECON"/>
    <s v="25.02.2009"/>
    <n v="450972.83"/>
    <n v="450972.83"/>
    <s v="ZLIN"/>
    <n v="10"/>
    <n v="0"/>
    <n v="45418.5"/>
    <n v="45418.5"/>
    <s v="ZLIN"/>
    <n v="10"/>
    <n v="0"/>
    <n v="0"/>
    <n v="0"/>
    <m/>
    <m/>
    <m/>
  </r>
  <r>
    <s v="120614000657-0"/>
    <x v="35"/>
    <n v="322100"/>
    <s v="PICK UP DETONACION P/N W109927"/>
    <s v="08.09.2009"/>
    <n v="3575140.8"/>
    <n v="3575140.8"/>
    <s v="ZLIN"/>
    <n v="10"/>
    <n v="0"/>
    <n v="360060.65"/>
    <n v="360060.65"/>
    <s v="ZLIN"/>
    <n v="10"/>
    <n v="0"/>
    <n v="0"/>
    <n v="0"/>
    <m/>
    <m/>
    <m/>
  </r>
  <r>
    <s v="120614000658-0"/>
    <x v="35"/>
    <n v="322100"/>
    <s v="PICK UP DETONACION P/N W109927"/>
    <s v="08.09.2009"/>
    <n v="3575140.8"/>
    <n v="3575140.8"/>
    <s v="ZLIN"/>
    <n v="10"/>
    <n v="0"/>
    <n v="360060.65"/>
    <n v="360060.65"/>
    <s v="ZLIN"/>
    <n v="10"/>
    <n v="0"/>
    <n v="0"/>
    <n v="0"/>
    <m/>
    <m/>
    <m/>
  </r>
  <r>
    <s v="120614000659-0"/>
    <x v="35"/>
    <n v="323301"/>
    <s v="FLUXOMETRO PARA DIOXIDO DE CARBONO"/>
    <s v="10.11.2009"/>
    <n v="46895"/>
    <n v="37797.22"/>
    <s v="ZLIN"/>
    <n v="15"/>
    <n v="0"/>
    <n v="4722.91"/>
    <n v="4722.91"/>
    <s v="ZLIN"/>
    <n v="10"/>
    <n v="0"/>
    <n v="0"/>
    <n v="0"/>
    <m/>
    <m/>
    <m/>
  </r>
  <r>
    <s v="120614000660-0"/>
    <x v="35"/>
    <n v="323301"/>
    <s v="FLUXOMETRO PARA ARGON"/>
    <s v="10.11.2009"/>
    <n v="45200"/>
    <n v="36431.06"/>
    <s v="ZLIN"/>
    <n v="15"/>
    <n v="0"/>
    <n v="4552.2"/>
    <n v="4552.2"/>
    <s v="ZLIN"/>
    <n v="10"/>
    <n v="0"/>
    <n v="0"/>
    <n v="0"/>
    <m/>
    <m/>
    <m/>
  </r>
  <r>
    <s v="120614000661-0"/>
    <x v="35"/>
    <n v="344202"/>
    <s v="BOMBA DE PRESION"/>
    <s v="01.09.2010"/>
    <n v="821659.6"/>
    <n v="801118.11"/>
    <s v="ZLIN"/>
    <n v="10"/>
    <n v="0"/>
    <n v="38864.5"/>
    <n v="37902.050000000003"/>
    <s v="ZLIN"/>
    <n v="10"/>
    <n v="0"/>
    <n v="0"/>
    <n v="0"/>
    <m/>
    <m/>
    <m/>
  </r>
  <r>
    <s v="120614000662-0"/>
    <x v="35"/>
    <n v="344202"/>
    <s v="BOMBA DE PRESION"/>
    <s v="01.09.2010"/>
    <n v="821659.6"/>
    <n v="801118.11"/>
    <s v="ZLIN"/>
    <n v="10"/>
    <n v="0"/>
    <n v="38864.5"/>
    <n v="37902.050000000003"/>
    <s v="ZLIN"/>
    <n v="10"/>
    <n v="0"/>
    <n v="0"/>
    <n v="0"/>
    <m/>
    <m/>
    <m/>
  </r>
  <r>
    <s v="120614000664-0"/>
    <x v="35"/>
    <n v="315100"/>
    <s v="MEDIDOR DE ESPESOR DE REVESTIMIENTO"/>
    <s v="22.09.2010"/>
    <n v="1102929.2"/>
    <n v="1102929.2"/>
    <s v="ZLIN"/>
    <n v="5"/>
    <n v="0"/>
    <n v="52168.55"/>
    <n v="52168.55"/>
    <s v="ZLIN"/>
    <n v="5"/>
    <n v="0"/>
    <n v="0"/>
    <n v="0"/>
    <m/>
    <m/>
    <m/>
  </r>
  <r>
    <s v="120614000665-0"/>
    <x v="35"/>
    <n v="342510"/>
    <s v="CINTAS DE MEDICIÓN ELECTRONICAS DE TANQUES"/>
    <s v="28.06.2010"/>
    <n v="3276531.23"/>
    <n v="3276531.23"/>
    <s v="ZLIN"/>
    <n v="10"/>
    <n v="0"/>
    <n v="154979.93"/>
    <n v="154979.93"/>
    <s v="ZLIN"/>
    <n v="10"/>
    <n v="0"/>
    <n v="0"/>
    <n v="0"/>
    <m/>
    <m/>
    <m/>
  </r>
  <r>
    <s v="120614000666-0"/>
    <x v="35"/>
    <n v="342510"/>
    <s v="CINTAS DE MEDICIÓN ELECTRONICAS DE TANQUES"/>
    <s v="28.06.2010"/>
    <n v="3276531.23"/>
    <n v="3276531.23"/>
    <s v="ZLIN"/>
    <n v="10"/>
    <n v="0"/>
    <n v="154979.93"/>
    <n v="154979.93"/>
    <s v="ZLIN"/>
    <n v="10"/>
    <n v="0"/>
    <n v="0"/>
    <n v="0"/>
    <m/>
    <m/>
    <m/>
  </r>
  <r>
    <s v="120614000667-0"/>
    <x v="35"/>
    <n v="342305"/>
    <s v="CINTAS DE MEDICIÓN ELECTRONICAS DE TANQUES"/>
    <s v="28.06.2010"/>
    <n v="3276531.23"/>
    <n v="3276531.23"/>
    <s v="ZLIN"/>
    <n v="10"/>
    <n v="0"/>
    <n v="154979.93"/>
    <n v="154979.93"/>
    <s v="ZLIN"/>
    <n v="10"/>
    <n v="0"/>
    <n v="0"/>
    <n v="0"/>
    <m/>
    <m/>
    <m/>
  </r>
  <r>
    <s v="120614000668-0"/>
    <x v="35"/>
    <n v="342305"/>
    <s v="CINTAS DE MEDICIÓN ELECTRONICAS DE TANQUES"/>
    <s v="28.06.2010"/>
    <n v="3276531.23"/>
    <n v="3276531.23"/>
    <s v="ZLIN"/>
    <n v="10"/>
    <n v="0"/>
    <n v="154979.93"/>
    <n v="154979.93"/>
    <s v="ZLIN"/>
    <n v="10"/>
    <n v="0"/>
    <n v="0"/>
    <n v="0"/>
    <m/>
    <m/>
    <m/>
  </r>
  <r>
    <s v="120614000669-0"/>
    <x v="35"/>
    <n v="342306"/>
    <s v="CINTAS DE MEDICIÓN ELECTRONICAS DE TANQUES"/>
    <s v="28.06.2010"/>
    <n v="3276531.23"/>
    <n v="3276531.23"/>
    <s v="ZLIN"/>
    <n v="10"/>
    <n v="0"/>
    <n v="154979.93"/>
    <n v="154979.93"/>
    <s v="ZLIN"/>
    <n v="10"/>
    <n v="0"/>
    <n v="0"/>
    <n v="0"/>
    <m/>
    <m/>
    <m/>
  </r>
  <r>
    <s v="120614000670-0"/>
    <x v="35"/>
    <n v="342301"/>
    <s v="CINTAS DE MEDICIÓN ELECTRONICAS DE TANQUES"/>
    <s v="28.06.2010"/>
    <n v="3276541.67"/>
    <n v="3276541.67"/>
    <s v="ZLIN"/>
    <n v="10"/>
    <n v="0"/>
    <n v="154980.42000000001"/>
    <n v="154980.42000000001"/>
    <s v="ZLIN"/>
    <n v="10"/>
    <n v="0"/>
    <n v="0"/>
    <n v="0"/>
    <m/>
    <m/>
    <m/>
  </r>
  <r>
    <s v="120614000671-0"/>
    <x v="35"/>
    <n v="342305"/>
    <s v="CINTAS DE MEDICIÓN ELECTRONICA DE TANQUES"/>
    <s v="04.08.2010"/>
    <n v="3201834.93"/>
    <n v="3148471.02"/>
    <s v="ZLIN"/>
    <n v="10"/>
    <n v="0"/>
    <n v="151446.79"/>
    <n v="148946.72"/>
    <s v="ZLIN"/>
    <n v="10"/>
    <n v="0"/>
    <n v="0"/>
    <n v="0"/>
    <m/>
    <m/>
    <m/>
  </r>
  <r>
    <s v="120614000672-0"/>
    <x v="35"/>
    <n v="342306"/>
    <s v="CINTAS DE MEDICIÓN ELECTRONICA DE TANQUES"/>
    <s v="04.08.2010"/>
    <n v="3201840.03"/>
    <n v="3148476.03"/>
    <s v="ZLIN"/>
    <n v="10"/>
    <n v="0"/>
    <n v="151447.03"/>
    <n v="148946.95000000001"/>
    <s v="ZLIN"/>
    <n v="10"/>
    <n v="0"/>
    <n v="0"/>
    <n v="0"/>
    <m/>
    <m/>
    <m/>
  </r>
  <r>
    <s v="120614000673-0"/>
    <x v="35"/>
    <n v="344202"/>
    <s v="BOMBA DE CALIBRACION"/>
    <s v="22.02.2011"/>
    <n v="924820.66"/>
    <n v="863165.95000000007"/>
    <s v="ZLIN"/>
    <n v="10"/>
    <n v="0"/>
    <n v="0"/>
    <n v="0"/>
    <s v="ZLIN"/>
    <n v="10"/>
    <n v="0"/>
    <n v="0"/>
    <n v="0"/>
    <m/>
    <m/>
    <m/>
  </r>
  <r>
    <s v="120614000674-0"/>
    <x v="35"/>
    <n v="344202"/>
    <s v="BOMBA DE CALIBRACION"/>
    <s v="22.02.2011"/>
    <n v="924820.66"/>
    <n v="863165.95000000007"/>
    <s v="ZLIN"/>
    <n v="10"/>
    <n v="0"/>
    <n v="0"/>
    <n v="0"/>
    <s v="ZLIN"/>
    <n v="10"/>
    <n v="0"/>
    <n v="0"/>
    <n v="0"/>
    <m/>
    <m/>
    <m/>
  </r>
  <r>
    <s v="120614000675-0"/>
    <x v="35"/>
    <n v="344202"/>
    <s v="BOMBA DE CALIBRACION"/>
    <s v="22.02.2011"/>
    <n v="924820.66"/>
    <n v="863165.95000000007"/>
    <s v="ZLIN"/>
    <n v="10"/>
    <n v="0"/>
    <n v="0"/>
    <n v="0"/>
    <s v="ZLIN"/>
    <n v="10"/>
    <n v="0"/>
    <n v="0"/>
    <n v="0"/>
    <m/>
    <m/>
    <m/>
  </r>
  <r>
    <s v="120614000676-0"/>
    <x v="35"/>
    <n v="344202"/>
    <s v="BOMBA DE CALIBRACION"/>
    <s v="22.02.2011"/>
    <n v="924820.66"/>
    <n v="863165.95000000007"/>
    <s v="ZLIN"/>
    <n v="10"/>
    <n v="0"/>
    <n v="0"/>
    <n v="0"/>
    <s v="ZLIN"/>
    <n v="10"/>
    <n v="0"/>
    <n v="0"/>
    <n v="0"/>
    <m/>
    <m/>
    <m/>
  </r>
  <r>
    <s v="120614000677-0"/>
    <x v="35"/>
    <n v="344202"/>
    <s v="BOMBA DE CALIBRACION DE BAJA PRESION"/>
    <s v="22.02.2011"/>
    <n v="743926.64"/>
    <n v="694331.53"/>
    <s v="ZLIN"/>
    <n v="10"/>
    <n v="0"/>
    <n v="0"/>
    <n v="0"/>
    <s v="ZLIN"/>
    <n v="10"/>
    <n v="0"/>
    <n v="0"/>
    <n v="0"/>
    <m/>
    <m/>
    <m/>
  </r>
  <r>
    <s v="120614000678-0"/>
    <x v="35"/>
    <n v="344202"/>
    <s v="BOMBA DE CALIBRACION DE BAJA PRESION"/>
    <s v="22.02.2011"/>
    <n v="743926.64"/>
    <n v="694331.53"/>
    <s v="ZLIN"/>
    <n v="10"/>
    <n v="0"/>
    <n v="0"/>
    <n v="0"/>
    <s v="ZLIN"/>
    <n v="10"/>
    <n v="0"/>
    <n v="0"/>
    <n v="0"/>
    <m/>
    <m/>
    <m/>
  </r>
  <r>
    <s v="120614000679-0"/>
    <x v="35"/>
    <n v="344202"/>
    <s v="BOMBA DE CALIBRACION DE BAJA PRESION"/>
    <s v="22.02.2011"/>
    <n v="743926.64"/>
    <n v="694331.53"/>
    <s v="ZLIN"/>
    <n v="10"/>
    <n v="0"/>
    <n v="0"/>
    <n v="0"/>
    <s v="ZLIN"/>
    <n v="10"/>
    <n v="0"/>
    <n v="0"/>
    <n v="0"/>
    <m/>
    <m/>
    <m/>
  </r>
  <r>
    <s v="120614000680-0"/>
    <x v="35"/>
    <n v="344201"/>
    <s v="COMPROBADOR DE RESISTENCIA DE AISLAMIENTO"/>
    <s v="11.07.2011"/>
    <n v="328396.13"/>
    <n v="292819.88"/>
    <s v="ZLIN"/>
    <n v="10"/>
    <n v="0"/>
    <n v="0"/>
    <n v="0"/>
    <s v="ZLIN"/>
    <n v="10"/>
    <n v="0"/>
    <n v="0"/>
    <n v="0"/>
    <m/>
    <m/>
    <m/>
  </r>
  <r>
    <s v="120614000681-0"/>
    <x v="35"/>
    <n v="344208"/>
    <s v="COMPROBADOR DE RESISTENCIA DE AISLAMIENTO"/>
    <s v="11.07.2011"/>
    <n v="328396.13"/>
    <n v="292819.88"/>
    <s v="ZLIN"/>
    <n v="10"/>
    <n v="0"/>
    <n v="0"/>
    <n v="0"/>
    <s v="ZLIN"/>
    <n v="10"/>
    <n v="0"/>
    <n v="0"/>
    <n v="0"/>
    <m/>
    <m/>
    <m/>
  </r>
  <r>
    <s v="120614000682-0"/>
    <x v="35"/>
    <n v="342510"/>
    <s v="CINTA ELECTRONICA DE MEDICION DE TANQUES"/>
    <s v="17.06.2011"/>
    <n v="3109264.66"/>
    <n v="2798338.1900000004"/>
    <s v="ZLIN"/>
    <n v="10"/>
    <n v="0"/>
    <n v="0"/>
    <n v="0"/>
    <s v="ZLIN"/>
    <n v="10"/>
    <n v="0"/>
    <n v="0"/>
    <n v="0"/>
    <m/>
    <m/>
    <m/>
  </r>
  <r>
    <s v="120614000683-0"/>
    <x v="35"/>
    <n v="342301"/>
    <s v="CINTA ELECTRONICA DE MEDICION DE TANQUES"/>
    <s v="17.06.2011"/>
    <n v="3109264.66"/>
    <n v="2798338.1900000004"/>
    <s v="ZLIN"/>
    <n v="10"/>
    <n v="0"/>
    <n v="0"/>
    <n v="0"/>
    <s v="ZLIN"/>
    <n v="10"/>
    <n v="0"/>
    <n v="0"/>
    <n v="0"/>
    <m/>
    <m/>
    <m/>
  </r>
  <r>
    <s v="120614000684-0"/>
    <x v="35"/>
    <n v="344205"/>
    <s v="BOMBA MANUAL SURTIDORA DE LUBRICANTES"/>
    <s v="30.01.2012"/>
    <n v="345780"/>
    <n v="291031.5"/>
    <s v="ZLIN"/>
    <n v="10"/>
    <n v="0"/>
    <n v="0"/>
    <n v="0"/>
    <s v="ZLIN"/>
    <n v="10"/>
    <n v="0"/>
    <n v="0"/>
    <n v="0"/>
    <m/>
    <m/>
    <m/>
  </r>
  <r>
    <s v="120614000685-0"/>
    <x v="35"/>
    <n v="342510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86-0"/>
    <x v="35"/>
    <n v="342510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87-0"/>
    <x v="35"/>
    <n v="342510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88-0"/>
    <x v="35"/>
    <n v="342301"/>
    <s v="011639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89-0"/>
    <x v="35"/>
    <n v="342301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90-0"/>
    <x v="35"/>
    <n v="342301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91-0"/>
    <x v="35"/>
    <n v="342306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92-0"/>
    <x v="35"/>
    <n v="342306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93-0"/>
    <x v="35"/>
    <n v="342306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94-0"/>
    <x v="35"/>
    <n v="342501"/>
    <s v="Cintas Electrónicas de medición de TK Moín"/>
    <s v="07.05.2012"/>
    <n v="3120684.84"/>
    <n v="2522553.5699999998"/>
    <s v="ZLIN"/>
    <n v="10"/>
    <n v="0"/>
    <n v="0"/>
    <n v="0"/>
    <s v="ZLIN"/>
    <n v="10"/>
    <n v="0"/>
    <n v="0"/>
    <n v="0"/>
    <m/>
    <m/>
    <m/>
  </r>
  <r>
    <s v="120614000695-0"/>
    <x v="35"/>
    <n v="344203"/>
    <s v="DONIMETRO ELECTRONICO DE LECTURA DIRECTA"/>
    <s v="20.04.2012"/>
    <n v="526450.05000000005"/>
    <n v="325418.39"/>
    <s v="ZLIN"/>
    <n v="15"/>
    <n v="0"/>
    <n v="0"/>
    <n v="0"/>
    <s v="ZLIN"/>
    <n v="10"/>
    <n v="0"/>
    <n v="0"/>
    <n v="0"/>
    <m/>
    <m/>
    <m/>
  </r>
  <r>
    <s v="120614000696-0"/>
    <x v="35"/>
    <n v="344203"/>
    <s v="DONIMETRO ELECTRONICO DE LECTURA DIRECTA"/>
    <s v="20.04.2012"/>
    <n v="526450.05000000005"/>
    <n v="325418.39"/>
    <s v="ZLIN"/>
    <n v="15"/>
    <n v="0"/>
    <n v="0"/>
    <n v="0"/>
    <s v="ZLIN"/>
    <n v="10"/>
    <n v="0"/>
    <n v="0"/>
    <n v="0"/>
    <m/>
    <m/>
    <m/>
  </r>
  <r>
    <s v="120614000697-0"/>
    <x v="35"/>
    <n v="344203"/>
    <s v="DONIMETRO ELECTRONICO DE LECTURA DIRECTA"/>
    <s v="20.04.2012"/>
    <n v="526450.05000000005"/>
    <n v="325418.39"/>
    <s v="ZLIN"/>
    <n v="15"/>
    <n v="0"/>
    <n v="0"/>
    <n v="0"/>
    <s v="ZLIN"/>
    <n v="10"/>
    <n v="0"/>
    <n v="0"/>
    <n v="0"/>
    <m/>
    <m/>
    <m/>
  </r>
  <r>
    <s v="120614000698-0"/>
    <x v="35"/>
    <n v="344203"/>
    <s v="DONIMETRO ELECTRONICO DE LECTURA DIRECTA"/>
    <s v="20.04.2012"/>
    <n v="526450.05000000005"/>
    <n v="325418.39"/>
    <s v="ZLIN"/>
    <n v="15"/>
    <n v="0"/>
    <n v="0"/>
    <n v="0"/>
    <s v="ZLIN"/>
    <n v="10"/>
    <n v="0"/>
    <n v="0"/>
    <n v="0"/>
    <m/>
    <m/>
    <m/>
  </r>
  <r>
    <s v="120614000699-0"/>
    <x v="35"/>
    <n v="344201"/>
    <s v="DONIMETRO ELECTRONICO DE LECTURA DIRECTA"/>
    <s v="20.04.2012"/>
    <n v="526444.98"/>
    <n v="325415.25"/>
    <s v="ZLIN"/>
    <n v="15"/>
    <n v="0"/>
    <n v="0"/>
    <n v="0"/>
    <s v="ZLIN"/>
    <n v="10"/>
    <n v="0"/>
    <n v="0"/>
    <n v="0"/>
    <m/>
    <m/>
    <m/>
  </r>
  <r>
    <s v="120614000700-0"/>
    <x v="35"/>
    <n v="344203"/>
    <s v="DENSITOMETRO"/>
    <s v="10.04.2012"/>
    <n v="524686.56999999995"/>
    <n v="324328.30999999994"/>
    <s v="ZLIN"/>
    <n v="15"/>
    <n v="0"/>
    <n v="0"/>
    <n v="0"/>
    <s v="ZLIN"/>
    <n v="10"/>
    <n v="0"/>
    <n v="0"/>
    <n v="0"/>
    <m/>
    <m/>
    <m/>
  </r>
  <r>
    <s v="120614000701-0"/>
    <x v="35"/>
    <n v="321201"/>
    <s v="Bombas de succión de aire p/muestras ambientales"/>
    <s v="01.02.2013"/>
    <n v="1037283.61"/>
    <n v="760674.64"/>
    <s v="ZLIN"/>
    <n v="10"/>
    <n v="0"/>
    <n v="0"/>
    <n v="0"/>
    <s v="ZLIN"/>
    <n v="10"/>
    <n v="0"/>
    <n v="0"/>
    <n v="0"/>
    <m/>
    <m/>
    <m/>
  </r>
  <r>
    <s v="120614000702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03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04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05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06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07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08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09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10-0"/>
    <x v="35"/>
    <n v="321201"/>
    <s v="Bombas de succión de aire p/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11-0"/>
    <x v="35"/>
    <n v="321201"/>
    <s v="BOMBA SUCCION AIRE PARA 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12-0"/>
    <x v="35"/>
    <n v="321201"/>
    <s v="BOMBA SUCCION AIRE PARA 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13-0"/>
    <x v="35"/>
    <n v="321201"/>
    <s v="BOMBA SUCCION AIRE PARA 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14-0"/>
    <x v="35"/>
    <n v="321201"/>
    <s v="BOMBA SUCCION AIRE PARA MUESTRAS AMBIENTALES"/>
    <s v="01.02.2013"/>
    <n v="806791.75"/>
    <n v="591647.29"/>
    <s v="ZLIN"/>
    <n v="10"/>
    <n v="0"/>
    <n v="0"/>
    <n v="0"/>
    <s v="ZLIN"/>
    <n v="10"/>
    <n v="0"/>
    <n v="0"/>
    <n v="0"/>
    <m/>
    <m/>
    <m/>
  </r>
  <r>
    <s v="120614000715-0"/>
    <x v="35"/>
    <n v="342304"/>
    <s v="SISTEMA MEDICION TANQUES (ONDA GUIADA)"/>
    <s v="30.06.2014"/>
    <n v="62127752.649999999"/>
    <n v="35814822.109999999"/>
    <s v="ZLIN"/>
    <n v="10"/>
    <n v="0"/>
    <n v="0"/>
    <n v="0"/>
    <s v="ZLIN"/>
    <n v="15"/>
    <n v="0"/>
    <n v="0"/>
    <n v="0"/>
    <m/>
    <m/>
    <m/>
  </r>
  <r>
    <s v="120614000716-0"/>
    <x v="35"/>
    <n v="342304"/>
    <s v="SISTEMA MEDICION TANQUES (ONDA GUIADA)"/>
    <s v="30.06.2014"/>
    <n v="62127752.649999999"/>
    <n v="35814822.109999999"/>
    <s v="ZLIN"/>
    <n v="10"/>
    <n v="0"/>
    <n v="0"/>
    <n v="0"/>
    <s v="ZLIN"/>
    <n v="15"/>
    <n v="0"/>
    <n v="0"/>
    <n v="0"/>
    <m/>
    <m/>
    <m/>
  </r>
  <r>
    <s v="120614000717-0"/>
    <x v="35"/>
    <n v="342304"/>
    <s v="ESTACION TOTAL LASER"/>
    <s v="22.07.2014"/>
    <n v="7067443.75"/>
    <n v="4542138.21"/>
    <s v="ZLIN"/>
    <n v="10"/>
    <n v="0"/>
    <n v="0"/>
    <n v="0"/>
    <s v="ZLIN"/>
    <n v="7"/>
    <n v="0"/>
    <n v="0"/>
    <n v="0"/>
    <m/>
    <m/>
    <m/>
  </r>
  <r>
    <s v="120614000718-0"/>
    <x v="35"/>
    <n v="342501"/>
    <s v="CINTA ELECTRONICA PARA MEDICION DE PRODUCTO"/>
    <s v="31.08.2014"/>
    <n v="3491880.24"/>
    <n v="1962317.3000000003"/>
    <s v="ZLIN"/>
    <n v="10"/>
    <n v="0"/>
    <n v="0"/>
    <n v="0"/>
    <s v="ZLIN"/>
    <n v="15"/>
    <n v="0"/>
    <n v="0"/>
    <n v="0"/>
    <m/>
    <m/>
    <m/>
  </r>
  <r>
    <s v="120614000719-0"/>
    <x v="35"/>
    <n v="342501"/>
    <s v="CINTA ELECTRONICA PARA MEDICION DE PRODUCTO"/>
    <s v="31.08.2014"/>
    <n v="3491880.24"/>
    <n v="1970814.8800000001"/>
    <s v="ZLIN"/>
    <n v="10"/>
    <n v="0"/>
    <n v="0"/>
    <n v="0"/>
    <s v="ZLIN"/>
    <n v="15"/>
    <n v="0"/>
    <n v="0"/>
    <n v="0"/>
    <m/>
    <m/>
    <m/>
  </r>
  <r>
    <s v="120614000720-0"/>
    <x v="35"/>
    <n v="342302"/>
    <s v="CINTA ELECTRONICA PARA MEDICION DE PRODUCTO"/>
    <s v="31.08.2014"/>
    <n v="3491885.63"/>
    <n v="1970817.92"/>
    <s v="ZLIN"/>
    <n v="10"/>
    <n v="0"/>
    <n v="0"/>
    <n v="0"/>
    <s v="ZLIN"/>
    <n v="15"/>
    <n v="0"/>
    <n v="0"/>
    <n v="0"/>
    <m/>
    <m/>
    <m/>
  </r>
  <r>
    <s v="120614000721-0"/>
    <x v="35"/>
    <n v="344205"/>
    <s v="Indicador de revoluciones (tacómetro) de contac"/>
    <s v="16.07.2015"/>
    <n v="119394.33"/>
    <n v="40281.369999999995"/>
    <s v="ZLIN"/>
    <n v="15"/>
    <n v="0"/>
    <n v="0"/>
    <n v="0"/>
    <s v="ZLIN"/>
    <n v="10"/>
    <n v="0"/>
    <n v="0"/>
    <n v="0"/>
    <m/>
    <m/>
    <m/>
  </r>
  <r>
    <s v="120614000722-0"/>
    <x v="35"/>
    <n v="344206"/>
    <s v="Indicador de revoluciones (tacómetro) de contac"/>
    <s v="16.07.2015"/>
    <n v="119394.33"/>
    <n v="40281.369999999995"/>
    <s v="ZLIN"/>
    <n v="15"/>
    <n v="0"/>
    <n v="0"/>
    <n v="0"/>
    <s v="ZLIN"/>
    <n v="10"/>
    <n v="0"/>
    <n v="0"/>
    <n v="0"/>
    <m/>
    <m/>
    <m/>
  </r>
  <r>
    <s v="120614000723-0"/>
    <x v="35"/>
    <n v="344209"/>
    <s v="Indicadore de revoluciones (tacómetro) de contac"/>
    <s v="16.07.2015"/>
    <n v="119394.33"/>
    <n v="40281.369999999995"/>
    <s v="ZLIN"/>
    <n v="15"/>
    <n v="0"/>
    <n v="0"/>
    <n v="0"/>
    <s v="ZLIN"/>
    <n v="10"/>
    <n v="0"/>
    <n v="0"/>
    <n v="0"/>
    <m/>
    <m/>
    <m/>
  </r>
  <r>
    <s v="120614000724-0"/>
    <x v="35"/>
    <n v="334303"/>
    <s v="MEDIDOR DE CABLE"/>
    <s v="17.07.2015"/>
    <n v="366749.97"/>
    <n v="123734.44999999998"/>
    <s v="ZLIN"/>
    <n v="15"/>
    <n v="0"/>
    <n v="0"/>
    <n v="0"/>
    <s v="ZLIN"/>
    <n v="10"/>
    <n v="0"/>
    <n v="0"/>
    <n v="0"/>
    <m/>
    <m/>
    <m/>
  </r>
  <r>
    <s v="120614000725-0"/>
    <x v="35"/>
    <n v="334303"/>
    <s v="MEDIDOR DE CABLE"/>
    <s v="17.07.2015"/>
    <n v="366749.98"/>
    <n v="123734.44999999998"/>
    <s v="ZLIN"/>
    <n v="15"/>
    <n v="0"/>
    <n v="0"/>
    <n v="0"/>
    <s v="ZLIN"/>
    <n v="10"/>
    <n v="0"/>
    <n v="0"/>
    <n v="0"/>
    <m/>
    <m/>
    <m/>
  </r>
  <r>
    <s v="120614000726-0"/>
    <x v="35"/>
    <n v="344203"/>
    <s v="Indicador de Superficies Rugosímetro."/>
    <s v="28.07.2015"/>
    <n v="1411370"/>
    <n v="476169.35"/>
    <s v="ZLIN"/>
    <n v="15"/>
    <n v="0"/>
    <n v="0"/>
    <n v="0"/>
    <s v="ZLIN"/>
    <n v="10"/>
    <n v="0"/>
    <n v="0"/>
    <n v="0"/>
    <m/>
    <m/>
    <m/>
  </r>
  <r>
    <s v="120614000727-0"/>
    <x v="35"/>
    <n v="344201"/>
    <s v="Medidor de aislamiento 10 KV."/>
    <s v="30.07.2015"/>
    <n v="3534178.53"/>
    <n v="1192364.5299999998"/>
    <s v="ZLIN"/>
    <n v="15"/>
    <n v="0"/>
    <n v="0"/>
    <n v="0"/>
    <s v="ZLIN"/>
    <n v="10"/>
    <n v="0"/>
    <n v="0"/>
    <n v="0"/>
    <m/>
    <m/>
    <m/>
  </r>
  <r>
    <s v="120614000728-0"/>
    <x v="35"/>
    <n v="344201"/>
    <s v="Medidor de Resistividad de Suelo y de Puesta a T"/>
    <s v="30.07.2015"/>
    <n v="2368536.5099999998"/>
    <n v="799099.09999999986"/>
    <s v="ZLIN"/>
    <n v="15"/>
    <n v="0"/>
    <n v="0"/>
    <n v="0"/>
    <s v="ZLIN"/>
    <n v="10"/>
    <n v="0"/>
    <n v="0"/>
    <n v="0"/>
    <m/>
    <m/>
    <m/>
  </r>
  <r>
    <s v="120614000729-0"/>
    <x v="35"/>
    <n v="344203"/>
    <s v="Durómetro Portátil"/>
    <s v="02.09.2015"/>
    <n v="699751"/>
    <n v="225640.06"/>
    <s v="ZLIN"/>
    <n v="15"/>
    <n v="0"/>
    <n v="0"/>
    <n v="0"/>
    <s v="ZLIN"/>
    <n v="10"/>
    <n v="0"/>
    <n v="0"/>
    <n v="0"/>
    <m/>
    <m/>
    <m/>
  </r>
  <r>
    <s v="120614000730-0"/>
    <x v="35"/>
    <n v="344206"/>
    <s v="Indicador de temperatura visual infrarrojo"/>
    <s v="02.09.2015"/>
    <n v="355258.2"/>
    <n v="114555.72"/>
    <s v="ZLIN"/>
    <n v="15"/>
    <n v="0"/>
    <n v="0"/>
    <n v="0"/>
    <s v="ZLIN"/>
    <n v="10"/>
    <n v="0"/>
    <n v="0"/>
    <n v="0"/>
    <m/>
    <m/>
    <m/>
  </r>
  <r>
    <s v="120614000731-0"/>
    <x v="35"/>
    <n v="344207"/>
    <s v="Indicador de temperatura visual infrarrojo"/>
    <s v="02.09.2015"/>
    <n v="355258.2"/>
    <n v="114555.72"/>
    <s v="ZLIN"/>
    <n v="15"/>
    <n v="0"/>
    <n v="0"/>
    <n v="0"/>
    <s v="ZLIN"/>
    <n v="10"/>
    <n v="0"/>
    <n v="0"/>
    <n v="0"/>
    <m/>
    <m/>
    <m/>
  </r>
  <r>
    <s v="120614000732-0"/>
    <x v="35"/>
    <n v="344203"/>
    <s v="Indicador de temperatura visual infrarrojo"/>
    <s v="02.09.2015"/>
    <n v="355258.2"/>
    <n v="114555.72"/>
    <s v="ZLIN"/>
    <n v="15"/>
    <n v="0"/>
    <n v="0"/>
    <n v="0"/>
    <s v="ZLIN"/>
    <n v="10"/>
    <n v="0"/>
    <n v="0"/>
    <n v="0"/>
    <m/>
    <m/>
    <m/>
  </r>
  <r>
    <s v="120614000733-0"/>
    <x v="35"/>
    <n v="344205"/>
    <s v="Indicador de temperatura visual infrarrojo"/>
    <s v="02.09.2015"/>
    <n v="355258.2"/>
    <n v="114555.72"/>
    <s v="ZLIN"/>
    <n v="15"/>
    <n v="0"/>
    <n v="0"/>
    <n v="0"/>
    <s v="ZLIN"/>
    <n v="10"/>
    <n v="0"/>
    <n v="0"/>
    <n v="0"/>
    <m/>
    <m/>
    <m/>
  </r>
  <r>
    <s v="120614000734-0"/>
    <x v="35"/>
    <n v="344209"/>
    <s v="Indicador de temperatura visual infrarrojo"/>
    <s v="02.09.2015"/>
    <n v="355258.2"/>
    <n v="114555.72"/>
    <s v="ZLIN"/>
    <n v="15"/>
    <n v="0"/>
    <n v="0"/>
    <n v="0"/>
    <s v="ZLIN"/>
    <n v="10"/>
    <n v="0"/>
    <n v="0"/>
    <n v="0"/>
    <m/>
    <m/>
    <m/>
  </r>
  <r>
    <s v="120614000735-0"/>
    <x v="35"/>
    <n v="344201"/>
    <s v="Calibración de modulo de presión"/>
    <s v="21.09.2015"/>
    <n v="728187.33"/>
    <n v="345888.98"/>
    <s v="ZLIN"/>
    <n v="10"/>
    <n v="0"/>
    <n v="0"/>
    <n v="0"/>
    <s v="ZLIN"/>
    <n v="10"/>
    <n v="0"/>
    <n v="0"/>
    <n v="0"/>
    <m/>
    <m/>
    <m/>
  </r>
  <r>
    <s v="120614000736-0"/>
    <x v="35"/>
    <n v="344206"/>
    <s v="Calibrador de temperatura portátil"/>
    <s v="21.09.2015"/>
    <n v="2590334.21"/>
    <n v="835273.02"/>
    <s v="ZLIN"/>
    <n v="15"/>
    <n v="0"/>
    <n v="0"/>
    <n v="0"/>
    <s v="ZLIN"/>
    <n v="10"/>
    <n v="0"/>
    <n v="0"/>
    <n v="0"/>
    <m/>
    <m/>
    <m/>
  </r>
  <r>
    <s v="120614000737-0"/>
    <x v="35"/>
    <n v="344202"/>
    <s v="Calibrador de temperatura portátil"/>
    <s v="21.09.2015"/>
    <n v="2590334.21"/>
    <n v="835273.02"/>
    <s v="ZLIN"/>
    <n v="15"/>
    <n v="0"/>
    <n v="0"/>
    <n v="0"/>
    <s v="ZLIN"/>
    <n v="10"/>
    <n v="0"/>
    <n v="0"/>
    <n v="0"/>
    <m/>
    <m/>
    <m/>
  </r>
  <r>
    <s v="120614000738-0"/>
    <x v="35"/>
    <n v="344202"/>
    <s v="Calibrador documentador de procesos"/>
    <s v="21.09.2015"/>
    <n v="4356712.2300000004"/>
    <n v="1404855.0800000005"/>
    <s v="ZLIN"/>
    <n v="15"/>
    <n v="0"/>
    <n v="0"/>
    <n v="0"/>
    <s v="ZLIN"/>
    <n v="10"/>
    <n v="0"/>
    <n v="0"/>
    <n v="0"/>
    <m/>
    <m/>
    <m/>
  </r>
  <r>
    <s v="120614000739-0"/>
    <x v="35"/>
    <n v="344202"/>
    <s v="Calibrador documentador de procesos"/>
    <s v="21.09.2015"/>
    <n v="4356712.2300000004"/>
    <n v="1404855.0800000005"/>
    <s v="ZLIN"/>
    <n v="15"/>
    <n v="0"/>
    <n v="0"/>
    <n v="0"/>
    <s v="ZLIN"/>
    <n v="10"/>
    <n v="0"/>
    <n v="0"/>
    <n v="0"/>
    <m/>
    <m/>
    <m/>
  </r>
  <r>
    <s v="120614000740-0"/>
    <x v="35"/>
    <n v="344202"/>
    <s v="Calibrador documentador de procesos"/>
    <s v="21.09.2015"/>
    <n v="4356712.2300000004"/>
    <n v="1404855.0800000005"/>
    <s v="ZLIN"/>
    <n v="15"/>
    <n v="0"/>
    <n v="0"/>
    <n v="0"/>
    <s v="ZLIN"/>
    <n v="10"/>
    <n v="0"/>
    <n v="0"/>
    <n v="0"/>
    <m/>
    <m/>
    <m/>
  </r>
  <r>
    <s v="120614000741-0"/>
    <x v="35"/>
    <n v="344202"/>
    <s v="Pinza amperimétrica"/>
    <s v="21.09.2015"/>
    <n v="225848.04"/>
    <n v="72826.430000000022"/>
    <s v="ZLIN"/>
    <n v="15"/>
    <n v="0"/>
    <n v="0"/>
    <n v="0"/>
    <s v="ZLIN"/>
    <n v="10"/>
    <n v="0"/>
    <n v="0"/>
    <n v="0"/>
    <m/>
    <m/>
    <m/>
  </r>
  <r>
    <s v="120614000742-0"/>
    <x v="35"/>
    <n v="344202"/>
    <s v="Pinza amperimétricas"/>
    <s v="21.09.2015"/>
    <n v="225848.04"/>
    <n v="72826.430000000022"/>
    <s v="ZLIN"/>
    <n v="15"/>
    <n v="0"/>
    <n v="0"/>
    <n v="0"/>
    <s v="ZLIN"/>
    <n v="10"/>
    <n v="0"/>
    <n v="0"/>
    <n v="0"/>
    <m/>
    <m/>
    <m/>
  </r>
  <r>
    <s v="120614000743-0"/>
    <x v="35"/>
    <n v="344202"/>
    <s v="Termómetro visual infrarrojo"/>
    <s v="21.09.2015"/>
    <n v="328693.25"/>
    <n v="105989.64000000001"/>
    <s v="ZLIN"/>
    <n v="15"/>
    <n v="0"/>
    <n v="0"/>
    <n v="0"/>
    <s v="ZLIN"/>
    <n v="10"/>
    <n v="0"/>
    <n v="0"/>
    <n v="0"/>
    <m/>
    <m/>
    <m/>
  </r>
  <r>
    <s v="120614000744-0"/>
    <x v="35"/>
    <n v="214301"/>
    <s v="THERMOHIGRÓMETRO"/>
    <s v="15.12.2015"/>
    <n v="1610433.12"/>
    <n v="483129.94000000018"/>
    <s v="ZLIN"/>
    <n v="15"/>
    <n v="0"/>
    <n v="0"/>
    <n v="0"/>
    <s v="ZLIN"/>
    <n v="10"/>
    <n v="0"/>
    <n v="0"/>
    <n v="0"/>
    <m/>
    <m/>
    <m/>
  </r>
  <r>
    <s v="120614000745-0"/>
    <x v="35"/>
    <n v="214301"/>
    <s v="CALIBRADOR DE PRESICIÓN POR INFRARROJO"/>
    <s v="14.04.2016"/>
    <n v="4445166.24"/>
    <n v="1234768.4100000001"/>
    <s v="ZLIN"/>
    <n v="15"/>
    <n v="0"/>
    <n v="0"/>
    <n v="0"/>
    <s v="ZLIN"/>
    <n v="10"/>
    <n v="0"/>
    <n v="0"/>
    <n v="0"/>
    <m/>
    <m/>
    <m/>
  </r>
  <r>
    <s v="120614000746-0"/>
    <x v="35"/>
    <n v="214301"/>
    <s v="PATRON SECUNDARIO DE TEMPERATURA"/>
    <s v="13.05.2016"/>
    <n v="894076.44"/>
    <n v="365081.19999999995"/>
    <s v="ZLIN"/>
    <n v="10"/>
    <n v="0"/>
    <n v="0"/>
    <n v="0"/>
    <s v="ZLIN"/>
    <n v="10"/>
    <n v="0"/>
    <n v="0"/>
    <n v="0"/>
    <m/>
    <m/>
    <m/>
  </r>
  <r>
    <s v="120614000747-0"/>
    <x v="35"/>
    <n v="214301"/>
    <s v="POZO SECO PARA CALIBRACION"/>
    <s v="13.05.2016"/>
    <n v="5839981.2599999998"/>
    <n v="1192329.5"/>
    <s v="ZLIN"/>
    <n v="20"/>
    <n v="0"/>
    <n v="0"/>
    <n v="0"/>
    <s v="ZLIN"/>
    <n v="10"/>
    <n v="0"/>
    <n v="0"/>
    <n v="0"/>
    <m/>
    <m/>
    <m/>
  </r>
  <r>
    <s v="120614000748-0"/>
    <x v="35"/>
    <n v="214301"/>
    <s v="JUEGO DE PESAS PATRON"/>
    <s v="06.06.2016"/>
    <n v="4915590.4000000004"/>
    <n v="1966236.1600000001"/>
    <s v="ZLIN"/>
    <n v="10"/>
    <n v="0"/>
    <n v="0"/>
    <n v="0"/>
    <s v="ZLIN"/>
    <n v="10"/>
    <n v="0"/>
    <n v="0"/>
    <n v="0"/>
    <m/>
    <m/>
    <m/>
  </r>
  <r>
    <s v="120614000749-0"/>
    <x v="35"/>
    <n v="214301"/>
    <s v="TERMOMETRO DIGITAL APRUEBA DE EXPLOSION"/>
    <s v="28.06.2016"/>
    <n v="1180291.78"/>
    <n v="314744.48"/>
    <s v="ZLIN"/>
    <n v="15"/>
    <n v="0"/>
    <n v="0"/>
    <n v="0"/>
    <s v="ZLIN"/>
    <n v="10"/>
    <n v="0"/>
    <n v="0"/>
    <n v="0"/>
    <m/>
    <m/>
    <m/>
  </r>
  <r>
    <s v="120614000750-0"/>
    <x v="35"/>
    <n v="214301"/>
    <s v="TERMOMETRO DIGITAL APRUEBA DE EXPLOSION"/>
    <s v="28.06.2016"/>
    <n v="1180291.78"/>
    <n v="314744.48"/>
    <s v="ZLIN"/>
    <n v="15"/>
    <n v="0"/>
    <n v="0"/>
    <n v="0"/>
    <s v="ZLIN"/>
    <n v="10"/>
    <n v="0"/>
    <n v="0"/>
    <n v="0"/>
    <m/>
    <m/>
    <m/>
  </r>
  <r>
    <s v="120614000751-0"/>
    <x v="35"/>
    <n v="214301"/>
    <s v="MANOMETRO DE ALTA EXACTITUD"/>
    <s v="11.05.2016"/>
    <n v="794220.5"/>
    <n v="216204.45999999996"/>
    <s v="ZLIN"/>
    <n v="15"/>
    <n v="0"/>
    <n v="0"/>
    <n v="0"/>
    <s v="ZLIN"/>
    <n v="10"/>
    <n v="0"/>
    <n v="0"/>
    <n v="0"/>
    <m/>
    <m/>
    <m/>
  </r>
  <r>
    <s v="120614000752-0"/>
    <x v="35"/>
    <n v="214301"/>
    <s v="MANOMETRO DE ALTA EXACTITUD"/>
    <s v="11.05.2016"/>
    <n v="794220.5"/>
    <n v="216204.45999999996"/>
    <s v="ZLIN"/>
    <n v="15"/>
    <n v="0"/>
    <n v="0"/>
    <n v="0"/>
    <s v="ZLIN"/>
    <n v="10"/>
    <n v="0"/>
    <n v="0"/>
    <n v="0"/>
    <m/>
    <m/>
    <m/>
  </r>
  <r>
    <s v="120614000753-0"/>
    <x v="35"/>
    <n v="214301"/>
    <s v="MANOMETRO DE ALTA EXACTITUD"/>
    <s v="11.05.2016"/>
    <n v="794220.5"/>
    <n v="216204.45999999996"/>
    <s v="ZLIN"/>
    <n v="15"/>
    <n v="0"/>
    <n v="0"/>
    <n v="0"/>
    <s v="ZLIN"/>
    <n v="10"/>
    <n v="0"/>
    <n v="0"/>
    <n v="0"/>
    <m/>
    <m/>
    <m/>
  </r>
  <r>
    <s v="120614000754-0"/>
    <x v="35"/>
    <n v="214301"/>
    <s v="COMPARADORA DE MASAS"/>
    <s v="13.06.2016"/>
    <n v="27147617.199999999"/>
    <n v="7239364.5899999999"/>
    <s v="ZLIN"/>
    <n v="15"/>
    <n v="0"/>
    <n v="0"/>
    <n v="0"/>
    <s v="ZLIN"/>
    <n v="10"/>
    <n v="0"/>
    <n v="0"/>
    <n v="0"/>
    <m/>
    <m/>
    <m/>
  </r>
  <r>
    <s v="120614000755-0"/>
    <x v="35"/>
    <n v="214301"/>
    <s v="PESA"/>
    <s v="08.06.2016"/>
    <n v="224626.52"/>
    <n v="89850.609999999986"/>
    <s v="ZLIN"/>
    <n v="10"/>
    <n v="0"/>
    <n v="0"/>
    <n v="0"/>
    <s v="ZLIN"/>
    <n v="10"/>
    <n v="0"/>
    <n v="0"/>
    <n v="0"/>
    <m/>
    <m/>
    <m/>
  </r>
  <r>
    <s v="120614000756-0"/>
    <x v="35"/>
    <n v="214301"/>
    <s v="JUEGO DE BLOQUES PATRON"/>
    <s v="25.09.2017"/>
    <n v="1858850"/>
    <n v="511183.75"/>
    <s v="ZLIN"/>
    <n v="10"/>
    <n v="0"/>
    <n v="0"/>
    <n v="0"/>
    <s v="ZLIN"/>
    <n v="10"/>
    <n v="0"/>
    <n v="0"/>
    <n v="0"/>
    <m/>
    <m/>
    <m/>
  </r>
  <r>
    <s v="120614000757-0"/>
    <x v="35"/>
    <n v="214301"/>
    <s v="TERMOMETRO DIGITAL PARA TANQUES"/>
    <s v="25.09.2017"/>
    <n v="1344700"/>
    <n v="369792.5"/>
    <s v="ZLIN"/>
    <n v="10"/>
    <n v="0"/>
    <n v="0"/>
    <n v="0"/>
    <s v="ZLIN"/>
    <n v="10"/>
    <n v="0"/>
    <n v="0"/>
    <n v="0"/>
    <m/>
    <m/>
    <m/>
  </r>
  <r>
    <s v="120614000758-0"/>
    <x v="35"/>
    <n v="214301"/>
    <s v="INDICADOR DE TEMPERATURA"/>
    <s v="10.10.2017"/>
    <n v="4695828.22"/>
    <n v="1252220.8499999996"/>
    <s v="ZLIN"/>
    <n v="10"/>
    <n v="0"/>
    <n v="0"/>
    <n v="0"/>
    <s v="ZLIN"/>
    <n v="10"/>
    <n v="0"/>
    <n v="0"/>
    <n v="0"/>
    <m/>
    <m/>
    <m/>
  </r>
  <r>
    <s v="120614000760-0"/>
    <x v="35"/>
    <n v="214301"/>
    <s v="COMPARADOR DE PRESION PARA CALIBRACION"/>
    <s v="24.11.2017"/>
    <n v="3802450"/>
    <n v="982299.58000000007"/>
    <s v="ZLIN"/>
    <n v="10"/>
    <n v="0"/>
    <n v="0"/>
    <n v="0"/>
    <s v="ZLIN"/>
    <n v="10"/>
    <n v="0"/>
    <n v="0"/>
    <n v="0"/>
    <m/>
    <m/>
    <m/>
  </r>
  <r>
    <s v="120614000761-0"/>
    <x v="35"/>
    <n v="214301"/>
    <s v="BOMBA DESCARGA RECIPIENTE PATRON"/>
    <s v="17.11.2017"/>
    <n v="6430205.5"/>
    <n v="1661136.42"/>
    <s v="ZLIN"/>
    <n v="10"/>
    <n v="0"/>
    <n v="0"/>
    <n v="0"/>
    <s v="ZLIN"/>
    <n v="10"/>
    <n v="0"/>
    <n v="0"/>
    <n v="0"/>
    <m/>
    <m/>
    <m/>
  </r>
  <r>
    <s v="120614000765-0"/>
    <x v="35"/>
    <n v="214301"/>
    <s v="CELDA PARA LA MEDICION DE DENSIDAD"/>
    <s v="01.01.2017"/>
    <n v="12394925.470000001"/>
    <n v="3950882.49"/>
    <s v="ZLIN"/>
    <n v="15"/>
    <n v="0"/>
    <n v="0"/>
    <n v="0"/>
    <s v="ZLIN"/>
    <n v="1"/>
    <n v="0"/>
    <n v="0"/>
    <n v="0"/>
    <m/>
    <m/>
    <m/>
  </r>
  <r>
    <s v="120614000765-1"/>
    <x v="35"/>
    <n v="214301"/>
    <s v="TERMINAL DE CONTROL"/>
    <s v="01.01.2017"/>
    <n v="4798035.66"/>
    <n v="1529373.8600000003"/>
    <s v="ZLIN"/>
    <n v="15"/>
    <n v="0"/>
    <n v="0"/>
    <n v="0"/>
    <s v="ZLIN"/>
    <n v="1"/>
    <n v="0"/>
    <n v="0"/>
    <n v="0"/>
    <m/>
    <m/>
    <m/>
  </r>
  <r>
    <s v="120614000765-2"/>
    <x v="35"/>
    <n v="214301"/>
    <s v="Baño termostático"/>
    <s v="01.01.2017"/>
    <n v="7596889.7999999998"/>
    <n v="2421508.63"/>
    <s v="ZLIN"/>
    <n v="15"/>
    <n v="0"/>
    <n v="0"/>
    <n v="0"/>
    <s v="ZLIN"/>
    <n v="1"/>
    <n v="0"/>
    <n v="0"/>
    <n v="0"/>
    <m/>
    <m/>
    <m/>
  </r>
  <r>
    <s v="120614000765-3"/>
    <x v="35"/>
    <n v="214301"/>
    <s v="Bomba de presión manual"/>
    <s v="01.01.2017"/>
    <n v="15193779.609999999"/>
    <n v="4843017.25"/>
    <s v="ZLIN"/>
    <n v="15"/>
    <n v="0"/>
    <n v="0"/>
    <n v="0"/>
    <s v="ZLIN"/>
    <n v="1"/>
    <n v="0"/>
    <n v="0"/>
    <n v="0"/>
    <m/>
    <m/>
    <m/>
  </r>
  <r>
    <s v="120614000766-0"/>
    <x v="35"/>
    <n v="214301"/>
    <s v="ESCANER DE TEMPERATURA A PRESION"/>
    <s v="05.12.2017"/>
    <n v="4546309.3"/>
    <n v="1136577.3299999996"/>
    <s v="ZLIN"/>
    <n v="10"/>
    <n v="0"/>
    <n v="0"/>
    <n v="0"/>
    <s v="ZLIN"/>
    <n v="10"/>
    <n v="0"/>
    <n v="0"/>
    <n v="0"/>
    <m/>
    <m/>
    <m/>
  </r>
  <r>
    <s v="120614000767-0"/>
    <x v="35"/>
    <n v="214301"/>
    <s v="BAÑO DE CALIBRACION COMPACTO"/>
    <s v="05.12.2017"/>
    <n v="10658072.1"/>
    <n v="2664518.0299999993"/>
    <s v="ZLIN"/>
    <n v="10"/>
    <n v="0"/>
    <n v="0"/>
    <n v="0"/>
    <s v="ZLIN"/>
    <n v="10"/>
    <n v="0"/>
    <n v="0"/>
    <n v="0"/>
    <m/>
    <m/>
    <m/>
  </r>
  <r>
    <s v="120614000768-0"/>
    <x v="35"/>
    <n v="214301"/>
    <s v="DENSIMETRO DIGITAL"/>
    <s v="07.12.2017"/>
    <n v="1967350.31"/>
    <n v="491837.58000000007"/>
    <s v="ZLIN"/>
    <n v="10"/>
    <n v="0"/>
    <n v="0"/>
    <n v="0"/>
    <s v="ZLIN"/>
    <n v="10"/>
    <n v="0"/>
    <n v="0"/>
    <n v="0"/>
    <m/>
    <m/>
    <m/>
  </r>
  <r>
    <s v="120614000769-0"/>
    <x v="35"/>
    <n v="214501"/>
    <s v="CORTADORA TUBOS VIDRIO"/>
    <s v="01.09.2017"/>
    <n v="125769"/>
    <n v="34586.479999999996"/>
    <s v="ZLIN"/>
    <n v="10"/>
    <n v="0"/>
    <n v="0"/>
    <n v="0"/>
    <s v="ZLIN"/>
    <n v="10"/>
    <n v="0"/>
    <n v="0"/>
    <n v="0"/>
    <m/>
    <m/>
    <m/>
  </r>
  <r>
    <s v="120614000770-0"/>
    <x v="35"/>
    <n v="214301"/>
    <s v="SISTEMA MEDICION PESAJE ALTA CAPACIDAD"/>
    <s v="19.12.2018"/>
    <n v="47523280"/>
    <n v="7128492"/>
    <s v="ZLIN"/>
    <n v="10"/>
    <n v="0"/>
    <n v="0"/>
    <n v="0"/>
    <s v="ZLIN"/>
    <n v="10"/>
    <n v="0"/>
    <n v="0"/>
    <n v="0"/>
    <m/>
    <m/>
    <m/>
  </r>
  <r>
    <s v="120614000771-0"/>
    <x v="35"/>
    <n v="214301"/>
    <s v="DENSIMETRO PATRON"/>
    <s v="11.10.2018"/>
    <n v="21726520.370000001"/>
    <n v="3621086.7300000004"/>
    <s v="ZLIN"/>
    <n v="10"/>
    <n v="0"/>
    <n v="0"/>
    <n v="0"/>
    <s v="ZLIN"/>
    <n v="10"/>
    <n v="0"/>
    <n v="0"/>
    <n v="0"/>
    <m/>
    <m/>
    <m/>
  </r>
  <r>
    <s v="120614000772-0"/>
    <x v="35"/>
    <n v="214301"/>
    <s v="BOMBA NEUMATICA DE ALTA PRESION"/>
    <s v="28.01.2019"/>
    <n v="3330253.44"/>
    <n v="471785.89999999991"/>
    <s v="ZLIN"/>
    <n v="10"/>
    <n v="0"/>
    <n v="0"/>
    <n v="0"/>
    <s v="ZLIN"/>
    <n v="10"/>
    <n v="0"/>
    <n v="0"/>
    <n v="0"/>
    <m/>
    <m/>
    <m/>
  </r>
  <r>
    <s v="120614000773-0"/>
    <x v="35"/>
    <n v="214301"/>
    <s v="BOMBA AUXILIAR PARA RECIPIENTES"/>
    <s v="13.12.2018"/>
    <n v="8084404.1299999999"/>
    <n v="1212660.6200000001"/>
    <s v="ZLIN"/>
    <n v="10"/>
    <n v="0"/>
    <n v="0"/>
    <n v="0"/>
    <s v="ZLIN"/>
    <n v="10"/>
    <n v="0"/>
    <n v="0"/>
    <n v="0"/>
    <m/>
    <m/>
    <m/>
  </r>
  <r>
    <s v="120614000774-0"/>
    <x v="35"/>
    <n v="214301"/>
    <s v="MEDIDOR ULTRASONICO"/>
    <s v="11.12.2018"/>
    <n v="7720928.4000000004"/>
    <n v="1158139.2600000007"/>
    <s v="ZLIN"/>
    <n v="10"/>
    <n v="0"/>
    <n v="0"/>
    <n v="0"/>
    <s v="ZLIN"/>
    <n v="10"/>
    <n v="0"/>
    <n v="0"/>
    <n v="0"/>
    <m/>
    <m/>
    <m/>
  </r>
  <r>
    <s v="120614000775-0"/>
    <x v="35"/>
    <n v="214301"/>
    <s v="OSCILOSCOPIO PORTATIL"/>
    <s v="18.12.2018"/>
    <n v="2342483.5099999998"/>
    <n v="351372.5299999998"/>
    <s v="ZLIN"/>
    <n v="10"/>
    <n v="0"/>
    <n v="0"/>
    <n v="0"/>
    <s v="ZLIN"/>
    <n v="10"/>
    <n v="0"/>
    <n v="0"/>
    <n v="0"/>
    <m/>
    <m/>
    <m/>
  </r>
  <r>
    <s v="120614000776-0"/>
    <x v="35"/>
    <n v="214301"/>
    <s v="RECIPIENTE VOLUMETRICO 20 L"/>
    <s v="26.09.2018"/>
    <n v="914015.02"/>
    <n v="159952.63"/>
    <s v="ZLIN"/>
    <n v="10"/>
    <n v="0"/>
    <n v="0"/>
    <n v="0"/>
    <s v="ZLIN"/>
    <n v="10"/>
    <n v="0"/>
    <n v="0"/>
    <n v="0"/>
    <m/>
    <m/>
    <m/>
  </r>
  <r>
    <s v="120614000777-0"/>
    <x v="35"/>
    <n v="214301"/>
    <s v="SISTEMA MONITOREO AIRE"/>
    <s v="21.12.2018"/>
    <n v="220868800"/>
    <n v="33130320"/>
    <s v="ZLIN"/>
    <n v="10"/>
    <n v="0"/>
    <n v="0"/>
    <n v="0"/>
    <s v="ZLIN"/>
    <n v="10"/>
    <n v="0"/>
    <n v="0"/>
    <n v="0"/>
    <m/>
    <m/>
    <m/>
  </r>
  <r>
    <s v="120614000778-0"/>
    <x v="35"/>
    <n v="214301"/>
    <s v="BOMBA PARA CALIBRACION"/>
    <s v="16.10.2018"/>
    <n v="629397.4"/>
    <n v="104899.57000000007"/>
    <s v="ZLIN"/>
    <n v="10"/>
    <n v="0"/>
    <n v="0"/>
    <n v="0"/>
    <s v="ZLIN"/>
    <n v="10"/>
    <n v="0"/>
    <n v="0"/>
    <n v="0"/>
    <m/>
    <m/>
    <m/>
  </r>
  <r>
    <s v="120614000779-0"/>
    <x v="35"/>
    <n v="214301"/>
    <s v="ANALIZADOR AUTOMATICO PARTICULAS PM2"/>
    <s v="30.03.2018"/>
    <n v="18752111.489999998"/>
    <n v="4945869.4099999983"/>
    <s v="ZLIN"/>
    <n v="10"/>
    <n v="0"/>
    <n v="0"/>
    <n v="0"/>
    <s v="ZLIN"/>
    <n v="10"/>
    <n v="0"/>
    <n v="0"/>
    <n v="0"/>
    <m/>
    <m/>
    <m/>
  </r>
  <r>
    <s v="120614000779-1"/>
    <x v="35"/>
    <n v="214301"/>
    <s v="ANALIZADOR AUTOMATICO DIOXIDO AZUFRE"/>
    <s v="30.03.2018"/>
    <n v="38173941.25"/>
    <n v="10068377"/>
    <s v="ZLIN"/>
    <n v="10"/>
    <n v="0"/>
    <n v="0"/>
    <n v="0"/>
    <s v="ZLIN"/>
    <n v="10"/>
    <n v="0"/>
    <n v="0"/>
    <n v="0"/>
    <m/>
    <m/>
    <m/>
  </r>
  <r>
    <s v="120614000779-2"/>
    <x v="35"/>
    <n v="214301"/>
    <s v="ANALIZADOR AUTOMATICO HIDROCARBUROS"/>
    <s v="30.03.2018"/>
    <n v="65632390.229999997"/>
    <n v="17310542.909999996"/>
    <s v="ZLIN"/>
    <n v="10"/>
    <n v="0"/>
    <n v="0"/>
    <n v="0"/>
    <s v="ZLIN"/>
    <n v="10"/>
    <n v="0"/>
    <n v="0"/>
    <n v="0"/>
    <m/>
    <m/>
    <m/>
  </r>
  <r>
    <s v="120614000779-3"/>
    <x v="35"/>
    <n v="214301"/>
    <s v="ANALIZADOR AUTOMATICO CARBONO"/>
    <s v="30.03.2018"/>
    <n v="19421829.760000002"/>
    <n v="5122507.5900000017"/>
    <s v="ZLIN"/>
    <n v="10"/>
    <n v="0"/>
    <n v="0"/>
    <n v="0"/>
    <s v="ZLIN"/>
    <n v="10"/>
    <n v="0"/>
    <n v="0"/>
    <n v="0"/>
    <m/>
    <m/>
    <m/>
  </r>
  <r>
    <s v="120614000779-4"/>
    <x v="35"/>
    <n v="214301"/>
    <s v="ANALIZADOR AUTOMATICO DE NOY (OXIDOS"/>
    <s v="30.03.2018"/>
    <n v="20091548.030000001"/>
    <n v="5299145.790000001"/>
    <s v="ZLIN"/>
    <n v="10"/>
    <n v="0"/>
    <n v="0"/>
    <n v="0"/>
    <s v="ZLIN"/>
    <n v="10"/>
    <n v="0"/>
    <n v="0"/>
    <n v="0"/>
    <m/>
    <m/>
    <m/>
  </r>
  <r>
    <s v="120614000779-5"/>
    <x v="35"/>
    <n v="214301"/>
    <s v="MUESTREADOR SEMIAUTOMATICO PARA CARBONO"/>
    <s v="30.03.2018"/>
    <n v="22770421.100000001"/>
    <n v="6005698.5600000024"/>
    <s v="ZLIN"/>
    <n v="10"/>
    <n v="0"/>
    <n v="0"/>
    <n v="0"/>
    <s v="ZLIN"/>
    <n v="10"/>
    <n v="0"/>
    <n v="0"/>
    <n v="0"/>
    <m/>
    <m/>
    <m/>
  </r>
  <r>
    <s v="120614000779-6"/>
    <x v="35"/>
    <n v="214301"/>
    <s v="GENERADOR DE HIDROGENO DE ULTRA ALTAPUREZA"/>
    <s v="30.03.2018"/>
    <n v="35495068.18"/>
    <n v="9361824.25"/>
    <s v="ZLIN"/>
    <n v="10"/>
    <n v="0"/>
    <n v="0"/>
    <n v="0"/>
    <s v="ZLIN"/>
    <n v="10"/>
    <n v="0"/>
    <n v="0"/>
    <n v="0"/>
    <m/>
    <m/>
    <m/>
  </r>
  <r>
    <s v="120614000779-7"/>
    <x v="35"/>
    <n v="214301"/>
    <s v="ANALIZADOR DE OZONO"/>
    <s v="30.03.2018"/>
    <n v="7701760.0800000001"/>
    <n v="2031339.2199999997"/>
    <s v="ZLIN"/>
    <n v="10"/>
    <n v="0"/>
    <n v="0"/>
    <n v="0"/>
    <s v="ZLIN"/>
    <n v="10"/>
    <n v="0"/>
    <n v="0"/>
    <n v="0"/>
    <m/>
    <m/>
    <m/>
  </r>
  <r>
    <s v="120614000780-0"/>
    <x v="35"/>
    <n v="214301"/>
    <s v="COMPARADORA DE MAS DE 1000 KG"/>
    <s v="21.10.2019"/>
    <n v="62626916.5"/>
    <n v="4175127.7700000033"/>
    <s v="ZLIN"/>
    <n v="10"/>
    <n v="0"/>
    <n v="0"/>
    <n v="0"/>
    <s v="ZLIN"/>
    <n v="10"/>
    <n v="0"/>
    <n v="0"/>
    <n v="0"/>
    <m/>
    <m/>
    <m/>
  </r>
  <r>
    <s v="120614000781-0"/>
    <x v="35"/>
    <n v="214301"/>
    <s v="COMPARADOR DE TEMPERATURA"/>
    <s v="05.08.2019"/>
    <n v="17135700"/>
    <n v="1427975"/>
    <s v="ZLIN"/>
    <n v="10"/>
    <n v="0"/>
    <n v="0"/>
    <n v="0"/>
    <s v="ZLIN"/>
    <n v="10"/>
    <n v="0"/>
    <n v="0"/>
    <n v="0"/>
    <m/>
    <m/>
    <m/>
  </r>
  <r>
    <s v="120614000782-0"/>
    <x v="35"/>
    <n v="214301"/>
    <s v="TERMOMETRO PARA MEDICION DE CAMPO"/>
    <s v="07.10.2019"/>
    <n v="1054118.24"/>
    <n v="70274.550000000047"/>
    <s v="ZLIN"/>
    <n v="10"/>
    <n v="0"/>
    <n v="0"/>
    <n v="0"/>
    <s v="ZLIN"/>
    <n v="10"/>
    <n v="0"/>
    <n v="0"/>
    <n v="0"/>
    <m/>
    <m/>
    <m/>
  </r>
  <r>
    <s v="120614000783-0"/>
    <x v="35"/>
    <n v="214301"/>
    <s v="TERMOMETRO PARA MEDICION DE CAMPO"/>
    <s v="07.10.2019"/>
    <n v="1054118.24"/>
    <n v="70274.550000000047"/>
    <s v="ZLIN"/>
    <n v="10"/>
    <n v="0"/>
    <n v="0"/>
    <n v="0"/>
    <s v="ZLIN"/>
    <n v="10"/>
    <n v="0"/>
    <n v="0"/>
    <n v="0"/>
    <m/>
    <m/>
    <m/>
  </r>
  <r>
    <s v="120614000784-0"/>
    <x v="35"/>
    <n v="214301"/>
    <s v="PATRON DE CALIBRACION DE DIAL"/>
    <s v="12.09.2019"/>
    <n v="1938578.51"/>
    <n v="145393.3899999999"/>
    <s v="ZLIN"/>
    <n v="10"/>
    <n v="0"/>
    <n v="0"/>
    <n v="0"/>
    <s v="ZLIN"/>
    <n v="10"/>
    <n v="0"/>
    <n v="0"/>
    <n v="0"/>
    <m/>
    <m/>
    <m/>
  </r>
  <r>
    <s v="120614000785-0"/>
    <x v="35"/>
    <n v="214301"/>
    <s v="JUEGO DE PESAS PATRON"/>
    <s v="11.11.2019"/>
    <n v="4025098.42"/>
    <n v="234797.41000000015"/>
    <s v="ZLIN"/>
    <n v="10"/>
    <n v="0"/>
    <n v="0"/>
    <n v="0"/>
    <s v="ZLIN"/>
    <n v="10"/>
    <n v="0"/>
    <n v="0"/>
    <n v="0"/>
    <m/>
    <m/>
    <m/>
  </r>
  <r>
    <s v="120614000786-0"/>
    <x v="35"/>
    <n v="214301"/>
    <s v="REGISTRADOR DE CONDICIONES AMBIENTALES"/>
    <s v="26.06.2020"/>
    <n v="2958961.5"/>
    <n v="0"/>
    <s v="ZLIN"/>
    <n v="10"/>
    <n v="0"/>
    <n v="0"/>
    <n v="0"/>
    <s v="ZLIN"/>
    <n v="10"/>
    <n v="0"/>
    <n v="0"/>
    <n v="0"/>
    <m/>
    <m/>
    <m/>
  </r>
  <r>
    <s v="120701000016-0"/>
    <x v="40"/>
    <n v="321100"/>
    <s v="MICROBUS"/>
    <s v="30.06.2001"/>
    <n v="17884573"/>
    <n v="16096115.699999999"/>
    <s v="ZLI1"/>
    <n v="10"/>
    <n v="0"/>
    <n v="26112868.57"/>
    <n v="26028274.539999999"/>
    <s v="ZLIN"/>
    <n v="10"/>
    <n v="0"/>
    <n v="0"/>
    <n v="0"/>
    <m/>
    <m/>
    <m/>
  </r>
  <r>
    <s v="120701000017-0"/>
    <x v="40"/>
    <n v="321100"/>
    <s v="AUTOBUS"/>
    <s v="31.05.2006"/>
    <n v="38898399.560000002"/>
    <n v="35008559.600000001"/>
    <s v="ZLI1"/>
    <n v="7"/>
    <n v="0"/>
    <n v="17329300.059999999"/>
    <n v="17329300.059999999"/>
    <s v="ZLIN"/>
    <n v="7"/>
    <n v="0"/>
    <n v="0"/>
    <n v="0"/>
    <m/>
    <m/>
    <m/>
  </r>
  <r>
    <s v="120701000020-0"/>
    <x v="40"/>
    <n v="321100"/>
    <s v="AUTOBUS TIPO URBANO P/52 PASAJEROS"/>
    <s v="31.05.2008"/>
    <n v="47167500"/>
    <n v="42450750"/>
    <s v="ZLI1"/>
    <n v="7"/>
    <n v="0"/>
    <n v="6853020.2300000004"/>
    <n v="6853020.2300000004"/>
    <s v="ZLIN"/>
    <n v="7"/>
    <n v="0"/>
    <n v="0"/>
    <n v="0"/>
    <m/>
    <m/>
    <m/>
  </r>
  <r>
    <s v="120701000021-0"/>
    <x v="40"/>
    <n v="321100"/>
    <s v="AUTOBUS 55 PASAJEROS"/>
    <s v="06.07.2011"/>
    <n v="159954273.09999999"/>
    <n v="159954273.09999999"/>
    <s v="ZLIN"/>
    <n v="7"/>
    <n v="0"/>
    <n v="0"/>
    <n v="0"/>
    <s v="ZLIN"/>
    <n v="7"/>
    <n v="0"/>
    <n v="0"/>
    <n v="0"/>
    <m/>
    <m/>
    <m/>
  </r>
  <r>
    <s v="120701000022-0"/>
    <x v="40"/>
    <n v="323301"/>
    <s v="AUTOBUS 55 PASAJEROS"/>
    <s v="09.04.2012"/>
    <n v="1919015.55"/>
    <n v="1919015.55"/>
    <s v="ZLIN"/>
    <n v="7"/>
    <n v="0"/>
    <n v="0"/>
    <n v="0"/>
    <s v="ZLIN"/>
    <n v="7"/>
    <n v="0"/>
    <n v="0"/>
    <n v="0"/>
    <m/>
    <m/>
    <m/>
  </r>
  <r>
    <s v="120701000023-0"/>
    <x v="40"/>
    <n v="323301"/>
    <s v="MICROBUS 30 PASAJEROS"/>
    <s v="07.03.2011"/>
    <n v="39626800.079999998"/>
    <n v="39626800.079999998"/>
    <s v="ZLIN"/>
    <n v="7"/>
    <n v="0"/>
    <n v="0"/>
    <n v="0"/>
    <s v="ZLIN"/>
    <n v="7"/>
    <n v="0"/>
    <n v="0"/>
    <n v="0"/>
    <m/>
    <m/>
    <m/>
  </r>
  <r>
    <s v="120701000025-0"/>
    <x v="40"/>
    <n v="323302"/>
    <s v="AUTOBUS PARA 55 PASAJEROS"/>
    <s v="25.01.2012"/>
    <n v="159531250"/>
    <n v="159531250"/>
    <s v="ZLIN"/>
    <n v="7"/>
    <n v="0"/>
    <n v="0"/>
    <n v="0"/>
    <s v="ZLIN"/>
    <n v="7"/>
    <n v="0"/>
    <n v="0"/>
    <n v="0"/>
    <m/>
    <m/>
    <m/>
  </r>
  <r>
    <s v="120702000041-0"/>
    <x v="41"/>
    <n v="323100"/>
    <s v="CAMION COMBATE INCENDIOS 10026"/>
    <s v="01.09.1981"/>
    <n v="993426.42"/>
    <n v="894083.78"/>
    <s v="ZLI1"/>
    <n v="5"/>
    <n v="0"/>
    <n v="1282480.19"/>
    <n v="1154232.19"/>
    <s v="ZLIN"/>
    <n v="5"/>
    <n v="0"/>
    <n v="0"/>
    <n v="0"/>
    <m/>
    <m/>
    <m/>
  </r>
  <r>
    <s v="120702000102-0"/>
    <x v="41"/>
    <n v="121100"/>
    <s v="NISSAN PRAIRIE 87 PL 111094"/>
    <s v="01.07.1988"/>
    <n v="390144.67"/>
    <n v="351130.20999999996"/>
    <s v="ZLI1"/>
    <n v="10"/>
    <n v="0"/>
    <n v="559951.21"/>
    <n v="503956.08999999997"/>
    <s v="ZLIN"/>
    <n v="10"/>
    <n v="0"/>
    <n v="0"/>
    <n v="0"/>
    <m/>
    <m/>
    <m/>
  </r>
  <r>
    <s v="120702000165-0"/>
    <x v="41"/>
    <n v="322100"/>
    <s v="NISSAN SENTRA PLACAS 145428"/>
    <s v="01.08.1991"/>
    <n v="2240979.5299999998"/>
    <n v="2016881.5799999998"/>
    <s v="ZLI1"/>
    <n v="10"/>
    <n v="0"/>
    <n v="1908150.4"/>
    <n v="1717335.3599999999"/>
    <s v="ZLIN"/>
    <n v="10"/>
    <n v="0"/>
    <n v="0"/>
    <n v="0"/>
    <m/>
    <m/>
    <m/>
  </r>
  <r>
    <s v="120702000201-0"/>
    <x v="41"/>
    <n v="335100"/>
    <s v="CUADRACICLO HONDA"/>
    <s v="01.01.1993"/>
    <n v="562098.25"/>
    <n v="505888.43"/>
    <s v="ZLI1"/>
    <n v="10"/>
    <n v="0"/>
    <n v="400469.23"/>
    <n v="360422.31"/>
    <s v="ZLIN"/>
    <n v="10"/>
    <n v="0"/>
    <n v="0"/>
    <n v="0"/>
    <m/>
    <m/>
    <m/>
  </r>
  <r>
    <s v="120702000203-0"/>
    <x v="41"/>
    <n v="335100"/>
    <s v="CUADRACICLO HONDA"/>
    <s v="01.01.1993"/>
    <n v="562098.25"/>
    <n v="505888.43"/>
    <s v="ZLI1"/>
    <n v="10"/>
    <n v="0"/>
    <n v="400469.23"/>
    <n v="360422.31"/>
    <s v="ZLIN"/>
    <n v="10"/>
    <n v="0"/>
    <n v="0"/>
    <n v="0"/>
    <m/>
    <m/>
    <m/>
  </r>
  <r>
    <s v="120702000205-0"/>
    <x v="41"/>
    <n v="341203"/>
    <s v="VEHICULO PICK UP"/>
    <s v="01.09.1988"/>
    <n v="1407706"/>
    <n v="1266935.3999999999"/>
    <s v="ZLI1"/>
    <n v="10"/>
    <n v="0"/>
    <n v="2020396.03"/>
    <n v="1818356.43"/>
    <s v="ZLIN"/>
    <n v="10"/>
    <n v="0"/>
    <n v="0"/>
    <n v="0"/>
    <m/>
    <m/>
    <m/>
  </r>
  <r>
    <s v="120702000207-0"/>
    <x v="41"/>
    <n v="333100"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08-0"/>
    <x v="41"/>
    <n v="333100"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09-0"/>
    <x v="41"/>
    <n v="333100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0-0"/>
    <x v="41"/>
    <n v="333100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2-0"/>
    <x v="41"/>
    <n v="333100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3-0"/>
    <x v="41"/>
    <n v="333100"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4-0"/>
    <x v="41"/>
    <n v="333100"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6-0"/>
    <x v="41"/>
    <n v="344207"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7-0"/>
    <x v="41"/>
    <n v="333100"/>
    <s v="CAMPER AMUEBLADO"/>
    <s v="01.03.1989"/>
    <n v="605625"/>
    <n v="545062.5"/>
    <s v="ZLI1"/>
    <n v="10"/>
    <n v="0"/>
    <n v="809511.93"/>
    <n v="728560.74"/>
    <s v="ZLIN"/>
    <n v="10"/>
    <n v="0"/>
    <n v="0"/>
    <n v="0"/>
    <m/>
    <m/>
    <m/>
  </r>
  <r>
    <s v="120702000218-0"/>
    <x v="41"/>
    <n v="333100"/>
    <s v="CAMPER AMUEBLADO"/>
    <s v="01.03.1989"/>
    <n v="605625"/>
    <n v="545062.5"/>
    <s v="ZLI1"/>
    <n v="10"/>
    <n v="0"/>
    <n v="809511.93"/>
    <n v="728560.74"/>
    <s v="ZLIN"/>
    <n v="10"/>
    <n v="0"/>
    <n v="0"/>
    <n v="0"/>
    <m/>
    <m/>
    <m/>
  </r>
  <r>
    <s v="120702000219-0"/>
    <x v="41"/>
    <n v="333100"/>
    <s v="CAMPER AMUEBLADO"/>
    <s v="01.03.1989"/>
    <n v="605625"/>
    <n v="545062.5"/>
    <s v="ZLI1"/>
    <n v="10"/>
    <n v="0"/>
    <n v="809511.93"/>
    <n v="728560.74"/>
    <s v="ZLIN"/>
    <n v="10"/>
    <n v="0"/>
    <n v="0"/>
    <n v="0"/>
    <m/>
    <m/>
    <m/>
  </r>
  <r>
    <s v="120702000220-0"/>
    <x v="41"/>
    <n v="333100"/>
    <s v="CAMPERS COLOR BLANCO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1-0"/>
    <x v="41"/>
    <n v="333100"/>
    <s v="CAMPERS COLOR BLANCO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2-0"/>
    <x v="41"/>
    <n v="333100"/>
    <s v="CAMPERS BANO NO 49830 7521 7 7"/>
    <s v="01.11.1989"/>
    <n v="1077172.93"/>
    <n v="969455.6399999999"/>
    <s v="ZLI1"/>
    <n v="10"/>
    <n v="0"/>
    <n v="1439809.04"/>
    <n v="1295828.1400000001"/>
    <s v="ZLIN"/>
    <n v="10"/>
    <n v="0"/>
    <n v="0"/>
    <n v="0"/>
    <m/>
    <m/>
    <m/>
  </r>
  <r>
    <s v="120702000223-0"/>
    <x v="41"/>
    <n v="333100"/>
    <s v="CAMPERS BLANCO DE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4-0"/>
    <x v="41"/>
    <n v="333100"/>
    <s v="CAMPERS COCINA NO 49379 7521 6"/>
    <s v="01.11.1989"/>
    <n v="1254458.98"/>
    <n v="1129013.0900000001"/>
    <s v="ZLI1"/>
    <n v="10"/>
    <n v="0"/>
    <n v="1676779.4"/>
    <n v="1509101.46"/>
    <s v="ZLIN"/>
    <n v="10"/>
    <n v="0"/>
    <n v="0"/>
    <n v="0"/>
    <m/>
    <m/>
    <m/>
  </r>
  <r>
    <s v="120702000225-0"/>
    <x v="41"/>
    <n v="333100"/>
    <s v="PLATAFORMA AMARILLA SER 1187 54"/>
    <s v="01.11.1989"/>
    <n v="2044654.63"/>
    <n v="1840189.17"/>
    <s v="ZLI1"/>
    <n v="10"/>
    <n v="0"/>
    <n v="2732998.75"/>
    <n v="2459698.87"/>
    <s v="ZLIN"/>
    <n v="10"/>
    <n v="0"/>
    <n v="0"/>
    <n v="0"/>
    <m/>
    <m/>
    <m/>
  </r>
  <r>
    <s v="120702000226-0"/>
    <x v="41"/>
    <n v="333100"/>
    <s v="CAMPEPERS BLANCO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7-0"/>
    <x v="41"/>
    <n v="333100"/>
    <s v="PLATAFORMA AMARILLA SER 1187 54"/>
    <s v="01.11.1989"/>
    <n v="2044654.63"/>
    <n v="1840189.17"/>
    <s v="ZLI1"/>
    <n v="10"/>
    <n v="0"/>
    <n v="2732998.75"/>
    <n v="2459698.87"/>
    <s v="ZLIN"/>
    <n v="10"/>
    <n v="0"/>
    <n v="0"/>
    <n v="0"/>
    <m/>
    <m/>
    <m/>
  </r>
  <r>
    <s v="120702000228-0"/>
    <x v="41"/>
    <n v="333100"/>
    <s v="CAMPERS BLANCO 2 PUERTAS"/>
    <s v="01.11.1989"/>
    <n v="1054638.1399999999"/>
    <n v="949174.32999999984"/>
    <s v="ZLI1"/>
    <n v="10"/>
    <n v="0"/>
    <n v="1409687.77"/>
    <n v="1268718.99"/>
    <s v="ZLIN"/>
    <n v="10"/>
    <n v="0"/>
    <n v="0"/>
    <n v="0"/>
    <m/>
    <m/>
    <m/>
  </r>
  <r>
    <s v="120702000284-0"/>
    <x v="41"/>
    <n v="322301"/>
    <s v="BICICLETA N? 26 SERIE 25739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5-0"/>
    <x v="41"/>
    <n v="322301"/>
    <s v="BICICLETA N?26 SERIE 30231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6-0"/>
    <x v="41"/>
    <n v="322301"/>
    <s v="BICICLETA N? 26 SERIE 19651"/>
    <s v="30.04.1996"/>
    <n v="23030.76"/>
    <n v="20727.68"/>
    <s v="ZLI1"/>
    <n v="10"/>
    <n v="0"/>
    <n v="25277.919999999998"/>
    <n v="22750.129999999997"/>
    <s v="ZLIN"/>
    <n v="10"/>
    <n v="0"/>
    <n v="0"/>
    <n v="0"/>
    <m/>
    <m/>
    <m/>
  </r>
  <r>
    <s v="120702000287-0"/>
    <x v="41"/>
    <n v="322301"/>
    <s v="BICICLETA N?26 SERIE 18043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9-0"/>
    <x v="41"/>
    <n v="322301"/>
    <s v="BICICLETAS N?26 SERIE 18506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355-0"/>
    <x v="41"/>
    <n v="323301"/>
    <s v="BICICLETA N?26 1999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68-0"/>
    <x v="41"/>
    <n v="342402"/>
    <s v="CUADRACICLO TOTO PROPOSITO 195CC"/>
    <s v="30.12.1997"/>
    <n v="1315000"/>
    <n v="1183500"/>
    <s v="ZLI1"/>
    <n v="10"/>
    <n v="0"/>
    <n v="1559685.62"/>
    <n v="1403717.06"/>
    <s v="ZLIN"/>
    <n v="10"/>
    <n v="0"/>
    <n v="0"/>
    <n v="0"/>
    <m/>
    <m/>
    <m/>
  </r>
  <r>
    <s v="120702000383-0"/>
    <x v="41"/>
    <n v="335100"/>
    <s v="VEHICULO STATION WAGON"/>
    <s v="30.04.1998"/>
    <n v="3973000"/>
    <n v="3575700"/>
    <s v="ZLI1"/>
    <n v="10"/>
    <n v="0"/>
    <n v="5192851.7699999996"/>
    <n v="4673566.59"/>
    <s v="ZLIN"/>
    <n v="10"/>
    <n v="0"/>
    <n v="0"/>
    <n v="0"/>
    <m/>
    <m/>
    <m/>
  </r>
  <r>
    <s v="120702000393-0"/>
    <x v="41"/>
    <n v="342503"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4-0"/>
    <x v="41"/>
    <n v="342503"/>
    <s v="BICICLETA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6-0"/>
    <x v="41"/>
    <n v="3424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9-0"/>
    <x v="41"/>
    <n v="342402"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51-0"/>
    <x v="41"/>
    <n v="323302"/>
    <s v="NISSAN DOBLE CABINA  ANO 1999"/>
    <s v="30.03.1999"/>
    <n v="5518800"/>
    <n v="4966920"/>
    <s v="ZLI1"/>
    <n v="10"/>
    <n v="0"/>
    <n v="8851817.4900000002"/>
    <n v="8829466.3399999999"/>
    <s v="ZLIN"/>
    <n v="10"/>
    <n v="0"/>
    <n v="0"/>
    <n v="0"/>
    <m/>
    <m/>
    <m/>
  </r>
  <r>
    <s v="120702000474-0"/>
    <x v="41"/>
    <n v="323303"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92-0"/>
    <x v="41"/>
    <n v="323301"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518-0"/>
    <x v="41"/>
    <n v="342503"/>
    <s v="CHEVROLET MOD 2000 4X4 COD 6-88"/>
    <s v="30.11.2000"/>
    <n v="10745698.810000001"/>
    <n v="9671128.9299999997"/>
    <s v="ZLI1"/>
    <n v="10"/>
    <n v="0"/>
    <n v="17262092.079999998"/>
    <n v="17207289.02"/>
    <s v="ZLIN"/>
    <n v="10"/>
    <n v="0"/>
    <n v="0"/>
    <n v="0"/>
    <m/>
    <m/>
    <m/>
  </r>
  <r>
    <s v="120702000520-0"/>
    <x v="41"/>
    <n v="344202"/>
    <s v="VEHICULO VAN PANEL PL AGV85-30"/>
    <s v="30.11.2000"/>
    <n v="9208720.5899999999"/>
    <n v="8287848.5299999993"/>
    <s v="ZLI1"/>
    <n v="10"/>
    <n v="0"/>
    <n v="14770520.560000001"/>
    <n v="14723556.09"/>
    <s v="ZLIN"/>
    <n v="10"/>
    <n v="0"/>
    <n v="0"/>
    <n v="0"/>
    <m/>
    <m/>
    <m/>
  </r>
  <r>
    <s v="120702000528-0"/>
    <x v="41"/>
    <n v="344208"/>
    <s v="BICICLETA"/>
    <s v="31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44-0"/>
    <x v="41"/>
    <n v="323302"/>
    <s v="VEHICULO PICK-UP DOBLE CABINA"/>
    <s v="01.05.2003"/>
    <n v="9609880"/>
    <n v="8648892"/>
    <s v="ZLI1"/>
    <n v="10"/>
    <n v="0"/>
    <n v="10008369.140000001"/>
    <n v="10008369.140000001"/>
    <s v="ZLIN"/>
    <n v="10"/>
    <n v="0"/>
    <n v="0"/>
    <n v="0"/>
    <m/>
    <m/>
    <m/>
  </r>
  <r>
    <s v="120702000545-0"/>
    <x v="41"/>
    <n v="342509"/>
    <s v="VEHICULO PICK-UP DOBLE CABINA"/>
    <s v="01.05.2003"/>
    <n v="9609880"/>
    <n v="8648892"/>
    <s v="ZLI1"/>
    <n v="10"/>
    <n v="0"/>
    <n v="10008369.140000001"/>
    <n v="10008369.140000001"/>
    <s v="ZLIN"/>
    <n v="10"/>
    <n v="0"/>
    <n v="0"/>
    <n v="0"/>
    <m/>
    <m/>
    <m/>
  </r>
  <r>
    <s v="120702000546-0"/>
    <x v="41"/>
    <n v="214501"/>
    <s v="CARRO ELECTRICO UTILITARIO"/>
    <s v="30.09.2003"/>
    <n v="5327829.16"/>
    <n v="4795046.24"/>
    <s v="ZLI1"/>
    <n v="10"/>
    <n v="0"/>
    <n v="5548756.1399999997"/>
    <n v="5548756.1399999997"/>
    <s v="ZLIN"/>
    <n v="10"/>
    <n v="0"/>
    <n v="0"/>
    <n v="0"/>
    <m/>
    <m/>
    <m/>
  </r>
  <r>
    <s v="120702000547-0"/>
    <x v="41"/>
    <n v="342509"/>
    <s v="VEHICULO TOYOTA YARIS 2004"/>
    <s v="31.01.2004"/>
    <n v="6387186.7999999998"/>
    <n v="5748468.1200000001"/>
    <s v="ZLI1"/>
    <n v="10"/>
    <n v="0"/>
    <n v="5138693.7"/>
    <n v="5138693.7"/>
    <s v="ZLIN"/>
    <n v="10"/>
    <n v="0"/>
    <n v="0"/>
    <n v="0"/>
    <m/>
    <m/>
    <m/>
  </r>
  <r>
    <s v="120702000548-0"/>
    <x v="41"/>
    <n v="335201"/>
    <s v="AUTOMOVIL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49-0"/>
    <x v="41"/>
    <n v="335204"/>
    <s v="VEHICULO TOYOTA YARIS 2004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50-0"/>
    <x v="41"/>
    <n v="322201"/>
    <s v="VEHICULO TOYOTA YARIS 2004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51-0"/>
    <x v="41"/>
    <n v="214100"/>
    <s v="AUTOMOVIL SEDAN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52-0"/>
    <x v="41"/>
    <n v="344209"/>
    <s v="VEHICULO PICK UP DOBLA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3-0"/>
    <x v="41"/>
    <n v="344207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4-0"/>
    <x v="41"/>
    <n v="344207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6-0"/>
    <x v="41"/>
    <n v="342303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7-0"/>
    <x v="41"/>
    <n v="344202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8-0"/>
    <x v="41"/>
    <n v="344205"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9-0"/>
    <x v="41"/>
    <n v="344206"/>
    <s v="VEHICULO PICK UP DOBLE CABINA"/>
    <s v="31.12.2003"/>
    <n v="10383068.609999999"/>
    <n v="9344761.75"/>
    <s v="ZLI1"/>
    <n v="10"/>
    <n v="0"/>
    <n v="10813619.289999999"/>
    <n v="10813619.289999999"/>
    <s v="ZLIN"/>
    <n v="10"/>
    <n v="0"/>
    <n v="0"/>
    <n v="0"/>
    <m/>
    <m/>
    <m/>
  </r>
  <r>
    <s v="120702000569-0"/>
    <x v="41"/>
    <n v="323303"/>
    <s v="MOTO CUADRACICLO"/>
    <s v="31.12.2003"/>
    <n v="2248061.2000000002"/>
    <n v="2023255.08"/>
    <s v="ZLI1"/>
    <n v="10"/>
    <n v="0"/>
    <n v="2341280.64"/>
    <n v="2341280.64"/>
    <s v="ZLIN"/>
    <n v="10"/>
    <n v="0"/>
    <n v="0"/>
    <n v="0"/>
    <m/>
    <m/>
    <m/>
  </r>
  <r>
    <s v="120702000570-0"/>
    <x v="41"/>
    <n v="321201"/>
    <s v="MOTO CUADRACICLO"/>
    <s v="31.12.2003"/>
    <n v="2248061.2000000002"/>
    <n v="2023255.08"/>
    <s v="ZLI1"/>
    <n v="10"/>
    <n v="0"/>
    <n v="2341280.64"/>
    <n v="2341280.64"/>
    <s v="ZLIN"/>
    <n v="10"/>
    <n v="0"/>
    <n v="0"/>
    <n v="0"/>
    <m/>
    <m/>
    <m/>
  </r>
  <r>
    <s v="120702000576-0"/>
    <x v="41"/>
    <n v="214501"/>
    <s v="MOTO TIPO CUADRACICLO"/>
    <s v="31.07.2004"/>
    <n v="2948877.5"/>
    <n v="2653989.75"/>
    <s v="ZLI1"/>
    <n v="10"/>
    <n v="0"/>
    <n v="2372465.17"/>
    <n v="2372465.17"/>
    <s v="ZLIN"/>
    <n v="10"/>
    <n v="0"/>
    <n v="0"/>
    <n v="0"/>
    <m/>
    <m/>
    <m/>
  </r>
  <r>
    <s v="120702000577-0"/>
    <x v="41"/>
    <n v="214100"/>
    <s v="MOTO TIPO TRICICLO"/>
    <s v="31.07.2004"/>
    <n v="2948877.5"/>
    <n v="2653989.75"/>
    <s v="ZLI1"/>
    <n v="10"/>
    <n v="0"/>
    <n v="2372465.17"/>
    <n v="2372465.17"/>
    <s v="ZLIN"/>
    <n v="10"/>
    <n v="0"/>
    <n v="0"/>
    <n v="0"/>
    <m/>
    <m/>
    <m/>
  </r>
  <r>
    <s v="120702000578-0"/>
    <x v="41"/>
    <n v="214301"/>
    <s v="VEHICULO PICK UP PARA REMOLCAR"/>
    <s v="31.08.2004"/>
    <n v="24860855.25"/>
    <n v="22374769.719999999"/>
    <s v="ZLI1"/>
    <n v="10"/>
    <n v="0"/>
    <n v="20001343.960000001"/>
    <n v="20001343.960000001"/>
    <s v="ZLIN"/>
    <n v="10"/>
    <n v="0"/>
    <n v="0"/>
    <n v="0"/>
    <m/>
    <m/>
    <m/>
  </r>
  <r>
    <s v="120702000579-0"/>
    <x v="41"/>
    <n v="344207"/>
    <s v="VEHICULO PICK UP"/>
    <s v="31.08.2004"/>
    <n v="10796521.949999999"/>
    <n v="9716869.75"/>
    <s v="ZLI1"/>
    <n v="10"/>
    <n v="0"/>
    <n v="8686143.2100000009"/>
    <n v="8686143.2100000009"/>
    <s v="ZLIN"/>
    <n v="10"/>
    <n v="0"/>
    <n v="0"/>
    <n v="0"/>
    <m/>
    <m/>
    <m/>
  </r>
  <r>
    <s v="120702000580-0"/>
    <x v="41"/>
    <n v="342303"/>
    <s v="VEHICULO PICK UP"/>
    <s v="31.08.2004"/>
    <n v="10796521.939999999"/>
    <n v="9716869.75"/>
    <s v="ZLI1"/>
    <n v="10"/>
    <n v="0"/>
    <n v="8686143.1899999995"/>
    <n v="8686143.1899999995"/>
    <s v="ZLIN"/>
    <n v="10"/>
    <n v="0"/>
    <n v="0"/>
    <n v="0"/>
    <m/>
    <m/>
    <m/>
  </r>
  <r>
    <s v="120702000581-0"/>
    <x v="41"/>
    <n v="335204"/>
    <s v="AUTOMOVIL"/>
    <s v="30.11.2004"/>
    <n v="6809110.2800000003"/>
    <n v="6128199.25"/>
    <s v="ZLI1"/>
    <n v="10"/>
    <n v="0"/>
    <n v="5478144.46"/>
    <n v="5478144.46"/>
    <s v="ZLIN"/>
    <n v="10"/>
    <n v="0"/>
    <n v="0"/>
    <n v="0"/>
    <m/>
    <m/>
    <m/>
  </r>
  <r>
    <s v="120702000582-0"/>
    <x v="41"/>
    <n v="341102"/>
    <s v="AUTOMOVIL"/>
    <s v="30.11.2004"/>
    <n v="6809110.2699999996"/>
    <n v="6128199.2399999993"/>
    <s v="ZLI1"/>
    <n v="10"/>
    <n v="0"/>
    <n v="5478144.46"/>
    <n v="5478144.46"/>
    <s v="ZLIN"/>
    <n v="10"/>
    <n v="0"/>
    <n v="0"/>
    <n v="0"/>
    <m/>
    <m/>
    <m/>
  </r>
  <r>
    <s v="120702000601-0"/>
    <x v="41"/>
    <n v="322302"/>
    <s v="CUADRACICLO CON CANASTA METALICA"/>
    <s v="31.12.2005"/>
    <n v="2301719.5"/>
    <n v="2071547.55"/>
    <s v="ZLI1"/>
    <n v="10"/>
    <n v="0"/>
    <n v="1339168.97"/>
    <n v="1339168.97"/>
    <s v="ZLIN"/>
    <n v="10"/>
    <n v="0"/>
    <n v="0"/>
    <n v="0"/>
    <m/>
    <m/>
    <m/>
  </r>
  <r>
    <s v="120702000602-0"/>
    <x v="41"/>
    <n v="322302"/>
    <s v="CUADRACICLO CON CANASTA METALICA"/>
    <s v="31.12.2005"/>
    <n v="2301719.5"/>
    <n v="2071547.55"/>
    <s v="ZLI1"/>
    <n v="10"/>
    <n v="0"/>
    <n v="1339168.97"/>
    <n v="1339168.97"/>
    <s v="ZLIN"/>
    <n v="10"/>
    <n v="0"/>
    <n v="0"/>
    <n v="0"/>
    <m/>
    <m/>
    <m/>
  </r>
  <r>
    <s v="120702000603-0"/>
    <x v="41"/>
    <n v="344203"/>
    <s v="VEHICULO PANEL 3 PERSONAS"/>
    <s v="30.11.2004"/>
    <n v="10702808"/>
    <n v="9632527.1999999993"/>
    <s v="ZLI1"/>
    <n v="10"/>
    <n v="0"/>
    <n v="8610747.3599999994"/>
    <n v="8610747.3599999994"/>
    <s v="ZLIN"/>
    <n v="10"/>
    <n v="0"/>
    <n v="0"/>
    <n v="0"/>
    <m/>
    <m/>
    <m/>
  </r>
  <r>
    <s v="120702000604-0"/>
    <x v="41"/>
    <n v="342502"/>
    <s v="CARRITO TIPO GOLF"/>
    <s v="31.12.2004"/>
    <n v="4410764.6100000003"/>
    <n v="3969688.1500000004"/>
    <s v="ZLI1"/>
    <n v="10"/>
    <n v="0"/>
    <n v="3548599.55"/>
    <n v="3548599.55"/>
    <s v="ZLIN"/>
    <n v="10"/>
    <n v="0"/>
    <n v="0"/>
    <n v="0"/>
    <m/>
    <m/>
    <m/>
  </r>
  <r>
    <s v="120702000605-0"/>
    <x v="41"/>
    <n v="342304"/>
    <s v="CARRITO TIPO GOLF"/>
    <s v="31.12.2004"/>
    <n v="4410764.6100000003"/>
    <n v="3969688.1500000004"/>
    <s v="ZLI1"/>
    <n v="10"/>
    <n v="0"/>
    <n v="3548599.55"/>
    <n v="3548599.55"/>
    <s v="ZLIN"/>
    <n v="10"/>
    <n v="0"/>
    <n v="0"/>
    <n v="0"/>
    <m/>
    <m/>
    <m/>
  </r>
  <r>
    <s v="120702000606-0"/>
    <x v="41"/>
    <n v="321102"/>
    <s v="AUTOMOVIL TIPO SEDAN HYUNDAI"/>
    <s v="30.04.2005"/>
    <n v="7600445.9199999999"/>
    <n v="6840401.3300000001"/>
    <s v="ZLI1"/>
    <n v="10"/>
    <n v="0"/>
    <n v="4422033.8499999996"/>
    <n v="4422033.8499999996"/>
    <s v="ZLIN"/>
    <n v="10"/>
    <n v="0"/>
    <n v="0"/>
    <n v="0"/>
    <m/>
    <m/>
    <m/>
  </r>
  <r>
    <s v="120702000607-0"/>
    <x v="41"/>
    <n v="335301"/>
    <s v="AUTOMOVIL TIPO SEDAN HYNDAI"/>
    <s v="30.04.2005"/>
    <n v="7600445.9400000004"/>
    <n v="6840401.3500000006"/>
    <s v="ZLI1"/>
    <n v="10"/>
    <n v="0"/>
    <n v="4422033.8499999996"/>
    <n v="4422033.8499999996"/>
    <s v="ZLIN"/>
    <n v="10"/>
    <n v="0"/>
    <n v="0"/>
    <n v="0"/>
    <m/>
    <m/>
    <m/>
  </r>
  <r>
    <s v="120702000608-0"/>
    <x v="41"/>
    <n v="341102"/>
    <s v="AUTOMOVIL TIPO SEDAN HYNDAI"/>
    <s v="30.04.2005"/>
    <n v="7600446.0199999996"/>
    <n v="6840401.4199999999"/>
    <s v="ZLI1"/>
    <n v="10"/>
    <n v="0"/>
    <n v="4422033.8899999997"/>
    <n v="4422033.8899999997"/>
    <s v="ZLIN"/>
    <n v="10"/>
    <n v="0"/>
    <n v="0"/>
    <n v="0"/>
    <m/>
    <m/>
    <m/>
  </r>
  <r>
    <s v="120702000609-0"/>
    <x v="41"/>
    <n v="214100"/>
    <s v="VEHICULO TIPO PANEL"/>
    <s v="31.05.2005"/>
    <n v="11576855.5"/>
    <n v="10419169.949999999"/>
    <s v="ZLI1"/>
    <n v="10"/>
    <n v="0"/>
    <n v="6735558.3600000003"/>
    <n v="6735558.3600000003"/>
    <s v="ZLIN"/>
    <n v="10"/>
    <n v="0"/>
    <n v="0"/>
    <n v="0"/>
    <m/>
    <m/>
    <m/>
  </r>
  <r>
    <s v="120702000610-0"/>
    <x v="41"/>
    <n v="335204"/>
    <s v="VEHICULO TIPO PANEL TOYOTA 2-12"/>
    <s v="31.05.2005"/>
    <n v="10797485.5"/>
    <n v="9717736.9499999993"/>
    <s v="ZLI1"/>
    <n v="10"/>
    <n v="0"/>
    <n v="6282111.1900000004"/>
    <n v="6282111.1900000004"/>
    <s v="ZLIN"/>
    <n v="10"/>
    <n v="0"/>
    <n v="0"/>
    <n v="0"/>
    <m/>
    <m/>
    <m/>
  </r>
  <r>
    <s v="120702000611-0"/>
    <x v="41"/>
    <n v="342303"/>
    <s v="VEHICULO TIPO PANEL 6-113"/>
    <s v="30.06.2005"/>
    <n v="10651932"/>
    <n v="9586738.8000000007"/>
    <s v="ZLI1"/>
    <n v="10"/>
    <n v="0"/>
    <n v="6197426.3600000003"/>
    <n v="6197426.3600000003"/>
    <s v="ZLIN"/>
    <n v="10"/>
    <n v="0"/>
    <n v="0"/>
    <n v="0"/>
    <m/>
    <m/>
    <m/>
  </r>
  <r>
    <s v="120702000612-0"/>
    <x v="41"/>
    <n v="321100"/>
    <s v="VEHICULO TIPO PANEL 4-34"/>
    <s v="30.06.2005"/>
    <n v="10651932"/>
    <n v="9586738.8000000007"/>
    <s v="ZLI1"/>
    <n v="10"/>
    <n v="0"/>
    <n v="6197426.3600000003"/>
    <n v="6197426.3600000003"/>
    <s v="ZLIN"/>
    <n v="10"/>
    <n v="0"/>
    <n v="0"/>
    <n v="0"/>
    <m/>
    <m/>
    <m/>
  </r>
  <r>
    <s v="120702000613-0"/>
    <x v="41"/>
    <n v="335303"/>
    <s v="VEHICULO TIPO PANEL TOYOTA 2-15"/>
    <s v="31.05.2005"/>
    <n v="11791885.470000001"/>
    <n v="10612696.92"/>
    <s v="ZLI1"/>
    <n v="10"/>
    <n v="0"/>
    <n v="6584892.6500000004"/>
    <n v="6584892.6500000004"/>
    <s v="ZLIN"/>
    <n v="10"/>
    <n v="0"/>
    <n v="0"/>
    <n v="0"/>
    <m/>
    <m/>
    <m/>
  </r>
  <r>
    <s v="120702000614-0"/>
    <x v="41"/>
    <n v="335303"/>
    <s v="VEHICULO TIPO PANEL TOYOTA 2-17"/>
    <s v="31.05.2005"/>
    <n v="11646332"/>
    <n v="10481698.800000001"/>
    <s v="ZLI1"/>
    <n v="10"/>
    <n v="0"/>
    <n v="6500207.8499999996"/>
    <n v="6500207.8499999996"/>
    <s v="ZLIN"/>
    <n v="10"/>
    <n v="0"/>
    <n v="0"/>
    <n v="0"/>
    <m/>
    <m/>
    <m/>
  </r>
  <r>
    <s v="120702000615-0"/>
    <x v="41"/>
    <n v="321100"/>
    <s v="VEHICULO TIPO PANEL 4-33 ( BUSETA 15 PASAJEROS )"/>
    <s v="30.06.2005"/>
    <n v="10651932"/>
    <n v="9586738.8000000007"/>
    <s v="ZLI1"/>
    <n v="10"/>
    <n v="0"/>
    <n v="6197426.3600000003"/>
    <n v="6197426.3600000003"/>
    <s v="ZLIN"/>
    <n v="10"/>
    <n v="0"/>
    <n v="0"/>
    <n v="0"/>
    <m/>
    <m/>
    <m/>
  </r>
  <r>
    <s v="120702000616-0"/>
    <x v="41"/>
    <n v="316100"/>
    <s v="VEHICULO PICK UP TOYOTA HILUX 2-08"/>
    <s v="31.05.2005"/>
    <n v="13618690"/>
    <n v="12256821"/>
    <s v="ZLI1"/>
    <n v="10"/>
    <n v="0"/>
    <n v="7923523.0199999996"/>
    <n v="7923523.0199999996"/>
    <s v="ZLIN"/>
    <n v="10"/>
    <n v="0"/>
    <n v="0"/>
    <n v="0"/>
    <m/>
    <m/>
    <m/>
  </r>
  <r>
    <s v="120702000617-0"/>
    <x v="41"/>
    <n v="344208"/>
    <s v="VEHICULO PICK UP TOYOTA HILUX 6-24"/>
    <s v="31.05.2005"/>
    <n v="13618690"/>
    <n v="12256821"/>
    <s v="ZLI1"/>
    <n v="10"/>
    <n v="0"/>
    <n v="7923523.0199999996"/>
    <n v="7923523.0199999996"/>
    <s v="ZLIN"/>
    <n v="10"/>
    <n v="0"/>
    <n v="0"/>
    <n v="0"/>
    <m/>
    <m/>
    <m/>
  </r>
  <r>
    <s v="120702000618-0"/>
    <x v="41"/>
    <n v="344206"/>
    <s v="VEHICULO PICK UP TOYOTA HILUX 6-11"/>
    <s v="31.05.2005"/>
    <n v="13618690"/>
    <n v="12256821"/>
    <s v="ZLI1"/>
    <n v="10"/>
    <n v="0"/>
    <n v="7923523.0199999996"/>
    <n v="7923523.0199999996"/>
    <s v="ZLIN"/>
    <n v="10"/>
    <n v="0"/>
    <n v="0"/>
    <n v="0"/>
    <m/>
    <m/>
    <m/>
  </r>
  <r>
    <s v="120702000619-0"/>
    <x v="41"/>
    <n v="342304"/>
    <s v="CARRITO ELECTRICO TIPO GOLF P/2PERS"/>
    <s v="30.06.2005"/>
    <n v="4840432.55"/>
    <n v="4356389.29"/>
    <s v="ZLI1"/>
    <n v="10"/>
    <n v="0"/>
    <n v="2816223.78"/>
    <n v="2816223.78"/>
    <s v="ZLIN"/>
    <n v="10"/>
    <n v="0"/>
    <n v="0"/>
    <n v="0"/>
    <m/>
    <m/>
    <m/>
  </r>
  <r>
    <s v="120702000620-0"/>
    <x v="41"/>
    <n v="342502"/>
    <s v="CARRITO ELECTRICO TIPO GOLF P/2PERS"/>
    <s v="30.06.2005"/>
    <n v="4840432.55"/>
    <n v="4356389.29"/>
    <s v="ZLI1"/>
    <n v="10"/>
    <n v="0"/>
    <n v="2816223.78"/>
    <n v="2816223.78"/>
    <s v="ZLIN"/>
    <n v="10"/>
    <n v="0"/>
    <n v="0"/>
    <n v="0"/>
    <m/>
    <m/>
    <m/>
  </r>
  <r>
    <s v="120702000621-0"/>
    <x v="41"/>
    <n v="342302"/>
    <s v="PICK UP DOBLE CABINA 6-112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2-0"/>
    <x v="41"/>
    <n v="335201"/>
    <s v="PICK UP DOBLE CABINA 4-31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3-0"/>
    <x v="41"/>
    <n v="335204"/>
    <s v="PICK UP DOBLE CABINA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4-0"/>
    <x v="41"/>
    <n v="342407"/>
    <s v="PICK UP DOBLE CABINA 6-111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5-0"/>
    <x v="41"/>
    <n v="321201"/>
    <s v="PICK UP DOBLE CABINA 6-112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6-0"/>
    <x v="41"/>
    <n v="315100"/>
    <s v="PICK UP DOBLE CABINA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7-0"/>
    <x v="41"/>
    <n v="323305"/>
    <s v="MOTO 4 TIEMPOS, 5 VELOCIDADES"/>
    <s v="30.06.2006"/>
    <n v="855556.49"/>
    <n v="770000.84"/>
    <s v="ZLI1"/>
    <n v="10"/>
    <n v="0"/>
    <n v="381151.79"/>
    <n v="381151.79"/>
    <s v="ZLIN"/>
    <n v="10"/>
    <n v="0"/>
    <n v="0"/>
    <n v="0"/>
    <m/>
    <m/>
    <m/>
  </r>
  <r>
    <s v="120702000628-0"/>
    <x v="41"/>
    <n v="323302"/>
    <s v="MOTO 4 TIEMPOS, 5 VELOCIDADES"/>
    <s v="30.06.2006"/>
    <n v="855556.49"/>
    <n v="770000.84"/>
    <s v="ZLI1"/>
    <n v="10"/>
    <n v="0"/>
    <n v="381151.79"/>
    <n v="381151.79"/>
    <s v="ZLIN"/>
    <n v="10"/>
    <n v="0"/>
    <n v="0"/>
    <n v="0"/>
    <m/>
    <m/>
    <m/>
  </r>
  <r>
    <s v="120702000629-0"/>
    <x v="41"/>
    <n v="323304"/>
    <s v="CUADRACICLO TRX 250CC"/>
    <s v="31.12.2006"/>
    <n v="3187899.07"/>
    <n v="2869109.1599999997"/>
    <s v="ZLI1"/>
    <n v="10"/>
    <n v="0"/>
    <n v="1420214.19"/>
    <n v="1420214.19"/>
    <s v="ZLIN"/>
    <n v="10"/>
    <n v="0"/>
    <n v="0"/>
    <n v="0"/>
    <m/>
    <m/>
    <m/>
  </r>
  <r>
    <s v="120702000630-0"/>
    <x v="41"/>
    <n v="322301"/>
    <s v="CUADRACICLO TRX 250CC"/>
    <s v="31.12.2006"/>
    <n v="3187899.06"/>
    <n v="2869109.15"/>
    <s v="ZLI1"/>
    <n v="10"/>
    <n v="0"/>
    <n v="1420214.19"/>
    <n v="1420214.19"/>
    <s v="ZLIN"/>
    <n v="10"/>
    <n v="0"/>
    <n v="0"/>
    <n v="0"/>
    <m/>
    <m/>
    <m/>
  </r>
  <r>
    <s v="120702000631-0"/>
    <x v="41"/>
    <n v="341101"/>
    <s v="VEHICULO XTRAIL"/>
    <s v="31.01.2006"/>
    <n v="16561767.859999999"/>
    <n v="14905591.07"/>
    <s v="ZLI1"/>
    <n v="10"/>
    <n v="0"/>
    <n v="7378294.4100000001"/>
    <n v="7378294.4100000001"/>
    <s v="ZLIN"/>
    <n v="10"/>
    <n v="0"/>
    <n v="0"/>
    <n v="0"/>
    <m/>
    <m/>
    <m/>
  </r>
  <r>
    <s v="120702000632-0"/>
    <x v="41"/>
    <n v="133301"/>
    <s v="VEHICULO XTRAIL"/>
    <s v="31.01.2006"/>
    <n v="16561767.869999999"/>
    <n v="14905591.079999998"/>
    <s v="ZLI1"/>
    <n v="10"/>
    <n v="0"/>
    <n v="7378294.4199999999"/>
    <n v="7378294.4199999999"/>
    <s v="ZLIN"/>
    <n v="10"/>
    <n v="0"/>
    <n v="0"/>
    <n v="0"/>
    <m/>
    <m/>
    <m/>
  </r>
  <r>
    <s v="120702000633-0"/>
    <x v="41"/>
    <n v="335303"/>
    <s v="MOTOCICLETA"/>
    <s v="31.05.2006"/>
    <n v="1269772"/>
    <n v="1142794.8"/>
    <s v="ZLI1"/>
    <n v="10"/>
    <n v="0"/>
    <n v="565685.47"/>
    <n v="565685.47"/>
    <s v="ZLIN"/>
    <n v="10"/>
    <n v="0"/>
    <n v="0"/>
    <n v="0"/>
    <m/>
    <m/>
    <m/>
  </r>
  <r>
    <s v="120702000634-0"/>
    <x v="41"/>
    <n v="335303"/>
    <s v="MOTOCICLETA"/>
    <s v="31.05.2006"/>
    <n v="797370"/>
    <n v="209309.77000000002"/>
    <s v="ZLI1"/>
    <n v="10"/>
    <n v="0"/>
    <n v="355229.63"/>
    <n v="94323.709999999992"/>
    <s v="ZLIN"/>
    <n v="10"/>
    <n v="0"/>
    <n v="0"/>
    <n v="0"/>
    <m/>
    <m/>
    <m/>
  </r>
  <r>
    <s v="120702000635-0"/>
    <x v="41"/>
    <n v="334302"/>
    <s v="VEHICULO PICK UP HI LUX DOBLE CABIN"/>
    <s v="31.03.2006"/>
    <n v="13473880.390000001"/>
    <n v="12126492.350000001"/>
    <s v="ZLI1"/>
    <n v="10"/>
    <n v="0"/>
    <n v="6002635.5599999996"/>
    <n v="6002635.5599999996"/>
    <s v="ZLIN"/>
    <n v="10"/>
    <n v="0"/>
    <n v="0"/>
    <n v="0"/>
    <m/>
    <m/>
    <m/>
  </r>
  <r>
    <s v="120702000636-0"/>
    <x v="41"/>
    <n v="342304"/>
    <s v="VEHICULO PICK UP HI LUX DOBLE CABIN"/>
    <s v="31.03.2006"/>
    <n v="13473880.390000001"/>
    <n v="12126492.350000001"/>
    <s v="ZLI1"/>
    <n v="10"/>
    <n v="0"/>
    <n v="6002635.5599999996"/>
    <n v="6002635.5599999996"/>
    <s v="ZLIN"/>
    <n v="10"/>
    <n v="0"/>
    <n v="0"/>
    <n v="0"/>
    <m/>
    <m/>
    <m/>
  </r>
  <r>
    <s v="120702000637-0"/>
    <x v="41"/>
    <n v="334303"/>
    <s v="VEHICULO PICK UP HI LUX DOBLE CABIN"/>
    <s v="31.03.2006"/>
    <n v="13473880.4"/>
    <n v="12126492.359999999"/>
    <s v="ZLI1"/>
    <n v="10"/>
    <n v="0"/>
    <n v="6002635.5599999996"/>
    <n v="6002635.5599999996"/>
    <s v="ZLIN"/>
    <n v="10"/>
    <n v="0"/>
    <n v="0"/>
    <n v="0"/>
    <m/>
    <m/>
    <m/>
  </r>
  <r>
    <s v="120702000638-0"/>
    <x v="41"/>
    <n v="315100"/>
    <s v="VEHICULO"/>
    <s v="31.05.2006"/>
    <n v="8409170"/>
    <n v="7568253"/>
    <s v="ZLI1"/>
    <n v="10"/>
    <n v="0"/>
    <n v="3746298.86"/>
    <n v="3746298.86"/>
    <s v="ZLIN"/>
    <n v="10"/>
    <n v="0"/>
    <n v="0"/>
    <n v="0"/>
    <m/>
    <m/>
    <m/>
  </r>
  <r>
    <s v="120702000639-0"/>
    <x v="41"/>
    <n v="335204"/>
    <s v="VEHICULO TOYOTA TIPO SEDAN 1-42"/>
    <s v="30.04.2006"/>
    <n v="9382254.3900000006"/>
    <n v="8444028.9500000011"/>
    <s v="ZLI1"/>
    <n v="10"/>
    <n v="0"/>
    <n v="4179809.51"/>
    <n v="4179809.51"/>
    <s v="ZLIN"/>
    <n v="10"/>
    <n v="0"/>
    <n v="0"/>
    <n v="0"/>
    <m/>
    <m/>
    <m/>
  </r>
  <r>
    <s v="120702000640-0"/>
    <x v="41"/>
    <n v="343201"/>
    <s v="VEHICULO TIPO SEDAN"/>
    <s v="30.04.2006"/>
    <n v="9455704.3900000006"/>
    <n v="8510133.9500000011"/>
    <s v="ZLI1"/>
    <n v="10"/>
    <n v="0"/>
    <n v="4212531.62"/>
    <n v="4212531.62"/>
    <s v="ZLIN"/>
    <n v="10"/>
    <n v="0"/>
    <n v="0"/>
    <n v="0"/>
    <m/>
    <m/>
    <m/>
  </r>
  <r>
    <s v="120702000641-0"/>
    <x v="41"/>
    <n v="343100"/>
    <s v="AUTOMOVIL TOYOTA YARIS 2006"/>
    <s v="31.03.2006"/>
    <n v="9382254.3900000006"/>
    <n v="8444028.9500000011"/>
    <s v="ZLI1"/>
    <n v="10"/>
    <n v="0"/>
    <n v="4179809.51"/>
    <n v="4179809.51"/>
    <s v="ZLIN"/>
    <n v="10"/>
    <n v="0"/>
    <n v="0"/>
    <n v="0"/>
    <m/>
    <m/>
    <m/>
  </r>
  <r>
    <s v="120702000642-0"/>
    <x v="41"/>
    <n v="322201"/>
    <s v="VEHICULO AUTOMOTOR"/>
    <s v="31.05.2006"/>
    <n v="16561862"/>
    <n v="14905675.800000001"/>
    <s v="ZLI1"/>
    <n v="10"/>
    <n v="0"/>
    <n v="7378336.3600000003"/>
    <n v="7378336.3600000003"/>
    <s v="ZLIN"/>
    <n v="10"/>
    <n v="0"/>
    <n v="0"/>
    <n v="0"/>
    <m/>
    <m/>
    <m/>
  </r>
  <r>
    <s v="120702000643-0"/>
    <x v="41"/>
    <n v="342401"/>
    <s v="PICK UP 4X2 CI-6-55"/>
    <s v="31.05.2006"/>
    <n v="12577239"/>
    <n v="11319515.1"/>
    <s v="ZLI1"/>
    <n v="10"/>
    <n v="0"/>
    <n v="5603180.3399999999"/>
    <n v="5603180.3399999999"/>
    <s v="ZLIN"/>
    <n v="10"/>
    <n v="0"/>
    <n v="0"/>
    <n v="0"/>
    <m/>
    <m/>
    <m/>
  </r>
  <r>
    <s v="120702000644-0"/>
    <x v="41"/>
    <n v="322301"/>
    <s v="PICK UP 4X2 CI-6-39"/>
    <s v="31.05.2006"/>
    <n v="12577239"/>
    <n v="11319515.1"/>
    <s v="ZLI1"/>
    <n v="10"/>
    <n v="0"/>
    <n v="5603180.3399999999"/>
    <n v="5603180.3399999999"/>
    <s v="ZLIN"/>
    <n v="10"/>
    <n v="0"/>
    <n v="0"/>
    <n v="0"/>
    <m/>
    <m/>
    <m/>
  </r>
  <r>
    <s v="120702000645-0"/>
    <x v="41"/>
    <n v="334303"/>
    <s v="MONTACARGA"/>
    <s v="31.12.2006"/>
    <n v="20950460"/>
    <n v="18384028.649999999"/>
    <s v="ZLI1"/>
    <n v="15"/>
    <n v="0"/>
    <n v="9333463.8800000008"/>
    <n v="9333463.8800000008"/>
    <s v="ZLIN"/>
    <n v="10"/>
    <n v="0"/>
    <n v="0"/>
    <n v="0"/>
    <m/>
    <m/>
    <m/>
  </r>
  <r>
    <s v="120702000646-0"/>
    <x v="41"/>
    <n v="342407"/>
    <s v="VEHICULO PICK UP HI LUX"/>
    <s v="31.08.2006"/>
    <n v="12823251"/>
    <n v="11540925.9"/>
    <s v="ZLI1"/>
    <n v="10"/>
    <n v="0"/>
    <n v="5712779.0999999996"/>
    <n v="5712779.0999999996"/>
    <s v="ZLIN"/>
    <n v="10"/>
    <n v="0"/>
    <n v="0"/>
    <n v="0"/>
    <m/>
    <m/>
    <m/>
  </r>
  <r>
    <s v="120702000647-0"/>
    <x v="41"/>
    <n v="323100"/>
    <s v="VEHICULO PICK UP HILUX"/>
    <s v="31.08.2006"/>
    <n v="12823251"/>
    <n v="11540925.9"/>
    <s v="ZLI1"/>
    <n v="10"/>
    <n v="0"/>
    <n v="5712779.0999999996"/>
    <n v="5712779.0999999996"/>
    <s v="ZLIN"/>
    <n v="10"/>
    <n v="0"/>
    <n v="0"/>
    <n v="0"/>
    <m/>
    <m/>
    <m/>
  </r>
  <r>
    <s v="120702000648-0"/>
    <x v="41"/>
    <n v="335204"/>
    <s v="VEHICULO PICK UP HI LUX"/>
    <s v="31.08.2006"/>
    <n v="12823251"/>
    <n v="11540925.9"/>
    <s v="ZLI1"/>
    <n v="10"/>
    <n v="0"/>
    <n v="5712779.0999999996"/>
    <n v="5712779.0999999996"/>
    <s v="ZLIN"/>
    <n v="10"/>
    <n v="0"/>
    <n v="0"/>
    <n v="0"/>
    <m/>
    <m/>
    <m/>
  </r>
  <r>
    <s v="120702000649-0"/>
    <x v="41"/>
    <n v="335303"/>
    <s v="MOTOCICLETA (BLANCO ENDURO)"/>
    <s v="30.10.2006"/>
    <n v="1359575.91"/>
    <n v="1223618.3199999998"/>
    <s v="ZLI1"/>
    <n v="10"/>
    <n v="0"/>
    <n v="605693.25"/>
    <n v="605693.25"/>
    <s v="ZLIN"/>
    <n v="10"/>
    <n v="0"/>
    <n v="0"/>
    <n v="0"/>
    <m/>
    <m/>
    <m/>
  </r>
  <r>
    <s v="120702000650-0"/>
    <x v="41"/>
    <n v="335303"/>
    <s v="MOTOCICLETA SENCILLA AZUL"/>
    <s v="30.10.2006"/>
    <n v="885887.04"/>
    <n v="797298.34000000008"/>
    <s v="ZLI1"/>
    <n v="10"/>
    <n v="0"/>
    <n v="394664.1"/>
    <n v="394664.1"/>
    <s v="ZLIN"/>
    <n v="10"/>
    <n v="0"/>
    <n v="0"/>
    <n v="0"/>
    <m/>
    <m/>
    <m/>
  </r>
  <r>
    <s v="120702000652-0"/>
    <x v="41"/>
    <n v="323302"/>
    <s v="CAMION DE ADRALES"/>
    <s v="30.10.2006"/>
    <n v="11210315"/>
    <n v="10089283.5"/>
    <s v="ZLI1"/>
    <n v="10"/>
    <n v="0"/>
    <n v="4994213.5"/>
    <n v="4994213.5"/>
    <s v="ZLIN"/>
    <n v="10"/>
    <n v="0"/>
    <n v="0"/>
    <n v="0"/>
    <m/>
    <m/>
    <m/>
  </r>
  <r>
    <s v="120702000653-0"/>
    <x v="41"/>
    <n v="323303"/>
    <s v="CAMION DE ADRALES"/>
    <s v="30.10.2006"/>
    <n v="11210315"/>
    <n v="10089283.5"/>
    <s v="ZLI1"/>
    <n v="10"/>
    <n v="0"/>
    <n v="4994213.5"/>
    <n v="4994213.5"/>
    <s v="ZLIN"/>
    <n v="10"/>
    <n v="0"/>
    <n v="0"/>
    <n v="0"/>
    <m/>
    <m/>
    <m/>
  </r>
  <r>
    <s v="120702000654-0"/>
    <x v="41"/>
    <n v="323303"/>
    <s v="CAMION DE ADRALES"/>
    <s v="30.10.2006"/>
    <n v="11210315"/>
    <n v="10089283.5"/>
    <s v="ZLI1"/>
    <n v="10"/>
    <n v="0"/>
    <n v="4994213.5"/>
    <n v="4994213.5"/>
    <s v="ZLIN"/>
    <n v="10"/>
    <n v="0"/>
    <n v="0"/>
    <n v="0"/>
    <m/>
    <m/>
    <m/>
  </r>
  <r>
    <s v="120702000655-0"/>
    <x v="41"/>
    <n v="335204"/>
    <s v="VEHICULO  TIPO SEDAN PRIUS"/>
    <s v="30.11.2006"/>
    <n v="15542020"/>
    <n v="13987818"/>
    <s v="ZLI1"/>
    <n v="10"/>
    <n v="0"/>
    <n v="6923995.0899999999"/>
    <n v="6923995.0899999999"/>
    <s v="ZLIN"/>
    <n v="10"/>
    <n v="0"/>
    <n v="0"/>
    <n v="0"/>
    <m/>
    <m/>
    <m/>
  </r>
  <r>
    <s v="120702000745-0"/>
    <x v="41"/>
    <n v="344202"/>
    <s v="PICK UP DOBLE CABINA"/>
    <s v="31.05.2006"/>
    <n v="12581721.279999999"/>
    <n v="11323549.149999999"/>
    <s v="ZLI1"/>
    <n v="10"/>
    <n v="0"/>
    <n v="5605177.2300000004"/>
    <n v="5605177.2300000004"/>
    <s v="ZLIN"/>
    <n v="10"/>
    <n v="0"/>
    <n v="0"/>
    <n v="0"/>
    <m/>
    <m/>
    <m/>
  </r>
  <r>
    <s v="120702000746-0"/>
    <x v="41"/>
    <n v="334302"/>
    <s v="PICK UP DOBLE CABINA"/>
    <s v="31.05.2006"/>
    <n v="12583713.27"/>
    <n v="11325341.939999999"/>
    <s v="ZLI1"/>
    <n v="10"/>
    <n v="0"/>
    <n v="5606064.6600000001"/>
    <n v="5606064.6600000001"/>
    <s v="ZLIN"/>
    <n v="10"/>
    <n v="0"/>
    <n v="0"/>
    <n v="0"/>
    <m/>
    <m/>
    <m/>
  </r>
  <r>
    <s v="120702000748-0"/>
    <x v="41"/>
    <n v="323302"/>
    <s v="MOTO CARRO DIESEL 4 TIEMPOS"/>
    <s v="31.03.2007"/>
    <n v="3250000"/>
    <n v="2925000"/>
    <s v="ZLI1"/>
    <n v="10"/>
    <n v="0"/>
    <n v="989581.51"/>
    <n v="989581.51"/>
    <s v="ZLIN"/>
    <n v="10"/>
    <n v="0"/>
    <n v="0"/>
    <n v="0"/>
    <m/>
    <m/>
    <m/>
  </r>
  <r>
    <s v="120702000749-0"/>
    <x v="41"/>
    <n v="322302"/>
    <s v="VEHICULO ELECTRICO"/>
    <s v="31.05.2007"/>
    <n v="10026327.49"/>
    <n v="9023694.7400000002"/>
    <s v="ZLI1"/>
    <n v="10"/>
    <n v="0"/>
    <n v="3052882.54"/>
    <n v="3052882.54"/>
    <s v="ZLIN"/>
    <n v="10"/>
    <n v="0"/>
    <n v="0"/>
    <n v="0"/>
    <m/>
    <m/>
    <m/>
  </r>
  <r>
    <s v="120702000750-0"/>
    <x v="41"/>
    <n v="322100"/>
    <s v="VEHICULO X-TRAIL 4X4 (INCLUYE REPUE"/>
    <s v="31.12.2006"/>
    <n v="18057448.640000001"/>
    <n v="16251703.780000001"/>
    <s v="ZLI1"/>
    <n v="10"/>
    <n v="0"/>
    <n v="8044622.6299999999"/>
    <n v="8044622.6299999999"/>
    <s v="ZLIN"/>
    <n v="10"/>
    <n v="0"/>
    <n v="0"/>
    <n v="0"/>
    <m/>
    <m/>
    <m/>
  </r>
  <r>
    <s v="120702000751-0"/>
    <x v="41"/>
    <n v="321100"/>
    <s v="VEHICULO TOYOTA FORTUNER 4 X 4"/>
    <s v="31.12.2006"/>
    <n v="24120782.399999999"/>
    <n v="21708704.159999996"/>
    <s v="ZLI1"/>
    <n v="10"/>
    <n v="0"/>
    <n v="10745847.65"/>
    <n v="10745847.65"/>
    <s v="ZLIN"/>
    <n v="10"/>
    <n v="0"/>
    <n v="0"/>
    <n v="0"/>
    <m/>
    <m/>
    <m/>
  </r>
  <r>
    <s v="120702000752-0"/>
    <x v="41"/>
    <n v="341202"/>
    <s v="PICK UP HILUX ( VER NOTA )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3-0"/>
    <x v="41"/>
    <n v="344208"/>
    <s v="PICK UP HILUX"/>
    <s v="30.01.2007"/>
    <n v="17834864"/>
    <n v="16051377.6"/>
    <s v="ZLI1"/>
    <n v="10"/>
    <n v="0"/>
    <n v="5430477.4100000001"/>
    <n v="5430477.4100000001"/>
    <s v="ZLIN"/>
    <n v="10"/>
    <n v="0"/>
    <n v="0"/>
    <n v="0"/>
    <m/>
    <m/>
    <m/>
  </r>
  <r>
    <s v="120702000754-0"/>
    <x v="41"/>
    <n v="344206"/>
    <s v="PICK UP HILUX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5-0"/>
    <x v="41"/>
    <n v="344207"/>
    <s v="PICK UP HILUX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6-0"/>
    <x v="41"/>
    <n v="344209"/>
    <s v="PICK UP HILUX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7-0"/>
    <x v="41"/>
    <n v="311100"/>
    <s v="PICK UP HILUX"/>
    <s v="30.01.2007"/>
    <n v="18911427.440000001"/>
    <n v="17020284.700000003"/>
    <s v="ZLI1"/>
    <n v="10"/>
    <n v="0"/>
    <n v="5758276.5800000001"/>
    <n v="5758276.5800000001"/>
    <s v="ZLIN"/>
    <n v="10"/>
    <n v="0"/>
    <n v="0"/>
    <n v="0"/>
    <m/>
    <m/>
    <m/>
  </r>
  <r>
    <s v="120702000758-0"/>
    <x v="41"/>
    <n v="323302"/>
    <s v="PICK UP HILUX PLACA 308-328"/>
    <s v="28.02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59-0"/>
    <x v="41"/>
    <n v="343100"/>
    <s v="PICK UP  HILUX PLACA 308-332"/>
    <s v="28.02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0-0"/>
    <x v="41"/>
    <n v="344301"/>
    <s v="PICK UP"/>
    <s v="28.02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1-0"/>
    <x v="41"/>
    <n v="335309"/>
    <s v="PICK UP HILUX DX"/>
    <s v="30.01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2-0"/>
    <x v="41"/>
    <n v="342303"/>
    <s v="PICK UP HILUX"/>
    <s v="30.01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3-0"/>
    <x v="41"/>
    <n v="335201"/>
    <s v="AUTOMOVIL PLACA 308-387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4-0"/>
    <x v="41"/>
    <n v="335204"/>
    <s v="AUTOMOVIL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5-0"/>
    <x v="41"/>
    <n v="322314"/>
    <s v="VEHICULO SEDAN PLACA 308-339"/>
    <s v="30.04.2007"/>
    <n v="9590448"/>
    <n v="8631403.1999999993"/>
    <s v="ZLI1"/>
    <n v="10"/>
    <n v="0"/>
    <n v="2920163.08"/>
    <n v="2920163.08"/>
    <s v="ZLIN"/>
    <n v="10"/>
    <n v="0"/>
    <n v="0"/>
    <n v="0"/>
    <m/>
    <m/>
    <m/>
  </r>
  <r>
    <s v="120702000766-0"/>
    <x v="41"/>
    <n v="335204"/>
    <s v="AUTOMOVIL  PLACA 308-336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7-0"/>
    <x v="41"/>
    <n v="335100"/>
    <s v="AUTOMOVIL PLACA 308-337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8-0"/>
    <x v="41"/>
    <n v="323100"/>
    <s v="VEHICULO SEDAN"/>
    <s v="31.03.2007"/>
    <n v="9812417.6600000001"/>
    <n v="8831175.8900000006"/>
    <s v="ZLI1"/>
    <n v="10"/>
    <n v="0"/>
    <n v="2987749.88"/>
    <n v="2987749.88"/>
    <s v="ZLIN"/>
    <n v="10"/>
    <n v="0"/>
    <n v="0"/>
    <n v="0"/>
    <m/>
    <m/>
    <m/>
  </r>
  <r>
    <s v="120702000769-0"/>
    <x v="41"/>
    <n v="341101"/>
    <s v="AUTOMOVIL  PLACA 308-335"/>
    <s v="31.03.2007"/>
    <n v="9870097.7899999991"/>
    <n v="8883088.0099999998"/>
    <s v="ZLI1"/>
    <n v="10"/>
    <n v="0"/>
    <n v="3005312.7"/>
    <n v="3005312.7"/>
    <s v="ZLIN"/>
    <n v="10"/>
    <n v="0"/>
    <n v="0"/>
    <n v="0"/>
    <m/>
    <m/>
    <m/>
  </r>
  <r>
    <s v="120702000770-0"/>
    <x v="41"/>
    <n v="323303"/>
    <s v="CAMION PIC-UP DELTA ADRALES"/>
    <s v="30.04.2007"/>
    <n v="12148826"/>
    <n v="10933943.4"/>
    <s v="ZLI1"/>
    <n v="10"/>
    <n v="0"/>
    <n v="3699154.94"/>
    <n v="3699154.94"/>
    <s v="ZLIN"/>
    <n v="10"/>
    <n v="0"/>
    <n v="0"/>
    <n v="0"/>
    <m/>
    <m/>
    <m/>
  </r>
  <r>
    <s v="120702000771-0"/>
    <x v="41"/>
    <n v="344206"/>
    <s v="VEHICULO NISSAN PATROL"/>
    <s v="31.05.2007"/>
    <n v="23478598.25"/>
    <n v="21130738.420000002"/>
    <s v="ZLI1"/>
    <n v="10"/>
    <n v="0"/>
    <n v="7148918.9699999997"/>
    <n v="7148918.9699999997"/>
    <s v="ZLIN"/>
    <n v="10"/>
    <n v="0"/>
    <n v="0"/>
    <n v="0"/>
    <m/>
    <m/>
    <m/>
  </r>
  <r>
    <s v="120702000772-0"/>
    <x v="41"/>
    <n v="344208"/>
    <s v="VEHICULO NISSAN PATROL"/>
    <s v="31.05.2007"/>
    <n v="23478598.239999998"/>
    <n v="21130738.419999998"/>
    <s v="ZLI1"/>
    <n v="10"/>
    <n v="0"/>
    <n v="7148918.9699999997"/>
    <n v="7148918.9699999997"/>
    <s v="ZLIN"/>
    <n v="10"/>
    <n v="0"/>
    <n v="0"/>
    <n v="0"/>
    <m/>
    <m/>
    <m/>
  </r>
  <r>
    <s v="120702000773-0"/>
    <x v="41"/>
    <n v="311100"/>
    <s v="REMOLQUE MULTIUSOS CON TAPA ABS PEG"/>
    <s v="31.08.2007"/>
    <n v="998000"/>
    <n v="849547.5"/>
    <s v="ZLI1"/>
    <n v="15"/>
    <n v="0"/>
    <n v="303877.64"/>
    <n v="303877.64"/>
    <s v="ZLIN"/>
    <n v="10"/>
    <n v="0"/>
    <n v="0"/>
    <n v="0"/>
    <m/>
    <m/>
    <m/>
  </r>
  <r>
    <s v="120702000774-0"/>
    <x v="41"/>
    <n v="344205"/>
    <s v="VEHICULO HILUX"/>
    <s v="30.11.2007"/>
    <n v="17900129"/>
    <n v="16110116.1"/>
    <s v="ZLI1"/>
    <n v="10"/>
    <n v="0"/>
    <n v="5450349.7400000002"/>
    <n v="5450349.7400000002"/>
    <s v="ZLIN"/>
    <n v="10"/>
    <n v="0"/>
    <n v="0"/>
    <n v="0"/>
    <m/>
    <m/>
    <m/>
  </r>
  <r>
    <s v="120702000775-0"/>
    <x v="41"/>
    <n v="335204"/>
    <s v="VEHICULO PICK UP"/>
    <s v="30.11.2007"/>
    <n v="14460803"/>
    <n v="13014722.699999999"/>
    <s v="ZLI1"/>
    <n v="10"/>
    <n v="0"/>
    <n v="4403120.9800000004"/>
    <n v="4403120.9800000004"/>
    <s v="ZLIN"/>
    <n v="10"/>
    <n v="0"/>
    <n v="0"/>
    <n v="0"/>
    <m/>
    <m/>
    <m/>
  </r>
  <r>
    <s v="120702000776-0"/>
    <x v="41"/>
    <n v="321100"/>
    <s v="VEHICULO PICK UP"/>
    <s v="30.11.2007"/>
    <n v="14460803"/>
    <n v="13014722.699999999"/>
    <s v="ZLI1"/>
    <n v="10"/>
    <n v="0"/>
    <n v="4403120.9800000004"/>
    <n v="4403120.9800000004"/>
    <s v="ZLIN"/>
    <n v="10"/>
    <n v="0"/>
    <n v="0"/>
    <n v="0"/>
    <m/>
    <m/>
    <m/>
  </r>
  <r>
    <s v="120702000777-0"/>
    <x v="41"/>
    <n v="214401"/>
    <s v="VEHICULO PICK UP"/>
    <s v="30.11.2007"/>
    <n v="17900129"/>
    <n v="16110116.1"/>
    <s v="ZLI1"/>
    <n v="10"/>
    <n v="0"/>
    <n v="5450349.7400000002"/>
    <n v="5450349.7400000002"/>
    <s v="ZLIN"/>
    <n v="10"/>
    <n v="0"/>
    <n v="0"/>
    <n v="0"/>
    <m/>
    <m/>
    <m/>
  </r>
  <r>
    <s v="120702000779-0"/>
    <x v="41"/>
    <n v="335303"/>
    <s v="VEHICULO PICK UP (INCLUYE MANUAL DE"/>
    <s v="30.11.2007"/>
    <n v="14460803"/>
    <n v="13014722.699999999"/>
    <s v="ZLI1"/>
    <n v="10"/>
    <n v="0"/>
    <n v="4403120.9800000004"/>
    <n v="4403120.9800000004"/>
    <s v="ZLIN"/>
    <n v="10"/>
    <n v="0"/>
    <n v="0"/>
    <n v="0"/>
    <m/>
    <m/>
    <m/>
  </r>
  <r>
    <s v="120702000780-0"/>
    <x v="41"/>
    <n v="342303"/>
    <s v="VEHICULO PICK UP )"/>
    <s v="30.11.2007"/>
    <n v="14460803"/>
    <n v="13014722.699999999"/>
    <s v="ZLI1"/>
    <n v="10"/>
    <n v="0"/>
    <n v="4403120.9800000004"/>
    <n v="4403120.9800000004"/>
    <s v="ZLIN"/>
    <n v="10"/>
    <n v="0"/>
    <n v="0"/>
    <n v="0"/>
    <m/>
    <m/>
    <m/>
  </r>
  <r>
    <s v="120702000781-0"/>
    <x v="41"/>
    <n v="315100"/>
    <s v="VEHICULO HILUX 4X2"/>
    <s v="31.12.2007"/>
    <n v="14460800"/>
    <n v="13014720"/>
    <s v="ZLI1"/>
    <n v="10"/>
    <n v="0"/>
    <n v="4403120.07"/>
    <n v="4403120.07"/>
    <s v="ZLIN"/>
    <n v="10"/>
    <n v="0"/>
    <n v="0"/>
    <n v="0"/>
    <m/>
    <m/>
    <m/>
  </r>
  <r>
    <s v="120702000783-0"/>
    <x v="41"/>
    <n v="131100"/>
    <s v="VEHICULO 4X4 NISSAN X-TRAIL"/>
    <s v="31.03.2008"/>
    <n v="18416675.59"/>
    <n v="16575008.029999999"/>
    <s v="ZLI1"/>
    <n v="10"/>
    <n v="0"/>
    <n v="2675779.9500000002"/>
    <n v="2675779.9500000002"/>
    <s v="ZLIN"/>
    <n v="10"/>
    <n v="0"/>
    <n v="0"/>
    <n v="0"/>
    <m/>
    <m/>
    <m/>
  </r>
  <r>
    <s v="120702000784-0"/>
    <x v="41"/>
    <n v="316100"/>
    <s v="NISSAN FRONTIR CODIGO 2-21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5-0"/>
    <x v="41"/>
    <n v="335201"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6-0"/>
    <x v="41"/>
    <n v="323301"/>
    <s v="VEHICULO TIPO PIC UP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7-0"/>
    <x v="41"/>
    <n v="342401"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8-0"/>
    <x v="41"/>
    <n v="344209"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9-0"/>
    <x v="41"/>
    <n v="322314"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0-0"/>
    <x v="41"/>
    <n v="335204"/>
    <s v="VEHICULO TIPO PICK UP 4 X 2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1-0"/>
    <x v="41"/>
    <n v="321201"/>
    <s v="PICK UP DOBLE CABINA 4X2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2-0"/>
    <x v="41"/>
    <n v="321100"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3-0"/>
    <x v="41"/>
    <n v="341201"/>
    <s v="VEHICULO TIPO PICK UP 4X2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4-0"/>
    <x v="41"/>
    <n v="335204"/>
    <s v="VEHICULO TIPO SEDAN ESTILO TIIDA 4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5-0"/>
    <x v="41"/>
    <n v="335204"/>
    <s v="VEHICULO TIPO SEDAN ESTILO TIIDA 4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6-0"/>
    <x v="41"/>
    <n v="133301"/>
    <s v="AUTOMOVIL SEDAN 4P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7-0"/>
    <x v="41"/>
    <n v="342501"/>
    <s v="VEHICULO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8-0"/>
    <x v="41"/>
    <n v="341102"/>
    <s v="VEHICULO TIPO SEDAN DE 4 PUERTAS CO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9-0"/>
    <x v="41"/>
    <n v="134100"/>
    <s v="VEHICULO TIPO SEDA 4 PUERTAS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0-0"/>
    <x v="41"/>
    <n v="135100"/>
    <s v="VEHICULO 4 PUERTAS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1-0"/>
    <x v="41"/>
    <n v="342302"/>
    <s v="VEHICULO TIPO SEDAN 4 PUERTAS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2-0"/>
    <x v="41"/>
    <n v="335204"/>
    <s v="VEHICULO TIPO SEDAN ESTILO TIIDA 4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3-0"/>
    <x v="41"/>
    <n v="335301"/>
    <s v="VEHICULO TIPO SEDAN ESTILO TIIDA 4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4-0"/>
    <x v="41"/>
    <n v="321100"/>
    <s v="VEHICULO SEDAN 4 PUERTAS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5-0"/>
    <x v="41"/>
    <n v="335100"/>
    <s v="VEHICULO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06-0"/>
    <x v="41"/>
    <n v="344208"/>
    <s v="PUCK UP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07-0"/>
    <x v="41"/>
    <n v="344301"/>
    <s v="VEHICULO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08-0"/>
    <x v="41"/>
    <n v="342409"/>
    <s v="PICK UP DOBLE CABINA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09-0"/>
    <x v="41"/>
    <n v="344202"/>
    <s v="TOYOTA HILUX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10-0"/>
    <x v="41"/>
    <n v="344201"/>
    <s v="TOYOTA HILUX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11-0"/>
    <x v="41"/>
    <n v="214501"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2-0"/>
    <x v="41"/>
    <n v="214403"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3-0"/>
    <x v="41"/>
    <n v="335201"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4-0"/>
    <x v="41"/>
    <n v="335303"/>
    <s v="PICK UP CABINA SENCILLA 4X2 ESTILO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5-0"/>
    <x v="41"/>
    <n v="335308"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6-0"/>
    <x v="41"/>
    <n v="344208"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7-0"/>
    <x v="41"/>
    <n v="321201"/>
    <s v="CUADRACICLO"/>
    <s v="31.12.2007"/>
    <n v="3884500"/>
    <n v="3496050"/>
    <s v="ZLI1"/>
    <n v="10"/>
    <n v="0"/>
    <n v="1182778.26"/>
    <n v="1182778.26"/>
    <s v="ZLIN"/>
    <n v="10"/>
    <n v="0"/>
    <n v="0"/>
    <n v="0"/>
    <m/>
    <m/>
    <m/>
  </r>
  <r>
    <s v="120702000818-0"/>
    <x v="41"/>
    <n v="323303"/>
    <s v="CUADRACICLO"/>
    <s v="31.01.2008"/>
    <n v="3884498"/>
    <n v="3496048.2"/>
    <s v="ZLI1"/>
    <n v="10"/>
    <n v="0"/>
    <n v="564383.18000000005"/>
    <n v="564383.18000000005"/>
    <s v="ZLIN"/>
    <n v="10"/>
    <n v="0"/>
    <n v="0"/>
    <n v="0"/>
    <m/>
    <m/>
    <m/>
  </r>
  <r>
    <s v="120702000819-0"/>
    <x v="41"/>
    <n v="321201"/>
    <s v="CUADRACICLO"/>
    <s v="31.12.2007"/>
    <n v="3884500"/>
    <n v="3496050"/>
    <s v="ZLI1"/>
    <n v="10"/>
    <n v="0"/>
    <n v="1182778.26"/>
    <n v="1182778.26"/>
    <s v="ZLIN"/>
    <n v="10"/>
    <n v="0"/>
    <n v="0"/>
    <n v="0"/>
    <m/>
    <m/>
    <m/>
  </r>
  <r>
    <s v="120702000820-0"/>
    <x v="41"/>
    <n v="323302"/>
    <s v="CUADRACICLO CON CANASTA METALICA"/>
    <s v="31.12.2007"/>
    <n v="3884500"/>
    <n v="3496050"/>
    <s v="ZLI1"/>
    <n v="10"/>
    <n v="0"/>
    <n v="1182778.26"/>
    <n v="1182778.26"/>
    <s v="ZLIN"/>
    <n v="10"/>
    <n v="0"/>
    <n v="0"/>
    <n v="0"/>
    <m/>
    <m/>
    <m/>
  </r>
  <r>
    <s v="120702000821-0"/>
    <x v="41"/>
    <n v="322314"/>
    <s v="CUADRACICLO"/>
    <s v="31.12.2007"/>
    <n v="3884500"/>
    <n v="3496050"/>
    <s v="ZLI1"/>
    <n v="10"/>
    <n v="0"/>
    <n v="1182778.26"/>
    <n v="1182778.26"/>
    <s v="ZLIN"/>
    <n v="10"/>
    <n v="0"/>
    <n v="0"/>
    <n v="0"/>
    <m/>
    <m/>
    <m/>
  </r>
  <r>
    <s v="120702000823-0"/>
    <x v="41"/>
    <n v="323303"/>
    <s v="CARRO ELECTRICO"/>
    <s v="29.02.2008"/>
    <n v="9753985"/>
    <n v="8778586.5"/>
    <s v="ZLI1"/>
    <n v="10"/>
    <n v="0"/>
    <n v="1417167.69"/>
    <n v="1417167.69"/>
    <s v="ZLIN"/>
    <n v="10"/>
    <n v="0"/>
    <n v="0"/>
    <n v="0"/>
    <m/>
    <m/>
    <m/>
  </r>
  <r>
    <s v="120702000827-0"/>
    <x v="41"/>
    <n v="323301"/>
    <s v="CUADRACICLOS MODELO 2008 TRX 250CC TM"/>
    <s v="17.02.2009"/>
    <n v="4408266.1100000003"/>
    <n v="4408266.1100000003"/>
    <s v="ZLIN"/>
    <n v="10"/>
    <n v="0"/>
    <n v="443966.62"/>
    <n v="443966.62"/>
    <s v="ZLIN"/>
    <n v="10"/>
    <n v="0"/>
    <n v="0"/>
    <n v="0"/>
    <m/>
    <m/>
    <m/>
  </r>
  <r>
    <s v="120702000828-0"/>
    <x v="41"/>
    <n v="323301"/>
    <s v="CUADRACICLOS MODELO 2008 TRX 250CC TM"/>
    <s v="17.02.2009"/>
    <n v="4408266.1100000003"/>
    <n v="4408266.1100000003"/>
    <s v="ZLIN"/>
    <n v="10"/>
    <n v="0"/>
    <n v="443966.62"/>
    <n v="443966.62"/>
    <s v="ZLIN"/>
    <n v="10"/>
    <n v="0"/>
    <n v="0"/>
    <n v="0"/>
    <m/>
    <m/>
    <m/>
  </r>
  <r>
    <s v="120702000829-0"/>
    <x v="41"/>
    <n v="323301"/>
    <s v="CUADRACICLOS MODELO 2008 TRX 250CC TM"/>
    <s v="17.02.2009"/>
    <n v="4408266.1100000003"/>
    <n v="4408266.1100000003"/>
    <s v="ZLIN"/>
    <n v="10"/>
    <n v="0"/>
    <n v="443966.62"/>
    <n v="443966.62"/>
    <s v="ZLIN"/>
    <n v="10"/>
    <n v="0"/>
    <n v="0"/>
    <n v="0"/>
    <m/>
    <m/>
    <m/>
  </r>
  <r>
    <s v="120702000830-0"/>
    <x v="41"/>
    <n v="323303"/>
    <s v="MOTOCICLETA (MARCO LWBBCJ1F181065885)"/>
    <s v="17.02.2009"/>
    <n v="914925.39"/>
    <n v="914925.39"/>
    <s v="ZLIN"/>
    <n v="10"/>
    <n v="0"/>
    <n v="92144.23"/>
    <n v="92144.23"/>
    <s v="ZLIN"/>
    <n v="10"/>
    <n v="0"/>
    <n v="0"/>
    <n v="0"/>
    <m/>
    <m/>
    <m/>
  </r>
  <r>
    <s v="120702000831-0"/>
    <x v="41"/>
    <n v="323303"/>
    <s v="MOTOCICLETA"/>
    <s v="17.02.2009"/>
    <n v="914925.39"/>
    <n v="914925.39"/>
    <s v="ZLIN"/>
    <n v="10"/>
    <n v="0"/>
    <n v="92144.23"/>
    <n v="92144.23"/>
    <s v="ZLIN"/>
    <n v="10"/>
    <n v="0"/>
    <n v="0"/>
    <n v="0"/>
    <m/>
    <m/>
    <m/>
  </r>
  <r>
    <s v="120702000832-0"/>
    <x v="41"/>
    <n v="323303"/>
    <s v="MOTOCICLETA"/>
    <s v="17.02.2009"/>
    <n v="914925.39"/>
    <n v="914925.39"/>
    <s v="ZLIN"/>
    <n v="10"/>
    <n v="0"/>
    <n v="92144.23"/>
    <n v="92144.23"/>
    <s v="ZLIN"/>
    <n v="10"/>
    <n v="0"/>
    <n v="0"/>
    <n v="0"/>
    <m/>
    <m/>
    <m/>
  </r>
  <r>
    <s v="120702000833-0"/>
    <x v="41"/>
    <n v="344201"/>
    <s v="MULAS MARCA KYMCO 500 CC CON CAJON METALICO PARA"/>
    <s v="10.03.2009"/>
    <n v="7711061.9400000004"/>
    <n v="7711061.9400000004"/>
    <s v="ZLIN"/>
    <n v="10"/>
    <n v="0"/>
    <n v="776598.78"/>
    <n v="776598.78"/>
    <s v="ZLIN"/>
    <n v="10"/>
    <n v="0"/>
    <n v="0"/>
    <n v="0"/>
    <m/>
    <m/>
    <m/>
  </r>
  <r>
    <s v="120702000834-0"/>
    <x v="41"/>
    <n v="344201"/>
    <s v="MULAS MARCA KYMCO 500 CC CON CAJON METALICO PARA"/>
    <s v="10.03.2009"/>
    <n v="7711061.9400000004"/>
    <n v="7711061.9400000004"/>
    <s v="ZLIN"/>
    <n v="10"/>
    <n v="0"/>
    <n v="776598.78"/>
    <n v="776598.78"/>
    <s v="ZLIN"/>
    <n v="10"/>
    <n v="0"/>
    <n v="0"/>
    <n v="0"/>
    <m/>
    <m/>
    <m/>
  </r>
  <r>
    <s v="120702000835-0"/>
    <x v="41"/>
    <n v="321100"/>
    <s v="Carros Electricos de 48 voltios"/>
    <s v="02.11.2009"/>
    <n v="10045091.98"/>
    <n v="10045091.98"/>
    <s v="ZLIN"/>
    <n v="10"/>
    <n v="0"/>
    <n v="1011664.32"/>
    <n v="1011664.32"/>
    <s v="ZLIN"/>
    <n v="10"/>
    <n v="0"/>
    <n v="0"/>
    <n v="0"/>
    <m/>
    <m/>
    <m/>
  </r>
  <r>
    <s v="120702000836-0"/>
    <x v="41"/>
    <n v="321100"/>
    <s v="Carro Electrico de 48 voltios"/>
    <s v="02.11.2009"/>
    <n v="10045091.99"/>
    <n v="10045091.99"/>
    <s v="ZLIN"/>
    <n v="10"/>
    <n v="0"/>
    <n v="1011664.32"/>
    <n v="1011664.32"/>
    <s v="ZLIN"/>
    <n v="10"/>
    <n v="0"/>
    <n v="0"/>
    <n v="0"/>
    <m/>
    <m/>
    <m/>
  </r>
  <r>
    <s v="120702000837-0"/>
    <x v="41"/>
    <n v="321100"/>
    <s v="Carros Electricos de 48 voltios"/>
    <s v="02.11.2009"/>
    <n v="10048045.529999999"/>
    <n v="10048045.529999999"/>
    <s v="ZLIN"/>
    <n v="10"/>
    <n v="0"/>
    <n v="1011961.77"/>
    <n v="1011961.77"/>
    <s v="ZLIN"/>
    <n v="10"/>
    <n v="0"/>
    <n v="0"/>
    <n v="0"/>
    <m/>
    <m/>
    <m/>
  </r>
  <r>
    <s v="120702000842-0"/>
    <x v="41"/>
    <n v="331100"/>
    <s v="VEHICULO LIVIANO"/>
    <s v="15.07.2009"/>
    <n v="24858271.940000001"/>
    <n v="24858271.940000001"/>
    <s v="ZLIN"/>
    <n v="10"/>
    <n v="0"/>
    <n v="2503533.7400000002"/>
    <n v="2503533.7400000002"/>
    <s v="ZLIN"/>
    <n v="10"/>
    <n v="0"/>
    <n v="0"/>
    <n v="0"/>
    <m/>
    <m/>
    <m/>
  </r>
  <r>
    <s v="120702000844-0"/>
    <x v="41"/>
    <n v="321201"/>
    <s v="Vehículo de emergencias 4x4"/>
    <s v="24.03.2010"/>
    <n v="39796065"/>
    <n v="39796065"/>
    <s v="ZLIN"/>
    <n v="10"/>
    <n v="0"/>
    <n v="1882353.87"/>
    <n v="1882353.87"/>
    <s v="ZLIN"/>
    <n v="10"/>
    <n v="0"/>
    <n v="0"/>
    <n v="0"/>
    <m/>
    <m/>
    <m/>
  </r>
  <r>
    <s v="120702000845-0"/>
    <x v="41"/>
    <n v="341201"/>
    <s v="VEHICULO CUADRACICLO 4X4 SAS"/>
    <s v="08.02.2010"/>
    <n v="12448026.85"/>
    <n v="12448026.85"/>
    <s v="ZLIN"/>
    <n v="10"/>
    <n v="0"/>
    <n v="1135811.74"/>
    <n v="1135811.74"/>
    <s v="ZLIN"/>
    <n v="10"/>
    <n v="0"/>
    <n v="0"/>
    <n v="0"/>
    <m/>
    <m/>
    <m/>
  </r>
  <r>
    <s v="120702000846-0"/>
    <x v="41"/>
    <n v="334303"/>
    <s v="CUADRACICLO"/>
    <s v="31.10.2009"/>
    <n v="4456134"/>
    <n v="4456134"/>
    <s v="ZLIN"/>
    <n v="10"/>
    <n v="0"/>
    <n v="448787.5"/>
    <n v="448787.5"/>
    <s v="ZLIN"/>
    <n v="10"/>
    <n v="0"/>
    <n v="0"/>
    <n v="0"/>
    <m/>
    <m/>
    <m/>
  </r>
  <r>
    <s v="120702000847-0"/>
    <x v="41"/>
    <n v="323305"/>
    <s v="CUADRACICLO"/>
    <s v="31.10.2009"/>
    <n v="4456134"/>
    <n v="4456134"/>
    <s v="ZLIN"/>
    <n v="10"/>
    <n v="0"/>
    <n v="448787.5"/>
    <n v="448787.5"/>
    <s v="ZLIN"/>
    <n v="10"/>
    <n v="0"/>
    <n v="0"/>
    <n v="0"/>
    <m/>
    <m/>
    <m/>
  </r>
  <r>
    <s v="120702000848-0"/>
    <x v="41"/>
    <n v="323305"/>
    <s v="CUADRACICLO"/>
    <s v="31.10.2009"/>
    <n v="4456134"/>
    <n v="4456134"/>
    <s v="ZLIN"/>
    <n v="10"/>
    <n v="0"/>
    <n v="448787.5"/>
    <n v="448787.5"/>
    <s v="ZLIN"/>
    <n v="10"/>
    <n v="0"/>
    <n v="0"/>
    <n v="0"/>
    <m/>
    <m/>
    <m/>
  </r>
  <r>
    <s v="120702000853-0"/>
    <x v="41"/>
    <n v="341102"/>
    <s v="VEHICULO 4 X 2"/>
    <s v="04.01.2011"/>
    <n v="18054022.5"/>
    <n v="17000871.190000001"/>
    <s v="ZLIN"/>
    <n v="10"/>
    <n v="0"/>
    <n v="0"/>
    <n v="0"/>
    <s v="ZLIN"/>
    <n v="10"/>
    <n v="0"/>
    <n v="0"/>
    <n v="0"/>
    <m/>
    <m/>
    <m/>
  </r>
  <r>
    <s v="120702000854-0"/>
    <x v="41"/>
    <n v="344301"/>
    <s v="VEHICULO 4 X 2"/>
    <s v="04.01.2011"/>
    <n v="18054022.5"/>
    <n v="17000871.190000001"/>
    <s v="ZLIN"/>
    <n v="10"/>
    <n v="0"/>
    <n v="0"/>
    <n v="0"/>
    <s v="ZLIN"/>
    <n v="10"/>
    <n v="0"/>
    <n v="0"/>
    <n v="0"/>
    <m/>
    <m/>
    <m/>
  </r>
  <r>
    <s v="120702000855-0"/>
    <x v="41"/>
    <n v="335100"/>
    <s v="VEHICULO 4 X 2"/>
    <s v="04.01.2011"/>
    <n v="18054022.5"/>
    <n v="17000871.190000001"/>
    <s v="ZLIN"/>
    <n v="10"/>
    <n v="0"/>
    <n v="0"/>
    <n v="0"/>
    <s v="ZLIN"/>
    <n v="10"/>
    <n v="0"/>
    <n v="0"/>
    <n v="0"/>
    <m/>
    <m/>
    <m/>
  </r>
  <r>
    <s v="120702000856-0"/>
    <x v="41"/>
    <n v="311100"/>
    <s v="VEHICULO 4 X 2"/>
    <s v="04.01.2011"/>
    <n v="18054022.5"/>
    <n v="17000871.190000001"/>
    <s v="ZLIN"/>
    <n v="10"/>
    <n v="0"/>
    <n v="0"/>
    <n v="0"/>
    <s v="ZLIN"/>
    <n v="10"/>
    <n v="0"/>
    <n v="0"/>
    <n v="0"/>
    <m/>
    <m/>
    <m/>
  </r>
  <r>
    <s v="120702000857-0"/>
    <x v="41"/>
    <n v="335204"/>
    <s v="VEHICULO 4 X 4 MOTOR HX2857"/>
    <s v="27.05.2011"/>
    <n v="16177279.199999999"/>
    <n v="14694361.939999999"/>
    <s v="ZLIN"/>
    <n v="10"/>
    <n v="0"/>
    <n v="0"/>
    <n v="0"/>
    <s v="ZLIN"/>
    <n v="10"/>
    <n v="0"/>
    <n v="0"/>
    <n v="0"/>
    <m/>
    <m/>
    <m/>
  </r>
  <r>
    <s v="120702000858-0"/>
    <x v="41"/>
    <n v="321201"/>
    <s v="VEHICULO 4 X 4"/>
    <s v="27.05.2011"/>
    <n v="16177279.199999999"/>
    <n v="14694361.939999999"/>
    <s v="ZLIN"/>
    <n v="10"/>
    <n v="0"/>
    <n v="0"/>
    <n v="0"/>
    <s v="ZLIN"/>
    <n v="10"/>
    <n v="0"/>
    <n v="0"/>
    <n v="0"/>
    <m/>
    <m/>
    <m/>
  </r>
  <r>
    <s v="120702000859-0"/>
    <x v="41"/>
    <n v="322301"/>
    <s v="VEHICULO 4 X 4"/>
    <s v="27.05.2011"/>
    <n v="16177279.199999999"/>
    <n v="14694361.939999999"/>
    <s v="ZLIN"/>
    <n v="10"/>
    <n v="0"/>
    <n v="0"/>
    <n v="0"/>
    <s v="ZLIN"/>
    <n v="10"/>
    <n v="0"/>
    <n v="0"/>
    <n v="0"/>
    <m/>
    <m/>
    <m/>
  </r>
  <r>
    <s v="120702000860-0"/>
    <x v="41"/>
    <n v="342503"/>
    <s v="VEHICULO 4 X 4"/>
    <s v="27.05.2011"/>
    <n v="16177279.199999999"/>
    <n v="14694361.939999999"/>
    <s v="ZLIN"/>
    <n v="10"/>
    <n v="0"/>
    <n v="0"/>
    <n v="0"/>
    <s v="ZLIN"/>
    <n v="10"/>
    <n v="0"/>
    <n v="0"/>
    <n v="0"/>
    <m/>
    <m/>
    <m/>
  </r>
  <r>
    <s v="120702000861-0"/>
    <x v="41"/>
    <n v="342503"/>
    <s v="VEHICULO 4 X 4"/>
    <s v="27.05.2011"/>
    <n v="16177279.199999999"/>
    <n v="14694361.939999999"/>
    <s v="ZLIN"/>
    <n v="10"/>
    <n v="0"/>
    <n v="0"/>
    <n v="0"/>
    <s v="ZLIN"/>
    <n v="10"/>
    <n v="0"/>
    <n v="0"/>
    <n v="0"/>
    <m/>
    <m/>
    <m/>
  </r>
  <r>
    <s v="120702000862-0"/>
    <x v="41"/>
    <n v="335100"/>
    <s v="MICROBUS"/>
    <s v="25.01.2011"/>
    <n v="19250000"/>
    <n v="18127083.329999998"/>
    <s v="ZLIN"/>
    <n v="10"/>
    <n v="0"/>
    <n v="0"/>
    <n v="0"/>
    <s v="ZLIN"/>
    <n v="10"/>
    <n v="0"/>
    <n v="0"/>
    <n v="0"/>
    <m/>
    <m/>
    <m/>
  </r>
  <r>
    <s v="120702000863-0"/>
    <x v="41"/>
    <n v="341201"/>
    <s v="AMBULANCIA"/>
    <s v="10.03.2011"/>
    <n v="20494400"/>
    <n v="18957320"/>
    <s v="ZLIN"/>
    <n v="10"/>
    <n v="0"/>
    <n v="0"/>
    <n v="0"/>
    <s v="ZLIN"/>
    <n v="10"/>
    <n v="0"/>
    <n v="0"/>
    <n v="0"/>
    <m/>
    <m/>
    <m/>
  </r>
  <r>
    <s v="120702000864-0"/>
    <x v="41"/>
    <n v="341204"/>
    <s v="AMBULANCIA"/>
    <s v="10.03.2011"/>
    <n v="20494400"/>
    <n v="18957320"/>
    <s v="ZLIN"/>
    <n v="10"/>
    <n v="0"/>
    <n v="0"/>
    <n v="0"/>
    <s v="ZLIN"/>
    <n v="10"/>
    <n v="0"/>
    <n v="0"/>
    <n v="0"/>
    <m/>
    <m/>
    <m/>
  </r>
  <r>
    <s v="120702000865-0"/>
    <x v="41"/>
    <n v="342510"/>
    <s v="CARRITO TIPO GOLF (GASOLINA)"/>
    <s v="20.05.2010"/>
    <n v="11000000"/>
    <n v="11000000"/>
    <s v="ZLIN"/>
    <n v="10"/>
    <n v="0"/>
    <n v="520300"/>
    <n v="520300"/>
    <s v="ZLIN"/>
    <n v="10"/>
    <n v="0"/>
    <n v="0"/>
    <n v="0"/>
    <m/>
    <m/>
    <m/>
  </r>
  <r>
    <s v="120702000866-0"/>
    <x v="41"/>
    <n v="342407"/>
    <s v="CARRITO TIPO GOLF (GASOLINA)"/>
    <s v="20.05.2010"/>
    <n v="11000000"/>
    <n v="11000000"/>
    <s v="ZLIN"/>
    <n v="10"/>
    <n v="0"/>
    <n v="520300"/>
    <n v="520300"/>
    <s v="ZLIN"/>
    <n v="10"/>
    <n v="0"/>
    <n v="0"/>
    <n v="0"/>
    <m/>
    <m/>
    <m/>
  </r>
  <r>
    <s v="120702000867-0"/>
    <x v="41"/>
    <n v="335301"/>
    <s v="CUADRACICLO"/>
    <s v="09.07.2010"/>
    <n v="6000000"/>
    <n v="5950000"/>
    <s v="ZLIN"/>
    <n v="10"/>
    <n v="0"/>
    <n v="283800"/>
    <n v="281457.74"/>
    <s v="ZLIN"/>
    <n v="10"/>
    <n v="0"/>
    <n v="0"/>
    <n v="0"/>
    <m/>
    <m/>
    <m/>
  </r>
  <r>
    <s v="120702000868-0"/>
    <x v="41"/>
    <n v="335301"/>
    <s v="CUADRACICLO"/>
    <s v="09.07.2010"/>
    <n v="6000000"/>
    <n v="5950000"/>
    <s v="ZLIN"/>
    <n v="10"/>
    <n v="0"/>
    <n v="283800"/>
    <n v="281457.74"/>
    <s v="ZLIN"/>
    <n v="10"/>
    <n v="0"/>
    <n v="0"/>
    <n v="0"/>
    <m/>
    <m/>
    <m/>
  </r>
  <r>
    <s v="120702000869-0"/>
    <x v="41"/>
    <n v="335309"/>
    <s v="MOTOCICLETA"/>
    <s v="09.07.2010"/>
    <n v="2060000"/>
    <n v="2042833.33"/>
    <s v="ZLIN"/>
    <n v="10"/>
    <n v="0"/>
    <n v="97438"/>
    <n v="96633.82"/>
    <s v="ZLIN"/>
    <n v="10"/>
    <n v="0"/>
    <n v="0"/>
    <n v="0"/>
    <m/>
    <m/>
    <m/>
  </r>
  <r>
    <s v="120702000870-0"/>
    <x v="41"/>
    <n v="335301"/>
    <s v="MOTOCICLETA"/>
    <s v="09.07.2010"/>
    <n v="2060000"/>
    <n v="2042833.33"/>
    <s v="ZLIN"/>
    <n v="10"/>
    <n v="0"/>
    <n v="97438"/>
    <n v="96633.82"/>
    <s v="ZLIN"/>
    <n v="10"/>
    <n v="0"/>
    <n v="0"/>
    <n v="0"/>
    <m/>
    <m/>
    <m/>
  </r>
  <r>
    <s v="120702000872-0"/>
    <x v="41"/>
    <n v="323302"/>
    <s v="Vehículos tipo pick up adrales"/>
    <s v="07.03.2011"/>
    <n v="15057752.5"/>
    <n v="13928421.060000001"/>
    <s v="ZLIN"/>
    <n v="10"/>
    <n v="0"/>
    <n v="0"/>
    <n v="0"/>
    <s v="ZLIN"/>
    <n v="10"/>
    <n v="0"/>
    <n v="0"/>
    <n v="0"/>
    <m/>
    <m/>
    <m/>
  </r>
  <r>
    <s v="120702000873-0"/>
    <x v="41"/>
    <n v="323303"/>
    <s v="VEHICULO TIPO PICK UP"/>
    <s v="07.03.2011"/>
    <n v="15057752.5"/>
    <n v="13928421.060000001"/>
    <s v="ZLIN"/>
    <n v="10"/>
    <n v="0"/>
    <n v="0"/>
    <n v="0"/>
    <s v="ZLIN"/>
    <n v="10"/>
    <n v="0"/>
    <n v="0"/>
    <n v="0"/>
    <m/>
    <m/>
    <m/>
  </r>
  <r>
    <s v="120702000874-0"/>
    <x v="41"/>
    <n v="323302"/>
    <s v="Vehículos tipo pick up adrales"/>
    <s v="07.03.2011"/>
    <n v="15174870"/>
    <n v="14036754.75"/>
    <s v="ZLIN"/>
    <n v="10"/>
    <n v="0"/>
    <n v="0"/>
    <n v="0"/>
    <s v="ZLIN"/>
    <n v="10"/>
    <n v="0"/>
    <n v="0"/>
    <n v="0"/>
    <m/>
    <m/>
    <m/>
  </r>
  <r>
    <s v="120702000875-0"/>
    <x v="41"/>
    <n v="344208"/>
    <s v="MOTOCICLETA"/>
    <s v="03.02.2011"/>
    <n v="1250000"/>
    <n v="1166666.67"/>
    <s v="ZLIN"/>
    <n v="10"/>
    <n v="0"/>
    <n v="0"/>
    <n v="0"/>
    <s v="ZLIN"/>
    <n v="10"/>
    <n v="0"/>
    <n v="0"/>
    <n v="0"/>
    <m/>
    <m/>
    <m/>
  </r>
  <r>
    <s v="120702000876-0"/>
    <x v="41"/>
    <n v="321101"/>
    <s v="MOTOCICLETA"/>
    <s v="03.02.2011"/>
    <n v="1250000"/>
    <n v="1166666.67"/>
    <s v="ZLIN"/>
    <n v="10"/>
    <n v="0"/>
    <n v="0"/>
    <n v="0"/>
    <s v="ZLIN"/>
    <n v="10"/>
    <n v="0"/>
    <n v="0"/>
    <n v="0"/>
    <m/>
    <m/>
    <m/>
  </r>
  <r>
    <s v="120702000877-0"/>
    <x v="41"/>
    <n v="335311"/>
    <s v="BICICLETA"/>
    <s v="29.10.2010"/>
    <n v="150000"/>
    <n v="145000"/>
    <s v="ZLIN"/>
    <n v="10"/>
    <n v="0"/>
    <n v="7095"/>
    <n v="6860.71"/>
    <s v="ZLIN"/>
    <n v="10"/>
    <n v="0"/>
    <n v="0"/>
    <n v="0"/>
    <m/>
    <m/>
    <m/>
  </r>
  <r>
    <s v="120702000878-0"/>
    <x v="41"/>
    <n v="335311"/>
    <s v="BICICLETA"/>
    <s v="29.10.2010"/>
    <n v="150000"/>
    <n v="145000"/>
    <s v="ZLIN"/>
    <n v="10"/>
    <n v="0"/>
    <n v="7095"/>
    <n v="6860.71"/>
    <s v="ZLIN"/>
    <n v="10"/>
    <n v="0"/>
    <n v="0"/>
    <n v="0"/>
    <m/>
    <m/>
    <m/>
  </r>
  <r>
    <s v="120702000879-0"/>
    <x v="41"/>
    <n v="335311"/>
    <s v="BICICLETA"/>
    <s v="29.10.2010"/>
    <n v="150000"/>
    <n v="145000"/>
    <s v="ZLIN"/>
    <n v="10"/>
    <n v="0"/>
    <n v="7095"/>
    <n v="6860.71"/>
    <s v="ZLIN"/>
    <n v="10"/>
    <n v="0"/>
    <n v="0"/>
    <n v="0"/>
    <m/>
    <m/>
    <m/>
  </r>
  <r>
    <s v="120702000880-0"/>
    <x v="41"/>
    <n v="314100"/>
    <s v="Vehículo carga Toyota Hilux, Doble Cabina 4x4"/>
    <s v="31.10.2010"/>
    <n v="18618786"/>
    <n v="17998159.800000001"/>
    <s v="ZLIN"/>
    <n v="10"/>
    <n v="0"/>
    <n v="880668.58"/>
    <n v="851587.30999999994"/>
    <s v="ZLIN"/>
    <n v="10"/>
    <n v="0"/>
    <n v="0"/>
    <n v="0"/>
    <m/>
    <m/>
    <m/>
  </r>
  <r>
    <s v="120702000881-0"/>
    <x v="41"/>
    <n v="316100"/>
    <s v="Vehículo carga Toyota Hilux, Doble Cabina 4x2"/>
    <s v="31.10.2010"/>
    <n v="16932412.350000001"/>
    <n v="16367998.610000001"/>
    <s v="ZLIN"/>
    <n v="10"/>
    <n v="0"/>
    <n v="800903.1"/>
    <n v="774455.83"/>
    <s v="ZLIN"/>
    <n v="10"/>
    <n v="0"/>
    <n v="0"/>
    <n v="0"/>
    <m/>
    <m/>
    <m/>
  </r>
  <r>
    <s v="120702000882-0"/>
    <x v="41"/>
    <n v="335309"/>
    <s v="BICICLETA"/>
    <s v="08.11.2010"/>
    <n v="116390"/>
    <n v="111540.42"/>
    <s v="ZLIN"/>
    <n v="10"/>
    <n v="0"/>
    <n v="5505.25"/>
    <n v="5277.99"/>
    <s v="ZLIN"/>
    <n v="10"/>
    <n v="0"/>
    <n v="0"/>
    <n v="0"/>
    <m/>
    <m/>
    <m/>
  </r>
  <r>
    <s v="120702000883-0"/>
    <x v="41"/>
    <n v="335309"/>
    <s v="BICICLETA"/>
    <s v="08.11.2010"/>
    <n v="116390"/>
    <n v="111540.42"/>
    <s v="ZLIN"/>
    <n v="10"/>
    <n v="0"/>
    <n v="5505.25"/>
    <n v="5277.99"/>
    <s v="ZLIN"/>
    <n v="10"/>
    <n v="0"/>
    <n v="0"/>
    <n v="0"/>
    <m/>
    <m/>
    <m/>
  </r>
  <r>
    <s v="120702000884-0"/>
    <x v="41"/>
    <n v="335309"/>
    <s v="BICICLETA"/>
    <s v="08.11.2010"/>
    <n v="116390"/>
    <n v="111540.42"/>
    <s v="ZLIN"/>
    <n v="10"/>
    <n v="0"/>
    <n v="5505.25"/>
    <n v="5277.99"/>
    <s v="ZLIN"/>
    <n v="10"/>
    <n v="0"/>
    <n v="0"/>
    <n v="0"/>
    <m/>
    <m/>
    <m/>
  </r>
  <r>
    <s v="120702000885-0"/>
    <x v="41"/>
    <n v="331100"/>
    <s v="VEHICULO 4 X 4 PRESIDENCIA"/>
    <s v="13.01.2011"/>
    <n v="25585000"/>
    <n v="24092541.670000002"/>
    <s v="ZLIN"/>
    <n v="10"/>
    <n v="0"/>
    <n v="0"/>
    <n v="0"/>
    <s v="ZLIN"/>
    <n v="10"/>
    <n v="0"/>
    <n v="0"/>
    <n v="0"/>
    <m/>
    <m/>
    <m/>
  </r>
  <r>
    <s v="120702000886-0"/>
    <x v="41"/>
    <n v="335312"/>
    <s v="CONTENEDOR PARA OFICINAS PRIMER NIVEL"/>
    <s v="31.12.2010"/>
    <n v="8321843.29"/>
    <n v="7905751.1299999999"/>
    <s v="ZLIN"/>
    <n v="10"/>
    <n v="0"/>
    <n v="393623.19"/>
    <n v="375910.15"/>
    <s v="ZLIN"/>
    <n v="10"/>
    <n v="0"/>
    <n v="0"/>
    <n v="0"/>
    <m/>
    <m/>
    <m/>
  </r>
  <r>
    <s v="120702000887-0"/>
    <x v="41"/>
    <n v="335312"/>
    <s v="CONTENEDOR PARA OFICINAS SEGUNDO NIVEL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88-0"/>
    <x v="41"/>
    <n v="335312"/>
    <s v="CONTENEDOR PARA TALLER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89-0"/>
    <x v="41"/>
    <n v="335312"/>
    <s v="CONTENEDOR PARA BODEGA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0-0"/>
    <x v="41"/>
    <n v="342303"/>
    <s v="CONTENEDOR PARA OFICINAS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1-0"/>
    <x v="41"/>
    <n v="342408"/>
    <s v="CONTENEDOR PARA OFICINAS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2-0"/>
    <x v="41"/>
    <n v="342408"/>
    <s v="CONTENEDOR PARA TALLER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3-0"/>
    <x v="41"/>
    <n v="342408"/>
    <s v="CONTENEDOR PARA BODEGA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4-0"/>
    <x v="41"/>
    <n v="342409"/>
    <s v="CONTENEDOR PARA TALLER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5-0"/>
    <x v="41"/>
    <n v="342409"/>
    <s v="CONTENEDOR PARA BODEGAS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6-0"/>
    <x v="41"/>
    <n v="335313"/>
    <s v="CONTENEDOR PARA OFICINAS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7-0"/>
    <x v="41"/>
    <n v="335313"/>
    <s v="CONTENEDOR PARA TALLER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8-0"/>
    <x v="41"/>
    <n v="335313"/>
    <s v="CONTENEDOR PARA BODEGAS"/>
    <s v="31.12.2010"/>
    <n v="8321843.2800000003"/>
    <n v="7905751.1200000001"/>
    <s v="ZLIN"/>
    <n v="10"/>
    <n v="0"/>
    <n v="393623.19"/>
    <n v="375910.15"/>
    <s v="ZLIN"/>
    <n v="10"/>
    <n v="0"/>
    <n v="0"/>
    <n v="0"/>
    <m/>
    <m/>
    <m/>
  </r>
  <r>
    <s v="120702000899-0"/>
    <x v="41"/>
    <n v="335204"/>
    <s v="AUTOMOVIL"/>
    <s v="30.09.2011"/>
    <n v="13248877.199999999"/>
    <n v="11592767.549999999"/>
    <s v="ZLIN"/>
    <n v="10"/>
    <n v="0"/>
    <n v="0"/>
    <n v="0"/>
    <s v="ZLIN"/>
    <n v="10"/>
    <n v="0"/>
    <n v="0"/>
    <n v="0"/>
    <m/>
    <m/>
    <m/>
  </r>
  <r>
    <s v="120702000900-0"/>
    <x v="41"/>
    <n v="316100"/>
    <s v="AUTOMOVIL"/>
    <s v="30.09.2011"/>
    <n v="13248877.199999999"/>
    <n v="11592767.549999999"/>
    <s v="ZLIN"/>
    <n v="10"/>
    <n v="0"/>
    <n v="0"/>
    <n v="0"/>
    <s v="ZLIN"/>
    <n v="10"/>
    <n v="0"/>
    <n v="0"/>
    <n v="0"/>
    <m/>
    <m/>
    <m/>
  </r>
  <r>
    <s v="120702000901-0"/>
    <x v="41"/>
    <n v="335204"/>
    <s v="AUTOMOVIL"/>
    <s v="30.09.2011"/>
    <n v="13248877.199999999"/>
    <n v="11592767.549999999"/>
    <s v="ZLIN"/>
    <n v="10"/>
    <n v="0"/>
    <n v="0"/>
    <n v="0"/>
    <s v="ZLIN"/>
    <n v="10"/>
    <n v="0"/>
    <n v="0"/>
    <n v="0"/>
    <m/>
    <m/>
    <m/>
  </r>
  <r>
    <s v="120702000902-0"/>
    <x v="41"/>
    <n v="335201"/>
    <s v="AUTOMOVIL SEDAN, ESTILO TIIDA"/>
    <s v="30.09.2011"/>
    <n v="13248877.199999999"/>
    <n v="11592767.549999999"/>
    <s v="ZLIN"/>
    <n v="10"/>
    <n v="0"/>
    <n v="0"/>
    <n v="0"/>
    <s v="ZLIN"/>
    <n v="10"/>
    <n v="0"/>
    <n v="0"/>
    <n v="0"/>
    <m/>
    <m/>
    <m/>
  </r>
  <r>
    <s v="120702000903-0"/>
    <x v="41"/>
    <n v="344205"/>
    <s v="Pick up 4 x 2 cabina sencilla"/>
    <s v="06.10.2011"/>
    <n v="26346390.75"/>
    <n v="22803875.059999999"/>
    <s v="ZLIN"/>
    <n v="10"/>
    <n v="0"/>
    <n v="0"/>
    <n v="0"/>
    <s v="ZLIN"/>
    <n v="10"/>
    <n v="0"/>
    <n v="0"/>
    <n v="0"/>
    <m/>
    <m/>
    <m/>
  </r>
  <r>
    <s v="120702000904-0"/>
    <x v="41"/>
    <n v="344208"/>
    <s v="Pick up 4 x 2 cabina sencilla"/>
    <s v="06.10.2011"/>
    <n v="13220253.949999999"/>
    <n v="11457553.43"/>
    <s v="ZLIN"/>
    <n v="10"/>
    <n v="0"/>
    <n v="0"/>
    <n v="0"/>
    <s v="ZLIN"/>
    <n v="10"/>
    <n v="0"/>
    <n v="0"/>
    <n v="0"/>
    <m/>
    <m/>
    <m/>
  </r>
  <r>
    <s v="120702000905-0"/>
    <x v="41"/>
    <n v="344209"/>
    <s v="Pick up 4 x 2 doble cabina"/>
    <s v="06.09.2011"/>
    <n v="12985032"/>
    <n v="11361903"/>
    <s v="ZLIN"/>
    <n v="10"/>
    <n v="0"/>
    <n v="0"/>
    <n v="0"/>
    <s v="ZLIN"/>
    <n v="10"/>
    <n v="0"/>
    <n v="0"/>
    <n v="0"/>
    <m/>
    <m/>
    <m/>
  </r>
  <r>
    <s v="120702000906-0"/>
    <x v="41"/>
    <n v="344301"/>
    <s v="Pick up 4 x 2 doble cabina"/>
    <s v="06.09.2011"/>
    <n v="12985032"/>
    <n v="11361903"/>
    <s v="ZLIN"/>
    <n v="10"/>
    <n v="0"/>
    <n v="0"/>
    <n v="0"/>
    <s v="ZLIN"/>
    <n v="10"/>
    <n v="0"/>
    <n v="0"/>
    <n v="0"/>
    <m/>
    <m/>
    <m/>
  </r>
  <r>
    <s v="120702000907-0"/>
    <x v="41"/>
    <n v="322301"/>
    <s v="Pick up 4 x 2 doble cabina"/>
    <s v="06.09.2011"/>
    <n v="12985032"/>
    <n v="11361903"/>
    <s v="ZLIN"/>
    <n v="10"/>
    <n v="0"/>
    <n v="0"/>
    <n v="0"/>
    <s v="ZLIN"/>
    <n v="10"/>
    <n v="0"/>
    <n v="0"/>
    <n v="0"/>
    <m/>
    <m/>
    <m/>
  </r>
  <r>
    <s v="120702000908-0"/>
    <x v="41"/>
    <n v="335302"/>
    <s v="Pick up 4 x 2 doble cabina"/>
    <s v="06.09.2011"/>
    <n v="12985032"/>
    <n v="11361903"/>
    <s v="ZLIN"/>
    <n v="10"/>
    <n v="0"/>
    <n v="0"/>
    <n v="0"/>
    <s v="ZLIN"/>
    <n v="10"/>
    <n v="0"/>
    <n v="0"/>
    <n v="0"/>
    <m/>
    <m/>
    <m/>
  </r>
  <r>
    <s v="120702000909-0"/>
    <x v="41"/>
    <n v="323100"/>
    <s v="Pick up 4 x 2 doble cabina"/>
    <s v="06.09.2011"/>
    <n v="12985032"/>
    <n v="11361903"/>
    <s v="ZLIN"/>
    <n v="10"/>
    <n v="0"/>
    <n v="0"/>
    <n v="0"/>
    <s v="ZLIN"/>
    <n v="10"/>
    <n v="0"/>
    <n v="0"/>
    <n v="0"/>
    <m/>
    <m/>
    <m/>
  </r>
  <r>
    <s v="120702000910-0"/>
    <x v="41"/>
    <n v="315100"/>
    <s v="Pick up 4 x 4 doble cabina"/>
    <s v="17.08.2011"/>
    <n v="13606558"/>
    <n v="12019126.23"/>
    <s v="ZLIN"/>
    <n v="10"/>
    <n v="0"/>
    <n v="0"/>
    <n v="0"/>
    <s v="ZLIN"/>
    <n v="10"/>
    <n v="0"/>
    <n v="0"/>
    <n v="0"/>
    <m/>
    <m/>
    <m/>
  </r>
  <r>
    <s v="120702000911-0"/>
    <x v="41"/>
    <n v="316100"/>
    <s v="Pick up 4 x 4 doble cabina"/>
    <s v="17.08.2011"/>
    <n v="13606558"/>
    <n v="12019126.23"/>
    <s v="ZLIN"/>
    <n v="10"/>
    <n v="0"/>
    <n v="0"/>
    <n v="0"/>
    <s v="ZLIN"/>
    <n v="10"/>
    <n v="0"/>
    <n v="0"/>
    <n v="0"/>
    <m/>
    <m/>
    <m/>
  </r>
  <r>
    <s v="120702000912-0"/>
    <x v="41"/>
    <n v="341201"/>
    <s v="Pick up 4 x 4 doble cabina"/>
    <s v="17.08.2011"/>
    <n v="13606558"/>
    <n v="12019126.23"/>
    <s v="ZLIN"/>
    <n v="10"/>
    <n v="0"/>
    <n v="0"/>
    <n v="0"/>
    <s v="ZLIN"/>
    <n v="10"/>
    <n v="0"/>
    <n v="0"/>
    <n v="0"/>
    <m/>
    <m/>
    <m/>
  </r>
  <r>
    <s v="120702000913-0"/>
    <x v="41"/>
    <n v="344207"/>
    <s v="Camion adrales 2.5 toneladas"/>
    <s v="09.08.2011"/>
    <n v="17270992.800000001"/>
    <n v="15256043.640000001"/>
    <s v="ZLIN"/>
    <n v="10"/>
    <n v="0"/>
    <n v="0"/>
    <n v="0"/>
    <s v="ZLIN"/>
    <n v="10"/>
    <n v="0"/>
    <n v="0"/>
    <n v="0"/>
    <m/>
    <m/>
    <m/>
  </r>
  <r>
    <s v="120702000914-0"/>
    <x v="41"/>
    <n v="344203"/>
    <s v="PICK UP 4 X 4 DOBLE CABINA"/>
    <s v="01.06.2011"/>
    <n v="18244938.600000001"/>
    <n v="16420444.740000002"/>
    <s v="ZLIN"/>
    <n v="10"/>
    <n v="0"/>
    <n v="0"/>
    <n v="0"/>
    <s v="ZLIN"/>
    <n v="10"/>
    <n v="0"/>
    <n v="0"/>
    <n v="0"/>
    <m/>
    <m/>
    <m/>
  </r>
  <r>
    <s v="120702000915-0"/>
    <x v="41"/>
    <n v="344301"/>
    <s v="PICK UP 4 X 4 DOBLE CABINA"/>
    <s v="01.06.2011"/>
    <n v="18244938.600000001"/>
    <n v="16420444.740000002"/>
    <s v="ZLIN"/>
    <n v="10"/>
    <n v="0"/>
    <n v="0"/>
    <n v="0"/>
    <s v="ZLIN"/>
    <n v="10"/>
    <n v="0"/>
    <n v="0"/>
    <n v="0"/>
    <m/>
    <m/>
    <m/>
  </r>
  <r>
    <s v="120702000916-0"/>
    <x v="41"/>
    <n v="344209"/>
    <s v="CUADRACICLO"/>
    <s v="30.11.2011"/>
    <n v="9993000"/>
    <n v="8577325"/>
    <s v="ZLIN"/>
    <n v="10"/>
    <n v="0"/>
    <n v="0"/>
    <n v="0"/>
    <s v="ZLIN"/>
    <n v="10"/>
    <n v="0"/>
    <n v="0"/>
    <n v="0"/>
    <m/>
    <m/>
    <m/>
  </r>
  <r>
    <s v="120702000917-0"/>
    <x v="41"/>
    <n v="344208"/>
    <s v="CUADRACICLO"/>
    <s v="30.11.2011"/>
    <n v="9993000"/>
    <n v="8577325"/>
    <s v="ZLIN"/>
    <n v="10"/>
    <n v="0"/>
    <n v="0"/>
    <n v="0"/>
    <s v="ZLIN"/>
    <n v="10"/>
    <n v="0"/>
    <n v="0"/>
    <n v="0"/>
    <m/>
    <m/>
    <m/>
  </r>
  <r>
    <s v="120702000918-0"/>
    <x v="41"/>
    <n v="121100"/>
    <s v="Vehículo tipo station todo terreno 4x4"/>
    <s v="06.10.2011"/>
    <n v="17233440"/>
    <n v="14935648"/>
    <s v="ZLIN"/>
    <n v="10"/>
    <n v="0"/>
    <n v="0"/>
    <n v="0"/>
    <s v="ZLIN"/>
    <n v="10"/>
    <n v="0"/>
    <n v="0"/>
    <n v="0"/>
    <m/>
    <m/>
    <m/>
  </r>
  <r>
    <s v="120702000919-0"/>
    <x v="41"/>
    <n v="311100"/>
    <s v="Vehículo tipo station todo terreno 4x4"/>
    <s v="06.10.2011"/>
    <n v="34154791.5"/>
    <n v="29600819.300000001"/>
    <s v="ZLIN"/>
    <n v="10"/>
    <n v="0"/>
    <n v="0"/>
    <n v="0"/>
    <s v="ZLIN"/>
    <n v="10"/>
    <n v="0"/>
    <n v="0"/>
    <n v="0"/>
    <m/>
    <m/>
    <m/>
  </r>
  <r>
    <s v="120702000920-0"/>
    <x v="41"/>
    <n v="344206"/>
    <s v="CUADRACICLO"/>
    <s v="30.11.2011"/>
    <n v="9993000"/>
    <n v="8577325"/>
    <s v="ZLIN"/>
    <n v="10"/>
    <n v="0"/>
    <n v="0"/>
    <n v="0"/>
    <s v="ZLIN"/>
    <n v="10"/>
    <n v="0"/>
    <n v="0"/>
    <n v="0"/>
    <m/>
    <m/>
    <m/>
  </r>
  <r>
    <s v="120702000921-0"/>
    <x v="41"/>
    <n v="344206"/>
    <s v="CUADRACICLO"/>
    <s v="30.11.2011"/>
    <n v="9993000"/>
    <n v="8577325"/>
    <s v="ZLIN"/>
    <n v="10"/>
    <n v="0"/>
    <n v="0"/>
    <n v="0"/>
    <s v="ZLIN"/>
    <n v="10"/>
    <n v="0"/>
    <n v="0"/>
    <n v="0"/>
    <m/>
    <m/>
    <m/>
  </r>
  <r>
    <s v="120702000922-0"/>
    <x v="41"/>
    <n v="344207"/>
    <s v="CUADRACICLO"/>
    <s v="30.11.2011"/>
    <n v="9993000"/>
    <n v="8577325"/>
    <s v="ZLIN"/>
    <n v="10"/>
    <n v="0"/>
    <n v="0"/>
    <n v="0"/>
    <s v="ZLIN"/>
    <n v="10"/>
    <n v="0"/>
    <n v="0"/>
    <n v="0"/>
    <m/>
    <m/>
    <m/>
  </r>
  <r>
    <s v="120702000923-0"/>
    <x v="41"/>
    <n v="341204"/>
    <s v="AMBULANCIA ( INCLUYE CAMILLA )"/>
    <s v="05.03.2014"/>
    <n v="22307200"/>
    <n v="13942000"/>
    <s v="ZLIN"/>
    <n v="10"/>
    <n v="0"/>
    <n v="0"/>
    <n v="0"/>
    <s v="ZLIN"/>
    <n v="10"/>
    <n v="0"/>
    <n v="0"/>
    <n v="0"/>
    <m/>
    <m/>
    <m/>
  </r>
  <r>
    <s v="120702000924-0"/>
    <x v="41"/>
    <n v="323302"/>
    <s v="PICK UP D-MAX"/>
    <s v="19.12.2012"/>
    <n v="15533068"/>
    <n v="11649801"/>
    <s v="ZLIN"/>
    <n v="10"/>
    <n v="0"/>
    <n v="0"/>
    <n v="0"/>
    <s v="ZLIN"/>
    <n v="10"/>
    <n v="0"/>
    <n v="0"/>
    <n v="0"/>
    <m/>
    <m/>
    <m/>
  </r>
  <r>
    <s v="120702000925-0"/>
    <x v="41"/>
    <n v="321101"/>
    <s v="PICK UP ( VEHICULO D-MAX )"/>
    <s v="19.12.2012"/>
    <n v="17509100"/>
    <n v="13131825"/>
    <s v="ZLIN"/>
    <n v="10"/>
    <n v="0"/>
    <n v="0"/>
    <n v="0"/>
    <s v="ZLIN"/>
    <n v="10"/>
    <n v="0"/>
    <n v="0"/>
    <n v="0"/>
    <m/>
    <m/>
    <m/>
  </r>
  <r>
    <s v="120702000927-0"/>
    <x v="41"/>
    <n v="214301"/>
    <s v="Pick up 4 x 4 doble cabina"/>
    <s v="15.12.2011"/>
    <n v="13607903"/>
    <n v="11566717.550000001"/>
    <s v="ZLIN"/>
    <n v="10"/>
    <n v="0"/>
    <n v="0"/>
    <n v="0"/>
    <s v="ZLIN"/>
    <n v="10"/>
    <n v="0"/>
    <n v="0"/>
    <n v="0"/>
    <m/>
    <m/>
    <m/>
  </r>
  <r>
    <s v="120702000928-0"/>
    <x v="41"/>
    <n v="315100"/>
    <s v="Pick up 4 x 4 doble cabina"/>
    <s v="15.12.2011"/>
    <n v="12545576"/>
    <n v="10663739.6"/>
    <s v="ZLIN"/>
    <n v="10"/>
    <n v="0"/>
    <n v="0"/>
    <n v="0"/>
    <s v="ZLIN"/>
    <n v="10"/>
    <n v="0"/>
    <n v="0"/>
    <n v="0"/>
    <m/>
    <m/>
    <m/>
  </r>
  <r>
    <s v="120702000929-0"/>
    <x v="41"/>
    <n v="316100"/>
    <s v="Pick up 4 x 4 doble cabina"/>
    <s v="15.12.2011"/>
    <n v="12545576"/>
    <n v="10663739.6"/>
    <s v="ZLIN"/>
    <n v="10"/>
    <n v="0"/>
    <n v="0"/>
    <n v="0"/>
    <s v="ZLIN"/>
    <n v="10"/>
    <n v="0"/>
    <n v="0"/>
    <n v="0"/>
    <m/>
    <m/>
    <m/>
  </r>
  <r>
    <s v="120702000932-0"/>
    <x v="41"/>
    <n v="344207"/>
    <s v="VEHICULO 4 X 4"/>
    <s v="28.03.2012"/>
    <n v="37383870"/>
    <n v="30841692.75"/>
    <s v="ZLIN"/>
    <n v="10"/>
    <n v="0"/>
    <n v="0"/>
    <n v="0"/>
    <s v="ZLIN"/>
    <n v="10"/>
    <n v="0"/>
    <n v="0"/>
    <n v="0"/>
    <m/>
    <m/>
    <m/>
  </r>
  <r>
    <s v="120702000933-0"/>
    <x v="41"/>
    <n v="342402"/>
    <s v="CUADRACICLO TIPO MULA"/>
    <s v="27.03.2012"/>
    <n v="10634340"/>
    <n v="8773330.5"/>
    <s v="ZLIN"/>
    <n v="10"/>
    <n v="0"/>
    <n v="0"/>
    <n v="0"/>
    <s v="ZLIN"/>
    <n v="10"/>
    <n v="0"/>
    <n v="0"/>
    <n v="0"/>
    <m/>
    <m/>
    <m/>
  </r>
  <r>
    <s v="120702000934-0"/>
    <x v="41"/>
    <n v="342306"/>
    <s v="CUADRACICLO TIPO MULA"/>
    <s v="27.03.2012"/>
    <n v="10634340"/>
    <n v="8773330.5"/>
    <s v="ZLIN"/>
    <n v="10"/>
    <n v="0"/>
    <n v="0"/>
    <n v="0"/>
    <s v="ZLIN"/>
    <n v="10"/>
    <n v="0"/>
    <n v="0"/>
    <n v="0"/>
    <m/>
    <m/>
    <m/>
  </r>
  <r>
    <s v="120702000935-0"/>
    <x v="41"/>
    <n v="121100"/>
    <s v="VEHICULO STATION 4 X 4"/>
    <s v="13.07.2012"/>
    <n v="18742240.899999999"/>
    <n v="14837607.379999999"/>
    <s v="ZLIN"/>
    <n v="10"/>
    <n v="0"/>
    <n v="0"/>
    <n v="0"/>
    <s v="ZLIN"/>
    <n v="10"/>
    <n v="0"/>
    <n v="0"/>
    <n v="0"/>
    <m/>
    <m/>
    <m/>
  </r>
  <r>
    <s v="120702000936-0"/>
    <x v="41"/>
    <n v="335100"/>
    <s v="VEHICULO STATION 4 X 4"/>
    <s v="13.07.2012"/>
    <n v="18742240.899999999"/>
    <n v="14837607.379999999"/>
    <s v="ZLIN"/>
    <n v="10"/>
    <n v="0"/>
    <n v="0"/>
    <n v="0"/>
    <s v="ZLIN"/>
    <n v="10"/>
    <n v="0"/>
    <n v="0"/>
    <n v="0"/>
    <m/>
    <m/>
    <m/>
  </r>
  <r>
    <s v="120702000937-0"/>
    <x v="41"/>
    <n v="342401"/>
    <s v="PICK UP DOBLE CABINA 4 X 4"/>
    <s v="13.07.2012"/>
    <n v="22361622"/>
    <n v="17702950.75"/>
    <s v="ZLIN"/>
    <n v="10"/>
    <n v="0"/>
    <n v="0"/>
    <n v="0"/>
    <s v="ZLIN"/>
    <n v="10"/>
    <n v="0"/>
    <n v="0"/>
    <n v="0"/>
    <m/>
    <m/>
    <m/>
  </r>
  <r>
    <s v="120702000938-0"/>
    <x v="41"/>
    <n v="344100"/>
    <s v="PICK UP DOBLE CABINA 4 X 4"/>
    <s v="13.07.2012"/>
    <n v="22361622"/>
    <n v="17702950.75"/>
    <s v="ZLIN"/>
    <n v="10"/>
    <n v="0"/>
    <n v="0"/>
    <n v="0"/>
    <s v="ZLIN"/>
    <n v="10"/>
    <n v="0"/>
    <n v="0"/>
    <n v="0"/>
    <m/>
    <m/>
    <m/>
  </r>
  <r>
    <s v="120702000939-0"/>
    <x v="41"/>
    <n v="344100"/>
    <s v="PICK UP DOBLE CABINA 4 X 4"/>
    <s v="13.07.2012"/>
    <n v="22361622"/>
    <n v="17702950.75"/>
    <s v="ZLIN"/>
    <n v="10"/>
    <n v="0"/>
    <n v="0"/>
    <n v="0"/>
    <s v="ZLIN"/>
    <n v="10"/>
    <n v="0"/>
    <n v="0"/>
    <n v="0"/>
    <m/>
    <m/>
    <m/>
  </r>
  <r>
    <s v="120702000940-0"/>
    <x v="41"/>
    <n v="335100"/>
    <s v="PICK UP DOBLE CABINA 4 X 4"/>
    <s v="13.07.2012"/>
    <n v="22361622"/>
    <n v="17702950.75"/>
    <s v="ZLIN"/>
    <n v="10"/>
    <n v="0"/>
    <n v="0"/>
    <n v="0"/>
    <s v="ZLIN"/>
    <n v="10"/>
    <n v="0"/>
    <n v="0"/>
    <n v="0"/>
    <m/>
    <m/>
    <m/>
  </r>
  <r>
    <s v="120702000941-0"/>
    <x v="41"/>
    <n v="341201"/>
    <s v="PICK UP DOBLE CABINA 4 X 2"/>
    <s v="10.08.2012"/>
    <n v="12958547"/>
    <n v="10150861.82"/>
    <s v="ZLIN"/>
    <n v="10"/>
    <n v="0"/>
    <n v="0"/>
    <n v="0"/>
    <s v="ZLIN"/>
    <n v="10"/>
    <n v="0"/>
    <n v="0"/>
    <n v="0"/>
    <m/>
    <m/>
    <m/>
  </r>
  <r>
    <s v="120702000942-0"/>
    <x v="41"/>
    <n v="342305"/>
    <s v="PICK UP DOBLE CABINA 4 X 2"/>
    <s v="10.08.2012"/>
    <n v="12958547"/>
    <n v="10150861.82"/>
    <s v="ZLIN"/>
    <n v="10"/>
    <n v="0"/>
    <n v="0"/>
    <n v="0"/>
    <s v="ZLIN"/>
    <n v="10"/>
    <n v="0"/>
    <n v="0"/>
    <n v="0"/>
    <m/>
    <m/>
    <m/>
  </r>
  <r>
    <s v="120702000943-0"/>
    <x v="41"/>
    <n v="323201"/>
    <s v="PICK UP DOBLE CABINA 4 X 2"/>
    <s v="10.08.2012"/>
    <n v="12958547"/>
    <n v="10150861.82"/>
    <s v="ZLIN"/>
    <n v="10"/>
    <n v="0"/>
    <n v="0"/>
    <n v="0"/>
    <s v="ZLIN"/>
    <n v="10"/>
    <n v="0"/>
    <n v="0"/>
    <n v="0"/>
    <m/>
    <m/>
    <m/>
  </r>
  <r>
    <s v="120702000944-0"/>
    <x v="41"/>
    <n v="322301"/>
    <s v="PICK UP DOBLE CABINA 4 X 2"/>
    <s v="10.08.2012"/>
    <n v="12958547"/>
    <n v="10150861.82"/>
    <s v="ZLIN"/>
    <n v="10"/>
    <n v="0"/>
    <n v="0"/>
    <n v="0"/>
    <s v="ZLIN"/>
    <n v="10"/>
    <n v="0"/>
    <n v="0"/>
    <n v="0"/>
    <m/>
    <m/>
    <m/>
  </r>
  <r>
    <s v="120702000945-0"/>
    <x v="41"/>
    <n v="335309"/>
    <s v="PICK UP DOBLE CABINA 4 X 2"/>
    <s v="10.08.2012"/>
    <n v="12958547"/>
    <n v="10150861.82"/>
    <s v="ZLIN"/>
    <n v="10"/>
    <n v="0"/>
    <n v="0"/>
    <n v="0"/>
    <s v="ZLIN"/>
    <n v="10"/>
    <n v="0"/>
    <n v="0"/>
    <n v="0"/>
    <m/>
    <m/>
    <m/>
  </r>
  <r>
    <s v="120702000946-0"/>
    <x v="41"/>
    <n v="334303"/>
    <s v="PICK UP DOBLE CABINA 4 X 2"/>
    <s v="10.08.2012"/>
    <n v="12958547"/>
    <n v="10150861.82"/>
    <s v="ZLIN"/>
    <n v="10"/>
    <n v="0"/>
    <n v="0"/>
    <n v="0"/>
    <s v="ZLIN"/>
    <n v="10"/>
    <n v="0"/>
    <n v="0"/>
    <n v="0"/>
    <m/>
    <m/>
    <m/>
  </r>
  <r>
    <s v="120702000947-0"/>
    <x v="41"/>
    <n v="323301"/>
    <s v="PICK UP CABINA SENCILLA 4 X 2"/>
    <s v="16.08.2012"/>
    <n v="13026540.35"/>
    <n v="10204123.279999999"/>
    <s v="ZLIN"/>
    <n v="10"/>
    <n v="0"/>
    <n v="0"/>
    <n v="0"/>
    <s v="ZLIN"/>
    <n v="10"/>
    <n v="0"/>
    <n v="0"/>
    <n v="0"/>
    <m/>
    <m/>
    <m/>
  </r>
  <r>
    <s v="120702000948-0"/>
    <x v="41"/>
    <n v="321101"/>
    <s v="PICK UP CABINA SENCILLA 4 X 2"/>
    <s v="16.08.2012"/>
    <n v="13026540.35"/>
    <n v="10204123.279999999"/>
    <s v="ZLIN"/>
    <n v="10"/>
    <n v="0"/>
    <n v="0"/>
    <n v="0"/>
    <s v="ZLIN"/>
    <n v="10"/>
    <n v="0"/>
    <n v="0"/>
    <n v="0"/>
    <m/>
    <m/>
    <m/>
  </r>
  <r>
    <s v="120702000949-0"/>
    <x v="41"/>
    <n v="323301"/>
    <s v="PICK UP"/>
    <s v="12.02.2013"/>
    <n v="14193865"/>
    <n v="10408834.33"/>
    <s v="ZLIN"/>
    <n v="10"/>
    <n v="0"/>
    <n v="0"/>
    <n v="0"/>
    <s v="ZLIN"/>
    <n v="10"/>
    <n v="0"/>
    <n v="0"/>
    <n v="0"/>
    <m/>
    <m/>
    <m/>
  </r>
  <r>
    <s v="120702000950-0"/>
    <x v="41"/>
    <n v="323301"/>
    <s v="PICK UP ( VEHÍCULO HILUX )"/>
    <s v="12.02.2013"/>
    <n v="14193865"/>
    <n v="10408834.33"/>
    <s v="ZLIN"/>
    <n v="10"/>
    <n v="0"/>
    <n v="0"/>
    <n v="0"/>
    <s v="ZLIN"/>
    <n v="10"/>
    <n v="0"/>
    <n v="0"/>
    <n v="0"/>
    <m/>
    <m/>
    <m/>
  </r>
  <r>
    <s v="120702000951-0"/>
    <x v="41"/>
    <n v="322201"/>
    <s v="LANCHA PARA OPERACIONES PORTUARIAS"/>
    <s v="03.12.2012"/>
    <n v="13281642.51"/>
    <n v="9961231.879999999"/>
    <s v="ZLIN"/>
    <n v="10"/>
    <n v="0"/>
    <n v="0"/>
    <n v="0"/>
    <s v="ZLIN"/>
    <n v="10"/>
    <n v="0"/>
    <n v="0"/>
    <n v="0"/>
    <m/>
    <m/>
    <m/>
  </r>
  <r>
    <s v="120702000952-0"/>
    <x v="41"/>
    <n v="323100"/>
    <s v="PICK UP CABINA DOBLE"/>
    <s v="23.10.2012"/>
    <n v="24817360"/>
    <n v="19026642.670000002"/>
    <s v="ZLIN"/>
    <n v="10"/>
    <n v="0"/>
    <n v="0"/>
    <n v="0"/>
    <s v="ZLIN"/>
    <n v="10"/>
    <n v="0"/>
    <n v="0"/>
    <n v="0"/>
    <m/>
    <m/>
    <m/>
  </r>
  <r>
    <s v="120702000955-0"/>
    <x v="41"/>
    <n v="211100"/>
    <s v="VEHICULO STATION 4 X 4"/>
    <s v="13.03.2013"/>
    <n v="18745238.100000001"/>
    <n v="13590297.620000001"/>
    <s v="ZLIN"/>
    <n v="10"/>
    <n v="0"/>
    <n v="0"/>
    <n v="0"/>
    <s v="ZLIN"/>
    <n v="10"/>
    <n v="0"/>
    <n v="0"/>
    <n v="0"/>
    <m/>
    <m/>
    <m/>
  </r>
  <r>
    <s v="120702000956-0"/>
    <x v="41"/>
    <n v="334301"/>
    <s v="CARRETIRA HIDRAULICA"/>
    <s v="01.11.2012"/>
    <n v="210948.4"/>
    <n v="159969.20000000001"/>
    <s v="ZLIN"/>
    <n v="10"/>
    <n v="0"/>
    <n v="0"/>
    <n v="0"/>
    <s v="ZLIN"/>
    <n v="10"/>
    <n v="0"/>
    <n v="0"/>
    <n v="0"/>
    <m/>
    <m/>
    <m/>
  </r>
  <r>
    <s v="120702000958-0"/>
    <x v="41"/>
    <n v="344207"/>
    <s v="VEHICULO STATION 4 X 4 RURAL"/>
    <s v="22.10.2013"/>
    <n v="38543049"/>
    <n v="25695366"/>
    <s v="ZLIN"/>
    <n v="10"/>
    <n v="0"/>
    <n v="0"/>
    <n v="0"/>
    <s v="ZLIN"/>
    <n v="10"/>
    <n v="0"/>
    <n v="0"/>
    <n v="0"/>
    <m/>
    <m/>
    <m/>
  </r>
  <r>
    <s v="120702000961-0"/>
    <x v="41"/>
    <n v="323303"/>
    <s v="Pick up 4x2 doble cabina"/>
    <s v="30.10.2013"/>
    <n v="12638808"/>
    <n v="8425872"/>
    <s v="ZLIN"/>
    <n v="10"/>
    <n v="0"/>
    <n v="0"/>
    <n v="0"/>
    <s v="ZLIN"/>
    <n v="10"/>
    <n v="0"/>
    <n v="0"/>
    <n v="0"/>
    <m/>
    <m/>
    <m/>
  </r>
  <r>
    <s v="120702000962-0"/>
    <x v="41"/>
    <n v="322314"/>
    <s v="Pick up 4x2 doble cabina"/>
    <s v="30.10.2013"/>
    <n v="12638808"/>
    <n v="8425872"/>
    <s v="ZLIN"/>
    <n v="10"/>
    <n v="0"/>
    <n v="0"/>
    <n v="0"/>
    <s v="ZLIN"/>
    <n v="10"/>
    <n v="0"/>
    <n v="0"/>
    <n v="0"/>
    <m/>
    <m/>
    <m/>
  </r>
  <r>
    <s v="120702000968-0"/>
    <x v="41"/>
    <n v="315100"/>
    <s v="Pick up 4x4 doble cabina"/>
    <s v="22.10.2013"/>
    <n v="22158494.100000001"/>
    <n v="14772329.400000002"/>
    <s v="ZLIN"/>
    <n v="10"/>
    <n v="0"/>
    <n v="0"/>
    <n v="0"/>
    <s v="ZLIN"/>
    <n v="10"/>
    <n v="0"/>
    <n v="0"/>
    <n v="0"/>
    <m/>
    <m/>
    <m/>
  </r>
  <r>
    <s v="120702000969-0"/>
    <x v="41"/>
    <n v="316100"/>
    <s v="Pick up 4x4 doble cabina"/>
    <s v="22.10.2013"/>
    <n v="22158494.100000001"/>
    <n v="14772329.400000002"/>
    <s v="ZLIN"/>
    <n v="10"/>
    <n v="0"/>
    <n v="0"/>
    <n v="0"/>
    <s v="ZLIN"/>
    <n v="10"/>
    <n v="0"/>
    <n v="0"/>
    <n v="0"/>
    <m/>
    <m/>
    <m/>
  </r>
  <r>
    <s v="120702000970-0"/>
    <x v="41"/>
    <n v="344208"/>
    <s v="Pick up 4x4 doble cabina"/>
    <s v="22.10.2013"/>
    <n v="22158494.100000001"/>
    <n v="14772329.400000002"/>
    <s v="ZLIN"/>
    <n v="10"/>
    <n v="0"/>
    <n v="0"/>
    <n v="0"/>
    <s v="ZLIN"/>
    <n v="10"/>
    <n v="0"/>
    <n v="0"/>
    <n v="0"/>
    <m/>
    <m/>
    <m/>
  </r>
  <r>
    <s v="120702000971-0"/>
    <x v="41"/>
    <n v="344207"/>
    <s v="Pick up 4x4 doble cabina"/>
    <s v="22.10.2013"/>
    <n v="22158494.100000001"/>
    <n v="14772329.400000002"/>
    <s v="ZLIN"/>
    <n v="10"/>
    <n v="0"/>
    <n v="0"/>
    <n v="0"/>
    <s v="ZLIN"/>
    <n v="10"/>
    <n v="0"/>
    <n v="0"/>
    <n v="0"/>
    <m/>
    <m/>
    <m/>
  </r>
  <r>
    <s v="120702000972-0"/>
    <x v="41"/>
    <n v="344201"/>
    <s v="Pick up 4x4 doble cabina"/>
    <s v="22.10.2013"/>
    <n v="22158494.100000001"/>
    <n v="14772329.400000002"/>
    <s v="ZLIN"/>
    <n v="10"/>
    <n v="0"/>
    <n v="0"/>
    <n v="0"/>
    <s v="ZLIN"/>
    <n v="10"/>
    <n v="0"/>
    <n v="0"/>
    <n v="0"/>
    <m/>
    <m/>
    <m/>
  </r>
  <r>
    <s v="120702000973-0"/>
    <x v="41"/>
    <n v="133501"/>
    <s v="Pick up 4x4 doble cabina"/>
    <s v="22.10.2013"/>
    <n v="22158494.100000001"/>
    <n v="14772329.400000002"/>
    <s v="ZLIN"/>
    <n v="10"/>
    <n v="0"/>
    <n v="0"/>
    <n v="0"/>
    <s v="ZLIN"/>
    <n v="10"/>
    <n v="0"/>
    <n v="0"/>
    <n v="0"/>
    <m/>
    <m/>
    <m/>
  </r>
  <r>
    <s v="120702000975-0"/>
    <x v="41"/>
    <n v="342502"/>
    <s v="Camion 2.5 toneladas"/>
    <s v="22.10.2013"/>
    <n v="14910997.5"/>
    <n v="9940665"/>
    <s v="ZLIN"/>
    <n v="10"/>
    <n v="0"/>
    <n v="0"/>
    <n v="0"/>
    <s v="ZLIN"/>
    <n v="10"/>
    <n v="0"/>
    <n v="0"/>
    <n v="0"/>
    <m/>
    <m/>
    <m/>
  </r>
  <r>
    <s v="120702000976-0"/>
    <x v="41"/>
    <n v="342502"/>
    <s v="Camion 2.5 toneladas"/>
    <s v="22.10.2013"/>
    <n v="14910997.5"/>
    <n v="9940665"/>
    <s v="ZLIN"/>
    <n v="10"/>
    <n v="0"/>
    <n v="0"/>
    <n v="0"/>
    <s v="ZLIN"/>
    <n v="10"/>
    <n v="0"/>
    <n v="0"/>
    <n v="0"/>
    <m/>
    <m/>
    <m/>
  </r>
  <r>
    <s v="120702000977-0"/>
    <x v="41"/>
    <n v="321201"/>
    <s v="AMBULANCIA"/>
    <s v="27.03.2014"/>
    <n v="97922083.209999993"/>
    <n v="61201301.999999993"/>
    <s v="ZLIN"/>
    <n v="10"/>
    <n v="0"/>
    <n v="0"/>
    <n v="0"/>
    <s v="ZLIN"/>
    <n v="10"/>
    <n v="0"/>
    <n v="0"/>
    <n v="0"/>
    <m/>
    <m/>
    <m/>
  </r>
  <r>
    <s v="120702000978-0"/>
    <x v="41"/>
    <n v="342403"/>
    <s v="OFICINA MOVIL - MOIN"/>
    <s v="28.02.2013"/>
    <n v="27250000"/>
    <n v="19983333.329999998"/>
    <s v="ZLIN"/>
    <n v="10"/>
    <n v="0"/>
    <n v="0"/>
    <n v="0"/>
    <s v="ZLIN"/>
    <n v="10"/>
    <n v="0"/>
    <n v="0"/>
    <n v="0"/>
    <m/>
    <m/>
    <m/>
  </r>
  <r>
    <s v="120702000979-0"/>
    <x v="41"/>
    <n v="344201"/>
    <s v="CUADRACICLO"/>
    <s v="10.07.2013"/>
    <n v="11263955.01"/>
    <n v="7790902.21"/>
    <s v="ZLIN"/>
    <n v="10"/>
    <n v="0"/>
    <n v="0"/>
    <n v="0"/>
    <s v="ZLIN"/>
    <n v="10"/>
    <n v="0"/>
    <n v="0"/>
    <n v="0"/>
    <m/>
    <m/>
    <m/>
  </r>
  <r>
    <s v="120702000980-0"/>
    <x v="41"/>
    <n v="344202"/>
    <s v="CUADRACICLO MULA"/>
    <s v="10.07.2013"/>
    <n v="11263950"/>
    <n v="7790898.75"/>
    <s v="ZLIN"/>
    <n v="10"/>
    <n v="0"/>
    <n v="0"/>
    <n v="0"/>
    <s v="ZLIN"/>
    <n v="10"/>
    <n v="0"/>
    <n v="0"/>
    <n v="0"/>
    <m/>
    <m/>
    <m/>
  </r>
  <r>
    <s v="120702000981-0"/>
    <x v="41"/>
    <n v="344202"/>
    <s v="CUADRACICLO"/>
    <s v="10.07.2013"/>
    <n v="11262155.01"/>
    <n v="7789657.21"/>
    <s v="ZLIN"/>
    <n v="10"/>
    <n v="0"/>
    <n v="0"/>
    <n v="0"/>
    <s v="ZLIN"/>
    <n v="10"/>
    <n v="0"/>
    <n v="0"/>
    <n v="0"/>
    <m/>
    <m/>
    <m/>
  </r>
  <r>
    <s v="120702000982-0"/>
    <x v="41"/>
    <n v="344205"/>
    <s v="CUADRACICLO"/>
    <s v="10.07.2013"/>
    <n v="11262150"/>
    <n v="7789653.75"/>
    <s v="ZLIN"/>
    <n v="10"/>
    <n v="0"/>
    <n v="0"/>
    <n v="0"/>
    <s v="ZLIN"/>
    <n v="10"/>
    <n v="0"/>
    <n v="0"/>
    <n v="0"/>
    <m/>
    <m/>
    <m/>
  </r>
  <r>
    <s v="120702000983-0"/>
    <x v="41"/>
    <n v="342502"/>
    <s v="MONTACARGA (MINICARGADOR)"/>
    <s v="13.11.2013"/>
    <n v="11334071.15"/>
    <n v="5487274.7800000003"/>
    <s v="ZLIN"/>
    <n v="15"/>
    <n v="0"/>
    <n v="0"/>
    <n v="0"/>
    <s v="ZLIN"/>
    <n v="10"/>
    <n v="0"/>
    <n v="0"/>
    <n v="0"/>
    <m/>
    <m/>
    <m/>
  </r>
  <r>
    <s v="120702000986-0"/>
    <x v="41"/>
    <n v="323302"/>
    <s v="TRICICLO"/>
    <s v="12.06.2013"/>
    <n v="349999.99"/>
    <n v="245000"/>
    <s v="ZLIN"/>
    <n v="10"/>
    <n v="0"/>
    <n v="0"/>
    <n v="0"/>
    <s v="ZLIN"/>
    <n v="10"/>
    <n v="0"/>
    <n v="0"/>
    <n v="0"/>
    <m/>
    <m/>
    <m/>
  </r>
  <r>
    <s v="120702000987-0"/>
    <x v="41"/>
    <n v="323302"/>
    <s v="TRICICLO"/>
    <s v="12.06.2013"/>
    <n v="349999.98"/>
    <n v="245000"/>
    <s v="ZLIN"/>
    <n v="10"/>
    <n v="0"/>
    <n v="0"/>
    <n v="0"/>
    <s v="ZLIN"/>
    <n v="10"/>
    <n v="0"/>
    <n v="0"/>
    <n v="0"/>
    <m/>
    <m/>
    <m/>
  </r>
  <r>
    <s v="120702000992-0"/>
    <x v="41"/>
    <n v="341201"/>
    <s v="VEHICULO PICK UP 4X4 DOBLE CABINA"/>
    <s v="18.12.2013"/>
    <n v="17772773.68"/>
    <n v="11552302.899999999"/>
    <s v="ZLIN"/>
    <n v="10"/>
    <n v="0"/>
    <n v="0"/>
    <n v="0"/>
    <s v="ZLIN"/>
    <n v="10"/>
    <n v="0"/>
    <n v="0"/>
    <n v="0"/>
    <m/>
    <m/>
    <m/>
  </r>
  <r>
    <s v="120702000992-1"/>
    <x v="41"/>
    <n v="331100"/>
    <s v="VEHICULO PICK UP 4X4 DOBLE CABINA"/>
    <s v="18.12.2013"/>
    <n v="4443193.42"/>
    <n v="2888075.71"/>
    <s v="ZLIN"/>
    <n v="10"/>
    <n v="0"/>
    <n v="0"/>
    <n v="0"/>
    <s v="ZLIN"/>
    <n v="10"/>
    <n v="0"/>
    <n v="0"/>
    <n v="0"/>
    <m/>
    <m/>
    <m/>
  </r>
  <r>
    <s v="120702000993-0"/>
    <x v="41"/>
    <n v="342408"/>
    <s v="CAMPER PARA OFICINA MOVIL"/>
    <s v="31.10.2013"/>
    <n v="15030000"/>
    <n v="10020000"/>
    <s v="ZLIN"/>
    <n v="10"/>
    <n v="0"/>
    <n v="0"/>
    <n v="0"/>
    <s v="ZLIN"/>
    <n v="10"/>
    <n v="0"/>
    <n v="0"/>
    <n v="0"/>
    <m/>
    <m/>
    <m/>
  </r>
  <r>
    <s v="120702000994-0"/>
    <x v="41"/>
    <n v="342509"/>
    <s v="CAMPER PARA OFICINA MOVIL"/>
    <s v="31.10.2013"/>
    <n v="15030000"/>
    <n v="10020000"/>
    <s v="ZLIN"/>
    <n v="10"/>
    <n v="0"/>
    <n v="0"/>
    <n v="0"/>
    <s v="ZLIN"/>
    <n v="10"/>
    <n v="0"/>
    <n v="0"/>
    <n v="0"/>
    <m/>
    <m/>
    <m/>
  </r>
  <r>
    <s v="120702000995-0"/>
    <x v="41"/>
    <n v="342509"/>
    <s v="CAMPER PARA OFICINA MOVIL"/>
    <s v="31.10.2013"/>
    <n v="15030000"/>
    <n v="10020000"/>
    <s v="ZLIN"/>
    <n v="10"/>
    <n v="0"/>
    <n v="0"/>
    <n v="0"/>
    <s v="ZLIN"/>
    <n v="10"/>
    <n v="0"/>
    <n v="0"/>
    <n v="0"/>
    <m/>
    <m/>
    <m/>
  </r>
  <r>
    <s v="120702000996-0"/>
    <x v="41"/>
    <n v="335204"/>
    <s v="PICK UP 4 X 4 DOBLE CABINA"/>
    <s v="03.10.2014"/>
    <n v="25656946"/>
    <n v="14538936.07"/>
    <s v="ZLIN"/>
    <n v="10"/>
    <n v="0"/>
    <n v="0"/>
    <n v="0"/>
    <s v="ZLIN"/>
    <n v="10"/>
    <n v="0"/>
    <n v="0"/>
    <n v="0"/>
    <m/>
    <m/>
    <m/>
  </r>
  <r>
    <s v="120702000997-0"/>
    <x v="41"/>
    <n v="335204"/>
    <s v="PICK UP 4 X 4 DOBLE CABINA"/>
    <s v="03.10.2014"/>
    <n v="25656946"/>
    <n v="14538936.07"/>
    <s v="ZLIN"/>
    <n v="10"/>
    <n v="0"/>
    <n v="0"/>
    <n v="0"/>
    <s v="ZLIN"/>
    <n v="10"/>
    <n v="0"/>
    <n v="0"/>
    <n v="0"/>
    <m/>
    <m/>
    <m/>
  </r>
  <r>
    <s v="120702000998-0"/>
    <x v="41"/>
    <n v="341203"/>
    <s v="PICK UP 4 X 4 DOBLE CABINA"/>
    <s v="03.10.2014"/>
    <n v="25656946"/>
    <n v="14538936.07"/>
    <s v="ZLIN"/>
    <n v="10"/>
    <n v="0"/>
    <n v="0"/>
    <n v="0"/>
    <s v="ZLIN"/>
    <n v="10"/>
    <n v="0"/>
    <n v="0"/>
    <n v="0"/>
    <m/>
    <m/>
    <m/>
  </r>
  <r>
    <s v="120702000999-0"/>
    <x v="41"/>
    <n v="335301"/>
    <s v="PICK UP 4 X 4 DOBLE CABINA"/>
    <s v="03.10.2014"/>
    <n v="25656946"/>
    <n v="14538936.07"/>
    <s v="ZLIN"/>
    <n v="10"/>
    <n v="0"/>
    <n v="0"/>
    <n v="0"/>
    <s v="ZLIN"/>
    <n v="10"/>
    <n v="0"/>
    <n v="0"/>
    <n v="0"/>
    <m/>
    <m/>
    <m/>
  </r>
  <r>
    <s v="120702001001-0"/>
    <x v="41"/>
    <n v="322302"/>
    <s v="PICK UP 4 X 2 DOBLE CABINA"/>
    <s v="10.09.2014"/>
    <n v="16264131.16"/>
    <n v="9351875.4199999999"/>
    <s v="ZLIN"/>
    <n v="10"/>
    <n v="0"/>
    <n v="0"/>
    <n v="0"/>
    <s v="ZLIN"/>
    <n v="10"/>
    <n v="0"/>
    <n v="0"/>
    <n v="0"/>
    <m/>
    <m/>
    <m/>
  </r>
  <r>
    <s v="120702001002-0"/>
    <x v="41"/>
    <n v="322301"/>
    <s v="PICK UP 4 X 2 DOBLE CABINA"/>
    <s v="10.09.2014"/>
    <n v="16264131.16"/>
    <n v="9351875.4199999999"/>
    <s v="ZLIN"/>
    <n v="10"/>
    <n v="0"/>
    <n v="0"/>
    <n v="0"/>
    <s v="ZLIN"/>
    <n v="10"/>
    <n v="0"/>
    <n v="0"/>
    <n v="0"/>
    <m/>
    <m/>
    <m/>
  </r>
  <r>
    <s v="120702001003-0"/>
    <x v="41"/>
    <n v="341102"/>
    <s v="PICK UP 4 X 2 DOBLE CABINA"/>
    <s v="10.09.2014"/>
    <n v="16264131.16"/>
    <n v="9351875.4199999999"/>
    <s v="ZLIN"/>
    <n v="10"/>
    <n v="0"/>
    <n v="0"/>
    <n v="0"/>
    <s v="ZLIN"/>
    <n v="10"/>
    <n v="0"/>
    <n v="0"/>
    <n v="0"/>
    <m/>
    <m/>
    <m/>
  </r>
  <r>
    <s v="120702001004-0"/>
    <x v="41"/>
    <n v="342502"/>
    <s v="PICK UP 4 X 2 DOBLE CABINA"/>
    <s v="10.09.2014"/>
    <n v="16264131.16"/>
    <n v="9351875.4199999999"/>
    <s v="ZLIN"/>
    <n v="10"/>
    <n v="0"/>
    <n v="0"/>
    <n v="0"/>
    <s v="ZLIN"/>
    <n v="10"/>
    <n v="0"/>
    <n v="0"/>
    <n v="0"/>
    <m/>
    <m/>
    <m/>
  </r>
  <r>
    <s v="120702001006-0"/>
    <x v="41"/>
    <n v="335204"/>
    <s v="MICROBUS"/>
    <s v="10.09.2014"/>
    <n v="25310362.800000001"/>
    <n v="14553458.610000001"/>
    <s v="ZLIN"/>
    <n v="10"/>
    <n v="0"/>
    <n v="0"/>
    <n v="0"/>
    <s v="ZLIN"/>
    <n v="10"/>
    <n v="0"/>
    <n v="0"/>
    <n v="0"/>
    <m/>
    <m/>
    <m/>
  </r>
  <r>
    <s v="120702001007-0"/>
    <x v="41"/>
    <n v="214301"/>
    <s v="PICK UP 4 X 4 DOBLE CABINA PARA ARRASTRE"/>
    <s v="28.11.2014"/>
    <n v="41528196"/>
    <n v="23186576.100000001"/>
    <s v="ZLIN"/>
    <n v="10"/>
    <n v="0"/>
    <n v="0"/>
    <n v="0"/>
    <s v="ZLIN"/>
    <n v="10"/>
    <n v="0"/>
    <n v="0"/>
    <n v="0"/>
    <m/>
    <m/>
    <m/>
  </r>
  <r>
    <s v="120702001008-0"/>
    <x v="41"/>
    <n v="315100"/>
    <s v="VEHICULO"/>
    <s v="28.02.2014"/>
    <n v="24718340.699999999"/>
    <n v="16863401.32"/>
    <s v="ZLIN"/>
    <n v="10"/>
    <n v="0"/>
    <n v="0"/>
    <n v="0"/>
    <s v="ZLIN"/>
    <n v="10"/>
    <n v="0"/>
    <n v="0"/>
    <n v="0"/>
    <m/>
    <m/>
    <m/>
  </r>
  <r>
    <s v="120702001009-0"/>
    <x v="41"/>
    <n v="315100"/>
    <s v="VEHICULO PICK UP 4 X 4 DOBLE CABINA"/>
    <s v="28.02.2014"/>
    <n v="21056364.300000001"/>
    <n v="14365119.65"/>
    <s v="ZLIN"/>
    <n v="10"/>
    <n v="0"/>
    <n v="0"/>
    <n v="0"/>
    <s v="ZLIN"/>
    <n v="10"/>
    <n v="0"/>
    <n v="0"/>
    <n v="0"/>
    <m/>
    <m/>
    <m/>
  </r>
  <r>
    <s v="120702001010-0"/>
    <x v="41"/>
    <n v="315100"/>
    <s v="VEHICULO PICK UP 4 X 4 DOBLE CABINA"/>
    <s v="28.02.2014"/>
    <n v="22943167.5"/>
    <n v="14811089.24"/>
    <s v="ZLIN"/>
    <n v="10"/>
    <n v="0"/>
    <n v="0"/>
    <n v="0"/>
    <s v="ZLIN"/>
    <n v="10"/>
    <n v="0"/>
    <n v="0"/>
    <n v="0"/>
    <m/>
    <m/>
    <m/>
  </r>
  <r>
    <s v="120702001011-0"/>
    <x v="41"/>
    <n v="342305"/>
    <s v="BICICLETA"/>
    <s v="13.05.2014"/>
    <n v="145000"/>
    <n v="88208.33"/>
    <s v="ZLIN"/>
    <n v="10"/>
    <n v="0"/>
    <n v="0"/>
    <n v="0"/>
    <s v="ZLIN"/>
    <n v="10"/>
    <n v="0"/>
    <n v="0"/>
    <n v="0"/>
    <m/>
    <m/>
    <m/>
  </r>
  <r>
    <s v="120702001012-0"/>
    <x v="41"/>
    <n v="342305"/>
    <s v="BICICLETA"/>
    <s v="13.05.2014"/>
    <n v="145000"/>
    <n v="88208.33"/>
    <s v="ZLIN"/>
    <n v="10"/>
    <n v="0"/>
    <n v="0"/>
    <n v="0"/>
    <s v="ZLIN"/>
    <n v="10"/>
    <n v="0"/>
    <n v="0"/>
    <n v="0"/>
    <m/>
    <m/>
    <m/>
  </r>
  <r>
    <s v="120702001015-0"/>
    <x v="41"/>
    <n v="316100"/>
    <s v="VEHICULO PUCK UP 4 X 4 DOBLE CABINA"/>
    <s v="30.09.2014"/>
    <n v="20833136"/>
    <n v="12643109.41"/>
    <s v="ZLIN"/>
    <n v="10"/>
    <n v="0"/>
    <n v="0"/>
    <n v="0"/>
    <s v="ZLIN"/>
    <n v="10"/>
    <n v="0"/>
    <n v="0"/>
    <n v="0"/>
    <m/>
    <m/>
    <m/>
  </r>
  <r>
    <s v="120702001016-0"/>
    <x v="41"/>
    <n v="316100"/>
    <s v="VEHICULO PUCK UP 4 X 4 DOBLE CABINA"/>
    <s v="30.09.2014"/>
    <n v="17638042.5"/>
    <n v="10704087.039999999"/>
    <s v="ZLIN"/>
    <n v="10"/>
    <n v="0"/>
    <n v="0"/>
    <n v="0"/>
    <s v="ZLIN"/>
    <n v="10"/>
    <n v="0"/>
    <n v="0"/>
    <n v="0"/>
    <m/>
    <m/>
    <m/>
  </r>
  <r>
    <s v="120702001017-0"/>
    <x v="41"/>
    <n v="315100"/>
    <s v="MOTOCICLETA"/>
    <s v="31.10.2014"/>
    <n v="1692454.8"/>
    <n v="983504.28"/>
    <s v="ZLIN"/>
    <n v="10"/>
    <n v="0"/>
    <n v="0"/>
    <n v="0"/>
    <s v="ZLIN"/>
    <n v="10"/>
    <n v="0"/>
    <n v="0"/>
    <n v="0"/>
    <m/>
    <m/>
    <m/>
  </r>
  <r>
    <s v="120702001018-0"/>
    <x v="41"/>
    <n v="341201"/>
    <s v="CAMION DE 4 TONELADAS"/>
    <s v="26.11.2015"/>
    <n v="27408500"/>
    <n v="12562229.17"/>
    <s v="ZLIN"/>
    <n v="10"/>
    <n v="0"/>
    <n v="0"/>
    <n v="0"/>
    <s v="ZLIN"/>
    <n v="10"/>
    <n v="0"/>
    <n v="0"/>
    <n v="0"/>
    <m/>
    <m/>
    <m/>
  </r>
  <r>
    <s v="120702001019-0"/>
    <x v="41"/>
    <n v="315100"/>
    <s v="PICK UP 4X4 DOBLE CABINA"/>
    <s v="31.03.2015"/>
    <n v="21623805"/>
    <n v="11866063"/>
    <s v="ZLIN"/>
    <n v="10"/>
    <n v="0"/>
    <n v="0"/>
    <n v="0"/>
    <s v="ZLIN"/>
    <n v="10"/>
    <n v="0"/>
    <n v="0"/>
    <n v="0"/>
    <m/>
    <m/>
    <m/>
  </r>
  <r>
    <s v="120702001023-0"/>
    <x v="41"/>
    <n v="344208"/>
    <s v="GRÚA AUTOTRANSPORTABLE DE 20 TONELADAS"/>
    <s v="30.07.2015"/>
    <n v="319318824.63"/>
    <n v="262342328.47"/>
    <s v="ZLIN"/>
    <n v="10"/>
    <n v="0"/>
    <n v="0"/>
    <n v="0"/>
    <s v="ZLIN"/>
    <n v="10"/>
    <n v="0"/>
    <n v="0"/>
    <n v="0"/>
    <m/>
    <m/>
    <m/>
  </r>
  <r>
    <s v="120702001024-0"/>
    <x v="41"/>
    <n v="344201"/>
    <s v="CARRETA PLANA BAJA"/>
    <s v="30.07.2015"/>
    <n v="22486386.41"/>
    <n v="20683680.329999998"/>
    <s v="ZLIN"/>
    <n v="10"/>
    <n v="0"/>
    <n v="0"/>
    <n v="0"/>
    <s v="ZLIN"/>
    <n v="10"/>
    <n v="0"/>
    <n v="0"/>
    <n v="0"/>
    <m/>
    <m/>
    <m/>
  </r>
  <r>
    <s v="120702001026-0"/>
    <x v="41"/>
    <n v="323302"/>
    <s v="LOWBOY"/>
    <s v="30.07.2015"/>
    <n v="53700538"/>
    <n v="45197952.82"/>
    <s v="ZLIN"/>
    <n v="10"/>
    <n v="0"/>
    <n v="0"/>
    <n v="0"/>
    <s v="ZLIN"/>
    <n v="10"/>
    <n v="0"/>
    <n v="0"/>
    <n v="0"/>
    <m/>
    <m/>
    <m/>
  </r>
  <r>
    <s v="120702001027-0"/>
    <x v="41"/>
    <n v="322301"/>
    <s v="MULA CON MOTOR DE 4 TIEMPOS"/>
    <s v="30.07.2015"/>
    <n v="12564920"/>
    <n v="11413135.67"/>
    <s v="ZLIN"/>
    <n v="10"/>
    <n v="0"/>
    <n v="0"/>
    <n v="0"/>
    <s v="ZLIN"/>
    <n v="10"/>
    <n v="0"/>
    <n v="0"/>
    <n v="0"/>
    <m/>
    <m/>
    <m/>
  </r>
  <r>
    <s v="120702001028-0"/>
    <x v="41"/>
    <n v="323303"/>
    <s v="MULA CON MOTOR DE 4 TIEMPOS ( sistema de medició"/>
    <s v="30.07.2015"/>
    <n v="12564920"/>
    <n v="11413135.67"/>
    <s v="ZLIN"/>
    <n v="10"/>
    <n v="0"/>
    <n v="0"/>
    <n v="0"/>
    <s v="ZLIN"/>
    <n v="10"/>
    <n v="0"/>
    <n v="0"/>
    <n v="0"/>
    <m/>
    <m/>
    <m/>
  </r>
  <r>
    <s v="120702001029-0"/>
    <x v="41"/>
    <n v="323303"/>
    <s v="MULA CON MOTOR DE 4 TIEMPOS"/>
    <s v="30.07.2015"/>
    <n v="12564920"/>
    <n v="11413135.67"/>
    <s v="ZLIN"/>
    <n v="10"/>
    <n v="0"/>
    <n v="0"/>
    <n v="0"/>
    <s v="ZLIN"/>
    <n v="10"/>
    <n v="0"/>
    <n v="0"/>
    <n v="0"/>
    <m/>
    <m/>
    <m/>
  </r>
  <r>
    <s v="120702001030-0"/>
    <x v="41"/>
    <n v="323301"/>
    <s v="MULA CON MOTOR DE 4 TIEMPOS"/>
    <s v="30.07.2015"/>
    <n v="12564920"/>
    <n v="11413135.67"/>
    <s v="ZLIN"/>
    <n v="10"/>
    <n v="0"/>
    <n v="0"/>
    <n v="0"/>
    <s v="ZLIN"/>
    <n v="10"/>
    <n v="0"/>
    <n v="0"/>
    <n v="0"/>
    <m/>
    <m/>
    <m/>
  </r>
  <r>
    <s v="120702001031-0"/>
    <x v="41"/>
    <n v="321100"/>
    <s v="CABEZAL"/>
    <s v="30.07.2015"/>
    <n v="93623400"/>
    <n v="93623400"/>
    <s v="ZLIN"/>
    <n v="7"/>
    <n v="0"/>
    <n v="4428386.82"/>
    <n v="4428386.82"/>
    <s v="ZLIN"/>
    <n v="10"/>
    <n v="0"/>
    <n v="0"/>
    <n v="0"/>
    <m/>
    <m/>
    <m/>
  </r>
  <r>
    <s v="120702001032-0"/>
    <x v="41"/>
    <n v="323301"/>
    <s v="CAMION CON BOMBA DE VACIO GUZZLER MODELO LR ACE"/>
    <s v="30.07.2015"/>
    <n v="357654657.27999997"/>
    <n v="357654657.27999997"/>
    <s v="ZLIN"/>
    <n v="10"/>
    <n v="0"/>
    <n v="36020223.140000001"/>
    <n v="36020223.140000001"/>
    <s v="ZLIN"/>
    <n v="10"/>
    <n v="0"/>
    <n v="0"/>
    <n v="0"/>
    <m/>
    <m/>
    <m/>
  </r>
  <r>
    <s v="120702001033-0"/>
    <x v="41"/>
    <n v="334302"/>
    <s v="CARRETA"/>
    <s v="30.07.2015"/>
    <n v="14038175.199999999"/>
    <n v="14038175.199999999"/>
    <s v="ZLIN"/>
    <n v="10"/>
    <n v="0"/>
    <n v="1413816.92"/>
    <n v="1413816.92"/>
    <s v="ZLIN"/>
    <n v="10"/>
    <n v="0"/>
    <n v="0"/>
    <n v="0"/>
    <m/>
    <m/>
    <m/>
  </r>
  <r>
    <s v="120702001034-0"/>
    <x v="41"/>
    <n v="321202"/>
    <s v="MULA DE CARGA"/>
    <s v="30.07.2015"/>
    <n v="7850000"/>
    <n v="7850000"/>
    <s v="ZLIN"/>
    <n v="10"/>
    <n v="0"/>
    <n v="790591.56"/>
    <n v="790591.56"/>
    <s v="ZLIN"/>
    <n v="10"/>
    <n v="0"/>
    <n v="0"/>
    <n v="0"/>
    <m/>
    <m/>
    <m/>
  </r>
  <r>
    <s v="120702001035-0"/>
    <x v="41"/>
    <n v="341203"/>
    <s v="Trailer tipo remolque cerrado para"/>
    <s v="30.07.2015"/>
    <n v="7519230.2000000002"/>
    <n v="3814633.85"/>
    <s v="ZLIN"/>
    <n v="7"/>
    <n v="0"/>
    <n v="1092477.5900000001"/>
    <n v="1092477.5900000001"/>
    <s v="ZLIN"/>
    <n v="10"/>
    <n v="0"/>
    <n v="0"/>
    <n v="0"/>
    <m/>
    <m/>
    <m/>
  </r>
  <r>
    <s v="120702001036-0"/>
    <x v="41"/>
    <n v="341203"/>
    <s v="TRAILER TIPO REMOLQUE CERRADO ( DR/"/>
    <s v="30.07.2015"/>
    <n v="7519230.2000000002"/>
    <n v="3524868.39"/>
    <s v="ZLIN"/>
    <n v="7"/>
    <n v="0"/>
    <n v="1092477.5900000001"/>
    <n v="1092477.5900000001"/>
    <s v="ZLIN"/>
    <n v="10"/>
    <n v="0"/>
    <n v="0"/>
    <n v="0"/>
    <m/>
    <m/>
    <m/>
  </r>
  <r>
    <s v="120702001037-0"/>
    <x v="41"/>
    <n v="341203"/>
    <s v="Trailer tipo remolque cerrado para"/>
    <s v="30.07.2015"/>
    <n v="2927232.96"/>
    <n v="1485035.26"/>
    <s v="ZLIN"/>
    <n v="7"/>
    <n v="0"/>
    <n v="294808.36"/>
    <n v="294808.36"/>
    <s v="ZLIN"/>
    <n v="10"/>
    <n v="0"/>
    <n v="0"/>
    <n v="0"/>
    <m/>
    <m/>
    <m/>
  </r>
  <r>
    <s v="120702001038-0"/>
    <x v="41"/>
    <n v="341203"/>
    <s v="TRAILER TIPO REMOLQUE CERRADO ( DR/"/>
    <s v="30.07.2015"/>
    <n v="2927232.94"/>
    <n v="1485035.24"/>
    <s v="ZLIN"/>
    <n v="7"/>
    <n v="0"/>
    <n v="294808.36"/>
    <n v="294808.36"/>
    <s v="ZLIN"/>
    <n v="10"/>
    <n v="0"/>
    <n v="0"/>
    <n v="0"/>
    <m/>
    <m/>
    <m/>
  </r>
  <r>
    <s v="120702001040-0"/>
    <x v="41"/>
    <n v="321204"/>
    <s v="REMOLQUE MOVIL"/>
    <s v="30.07.2015"/>
    <n v="13961885"/>
    <n v="11628122.26"/>
    <s v="ZLIN"/>
    <n v="15"/>
    <n v="0"/>
    <n v="2028538.3"/>
    <n v="2028538.3"/>
    <s v="ZLIN"/>
    <n v="10"/>
    <n v="0"/>
    <n v="0"/>
    <n v="0"/>
    <m/>
    <m/>
    <m/>
  </r>
  <r>
    <s v="120702001041-0"/>
    <x v="41"/>
    <n v="341202"/>
    <s v="REMOLQUE PARA ALMACENAMIENTO Y TRAN"/>
    <s v="30.07.2015"/>
    <n v="4106421.5"/>
    <n v="3571111.8"/>
    <s v="ZLIN"/>
    <n v="15"/>
    <n v="0"/>
    <n v="1250350.3899999999"/>
    <n v="1250350.3899999999"/>
    <s v="ZLIN"/>
    <n v="10"/>
    <n v="0"/>
    <n v="0"/>
    <n v="0"/>
    <m/>
    <m/>
    <m/>
  </r>
  <r>
    <s v="120702001042-0"/>
    <x v="41"/>
    <n v="321201"/>
    <s v="REMOLCADOR PARA EQUIPO DERRAMES"/>
    <s v="30.07.2015"/>
    <n v="12259935"/>
    <n v="11454718.800000001"/>
    <s v="ZLIN"/>
    <n v="15"/>
    <n v="0"/>
    <n v="5461820.9199999999"/>
    <n v="5461820.9199999999"/>
    <s v="ZLIN"/>
    <n v="10"/>
    <n v="0"/>
    <n v="0"/>
    <n v="0"/>
    <m/>
    <m/>
    <m/>
  </r>
  <r>
    <s v="120702001043-0"/>
    <x v="41"/>
    <n v="344208"/>
    <s v="CARRETA PLANA ALTA"/>
    <s v="30.07.2015"/>
    <n v="10438126"/>
    <n v="10438126"/>
    <s v="ZLIN"/>
    <n v="10"/>
    <n v="0"/>
    <n v="4650202.05"/>
    <n v="4650202.05"/>
    <s v="ZLIN"/>
    <n v="10"/>
    <n v="0"/>
    <n v="0"/>
    <n v="0"/>
    <m/>
    <m/>
    <m/>
  </r>
  <r>
    <s v="120702001044-0"/>
    <x v="41"/>
    <n v="344201"/>
    <s v="MASTIL ELEVADOR S/TRAILER C/RUEDAS"/>
    <s v="30.07.2015"/>
    <n v="16694478.32"/>
    <n v="16694478.32"/>
    <s v="ZLIN"/>
    <n v="10"/>
    <n v="0"/>
    <n v="9713054.8599999994"/>
    <n v="9713054.8599999994"/>
    <s v="ZLIN"/>
    <n v="10"/>
    <n v="0"/>
    <n v="0"/>
    <n v="0"/>
    <m/>
    <m/>
    <m/>
  </r>
  <r>
    <s v="120702001045-0"/>
    <x v="41"/>
    <n v="344201"/>
    <s v="MASTIL ELEVADOR S/TRAILER C/RUEDAS"/>
    <s v="30.07.2015"/>
    <n v="16694478.310000001"/>
    <n v="16694478.310000001"/>
    <s v="ZLIN"/>
    <n v="10"/>
    <n v="0"/>
    <n v="9713054.8599999994"/>
    <n v="9713054.8599999994"/>
    <s v="ZLIN"/>
    <n v="10"/>
    <n v="0"/>
    <n v="0"/>
    <n v="0"/>
    <m/>
    <m/>
    <m/>
  </r>
  <r>
    <s v="120702001046-0"/>
    <x v="41"/>
    <n v="344207"/>
    <s v="TRACTOCAMION (DIESEL)"/>
    <s v="30.07.2015"/>
    <n v="133848208.40000001"/>
    <n v="120463387.56"/>
    <s v="ZLIN"/>
    <n v="10"/>
    <n v="0"/>
    <n v="77874550.569999993"/>
    <n v="77874550.569999993"/>
    <s v="ZLIN"/>
    <n v="10"/>
    <n v="0"/>
    <n v="0"/>
    <n v="0"/>
    <m/>
    <m/>
    <m/>
  </r>
  <r>
    <s v="120702001047-0"/>
    <x v="41"/>
    <n v="321201"/>
    <s v="BOTE ALUMINIO AMARILLO"/>
    <s v="30.07.2015"/>
    <n v="1412500"/>
    <n v="1271250"/>
    <s v="ZLIN"/>
    <n v="10"/>
    <n v="0"/>
    <n v="1136400.8899999999"/>
    <n v="1136400.8899999999"/>
    <s v="ZLIN"/>
    <n v="10"/>
    <n v="0"/>
    <n v="0"/>
    <n v="0"/>
    <m/>
    <m/>
    <m/>
  </r>
  <r>
    <s v="120702001048-0"/>
    <x v="41"/>
    <n v="321201"/>
    <s v="REMOLQUE (CARRETA)"/>
    <s v="30.07.2015"/>
    <n v="654910"/>
    <n v="589419"/>
    <s v="ZLIN"/>
    <n v="10"/>
    <n v="0"/>
    <n v="526895.78"/>
    <n v="526895.78"/>
    <s v="ZLIN"/>
    <n v="10"/>
    <n v="0"/>
    <n v="0"/>
    <n v="0"/>
    <m/>
    <m/>
    <m/>
  </r>
  <r>
    <s v="120702001049-0"/>
    <x v="41"/>
    <n v="344207"/>
    <s v="TRACTOCAMION"/>
    <s v="30.07.2015"/>
    <n v="60896240.649999999"/>
    <n v="54806616.579999998"/>
    <s v="ZLIN"/>
    <n v="10"/>
    <n v="0"/>
    <n v="48992950.710000001"/>
    <n v="48992950.710000001"/>
    <s v="ZLIN"/>
    <n v="10"/>
    <n v="0"/>
    <n v="0"/>
    <n v="0"/>
    <m/>
    <m/>
    <m/>
  </r>
  <r>
    <s v="120702001052-0"/>
    <x v="41"/>
    <n v="342502"/>
    <s v="CAMION MANUAL 2004 (PLACA 308-227)"/>
    <s v="30.07.2015"/>
    <n v="25914544.5"/>
    <n v="23323090.050000001"/>
    <s v="ZLIN"/>
    <n v="10"/>
    <n v="0"/>
    <n v="16570321.68"/>
    <n v="16465367.77"/>
    <s v="ZLIN"/>
    <n v="10"/>
    <n v="0"/>
    <n v="0"/>
    <n v="0"/>
    <m/>
    <m/>
    <m/>
  </r>
  <r>
    <s v="120702001053-0"/>
    <x v="41"/>
    <n v="342502"/>
    <s v="CAMION AUTOMATICO 2004"/>
    <s v="30.07.2015"/>
    <n v="25522900"/>
    <n v="22970610"/>
    <s v="ZLIN"/>
    <n v="10"/>
    <n v="0"/>
    <n v="16319895.699999999"/>
    <n v="16216527.959999999"/>
    <s v="ZLIN"/>
    <n v="10"/>
    <n v="0"/>
    <n v="0"/>
    <n v="0"/>
    <m/>
    <m/>
    <m/>
  </r>
  <r>
    <s v="120702001054-0"/>
    <x v="41"/>
    <n v="342502"/>
    <s v="CAMION AUTOMATICO 2004"/>
    <s v="30.07.2015"/>
    <n v="25522900"/>
    <n v="22970610"/>
    <s v="ZLIN"/>
    <n v="10"/>
    <n v="0"/>
    <n v="16319895.699999999"/>
    <n v="16216527.959999999"/>
    <s v="ZLIN"/>
    <n v="10"/>
    <n v="0"/>
    <n v="0"/>
    <n v="0"/>
    <m/>
    <m/>
    <m/>
  </r>
  <r>
    <s v="120702001055-0"/>
    <x v="41"/>
    <n v="342502"/>
    <s v="SERVIDOR DE HIDRANTE"/>
    <s v="30.07.2015"/>
    <n v="98465441.569999993"/>
    <n v="88618897.409999996"/>
    <s v="ZLIN"/>
    <n v="10"/>
    <n v="0"/>
    <n v="62960938.509999998"/>
    <n v="62562153.479999997"/>
    <s v="ZLIN"/>
    <n v="10"/>
    <n v="0"/>
    <n v="0"/>
    <n v="0"/>
    <m/>
    <m/>
    <m/>
  </r>
  <r>
    <s v="120702001057-0"/>
    <x v="41"/>
    <n v="342304"/>
    <s v="CAMION REABASTECEDOR 10000 GALONES"/>
    <s v="30.07.2015"/>
    <n v="211621528.90000001"/>
    <n v="190459376.00999999"/>
    <s v="ZLIN"/>
    <n v="10"/>
    <n v="0"/>
    <n v="135315394.5"/>
    <n v="134458327.31"/>
    <s v="ZLIN"/>
    <n v="10"/>
    <n v="0"/>
    <n v="0"/>
    <n v="0"/>
    <m/>
    <m/>
    <m/>
  </r>
  <r>
    <s v="120702001058-0"/>
    <x v="41"/>
    <n v="342301"/>
    <s v="CAMION REABASTECEDOR 10000 GALONES"/>
    <s v="30.07.2015"/>
    <n v="211621528.90000001"/>
    <n v="190459376.00999999"/>
    <s v="ZLIN"/>
    <n v="10"/>
    <n v="0"/>
    <n v="135315394.5"/>
    <n v="134458327.31"/>
    <s v="ZLIN"/>
    <n v="10"/>
    <n v="0"/>
    <n v="0"/>
    <n v="0"/>
    <m/>
    <m/>
    <m/>
  </r>
  <r>
    <s v="120702001059-0"/>
    <x v="41"/>
    <n v="344208"/>
    <s v="CAMION CABEZAL"/>
    <s v="30.07.2015"/>
    <n v="45542784.68"/>
    <n v="40988506.210000001"/>
    <s v="ZLIN"/>
    <n v="10"/>
    <n v="0"/>
    <n v="36640610.020000003"/>
    <n v="36425192.650000006"/>
    <s v="ZLIN"/>
    <n v="10"/>
    <n v="0"/>
    <n v="0"/>
    <n v="0"/>
    <m/>
    <m/>
    <m/>
  </r>
  <r>
    <s v="120702001060-0"/>
    <x v="41"/>
    <n v="323302"/>
    <s v="VAGONETA"/>
    <s v="31.12.2003"/>
    <n v="43675514.329999998"/>
    <n v="39307962.899999999"/>
    <s v="ZLIN"/>
    <n v="10"/>
    <n v="0"/>
    <n v="41459694.619999997"/>
    <n v="41459694.619999997"/>
    <s v="ZLIN"/>
    <n v="10"/>
    <n v="0"/>
    <n v="0"/>
    <n v="0"/>
    <m/>
    <m/>
    <m/>
  </r>
  <r>
    <s v="120702001061-0"/>
    <x v="41"/>
    <n v="342304"/>
    <s v="CABEZAL COLOR BLANCO"/>
    <s v="30.07.2015"/>
    <n v="7017500"/>
    <n v="6315750"/>
    <s v="ZLIN"/>
    <n v="10"/>
    <n v="0"/>
    <n v="7282301.4299999997"/>
    <n v="7282301.4299999997"/>
    <s v="ZLIN"/>
    <n v="10"/>
    <n v="0"/>
    <n v="0"/>
    <n v="0"/>
    <m/>
    <m/>
    <m/>
  </r>
  <r>
    <s v="120702001062-0"/>
    <x v="41"/>
    <n v="344100"/>
    <s v="REMOLQUE"/>
    <s v="30.07.2015"/>
    <n v="2429500"/>
    <n v="2186550"/>
    <s v="ZLIN"/>
    <n v="10"/>
    <n v="0"/>
    <n v="3547259.06"/>
    <n v="3547259.06"/>
    <s v="ZLIN"/>
    <n v="10"/>
    <n v="0"/>
    <n v="0"/>
    <n v="0"/>
    <m/>
    <m/>
    <m/>
  </r>
  <r>
    <s v="120702001063-0"/>
    <x v="41"/>
    <n v="342303"/>
    <s v="CABEZAL COLOR AZUL 2 PASAJEROS"/>
    <s v="30.07.2015"/>
    <n v="9312500"/>
    <n v="8381250"/>
    <s v="ZLIN"/>
    <n v="10"/>
    <n v="0"/>
    <n v="13971820.720000001"/>
    <n v="13971820.720000001"/>
    <s v="ZLIN"/>
    <n v="10"/>
    <n v="0"/>
    <n v="0"/>
    <n v="0"/>
    <m/>
    <m/>
    <m/>
  </r>
  <r>
    <s v="120702001064-0"/>
    <x v="41"/>
    <n v="341203"/>
    <s v="REMOLQUE WELLS TW-101-1998"/>
    <s v="30.07.2015"/>
    <n v="2244715.87"/>
    <n v="2020244.28"/>
    <s v="ZLIN"/>
    <n v="10"/>
    <n v="0"/>
    <n v="2933923.13"/>
    <n v="2640530.8199999998"/>
    <s v="ZLIN"/>
    <n v="10"/>
    <n v="0"/>
    <n v="0"/>
    <n v="0"/>
    <m/>
    <m/>
    <m/>
  </r>
  <r>
    <s v="120702001065-0"/>
    <x v="41"/>
    <n v="341203"/>
    <s v="REMOLQUE HOMESTEA DER MOD 50858"/>
    <s v="30.07.2015"/>
    <n v="2276293.83"/>
    <n v="2048664.7200000002"/>
    <s v="ZLIN"/>
    <n v="10"/>
    <n v="0"/>
    <n v="2927240.17"/>
    <n v="2634516.15"/>
    <s v="ZLIN"/>
    <n v="10"/>
    <n v="0"/>
    <n v="0"/>
    <n v="0"/>
    <m/>
    <m/>
    <m/>
  </r>
  <r>
    <s v="120702001066-0"/>
    <x v="41"/>
    <n v="342404"/>
    <s v="CAMION EN CHASIS VOLVO 1997"/>
    <s v="30.07.2015"/>
    <n v="23838143.850000001"/>
    <n v="21454329.460000001"/>
    <s v="ZLIN"/>
    <n v="10"/>
    <n v="0"/>
    <n v="8285193.0199999996"/>
    <n v="7456673.7199999997"/>
    <s v="ZLIN"/>
    <n v="10"/>
    <n v="0"/>
    <n v="0"/>
    <n v="0"/>
    <m/>
    <m/>
    <m/>
  </r>
  <r>
    <s v="120702001067-0"/>
    <x v="41"/>
    <n v="342304"/>
    <s v="CAMION CON CHASIS VOLVO 1997"/>
    <s v="30.07.2015"/>
    <n v="23838143.850000001"/>
    <n v="21454329.460000001"/>
    <s v="ZLIN"/>
    <n v="10"/>
    <n v="0"/>
    <n v="8285193.0199999996"/>
    <n v="7456673.7199999997"/>
    <s v="ZLIN"/>
    <n v="10"/>
    <n v="0"/>
    <n v="0"/>
    <n v="0"/>
    <m/>
    <m/>
    <m/>
  </r>
  <r>
    <s v="120702001068-0"/>
    <x v="41"/>
    <n v="342100"/>
    <s v="CAMION MACK PL 10162"/>
    <s v="30.07.2015"/>
    <n v="5279259.53"/>
    <n v="434444.03000000026"/>
    <s v="ZLIN"/>
    <n v="10"/>
    <n v="0"/>
    <n v="173872.12"/>
    <n v="156484.91"/>
    <s v="ZLIN"/>
    <n v="10"/>
    <n v="0"/>
    <n v="0"/>
    <n v="0"/>
    <m/>
    <m/>
    <m/>
  </r>
  <r>
    <s v="120702001071-0"/>
    <x v="41"/>
    <n v="335100"/>
    <s v="VEHICULO"/>
    <s v="14.09.2017"/>
    <n v="22227560.5"/>
    <n v="6112579.1400000006"/>
    <s v="ZLIN"/>
    <n v="10"/>
    <n v="0"/>
    <n v="0"/>
    <n v="0"/>
    <s v="ZLIN"/>
    <n v="10"/>
    <n v="0"/>
    <n v="0"/>
    <n v="0"/>
    <m/>
    <m/>
    <m/>
  </r>
  <r>
    <s v="120702001072-0"/>
    <x v="41"/>
    <n v="344209"/>
    <s v="VEHICULO PICK UP DOBLE CABINA 4 X 4"/>
    <s v="14.09.2017"/>
    <n v="22227560.5"/>
    <n v="6112579.1400000006"/>
    <s v="ZLIN"/>
    <n v="10"/>
    <n v="0"/>
    <n v="0"/>
    <n v="0"/>
    <s v="ZLIN"/>
    <n v="10"/>
    <n v="0"/>
    <n v="0"/>
    <n v="0"/>
    <m/>
    <m/>
    <m/>
  </r>
  <r>
    <s v="120702001073-0"/>
    <x v="41"/>
    <n v="315100"/>
    <s v="VEHICULO PICK UP"/>
    <s v="16.05.2017"/>
    <n v="21623805"/>
    <n v="12510323.960000001"/>
    <s v="ZLIN"/>
    <n v="10"/>
    <n v="0"/>
    <n v="0"/>
    <n v="0"/>
    <s v="ZLIN"/>
    <n v="10"/>
    <n v="0"/>
    <n v="0"/>
    <n v="0"/>
    <m/>
    <m/>
    <m/>
  </r>
  <r>
    <s v="120702001074-0"/>
    <x v="41"/>
    <n v="335303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75-0"/>
    <x v="41"/>
    <n v="335303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76-0"/>
    <x v="41"/>
    <n v="335303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77-0"/>
    <x v="41"/>
    <n v="335303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78-0"/>
    <x v="41"/>
    <n v="335301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79-0"/>
    <x v="41"/>
    <n v="335301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80-0"/>
    <x v="41"/>
    <n v="335301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81-0"/>
    <x v="41"/>
    <n v="335301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82-0"/>
    <x v="41"/>
    <n v="335301"/>
    <s v="VEHICULO TIPO MULA"/>
    <s v="28.12.2017"/>
    <n v="10000000"/>
    <n v="2500000"/>
    <s v="ZLIN"/>
    <n v="10"/>
    <n v="0"/>
    <n v="0"/>
    <n v="0"/>
    <s v="ZLIN"/>
    <n v="10"/>
    <n v="0"/>
    <n v="0"/>
    <n v="0"/>
    <m/>
    <m/>
    <m/>
  </r>
  <r>
    <s v="120702001083-0"/>
    <x v="41"/>
    <n v="344207"/>
    <s v="PICK UP"/>
    <s v="27.11.2017"/>
    <n v="21791537.5"/>
    <n v="5629480.5199999996"/>
    <s v="ZLIN"/>
    <n v="10"/>
    <n v="0"/>
    <n v="0"/>
    <n v="0"/>
    <s v="ZLIN"/>
    <n v="10"/>
    <n v="0"/>
    <n v="0"/>
    <n v="0"/>
    <m/>
    <m/>
    <m/>
  </r>
  <r>
    <s v="120702001084-0"/>
    <x v="41"/>
    <n v="344204"/>
    <s v="VEHICULO PICK UP"/>
    <s v="06.11.2019"/>
    <n v="22612266"/>
    <n v="1319048.8500000015"/>
    <s v="ZLIN"/>
    <n v="10"/>
    <n v="0"/>
    <n v="0"/>
    <n v="0"/>
    <s v="ZLIN"/>
    <n v="10"/>
    <n v="0"/>
    <n v="0"/>
    <n v="0"/>
    <m/>
    <m/>
    <m/>
  </r>
  <r>
    <s v="120702001085-0"/>
    <x v="41"/>
    <n v="341203"/>
    <s v="VEHICULO PICK UP DOBLE CAB 4 X 4"/>
    <s v="06.11.2019"/>
    <n v="22612266"/>
    <n v="1319048.8500000015"/>
    <s v="ZLIN"/>
    <n v="10"/>
    <n v="0"/>
    <n v="0"/>
    <n v="0"/>
    <s v="ZLIN"/>
    <n v="10"/>
    <n v="0"/>
    <n v="0"/>
    <n v="0"/>
    <m/>
    <m/>
    <m/>
  </r>
  <r>
    <s v="120702001086-0"/>
    <x v="41"/>
    <n v="344207"/>
    <s v="VEHICULO PICK UP DOBLE CAB 4 X 4"/>
    <s v="06.11.2019"/>
    <n v="22612266"/>
    <n v="1319048.8500000015"/>
    <s v="ZLIN"/>
    <n v="10"/>
    <n v="0"/>
    <n v="0"/>
    <n v="0"/>
    <s v="ZLIN"/>
    <n v="10"/>
    <n v="0"/>
    <n v="0"/>
    <n v="0"/>
    <m/>
    <m/>
    <m/>
  </r>
  <r>
    <s v="120702001087-0"/>
    <x v="41"/>
    <n v="344206"/>
    <s v="VEHICULO PICK UP DOBLE CAB 4 X 4"/>
    <s v="06.11.2019"/>
    <n v="22612266"/>
    <n v="1319048.8500000015"/>
    <s v="ZLIN"/>
    <n v="10"/>
    <n v="0"/>
    <n v="0"/>
    <n v="0"/>
    <s v="ZLIN"/>
    <n v="10"/>
    <n v="0"/>
    <n v="0"/>
    <n v="0"/>
    <m/>
    <m/>
    <m/>
  </r>
  <r>
    <s v="120702001088-0"/>
    <x v="41"/>
    <n v="344206"/>
    <s v="VEHICULO PICK UP DOBLE CAB 4 X 4"/>
    <s v="06.11.2019"/>
    <n v="22612266"/>
    <n v="1319048.8500000015"/>
    <s v="ZLIN"/>
    <n v="10"/>
    <n v="0"/>
    <n v="0"/>
    <n v="0"/>
    <s v="ZLIN"/>
    <n v="10"/>
    <n v="0"/>
    <n v="0"/>
    <n v="0"/>
    <m/>
    <m/>
    <m/>
  </r>
  <r>
    <s v="120702001089-0"/>
    <x v="41"/>
    <n v="344301"/>
    <s v="VEHICULO PICK UP DOBLE CAB 4 X 4"/>
    <s v="06.11.2019"/>
    <n v="22612266"/>
    <n v="1319048.8500000015"/>
    <s v="ZLIN"/>
    <n v="10"/>
    <n v="0"/>
    <n v="0"/>
    <n v="0"/>
    <s v="ZLIN"/>
    <n v="10"/>
    <n v="0"/>
    <n v="0"/>
    <n v="0"/>
    <m/>
    <m/>
    <m/>
  </r>
  <r>
    <s v="120702001090-0"/>
    <x v="41"/>
    <n v="344208"/>
    <s v="VEHICULO PICK UP DOBLE CAB 4 X 4"/>
    <s v="06.11.2019"/>
    <n v="22612266"/>
    <n v="1319048.8500000015"/>
    <s v="ZLIN"/>
    <n v="10"/>
    <n v="0"/>
    <n v="0"/>
    <n v="0"/>
    <s v="ZLIN"/>
    <n v="10"/>
    <n v="0"/>
    <n v="0"/>
    <n v="0"/>
    <m/>
    <m/>
    <m/>
  </r>
  <r>
    <s v="120702001091-0"/>
    <x v="41"/>
    <n v="344202"/>
    <s v="VEHICULO PICK UP DOBLE CAB 4 X 4"/>
    <s v="06.11.2019"/>
    <n v="22612266"/>
    <n v="1319048.8500000015"/>
    <s v="ZLIN"/>
    <n v="10"/>
    <n v="0"/>
    <n v="0"/>
    <n v="0"/>
    <s v="ZLIN"/>
    <n v="10"/>
    <n v="0"/>
    <n v="0"/>
    <n v="0"/>
    <m/>
    <m/>
    <m/>
  </r>
  <r>
    <s v="120702001092-0"/>
    <x v="41"/>
    <n v="316100"/>
    <s v="VEHICULO PICK UP DOBLE CAB 4 X 4"/>
    <s v="06.11.2019"/>
    <n v="22612254.280000001"/>
    <n v="1319048.1600000001"/>
    <s v="ZLIN"/>
    <n v="10"/>
    <n v="0"/>
    <n v="0"/>
    <n v="0"/>
    <s v="ZLIN"/>
    <n v="10"/>
    <n v="0"/>
    <n v="0"/>
    <n v="0"/>
    <m/>
    <m/>
    <m/>
  </r>
  <r>
    <s v="120702001093-0"/>
    <x v="41"/>
    <n v="342505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094-0"/>
    <x v="41"/>
    <n v="323201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095-0"/>
    <x v="41"/>
    <n v="323303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096-0"/>
    <x v="41"/>
    <n v="322201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097-0"/>
    <x v="41"/>
    <n v="214301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098-0"/>
    <x v="41"/>
    <n v="321101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099-0"/>
    <x v="41"/>
    <n v="322301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100-0"/>
    <x v="41"/>
    <n v="323303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101-0"/>
    <x v="41"/>
    <n v="342301"/>
    <s v="VEHICULO PICK UP DOBLE CAB 4 X 2"/>
    <s v="20.11.2019"/>
    <n v="19819560"/>
    <n v="1156141"/>
    <s v="ZLIN"/>
    <n v="10"/>
    <n v="0"/>
    <n v="0"/>
    <n v="0"/>
    <s v="ZLIN"/>
    <n v="10"/>
    <n v="0"/>
    <n v="0"/>
    <n v="0"/>
    <m/>
    <m/>
    <m/>
  </r>
  <r>
    <s v="120702001102-0"/>
    <x v="41"/>
    <n v="316100"/>
    <s v="VEHICULO PICK UP DOBLE CAB 4 X 2"/>
    <s v="20.11.2019"/>
    <n v="19819537.030000001"/>
    <n v="1156139.6600000001"/>
    <s v="ZLIN"/>
    <n v="10"/>
    <n v="0"/>
    <n v="0"/>
    <n v="0"/>
    <s v="ZLIN"/>
    <n v="10"/>
    <n v="0"/>
    <n v="0"/>
    <n v="0"/>
    <m/>
    <m/>
    <m/>
  </r>
  <r>
    <s v="120702001103-0"/>
    <x v="41"/>
    <n v="344209"/>
    <s v="VEHICULO"/>
    <s v="18.12.2019"/>
    <n v="38008430"/>
    <n v="1900421.5"/>
    <s v="ZLIN"/>
    <n v="10"/>
    <n v="0"/>
    <n v="0"/>
    <n v="0"/>
    <s v="ZLIN"/>
    <n v="10"/>
    <n v="0"/>
    <n v="0"/>
    <n v="0"/>
    <m/>
    <m/>
    <m/>
  </r>
  <r>
    <s v="120702001104-0"/>
    <x v="41"/>
    <n v="344208"/>
    <s v="VEHICULO"/>
    <s v="18.12.2019"/>
    <n v="38008430"/>
    <n v="1900421.5"/>
    <s v="ZLIN"/>
    <n v="10"/>
    <n v="0"/>
    <n v="0"/>
    <n v="0"/>
    <s v="ZLIN"/>
    <n v="10"/>
    <n v="0"/>
    <n v="0"/>
    <n v="0"/>
    <m/>
    <m/>
    <m/>
  </r>
  <r>
    <s v="120702001105-0"/>
    <x v="41"/>
    <n v="331100"/>
    <s v="PICK UP DOBLE CABINA 4 X 4"/>
    <s v="19.12.2019"/>
    <n v="21912448"/>
    <n v="1095622.3999999985"/>
    <s v="ZLIN"/>
    <n v="10"/>
    <n v="0"/>
    <n v="0"/>
    <n v="0"/>
    <s v="ZLIN"/>
    <n v="10"/>
    <n v="0"/>
    <n v="0"/>
    <n v="0"/>
    <m/>
    <m/>
    <m/>
  </r>
  <r>
    <s v="120702001106-0"/>
    <x v="41"/>
    <n v="321201"/>
    <s v="PICK UP DOBLE CABINA 4 X 4"/>
    <s v="19.12.2019"/>
    <n v="21912448"/>
    <n v="1095622.3999999985"/>
    <s v="ZLIN"/>
    <n v="10"/>
    <n v="0"/>
    <n v="0"/>
    <n v="0"/>
    <s v="ZLIN"/>
    <n v="10"/>
    <n v="0"/>
    <n v="0"/>
    <n v="0"/>
    <m/>
    <m/>
    <m/>
  </r>
  <r>
    <s v="120702001114-0"/>
    <x v="41"/>
    <n v="315100"/>
    <s v="MICROBUS 15-16 PASAJEROS"/>
    <s v="13.12.2018"/>
    <n v="27489051"/>
    <n v="4123357.6499999985"/>
    <s v="ZLIN"/>
    <n v="10"/>
    <n v="0"/>
    <n v="0"/>
    <n v="0"/>
    <s v="ZLIN"/>
    <n v="10"/>
    <n v="0"/>
    <n v="0"/>
    <n v="0"/>
    <m/>
    <m/>
    <m/>
  </r>
  <r>
    <s v="120702001115-0"/>
    <x v="41"/>
    <n v="335201"/>
    <s v="MICROBUS"/>
    <s v="13.12.2018"/>
    <n v="27489051"/>
    <n v="4123357.6499999985"/>
    <s v="ZLIN"/>
    <n v="10"/>
    <n v="0"/>
    <n v="0"/>
    <n v="0"/>
    <s v="ZLIN"/>
    <n v="10"/>
    <n v="0"/>
    <n v="0"/>
    <n v="0"/>
    <m/>
    <m/>
    <m/>
  </r>
  <r>
    <s v="120702001116-0"/>
    <x v="41"/>
    <n v="335303"/>
    <s v="MICROBUS 15 - 16 PASAJEROS"/>
    <s v="13.12.2018"/>
    <n v="27489051"/>
    <n v="4123357.6499999985"/>
    <s v="ZLIN"/>
    <n v="10"/>
    <n v="0"/>
    <n v="0"/>
    <n v="0"/>
    <s v="ZLIN"/>
    <n v="10"/>
    <n v="0"/>
    <n v="0"/>
    <n v="0"/>
    <m/>
    <m/>
    <m/>
  </r>
  <r>
    <s v="120702001117-0"/>
    <x v="41"/>
    <n v="321101"/>
    <s v="MICROBUS 29-35 PASAJEROS"/>
    <s v="13.12.2018"/>
    <n v="58271997"/>
    <n v="8740799.549999997"/>
    <s v="ZLIN"/>
    <n v="10"/>
    <n v="0"/>
    <n v="0"/>
    <n v="0"/>
    <s v="ZLIN"/>
    <n v="10"/>
    <n v="0"/>
    <n v="0"/>
    <n v="0"/>
    <m/>
    <m/>
    <m/>
  </r>
  <r>
    <s v="120702001118-0"/>
    <x v="41"/>
    <n v="342306"/>
    <s v="MULA"/>
    <s v="04.12.2018"/>
    <n v="8013782"/>
    <n v="1202067.2999999998"/>
    <s v="ZLIN"/>
    <n v="10"/>
    <n v="0"/>
    <n v="0"/>
    <n v="0"/>
    <s v="ZLIN"/>
    <n v="10"/>
    <n v="0"/>
    <n v="0"/>
    <n v="0"/>
    <m/>
    <m/>
    <m/>
  </r>
  <r>
    <s v="120702001119-0"/>
    <x v="41"/>
    <n v="342302"/>
    <s v="MULA"/>
    <s v="04.12.2018"/>
    <n v="8013782"/>
    <n v="1202067.2999999998"/>
    <s v="ZLIN"/>
    <n v="10"/>
    <n v="0"/>
    <n v="0"/>
    <n v="0"/>
    <s v="ZLIN"/>
    <n v="10"/>
    <n v="0"/>
    <n v="0"/>
    <n v="0"/>
    <m/>
    <m/>
    <m/>
  </r>
  <r>
    <s v="120702001120-0"/>
    <x v="41"/>
    <n v="214301"/>
    <s v="REMOLQUE"/>
    <s v="15.11.2019"/>
    <n v="64867819.5"/>
    <n v="3783956.1400000006"/>
    <s v="ZLIN"/>
    <n v="10"/>
    <n v="0"/>
    <n v="0"/>
    <n v="0"/>
    <s v="ZLIN"/>
    <n v="10"/>
    <n v="0"/>
    <n v="0"/>
    <n v="0"/>
    <m/>
    <m/>
    <m/>
  </r>
  <r>
    <s v="120702001121-0"/>
    <x v="41"/>
    <n v="344301"/>
    <s v="UNIDAD MOVIL ODONTOLOGICA"/>
    <s v="21.11.2019"/>
    <n v="34654000"/>
    <n v="2021483.3299999982"/>
    <s v="ZLIN"/>
    <n v="10"/>
    <n v="0"/>
    <n v="0"/>
    <n v="0"/>
    <s v="ZLIN"/>
    <n v="10"/>
    <n v="0"/>
    <n v="0"/>
    <n v="0"/>
    <m/>
    <m/>
    <m/>
  </r>
  <r>
    <s v="120702001122-0"/>
    <x v="41"/>
    <n v="341202"/>
    <s v="VEHICULO TIPO MULA"/>
    <s v="14.04.2020"/>
    <n v="9000000"/>
    <n v="150000"/>
    <s v="ZLIN"/>
    <n v="10"/>
    <n v="0"/>
    <n v="0"/>
    <n v="0"/>
    <s v="ZLIN"/>
    <n v="10"/>
    <n v="0"/>
    <n v="0"/>
    <n v="0"/>
    <m/>
    <m/>
    <m/>
  </r>
  <r>
    <s v="120703000007-0"/>
    <x v="42"/>
    <n v="322301"/>
    <s v="CABEZAL PARA DESCARGA OC 92832"/>
    <s v="01.08.1993"/>
    <n v="490000"/>
    <n v="441000"/>
    <s v="ZLI1"/>
    <n v="6"/>
    <n v="0"/>
    <n v="166646.85"/>
    <n v="149982.17000000001"/>
    <s v="ZLIN"/>
    <n v="6"/>
    <n v="0"/>
    <n v="0"/>
    <n v="0"/>
    <m/>
    <m/>
    <m/>
  </r>
  <r>
    <s v="120703000013-0"/>
    <x v="42"/>
    <n v="341202"/>
    <s v="CABEZAL DE CHASIS"/>
    <s v="31.07.2001"/>
    <n v="9577500"/>
    <n v="8619750.0500000007"/>
    <s v="ZLI1"/>
    <n v="7"/>
    <n v="0"/>
    <n v="8484314.5899999999"/>
    <n v="7635883.1299999999"/>
    <s v="ZLIN"/>
    <n v="7"/>
    <n v="0"/>
    <n v="0"/>
    <n v="0"/>
    <m/>
    <m/>
    <m/>
  </r>
  <r>
    <s v="120703000014-0"/>
    <x v="42"/>
    <n v="334302"/>
    <s v="CAMION DE CARGA"/>
    <s v="31.01.2004"/>
    <n v="25142486.140000001"/>
    <n v="22628237.530000001"/>
    <s v="ZLI1"/>
    <n v="5"/>
    <n v="0"/>
    <n v="16076650.82"/>
    <n v="15974823.75"/>
    <s v="ZLIN"/>
    <n v="5"/>
    <n v="0"/>
    <n v="0"/>
    <n v="0"/>
    <m/>
    <m/>
    <m/>
  </r>
  <r>
    <s v="120703000029-0"/>
    <x v="42"/>
    <n v="342304"/>
    <s v="CAMION DE ADRALES"/>
    <s v="30.07.2008"/>
    <n v="11708999"/>
    <n v="10538099.1"/>
    <s v="ZLI1"/>
    <n v="10"/>
    <n v="0"/>
    <n v="1701213.91"/>
    <n v="1701213.91"/>
    <s v="ZLIN"/>
    <n v="10"/>
    <n v="0"/>
    <n v="0"/>
    <n v="0"/>
    <m/>
    <m/>
    <m/>
  </r>
  <r>
    <s v="120703000029-1"/>
    <x v="42"/>
    <n v="342304"/>
    <s v="TANQUE CILINDRICO HORIZONTAL"/>
    <s v="30.07.2008"/>
    <n v="6164150"/>
    <n v="4684452.9399999995"/>
    <s v="ZLI1"/>
    <n v="15"/>
    <n v="0"/>
    <n v="0"/>
    <n v="0"/>
    <s v="ZLIN"/>
    <n v="10"/>
    <n v="0"/>
    <n v="0"/>
    <n v="0"/>
    <m/>
    <m/>
    <m/>
  </r>
  <r>
    <s v="120703000029-2"/>
    <x v="42"/>
    <n v="342304"/>
    <s v="FILTRO PARA COMBUSTIBLE"/>
    <s v="30.07.2008"/>
    <n v="7783587.2400000002"/>
    <n v="7005228.5200000005"/>
    <s v="ZLI1"/>
    <n v="10"/>
    <n v="0"/>
    <n v="0"/>
    <n v="0"/>
    <s v="ZLIN"/>
    <n v="10"/>
    <n v="0"/>
    <n v="0"/>
    <n v="0"/>
    <m/>
    <m/>
    <m/>
  </r>
  <r>
    <s v="120703000029-3"/>
    <x v="42"/>
    <n v="342304"/>
    <s v="MEDIDOR DE FLUJO (PARA CAMION )"/>
    <s v="30.07.2008"/>
    <n v="2124729.42"/>
    <n v="1603245.76"/>
    <s v="ZLI1"/>
    <n v="15"/>
    <n v="0"/>
    <n v="0"/>
    <n v="0"/>
    <s v="ZLIN"/>
    <n v="10"/>
    <n v="0"/>
    <n v="0"/>
    <n v="0"/>
    <m/>
    <m/>
    <m/>
  </r>
  <r>
    <s v="120703000029-4"/>
    <x v="42"/>
    <n v="342304"/>
    <s v="ELIMINADOR DE AIRE"/>
    <s v="30.07.2008"/>
    <n v="578446.23"/>
    <n v="520601.61"/>
    <s v="ZLI1"/>
    <n v="10"/>
    <n v="0"/>
    <n v="0"/>
    <n v="0"/>
    <s v="ZLIN"/>
    <n v="10"/>
    <n v="0"/>
    <n v="0"/>
    <n v="0"/>
    <m/>
    <m/>
    <m/>
  </r>
  <r>
    <s v="120703000029-5"/>
    <x v="42"/>
    <n v="342304"/>
    <s v="CARRETE REBOBINADO DE MANGUERA"/>
    <s v="30.07.2008"/>
    <n v="911505.18"/>
    <n v="687789.60000000009"/>
    <s v="ZLI1"/>
    <n v="15"/>
    <n v="0"/>
    <n v="0"/>
    <n v="0"/>
    <s v="ZLIN"/>
    <n v="10"/>
    <n v="0"/>
    <n v="0"/>
    <n v="0"/>
    <m/>
    <m/>
    <m/>
  </r>
  <r>
    <s v="120703000029-6"/>
    <x v="42"/>
    <n v="342304"/>
    <s v="PISTOLA PARA ABASTECER COMBUSTIBLE DE AVIACION"/>
    <s v="30.07.2008"/>
    <n v="333582.40000000002"/>
    <n v="300224.16000000003"/>
    <s v="ZLI1"/>
    <n v="10"/>
    <n v="0"/>
    <n v="0"/>
    <n v="0"/>
    <s v="ZLIN"/>
    <n v="10"/>
    <n v="0"/>
    <n v="0"/>
    <n v="0"/>
    <m/>
    <m/>
    <m/>
  </r>
  <r>
    <s v="120703000029-7"/>
    <x v="42"/>
    <n v="342304"/>
    <s v="CARRETE PARA TIERRA"/>
    <s v="30.07.2008"/>
    <n v="376565"/>
    <n v="338908.5"/>
    <s v="ZLI1"/>
    <n v="10"/>
    <n v="0"/>
    <n v="0"/>
    <n v="0"/>
    <s v="ZLIN"/>
    <n v="10"/>
    <n v="0"/>
    <n v="0"/>
    <n v="0"/>
    <m/>
    <m/>
    <m/>
  </r>
  <r>
    <s v="120703000029-8"/>
    <x v="42"/>
    <n v="342304"/>
    <s v="BOMBA CENTRIFUGA"/>
    <s v="30.07.2008"/>
    <n v="1506437.06"/>
    <n v="1355793.35"/>
    <s v="ZLI1"/>
    <n v="10"/>
    <n v="0"/>
    <n v="0"/>
    <n v="0"/>
    <s v="ZLIN"/>
    <n v="10"/>
    <n v="0"/>
    <n v="0"/>
    <n v="0"/>
    <m/>
    <m/>
    <m/>
  </r>
  <r>
    <s v="120703000029-9"/>
    <x v="42"/>
    <n v="342304"/>
    <s v="MEDIDOR DE PRESION DIFERENCIAL"/>
    <s v="30.07.2008"/>
    <n v="208582.5"/>
    <n v="158512.51999999999"/>
    <s v="ZLI1"/>
    <n v="15"/>
    <n v="0"/>
    <n v="0"/>
    <n v="0"/>
    <s v="ZLIN"/>
    <n v="10"/>
    <n v="0"/>
    <n v="0"/>
    <n v="0"/>
    <m/>
    <m/>
    <m/>
  </r>
  <r>
    <s v="120703000029-10"/>
    <x v="42"/>
    <n v="342304"/>
    <s v="VALVULA DE VENTEO PRESION VACIO"/>
    <s v="30.07.2008"/>
    <n v="238020.16"/>
    <n v="214218.14"/>
    <s v="ZLI1"/>
    <n v="10"/>
    <n v="0"/>
    <n v="0"/>
    <n v="0"/>
    <s v="ZLIN"/>
    <n v="10"/>
    <n v="0"/>
    <n v="0"/>
    <n v="0"/>
    <m/>
    <m/>
    <m/>
  </r>
  <r>
    <s v="120703000029-11"/>
    <x v="42"/>
    <n v="342304"/>
    <s v="VALVULA DE ALIVIO DE PRESION"/>
    <s v="30.07.2008"/>
    <n v="262377.5"/>
    <n v="236139.75"/>
    <s v="ZLI1"/>
    <n v="10"/>
    <n v="0"/>
    <n v="0"/>
    <n v="0"/>
    <s v="ZLIN"/>
    <n v="10"/>
    <n v="0"/>
    <n v="0"/>
    <n v="0"/>
    <m/>
    <m/>
    <m/>
  </r>
  <r>
    <s v="120703000029-12"/>
    <x v="42"/>
    <n v="342304"/>
    <s v="VALVULA DE RETENCION"/>
    <s v="30.07.2008"/>
    <n v="490972.8"/>
    <n v="441875.52"/>
    <s v="ZLI1"/>
    <n v="10"/>
    <n v="0"/>
    <n v="0"/>
    <n v="0"/>
    <s v="ZLIN"/>
    <n v="10"/>
    <n v="0"/>
    <n v="0"/>
    <n v="0"/>
    <m/>
    <m/>
    <m/>
  </r>
  <r>
    <s v="120703000029-13"/>
    <x v="42"/>
    <n v="342304"/>
    <s v="VALVULA DE BOLA"/>
    <s v="30.07.2008"/>
    <n v="411046.99"/>
    <n v="369942.29"/>
    <s v="ZLI1"/>
    <n v="10"/>
    <n v="0"/>
    <n v="0"/>
    <n v="0"/>
    <s v="ZLIN"/>
    <n v="10"/>
    <n v="0"/>
    <n v="0"/>
    <n v="0"/>
    <m/>
    <m/>
    <m/>
  </r>
  <r>
    <s v="120703000029-14"/>
    <x v="42"/>
    <n v="342304"/>
    <s v="VALVULA DE ACOPLE RAPIDO"/>
    <s v="30.07.2008"/>
    <n v="422082.36"/>
    <n v="379874.12"/>
    <s v="ZLI1"/>
    <n v="10"/>
    <n v="0"/>
    <n v="0"/>
    <n v="0"/>
    <s v="ZLIN"/>
    <n v="10"/>
    <n v="0"/>
    <n v="0"/>
    <n v="0"/>
    <m/>
    <m/>
    <m/>
  </r>
  <r>
    <s v="120703000029-15"/>
    <x v="42"/>
    <n v="342304"/>
    <s v="VALVULA DE BOLA DE 50MM"/>
    <s v="30.07.2008"/>
    <n v="179833.06"/>
    <n v="161849.75"/>
    <s v="ZLI1"/>
    <n v="10"/>
    <n v="0"/>
    <n v="0"/>
    <n v="0"/>
    <s v="ZLIN"/>
    <n v="10"/>
    <n v="0"/>
    <n v="0"/>
    <n v="0"/>
    <m/>
    <m/>
    <m/>
  </r>
  <r>
    <s v="120703000029-16"/>
    <x v="42"/>
    <n v="342304"/>
    <s v="VALVULA DE BOLA DE 25 MM"/>
    <s v="30.07.2008"/>
    <n v="147921.79999999999"/>
    <n v="133129.62"/>
    <s v="ZLI1"/>
    <n v="10"/>
    <n v="0"/>
    <n v="0"/>
    <n v="0"/>
    <s v="ZLIN"/>
    <n v="10"/>
    <n v="0"/>
    <n v="0"/>
    <n v="0"/>
    <m/>
    <m/>
    <m/>
  </r>
  <r>
    <s v="120703000029-17"/>
    <x v="42"/>
    <n v="342304"/>
    <s v="VALVULA DE BOLA DE 25 MM EXTREMOS ROSCADOS"/>
    <s v="30.07.2008"/>
    <n v="112467.02"/>
    <n v="101220.32"/>
    <s v="ZLI1"/>
    <n v="10"/>
    <n v="0"/>
    <n v="0"/>
    <n v="0"/>
    <s v="ZLIN"/>
    <n v="10"/>
    <n v="0"/>
    <n v="0"/>
    <n v="0"/>
    <m/>
    <m/>
    <m/>
  </r>
  <r>
    <s v="120703000029-19"/>
    <x v="42"/>
    <n v="342304"/>
    <s v="MANOMETRO DE 0 A 10"/>
    <s v="30.07.2008"/>
    <n v="91555.31"/>
    <n v="69417.3"/>
    <s v="ZLI1"/>
    <n v="15"/>
    <n v="0"/>
    <n v="0"/>
    <n v="0"/>
    <s v="ZLIN"/>
    <n v="10"/>
    <n v="0"/>
    <n v="0"/>
    <n v="0"/>
    <m/>
    <m/>
    <m/>
  </r>
  <r>
    <s v="120703000029-20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21"/>
    <x v="42"/>
    <n v="342304"/>
    <s v="TUBERIA DE ACERO INOXIDABLE DE 50 MM"/>
    <s v="30.07.2008"/>
    <n v="176978.57"/>
    <n v="120121.44"/>
    <s v="ZLI1"/>
    <n v="20"/>
    <n v="0"/>
    <n v="0"/>
    <n v="0"/>
    <s v="ZLIN"/>
    <n v="10"/>
    <n v="0"/>
    <n v="0"/>
    <n v="0"/>
    <m/>
    <m/>
    <m/>
  </r>
  <r>
    <s v="120703000029-22"/>
    <x v="42"/>
    <n v="342304"/>
    <s v="TUBERIA DE ACERO INOXIDABLE DE 75 MM"/>
    <s v="30.07.2008"/>
    <n v="321986.81"/>
    <n v="218543.52000000002"/>
    <s v="ZLI1"/>
    <n v="20"/>
    <n v="0"/>
    <n v="0"/>
    <n v="0"/>
    <s v="ZLIN"/>
    <n v="10"/>
    <n v="0"/>
    <n v="0"/>
    <n v="0"/>
    <m/>
    <m/>
    <m/>
  </r>
  <r>
    <s v="120703000029-23"/>
    <x v="42"/>
    <n v="342304"/>
    <s v="TUBERIA DE ACERO INOXIDABLE DE 25 MM"/>
    <s v="30.07.2008"/>
    <n v="141582.85"/>
    <n v="96097.150000000009"/>
    <s v="ZLI1"/>
    <n v="20"/>
    <n v="0"/>
    <n v="0"/>
    <n v="0"/>
    <s v="ZLIN"/>
    <n v="10"/>
    <n v="0"/>
    <n v="0"/>
    <n v="0"/>
    <m/>
    <m/>
    <m/>
  </r>
  <r>
    <s v="120703000029-24"/>
    <x v="42"/>
    <n v="342304"/>
    <s v="VALVULA DE BOLA DE 50MM"/>
    <s v="30.07.2008"/>
    <n v="179833.06"/>
    <n v="161849.75"/>
    <s v="ZLI1"/>
    <n v="10"/>
    <n v="0"/>
    <n v="0"/>
    <n v="0"/>
    <s v="ZLIN"/>
    <n v="10"/>
    <n v="0"/>
    <n v="0"/>
    <n v="0"/>
    <m/>
    <m/>
    <m/>
  </r>
  <r>
    <s v="120703000029-25"/>
    <x v="42"/>
    <n v="342304"/>
    <s v="VALVULA DE BOLA DE 25 MM"/>
    <s v="30.07.2008"/>
    <n v="147921.79999999999"/>
    <n v="133129.62"/>
    <s v="ZLI1"/>
    <n v="10"/>
    <n v="0"/>
    <n v="0"/>
    <n v="0"/>
    <s v="ZLIN"/>
    <n v="10"/>
    <n v="0"/>
    <n v="0"/>
    <n v="0"/>
    <m/>
    <m/>
    <m/>
  </r>
  <r>
    <s v="120703000029-26"/>
    <x v="42"/>
    <n v="342304"/>
    <s v="VALVULA DE BOLA DE 25 MM"/>
    <s v="30.07.2008"/>
    <n v="147921.79999999999"/>
    <n v="133129.62"/>
    <s v="ZLI1"/>
    <n v="10"/>
    <n v="0"/>
    <n v="0"/>
    <n v="0"/>
    <s v="ZLIN"/>
    <n v="10"/>
    <n v="0"/>
    <n v="0"/>
    <n v="0"/>
    <m/>
    <m/>
    <m/>
  </r>
  <r>
    <s v="120703000029-27"/>
    <x v="42"/>
    <n v="342304"/>
    <s v="VALVULA DE BOLA DE 25 MM"/>
    <s v="30.07.2008"/>
    <n v="147921.79999999999"/>
    <n v="133129.62"/>
    <s v="ZLI1"/>
    <n v="10"/>
    <n v="0"/>
    <n v="0"/>
    <n v="0"/>
    <s v="ZLIN"/>
    <n v="10"/>
    <n v="0"/>
    <n v="0"/>
    <n v="0"/>
    <m/>
    <m/>
    <m/>
  </r>
  <r>
    <s v="120703000029-28"/>
    <x v="42"/>
    <n v="342304"/>
    <s v="VALVULA DE BOLA DE 25 MM EXTREMOS ROSCADOS"/>
    <s v="30.07.2008"/>
    <n v="112467.02"/>
    <n v="101220.32"/>
    <s v="ZLI1"/>
    <n v="10"/>
    <n v="0"/>
    <n v="0"/>
    <n v="0"/>
    <s v="ZLIN"/>
    <n v="10"/>
    <n v="0"/>
    <n v="0"/>
    <n v="0"/>
    <m/>
    <m/>
    <m/>
  </r>
  <r>
    <s v="120703000029-30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1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2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3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4"/>
    <x v="42"/>
    <n v="342304"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5"/>
    <x v="42"/>
    <n v="342304"/>
    <s v="TUBERIA DE ACERO INOXIDABLE DE 25 MM"/>
    <s v="30.07.2008"/>
    <n v="141582.85"/>
    <n v="96097.150000000009"/>
    <s v="ZLI1"/>
    <n v="20"/>
    <n v="0"/>
    <n v="0"/>
    <n v="0"/>
    <s v="ZLIN"/>
    <n v="10"/>
    <n v="0"/>
    <n v="0"/>
    <n v="0"/>
    <m/>
    <m/>
    <m/>
  </r>
  <r>
    <s v="120703000029-36"/>
    <x v="42"/>
    <n v="342304"/>
    <s v="CARRETE PARA TIERRA"/>
    <s v="30.07.2008"/>
    <n v="376565"/>
    <n v="338908.5"/>
    <s v="ZLI1"/>
    <n v="10"/>
    <n v="0"/>
    <n v="0"/>
    <n v="0"/>
    <s v="ZLIN"/>
    <n v="10"/>
    <n v="0"/>
    <n v="0"/>
    <n v="0"/>
    <m/>
    <m/>
    <m/>
  </r>
  <r>
    <s v="120703000029-37"/>
    <x v="42"/>
    <n v="342304"/>
    <s v="VALVULA DE VENTEO PRESION VACIO"/>
    <s v="30.07.2008"/>
    <n v="238020.16"/>
    <n v="214218.14"/>
    <s v="ZLI1"/>
    <n v="10"/>
    <n v="0"/>
    <n v="0"/>
    <n v="0"/>
    <s v="ZLIN"/>
    <n v="10"/>
    <n v="0"/>
    <n v="0"/>
    <n v="0"/>
    <m/>
    <m/>
    <m/>
  </r>
  <r>
    <s v="120703000029-38"/>
    <x v="42"/>
    <n v="342304"/>
    <s v="TUBERIA DE ACERO INOXIDABLE DE 50 MM"/>
    <s v="30.07.2008"/>
    <n v="176978.57"/>
    <n v="120121.44"/>
    <s v="ZLI1"/>
    <n v="20"/>
    <n v="0"/>
    <n v="0"/>
    <n v="0"/>
    <s v="ZLIN"/>
    <n v="10"/>
    <n v="0"/>
    <n v="0"/>
    <n v="0"/>
    <m/>
    <m/>
    <m/>
  </r>
  <r>
    <s v="120703000029-39"/>
    <x v="42"/>
    <n v="342304"/>
    <s v="TUBERIA DE ACERO INOXIDABLE DE 50 MM"/>
    <s v="30.07.2008"/>
    <n v="176978.57"/>
    <n v="120121.44"/>
    <s v="ZLI1"/>
    <n v="20"/>
    <n v="0"/>
    <n v="0"/>
    <n v="0"/>
    <s v="ZLIN"/>
    <n v="10"/>
    <n v="0"/>
    <n v="0"/>
    <n v="0"/>
    <m/>
    <m/>
    <m/>
  </r>
  <r>
    <s v="120703000029-40"/>
    <x v="42"/>
    <n v="342304"/>
    <s v="TUBERIA DE ACERO INOXIDABLE DE 50 MM"/>
    <s v="30.07.2008"/>
    <n v="176978.57"/>
    <n v="120121.44"/>
    <s v="ZLI1"/>
    <n v="20"/>
    <n v="0"/>
    <n v="0"/>
    <n v="0"/>
    <s v="ZLIN"/>
    <n v="10"/>
    <n v="0"/>
    <n v="0"/>
    <n v="0"/>
    <m/>
    <m/>
    <m/>
  </r>
  <r>
    <s v="120703000029-41"/>
    <x v="42"/>
    <n v="342304"/>
    <s v="TUBERIA DE ACERO INOXIDABLE DE 50 MM"/>
    <s v="30.07.2008"/>
    <n v="176978.57"/>
    <n v="120121.44"/>
    <s v="ZLI1"/>
    <n v="20"/>
    <n v="0"/>
    <n v="0"/>
    <n v="0"/>
    <s v="ZLIN"/>
    <n v="10"/>
    <n v="0"/>
    <n v="0"/>
    <n v="0"/>
    <m/>
    <m/>
    <m/>
  </r>
  <r>
    <s v="120703000029-42"/>
    <x v="42"/>
    <n v="342304"/>
    <s v="TUBERIA DE ACERO INOXIDABLE DE 50 MM"/>
    <s v="30.07.2008"/>
    <n v="176978.57"/>
    <n v="120121.44"/>
    <s v="ZLI1"/>
    <n v="20"/>
    <n v="0"/>
    <n v="0"/>
    <n v="0"/>
    <s v="ZLIN"/>
    <n v="10"/>
    <n v="0"/>
    <n v="0"/>
    <n v="0"/>
    <m/>
    <m/>
    <m/>
  </r>
  <r>
    <s v="120703000029-43"/>
    <x v="42"/>
    <n v="342304"/>
    <s v="TUBERIA DE ACERO INOXIDABLE DE 25 MM"/>
    <s v="30.07.2008"/>
    <n v="141582.85"/>
    <n v="96097.150000000009"/>
    <s v="ZLI1"/>
    <n v="20"/>
    <n v="0"/>
    <n v="0"/>
    <n v="0"/>
    <s v="ZLIN"/>
    <n v="10"/>
    <n v="0"/>
    <n v="0"/>
    <n v="0"/>
    <m/>
    <m/>
    <m/>
  </r>
  <r>
    <s v="120703000030-0"/>
    <x v="42"/>
    <n v="344206"/>
    <s v="CAMION ADRALES"/>
    <s v="31.05.2008"/>
    <n v="11708999.33"/>
    <n v="10538099.4"/>
    <s v="ZLI1"/>
    <n v="10"/>
    <n v="0"/>
    <n v="1701213.96"/>
    <n v="1701213.96"/>
    <s v="ZLIN"/>
    <n v="10"/>
    <n v="0"/>
    <n v="0"/>
    <n v="0"/>
    <m/>
    <m/>
    <m/>
  </r>
  <r>
    <s v="120703000031-0"/>
    <x v="42"/>
    <n v="344207"/>
    <s v="CAMION DE ADRALES"/>
    <s v="31.05.2008"/>
    <n v="11708999.33"/>
    <n v="10538099.4"/>
    <s v="ZLI1"/>
    <n v="10"/>
    <n v="0"/>
    <n v="1701213.96"/>
    <n v="1701213.96"/>
    <s v="ZLIN"/>
    <n v="10"/>
    <n v="0"/>
    <n v="0"/>
    <n v="0"/>
    <m/>
    <m/>
    <m/>
  </r>
  <r>
    <s v="120703000032-0"/>
    <x v="42"/>
    <n v="344209"/>
    <s v="CAMION DE ADRALES"/>
    <s v="31.05.2008"/>
    <n v="11708999.34"/>
    <n v="10538099.41"/>
    <s v="ZLI1"/>
    <n v="10"/>
    <n v="0"/>
    <n v="1701213.96"/>
    <n v="1701213.96"/>
    <s v="ZLIN"/>
    <n v="10"/>
    <n v="0"/>
    <n v="0"/>
    <n v="0"/>
    <m/>
    <m/>
    <m/>
  </r>
  <r>
    <s v="120703000033-0"/>
    <x v="42"/>
    <n v="334302"/>
    <s v="VEHICULO TIPO CAMION CARGA LIVIANA"/>
    <s v="31.05.2008"/>
    <n v="11708999"/>
    <n v="10538099.1"/>
    <s v="ZLI1"/>
    <n v="10"/>
    <n v="0"/>
    <n v="1701213.91"/>
    <n v="1701213.91"/>
    <s v="ZLIN"/>
    <n v="10"/>
    <n v="0"/>
    <n v="0"/>
    <n v="0"/>
    <m/>
    <m/>
    <m/>
  </r>
  <r>
    <s v="120703000034-0"/>
    <x v="42"/>
    <n v="342404"/>
    <s v="CAMION ADRALES 2 TONELADAS"/>
    <s v="30.07.2008"/>
    <n v="11708999"/>
    <n v="10538099.1"/>
    <s v="ZLI1"/>
    <n v="10"/>
    <n v="0"/>
    <n v="1701213.91"/>
    <n v="1701213.91"/>
    <s v="ZLIN"/>
    <n v="10"/>
    <n v="0"/>
    <n v="0"/>
    <n v="0"/>
    <m/>
    <m/>
    <m/>
  </r>
  <r>
    <s v="120703000036-0"/>
    <x v="42"/>
    <n v="342503"/>
    <s v="CAMION CON TANQUE AL VACIO"/>
    <s v="18.12.2009"/>
    <n v="98837441.5"/>
    <n v="98837441.5"/>
    <s v="ZLIN"/>
    <n v="5"/>
    <n v="0"/>
    <n v="9954146.0600000005"/>
    <n v="9954146.0600000005"/>
    <s v="ZLIN"/>
    <n v="5"/>
    <n v="0"/>
    <n v="0"/>
    <n v="0"/>
    <m/>
    <m/>
    <m/>
  </r>
  <r>
    <s v="120703000037-0"/>
    <x v="42"/>
    <n v="342503"/>
    <s v="CAMION REABASTECEDOR"/>
    <s v="25.08.2011"/>
    <n v="109867710.26000001"/>
    <n v="109867710.26000001"/>
    <s v="ZLIN"/>
    <n v="5"/>
    <n v="0"/>
    <n v="0"/>
    <n v="0"/>
    <s v="ZLIN"/>
    <n v="5"/>
    <n v="0"/>
    <n v="0"/>
    <n v="0"/>
    <m/>
    <m/>
    <m/>
  </r>
  <r>
    <s v="120703000037-1"/>
    <x v="42"/>
    <n v="344100"/>
    <s v="ADUANA CAMION REABASTECEDOR"/>
    <s v="27.07.2011"/>
    <n v="33003628.27"/>
    <n v="33003628.27"/>
    <s v="ZLIN"/>
    <n v="5"/>
    <n v="0"/>
    <n v="0"/>
    <n v="0"/>
    <s v="ZLIN"/>
    <n v="5"/>
    <n v="0"/>
    <n v="0"/>
    <n v="0"/>
    <m/>
    <m/>
    <m/>
  </r>
  <r>
    <s v="120703000039-0"/>
    <x v="42"/>
    <n v="344207"/>
    <s v="CABEZAL (EQUIPO PESADO)"/>
    <s v="26.10.2011"/>
    <n v="71864780"/>
    <n v="71864780"/>
    <s v="ZLIN"/>
    <n v="7"/>
    <n v="0"/>
    <n v="0"/>
    <n v="0"/>
    <s v="ZLIN"/>
    <n v="5"/>
    <n v="0"/>
    <n v="0"/>
    <n v="0"/>
    <m/>
    <m/>
    <m/>
  </r>
  <r>
    <s v="120703000041-0"/>
    <x v="42"/>
    <n v="344202"/>
    <s v="TALLER MOVIL (CARRO ESPECIAL)"/>
    <s v="30.01.2012"/>
    <n v="27100000"/>
    <n v="25571757.989999998"/>
    <s v="ZLIN"/>
    <n v="10"/>
    <n v="0"/>
    <n v="0"/>
    <n v="0"/>
    <s v="ZLIN"/>
    <n v="5"/>
    <n v="0"/>
    <n v="0"/>
    <n v="0"/>
    <m/>
    <m/>
    <m/>
  </r>
  <r>
    <s v="120703000046-0"/>
    <x v="42"/>
    <n v="342509"/>
    <s v="CAMIÓN USADO PARA REABASTECIMIENTO JET-A1"/>
    <s v="24.10.2012"/>
    <n v="67554150"/>
    <n v="67554150"/>
    <s v="ZLIN"/>
    <n v="5"/>
    <n v="0"/>
    <n v="0"/>
    <n v="0"/>
    <s v="ZLIN"/>
    <n v="5"/>
    <n v="0"/>
    <n v="0"/>
    <n v="0"/>
    <m/>
    <m/>
    <m/>
  </r>
  <r>
    <s v="120703000046-1"/>
    <x v="42"/>
    <n v="344100"/>
    <s v="CAMIÓN (ADUANA)"/>
    <s v="26.09.2012"/>
    <n v="19666488.789999999"/>
    <n v="17372065.09"/>
    <s v="ZLIN"/>
    <n v="10"/>
    <n v="0"/>
    <n v="0"/>
    <n v="0"/>
    <s v="ZLIN"/>
    <n v="5"/>
    <n v="0"/>
    <n v="0"/>
    <n v="0"/>
    <m/>
    <m/>
    <m/>
  </r>
  <r>
    <s v="120703000047-0"/>
    <x v="42"/>
    <n v="344203"/>
    <s v="VEHICULO TRANSPORTE EQ. GAMMAGRAFIA"/>
    <s v="27.06.2013"/>
    <n v="49045080"/>
    <n v="39236064"/>
    <s v="ZLIN"/>
    <n v="10"/>
    <n v="0"/>
    <n v="0"/>
    <n v="0"/>
    <s v="ZLIN"/>
    <n v="5"/>
    <n v="0"/>
    <n v="0"/>
    <n v="0"/>
    <m/>
    <m/>
    <m/>
  </r>
  <r>
    <s v="120703000049-0"/>
    <x v="42"/>
    <n v="323301"/>
    <s v="CONTENEDOR DE 40 PIES"/>
    <s v="09.09.2013"/>
    <n v="3625931.94"/>
    <n v="2789628.28"/>
    <s v="ZLIN"/>
    <n v="10"/>
    <n v="0"/>
    <n v="0"/>
    <n v="0"/>
    <s v="ZLIN"/>
    <n v="5"/>
    <n v="0"/>
    <n v="0"/>
    <n v="0"/>
    <m/>
    <m/>
    <m/>
  </r>
  <r>
    <s v="120703000050-0"/>
    <x v="42"/>
    <n v="323301"/>
    <s v="CONTENEDOR DE 40 PIES"/>
    <s v="09.09.2013"/>
    <n v="3625931.94"/>
    <n v="2789628.28"/>
    <s v="ZLIN"/>
    <n v="10"/>
    <n v="0"/>
    <n v="0"/>
    <n v="0"/>
    <s v="ZLIN"/>
    <n v="5"/>
    <n v="0"/>
    <n v="0"/>
    <n v="0"/>
    <m/>
    <m/>
    <m/>
  </r>
  <r>
    <s v="120703000052-0"/>
    <x v="42"/>
    <n v="341202"/>
    <s v="CAMION MNI BOMBA CONTRA INCENDIO"/>
    <s v="18.01.2016"/>
    <n v="133546311.18000001"/>
    <n v="58982954.110000014"/>
    <s v="ZLIN"/>
    <n v="10"/>
    <n v="0"/>
    <n v="0"/>
    <n v="0"/>
    <s v="ZLIN"/>
    <n v="5"/>
    <n v="0"/>
    <n v="0"/>
    <n v="0"/>
    <m/>
    <m/>
    <m/>
  </r>
  <r>
    <s v="120703000052-1"/>
    <x v="42"/>
    <n v="341201"/>
    <s v="CAMION MNI BOMBA CONTRA INCENDIO"/>
    <s v="11.03.2015"/>
    <n v="17257033.59"/>
    <n v="9724571.629999999"/>
    <s v="ZLIN"/>
    <n v="10"/>
    <n v="0"/>
    <n v="0"/>
    <n v="0"/>
    <s v="ZLIN"/>
    <n v="5"/>
    <n v="0"/>
    <n v="0"/>
    <n v="0"/>
    <m/>
    <m/>
    <m/>
  </r>
  <r>
    <s v="120703000053-0"/>
    <x v="42"/>
    <n v="342100"/>
    <s v="CAMION CISTERNA"/>
    <s v="30.09.2014"/>
    <n v="138298771.47999999"/>
    <n v="138298771.47999999"/>
    <s v="ZLIN"/>
    <n v="5"/>
    <n v="0"/>
    <n v="0"/>
    <n v="0"/>
    <s v="ZLIN"/>
    <n v="5"/>
    <n v="0"/>
    <n v="0"/>
    <n v="0"/>
    <m/>
    <m/>
    <m/>
  </r>
  <r>
    <s v="120703000053-1"/>
    <x v="42"/>
    <n v="344100"/>
    <s v="CAMION CISTERNA"/>
    <s v="30.09.2014"/>
    <n v="26894679.329999998"/>
    <n v="15359365.799999999"/>
    <s v="ZLIN"/>
    <n v="10"/>
    <n v="0"/>
    <n v="0"/>
    <n v="0"/>
    <s v="ZLIN"/>
    <n v="5"/>
    <n v="0"/>
    <n v="0"/>
    <n v="0"/>
    <m/>
    <m/>
    <m/>
  </r>
  <r>
    <s v="120703000054-0"/>
    <x v="42"/>
    <n v="334301"/>
    <s v="VAGONETA"/>
    <s v="31.08.2013"/>
    <n v="151230000"/>
    <n v="148863816.33000001"/>
    <s v="ZLIN"/>
    <n v="7"/>
    <n v="0"/>
    <n v="0"/>
    <n v="0"/>
    <s v="ZLIN"/>
    <n v="5"/>
    <n v="0"/>
    <n v="0"/>
    <n v="0"/>
    <m/>
    <m/>
    <m/>
  </r>
  <r>
    <s v="120703000055-0"/>
    <x v="42"/>
    <n v="342304"/>
    <s v="CAMION PARA TRANSPORTE DE COMBUSTIBLE"/>
    <s v="25.01.2016"/>
    <n v="365925154.88999999"/>
    <n v="161616943.41"/>
    <s v="ZLIN"/>
    <n v="10"/>
    <n v="0"/>
    <n v="0"/>
    <n v="0"/>
    <s v="ZLIN"/>
    <n v="5"/>
    <n v="0"/>
    <n v="0"/>
    <n v="0"/>
    <m/>
    <m/>
    <m/>
  </r>
  <r>
    <s v="120703000056-0"/>
    <x v="42"/>
    <n v="344100"/>
    <s v="CAMION PARA TRANSPORTE DE COMBUSTIBLE"/>
    <s v="28.01.2016"/>
    <n v="366087007.82999998"/>
    <n v="161688428.44999999"/>
    <s v="ZLIN"/>
    <n v="10"/>
    <n v="0"/>
    <n v="0"/>
    <n v="0"/>
    <s v="ZLIN"/>
    <n v="5"/>
    <n v="0"/>
    <n v="0"/>
    <n v="0"/>
    <m/>
    <m/>
    <m/>
  </r>
  <r>
    <s v="120703000057-0"/>
    <x v="42"/>
    <n v="344100"/>
    <s v="SERVIDOR DE HIDRANTE"/>
    <s v="16.06.2016"/>
    <n v="198228596.78"/>
    <n v="79291438.719999999"/>
    <s v="ZLIN"/>
    <n v="10"/>
    <n v="0"/>
    <n v="0"/>
    <n v="0"/>
    <s v="ZLIN"/>
    <n v="5"/>
    <n v="0"/>
    <n v="0"/>
    <n v="0"/>
    <m/>
    <m/>
    <m/>
  </r>
  <r>
    <s v="120703000058-0"/>
    <x v="42"/>
    <n v="341100"/>
    <s v="CAMION ABASTECEDOR DE JET A-1"/>
    <s v="12.03.2014"/>
    <n v="277046619.99000001"/>
    <n v="277046619.99000001"/>
    <s v="ZLIN"/>
    <n v="5"/>
    <n v="0"/>
    <n v="0"/>
    <n v="0"/>
    <s v="ZLIN"/>
    <n v="5"/>
    <n v="0"/>
    <n v="0"/>
    <n v="0"/>
    <m/>
    <m/>
    <m/>
  </r>
  <r>
    <s v="120703000059-0"/>
    <x v="42"/>
    <n v="321201"/>
    <s v="CAMION DE BOMBEROS"/>
    <s v="04.07.2017"/>
    <n v="1223297201.46"/>
    <n v="713590034.19000006"/>
    <s v="ZLIN"/>
    <n v="5"/>
    <n v="0"/>
    <n v="0"/>
    <n v="0"/>
    <s v="ZLIN"/>
    <n v="5"/>
    <n v="0"/>
    <n v="0"/>
    <n v="0"/>
    <m/>
    <m/>
    <m/>
  </r>
  <r>
    <s v="120703000060-0"/>
    <x v="42"/>
    <n v="344100"/>
    <s v="SERVIDOR DE HIDRANTE"/>
    <s v="16.06.2016"/>
    <n v="198228596.77000001"/>
    <n v="79291438.720000014"/>
    <s v="ZLIN"/>
    <n v="10"/>
    <n v="0"/>
    <n v="0"/>
    <n v="0"/>
    <s v="ZLIN"/>
    <n v="5"/>
    <n v="0"/>
    <n v="0"/>
    <n v="0"/>
    <m/>
    <m/>
    <m/>
  </r>
  <r>
    <s v="120703000061-0"/>
    <x v="42"/>
    <n v="344206"/>
    <s v="CAMIÓN DE 10 TONELADAS (HINO FC4J)"/>
    <s v="03.12.2014"/>
    <n v="36562470"/>
    <n v="21937482"/>
    <s v="ZLIN"/>
    <n v="10"/>
    <n v="0"/>
    <n v="0"/>
    <n v="0"/>
    <s v="ZLIN"/>
    <n v="5"/>
    <n v="0"/>
    <n v="0"/>
    <n v="0"/>
    <m/>
    <m/>
    <m/>
  </r>
  <r>
    <s v="120703000062-0"/>
    <x v="42"/>
    <n v="321201"/>
    <s v="CAMION DE BOMBEROS"/>
    <s v="19.12.2017"/>
    <n v="733005451.45000005"/>
    <n v="366502725.73000002"/>
    <s v="ZLIN"/>
    <n v="5"/>
    <n v="0"/>
    <n v="0"/>
    <n v="0"/>
    <s v="ZLIN"/>
    <n v="5"/>
    <n v="0"/>
    <n v="0"/>
    <n v="0"/>
    <m/>
    <m/>
    <m/>
  </r>
  <r>
    <s v="120703000063-0"/>
    <x v="42"/>
    <n v="214301"/>
    <s v="TRACTOR PEQUEÑO PARA ARRASTRE DE REMOLQUES"/>
    <s v="20.10.2015"/>
    <n v="10450000"/>
    <n v="7000650.4000000004"/>
    <s v="ZLIN"/>
    <n v="7"/>
    <n v="0"/>
    <n v="0"/>
    <n v="0"/>
    <s v="ZLIN"/>
    <n v="5"/>
    <n v="0"/>
    <n v="0"/>
    <n v="0"/>
    <m/>
    <m/>
    <m/>
  </r>
  <r>
    <s v="120703000064-0"/>
    <x v="42"/>
    <n v="344208"/>
    <s v="CAMION GRUA"/>
    <s v="29.03.2016"/>
    <n v="244239318.69999999"/>
    <n v="103801710.44999999"/>
    <s v="ZLIN"/>
    <n v="10"/>
    <n v="0"/>
    <n v="0"/>
    <n v="0"/>
    <s v="ZLIN"/>
    <n v="10"/>
    <n v="0"/>
    <n v="0"/>
    <n v="0"/>
    <m/>
    <m/>
    <m/>
  </r>
  <r>
    <s v="120703000065-0"/>
    <x v="42"/>
    <n v="344208"/>
    <s v="BACK HOE ( RETROEXCAVADORA )"/>
    <s v="17.09.2015"/>
    <n v="96154691.109999999"/>
    <n v="64904416.509999998"/>
    <s v="ZLIN"/>
    <n v="7"/>
    <n v="0"/>
    <n v="0"/>
    <n v="0"/>
    <s v="ZLIN"/>
    <n v="10"/>
    <n v="0"/>
    <n v="0"/>
    <n v="0"/>
    <m/>
    <m/>
    <m/>
  </r>
  <r>
    <s v="120703000068-0"/>
    <x v="42"/>
    <n v="321201"/>
    <s v="CAMION CISTERNA"/>
    <s v="18.12.2017"/>
    <n v="298725029.93000001"/>
    <n v="149362514.97"/>
    <s v="ZLIN"/>
    <n v="5"/>
    <n v="0"/>
    <n v="0"/>
    <n v="0"/>
    <s v="ZLIN"/>
    <n v="5"/>
    <n v="0"/>
    <n v="0"/>
    <n v="0"/>
    <m/>
    <m/>
    <m/>
  </r>
  <r>
    <s v="120703000069-0"/>
    <x v="42"/>
    <n v="344207"/>
    <s v="VAGONETA"/>
    <s v="02.12.2016"/>
    <n v="87500000"/>
    <n v="61250000"/>
    <s v="ZLIN"/>
    <n v="5"/>
    <n v="0"/>
    <n v="0"/>
    <n v="0"/>
    <s v="ZLIN"/>
    <n v="5"/>
    <n v="0"/>
    <n v="0"/>
    <n v="0"/>
    <m/>
    <m/>
    <m/>
  </r>
  <r>
    <s v="120703000070-0"/>
    <x v="42"/>
    <n v="344301"/>
    <s v="CAMION REABASTECEDOR"/>
    <s v="04.12.2017"/>
    <n v="419515445.05000001"/>
    <n v="209757722.53"/>
    <s v="ZLIN"/>
    <n v="5"/>
    <n v="0"/>
    <n v="0"/>
    <n v="0"/>
    <s v="ZLIN"/>
    <n v="5"/>
    <n v="0"/>
    <n v="0"/>
    <n v="0"/>
    <m/>
    <m/>
    <m/>
  </r>
  <r>
    <s v="120703000071-0"/>
    <x v="42"/>
    <n v="344301"/>
    <s v="CAMION SERVIDOR DE HIDRANTE"/>
    <s v="04.12.2017"/>
    <n v="221495251.43000001"/>
    <n v="110747625.72000001"/>
    <s v="ZLIN"/>
    <n v="5"/>
    <n v="0"/>
    <n v="0"/>
    <n v="0"/>
    <s v="ZLIN"/>
    <n v="5"/>
    <n v="0"/>
    <n v="0"/>
    <n v="0"/>
    <m/>
    <m/>
    <m/>
  </r>
  <r>
    <s v="120703000073-0"/>
    <x v="42"/>
    <n v="342301"/>
    <s v="MINICARGADOR"/>
    <s v="06.12.2017"/>
    <n v="27765957.66"/>
    <n v="13882978.83"/>
    <s v="ZLIN"/>
    <n v="5"/>
    <n v="0"/>
    <n v="0"/>
    <n v="0"/>
    <s v="ZLIN"/>
    <n v="5"/>
    <n v="0"/>
    <n v="0"/>
    <n v="0"/>
    <m/>
    <m/>
    <m/>
  </r>
  <r>
    <s v="120703000074-0"/>
    <x v="42"/>
    <n v="344100"/>
    <s v="MINICARGADOR"/>
    <s v="06.12.2017"/>
    <n v="27765957.66"/>
    <n v="13882978.83"/>
    <s v="ZLIN"/>
    <n v="5"/>
    <n v="0"/>
    <n v="0"/>
    <n v="0"/>
    <s v="ZLIN"/>
    <n v="5"/>
    <n v="0"/>
    <n v="0"/>
    <n v="0"/>
    <m/>
    <m/>
    <m/>
  </r>
  <r>
    <s v="120703000078-0"/>
    <x v="42"/>
    <n v="342509"/>
    <s v="CAMION REABASTECEDOR"/>
    <s v="09.09.2019"/>
    <n v="136180965.24000001"/>
    <n v="20427144.780000016"/>
    <s v="ZLIN"/>
    <n v="5"/>
    <n v="0"/>
    <n v="0"/>
    <n v="0"/>
    <s v="ZLIN"/>
    <n v="5"/>
    <n v="0"/>
    <n v="0"/>
    <n v="0"/>
    <m/>
    <m/>
    <m/>
  </r>
  <r>
    <s v="120800000001-0"/>
    <x v="43"/>
    <n v="321100"/>
    <s v="CONSERVACION DE ENERGIA PLANTEL MOIN"/>
    <s v="31.12.2008"/>
    <n v="323241093.06999999"/>
    <n v="0"/>
    <s v="Z000"/>
    <n v="0"/>
    <n v="0"/>
    <n v="0"/>
    <n v="0"/>
    <s v="Z000"/>
    <n v="0"/>
    <n v="0"/>
    <n v="0"/>
    <n v="0"/>
    <m/>
    <m/>
    <m/>
  </r>
  <r>
    <s v="120800000004-0"/>
    <x v="43"/>
    <n v="311100"/>
    <s v="TERMINAL ATLANTICO"/>
    <s v="31.12.2008"/>
    <n v="49273201042.25"/>
    <n v="0"/>
    <s v="Z000"/>
    <n v="0"/>
    <n v="0"/>
    <n v="0"/>
    <n v="0"/>
    <s v="Z000"/>
    <n v="0"/>
    <n v="0"/>
    <n v="0"/>
    <n v="0"/>
    <m/>
    <m/>
    <m/>
  </r>
  <r>
    <s v="120800000006-0"/>
    <x v="43"/>
    <n v="131100"/>
    <s v="TERMINAL PACIFICO"/>
    <s v="31.12.2008"/>
    <n v="115793.07"/>
    <n v="0"/>
    <s v="Z000"/>
    <n v="0"/>
    <n v="0"/>
    <n v="0"/>
    <n v="0"/>
    <s v="Z000"/>
    <n v="0"/>
    <n v="0"/>
    <n v="0"/>
    <n v="0"/>
    <m/>
    <m/>
    <m/>
  </r>
  <r>
    <s v="120800000015-0"/>
    <x v="43"/>
    <n v="311100"/>
    <s v="OBRAS MENORES PLANTEL MOIN Y OTROS"/>
    <s v="31.12.2008"/>
    <n v="2707280869.5700002"/>
    <n v="0"/>
    <s v="Z000"/>
    <n v="0"/>
    <n v="0"/>
    <n v="0"/>
    <n v="0"/>
    <s v="Z000"/>
    <n v="0"/>
    <n v="0"/>
    <n v="0"/>
    <n v="0"/>
    <m/>
    <m/>
    <m/>
  </r>
  <r>
    <s v="120800000020-0"/>
    <x v="43"/>
    <n v="341100"/>
    <s v="EQUIPO OLEODUCTO Y PLANTELES"/>
    <s v="31.12.2008"/>
    <n v="32556024.300000001"/>
    <n v="0"/>
    <s v="Z000"/>
    <n v="0"/>
    <n v="0"/>
    <n v="0"/>
    <n v="0"/>
    <s v="Z000"/>
    <n v="0"/>
    <n v="0"/>
    <n v="0"/>
    <n v="0"/>
    <m/>
    <m/>
    <m/>
  </r>
  <r>
    <s v="120800000024-0"/>
    <x v="43"/>
    <n v="341100"/>
    <s v="OBRAS MEN.OLEOD.Y PLANT.DISTR."/>
    <s v="31.12.2008"/>
    <n v="397467903.31"/>
    <n v="0"/>
    <s v="Z000"/>
    <n v="0"/>
    <n v="0"/>
    <n v="0"/>
    <n v="0"/>
    <s v="Z000"/>
    <n v="0"/>
    <n v="0"/>
    <n v="0"/>
    <n v="0"/>
    <m/>
    <m/>
    <m/>
  </r>
  <r>
    <s v="120800000027-0"/>
    <x v="43"/>
    <n v="311100"/>
    <s v="EDIFICIO OFICINAS CENTRALES"/>
    <s v="31.12.2008"/>
    <n v="46982447.719999999"/>
    <n v="0"/>
    <s v="Z000"/>
    <n v="0"/>
    <n v="0"/>
    <n v="0"/>
    <n v="0"/>
    <s v="Z000"/>
    <n v="0"/>
    <n v="0"/>
    <n v="0"/>
    <n v="0"/>
    <m/>
    <m/>
    <m/>
  </r>
  <r>
    <s v="120800000040-0"/>
    <x v="43"/>
    <n v="311100"/>
    <s v="TANQUE PROCESO PLANTEL MOIN"/>
    <s v="31.12.2008"/>
    <n v="57781472.950000003"/>
    <n v="0"/>
    <s v="Z000"/>
    <n v="0"/>
    <n v="0"/>
    <n v="0"/>
    <n v="0"/>
    <s v="Z000"/>
    <n v="0"/>
    <n v="0"/>
    <n v="0"/>
    <n v="0"/>
    <m/>
    <m/>
    <m/>
  </r>
  <r>
    <s v="120800000041-0"/>
    <x v="43"/>
    <n v="321100"/>
    <s v="REP.TANQUE 731-732-733 PLANTEL MOIN"/>
    <s v="31.12.2008"/>
    <n v="1161818035.1199999"/>
    <n v="0"/>
    <s v="Z000"/>
    <n v="0"/>
    <n v="0"/>
    <n v="0"/>
    <n v="0"/>
    <s v="Z000"/>
    <n v="0"/>
    <n v="0"/>
    <n v="0"/>
    <n v="0"/>
    <m/>
    <m/>
    <m/>
  </r>
  <r>
    <s v="120800000042-0"/>
    <x v="43"/>
    <n v="311100"/>
    <s v="CONSTRUCCION TANQUE EN PLANTEL MOIN"/>
    <s v="31.12.2008"/>
    <n v="26677930067.779999"/>
    <n v="0"/>
    <s v="Z000"/>
    <n v="0"/>
    <n v="0"/>
    <n v="0"/>
    <n v="0"/>
    <s v="Z000"/>
    <n v="0"/>
    <n v="0"/>
    <n v="0"/>
    <n v="0"/>
    <m/>
    <m/>
    <m/>
  </r>
  <r>
    <s v="120800000044-0"/>
    <x v="43"/>
    <n v="211100"/>
    <s v="GESTION SER.INF.Y TELE.A"/>
    <s v="31.12.2008"/>
    <n v="34810310.07"/>
    <n v="0"/>
    <s v="Z000"/>
    <n v="0"/>
    <n v="0"/>
    <n v="0"/>
    <n v="0"/>
    <s v="Z000"/>
    <n v="0"/>
    <n v="0"/>
    <n v="0"/>
    <n v="0"/>
    <m/>
    <m/>
    <m/>
  </r>
  <r>
    <s v="120800000101-0"/>
    <x v="43"/>
    <n v="0"/>
    <s v="TANQUES DIESEL Y REG. LA GARITA"/>
    <s v="28.02.2009"/>
    <n v="80562018.920000002"/>
    <n v="0"/>
    <s v="Z000"/>
    <n v="0"/>
    <n v="0"/>
    <n v="0"/>
    <n v="0"/>
    <s v="Z000"/>
    <n v="0"/>
    <n v="0"/>
    <n v="0"/>
    <n v="0"/>
    <m/>
    <m/>
    <m/>
  </r>
  <r>
    <s v="120800000139-0"/>
    <x v="43"/>
    <n v="0"/>
    <s v="PROYECTO SAGAS"/>
    <s v="31.01.2010"/>
    <n v="16311267571.129999"/>
    <n v="0"/>
    <s v="Z000"/>
    <n v="0"/>
    <n v="0"/>
    <n v="0"/>
    <n v="0"/>
    <s v="Z000"/>
    <n v="0"/>
    <n v="0"/>
    <n v="0"/>
    <n v="0"/>
    <m/>
    <m/>
    <m/>
  </r>
  <r>
    <s v="120800000142-0"/>
    <x v="43"/>
    <n v="0"/>
    <s v="POLIDUCTO BARRANCA -LA GARITA"/>
    <s v="28.02.2010"/>
    <n v="105652932.53"/>
    <n v="0"/>
    <s v="Z000"/>
    <n v="0"/>
    <n v="0"/>
    <n v="0"/>
    <n v="0"/>
    <s v="Z000"/>
    <n v="0"/>
    <n v="0"/>
    <n v="0"/>
    <n v="0"/>
    <m/>
    <m/>
    <m/>
  </r>
  <r>
    <s v="120800000165-0"/>
    <x v="43"/>
    <n v="0"/>
    <s v="ERP SAP"/>
    <s v="30.04.2014"/>
    <n v="1393958324.9400001"/>
    <n v="0"/>
    <s v="Z000"/>
    <n v="0"/>
    <n v="0"/>
    <n v="0"/>
    <n v="0"/>
    <s v="Z000"/>
    <n v="0"/>
    <n v="0"/>
    <n v="0"/>
    <n v="0"/>
    <m/>
    <m/>
    <m/>
  </r>
  <r>
    <s v="120800000176-0"/>
    <x v="43"/>
    <n v="0"/>
    <s v="EMULSIONES ASFALTICAS PLANT DE DIST"/>
    <s v="30.09.2011"/>
    <n v="8534842195.5799999"/>
    <n v="0"/>
    <s v="Z000"/>
    <n v="0"/>
    <n v="0"/>
    <n v="0"/>
    <n v="0"/>
    <s v="Z000"/>
    <n v="0"/>
    <n v="0"/>
    <n v="0"/>
    <n v="0"/>
    <m/>
    <m/>
    <m/>
  </r>
  <r>
    <s v="120800000178-0"/>
    <x v="43"/>
    <n v="0"/>
    <s v="SISTEMA DE FILTRACIÓN Y PUENTE SOBRE EL"/>
    <s v="30.11.2011"/>
    <n v="11241590.77"/>
    <n v="0"/>
    <s v="Z000"/>
    <n v="0"/>
    <n v="0"/>
    <n v="0"/>
    <n v="0"/>
    <s v="Z000"/>
    <n v="0"/>
    <n v="0"/>
    <n v="0"/>
    <n v="0"/>
    <m/>
    <m/>
    <m/>
  </r>
  <r>
    <s v="120800000182-0"/>
    <x v="43"/>
    <n v="311100"/>
    <s v="MEJORAS EN EL RIO BARTOLO"/>
    <s v="29.02.2012"/>
    <n v="952570928.97000003"/>
    <n v="0"/>
    <s v="Z000"/>
    <n v="0"/>
    <n v="0"/>
    <n v="0"/>
    <n v="0"/>
    <s v="Z000"/>
    <n v="0"/>
    <n v="0"/>
    <n v="0"/>
    <n v="0"/>
    <m/>
    <m/>
    <m/>
  </r>
  <r>
    <s v="120800000185-0"/>
    <x v="43"/>
    <n v="0"/>
    <s v="Mejora de Plataforma de Servicios Moin"/>
    <s v="30.04.2013"/>
    <n v="215486757.69"/>
    <n v="0"/>
    <s v="Z000"/>
    <n v="0"/>
    <n v="0"/>
    <n v="0"/>
    <n v="0"/>
    <s v="Z000"/>
    <n v="0"/>
    <n v="0"/>
    <n v="0"/>
    <n v="0"/>
    <m/>
    <m/>
    <m/>
  </r>
  <r>
    <s v="120800000187-0"/>
    <x v="43"/>
    <n v="311100"/>
    <s v="SISTEMA CONTRA INCENDIO MUELLE PETR."/>
    <s v="31.03.2015"/>
    <n v="12113924.199999999"/>
    <n v="0"/>
    <s v="Z000"/>
    <n v="0"/>
    <n v="0"/>
    <n v="0"/>
    <n v="0"/>
    <s v="Z000"/>
    <n v="0"/>
    <n v="0"/>
    <n v="0"/>
    <n v="0"/>
    <m/>
    <m/>
    <m/>
  </r>
  <r>
    <s v="120800000188-0"/>
    <x v="43"/>
    <n v="0"/>
    <s v="PLANTEL AEROPUERTO TOBIAS BOLAÑOS"/>
    <s v="30.04.2015"/>
    <n v="40204869.780000001"/>
    <n v="0"/>
    <s v="Z000"/>
    <n v="0"/>
    <n v="0"/>
    <n v="0"/>
    <n v="0"/>
    <s v="Z000"/>
    <n v="0"/>
    <n v="0"/>
    <n v="0"/>
    <n v="0"/>
    <m/>
    <m/>
    <m/>
  </r>
  <r>
    <s v="120800000189-0"/>
    <x v="43"/>
    <n v="0"/>
    <s v="PLANTA DE ASFALTOS MODIFICADOS EN MOÍN"/>
    <s v="31.05.2015"/>
    <n v="770911.73"/>
    <n v="0"/>
    <s v="Z000"/>
    <n v="0"/>
    <n v="0"/>
    <n v="0"/>
    <n v="0"/>
    <s v="Z000"/>
    <n v="0"/>
    <n v="0"/>
    <n v="0"/>
    <n v="0"/>
    <m/>
    <m/>
    <m/>
  </r>
  <r>
    <s v="120800000191-0"/>
    <x v="43"/>
    <n v="311100"/>
    <s v="AUMENTO CAPACIDAD 3 TQS EL ALTO (liq)"/>
    <s v="31.07.2015"/>
    <n v="2395234.02"/>
    <n v="0"/>
    <n v="0"/>
    <n v="0"/>
    <n v="0"/>
    <n v="0"/>
    <n v="0"/>
    <s v="Z000"/>
    <n v="0"/>
    <n v="0"/>
    <n v="0"/>
    <n v="0"/>
    <m/>
    <m/>
    <m/>
  </r>
  <r>
    <s v="120800000192-0"/>
    <x v="43"/>
    <n v="0"/>
    <s v="AMPLIACIÓN DE ALMACENAMIENTO DANIEL ODUB"/>
    <s v="31.01.2016"/>
    <n v="1353612903.45"/>
    <n v="0"/>
    <s v="Z000"/>
    <n v="0"/>
    <n v="0"/>
    <n v="0"/>
    <n v="0"/>
    <s v="Z000"/>
    <n v="0"/>
    <n v="0"/>
    <n v="0"/>
    <n v="0"/>
    <m/>
    <m/>
    <m/>
  </r>
  <r>
    <s v="120800000193-0"/>
    <x v="43"/>
    <n v="0"/>
    <s v="Ampliacion parqueos y accesos Moin (liq)"/>
    <s v="31.08.2016"/>
    <n v="4795127680.9200001"/>
    <n v="0"/>
    <s v="Z000"/>
    <n v="0"/>
    <n v="0"/>
    <n v="0"/>
    <n v="0"/>
    <s v="Z000"/>
    <n v="0"/>
    <n v="0"/>
    <n v="0"/>
    <n v="0"/>
    <m/>
    <m/>
    <m/>
  </r>
  <r>
    <s v="120800000194-0"/>
    <x v="43"/>
    <n v="0"/>
    <s v="CARGADEROS BARRANCA"/>
    <s v="31.10.2016"/>
    <n v="34105000"/>
    <n v="0"/>
    <s v="Z000"/>
    <n v="0"/>
    <n v="0"/>
    <n v="0"/>
    <n v="0"/>
    <s v="Z000"/>
    <n v="0"/>
    <n v="0"/>
    <n v="0"/>
    <n v="0"/>
    <m/>
    <m/>
    <m/>
  </r>
  <r>
    <s v="120800000195-0"/>
    <x v="43"/>
    <n v="0"/>
    <s v="INCORP. BIOCOMBUSTIBLES MATRIZ ENERG."/>
    <s v="31.03.2017"/>
    <n v="4500"/>
    <n v="0"/>
    <s v="Z000"/>
    <n v="0"/>
    <n v="0"/>
    <n v="0"/>
    <n v="0"/>
    <s v="Z000"/>
    <n v="0"/>
    <n v="0"/>
    <n v="0"/>
    <n v="0"/>
    <m/>
    <m/>
    <m/>
  </r>
  <r>
    <s v="120800000196-0"/>
    <x v="43"/>
    <n v="0"/>
    <s v="Edificio de Aseguramiento de la Calidad"/>
    <s v="31.03.2017"/>
    <n v="8950450.1500000004"/>
    <n v="0"/>
    <s v="Z000"/>
    <n v="0"/>
    <n v="0"/>
    <n v="0"/>
    <n v="0"/>
    <s v="Z000"/>
    <n v="0"/>
    <n v="0"/>
    <n v="0"/>
    <n v="0"/>
    <m/>
    <m/>
    <m/>
  </r>
  <r>
    <s v="120800000198-0"/>
    <x v="43"/>
    <n v="0"/>
    <s v="CONSTRUCCIÓN CUATRO TANQUES"/>
    <s v="28.02.2018"/>
    <n v="13241449.210000001"/>
    <n v="0"/>
    <s v="Z000"/>
    <n v="0"/>
    <n v="0"/>
    <n v="0"/>
    <n v="0"/>
    <s v="Z000"/>
    <n v="0"/>
    <n v="0"/>
    <n v="0"/>
    <n v="0"/>
    <m/>
    <m/>
    <m/>
  </r>
  <r>
    <s v="120800000199-0"/>
    <x v="43"/>
    <n v="0"/>
    <s v="Construcción de un nuevo puesto de carga"/>
    <s v="31.07.2019"/>
    <n v="1027634.39"/>
    <n v="0"/>
    <s v="Z000"/>
    <n v="0"/>
    <n v="0"/>
    <n v="0"/>
    <n v="0"/>
    <s v="Z000"/>
    <n v="0"/>
    <n v="0"/>
    <n v="0"/>
    <n v="0"/>
    <m/>
    <m/>
    <m/>
  </r>
  <r>
    <s v="120800000200-0"/>
    <x v="43"/>
    <n v="0"/>
    <s v="Construcción de Talleres de Mantenimient"/>
    <s v="30.11.2019"/>
    <n v="1358657.27"/>
    <n v="0"/>
    <s v="Z000"/>
    <n v="0"/>
    <n v="0"/>
    <n v="0"/>
    <n v="0"/>
    <s v="Z000"/>
    <n v="0"/>
    <n v="0"/>
    <n v="0"/>
    <n v="0"/>
    <m/>
    <m/>
    <m/>
  </r>
  <r>
    <s v="120900000000-0"/>
    <x v="44"/>
    <n v="343100"/>
    <s v="FINCA 562 ESTACION DE SERVICIO CARMEN HEREDIA"/>
    <s v="01.09.1977"/>
    <n v="207000"/>
    <n v="0"/>
    <s v="Z000"/>
    <n v="0"/>
    <n v="0"/>
    <n v="99043200"/>
    <n v="0"/>
    <s v="Z000"/>
    <n v="0"/>
    <n v="0"/>
    <n v="0"/>
    <n v="0"/>
    <m/>
    <m/>
    <m/>
  </r>
  <r>
    <s v="120900000001-0"/>
    <x v="44"/>
    <n v="343100"/>
    <s v="FINCA 561 Estación de Servicio Ciudad Quesada"/>
    <s v="01.09.1977"/>
    <n v="312802"/>
    <n v="0"/>
    <s v="Z000"/>
    <n v="0"/>
    <n v="0"/>
    <n v="143917117"/>
    <n v="0"/>
    <s v="Z000"/>
    <n v="0"/>
    <n v="0"/>
    <n v="0"/>
    <n v="0"/>
    <m/>
    <m/>
    <m/>
  </r>
  <r>
    <s v="120900000003-0"/>
    <x v="44"/>
    <n v="343100"/>
    <s v="FINCA 568 Estación de Servicio Cutriz San Carlos"/>
    <s v="01.09.1977"/>
    <n v="331260"/>
    <n v="0"/>
    <s v="Z000"/>
    <n v="0"/>
    <n v="0"/>
    <n v="499016000"/>
    <n v="0"/>
    <s v="Z000"/>
    <n v="0"/>
    <n v="0"/>
    <n v="0"/>
    <n v="0"/>
    <m/>
    <m/>
    <m/>
  </r>
  <r>
    <s v="120900000004-0"/>
    <x v="44"/>
    <n v="343100"/>
    <s v="FINCA 569 Estación de Servicio La Primavera"/>
    <s v="01.09.1977"/>
    <n v="1770737.5"/>
    <n v="0"/>
    <s v="Z000"/>
    <n v="0"/>
    <n v="0"/>
    <n v="598586500"/>
    <n v="0"/>
    <s v="Z000"/>
    <n v="0"/>
    <n v="0"/>
    <n v="0"/>
    <n v="0"/>
    <m/>
    <m/>
    <m/>
  </r>
  <r>
    <s v="120900000005-0"/>
    <x v="44"/>
    <n v="343100"/>
    <s v="FINCA 567 Estación de Servicio La Sabana"/>
    <s v="01.09.1977"/>
    <n v="2682135"/>
    <n v="0"/>
    <s v="Z000"/>
    <n v="0"/>
    <n v="0"/>
    <n v="944398400"/>
    <n v="0"/>
    <s v="Z000"/>
    <n v="0"/>
    <n v="0"/>
    <n v="0"/>
    <n v="0"/>
    <m/>
    <m/>
    <m/>
  </r>
  <r>
    <s v="120900000007-0"/>
    <x v="44"/>
    <n v="343100"/>
    <s v="FINCA 573 Estación de Servicio El Pacífico"/>
    <s v="01.09.1977"/>
    <n v="1462500"/>
    <n v="0"/>
    <s v="Z000"/>
    <n v="0"/>
    <n v="0"/>
    <n v="417523120"/>
    <n v="0"/>
    <s v="Z000"/>
    <n v="0"/>
    <n v="0"/>
    <n v="0"/>
    <n v="0"/>
    <m/>
    <m/>
    <m/>
  </r>
  <r>
    <s v="120900000008-0"/>
    <x v="44"/>
    <n v="335100"/>
    <s v="FINCA Estación de Servicio Tibas del Norte"/>
    <s v="15.12.1976"/>
    <n v="12285.44"/>
    <n v="0"/>
    <s v="Z000"/>
    <n v="0"/>
    <n v="0"/>
    <n v="298933900"/>
    <n v="0"/>
    <s v="Z000"/>
    <n v="0"/>
    <n v="0"/>
    <n v="0"/>
    <n v="0"/>
    <m/>
    <m/>
    <m/>
  </r>
  <r>
    <s v="120900000009-0"/>
    <x v="44"/>
    <n v="343100"/>
    <s v="FINCA 564 Estación de Servicio La Y Griega"/>
    <s v="01.09.1977"/>
    <n v="360260"/>
    <n v="0"/>
    <s v="Z000"/>
    <n v="0"/>
    <n v="0"/>
    <n v="462200000"/>
    <n v="0"/>
    <s v="Z000"/>
    <n v="0"/>
    <n v="0"/>
    <n v="0"/>
    <n v="0"/>
    <m/>
    <m/>
    <m/>
  </r>
  <r>
    <s v="121000000001-0"/>
    <x v="45"/>
    <n v="123100"/>
    <s v="SOFTWARE WINDOWS SVR STD 2003 SAPNISH OLP"/>
    <s v="01.06.2005"/>
    <n v="286334.13"/>
    <n v="286334.13"/>
    <s v="ZLIN"/>
    <n v="3"/>
    <n v="0"/>
    <n v="0"/>
    <n v="0"/>
    <s v="ZLIN"/>
    <n v="3"/>
    <n v="0"/>
    <n v="0"/>
    <n v="0"/>
    <m/>
    <m/>
    <m/>
  </r>
  <r>
    <s v="121000000003-0"/>
    <x v="45"/>
    <n v="123100"/>
    <s v="SOFTW. WIND. SER. CAL"/>
    <s v="01.06.2005"/>
    <n v="403546.5"/>
    <n v="403546.5"/>
    <s v="ZLIN"/>
    <n v="3"/>
    <n v="0"/>
    <n v="0"/>
    <n v="0"/>
    <s v="ZLIN"/>
    <n v="3"/>
    <n v="0"/>
    <n v="0"/>
    <n v="0"/>
    <m/>
    <m/>
    <m/>
  </r>
  <r>
    <s v="121000000004-0"/>
    <x v="45"/>
    <n v="344100"/>
    <s v="SOFTWARE OPERATIVO"/>
    <s v="01.01.2006"/>
    <n v="918713.59"/>
    <n v="918713.59"/>
    <s v="ZLIN"/>
    <n v="3"/>
    <n v="0"/>
    <n v="0"/>
    <n v="0"/>
    <s v="ZLIN"/>
    <n v="3"/>
    <n v="0"/>
    <n v="0"/>
    <n v="0"/>
    <m/>
    <m/>
    <m/>
  </r>
  <r>
    <s v="121000000005-0"/>
    <x v="45"/>
    <n v="123100"/>
    <s v="SOFTWARE SQL SVR 2000"/>
    <s v="01.05.2005"/>
    <n v="2620502.4900000002"/>
    <n v="2620502.4900000002"/>
    <s v="ZLIN"/>
    <n v="3"/>
    <n v="0"/>
    <n v="0"/>
    <n v="0"/>
    <s v="ZLIN"/>
    <n v="3"/>
    <n v="0"/>
    <n v="0"/>
    <n v="0"/>
    <m/>
    <m/>
    <m/>
  </r>
  <r>
    <s v="121000000007-0"/>
    <x v="45"/>
    <n v="123100"/>
    <s v="SOFTWARE SQL CAL 2000  ENGLISH"/>
    <s v="01.06.2005"/>
    <n v="2093366.45"/>
    <n v="2093366.45"/>
    <s v="ZLIN"/>
    <n v="3"/>
    <n v="0"/>
    <n v="0"/>
    <n v="0"/>
    <s v="ZLIN"/>
    <n v="3"/>
    <n v="0"/>
    <n v="0"/>
    <n v="0"/>
    <m/>
    <m/>
    <m/>
  </r>
  <r>
    <s v="121000000010-0"/>
    <x v="45"/>
    <n v="344100"/>
    <s v="ACTUALIZACIÓN LICENCIA SOFTWARE DRARTISAN"/>
    <s v="01.09.2005"/>
    <n v="567267.30000000005"/>
    <n v="567267.30000000005"/>
    <s v="ZLIN"/>
    <n v="3"/>
    <n v="0"/>
    <n v="0"/>
    <n v="0"/>
    <s v="ZLIN"/>
    <n v="3"/>
    <n v="0"/>
    <n v="0"/>
    <n v="0"/>
    <m/>
    <m/>
    <m/>
  </r>
  <r>
    <s v="121000000012-0"/>
    <x v="45"/>
    <n v="213100"/>
    <s v="Software para Direc. Sectorial Energía"/>
    <s v="01.07.2004"/>
    <n v="3051622.83"/>
    <n v="3051622.83"/>
    <s v="ZLIN"/>
    <n v="3"/>
    <n v="0"/>
    <n v="0"/>
    <n v="0"/>
    <s v="ZLIN"/>
    <n v="3"/>
    <n v="0"/>
    <n v="0"/>
    <n v="0"/>
    <m/>
    <m/>
    <m/>
  </r>
  <r>
    <s v="121000000016-0"/>
    <x v="45"/>
    <n v="213100"/>
    <s v="Programa RSWIRE DESIGNER/JIC"/>
    <s v="01.12.2004"/>
    <n v="1613839.08"/>
    <n v="1613839.08"/>
    <s v="ZLIN"/>
    <n v="3"/>
    <n v="0"/>
    <n v="0"/>
    <n v="0"/>
    <s v="ZLIN"/>
    <n v="3"/>
    <n v="0"/>
    <n v="0"/>
    <n v="0"/>
    <m/>
    <m/>
    <m/>
  </r>
  <r>
    <s v="121000000020-0"/>
    <x v="45"/>
    <n v="323100"/>
    <s v="Licencias autocad y actualización"/>
    <s v="01.12.2004"/>
    <n v="6368513"/>
    <n v="6368513"/>
    <s v="ZLIN"/>
    <n v="3"/>
    <n v="0"/>
    <n v="0"/>
    <n v="0"/>
    <s v="ZLIN"/>
    <n v="3"/>
    <n v="0"/>
    <n v="0"/>
    <n v="0"/>
    <m/>
    <m/>
    <m/>
  </r>
  <r>
    <s v="121000000021-0"/>
    <x v="45"/>
    <n v="133100"/>
    <s v="Adove Creative Premiun"/>
    <s v="01.12.2004"/>
    <n v="776716.68"/>
    <n v="776716.68"/>
    <s v="ZLIN"/>
    <n v="3"/>
    <n v="0"/>
    <n v="0"/>
    <n v="0"/>
    <s v="ZLIN"/>
    <n v="3"/>
    <n v="0"/>
    <n v="0"/>
    <n v="0"/>
    <m/>
    <m/>
    <m/>
  </r>
  <r>
    <s v="121000000022-0"/>
    <x v="45"/>
    <n v="213100"/>
    <s v="Crystal Reportes 10 Developer Edition"/>
    <s v="01.12.2004"/>
    <n v="555700.14"/>
    <n v="555700.14"/>
    <s v="ZLIN"/>
    <n v="3"/>
    <n v="0"/>
    <n v="0"/>
    <n v="0"/>
    <s v="ZLIN"/>
    <n v="3"/>
    <n v="0"/>
    <n v="0"/>
    <n v="0"/>
    <m/>
    <m/>
    <m/>
  </r>
  <r>
    <s v="121000000023-0"/>
    <x v="45"/>
    <n v="213100"/>
    <s v="Visual Studio Net 2003 Enterprise Developer"/>
    <s v="01.12.2004"/>
    <n v="933942.15"/>
    <n v="933942.15"/>
    <s v="ZLIN"/>
    <n v="3"/>
    <n v="0"/>
    <n v="0"/>
    <n v="0"/>
    <s v="ZLIN"/>
    <n v="3"/>
    <n v="0"/>
    <n v="0"/>
    <n v="0"/>
    <m/>
    <m/>
    <m/>
  </r>
  <r>
    <s v="121000000024-0"/>
    <x v="45"/>
    <n v="213100"/>
    <s v="Visual Foxpro 8.0 Professional Edition"/>
    <s v="01.12.2004"/>
    <n v="159055.65"/>
    <n v="159055.65"/>
    <s v="ZLIN"/>
    <n v="3"/>
    <n v="0"/>
    <n v="0"/>
    <n v="0"/>
    <s v="ZLIN"/>
    <n v="3"/>
    <n v="0"/>
    <n v="0"/>
    <n v="0"/>
    <m/>
    <m/>
    <m/>
  </r>
  <r>
    <s v="121000000025-0"/>
    <x v="45"/>
    <n v="213100"/>
    <s v="Macromedia Studio Mx 2004"/>
    <s v="01.12.2004"/>
    <n v="2047320"/>
    <n v="2047320"/>
    <s v="ZLIN"/>
    <n v="3"/>
    <n v="0"/>
    <n v="0"/>
    <n v="0"/>
    <s v="ZLIN"/>
    <n v="3"/>
    <n v="0"/>
    <n v="0"/>
    <n v="0"/>
    <m/>
    <m/>
    <m/>
  </r>
  <r>
    <s v="121000000026-0"/>
    <x v="45"/>
    <n v="213100"/>
    <s v="SOFTWARE SOPORTE"/>
    <s v="01.12.2004"/>
    <n v="2238403.2000000002"/>
    <n v="2238403.2000000002"/>
    <s v="ZLIN"/>
    <n v="3"/>
    <n v="0"/>
    <n v="0"/>
    <n v="0"/>
    <s v="ZLIN"/>
    <n v="3"/>
    <n v="0"/>
    <n v="0"/>
    <n v="0"/>
    <m/>
    <m/>
    <m/>
  </r>
  <r>
    <s v="121000000027-0"/>
    <x v="45"/>
    <n v="213100"/>
    <s v="Adove Creative Suite Premiun"/>
    <s v="01.12.2004"/>
    <n v="1160148"/>
    <n v="1160148"/>
    <s v="ZLIN"/>
    <n v="3"/>
    <n v="0"/>
    <n v="0"/>
    <n v="0"/>
    <s v="ZLIN"/>
    <n v="3"/>
    <n v="0"/>
    <n v="0"/>
    <n v="0"/>
    <m/>
    <m/>
    <m/>
  </r>
  <r>
    <s v="121000000028-0"/>
    <x v="45"/>
    <n v="213100"/>
    <s v="Medios para Macromedia Studio ML 2004"/>
    <s v="01.12.2004"/>
    <n v="121842.84"/>
    <n v="121842.84"/>
    <s v="ZLIN"/>
    <n v="3"/>
    <n v="0"/>
    <n v="0"/>
    <n v="0"/>
    <s v="ZLIN"/>
    <n v="3"/>
    <n v="0"/>
    <n v="0"/>
    <n v="0"/>
    <m/>
    <m/>
    <m/>
  </r>
  <r>
    <s v="121000000030-0"/>
    <x v="45"/>
    <n v="213100"/>
    <s v="Medios de Adobe Acrobatt 6.0"/>
    <s v="01.12.2004"/>
    <n v="174281.52"/>
    <n v="174281.52"/>
    <s v="ZLIN"/>
    <n v="3"/>
    <n v="0"/>
    <n v="0"/>
    <n v="0"/>
    <s v="ZLIN"/>
    <n v="3"/>
    <n v="0"/>
    <n v="0"/>
    <n v="0"/>
    <m/>
    <m/>
    <m/>
  </r>
  <r>
    <s v="121000000031-0"/>
    <x v="45"/>
    <n v="213100"/>
    <s v="Software para desarrollo pendiente capacitación"/>
    <s v="01.12.2004"/>
    <n v="270000"/>
    <n v="270000"/>
    <s v="ZLIN"/>
    <n v="3"/>
    <n v="0"/>
    <n v="0"/>
    <n v="0"/>
    <s v="ZLIN"/>
    <n v="3"/>
    <n v="0"/>
    <n v="0"/>
    <n v="0"/>
    <m/>
    <m/>
    <m/>
  </r>
  <r>
    <s v="121000000032-0"/>
    <x v="45"/>
    <n v="216100"/>
    <s v="Licencias Autocad 2005 CDSL"/>
    <s v="01.12.2004"/>
    <n v="4530438.18"/>
    <n v="4530438.18"/>
    <s v="ZLIN"/>
    <n v="3"/>
    <n v="0"/>
    <n v="0"/>
    <n v="0"/>
    <s v="ZLIN"/>
    <n v="3"/>
    <n v="0"/>
    <n v="0"/>
    <n v="0"/>
    <m/>
    <m/>
    <m/>
  </r>
  <r>
    <s v="121000000033-0"/>
    <x v="45"/>
    <n v="344100"/>
    <s v="Mejora sist. De contestadora Plantel Alto"/>
    <s v="01.12.2004"/>
    <n v="5936970"/>
    <n v="5936970"/>
    <s v="ZLIN"/>
    <n v="3"/>
    <n v="0"/>
    <n v="0"/>
    <n v="0"/>
    <s v="ZLIN"/>
    <n v="3"/>
    <n v="0"/>
    <n v="0"/>
    <n v="0"/>
    <m/>
    <m/>
    <m/>
  </r>
  <r>
    <s v="121000000034-0"/>
    <x v="45"/>
    <n v="323100"/>
    <s v="SOFTWARE SOPORTE"/>
    <s v="01.01.2005"/>
    <n v="2142594.2000000002"/>
    <n v="2142594.2000000002"/>
    <s v="ZLIN"/>
    <n v="3"/>
    <n v="0"/>
    <n v="0"/>
    <n v="0"/>
    <s v="ZLIN"/>
    <n v="3"/>
    <n v="0"/>
    <n v="0"/>
    <n v="0"/>
    <m/>
    <m/>
    <m/>
  </r>
  <r>
    <s v="121000000035-0"/>
    <x v="45"/>
    <n v="323100"/>
    <s v="Scanner Genesis"/>
    <s v="31.12.2007"/>
    <n v="2486920"/>
    <n v="2486920"/>
    <s v="ZLIN"/>
    <n v="3"/>
    <n v="0"/>
    <n v="0"/>
    <n v="0"/>
    <s v="ZLIN"/>
    <n v="3"/>
    <n v="0"/>
    <n v="0"/>
    <n v="0"/>
    <m/>
    <m/>
    <m/>
  </r>
  <r>
    <s v="121000000036-0"/>
    <x v="45"/>
    <n v="323100"/>
    <s v="Licencia de Software urcscan-ubic"/>
    <s v="31.12.2007"/>
    <n v="2037795"/>
    <n v="2037795"/>
    <s v="ZLIN"/>
    <n v="3"/>
    <n v="0"/>
    <n v="0"/>
    <n v="0"/>
    <s v="ZLIN"/>
    <n v="3"/>
    <n v="0"/>
    <n v="0"/>
    <n v="0"/>
    <m/>
    <m/>
    <m/>
  </r>
  <r>
    <s v="121000000038-0"/>
    <x v="45"/>
    <n v="311100"/>
    <s v="Traductor Automático Inglés - Español"/>
    <s v="01.05.2005"/>
    <n v="271191.36"/>
    <n v="271191.36"/>
    <s v="ZLIN"/>
    <n v="3"/>
    <n v="0"/>
    <n v="0"/>
    <n v="0"/>
    <s v="ZLIN"/>
    <n v="3"/>
    <n v="0"/>
    <n v="0"/>
    <n v="0"/>
    <m/>
    <m/>
    <m/>
  </r>
  <r>
    <s v="121000000039-0"/>
    <x v="45"/>
    <n v="213100"/>
    <s v="Proyect pro 2003 win 32 english OLP GOVT"/>
    <s v="01.05.2005"/>
    <n v="1694927.08"/>
    <n v="1694927.08"/>
    <s v="ZLIN"/>
    <n v="3"/>
    <n v="0"/>
    <n v="0"/>
    <n v="0"/>
    <s v="ZLIN"/>
    <n v="3"/>
    <n v="0"/>
    <n v="0"/>
    <n v="0"/>
    <m/>
    <m/>
    <m/>
  </r>
  <r>
    <s v="121000000040-0"/>
    <x v="45"/>
    <n v="213100"/>
    <s v="SOFTWARE SOPORTE"/>
    <s v="01.05.2005"/>
    <n v="519619.47"/>
    <n v="519619.47"/>
    <s v="ZLIN"/>
    <n v="3"/>
    <n v="0"/>
    <n v="0"/>
    <n v="0"/>
    <s v="ZLIN"/>
    <n v="3"/>
    <n v="0"/>
    <n v="0"/>
    <n v="0"/>
    <m/>
    <m/>
    <m/>
  </r>
  <r>
    <s v="121000000041-0"/>
    <x v="45"/>
    <n v="213100"/>
    <s v="Visio Pro 2003 win 32 english OLP NL LOCL GOVT"/>
    <s v="01.05.2005"/>
    <n v="610640"/>
    <n v="610640"/>
    <s v="ZLIN"/>
    <n v="3"/>
    <n v="0"/>
    <n v="0"/>
    <n v="0"/>
    <s v="ZLIN"/>
    <n v="3"/>
    <n v="0"/>
    <n v="0"/>
    <n v="0"/>
    <m/>
    <m/>
    <m/>
  </r>
  <r>
    <s v="121000000042-0"/>
    <x v="45"/>
    <n v="213100"/>
    <s v="SQL CAL 2000 English OLP NL LOCL GOVT DEVICE CAL"/>
    <s v="01.05.2005"/>
    <n v="272495.19"/>
    <n v="272495.19"/>
    <s v="ZLIN"/>
    <n v="3"/>
    <n v="0"/>
    <n v="0"/>
    <n v="0"/>
    <s v="ZLIN"/>
    <n v="3"/>
    <n v="0"/>
    <n v="0"/>
    <n v="0"/>
    <m/>
    <m/>
    <m/>
  </r>
  <r>
    <s v="121000000043-0"/>
    <x v="45"/>
    <n v="123100"/>
    <s v="SOFTWARE CRYSTAL REPORTS DEVELOPER EDITION"/>
    <s v="01.06.2005"/>
    <n v="372851.18"/>
    <n v="372851.18"/>
    <s v="ZLIN"/>
    <n v="3"/>
    <n v="0"/>
    <n v="0"/>
    <n v="0"/>
    <s v="ZLIN"/>
    <n v="3"/>
    <n v="0"/>
    <n v="0"/>
    <n v="0"/>
    <m/>
    <m/>
    <m/>
  </r>
  <r>
    <s v="121000000044-0"/>
    <x v="45"/>
    <n v="333100"/>
    <s v="PROGRAMA SURVEY 2005 EAGLE POINT SOFTWARE"/>
    <s v="01.07.2005"/>
    <n v="1405760.6"/>
    <n v="1405760.6"/>
    <s v="ZLIN"/>
    <n v="3"/>
    <n v="0"/>
    <n v="0"/>
    <n v="0"/>
    <s v="ZLIN"/>
    <n v="3"/>
    <n v="0"/>
    <n v="0"/>
    <n v="0"/>
    <m/>
    <m/>
    <m/>
  </r>
  <r>
    <s v="121000000047-0"/>
    <x v="45"/>
    <n v="213100"/>
    <s v="SOFTWARE ADOBE CREATIVE SUITE 2 PREMIUM"/>
    <s v="01.10.2005"/>
    <n v="748060"/>
    <n v="748060"/>
    <s v="ZLIN"/>
    <n v="3"/>
    <n v="0"/>
    <n v="0"/>
    <n v="0"/>
    <s v="ZLIN"/>
    <n v="3"/>
    <n v="0"/>
    <n v="0"/>
    <n v="0"/>
    <m/>
    <m/>
    <m/>
  </r>
  <r>
    <s v="121000000048-0"/>
    <x v="45"/>
    <n v="213100"/>
    <s v="LICENCIA ORACLE EN MODALIDAD"/>
    <s v="01.12.2005"/>
    <n v="9043955"/>
    <n v="9043955"/>
    <s v="ZLIN"/>
    <n v="3"/>
    <n v="0"/>
    <n v="0"/>
    <n v="0"/>
    <s v="ZLIN"/>
    <n v="3"/>
    <n v="0"/>
    <n v="0"/>
    <n v="0"/>
    <m/>
    <m/>
    <m/>
  </r>
  <r>
    <s v="121000000049-0"/>
    <x v="45"/>
    <n v="344100"/>
    <s v="LICENCIA CRYSTAL REPORTS DEVELOPER"/>
    <s v="01.12.2005"/>
    <n v="1970313.5"/>
    <n v="1970313.5"/>
    <s v="ZLIN"/>
    <n v="3"/>
    <n v="0"/>
    <n v="0"/>
    <n v="0"/>
    <s v="ZLIN"/>
    <n v="3"/>
    <n v="0"/>
    <n v="0"/>
    <n v="0"/>
    <m/>
    <m/>
    <m/>
  </r>
  <r>
    <s v="121000000050-0"/>
    <x v="45"/>
    <n v="323301"/>
    <s v="Actualizacion  lic, para el Soft, Herramientas"/>
    <s v="01.09.2007"/>
    <n v="624999.98"/>
    <n v="624999.98"/>
    <s v="ZLIN"/>
    <n v="3"/>
    <n v="0"/>
    <n v="0"/>
    <n v="0"/>
    <s v="ZLIN"/>
    <n v="3"/>
    <n v="0"/>
    <n v="0"/>
    <n v="0"/>
    <m/>
    <m/>
    <m/>
  </r>
  <r>
    <s v="121000000051-0"/>
    <x v="45"/>
    <n v="213100"/>
    <s v="VERSION ACTUALIZADA DE PIPE"/>
    <s v="01.05.2006"/>
    <n v="776106.04"/>
    <n v="776106.04"/>
    <s v="ZLIN"/>
    <n v="3"/>
    <n v="0"/>
    <n v="0"/>
    <n v="0"/>
    <s v="ZLIN"/>
    <n v="3"/>
    <n v="0"/>
    <n v="0"/>
    <n v="0"/>
    <m/>
    <m/>
    <m/>
  </r>
  <r>
    <s v="121000000052-0"/>
    <x v="45"/>
    <n v="133100"/>
    <s v="VERSION ACTUALIZADA DE PIPE - FLO"/>
    <s v="01.04.2006"/>
    <n v="1868019"/>
    <n v="1868019"/>
    <s v="ZLIN"/>
    <n v="3"/>
    <n v="0"/>
    <n v="0"/>
    <n v="0"/>
    <s v="ZLIN"/>
    <n v="3"/>
    <n v="0"/>
    <n v="0"/>
    <n v="0"/>
    <m/>
    <m/>
    <m/>
  </r>
  <r>
    <s v="121000000053-0"/>
    <x v="45"/>
    <n v="333100"/>
    <s v="VERSION ACTUALIZADA DE PIPE"/>
    <s v="01.12.2006"/>
    <n v="3283628"/>
    <n v="3283628"/>
    <s v="ZLIN"/>
    <n v="3"/>
    <n v="0"/>
    <n v="0"/>
    <n v="0"/>
    <s v="ZLIN"/>
    <n v="3"/>
    <n v="0"/>
    <n v="0"/>
    <n v="0"/>
    <m/>
    <m/>
    <m/>
  </r>
  <r>
    <s v="121000000054-0"/>
    <x v="45"/>
    <n v="333100"/>
    <s v="SOFTWARE SOPORTE"/>
    <s v="31.12.2008"/>
    <n v="1299500"/>
    <n v="1299500"/>
    <s v="ZLIN"/>
    <n v="3"/>
    <n v="0"/>
    <n v="0"/>
    <n v="0"/>
    <s v="ZLIN"/>
    <n v="3"/>
    <n v="0"/>
    <n v="0"/>
    <n v="0"/>
    <m/>
    <m/>
    <m/>
  </r>
  <r>
    <s v="121000000056-0"/>
    <x v="45"/>
    <n v="131100"/>
    <s v="Activacion de cinco codigod"/>
    <s v="01.09.2007"/>
    <n v="997863.45"/>
    <n v="997863.45"/>
    <s v="ZLIN"/>
    <n v="3"/>
    <n v="0"/>
    <n v="0"/>
    <n v="0"/>
    <s v="ZLIN"/>
    <n v="3"/>
    <n v="0"/>
    <n v="0"/>
    <n v="0"/>
    <m/>
    <m/>
    <m/>
  </r>
  <r>
    <s v="121000000057-0"/>
    <x v="45"/>
    <n v="213100"/>
    <s v="Lic. Lotus - Proyecto Gestión Documental"/>
    <s v="01.12.2004"/>
    <n v="26051252.02"/>
    <n v="26051252.02"/>
    <s v="ZLIN"/>
    <n v="3"/>
    <n v="0"/>
    <n v="0"/>
    <n v="0"/>
    <s v="ZLIN"/>
    <n v="3"/>
    <n v="0"/>
    <n v="0"/>
    <n v="0"/>
    <m/>
    <m/>
    <m/>
  </r>
  <r>
    <s v="121000000058-0"/>
    <x v="45"/>
    <n v="213100"/>
    <s v="Renovacion licencia del Software Security Suite"/>
    <s v="01.06.2008"/>
    <n v="26601362"/>
    <n v="26601362"/>
    <s v="ZLIN"/>
    <n v="3"/>
    <n v="0"/>
    <n v="0"/>
    <n v="0"/>
    <s v="ZLIN"/>
    <n v="3"/>
    <n v="0"/>
    <n v="0"/>
    <n v="0"/>
    <m/>
    <m/>
    <m/>
  </r>
  <r>
    <s v="121000000059-0"/>
    <x v="45"/>
    <n v="213100"/>
    <s v="Lic,EICSFLL- IBM-LOTUS"/>
    <s v="01.02.2007"/>
    <n v="225122"/>
    <n v="225122"/>
    <s v="ZLIN"/>
    <n v="3"/>
    <n v="0"/>
    <n v="0"/>
    <n v="0"/>
    <s v="ZLIN"/>
    <n v="3"/>
    <n v="0"/>
    <n v="0"/>
    <n v="0"/>
    <m/>
    <m/>
    <m/>
  </r>
  <r>
    <s v="121000000060-0"/>
    <x v="45"/>
    <n v="213100"/>
    <s v="Lic,EQ183LL-IBM LOTUS DOMINO"/>
    <s v="01.02.2007"/>
    <n v="1708068"/>
    <n v="1708068"/>
    <s v="ZLIN"/>
    <n v="3"/>
    <n v="0"/>
    <n v="0"/>
    <n v="0"/>
    <s v="ZLIN"/>
    <n v="3"/>
    <n v="0"/>
    <n v="0"/>
    <n v="0"/>
    <m/>
    <m/>
    <m/>
  </r>
  <r>
    <s v="121000000061-0"/>
    <x v="45"/>
    <n v="213100"/>
    <s v="Lic,EQ20KLL-IBM LOTUS DOMINO"/>
    <s v="01.02.2007"/>
    <n v="805938"/>
    <n v="805938"/>
    <s v="ZLIN"/>
    <n v="3"/>
    <n v="0"/>
    <n v="0"/>
    <n v="0"/>
    <s v="ZLIN"/>
    <n v="3"/>
    <n v="0"/>
    <n v="0"/>
    <n v="0"/>
    <m/>
    <m/>
    <m/>
  </r>
  <r>
    <s v="121000000062-0"/>
    <x v="45"/>
    <n v="213100"/>
    <s v="Lic,E1CS6LL--IBM LOTUS"/>
    <s v="01.02.2007"/>
    <n v="4382855.22"/>
    <n v="3128340"/>
    <s v="ZLIN"/>
    <n v="3"/>
    <n v="0"/>
    <n v="0"/>
    <n v="0"/>
    <s v="ZLIN"/>
    <n v="3"/>
    <n v="0"/>
    <n v="0"/>
    <n v="0"/>
    <m/>
    <m/>
    <m/>
  </r>
  <r>
    <s v="121000000066-0"/>
    <x v="45"/>
    <n v="213100"/>
    <s v="Lic,EO06VLL-IBM-TIVOLI"/>
    <s v="01.02.2007"/>
    <n v="523912"/>
    <n v="523912"/>
    <s v="ZLIN"/>
    <n v="3"/>
    <n v="0"/>
    <n v="0"/>
    <n v="0"/>
    <s v="ZLIN"/>
    <n v="3"/>
    <n v="0"/>
    <n v="0"/>
    <n v="0"/>
    <m/>
    <m/>
    <m/>
  </r>
  <r>
    <s v="121000000069-0"/>
    <x v="45"/>
    <n v="213100"/>
    <s v="Lic,D512LL-IBM-TIVOLI"/>
    <s v="01.02.2007"/>
    <n v="189650"/>
    <n v="189650"/>
    <s v="ZLIN"/>
    <n v="3"/>
    <n v="0"/>
    <n v="0"/>
    <n v="0"/>
    <s v="ZLIN"/>
    <n v="3"/>
    <n v="0"/>
    <n v="0"/>
    <n v="0"/>
    <m/>
    <m/>
    <m/>
  </r>
  <r>
    <s v="121000000070-0"/>
    <x v="45"/>
    <n v="213100"/>
    <s v="Lic,D55GELL-IBM LOTUS"/>
    <s v="01.02.2007"/>
    <n v="1730426"/>
    <n v="1730426"/>
    <s v="ZLIN"/>
    <n v="3"/>
    <n v="0"/>
    <n v="0"/>
    <n v="0"/>
    <s v="ZLIN"/>
    <n v="3"/>
    <n v="0"/>
    <n v="0"/>
    <n v="0"/>
    <m/>
    <m/>
    <m/>
  </r>
  <r>
    <s v="121000000071-0"/>
    <x v="45"/>
    <n v="213100"/>
    <s v="Lic,D52E2LL-IBM-LOTUS"/>
    <s v="01.02.2007"/>
    <n v="1639174"/>
    <n v="1639174"/>
    <s v="ZLIN"/>
    <n v="3"/>
    <n v="0"/>
    <n v="0"/>
    <n v="0"/>
    <s v="ZLIN"/>
    <n v="3"/>
    <n v="0"/>
    <n v="0"/>
    <n v="0"/>
    <m/>
    <m/>
    <m/>
  </r>
  <r>
    <s v="121000000072-0"/>
    <x v="45"/>
    <n v="213100"/>
    <s v="Domino designer  user annual sw maint rnwl UBIC"/>
    <s v="12.12.2007"/>
    <n v="214591"/>
    <n v="214591"/>
    <s v="ZLIN"/>
    <n v="3"/>
    <n v="0"/>
    <n v="0"/>
    <n v="0"/>
    <s v="ZLIN"/>
    <n v="3"/>
    <n v="0"/>
    <n v="0"/>
    <n v="0"/>
    <m/>
    <m/>
    <m/>
  </r>
  <r>
    <s v="121000000073-0"/>
    <x v="45"/>
    <n v="213100"/>
    <s v="IBM lotus domino document Manager"/>
    <s v="12.12.2007"/>
    <n v="1616151"/>
    <n v="1616151"/>
    <s v="ZLIN"/>
    <n v="3"/>
    <n v="0"/>
    <n v="0"/>
    <n v="0"/>
    <s v="ZLIN"/>
    <n v="3"/>
    <n v="0"/>
    <n v="0"/>
    <n v="0"/>
    <m/>
    <m/>
    <m/>
  </r>
  <r>
    <s v="121000000074-0"/>
    <x v="45"/>
    <n v="213100"/>
    <s v="IBM Lotus  workflow  per user annual"/>
    <s v="12.12.2007"/>
    <n v="516561"/>
    <n v="516561"/>
    <s v="ZLIN"/>
    <n v="3"/>
    <n v="0"/>
    <n v="0"/>
    <n v="0"/>
    <s v="ZLIN"/>
    <n v="3"/>
    <n v="0"/>
    <n v="0"/>
    <n v="0"/>
    <m/>
    <m/>
    <m/>
  </r>
  <r>
    <s v="121000000075-0"/>
    <x v="45"/>
    <n v="213100"/>
    <s v="IBM Lotus domino enterprise value"/>
    <s v="12.12.2007"/>
    <n v="2101096"/>
    <n v="2101096"/>
    <s v="ZLIN"/>
    <n v="3"/>
    <n v="0"/>
    <n v="0"/>
    <n v="0"/>
    <s v="ZLIN"/>
    <n v="3"/>
    <n v="0"/>
    <n v="0"/>
    <n v="0"/>
    <m/>
    <m/>
    <m/>
  </r>
  <r>
    <s v="121000000075-1"/>
    <x v="45"/>
    <n v="213100"/>
    <s v="IBM Lotus domino enterprise value"/>
    <s v="03.03.2010"/>
    <n v="2603412.3199999998"/>
    <n v="2603412.3199999998"/>
    <s v="ZLIN"/>
    <n v="3"/>
    <n v="0"/>
    <n v="0"/>
    <n v="0"/>
    <s v="ZLIN"/>
    <n v="3"/>
    <n v="0"/>
    <n v="0"/>
    <n v="0"/>
    <m/>
    <m/>
    <m/>
  </r>
  <r>
    <s v="121000000076-0"/>
    <x v="45"/>
    <n v="213100"/>
    <s v="IBM notes with colaboration user annual"/>
    <s v="12.12.2007"/>
    <n v="2973150"/>
    <n v="2973150"/>
    <s v="ZLIN"/>
    <n v="3"/>
    <n v="0"/>
    <n v="0"/>
    <n v="0"/>
    <s v="ZLIN"/>
    <n v="3"/>
    <n v="0"/>
    <n v="0"/>
    <n v="0"/>
    <m/>
    <m/>
    <m/>
  </r>
  <r>
    <s v="121000000077-0"/>
    <x v="45"/>
    <n v="213100"/>
    <s v="BM  tivoli storage manager"/>
    <s v="12.12.2007"/>
    <n v="518204"/>
    <n v="518204"/>
    <s v="ZLIN"/>
    <n v="3"/>
    <n v="0"/>
    <n v="0"/>
    <n v="0"/>
    <s v="ZLIN"/>
    <n v="3"/>
    <n v="0"/>
    <n v="0"/>
    <n v="0"/>
    <m/>
    <m/>
    <m/>
  </r>
  <r>
    <s v="121000000077-1"/>
    <x v="45"/>
    <n v="213100"/>
    <s v="BM  tivoli storage manager"/>
    <s v="03.03.2010"/>
    <n v="185708.62"/>
    <n v="185708.62"/>
    <s v="ZLIN"/>
    <n v="3"/>
    <n v="0"/>
    <n v="0"/>
    <n v="0"/>
    <s v="ZLIN"/>
    <n v="3"/>
    <n v="0"/>
    <n v="0"/>
    <n v="0"/>
    <m/>
    <m/>
    <m/>
  </r>
  <r>
    <s v="121000000078-0"/>
    <x v="45"/>
    <n v="213100"/>
    <s v="IBM tivoli Storage"/>
    <s v="12.12.2007"/>
    <n v="150164"/>
    <n v="150164"/>
    <s v="ZLIN"/>
    <n v="3"/>
    <n v="0"/>
    <n v="0"/>
    <n v="0"/>
    <s v="ZLIN"/>
    <n v="3"/>
    <n v="0"/>
    <n v="0"/>
    <n v="0"/>
    <m/>
    <m/>
    <m/>
  </r>
  <r>
    <s v="121000000078-1"/>
    <x v="45"/>
    <n v="213100"/>
    <s v="IBM tivoli Storage"/>
    <s v="03.03.2010"/>
    <n v="642233.23"/>
    <n v="642233.23"/>
    <s v="ZLIN"/>
    <n v="3"/>
    <n v="0"/>
    <n v="0"/>
    <n v="0"/>
    <s v="ZLIN"/>
    <n v="3"/>
    <n v="0"/>
    <n v="0"/>
    <n v="0"/>
    <m/>
    <m/>
    <m/>
  </r>
  <r>
    <s v="121000000080-0"/>
    <x v="45"/>
    <n v="214100"/>
    <s v="Arcadia tres licencias software solid converter"/>
    <s v="23.08.2007"/>
    <n v="162629.4"/>
    <n v="162629.4"/>
    <s v="ZLIN"/>
    <n v="3"/>
    <n v="0"/>
    <n v="0"/>
    <n v="0"/>
    <s v="ZLIN"/>
    <n v="3"/>
    <n v="0"/>
    <n v="0"/>
    <n v="0"/>
    <m/>
    <m/>
    <m/>
  </r>
  <r>
    <s v="121000000081-0"/>
    <x v="45"/>
    <n v="123100"/>
    <s v="Licencias de software mind manager 7 pro  ubic,"/>
    <s v="11.12.2007"/>
    <n v="875160"/>
    <n v="875160"/>
    <s v="ZLIN"/>
    <n v="3"/>
    <n v="0"/>
    <n v="0"/>
    <n v="0"/>
    <s v="ZLIN"/>
    <n v="3"/>
    <n v="0"/>
    <n v="0"/>
    <n v="0"/>
    <m/>
    <m/>
    <m/>
  </r>
  <r>
    <s v="121000000082-0"/>
    <x v="45"/>
    <n v="121100"/>
    <s v="Licencia  software adobe acrobat estándar"/>
    <s v="10.12.2007"/>
    <n v="141691.79"/>
    <n v="141691.79"/>
    <s v="ZLIN"/>
    <n v="3"/>
    <n v="0"/>
    <n v="0"/>
    <n v="0"/>
    <s v="ZLIN"/>
    <n v="3"/>
    <n v="0"/>
    <n v="0"/>
    <n v="0"/>
    <m/>
    <m/>
    <m/>
  </r>
  <r>
    <s v="121000000083-0"/>
    <x v="45"/>
    <n v="341100"/>
    <s v="LICENCIA ACROBAT PROFESIONAL V.6"/>
    <s v="01.03.2005"/>
    <n v="841008.28"/>
    <n v="841008.28"/>
    <s v="ZLIN"/>
    <n v="3"/>
    <n v="0"/>
    <n v="0"/>
    <n v="0"/>
    <s v="ZLIN"/>
    <n v="3"/>
    <n v="0"/>
    <n v="0"/>
    <n v="0"/>
    <m/>
    <m/>
    <m/>
  </r>
  <r>
    <s v="121000000084-0"/>
    <x v="45"/>
    <n v="213100"/>
    <s v="Office Pro 2003 win 32 english OLP NL LOCL GOVT"/>
    <s v="01.05.2005"/>
    <n v="3256684.58"/>
    <n v="3256684.58"/>
    <s v="ZLIN"/>
    <n v="3"/>
    <n v="0"/>
    <n v="0"/>
    <n v="0"/>
    <s v="ZLIN"/>
    <n v="3"/>
    <n v="0"/>
    <n v="0"/>
    <n v="0"/>
    <m/>
    <m/>
    <m/>
  </r>
  <r>
    <s v="121000000086-0"/>
    <x v="45"/>
    <n v="333100"/>
    <s v="Actualizacion de software sap"/>
    <s v="01.08.2007"/>
    <n v="2901240"/>
    <n v="2901240"/>
    <s v="ZLIN"/>
    <n v="3"/>
    <n v="0"/>
    <n v="0"/>
    <n v="0"/>
    <s v="ZLIN"/>
    <n v="3"/>
    <n v="0"/>
    <n v="0"/>
    <n v="0"/>
    <m/>
    <m/>
    <m/>
  </r>
  <r>
    <s v="121000000087-0"/>
    <x v="45"/>
    <n v="123100"/>
    <s v="SOFTWAR   RECONO, ÓPTICO DE CARACTERES"/>
    <s v="01.06.2005"/>
    <n v="1285152.1200000001"/>
    <n v="1285152.1200000001"/>
    <s v="ZLIN"/>
    <n v="3"/>
    <n v="0"/>
    <n v="0"/>
    <n v="0"/>
    <s v="ZLIN"/>
    <n v="3"/>
    <n v="0"/>
    <n v="0"/>
    <n v="0"/>
    <m/>
    <m/>
    <m/>
  </r>
  <r>
    <s v="121000000088-0"/>
    <x v="45"/>
    <n v="213100"/>
    <s v="ACTUALIZ.licencia  pap software"/>
    <s v="01.07.2007"/>
    <n v="710376.33"/>
    <n v="710376.33"/>
    <s v="ZLIN"/>
    <n v="3"/>
    <n v="0"/>
    <n v="0"/>
    <n v="0"/>
    <s v="ZLIN"/>
    <n v="3"/>
    <n v="0"/>
    <n v="0"/>
    <n v="0"/>
    <m/>
    <m/>
    <m/>
  </r>
  <r>
    <s v="121000000089-0"/>
    <x v="45"/>
    <n v="213100"/>
    <s v="79P 00123-OFFICE PROFESIONAL PLUS 2007"/>
    <s v="01.08.2007"/>
    <n v="518916"/>
    <n v="518916"/>
    <s v="ZLIN"/>
    <n v="3"/>
    <n v="0"/>
    <n v="0"/>
    <n v="0"/>
    <s v="ZLIN"/>
    <n v="3"/>
    <n v="0"/>
    <n v="0"/>
    <n v="0"/>
    <m/>
    <m/>
    <m/>
  </r>
  <r>
    <s v="121000000090-0"/>
    <x v="45"/>
    <n v="213100"/>
    <s v="Software casa ALTOVA  desarrollo  tecnologias XML"/>
    <s v="11.12.2007"/>
    <n v="6649101"/>
    <n v="6649101"/>
    <s v="ZLIN"/>
    <n v="3"/>
    <n v="0"/>
    <n v="0"/>
    <n v="0"/>
    <s v="ZLIN"/>
    <n v="3"/>
    <n v="0"/>
    <n v="0"/>
    <n v="0"/>
    <m/>
    <m/>
    <m/>
  </r>
  <r>
    <s v="121000000092-0"/>
    <x v="45"/>
    <n v="135100"/>
    <s v="Actualizacion de Aux Not Pro 3"/>
    <s v="01.12.2007"/>
    <n v="111000"/>
    <n v="111000"/>
    <s v="ZLIN"/>
    <n v="3"/>
    <n v="0"/>
    <n v="0"/>
    <n v="0"/>
    <s v="ZLIN"/>
    <n v="3"/>
    <n v="0"/>
    <n v="0"/>
    <n v="0"/>
    <m/>
    <m/>
    <m/>
  </r>
  <r>
    <s v="121000000093-0"/>
    <x v="45"/>
    <n v="344201"/>
    <s v="Construccion de aplicaciones CTI UBIC"/>
    <s v="04.07.2007"/>
    <n v="11493570"/>
    <n v="11493570"/>
    <s v="ZLIN"/>
    <n v="3"/>
    <n v="0"/>
    <n v="0"/>
    <n v="0"/>
    <s v="ZLIN"/>
    <n v="3"/>
    <n v="0"/>
    <n v="0"/>
    <n v="0"/>
    <m/>
    <m/>
    <m/>
  </r>
  <r>
    <s v="121000000096-0"/>
    <x v="45"/>
    <n v="343100"/>
    <s v="Soft windows vista busness vista"/>
    <s v="01.08.2007"/>
    <n v="119667"/>
    <n v="119667"/>
    <s v="ZLIN"/>
    <n v="3"/>
    <n v="0"/>
    <n v="0"/>
    <n v="0"/>
    <s v="ZLIN"/>
    <n v="3"/>
    <n v="0"/>
    <n v="0"/>
    <n v="0"/>
    <m/>
    <m/>
    <m/>
  </r>
  <r>
    <s v="121000000097-0"/>
    <x v="45"/>
    <n v="343100"/>
    <s v="Forecast pro xe version 5,0 ubic.2ab11aa02"/>
    <s v="09.01.2008"/>
    <n v="725400"/>
    <n v="725400"/>
    <s v="ZLIN"/>
    <n v="3"/>
    <n v="0"/>
    <n v="0"/>
    <n v="0"/>
    <s v="ZLIN"/>
    <n v="3"/>
    <n v="0"/>
    <n v="0"/>
    <n v="0"/>
    <m/>
    <m/>
    <m/>
  </r>
  <r>
    <s v="121000000098-0"/>
    <x v="45"/>
    <n v="321100"/>
    <s v="SIST. SACET VERSIÓN 5.2  WINDOWS ( ACT. Y AMPL."/>
    <s v="01.08.2007"/>
    <n v="773357"/>
    <n v="773357"/>
    <s v="ZLIN"/>
    <n v="3"/>
    <n v="0"/>
    <n v="0"/>
    <n v="0"/>
    <s v="ZLIN"/>
    <n v="3"/>
    <n v="0"/>
    <n v="0"/>
    <n v="0"/>
    <m/>
    <m/>
    <m/>
  </r>
  <r>
    <s v="121000000099-0"/>
    <x v="45"/>
    <n v="323100"/>
    <s v="Paquete exchange para usar en el Servidor"/>
    <s v="20.12.2007"/>
    <n v="749214.02"/>
    <n v="749214.02"/>
    <s v="ZLIN"/>
    <n v="3"/>
    <n v="0"/>
    <n v="0"/>
    <n v="0"/>
    <s v="ZLIN"/>
    <n v="3"/>
    <n v="0"/>
    <n v="0"/>
    <n v="0"/>
    <m/>
    <m/>
    <m/>
  </r>
  <r>
    <s v="121000000100-0"/>
    <x v="45"/>
    <n v="344100"/>
    <s v="Renovacion  mantenimiento p/5 licencias"/>
    <s v="01.08.2005"/>
    <n v="624816"/>
    <n v="277696"/>
    <s v="ZLIN"/>
    <n v="3"/>
    <n v="0"/>
    <n v="0"/>
    <n v="0"/>
    <s v="ZLIN"/>
    <n v="3"/>
    <n v="0"/>
    <n v="0"/>
    <n v="0"/>
    <m/>
    <m/>
    <m/>
  </r>
  <r>
    <s v="121000000103-0"/>
    <x v="45"/>
    <n v="213100"/>
    <s v="ACTUALIZACIÓN SOFTWARE DE DISEÑO AUTO CAD 2006"/>
    <s v="31.12.2005"/>
    <n v="770060.56"/>
    <n v="770060.56"/>
    <s v="ZLIN"/>
    <n v="3"/>
    <n v="0"/>
    <n v="0"/>
    <n v="0"/>
    <s v="ZLIN"/>
    <n v="3"/>
    <n v="0"/>
    <n v="0"/>
    <n v="0"/>
    <m/>
    <m/>
    <m/>
  </r>
  <r>
    <s v="121000000104-0"/>
    <x v="45"/>
    <n v="344100"/>
    <s v="PAQUETE DE SOFTWARE AUTOCAD, ULTIMA VERSIÓN"/>
    <s v="31.12.2005"/>
    <n v="3342540"/>
    <n v="3342540"/>
    <s v="ZLIN"/>
    <n v="3"/>
    <n v="0"/>
    <n v="0"/>
    <n v="0"/>
    <s v="ZLIN"/>
    <n v="3"/>
    <n v="0"/>
    <n v="0"/>
    <n v="0"/>
    <m/>
    <m/>
    <m/>
  </r>
  <r>
    <s v="121000000105-0"/>
    <x v="45"/>
    <n v="323100"/>
    <s v="LICENCIAS  SOFTWARE DBARTISAN WORKBENCH"/>
    <s v="31.12.2005"/>
    <n v="13940814.960000001"/>
    <n v="13940814.960000001"/>
    <s v="ZLIN"/>
    <n v="3"/>
    <n v="0"/>
    <n v="0"/>
    <n v="0"/>
    <s v="ZLIN"/>
    <n v="3"/>
    <n v="0"/>
    <n v="0"/>
    <n v="0"/>
    <m/>
    <m/>
    <m/>
  </r>
  <r>
    <s v="121000000106-0"/>
    <x v="45"/>
    <n v="133100"/>
    <s v="Siste, de info, Geografica Gasolinera"/>
    <s v="31.12.2007"/>
    <n v="685000"/>
    <n v="685000"/>
    <s v="ZLIN"/>
    <n v="3"/>
    <n v="0"/>
    <n v="0"/>
    <n v="0"/>
    <s v="ZLIN"/>
    <n v="3"/>
    <n v="0"/>
    <n v="0"/>
    <n v="0"/>
    <m/>
    <m/>
    <m/>
  </r>
  <r>
    <s v="121000000107-0"/>
    <x v="45"/>
    <n v="213100"/>
    <s v="RENEWAL 1 YEAR UPGRADE PLAN"/>
    <s v="10.06.2008"/>
    <n v="156555"/>
    <n v="156555"/>
    <s v="ZLIN"/>
    <n v="3"/>
    <n v="0"/>
    <n v="0"/>
    <n v="0"/>
    <s v="ZLIN"/>
    <n v="3"/>
    <n v="0"/>
    <n v="0"/>
    <n v="0"/>
    <m/>
    <m/>
    <m/>
  </r>
  <r>
    <s v="121000000108-0"/>
    <x v="45"/>
    <n v="322301"/>
    <s v="SOFTWARE WIZRD II - UBIC:"/>
    <s v="31.12.2005"/>
    <n v="172402.69"/>
    <n v="172402.69"/>
    <s v="ZLIN"/>
    <n v="3"/>
    <n v="0"/>
    <n v="0"/>
    <n v="0"/>
    <s v="ZLIN"/>
    <n v="3"/>
    <n v="0"/>
    <n v="0"/>
    <n v="0"/>
    <m/>
    <m/>
    <m/>
  </r>
  <r>
    <s v="121000000109-0"/>
    <x v="45"/>
    <n v="213301"/>
    <s v="Software  ALTOVA  desarrollo  tecnologias XML"/>
    <s v="31.12.2005"/>
    <n v="9154708.8900000006"/>
    <n v="9154708.8900000006"/>
    <s v="ZLIN"/>
    <n v="3"/>
    <n v="0"/>
    <n v="0"/>
    <n v="0"/>
    <s v="ZLIN"/>
    <n v="3"/>
    <n v="0"/>
    <n v="0"/>
    <n v="0"/>
    <m/>
    <m/>
    <m/>
  </r>
  <r>
    <s v="121000000109-1"/>
    <x v="45"/>
    <n v="213301"/>
    <s v="ALTOVA  desarrollo  tecnologias XML (AMPLIACION"/>
    <s v="07.05.2014"/>
    <n v="1552929.78"/>
    <n v="0"/>
    <s v="ZLIN"/>
    <n v="3"/>
    <n v="0"/>
    <n v="0"/>
    <n v="0"/>
    <s v="ZLIN"/>
    <n v="3"/>
    <n v="0"/>
    <n v="0"/>
    <n v="0"/>
    <m/>
    <m/>
    <m/>
  </r>
  <r>
    <s v="121000000110-0"/>
    <x v="45"/>
    <n v="322301"/>
    <s v="SOFTWARE MODEL - MG- UBIC:"/>
    <s v="31.12.2005"/>
    <n v="534449.81000000006"/>
    <n v="534449.81000000006"/>
    <s v="ZLIN"/>
    <n v="3"/>
    <n v="0"/>
    <n v="0"/>
    <n v="0"/>
    <s v="ZLIN"/>
    <n v="3"/>
    <n v="0"/>
    <n v="0"/>
    <n v="0"/>
    <m/>
    <m/>
    <m/>
  </r>
  <r>
    <s v="121000000111-0"/>
    <x v="45"/>
    <n v="322301"/>
    <s v="SIMULADOR OPTIMIZADOR - UBIC:"/>
    <s v="31.12.2005"/>
    <n v="3792859.13"/>
    <n v="3792859.13"/>
    <s v="ZLIN"/>
    <n v="3"/>
    <n v="0"/>
    <n v="0"/>
    <n v="0"/>
    <s v="ZLIN"/>
    <n v="3"/>
    <n v="0"/>
    <n v="0"/>
    <n v="0"/>
    <m/>
    <m/>
    <m/>
  </r>
  <r>
    <s v="121000000112-0"/>
    <x v="45"/>
    <n v="322301"/>
    <s v="SOFTWARE PD-PLUS- UBIC:"/>
    <s v="31.12.2005"/>
    <n v="1327501.19"/>
    <n v="1327501.19"/>
    <s v="ZLIN"/>
    <n v="3"/>
    <n v="0"/>
    <n v="0"/>
    <n v="0"/>
    <s v="ZLIN"/>
    <n v="3"/>
    <n v="0"/>
    <n v="0"/>
    <n v="0"/>
    <m/>
    <m/>
    <m/>
  </r>
  <r>
    <s v="121000000113-0"/>
    <x v="45"/>
    <n v="322301"/>
    <s v="SIMULADOR DE PROCESOS QUIMICOS"/>
    <s v="31.12.2005"/>
    <n v="609154.18999999994"/>
    <n v="609154.18999999994"/>
    <s v="ZLIN"/>
    <n v="3"/>
    <n v="0"/>
    <n v="0"/>
    <n v="0"/>
    <s v="ZLIN"/>
    <n v="3"/>
    <n v="0"/>
    <n v="0"/>
    <n v="0"/>
    <m/>
    <m/>
    <m/>
  </r>
  <r>
    <s v="121000000114-0"/>
    <x v="45"/>
    <n v="322301"/>
    <s v="SOFTWARE MODEL - DF- UBIC:"/>
    <s v="01.12.2005"/>
    <n v="534449.80000000005"/>
    <n v="534449.80000000005"/>
    <s v="ZLIN"/>
    <n v="3"/>
    <n v="0"/>
    <n v="0"/>
    <n v="0"/>
    <s v="ZLIN"/>
    <n v="3"/>
    <n v="0"/>
    <n v="0"/>
    <n v="0"/>
    <m/>
    <m/>
    <m/>
  </r>
  <r>
    <s v="121000000115-0"/>
    <x v="45"/>
    <n v="323100"/>
    <s v="LICENCIA PROYECT MANGER SERVER 2003"/>
    <s v="01.12.2005"/>
    <n v="5669987"/>
    <n v="5669987"/>
    <s v="ZLIN"/>
    <n v="3"/>
    <n v="0"/>
    <n v="0"/>
    <n v="0"/>
    <s v="ZLIN"/>
    <n v="3"/>
    <n v="0"/>
    <n v="0"/>
    <n v="0"/>
    <m/>
    <m/>
    <m/>
  </r>
  <r>
    <s v="121000000116-0"/>
    <x v="45"/>
    <n v="344100"/>
    <s v="PAQUETE SOFTWARE SIG MANIFOLD VERSIÓN ENTERPRICE"/>
    <s v="01.09.2005"/>
    <n v="675075"/>
    <n v="618818.75"/>
    <s v="ZLIN"/>
    <n v="3"/>
    <n v="0"/>
    <n v="0"/>
    <n v="0"/>
    <s v="ZLIN"/>
    <n v="3"/>
    <n v="0"/>
    <n v="0"/>
    <n v="0"/>
    <m/>
    <m/>
    <m/>
  </r>
  <r>
    <s v="121000000117-0"/>
    <x v="45"/>
    <n v="323100"/>
    <s v="LIQ. C,C SOFTW, PIPEPAK ( ALGOR )"/>
    <s v="01.03.2006"/>
    <n v="331508.44"/>
    <n v="331508.44"/>
    <s v="ZLIN"/>
    <n v="3"/>
    <n v="0"/>
    <n v="0"/>
    <n v="0"/>
    <s v="ZLIN"/>
    <n v="3"/>
    <n v="0"/>
    <n v="0"/>
    <n v="0"/>
    <m/>
    <m/>
    <m/>
  </r>
  <r>
    <s v="121000000118-0"/>
    <x v="45"/>
    <n v="123100"/>
    <s v="LICENCIA SOFTWARE ADOBE ACROBAT ESTANDAR"/>
    <s v="01.04.2006"/>
    <n v="486983"/>
    <n v="486983"/>
    <s v="ZLIN"/>
    <n v="3"/>
    <n v="0"/>
    <n v="0"/>
    <n v="0"/>
    <s v="ZLIN"/>
    <n v="3"/>
    <n v="0"/>
    <n v="0"/>
    <n v="0"/>
    <m/>
    <m/>
    <m/>
  </r>
  <r>
    <s v="121000000119-0"/>
    <x v="45"/>
    <n v="323100"/>
    <s v="LICENCIA DE EMCO REMOTE DESTOP ULTIMA VERSIÓN"/>
    <s v="01.05.2006"/>
    <n v="1601504"/>
    <n v="1601504"/>
    <s v="ZLIN"/>
    <n v="3"/>
    <n v="0"/>
    <n v="0"/>
    <n v="0"/>
    <s v="ZLIN"/>
    <n v="3"/>
    <n v="0"/>
    <n v="0"/>
    <n v="0"/>
    <m/>
    <m/>
    <m/>
  </r>
  <r>
    <s v="121000000120-0"/>
    <x v="45"/>
    <n v="323100"/>
    <s v="LICIENCIA DE EMCO INVENTORY ULTIMA VERSIÓN"/>
    <s v="01.05.2006"/>
    <n v="3002820"/>
    <n v="3002820"/>
    <s v="ZLIN"/>
    <n v="3"/>
    <n v="0"/>
    <n v="0"/>
    <n v="0"/>
    <s v="ZLIN"/>
    <n v="3"/>
    <n v="0"/>
    <n v="0"/>
    <n v="0"/>
    <m/>
    <m/>
    <m/>
  </r>
  <r>
    <s v="121000000121-0"/>
    <x v="45"/>
    <n v="323100"/>
    <s v="CAPACITACIÓN SOFTWARE"/>
    <s v="01.05.2006"/>
    <n v="1255500"/>
    <n v="1255500"/>
    <s v="ZLIN"/>
    <n v="3"/>
    <n v="0"/>
    <n v="0"/>
    <n v="0"/>
    <s v="ZLIN"/>
    <n v="3"/>
    <n v="0"/>
    <n v="0"/>
    <n v="0"/>
    <m/>
    <m/>
    <m/>
  </r>
  <r>
    <s v="121000000122-0"/>
    <x v="45"/>
    <n v="323100"/>
    <s v="SOFTWARE PIPEPAK (ALGOR)"/>
    <s v="01.05.2006"/>
    <n v="6888695.7999999998"/>
    <n v="6888695.7999999998"/>
    <s v="ZLIN"/>
    <n v="3"/>
    <n v="0"/>
    <n v="0"/>
    <n v="0"/>
    <s v="ZLIN"/>
    <n v="3"/>
    <n v="0"/>
    <n v="0"/>
    <n v="0"/>
    <m/>
    <m/>
    <m/>
  </r>
  <r>
    <s v="121000000123-0"/>
    <x v="45"/>
    <n v="133100"/>
    <s v="ACTUALIZACIÓN DE SERVICIOS"/>
    <s v="01.07.2006"/>
    <n v="3704204.66"/>
    <n v="3704204.66"/>
    <s v="ZLIN"/>
    <n v="3"/>
    <n v="0"/>
    <n v="0"/>
    <n v="0"/>
    <s v="ZLIN"/>
    <n v="3"/>
    <n v="0"/>
    <n v="0"/>
    <n v="0"/>
    <m/>
    <m/>
    <m/>
  </r>
  <r>
    <s v="121000000124-0"/>
    <x v="45"/>
    <n v="133100"/>
    <s v="DESAMALCENAJE MERC. - RELACIONADAS"/>
    <s v="01.08.2006"/>
    <n v="284025.65000000002"/>
    <n v="284025.65000000002"/>
    <s v="ZLIN"/>
    <n v="3"/>
    <n v="0"/>
    <n v="0"/>
    <n v="0"/>
    <s v="ZLIN"/>
    <n v="3"/>
    <n v="0"/>
    <n v="0"/>
    <n v="0"/>
    <m/>
    <m/>
    <m/>
  </r>
  <r>
    <s v="121000000125-0"/>
    <x v="45"/>
    <n v="214100"/>
    <s v="LICENCIA VISIO PRO 2003 WIN32 ES OLP NL"/>
    <s v="01.07.2006"/>
    <n v="2094059.24"/>
    <n v="2094059.24"/>
    <s v="ZLIN"/>
    <n v="3"/>
    <n v="0"/>
    <n v="0"/>
    <n v="0"/>
    <s v="ZLIN"/>
    <n v="3"/>
    <n v="0"/>
    <n v="0"/>
    <n v="0"/>
    <m/>
    <m/>
    <m/>
  </r>
  <r>
    <s v="121000000126-0"/>
    <x v="45"/>
    <n v="214100"/>
    <s v="ACTUALIZACIÓN SOFTWAR"/>
    <s v="01.07.2006"/>
    <n v="228553.8"/>
    <n v="228553.8"/>
    <s v="ZLIN"/>
    <n v="3"/>
    <n v="0"/>
    <n v="0"/>
    <n v="0"/>
    <s v="ZLIN"/>
    <n v="3"/>
    <n v="0"/>
    <n v="0"/>
    <n v="0"/>
    <m/>
    <m/>
    <m/>
  </r>
  <r>
    <s v="121000000127-0"/>
    <x v="45"/>
    <n v="332100"/>
    <s v="MEMORIA PARA RELOJES BIOMETRICOS"/>
    <s v="01.10.2006"/>
    <n v="234136"/>
    <n v="234136"/>
    <s v="ZLIN"/>
    <n v="3"/>
    <n v="0"/>
    <n v="0"/>
    <n v="0"/>
    <s v="ZLIN"/>
    <n v="3"/>
    <n v="0"/>
    <n v="0"/>
    <n v="0"/>
    <m/>
    <m/>
    <m/>
  </r>
  <r>
    <s v="121000000128-0"/>
    <x v="45"/>
    <n v="332100"/>
    <s v="imágenes DE CONFECCION DE CARNET"/>
    <s v="01.10.2007"/>
    <n v="465980"/>
    <n v="465980"/>
    <s v="ZLIN"/>
    <n v="3"/>
    <n v="0"/>
    <n v="0"/>
    <n v="0"/>
    <s v="ZLIN"/>
    <n v="3"/>
    <n v="0"/>
    <n v="0"/>
    <n v="0"/>
    <m/>
    <m/>
    <m/>
  </r>
  <r>
    <s v="121000000129-0"/>
    <x v="45"/>
    <n v="213100"/>
    <s v="LICENCIA DE ADMINISTRADOR DEL HERMES"/>
    <s v="01.11.2006"/>
    <n v="1313298"/>
    <n v="1313298"/>
    <s v="ZLIN"/>
    <n v="3"/>
    <n v="0"/>
    <n v="0"/>
    <n v="0"/>
    <s v="ZLIN"/>
    <n v="3"/>
    <n v="0"/>
    <n v="0"/>
    <n v="0"/>
    <m/>
    <m/>
    <m/>
  </r>
  <r>
    <s v="121000000130-0"/>
    <x v="45"/>
    <n v="213100"/>
    <s v="ACTUALIZACIÓN MANT. ANUAL"/>
    <s v="01.11.2006"/>
    <n v="154440"/>
    <n v="154440"/>
    <s v="ZLIN"/>
    <n v="3"/>
    <n v="0"/>
    <n v="0"/>
    <n v="0"/>
    <s v="ZLIN"/>
    <n v="3"/>
    <n v="0"/>
    <n v="0"/>
    <n v="0"/>
    <m/>
    <m/>
    <m/>
  </r>
  <r>
    <s v="121000000131-0"/>
    <x v="45"/>
    <n v="322301"/>
    <s v="SOFTWARE PARA LA EVALUACIÓN Y DISEÑO DE HORNOS"/>
    <s v="31.12.2006"/>
    <n v="1612482"/>
    <n v="1612482"/>
    <s v="ZLIN"/>
    <n v="3"/>
    <n v="0"/>
    <n v="0"/>
    <n v="0"/>
    <s v="ZLIN"/>
    <n v="3"/>
    <n v="0"/>
    <n v="0"/>
    <n v="0"/>
    <m/>
    <m/>
    <m/>
  </r>
  <r>
    <s v="121000000132-0"/>
    <x v="45"/>
    <n v="322301"/>
    <s v="SOFTWARE CAPAZ  FUNCIONAR COMO ASISTENTE"/>
    <s v="31.12.2006"/>
    <n v="487314"/>
    <n v="487314"/>
    <s v="ZLIN"/>
    <n v="3"/>
    <n v="0"/>
    <n v="0"/>
    <n v="0"/>
    <s v="ZLIN"/>
    <n v="3"/>
    <n v="0"/>
    <n v="0"/>
    <n v="0"/>
    <m/>
    <m/>
    <m/>
  </r>
  <r>
    <s v="121000000133-0"/>
    <x v="45"/>
    <n v="322301"/>
    <s v="SOFTWARE PARA PROCESAR INFORMACIÓN"/>
    <s v="31.12.2006"/>
    <n v="778982"/>
    <n v="778982"/>
    <s v="ZLIN"/>
    <n v="3"/>
    <n v="0"/>
    <n v="0"/>
    <n v="0"/>
    <s v="ZLIN"/>
    <n v="3"/>
    <n v="0"/>
    <n v="0"/>
    <n v="0"/>
    <m/>
    <m/>
    <m/>
  </r>
  <r>
    <s v="121000000134-0"/>
    <x v="45"/>
    <n v="213100"/>
    <s v="SOFTWARE  PIPE-FLO PROFESIONAL VERSION"/>
    <s v="31.12.2006"/>
    <n v="7284418"/>
    <n v="7284418"/>
    <s v="ZLIN"/>
    <n v="3"/>
    <n v="0"/>
    <n v="0"/>
    <n v="0"/>
    <s v="ZLIN"/>
    <n v="3"/>
    <n v="0"/>
    <n v="0"/>
    <n v="0"/>
    <m/>
    <m/>
    <m/>
  </r>
  <r>
    <s v="121000000134-1"/>
    <x v="45"/>
    <n v="213100"/>
    <s v="SOFTWARE  PIPE-FLO PROFESIONAL VERSION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135-0"/>
    <x v="45"/>
    <n v="333100"/>
    <s v="LICENCIA PIPE FLO 2005 DE ENGINEERED SOFTWARE"/>
    <s v="31.12.2006"/>
    <n v="3709921"/>
    <n v="3709921"/>
    <s v="ZLIN"/>
    <n v="3"/>
    <n v="0"/>
    <n v="0"/>
    <n v="0"/>
    <s v="ZLIN"/>
    <n v="3"/>
    <n v="0"/>
    <n v="0"/>
    <n v="0"/>
    <m/>
    <m/>
    <m/>
  </r>
  <r>
    <s v="121000000136-0"/>
    <x v="45"/>
    <n v="213100"/>
    <s v="LICENCIA DE SOFTWARE WINDOWS 2003 SERVER"/>
    <s v="31.12.2006"/>
    <n v="393437"/>
    <n v="393437"/>
    <s v="ZLIN"/>
    <n v="3"/>
    <n v="0"/>
    <n v="0"/>
    <n v="0"/>
    <s v="ZLIN"/>
    <n v="3"/>
    <n v="0"/>
    <n v="0"/>
    <n v="0"/>
    <m/>
    <m/>
    <m/>
  </r>
  <r>
    <s v="121000000137-0"/>
    <x v="45"/>
    <n v="213100"/>
    <s v="SOFTWARE INTERAC EN MATERIA DE CONSER ,"/>
    <s v="31.12.2006"/>
    <n v="9939912.75"/>
    <n v="9939912.75"/>
    <s v="ZLIN"/>
    <n v="3"/>
    <n v="0"/>
    <n v="0"/>
    <n v="0"/>
    <s v="ZLIN"/>
    <n v="3"/>
    <n v="0"/>
    <n v="0"/>
    <n v="0"/>
    <m/>
    <m/>
    <m/>
  </r>
  <r>
    <s v="121000000138-0"/>
    <x v="45"/>
    <n v="322301"/>
    <s v="SOFTWARE  REALIZAR LA EVALUACIÓN Y DISEÑO hornos"/>
    <s v="31.12.2006"/>
    <n v="2052131"/>
    <n v="2052131"/>
    <s v="ZLIN"/>
    <n v="3"/>
    <n v="0"/>
    <n v="0"/>
    <n v="0"/>
    <s v="ZLIN"/>
    <n v="3"/>
    <n v="0"/>
    <n v="0"/>
    <n v="0"/>
    <m/>
    <m/>
    <m/>
  </r>
  <r>
    <s v="121000000139-0"/>
    <x v="45"/>
    <n v="344100"/>
    <s v="SHARE IT ENTERP, EDITION"/>
    <s v="01.03.2007"/>
    <n v="190150"/>
    <n v="190150"/>
    <s v="ZLIN"/>
    <n v="3"/>
    <n v="0"/>
    <n v="0"/>
    <n v="0"/>
    <s v="ZLIN"/>
    <n v="3"/>
    <n v="0"/>
    <n v="0"/>
    <n v="0"/>
    <m/>
    <m/>
    <m/>
  </r>
  <r>
    <s v="121000000141-0"/>
    <x v="45"/>
    <n v="341100"/>
    <s v="SOFTWARE WIDOWS VISTA BUSINES ESP DVD MSO"/>
    <s v="19.09.2007"/>
    <n v="119667"/>
    <n v="119667"/>
    <s v="Z000"/>
    <n v="3"/>
    <n v="0"/>
    <n v="0"/>
    <n v="0"/>
    <s v="Z000"/>
    <n v="3"/>
    <n v="0"/>
    <n v="0"/>
    <n v="0"/>
    <m/>
    <m/>
    <m/>
  </r>
  <r>
    <s v="121000000142-0"/>
    <x v="45"/>
    <n v="344100"/>
    <s v="SOFTWARE SIPROCATOP PARA TOPOGRAFIA Y SERVIDUMBRE"/>
    <s v="30.04.2007"/>
    <n v="260000"/>
    <n v="260000"/>
    <s v="Z000"/>
    <n v="3"/>
    <n v="0"/>
    <n v="0"/>
    <n v="0"/>
    <s v="Z000"/>
    <n v="3"/>
    <n v="0"/>
    <n v="0"/>
    <n v="0"/>
    <m/>
    <m/>
    <m/>
  </r>
  <r>
    <s v="121000000144-0"/>
    <x v="45"/>
    <n v="216100"/>
    <s v="ACTUALIZACION SOFTWARE TRES EQUIPOS Y MANUALES"/>
    <s v="30.04.2007"/>
    <n v="1067352.99"/>
    <n v="1067352.99"/>
    <s v="Z000"/>
    <n v="3"/>
    <n v="0"/>
    <n v="0"/>
    <n v="0"/>
    <s v="Z000"/>
    <n v="3"/>
    <n v="0"/>
    <n v="0"/>
    <n v="0"/>
    <m/>
    <m/>
    <m/>
  </r>
  <r>
    <s v="121000000145-0"/>
    <x v="45"/>
    <n v="344100"/>
    <s v="HERRAMIENTAS DE AUTOMATIZACION DE OFICINAS"/>
    <s v="30.04.2007"/>
    <n v="3247992.6"/>
    <n v="3247992.6"/>
    <s v="ZLIN"/>
    <n v="3"/>
    <n v="0"/>
    <n v="0"/>
    <n v="0"/>
    <s v="ZLIN"/>
    <n v="3"/>
    <n v="0"/>
    <n v="0"/>
    <n v="0"/>
    <m/>
    <m/>
    <m/>
  </r>
  <r>
    <s v="121000000146-0"/>
    <x v="45"/>
    <n v="335100"/>
    <s v="Actualizacion sistema sacet 450 extensiones"/>
    <s v="01.06.2007"/>
    <n v="1662524.2"/>
    <n v="1662524.2"/>
    <s v="ZLIN"/>
    <n v="3"/>
    <n v="0"/>
    <n v="0"/>
    <n v="0"/>
    <s v="ZLIN"/>
    <n v="3"/>
    <n v="0"/>
    <n v="0"/>
    <n v="0"/>
    <m/>
    <m/>
    <m/>
  </r>
  <r>
    <s v="121000000147-0"/>
    <x v="45"/>
    <n v="213201"/>
    <s v="SOFTWARE PIPE FLO PROFESIONAL VERSION STAND"/>
    <s v="01.06.2007"/>
    <n v="3112920"/>
    <n v="3112920"/>
    <s v="ZLIN"/>
    <n v="3"/>
    <n v="0"/>
    <n v="0"/>
    <n v="0"/>
    <s v="ZLIN"/>
    <n v="3"/>
    <n v="0"/>
    <n v="0"/>
    <n v="0"/>
    <m/>
    <m/>
    <m/>
  </r>
  <r>
    <s v="121000000147-1"/>
    <x v="45"/>
    <n v="213201"/>
    <s v="ACTUALIZACION  SOFTWARE PIPE FLO PROF. VER STAND"/>
    <s v="29.08.2014"/>
    <n v="3190429.2"/>
    <n v="0"/>
    <s v="ZLIN"/>
    <n v="3"/>
    <n v="0"/>
    <n v="0"/>
    <n v="0"/>
    <s v="ZLIN"/>
    <n v="3"/>
    <n v="0"/>
    <n v="0"/>
    <n v="0"/>
    <m/>
    <m/>
    <m/>
  </r>
  <r>
    <s v="121000000148-0"/>
    <x v="45"/>
    <n v="322301"/>
    <s v="ADQUISICIO DE SOFTWARE BACKUP4 ALL PROFESSIONAL"/>
    <s v="01.06.2007"/>
    <n v="135332"/>
    <n v="135332"/>
    <s v="ZLIN"/>
    <n v="3"/>
    <n v="0"/>
    <n v="0"/>
    <n v="0"/>
    <s v="ZLIN"/>
    <n v="3"/>
    <n v="0"/>
    <n v="0"/>
    <n v="0"/>
    <m/>
    <m/>
    <m/>
  </r>
  <r>
    <s v="121000000149-0"/>
    <x v="45"/>
    <n v="213100"/>
    <s v="Plan for SWING integrator  50 unidades Users Pack"/>
    <s v="01.06.2007"/>
    <n v="156213"/>
    <n v="156213"/>
    <s v="ZLIN"/>
    <n v="3"/>
    <n v="0"/>
    <n v="0"/>
    <n v="0"/>
    <s v="ZLIN"/>
    <n v="3"/>
    <n v="0"/>
    <n v="0"/>
    <n v="0"/>
    <m/>
    <m/>
    <m/>
  </r>
  <r>
    <s v="121000000149-1"/>
    <x v="45"/>
    <n v="213100"/>
    <s v="actualización SWING integrator  50 unid Users Pa"/>
    <s v="01.08.2012"/>
    <n v="651508"/>
    <n v="0"/>
    <s v="ZLIN"/>
    <n v="3"/>
    <n v="0"/>
    <n v="0"/>
    <n v="0"/>
    <s v="ZLIN"/>
    <n v="3"/>
    <n v="0"/>
    <n v="0"/>
    <n v="0"/>
    <m/>
    <m/>
    <m/>
  </r>
  <r>
    <s v="121000000149-2"/>
    <x v="45"/>
    <n v="213100"/>
    <s v="Plan for SWING integrator  (2014)"/>
    <s v="28.11.2014"/>
    <n v="424079.9"/>
    <n v="0"/>
    <s v="ZLIN"/>
    <n v="3"/>
    <n v="0"/>
    <n v="0"/>
    <n v="0"/>
    <s v="ZLIN"/>
    <n v="3"/>
    <n v="0"/>
    <n v="0"/>
    <n v="0"/>
    <m/>
    <m/>
    <m/>
  </r>
  <r>
    <s v="121000000149-3"/>
    <x v="45"/>
    <n v="213100"/>
    <s v="Plan for SWING integrator  50 unidades Users Pack"/>
    <s v="02.06.2016"/>
    <n v="179440.8"/>
    <n v="0"/>
    <s v="ZLIN"/>
    <n v="3"/>
    <n v="0"/>
    <n v="0"/>
    <n v="0"/>
    <s v="ZLIN"/>
    <n v="3"/>
    <n v="0"/>
    <n v="0"/>
    <n v="0"/>
    <m/>
    <m/>
    <m/>
  </r>
  <r>
    <s v="121000000149-4"/>
    <x v="45"/>
    <n v="213100"/>
    <s v="Plan for SWING integrator  50 unidades Users Pack"/>
    <s v="26.05.2017"/>
    <n v="222862.4"/>
    <n v="0"/>
    <s v="ZLIN"/>
    <n v="3"/>
    <n v="0"/>
    <n v="0"/>
    <n v="0"/>
    <s v="ZLIN"/>
    <n v="3"/>
    <n v="0"/>
    <n v="0"/>
    <n v="0"/>
    <m/>
    <m/>
    <m/>
  </r>
  <r>
    <s v="121000000150-0"/>
    <x v="45"/>
    <n v="213100"/>
    <s v="SOFTWARE PIPE FLO PROFESIONAL"/>
    <s v="01.06.2007"/>
    <n v="291932.77"/>
    <n v="291932.77"/>
    <s v="ZLIN"/>
    <n v="3"/>
    <n v="0"/>
    <n v="0"/>
    <n v="0"/>
    <s v="ZLIN"/>
    <n v="3"/>
    <n v="0"/>
    <n v="0"/>
    <n v="0"/>
    <m/>
    <m/>
    <m/>
  </r>
  <r>
    <s v="121000000150-1"/>
    <x v="45"/>
    <n v="213100"/>
    <s v="ACTUALIZACION  SOFTWARE PIPE FLO PROFESIONAL"/>
    <s v="29.08.2014"/>
    <n v="3190429.2"/>
    <n v="0"/>
    <s v="ZLIN"/>
    <n v="3"/>
    <n v="0"/>
    <n v="0"/>
    <n v="0"/>
    <s v="ZLIN"/>
    <n v="3"/>
    <n v="0"/>
    <n v="0"/>
    <n v="0"/>
    <m/>
    <m/>
    <m/>
  </r>
  <r>
    <s v="121000000150-2"/>
    <x v="45"/>
    <n v="213100"/>
    <s v="SOFTWARE PIPE FLO PROFESIONAL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151-0"/>
    <x v="45"/>
    <n v="213100"/>
    <s v="HP protector on -line backap"/>
    <s v="27.03.2008"/>
    <n v="803648"/>
    <n v="803648"/>
    <s v="ZLIN"/>
    <n v="3"/>
    <n v="0"/>
    <n v="0"/>
    <n v="0"/>
    <s v="ZLIN"/>
    <n v="3"/>
    <n v="0"/>
    <n v="0"/>
    <n v="0"/>
    <m/>
    <m/>
    <m/>
  </r>
  <r>
    <s v="121000000152-0"/>
    <x v="45"/>
    <n v="341102"/>
    <s v="HP protector on -line backap"/>
    <s v="11.04.2008"/>
    <n v="803648"/>
    <n v="803648"/>
    <s v="ZLIN"/>
    <n v="3"/>
    <n v="0"/>
    <n v="0"/>
    <n v="0"/>
    <s v="ZLIN"/>
    <n v="3"/>
    <n v="0"/>
    <n v="0"/>
    <n v="0"/>
    <m/>
    <m/>
    <m/>
  </r>
  <r>
    <s v="121000000153-0"/>
    <x v="45"/>
    <n v="333100"/>
    <s v="LICENCIA PIPE FLO 2005 DE ENGINEERED SOFTWARE"/>
    <s v="27.02.2008"/>
    <n v="14822553"/>
    <n v="14822553"/>
    <s v="ZLIN"/>
    <n v="3"/>
    <n v="0"/>
    <n v="0"/>
    <n v="0"/>
    <s v="ZLIN"/>
    <n v="3"/>
    <n v="0"/>
    <n v="0"/>
    <n v="0"/>
    <m/>
    <m/>
    <m/>
  </r>
  <r>
    <s v="121000000154-0"/>
    <x v="45"/>
    <n v="341102"/>
    <s v="Paquete de Microsoft Proyect Server,"/>
    <s v="13.03.2008"/>
    <n v="3234649"/>
    <n v="3234649"/>
    <s v="ZLIN"/>
    <n v="3"/>
    <n v="0"/>
    <n v="0"/>
    <n v="0"/>
    <s v="ZLIN"/>
    <n v="3"/>
    <n v="0"/>
    <n v="0"/>
    <n v="0"/>
    <m/>
    <m/>
    <m/>
  </r>
  <r>
    <s v="121000000155-0"/>
    <x v="45"/>
    <n v="333100"/>
    <s v="ACTUALIZACION Y SOPORTE DE LICENCIA SAP 2000,"/>
    <s v="15.07.2008"/>
    <n v="495000"/>
    <n v="495000"/>
    <s v="ZLIN"/>
    <n v="3"/>
    <n v="0"/>
    <n v="0"/>
    <n v="0"/>
    <s v="ZLIN"/>
    <n v="3"/>
    <n v="0"/>
    <n v="0"/>
    <n v="0"/>
    <m/>
    <m/>
    <m/>
  </r>
  <r>
    <s v="121000000156-0"/>
    <x v="45"/>
    <n v="311100"/>
    <s v="Licencia Argis arc view 9,2"/>
    <s v="22.08.2008"/>
    <n v="2200443"/>
    <n v="2200443"/>
    <s v="ZLIN"/>
    <n v="3"/>
    <n v="0"/>
    <n v="0"/>
    <n v="0"/>
    <s v="ZLIN"/>
    <n v="3"/>
    <n v="0"/>
    <n v="0"/>
    <n v="0"/>
    <m/>
    <m/>
    <m/>
  </r>
  <r>
    <s v="121000000157-0"/>
    <x v="45"/>
    <n v="311100"/>
    <s v="Licencia Arcgis arcpublis   9,2 - ubic 2ab11aa03"/>
    <s v="22.08.2008"/>
    <n v="1733087"/>
    <n v="1733087"/>
    <s v="ZLIN"/>
    <n v="3"/>
    <n v="0"/>
    <n v="0"/>
    <n v="0"/>
    <s v="ZLIN"/>
    <n v="3"/>
    <n v="0"/>
    <n v="0"/>
    <n v="0"/>
    <m/>
    <m/>
    <m/>
  </r>
  <r>
    <s v="121000000160-0"/>
    <x v="45"/>
    <n v="311100"/>
    <s v="Actualizacion de  licencia Arcgis"/>
    <s v="22.08.2008"/>
    <n v="1116225"/>
    <n v="1116225"/>
    <s v="ZLIN"/>
    <n v="3"/>
    <n v="0"/>
    <n v="0"/>
    <n v="0"/>
    <s v="ZLIN"/>
    <n v="3"/>
    <n v="0"/>
    <n v="0"/>
    <n v="0"/>
    <m/>
    <m/>
    <m/>
  </r>
  <r>
    <s v="121000000161-0"/>
    <x v="45"/>
    <n v="214301"/>
    <s v="Amplia  sistema de control  monitoreo  variables"/>
    <s v="16.09.2008"/>
    <n v="9264185"/>
    <n v="9264185"/>
    <s v="ZLIN"/>
    <n v="3"/>
    <n v="0"/>
    <n v="0"/>
    <n v="0"/>
    <s v="ZLIN"/>
    <n v="3"/>
    <n v="0"/>
    <n v="0"/>
    <n v="0"/>
    <m/>
    <m/>
    <m/>
  </r>
  <r>
    <s v="121000000162-0"/>
    <x v="45"/>
    <n v="214301"/>
    <s v="Software gum workbench professional ultima versi"/>
    <s v="12.08.2008"/>
    <n v="3015473"/>
    <n v="3015473"/>
    <s v="ZLIN"/>
    <n v="3"/>
    <n v="0"/>
    <n v="0"/>
    <n v="0"/>
    <s v="ZLIN"/>
    <n v="3"/>
    <n v="0"/>
    <n v="0"/>
    <n v="0"/>
    <m/>
    <m/>
    <m/>
  </r>
  <r>
    <s v="121000000163-0"/>
    <x v="45"/>
    <n v="123100"/>
    <s v="Licencias  software microsoft visto standard ubic"/>
    <s v="18.08.2008"/>
    <n v="2359565"/>
    <n v="2359565"/>
    <s v="ZLIN"/>
    <n v="3"/>
    <n v="0"/>
    <n v="0"/>
    <n v="0"/>
    <s v="ZLIN"/>
    <n v="3"/>
    <n v="0"/>
    <n v="0"/>
    <n v="0"/>
    <m/>
    <m/>
    <m/>
  </r>
  <r>
    <s v="121000000164-0"/>
    <x v="45"/>
    <n v="123100"/>
    <s v="Licencias  software microsoft visto standard ubic"/>
    <s v="08.08.2008"/>
    <n v="358600"/>
    <n v="358600"/>
    <s v="ZLIN"/>
    <n v="3"/>
    <n v="0"/>
    <n v="0"/>
    <n v="0"/>
    <s v="ZLIN"/>
    <n v="3"/>
    <n v="0"/>
    <n v="0"/>
    <n v="0"/>
    <m/>
    <m/>
    <m/>
  </r>
  <r>
    <s v="121000000167-0"/>
    <x v="45"/>
    <n v="214301"/>
    <s v="Servicio de instalacion Parametrizacion y ubic"/>
    <s v="28.08.2008"/>
    <n v="2784923"/>
    <n v="2784923"/>
    <s v="ZLIN"/>
    <n v="3"/>
    <n v="0"/>
    <n v="0"/>
    <n v="0"/>
    <s v="ZLIN"/>
    <n v="3"/>
    <n v="0"/>
    <n v="0"/>
    <n v="0"/>
    <m/>
    <m/>
    <m/>
  </r>
  <r>
    <s v="121000000168-0"/>
    <x v="45"/>
    <n v="214301"/>
    <s v="Capacitacion de modulos"/>
    <s v="28.08.2008"/>
    <n v="2784923"/>
    <n v="2784923"/>
    <s v="ZLIN"/>
    <n v="3"/>
    <n v="0"/>
    <n v="0"/>
    <n v="0"/>
    <s v="ZLIN"/>
    <n v="3"/>
    <n v="0"/>
    <n v="0"/>
    <n v="0"/>
    <m/>
    <m/>
    <m/>
  </r>
  <r>
    <s v="121000000169-0"/>
    <x v="45"/>
    <n v="213100"/>
    <s v="SOFTWARE ARANCEL ELECTRONICO DE ADUANAS"/>
    <s v="30.09.2008"/>
    <n v="274000"/>
    <n v="274000"/>
    <s v="ZLIN"/>
    <n v="3"/>
    <n v="0"/>
    <n v="0"/>
    <n v="0"/>
    <s v="ZLIN"/>
    <n v="3"/>
    <n v="0"/>
    <n v="0"/>
    <n v="0"/>
    <m/>
    <m/>
    <m/>
  </r>
  <r>
    <s v="121000000169-4"/>
    <x v="45"/>
    <n v="213100"/>
    <s v="RENOVACIÓN ANUAL DE SOFTWARE ARANCEL ADUANAS"/>
    <s v="07.09.2010"/>
    <n v="80000"/>
    <n v="80000"/>
    <s v="ZLIN"/>
    <n v="1"/>
    <n v="0"/>
    <n v="0"/>
    <n v="0"/>
    <s v="ZLIN"/>
    <n v="1"/>
    <n v="0"/>
    <n v="0"/>
    <n v="0"/>
    <m/>
    <m/>
    <m/>
  </r>
  <r>
    <s v="121000000169-5"/>
    <x v="45"/>
    <n v="213100"/>
    <s v="RENOVACIÓN ANUAL DE SOFTWARE ARANCEL ADUANAS"/>
    <s v="07.09.2010"/>
    <n v="80000"/>
    <n v="80000"/>
    <s v="ZLIN"/>
    <n v="1"/>
    <n v="0"/>
    <n v="0"/>
    <n v="0"/>
    <s v="ZLIN"/>
    <n v="1"/>
    <n v="0"/>
    <n v="0"/>
    <n v="0"/>
    <m/>
    <m/>
    <m/>
  </r>
  <r>
    <s v="121000000169-6"/>
    <x v="45"/>
    <n v="213100"/>
    <s v="SOFTWARE ARANCEL ELECTRONICO DE ADUANAS"/>
    <s v="22.09.2011"/>
    <n v="95000"/>
    <n v="95000"/>
    <s v="ZLIN"/>
    <n v="3"/>
    <n v="0"/>
    <n v="0"/>
    <n v="0"/>
    <s v="ZLIN"/>
    <n v="3"/>
    <n v="0"/>
    <n v="0"/>
    <n v="0"/>
    <m/>
    <m/>
    <m/>
  </r>
  <r>
    <s v="121000000169-7"/>
    <x v="45"/>
    <n v="213100"/>
    <s v="SOFTWARE ARANCEL ELECTRONICO DE ADUANAS"/>
    <s v="22.09.2011"/>
    <n v="95000"/>
    <n v="95000"/>
    <s v="ZLIN"/>
    <n v="3"/>
    <n v="0"/>
    <n v="0"/>
    <n v="0"/>
    <s v="ZLIN"/>
    <n v="3"/>
    <n v="0"/>
    <n v="0"/>
    <n v="0"/>
    <m/>
    <m/>
    <m/>
  </r>
  <r>
    <s v="121000000169-8"/>
    <x v="45"/>
    <n v="213100"/>
    <s v="RENOVACION 2012 SOFTWARE ARANCEL ELECT.ADUANAS"/>
    <s v="07.09.2012"/>
    <n v="95000"/>
    <n v="0"/>
    <s v="ZLIN"/>
    <n v="3"/>
    <n v="0"/>
    <n v="0"/>
    <n v="0"/>
    <s v="ZLIN"/>
    <n v="3"/>
    <n v="0"/>
    <n v="0"/>
    <n v="0"/>
    <m/>
    <m/>
    <m/>
  </r>
  <r>
    <s v="121000000169-9"/>
    <x v="45"/>
    <n v="213100"/>
    <s v="RENOVACION 2012 SOFTWARE ARANCEL ELECT.ADUANAS"/>
    <s v="07.09.2012"/>
    <n v="95000"/>
    <n v="0"/>
    <s v="ZLIN"/>
    <n v="3"/>
    <n v="0"/>
    <n v="0"/>
    <n v="0"/>
    <s v="ZLIN"/>
    <n v="3"/>
    <n v="0"/>
    <n v="0"/>
    <n v="0"/>
    <m/>
    <m/>
    <m/>
  </r>
  <r>
    <s v="121000000169-10"/>
    <x v="45"/>
    <n v="213100"/>
    <s v="SOFTWARE ARANCEL ELECTRONICO DE ADUANAS"/>
    <s v="26.08.2016"/>
    <n v="120000"/>
    <n v="0"/>
    <s v="ZLIN"/>
    <n v="3"/>
    <n v="0"/>
    <n v="0"/>
    <n v="0"/>
    <s v="ZLIN"/>
    <n v="3"/>
    <n v="0"/>
    <n v="0"/>
    <n v="0"/>
    <m/>
    <m/>
    <m/>
  </r>
  <r>
    <s v="121000000169-11"/>
    <x v="45"/>
    <n v="213100"/>
    <s v="RENOVACION ARANCEL ELECTRONICO DE ADUANAS"/>
    <s v="05.09.2017"/>
    <n v="120000"/>
    <n v="0"/>
    <s v="ZLIN"/>
    <n v="3"/>
    <n v="0"/>
    <n v="0"/>
    <n v="0"/>
    <s v="ZLIN"/>
    <n v="3"/>
    <n v="0"/>
    <n v="0"/>
    <n v="0"/>
    <m/>
    <m/>
    <m/>
  </r>
  <r>
    <s v="121000000169-12"/>
    <x v="45"/>
    <n v="213100"/>
    <s v="SOFTWARE ARANCEL ELECTRONICO DE ADUANAS"/>
    <s v="07.09.2018"/>
    <n v="120000"/>
    <n v="0"/>
    <s v="ZLIN"/>
    <n v="1"/>
    <n v="0"/>
    <n v="0"/>
    <n v="0"/>
    <s v="ZLIN"/>
    <n v="1"/>
    <n v="0"/>
    <n v="0"/>
    <n v="0"/>
    <m/>
    <m/>
    <m/>
  </r>
  <r>
    <s v="121000000170-0"/>
    <x v="45"/>
    <n v="214301"/>
    <s v="Licencias modulos isosystem  Ubic"/>
    <s v="28.08.2008"/>
    <n v="2463972"/>
    <n v="2463972"/>
    <s v="ZLIN"/>
    <n v="3"/>
    <n v="0"/>
    <n v="0"/>
    <n v="0"/>
    <s v="ZLIN"/>
    <n v="3"/>
    <n v="0"/>
    <n v="0"/>
    <n v="0"/>
    <m/>
    <m/>
    <m/>
  </r>
  <r>
    <s v="121000000171-0"/>
    <x v="45"/>
    <n v="214301"/>
    <s v="Licencias modulos isosystem  Ubic"/>
    <s v="28.08.2008"/>
    <n v="1087183"/>
    <n v="1087183"/>
    <s v="ZLIN"/>
    <n v="3"/>
    <n v="0"/>
    <n v="0"/>
    <n v="0"/>
    <s v="ZLIN"/>
    <n v="3"/>
    <n v="0"/>
    <n v="0"/>
    <n v="0"/>
    <m/>
    <m/>
    <m/>
  </r>
  <r>
    <s v="121000000172-0"/>
    <x v="45"/>
    <n v="213100"/>
    <s v="Licenciamiento interprice Agreement softwarfe"/>
    <s v="02.10.2008"/>
    <n v="212117786.46000001"/>
    <n v="212117786.46000001"/>
    <s v="ZLIN"/>
    <n v="3"/>
    <n v="0"/>
    <n v="0"/>
    <n v="0"/>
    <s v="ZLIN"/>
    <n v="3"/>
    <n v="0"/>
    <n v="0"/>
    <n v="0"/>
    <m/>
    <m/>
    <m/>
  </r>
  <r>
    <s v="121000000172-1"/>
    <x v="45"/>
    <n v="213100"/>
    <s v="LICENCIA ENT DSKP LISTED LIC/SA PACK MVL, PARTE"/>
    <s v="01.10.2009"/>
    <n v="297708215.66000003"/>
    <n v="297708215.66000003"/>
    <s v="ZLIN"/>
    <n v="3"/>
    <n v="0"/>
    <n v="0"/>
    <n v="0"/>
    <s v="ZLIN"/>
    <n v="3"/>
    <n v="0"/>
    <n v="0"/>
    <n v="0"/>
    <m/>
    <m/>
    <m/>
  </r>
  <r>
    <s v="121000000172-2"/>
    <x v="45"/>
    <n v="213100"/>
    <s v="LICENCIAS PROJECT PRO WIN52 LESTED LANGUAGES  LI"/>
    <s v="01.10.2009"/>
    <n v="3537496"/>
    <n v="3537496"/>
    <s v="ZLIN"/>
    <n v="3"/>
    <n v="0"/>
    <n v="0"/>
    <n v="0"/>
    <s v="ZLIN"/>
    <n v="3"/>
    <n v="0"/>
    <n v="0"/>
    <n v="0"/>
    <m/>
    <m/>
    <m/>
  </r>
  <r>
    <s v="121000000172-3"/>
    <x v="45"/>
    <n v="213100"/>
    <s v="LICENCIAS VSTUDIO TEAM SUITE LISTED LIC/SA WMSDN"/>
    <s v="01.10.2009"/>
    <n v="35626417.880000003"/>
    <n v="35626417.880000003"/>
    <s v="ZLIN"/>
    <n v="3"/>
    <n v="0"/>
    <n v="0"/>
    <n v="0"/>
    <s v="ZLIN"/>
    <n v="3"/>
    <n v="0"/>
    <n v="0"/>
    <n v="0"/>
    <m/>
    <m/>
    <m/>
  </r>
  <r>
    <s v="121000000172-4"/>
    <x v="45"/>
    <n v="213100"/>
    <s v="LICENCIAS CONFIG MGR SVR WSQL LISTED LIC/SA PACK"/>
    <s v="01.10.2009"/>
    <n v="539145.06000000006"/>
    <n v="539145.06000000006"/>
    <s v="ZLIN"/>
    <n v="3"/>
    <n v="0"/>
    <n v="0"/>
    <n v="0"/>
    <s v="ZLIN"/>
    <n v="3"/>
    <n v="0"/>
    <n v="0"/>
    <n v="0"/>
    <m/>
    <m/>
    <m/>
  </r>
  <r>
    <s v="121000000172-5"/>
    <x v="45"/>
    <n v="213100"/>
    <s v="LICENCIAS EXCHANGE SVR ENT LISTED LANGUAGES"/>
    <s v="01.10.2009"/>
    <n v="3300757.57"/>
    <n v="3300757.57"/>
    <s v="ZLIN"/>
    <n v="3"/>
    <n v="0"/>
    <n v="0"/>
    <n v="0"/>
    <s v="ZLIN"/>
    <n v="3"/>
    <n v="0"/>
    <n v="0"/>
    <n v="0"/>
    <m/>
    <m/>
    <m/>
  </r>
  <r>
    <s v="121000000172-6"/>
    <x v="45"/>
    <n v="213100"/>
    <s v="LICENCIAS EXCHANGE SVR ENT LISTED LANGUAGES LIC/"/>
    <s v="01.10.2009"/>
    <n v="576600.9"/>
    <n v="576600.9"/>
    <s v="ZLIN"/>
    <n v="3"/>
    <n v="0"/>
    <n v="0"/>
    <n v="0"/>
    <s v="ZLIN"/>
    <n v="3"/>
    <n v="0"/>
    <n v="0"/>
    <n v="0"/>
    <m/>
    <m/>
    <m/>
  </r>
  <r>
    <s v="121000000172-7"/>
    <x v="45"/>
    <n v="213100"/>
    <s v="LICENCIAS ISA SERVER STD EQ LISTED LANGUAGES LIC/"/>
    <s v="01.10.2009"/>
    <n v="534413.79"/>
    <n v="534413.79"/>
    <s v="ZLIN"/>
    <n v="3"/>
    <n v="0"/>
    <n v="0"/>
    <n v="0"/>
    <s v="ZLIN"/>
    <n v="3"/>
    <n v="0"/>
    <n v="0"/>
    <n v="0"/>
    <m/>
    <m/>
    <m/>
  </r>
  <r>
    <s v="121000000172-8"/>
    <x v="45"/>
    <n v="213100"/>
    <s v="LICENCIAS OFFICE COMM SVR ENT LISTED LIC/SA PACK"/>
    <s v="01.10.2009"/>
    <n v="3300757.57"/>
    <n v="3300757.57"/>
    <s v="ZLIN"/>
    <n v="3"/>
    <n v="0"/>
    <n v="0"/>
    <n v="0"/>
    <s v="ZLIN"/>
    <n v="3"/>
    <n v="0"/>
    <n v="0"/>
    <n v="0"/>
    <m/>
    <m/>
    <m/>
  </r>
  <r>
    <s v="121000000172-9"/>
    <x v="45"/>
    <n v="213100"/>
    <s v="LICENCIAS OFFICE COMM SVR LISTED LIC/SA PACK MVL"/>
    <s v="01.10.2009"/>
    <n v="576600.9"/>
    <n v="576600.9"/>
    <s v="ZLIN"/>
    <n v="3"/>
    <n v="0"/>
    <n v="0"/>
    <n v="0"/>
    <s v="ZLIN"/>
    <n v="3"/>
    <n v="0"/>
    <n v="0"/>
    <n v="0"/>
    <m/>
    <m/>
    <m/>
  </r>
  <r>
    <s v="121000000172-10"/>
    <x v="45"/>
    <n v="213100"/>
    <s v="LICENCIAS PROJECT SERVER CAL WIN 32 LISTED LANGU"/>
    <s v="01.10.2009"/>
    <n v="654053.43999999994"/>
    <n v="654053.43999999994"/>
    <s v="ZLIN"/>
    <n v="3"/>
    <n v="0"/>
    <n v="0"/>
    <n v="0"/>
    <s v="ZLIN"/>
    <n v="3"/>
    <n v="0"/>
    <n v="0"/>
    <n v="0"/>
    <m/>
    <m/>
    <m/>
  </r>
  <r>
    <s v="121000000172-11"/>
    <x v="45"/>
    <n v="213100"/>
    <s v="LICENCIAS PROJECT SERVER WN32 LESTED LANGUAGES"/>
    <s v="01.10.2009"/>
    <n v="1825523.17"/>
    <n v="1825523.17"/>
    <s v="ZLIN"/>
    <n v="3"/>
    <n v="0"/>
    <n v="0"/>
    <n v="0"/>
    <s v="ZLIN"/>
    <n v="3"/>
    <n v="0"/>
    <n v="0"/>
    <n v="0"/>
    <m/>
    <m/>
    <m/>
  </r>
  <r>
    <s v="121000000172-12"/>
    <x v="45"/>
    <n v="213100"/>
    <s v="LICENCIAS SQL CAL LISTED LANGUAGES LIC/SA PACK M"/>
    <s v="01.10.2009"/>
    <n v="2405059.2000000002"/>
    <n v="2405059.2000000002"/>
    <s v="ZLIN"/>
    <n v="3"/>
    <n v="0"/>
    <n v="0"/>
    <n v="0"/>
    <s v="ZLIN"/>
    <n v="3"/>
    <n v="0"/>
    <n v="0"/>
    <n v="0"/>
    <m/>
    <m/>
    <m/>
  </r>
  <r>
    <s v="121000000172-13"/>
    <x v="45"/>
    <n v="213100"/>
    <s v="LICENCIAS SQL SVR ENTERPRISE EDTN WIN32 LISTED L"/>
    <s v="01.10.2009"/>
    <n v="39470307.030000001"/>
    <n v="39470307.030000001"/>
    <s v="ZLIN"/>
    <n v="3"/>
    <n v="0"/>
    <n v="0"/>
    <n v="0"/>
    <s v="ZLIN"/>
    <n v="3"/>
    <n v="0"/>
    <n v="0"/>
    <n v="0"/>
    <m/>
    <m/>
    <m/>
  </r>
  <r>
    <s v="121000000172-14"/>
    <x v="45"/>
    <n v="213100"/>
    <s v="LICENCIA SQL SVR STANDAR EDTN WIN32 LISTED LIC/SA"/>
    <s v="01.10.2009"/>
    <n v="365183.49"/>
    <n v="365183.49"/>
    <s v="ZLIN"/>
    <n v="3"/>
    <n v="0"/>
    <n v="0"/>
    <n v="0"/>
    <s v="ZLIN"/>
    <n v="3"/>
    <n v="0"/>
    <n v="0"/>
    <n v="0"/>
    <m/>
    <m/>
    <m/>
  </r>
  <r>
    <s v="121000000172-15"/>
    <x v="45"/>
    <n v="213100"/>
    <s v="LICENCIA VISUAL STUDIO FAOUNDATN SVR LISTED LIC/"/>
    <s v="01.10.2009"/>
    <n v="920011.81"/>
    <n v="920011.81"/>
    <s v="ZLIN"/>
    <n v="3"/>
    <n v="0"/>
    <n v="0"/>
    <n v="0"/>
    <s v="ZLIN"/>
    <n v="3"/>
    <n v="0"/>
    <n v="0"/>
    <n v="0"/>
    <m/>
    <m/>
    <m/>
  </r>
  <r>
    <s v="121000000172-16"/>
    <x v="45"/>
    <n v="213100"/>
    <s v="LICENCIAS VSTUDIO FOUNDATN SVR CAL LISTED LIC/SA"/>
    <s v="01.10.2009"/>
    <n v="319710.78999999998"/>
    <n v="319710.78999999998"/>
    <s v="ZLIN"/>
    <n v="3"/>
    <n v="0"/>
    <n v="0"/>
    <n v="0"/>
    <s v="ZLIN"/>
    <n v="3"/>
    <n v="0"/>
    <n v="0"/>
    <n v="0"/>
    <m/>
    <m/>
    <m/>
  </r>
  <r>
    <s v="121000000172-17"/>
    <x v="45"/>
    <n v="213100"/>
    <s v="LICENCIAS WINDOWS SVR ENT LISTED LIC/SA PACK MVL"/>
    <s v="01.10.2009"/>
    <n v="3852825.98"/>
    <n v="3852825.98"/>
    <s v="ZLIN"/>
    <n v="3"/>
    <n v="0"/>
    <n v="0"/>
    <n v="0"/>
    <s v="ZLIN"/>
    <n v="3"/>
    <n v="0"/>
    <n v="0"/>
    <n v="0"/>
    <m/>
    <m/>
    <m/>
  </r>
  <r>
    <s v="121000000172-18"/>
    <x v="45"/>
    <n v="213100"/>
    <s v="LICENCIAS WINDOWS SVR STD LISTED PACK MVL PARTE"/>
    <s v="01.10.2009"/>
    <n v="8005298.6799999997"/>
    <n v="8005298.6799999997"/>
    <s v="ZLIN"/>
    <n v="3"/>
    <n v="0"/>
    <n v="0"/>
    <n v="0"/>
    <s v="ZLIN"/>
    <n v="3"/>
    <n v="0"/>
    <n v="0"/>
    <n v="0"/>
    <m/>
    <m/>
    <m/>
  </r>
  <r>
    <s v="121000000172-19"/>
    <x v="45"/>
    <n v="213100"/>
    <s v="LICENCIA FORFRNT CLNT SEG MGT CNSL  LISTED MONTH"/>
    <s v="01.10.2009"/>
    <n v="1743426.98"/>
    <n v="1743426.98"/>
    <s v="ZLIN"/>
    <n v="3"/>
    <n v="0"/>
    <n v="0"/>
    <n v="0"/>
    <s v="ZLIN"/>
    <n v="3"/>
    <n v="0"/>
    <n v="0"/>
    <n v="0"/>
    <m/>
    <m/>
    <m/>
  </r>
  <r>
    <s v="121000000172-20"/>
    <x v="45"/>
    <n v="213100"/>
    <s v="LICENCIA ANTIGEN ENTERPRISE LISTED MONTHY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1"/>
    <x v="45"/>
    <n v="213100"/>
    <s v="LICENCIAS DESKTOP OPTIMIZATION PACK SA LISTED  M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2"/>
    <x v="45"/>
    <n v="213100"/>
    <s v="LICENCIA OPS MGR SERVER LISTED LIC/SA PACK MVL W/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3"/>
    <x v="45"/>
    <n v="213100"/>
    <s v="LICENCIAS OPS MGR ENT OPS MGMT LIC LISTED LIC/SA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4"/>
    <x v="45"/>
    <n v="213100"/>
    <s v="LICENCIA OFFICE SHARE POINT SERVER LISTED LIC/SA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5"/>
    <x v="45"/>
    <n v="213100"/>
    <s v="LICENCIA OFFICE SPS SRCH STD WSQL LISTED LIC/SA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3-0"/>
    <x v="45"/>
    <n v="321100"/>
    <s v="un software damewaremini remote contrl v60"/>
    <s v="02.10.2008"/>
    <n v="334992"/>
    <n v="334992"/>
    <s v="ZLIN"/>
    <n v="3"/>
    <n v="0"/>
    <n v="0"/>
    <n v="0"/>
    <s v="ZLIN"/>
    <n v="3"/>
    <n v="0"/>
    <n v="0"/>
    <n v="0"/>
    <m/>
    <m/>
    <m/>
  </r>
  <r>
    <s v="121000000174-0"/>
    <x v="45"/>
    <n v="343100"/>
    <s v="5 licencias rep2 exel personal edicion 123001"/>
    <s v="02.10.2008"/>
    <n v="134762.4"/>
    <n v="134762.4"/>
    <s v="ZLIN"/>
    <n v="3"/>
    <n v="0"/>
    <n v="0"/>
    <n v="0"/>
    <s v="ZLIN"/>
    <n v="3"/>
    <n v="0"/>
    <n v="0"/>
    <n v="0"/>
    <m/>
    <m/>
    <m/>
  </r>
  <r>
    <s v="121000000175-0"/>
    <x v="45"/>
    <n v="334100"/>
    <s v="Especies fiscales Aspen Technology"/>
    <s v="02.10.2008"/>
    <n v="366650"/>
    <n v="366650"/>
    <s v="ZLIN"/>
    <n v="3"/>
    <n v="0"/>
    <n v="0"/>
    <n v="0"/>
    <s v="ZLIN"/>
    <n v="3"/>
    <n v="0"/>
    <n v="0"/>
    <n v="0"/>
    <m/>
    <m/>
    <m/>
  </r>
  <r>
    <s v="121000000176-0"/>
    <x v="45"/>
    <n v="333100"/>
    <s v="Licencia Adobe DreamWeave cs3"/>
    <s v="20.11.2008"/>
    <n v="985579.16"/>
    <n v="985579.16"/>
    <s v="ZLIN"/>
    <n v="3"/>
    <n v="0"/>
    <n v="0"/>
    <n v="0"/>
    <s v="ZLIN"/>
    <n v="3"/>
    <n v="0"/>
    <n v="0"/>
    <n v="0"/>
    <m/>
    <m/>
    <m/>
  </r>
  <r>
    <s v="121000000178-0"/>
    <x v="45"/>
    <n v="213301"/>
    <s v="ADOBE ACROBAT LIVE CYCLE ES GENERATOR"/>
    <s v="20.11.2008"/>
    <n v="23816214.539999999"/>
    <n v="23816214.539999999"/>
    <s v="ZLIN"/>
    <n v="3"/>
    <n v="0"/>
    <n v="0"/>
    <n v="0"/>
    <s v="ZLIN"/>
    <n v="3"/>
    <n v="0"/>
    <n v="0"/>
    <n v="0"/>
    <m/>
    <m/>
    <m/>
  </r>
  <r>
    <s v="121000000178-2"/>
    <x v="45"/>
    <n v="213301"/>
    <s v="ADOBE ACROBAT LIVE CYCLE ES GENERATOR (2011)"/>
    <s v="29.08.2011"/>
    <n v="13981072"/>
    <n v="13981072"/>
    <s v="ZLIN"/>
    <n v="3"/>
    <n v="0"/>
    <n v="0"/>
    <n v="0"/>
    <s v="ZLIN"/>
    <n v="3"/>
    <n v="0"/>
    <n v="0"/>
    <n v="0"/>
    <m/>
    <m/>
    <m/>
  </r>
  <r>
    <s v="121000000179-0"/>
    <x v="45"/>
    <n v="214301"/>
    <s v="DEPARTAMENTO METROLOGIA"/>
    <s v="20.11.2008"/>
    <n v="9370487.5500000007"/>
    <n v="9370487.5500000007"/>
    <s v="ZLIN"/>
    <n v="3"/>
    <n v="0"/>
    <n v="0"/>
    <n v="0"/>
    <s v="ZLIN"/>
    <n v="3"/>
    <n v="0"/>
    <n v="0"/>
    <n v="0"/>
    <m/>
    <m/>
    <m/>
  </r>
  <r>
    <s v="121000000180-0"/>
    <x v="45"/>
    <n v="214100"/>
    <s v="ASEGURAMIENTO DE CALIDAD"/>
    <s v="20.11.2008"/>
    <n v="6059651.0999999996"/>
    <n v="6059651.0999999996"/>
    <s v="ZLIN"/>
    <n v="3"/>
    <n v="0"/>
    <n v="0"/>
    <n v="0"/>
    <s v="ZLIN"/>
    <n v="3"/>
    <n v="0"/>
    <n v="0"/>
    <n v="0"/>
    <m/>
    <m/>
    <m/>
  </r>
  <r>
    <s v="121000000181-0"/>
    <x v="45"/>
    <n v="213100"/>
    <s v="LICENCIA PARA SOFTWARE ASPENHYSYS"/>
    <s v="31.12.2008"/>
    <n v="104398225.69"/>
    <n v="104398225.69"/>
    <s v="ZLIN"/>
    <n v="3"/>
    <n v="0"/>
    <n v="0"/>
    <n v="0"/>
    <s v="ZLIN"/>
    <n v="3"/>
    <n v="0"/>
    <n v="0"/>
    <n v="0"/>
    <m/>
    <m/>
    <m/>
  </r>
  <r>
    <s v="121000000181-1"/>
    <x v="45"/>
    <n v="213100"/>
    <s v="RENOVACION LICENCIA PARA SOFTWARE ASPENHYSYS"/>
    <s v="08.10.2009"/>
    <n v="3796472.19"/>
    <n v="3796472.19"/>
    <s v="ZLIN"/>
    <n v="3"/>
    <n v="0"/>
    <n v="0"/>
    <n v="0"/>
    <s v="ZLIN"/>
    <n v="3"/>
    <n v="0"/>
    <n v="0"/>
    <n v="0"/>
    <m/>
    <m/>
    <m/>
  </r>
  <r>
    <s v="121000000181-3"/>
    <x v="45"/>
    <n v="213100"/>
    <s v="LICENCIA PARA SOFTWARE ASPENHYSYS"/>
    <s v="25.11.2014"/>
    <n v="553296.46"/>
    <n v="0"/>
    <s v="ZLIN"/>
    <n v="3"/>
    <n v="0"/>
    <n v="0"/>
    <n v="0"/>
    <s v="ZLIN"/>
    <n v="3"/>
    <n v="0"/>
    <n v="0"/>
    <n v="0"/>
    <m/>
    <m/>
    <m/>
  </r>
  <r>
    <s v="121000000182-0"/>
    <x v="45"/>
    <n v="341102"/>
    <s v="DIRECCIÓN INFORMATICA"/>
    <s v="01.01.2008"/>
    <n v="231999.35"/>
    <n v="231999.35"/>
    <s v="ZLIN"/>
    <n v="3"/>
    <n v="0"/>
    <n v="0"/>
    <n v="0"/>
    <s v="ZLIN"/>
    <n v="3"/>
    <n v="0"/>
    <n v="0"/>
    <n v="0"/>
    <m/>
    <m/>
    <m/>
  </r>
  <r>
    <s v="121000000183-0"/>
    <x v="45"/>
    <n v="341102"/>
    <s v="DIRECCIÓN INFORMATICA"/>
    <s v="03.01.2008"/>
    <n v="5912940"/>
    <n v="5912940"/>
    <s v="ZLIN"/>
    <n v="3"/>
    <n v="0"/>
    <n v="0"/>
    <n v="0"/>
    <s v="ZLIN"/>
    <n v="3"/>
    <n v="0"/>
    <n v="0"/>
    <n v="0"/>
    <m/>
    <m/>
    <m/>
  </r>
  <r>
    <s v="121000000184-0"/>
    <x v="45"/>
    <n v="341102"/>
    <s v="DIRECCIÓN INFORMATICA"/>
    <s v="04.01.2008"/>
    <n v="56808588.68"/>
    <n v="56808588.68"/>
    <s v="ZLIN"/>
    <n v="3"/>
    <n v="0"/>
    <n v="0"/>
    <n v="0"/>
    <s v="ZLIN"/>
    <n v="3"/>
    <n v="0"/>
    <n v="0"/>
    <n v="0"/>
    <m/>
    <m/>
    <m/>
  </r>
  <r>
    <s v="121000000188-0"/>
    <x v="45"/>
    <n v="213100"/>
    <s v="Act. CISCO WOKDS FOR WINDOWS"/>
    <s v="01.12.2004"/>
    <n v="25089059.390000001"/>
    <n v="10954623.630000001"/>
    <s v="ZLIN"/>
    <n v="3"/>
    <n v="0"/>
    <n v="0"/>
    <n v="0"/>
    <s v="ZLIN"/>
    <n v="3"/>
    <n v="0"/>
    <n v="0"/>
    <n v="0"/>
    <m/>
    <m/>
    <m/>
  </r>
  <r>
    <s v="121000000189-0"/>
    <x v="45"/>
    <n v="213100"/>
    <s v="Software Pricise Indepth for oracle Unix, v.6.2"/>
    <s v="01.12.2004"/>
    <n v="12692712"/>
    <n v="12692712"/>
    <s v="ZLIN"/>
    <n v="3"/>
    <n v="0"/>
    <n v="0"/>
    <n v="0"/>
    <s v="ZLIN"/>
    <n v="3"/>
    <n v="0"/>
    <n v="0"/>
    <n v="0"/>
    <m/>
    <m/>
    <m/>
  </r>
  <r>
    <s v="121000000190-0"/>
    <x v="45"/>
    <n v="213100"/>
    <s v="Act. CISCO WOKDS - Capacitación funcionarios"/>
    <s v="01.05.2005"/>
    <n v="5211577.2"/>
    <n v="5211577.2"/>
    <s v="ZLIN"/>
    <n v="3"/>
    <n v="0"/>
    <n v="0"/>
    <n v="0"/>
    <s v="ZLIN"/>
    <n v="3"/>
    <n v="0"/>
    <n v="0"/>
    <n v="0"/>
    <m/>
    <m/>
    <m/>
  </r>
  <r>
    <s v="121000000191-0"/>
    <x v="45"/>
    <n v="344100"/>
    <s v="NETSUPPORT MNAGER V9 PLATAFORM PC"/>
    <s v="01.09.2005"/>
    <n v="1238573.28"/>
    <n v="1238573.28"/>
    <s v="ZLIN"/>
    <n v="3"/>
    <n v="0"/>
    <n v="0"/>
    <n v="0"/>
    <s v="ZLIN"/>
    <n v="3"/>
    <n v="0"/>
    <n v="0"/>
    <n v="0"/>
    <m/>
    <m/>
    <m/>
  </r>
  <r>
    <s v="121000000193-0"/>
    <x v="45"/>
    <n v="213100"/>
    <s v="COMPL. PROGRAMA CISCO WORK (ACTUALIZACIÓN)"/>
    <s v="01.11.2005"/>
    <n v="85272.28"/>
    <n v="85272.28"/>
    <s v="ZLIN"/>
    <n v="3"/>
    <n v="0"/>
    <n v="0"/>
    <n v="0"/>
    <s v="ZLIN"/>
    <n v="3"/>
    <n v="0"/>
    <n v="0"/>
    <n v="0"/>
    <m/>
    <m/>
    <m/>
  </r>
  <r>
    <s v="121000000194-0"/>
    <x v="45"/>
    <n v="213100"/>
    <s v="SOFTWARE P INTEGAR ALARMA Y ALERTAS DEL CISCO"/>
    <s v="01.12.2005"/>
    <n v="13874036.16"/>
    <n v="13874036.16"/>
    <s v="ZLIN"/>
    <n v="3"/>
    <n v="0"/>
    <n v="0"/>
    <n v="0"/>
    <s v="ZLIN"/>
    <n v="3"/>
    <n v="0"/>
    <n v="0"/>
    <n v="0"/>
    <m/>
    <m/>
    <m/>
  </r>
  <r>
    <s v="121000000195-0"/>
    <x v="45"/>
    <n v="323301"/>
    <s v="SERVICIO DE INSTALACIÓN Y ACTUALIZACIÓN"/>
    <s v="01.12.2005"/>
    <n v="498918.47"/>
    <n v="498918.47"/>
    <s v="ZLIN"/>
    <n v="3"/>
    <n v="0"/>
    <n v="0"/>
    <n v="0"/>
    <s v="ZLIN"/>
    <n v="3"/>
    <n v="0"/>
    <n v="0"/>
    <n v="0"/>
    <m/>
    <m/>
    <m/>
  </r>
  <r>
    <s v="121000000196-0"/>
    <x v="45"/>
    <n v="322301"/>
    <s v="SOFTWARE ADMINISTRACIÓN PARA EL CABLEADO"/>
    <s v="01.12.2006"/>
    <n v="128749.26"/>
    <n v="128749.26"/>
    <s v="ZLIN"/>
    <n v="3"/>
    <n v="0"/>
    <n v="0"/>
    <n v="0"/>
    <s v="ZLIN"/>
    <n v="3"/>
    <n v="0"/>
    <n v="0"/>
    <n v="0"/>
    <m/>
    <m/>
    <m/>
  </r>
  <r>
    <s v="121000000197-0"/>
    <x v="45"/>
    <n v="123100"/>
    <s v="BRIGHSTOR ARC SERVE BACKUO REALEASE 11.1 FOR"/>
    <s v="01.06.2005"/>
    <n v="378518.25"/>
    <n v="378518.25"/>
    <s v="ZLIN"/>
    <n v="3"/>
    <n v="0"/>
    <n v="0"/>
    <n v="0"/>
    <s v="ZLIN"/>
    <n v="3"/>
    <n v="0"/>
    <n v="0"/>
    <n v="0"/>
    <m/>
    <m/>
    <m/>
  </r>
  <r>
    <s v="121000000201-0"/>
    <x v="45"/>
    <n v="213201"/>
    <s v="900 LICENCIAS MCAFEE ANTISPYWARE"/>
    <s v="01.12.2005"/>
    <n v="13572468.050000001"/>
    <n v="13572468.050000001"/>
    <s v="ZLIN"/>
    <n v="3"/>
    <n v="0"/>
    <n v="0"/>
    <n v="0"/>
    <s v="ZLIN"/>
    <n v="3"/>
    <n v="0"/>
    <n v="0"/>
    <n v="0"/>
    <m/>
    <m/>
    <m/>
  </r>
  <r>
    <s v="121000000201-1"/>
    <x v="45"/>
    <n v="213201"/>
    <s v="MCAFEE COMPLETE ENDPOINT PROTECTION ENTERPRISE"/>
    <s v="07.11.2014"/>
    <n v="5386800"/>
    <n v="0"/>
    <s v="ZLIN"/>
    <n v="3"/>
    <n v="0"/>
    <n v="0"/>
    <n v="0"/>
    <s v="ZLIN"/>
    <n v="3"/>
    <n v="0"/>
    <n v="0"/>
    <n v="0"/>
    <m/>
    <m/>
    <m/>
  </r>
  <r>
    <s v="121000000202-0"/>
    <x v="45"/>
    <n v="213100"/>
    <s v="SOLUCIÓN CORPORATIVA PARA FILTRADO"/>
    <s v="01.02.2006"/>
    <n v="10139013"/>
    <n v="10139013"/>
    <s v="ZLIN"/>
    <n v="3"/>
    <n v="0"/>
    <n v="0"/>
    <n v="0"/>
    <s v="ZLIN"/>
    <n v="3"/>
    <n v="0"/>
    <n v="0"/>
    <n v="0"/>
    <m/>
    <m/>
    <m/>
  </r>
  <r>
    <s v="121000000203-0"/>
    <x v="45"/>
    <n v="213100"/>
    <s v="900 LICENCIAS MCAFEE ANTISPYWARE"/>
    <s v="01.05.2006"/>
    <n v="587766.15"/>
    <n v="587766.15"/>
    <s v="ZLIN"/>
    <n v="3"/>
    <n v="0"/>
    <n v="0"/>
    <n v="0"/>
    <s v="ZLIN"/>
    <n v="3"/>
    <n v="0"/>
    <n v="0"/>
    <n v="0"/>
    <m/>
    <m/>
    <m/>
  </r>
  <r>
    <s v="121000000204-0"/>
    <x v="45"/>
    <n v="213100"/>
    <s v="900 LICENCIAS MCAFEE ANTISPYWARE -"/>
    <s v="01.07.2007"/>
    <n v="596396.02"/>
    <n v="596396.02"/>
    <s v="ZLIN"/>
    <n v="3"/>
    <n v="0"/>
    <n v="0"/>
    <n v="0"/>
    <s v="ZLIN"/>
    <n v="3"/>
    <n v="0"/>
    <n v="0"/>
    <n v="0"/>
    <m/>
    <m/>
    <m/>
  </r>
  <r>
    <s v="121000000205-0"/>
    <x v="45"/>
    <n v="213100"/>
    <s v="SOLUCIÓN CORPORATIVA PARA FILTRADO"/>
    <s v="01.09.2006"/>
    <n v="6566438.1900000004"/>
    <n v="6566438.1900000004"/>
    <s v="ZLIN"/>
    <n v="3"/>
    <n v="0"/>
    <n v="0"/>
    <n v="0"/>
    <s v="ZLIN"/>
    <n v="3"/>
    <n v="0"/>
    <n v="0"/>
    <n v="0"/>
    <m/>
    <m/>
    <m/>
  </r>
  <r>
    <s v="121000000206-0"/>
    <x v="45"/>
    <n v="213100"/>
    <s v="Soporte tecnico antivirus  y antispyware"/>
    <s v="04.12.2007"/>
    <n v="576002.23"/>
    <n v="576002.23"/>
    <s v="ZLIN"/>
    <n v="3"/>
    <n v="0"/>
    <n v="0"/>
    <n v="0"/>
    <s v="ZLIN"/>
    <n v="3"/>
    <n v="0"/>
    <n v="0"/>
    <n v="0"/>
    <m/>
    <m/>
    <m/>
  </r>
  <r>
    <s v="121000000207-0"/>
    <x v="45"/>
    <n v="213100"/>
    <s v="LICENCIA  MODALIDAD CORPORATIVA  prod software"/>
    <s v="01.11.2008"/>
    <n v="14737062"/>
    <n v="14737062"/>
    <s v="ZLIN"/>
    <n v="3"/>
    <n v="0"/>
    <n v="0"/>
    <n v="0"/>
    <s v="ZLIN"/>
    <n v="3"/>
    <n v="0"/>
    <n v="0"/>
    <n v="0"/>
    <m/>
    <m/>
    <m/>
  </r>
  <r>
    <s v="121000000208-0"/>
    <x v="45"/>
    <n v="213100"/>
    <s v="Instalacion y configuracion"/>
    <s v="13.02.2008"/>
    <n v="4278676.01"/>
    <n v="4278676.01"/>
    <s v="ZLIN"/>
    <n v="3"/>
    <n v="0"/>
    <n v="0"/>
    <n v="0"/>
    <s v="ZLIN"/>
    <n v="3"/>
    <n v="0"/>
    <n v="0"/>
    <n v="0"/>
    <m/>
    <m/>
    <m/>
  </r>
  <r>
    <s v="121000000210-0"/>
    <x v="45"/>
    <n v="123100"/>
    <s v="Licencias Aidinet Planning, COSO"/>
    <s v="01.12.2004"/>
    <n v="2507323.5"/>
    <n v="2507323.5"/>
    <s v="ZLIN"/>
    <n v="3"/>
    <n v="0"/>
    <n v="0"/>
    <n v="0"/>
    <s v="ZLIN"/>
    <n v="3"/>
    <n v="0"/>
    <n v="0"/>
    <n v="0"/>
    <m/>
    <m/>
    <m/>
  </r>
  <r>
    <s v="121000000211-0"/>
    <x v="45"/>
    <n v="123100"/>
    <s v="Licencia  software audinet gestion  control -"/>
    <s v="01.12.2004"/>
    <n v="2606000"/>
    <n v="2606000"/>
    <s v="ZLIN"/>
    <n v="3"/>
    <n v="0"/>
    <n v="0"/>
    <n v="0"/>
    <s v="ZLIN"/>
    <n v="3"/>
    <n v="0"/>
    <n v="0"/>
    <n v="0"/>
    <m/>
    <m/>
    <m/>
  </r>
  <r>
    <s v="121000000212-0"/>
    <x v="46"/>
    <n v="344100"/>
    <s v="SOFTWAR APLICATIVO"/>
    <s v="01.10.2004"/>
    <n v="5361241.72"/>
    <n v="5361241.72"/>
    <s v="ZLIN"/>
    <n v="3"/>
    <n v="0"/>
    <n v="0"/>
    <n v="0"/>
    <s v="ZLIN"/>
    <n v="3"/>
    <n v="0"/>
    <n v="0"/>
    <n v="0"/>
    <m/>
    <m/>
    <m/>
  </r>
  <r>
    <s v="121000000214-0"/>
    <x v="46"/>
    <n v="344100"/>
    <s v="SISTEMA  SALUD, AMBIENTE  SEGURIDAD INDUSTRIAL"/>
    <s v="01.12.2005"/>
    <n v="7145553.5999999996"/>
    <n v="7145553.5999999996"/>
    <s v="ZLIN"/>
    <n v="3"/>
    <n v="0"/>
    <n v="0"/>
    <n v="0"/>
    <s v="ZLIN"/>
    <n v="3"/>
    <n v="0"/>
    <n v="0"/>
    <n v="0"/>
    <m/>
    <m/>
    <m/>
  </r>
  <r>
    <s v="121000000215-0"/>
    <x v="46"/>
    <n v="344100"/>
    <s v="SISTEMA  SALUD, AMBIENTE SEGURIDAD INDUSTRIAL"/>
    <s v="01.07.2006"/>
    <n v="4941174.8"/>
    <n v="4941174.8"/>
    <s v="ZLIN"/>
    <n v="3"/>
    <n v="0"/>
    <n v="0"/>
    <n v="0"/>
    <s v="ZLIN"/>
    <n v="3"/>
    <n v="0"/>
    <n v="0"/>
    <n v="0"/>
    <m/>
    <m/>
    <m/>
  </r>
  <r>
    <s v="121000000217-0"/>
    <x v="46"/>
    <n v="213100"/>
    <s v="SOFTWARE APLICATIVO"/>
    <s v="01.12.2004"/>
    <n v="2040063.3"/>
    <n v="2040063.3"/>
    <s v="ZLIN"/>
    <n v="3"/>
    <n v="0"/>
    <n v="0"/>
    <n v="0"/>
    <s v="ZLIN"/>
    <n v="3"/>
    <n v="0"/>
    <n v="0"/>
    <n v="0"/>
    <m/>
    <m/>
    <m/>
  </r>
  <r>
    <s v="121000000218-0"/>
    <x v="46"/>
    <n v="213100"/>
    <s v="SOLUCIÓN TECNOLOGICA PARA ADMINISTRACIÓN"/>
    <s v="01.12.2006"/>
    <n v="7785000"/>
    <n v="7785000"/>
    <s v="ZLIN"/>
    <n v="3"/>
    <n v="0"/>
    <n v="0"/>
    <n v="0"/>
    <s v="ZLIN"/>
    <n v="3"/>
    <n v="0"/>
    <n v="0"/>
    <n v="0"/>
    <m/>
    <m/>
    <m/>
  </r>
  <r>
    <s v="121000000220-0"/>
    <x v="46"/>
    <n v="214501"/>
    <s v="SOFTWARE APLICATIVO    REACTIVOS"/>
    <s v="01.04.2005"/>
    <n v="2712549"/>
    <n v="2712549"/>
    <s v="ZLIN"/>
    <n v="3"/>
    <n v="0"/>
    <n v="0"/>
    <n v="0"/>
    <s v="ZLIN"/>
    <n v="3"/>
    <n v="0"/>
    <n v="0"/>
    <n v="0"/>
    <m/>
    <m/>
    <m/>
  </r>
  <r>
    <s v="121000000221-0"/>
    <x v="45"/>
    <n v="315100"/>
    <s v="23IP-32-KIT-S/B Programa de interfase B-Scan para"/>
    <s v="11.12.2009"/>
    <n v="1117764.01"/>
    <n v="1117764.01"/>
    <s v="ZLIN"/>
    <n v="3"/>
    <n v="0"/>
    <n v="0"/>
    <n v="0"/>
    <s v="ZLIN"/>
    <n v="3"/>
    <n v="0"/>
    <n v="0"/>
    <n v="0"/>
    <m/>
    <m/>
    <m/>
  </r>
  <r>
    <s v="121000000222-0"/>
    <x v="45"/>
    <n v="315100"/>
    <s v="23K200 Programa de computo para equipo EPOCH 4B"/>
    <s v="14.04.2009"/>
    <n v="1038791.86"/>
    <n v="1038791.86"/>
    <s v="ZLIN"/>
    <n v="3"/>
    <n v="0"/>
    <n v="0"/>
    <n v="0"/>
    <s v="ZLIN"/>
    <n v="3"/>
    <n v="0"/>
    <n v="0"/>
    <n v="0"/>
    <m/>
    <m/>
    <m/>
  </r>
  <r>
    <s v="121000000223-0"/>
    <x v="45"/>
    <n v="315100"/>
    <s v="23K800 Opcion de software para curvaura de tuber"/>
    <s v="14.04.2009"/>
    <n v="1038791.86"/>
    <n v="1038791.86"/>
    <s v="ZLIN"/>
    <n v="3"/>
    <n v="0"/>
    <n v="0"/>
    <n v="0"/>
    <s v="ZLIN"/>
    <n v="3"/>
    <n v="0"/>
    <n v="0"/>
    <n v="0"/>
    <m/>
    <m/>
    <m/>
  </r>
  <r>
    <s v="121000000224-0"/>
    <x v="45"/>
    <n v="315100"/>
    <s v="23KC000 Opcion de software para curva distrancia"/>
    <s v="14.04.2009"/>
    <n v="1038791.86"/>
    <n v="1038791.86"/>
    <s v="ZLIN"/>
    <n v="3"/>
    <n v="0"/>
    <n v="0"/>
    <n v="0"/>
    <s v="ZLIN"/>
    <n v="3"/>
    <n v="0"/>
    <n v="0"/>
    <n v="0"/>
    <m/>
    <m/>
    <m/>
  </r>
  <r>
    <s v="121000000225-0"/>
    <x v="46"/>
    <n v="213100"/>
    <s v="LICNIA CENTRO DE GESTION DE PAGOS PARA EL SERVIC"/>
    <s v="02.11.2009"/>
    <n v="42000000"/>
    <n v="42000000"/>
    <s v="ZLIN"/>
    <n v="3"/>
    <n v="0"/>
    <n v="0"/>
    <n v="0"/>
    <s v="ZLIN"/>
    <n v="3"/>
    <n v="0"/>
    <n v="0"/>
    <n v="0"/>
    <m/>
    <m/>
    <m/>
  </r>
  <r>
    <s v="121000000230-0"/>
    <x v="45"/>
    <n v="214100"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1-0"/>
    <x v="45"/>
    <n v="214100"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2-0"/>
    <x v="45"/>
    <n v="214100"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3-0"/>
    <x v="45"/>
    <n v="214100"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4-0"/>
    <x v="45"/>
    <n v="214100"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5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6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7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8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9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0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1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2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3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4-0"/>
    <x v="46"/>
    <n v="214100"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58-0"/>
    <x v="46"/>
    <n v="135100"/>
    <s v="LICENCIA MASTERLEX"/>
    <s v="10.07.2009"/>
    <n v="608115"/>
    <n v="608115"/>
    <s v="ZLIN"/>
    <n v="3"/>
    <n v="0"/>
    <n v="0"/>
    <n v="0"/>
    <s v="ZLIN"/>
    <n v="3"/>
    <n v="0"/>
    <n v="0"/>
    <n v="0"/>
    <m/>
    <m/>
    <m/>
  </r>
  <r>
    <s v="121000000258-1"/>
    <x v="46"/>
    <n v="135100"/>
    <s v="RENOVACION LICENCIA MASTERLEX"/>
    <s v="03.11.2010"/>
    <n v="666549"/>
    <n v="666549"/>
    <s v="ZLIN"/>
    <n v="3"/>
    <n v="0"/>
    <n v="0"/>
    <n v="0"/>
    <s v="ZLIN"/>
    <n v="3"/>
    <n v="0"/>
    <n v="0"/>
    <n v="0"/>
    <m/>
    <m/>
    <m/>
  </r>
  <r>
    <s v="121000000260-0"/>
    <x v="45"/>
    <n v="315100"/>
    <s v="LICENCIA ACTUALIZACION EAGLE POINT 2009 9.1.0"/>
    <s v="01.06.2009"/>
    <n v="735274.2"/>
    <n v="735274.2"/>
    <s v="ZLIN"/>
    <n v="3"/>
    <n v="0"/>
    <n v="0"/>
    <n v="0"/>
    <s v="ZLIN"/>
    <n v="3"/>
    <n v="0"/>
    <n v="0"/>
    <n v="0"/>
    <m/>
    <m/>
    <m/>
  </r>
  <r>
    <s v="121000000263-0"/>
    <x v="45"/>
    <n v="213100"/>
    <s v="SOFTWARE(SecureCRT)"/>
    <s v="01.08.2009"/>
    <n v="144739.35"/>
    <n v="144739.35"/>
    <s v="ZLIN"/>
    <n v="3"/>
    <n v="0"/>
    <n v="0"/>
    <n v="0"/>
    <s v="ZLIN"/>
    <n v="3"/>
    <n v="0"/>
    <n v="0"/>
    <n v="0"/>
    <m/>
    <m/>
    <m/>
  </r>
  <r>
    <s v="121000000264-0"/>
    <x v="45"/>
    <n v="213100"/>
    <s v="SOFTWARE (SecureCRT)"/>
    <s v="01.08.2009"/>
    <n v="144739.35"/>
    <n v="144739.35"/>
    <s v="ZLIN"/>
    <n v="3"/>
    <n v="0"/>
    <n v="0"/>
    <n v="0"/>
    <s v="ZLIN"/>
    <n v="3"/>
    <n v="0"/>
    <n v="0"/>
    <n v="0"/>
    <m/>
    <m/>
    <m/>
  </r>
  <r>
    <s v="121000000265-0"/>
    <x v="45"/>
    <n v="213100"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6-0"/>
    <x v="45"/>
    <n v="213100"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7-0"/>
    <x v="45"/>
    <n v="213100"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8-0"/>
    <x v="45"/>
    <n v="213100"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9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0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1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2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3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4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5-0"/>
    <x v="45"/>
    <n v="213100"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6-0"/>
    <x v="45"/>
    <n v="213100"/>
    <s v="LICENCIA AUTOCAD 2009 LT"/>
    <s v="26.06.2009"/>
    <n v="513222.38"/>
    <n v="513222.38"/>
    <s v="ZLIN"/>
    <n v="3"/>
    <n v="0"/>
    <n v="0"/>
    <n v="0"/>
    <s v="ZLIN"/>
    <n v="3"/>
    <n v="0"/>
    <n v="0"/>
    <n v="0"/>
    <m/>
    <m/>
    <m/>
  </r>
  <r>
    <s v="121000000278-0"/>
    <x v="46"/>
    <n v="315100"/>
    <s v="software de Ingeniería de Costos"/>
    <s v="11.03.2010"/>
    <n v="16800000"/>
    <n v="16800000"/>
    <s v="ZLIN"/>
    <n v="3"/>
    <n v="0"/>
    <n v="0"/>
    <n v="0"/>
    <s v="ZLIN"/>
    <n v="3"/>
    <n v="0"/>
    <n v="0"/>
    <n v="0"/>
    <m/>
    <m/>
    <m/>
  </r>
  <r>
    <s v="121000000279-0"/>
    <x v="46"/>
    <n v="323100"/>
    <s v="Programa de computo TANK 3.10 con tres Licencias"/>
    <s v="07.01.2010"/>
    <n v="5633293.9299999997"/>
    <n v="5633293.9299999997"/>
    <s v="ZLIN"/>
    <n v="3"/>
    <n v="0"/>
    <n v="0"/>
    <n v="0"/>
    <s v="ZLIN"/>
    <n v="3"/>
    <n v="0"/>
    <n v="0"/>
    <n v="0"/>
    <m/>
    <m/>
    <m/>
  </r>
  <r>
    <s v="121000000280-0"/>
    <x v="46"/>
    <n v="323201"/>
    <s v="Programa de computo PV ELITE con tres Licencias"/>
    <s v="07.01.2010"/>
    <n v="11299543.189999999"/>
    <n v="11299543.189999999"/>
    <s v="ZLIN"/>
    <n v="3"/>
    <n v="0"/>
    <n v="0"/>
    <n v="0"/>
    <s v="ZLIN"/>
    <n v="3"/>
    <n v="0"/>
    <n v="0"/>
    <n v="0"/>
    <m/>
    <m/>
    <m/>
  </r>
  <r>
    <s v="121000000281-0"/>
    <x v="46"/>
    <n v="323201"/>
    <s v="Programa de computo PUMP-FLO con tres Licencias"/>
    <s v="07.01.2010"/>
    <n v="1851063.02"/>
    <n v="1851063.02"/>
    <s v="ZLIN"/>
    <n v="3"/>
    <n v="0"/>
    <n v="0"/>
    <n v="0"/>
    <s v="ZLIN"/>
    <n v="3"/>
    <n v="0"/>
    <n v="0"/>
    <n v="0"/>
    <m/>
    <m/>
    <m/>
  </r>
  <r>
    <s v="121000000287-0"/>
    <x v="45"/>
    <n v="213100"/>
    <s v=" Software actualización control de acceso"/>
    <s v="17.11.2009"/>
    <n v="592000"/>
    <n v="592000"/>
    <s v="ZLIN"/>
    <n v="3"/>
    <n v="0"/>
    <n v="0"/>
    <n v="0"/>
    <s v="ZLIN"/>
    <n v="3"/>
    <n v="0"/>
    <n v="0"/>
    <n v="0"/>
    <m/>
    <m/>
    <m/>
  </r>
  <r>
    <s v="121000000289-0"/>
    <x v="46"/>
    <n v="214100"/>
    <s v="MODULO ISO SYSTEM"/>
    <s v="04.03.2010"/>
    <n v="330186"/>
    <n v="330186"/>
    <s v="ZLIN"/>
    <n v="3"/>
    <n v="0"/>
    <n v="0"/>
    <n v="0"/>
    <s v="ZLIN"/>
    <n v="3"/>
    <n v="0"/>
    <n v="0"/>
    <n v="0"/>
    <m/>
    <m/>
    <m/>
  </r>
  <r>
    <s v="121000000290-0"/>
    <x v="45"/>
    <n v="321102"/>
    <s v="LICENCIA DE SQL 2005"/>
    <s v="16.06.2010"/>
    <n v="3981906.6"/>
    <n v="3981906.6"/>
    <s v="ZLIN"/>
    <n v="3"/>
    <n v="0"/>
    <n v="0"/>
    <n v="0"/>
    <s v="ZLIN"/>
    <n v="3"/>
    <n v="0"/>
    <n v="0"/>
    <n v="0"/>
    <m/>
    <m/>
    <m/>
  </r>
  <r>
    <s v="121000000291-0"/>
    <x v="45"/>
    <n v="111100"/>
    <s v="SOFTWARE DE GRABACIÓN ( 051673-1 )"/>
    <s v="13.05.2010"/>
    <n v="348000"/>
    <n v="348000"/>
    <s v="ZLIN"/>
    <n v="3"/>
    <n v="0"/>
    <n v="0"/>
    <n v="0"/>
    <s v="ZLIN"/>
    <n v="3"/>
    <n v="0"/>
    <n v="0"/>
    <n v="0"/>
    <m/>
    <m/>
    <m/>
  </r>
  <r>
    <s v="121000000292-0"/>
    <x v="46"/>
    <n v="213100"/>
    <s v="LICENCIA DE ORACLE"/>
    <s v="03.12.2010"/>
    <n v="41120951.049999997"/>
    <n v="41120951.049999997"/>
    <s v="ZLIN"/>
    <n v="3"/>
    <n v="0"/>
    <n v="0"/>
    <n v="0"/>
    <s v="ZLIN"/>
    <n v="3"/>
    <n v="0"/>
    <n v="0"/>
    <n v="0"/>
    <m/>
    <m/>
    <m/>
  </r>
  <r>
    <s v="121000000293-0"/>
    <x v="46"/>
    <n v="213100"/>
    <s v="LICENCIA DE ORACLE"/>
    <s v="03.12.2010"/>
    <n v="7522210.4000000004"/>
    <n v="7522210.4000000004"/>
    <s v="ZLIN"/>
    <n v="3"/>
    <n v="0"/>
    <n v="0"/>
    <n v="0"/>
    <s v="ZLIN"/>
    <n v="3"/>
    <n v="0"/>
    <n v="0"/>
    <n v="0"/>
    <m/>
    <m/>
    <m/>
  </r>
  <r>
    <s v="121000000294-0"/>
    <x v="46"/>
    <n v="213100"/>
    <s v="LICENCIA DE ORACLE"/>
    <s v="03.12.2010"/>
    <n v="26719820.73"/>
    <n v="26719820.73"/>
    <s v="ZLIN"/>
    <n v="3"/>
    <n v="0"/>
    <n v="0"/>
    <n v="0"/>
    <s v="ZLIN"/>
    <n v="3"/>
    <n v="0"/>
    <n v="0"/>
    <n v="0"/>
    <m/>
    <m/>
    <m/>
  </r>
  <r>
    <s v="121000000296-0"/>
    <x v="45"/>
    <n v="213301"/>
    <s v="Software Normas de Jurisprudencia"/>
    <s v="19.07.2010"/>
    <n v="671021"/>
    <n v="671021"/>
    <s v="ZLIN"/>
    <n v="3"/>
    <n v="0"/>
    <n v="0"/>
    <n v="0"/>
    <s v="ZLIN"/>
    <n v="3"/>
    <n v="0"/>
    <n v="0"/>
    <n v="0"/>
    <m/>
    <m/>
    <m/>
  </r>
  <r>
    <s v="121000000297-0"/>
    <x v="45"/>
    <n v="213100"/>
    <s v="AMP. LICENCIA ADOBE ACROBAT LIVE CYCLE ES"/>
    <s v="30.07.2010"/>
    <n v="1050000"/>
    <n v="1050000"/>
    <s v="ZLIN"/>
    <n v="3"/>
    <n v="0"/>
    <n v="0"/>
    <n v="0"/>
    <s v="ZLIN"/>
    <n v="3"/>
    <n v="0"/>
    <n v="0"/>
    <n v="0"/>
    <m/>
    <m/>
    <m/>
  </r>
  <r>
    <s v="121000000298-0"/>
    <x v="46"/>
    <n v="216100"/>
    <s v="ACTUALIZACION SOFTWARE DELIMP"/>
    <s v="23.08.2010"/>
    <n v="309840"/>
    <n v="309840"/>
    <s v="ZLIN"/>
    <n v="3"/>
    <n v="0"/>
    <n v="0"/>
    <n v="0"/>
    <s v="ZLIN"/>
    <n v="3"/>
    <n v="0"/>
    <n v="0"/>
    <n v="0"/>
    <m/>
    <m/>
    <m/>
  </r>
  <r>
    <s v="121000000299-0"/>
    <x v="45"/>
    <n v="341102"/>
    <s v="LICENCIA ORACLE INTERPRISE 2YR (311 USUARIOS)"/>
    <s v="01.04.2011"/>
    <n v="80021917.280000001"/>
    <n v="80021917.280000001"/>
    <s v="ZLIN"/>
    <n v="3"/>
    <n v="0"/>
    <n v="0"/>
    <n v="0"/>
    <s v="ZLIN"/>
    <n v="3"/>
    <n v="0"/>
    <n v="0"/>
    <n v="0"/>
    <m/>
    <m/>
    <m/>
  </r>
  <r>
    <s v="121000000305-0"/>
    <x v="45"/>
    <n v="322100"/>
    <s v="SOFTWARE DE RECONOCIMIENTO DE VOZ"/>
    <s v="03.12.2010"/>
    <n v="520259.25"/>
    <n v="520259.25"/>
    <s v="ZLIN"/>
    <n v="3"/>
    <n v="0"/>
    <n v="0"/>
    <n v="0"/>
    <s v="ZLIN"/>
    <n v="3"/>
    <n v="0"/>
    <n v="0"/>
    <n v="0"/>
    <m/>
    <m/>
    <m/>
  </r>
  <r>
    <s v="121000000307-0"/>
    <x v="45"/>
    <n v="211100"/>
    <s v="LICENCIA CONTROL DE ACCESO C3000"/>
    <s v="15.12.2010"/>
    <n v="570706.5"/>
    <n v="570706.5"/>
    <s v="ZLIN"/>
    <n v="3"/>
    <n v="0"/>
    <n v="0"/>
    <n v="0"/>
    <s v="ZLIN"/>
    <n v="3"/>
    <n v="0"/>
    <n v="0"/>
    <n v="0"/>
    <m/>
    <m/>
    <m/>
  </r>
  <r>
    <s v="121000000308-0"/>
    <x v="45"/>
    <n v="213100"/>
    <s v="LICENCIA MIND MANAGER PARA 8 USUARIOS"/>
    <s v="15.12.2010"/>
    <n v="850000"/>
    <n v="850000"/>
    <s v="ZLIN"/>
    <n v="3"/>
    <n v="0"/>
    <n v="0"/>
    <n v="0"/>
    <s v="ZLIN"/>
    <n v="3"/>
    <n v="0"/>
    <n v="0"/>
    <n v="0"/>
    <m/>
    <m/>
    <m/>
  </r>
  <r>
    <s v="121000000309-0"/>
    <x v="45"/>
    <n v="213301"/>
    <s v="RENOVACION LICENCIA LOTUS PARA 20 USUARIOS"/>
    <s v="01.06.2011"/>
    <n v="3270457.01"/>
    <n v="3270457.01"/>
    <s v="ZLIN"/>
    <n v="3"/>
    <n v="0"/>
    <n v="0"/>
    <n v="0"/>
    <s v="ZLIN"/>
    <n v="3"/>
    <n v="0"/>
    <n v="0"/>
    <n v="0"/>
    <m/>
    <m/>
    <m/>
  </r>
  <r>
    <s v="121000000310-0"/>
    <x v="45"/>
    <n v="213100"/>
    <s v="AMPLIACIÓN SOFTWARE Sistema Información Geográfi"/>
    <s v="10.08.2011"/>
    <n v="5302290"/>
    <n v="5302290"/>
    <s v="ZLIN"/>
    <n v="3"/>
    <n v="0"/>
    <n v="0"/>
    <n v="0"/>
    <s v="ZLIN"/>
    <n v="3"/>
    <n v="0"/>
    <n v="0"/>
    <n v="0"/>
    <m/>
    <m/>
    <m/>
  </r>
  <r>
    <s v="121000000311-0"/>
    <x v="45"/>
    <n v="213201"/>
    <s v=" LICENCIAS TERMINAL SERVICE para 300 usuarios"/>
    <s v="06.07.2011"/>
    <n v="4502043.1500000004"/>
    <n v="4502043.1500000004"/>
    <s v="ZLIN"/>
    <n v="3"/>
    <n v="0"/>
    <n v="0"/>
    <n v="0"/>
    <s v="ZLIN"/>
    <n v="3"/>
    <n v="0"/>
    <n v="0"/>
    <n v="0"/>
    <m/>
    <m/>
    <m/>
  </r>
  <r>
    <s v="121000000312-0"/>
    <x v="45"/>
    <n v="213201"/>
    <s v="LICENCIAS SYSTEM CENTER CONFIGURATION MANAGER (S"/>
    <s v="06.07.2011"/>
    <n v="307616.87"/>
    <n v="307616.87"/>
    <s v="ZLIN"/>
    <n v="3"/>
    <n v="0"/>
    <n v="0"/>
    <n v="0"/>
    <s v="ZLIN"/>
    <n v="3"/>
    <n v="0"/>
    <n v="0"/>
    <n v="0"/>
    <m/>
    <m/>
    <m/>
  </r>
  <r>
    <s v="121000000313-0"/>
    <x v="45"/>
    <n v="213201"/>
    <s v="LICENCIAS SYSTEM CENTER VIRTUAL MACHINE MANAGER"/>
    <s v="06.07.2011"/>
    <n v="492328.52"/>
    <n v="492328.52"/>
    <s v="ZLIN"/>
    <n v="3"/>
    <n v="0"/>
    <n v="0"/>
    <n v="0"/>
    <s v="ZLIN"/>
    <n v="3"/>
    <n v="0"/>
    <n v="0"/>
    <n v="0"/>
    <m/>
    <m/>
    <m/>
  </r>
  <r>
    <s v="121000000315-0"/>
    <x v="45"/>
    <n v="214100"/>
    <s v="LICENCIA SE SUITE (ISOSYSTEM)"/>
    <s v="28.07.2011"/>
    <n v="4053969"/>
    <n v="4053969"/>
    <s v="ZLIN"/>
    <n v="3"/>
    <n v="0"/>
    <n v="0"/>
    <n v="0"/>
    <s v="ZLIN"/>
    <n v="3"/>
    <n v="0"/>
    <n v="0"/>
    <n v="0"/>
    <m/>
    <m/>
    <m/>
  </r>
  <r>
    <s v="121000000317-0"/>
    <x v="45"/>
    <n v="213201"/>
    <s v="AMPLIACIÓN LICENCIAS WEBSENSE 2011"/>
    <s v="24.08.2011"/>
    <n v="48685600"/>
    <n v="48685600"/>
    <s v="ZLIN"/>
    <n v="3"/>
    <n v="0"/>
    <n v="0"/>
    <n v="0"/>
    <s v="ZLIN"/>
    <n v="3"/>
    <n v="0"/>
    <n v="0"/>
    <n v="0"/>
    <m/>
    <m/>
    <m/>
  </r>
  <r>
    <s v="121000000318-0"/>
    <x v="45"/>
    <n v="314100"/>
    <s v="LICENCIA SAP 2000 PLUS"/>
    <s v="24.05.2011"/>
    <n v="4550693.13"/>
    <n v="1039433.5800000001"/>
    <s v="ZLIN"/>
    <n v="3"/>
    <n v="0"/>
    <n v="0"/>
    <n v="0"/>
    <s v="ZLIN"/>
    <n v="3"/>
    <n v="0"/>
    <n v="0"/>
    <n v="0"/>
    <m/>
    <m/>
    <m/>
  </r>
  <r>
    <s v="121000000318-2"/>
    <x v="45"/>
    <n v="314100"/>
    <s v="LICENCIA SAP 2000 PLUS"/>
    <s v="22.12.2017"/>
    <n v="868030"/>
    <n v="0"/>
    <s v="ZLIN"/>
    <n v="3"/>
    <n v="0"/>
    <n v="0"/>
    <n v="0"/>
    <s v="ZLIN"/>
    <n v="3"/>
    <n v="0"/>
    <n v="0"/>
    <n v="0"/>
    <m/>
    <m/>
    <m/>
  </r>
  <r>
    <s v="121000000320-0"/>
    <x v="45"/>
    <n v="341100"/>
    <s v="SOFTWARE DE REPORTES PERSONAL EDITION"/>
    <s v="23.07.2011"/>
    <n v="81489.72"/>
    <n v="81489.72"/>
    <s v="ZLIN"/>
    <n v="3"/>
    <n v="0"/>
    <n v="0"/>
    <n v="0"/>
    <s v="ZLIN"/>
    <n v="3"/>
    <n v="0"/>
    <n v="0"/>
    <n v="0"/>
    <m/>
    <m/>
    <m/>
  </r>
  <r>
    <s v="121000000322-0"/>
    <x v="45"/>
    <n v="135100"/>
    <s v="LICENCIA MASTER LEX"/>
    <s v="12.08.2011"/>
    <n v="1409716"/>
    <n v="1409716"/>
    <s v="ZLIN"/>
    <n v="3"/>
    <n v="0"/>
    <n v="0"/>
    <n v="0"/>
    <s v="ZLIN"/>
    <n v="3"/>
    <n v="0"/>
    <n v="0"/>
    <n v="0"/>
    <m/>
    <m/>
    <m/>
  </r>
  <r>
    <s v="121000000322-1"/>
    <x v="45"/>
    <n v="135100"/>
    <s v="LICENCIA MASTER LEX (ACTUALIZACION 7 DERECHOS)"/>
    <s v="08.08.2012"/>
    <n v="1744127"/>
    <n v="1744127"/>
    <s v="ZLIN"/>
    <n v="3"/>
    <n v="0"/>
    <n v="0"/>
    <n v="0"/>
    <s v="ZLIN"/>
    <n v="3"/>
    <n v="0"/>
    <n v="0"/>
    <n v="0"/>
    <m/>
    <m/>
    <m/>
  </r>
  <r>
    <s v="121000000323-0"/>
    <x v="45"/>
    <n v="135101"/>
    <s v="LICENCIA MASTER LEX"/>
    <s v="12.08.2011"/>
    <n v="175855"/>
    <n v="175855"/>
    <s v="ZLIN"/>
    <n v="3"/>
    <n v="0"/>
    <n v="0"/>
    <n v="0"/>
    <s v="ZLIN"/>
    <n v="3"/>
    <n v="0"/>
    <n v="0"/>
    <n v="0"/>
    <m/>
    <m/>
    <m/>
  </r>
  <r>
    <s v="121000000326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27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30-0"/>
    <x v="45"/>
    <n v="213301"/>
    <s v="SOFTWARE CONTROL DE ACTIVOS EDIFICIOS INTELIGENT"/>
    <s v="08.02.2012"/>
    <n v="3875670.06"/>
    <n v="3875670.06"/>
    <s v="ZLIN"/>
    <n v="3"/>
    <n v="0"/>
    <n v="0"/>
    <n v="0"/>
    <s v="ZLIN"/>
    <n v="3"/>
    <n v="0"/>
    <n v="0"/>
    <n v="0"/>
    <m/>
    <m/>
    <m/>
  </r>
  <r>
    <s v="121000000333-0"/>
    <x v="45"/>
    <n v="213201"/>
    <s v="SOFTWARE HIGT AVAILABILITY"/>
    <s v="05.06.2012"/>
    <n v="19107132.079999998"/>
    <n v="19107132.079999998"/>
    <s v="ZLIN"/>
    <n v="3"/>
    <n v="0"/>
    <n v="0"/>
    <n v="0"/>
    <s v="ZLIN"/>
    <n v="3"/>
    <n v="0"/>
    <n v="0"/>
    <n v="0"/>
    <m/>
    <m/>
    <m/>
  </r>
  <r>
    <s v="121000000334-0"/>
    <x v="45"/>
    <n v="213201"/>
    <s v="SOFTWARE HIGT AVAILABILITY"/>
    <s v="05.06.2012"/>
    <n v="19107152.100000001"/>
    <n v="19107152.100000001"/>
    <s v="ZLIN"/>
    <n v="3"/>
    <n v="0"/>
    <n v="0"/>
    <n v="0"/>
    <s v="ZLIN"/>
    <n v="3"/>
    <n v="0"/>
    <n v="0"/>
    <n v="0"/>
    <m/>
    <m/>
    <m/>
  </r>
  <r>
    <s v="121000000335-0"/>
    <x v="45"/>
    <n v="323303"/>
    <s v="SOFTWARE P BOMBA DE BUNKER"/>
    <s v="05.01.2012"/>
    <n v="3074285.12"/>
    <n v="3074285.12"/>
    <s v="ZLIN"/>
    <n v="3"/>
    <n v="0"/>
    <n v="0"/>
    <n v="0"/>
    <s v="ZLIN"/>
    <n v="3"/>
    <n v="0"/>
    <n v="0"/>
    <n v="0"/>
    <m/>
    <m/>
    <m/>
  </r>
  <r>
    <s v="121000000336-0"/>
    <x v="45"/>
    <n v="341102"/>
    <s v="LICENCIA  ORACLE (GDV)"/>
    <s v="30.03.2012"/>
    <n v="3658535.8"/>
    <n v="3658535.8"/>
    <s v="ZLIN"/>
    <n v="3"/>
    <n v="0"/>
    <n v="0"/>
    <n v="0"/>
    <s v="ZLIN"/>
    <n v="3"/>
    <n v="0"/>
    <n v="0"/>
    <n v="0"/>
    <m/>
    <m/>
    <m/>
  </r>
  <r>
    <s v="121000000337-0"/>
    <x v="45"/>
    <n v="341102"/>
    <s v="LICENCIA  ORACLE (GDV)"/>
    <s v="30.03.2012"/>
    <n v="3658535.8"/>
    <n v="3658535.8"/>
    <s v="ZLIN"/>
    <n v="3"/>
    <n v="0"/>
    <n v="0"/>
    <n v="0"/>
    <s v="ZLIN"/>
    <n v="3"/>
    <n v="0"/>
    <n v="0"/>
    <n v="0"/>
    <m/>
    <m/>
    <m/>
  </r>
  <r>
    <s v="121000000338-0"/>
    <x v="45"/>
    <n v="341102"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39-0"/>
    <x v="45"/>
    <n v="341102"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40-0"/>
    <x v="45"/>
    <n v="341102"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41-0"/>
    <x v="45"/>
    <n v="341102"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42-0"/>
    <x v="45"/>
    <n v="213100"/>
    <s v="PAQUETE LICENCIA 30 CANALES IP"/>
    <s v="04.01.2012"/>
    <n v="3660652"/>
    <n v="3660652"/>
    <s v="ZLIN"/>
    <n v="3"/>
    <n v="0"/>
    <n v="0"/>
    <n v="0"/>
    <s v="ZLIN"/>
    <n v="3"/>
    <n v="0"/>
    <n v="0"/>
    <n v="0"/>
    <m/>
    <m/>
    <m/>
  </r>
  <r>
    <s v="121000000343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4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5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6-0"/>
    <x v="45"/>
    <n v="213201"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8-0"/>
    <x v="45"/>
    <n v="213100"/>
    <s v="WBS CHART PRO"/>
    <s v="30.11.2011"/>
    <n v="111694.78"/>
    <n v="111694.78"/>
    <s v="ZLIN"/>
    <n v="3"/>
    <n v="0"/>
    <n v="0"/>
    <n v="0"/>
    <s v="ZLIN"/>
    <n v="3"/>
    <n v="0"/>
    <n v="0"/>
    <n v="0"/>
    <m/>
    <m/>
    <m/>
  </r>
  <r>
    <s v="121000000349-0"/>
    <x v="45"/>
    <n v="213100"/>
    <s v="WBS CHART PRO"/>
    <s v="30.11.2011"/>
    <n v="111694.78"/>
    <n v="111694.78"/>
    <s v="ZLIN"/>
    <n v="3"/>
    <n v="0"/>
    <n v="0"/>
    <n v="0"/>
    <s v="ZLIN"/>
    <n v="3"/>
    <n v="0"/>
    <n v="0"/>
    <n v="0"/>
    <m/>
    <m/>
    <m/>
  </r>
  <r>
    <s v="121000000350-0"/>
    <x v="45"/>
    <n v="213100"/>
    <s v="MINDMANAGER"/>
    <s v="30.11.2011"/>
    <n v="290206.98"/>
    <n v="290206.98"/>
    <s v="ZLIN"/>
    <n v="3"/>
    <n v="0"/>
    <n v="0"/>
    <n v="0"/>
    <s v="ZLIN"/>
    <n v="3"/>
    <n v="0"/>
    <n v="0"/>
    <n v="0"/>
    <m/>
    <m/>
    <m/>
  </r>
  <r>
    <s v="121000000351-0"/>
    <x v="45"/>
    <n v="213100"/>
    <s v="MINDMANAGER"/>
    <s v="30.11.2011"/>
    <n v="295193.34999999998"/>
    <n v="295193.34999999998"/>
    <s v="ZLIN"/>
    <n v="3"/>
    <n v="0"/>
    <n v="0"/>
    <n v="0"/>
    <s v="ZLIN"/>
    <n v="3"/>
    <n v="0"/>
    <n v="0"/>
    <n v="0"/>
    <m/>
    <m/>
    <m/>
  </r>
  <r>
    <s v="121000000352-0"/>
    <x v="45"/>
    <n v="213100"/>
    <s v="LICENCIA SAP (514 PERMISOS)"/>
    <s v="30.11.2011"/>
    <n v="1315876843.3199999"/>
    <n v="1315876843.3199999"/>
    <s v="ZLIN"/>
    <n v="3"/>
    <n v="0"/>
    <n v="0"/>
    <n v="0"/>
    <s v="ZLIN"/>
    <n v="3"/>
    <n v="0"/>
    <n v="0"/>
    <n v="0"/>
    <m/>
    <m/>
    <m/>
  </r>
  <r>
    <s v="121000000353-0"/>
    <x v="45"/>
    <n v="213100"/>
    <s v="PROJECT SERVER 2003 WIN32 ENGLISH"/>
    <s v="30.11.2011"/>
    <n v="332705.84000000003"/>
    <n v="332705.84000000003"/>
    <s v="ZLIN"/>
    <n v="3"/>
    <n v="0"/>
    <n v="0"/>
    <n v="0"/>
    <s v="ZLIN"/>
    <n v="3"/>
    <n v="0"/>
    <n v="0"/>
    <n v="0"/>
    <m/>
    <m/>
    <m/>
  </r>
  <r>
    <s v="121000000354-0"/>
    <x v="45"/>
    <n v="213100"/>
    <s v="PROJECT SERVER CAL 2003 WIN32 ENGLISH (20 USUARI"/>
    <s v="30.11.2011"/>
    <n v="1167110.73"/>
    <n v="1167110.73"/>
    <s v="ZLIN"/>
    <n v="3"/>
    <n v="0"/>
    <n v="0"/>
    <n v="0"/>
    <s v="ZLIN"/>
    <n v="3"/>
    <n v="0"/>
    <n v="0"/>
    <n v="0"/>
    <m/>
    <m/>
    <m/>
  </r>
  <r>
    <s v="121000000355-0"/>
    <x v="45"/>
    <n v="213100"/>
    <s v="PROJECT PRO 2003 WIN32 ES (2 USUARIOS)"/>
    <s v="30.11.2011"/>
    <n v="705940.93"/>
    <n v="705940.93"/>
    <s v="ZLIN"/>
    <n v="3"/>
    <n v="0"/>
    <n v="0"/>
    <n v="0"/>
    <s v="ZLIN"/>
    <n v="3"/>
    <n v="0"/>
    <n v="0"/>
    <n v="0"/>
    <m/>
    <m/>
    <m/>
  </r>
  <r>
    <s v="121000000356-0"/>
    <x v="45"/>
    <n v="213100"/>
    <s v="MICROSOFT OFFICE 2003 WIN32 ES (20 USUARIOS)"/>
    <s v="30.11.2011"/>
    <n v="3238849.46"/>
    <n v="3238849.46"/>
    <s v="ZLIN"/>
    <n v="3"/>
    <n v="0"/>
    <n v="0"/>
    <n v="0"/>
    <s v="ZLIN"/>
    <n v="3"/>
    <n v="0"/>
    <n v="0"/>
    <n v="0"/>
    <m/>
    <m/>
    <m/>
  </r>
  <r>
    <s v="121000000357-0"/>
    <x v="45"/>
    <n v="213100"/>
    <s v="VISIO PRO 2003 WIN32 ES  (5 USUARIOS)"/>
    <s v="30.11.2011"/>
    <n v="885654.84"/>
    <n v="885654.84"/>
    <s v="ZLIN"/>
    <n v="3"/>
    <n v="0"/>
    <n v="0"/>
    <n v="0"/>
    <s v="ZLIN"/>
    <n v="3"/>
    <n v="0"/>
    <n v="0"/>
    <n v="0"/>
    <m/>
    <m/>
    <m/>
  </r>
  <r>
    <s v="121000000358-0"/>
    <x v="45"/>
    <n v="213100"/>
    <s v="MICROSOFT SQL SERVER 2005 ESTANDAR EDTN ENGLISH"/>
    <s v="30.11.2011"/>
    <n v="292685.2"/>
    <n v="292685.2"/>
    <s v="ZLIN"/>
    <n v="3"/>
    <n v="0"/>
    <n v="0"/>
    <n v="0"/>
    <s v="ZLIN"/>
    <n v="3"/>
    <n v="0"/>
    <n v="0"/>
    <n v="0"/>
    <m/>
    <m/>
    <m/>
  </r>
  <r>
    <s v="121000000360-0"/>
    <x v="45"/>
    <n v="213100"/>
    <s v="CAMTASIA STUDIO/SNAGIT BUNDLE SINGLE USER"/>
    <s v="30.11.2011"/>
    <n v="174498.16"/>
    <n v="174498.16"/>
    <s v="ZLIN"/>
    <n v="3"/>
    <n v="0"/>
    <n v="0"/>
    <n v="0"/>
    <s v="ZLIN"/>
    <n v="3"/>
    <n v="0"/>
    <n v="0"/>
    <n v="0"/>
    <m/>
    <m/>
    <m/>
  </r>
  <r>
    <s v="121000000362-0"/>
    <x v="45"/>
    <n v="213100"/>
    <s v="ROBOHELP OFFICE X5"/>
    <s v="30.11.2011"/>
    <n v="326657.37"/>
    <n v="326657.37"/>
    <s v="ZLIN"/>
    <n v="3"/>
    <n v="0"/>
    <n v="0"/>
    <n v="0"/>
    <s v="ZLIN"/>
    <n v="3"/>
    <n v="0"/>
    <n v="0"/>
    <n v="0"/>
    <m/>
    <m/>
    <m/>
  </r>
  <r>
    <s v="121000000363-0"/>
    <x v="45"/>
    <n v="213100"/>
    <s v="LICENCIA Y UN MEDIIO ADOBE ACROBAT PROFES 7"/>
    <s v="30.11.2011"/>
    <n v="171554"/>
    <n v="171554"/>
    <s v="ZLIN"/>
    <n v="3"/>
    <n v="0"/>
    <n v="0"/>
    <n v="0"/>
    <s v="ZLIN"/>
    <n v="3"/>
    <n v="0"/>
    <n v="0"/>
    <n v="0"/>
    <m/>
    <m/>
    <m/>
  </r>
  <r>
    <s v="121000000364-0"/>
    <x v="45"/>
    <n v="213100"/>
    <s v="LICENCIA Y UN MEDIO MACROMEDIA STUDIO 8"/>
    <s v="30.11.2011"/>
    <n v="535210"/>
    <n v="535210"/>
    <s v="ZLIN"/>
    <n v="3"/>
    <n v="0"/>
    <n v="0"/>
    <n v="0"/>
    <s v="ZLIN"/>
    <n v="3"/>
    <n v="0"/>
    <n v="0"/>
    <n v="0"/>
    <m/>
    <m/>
    <m/>
  </r>
  <r>
    <s v="121000000365-0"/>
    <x v="45"/>
    <n v="333501"/>
    <s v="LICENCIA PRODUCTION STUDIO PREMIUN VERSION 1"/>
    <s v="30.11.2011"/>
    <n v="976527"/>
    <n v="976527"/>
    <s v="ZLIN"/>
    <n v="3"/>
    <n v="0"/>
    <n v="0"/>
    <n v="0"/>
    <s v="ZLIN"/>
    <n v="3"/>
    <n v="0"/>
    <n v="0"/>
    <n v="0"/>
    <m/>
    <m/>
    <m/>
  </r>
  <r>
    <s v="121000000366-0"/>
    <x v="45"/>
    <n v="333501"/>
    <s v="LICENCIA DIRECTOR MAX 2004"/>
    <s v="30.11.2011"/>
    <n v="638776"/>
    <n v="638776"/>
    <s v="ZLIN"/>
    <n v="3"/>
    <n v="0"/>
    <n v="0"/>
    <n v="0"/>
    <s v="ZLIN"/>
    <n v="3"/>
    <n v="0"/>
    <n v="0"/>
    <n v="0"/>
    <m/>
    <m/>
    <m/>
  </r>
  <r>
    <s v="121000000367-0"/>
    <x v="45"/>
    <n v="213100"/>
    <s v="LICENCIA ADOBE FLEX BUILDER 2"/>
    <s v="30.11.2011"/>
    <n v="300226"/>
    <n v="300226"/>
    <s v="ZLIN"/>
    <n v="3"/>
    <n v="0"/>
    <n v="0"/>
    <n v="0"/>
    <s v="ZLIN"/>
    <n v="3"/>
    <n v="0"/>
    <n v="0"/>
    <n v="0"/>
    <m/>
    <m/>
    <m/>
  </r>
  <r>
    <s v="121000000368-0"/>
    <x v="46"/>
    <n v="213100"/>
    <s v="SISTEMA SIG (IMPLANTACION)"/>
    <s v="30.11.2011"/>
    <n v="2777599661.2800002"/>
    <n v="2777599661.2800002"/>
    <s v="ZLIN"/>
    <n v="3"/>
    <n v="0"/>
    <n v="0"/>
    <n v="0"/>
    <s v="ZLIN"/>
    <n v="3"/>
    <n v="0"/>
    <n v="0"/>
    <n v="0"/>
    <m/>
    <m/>
    <m/>
  </r>
  <r>
    <s v="121000000368-1"/>
    <x v="46"/>
    <n v="213100"/>
    <s v="SIG-SOLMA"/>
    <s v="31.08.2016"/>
    <n v="57056190.609999999"/>
    <n v="0"/>
    <s v="ZLIN"/>
    <n v="3"/>
    <n v="0"/>
    <n v="0"/>
    <n v="0"/>
    <s v="ZLIN"/>
    <n v="3"/>
    <n v="0"/>
    <n v="0"/>
    <n v="0"/>
    <m/>
    <m/>
    <m/>
  </r>
  <r>
    <s v="121000000368-2"/>
    <x v="46"/>
    <n v="213100"/>
    <s v="SIG-PM"/>
    <s v="31.08.2016"/>
    <n v="181795242.30000001"/>
    <n v="0"/>
    <s v="ZLIN"/>
    <n v="3"/>
    <n v="0"/>
    <n v="0"/>
    <n v="0"/>
    <s v="ZLIN"/>
    <n v="3"/>
    <n v="0"/>
    <n v="0"/>
    <n v="0"/>
    <m/>
    <m/>
    <m/>
  </r>
  <r>
    <s v="121000000368-3"/>
    <x v="46"/>
    <n v="213100"/>
    <s v="SIG-FIJO"/>
    <s v="31.08.2016"/>
    <n v="276849833.91000003"/>
    <n v="0"/>
    <s v="ZLIN"/>
    <n v="3"/>
    <n v="0"/>
    <n v="0"/>
    <n v="0"/>
    <s v="ZLIN"/>
    <n v="3"/>
    <n v="0"/>
    <n v="0"/>
    <n v="0"/>
    <m/>
    <m/>
    <m/>
  </r>
  <r>
    <s v="121000000368-4"/>
    <x v="46"/>
    <n v="213100"/>
    <s v="SISTEMA SIG GRC-AC (Gobierno Riesgo y Cumplimien"/>
    <s v="30.11.2017"/>
    <n v="142925053.84999999"/>
    <n v="0"/>
    <s v="ZLIN"/>
    <n v="3"/>
    <n v="0"/>
    <n v="0"/>
    <n v="0"/>
    <s v="ZLIN"/>
    <n v="3"/>
    <n v="0"/>
    <n v="0"/>
    <n v="0"/>
    <m/>
    <m/>
    <m/>
  </r>
  <r>
    <s v="121000000369-0"/>
    <x v="45"/>
    <n v="213100"/>
    <s v="RECOVER MY FILE V4 TECHNICIAN"/>
    <s v="01.12.2011"/>
    <n v="210967.28"/>
    <n v="210967.28"/>
    <s v="ZLIN"/>
    <n v="3"/>
    <n v="0"/>
    <n v="0"/>
    <n v="0"/>
    <s v="ZLIN"/>
    <n v="3"/>
    <n v="0"/>
    <n v="0"/>
    <n v="0"/>
    <m/>
    <m/>
    <m/>
  </r>
  <r>
    <s v="121000000370-0"/>
    <x v="45"/>
    <n v="213100"/>
    <s v="ONTRACK EASY RECOVERY PROFESSIONAL 6.21"/>
    <s v="01.12.2011"/>
    <n v="109671.66"/>
    <n v="109671.66"/>
    <s v="ZLIN"/>
    <n v="3"/>
    <n v="0"/>
    <n v="0"/>
    <n v="0"/>
    <s v="ZLIN"/>
    <n v="3"/>
    <n v="0"/>
    <n v="0"/>
    <n v="0"/>
    <m/>
    <m/>
    <m/>
  </r>
  <r>
    <s v="121000000372-0"/>
    <x v="45"/>
    <n v="134100"/>
    <s v="LICENCIAS ADOBE CS5.5"/>
    <s v="20.12.2011"/>
    <n v="1054623"/>
    <n v="1054623"/>
    <s v="ZLIN"/>
    <n v="3"/>
    <n v="0"/>
    <n v="0"/>
    <n v="0"/>
    <s v="ZLIN"/>
    <n v="3"/>
    <n v="0"/>
    <n v="0"/>
    <n v="0"/>
    <m/>
    <m/>
    <m/>
  </r>
  <r>
    <s v="121000000373-0"/>
    <x v="45"/>
    <n v="214100"/>
    <s v="LICENCIA SE SUITE (4 USUARIOS)"/>
    <s v="09.12.2011"/>
    <n v="2050000"/>
    <n v="2050000"/>
    <s v="ZLIN"/>
    <n v="3"/>
    <n v="0"/>
    <n v="0"/>
    <n v="0"/>
    <s v="ZLIN"/>
    <n v="3"/>
    <n v="0"/>
    <n v="0"/>
    <n v="0"/>
    <m/>
    <m/>
    <m/>
  </r>
  <r>
    <s v="121000000380-0"/>
    <x v="45"/>
    <n v="213301"/>
    <s v="DOCTOR EXPLAIN (SITRA-FORMULARIO)"/>
    <s v="29.02.2012"/>
    <n v="123202.17"/>
    <n v="123202.17"/>
    <s v="ZLIN"/>
    <n v="3"/>
    <n v="0"/>
    <n v="0"/>
    <n v="0"/>
    <s v="ZLIN"/>
    <n v="3"/>
    <n v="0"/>
    <n v="0"/>
    <n v="0"/>
    <m/>
    <m/>
    <m/>
  </r>
  <r>
    <s v="121000000381-0"/>
    <x v="45"/>
    <n v="213301"/>
    <s v="DOCTOR EXPLAIN (SITRA-FORMULARIO)"/>
    <s v="29.02.2012"/>
    <n v="123202.17"/>
    <n v="123202.17"/>
    <s v="ZLIN"/>
    <n v="3"/>
    <n v="0"/>
    <n v="0"/>
    <n v="0"/>
    <s v="ZLIN"/>
    <n v="3"/>
    <n v="0"/>
    <n v="0"/>
    <n v="0"/>
    <m/>
    <m/>
    <m/>
  </r>
  <r>
    <s v="121000000382-0"/>
    <x v="45"/>
    <n v="321102"/>
    <s v="SOFTWARE VMWARE P/ VIRTUALIZAR RED"/>
    <s v="23.04.2013"/>
    <n v="28616493.5"/>
    <n v="28616493.5"/>
    <s v="ZLIN"/>
    <n v="3"/>
    <n v="0"/>
    <n v="0"/>
    <n v="0"/>
    <s v="ZLIN"/>
    <n v="3"/>
    <n v="0"/>
    <n v="0"/>
    <n v="0"/>
    <m/>
    <m/>
    <m/>
  </r>
  <r>
    <s v="121000000382-1"/>
    <x v="45"/>
    <n v="321102"/>
    <s v="SOFTWARE VMWARE P/ VIRTUALIZAR RED (300 DERECHOS)"/>
    <s v="09.05.2014"/>
    <n v="102051611.88"/>
    <n v="102051611.88"/>
    <s v="ZLIN"/>
    <n v="3"/>
    <n v="0"/>
    <n v="0"/>
    <n v="0"/>
    <s v="ZLIN"/>
    <n v="3"/>
    <n v="0"/>
    <n v="0"/>
    <n v="0"/>
    <m/>
    <m/>
    <m/>
  </r>
  <r>
    <s v="121000000383-0"/>
    <x v="45"/>
    <n v="321102"/>
    <s v="WINDOWS SERVER (38 USUARIOS) REFINERIA"/>
    <s v="23.04.2013"/>
    <n v="5468929.1799999997"/>
    <n v="5468929.1799999997"/>
    <s v="ZLIN"/>
    <n v="3"/>
    <n v="0"/>
    <n v="0"/>
    <n v="0"/>
    <s v="ZLIN"/>
    <n v="3"/>
    <n v="0"/>
    <n v="0"/>
    <n v="0"/>
    <m/>
    <m/>
    <m/>
  </r>
  <r>
    <s v="121000000385-0"/>
    <x v="45"/>
    <n v="213301"/>
    <s v="LICENCIA ARCHITEC 2012 ENTERPRISE EDITION"/>
    <s v="22.03.2012"/>
    <n v="708056.64"/>
    <n v="708056.64"/>
    <s v="ZLIN"/>
    <n v="3"/>
    <n v="0"/>
    <n v="0"/>
    <n v="0"/>
    <s v="ZLIN"/>
    <n v="3"/>
    <n v="0"/>
    <n v="0"/>
    <n v="0"/>
    <m/>
    <m/>
    <m/>
  </r>
  <r>
    <s v="121000000386-0"/>
    <x v="45"/>
    <n v="213301"/>
    <s v="LICENCIA ARCHITEC 2012 ENTERPRISE EDITION"/>
    <s v="22.03.2012"/>
    <n v="708056.64"/>
    <n v="708056.64"/>
    <s v="ZLIN"/>
    <n v="3"/>
    <n v="0"/>
    <n v="0"/>
    <n v="0"/>
    <s v="ZLIN"/>
    <n v="3"/>
    <n v="0"/>
    <n v="0"/>
    <n v="0"/>
    <m/>
    <m/>
    <m/>
  </r>
  <r>
    <s v="121000000388-0"/>
    <x v="45"/>
    <n v="213100"/>
    <s v="LICENCIA SISTEMA DE INFORMACION"/>
    <s v="31.03.2012"/>
    <n v="1340525.2"/>
    <n v="1340525.2"/>
    <s v="ZLIN"/>
    <n v="3"/>
    <n v="0"/>
    <n v="0"/>
    <n v="0"/>
    <s v="ZLIN"/>
    <n v="3"/>
    <n v="0"/>
    <n v="0"/>
    <n v="0"/>
    <m/>
    <m/>
    <m/>
  </r>
  <r>
    <s v="121000000389-0"/>
    <x v="45"/>
    <n v="213201"/>
    <s v="SOFTWARE MONITOREO DE RED"/>
    <s v="31.07.2012"/>
    <n v="29940158.960000001"/>
    <n v="29940158.960000001"/>
    <s v="ZLIN"/>
    <n v="3"/>
    <n v="0"/>
    <n v="0"/>
    <n v="0"/>
    <s v="ZLIN"/>
    <n v="3"/>
    <n v="0"/>
    <n v="0"/>
    <n v="0"/>
    <m/>
    <m/>
    <m/>
  </r>
  <r>
    <s v="121000000390-0"/>
    <x v="45"/>
    <n v="213301"/>
    <s v="ACTUALIZACION LOTUS"/>
    <s v="05.07.2012"/>
    <n v="5661756.7999999998"/>
    <n v="5661756.7999999998"/>
    <s v="ZLIN"/>
    <n v="3"/>
    <n v="0"/>
    <n v="0"/>
    <n v="0"/>
    <s v="ZLIN"/>
    <n v="3"/>
    <n v="0"/>
    <n v="0"/>
    <n v="0"/>
    <m/>
    <m/>
    <m/>
  </r>
  <r>
    <s v="121000000390-1"/>
    <x v="45"/>
    <n v="213301"/>
    <s v="ACTUALIZACION LOTUS  2013"/>
    <s v="16.08.2013"/>
    <n v="2071287.86"/>
    <n v="2071287.86"/>
    <s v="ZLIN"/>
    <n v="3"/>
    <n v="0"/>
    <n v="0"/>
    <n v="0"/>
    <s v="ZLIN"/>
    <n v="3"/>
    <n v="0"/>
    <n v="0"/>
    <n v="0"/>
    <m/>
    <m/>
    <m/>
  </r>
  <r>
    <s v="121000000391-0"/>
    <x v="45"/>
    <n v="211100"/>
    <s v="SISTEMA INF. ENERGETICO NACIONAL"/>
    <s v="31.05.2012"/>
    <n v="26583396.530000001"/>
    <n v="26583396.530000001"/>
    <s v="ZLIN"/>
    <n v="3"/>
    <n v="0"/>
    <n v="0"/>
    <n v="0"/>
    <s v="ZLIN"/>
    <n v="3"/>
    <n v="0"/>
    <n v="0"/>
    <n v="0"/>
    <m/>
    <m/>
    <m/>
  </r>
  <r>
    <s v="121000000392-0"/>
    <x v="45"/>
    <n v="211100"/>
    <s v="SOFTWARE INTERACTIVO EN MATERIA CONSERV. ENERGIA"/>
    <s v="31.05.2012"/>
    <n v="26583396.530000001"/>
    <n v="26583396.530000001"/>
    <s v="ZLIN"/>
    <n v="3"/>
    <n v="0"/>
    <n v="0"/>
    <n v="0"/>
    <s v="ZLIN"/>
    <n v="3"/>
    <n v="0"/>
    <n v="0"/>
    <n v="0"/>
    <m/>
    <m/>
    <m/>
  </r>
  <r>
    <s v="121000000393-0"/>
    <x v="45"/>
    <n v="213100"/>
    <s v="SOFTWARE DE TELEFONIA  IP"/>
    <s v="28.05.2012"/>
    <n v="174103.6"/>
    <n v="174103.6"/>
    <s v="ZLIN"/>
    <n v="3"/>
    <n v="0"/>
    <n v="0"/>
    <n v="0"/>
    <s v="ZLIN"/>
    <n v="3"/>
    <n v="0"/>
    <n v="0"/>
    <n v="0"/>
    <m/>
    <m/>
    <m/>
  </r>
  <r>
    <s v="121000000397-0"/>
    <x v="45"/>
    <n v="341102"/>
    <s v="LICENCIA RESPALDO A DISCO DESDE DATAPROT"/>
    <s v="11.10.2012"/>
    <n v="1540581.62"/>
    <n v="1540581.62"/>
    <s v="ZLIN"/>
    <n v="3"/>
    <n v="0"/>
    <n v="0"/>
    <n v="0"/>
    <s v="ZLIN"/>
    <n v="3"/>
    <n v="0"/>
    <n v="0"/>
    <n v="0"/>
    <m/>
    <m/>
    <m/>
  </r>
  <r>
    <s v="121000000398-0"/>
    <x v="45"/>
    <n v="341102"/>
    <s v="LICENCIA PUERTOS ACCESO A SAN"/>
    <s v="11.10.2012"/>
    <n v="6561255.3200000003"/>
    <n v="6561255.3200000003"/>
    <s v="ZLIN"/>
    <n v="3"/>
    <n v="0"/>
    <n v="0"/>
    <n v="0"/>
    <s v="ZLIN"/>
    <n v="3"/>
    <n v="0"/>
    <n v="0"/>
    <n v="0"/>
    <m/>
    <m/>
    <m/>
  </r>
  <r>
    <s v="121000000399-0"/>
    <x v="45"/>
    <n v="341102"/>
    <s v="LICENCIA DRIVER EXTERNO DE DATAPROYECTOR"/>
    <s v="11.10.2012"/>
    <n v="596488.23"/>
    <n v="596488.23"/>
    <s v="ZLIN"/>
    <n v="3"/>
    <n v="0"/>
    <n v="0"/>
    <n v="0"/>
    <s v="ZLIN"/>
    <n v="3"/>
    <n v="0"/>
    <n v="0"/>
    <n v="0"/>
    <m/>
    <m/>
    <m/>
  </r>
  <r>
    <s v="121000000400-0"/>
    <x v="45"/>
    <n v="341102"/>
    <s v="LIC. SERVIDOR MICROF. SQL SERVER 2012 (7 DERECHO"/>
    <s v="11.12.2012"/>
    <n v="2134289.25"/>
    <n v="2134289.25"/>
    <s v="ZLIN"/>
    <n v="3"/>
    <n v="0"/>
    <n v="0"/>
    <n v="0"/>
    <s v="ZLIN"/>
    <n v="3"/>
    <n v="0"/>
    <n v="0"/>
    <n v="0"/>
    <m/>
    <m/>
    <m/>
  </r>
  <r>
    <s v="121000000401-0"/>
    <x v="45"/>
    <n v="341102"/>
    <s v="LICENCIA CORP. CAL PARA SQL SERVER 2012"/>
    <s v="11.12.2012"/>
    <n v="4966631.3099999996"/>
    <n v="4966631.3099999996"/>
    <s v="ZLIN"/>
    <n v="3"/>
    <n v="0"/>
    <n v="0"/>
    <n v="0"/>
    <s v="ZLIN"/>
    <n v="3"/>
    <n v="0"/>
    <n v="0"/>
    <n v="0"/>
    <m/>
    <m/>
    <m/>
  </r>
  <r>
    <s v="121000000402-0"/>
    <x v="45"/>
    <n v="341102"/>
    <s v="LICENCIA CORP. INTEGRACION CAMARAS A CONTINUUM"/>
    <s v="11.12.2012"/>
    <n v="876638.11"/>
    <n v="876638.11"/>
    <s v="ZLIN"/>
    <n v="3"/>
    <n v="0"/>
    <n v="0"/>
    <n v="0"/>
    <s v="ZLIN"/>
    <n v="3"/>
    <n v="0"/>
    <n v="0"/>
    <n v="0"/>
    <m/>
    <m/>
    <m/>
  </r>
  <r>
    <s v="121000000403-0"/>
    <x v="45"/>
    <n v="341102"/>
    <s v="LICENCIA CORP. PERPETUA ORACLE STAND 11 G"/>
    <s v="11.10.2012"/>
    <n v="1120508.24"/>
    <n v="1120508.24"/>
    <s v="ZLIN"/>
    <n v="3"/>
    <n v="0"/>
    <n v="0"/>
    <n v="0"/>
    <s v="ZLIN"/>
    <n v="3"/>
    <n v="0"/>
    <n v="0"/>
    <n v="0"/>
    <m/>
    <m/>
    <m/>
  </r>
  <r>
    <s v="121000000404-0"/>
    <x v="45"/>
    <n v="341102"/>
    <s v="LICENCIA CORP. A TERMINO ORACLE STAND 11G"/>
    <s v="11.10.2012"/>
    <n v="778125.2"/>
    <n v="778125.2"/>
    <s v="ZLIN"/>
    <n v="3"/>
    <n v="0"/>
    <n v="0"/>
    <n v="0"/>
    <s v="ZLIN"/>
    <n v="3"/>
    <n v="0"/>
    <n v="0"/>
    <n v="0"/>
    <m/>
    <m/>
    <m/>
  </r>
  <r>
    <s v="121000000405-0"/>
    <x v="45"/>
    <n v="213100"/>
    <s v="LICENCIA AUTOCAD (13 USUARIOS) LIMON"/>
    <s v="11.10.2012"/>
    <n v="27534016"/>
    <n v="27534016"/>
    <s v="ZLIN"/>
    <n v="3"/>
    <n v="0"/>
    <n v="0"/>
    <n v="0"/>
    <s v="ZLIN"/>
    <n v="3"/>
    <n v="0"/>
    <n v="0"/>
    <n v="0"/>
    <m/>
    <m/>
    <m/>
  </r>
  <r>
    <s v="121000000406-0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1"/>
    <x v="45"/>
    <n v="213201"/>
    <s v="LICENCIA DATA PROTECTOR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2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3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4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5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6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7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8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9"/>
    <x v="45"/>
    <n v="213201"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7-0"/>
    <x v="45"/>
    <n v="213201"/>
    <s v="LICENCIA DATA PROTECTOR PARA WINDOWS (27 USUARIO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3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4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5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6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7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8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9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0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1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2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3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4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5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6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7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8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9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0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1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2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3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4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5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6"/>
    <x v="45"/>
    <n v="213201"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8-0"/>
    <x v="45"/>
    <n v="213201"/>
    <s v="LICENCIAMIENTO SWITCHE HP 8/40"/>
    <s v="16.11.2012"/>
    <n v="2535067.5499999998"/>
    <n v="2535067.5499999998"/>
    <s v="ZLIN"/>
    <n v="3"/>
    <n v="0"/>
    <n v="0"/>
    <n v="0"/>
    <s v="ZLIN"/>
    <n v="3"/>
    <n v="0"/>
    <n v="0"/>
    <n v="0"/>
    <m/>
    <m/>
    <m/>
  </r>
  <r>
    <s v="121000000409-0"/>
    <x v="45"/>
    <n v="213201"/>
    <s v="LICENCIAMIENTO SWITCHE HP 8/40"/>
    <s v="16.11.2012"/>
    <n v="2535067.5499999998"/>
    <n v="2535067.5499999998"/>
    <s v="ZLIN"/>
    <n v="3"/>
    <n v="0"/>
    <n v="0"/>
    <n v="0"/>
    <s v="ZLIN"/>
    <n v="3"/>
    <n v="0"/>
    <n v="0"/>
    <n v="0"/>
    <m/>
    <m/>
    <m/>
  </r>
  <r>
    <s v="121000000410-0"/>
    <x v="45"/>
    <n v="211100"/>
    <s v="LICENCIA EXPRESS SCRIBE"/>
    <s v="28.08.2012"/>
    <n v="273775.5"/>
    <n v="273775.5"/>
    <s v="ZLIN"/>
    <n v="3"/>
    <n v="0"/>
    <n v="0"/>
    <n v="0"/>
    <s v="ZLIN"/>
    <n v="3"/>
    <n v="0"/>
    <n v="0"/>
    <n v="0"/>
    <m/>
    <m/>
    <m/>
  </r>
  <r>
    <s v="121000000411-0"/>
    <x v="45"/>
    <n v="321102"/>
    <s v="SOFTWARE SACED PARA CENTRAL TELEF. REFINERIA"/>
    <s v="04.12.2012"/>
    <n v="2997498"/>
    <n v="2997498"/>
    <s v="ZLIN"/>
    <n v="3"/>
    <n v="0"/>
    <n v="0"/>
    <n v="0"/>
    <s v="ZLIN"/>
    <n v="3"/>
    <n v="0"/>
    <n v="0"/>
    <n v="0"/>
    <m/>
    <m/>
    <m/>
  </r>
  <r>
    <s v="121000000412-0"/>
    <x v="45"/>
    <n v="213201"/>
    <s v="SOFTWARE SUSE LINUX ENTERPRISE SERVER FOR X86"/>
    <s v="19.09.2012"/>
    <n v="1078567.6399999999"/>
    <n v="1078567.6399999999"/>
    <s v="ZLIN"/>
    <n v="3"/>
    <n v="0"/>
    <n v="0"/>
    <n v="0"/>
    <s v="ZLIN"/>
    <n v="3"/>
    <n v="0"/>
    <n v="0"/>
    <n v="0"/>
    <m/>
    <m/>
    <m/>
  </r>
  <r>
    <s v="121000000413-0"/>
    <x v="45"/>
    <n v="135100"/>
    <s v="RENOV. LICENCIA MASTER LEX (DIRECCION JURIDICA)"/>
    <s v="30.10.2012"/>
    <n v="97504"/>
    <n v="97504"/>
    <s v="ZLIN"/>
    <n v="3"/>
    <n v="0"/>
    <n v="0"/>
    <n v="0"/>
    <s v="ZLIN"/>
    <n v="3"/>
    <n v="0"/>
    <n v="0"/>
    <n v="0"/>
    <m/>
    <m/>
    <m/>
  </r>
  <r>
    <s v="121000000415-0"/>
    <x v="45"/>
    <n v="332201"/>
    <s v="LICENCIA ASURE ID (IMPRIMIR CARNET)"/>
    <s v="21.12.2012"/>
    <n v="706617.25"/>
    <n v="706617.25"/>
    <s v="ZLIN"/>
    <n v="3"/>
    <n v="0"/>
    <n v="0"/>
    <n v="0"/>
    <s v="ZLIN"/>
    <n v="3"/>
    <n v="0"/>
    <n v="0"/>
    <n v="0"/>
    <m/>
    <m/>
    <m/>
  </r>
  <r>
    <s v="121000000416-0"/>
    <x v="45"/>
    <n v="341102"/>
    <s v="LICENCIA HMI FACTORY TALK VIEW CLIENT"/>
    <s v="08.08.2014"/>
    <n v="1413533.96"/>
    <n v="1413533.96"/>
    <s v="ZLIN"/>
    <n v="3"/>
    <n v="0"/>
    <n v="0"/>
    <n v="0"/>
    <s v="ZLIN"/>
    <n v="3"/>
    <n v="0"/>
    <n v="0"/>
    <n v="0"/>
    <m/>
    <m/>
    <m/>
  </r>
  <r>
    <s v="121000000417-0"/>
    <x v="45"/>
    <n v="341102"/>
    <s v="LICENCIA HMI FACTORY TALK VIEW CLIENT"/>
    <s v="08.08.2014"/>
    <n v="1413533.96"/>
    <n v="1413533.96"/>
    <s v="ZLIN"/>
    <n v="3"/>
    <n v="0"/>
    <n v="0"/>
    <n v="0"/>
    <s v="ZLIN"/>
    <n v="3"/>
    <n v="0"/>
    <n v="0"/>
    <n v="0"/>
    <m/>
    <m/>
    <m/>
  </r>
  <r>
    <s v="121000000418-0"/>
    <x v="45"/>
    <n v="341102"/>
    <s v="LICENCIA HMI FACTORY TALK VIEW CLIENT"/>
    <s v="08.08.2014"/>
    <n v="1413533.96"/>
    <n v="1413533.96"/>
    <s v="ZLIN"/>
    <n v="3"/>
    <n v="0"/>
    <n v="0"/>
    <n v="0"/>
    <s v="ZLIN"/>
    <n v="3"/>
    <n v="0"/>
    <n v="0"/>
    <n v="0"/>
    <m/>
    <m/>
    <m/>
  </r>
  <r>
    <s v="121000000419-0"/>
    <x v="45"/>
    <n v="341102"/>
    <s v="LICENCIA HMI FACTORY TALK VIEW CLIENT"/>
    <s v="08.08.2014"/>
    <n v="1413533.96"/>
    <n v="1413533.96"/>
    <s v="ZLIN"/>
    <n v="3"/>
    <n v="0"/>
    <n v="0"/>
    <n v="0"/>
    <s v="ZLIN"/>
    <n v="3"/>
    <n v="0"/>
    <n v="0"/>
    <n v="0"/>
    <m/>
    <m/>
    <m/>
  </r>
  <r>
    <s v="121000000420-0"/>
    <x v="45"/>
    <n v="341102"/>
    <s v="LICENCIA  HMI FACTORY TALK VIEW SERVER DISPLAY"/>
    <s v="02.09.2014"/>
    <n v="67663749.590000004"/>
    <n v="67663749.590000004"/>
    <s v="ZLIN"/>
    <n v="3"/>
    <n v="0"/>
    <n v="0"/>
    <n v="0"/>
    <s v="ZLIN"/>
    <n v="3"/>
    <n v="0"/>
    <n v="0"/>
    <n v="0"/>
    <m/>
    <m/>
    <m/>
  </r>
  <r>
    <s v="121000000421-0"/>
    <x v="45"/>
    <n v="341102"/>
    <s v="LICENCIA HMI FACTORY TALK VIEW SERVER 10"/>
    <s v="08.08.2014"/>
    <n v="27607777.859999999"/>
    <n v="27607777.859999999"/>
    <s v="ZLIN"/>
    <n v="3"/>
    <n v="0"/>
    <n v="0"/>
    <n v="0"/>
    <s v="ZLIN"/>
    <n v="3"/>
    <n v="0"/>
    <n v="0"/>
    <n v="0"/>
    <m/>
    <m/>
    <m/>
  </r>
  <r>
    <s v="121000000422-0"/>
    <x v="45"/>
    <n v="341102"/>
    <s v="LICENCIA DATA SERVER"/>
    <s v="08.08.2014"/>
    <n v="694690.77"/>
    <n v="694690.77"/>
    <s v="ZLIN"/>
    <n v="3"/>
    <n v="0"/>
    <n v="0"/>
    <n v="0"/>
    <s v="ZLIN"/>
    <n v="3"/>
    <n v="0"/>
    <n v="0"/>
    <n v="0"/>
    <m/>
    <m/>
    <m/>
  </r>
  <r>
    <s v="121000000423-0"/>
    <x v="45"/>
    <n v="341102"/>
    <s v="LICENCIA DATA SERVER"/>
    <s v="08.08.2014"/>
    <n v="694690.77"/>
    <n v="694690.77"/>
    <s v="ZLIN"/>
    <n v="3"/>
    <n v="0"/>
    <n v="0"/>
    <n v="0"/>
    <s v="ZLIN"/>
    <n v="3"/>
    <n v="0"/>
    <n v="0"/>
    <n v="0"/>
    <m/>
    <m/>
    <m/>
  </r>
  <r>
    <s v="121000000424-0"/>
    <x v="45"/>
    <n v="341102"/>
    <s v="LICENCIA DATA SERVER"/>
    <s v="08.08.2014"/>
    <n v="715748.25"/>
    <n v="715748.25"/>
    <s v="ZLIN"/>
    <n v="3"/>
    <n v="0"/>
    <n v="0"/>
    <n v="0"/>
    <s v="ZLIN"/>
    <n v="3"/>
    <n v="0"/>
    <n v="0"/>
    <n v="0"/>
    <m/>
    <m/>
    <m/>
  </r>
  <r>
    <s v="121000000425-0"/>
    <x v="45"/>
    <n v="341102"/>
    <s v="LICENCIA DE FACTORY TALK TRANSACTION MAN"/>
    <s v="02.09.2014"/>
    <n v="2430568.35"/>
    <n v="2430568.35"/>
    <s v="ZLIN"/>
    <n v="3"/>
    <n v="0"/>
    <n v="0"/>
    <n v="0"/>
    <s v="ZLIN"/>
    <n v="3"/>
    <n v="0"/>
    <n v="0"/>
    <n v="0"/>
    <m/>
    <m/>
    <m/>
  </r>
  <r>
    <s v="121000000426-0"/>
    <x v="45"/>
    <n v="341102"/>
    <s v="LICENCIA MICROSOFT SQL SERVER 2012"/>
    <s v="08.08.2014"/>
    <n v="588633.72"/>
    <n v="588633.72"/>
    <s v="ZLIN"/>
    <n v="3"/>
    <n v="0"/>
    <n v="0"/>
    <n v="0"/>
    <s v="ZLIN"/>
    <n v="3"/>
    <n v="0"/>
    <n v="0"/>
    <n v="0"/>
    <m/>
    <m/>
    <m/>
  </r>
  <r>
    <s v="121000000427-0"/>
    <x v="45"/>
    <n v="341102"/>
    <s v="LICENCIA FACTORY TALK VIEW STUDIO"/>
    <s v="02.09.2014"/>
    <n v="14578744.26"/>
    <n v="14578744.26"/>
    <s v="ZLIN"/>
    <n v="3"/>
    <n v="0"/>
    <n v="0"/>
    <n v="0"/>
    <s v="ZLIN"/>
    <n v="3"/>
    <n v="0"/>
    <n v="0"/>
    <n v="0"/>
    <m/>
    <m/>
    <m/>
  </r>
  <r>
    <s v="121000000428-0"/>
    <x v="45"/>
    <n v="341102"/>
    <s v="LICENCIA FACTORY TALK HISTORIAN SERVER 25"/>
    <s v="08.08.2014"/>
    <n v="27318919.140000001"/>
    <n v="27318919.140000001"/>
    <s v="ZLIN"/>
    <n v="3"/>
    <n v="0"/>
    <n v="0"/>
    <n v="0"/>
    <s v="ZLIN"/>
    <n v="3"/>
    <n v="0"/>
    <n v="0"/>
    <n v="0"/>
    <m/>
    <m/>
    <m/>
  </r>
  <r>
    <s v="121000000429-0"/>
    <x v="45"/>
    <n v="341102"/>
    <s v="LICENCIA CORPORATIVA CAL"/>
    <s v="08.08.2014"/>
    <n v="463530.09"/>
    <n v="463530.09"/>
    <s v="ZLIN"/>
    <n v="3"/>
    <n v="0"/>
    <n v="0"/>
    <n v="0"/>
    <s v="ZLIN"/>
    <n v="3"/>
    <n v="0"/>
    <n v="0"/>
    <n v="0"/>
    <m/>
    <m/>
    <m/>
  </r>
  <r>
    <s v="121000000430-0"/>
    <x v="45"/>
    <n v="213201"/>
    <s v="LICENCIA ADOBE LIVECYCLE READER (CORPORATIVA)"/>
    <s v="09.08.2013"/>
    <n v="7657038"/>
    <n v="7657038"/>
    <s v="ZLIN"/>
    <n v="3"/>
    <n v="0"/>
    <n v="0"/>
    <n v="0"/>
    <s v="ZLIN"/>
    <n v="3"/>
    <n v="0"/>
    <n v="0"/>
    <n v="0"/>
    <m/>
    <m/>
    <m/>
  </r>
  <r>
    <s v="121000000431-0"/>
    <x v="45"/>
    <n v="213301"/>
    <s v="SW ADOBE DESIGN AND WEB PREMIUM CS6"/>
    <s v="01.04.2013"/>
    <n v="1152737.28"/>
    <n v="1152737.28"/>
    <s v="ZLIN"/>
    <n v="3"/>
    <n v="0"/>
    <n v="0"/>
    <n v="0"/>
    <s v="ZLIN"/>
    <n v="3"/>
    <n v="0"/>
    <n v="0"/>
    <n v="0"/>
    <m/>
    <m/>
    <m/>
  </r>
  <r>
    <s v="121000000432-0"/>
    <x v="45"/>
    <n v="341102"/>
    <s v="SOFTWARE PARA RELOJES BIOMETRICOS EL ALTO"/>
    <s v="17.04.2013"/>
    <n v="977379"/>
    <n v="977379"/>
    <s v="ZLIN"/>
    <n v="3"/>
    <n v="0"/>
    <n v="0"/>
    <n v="0"/>
    <s v="ZLIN"/>
    <n v="3"/>
    <n v="0"/>
    <n v="0"/>
    <n v="0"/>
    <m/>
    <m/>
    <m/>
  </r>
  <r>
    <s v="121000000433-0"/>
    <x v="45"/>
    <n v="214301"/>
    <s v="SOFTWARE METROLOGIA"/>
    <s v="25.04.2013"/>
    <n v="379191.5"/>
    <n v="379191.5"/>
    <s v="ZLIN"/>
    <n v="3"/>
    <n v="0"/>
    <n v="0"/>
    <n v="0"/>
    <s v="ZLIN"/>
    <n v="3"/>
    <n v="0"/>
    <n v="0"/>
    <n v="0"/>
    <m/>
    <m/>
    <m/>
  </r>
  <r>
    <s v="121000000434-0"/>
    <x v="45"/>
    <n v="214100"/>
    <s v="LICENCIA SISTEMA LIMS (5 DERECHOS)"/>
    <s v="19.12.2013"/>
    <n v="147030865.52000001"/>
    <n v="147030865.52000001"/>
    <s v="ZLIN"/>
    <n v="3"/>
    <n v="0"/>
    <n v="0"/>
    <n v="0"/>
    <s v="ZLIN"/>
    <n v="3"/>
    <n v="0"/>
    <n v="0"/>
    <n v="0"/>
    <m/>
    <m/>
    <m/>
  </r>
  <r>
    <s v="121000000436-0"/>
    <x v="45"/>
    <n v="341102"/>
    <s v="LICENCIA BASE DE DATOS ORACLE"/>
    <s v="28.06.2013"/>
    <n v="19706653.5"/>
    <n v="19706653.5"/>
    <s v="ZLIN"/>
    <n v="3"/>
    <n v="0"/>
    <n v="0"/>
    <n v="0"/>
    <s v="ZLIN"/>
    <n v="3"/>
    <n v="0"/>
    <n v="0"/>
    <n v="0"/>
    <m/>
    <m/>
    <m/>
  </r>
  <r>
    <s v="121000000437-0"/>
    <x v="45"/>
    <n v="341102"/>
    <s v="LICENCIA SCADA HMI IGNITION"/>
    <s v="16.07.2013"/>
    <n v="7789723.9299999997"/>
    <n v="7789723.9299999997"/>
    <s v="ZLIN"/>
    <n v="3"/>
    <n v="0"/>
    <n v="0"/>
    <n v="0"/>
    <s v="ZLIN"/>
    <n v="3"/>
    <n v="0"/>
    <n v="0"/>
    <n v="0"/>
    <m/>
    <m/>
    <m/>
  </r>
  <r>
    <s v="121000000438-0"/>
    <x v="45"/>
    <n v="321100"/>
    <s v="LICENCIA SERVICE DESK REFINERIA"/>
    <s v="06.09.2013"/>
    <n v="38483039.18"/>
    <n v="38483039.18"/>
    <s v="ZLIN"/>
    <n v="3"/>
    <n v="0"/>
    <n v="0"/>
    <n v="0"/>
    <s v="ZLIN"/>
    <n v="3"/>
    <n v="0"/>
    <n v="0"/>
    <n v="0"/>
    <m/>
    <m/>
    <m/>
  </r>
  <r>
    <s v="121000000440-0"/>
    <x v="45"/>
    <n v="131100"/>
    <s v="LICENCIA ADOBE CS6 DESING"/>
    <s v="05.06.2013"/>
    <n v="1155870.72"/>
    <n v="1155870.72"/>
    <s v="ZLIN"/>
    <n v="3"/>
    <n v="0"/>
    <n v="0"/>
    <n v="0"/>
    <s v="ZLIN"/>
    <n v="3"/>
    <n v="0"/>
    <n v="0"/>
    <n v="0"/>
    <m/>
    <m/>
    <m/>
  </r>
  <r>
    <s v="121000000441-0"/>
    <x v="45"/>
    <n v="134100"/>
    <s v="SOFWARE LECTOR DE PANTALLA JAWS"/>
    <s v="13.06.2013"/>
    <n v="1140090.8999999999"/>
    <n v="1140090.8999999999"/>
    <s v="ZLIN"/>
    <n v="3"/>
    <n v="0"/>
    <n v="0"/>
    <n v="0"/>
    <s v="ZLIN"/>
    <n v="3"/>
    <n v="0"/>
    <n v="0"/>
    <n v="0"/>
    <m/>
    <m/>
    <m/>
  </r>
  <r>
    <s v="121000000441-1"/>
    <x v="45"/>
    <n v="134100"/>
    <s v="ACTUALIZACION LECTOR DE PANTALLA JAWS VER 16.0"/>
    <s v="13.05.2015"/>
    <n v="1038707.3"/>
    <n v="1038707.3"/>
    <s v="ZLIN"/>
    <n v="3"/>
    <n v="0"/>
    <n v="0"/>
    <n v="0"/>
    <s v="ZLIN"/>
    <n v="3"/>
    <n v="0"/>
    <n v="0"/>
    <n v="0"/>
    <m/>
    <m/>
    <m/>
  </r>
  <r>
    <s v="121000000442-0"/>
    <x v="45"/>
    <n v="213100"/>
    <s v="SOFTWARE SQL  SERVER 2012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1"/>
    <x v="45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2"/>
    <x v="45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3"/>
    <x v="45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4"/>
    <x v="45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5"/>
    <x v="45"/>
    <n v="213100"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3-0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1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2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3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4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5"/>
    <x v="45"/>
    <n v="213100"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4-1"/>
    <x v="45"/>
    <n v="213201"/>
    <s v="Cisstd ALNG Lic SAPk MVL, Número de parte YJD-00"/>
    <s v="23.12.2013"/>
    <n v="332684129.43000001"/>
    <n v="332684129.43000001"/>
    <s v="ZLIN"/>
    <n v="3"/>
    <n v="0"/>
    <n v="0"/>
    <n v="0"/>
    <s v="ZLIN"/>
    <n v="3"/>
    <n v="0"/>
    <n v="0"/>
    <n v="0"/>
    <m/>
    <m/>
    <m/>
  </r>
  <r>
    <s v="121000000444-2"/>
    <x v="45"/>
    <n v="213201"/>
    <s v="VSUltwMSDN ALNG Lic SAPk MVL, Número de parte 9J"/>
    <s v="23.12.2013"/>
    <n v="17677525.93"/>
    <n v="17677525.93"/>
    <s v="ZLIN"/>
    <n v="3"/>
    <n v="0"/>
    <n v="0"/>
    <n v="0"/>
    <s v="ZLIN"/>
    <n v="3"/>
    <n v="0"/>
    <n v="0"/>
    <n v="0"/>
    <m/>
    <m/>
    <m/>
  </r>
  <r>
    <s v="121000000444-3"/>
    <x v="45"/>
    <n v="213201"/>
    <s v="Lync Svr ALNG Lic SAPk MVL,Número de parte 5HU-0"/>
    <s v="23.12.2013"/>
    <n v="1484372.56"/>
    <n v="1484372.56"/>
    <s v="ZLIN"/>
    <n v="3"/>
    <n v="0"/>
    <n v="0"/>
    <n v="0"/>
    <s v="ZLIN"/>
    <n v="3"/>
    <n v="0"/>
    <n v="0"/>
    <n v="0"/>
    <m/>
    <m/>
    <m/>
  </r>
  <r>
    <s v="121000000444-4"/>
    <x v="45"/>
    <n v="213201"/>
    <s v="Lync Svr EnCAL ALNG Lic SAPk MVL DvcCAL,Número de"/>
    <s v="23.12.2013"/>
    <n v="23480071.379999999"/>
    <n v="23480071.379999999"/>
    <s v="ZLIN"/>
    <n v="3"/>
    <n v="0"/>
    <n v="0"/>
    <n v="0"/>
    <s v="ZLIN"/>
    <n v="3"/>
    <n v="0"/>
    <n v="0"/>
    <n v="0"/>
    <m/>
    <m/>
    <m/>
  </r>
  <r>
    <s v="121000000444-5"/>
    <x v="45"/>
    <n v="213201"/>
    <s v="Lync Svr PlusCAL ALNG Lic SAPk MVL DvcCAL ,Número"/>
    <s v="23.12.2013"/>
    <n v="8096576.6900000004"/>
    <n v="8096576.6900000004"/>
    <s v="ZLIN"/>
    <n v="3"/>
    <n v="0"/>
    <n v="0"/>
    <n v="0"/>
    <s v="ZLIN"/>
    <n v="3"/>
    <n v="0"/>
    <n v="0"/>
    <n v="0"/>
    <m/>
    <m/>
    <m/>
  </r>
  <r>
    <s v="121000000444-6"/>
    <x v="45"/>
    <n v="213201"/>
    <s v="SQLCAL ALNG LicSAPk MVL DvcCAL ,Número"/>
    <s v="23.12.2013"/>
    <n v="1214488.01"/>
    <n v="1214488.01"/>
    <s v="ZLIN"/>
    <n v="3"/>
    <n v="0"/>
    <n v="0"/>
    <n v="0"/>
    <s v="ZLIN"/>
    <n v="3"/>
    <n v="0"/>
    <n v="0"/>
    <n v="0"/>
    <m/>
    <m/>
    <m/>
  </r>
  <r>
    <s v="121000000444-7"/>
    <x v="45"/>
    <n v="213201"/>
    <s v="SQLCAL ALNG LicSAPk MVL DvcCAL ,Número de parte"/>
    <s v="23.12.2013"/>
    <n v="18352239.82"/>
    <n v="18352239.82"/>
    <s v="ZLIN"/>
    <n v="3"/>
    <n v="0"/>
    <n v="0"/>
    <n v="0"/>
    <s v="ZLIN"/>
    <n v="3"/>
    <n v="0"/>
    <n v="0"/>
    <n v="0"/>
    <m/>
    <m/>
    <m/>
  </r>
  <r>
    <s v="121000000444-8"/>
    <x v="45"/>
    <n v="213201"/>
    <s v="SQLSvrStd ALNG LicSAPk MVL ,Número de parte 228-"/>
    <s v="23.12.2013"/>
    <n v="1484372.56"/>
    <n v="1484372.56"/>
    <s v="ZLIN"/>
    <n v="3"/>
    <n v="0"/>
    <n v="0"/>
    <n v="0"/>
    <s v="ZLIN"/>
    <n v="3"/>
    <n v="0"/>
    <n v="0"/>
    <n v="0"/>
    <m/>
    <m/>
    <m/>
  </r>
  <r>
    <s v="121000000444-9"/>
    <x v="45"/>
    <n v="213201"/>
    <s v="VSTeamFndtnSvr ALNG Lic SAPk MVL, Número de parte"/>
    <s v="23.12.2013"/>
    <n v="539774.13"/>
    <n v="539774.13"/>
    <s v="ZLIN"/>
    <n v="3"/>
    <n v="0"/>
    <n v="0"/>
    <n v="0"/>
    <s v="ZLIN"/>
    <n v="3"/>
    <n v="0"/>
    <n v="0"/>
    <n v="0"/>
    <m/>
    <m/>
    <m/>
  </r>
  <r>
    <s v="121000000444-10"/>
    <x v="45"/>
    <n v="213201"/>
    <s v="VSTeamFndtnSvr ALNG Lic SAPk MVL, Número de parte"/>
    <s v="23.12.2013"/>
    <n v="539774.13"/>
    <n v="539774.13"/>
    <s v="ZLIN"/>
    <n v="3"/>
    <n v="0"/>
    <n v="0"/>
    <n v="0"/>
    <s v="ZLIN"/>
    <n v="3"/>
    <n v="0"/>
    <n v="0"/>
    <n v="0"/>
    <m/>
    <m/>
    <m/>
  </r>
  <r>
    <s v="121000000444-11"/>
    <x v="45"/>
    <n v="213201"/>
    <s v="WinRmtDsktpSrvcsCAL ALNG LicSAPk MVL DvcCAL ,Núm"/>
    <s v="23.12.2013"/>
    <n v="17542581.140000001"/>
    <n v="17542581.140000001"/>
    <s v="ZLIN"/>
    <n v="3"/>
    <n v="0"/>
    <n v="0"/>
    <n v="0"/>
    <s v="ZLIN"/>
    <n v="3"/>
    <n v="0"/>
    <n v="0"/>
    <n v="0"/>
    <m/>
    <m/>
    <m/>
  </r>
  <r>
    <s v="121000000445-0"/>
    <x v="45"/>
    <n v="213301"/>
    <s v="Software RoboHelp Adobe"/>
    <s v="18.06.2013"/>
    <n v="671461.92"/>
    <n v="671461.92"/>
    <s v="ZLIN"/>
    <n v="3"/>
    <n v="0"/>
    <n v="0"/>
    <n v="0"/>
    <s v="ZLIN"/>
    <n v="3"/>
    <n v="0"/>
    <n v="0"/>
    <n v="0"/>
    <m/>
    <m/>
    <m/>
  </r>
  <r>
    <s v="121000000446-0"/>
    <x v="45"/>
    <n v="213100"/>
    <s v="SOFTWARE CONTROL SYSTEM CISCO (WIRELESS)"/>
    <s v="03.10.2013"/>
    <n v="3265522.89"/>
    <n v="3265522.89"/>
    <s v="ZLIN"/>
    <n v="3"/>
    <n v="0"/>
    <n v="0"/>
    <n v="0"/>
    <s v="ZLIN"/>
    <n v="3"/>
    <n v="0"/>
    <n v="0"/>
    <n v="0"/>
    <m/>
    <m/>
    <m/>
  </r>
  <r>
    <s v="121000000447-0"/>
    <x v="45"/>
    <n v="213201"/>
    <s v="LICENCIA XMANAGER ENTERPRISE"/>
    <s v="09.07.2013"/>
    <n v="174357.16"/>
    <n v="174357.16"/>
    <s v="ZLIN"/>
    <n v="3"/>
    <n v="0"/>
    <n v="0"/>
    <n v="0"/>
    <s v="ZLIN"/>
    <n v="3"/>
    <n v="0"/>
    <n v="0"/>
    <n v="0"/>
    <m/>
    <m/>
    <m/>
  </r>
  <r>
    <s v="121000000448-0"/>
    <x v="45"/>
    <n v="213201"/>
    <s v="LICENCIA TOAD ORACLE PROFESSIONAL"/>
    <s v="09.07.2013"/>
    <n v="1176271.18"/>
    <n v="1176271.18"/>
    <s v="ZLIN"/>
    <n v="3"/>
    <n v="0"/>
    <n v="0"/>
    <n v="0"/>
    <s v="ZLIN"/>
    <n v="3"/>
    <n v="0"/>
    <n v="0"/>
    <n v="0"/>
    <m/>
    <m/>
    <m/>
  </r>
  <r>
    <s v="121000000449-0"/>
    <x v="45"/>
    <n v="213201"/>
    <s v="LICENCIA DE SOFWARE EVIEWS 8.0 Enterprise"/>
    <s v="11.12.2013"/>
    <n v="2770825.54"/>
    <n v="2770825.54"/>
    <s v="ZLIN"/>
    <n v="3"/>
    <n v="0"/>
    <n v="0"/>
    <n v="0"/>
    <s v="ZLIN"/>
    <n v="3"/>
    <n v="0"/>
    <n v="0"/>
    <n v="0"/>
    <m/>
    <m/>
    <m/>
  </r>
  <r>
    <s v="121000000450-0"/>
    <x v="45"/>
    <n v="213100"/>
    <s v="SOFTWARE GLOBALEX (LEGAL MORDENIZ REFI)"/>
    <s v="19.07.2013"/>
    <n v="181790"/>
    <n v="181790"/>
    <s v="ZLIN"/>
    <n v="3"/>
    <n v="0"/>
    <n v="0"/>
    <n v="0"/>
    <s v="ZLIN"/>
    <n v="3"/>
    <n v="0"/>
    <n v="0"/>
    <n v="0"/>
    <m/>
    <m/>
    <m/>
  </r>
  <r>
    <s v="121000000451-0"/>
    <x v="45"/>
    <n v="335301"/>
    <s v="SOFTWARE CONTROL ACCESO PARQUEOS"/>
    <s v="16.12.2013"/>
    <n v="8343669.8399999999"/>
    <n v="8343669.8399999999"/>
    <s v="ZLIN"/>
    <n v="3"/>
    <n v="0"/>
    <n v="0"/>
    <n v="0"/>
    <s v="ZLIN"/>
    <n v="3"/>
    <n v="0"/>
    <n v="0"/>
    <n v="0"/>
    <m/>
    <m/>
    <m/>
  </r>
  <r>
    <s v="121000000453-0"/>
    <x v="45"/>
    <n v="213301"/>
    <s v="LICENCIA MASTERLEX (RENOVACION 2013)"/>
    <s v="17.07.2013"/>
    <n v="3975225"/>
    <n v="3975225"/>
    <s v="ZLIN"/>
    <n v="3"/>
    <n v="0"/>
    <n v="0"/>
    <n v="0"/>
    <s v="ZLIN"/>
    <n v="3"/>
    <n v="0"/>
    <n v="0"/>
    <n v="0"/>
    <m/>
    <m/>
    <m/>
  </r>
  <r>
    <s v="121000000454-0"/>
    <x v="45"/>
    <n v="344201"/>
    <s v="LICENCIA DISEÑO Y  SIMULACION DE SISTEMAS"/>
    <s v="19.12.2013"/>
    <n v="10466108.82"/>
    <n v="10466108.82"/>
    <s v="ZLIN"/>
    <n v="3"/>
    <n v="0"/>
    <n v="0"/>
    <n v="0"/>
    <s v="ZLIN"/>
    <n v="3"/>
    <n v="0"/>
    <n v="0"/>
    <n v="0"/>
    <m/>
    <m/>
    <m/>
  </r>
  <r>
    <s v="121000000455-0"/>
    <x v="45"/>
    <n v="343100"/>
    <s v="SOFWARE FORCAST PRO 6.1 ESTIMACIONES."/>
    <s v="26.08.2013"/>
    <n v="342010.32"/>
    <n v="342010.32"/>
    <s v="ZLIN"/>
    <n v="3"/>
    <n v="0"/>
    <n v="0"/>
    <n v="0"/>
    <s v="ZLIN"/>
    <n v="3"/>
    <n v="0"/>
    <n v="0"/>
    <n v="0"/>
    <m/>
    <m/>
    <m/>
  </r>
  <r>
    <s v="121000000456-0"/>
    <x v="45"/>
    <n v="134100"/>
    <s v="LICENCIA ADOBE DESING (2013)"/>
    <s v="23.08.2013"/>
    <n v="1588460.04"/>
    <n v="1588460.04"/>
    <s v="ZLIN"/>
    <n v="3"/>
    <n v="0"/>
    <n v="0"/>
    <n v="0"/>
    <s v="ZLIN"/>
    <n v="3"/>
    <n v="0"/>
    <n v="0"/>
    <n v="0"/>
    <m/>
    <m/>
    <m/>
  </r>
  <r>
    <s v="121000000505-0"/>
    <x v="45"/>
    <n v="321102"/>
    <s v="SOFTWARE AUTODESK BUILDING (14)"/>
    <s v="26.11.2013"/>
    <n v="52776360"/>
    <n v="52776360"/>
    <s v="ZLIN"/>
    <n v="3"/>
    <n v="0"/>
    <n v="0"/>
    <n v="0"/>
    <s v="ZLIN"/>
    <n v="3"/>
    <n v="0"/>
    <n v="0"/>
    <n v="0"/>
    <m/>
    <m/>
    <m/>
  </r>
  <r>
    <s v="121000000506-0"/>
    <x v="45"/>
    <n v="121100"/>
    <s v=" LICENCIA SOFTWARE (EXTRACC. /ANALISIS DATOS)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07-0"/>
    <x v="45"/>
    <n v="121100"/>
    <s v=" LICENCIA SOFTWARE (EXTRACC. /ANALISIS DATOS)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08-0"/>
    <x v="45"/>
    <n v="121100"/>
    <s v=" LICENCIA SOFTWARE (EXTRACC. /ANALISIS DATOS)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09-0"/>
    <x v="45"/>
    <n v="121100"/>
    <s v=" LICENCIA SOFTWARE (EXTRACC. /ANALISIS DATOS)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10-0"/>
    <x v="45"/>
    <n v="214501"/>
    <s v="SOFTWARE MILESTONE ESSENTIAL (PARA 4 CAMARAS IP)"/>
    <s v="11.10.2013"/>
    <n v="980297.32"/>
    <n v="980297.32"/>
    <s v="ZLIN"/>
    <n v="3"/>
    <n v="0"/>
    <n v="0"/>
    <n v="0"/>
    <s v="ZLIN"/>
    <n v="3"/>
    <n v="0"/>
    <n v="0"/>
    <n v="0"/>
    <m/>
    <m/>
    <m/>
  </r>
  <r>
    <s v="121000000511-0"/>
    <x v="45"/>
    <n v="341102"/>
    <s v="LICENCIA RSVIEW (ACTUALIZACION 2013) (12 USUARIO"/>
    <s v="13.11.2013"/>
    <n v="1937710.44"/>
    <n v="1937710.44"/>
    <s v="ZLIN"/>
    <n v="3"/>
    <n v="0"/>
    <n v="0"/>
    <n v="0"/>
    <s v="ZLIN"/>
    <n v="3"/>
    <n v="0"/>
    <n v="0"/>
    <n v="0"/>
    <m/>
    <m/>
    <m/>
  </r>
  <r>
    <s v="121000000512-0"/>
    <x v="45"/>
    <n v="213201"/>
    <s v="LICENCIA ADMINISTRACION, MONITOREO Y SOPORTE HG"/>
    <s v="28.02.2014"/>
    <n v="8159183.5700000003"/>
    <n v="8159183.5700000003"/>
    <s v="ZLIN"/>
    <n v="3"/>
    <n v="0"/>
    <n v="0"/>
    <n v="0"/>
    <s v="ZLIN"/>
    <n v="3"/>
    <n v="0"/>
    <n v="0"/>
    <n v="0"/>
    <m/>
    <m/>
    <m/>
  </r>
  <r>
    <s v="121000000513-0"/>
    <x v="45"/>
    <n v="321102"/>
    <s v="LICENCIA WINDOWS SERVER ENTERPRISE 2008R2 (36)"/>
    <s v="28.02.2014"/>
    <n v="30842513.129999999"/>
    <n v="30842513.129999999"/>
    <s v="ZLIN"/>
    <n v="3"/>
    <n v="0"/>
    <n v="0"/>
    <n v="0"/>
    <s v="ZLIN"/>
    <n v="3"/>
    <n v="0"/>
    <n v="0"/>
    <n v="0"/>
    <m/>
    <m/>
    <m/>
  </r>
  <r>
    <s v="121000000514-0"/>
    <x v="45"/>
    <n v="321102"/>
    <s v="LICENCIA WINDOWS SERVER DATA CENTER (5)"/>
    <s v="28.02.2014"/>
    <n v="4531938.8"/>
    <n v="4531938.8"/>
    <s v="ZLIN"/>
    <n v="3"/>
    <n v="0"/>
    <n v="0"/>
    <n v="0"/>
    <s v="ZLIN"/>
    <n v="3"/>
    <n v="0"/>
    <n v="0"/>
    <n v="0"/>
    <m/>
    <m/>
    <m/>
  </r>
  <r>
    <s v="121000000515-0"/>
    <x v="45"/>
    <n v="321102"/>
    <s v="LICENCIA WINDOWS EXCHANGE ENTERPRISE 2010 (2)"/>
    <s v="28.02.2014"/>
    <n v="3073255.16"/>
    <n v="3073255.16"/>
    <s v="ZLIN"/>
    <n v="3"/>
    <n v="0"/>
    <n v="0"/>
    <n v="0"/>
    <s v="ZLIN"/>
    <n v="3"/>
    <n v="0"/>
    <n v="0"/>
    <n v="0"/>
    <m/>
    <m/>
    <m/>
  </r>
  <r>
    <s v="121000000516-0"/>
    <x v="45"/>
    <n v="213301"/>
    <s v="SOFTWARE  SIABUC BIBLIOTECAS TECNICOS"/>
    <s v="17.12.2013"/>
    <n v="1186750"/>
    <n v="1186750"/>
    <s v="ZLIN"/>
    <n v="3"/>
    <n v="0"/>
    <n v="0"/>
    <n v="0"/>
    <s v="ZLIN"/>
    <n v="3"/>
    <n v="0"/>
    <n v="0"/>
    <n v="0"/>
    <m/>
    <m/>
    <m/>
  </r>
  <r>
    <s v="121000000517-0"/>
    <x v="45"/>
    <n v="214501"/>
    <s v="CHEM STATION  (LABORATORIO MOIN)"/>
    <s v="01.04.2014"/>
    <n v="1119208.5"/>
    <n v="1119208.5"/>
    <s v="ZLIN"/>
    <n v="3"/>
    <n v="0"/>
    <n v="0"/>
    <n v="0"/>
    <s v="ZLIN"/>
    <n v="3"/>
    <n v="0"/>
    <n v="0"/>
    <n v="0"/>
    <m/>
    <m/>
    <m/>
  </r>
  <r>
    <s v="121000000518-0"/>
    <x v="45"/>
    <n v="213100"/>
    <s v="SOFWARE ManageEngine ADAudit"/>
    <s v="07.04.2014"/>
    <n v="443617.95"/>
    <n v="443617.95"/>
    <s v="ZLIN"/>
    <n v="3"/>
    <n v="0"/>
    <n v="0"/>
    <n v="0"/>
    <s v="ZLIN"/>
    <n v="3"/>
    <n v="0"/>
    <n v="0"/>
    <n v="0"/>
    <m/>
    <m/>
    <m/>
  </r>
  <r>
    <s v="121000000519-0"/>
    <x v="45"/>
    <n v="213100"/>
    <s v="LICENCIA PIPE - FLO"/>
    <s v="29.08.2014"/>
    <n v="4994540.95"/>
    <n v="4994540.95"/>
    <s v="ZLIN"/>
    <n v="3"/>
    <n v="0"/>
    <n v="0"/>
    <n v="0"/>
    <s v="ZLIN"/>
    <n v="3"/>
    <n v="0"/>
    <n v="0"/>
    <n v="0"/>
    <m/>
    <m/>
    <m/>
  </r>
  <r>
    <s v="121000000519-1"/>
    <x v="45"/>
    <n v="213100"/>
    <s v="LICENCIA PIPE - FLO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520-0"/>
    <x v="45"/>
    <n v="213100"/>
    <s v="LICENCIA PIPE - FLO"/>
    <s v="29.08.2014"/>
    <n v="4994540.95"/>
    <n v="4994540.95"/>
    <s v="ZLIN"/>
    <n v="3"/>
    <n v="0"/>
    <n v="0"/>
    <n v="0"/>
    <s v="ZLIN"/>
    <n v="3"/>
    <n v="0"/>
    <n v="0"/>
    <n v="0"/>
    <m/>
    <m/>
    <m/>
  </r>
  <r>
    <s v="121000000520-1"/>
    <x v="45"/>
    <n v="213100"/>
    <s v="LICENCIA PIPE - FLO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521-0"/>
    <x v="45"/>
    <n v="213100"/>
    <s v="LICENCIA PIPE - FLO"/>
    <s v="29.08.2014"/>
    <n v="4994540.95"/>
    <n v="4994540.95"/>
    <s v="ZLIN"/>
    <n v="3"/>
    <n v="0"/>
    <n v="0"/>
    <n v="0"/>
    <s v="ZLIN"/>
    <n v="3"/>
    <n v="0"/>
    <n v="0"/>
    <n v="0"/>
    <m/>
    <m/>
    <m/>
  </r>
  <r>
    <s v="121000000521-1"/>
    <x v="45"/>
    <n v="213100"/>
    <s v="LICENCIA PIPE - FLO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522-0"/>
    <x v="45"/>
    <n v="213201"/>
    <s v="SUSE LINUX ENTERPRISE SERVER"/>
    <s v="30.07.2014"/>
    <n v="6875000"/>
    <n v="6875000"/>
    <s v="ZLIN"/>
    <n v="3"/>
    <n v="0"/>
    <n v="0"/>
    <n v="0"/>
    <s v="ZLIN"/>
    <n v="3"/>
    <n v="0"/>
    <n v="0"/>
    <n v="0"/>
    <m/>
    <m/>
    <m/>
  </r>
  <r>
    <s v="121000000523-0"/>
    <x v="45"/>
    <n v="213201"/>
    <s v="SUSE HIGH AVAILABILITY EXTENSIONS"/>
    <s v="30.07.2014"/>
    <n v="2750000"/>
    <n v="2750000"/>
    <s v="ZLIN"/>
    <n v="3"/>
    <n v="0"/>
    <n v="0"/>
    <n v="0"/>
    <s v="ZLIN"/>
    <n v="3"/>
    <n v="0"/>
    <n v="0"/>
    <n v="0"/>
    <m/>
    <m/>
    <m/>
  </r>
  <r>
    <s v="121000000524-0"/>
    <x v="45"/>
    <n v="213201"/>
    <s v="LICENCIA RESPALDO ZONA SERVICIOS (ADVANCED BACK)"/>
    <s v="08.04.2014"/>
    <n v="543305"/>
    <n v="543305"/>
    <s v="ZLIN"/>
    <n v="3"/>
    <n v="0"/>
    <n v="0"/>
    <n v="0"/>
    <s v="ZLIN"/>
    <n v="3"/>
    <n v="0"/>
    <n v="0"/>
    <n v="0"/>
    <m/>
    <m/>
    <m/>
  </r>
  <r>
    <s v="121000000525-0"/>
    <x v="45"/>
    <n v="341102"/>
    <s v="LICENCIA HMI FACTORYTALK PROYECTO ARAI (4 DERECH"/>
    <s v="29.10.2014"/>
    <n v="2642789.14"/>
    <n v="2642789.14"/>
    <s v="ZLIN"/>
    <n v="3"/>
    <n v="0"/>
    <n v="0"/>
    <n v="0"/>
    <s v="ZLIN"/>
    <n v="3"/>
    <n v="0"/>
    <n v="0"/>
    <n v="0"/>
    <m/>
    <m/>
    <m/>
  </r>
  <r>
    <s v="121000000526-0"/>
    <x v="45"/>
    <n v="341102"/>
    <s v="LICENCIA VIEW POINT PROYECTO ARAI 2014"/>
    <s v="29.10.2014"/>
    <n v="3595687.89"/>
    <n v="3595687.89"/>
    <s v="ZLIN"/>
    <n v="3"/>
    <n v="0"/>
    <n v="0"/>
    <n v="0"/>
    <s v="ZLIN"/>
    <n v="3"/>
    <n v="0"/>
    <n v="0"/>
    <n v="0"/>
    <m/>
    <m/>
    <m/>
  </r>
  <r>
    <s v="121000000527-0"/>
    <x v="45"/>
    <n v="341102"/>
    <s v="LICENCIA CORPORATIVA WINDOWS SERVER P.ARAI"/>
    <s v="29.10.2014"/>
    <n v="499522.97"/>
    <n v="499522.97"/>
    <s v="ZLIN"/>
    <n v="3"/>
    <n v="0"/>
    <n v="0"/>
    <n v="0"/>
    <s v="ZLIN"/>
    <n v="3"/>
    <n v="0"/>
    <n v="0"/>
    <n v="0"/>
    <m/>
    <m/>
    <m/>
  </r>
  <r>
    <s v="121000000729-0"/>
    <x v="45"/>
    <n v="341204"/>
    <s v="SOFTWARE PARA RAYOS X ODONTOLOGIA"/>
    <s v="03.06.2014"/>
    <n v="531050"/>
    <n v="531050"/>
    <s v="ZLIN"/>
    <n v="3"/>
    <n v="0"/>
    <n v="0"/>
    <n v="0"/>
    <s v="ZLIN"/>
    <n v="3"/>
    <n v="0"/>
    <n v="0"/>
    <n v="0"/>
    <m/>
    <m/>
    <m/>
  </r>
  <r>
    <s v="121000000730-0"/>
    <x v="45"/>
    <n v="135100"/>
    <s v="LICENCIA MASTER LEX (2014) DOS DERECHOS"/>
    <s v="16.06.2014"/>
    <n v="403425"/>
    <n v="403425"/>
    <s v="ZLIN"/>
    <n v="3"/>
    <n v="0"/>
    <n v="0"/>
    <n v="0"/>
    <s v="ZLIN"/>
    <n v="3"/>
    <n v="0"/>
    <n v="0"/>
    <n v="0"/>
    <m/>
    <m/>
    <m/>
  </r>
  <r>
    <s v="121000000734-0"/>
    <x v="45"/>
    <n v="135100"/>
    <s v="SOFWARE GLOBAL TEX"/>
    <s v="07.08.2014"/>
    <n v="195480"/>
    <n v="195480"/>
    <s v="ZLIN"/>
    <n v="3"/>
    <n v="0"/>
    <n v="0"/>
    <n v="0"/>
    <s v="ZLIN"/>
    <n v="3"/>
    <n v="0"/>
    <n v="0"/>
    <n v="0"/>
    <m/>
    <m/>
    <m/>
  </r>
  <r>
    <s v="121000000736-0"/>
    <x v="45"/>
    <n v="321102"/>
    <s v="LICENCIA AUTOCAD (ACTUALIZACION 15 LICENCIAS)"/>
    <s v="31.08.2014"/>
    <n v="51431855.399999999"/>
    <n v="51431855.399999999"/>
    <s v="ZLIN"/>
    <n v="3"/>
    <n v="0"/>
    <n v="0"/>
    <n v="0"/>
    <s v="ZLIN"/>
    <n v="3"/>
    <n v="0"/>
    <n v="0"/>
    <n v="0"/>
    <m/>
    <m/>
    <m/>
  </r>
  <r>
    <s v="121000000737-0"/>
    <x v="45"/>
    <n v="213201"/>
    <s v="LICENCIA ADOBE PROFESIONAL"/>
    <s v="22.12.2014"/>
    <n v="120764482.58"/>
    <n v="120764482.58"/>
    <s v="ZLIN"/>
    <n v="3"/>
    <n v="0"/>
    <n v="0"/>
    <n v="0"/>
    <s v="ZLIN"/>
    <n v="3"/>
    <n v="0"/>
    <n v="0"/>
    <n v="0"/>
    <m/>
    <m/>
    <m/>
  </r>
  <r>
    <s v="121000001138-0"/>
    <x v="45"/>
    <n v="213201"/>
    <s v="LICENCIA MIND MANAGER"/>
    <s v="21.08.2014"/>
    <n v="244195.84"/>
    <n v="244195.84"/>
    <s v="ZLIN"/>
    <n v="3"/>
    <n v="0"/>
    <n v="0"/>
    <n v="0"/>
    <s v="ZLIN"/>
    <n v="3"/>
    <n v="0"/>
    <n v="0"/>
    <n v="0"/>
    <m/>
    <m/>
    <m/>
  </r>
  <r>
    <s v="121000001139-0"/>
    <x v="45"/>
    <n v="322301"/>
    <s v="SUITE INGENIERIA PROCESOS (PROGRAMAS SIMULACION)"/>
    <s v="31.08.2014"/>
    <n v="46199722.509999998"/>
    <n v="46199722.509999998"/>
    <s v="ZLIN"/>
    <n v="3"/>
    <n v="0"/>
    <n v="0"/>
    <n v="0"/>
    <s v="ZLIN"/>
    <n v="3"/>
    <n v="0"/>
    <n v="0"/>
    <n v="0"/>
    <m/>
    <m/>
    <m/>
  </r>
  <r>
    <s v="121000001140-0"/>
    <x v="45"/>
    <n v="321102"/>
    <s v="LICENCIA VMWARE SHARPE"/>
    <s v="31.10.2014"/>
    <n v="87757239.400000006"/>
    <n v="87757239.400000006"/>
    <s v="ZLIN"/>
    <n v="3"/>
    <n v="0"/>
    <n v="0"/>
    <n v="0"/>
    <s v="ZLIN"/>
    <n v="3"/>
    <n v="0"/>
    <n v="0"/>
    <n v="0"/>
    <m/>
    <m/>
    <m/>
  </r>
  <r>
    <s v="121000001141-0"/>
    <x v="45"/>
    <n v="321102"/>
    <s v="LICENCIA WINDOWS 7"/>
    <s v="31.10.2014"/>
    <n v="5341742.92"/>
    <n v="5341742.92"/>
    <s v="ZLIN"/>
    <n v="3"/>
    <n v="0"/>
    <n v="0"/>
    <n v="0"/>
    <s v="ZLIN"/>
    <n v="3"/>
    <n v="0"/>
    <n v="0"/>
    <n v="0"/>
    <m/>
    <m/>
    <m/>
  </r>
  <r>
    <s v="121000001142-0"/>
    <x v="45"/>
    <n v="321102"/>
    <s v="Software CADWORX Plant, PID y FielPipe"/>
    <s v="31.10.2014"/>
    <n v="63902574.880000003"/>
    <n v="63902574.880000003"/>
    <s v="ZLIN"/>
    <n v="3"/>
    <n v="0"/>
    <n v="0"/>
    <n v="0"/>
    <s v="ZLIN"/>
    <n v="3"/>
    <n v="0"/>
    <n v="0"/>
    <n v="0"/>
    <m/>
    <m/>
    <m/>
  </r>
  <r>
    <s v="121000001143-0"/>
    <x v="45"/>
    <n v="311100"/>
    <s v="SOFTWARE HYPACK (R) MAX HYDROGRAPHIC SURVEY"/>
    <s v="31.10.2014"/>
    <n v="10008036"/>
    <n v="10008036"/>
    <s v="ZLIN"/>
    <n v="3"/>
    <n v="0"/>
    <n v="0"/>
    <n v="0"/>
    <s v="ZLIN"/>
    <n v="3"/>
    <n v="0"/>
    <n v="0"/>
    <n v="0"/>
    <m/>
    <m/>
    <m/>
  </r>
  <r>
    <s v="121000001143-1"/>
    <x v="45"/>
    <n v="311100"/>
    <s v="HYPACK (R) MAX HYDROGRAPHIC SURVEY ACT 2019"/>
    <s v="10.04.2019"/>
    <n v="625000"/>
    <n v="0"/>
    <s v="ZLIN"/>
    <n v="3"/>
    <n v="0"/>
    <n v="0"/>
    <n v="0"/>
    <s v="ZLIN"/>
    <n v="3"/>
    <n v="0"/>
    <n v="0"/>
    <n v="0"/>
    <m/>
    <m/>
    <m/>
  </r>
  <r>
    <s v="121000001144-0"/>
    <x v="45"/>
    <n v="311100"/>
    <s v="SOFTWARE HYPACK (R) MAX HYDROGRAPHIC SURVEY"/>
    <s v="31.10.2014"/>
    <n v="10008036"/>
    <n v="10008036"/>
    <s v="ZLIN"/>
    <n v="3"/>
    <n v="0"/>
    <n v="0"/>
    <n v="0"/>
    <s v="ZLIN"/>
    <n v="3"/>
    <n v="0"/>
    <n v="0"/>
    <n v="0"/>
    <m/>
    <m/>
    <m/>
  </r>
  <r>
    <s v="121000001144-1"/>
    <x v="45"/>
    <n v="311100"/>
    <s v="HYPACK (R) MAX HYDROGRAPHIC SURVEY ACT 2019"/>
    <s v="10.04.2019"/>
    <n v="625000"/>
    <n v="0"/>
    <s v="ZLIN"/>
    <n v="3"/>
    <n v="0"/>
    <n v="0"/>
    <n v="0"/>
    <s v="ZLIN"/>
    <n v="3"/>
    <n v="0"/>
    <n v="0"/>
    <n v="0"/>
    <m/>
    <m/>
    <m/>
  </r>
  <r>
    <s v="121000001145-0"/>
    <x v="45"/>
    <n v="311100"/>
    <s v="SOFTWARE HYPACK &amp; HYSWEEP 2012"/>
    <s v="31.10.2014"/>
    <n v="10743312"/>
    <n v="10743312"/>
    <s v="ZLIN"/>
    <n v="3"/>
    <n v="0"/>
    <n v="0"/>
    <n v="0"/>
    <s v="ZLIN"/>
    <n v="3"/>
    <n v="0"/>
    <n v="0"/>
    <n v="0"/>
    <m/>
    <m/>
    <m/>
  </r>
  <r>
    <s v="121000001145-1"/>
    <x v="45"/>
    <n v="311100"/>
    <s v="HYPACK &amp; HYSWEEP ACT 2019"/>
    <s v="10.04.2019"/>
    <n v="625000"/>
    <n v="0"/>
    <s v="ZLIN"/>
    <n v="3"/>
    <n v="0"/>
    <n v="0"/>
    <n v="0"/>
    <s v="ZLIN"/>
    <n v="3"/>
    <n v="0"/>
    <n v="0"/>
    <n v="0"/>
    <m/>
    <m/>
    <m/>
  </r>
  <r>
    <s v="121000001146-0"/>
    <x v="45"/>
    <n v="311100"/>
    <s v="SOFTWARE HYPACK OFFICE  HYDROGRAPHIC SURVEY"/>
    <s v="31.10.2014"/>
    <n v="8665616.0099999998"/>
    <n v="8665616.0099999998"/>
    <s v="ZLIN"/>
    <n v="3"/>
    <n v="0"/>
    <n v="0"/>
    <n v="0"/>
    <s v="ZLIN"/>
    <n v="3"/>
    <n v="0"/>
    <n v="0"/>
    <n v="0"/>
    <m/>
    <m/>
    <m/>
  </r>
  <r>
    <s v="121000001146-1"/>
    <x v="45"/>
    <n v="311100"/>
    <s v="HYPACK OFFICE  HYDROGRAPHIC SURVEY ACT 2019"/>
    <s v="10.04.2019"/>
    <n v="625000"/>
    <n v="0"/>
    <s v="ZLIN"/>
    <n v="3"/>
    <n v="0"/>
    <n v="0"/>
    <n v="0"/>
    <s v="ZLIN"/>
    <n v="3"/>
    <n v="0"/>
    <n v="0"/>
    <n v="0"/>
    <m/>
    <m/>
    <m/>
  </r>
  <r>
    <s v="121000001147-5"/>
    <x v="45"/>
    <n v="213301"/>
    <s v="LICENCIA GLOBAL MAPPER  (POLIODUCTO) 2019"/>
    <s v="15.02.2019"/>
    <n v="829737"/>
    <n v="0"/>
    <s v="ZLIN"/>
    <n v="3"/>
    <n v="0"/>
    <n v="0"/>
    <n v="0"/>
    <s v="ZLIN"/>
    <n v="3"/>
    <n v="0"/>
    <n v="0"/>
    <n v="0"/>
    <m/>
    <m/>
    <m/>
  </r>
  <r>
    <s v="121000001148-4"/>
    <x v="45"/>
    <n v="213301"/>
    <s v="LICENCIA GLOBAL MAPPER  (POLIODUCTO) 2019"/>
    <s v="15.02.2019"/>
    <n v="829737"/>
    <n v="0"/>
    <s v="ZLIN"/>
    <n v="3"/>
    <n v="0"/>
    <n v="0"/>
    <n v="0"/>
    <s v="ZLIN"/>
    <n v="3"/>
    <n v="0"/>
    <n v="0"/>
    <n v="0"/>
    <m/>
    <m/>
    <m/>
  </r>
  <r>
    <s v="121000001150-0"/>
    <x v="45"/>
    <n v="344202"/>
    <s v="LICENCIA SOFTWARE EQ.CARGADEROS EL ALTO"/>
    <s v="04.12.2014"/>
    <n v="1479037.42"/>
    <n v="1479037.42"/>
    <s v="ZLIN"/>
    <n v="3"/>
    <n v="0"/>
    <n v="0"/>
    <n v="0"/>
    <s v="ZLIN"/>
    <n v="3"/>
    <n v="0"/>
    <n v="0"/>
    <n v="0"/>
    <m/>
    <m/>
    <m/>
  </r>
  <r>
    <s v="121000001151-0"/>
    <x v="45"/>
    <n v="341102"/>
    <s v="LICENCIA ASA"/>
    <s v="16.12.2014"/>
    <n v="161393.54999999999"/>
    <n v="161393.54999999999"/>
    <s v="ZLIN"/>
    <n v="3"/>
    <n v="0"/>
    <n v="0"/>
    <n v="0"/>
    <s v="ZLIN"/>
    <n v="3"/>
    <n v="0"/>
    <n v="0"/>
    <n v="0"/>
    <m/>
    <m/>
    <m/>
  </r>
  <r>
    <s v="121000001152-0"/>
    <x v="45"/>
    <n v="341102"/>
    <s v="LICENCIA ASA"/>
    <s v="16.12.2014"/>
    <n v="342964.15"/>
    <n v="342964.15"/>
    <s v="ZLIN"/>
    <n v="3"/>
    <n v="0"/>
    <n v="0"/>
    <n v="0"/>
    <s v="ZLIN"/>
    <n v="3"/>
    <n v="0"/>
    <n v="0"/>
    <n v="0"/>
    <m/>
    <m/>
    <m/>
  </r>
  <r>
    <s v="121000001157-0"/>
    <x v="45"/>
    <n v="214501"/>
    <s v="SOFTWARE AUTOMATIZACIÓN ACCESO LABORATORIO"/>
    <s v="01.12.2015"/>
    <n v="27259299.100000001"/>
    <n v="27259299.100000001"/>
    <s v="ZLIN"/>
    <n v="3"/>
    <n v="0"/>
    <n v="0"/>
    <n v="0"/>
    <s v="ZLIN"/>
    <n v="3"/>
    <n v="0"/>
    <n v="0"/>
    <n v="0"/>
    <m/>
    <m/>
    <m/>
  </r>
  <r>
    <s v="121000001158-0"/>
    <x v="45"/>
    <n v="321102"/>
    <s v="SOFTWARE AD AUDIT LICENCIA AD"/>
    <s v="16.03.2015"/>
    <n v="851943.91"/>
    <n v="851943.91"/>
    <s v="ZLIN"/>
    <n v="3"/>
    <n v="0"/>
    <n v="0"/>
    <n v="0"/>
    <s v="ZLIN"/>
    <n v="3"/>
    <n v="0"/>
    <n v="0"/>
    <n v="0"/>
    <m/>
    <m/>
    <m/>
  </r>
  <r>
    <s v="121000001159-0"/>
    <x v="45"/>
    <n v="321102"/>
    <s v="SOFTWARE ITCM (1200 USUARIOS)"/>
    <s v="22.06.2015"/>
    <n v="35935450"/>
    <n v="35935450"/>
    <s v="ZLIN"/>
    <n v="3"/>
    <n v="0"/>
    <n v="0"/>
    <n v="0"/>
    <s v="ZLIN"/>
    <n v="3"/>
    <n v="0"/>
    <n v="0"/>
    <n v="0"/>
    <m/>
    <m/>
    <m/>
  </r>
  <r>
    <s v="121000001160-0"/>
    <x v="45"/>
    <n v="315100"/>
    <s v="SOFTWARE TOPOGRAFIA AUTOCAD CIVIL"/>
    <s v="31.03.2015"/>
    <n v="4333550"/>
    <n v="4333550"/>
    <s v="ZLIN"/>
    <n v="3"/>
    <n v="0"/>
    <n v="0"/>
    <n v="0"/>
    <s v="ZLIN"/>
    <n v="3"/>
    <n v="0"/>
    <n v="0"/>
    <n v="0"/>
    <m/>
    <m/>
    <m/>
  </r>
  <r>
    <s v="121000001161-0"/>
    <x v="45"/>
    <n v="311100"/>
    <s v="SOFTWARE TOPOGRAFIA DTC PRO"/>
    <s v="31.03.2015"/>
    <n v="660000"/>
    <n v="660000"/>
    <s v="ZLIN"/>
    <n v="3"/>
    <n v="0"/>
    <n v="0"/>
    <n v="0"/>
    <s v="ZLIN"/>
    <n v="3"/>
    <n v="0"/>
    <n v="0"/>
    <n v="0"/>
    <m/>
    <m/>
    <m/>
  </r>
  <r>
    <s v="121000001161-1"/>
    <x v="45"/>
    <n v="311100"/>
    <s v="SOFTWARE TOPOGRAFIA DTC PRO ACTUALIZACION"/>
    <s v="17.06.2019"/>
    <n v="400000"/>
    <n v="0"/>
    <s v="ZLIN"/>
    <n v="3"/>
    <n v="0"/>
    <n v="0"/>
    <n v="0"/>
    <s v="ZLIN"/>
    <n v="3"/>
    <n v="0"/>
    <n v="0"/>
    <n v="0"/>
    <m/>
    <m/>
    <m/>
  </r>
  <r>
    <s v="121000001163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4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5-0"/>
    <x v="45"/>
    <n v="322301"/>
    <s v="Licencia Coriólisis Medicion Densidad LPG"/>
    <s v="02.10.2015"/>
    <n v="3698312"/>
    <n v="3698312"/>
    <s v="ZLIN"/>
    <n v="3"/>
    <n v="0"/>
    <n v="0"/>
    <n v="0"/>
    <s v="ZLIN"/>
    <n v="3"/>
    <n v="0"/>
    <n v="0"/>
    <n v="0"/>
    <m/>
    <m/>
    <m/>
  </r>
  <r>
    <s v="121000001166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7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8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9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0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1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2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3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4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5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6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7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8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9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0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1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2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3-0"/>
    <x v="45"/>
    <n v="213201"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4-0"/>
    <x v="45"/>
    <n v="131100"/>
    <s v="LICENCIA WHITE LABEL (GRAFICOS) PRESIDENCIA"/>
    <s v="14.05.2015"/>
    <n v="269000"/>
    <n v="269000"/>
    <s v="ZLIN"/>
    <n v="3"/>
    <n v="0"/>
    <n v="0"/>
    <n v="0"/>
    <s v="ZLIN"/>
    <n v="3"/>
    <n v="0"/>
    <n v="0"/>
    <n v="0"/>
    <m/>
    <m/>
    <m/>
  </r>
  <r>
    <s v="121000001185-0"/>
    <x v="45"/>
    <n v="341102"/>
    <s v="LICENCIA ORACLE"/>
    <s v="06.10.2015"/>
    <n v="1241448.82"/>
    <n v="1241448.82"/>
    <s v="ZLIN"/>
    <n v="3"/>
    <n v="0"/>
    <n v="0"/>
    <n v="0"/>
    <s v="ZLIN"/>
    <n v="3"/>
    <n v="0"/>
    <n v="0"/>
    <n v="0"/>
    <m/>
    <m/>
    <m/>
  </r>
  <r>
    <s v="121000001186-0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1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2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3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4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5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6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7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8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9"/>
    <x v="45"/>
    <n v="341102"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7-0"/>
    <x v="45"/>
    <n v="214100"/>
    <s v="LICENCIA SISTEMA LIMS (10 USUARIOS)"/>
    <s v="18.11.2015"/>
    <n v="45611979.840000004"/>
    <n v="45611979.840000004"/>
    <s v="ZLIN"/>
    <n v="3"/>
    <n v="0"/>
    <n v="0"/>
    <n v="0"/>
    <s v="ZLIN"/>
    <n v="3"/>
    <n v="0"/>
    <n v="0"/>
    <n v="0"/>
    <m/>
    <m/>
    <m/>
  </r>
  <r>
    <s v="121000001189-0"/>
    <x v="45"/>
    <n v="333501"/>
    <s v="LICENCIA SAP PROF. USER (30 DERECHOS)"/>
    <s v="24.12.2015"/>
    <n v="56886655"/>
    <n v="56886655"/>
    <s v="ZLIN"/>
    <n v="3"/>
    <n v="0"/>
    <n v="0"/>
    <n v="0"/>
    <s v="ZLIN"/>
    <n v="3"/>
    <n v="0"/>
    <n v="0"/>
    <n v="0"/>
    <m/>
    <m/>
    <m/>
  </r>
  <r>
    <s v="121000001190-0"/>
    <x v="45"/>
    <n v="341102"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191-0"/>
    <x v="45"/>
    <n v="341102"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192-0"/>
    <x v="45"/>
    <n v="341102"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193-0"/>
    <x v="45"/>
    <n v="341102"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194-0"/>
    <x v="45"/>
    <n v="341102"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201-0"/>
    <x v="45"/>
    <n v="213201"/>
    <s v="LICENCIA ManageEngine AD AUDIT PLUS (9 USUARIOS)"/>
    <s v="30.09.2015"/>
    <n v="1344805"/>
    <n v="1344805"/>
    <s v="ZLIN"/>
    <n v="3"/>
    <n v="0"/>
    <n v="0"/>
    <n v="0"/>
    <s v="ZLIN"/>
    <n v="3"/>
    <n v="0"/>
    <n v="0"/>
    <n v="0"/>
    <m/>
    <m/>
    <m/>
  </r>
  <r>
    <s v="121000001202-0"/>
    <x v="45"/>
    <n v="323201"/>
    <s v="LICENCIA GENEXUS IDE N 1"/>
    <s v="12.02.2016"/>
    <n v="20513115.100000001"/>
    <n v="20513115.100000001"/>
    <s v="ZLIN"/>
    <n v="3"/>
    <n v="0"/>
    <n v="0"/>
    <n v="0"/>
    <s v="ZLIN"/>
    <n v="3"/>
    <n v="0"/>
    <n v="0"/>
    <n v="0"/>
    <m/>
    <m/>
    <m/>
  </r>
  <r>
    <s v="121000001203-0"/>
    <x v="45"/>
    <n v="314100"/>
    <s v="SOFTWARE ANALISIS DE SISTEMAS ELECTRICOS"/>
    <s v="18.12.2015"/>
    <n v="6266214.9900000002"/>
    <n v="6266214.9900000002"/>
    <s v="ZLIN"/>
    <n v="3"/>
    <n v="0"/>
    <n v="0"/>
    <n v="0"/>
    <s v="ZLIN"/>
    <n v="3"/>
    <n v="0"/>
    <n v="0"/>
    <n v="0"/>
    <m/>
    <m/>
    <m/>
  </r>
  <r>
    <s v="121000001206-0"/>
    <x v="45"/>
    <n v="335303"/>
    <s v="Software Camaras vigilancia Of.C. (17)"/>
    <s v="02.12.2015"/>
    <n v="1030801.56"/>
    <n v="1030801.56"/>
    <s v="ZLIN"/>
    <n v="3"/>
    <n v="0"/>
    <n v="0"/>
    <n v="0"/>
    <s v="ZLIN"/>
    <n v="3"/>
    <n v="0"/>
    <n v="0"/>
    <n v="0"/>
    <m/>
    <m/>
    <m/>
  </r>
  <r>
    <s v="121000001207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08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09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0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1-0"/>
    <x v="45"/>
    <n v="316100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2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3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4-0"/>
    <x v="45"/>
    <n v="316100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5-0"/>
    <x v="45"/>
    <n v="314100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6-0"/>
    <x v="45"/>
    <n v="213100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7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8-0"/>
    <x v="45"/>
    <n v="316100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19-0"/>
    <x v="45"/>
    <n v="122100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0-0"/>
    <x v="45"/>
    <n v="316100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1-0"/>
    <x v="45"/>
    <n v="314100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2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3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4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5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6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7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8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29-0"/>
    <x v="45"/>
    <n v="1333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30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31-0"/>
    <x v="45"/>
    <n v="213201"/>
    <s v="LICENCIA MS PROJECT"/>
    <s v="25.02.2016"/>
    <n v="340949.03"/>
    <n v="340949.03"/>
    <s v="ZLIN"/>
    <n v="3"/>
    <n v="0"/>
    <n v="0"/>
    <n v="0"/>
    <s v="ZLIN"/>
    <n v="3"/>
    <n v="0"/>
    <n v="0"/>
    <n v="0"/>
    <m/>
    <m/>
    <m/>
  </r>
  <r>
    <s v="121000001232-0"/>
    <x v="45"/>
    <n v="213201"/>
    <s v="LICENCIA DEL LA SAN 3"/>
    <s v="17.12.2015"/>
    <n v="57032048.530000001"/>
    <n v="57032048.530000001"/>
    <s v="ZLIN"/>
    <n v="3"/>
    <n v="0"/>
    <n v="0"/>
    <n v="0"/>
    <s v="ZLIN"/>
    <n v="3"/>
    <n v="0"/>
    <n v="0"/>
    <n v="0"/>
    <m/>
    <m/>
    <m/>
  </r>
  <r>
    <s v="121000001233-0"/>
    <x v="45"/>
    <n v="213201"/>
    <s v="LICENCIAMIENTO PARA SAN SWITCH (24 PUERTOS)"/>
    <s v="25.04.2016"/>
    <n v="19263852.68"/>
    <n v="19263852.68"/>
    <s v="ZLIN"/>
    <n v="3"/>
    <n v="0"/>
    <n v="0"/>
    <n v="0"/>
    <s v="ZLIN"/>
    <n v="3"/>
    <n v="0"/>
    <n v="0"/>
    <n v="0"/>
    <m/>
    <m/>
    <m/>
  </r>
  <r>
    <s v="121000001234-0"/>
    <x v="45"/>
    <n v="213201"/>
    <s v="LICENCIAMIENTO PARA SAN SWITCH (24 PUERTOS)"/>
    <s v="25.04.2016"/>
    <n v="3762336.23"/>
    <n v="3762336.23"/>
    <s v="ZLIN"/>
    <n v="3"/>
    <n v="0"/>
    <n v="0"/>
    <n v="0"/>
    <s v="ZLIN"/>
    <n v="3"/>
    <n v="0"/>
    <n v="0"/>
    <n v="0"/>
    <m/>
    <m/>
    <m/>
  </r>
  <r>
    <s v="121000001236-0"/>
    <x v="45"/>
    <n v="333501"/>
    <s v="LICENCIA GRC ADMINISTRACION ACCESOS (100)"/>
    <s v="30.06.2016"/>
    <n v="15132705.15"/>
    <n v="15132705.15"/>
    <s v="ZLIN"/>
    <n v="3"/>
    <n v="0"/>
    <n v="0"/>
    <n v="0"/>
    <s v="ZLIN"/>
    <n v="3"/>
    <n v="0"/>
    <n v="0"/>
    <n v="0"/>
    <m/>
    <m/>
    <m/>
  </r>
  <r>
    <s v="121000001237-0"/>
    <x v="45"/>
    <n v="333501"/>
    <s v="LICENCIA GRC ADMINISTRACION ACCESOS (100)"/>
    <s v="30.06.2016"/>
    <n v="15150690.310000001"/>
    <n v="15150690.310000001"/>
    <s v="ZLIN"/>
    <n v="3"/>
    <n v="0"/>
    <n v="0"/>
    <n v="0"/>
    <s v="ZLIN"/>
    <n v="3"/>
    <n v="0"/>
    <n v="0"/>
    <n v="0"/>
    <m/>
    <m/>
    <m/>
  </r>
  <r>
    <s v="121000001238-0"/>
    <x v="45"/>
    <n v="333501"/>
    <s v="LICENCIA GRC ADMINISTRACION ACCESOS (100)"/>
    <s v="30.06.2016"/>
    <n v="15150690.310000001"/>
    <n v="15150690.310000001"/>
    <s v="ZLIN"/>
    <n v="3"/>
    <n v="0"/>
    <n v="0"/>
    <n v="0"/>
    <s v="ZLIN"/>
    <n v="3"/>
    <n v="0"/>
    <n v="0"/>
    <n v="0"/>
    <m/>
    <m/>
    <m/>
  </r>
  <r>
    <s v="121000001239-0"/>
    <x v="45"/>
    <n v="333501"/>
    <s v="LICENCIA GRC ADMINISTRACION ACCESOS (100)"/>
    <s v="30.06.2016"/>
    <n v="15150690.310000001"/>
    <n v="15150690.310000001"/>
    <s v="ZLIN"/>
    <n v="3"/>
    <n v="0"/>
    <n v="0"/>
    <n v="0"/>
    <s v="ZLIN"/>
    <n v="3"/>
    <n v="0"/>
    <n v="0"/>
    <n v="0"/>
    <m/>
    <m/>
    <m/>
  </r>
  <r>
    <s v="121000001240-0"/>
    <x v="45"/>
    <n v="333501"/>
    <s v="LICENCIA GRC ADMINISTRACION ACCESOS (100)"/>
    <s v="30.06.2016"/>
    <n v="15085311.74"/>
    <n v="15085311.74"/>
    <s v="ZLIN"/>
    <n v="3"/>
    <n v="0"/>
    <n v="0"/>
    <n v="0"/>
    <s v="ZLIN"/>
    <n v="3"/>
    <n v="0"/>
    <n v="0"/>
    <n v="0"/>
    <m/>
    <m/>
    <m/>
  </r>
  <r>
    <s v="121000001241-0"/>
    <x v="45"/>
    <n v="333501"/>
    <s v="LICENCIA GRC ADMINISTRACION ACCESOS (100)"/>
    <s v="30.06.2016"/>
    <n v="15052605.939999999"/>
    <n v="15052605.939999999"/>
    <s v="ZLIN"/>
    <n v="3"/>
    <n v="0"/>
    <n v="0"/>
    <n v="0"/>
    <s v="ZLIN"/>
    <n v="3"/>
    <n v="0"/>
    <n v="0"/>
    <n v="0"/>
    <m/>
    <m/>
    <m/>
  </r>
  <r>
    <s v="121000001243-0"/>
    <x v="45"/>
    <n v="344201"/>
    <s v="PROGRAMA MULTIUSUARIO (2015LA-0000011-02"/>
    <s v="01.07.2016"/>
    <n v="17966578.210000001"/>
    <n v="17966578.210000001"/>
    <s v="ZLIN"/>
    <n v="3"/>
    <n v="0"/>
    <n v="0"/>
    <n v="0"/>
    <s v="ZLIN"/>
    <n v="3"/>
    <n v="0"/>
    <n v="0"/>
    <n v="0"/>
    <m/>
    <m/>
    <m/>
  </r>
  <r>
    <s v="121000001244-0"/>
    <x v="45"/>
    <n v="135100"/>
    <s v="SOFTWARE GESTOR NOTARIAL"/>
    <s v="28.06.2016"/>
    <n v="121000"/>
    <n v="121000"/>
    <s v="ZLIN"/>
    <n v="3"/>
    <n v="0"/>
    <n v="0"/>
    <n v="0"/>
    <s v="ZLIN"/>
    <n v="3"/>
    <n v="0"/>
    <n v="0"/>
    <n v="0"/>
    <m/>
    <m/>
    <m/>
  </r>
  <r>
    <s v="121000001245-0"/>
    <x v="45"/>
    <n v="213100"/>
    <s v="SOFTWARE NORMAS JURISPRUDENCIA"/>
    <s v="28.06.2016"/>
    <n v="2200000"/>
    <n v="2200000"/>
    <s v="ZLIN"/>
    <n v="3"/>
    <n v="0"/>
    <n v="0"/>
    <n v="0"/>
    <s v="ZLIN"/>
    <n v="3"/>
    <n v="0"/>
    <n v="0"/>
    <n v="0"/>
    <m/>
    <m/>
    <m/>
  </r>
  <r>
    <s v="121000001246-0"/>
    <x v="45"/>
    <n v="321102"/>
    <s v="LICENCIA POWER MONITORING Expert 8.0"/>
    <s v="27.12.2016"/>
    <n v="23697128.75"/>
    <n v="23697128.75"/>
    <s v="ZLIN"/>
    <n v="3"/>
    <n v="0"/>
    <n v="0"/>
    <n v="0"/>
    <s v="ZLIN"/>
    <n v="3"/>
    <n v="0"/>
    <n v="0"/>
    <n v="0"/>
    <m/>
    <m/>
    <m/>
  </r>
  <r>
    <s v="121000001247-0"/>
    <x v="45"/>
    <n v="341102"/>
    <s v="LICENCIA CA SERVICE DESK"/>
    <s v="01.06.2016"/>
    <n v="23738067.199999999"/>
    <n v="23738067.199999999"/>
    <s v="ZLIN"/>
    <n v="3"/>
    <n v="0"/>
    <n v="0"/>
    <n v="0"/>
    <s v="ZLIN"/>
    <n v="3"/>
    <n v="0"/>
    <n v="0"/>
    <n v="0"/>
    <m/>
    <m/>
    <m/>
  </r>
  <r>
    <s v="121000001248-0"/>
    <x v="45"/>
    <n v="341102"/>
    <s v="LICENCIA CA SERVICE DESK"/>
    <s v="01.06.2016"/>
    <n v="23738067.199999999"/>
    <n v="23738067.199999999"/>
    <s v="ZLIN"/>
    <n v="3"/>
    <n v="0"/>
    <n v="0"/>
    <n v="0"/>
    <s v="ZLIN"/>
    <n v="3"/>
    <n v="0"/>
    <n v="0"/>
    <n v="0"/>
    <m/>
    <m/>
    <m/>
  </r>
  <r>
    <s v="121000001249-0"/>
    <x v="45"/>
    <n v="341102"/>
    <s v="LICENCIA CA SERVICE DESK"/>
    <s v="01.06.2016"/>
    <n v="23738067.199999999"/>
    <n v="23738067.199999999"/>
    <s v="ZLIN"/>
    <n v="3"/>
    <n v="0"/>
    <n v="0"/>
    <n v="0"/>
    <s v="ZLIN"/>
    <n v="3"/>
    <n v="0"/>
    <n v="0"/>
    <n v="0"/>
    <m/>
    <m/>
    <m/>
  </r>
  <r>
    <s v="121000001250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1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2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3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4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5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6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7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8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59-0"/>
    <x v="45"/>
    <n v="341102"/>
    <s v="LICENCIA CA SERVICE DESK"/>
    <s v="01.06.2016"/>
    <n v="5549595"/>
    <n v="5549595"/>
    <s v="ZLIN"/>
    <n v="3"/>
    <n v="0"/>
    <n v="0"/>
    <n v="0"/>
    <s v="ZLIN"/>
    <n v="3"/>
    <n v="0"/>
    <n v="0"/>
    <n v="0"/>
    <m/>
    <m/>
    <m/>
  </r>
  <r>
    <s v="121000001260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1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2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3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4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5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6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7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8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69-0"/>
    <x v="45"/>
    <n v="341102"/>
    <s v="LICENCIA ORACLE (76 DERECHOS)"/>
    <s v="16.11.2016"/>
    <n v="7205768.5"/>
    <n v="7205768.5"/>
    <s v="ZLIN"/>
    <n v="3"/>
    <n v="0"/>
    <n v="0"/>
    <n v="0"/>
    <s v="ZLIN"/>
    <n v="3"/>
    <n v="0"/>
    <n v="0"/>
    <n v="0"/>
    <m/>
    <m/>
    <m/>
  </r>
  <r>
    <s v="121000001270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71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72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73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74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75-0"/>
    <x v="45"/>
    <n v="213201"/>
    <s v="LICENCIA WINDOW 2012"/>
    <s v="06.10.2016"/>
    <n v="2305959.04"/>
    <n v="2305959.04"/>
    <s v="ZLIN"/>
    <n v="3"/>
    <n v="0"/>
    <n v="0"/>
    <n v="0"/>
    <s v="ZLIN"/>
    <n v="3"/>
    <n v="0"/>
    <n v="0"/>
    <n v="0"/>
    <m/>
    <m/>
    <m/>
  </r>
  <r>
    <s v="121000001276-0"/>
    <x v="45"/>
    <n v="342304"/>
    <s v="Licencia Factory Talk ARAI LIB"/>
    <s v="11.10.2016"/>
    <n v="2305581.79"/>
    <n v="2305581.79"/>
    <s v="ZLIN"/>
    <n v="3"/>
    <n v="0"/>
    <n v="0"/>
    <n v="0"/>
    <s v="ZLIN"/>
    <n v="3"/>
    <n v="0"/>
    <n v="0"/>
    <n v="0"/>
    <m/>
    <m/>
    <m/>
  </r>
  <r>
    <s v="121000001277-0"/>
    <x v="45"/>
    <n v="342304"/>
    <s v="Licencia Factory Talk ARAI LIB"/>
    <s v="11.10.2016"/>
    <n v="2305581.79"/>
    <n v="2305581.79"/>
    <s v="ZLIN"/>
    <n v="3"/>
    <n v="0"/>
    <n v="0"/>
    <n v="0"/>
    <s v="ZLIN"/>
    <n v="3"/>
    <n v="0"/>
    <n v="0"/>
    <n v="0"/>
    <m/>
    <m/>
    <m/>
  </r>
  <r>
    <s v="121000001278-0"/>
    <x v="45"/>
    <n v="342304"/>
    <s v="Licencia Factory Talk ARAI LIB"/>
    <s v="11.10.2016"/>
    <n v="2305581.79"/>
    <n v="2305581.79"/>
    <s v="ZLIN"/>
    <n v="3"/>
    <n v="0"/>
    <n v="0"/>
    <n v="0"/>
    <s v="ZLIN"/>
    <n v="3"/>
    <n v="0"/>
    <n v="0"/>
    <n v="0"/>
    <m/>
    <m/>
    <m/>
  </r>
  <r>
    <s v="121000001279-0"/>
    <x v="45"/>
    <n v="342304"/>
    <s v="Licencia Factory Talk ARAI LIB"/>
    <s v="11.10.2016"/>
    <n v="2305581.79"/>
    <n v="2305581.79"/>
    <s v="ZLIN"/>
    <n v="3"/>
    <n v="0"/>
    <n v="0"/>
    <n v="0"/>
    <s v="ZLIN"/>
    <n v="3"/>
    <n v="0"/>
    <n v="0"/>
    <n v="0"/>
    <m/>
    <m/>
    <m/>
  </r>
  <r>
    <s v="121000001280-0"/>
    <x v="45"/>
    <n v="342304"/>
    <s v="Licencia Factory Talk ARAI LIB"/>
    <s v="11.10.2016"/>
    <n v="2305581.79"/>
    <n v="2305581.79"/>
    <s v="ZLIN"/>
    <n v="3"/>
    <n v="0"/>
    <n v="0"/>
    <n v="0"/>
    <s v="ZLIN"/>
    <n v="3"/>
    <n v="0"/>
    <n v="0"/>
    <n v="0"/>
    <m/>
    <m/>
    <m/>
  </r>
  <r>
    <s v="121000001281-0"/>
    <x v="45"/>
    <n v="342304"/>
    <s v="Licencia Factory Talk ARAI LIB"/>
    <s v="11.10.2016"/>
    <n v="2305581.79"/>
    <n v="2305581.79"/>
    <s v="ZLIN"/>
    <n v="3"/>
    <n v="0"/>
    <n v="0"/>
    <n v="0"/>
    <s v="ZLIN"/>
    <n v="3"/>
    <n v="0"/>
    <n v="0"/>
    <n v="0"/>
    <m/>
    <m/>
    <m/>
  </r>
  <r>
    <s v="121000001282-0"/>
    <x v="45"/>
    <n v="342304"/>
    <s v="Licencia Factory Talk ARAI LIB"/>
    <s v="11.10.2016"/>
    <n v="2305581.79"/>
    <n v="2305581.79"/>
    <s v="ZLIN"/>
    <n v="3"/>
    <n v="0"/>
    <n v="0"/>
    <n v="0"/>
    <s v="ZLIN"/>
    <n v="3"/>
    <n v="0"/>
    <n v="0"/>
    <n v="0"/>
    <m/>
    <m/>
    <m/>
  </r>
  <r>
    <s v="121000001283-0"/>
    <x v="45"/>
    <n v="342304"/>
    <s v="Licencia Factory Talk ARAI LIB"/>
    <s v="11.10.2016"/>
    <n v="2305576.4500000002"/>
    <n v="2305576.4500000002"/>
    <s v="ZLIN"/>
    <n v="3"/>
    <n v="0"/>
    <n v="0"/>
    <n v="0"/>
    <s v="ZLIN"/>
    <n v="3"/>
    <n v="0"/>
    <n v="0"/>
    <n v="0"/>
    <m/>
    <m/>
    <m/>
  </r>
  <r>
    <s v="121000001284-0"/>
    <x v="45"/>
    <n v="344203"/>
    <s v="SOFTWARE PIPE- FLO PROFESIONAL"/>
    <s v="28.11.2016"/>
    <n v="4204695"/>
    <n v="4204695"/>
    <s v="ZLIN"/>
    <n v="3"/>
    <n v="0"/>
    <n v="0"/>
    <n v="0"/>
    <s v="ZLIN"/>
    <n v="3"/>
    <n v="0"/>
    <n v="0"/>
    <n v="0"/>
    <m/>
    <m/>
    <m/>
  </r>
  <r>
    <s v="121000001286-0"/>
    <x v="45"/>
    <n v="213100"/>
    <s v="SMART CLOUD (LOTUS)"/>
    <s v="02.12.2016"/>
    <n v="1256237.29"/>
    <n v="1256237.29"/>
    <s v="ZLIN"/>
    <n v="3"/>
    <n v="0"/>
    <n v="0"/>
    <n v="0"/>
    <s v="ZLIN"/>
    <n v="3"/>
    <n v="0"/>
    <n v="0"/>
    <n v="0"/>
    <m/>
    <m/>
    <m/>
  </r>
  <r>
    <s v="121000001286-1"/>
    <x v="45"/>
    <n v="213100"/>
    <s v="SMART CLOUD (LOTUS) RENOVACION"/>
    <s v="20.12.2019"/>
    <n v="1398868.32"/>
    <n v="1398868.32"/>
    <s v="ZLIN"/>
    <n v="3"/>
    <n v="0"/>
    <n v="0"/>
    <n v="0"/>
    <s v="ZLIN"/>
    <n v="3"/>
    <n v="0"/>
    <n v="0"/>
    <n v="0"/>
    <m/>
    <m/>
    <m/>
  </r>
  <r>
    <s v="121000001287-0"/>
    <x v="45"/>
    <n v="321102"/>
    <s v="LICENCIA WINDOWS SERVER 8 CORES"/>
    <s v="19.12.2016"/>
    <n v="2442998.69"/>
    <n v="2442998.69"/>
    <s v="ZLIN"/>
    <n v="3"/>
    <n v="0"/>
    <n v="0"/>
    <n v="0"/>
    <s v="ZLIN"/>
    <n v="3"/>
    <n v="0"/>
    <n v="0"/>
    <n v="0"/>
    <m/>
    <m/>
    <m/>
  </r>
  <r>
    <s v="121000001288-0"/>
    <x v="45"/>
    <n v="321102"/>
    <s v="SQL SERVER ESTANDAR"/>
    <s v="19.12.2016"/>
    <n v="25748828"/>
    <n v="25748828"/>
    <s v="ZLIN"/>
    <n v="3"/>
    <n v="0"/>
    <n v="0"/>
    <n v="0"/>
    <s v="ZLIN"/>
    <n v="3"/>
    <n v="0"/>
    <n v="0"/>
    <n v="0"/>
    <m/>
    <m/>
    <m/>
  </r>
  <r>
    <s v="121000001292-0"/>
    <x v="45"/>
    <n v="135100"/>
    <s v="LICENCIA MASTER LEX"/>
    <s v="20.12.2016"/>
    <n v="180000"/>
    <n v="180000"/>
    <s v="ZLIN"/>
    <n v="3"/>
    <n v="0"/>
    <n v="0"/>
    <n v="0"/>
    <s v="ZLIN"/>
    <n v="3"/>
    <n v="0"/>
    <n v="0"/>
    <n v="0"/>
    <m/>
    <m/>
    <m/>
  </r>
  <r>
    <s v="121000001293-0"/>
    <x v="45"/>
    <n v="341204"/>
    <s v="LICENCIA IBM-SPSS"/>
    <s v="23.12.2016"/>
    <n v="1673455.85"/>
    <n v="1673455.85"/>
    <s v="ZLIN"/>
    <n v="3"/>
    <n v="0"/>
    <n v="0"/>
    <n v="0"/>
    <s v="ZLIN"/>
    <n v="3"/>
    <n v="0"/>
    <n v="0"/>
    <n v="0"/>
    <m/>
    <m/>
    <m/>
  </r>
  <r>
    <s v="121000001296-0"/>
    <x v="45"/>
    <n v="135100"/>
    <s v="LICENCIA MASTER LEX"/>
    <s v="20.02.2017"/>
    <n v="180000"/>
    <n v="180000"/>
    <s v="ZLIN"/>
    <n v="3"/>
    <n v="0"/>
    <n v="0"/>
    <n v="0"/>
    <s v="ZLIN"/>
    <n v="3"/>
    <n v="0"/>
    <n v="0"/>
    <n v="0"/>
    <m/>
    <m/>
    <m/>
  </r>
  <r>
    <s v="121000001298-0"/>
    <x v="45"/>
    <n v="322301"/>
    <s v="Licencia Microsoft SQL Server"/>
    <s v="21.12.2018"/>
    <n v="12332260.880000001"/>
    <n v="6166130.4400000004"/>
    <s v="ZLIN"/>
    <n v="3"/>
    <n v="0"/>
    <n v="0"/>
    <n v="0"/>
    <s v="ZLIN"/>
    <n v="3"/>
    <n v="0"/>
    <n v="0"/>
    <n v="0"/>
    <m/>
    <m/>
    <m/>
  </r>
  <r>
    <s v="121000001299-0"/>
    <x v="45"/>
    <n v="322301"/>
    <s v="Software HMI/SCADA"/>
    <s v="21.12.2018"/>
    <n v="15820102.939999999"/>
    <n v="7910051.4699999997"/>
    <s v="ZLIN"/>
    <n v="3"/>
    <n v="0"/>
    <n v="0"/>
    <n v="0"/>
    <s v="ZLIN"/>
    <n v="3"/>
    <n v="0"/>
    <n v="0"/>
    <n v="0"/>
    <m/>
    <m/>
    <m/>
  </r>
  <r>
    <s v="121000001300-0"/>
    <x v="45"/>
    <n v="213301"/>
    <s v="LICENCIA SAP PO"/>
    <s v="19.07.2017"/>
    <n v="224979259.55000001"/>
    <n v="218729835.67000002"/>
    <s v="ZLIN"/>
    <n v="3"/>
    <n v="0"/>
    <n v="0"/>
    <n v="0"/>
    <s v="ZLIN"/>
    <n v="3"/>
    <n v="0"/>
    <n v="0"/>
    <n v="0"/>
    <m/>
    <m/>
    <m/>
  </r>
  <r>
    <s v="121000001301-0"/>
    <x v="45"/>
    <n v="315100"/>
    <s v="LICENCIA HYPACK"/>
    <s v="16.05.2017"/>
    <n v="3980000"/>
    <n v="3980000"/>
    <s v="ZLIN"/>
    <n v="3"/>
    <n v="0"/>
    <n v="0"/>
    <n v="0"/>
    <s v="ZLIN"/>
    <n v="3"/>
    <n v="0"/>
    <n v="0"/>
    <n v="0"/>
    <m/>
    <m/>
    <m/>
  </r>
  <r>
    <s v="121000001303-0"/>
    <x v="45"/>
    <n v="213201"/>
    <s v="LICENCIA FILTRADO CONTENIDO WEBB"/>
    <s v="01.09.2017"/>
    <n v="2081864.99"/>
    <n v="1908376.24"/>
    <s v="ZLIN"/>
    <n v="3"/>
    <n v="0"/>
    <n v="0"/>
    <n v="0"/>
    <s v="ZLIN"/>
    <n v="3"/>
    <n v="0"/>
    <n v="0"/>
    <n v="0"/>
    <m/>
    <m/>
    <m/>
  </r>
  <r>
    <s v="121000001304-0"/>
    <x v="45"/>
    <n v="341102"/>
    <s v="LICENCIA"/>
    <s v="31.10.2017"/>
    <n v="13280286.390000001"/>
    <n v="9889574.9700000007"/>
    <s v="ZLIN"/>
    <n v="5"/>
    <n v="0"/>
    <n v="0"/>
    <n v="0"/>
    <s v="ZLIN"/>
    <n v="1"/>
    <n v="0"/>
    <n v="0"/>
    <n v="0"/>
    <m/>
    <m/>
    <m/>
  </r>
  <r>
    <s v="121000001305-0"/>
    <x v="45"/>
    <n v="314100"/>
    <s v="SAFE PT V2016"/>
    <s v="22.12.2017"/>
    <n v="2350226.7999999998"/>
    <n v="1958522.3399999999"/>
    <s v="ZLIN"/>
    <n v="3"/>
    <n v="0"/>
    <n v="0"/>
    <n v="0"/>
    <s v="ZLIN"/>
    <n v="3"/>
    <n v="0"/>
    <n v="0"/>
    <n v="0"/>
    <m/>
    <m/>
    <m/>
  </r>
  <r>
    <s v="121000001307-0"/>
    <x v="45"/>
    <n v="314100"/>
    <s v="LICENCIA ETABS PLUS V16"/>
    <s v="22.12.2017"/>
    <n v="1901128"/>
    <n v="1584273.34"/>
    <s v="ZLIN"/>
    <n v="3"/>
    <n v="0"/>
    <n v="0"/>
    <n v="0"/>
    <s v="ZLIN"/>
    <n v="3"/>
    <n v="0"/>
    <n v="0"/>
    <n v="0"/>
    <m/>
    <m/>
    <m/>
  </r>
  <r>
    <s v="121000001307-1"/>
    <x v="45"/>
    <n v="314100"/>
    <s v="RENOVACION LICENCIA ETABS PLUS V16"/>
    <s v="26.12.2019"/>
    <n v="6983400"/>
    <n v="3760292.31"/>
    <s v="ZLIN"/>
    <n v="3"/>
    <n v="0"/>
    <n v="0"/>
    <n v="0"/>
    <s v="ZLIN"/>
    <n v="3"/>
    <n v="0"/>
    <n v="0"/>
    <n v="0"/>
    <m/>
    <m/>
    <m/>
  </r>
  <r>
    <s v="121000001309-1"/>
    <x v="45"/>
    <n v="213301"/>
    <s v="LICENCIA GLOBAL MAPPER  2019"/>
    <s v="15.02.2019"/>
    <n v="353406.5"/>
    <n v="261213.5"/>
    <s v="ZLIN"/>
    <n v="3"/>
    <n v="0"/>
    <n v="0"/>
    <n v="0"/>
    <s v="ZLIN"/>
    <n v="3"/>
    <n v="0"/>
    <n v="0"/>
    <n v="0"/>
    <m/>
    <m/>
    <m/>
  </r>
  <r>
    <s v="121000001310-1"/>
    <x v="45"/>
    <n v="213301"/>
    <s v="LICENCIA GLOBAL MAPPER  2019"/>
    <s v="15.02.2019"/>
    <n v="353406.5"/>
    <n v="261213.5"/>
    <s v="ZLIN"/>
    <n v="3"/>
    <n v="0"/>
    <n v="0"/>
    <n v="0"/>
    <s v="ZLIN"/>
    <n v="3"/>
    <n v="0"/>
    <n v="0"/>
    <n v="0"/>
    <m/>
    <m/>
    <m/>
  </r>
  <r>
    <s v="121000001313-0"/>
    <x v="45"/>
    <n v="344301"/>
    <s v="LICENCIA INGENIERIA CIVIL SAP 2000"/>
    <s v="19.12.2017"/>
    <n v="3187578.46"/>
    <n v="2656315.39"/>
    <s v="ZLIN"/>
    <n v="3"/>
    <n v="0"/>
    <n v="0"/>
    <n v="0"/>
    <s v="ZLIN"/>
    <n v="3"/>
    <n v="0"/>
    <n v="0"/>
    <n v="0"/>
    <m/>
    <m/>
    <m/>
  </r>
  <r>
    <s v="121000001314-0"/>
    <x v="45"/>
    <n v="213301"/>
    <s v="Licenciamiento plataforma WEB y Altova"/>
    <s v="23.02.2018"/>
    <n v="802036.8"/>
    <n v="623806.4"/>
    <s v="ZLIN"/>
    <n v="3"/>
    <n v="0"/>
    <n v="0"/>
    <n v="0"/>
    <s v="ZLIN"/>
    <n v="3"/>
    <n v="0"/>
    <n v="0"/>
    <n v="0"/>
    <m/>
    <m/>
    <m/>
  </r>
  <r>
    <s v="121000001315-0"/>
    <x v="45"/>
    <n v="213301"/>
    <s v="Licenciamiento plataforma WEB y Altova"/>
    <s v="23.02.2018"/>
    <n v="802036.8"/>
    <n v="623806.4"/>
    <s v="ZLIN"/>
    <n v="3"/>
    <n v="0"/>
    <n v="0"/>
    <n v="0"/>
    <s v="ZLIN"/>
    <n v="3"/>
    <n v="0"/>
    <n v="0"/>
    <n v="0"/>
    <m/>
    <m/>
    <m/>
  </r>
  <r>
    <s v="121000001316-0"/>
    <x v="45"/>
    <n v="214301"/>
    <s v="Paquete Licencia FactoryTalk View SE"/>
    <s v="22.11.2018"/>
    <n v="10394938.01"/>
    <n v="5486217.29"/>
    <s v="ZLIN"/>
    <n v="3"/>
    <n v="0"/>
    <n v="0"/>
    <n v="0"/>
    <s v="ZLIN"/>
    <n v="3"/>
    <n v="0"/>
    <n v="0"/>
    <n v="0"/>
    <m/>
    <m/>
    <m/>
  </r>
  <r>
    <s v="121000001317-0"/>
    <x v="45"/>
    <n v="214301"/>
    <s v="Licencia FactoryTalk Transaction Manager Profess"/>
    <s v="22.11.2018"/>
    <n v="4712369.6399999997"/>
    <n v="2487083.9799999995"/>
    <s v="ZLIN"/>
    <n v="3"/>
    <n v="0"/>
    <n v="0"/>
    <n v="0"/>
    <s v="ZLIN"/>
    <n v="3"/>
    <n v="0"/>
    <n v="0"/>
    <n v="0"/>
    <m/>
    <m/>
    <m/>
  </r>
  <r>
    <s v="121000001318-0"/>
    <x v="45"/>
    <n v="214301"/>
    <s v="Licencia de programación de controladores Compac"/>
    <s v="22.11.2018"/>
    <n v="1385992.13"/>
    <n v="731495.84999999986"/>
    <s v="ZLIN"/>
    <n v="3"/>
    <n v="0"/>
    <n v="0"/>
    <n v="0"/>
    <s v="ZLIN"/>
    <n v="3"/>
    <n v="0"/>
    <n v="0"/>
    <n v="0"/>
    <m/>
    <m/>
    <m/>
  </r>
  <r>
    <s v="121000001319-0"/>
    <x v="45"/>
    <n v="214301"/>
    <s v="Licencia de programación de HMI FactoryTalk View"/>
    <s v="22.11.2018"/>
    <n v="1801779.52"/>
    <n v="950939.19000000006"/>
    <s v="ZLIN"/>
    <n v="3"/>
    <n v="0"/>
    <n v="0"/>
    <n v="0"/>
    <s v="ZLIN"/>
    <n v="3"/>
    <n v="0"/>
    <n v="0"/>
    <n v="0"/>
    <m/>
    <m/>
    <m/>
  </r>
  <r>
    <s v="121000001320-0"/>
    <x v="45"/>
    <n v="344301"/>
    <s v="LICENCIA TOPOGRAFIA SPT"/>
    <s v="02.03.2018"/>
    <n v="541889.5"/>
    <n v="406417.13"/>
    <s v="ZLIN"/>
    <n v="3"/>
    <n v="0"/>
    <n v="0"/>
    <n v="0"/>
    <s v="ZLIN"/>
    <n v="3"/>
    <n v="0"/>
    <n v="0"/>
    <n v="0"/>
    <m/>
    <m/>
    <m/>
  </r>
  <r>
    <s v="121000001323-0"/>
    <x v="45"/>
    <n v="213100"/>
    <s v="Projet-Profesional"/>
    <s v="03.04.2018"/>
    <n v="614274.56999999995"/>
    <n v="443642.74999999994"/>
    <s v="ZLIN"/>
    <n v="3"/>
    <n v="0"/>
    <n v="0"/>
    <n v="0"/>
    <s v="ZLIN"/>
    <n v="3"/>
    <n v="0"/>
    <n v="0"/>
    <n v="0"/>
    <m/>
    <m/>
    <m/>
  </r>
  <r>
    <s v="121000001324-0"/>
    <x v="45"/>
    <n v="213100"/>
    <s v="Projet-Profesional"/>
    <s v="03.04.2018"/>
    <n v="614274.56999999995"/>
    <n v="443642.74999999994"/>
    <s v="ZLIN"/>
    <n v="3"/>
    <n v="0"/>
    <n v="0"/>
    <n v="0"/>
    <s v="ZLIN"/>
    <n v="3"/>
    <n v="0"/>
    <n v="0"/>
    <n v="0"/>
    <m/>
    <m/>
    <m/>
  </r>
  <r>
    <s v="121000001325-0"/>
    <x v="45"/>
    <n v="213100"/>
    <s v="Projet-Profesional"/>
    <s v="03.04.2018"/>
    <n v="614274.56999999995"/>
    <n v="443642.74999999994"/>
    <s v="ZLIN"/>
    <n v="3"/>
    <n v="0"/>
    <n v="0"/>
    <n v="0"/>
    <s v="ZLIN"/>
    <n v="3"/>
    <n v="0"/>
    <n v="0"/>
    <n v="0"/>
    <m/>
    <m/>
    <m/>
  </r>
  <r>
    <s v="121000001326-0"/>
    <x v="45"/>
    <n v="213100"/>
    <s v="Projet-Profesional"/>
    <s v="03.04.2018"/>
    <n v="614274.56999999995"/>
    <n v="443642.74999999994"/>
    <s v="ZLIN"/>
    <n v="3"/>
    <n v="0"/>
    <n v="0"/>
    <n v="0"/>
    <s v="ZLIN"/>
    <n v="3"/>
    <n v="0"/>
    <n v="0"/>
    <n v="0"/>
    <m/>
    <m/>
    <m/>
  </r>
  <r>
    <s v="121000001327-0"/>
    <x v="45"/>
    <n v="213100"/>
    <s v="Projet-Profesional"/>
    <s v="03.04.2018"/>
    <n v="614274.56999999995"/>
    <n v="443642.74999999994"/>
    <s v="ZLIN"/>
    <n v="3"/>
    <n v="0"/>
    <n v="0"/>
    <n v="0"/>
    <s v="ZLIN"/>
    <n v="3"/>
    <n v="0"/>
    <n v="0"/>
    <n v="0"/>
    <m/>
    <m/>
    <m/>
  </r>
  <r>
    <s v="121000001328-0"/>
    <x v="45"/>
    <n v="333501"/>
    <s v="LICENCIA PROF USER (25 DERECHOS)"/>
    <s v="16.10.2018"/>
    <n v="15003624.550000001"/>
    <n v="8335346.9700000007"/>
    <s v="ZLIN"/>
    <n v="3"/>
    <n v="0"/>
    <n v="0"/>
    <n v="0"/>
    <s v="ZLIN"/>
    <n v="3"/>
    <n v="0"/>
    <n v="0"/>
    <n v="0"/>
    <m/>
    <m/>
    <m/>
  </r>
  <r>
    <s v="121000001329-0"/>
    <x v="45"/>
    <n v="333501"/>
    <s v="LICENCIA PAYROLL PROC (4x500 USUARIOS)"/>
    <s v="16.10.2018"/>
    <n v="40565355.289999999"/>
    <n v="22536308.5"/>
    <s v="ZLIN"/>
    <n v="3"/>
    <n v="0"/>
    <n v="0"/>
    <n v="0"/>
    <s v="ZLIN"/>
    <n v="3"/>
    <n v="0"/>
    <n v="0"/>
    <n v="0"/>
    <m/>
    <m/>
    <m/>
  </r>
  <r>
    <s v="121000001331-1"/>
    <x v="45"/>
    <n v="213100"/>
    <s v="ACT GLOBAL MAPPER (CONCURRENTE 4 USUARIOS)"/>
    <s v="27.11.2019"/>
    <n v="3533968.41"/>
    <n v="2061481.57"/>
    <s v="ZLIN"/>
    <n v="1"/>
    <n v="0"/>
    <n v="0"/>
    <n v="0"/>
    <s v="ZLIN"/>
    <n v="1"/>
    <n v="0"/>
    <n v="0"/>
    <n v="0"/>
    <m/>
    <m/>
    <m/>
  </r>
  <r>
    <s v="121000001332-0"/>
    <x v="45"/>
    <n v="214301"/>
    <s v="LICENCIA VMWARE"/>
    <s v="18.05.2018"/>
    <n v="3336370.71"/>
    <n v="2316924.1"/>
    <s v="ZLIN"/>
    <n v="3"/>
    <n v="0"/>
    <n v="0"/>
    <n v="0"/>
    <s v="ZLIN"/>
    <n v="3"/>
    <n v="0"/>
    <n v="0"/>
    <n v="0"/>
    <m/>
    <m/>
    <m/>
  </r>
  <r>
    <s v="121000001333-0"/>
    <x v="45"/>
    <n v="213201"/>
    <s v="LICENCIA WINDOWS UP GRADE (10 DERECHOS)"/>
    <s v="29.05.2018"/>
    <n v="800800"/>
    <n v="556111.11"/>
    <s v="ZLIN"/>
    <n v="3"/>
    <n v="0"/>
    <n v="0"/>
    <n v="0"/>
    <s v="ZLIN"/>
    <n v="3"/>
    <n v="0"/>
    <n v="0"/>
    <n v="0"/>
    <m/>
    <m/>
    <m/>
  </r>
  <r>
    <s v="121000001334-0"/>
    <x v="45"/>
    <n v="342310"/>
    <s v="LICENCIA ENTIS PRO"/>
    <s v="31.05.2018"/>
    <n v="9525926.2599999998"/>
    <n v="6615226.5700000003"/>
    <s v="ZLIN"/>
    <n v="3"/>
    <n v="0"/>
    <n v="0"/>
    <n v="0"/>
    <s v="ZLIN"/>
    <n v="3"/>
    <n v="0"/>
    <n v="0"/>
    <n v="0"/>
    <m/>
    <m/>
    <m/>
  </r>
  <r>
    <s v="121000001335-0"/>
    <x v="45"/>
    <n v="342309"/>
    <s v="LICENCIA ENTIS PRO"/>
    <s v="31.05.2018"/>
    <n v="8410582.5899999999"/>
    <n v="5840682.3499999996"/>
    <s v="ZLIN"/>
    <n v="3"/>
    <n v="0"/>
    <n v="0"/>
    <n v="0"/>
    <s v="ZLIN"/>
    <n v="3"/>
    <n v="0"/>
    <n v="0"/>
    <n v="0"/>
    <m/>
    <m/>
    <m/>
  </r>
  <r>
    <s v="121000001336-0"/>
    <x v="45"/>
    <n v="342515"/>
    <s v="LICENCIA ENTIS PRO"/>
    <s v="31.05.2018"/>
    <n v="9545013.6199999992"/>
    <n v="6628481.6799999997"/>
    <s v="ZLIN"/>
    <n v="3"/>
    <n v="0"/>
    <n v="0"/>
    <n v="0"/>
    <s v="ZLIN"/>
    <n v="3"/>
    <n v="0"/>
    <n v="0"/>
    <n v="0"/>
    <m/>
    <m/>
    <m/>
  </r>
  <r>
    <s v="121000001337-0"/>
    <x v="45"/>
    <n v="321102"/>
    <s v="LICENCIA IM 800  USUARIOS"/>
    <s v="26.12.2018"/>
    <n v="108243090"/>
    <n v="54121545"/>
    <s v="ZLIN"/>
    <n v="3"/>
    <n v="0"/>
    <n v="0"/>
    <n v="0"/>
    <s v="ZLIN"/>
    <n v="3"/>
    <n v="0"/>
    <n v="0"/>
    <n v="0"/>
    <m/>
    <m/>
    <m/>
  </r>
  <r>
    <s v="121000001338-0"/>
    <x v="45"/>
    <n v="321102"/>
    <s v="LICENCIA ITCM 400 DISPUSITIVOS"/>
    <s v="26.12.2018"/>
    <n v="16327170"/>
    <n v="8163585"/>
    <s v="ZLIN"/>
    <n v="3"/>
    <n v="0"/>
    <n v="0"/>
    <n v="0"/>
    <s v="ZLIN"/>
    <n v="3"/>
    <n v="0"/>
    <n v="0"/>
    <n v="0"/>
    <m/>
    <m/>
    <m/>
  </r>
  <r>
    <s v="121000001339-0"/>
    <x v="45"/>
    <n v="321102"/>
    <s v="LICENCIA GENEXUS SERVER"/>
    <s v="26.12.2018"/>
    <n v="14752867.99"/>
    <n v="7376433.9900000002"/>
    <s v="ZLIN"/>
    <n v="3"/>
    <n v="0"/>
    <n v="0"/>
    <n v="0"/>
    <s v="ZLIN"/>
    <n v="3"/>
    <n v="0"/>
    <n v="0"/>
    <n v="0"/>
    <m/>
    <m/>
    <m/>
  </r>
  <r>
    <s v="121000001342-0"/>
    <x v="45"/>
    <n v="213201"/>
    <s v="LICENCIA"/>
    <s v="16.07.2018"/>
    <n v="320850"/>
    <n v="204987.5"/>
    <s v="ZLIN"/>
    <n v="3"/>
    <n v="0"/>
    <n v="0"/>
    <n v="0"/>
    <s v="ZLIN"/>
    <n v="3"/>
    <n v="0"/>
    <n v="0"/>
    <n v="0"/>
    <m/>
    <m/>
    <m/>
  </r>
  <r>
    <s v="121000001343-0"/>
    <x v="45"/>
    <n v="213201"/>
    <s v="LICENCIA"/>
    <s v="16.07.2018"/>
    <n v="320850"/>
    <n v="204987.5"/>
    <s v="ZLIN"/>
    <n v="3"/>
    <n v="0"/>
    <n v="0"/>
    <n v="0"/>
    <s v="ZLIN"/>
    <n v="3"/>
    <n v="0"/>
    <n v="0"/>
    <n v="0"/>
    <m/>
    <m/>
    <m/>
  </r>
  <r>
    <s v="121000001344-0"/>
    <x v="45"/>
    <n v="213201"/>
    <s v="LICENCIA"/>
    <s v="16.07.2018"/>
    <n v="320850"/>
    <n v="204987.5"/>
    <s v="ZLIN"/>
    <n v="3"/>
    <n v="0"/>
    <n v="0"/>
    <n v="0"/>
    <s v="ZLIN"/>
    <n v="3"/>
    <n v="0"/>
    <n v="0"/>
    <n v="0"/>
    <m/>
    <m/>
    <m/>
  </r>
  <r>
    <s v="121000001345-0"/>
    <x v="45"/>
    <n v="213201"/>
    <s v="LICENCIA"/>
    <s v="16.07.2018"/>
    <n v="320850"/>
    <n v="204987.5"/>
    <s v="ZLIN"/>
    <n v="3"/>
    <n v="0"/>
    <n v="0"/>
    <n v="0"/>
    <s v="ZLIN"/>
    <n v="3"/>
    <n v="0"/>
    <n v="0"/>
    <n v="0"/>
    <m/>
    <m/>
    <m/>
  </r>
  <r>
    <s v="121000001346-0"/>
    <x v="45"/>
    <n v="213201"/>
    <s v="LICENCIA"/>
    <s v="16.07.2018"/>
    <n v="320850"/>
    <n v="204987.5"/>
    <s v="ZLIN"/>
    <n v="3"/>
    <n v="0"/>
    <n v="0"/>
    <n v="0"/>
    <s v="ZLIN"/>
    <n v="3"/>
    <n v="0"/>
    <n v="0"/>
    <n v="0"/>
    <m/>
    <m/>
    <m/>
  </r>
  <r>
    <s v="121000001347-0"/>
    <x v="45"/>
    <n v="321102"/>
    <s v="LICENCIA"/>
    <s v="24.08.2018"/>
    <n v="2372250.1"/>
    <n v="1449708.4000000001"/>
    <s v="ZLIN"/>
    <n v="3"/>
    <n v="0"/>
    <n v="0"/>
    <n v="0"/>
    <s v="ZLIN"/>
    <n v="3"/>
    <n v="0"/>
    <n v="0"/>
    <n v="0"/>
    <m/>
    <m/>
    <m/>
  </r>
  <r>
    <s v="121000001348-0"/>
    <x v="45"/>
    <n v="341102"/>
    <s v="LICENCIA ORACLE (76 DERECHOS)"/>
    <s v="18.12.2018"/>
    <n v="15331742.949999999"/>
    <n v="7665871.4699999988"/>
    <s v="ZLIN"/>
    <n v="3"/>
    <n v="0"/>
    <n v="0"/>
    <n v="0"/>
    <s v="ZLIN"/>
    <n v="3"/>
    <n v="0"/>
    <n v="0"/>
    <n v="0"/>
    <m/>
    <m/>
    <m/>
  </r>
  <r>
    <s v="121000001349-0"/>
    <x v="45"/>
    <n v="213100"/>
    <s v="SOFTWARE DIAGNOSTICO VEHICULOS"/>
    <s v="30.01.2019"/>
    <n v="1667989.6"/>
    <n v="787661.76000000013"/>
    <s v="ZLIN"/>
    <n v="3"/>
    <n v="0"/>
    <n v="0"/>
    <n v="0"/>
    <s v="ZLIN"/>
    <n v="3"/>
    <n v="0"/>
    <n v="0"/>
    <n v="0"/>
    <m/>
    <m/>
    <m/>
  </r>
  <r>
    <s v="121000001350-0"/>
    <x v="45"/>
    <n v="214401"/>
    <s v="LICENCIA SISTEMA INFOR. CRISTAL REPORTS"/>
    <s v="13.12.2018"/>
    <n v="298257.3"/>
    <n v="149128.65"/>
    <s v="ZLIN"/>
    <n v="3"/>
    <n v="0"/>
    <n v="0"/>
    <n v="0"/>
    <s v="ZLIN"/>
    <n v="3"/>
    <n v="0"/>
    <n v="0"/>
    <n v="0"/>
    <m/>
    <m/>
    <m/>
  </r>
  <r>
    <s v="121000001351-0"/>
    <x v="45"/>
    <n v="341102"/>
    <s v="LICENCIA NET"/>
    <s v="18.12.2018"/>
    <n v="1122980.73"/>
    <n v="561490.37"/>
    <s v="ZLIN"/>
    <n v="3"/>
    <n v="0"/>
    <n v="0"/>
    <n v="0"/>
    <s v="ZLIN"/>
    <n v="3"/>
    <n v="0"/>
    <n v="0"/>
    <n v="0"/>
    <m/>
    <m/>
    <m/>
  </r>
  <r>
    <s v="121000001352-0"/>
    <x v="45"/>
    <n v="213201"/>
    <s v="Extructure Sist Monitoreo ambiental centro datos"/>
    <s v="20.12.2018"/>
    <n v="1261680"/>
    <n v="630840"/>
    <s v="ZLIN"/>
    <n v="3"/>
    <n v="0"/>
    <n v="0"/>
    <n v="0"/>
    <s v="ZLIN"/>
    <n v="3"/>
    <n v="0"/>
    <n v="0"/>
    <n v="0"/>
    <m/>
    <m/>
    <m/>
  </r>
  <r>
    <s v="121000001354-0"/>
    <x v="45"/>
    <n v="133501"/>
    <s v="OPENLAB CHEMSTATION"/>
    <s v="19.07.2019"/>
    <n v="7940460.29"/>
    <n v="2426251.7599999998"/>
    <s v="ZLIN"/>
    <n v="3"/>
    <n v="0"/>
    <n v="0"/>
    <n v="0"/>
    <s v="ZLIN"/>
    <n v="3"/>
    <n v="0"/>
    <n v="0"/>
    <n v="0"/>
    <m/>
    <m/>
    <m/>
  </r>
  <r>
    <s v="121000001355-0"/>
    <x v="45"/>
    <n v="133301"/>
    <s v="Licencia Microsoft Project"/>
    <s v="08.02.2019"/>
    <n v="835284.8"/>
    <n v="371237.69000000006"/>
    <s v="ZLIN"/>
    <n v="3"/>
    <n v="0"/>
    <n v="0"/>
    <n v="0"/>
    <s v="ZLIN"/>
    <n v="3"/>
    <n v="0"/>
    <n v="0"/>
    <n v="0"/>
    <m/>
    <m/>
    <m/>
  </r>
  <r>
    <s v="121000001356-0"/>
    <x v="45"/>
    <n v="311100"/>
    <s v="LICENCIA EQUIPO MEDICION POLAR Y S760"/>
    <s v="11.02.2019"/>
    <n v="115000"/>
    <n v="51111.11"/>
    <s v="ZLIN"/>
    <n v="3"/>
    <n v="0"/>
    <n v="0"/>
    <n v="0"/>
    <s v="ZLIN"/>
    <n v="3"/>
    <n v="0"/>
    <n v="0"/>
    <n v="0"/>
    <m/>
    <m/>
    <m/>
  </r>
  <r>
    <s v="121000001357-0"/>
    <x v="45"/>
    <n v="311100"/>
    <s v="LICENCIA EQUIPO MEDICION POLAR Y S760"/>
    <s v="11.02.2019"/>
    <n v="115000"/>
    <n v="51111.11"/>
    <s v="ZLIN"/>
    <n v="3"/>
    <n v="0"/>
    <n v="0"/>
    <n v="0"/>
    <s v="ZLIN"/>
    <n v="3"/>
    <n v="0"/>
    <n v="0"/>
    <n v="0"/>
    <m/>
    <m/>
    <m/>
  </r>
  <r>
    <s v="121000001358-0"/>
    <x v="45"/>
    <n v="311100"/>
    <s v="LICENCIA EQUIPO MEDICION POLAR Y S760"/>
    <s v="11.02.2019"/>
    <n v="115000"/>
    <n v="51111.11"/>
    <s v="ZLIN"/>
    <n v="3"/>
    <n v="0"/>
    <n v="0"/>
    <n v="0"/>
    <s v="ZLIN"/>
    <n v="3"/>
    <n v="0"/>
    <n v="0"/>
    <n v="0"/>
    <m/>
    <m/>
    <m/>
  </r>
  <r>
    <s v="121000001359-0"/>
    <x v="45"/>
    <n v="321102"/>
    <s v="LICENCIAS CA TECHNOLOGIES 2019"/>
    <s v="26.12.2019"/>
    <n v="84102789.609999999"/>
    <n v="42051394.810000002"/>
    <s v="ZLIN"/>
    <n v="1"/>
    <n v="0"/>
    <n v="0"/>
    <n v="0"/>
    <s v="ZLIN"/>
    <n v="1"/>
    <n v="0"/>
    <n v="0"/>
    <n v="0"/>
    <m/>
    <m/>
    <m/>
  </r>
  <r>
    <s v="121000001360-0"/>
    <x v="45"/>
    <n v="321102"/>
    <s v="LICENCIAS WMWARE 2019"/>
    <s v="26.12.2019"/>
    <n v="228142296.96000001"/>
    <n v="114071148.48"/>
    <s v="ZLIN"/>
    <n v="1"/>
    <n v="0"/>
    <n v="0"/>
    <n v="0"/>
    <s v="ZLIN"/>
    <n v="1"/>
    <n v="0"/>
    <n v="0"/>
    <n v="0"/>
    <m/>
    <m/>
    <m/>
  </r>
  <r>
    <s v="121000001361-0"/>
    <x v="45"/>
    <n v="321102"/>
    <s v="LICENCIAS AUTODESK 2019"/>
    <s v="12.07.2019"/>
    <n v="10227244.890000001"/>
    <n v="9374974.4800000004"/>
    <s v="ZLIN"/>
    <n v="1"/>
    <n v="0"/>
    <n v="0"/>
    <n v="0"/>
    <s v="ZLIN"/>
    <n v="1"/>
    <n v="0"/>
    <n v="0"/>
    <n v="0"/>
    <m/>
    <m/>
    <m/>
  </r>
  <r>
    <s v="121000001363-0"/>
    <x v="45"/>
    <n v="213201"/>
    <s v="LICENCIA SIMULADOR DE PROCESOS"/>
    <s v="27.12.2019"/>
    <n v="15968827.6"/>
    <n v="2661471.2699999996"/>
    <s v="ZLIN"/>
    <n v="3"/>
    <n v="0"/>
    <n v="0"/>
    <n v="0"/>
    <s v="ZLIN"/>
    <n v="3"/>
    <n v="0"/>
    <n v="0"/>
    <n v="0"/>
    <m/>
    <m/>
    <m/>
  </r>
  <r>
    <s v="121000001364-0"/>
    <x v="45"/>
    <n v="213201"/>
    <s v="LICENCIA SQL"/>
    <s v="01.04.2019"/>
    <n v="2781241.45"/>
    <n v="1081593.9000000001"/>
    <s v="ZLIN"/>
    <n v="3"/>
    <n v="0"/>
    <n v="0"/>
    <n v="0"/>
    <s v="ZLIN"/>
    <n v="3"/>
    <n v="0"/>
    <n v="0"/>
    <n v="0"/>
    <m/>
    <m/>
    <m/>
  </r>
  <r>
    <s v="121000001365-0"/>
    <x v="45"/>
    <n v="133301"/>
    <s v="RISK INDUSTRIAL V.7.8 (3 DERECHOS)"/>
    <s v="13.06.2019"/>
    <n v="6274558.2199999997"/>
    <n v="2091519.4"/>
    <s v="ZLIN"/>
    <n v="3"/>
    <n v="0"/>
    <n v="0"/>
    <n v="0"/>
    <s v="ZLIN"/>
    <n v="3"/>
    <n v="0"/>
    <n v="0"/>
    <n v="0"/>
    <m/>
    <m/>
    <m/>
  </r>
  <r>
    <s v="121000001366-0"/>
    <x v="45"/>
    <n v="133301"/>
    <s v="EVIEWS ENTERPRICE (3 DERECHOS)"/>
    <s v="07.06.2019"/>
    <n v="1637857.26"/>
    <n v="545952.41999999993"/>
    <s v="ZLIN"/>
    <n v="3"/>
    <n v="0"/>
    <n v="0"/>
    <n v="0"/>
    <s v="ZLIN"/>
    <n v="3"/>
    <n v="0"/>
    <n v="0"/>
    <n v="0"/>
    <m/>
    <m/>
    <m/>
  </r>
  <r>
    <s v="121000001367-0"/>
    <x v="45"/>
    <n v="214301"/>
    <s v="SOFTWARE LOGWARE III METROLOGA"/>
    <s v="07.05.2019"/>
    <n v="867531.71"/>
    <n v="313275.33999999997"/>
    <s v="ZLIN"/>
    <n v="3"/>
    <n v="0"/>
    <n v="0"/>
    <n v="0"/>
    <s v="ZLIN"/>
    <n v="3"/>
    <n v="0"/>
    <n v="0"/>
    <n v="0"/>
    <m/>
    <m/>
    <m/>
  </r>
  <r>
    <s v="121000001369-0"/>
    <x v="45"/>
    <n v="213100"/>
    <s v="ALTOVA MISION KIT ENTERPRISE EDITION"/>
    <s v="13.05.2019"/>
    <n v="936297.9"/>
    <n v="338107.58000000007"/>
    <s v="ZLIN"/>
    <n v="3"/>
    <n v="0"/>
    <n v="0"/>
    <n v="0"/>
    <s v="ZLIN"/>
    <n v="3"/>
    <n v="0"/>
    <n v="0"/>
    <n v="0"/>
    <m/>
    <m/>
    <m/>
  </r>
  <r>
    <s v="121000001370-0"/>
    <x v="45"/>
    <n v="213100"/>
    <s v="ALTOVA MISION KIT ENTERPRISE EDITION"/>
    <s v="13.05.2019"/>
    <n v="936297.9"/>
    <n v="338107.58000000007"/>
    <s v="ZLIN"/>
    <n v="3"/>
    <n v="0"/>
    <n v="0"/>
    <n v="0"/>
    <s v="ZLIN"/>
    <n v="3"/>
    <n v="0"/>
    <n v="0"/>
    <n v="0"/>
    <m/>
    <m/>
    <m/>
  </r>
  <r>
    <s v="121000001371-0"/>
    <x v="45"/>
    <n v="311100"/>
    <s v="LICENCIA MAGNET FIELD (ACTUALIZACION)"/>
    <s v="17.06.2019"/>
    <n v="350000"/>
    <n v="116666.66"/>
    <s v="ZLIN"/>
    <n v="3"/>
    <n v="0"/>
    <n v="0"/>
    <n v="0"/>
    <s v="ZLIN"/>
    <n v="3"/>
    <n v="0"/>
    <n v="0"/>
    <n v="0"/>
    <m/>
    <m/>
    <m/>
  </r>
  <r>
    <s v="121000001372-0"/>
    <x v="45"/>
    <n v="311100"/>
    <s v="LICENCIA MAGNETOFFICE TOOLS"/>
    <s v="17.06.2019"/>
    <n v="350000"/>
    <n v="116666.66"/>
    <s v="ZLIN"/>
    <n v="3"/>
    <n v="0"/>
    <n v="0"/>
    <n v="0"/>
    <s v="ZLIN"/>
    <n v="3"/>
    <n v="0"/>
    <n v="0"/>
    <n v="0"/>
    <m/>
    <m/>
    <m/>
  </r>
  <r>
    <s v="121000001373-0"/>
    <x v="45"/>
    <n v="321102"/>
    <s v="SOFTWARE MANAGE ER"/>
    <s v="17.07.2019"/>
    <n v="5005288.8"/>
    <n v="1529393.7999999998"/>
    <s v="ZLIN"/>
    <n v="3"/>
    <n v="0"/>
    <n v="0"/>
    <n v="0"/>
    <s v="ZLIN"/>
    <n v="3"/>
    <n v="0"/>
    <n v="0"/>
    <n v="0"/>
    <m/>
    <m/>
    <m/>
  </r>
  <r>
    <s v="121000001375-0"/>
    <x v="45"/>
    <n v="213201"/>
    <s v="PROJECT MANAGER"/>
    <s v="27.09.2019"/>
    <n v="19679586.219999999"/>
    <n v="4919896.5599999987"/>
    <s v="ZLIN"/>
    <n v="3"/>
    <n v="0"/>
    <n v="0"/>
    <n v="0"/>
    <s v="ZLIN"/>
    <n v="3"/>
    <n v="0"/>
    <n v="0"/>
    <n v="0"/>
    <m/>
    <m/>
    <m/>
  </r>
  <r>
    <s v="121000001376-0"/>
    <x v="45"/>
    <n v="213201"/>
    <s v="PROJECT MANAGER (38 ACCESOS)"/>
    <s v="27.09.2019"/>
    <n v="19679586.219999999"/>
    <n v="4919896.5599999987"/>
    <s v="ZLIN"/>
    <n v="3"/>
    <n v="0"/>
    <n v="0"/>
    <n v="0"/>
    <s v="ZLIN"/>
    <n v="3"/>
    <n v="0"/>
    <n v="0"/>
    <n v="0"/>
    <m/>
    <m/>
    <m/>
  </r>
  <r>
    <s v="121000001377-0"/>
    <x v="45"/>
    <n v="213201"/>
    <s v="WIN SERVER GOV URS CAL"/>
    <s v="27.09.2019"/>
    <n v="49390544.149999999"/>
    <n v="12347636.039999999"/>
    <s v="ZLIN"/>
    <n v="3"/>
    <n v="0"/>
    <n v="0"/>
    <n v="0"/>
    <s v="ZLIN"/>
    <n v="3"/>
    <n v="0"/>
    <n v="0"/>
    <n v="0"/>
    <m/>
    <m/>
    <m/>
  </r>
  <r>
    <s v="121000001385-0"/>
    <x v="45"/>
    <n v="341204"/>
    <s v="SOFT DISEÑADOR DE ETIQUETAS NICEL LABEL"/>
    <s v="31.07.2019"/>
    <n v="728313.93"/>
    <n v="222540.37000000005"/>
    <s v="ZLIN"/>
    <n v="3"/>
    <n v="0"/>
    <n v="0"/>
    <n v="0"/>
    <s v="ZLIN"/>
    <n v="3"/>
    <n v="0"/>
    <n v="0"/>
    <n v="0"/>
    <m/>
    <m/>
    <m/>
  </r>
  <r>
    <s v="121000001388-0"/>
    <x v="45"/>
    <n v="341102"/>
    <s v="LICENCIA WEBEX 11 DERECHOS"/>
    <s v="02.10.2019"/>
    <n v="2438721.65"/>
    <n v="541938.14999999991"/>
    <s v="ZLIN"/>
    <n v="3"/>
    <n v="0"/>
    <n v="0"/>
    <n v="0"/>
    <s v="ZLIN"/>
    <n v="3"/>
    <n v="0"/>
    <n v="0"/>
    <n v="0"/>
    <m/>
    <m/>
    <m/>
  </r>
  <r>
    <s v="121000001393-0"/>
    <x v="45"/>
    <n v="213100"/>
    <s v="LICENCIA ACCESOS DIGITALES SAP (700 DERECHOS)"/>
    <s v="26.03.2020"/>
    <n v="182688894.13"/>
    <n v="15224074.50999999"/>
    <s v="ZLIN"/>
    <n v="3"/>
    <n v="0"/>
    <n v="0"/>
    <n v="0"/>
    <s v="ZLIN"/>
    <n v="3"/>
    <n v="0"/>
    <n v="0"/>
    <n v="0"/>
    <m/>
    <m/>
    <m/>
  </r>
  <r>
    <s v="121000001394-0"/>
    <x v="45"/>
    <n v="213100"/>
    <s v="LIC SAP BPC -  SAP BW/4 HANA PROF (15 USUARIOS)"/>
    <s v="26.03.2020"/>
    <n v="148030694.28"/>
    <n v="12335891.189999998"/>
    <s v="ZLIN"/>
    <n v="3"/>
    <n v="0"/>
    <n v="0"/>
    <n v="0"/>
    <s v="ZLIN"/>
    <n v="3"/>
    <n v="0"/>
    <n v="0"/>
    <n v="0"/>
    <m/>
    <m/>
    <m/>
  </r>
  <r>
    <s v="121000001395-0"/>
    <x v="45"/>
    <n v="213100"/>
    <s v="LIC SAP BPC- SAP BW/4 HANA EST (15 USUARIOS)"/>
    <s v="26.03.2020"/>
    <n v="113133357.89"/>
    <n v="9427779.8200000077"/>
    <s v="ZLIN"/>
    <n v="3"/>
    <n v="0"/>
    <n v="0"/>
    <n v="0"/>
    <s v="ZLIN"/>
    <n v="3"/>
    <n v="0"/>
    <n v="0"/>
    <n v="0"/>
    <m/>
    <m/>
    <m/>
  </r>
  <r>
    <s v="121000001396-0"/>
    <x v="45"/>
    <n v="213201"/>
    <s v="PROJECT PROFESSIONAL (18 ACCESOS)"/>
    <s v="19.12.2019"/>
    <n v="6902506.2699999996"/>
    <n v="1150417.71"/>
    <s v="ZLIN"/>
    <n v="3"/>
    <n v="0"/>
    <n v="0"/>
    <n v="0"/>
    <s v="ZLIN"/>
    <n v="3"/>
    <n v="0"/>
    <n v="0"/>
    <n v="0"/>
    <m/>
    <m/>
    <m/>
  </r>
  <r>
    <s v="121000001397-0"/>
    <x v="45"/>
    <n v="213201"/>
    <s v="WIN SERVERGOV USR CAL (115 ACCESOS)"/>
    <s v="19.12.2019"/>
    <n v="10142483.1"/>
    <n v="1690413.8499999996"/>
    <s v="ZLIN"/>
    <n v="3"/>
    <n v="0"/>
    <n v="0"/>
    <n v="0"/>
    <s v="ZLIN"/>
    <n v="3"/>
    <n v="0"/>
    <n v="0"/>
    <n v="0"/>
    <m/>
    <m/>
    <m/>
  </r>
  <r>
    <s v="121000001398-0"/>
    <x v="45"/>
    <n v="321102"/>
    <s v="LICENCIA AUTODESK (43 USUARIOS)"/>
    <s v="23.12.2019"/>
    <n v="38355966"/>
    <n v="6392661"/>
    <s v="ZLIN"/>
    <n v="3"/>
    <n v="0"/>
    <n v="0"/>
    <n v="0"/>
    <s v="ZLIN"/>
    <n v="3"/>
    <n v="0"/>
    <n v="0"/>
    <n v="0"/>
    <m/>
    <m/>
    <m/>
  </r>
  <r>
    <s v="121000001399-0"/>
    <x v="45"/>
    <n v="213100"/>
    <s v="LICENCIA VWINDOWS VDI (330 USUARIOS)"/>
    <s v="20.12.2019"/>
    <n v="2436055.84"/>
    <n v="406009.30999999982"/>
    <s v="ZLIN"/>
    <n v="3"/>
    <n v="0"/>
    <n v="0"/>
    <n v="0"/>
    <s v="ZLIN"/>
    <n v="3"/>
    <n v="0"/>
    <n v="0"/>
    <n v="0"/>
    <m/>
    <m/>
    <m/>
  </r>
  <r>
    <s v="121000001401-0"/>
    <x v="45"/>
    <n v="311100"/>
    <s v="LIC EQUIPO MEDICION POLAR Y S760 (3 DERECHOS)"/>
    <s v="03.03.2020"/>
    <n v="389850"/>
    <n v="97462.5"/>
    <s v="ZLIN"/>
    <n v="1"/>
    <n v="0"/>
    <n v="0"/>
    <n v="0"/>
    <s v="ZLIN"/>
    <n v="1"/>
    <n v="0"/>
    <n v="0"/>
    <n v="0"/>
    <m/>
    <m/>
    <m/>
  </r>
  <r>
    <s v="121000001402-0"/>
    <x v="45"/>
    <n v="213301"/>
    <s v="LICENCIA PROJET PROFESSIONAL"/>
    <s v="09.03.2020"/>
    <n v="871077.18"/>
    <n v="72589.770000000019"/>
    <s v="ZLIN"/>
    <n v="3"/>
    <n v="0"/>
    <n v="0"/>
    <n v="0"/>
    <s v="ZLIN"/>
    <n v="3"/>
    <n v="0"/>
    <n v="0"/>
    <n v="0"/>
    <m/>
    <m/>
    <m/>
  </r>
  <r>
    <s v="121000001403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04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05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06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07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08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09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10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11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12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13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14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15-0"/>
    <x v="45"/>
    <n v="213201"/>
    <s v="LICENCIA DE SQL SERVER"/>
    <s v="22.04.2020"/>
    <n v="2752153.65"/>
    <n v="152897.4299999997"/>
    <s v="ZLIN"/>
    <n v="3"/>
    <n v="0"/>
    <n v="0"/>
    <n v="0"/>
    <s v="ZLIN"/>
    <n v="3"/>
    <n v="0"/>
    <n v="0"/>
    <n v="0"/>
    <m/>
    <m/>
    <m/>
  </r>
  <r>
    <s v="121000001438-0"/>
    <x v="45"/>
    <n v="344208"/>
    <s v="LICENCIA JALTEST"/>
    <s v="17.03.2020"/>
    <n v="900642.3"/>
    <n v="75053.530000000028"/>
    <s v="ZLIN"/>
    <n v="3"/>
    <n v="0"/>
    <n v="0"/>
    <n v="0"/>
    <s v="ZLIN"/>
    <n v="3"/>
    <n v="0"/>
    <n v="0"/>
    <n v="0"/>
    <m/>
    <m/>
    <m/>
  </r>
  <r>
    <s v="121000001439-0"/>
    <x v="45"/>
    <n v="311100"/>
    <s v="SOFTWARE HYPACK HYDROGRAPHIC"/>
    <s v="13.04.2020"/>
    <n v="749755"/>
    <n v="41653.060000000056"/>
    <s v="ZLIN"/>
    <n v="3"/>
    <n v="0"/>
    <n v="0"/>
    <n v="0"/>
    <s v="ZLIN"/>
    <n v="3"/>
    <n v="0"/>
    <n v="0"/>
    <n v="0"/>
    <m/>
    <m/>
    <m/>
  </r>
  <r>
    <s v="121000001440-0"/>
    <x v="45"/>
    <n v="311100"/>
    <s v="SOFTWARE HYPACK HYDROGRAPHIC"/>
    <s v="13.04.2020"/>
    <n v="749755"/>
    <n v="41653.060000000056"/>
    <s v="ZLIN"/>
    <n v="3"/>
    <n v="0"/>
    <n v="0"/>
    <n v="0"/>
    <s v="ZLIN"/>
    <n v="3"/>
    <n v="0"/>
    <n v="0"/>
    <n v="0"/>
    <m/>
    <m/>
    <m/>
  </r>
  <r>
    <s v="121000001441-0"/>
    <x v="45"/>
    <n v="311100"/>
    <s v="SOFTWARE HYPACK  Y HYSWEEP"/>
    <s v="13.04.2020"/>
    <n v="749755"/>
    <n v="41653.060000000056"/>
    <s v="ZLIN"/>
    <n v="3"/>
    <n v="0"/>
    <n v="0"/>
    <n v="0"/>
    <s v="ZLIN"/>
    <n v="3"/>
    <n v="0"/>
    <n v="0"/>
    <n v="0"/>
    <m/>
    <m/>
    <m/>
  </r>
  <r>
    <s v="121000001442-0"/>
    <x v="45"/>
    <n v="311100"/>
    <s v="SOFTWARE HYPACK OFFICE HYDROGRAPHIC"/>
    <s v="13.04.2020"/>
    <n v="749755"/>
    <n v="41653.060000000056"/>
    <s v="ZLIN"/>
    <n v="3"/>
    <n v="0"/>
    <n v="0"/>
    <n v="0"/>
    <s v="ZLIN"/>
    <n v="3"/>
    <n v="0"/>
    <n v="0"/>
    <n v="0"/>
    <m/>
    <m/>
    <m/>
  </r>
  <r>
    <s v="121000001445-0"/>
    <x v="45"/>
    <n v="311100"/>
    <s v="SOFTWARE MAGNET OFFICE TOOLS"/>
    <s v="25.06.2020"/>
    <n v="329960"/>
    <n v="0"/>
    <s v="ZLIN"/>
    <n v="3"/>
    <n v="0"/>
    <n v="0"/>
    <n v="0"/>
    <s v="ZLIN"/>
    <n v="3"/>
    <n v="0"/>
    <n v="0"/>
    <n v="0"/>
    <m/>
    <m/>
    <m/>
  </r>
  <r>
    <s v="121000001446-0"/>
    <x v="45"/>
    <n v="311100"/>
    <s v="SOFTWARE MAGNET FIELD"/>
    <s v="25.06.2020"/>
    <n v="263968"/>
    <n v="0"/>
    <s v="ZLIN"/>
    <n v="3"/>
    <n v="0"/>
    <n v="0"/>
    <n v="0"/>
    <s v="ZLIN"/>
    <n v="3"/>
    <n v="0"/>
    <n v="0"/>
    <n v="0"/>
    <m/>
    <m/>
    <m/>
  </r>
  <r>
    <s v="121000001506-0"/>
    <x v="45"/>
    <n v="335301"/>
    <s v="LICENCIA CONTINUUM 2.03 CYBER STATION"/>
    <s v="30.04.2020"/>
    <n v="13633810"/>
    <n v="454460.33000000007"/>
    <s v="ZLIN"/>
    <n v="5"/>
    <n v="0"/>
    <n v="0"/>
    <n v="0"/>
    <s v="ZLIN"/>
    <n v="1"/>
    <n v="0"/>
    <n v="0"/>
    <n v="0"/>
    <m/>
    <m/>
    <m/>
  </r>
  <r>
    <s v="121000001507-0"/>
    <x v="45"/>
    <n v="335301"/>
    <s v="LICENCIA CONTINUUM 2.03 CYBER STATION"/>
    <s v="30.04.2020"/>
    <n v="13633810"/>
    <n v="454460.33000000007"/>
    <s v="ZLIN"/>
    <n v="5"/>
    <n v="0"/>
    <n v="0"/>
    <n v="0"/>
    <s v="ZLIN"/>
    <n v="1"/>
    <n v="0"/>
    <n v="0"/>
    <n v="0"/>
    <m/>
    <m/>
    <m/>
  </r>
  <r>
    <s v="121000001508-0"/>
    <x v="45"/>
    <n v="335301"/>
    <s v="LICENCIA CONTINUUM 2.03 CYBER STATION"/>
    <s v="30.04.2020"/>
    <n v="13633810"/>
    <n v="454460.33000000007"/>
    <s v="ZLIN"/>
    <n v="5"/>
    <n v="0"/>
    <n v="0"/>
    <n v="0"/>
    <s v="ZLIN"/>
    <n v="1"/>
    <n v="0"/>
    <n v="0"/>
    <n v="0"/>
    <m/>
    <m/>
    <m/>
  </r>
  <r>
    <s v="121000001509-0"/>
    <x v="45"/>
    <n v="335301"/>
    <s v="LICENCIA CONTINUUM 2.03 CYBER STATION"/>
    <s v="30.04.2020"/>
    <n v="13680766.380000001"/>
    <n v="456025.55000000075"/>
    <s v="ZLIN"/>
    <n v="5"/>
    <n v="0"/>
    <n v="0"/>
    <n v="0"/>
    <s v="ZLIN"/>
    <n v="1"/>
    <n v="0"/>
    <n v="0"/>
    <n v="0"/>
    <m/>
    <m/>
    <m/>
  </r>
  <r>
    <s v="121100000000-0"/>
    <x v="47"/>
    <n v="335100"/>
    <s v="PARTE DE URB. CANGREJOS (AREAS COMUNALES)"/>
    <s v="31.12.2014"/>
    <n v="280161.12"/>
    <n v="0"/>
    <s v="Z000"/>
    <n v="0"/>
    <n v="0"/>
    <n v="20292872.420000002"/>
    <n v="0"/>
    <s v="Z000"/>
    <n v="0"/>
    <n v="0"/>
    <n v="0"/>
    <n v="0"/>
    <m/>
    <m/>
    <m/>
  </r>
  <r>
    <s v="121100000001-0"/>
    <x v="47"/>
    <n v="335100"/>
    <s v="CERCA DEL MUELLE DE MOIN"/>
    <s v="31.12.2014"/>
    <n v="35942.18"/>
    <n v="0"/>
    <s v="Z000"/>
    <n v="0"/>
    <n v="0"/>
    <n v="2603394.7200000002"/>
    <n v="0"/>
    <s v="Z000"/>
    <n v="0"/>
    <n v="0"/>
    <n v="0"/>
    <n v="0"/>
    <m/>
    <m/>
    <m/>
  </r>
  <r>
    <s v="121100000002-0"/>
    <x v="47"/>
    <n v="335100"/>
    <s v="FINCA RESTO-LIMON"/>
    <s v="31.12.2014"/>
    <n v="1597028.79"/>
    <n v="0"/>
    <s v="Z000"/>
    <n v="0"/>
    <n v="0"/>
    <n v="115677368.37"/>
    <n v="0"/>
    <s v="Z000"/>
    <n v="0"/>
    <n v="0"/>
    <n v="0"/>
    <n v="0"/>
    <m/>
    <m/>
    <m/>
  </r>
  <r>
    <s v="121100000003-0"/>
    <x v="47"/>
    <n v="335100"/>
    <s v="COSTADO ESTE DEL MUELLE LIMON"/>
    <s v="31.12.2014"/>
    <n v="36035.699999999997"/>
    <n v="0"/>
    <s v="Z000"/>
    <n v="0"/>
    <n v="0"/>
    <n v="2610169.2000000002"/>
    <n v="0"/>
    <s v="Z000"/>
    <n v="0"/>
    <n v="0"/>
    <n v="0"/>
    <n v="0"/>
    <m/>
    <m/>
    <m/>
  </r>
  <r>
    <s v="121100000004-0"/>
    <x v="47"/>
    <n v="335100"/>
    <s v="RESERVA FORESTAL BANAGA -LIMON LOTE 22"/>
    <s v="31.12.2014"/>
    <n v="155104.20000000001"/>
    <n v="0"/>
    <s v="Z000"/>
    <n v="0"/>
    <n v="0"/>
    <n v="11234641.42"/>
    <n v="0"/>
    <s v="Z000"/>
    <n v="0"/>
    <n v="0"/>
    <n v="0"/>
    <n v="0"/>
    <m/>
    <m/>
    <m/>
  </r>
  <r>
    <s v="121100000005-0"/>
    <x v="47"/>
    <n v="335100"/>
    <s v="RESERVA FORESTAL BANAGA - LIMON LOTE 36"/>
    <s v="31.12.2014"/>
    <n v="163236.10999999999"/>
    <n v="0"/>
    <s v="Z000"/>
    <n v="0"/>
    <n v="0"/>
    <n v="11823658.52"/>
    <n v="0"/>
    <s v="Z000"/>
    <n v="0"/>
    <n v="0"/>
    <n v="0"/>
    <n v="0"/>
    <m/>
    <m/>
    <m/>
  </r>
  <r>
    <s v="121100000006-0"/>
    <x v="47"/>
    <n v="335100"/>
    <s v="RESERVA FORESTAL BANAGA- LIMON  LOTE 37"/>
    <s v="31.12.2014"/>
    <n v="146673.62"/>
    <n v="0"/>
    <s v="Z000"/>
    <n v="0"/>
    <n v="0"/>
    <n v="10623989.949999999"/>
    <n v="0"/>
    <s v="Z000"/>
    <n v="0"/>
    <n v="0"/>
    <n v="0"/>
    <n v="0"/>
    <m/>
    <m/>
    <m/>
  </r>
  <r>
    <s v="121100000007-0"/>
    <x v="47"/>
    <n v="335100"/>
    <s v="EMISARIO-COLECTOR AGUAS NEGRAS AL N UR. TRIUNFO"/>
    <s v="31.12.2014"/>
    <n v="10805.77"/>
    <n v="0"/>
    <s v="Z000"/>
    <n v="0"/>
    <n v="0"/>
    <n v="782692.88"/>
    <n v="0"/>
    <s v="Z000"/>
    <n v="0"/>
    <n v="0"/>
    <n v="0"/>
    <n v="0"/>
    <m/>
    <m/>
    <m/>
  </r>
  <r>
    <s v="121100000008-0"/>
    <x v="47"/>
    <n v="335100"/>
    <s v="FINCA LIBERIA - GUANACASTE"/>
    <s v="31.12.2014"/>
    <n v="15158912.199999999"/>
    <n v="0"/>
    <s v="Z000"/>
    <n v="0"/>
    <n v="0"/>
    <n v="457879592.5"/>
    <n v="0"/>
    <s v="Z000"/>
    <n v="0"/>
    <n v="0"/>
    <n v="0"/>
    <n v="0"/>
    <m/>
    <m/>
    <m/>
  </r>
  <r>
    <s v="121100000009-0"/>
    <x v="47"/>
    <n v="335100"/>
    <s v="FINCA BARRIO DON BOSCO"/>
    <s v="31.12.2014"/>
    <n v="2335.69"/>
    <n v="0"/>
    <s v="Z000"/>
    <n v="0"/>
    <n v="0"/>
    <n v="49221474.670000002"/>
    <n v="0"/>
    <s v="Z000"/>
    <n v="0"/>
    <n v="0"/>
    <n v="0"/>
    <n v="0"/>
    <m/>
    <m/>
    <m/>
  </r>
  <r>
    <s v="121100000010-0"/>
    <x v="47"/>
    <n v="335100"/>
    <s v="RESERVA FORESTAL HDA LAS BRUMAS LA CRUZ GTE"/>
    <s v="31.12.2014"/>
    <n v="132128.71"/>
    <n v="0"/>
    <s v="Z000"/>
    <n v="0"/>
    <n v="0"/>
    <n v="9570460.9499999993"/>
    <n v="0"/>
    <s v="Z000"/>
    <n v="0"/>
    <n v="0"/>
    <n v="0"/>
    <n v="0"/>
    <m/>
    <m/>
    <m/>
  </r>
  <r>
    <s v="121100000011-0"/>
    <x v="47"/>
    <n v="335100"/>
    <s v="RESERVA FORESTAL HDA LAS BRUMAS LA CRUZ GTE"/>
    <s v="31.12.2014"/>
    <n v="132128.71"/>
    <n v="0"/>
    <s v="Z000"/>
    <n v="0"/>
    <n v="0"/>
    <n v="9570460.9499999993"/>
    <n v="0"/>
    <s v="Z000"/>
    <n v="0"/>
    <n v="0"/>
    <n v="0"/>
    <n v="0"/>
    <m/>
    <m/>
    <m/>
  </r>
  <r>
    <s v="121100000012-0"/>
    <x v="47"/>
    <n v="335100"/>
    <s v="AL ESTE PLANTEL REFINERIA (SEG 2) DOLE"/>
    <s v="31.12.2014"/>
    <n v="1662506.09"/>
    <n v="0"/>
    <s v="Z000"/>
    <n v="0"/>
    <n v="0"/>
    <n v="120420076.54000001"/>
    <n v="0"/>
    <s v="Z000"/>
    <n v="0"/>
    <n v="0"/>
    <n v="0"/>
    <n v="0"/>
    <m/>
    <m/>
    <m/>
  </r>
  <r>
    <s v="121100000013-0"/>
    <x v="47"/>
    <n v="335100"/>
    <s v="AL S PLANTEL REF. SEG 3 INCOFER"/>
    <s v="31.12.2014"/>
    <n v="272878.37"/>
    <n v="0"/>
    <s v="Z000"/>
    <n v="0"/>
    <n v="0"/>
    <n v="19765361.59"/>
    <n v="0"/>
    <s v="Z000"/>
    <n v="0"/>
    <n v="0"/>
    <n v="0"/>
    <n v="0"/>
    <m/>
    <m/>
    <m/>
  </r>
  <r>
    <s v="121100000014-0"/>
    <x v="47"/>
    <n v="335100"/>
    <s v="AL ESTE PLANTEL REF. SEGREGACION 5  INCOFER"/>
    <s v="31.12.2014"/>
    <n v="583733.28"/>
    <n v="0"/>
    <s v="Z000"/>
    <n v="0"/>
    <n v="0"/>
    <n v="42281472.640000001"/>
    <n v="0"/>
    <s v="Z000"/>
    <n v="0"/>
    <n v="0"/>
    <n v="0"/>
    <n v="0"/>
    <m/>
    <m/>
    <m/>
  </r>
  <r>
    <s v="121100000015-0"/>
    <x v="47"/>
    <n v="335100"/>
    <s v="AL ESTE MUELLE JAPDEVA SEG 6 TRANSMERQUIN"/>
    <s v="31.12.2014"/>
    <n v="141880.84"/>
    <n v="0"/>
    <s v="Z000"/>
    <n v="0"/>
    <n v="0"/>
    <n v="10276835.58"/>
    <n v="0"/>
    <s v="Z000"/>
    <n v="0"/>
    <n v="0"/>
    <n v="0"/>
    <n v="0"/>
    <m/>
    <m/>
    <m/>
  </r>
  <r>
    <s v="121100000016-0"/>
    <x v="47"/>
    <n v="335100"/>
    <s v="EXXON (ESTE MUELLE JAPDEVA)"/>
    <s v="31.12.2014"/>
    <n v="107587.29"/>
    <n v="0"/>
    <s v="Z000"/>
    <n v="0"/>
    <n v="0"/>
    <n v="7792855.6100000003"/>
    <n v="0"/>
    <s v="Z000"/>
    <n v="0"/>
    <n v="0"/>
    <n v="0"/>
    <n v="0"/>
    <m/>
    <m/>
    <m/>
  </r>
  <r>
    <s v="121100000017-0"/>
    <x v="47"/>
    <n v="335100"/>
    <s v="FINCA BARRIO MEXICO  SAN JOSE"/>
    <s v="31.12.2014"/>
    <n v="444691.26"/>
    <n v="0"/>
    <s v="Z000"/>
    <n v="0"/>
    <n v="0"/>
    <n v="51222318.57"/>
    <n v="0"/>
    <s v="Z000"/>
    <n v="0"/>
    <n v="0"/>
    <n v="0"/>
    <n v="0"/>
    <m/>
    <m/>
    <m/>
  </r>
  <r>
    <s v="121100000018-0"/>
    <x v="47"/>
    <n v="335100"/>
    <s v="FINCA LA URUCA, SAN JOSE"/>
    <s v="31.12.2014"/>
    <n v="10533.11"/>
    <n v="0"/>
    <s v="Z000"/>
    <n v="0"/>
    <n v="0"/>
    <n v="186764459"/>
    <n v="0"/>
    <s v="Z000"/>
    <n v="0"/>
    <n v="0"/>
    <n v="0"/>
    <n v="0"/>
    <m/>
    <m/>
    <m/>
  </r>
  <r>
    <s v="121100000021-0"/>
    <x v="47"/>
    <n v="335100"/>
    <s v="BAGACES, GUANACASTE SECCION A,B"/>
    <s v="31.12.2014"/>
    <n v="68245.39"/>
    <n v="0"/>
    <s v="Z000"/>
    <n v="0"/>
    <n v="0"/>
    <n v="45060958.909999996"/>
    <n v="0"/>
    <s v="Z000"/>
    <n v="0"/>
    <n v="0"/>
    <n v="0"/>
    <n v="0"/>
    <m/>
    <m/>
    <m/>
  </r>
  <r>
    <s v="121100000023-0"/>
    <x v="47"/>
    <n v="335100"/>
    <s v="B-Line (Limón)"/>
    <s v="28.10.1980"/>
    <n v="14421.52"/>
    <n v="0"/>
    <s v="Z000"/>
    <n v="0"/>
    <n v="0"/>
    <n v="1044592.03"/>
    <n v="0"/>
    <s v="Z000"/>
    <n v="0"/>
    <n v="0"/>
    <n v="0"/>
    <n v="0"/>
    <m/>
    <m/>
    <m/>
  </r>
  <r>
    <s v="121100000025-0"/>
    <x v="47"/>
    <n v="322201"/>
    <s v="TANQUE 7 42,200 GALONES ( FINCA 7-065440 ESSO ST"/>
    <s v="30.06.2008"/>
    <n v="11156943.470000001"/>
    <n v="8031829.3000000007"/>
    <s v="ZLI1"/>
    <n v="15"/>
    <n v="0"/>
    <n v="289672.93"/>
    <n v="228525.69"/>
    <s v="ZLIN"/>
    <n v="15"/>
    <n v="0"/>
    <n v="0"/>
    <n v="0"/>
    <m/>
    <m/>
    <m/>
  </r>
  <r>
    <s v="121100000026-0"/>
    <x v="47"/>
    <n v="322201"/>
    <s v="TANQUE 5 58,900 GALONES ( FINCA 7-065440 ESSO ST"/>
    <s v="30.06.2008"/>
    <n v="15253031.91"/>
    <n v="10980857.780000001"/>
    <s v="ZLI1"/>
    <n v="15"/>
    <n v="0"/>
    <n v="396021.58"/>
    <n v="312432.2"/>
    <s v="ZLIN"/>
    <n v="15"/>
    <n v="0"/>
    <n v="0"/>
    <n v="0"/>
    <m/>
    <m/>
    <m/>
  </r>
  <r>
    <s v="121100000027-0"/>
    <x v="47"/>
    <n v="322201"/>
    <s v="TANQUE 9 114,100 GALONES ( FINCA 7-065440 ESSO S"/>
    <s v="30.06.2008"/>
    <n v="28792198.559999999"/>
    <n v="20728544.739999998"/>
    <s v="ZLI1"/>
    <n v="15"/>
    <n v="0"/>
    <n v="747545.27"/>
    <n v="589775.89"/>
    <s v="ZLIN"/>
    <n v="15"/>
    <n v="0"/>
    <n v="0"/>
    <n v="0"/>
    <m/>
    <m/>
    <m/>
  </r>
  <r>
    <s v="121100000028-0"/>
    <x v="47"/>
    <n v="322201"/>
    <s v="TANQUE 1 114.100 GALONES ( FINCA 7-065440 ESSO S"/>
    <s v="30.06.2008"/>
    <n v="28792198.559999999"/>
    <n v="20728544.739999998"/>
    <s v="ZLI1"/>
    <n v="15"/>
    <n v="0"/>
    <n v="747545.27"/>
    <n v="589775.89"/>
    <s v="ZLIN"/>
    <n v="15"/>
    <n v="0"/>
    <n v="0"/>
    <n v="0"/>
    <m/>
    <m/>
    <m/>
  </r>
  <r>
    <s v="121100000029-0"/>
    <x v="47"/>
    <n v="322201"/>
    <s v="TANQUE 6 58,900 GALONES ( FINCA 7-065440 ESSO ST"/>
    <s v="30.06.2008"/>
    <n v="15253031.91"/>
    <n v="10980857.780000001"/>
    <s v="ZLI1"/>
    <n v="15"/>
    <n v="0"/>
    <n v="396021.58"/>
    <n v="312432.2"/>
    <s v="ZLIN"/>
    <n v="15"/>
    <n v="0"/>
    <n v="0"/>
    <n v="0"/>
    <m/>
    <m/>
    <m/>
  </r>
  <r>
    <s v="121100000030-0"/>
    <x v="47"/>
    <n v="322201"/>
    <s v="TANQUE 8 24,300 GALONES ( FINCA 7-065440 ESSO ST"/>
    <s v="30.06.2008"/>
    <n v="6766526.1900000004"/>
    <n v="4870895.2300000004"/>
    <s v="ZLI1"/>
    <n v="15"/>
    <n v="0"/>
    <n v="175682.47"/>
    <n v="138589.97"/>
    <s v="ZLIN"/>
    <n v="15"/>
    <n v="0"/>
    <n v="0"/>
    <n v="0"/>
    <m/>
    <m/>
    <m/>
  </r>
  <r>
    <s v="121100000031-0"/>
    <x v="47"/>
    <n v="322201"/>
    <s v="TANQUE 10 5,500 GALONES ( FINCA 7-065440 ESSO ST"/>
    <s v="30.06.2008"/>
    <n v="2155370.96"/>
    <n v="1551038.16"/>
    <s v="ZLI1"/>
    <n v="15"/>
    <n v="0"/>
    <n v="55960.9"/>
    <n v="44132.54"/>
    <s v="ZLIN"/>
    <n v="15"/>
    <n v="0"/>
    <n v="0"/>
    <n v="0"/>
    <m/>
    <m/>
    <m/>
  </r>
  <r>
    <s v="121100000032-0"/>
    <x v="47"/>
    <n v="322201"/>
    <s v="TANQUE 4 58,900 GALONES ( FINCA 7-065440 ESSO ST"/>
    <s v="30.06.2008"/>
    <n v="15253031.91"/>
    <n v="10980857.780000001"/>
    <s v="ZLI1"/>
    <n v="15"/>
    <n v="0"/>
    <n v="396021.58"/>
    <n v="312432.2"/>
    <s v="ZLIN"/>
    <n v="15"/>
    <n v="0"/>
    <n v="0"/>
    <n v="0"/>
    <m/>
    <m/>
    <m/>
  </r>
  <r>
    <s v="121100000033-0"/>
    <x v="47"/>
    <n v="322201"/>
    <s v="TANQUE 3 58,900 GALONES ( FINCA 7-065440 ESSO ST"/>
    <s v="30.06.2008"/>
    <n v="15253031.91"/>
    <n v="10980857.780000001"/>
    <s v="ZLI1"/>
    <n v="15"/>
    <n v="0"/>
    <n v="396021.58"/>
    <n v="312432.2"/>
    <s v="ZLIN"/>
    <n v="15"/>
    <n v="0"/>
    <n v="0"/>
    <n v="0"/>
    <m/>
    <m/>
    <m/>
  </r>
  <r>
    <s v="121100000034-0"/>
    <x v="47"/>
    <n v="322201"/>
    <s v="TANQUE 2 58.900 GALONES ( FINCA 7-065440 ESSO ST"/>
    <s v="30.06.2008"/>
    <n v="15253031.91"/>
    <n v="10980857.780000001"/>
    <s v="ZLI1"/>
    <n v="15"/>
    <n v="0"/>
    <n v="396021.58"/>
    <n v="312432.2"/>
    <s v="ZLIN"/>
    <n v="15"/>
    <n v="0"/>
    <n v="0"/>
    <n v="0"/>
    <m/>
    <m/>
    <m/>
  </r>
  <r>
    <s v="121100000035-0"/>
    <x v="47"/>
    <n v="342402"/>
    <s v="Sistema contra incendio ( Activos Finca 7-065440"/>
    <s v="30.06.2008"/>
    <n v="8054454.0999999996"/>
    <n v="4347930.8899999997"/>
    <s v="ZLI1"/>
    <n v="20"/>
    <n v="0"/>
    <n v="209121.55"/>
    <n v="122251.62999999999"/>
    <s v="ZLIN"/>
    <n v="20"/>
    <n v="0"/>
    <n v="0"/>
    <n v="0"/>
    <m/>
    <m/>
    <m/>
  </r>
  <r>
    <s v="121100000036-0"/>
    <x v="47"/>
    <n v="322201"/>
    <s v="SISTEMA DE TUBERIAS ( FINCA 7-065440 ESSO STANDA"/>
    <s v="30.06.2008"/>
    <n v="33190126.539999999"/>
    <n v="17920072.170000002"/>
    <s v="ZLI1"/>
    <n v="20"/>
    <n v="0"/>
    <n v="861730.74"/>
    <n v="503854.24"/>
    <s v="ZLIN"/>
    <n v="20"/>
    <n v="0"/>
    <n v="0"/>
    <n v="0"/>
    <m/>
    <m/>
    <m/>
  </r>
  <r>
    <s v="121100000037-0"/>
    <x v="47"/>
    <n v="335100"/>
    <s v="SISTEMA DE VALVULAS (FINCA ESSO OIL)"/>
    <s v="30.06.2008"/>
    <n v="606297.47"/>
    <n v="545667.72"/>
    <s v="ZLI1"/>
    <n v="10"/>
    <n v="0"/>
    <n v="88089.66"/>
    <n v="88089.66"/>
    <s v="ZLIN"/>
    <n v="10"/>
    <n v="0"/>
    <n v="0"/>
    <n v="0"/>
    <m/>
    <m/>
    <m/>
  </r>
  <r>
    <s v="121100000038-0"/>
    <x v="47"/>
    <n v="335100"/>
    <s v="BOMBAS CARGADEROS (FINCA ESSO OIL)"/>
    <s v="30.06.2008"/>
    <n v="4073271.86"/>
    <n v="3665944.67"/>
    <s v="ZLI1"/>
    <n v="10"/>
    <n v="0"/>
    <n v="591810.34"/>
    <n v="591810.34"/>
    <s v="ZLIN"/>
    <n v="10"/>
    <n v="0"/>
    <n v="0"/>
    <n v="0"/>
    <m/>
    <m/>
    <m/>
  </r>
  <r>
    <s v="121100000039-0"/>
    <x v="47"/>
    <n v="335100"/>
    <s v="EQUIPO P RECIBO BARCO (FINCA ESSO OIL)"/>
    <s v="30.06.2008"/>
    <n v="2865600.57"/>
    <n v="2579040.5099999998"/>
    <s v="ZLI1"/>
    <n v="10"/>
    <n v="0"/>
    <n v="416346.4"/>
    <n v="416346.4"/>
    <s v="ZLIN"/>
    <n v="10"/>
    <n v="0"/>
    <n v="0"/>
    <n v="0"/>
    <m/>
    <m/>
    <m/>
  </r>
  <r>
    <s v="121100000040-0"/>
    <x v="47"/>
    <n v="335203"/>
    <s v="LOTE RESTO URB. EL TRIUNFO (calles pub. alamedas)"/>
    <s v="18.04.2016"/>
    <n v="1"/>
    <n v="0"/>
    <s v="Z000"/>
    <n v="0"/>
    <n v="0"/>
    <n v="248841052"/>
    <n v="0"/>
    <s v="Z000"/>
    <n v="0"/>
    <n v="0"/>
    <n v="0"/>
    <n v="0"/>
    <m/>
    <m/>
    <m/>
  </r>
  <r>
    <s v="121100000041-0"/>
    <x v="47"/>
    <n v="335203"/>
    <s v="EMISARIOS (COLECTOR AGUAS NEGRAS) URB EL TRIUNFO"/>
    <s v="18.04.2016"/>
    <n v="1"/>
    <n v="0"/>
    <s v="Z000"/>
    <n v="0"/>
    <n v="0"/>
    <n v="6343132"/>
    <n v="0"/>
    <s v="Z000"/>
    <n v="0"/>
    <n v="0"/>
    <n v="0"/>
    <n v="0"/>
    <m/>
    <m/>
    <m/>
  </r>
  <r>
    <s v="121100000042-0"/>
    <x v="47"/>
    <n v="335203"/>
    <s v="EMISARIOS (COLECTOR AGUAS NEGRAS) URB EL TRIUNFO"/>
    <s v="18.04.2016"/>
    <n v="1"/>
    <n v="0"/>
    <s v="Z000"/>
    <n v="0"/>
    <n v="0"/>
    <n v="9277330"/>
    <n v="0"/>
    <s v="Z000"/>
    <n v="0"/>
    <n v="0"/>
    <n v="0"/>
    <n v="0"/>
    <m/>
    <m/>
    <m/>
  </r>
  <r>
    <s v="121100000043-0"/>
    <x v="47"/>
    <n v="335203"/>
    <s v="EMISARIOS (COLECTOR AGUAS NEGRAS) URB EL TRIUNFO"/>
    <s v="18.04.2016"/>
    <n v="1"/>
    <n v="0"/>
    <s v="Z000"/>
    <n v="0"/>
    <n v="0"/>
    <n v="6299705"/>
    <n v="0"/>
    <s v="Z000"/>
    <n v="0"/>
    <n v="0"/>
    <n v="0"/>
    <n v="0"/>
    <m/>
    <m/>
    <m/>
  </r>
  <r>
    <s v="121100000050-0"/>
    <x v="47"/>
    <n v="322305"/>
    <s v="VALVULA"/>
    <s v="30.11.2003"/>
    <n v="401654.05"/>
    <n v="331893.07999999996"/>
    <s v="ZLIN"/>
    <n v="2"/>
    <n v="11"/>
    <n v="0"/>
    <n v="0"/>
    <s v="ZLIN"/>
    <n v="0"/>
    <n v="1"/>
    <n v="44352.47"/>
    <n v="12012.130000000001"/>
    <s v="ZLIN"/>
    <n v="2"/>
    <n v="11"/>
  </r>
  <r>
    <s v="121100000051-0"/>
    <x v="47"/>
    <n v="322302"/>
    <s v="PANEL DE CONTROL"/>
    <s v="31.12.2016"/>
    <n v="198328999.63"/>
    <n v="141482110.53"/>
    <s v="ZLIN"/>
    <n v="10"/>
    <n v="3"/>
    <n v="0"/>
    <n v="0"/>
    <s v="ZLIN"/>
    <n v="0"/>
    <n v="1"/>
    <n v="-74450537.040000007"/>
    <n v="-30108673.06000001"/>
    <s v="ZLIN"/>
    <n v="10"/>
    <n v="3"/>
  </r>
  <r>
    <s v="121100000052-0"/>
    <x v="47"/>
    <n v="322302"/>
    <s v="PANEL DE CONTROL"/>
    <s v="31.12.2016"/>
    <n v="198328999.63"/>
    <n v="141482110.53"/>
    <s v="ZLIN"/>
    <n v="10"/>
    <n v="3"/>
    <n v="0"/>
    <n v="0"/>
    <s v="Z000"/>
    <n v="0"/>
    <n v="0"/>
    <n v="-74450537.040000007"/>
    <n v="-30108673.06000001"/>
    <s v="ZLIN"/>
    <n v="10"/>
    <n v="3"/>
  </r>
  <r>
    <s v="121100000053-0"/>
    <x v="47"/>
    <n v="322302"/>
    <s v="PANEL DE CONTROL"/>
    <s v="31.12.2016"/>
    <n v="198328999.63"/>
    <n v="141482110.53"/>
    <s v="ZLIN"/>
    <n v="10"/>
    <n v="3"/>
    <n v="0"/>
    <n v="0"/>
    <s v="Z000"/>
    <n v="0"/>
    <n v="0"/>
    <n v="-74450537.040000007"/>
    <n v="-30108673.06000001"/>
    <s v="ZLIN"/>
    <n v="10"/>
    <n v="3"/>
  </r>
  <r>
    <s v="121100000054-0"/>
    <x v="47"/>
    <n v="322302"/>
    <s v="PANEL DE CONTROL"/>
    <s v="31.12.2016"/>
    <n v="198328999.63"/>
    <n v="141482110.53"/>
    <s v="ZLIN"/>
    <n v="10"/>
    <n v="3"/>
    <n v="0"/>
    <n v="0"/>
    <s v="Z000"/>
    <n v="0"/>
    <n v="0"/>
    <n v="-74450537.040000007"/>
    <n v="-30108673.06000001"/>
    <s v="ZLIN"/>
    <n v="10"/>
    <n v="3"/>
  </r>
  <r>
    <s v="121100000055-0"/>
    <x v="47"/>
    <n v="322302"/>
    <s v="PANEL DE CONTROL"/>
    <s v="31.12.2016"/>
    <n v="198328999.63"/>
    <n v="141482110.53"/>
    <s v="ZLIN"/>
    <n v="10"/>
    <n v="3"/>
    <n v="0"/>
    <n v="0"/>
    <s v="Z000"/>
    <n v="0"/>
    <n v="0"/>
    <n v="-74450537.040000007"/>
    <n v="-30108673.06000001"/>
    <s v="ZLIN"/>
    <n v="10"/>
    <n v="3"/>
  </r>
  <r>
    <s v="121100000056-0"/>
    <x v="47"/>
    <n v="322302"/>
    <s v="PANEL DE CONTROL"/>
    <s v="31.12.2016"/>
    <n v="198328999.63"/>
    <n v="141482110.53"/>
    <s v="ZLIN"/>
    <n v="10"/>
    <n v="3"/>
    <n v="0"/>
    <n v="0"/>
    <s v="Z000"/>
    <n v="0"/>
    <n v="0"/>
    <n v="-74450537.040000007"/>
    <n v="-30108673.06000001"/>
    <s v="ZLIN"/>
    <n v="10"/>
    <n v="3"/>
  </r>
  <r>
    <s v="121100000057-0"/>
    <x v="47"/>
    <n v="322302"/>
    <s v="PANEL DE CONTROL"/>
    <s v="31.12.2016"/>
    <n v="198328999.63"/>
    <n v="141482110.53"/>
    <s v="ZLIN"/>
    <n v="10"/>
    <n v="3"/>
    <n v="0"/>
    <n v="0"/>
    <s v="Z000"/>
    <n v="0"/>
    <n v="0"/>
    <n v="-74450537.040000007"/>
    <n v="-30108673.06000001"/>
    <s v="ZLIN"/>
    <n v="10"/>
    <n v="3"/>
  </r>
  <r>
    <s v="121100000058-0"/>
    <x v="47"/>
    <n v="322302"/>
    <s v="PANEL DE CONTROL"/>
    <s v="31.12.2016"/>
    <n v="39213964.789999999"/>
    <n v="18242934.689999998"/>
    <s v="ZLIN"/>
    <n v="10"/>
    <n v="3"/>
    <n v="0"/>
    <n v="0"/>
    <s v="Z000"/>
    <n v="0"/>
    <n v="0"/>
    <n v="4549307.57"/>
    <n v="1839793.5000000005"/>
    <s v="ZLIN"/>
    <n v="10"/>
    <n v="3"/>
  </r>
  <r>
    <s v="121100000059-0"/>
    <x v="47"/>
    <n v="322302"/>
    <s v="PANEL DE CONTROL"/>
    <s v="31.12.2016"/>
    <n v="37624189.100000001"/>
    <n v="17503346.770000003"/>
    <s v="ZLIN"/>
    <n v="10"/>
    <n v="3"/>
    <n v="0"/>
    <n v="0"/>
    <s v="Z000"/>
    <n v="0"/>
    <n v="0"/>
    <n v="4364873.8099999996"/>
    <n v="1765206.3099999996"/>
    <s v="ZLIN"/>
    <n v="10"/>
    <n v="3"/>
  </r>
  <r>
    <s v="121100000060-0"/>
    <x v="47"/>
    <n v="322302"/>
    <s v="PANEL ELECTRICO"/>
    <s v="31.12.2016"/>
    <n v="1"/>
    <n v="1"/>
    <s v="ZLIN"/>
    <n v="0"/>
    <n v="1"/>
    <n v="0"/>
    <n v="0"/>
    <s v="Z000"/>
    <n v="0"/>
    <n v="0"/>
    <n v="4305803.16"/>
    <n v="4305803.16"/>
    <s v="ZLIN"/>
    <n v="2"/>
    <n v="11"/>
  </r>
  <r>
    <s v="121100000061-0"/>
    <x v="47"/>
    <n v="322302"/>
    <s v="PANEL ELECTRICO"/>
    <s v="31.12.2016"/>
    <n v="1"/>
    <n v="1"/>
    <s v="ZLIN"/>
    <n v="0"/>
    <n v="1"/>
    <n v="0"/>
    <n v="0"/>
    <s v="Z000"/>
    <n v="0"/>
    <n v="0"/>
    <n v="4348246.38"/>
    <n v="4348246.38"/>
    <s v="ZLIN"/>
    <n v="2"/>
    <n v="11"/>
  </r>
  <r>
    <s v="121100000062-0"/>
    <x v="47"/>
    <n v="322302"/>
    <s v="PANEL ELECTRICO"/>
    <s v="31.12.2016"/>
    <n v="1"/>
    <n v="1"/>
    <s v="ZLIN"/>
    <n v="0"/>
    <n v="1"/>
    <n v="0"/>
    <n v="0"/>
    <s v="Z000"/>
    <n v="0"/>
    <n v="0"/>
    <n v="4348246.38"/>
    <n v="4348246.38"/>
    <s v="ZLIN"/>
    <n v="2"/>
    <n v="11"/>
  </r>
  <r>
    <s v="121100000063-0"/>
    <x v="47"/>
    <n v="322302"/>
    <s v="FILTRO"/>
    <s v="31.12.2016"/>
    <n v="1"/>
    <n v="1"/>
    <s v="ZLIN"/>
    <n v="0"/>
    <n v="1"/>
    <n v="0"/>
    <n v="0"/>
    <s v="Z000"/>
    <n v="0"/>
    <n v="0"/>
    <n v="7041882.6299999999"/>
    <n v="5868235.5299999993"/>
    <s v="ZLIN"/>
    <n v="4"/>
    <n v="5"/>
  </r>
  <r>
    <s v="121100000064-0"/>
    <x v="47"/>
    <n v="322302"/>
    <s v="BOMBA"/>
    <s v="31.12.2016"/>
    <n v="1"/>
    <n v="1"/>
    <s v="ZLIN"/>
    <n v="0"/>
    <n v="1"/>
    <n v="0"/>
    <n v="0"/>
    <s v="Z000"/>
    <n v="0"/>
    <n v="0"/>
    <n v="192772.65"/>
    <n v="192772.65"/>
    <s v="ZLIN"/>
    <n v="1"/>
    <n v="11"/>
  </r>
  <r>
    <s v="121100000065-0"/>
    <x v="47"/>
    <n v="322302"/>
    <s v="MOTOR"/>
    <s v="31.12.2016"/>
    <n v="1"/>
    <n v="1"/>
    <s v="ZLIN"/>
    <n v="0"/>
    <n v="1"/>
    <n v="0"/>
    <n v="0"/>
    <s v="Z000"/>
    <n v="0"/>
    <n v="0"/>
    <n v="26993.040000000001"/>
    <n v="26993.040000000001"/>
    <s v="ZLIN"/>
    <n v="1"/>
    <n v="11"/>
  </r>
  <r>
    <s v="121100000066-0"/>
    <x v="47"/>
    <n v="322302"/>
    <s v="BOMBA"/>
    <s v="31.12.2016"/>
    <n v="1"/>
    <n v="1"/>
    <s v="ZLIN"/>
    <n v="0"/>
    <n v="1"/>
    <n v="0"/>
    <n v="0"/>
    <s v="Z000"/>
    <n v="0"/>
    <n v="0"/>
    <n v="192772.65"/>
    <n v="192772.65"/>
    <s v="ZLIN"/>
    <n v="1"/>
    <n v="11"/>
  </r>
  <r>
    <s v="121100000067-0"/>
    <x v="47"/>
    <n v="322302"/>
    <s v="MOTOR"/>
    <s v="31.12.2016"/>
    <n v="1"/>
    <n v="1"/>
    <s v="ZLIN"/>
    <n v="0"/>
    <n v="1"/>
    <n v="0"/>
    <n v="0"/>
    <s v="Z000"/>
    <n v="0"/>
    <n v="0"/>
    <n v="26993.040000000001"/>
    <n v="26993.040000000001"/>
    <s v="ZLIN"/>
    <n v="1"/>
    <n v="11"/>
  </r>
  <r>
    <s v="121100000068-0"/>
    <x v="47"/>
    <n v="322302"/>
    <s v="TURBINA"/>
    <s v="31.12.2016"/>
    <n v="1"/>
    <n v="1"/>
    <s v="ZLIN"/>
    <n v="0"/>
    <n v="1"/>
    <n v="0"/>
    <n v="0"/>
    <s v="Z000"/>
    <n v="0"/>
    <n v="0"/>
    <n v="720793.64"/>
    <n v="720793.64"/>
    <s v="ZLIN"/>
    <n v="2"/>
    <n v="11"/>
  </r>
  <r>
    <s v="121100000069-0"/>
    <x v="47"/>
    <n v="322302"/>
    <s v="GOBERNADOR"/>
    <s v="31.12.2016"/>
    <n v="1"/>
    <n v="1"/>
    <s v="ZLIN"/>
    <n v="0"/>
    <n v="1"/>
    <n v="0"/>
    <n v="0"/>
    <s v="Z000"/>
    <n v="0"/>
    <n v="0"/>
    <n v="1133881.47"/>
    <n v="1133881.47"/>
    <s v="ZLIN"/>
    <n v="1"/>
    <n v="11"/>
  </r>
  <r>
    <s v="121100000070-0"/>
    <x v="47"/>
    <n v="322302"/>
    <s v="TURBINA"/>
    <s v="31.12.2016"/>
    <n v="1"/>
    <n v="1"/>
    <s v="ZLIN"/>
    <n v="0"/>
    <n v="1"/>
    <n v="0"/>
    <n v="0"/>
    <s v="Z000"/>
    <n v="0"/>
    <n v="0"/>
    <n v="3838188.74"/>
    <n v="3838188.74"/>
    <s v="ZLIN"/>
    <n v="2"/>
    <n v="11"/>
  </r>
  <r>
    <s v="121100000071-0"/>
    <x v="47"/>
    <n v="322302"/>
    <s v="TURBINA"/>
    <s v="31.12.2016"/>
    <n v="1"/>
    <n v="1"/>
    <s v="ZLIN"/>
    <n v="0"/>
    <n v="1"/>
    <n v="0"/>
    <n v="0"/>
    <s v="Z000"/>
    <n v="0"/>
    <n v="0"/>
    <n v="27430332.350000001"/>
    <n v="8927031.25"/>
    <s v="ZLIN"/>
    <n v="13"/>
    <n v="0"/>
  </r>
  <r>
    <s v="121100000072-0"/>
    <x v="47"/>
    <n v="322302"/>
    <s v="MOTOR"/>
    <s v="31.12.2016"/>
    <n v="1"/>
    <n v="1"/>
    <s v="ZLIN"/>
    <n v="0"/>
    <n v="1"/>
    <n v="0"/>
    <n v="0"/>
    <s v="Z000"/>
    <n v="0"/>
    <n v="0"/>
    <n v="344479.61"/>
    <n v="344479.61"/>
    <s v="ZLIN"/>
    <n v="2"/>
    <n v="11"/>
  </r>
  <r>
    <s v="121100000073-0"/>
    <x v="47"/>
    <n v="322302"/>
    <s v="MOTOR"/>
    <s v="31.12.2016"/>
    <n v="1"/>
    <n v="1"/>
    <s v="ZLIN"/>
    <n v="0"/>
    <n v="1"/>
    <n v="0"/>
    <n v="0"/>
    <s v="Z000"/>
    <n v="0"/>
    <n v="0"/>
    <n v="64346.82"/>
    <n v="64346.82"/>
    <s v="ZLIN"/>
    <n v="2"/>
    <n v="11"/>
  </r>
  <r>
    <s v="121100000074-0"/>
    <x v="47"/>
    <n v="322302"/>
    <s v="MOTOR"/>
    <s v="31.12.2016"/>
    <n v="1"/>
    <n v="1"/>
    <s v="ZLIN"/>
    <n v="0"/>
    <n v="1"/>
    <n v="0"/>
    <n v="0"/>
    <s v="Z000"/>
    <n v="0"/>
    <n v="0"/>
    <n v="344479.61"/>
    <n v="344479.61"/>
    <s v="ZLIN"/>
    <n v="2"/>
    <n v="11"/>
  </r>
  <r>
    <s v="121100000075-0"/>
    <x v="47"/>
    <n v="322302"/>
    <s v="MOTOR"/>
    <s v="31.12.2016"/>
    <n v="1"/>
    <n v="1"/>
    <s v="ZLIN"/>
    <n v="0"/>
    <n v="1"/>
    <n v="0"/>
    <n v="0"/>
    <s v="Z000"/>
    <n v="0"/>
    <n v="0"/>
    <n v="103116.14"/>
    <n v="103116.14"/>
    <s v="ZLIN"/>
    <n v="2"/>
    <n v="11"/>
  </r>
  <r>
    <s v="121100000076-0"/>
    <x v="47"/>
    <n v="322302"/>
    <s v="MOTOR"/>
    <s v="31.12.2016"/>
    <n v="1"/>
    <n v="1"/>
    <s v="ZLIN"/>
    <n v="0"/>
    <n v="1"/>
    <n v="0"/>
    <n v="0"/>
    <s v="Z000"/>
    <n v="0"/>
    <n v="0"/>
    <n v="64346.82"/>
    <n v="64346.82"/>
    <s v="ZLIN"/>
    <n v="2"/>
    <n v="11"/>
  </r>
  <r>
    <s v="121100000077-0"/>
    <x v="47"/>
    <n v="322302"/>
    <s v="MOTOR"/>
    <s v="31.12.2016"/>
    <n v="166370.69"/>
    <n v="166370.69"/>
    <s v="ZLIN"/>
    <n v="2"/>
    <n v="11"/>
    <n v="0"/>
    <n v="0"/>
    <s v="Z000"/>
    <n v="0"/>
    <n v="0"/>
    <n v="-91722.87"/>
    <n v="-91722.87"/>
    <s v="ZLIN"/>
    <n v="2"/>
    <n v="11"/>
  </r>
  <r>
    <s v="121100000078-0"/>
    <x v="47"/>
    <n v="322302"/>
    <s v="MOTOR"/>
    <s v="31.12.2016"/>
    <n v="1"/>
    <n v="1"/>
    <s v="ZLIN"/>
    <n v="0"/>
    <n v="1"/>
    <n v="0"/>
    <n v="0"/>
    <s v="Z000"/>
    <n v="0"/>
    <n v="0"/>
    <n v="391288.82"/>
    <n v="391288.82"/>
    <s v="ZLIN"/>
    <n v="2"/>
    <n v="11"/>
  </r>
  <r>
    <s v="121100000079-0"/>
    <x v="47"/>
    <n v="322302"/>
    <s v="BOMBA"/>
    <s v="31.12.2016"/>
    <n v="1"/>
    <n v="1"/>
    <s v="ZLIN"/>
    <n v="0"/>
    <n v="1"/>
    <n v="0"/>
    <n v="0"/>
    <s v="Z000"/>
    <n v="0"/>
    <n v="0"/>
    <n v="5156717.1399999997"/>
    <n v="5156717.1399999997"/>
    <s v="ZLIN"/>
    <n v="2"/>
    <n v="11"/>
  </r>
  <r>
    <s v="121100000080-0"/>
    <x v="47"/>
    <n v="322302"/>
    <s v="BOMBA"/>
    <s v="31.12.2016"/>
    <n v="1"/>
    <n v="1"/>
    <s v="ZLIN"/>
    <n v="0"/>
    <n v="1"/>
    <n v="0"/>
    <n v="0"/>
    <s v="Z000"/>
    <n v="0"/>
    <n v="0"/>
    <n v="1323281.58"/>
    <n v="1323281.58"/>
    <s v="ZLIN"/>
    <n v="2"/>
    <n v="11"/>
  </r>
  <r>
    <s v="121100000081-0"/>
    <x v="47"/>
    <n v="322302"/>
    <s v="BOMBA"/>
    <s v="31.12.2016"/>
    <n v="1"/>
    <n v="1"/>
    <s v="ZLIN"/>
    <n v="0"/>
    <n v="1"/>
    <n v="0"/>
    <n v="0"/>
    <s v="Z000"/>
    <n v="0"/>
    <n v="0"/>
    <n v="1143974.8999999999"/>
    <n v="1143974.8999999999"/>
    <s v="ZLIN"/>
    <n v="2"/>
    <n v="11"/>
  </r>
  <r>
    <s v="121100000082-0"/>
    <x v="47"/>
    <n v="322302"/>
    <s v="MOTOR"/>
    <s v="31.12.2016"/>
    <n v="1"/>
    <n v="1"/>
    <s v="ZLIN"/>
    <n v="0"/>
    <n v="1"/>
    <n v="0"/>
    <n v="0"/>
    <s v="Z000"/>
    <n v="0"/>
    <n v="0"/>
    <n v="98802.21"/>
    <n v="98802.21"/>
    <s v="ZLIN"/>
    <n v="2"/>
    <n v="11"/>
  </r>
  <r>
    <s v="121100000083-0"/>
    <x v="47"/>
    <n v="322302"/>
    <s v="MOTOR"/>
    <s v="31.12.2016"/>
    <n v="1"/>
    <n v="1"/>
    <s v="ZLIN"/>
    <n v="0"/>
    <n v="1"/>
    <n v="0"/>
    <n v="0"/>
    <s v="Z000"/>
    <n v="0"/>
    <n v="0"/>
    <n v="98802.21"/>
    <n v="98802.21"/>
    <s v="ZLIN"/>
    <n v="2"/>
    <n v="11"/>
  </r>
  <r>
    <s v="121100000084-0"/>
    <x v="47"/>
    <n v="322302"/>
    <s v="MOTOR"/>
    <s v="31.12.2016"/>
    <n v="1"/>
    <n v="1"/>
    <s v="ZLIN"/>
    <n v="0"/>
    <n v="1"/>
    <n v="0"/>
    <n v="0"/>
    <s v="Z000"/>
    <n v="0"/>
    <n v="0"/>
    <n v="98802.21"/>
    <n v="98802.21"/>
    <s v="ZLIN"/>
    <n v="2"/>
    <n v="11"/>
  </r>
  <r>
    <s v="121100000085-0"/>
    <x v="47"/>
    <n v="322302"/>
    <s v="REDUCTOR"/>
    <s v="31.12.2016"/>
    <n v="1"/>
    <n v="1"/>
    <s v="ZLIN"/>
    <n v="0"/>
    <n v="1"/>
    <n v="0"/>
    <n v="0"/>
    <s v="Z000"/>
    <n v="0"/>
    <n v="0"/>
    <n v="29598.99"/>
    <n v="29598.99"/>
    <s v="ZLIN"/>
    <n v="1"/>
    <n v="11"/>
  </r>
  <r>
    <s v="121100000086-0"/>
    <x v="47"/>
    <n v="322302"/>
    <s v="BOMBA"/>
    <s v="31.12.2016"/>
    <n v="1"/>
    <n v="1"/>
    <s v="ZLIN"/>
    <n v="0"/>
    <n v="1"/>
    <n v="0"/>
    <n v="0"/>
    <s v="Z000"/>
    <n v="0"/>
    <n v="0"/>
    <n v="4773881.09"/>
    <n v="4773881.09"/>
    <s v="ZLIN"/>
    <n v="2"/>
    <n v="11"/>
  </r>
  <r>
    <s v="121100000087-0"/>
    <x v="47"/>
    <n v="322302"/>
    <s v="MOTOR"/>
    <s v="31.12.2016"/>
    <n v="1"/>
    <n v="1"/>
    <s v="ZLIN"/>
    <n v="0"/>
    <n v="1"/>
    <n v="0"/>
    <n v="0"/>
    <s v="Z000"/>
    <n v="0"/>
    <n v="0"/>
    <n v="984198.98"/>
    <n v="984198.98"/>
    <s v="ZLIN"/>
    <n v="2"/>
    <n v="11"/>
  </r>
  <r>
    <s v="121100000088-0"/>
    <x v="47"/>
    <n v="322302"/>
    <s v="MOTOR"/>
    <s v="31.12.2016"/>
    <n v="1"/>
    <n v="1"/>
    <s v="ZLIN"/>
    <n v="0"/>
    <n v="1"/>
    <n v="0"/>
    <n v="0"/>
    <s v="Z000"/>
    <n v="0"/>
    <n v="0"/>
    <n v="1020409.62"/>
    <n v="1020409.62"/>
    <s v="ZLIN"/>
    <n v="2"/>
    <n v="11"/>
  </r>
  <r>
    <s v="121100000089-0"/>
    <x v="47"/>
    <n v="322302"/>
    <s v="MOTOR"/>
    <s v="31.12.2016"/>
    <n v="1"/>
    <n v="1"/>
    <s v="ZLIN"/>
    <n v="0"/>
    <n v="1"/>
    <n v="0"/>
    <n v="0"/>
    <s v="Z000"/>
    <n v="0"/>
    <n v="0"/>
    <n v="1754802.24"/>
    <n v="1754802.24"/>
    <s v="ZLIN"/>
    <n v="2"/>
    <n v="11"/>
  </r>
  <r>
    <s v="121100000090-0"/>
    <x v="47"/>
    <n v="322302"/>
    <s v="MOTOR"/>
    <s v="31.12.2016"/>
    <n v="1"/>
    <n v="1"/>
    <s v="ZLIN"/>
    <n v="0"/>
    <n v="1"/>
    <n v="0"/>
    <n v="0"/>
    <s v="Z000"/>
    <n v="0"/>
    <n v="0"/>
    <n v="64346.82"/>
    <n v="64346.82"/>
    <s v="ZLIN"/>
    <n v="2"/>
    <n v="11"/>
  </r>
  <r>
    <s v="121100000091-0"/>
    <x v="47"/>
    <n v="322302"/>
    <s v="MOTOR"/>
    <s v="31.12.2016"/>
    <n v="1"/>
    <n v="1"/>
    <s v="ZLIN"/>
    <n v="0"/>
    <n v="1"/>
    <n v="0"/>
    <n v="0"/>
    <s v="Z000"/>
    <n v="0"/>
    <n v="0"/>
    <n v="315359.92"/>
    <n v="315359.92"/>
    <s v="ZLIN"/>
    <n v="2"/>
    <n v="11"/>
  </r>
  <r>
    <s v="121100000092-0"/>
    <x v="47"/>
    <n v="322302"/>
    <s v="MOTOR"/>
    <s v="31.12.2016"/>
    <n v="1"/>
    <n v="1"/>
    <s v="ZLIN"/>
    <n v="0"/>
    <n v="1"/>
    <n v="0"/>
    <n v="0"/>
    <s v="Z000"/>
    <n v="0"/>
    <n v="0"/>
    <n v="315359.92"/>
    <n v="315359.92"/>
    <s v="ZLIN"/>
    <n v="2"/>
    <n v="11"/>
  </r>
  <r>
    <s v="121100000093-0"/>
    <x v="47"/>
    <n v="322302"/>
    <s v="MOTOR"/>
    <s v="31.12.2016"/>
    <n v="1"/>
    <n v="1"/>
    <s v="ZLIN"/>
    <n v="0"/>
    <n v="1"/>
    <n v="0"/>
    <n v="0"/>
    <s v="Z000"/>
    <n v="0"/>
    <n v="0"/>
    <n v="98802.21"/>
    <n v="98802.21"/>
    <s v="ZLIN"/>
    <n v="2"/>
    <n v="11"/>
  </r>
  <r>
    <s v="121100000094-0"/>
    <x v="47"/>
    <n v="322302"/>
    <s v="MOTOR"/>
    <s v="31.12.2016"/>
    <n v="4572811.04"/>
    <n v="2192293.37"/>
    <s v="ZLIN"/>
    <n v="11"/>
    <n v="3"/>
    <n v="0"/>
    <n v="0"/>
    <s v="Z000"/>
    <n v="0"/>
    <n v="0"/>
    <n v="-1898809.91"/>
    <n v="-705638.81999999983"/>
    <s v="ZLIN"/>
    <n v="11"/>
    <n v="3"/>
  </r>
  <r>
    <s v="121100000095-0"/>
    <x v="47"/>
    <n v="322302"/>
    <s v="MOTOR"/>
    <s v="31.12.2016"/>
    <n v="1"/>
    <n v="1"/>
    <s v="ZLIN"/>
    <n v="0"/>
    <n v="1"/>
    <n v="0"/>
    <n v="0"/>
    <s v="Z000"/>
    <n v="0"/>
    <n v="0"/>
    <n v="204975.63"/>
    <n v="204975.63"/>
    <s v="ZLIN"/>
    <n v="2"/>
    <n v="11"/>
  </r>
  <r>
    <s v="121100000096-0"/>
    <x v="47"/>
    <n v="322302"/>
    <s v="MOTOR"/>
    <s v="31.12.2016"/>
    <n v="1"/>
    <n v="1"/>
    <s v="ZLIN"/>
    <n v="0"/>
    <n v="1"/>
    <n v="0"/>
    <n v="0"/>
    <s v="Z000"/>
    <n v="0"/>
    <n v="0"/>
    <n v="315359.92"/>
    <n v="315359.92"/>
    <s v="ZLIN"/>
    <n v="2"/>
    <n v="11"/>
  </r>
  <r>
    <s v="121100000097-0"/>
    <x v="47"/>
    <n v="322302"/>
    <s v="MOTOR"/>
    <s v="31.12.2016"/>
    <n v="1"/>
    <n v="1"/>
    <s v="ZLIN"/>
    <n v="0"/>
    <n v="1"/>
    <n v="0"/>
    <n v="0"/>
    <s v="Z000"/>
    <n v="0"/>
    <n v="0"/>
    <n v="98802.21"/>
    <n v="98802.21"/>
    <s v="ZLIN"/>
    <n v="2"/>
    <n v="11"/>
  </r>
  <r>
    <s v="121100000098-0"/>
    <x v="47"/>
    <n v="322302"/>
    <s v="MOTOR"/>
    <s v="31.12.2016"/>
    <n v="1"/>
    <n v="1"/>
    <s v="ZLIN"/>
    <n v="0"/>
    <n v="1"/>
    <n v="0"/>
    <n v="0"/>
    <s v="Z000"/>
    <n v="0"/>
    <n v="0"/>
    <n v="2897748.58"/>
    <n v="2897748.58"/>
    <s v="ZLIN"/>
    <n v="2"/>
    <n v="11"/>
  </r>
  <r>
    <s v="121100000099-0"/>
    <x v="47"/>
    <n v="322302"/>
    <s v="COMPRESOR"/>
    <s v="31.12.2016"/>
    <n v="1"/>
    <n v="1"/>
    <s v="ZLIN"/>
    <n v="0"/>
    <n v="1"/>
    <n v="0"/>
    <n v="0"/>
    <s v="Z000"/>
    <n v="0"/>
    <n v="0"/>
    <n v="19522791"/>
    <n v="16777398.52"/>
    <s v="ZLIN"/>
    <n v="4"/>
    <n v="3"/>
  </r>
  <r>
    <s v="121100000100-0"/>
    <x v="47"/>
    <n v="322302"/>
    <s v="BOMBA"/>
    <s v="31.12.2016"/>
    <n v="1"/>
    <n v="1"/>
    <s v="ZLIN"/>
    <n v="0"/>
    <n v="1"/>
    <n v="0"/>
    <n v="0"/>
    <s v="Z000"/>
    <n v="0"/>
    <n v="0"/>
    <n v="41933498.969999999"/>
    <n v="13810433.789999999"/>
    <s v="ZLIN"/>
    <n v="12"/>
    <n v="10"/>
  </r>
  <r>
    <s v="121100000101-0"/>
    <x v="47"/>
    <n v="322302"/>
    <s v="REDUCTOR"/>
    <s v="31.12.2016"/>
    <n v="1"/>
    <n v="1"/>
    <s v="ZLIN"/>
    <n v="0"/>
    <n v="1"/>
    <n v="0"/>
    <n v="0"/>
    <s v="Z000"/>
    <n v="0"/>
    <n v="0"/>
    <n v="41545.730000000003"/>
    <n v="41545.730000000003"/>
    <s v="ZLIN"/>
    <n v="2"/>
    <n v="11"/>
  </r>
  <r>
    <s v="121100000102-0"/>
    <x v="47"/>
    <n v="322302"/>
    <s v="MOTOR"/>
    <s v="31.12.2016"/>
    <n v="1"/>
    <n v="1"/>
    <s v="ZLIN"/>
    <n v="0"/>
    <n v="1"/>
    <n v="0"/>
    <n v="0"/>
    <s v="Z000"/>
    <n v="0"/>
    <n v="0"/>
    <n v="140766.26999999999"/>
    <n v="140766.26999999999"/>
    <s v="ZLIN"/>
    <n v="2"/>
    <n v="11"/>
  </r>
  <r>
    <s v="121100000103-0"/>
    <x v="47"/>
    <n v="322302"/>
    <s v="MOTOR"/>
    <s v="31.12.2016"/>
    <n v="1"/>
    <n v="1"/>
    <s v="ZLIN"/>
    <n v="0"/>
    <n v="1"/>
    <n v="0"/>
    <n v="0"/>
    <s v="Z000"/>
    <n v="0"/>
    <n v="0"/>
    <n v="2897748.58"/>
    <n v="2897748.58"/>
    <s v="ZLIN"/>
    <n v="2"/>
    <n v="11"/>
  </r>
  <r>
    <s v="121100000104-0"/>
    <x v="47"/>
    <n v="322302"/>
    <s v="MOTOR"/>
    <s v="31.12.2016"/>
    <n v="1"/>
    <n v="1"/>
    <s v="ZLIN"/>
    <n v="0"/>
    <n v="1"/>
    <n v="0"/>
    <n v="0"/>
    <s v="Z000"/>
    <n v="0"/>
    <n v="0"/>
    <n v="133725.47"/>
    <n v="133725.47"/>
    <s v="ZLIN"/>
    <n v="2"/>
    <n v="11"/>
  </r>
  <r>
    <s v="121100000105-0"/>
    <x v="47"/>
    <n v="322302"/>
    <s v="MOTOR"/>
    <s v="31.12.2016"/>
    <n v="1"/>
    <n v="1"/>
    <s v="ZLIN"/>
    <n v="0"/>
    <n v="1"/>
    <n v="0"/>
    <n v="0"/>
    <s v="Z000"/>
    <n v="0"/>
    <n v="0"/>
    <n v="40506.43"/>
    <n v="40506.43"/>
    <s v="ZLIN"/>
    <n v="2"/>
    <n v="11"/>
  </r>
  <r>
    <s v="121100000106-0"/>
    <x v="47"/>
    <n v="322302"/>
    <s v="MOTOR"/>
    <s v="31.12.2016"/>
    <n v="1"/>
    <n v="1"/>
    <s v="ZLIN"/>
    <n v="0"/>
    <n v="1"/>
    <n v="0"/>
    <n v="0"/>
    <s v="Z000"/>
    <n v="0"/>
    <n v="0"/>
    <n v="133725.47"/>
    <n v="133725.47"/>
    <s v="ZLIN"/>
    <n v="2"/>
    <n v="11"/>
  </r>
  <r>
    <s v="121100000107-0"/>
    <x v="47"/>
    <n v="322302"/>
    <s v="MOTOR"/>
    <s v="31.12.2016"/>
    <n v="1"/>
    <n v="1"/>
    <s v="ZLIN"/>
    <n v="0"/>
    <n v="1"/>
    <n v="0"/>
    <n v="0"/>
    <s v="Z000"/>
    <n v="0"/>
    <n v="0"/>
    <n v="315359.92"/>
    <n v="315359.92"/>
    <s v="ZLIN"/>
    <n v="2"/>
    <n v="11"/>
  </r>
  <r>
    <s v="121100000108-0"/>
    <x v="47"/>
    <n v="322302"/>
    <s v="REDUCTOR"/>
    <s v="31.12.2016"/>
    <n v="1"/>
    <n v="1"/>
    <s v="ZLIN"/>
    <n v="0"/>
    <n v="1"/>
    <n v="0"/>
    <n v="0"/>
    <s v="Z000"/>
    <n v="0"/>
    <n v="0"/>
    <n v="41545.730000000003"/>
    <n v="41545.730000000003"/>
    <s v="ZLIN"/>
    <n v="2"/>
    <n v="11"/>
  </r>
  <r>
    <s v="121100000109-0"/>
    <x v="47"/>
    <n v="322302"/>
    <s v="REDUCTOR"/>
    <s v="31.12.2016"/>
    <n v="1"/>
    <n v="1"/>
    <s v="ZLIN"/>
    <n v="0"/>
    <n v="1"/>
    <n v="0"/>
    <n v="0"/>
    <s v="Z000"/>
    <n v="0"/>
    <n v="0"/>
    <n v="41545.730000000003"/>
    <n v="41545.730000000003"/>
    <s v="ZLIN"/>
    <n v="2"/>
    <n v="11"/>
  </r>
  <r>
    <s v="121100000110-0"/>
    <x v="47"/>
    <n v="322302"/>
    <s v="MOTOR"/>
    <s v="31.12.2016"/>
    <n v="1"/>
    <n v="1"/>
    <s v="ZLIN"/>
    <n v="0"/>
    <n v="1"/>
    <n v="0"/>
    <n v="0"/>
    <s v="Z000"/>
    <n v="0"/>
    <n v="0"/>
    <n v="471623.26"/>
    <n v="471623.26"/>
    <s v="ZLIN"/>
    <n v="2"/>
    <n v="11"/>
  </r>
  <r>
    <s v="121100000111-0"/>
    <x v="47"/>
    <n v="322302"/>
    <s v="MOTOR"/>
    <s v="31.12.2016"/>
    <n v="1"/>
    <n v="1"/>
    <s v="ZLIN"/>
    <n v="0"/>
    <n v="1"/>
    <n v="0"/>
    <n v="0"/>
    <s v="Z000"/>
    <n v="0"/>
    <n v="0"/>
    <n v="589298.88"/>
    <n v="589298.88"/>
    <s v="ZLIN"/>
    <n v="2"/>
    <n v="11"/>
  </r>
  <r>
    <s v="121100000112-0"/>
    <x v="47"/>
    <n v="322302"/>
    <s v="MOTOR"/>
    <s v="31.12.2016"/>
    <n v="1"/>
    <n v="1"/>
    <s v="ZLIN"/>
    <n v="0"/>
    <n v="1"/>
    <n v="0"/>
    <n v="0"/>
    <s v="Z000"/>
    <n v="0"/>
    <n v="0"/>
    <n v="499268.37"/>
    <n v="185538.91999999998"/>
    <s v="ZLIN"/>
    <n v="11"/>
    <n v="3"/>
  </r>
  <r>
    <s v="121100000113-0"/>
    <x v="47"/>
    <n v="322302"/>
    <s v="MOTOR"/>
    <s v="31.12.2016"/>
    <n v="532162.81000000006"/>
    <n v="255129.07000000007"/>
    <s v="ZLIN"/>
    <n v="11"/>
    <n v="3"/>
    <n v="0"/>
    <n v="0"/>
    <s v="Z000"/>
    <n v="0"/>
    <n v="0"/>
    <n v="-129898.41"/>
    <n v="-48273.040000000008"/>
    <s v="ZLIN"/>
    <n v="11"/>
    <n v="3"/>
  </r>
  <r>
    <s v="121100000114-0"/>
    <x v="47"/>
    <n v="322302"/>
    <s v="MOTOR"/>
    <s v="31.12.2016"/>
    <n v="1"/>
    <n v="1"/>
    <s v="ZLIN"/>
    <n v="0"/>
    <n v="1"/>
    <n v="0"/>
    <n v="0"/>
    <s v="Z000"/>
    <n v="0"/>
    <n v="0"/>
    <n v="133725.47"/>
    <n v="133725.47"/>
    <s v="ZLIN"/>
    <n v="2"/>
    <n v="11"/>
  </r>
  <r>
    <s v="121100000115-0"/>
    <x v="47"/>
    <n v="322302"/>
    <s v="MOTOR"/>
    <s v="31.12.2016"/>
    <n v="1"/>
    <n v="1"/>
    <s v="ZLIN"/>
    <n v="0"/>
    <n v="1"/>
    <n v="0"/>
    <n v="0"/>
    <s v="Z000"/>
    <n v="0"/>
    <n v="0"/>
    <n v="315359.92"/>
    <n v="315359.92"/>
    <s v="ZLIN"/>
    <n v="2"/>
    <n v="11"/>
  </r>
  <r>
    <s v="121100000116-0"/>
    <x v="47"/>
    <n v="322302"/>
    <s v="MOTOR"/>
    <s v="31.12.2016"/>
    <n v="1"/>
    <n v="1"/>
    <s v="ZLIN"/>
    <n v="0"/>
    <n v="1"/>
    <n v="0"/>
    <n v="0"/>
    <s v="Z000"/>
    <n v="0"/>
    <n v="0"/>
    <n v="315359.92"/>
    <n v="315359.92"/>
    <s v="ZLIN"/>
    <n v="2"/>
    <n v="11"/>
  </r>
  <r>
    <s v="121100000117-0"/>
    <x v="47"/>
    <n v="322302"/>
    <s v="MOTOR"/>
    <s v="31.12.2016"/>
    <n v="169600"/>
    <n v="93997.71"/>
    <s v="ZLIN"/>
    <n v="9"/>
    <n v="3"/>
    <n v="0"/>
    <n v="0"/>
    <s v="Z000"/>
    <n v="0"/>
    <n v="0"/>
    <n v="18747.400000000001"/>
    <n v="8315.3700000000008"/>
    <s v="ZLIN"/>
    <n v="9"/>
    <n v="3"/>
  </r>
  <r>
    <s v="121100000118-0"/>
    <x v="47"/>
    <n v="322302"/>
    <s v="MOTOR"/>
    <s v="31.12.2016"/>
    <n v="169600"/>
    <n v="81309.490000000005"/>
    <s v="ZLIN"/>
    <n v="11"/>
    <n v="3"/>
    <n v="0"/>
    <n v="0"/>
    <s v="Z000"/>
    <n v="0"/>
    <n v="0"/>
    <n v="14477.19"/>
    <n v="5380.0400000000009"/>
    <s v="ZLIN"/>
    <n v="11"/>
    <n v="3"/>
  </r>
  <r>
    <s v="121100000119-0"/>
    <x v="47"/>
    <n v="322302"/>
    <s v="MOTOR"/>
    <s v="31.12.2016"/>
    <n v="1"/>
    <n v="1"/>
    <s v="ZLIN"/>
    <n v="0"/>
    <n v="1"/>
    <n v="0"/>
    <n v="0"/>
    <s v="Z000"/>
    <n v="0"/>
    <n v="0"/>
    <n v="33737"/>
    <n v="33737"/>
    <s v="ZLIN"/>
    <n v="2"/>
    <n v="11"/>
  </r>
  <r>
    <s v="121100000120-0"/>
    <x v="47"/>
    <n v="322302"/>
    <s v="MOTOR"/>
    <s v="31.12.2016"/>
    <n v="1"/>
    <n v="1"/>
    <s v="ZLIN"/>
    <n v="0"/>
    <n v="1"/>
    <n v="0"/>
    <n v="0"/>
    <s v="Z000"/>
    <n v="0"/>
    <n v="0"/>
    <n v="265643.48"/>
    <n v="265643.48"/>
    <s v="ZLIN"/>
    <n v="2"/>
    <n v="11"/>
  </r>
  <r>
    <s v="121100000121-0"/>
    <x v="47"/>
    <n v="322302"/>
    <s v="BOMBA"/>
    <s v="31.12.2016"/>
    <n v="1"/>
    <n v="1"/>
    <s v="ZLIN"/>
    <n v="0"/>
    <n v="1"/>
    <n v="0"/>
    <n v="0"/>
    <s v="Z000"/>
    <n v="0"/>
    <n v="0"/>
    <n v="1323281.58"/>
    <n v="1323281.58"/>
    <s v="ZLIN"/>
    <n v="2"/>
    <n v="11"/>
  </r>
  <r>
    <s v="121100000122-0"/>
    <x v="47"/>
    <n v="322302"/>
    <s v="CENTRIFUGA DECANTADORA"/>
    <s v="31.12.2016"/>
    <n v="313115819.31999999"/>
    <n v="294240042.96999997"/>
    <s v="ZLIN"/>
    <n v="3"/>
    <n v="11"/>
    <n v="0"/>
    <n v="0"/>
    <s v="Z000"/>
    <n v="0"/>
    <n v="0"/>
    <n v="0"/>
    <n v="0"/>
    <s v="ZLIN"/>
    <n v="3"/>
    <n v="11"/>
  </r>
  <r>
    <s v="121100000123-0"/>
    <x v="47"/>
    <n v="322303"/>
    <s v="TURBINA"/>
    <s v="31.12.2016"/>
    <n v="6508610.0099999998"/>
    <n v="6175735.2199999997"/>
    <s v="ZLIN"/>
    <n v="4"/>
    <n v="9"/>
    <n v="0"/>
    <n v="0"/>
    <s v="Z000"/>
    <n v="0"/>
    <n v="0"/>
    <n v="888847.34"/>
    <n v="698380.04999999993"/>
    <s v="ZLIN"/>
    <n v="4"/>
    <n v="9"/>
  </r>
  <r>
    <s v="121100000124-0"/>
    <x v="47"/>
    <n v="322303"/>
    <s v="GOBERNADOR"/>
    <s v="31.12.2016"/>
    <n v="3475060.79"/>
    <n v="3475060.79"/>
    <s v="ZLIN"/>
    <n v="0"/>
    <n v="1"/>
    <n v="0"/>
    <n v="0"/>
    <s v="Z000"/>
    <n v="0"/>
    <n v="0"/>
    <n v="1113991.93"/>
    <n v="1113991.93"/>
    <s v="ZLIN"/>
    <n v="1"/>
    <n v="11"/>
  </r>
  <r>
    <s v="121100000125-0"/>
    <x v="47"/>
    <n v="322303"/>
    <s v="TURBINA"/>
    <s v="31.12.2016"/>
    <n v="23783041.539999999"/>
    <n v="22159323.460000001"/>
    <s v="ZLIN"/>
    <n v="4"/>
    <n v="9"/>
    <n v="0"/>
    <n v="0"/>
    <s v="Z000"/>
    <n v="0"/>
    <n v="0"/>
    <n v="-4449.9399999999996"/>
    <n v="-3496.3799999999997"/>
    <s v="ZLIN"/>
    <n v="4"/>
    <n v="9"/>
  </r>
  <r>
    <s v="121100000126-0"/>
    <x v="47"/>
    <n v="322303"/>
    <s v="GOBERNADOR"/>
    <s v="31.12.2016"/>
    <n v="3475060.79"/>
    <n v="3475060.79"/>
    <s v="ZLIN"/>
    <n v="1"/>
    <n v="11"/>
    <n v="0"/>
    <n v="0"/>
    <s v="Z000"/>
    <n v="0"/>
    <n v="0"/>
    <n v="450216.26"/>
    <n v="450216.26"/>
    <s v="ZLIN"/>
    <n v="1"/>
    <n v="11"/>
  </r>
  <r>
    <s v="121100000127-0"/>
    <x v="47"/>
    <n v="322303"/>
    <s v="TURBINA"/>
    <s v="31.12.2016"/>
    <n v="33128376.629999999"/>
    <n v="30866632.939999998"/>
    <s v="ZLIN"/>
    <n v="4"/>
    <n v="9"/>
    <n v="0"/>
    <n v="0"/>
    <s v="Z000"/>
    <n v="0"/>
    <n v="0"/>
    <n v="-6198.53"/>
    <n v="-4870.2699999999995"/>
    <s v="ZLIN"/>
    <n v="4"/>
    <n v="9"/>
  </r>
  <r>
    <s v="121100000128-0"/>
    <x v="47"/>
    <n v="322303"/>
    <s v="GOBERNADOR"/>
    <s v="31.12.2016"/>
    <n v="3475060.79"/>
    <n v="3475060.79"/>
    <s v="ZLIN"/>
    <n v="1"/>
    <n v="11"/>
    <n v="0"/>
    <n v="0"/>
    <s v="Z000"/>
    <n v="0"/>
    <n v="0"/>
    <n v="450216.26"/>
    <n v="450216.26"/>
    <s v="ZLIN"/>
    <n v="1"/>
    <n v="11"/>
  </r>
  <r>
    <s v="121100000129-0"/>
    <x v="47"/>
    <n v="322303"/>
    <s v="TURBINA"/>
    <s v="31.12.2016"/>
    <n v="30979184.52"/>
    <n v="18037733.469999999"/>
    <s v="ZLIN"/>
    <n v="15"/>
    <n v="6"/>
    <n v="0"/>
    <n v="0"/>
    <s v="Z000"/>
    <n v="0"/>
    <n v="0"/>
    <n v="-7966142.4000000004"/>
    <n v="-2201697.66"/>
    <s v="ZLIN"/>
    <n v="15"/>
    <n v="6"/>
  </r>
  <r>
    <s v="121100000130-0"/>
    <x v="47"/>
    <n v="322303"/>
    <s v="INTERCAMBIADOR DE CALOR"/>
    <s v="31.12.2016"/>
    <n v="144768658.77000001"/>
    <n v="117986727.70000002"/>
    <s v="ZLIN"/>
    <n v="7"/>
    <n v="4"/>
    <n v="0"/>
    <n v="0"/>
    <s v="Z000"/>
    <n v="0"/>
    <n v="0"/>
    <n v="-12571680.880000001"/>
    <n v="-6845964.8400000008"/>
    <s v="ZLIN"/>
    <n v="7"/>
    <n v="4"/>
  </r>
  <r>
    <s v="121100000131-0"/>
    <x v="47"/>
    <n v="322303"/>
    <s v="INTERCAMBIADOR DE CALOR"/>
    <s v="31.12.2016"/>
    <n v="64565493.270000003"/>
    <n v="52620997.780000001"/>
    <s v="ZLIN"/>
    <n v="7"/>
    <n v="4"/>
    <n v="0"/>
    <n v="0"/>
    <s v="Z000"/>
    <n v="0"/>
    <n v="0"/>
    <n v="-5606854.3200000003"/>
    <n v="-3053237.5000000005"/>
    <s v="ZLIN"/>
    <n v="7"/>
    <n v="4"/>
  </r>
  <r>
    <s v="121100000132-0"/>
    <x v="47"/>
    <n v="322303"/>
    <s v="INTERCAMBIADOR DE CALOR"/>
    <s v="31.12.2016"/>
    <n v="0.5"/>
    <n v="0.48"/>
    <s v="ZLIN"/>
    <n v="7"/>
    <n v="4"/>
    <n v="0"/>
    <n v="0"/>
    <s v="Z000"/>
    <n v="0"/>
    <n v="0"/>
    <n v="19103740.699999999"/>
    <n v="10403027.119999999"/>
    <s v="ZLIN"/>
    <n v="7"/>
    <n v="4"/>
  </r>
  <r>
    <s v="121100000133-0"/>
    <x v="47"/>
    <n v="322303"/>
    <s v="INTERCAMBIADOR DE CALOR"/>
    <s v="31.12.2016"/>
    <n v="100533790.81"/>
    <n v="81935227.570000008"/>
    <s v="ZLIN"/>
    <n v="7"/>
    <n v="4"/>
    <n v="0"/>
    <n v="0"/>
    <s v="Z000"/>
    <n v="0"/>
    <n v="0"/>
    <n v="-8730333.9499999993"/>
    <n v="-4754142.2499999991"/>
    <s v="ZLIN"/>
    <n v="7"/>
    <n v="4"/>
  </r>
  <r>
    <s v="121100000134-0"/>
    <x v="47"/>
    <n v="322303"/>
    <s v="INTERCAMBIADOR DE CALOR"/>
    <s v="31.12.2016"/>
    <n v="83990619.739999995"/>
    <n v="68452512.199999988"/>
    <s v="ZLIN"/>
    <n v="7"/>
    <n v="4"/>
    <n v="0"/>
    <n v="0"/>
    <s v="Z000"/>
    <n v="0"/>
    <n v="0"/>
    <n v="-7293728.3399999999"/>
    <n v="-3971832.26"/>
    <s v="ZLIN"/>
    <n v="7"/>
    <n v="4"/>
  </r>
  <r>
    <s v="121100000135-0"/>
    <x v="47"/>
    <n v="322303"/>
    <s v="INTERCAMBIADOR DE CALOR"/>
    <s v="31.12.2016"/>
    <n v="83990619.739999995"/>
    <n v="68452512.199999988"/>
    <s v="ZLIN"/>
    <n v="7"/>
    <n v="4"/>
    <n v="0"/>
    <n v="0"/>
    <s v="Z000"/>
    <n v="0"/>
    <n v="0"/>
    <n v="-7293728.3399999999"/>
    <n v="-3971832.26"/>
    <s v="ZLIN"/>
    <n v="7"/>
    <n v="4"/>
  </r>
  <r>
    <s v="121100000136-0"/>
    <x v="47"/>
    <n v="322303"/>
    <s v="INTERCAMBIADOR DE CALOR"/>
    <s v="31.12.2016"/>
    <n v="0.5"/>
    <n v="0.48"/>
    <s v="ZLIN"/>
    <n v="7"/>
    <n v="4"/>
    <n v="0"/>
    <n v="0"/>
    <s v="Z000"/>
    <n v="0"/>
    <n v="0"/>
    <n v="19103740.699999999"/>
    <n v="10403027.119999999"/>
    <s v="ZLIN"/>
    <n v="7"/>
    <n v="4"/>
  </r>
  <r>
    <s v="121100000137-0"/>
    <x v="47"/>
    <n v="322303"/>
    <s v="INTERCAMBIADOR DE CALOR"/>
    <s v="31.12.2016"/>
    <n v="83990619.739999995"/>
    <n v="68452512.199999988"/>
    <s v="ZLIN"/>
    <n v="7"/>
    <n v="4"/>
    <n v="0"/>
    <n v="0"/>
    <s v="Z000"/>
    <n v="0"/>
    <n v="0"/>
    <n v="-7293728.3399999999"/>
    <n v="-3971832.26"/>
    <s v="ZLIN"/>
    <n v="7"/>
    <n v="4"/>
  </r>
  <r>
    <s v="121100000138-0"/>
    <x v="47"/>
    <n v="322303"/>
    <s v="INTERCAMBIADOR DE CALOR"/>
    <s v="31.12.2016"/>
    <n v="1"/>
    <n v="0.95"/>
    <s v="ZLIN"/>
    <n v="7"/>
    <n v="4"/>
    <n v="0"/>
    <n v="0"/>
    <s v="Z000"/>
    <n v="0"/>
    <n v="0"/>
    <n v="38209280.409999996"/>
    <n v="20807033.879999995"/>
    <s v="ZLIN"/>
    <n v="7"/>
    <n v="4"/>
  </r>
  <r>
    <s v="121100000139-0"/>
    <x v="47"/>
    <n v="322303"/>
    <s v="INTERCAMBIADOR DE CALOR"/>
    <s v="31.12.2016"/>
    <n v="251245102.96000001"/>
    <n v="204765228.89000002"/>
    <s v="ZLIN"/>
    <n v="7"/>
    <n v="4"/>
    <n v="0"/>
    <n v="0"/>
    <s v="Z000"/>
    <n v="0"/>
    <n v="0"/>
    <n v="-21818073.649999999"/>
    <n v="-11881129.219999999"/>
    <s v="ZLIN"/>
    <n v="7"/>
    <n v="4"/>
  </r>
  <r>
    <s v="121100000140-0"/>
    <x v="47"/>
    <n v="322303"/>
    <s v="INTERCAMBIADOR DE CALOR"/>
    <s v="31.12.2016"/>
    <n v="68152465.109999999"/>
    <n v="55544386.539999999"/>
    <s v="ZLIN"/>
    <n v="7"/>
    <n v="4"/>
    <n v="0"/>
    <n v="0"/>
    <s v="Z000"/>
    <n v="0"/>
    <n v="0"/>
    <n v="-5918346.2199999997"/>
    <n v="-3222861.8099999996"/>
    <s v="ZLIN"/>
    <n v="7"/>
    <n v="4"/>
  </r>
  <r>
    <s v="121100000141-0"/>
    <x v="47"/>
    <n v="322303"/>
    <s v="INTERCAMBIADOR DE CALOR"/>
    <s v="31.12.2016"/>
    <n v="68152465.109999999"/>
    <n v="55544386.539999999"/>
    <s v="ZLIN"/>
    <n v="7"/>
    <n v="4"/>
    <n v="0"/>
    <n v="0"/>
    <s v="Z000"/>
    <n v="0"/>
    <n v="0"/>
    <n v="-5918346.2199999997"/>
    <n v="-3222861.8099999996"/>
    <s v="ZLIN"/>
    <n v="7"/>
    <n v="4"/>
  </r>
  <r>
    <s v="121100000142-0"/>
    <x v="47"/>
    <n v="322303"/>
    <s v="INTERCAMBIADOR DE CALOR"/>
    <s v="31.12.2016"/>
    <n v="67122301.129999995"/>
    <n v="54704800.979999997"/>
    <s v="ZLIN"/>
    <n v="7"/>
    <n v="4"/>
    <n v="0"/>
    <n v="0"/>
    <s v="Z000"/>
    <n v="0"/>
    <n v="0"/>
    <n v="-5828886.9699999997"/>
    <n v="-3174146.3699999996"/>
    <s v="ZLIN"/>
    <n v="7"/>
    <n v="4"/>
  </r>
  <r>
    <s v="121100000143-0"/>
    <x v="47"/>
    <n v="322303"/>
    <s v="INTERCAMBIADOR DE CALOR"/>
    <s v="31.12.2016"/>
    <n v="67122301.129999995"/>
    <n v="54704800.979999997"/>
    <s v="ZLIN"/>
    <n v="7"/>
    <n v="4"/>
    <n v="0"/>
    <n v="0"/>
    <s v="Z000"/>
    <n v="0"/>
    <n v="0"/>
    <n v="-5828886.9699999997"/>
    <n v="-3174146.3699999996"/>
    <s v="ZLIN"/>
    <n v="7"/>
    <n v="4"/>
  </r>
  <r>
    <s v="121100000144-0"/>
    <x v="47"/>
    <n v="322303"/>
    <s v="INTERCAMBIADOR DE CALOR"/>
    <s v="31.12.2016"/>
    <n v="107509444.58"/>
    <n v="87620398.430000007"/>
    <s v="ZLIN"/>
    <n v="7"/>
    <n v="4"/>
    <n v="0"/>
    <n v="0"/>
    <s v="Z000"/>
    <n v="0"/>
    <n v="0"/>
    <n v="-9336098.3100000005"/>
    <n v="-5084013.9200000009"/>
    <s v="ZLIN"/>
    <n v="7"/>
    <n v="4"/>
  </r>
  <r>
    <s v="121100000145-0"/>
    <x v="47"/>
    <n v="322303"/>
    <s v="TORRE"/>
    <s v="31.12.2016"/>
    <n v="8847652.0800000001"/>
    <n v="6759540.1799999997"/>
    <s v="ZLIN"/>
    <n v="11"/>
    <n v="2"/>
    <n v="0"/>
    <n v="0"/>
    <s v="Z000"/>
    <n v="0"/>
    <n v="0"/>
    <n v="477633700.86000001"/>
    <n v="178706486.71000004"/>
    <s v="ZLIN"/>
    <n v="11"/>
    <n v="2"/>
  </r>
  <r>
    <s v="121100000146-0"/>
    <x v="47"/>
    <n v="322303"/>
    <s v="TORRE"/>
    <s v="31.12.2016"/>
    <n v="287859473.63"/>
    <n v="197590263.07999998"/>
    <s v="ZLIN"/>
    <n v="11"/>
    <n v="2"/>
    <n v="0"/>
    <n v="0"/>
    <s v="Z000"/>
    <n v="0"/>
    <n v="0"/>
    <n v="-52149339.920000002"/>
    <n v="-19511657.780000001"/>
    <s v="ZLIN"/>
    <n v="11"/>
    <n v="2"/>
  </r>
  <r>
    <s v="121100000147-0"/>
    <x v="47"/>
    <n v="322303"/>
    <s v="RECIPIENTE"/>
    <s v="31.12.2016"/>
    <n v="10811399.949999999"/>
    <n v="10811399.949999999"/>
    <s v="ZLIN"/>
    <n v="1"/>
    <n v="11"/>
    <n v="0"/>
    <n v="0"/>
    <s v="Z000"/>
    <n v="0"/>
    <n v="0"/>
    <n v="1400685.78"/>
    <n v="1400685.78"/>
    <s v="ZLIN"/>
    <n v="1"/>
    <n v="11"/>
  </r>
  <r>
    <s v="121100000148-0"/>
    <x v="47"/>
    <n v="322303"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49-0"/>
    <x v="47"/>
    <n v="322303"/>
    <s v="INTERCAMBIADOR DE CALOR"/>
    <s v="31.12.2016"/>
    <n v="127238078.98999999"/>
    <n v="103699272.38"/>
    <s v="ZLIN"/>
    <n v="7"/>
    <n v="4"/>
    <n v="0"/>
    <n v="0"/>
    <s v="Z000"/>
    <n v="0"/>
    <n v="0"/>
    <n v="-11049328.91"/>
    <n v="-6016961.29"/>
    <s v="ZLIN"/>
    <n v="7"/>
    <n v="4"/>
  </r>
  <r>
    <s v="121100000150-0"/>
    <x v="47"/>
    <n v="322303"/>
    <s v="INTERCAMBIADOR DE CALOR"/>
    <s v="31.12.2016"/>
    <n v="127238078.98999999"/>
    <n v="103699272.38"/>
    <s v="ZLIN"/>
    <n v="7"/>
    <n v="4"/>
    <n v="0"/>
    <n v="0"/>
    <s v="Z000"/>
    <n v="0"/>
    <n v="0"/>
    <n v="-11049328.91"/>
    <n v="-6016961.29"/>
    <s v="ZLIN"/>
    <n v="7"/>
    <n v="4"/>
  </r>
  <r>
    <s v="121100000151-0"/>
    <x v="47"/>
    <n v="322303"/>
    <s v="INTERCAMBIADOR DE CALOR"/>
    <s v="31.12.2016"/>
    <n v="157084048.13999999"/>
    <n v="128023793.06999999"/>
    <s v="ZLIN"/>
    <n v="7"/>
    <n v="4"/>
    <n v="0"/>
    <n v="0"/>
    <s v="Z000"/>
    <n v="0"/>
    <n v="0"/>
    <n v="-13641146.810000001"/>
    <n v="-7428347.2700000005"/>
    <s v="ZLIN"/>
    <n v="7"/>
    <n v="4"/>
  </r>
  <r>
    <s v="121100000152-0"/>
    <x v="47"/>
    <n v="322303"/>
    <s v="INTERCAMBIADOR DE CALOR"/>
    <s v="31.12.2016"/>
    <n v="157084048.13999999"/>
    <n v="128023793.06999999"/>
    <s v="ZLIN"/>
    <n v="7"/>
    <n v="4"/>
    <n v="0"/>
    <n v="0"/>
    <s v="Z000"/>
    <n v="0"/>
    <n v="0"/>
    <n v="-13641146.810000001"/>
    <n v="-7428347.2700000005"/>
    <s v="ZLIN"/>
    <n v="7"/>
    <n v="4"/>
  </r>
  <r>
    <s v="121100000153-0"/>
    <x v="47"/>
    <n v="322303"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54-0"/>
    <x v="47"/>
    <n v="322303"/>
    <s v="INTERCAMBIADOR DE CALOR"/>
    <s v="31.12.2016"/>
    <n v="113584496.81999999"/>
    <n v="92571577.36999999"/>
    <s v="ZLIN"/>
    <n v="7"/>
    <n v="4"/>
    <n v="0"/>
    <n v="0"/>
    <s v="Z000"/>
    <n v="0"/>
    <n v="0"/>
    <n v="-9863654.6199999992"/>
    <n v="-5371297.0699999994"/>
    <s v="ZLIN"/>
    <n v="7"/>
    <n v="4"/>
  </r>
  <r>
    <s v="121100000155-0"/>
    <x v="47"/>
    <n v="322303"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56-0"/>
    <x v="47"/>
    <n v="322303"/>
    <s v="INTERCAMBIADOR DE CALOR"/>
    <s v="31.12.2016"/>
    <n v="80887649.959999993"/>
    <n v="65923586.019999996"/>
    <s v="ZLIN"/>
    <n v="7"/>
    <n v="4"/>
    <n v="0"/>
    <n v="0"/>
    <s v="Z000"/>
    <n v="0"/>
    <n v="0"/>
    <n v="-7024267.0800000001"/>
    <n v="-3825095.94"/>
    <s v="ZLIN"/>
    <n v="7"/>
    <n v="4"/>
  </r>
  <r>
    <s v="121100000157-0"/>
    <x v="47"/>
    <n v="322303"/>
    <s v="INTERCAMBIADOR DE CALOR"/>
    <s v="31.12.2016"/>
    <n v="37738377.420000002"/>
    <n v="30756848.190000001"/>
    <s v="ZLIN"/>
    <n v="7"/>
    <n v="4"/>
    <n v="0"/>
    <n v="0"/>
    <s v="Z000"/>
    <n v="0"/>
    <n v="0"/>
    <n v="-3277193.01"/>
    <n v="-1784610.0599999998"/>
    <s v="ZLIN"/>
    <n v="7"/>
    <n v="4"/>
  </r>
  <r>
    <s v="121100000158-0"/>
    <x v="47"/>
    <n v="322303"/>
    <s v="INTERCAMBIADOR DE CALOR"/>
    <s v="31.12.2016"/>
    <n v="37738377.420000002"/>
    <n v="30756848.190000001"/>
    <s v="ZLIN"/>
    <n v="7"/>
    <n v="4"/>
    <n v="0"/>
    <n v="0"/>
    <s v="Z000"/>
    <n v="0"/>
    <n v="0"/>
    <n v="-3277193.01"/>
    <n v="-1784610.0599999998"/>
    <s v="ZLIN"/>
    <n v="7"/>
    <n v="4"/>
  </r>
  <r>
    <s v="121100000159-0"/>
    <x v="47"/>
    <n v="322303"/>
    <s v="INTERCAMBIADOR DE CALOR"/>
    <s v="31.12.2016"/>
    <n v="0.19"/>
    <n v="0.17"/>
    <s v="ZLIN"/>
    <n v="7"/>
    <n v="4"/>
    <n v="0"/>
    <n v="0"/>
    <s v="Z000"/>
    <n v="0"/>
    <n v="0"/>
    <n v="15191637.109999999"/>
    <n v="8272673.669999999"/>
    <s v="ZLIN"/>
    <n v="7"/>
    <n v="4"/>
  </r>
  <r>
    <s v="121100000160-0"/>
    <x v="47"/>
    <n v="322303"/>
    <s v="INTERCAMBIADOR DE CALOR"/>
    <s v="31.12.2016"/>
    <n v="0.19"/>
    <n v="0.17"/>
    <s v="ZLIN"/>
    <n v="7"/>
    <n v="4"/>
    <n v="0"/>
    <n v="0"/>
    <s v="Z000"/>
    <n v="0"/>
    <n v="0"/>
    <n v="15191637.109999999"/>
    <n v="8272673.669999999"/>
    <s v="ZLIN"/>
    <n v="7"/>
    <n v="4"/>
  </r>
  <r>
    <s v="121100000161-0"/>
    <x v="47"/>
    <n v="322303"/>
    <s v="INTERCAMBIADOR DE CALOR"/>
    <s v="31.12.2016"/>
    <n v="68299885.359999999"/>
    <n v="55664534.329999998"/>
    <s v="ZLIN"/>
    <n v="7"/>
    <n v="4"/>
    <n v="0"/>
    <n v="0"/>
    <s v="Z000"/>
    <n v="0"/>
    <n v="0"/>
    <n v="-5931148.1600000001"/>
    <n v="-3229833.16"/>
    <s v="ZLIN"/>
    <n v="7"/>
    <n v="4"/>
  </r>
  <r>
    <s v="121100000162-0"/>
    <x v="47"/>
    <n v="322303"/>
    <s v="INTERCAMBIADOR DE CALOR"/>
    <s v="31.12.2016"/>
    <n v="176499636.49000001"/>
    <n v="143847533.88"/>
    <s v="ZLIN"/>
    <n v="7"/>
    <n v="4"/>
    <n v="0"/>
    <n v="0"/>
    <s v="Z000"/>
    <n v="0"/>
    <n v="0"/>
    <n v="-15327192.57"/>
    <n v="-8346490.9900000002"/>
    <s v="ZLIN"/>
    <n v="7"/>
    <n v="4"/>
  </r>
  <r>
    <s v="121100000163-0"/>
    <x v="47"/>
    <n v="322303"/>
    <s v="INTERCAMBIADOR DE CALOR"/>
    <s v="31.12.2016"/>
    <n v="176499636.49000001"/>
    <n v="143847533.88"/>
    <s v="ZLIN"/>
    <n v="7"/>
    <n v="4"/>
    <n v="0"/>
    <n v="0"/>
    <s v="Z000"/>
    <n v="0"/>
    <n v="0"/>
    <n v="-15327192.57"/>
    <n v="-8346490.9900000002"/>
    <s v="ZLIN"/>
    <n v="7"/>
    <n v="4"/>
  </r>
  <r>
    <s v="121100000164-0"/>
    <x v="47"/>
    <n v="322303"/>
    <s v="INTERCAMBIADOR DE CALOR"/>
    <s v="31.12.2016"/>
    <n v="100533790.81"/>
    <n v="81935227.570000008"/>
    <s v="ZLIN"/>
    <n v="7"/>
    <n v="4"/>
    <n v="0"/>
    <n v="0"/>
    <s v="Z000"/>
    <n v="0"/>
    <n v="0"/>
    <n v="-8730333.9499999993"/>
    <n v="-4754142.2499999991"/>
    <s v="ZLIN"/>
    <n v="7"/>
    <n v="4"/>
  </r>
  <r>
    <s v="121100000165-0"/>
    <x v="47"/>
    <n v="322303"/>
    <s v="INTERCAMBIADOR DE CALOR"/>
    <s v="31.12.2016"/>
    <n v="100533790.81"/>
    <n v="81935227.570000008"/>
    <s v="ZLIN"/>
    <n v="7"/>
    <n v="4"/>
    <n v="0"/>
    <n v="0"/>
    <s v="Z000"/>
    <n v="0"/>
    <n v="0"/>
    <n v="-8730333.9499999993"/>
    <n v="-4754142.2499999991"/>
    <s v="ZLIN"/>
    <n v="7"/>
    <n v="4"/>
  </r>
  <r>
    <s v="121100000166-0"/>
    <x v="47"/>
    <n v="322303"/>
    <s v="INTERCAMBIADOR DE CALOR"/>
    <s v="31.12.2016"/>
    <n v="1"/>
    <n v="0.95"/>
    <s v="ZLIN"/>
    <n v="7"/>
    <n v="4"/>
    <n v="0"/>
    <n v="0"/>
    <s v="Z000"/>
    <n v="0"/>
    <n v="0"/>
    <n v="2323665.62"/>
    <n v="1265362.4600000002"/>
    <s v="ZLIN"/>
    <n v="7"/>
    <n v="4"/>
  </r>
  <r>
    <s v="121100000167-0"/>
    <x v="47"/>
    <n v="322303"/>
    <s v="RECIPIENTE"/>
    <s v="31.12.2016"/>
    <n v="42320059.009999998"/>
    <n v="31306838.009999998"/>
    <s v="ZLIN"/>
    <n v="9"/>
    <n v="5"/>
    <n v="0"/>
    <n v="0"/>
    <s v="Z000"/>
    <n v="0"/>
    <n v="0"/>
    <n v="-6014482.6200000001"/>
    <n v="-2625369.4"/>
    <s v="ZLIN"/>
    <n v="9"/>
    <n v="5"/>
  </r>
  <r>
    <s v="121100000168-0"/>
    <x v="47"/>
    <n v="322303"/>
    <s v="INTERCAMBIADOR DE CALOR"/>
    <s v="31.12.2016"/>
    <n v="57822770.229999997"/>
    <n v="47125665.899999999"/>
    <s v="ZLIN"/>
    <n v="7"/>
    <n v="4"/>
    <n v="0"/>
    <n v="0"/>
    <s v="Z000"/>
    <n v="0"/>
    <n v="0"/>
    <n v="-5021317.62"/>
    <n v="-2734380.88"/>
    <s v="ZLIN"/>
    <n v="7"/>
    <n v="4"/>
  </r>
  <r>
    <s v="121100000169-0"/>
    <x v="47"/>
    <n v="322303"/>
    <s v="INTERCAMBIADOR DE CALOR"/>
    <s v="31.12.2016"/>
    <n v="57822770.229999997"/>
    <n v="47125665.899999999"/>
    <s v="ZLIN"/>
    <n v="7"/>
    <n v="4"/>
    <n v="0"/>
    <n v="0"/>
    <s v="Z000"/>
    <n v="0"/>
    <n v="0"/>
    <n v="-5021317.62"/>
    <n v="-2734380.88"/>
    <s v="ZLIN"/>
    <n v="7"/>
    <n v="4"/>
  </r>
  <r>
    <s v="121100000170-0"/>
    <x v="47"/>
    <n v="322303"/>
    <s v="AEROENFRIADOR"/>
    <s v="31.12.2016"/>
    <n v="83605844.040000007"/>
    <n v="71320502.540000007"/>
    <s v="ZLIN"/>
    <n v="6"/>
    <n v="5"/>
    <n v="0"/>
    <n v="0"/>
    <s v="Z000"/>
    <n v="0"/>
    <n v="0"/>
    <n v="-4911236.5"/>
    <n v="-3001311.19"/>
    <s v="ZLIN"/>
    <n v="6"/>
    <n v="5"/>
  </r>
  <r>
    <s v="121100000171-0"/>
    <x v="47"/>
    <n v="322303"/>
    <s v="AEROENFRIADOR"/>
    <s v="31.12.2016"/>
    <n v="83605842.040000007"/>
    <n v="71320500.830000013"/>
    <s v="ZLIN"/>
    <n v="6"/>
    <n v="5"/>
    <n v="0"/>
    <n v="0"/>
    <s v="Z000"/>
    <n v="0"/>
    <n v="0"/>
    <n v="-4911235.75"/>
    <n v="-3001310.73"/>
    <s v="ZLIN"/>
    <n v="6"/>
    <n v="5"/>
  </r>
  <r>
    <s v="121100000172-0"/>
    <x v="47"/>
    <n v="322303"/>
    <s v="INTERCAMBIADOR DE CALOR"/>
    <s v="31.12.2016"/>
    <n v="519703.25"/>
    <n v="519703.25"/>
    <s v="ZLIN"/>
    <n v="2"/>
    <n v="11"/>
    <n v="0"/>
    <n v="0"/>
    <s v="Z000"/>
    <n v="0"/>
    <n v="0"/>
    <n v="40777.129999999997"/>
    <n v="40777.129999999997"/>
    <s v="ZLIN"/>
    <n v="2"/>
    <n v="11"/>
  </r>
  <r>
    <s v="121100000173-0"/>
    <x v="47"/>
    <n v="322303"/>
    <s v="INTERCAMBIADOR DE CALOR"/>
    <s v="31.12.2016"/>
    <n v="519703.25"/>
    <n v="519703.25"/>
    <s v="ZLIN"/>
    <n v="2"/>
    <n v="11"/>
    <n v="0"/>
    <n v="0"/>
    <s v="Z000"/>
    <n v="0"/>
    <n v="0"/>
    <n v="40777.129999999997"/>
    <n v="40777.129999999997"/>
    <s v="ZLIN"/>
    <n v="2"/>
    <n v="11"/>
  </r>
  <r>
    <s v="121100000174-0"/>
    <x v="47"/>
    <n v="322303"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75-0"/>
    <x v="47"/>
    <n v="322303"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76-0"/>
    <x v="47"/>
    <n v="322303"/>
    <s v="INTERCAMBIADOR DE CALOR"/>
    <s v="31.12.2016"/>
    <n v="162694192.72"/>
    <n v="132596071.39"/>
    <s v="ZLIN"/>
    <n v="7"/>
    <n v="4"/>
    <n v="0"/>
    <n v="0"/>
    <s v="Z000"/>
    <n v="0"/>
    <n v="0"/>
    <n v="-14128330.630000001"/>
    <n v="-7693645.3900000006"/>
    <s v="ZLIN"/>
    <n v="7"/>
    <n v="4"/>
  </r>
  <r>
    <s v="121100000177-0"/>
    <x v="47"/>
    <n v="322303"/>
    <s v="INTERCAMBIADOR DE CALOR"/>
    <s v="31.12.2016"/>
    <n v="162694192.72"/>
    <n v="132596071.39"/>
    <s v="ZLIN"/>
    <n v="7"/>
    <n v="4"/>
    <n v="0"/>
    <n v="0"/>
    <s v="Z000"/>
    <n v="0"/>
    <n v="0"/>
    <n v="-14128330.630000001"/>
    <n v="-7693645.3900000006"/>
    <s v="ZLIN"/>
    <n v="7"/>
    <n v="4"/>
  </r>
  <r>
    <s v="121100000178-0"/>
    <x v="47"/>
    <n v="322303"/>
    <s v="INTERCAMBIADOR DE CALOR"/>
    <s v="31.12.2016"/>
    <n v="162694192.72"/>
    <n v="132596071.39"/>
    <s v="ZLIN"/>
    <n v="7"/>
    <n v="4"/>
    <n v="0"/>
    <n v="0"/>
    <s v="Z000"/>
    <n v="0"/>
    <n v="0"/>
    <n v="-14128330.630000001"/>
    <n v="-7693645.3900000006"/>
    <s v="ZLIN"/>
    <n v="7"/>
    <n v="4"/>
  </r>
  <r>
    <s v="121100000179-0"/>
    <x v="47"/>
    <n v="322303"/>
    <s v="INTERCAMBIADOR DE CALOR"/>
    <s v="31.12.2016"/>
    <n v="162694192.72"/>
    <n v="132596071.39"/>
    <s v="ZLIN"/>
    <n v="7"/>
    <n v="4"/>
    <n v="0"/>
    <n v="0"/>
    <s v="Z000"/>
    <n v="0"/>
    <n v="0"/>
    <n v="-14128330.630000001"/>
    <n v="-7693645.3900000006"/>
    <s v="ZLIN"/>
    <n v="7"/>
    <n v="4"/>
  </r>
  <r>
    <s v="121100000180-0"/>
    <x v="47"/>
    <n v="322303"/>
    <s v="INTERCAMBIADOR DE CALOR"/>
    <s v="31.12.2016"/>
    <n v="162694192.72"/>
    <n v="132596071.39"/>
    <s v="ZLIN"/>
    <n v="7"/>
    <n v="4"/>
    <n v="0"/>
    <n v="0"/>
    <s v="Z000"/>
    <n v="0"/>
    <n v="0"/>
    <n v="-14128330.630000001"/>
    <n v="-7693645.3900000006"/>
    <s v="ZLIN"/>
    <n v="7"/>
    <n v="4"/>
  </r>
  <r>
    <s v="121100000181-0"/>
    <x v="47"/>
    <n v="322303"/>
    <s v="INTERCAMBIADOR DE CALOR"/>
    <s v="31.12.2016"/>
    <n v="162694192.72"/>
    <n v="132596071.39"/>
    <s v="ZLIN"/>
    <n v="7"/>
    <n v="4"/>
    <n v="0"/>
    <n v="0"/>
    <s v="Z000"/>
    <n v="0"/>
    <n v="0"/>
    <n v="-14128330.630000001"/>
    <n v="-7693645.3900000006"/>
    <s v="ZLIN"/>
    <n v="7"/>
    <n v="4"/>
  </r>
  <r>
    <s v="121100000182-0"/>
    <x v="47"/>
    <n v="322303"/>
    <s v="TORRE"/>
    <s v="31.12.2016"/>
    <n v="189608036.52000001"/>
    <n v="130149275.09"/>
    <s v="ZLIN"/>
    <n v="11"/>
    <n v="2"/>
    <n v="0"/>
    <n v="0"/>
    <s v="Z000"/>
    <n v="0"/>
    <n v="0"/>
    <n v="-34349864.590000004"/>
    <n v="-12851990.160000004"/>
    <s v="ZLIN"/>
    <n v="11"/>
    <n v="2"/>
  </r>
  <r>
    <s v="121100000183-0"/>
    <x v="47"/>
    <n v="322303"/>
    <s v="INTERCAMBIADOR DE CALOR"/>
    <s v="31.12.2016"/>
    <n v="50794499.479999997"/>
    <n v="37163554.159999996"/>
    <s v="ZLIN"/>
    <n v="9"/>
    <n v="8"/>
    <n v="0"/>
    <n v="0"/>
    <s v="Z000"/>
    <n v="0"/>
    <n v="0"/>
    <n v="-7520992.9800000004"/>
    <n v="-3206624.91"/>
    <s v="ZLIN"/>
    <n v="9"/>
    <n v="8"/>
  </r>
  <r>
    <s v="121100000184-0"/>
    <x v="47"/>
    <n v="322303"/>
    <s v="INTERCAMBIADOR DE CALOR"/>
    <s v="31.12.2016"/>
    <n v="52064361.969999999"/>
    <n v="38092642.979999997"/>
    <s v="ZLIN"/>
    <n v="9"/>
    <n v="8"/>
    <n v="0"/>
    <n v="0"/>
    <s v="Z000"/>
    <n v="0"/>
    <n v="0"/>
    <n v="-7709017.8399999999"/>
    <n v="-3286790.5599999996"/>
    <s v="ZLIN"/>
    <n v="9"/>
    <n v="8"/>
  </r>
  <r>
    <s v="121100000185-0"/>
    <x v="47"/>
    <n v="322303"/>
    <s v="INTERCAMBIADOR DE CALOR"/>
    <s v="31.12.2016"/>
    <n v="48421617.969999999"/>
    <n v="46827909.259999998"/>
    <s v="ZLIN"/>
    <n v="4"/>
    <n v="1"/>
    <n v="0"/>
    <n v="0"/>
    <s v="Z000"/>
    <n v="0"/>
    <n v="0"/>
    <n v="1280750.04"/>
    <n v="1136149.23"/>
    <s v="ZLIN"/>
    <n v="4"/>
    <n v="1"/>
  </r>
  <r>
    <s v="121100000186-0"/>
    <x v="47"/>
    <n v="322303"/>
    <s v="INTERCAMBIADOR DE CALOR"/>
    <s v="31.12.2016"/>
    <n v="47169334.740000002"/>
    <n v="45616842.630000003"/>
    <s v="ZLIN"/>
    <n v="4"/>
    <n v="1"/>
    <n v="0"/>
    <n v="0"/>
    <s v="Z000"/>
    <n v="0"/>
    <n v="0"/>
    <n v="1247627.2"/>
    <n v="1106766.0699999998"/>
    <s v="ZLIN"/>
    <n v="4"/>
    <n v="1"/>
  </r>
  <r>
    <s v="121100000187-0"/>
    <x v="47"/>
    <n v="322303"/>
    <s v="INTERCAMBIADOR DE CALOR"/>
    <s v="31.12.2016"/>
    <n v="58896197.229999997"/>
    <n v="58896197.229999997"/>
    <s v="ZLIN"/>
    <n v="2"/>
    <n v="11"/>
    <n v="0"/>
    <n v="0"/>
    <s v="Z000"/>
    <n v="0"/>
    <n v="0"/>
    <n v="4621133.9000000004"/>
    <n v="4621133.9000000004"/>
    <s v="ZLIN"/>
    <n v="2"/>
    <n v="11"/>
  </r>
  <r>
    <s v="121100000188-0"/>
    <x v="47"/>
    <n v="322303"/>
    <s v="INTERCAMBIADOR DE CALOR"/>
    <s v="31.12.2016"/>
    <n v="0.61"/>
    <n v="0.5"/>
    <s v="ZLIN"/>
    <n v="25"/>
    <n v="3"/>
    <n v="0"/>
    <n v="0"/>
    <s v="Z000"/>
    <n v="0"/>
    <n v="0"/>
    <n v="48364091.049999997"/>
    <n v="8417800.6499999985"/>
    <s v="ZLIN"/>
    <n v="25"/>
    <n v="3"/>
  </r>
  <r>
    <s v="121100000189-0"/>
    <x v="47"/>
    <n v="322303"/>
    <s v="TORRE"/>
    <s v="31.12.2016"/>
    <n v="327357800"/>
    <n v="157829735.05000001"/>
    <s v="ZLIN"/>
    <n v="11"/>
    <n v="2"/>
    <n v="0"/>
    <n v="0"/>
    <s v="Z000"/>
    <n v="0"/>
    <n v="0"/>
    <n v="-28190690.219999999"/>
    <n v="-10547537.149999999"/>
    <s v="ZLIN"/>
    <n v="11"/>
    <n v="2"/>
  </r>
  <r>
    <s v="121100000190-0"/>
    <x v="47"/>
    <n v="322303"/>
    <s v="INTERCAMBIADOR DE CALOR"/>
    <s v="31.12.2016"/>
    <n v="50447803.469999999"/>
    <n v="41115054.200000003"/>
    <s v="ZLIN"/>
    <n v="7"/>
    <n v="4"/>
    <n v="0"/>
    <n v="0"/>
    <s v="Z000"/>
    <n v="0"/>
    <n v="0"/>
    <n v="-4380877"/>
    <n v="-2385626.1"/>
    <s v="ZLIN"/>
    <n v="7"/>
    <n v="4"/>
  </r>
  <r>
    <s v="121100000191-0"/>
    <x v="47"/>
    <n v="322303"/>
    <s v="INTERCAMBIADOR DE CALOR"/>
    <s v="31.12.2016"/>
    <n v="75722997.879999995"/>
    <n v="61714384.909999996"/>
    <s v="ZLIN"/>
    <n v="7"/>
    <n v="4"/>
    <n v="0"/>
    <n v="0"/>
    <s v="Z000"/>
    <n v="0"/>
    <n v="0"/>
    <n v="-6575769.7599999998"/>
    <n v="-3580864.73"/>
    <s v="ZLIN"/>
    <n v="7"/>
    <n v="4"/>
  </r>
  <r>
    <s v="121100000192-0"/>
    <x v="47"/>
    <n v="322303"/>
    <s v="INTERCAMBIADOR DE CALOR"/>
    <s v="31.12.2016"/>
    <n v="345391481.08999997"/>
    <n v="252704035.65999997"/>
    <s v="ZLIN"/>
    <n v="9"/>
    <n v="8"/>
    <n v="0"/>
    <n v="0"/>
    <s v="Z000"/>
    <n v="0"/>
    <n v="0"/>
    <n v="-51141106.579999998"/>
    <n v="-21804347.77"/>
    <s v="ZLIN"/>
    <n v="9"/>
    <n v="8"/>
  </r>
  <r>
    <s v="121100000193-0"/>
    <x v="47"/>
    <n v="322303"/>
    <s v="RECIPIENTE"/>
    <s v="31.12.2016"/>
    <n v="10811399.949999999"/>
    <n v="10811399.949999999"/>
    <s v="ZLIN"/>
    <n v="1"/>
    <n v="11"/>
    <n v="0"/>
    <n v="0"/>
    <s v="Z000"/>
    <n v="0"/>
    <n v="0"/>
    <n v="1400685.78"/>
    <n v="1400685.78"/>
    <s v="ZLIN"/>
    <n v="1"/>
    <n v="11"/>
  </r>
  <r>
    <s v="121100000194-0"/>
    <x v="47"/>
    <n v="322303"/>
    <s v="RECIPIENTE"/>
    <s v="31.12.2016"/>
    <n v="1"/>
    <n v="1"/>
    <s v="ZLIN"/>
    <n v="0"/>
    <n v="1"/>
    <n v="0"/>
    <n v="0"/>
    <s v="Z000"/>
    <n v="0"/>
    <n v="0"/>
    <n v="105239.84"/>
    <n v="105239.84"/>
    <s v="ZLIN"/>
    <n v="2"/>
    <n v="11"/>
  </r>
  <r>
    <s v="121100000195-0"/>
    <x v="47"/>
    <n v="322303"/>
    <s v="RECIPIENTE"/>
    <s v="31.12.2016"/>
    <n v="1"/>
    <n v="1"/>
    <s v="ZLIN"/>
    <n v="0"/>
    <n v="1"/>
    <n v="0"/>
    <n v="0"/>
    <s v="Z000"/>
    <n v="0"/>
    <n v="0"/>
    <n v="105239.84"/>
    <n v="105239.84"/>
    <s v="ZLIN"/>
    <n v="2"/>
    <n v="11"/>
  </r>
  <r>
    <s v="121100000196-0"/>
    <x v="47"/>
    <n v="322303"/>
    <s v="RECIPIENTE"/>
    <s v="31.12.2016"/>
    <n v="1"/>
    <n v="1"/>
    <s v="ZLIN"/>
    <n v="0"/>
    <n v="1"/>
    <n v="0"/>
    <n v="0"/>
    <s v="Z000"/>
    <n v="0"/>
    <n v="0"/>
    <n v="105239.84"/>
    <n v="105239.84"/>
    <s v="ZLIN"/>
    <n v="2"/>
    <n v="11"/>
  </r>
  <r>
    <s v="121100000197-0"/>
    <x v="47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198-0"/>
    <x v="47"/>
    <n v="322303"/>
    <s v="BOMBA"/>
    <s v="31.12.2016"/>
    <n v="7564936.5300000003"/>
    <n v="7564936.5300000003"/>
    <s v="ZLIN"/>
    <n v="1"/>
    <n v="11"/>
    <n v="0"/>
    <n v="0"/>
    <s v="Z000"/>
    <n v="0"/>
    <n v="0"/>
    <n v="980085.74"/>
    <n v="980085.74"/>
    <s v="ZLIN"/>
    <n v="1"/>
    <n v="11"/>
  </r>
  <r>
    <s v="121100000199-0"/>
    <x v="47"/>
    <n v="322303"/>
    <s v="BOMBA"/>
    <s v="31.12.2016"/>
    <n v="7564936.5300000003"/>
    <n v="7564936.5300000003"/>
    <s v="ZLIN"/>
    <n v="1"/>
    <n v="11"/>
    <n v="0"/>
    <n v="0"/>
    <s v="Z000"/>
    <n v="0"/>
    <n v="0"/>
    <n v="980085.74"/>
    <n v="980085.74"/>
    <s v="ZLIN"/>
    <n v="1"/>
    <n v="11"/>
  </r>
  <r>
    <s v="121100000200-0"/>
    <x v="47"/>
    <n v="322303"/>
    <s v="BOMBA"/>
    <s v="31.12.2016"/>
    <n v="3780137.69"/>
    <n v="3780137.69"/>
    <s v="ZLIN"/>
    <n v="1"/>
    <n v="11"/>
    <n v="0"/>
    <n v="0"/>
    <s v="Z000"/>
    <n v="0"/>
    <n v="0"/>
    <n v="489740.94"/>
    <n v="489740.94"/>
    <s v="ZLIN"/>
    <n v="1"/>
    <n v="11"/>
  </r>
  <r>
    <s v="121100000201-0"/>
    <x v="47"/>
    <n v="322303"/>
    <s v="BOMBA"/>
    <s v="31.12.2016"/>
    <n v="638143.56000000006"/>
    <n v="638143.56000000006"/>
    <s v="ZLIN"/>
    <n v="1"/>
    <n v="11"/>
    <n v="0"/>
    <n v="0"/>
    <s v="Z000"/>
    <n v="0"/>
    <n v="0"/>
    <n v="82675.570000000007"/>
    <n v="82675.570000000007"/>
    <s v="ZLIN"/>
    <n v="1"/>
    <n v="11"/>
  </r>
  <r>
    <s v="121100000202-0"/>
    <x v="47"/>
    <n v="322303"/>
    <s v="BOMBA"/>
    <s v="31.12.2016"/>
    <n v="3780137.69"/>
    <n v="3780137.69"/>
    <s v="ZLIN"/>
    <n v="1"/>
    <n v="11"/>
    <n v="0"/>
    <n v="0"/>
    <s v="Z000"/>
    <n v="0"/>
    <n v="0"/>
    <n v="489740.94"/>
    <n v="489740.94"/>
    <s v="ZLIN"/>
    <n v="1"/>
    <n v="11"/>
  </r>
  <r>
    <s v="121100000203-0"/>
    <x v="47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04-0"/>
    <x v="47"/>
    <n v="322303"/>
    <s v="BOMBA"/>
    <s v="31.12.2016"/>
    <n v="3406644.78"/>
    <n v="3406644.78"/>
    <s v="ZLIN"/>
    <n v="1"/>
    <n v="11"/>
    <n v="0"/>
    <n v="0"/>
    <s v="Z000"/>
    <n v="0"/>
    <n v="0"/>
    <n v="441352.55"/>
    <n v="441352.55"/>
    <s v="ZLIN"/>
    <n v="1"/>
    <n v="11"/>
  </r>
  <r>
    <s v="121100000205-0"/>
    <x v="47"/>
    <n v="322303"/>
    <s v="MOTOR"/>
    <s v="31.12.2016"/>
    <n v="331694.83"/>
    <n v="331694.83"/>
    <s v="ZLIN"/>
    <n v="1"/>
    <n v="11"/>
    <n v="0"/>
    <n v="0"/>
    <s v="Z000"/>
    <n v="0"/>
    <n v="0"/>
    <n v="42973.18"/>
    <n v="42973.18"/>
    <s v="ZLIN"/>
    <n v="1"/>
    <n v="11"/>
  </r>
  <r>
    <s v="121100000206-0"/>
    <x v="47"/>
    <n v="322303"/>
    <s v="COMPRESOR"/>
    <s v="31.12.2016"/>
    <n v="41912769.75"/>
    <n v="27906111.039999999"/>
    <s v="ZLIN"/>
    <n v="11"/>
    <n v="11"/>
    <n v="0"/>
    <n v="0"/>
    <s v="Z000"/>
    <n v="0"/>
    <n v="0"/>
    <n v="-8223742.8099999996"/>
    <n v="-2899396.5"/>
    <s v="ZLIN"/>
    <n v="11"/>
    <n v="11"/>
  </r>
  <r>
    <s v="121100000207-0"/>
    <x v="47"/>
    <n v="322303"/>
    <s v="COMPRESOR"/>
    <s v="31.12.2016"/>
    <n v="1"/>
    <n v="0.88"/>
    <s v="ZLIN"/>
    <n v="11"/>
    <n v="11"/>
    <n v="0"/>
    <n v="0"/>
    <s v="Z000"/>
    <n v="0"/>
    <n v="0"/>
    <n v="13435876.26"/>
    <n v="4737007.6400000006"/>
    <s v="ZLIN"/>
    <n v="11"/>
    <n v="11"/>
  </r>
  <r>
    <s v="121100000208-0"/>
    <x v="47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09-0"/>
    <x v="47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10-0"/>
    <x v="47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11-0"/>
    <x v="47"/>
    <n v="322303"/>
    <s v="BOMBA"/>
    <s v="31.12.2016"/>
    <n v="54715576.939999998"/>
    <n v="54715576.939999998"/>
    <s v="ZLIN"/>
    <n v="1"/>
    <n v="11"/>
    <n v="0"/>
    <n v="0"/>
    <s v="Z000"/>
    <n v="0"/>
    <n v="0"/>
    <n v="7088751.79"/>
    <n v="7088751.79"/>
    <s v="ZLIN"/>
    <n v="1"/>
    <n v="11"/>
  </r>
  <r>
    <s v="121100000212-0"/>
    <x v="47"/>
    <n v="322303"/>
    <s v="BOMBA"/>
    <s v="31.12.2016"/>
    <n v="3406644.78"/>
    <n v="3406644.78"/>
    <s v="ZLIN"/>
    <n v="1"/>
    <n v="11"/>
    <n v="0"/>
    <n v="0"/>
    <s v="Z000"/>
    <n v="0"/>
    <n v="0"/>
    <n v="441352.55"/>
    <n v="441352.55"/>
    <s v="ZLIN"/>
    <n v="1"/>
    <n v="11"/>
  </r>
  <r>
    <s v="121100000213-0"/>
    <x v="47"/>
    <n v="322303"/>
    <s v="BOMBA"/>
    <s v="31.12.2016"/>
    <n v="3373392.54"/>
    <n v="3373392.54"/>
    <s v="ZLIN"/>
    <n v="1"/>
    <n v="11"/>
    <n v="0"/>
    <n v="0"/>
    <s v="Z000"/>
    <n v="0"/>
    <n v="0"/>
    <n v="437044.5"/>
    <n v="437044.5"/>
    <s v="ZLIN"/>
    <n v="1"/>
    <n v="11"/>
  </r>
  <r>
    <s v="121100000214-0"/>
    <x v="47"/>
    <n v="322303"/>
    <s v="BOMBA"/>
    <s v="31.12.2016"/>
    <n v="15356196.619999999"/>
    <n v="15356196.619999999"/>
    <s v="ZLIN"/>
    <n v="1"/>
    <n v="11"/>
    <n v="0"/>
    <n v="0"/>
    <s v="Z000"/>
    <n v="0"/>
    <n v="0"/>
    <n v="1989493.16"/>
    <n v="1989493.16"/>
    <s v="ZLIN"/>
    <n v="1"/>
    <n v="11"/>
  </r>
  <r>
    <s v="121100000215-0"/>
    <x v="47"/>
    <n v="322303"/>
    <s v="BOMBA"/>
    <s v="31.12.2016"/>
    <n v="35945058.82"/>
    <n v="35945058.82"/>
    <s v="ZLIN"/>
    <n v="1"/>
    <n v="11"/>
    <n v="0"/>
    <n v="0"/>
    <s v="Z000"/>
    <n v="0"/>
    <n v="0"/>
    <n v="4656911.5"/>
    <n v="4656911.5"/>
    <s v="ZLIN"/>
    <n v="1"/>
    <n v="11"/>
  </r>
  <r>
    <s v="121100000216-0"/>
    <x v="47"/>
    <n v="322303"/>
    <s v="BOMBA"/>
    <s v="31.12.2016"/>
    <n v="7704068.6100000003"/>
    <n v="7704068.6100000003"/>
    <s v="ZLIN"/>
    <n v="1"/>
    <n v="11"/>
    <n v="0"/>
    <n v="0"/>
    <s v="Z000"/>
    <n v="0"/>
    <n v="0"/>
    <n v="998111.19"/>
    <n v="998111.19"/>
    <s v="ZLIN"/>
    <n v="1"/>
    <n v="11"/>
  </r>
  <r>
    <s v="121100000217-0"/>
    <x v="47"/>
    <n v="322303"/>
    <s v="BOMBA"/>
    <s v="31.12.2016"/>
    <n v="3373392.54"/>
    <n v="3373392.54"/>
    <s v="ZLIN"/>
    <n v="1"/>
    <n v="11"/>
    <n v="0"/>
    <n v="0"/>
    <s v="Z000"/>
    <n v="0"/>
    <n v="0"/>
    <n v="437044.5"/>
    <n v="437044.5"/>
    <s v="ZLIN"/>
    <n v="1"/>
    <n v="11"/>
  </r>
  <r>
    <s v="121100000218-0"/>
    <x v="47"/>
    <n v="322303"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19-0"/>
    <x v="47"/>
    <n v="322303"/>
    <s v="BOMBA"/>
    <s v="31.12.2016"/>
    <n v="2397577.0499999998"/>
    <n v="2397577.0499999998"/>
    <s v="ZLIN"/>
    <n v="1"/>
    <n v="11"/>
    <n v="0"/>
    <n v="0"/>
    <s v="Z000"/>
    <n v="0"/>
    <n v="0"/>
    <n v="310621.40000000002"/>
    <n v="310621.40000000002"/>
    <s v="ZLIN"/>
    <n v="1"/>
    <n v="11"/>
  </r>
  <r>
    <s v="121100000220-0"/>
    <x v="47"/>
    <n v="322303"/>
    <s v="MOTOR"/>
    <s v="31.12.2016"/>
    <n v="6717491.5300000003"/>
    <n v="5006380.8500000006"/>
    <s v="ZLIN"/>
    <n v="9"/>
    <n v="3"/>
    <n v="0"/>
    <n v="0"/>
    <s v="Z000"/>
    <n v="0"/>
    <n v="0"/>
    <n v="-927544.56"/>
    <n v="-411410.91000000003"/>
    <s v="ZLIN"/>
    <n v="9"/>
    <n v="3"/>
  </r>
  <r>
    <s v="121100000221-0"/>
    <x v="47"/>
    <n v="322303"/>
    <s v="MOTOR"/>
    <s v="31.12.2016"/>
    <n v="2935309.45"/>
    <n v="2187613.7800000003"/>
    <s v="ZLIN"/>
    <n v="9"/>
    <n v="3"/>
    <n v="0"/>
    <n v="0"/>
    <s v="Z000"/>
    <n v="0"/>
    <n v="0"/>
    <n v="-405304.6"/>
    <n v="-179772.19999999998"/>
    <s v="ZLIN"/>
    <n v="9"/>
    <n v="3"/>
  </r>
  <r>
    <s v="121100000222-0"/>
    <x v="47"/>
    <n v="322303"/>
    <s v="MOTOR"/>
    <s v="31.12.2016"/>
    <n v="1092057.8400000001"/>
    <n v="1092057.8400000001"/>
    <s v="ZLIN"/>
    <n v="3"/>
    <n v="0"/>
    <n v="0"/>
    <n v="0"/>
    <s v="Z000"/>
    <n v="0"/>
    <n v="0"/>
    <n v="81352.09"/>
    <n v="81352.09"/>
    <s v="ZLIN"/>
    <n v="3"/>
    <n v="0"/>
  </r>
  <r>
    <s v="121100000223-0"/>
    <x v="47"/>
    <n v="322303"/>
    <s v="MOTOR"/>
    <s v="31.12.2016"/>
    <n v="1414875.78"/>
    <n v="1054472.02"/>
    <s v="ZLIN"/>
    <n v="9"/>
    <n v="3"/>
    <n v="0"/>
    <n v="0"/>
    <s v="Z000"/>
    <n v="0"/>
    <n v="0"/>
    <n v="-195364.67"/>
    <n v="-86653.690000000017"/>
    <s v="ZLIN"/>
    <n v="9"/>
    <n v="3"/>
  </r>
  <r>
    <s v="121100000224-0"/>
    <x v="47"/>
    <n v="322303"/>
    <s v="MOTOR"/>
    <s v="31.12.2016"/>
    <n v="1414875.78"/>
    <n v="1054472.02"/>
    <s v="ZLIN"/>
    <n v="9"/>
    <n v="3"/>
    <n v="0"/>
    <n v="0"/>
    <s v="Z000"/>
    <n v="0"/>
    <n v="0"/>
    <n v="-195364.67"/>
    <n v="-86653.690000000017"/>
    <s v="ZLIN"/>
    <n v="9"/>
    <n v="3"/>
  </r>
  <r>
    <s v="121100000225-0"/>
    <x v="47"/>
    <n v="322303"/>
    <s v="MOTOR"/>
    <s v="31.12.2016"/>
    <n v="12068067.130000001"/>
    <n v="8255297.7300000004"/>
    <s v="ZLIN"/>
    <n v="11"/>
    <n v="3"/>
    <n v="0"/>
    <n v="0"/>
    <s v="Z000"/>
    <n v="0"/>
    <n v="0"/>
    <n v="-2207016.14"/>
    <n v="-820174.92000000016"/>
    <s v="ZLIN"/>
    <n v="11"/>
    <n v="3"/>
  </r>
  <r>
    <s v="121100000226-0"/>
    <x v="47"/>
    <n v="322303"/>
    <s v="MOTOR"/>
    <s v="31.12.2016"/>
    <n v="25129268.93"/>
    <n v="18728224.710000001"/>
    <s v="ZLIN"/>
    <n v="9"/>
    <n v="3"/>
    <n v="0"/>
    <n v="0"/>
    <s v="Z000"/>
    <n v="0"/>
    <n v="0"/>
    <n v="-3469824.47"/>
    <n v="-1539035.0400000003"/>
    <s v="ZLIN"/>
    <n v="9"/>
    <n v="3"/>
  </r>
  <r>
    <s v="121100000227-0"/>
    <x v="47"/>
    <n v="322303"/>
    <s v="MOTOR"/>
    <s v="31.12.2016"/>
    <n v="921464.76"/>
    <n v="686744.98"/>
    <s v="ZLIN"/>
    <n v="9"/>
    <n v="3"/>
    <n v="0"/>
    <n v="0"/>
    <s v="Z000"/>
    <n v="0"/>
    <n v="0"/>
    <n v="-127234.93"/>
    <n v="-56434.859999999986"/>
    <s v="ZLIN"/>
    <n v="9"/>
    <n v="3"/>
  </r>
  <r>
    <s v="121100000228-0"/>
    <x v="47"/>
    <n v="322303"/>
    <s v="MOTOR"/>
    <s v="31.12.2016"/>
    <n v="8438928.2100000009"/>
    <n v="6289325.1800000016"/>
    <s v="ZLIN"/>
    <n v="9"/>
    <n v="3"/>
    <n v="0"/>
    <n v="0"/>
    <s v="Z000"/>
    <n v="0"/>
    <n v="0"/>
    <n v="-1165238.81"/>
    <n v="-516839.80000000005"/>
    <s v="ZLIN"/>
    <n v="9"/>
    <n v="3"/>
  </r>
  <r>
    <s v="121100000229-0"/>
    <x v="47"/>
    <n v="322303"/>
    <s v="MOTOR"/>
    <s v="31.12.2016"/>
    <n v="2935309.45"/>
    <n v="2187613.7800000003"/>
    <s v="ZLIN"/>
    <n v="9"/>
    <n v="3"/>
    <n v="0"/>
    <n v="0"/>
    <s v="Z000"/>
    <n v="0"/>
    <n v="0"/>
    <n v="-405304.6"/>
    <n v="-179772.19999999998"/>
    <s v="ZLIN"/>
    <n v="9"/>
    <n v="3"/>
  </r>
  <r>
    <s v="121100000230-0"/>
    <x v="47"/>
    <n v="322303"/>
    <s v="MOTOR"/>
    <s v="31.12.2016"/>
    <n v="5603367.5800000001"/>
    <n v="4176051.73"/>
    <s v="ZLIN"/>
    <n v="9"/>
    <n v="3"/>
    <n v="0"/>
    <n v="0"/>
    <s v="Z000"/>
    <n v="0"/>
    <n v="0"/>
    <n v="-773707.42"/>
    <n v="-343176.68000000005"/>
    <s v="ZLIN"/>
    <n v="9"/>
    <n v="3"/>
  </r>
  <r>
    <s v="121100000231-0"/>
    <x v="47"/>
    <n v="322303"/>
    <s v="MOTOR"/>
    <s v="31.12.2016"/>
    <n v="41496586.609999999"/>
    <n v="30926383.129999999"/>
    <s v="ZLIN"/>
    <n v="9"/>
    <n v="3"/>
    <n v="0"/>
    <n v="0"/>
    <s v="Z000"/>
    <n v="0"/>
    <n v="0"/>
    <n v="-5729807.4400000004"/>
    <n v="-2541446.8500000006"/>
    <s v="ZLIN"/>
    <n v="9"/>
    <n v="3"/>
  </r>
  <r>
    <s v="121100000232-0"/>
    <x v="47"/>
    <n v="322303"/>
    <s v="MOTOR"/>
    <s v="31.12.2016"/>
    <n v="43767171.119999997"/>
    <n v="29939428.099999998"/>
    <s v="ZLIN"/>
    <n v="11"/>
    <n v="3"/>
    <n v="0"/>
    <n v="0"/>
    <s v="Z000"/>
    <n v="0"/>
    <n v="0"/>
    <n v="-8004169.3399999999"/>
    <n v="-2974522.38"/>
    <s v="ZLIN"/>
    <n v="11"/>
    <n v="3"/>
  </r>
  <r>
    <s v="121100000233-0"/>
    <x v="47"/>
    <n v="322303"/>
    <s v="MOTOR"/>
    <s v="31.12.2016"/>
    <n v="1557451.07"/>
    <n v="1065391.99"/>
    <s v="ZLIN"/>
    <n v="11"/>
    <n v="3"/>
    <n v="0"/>
    <n v="0"/>
    <s v="Z000"/>
    <n v="0"/>
    <n v="0"/>
    <n v="-284827.7"/>
    <n v="-105848.14000000001"/>
    <s v="ZLIN"/>
    <n v="11"/>
    <n v="3"/>
  </r>
  <r>
    <s v="121100000234-0"/>
    <x v="47"/>
    <n v="322303"/>
    <s v="BOMBA"/>
    <s v="31.12.2016"/>
    <n v="17749385.75"/>
    <n v="12141667.92"/>
    <s v="ZLIN"/>
    <n v="11"/>
    <n v="3"/>
    <n v="0"/>
    <n v="0"/>
    <s v="Z000"/>
    <n v="0"/>
    <n v="0"/>
    <n v="-3246019.49"/>
    <n v="-1206291.0200000003"/>
    <s v="ZLIN"/>
    <n v="11"/>
    <n v="3"/>
  </r>
  <r>
    <s v="121100000235-0"/>
    <x v="47"/>
    <n v="322303"/>
    <s v="MOTOR"/>
    <s v="31.12.2016"/>
    <n v="6717491.5300000003"/>
    <n v="5006380.8500000006"/>
    <s v="ZLIN"/>
    <n v="9"/>
    <n v="3"/>
    <n v="0"/>
    <n v="0"/>
    <s v="Z000"/>
    <n v="0"/>
    <n v="0"/>
    <n v="-927544.56"/>
    <n v="-411410.91000000003"/>
    <s v="ZLIN"/>
    <n v="9"/>
    <n v="3"/>
  </r>
  <r>
    <s v="121100000236-0"/>
    <x v="47"/>
    <n v="322303"/>
    <s v="BOMBA"/>
    <s v="31.12.2016"/>
    <n v="16874812.579999998"/>
    <n v="15439121.559999999"/>
    <s v="ZLIN"/>
    <n v="5"/>
    <n v="1"/>
    <n v="0"/>
    <n v="0"/>
    <s v="Z000"/>
    <n v="0"/>
    <n v="0"/>
    <n v="-215419.16"/>
    <n v="-160108.84"/>
    <s v="ZLIN"/>
    <n v="5"/>
    <n v="1"/>
  </r>
  <r>
    <s v="121100000237-0"/>
    <x v="47"/>
    <n v="322303"/>
    <s v="BOMBA"/>
    <s v="31.12.2016"/>
    <n v="45552466.829999998"/>
    <n v="41676911.629999995"/>
    <s v="ZLIN"/>
    <n v="5"/>
    <n v="1"/>
    <n v="0"/>
    <n v="0"/>
    <s v="Z000"/>
    <n v="0"/>
    <n v="0"/>
    <n v="-581510.17000000004"/>
    <n v="-432203.5"/>
    <s v="ZLIN"/>
    <n v="5"/>
    <n v="1"/>
  </r>
  <r>
    <s v="121100000238-0"/>
    <x v="47"/>
    <n v="322303"/>
    <s v="BOMBA"/>
    <s v="31.12.2016"/>
    <n v="2591519.1"/>
    <n v="2591519.1"/>
    <s v="ZLIN"/>
    <n v="1"/>
    <n v="11"/>
    <n v="0"/>
    <n v="0"/>
    <s v="Z000"/>
    <n v="0"/>
    <n v="0"/>
    <n v="335747.82"/>
    <n v="335747.82"/>
    <s v="ZLIN"/>
    <n v="1"/>
    <n v="11"/>
  </r>
  <r>
    <s v="121100000239-0"/>
    <x v="47"/>
    <n v="322304"/>
    <s v="BOMBA"/>
    <s v="31.12.2016"/>
    <n v="8545625.1500000004"/>
    <n v="8545625.1500000004"/>
    <s v="ZLIN"/>
    <n v="1"/>
    <n v="11"/>
    <n v="0"/>
    <n v="0"/>
    <s v="Z000"/>
    <n v="0"/>
    <n v="0"/>
    <n v="1380277.27"/>
    <n v="1380277.27"/>
    <s v="ZLIN"/>
    <n v="1"/>
    <n v="11"/>
  </r>
  <r>
    <s v="121100000240-0"/>
    <x v="47"/>
    <n v="322304"/>
    <s v="BOMBA"/>
    <s v="31.12.2016"/>
    <n v="0.42"/>
    <n v="0.42"/>
    <s v="ZLIN"/>
    <n v="2"/>
    <n v="11"/>
    <n v="0"/>
    <n v="0"/>
    <s v="Z000"/>
    <n v="0"/>
    <n v="0"/>
    <n v="10610864.4"/>
    <n v="10610864.4"/>
    <s v="ZLIN"/>
    <n v="2"/>
    <n v="11"/>
  </r>
  <r>
    <s v="121100000241-0"/>
    <x v="47"/>
    <n v="322304"/>
    <s v="TURBINA"/>
    <s v="31.12.2016"/>
    <n v="0.21"/>
    <n v="0.21"/>
    <s v="ZLIN"/>
    <n v="2"/>
    <n v="11"/>
    <n v="0"/>
    <n v="0"/>
    <s v="Z000"/>
    <n v="0"/>
    <n v="0"/>
    <n v="5255900.6500000004"/>
    <n v="5255900.6500000004"/>
    <s v="ZLIN"/>
    <n v="2"/>
    <n v="11"/>
  </r>
  <r>
    <s v="121100000242-0"/>
    <x v="47"/>
    <n v="322304"/>
    <s v="BOMBA"/>
    <s v="31.12.2016"/>
    <n v="37846647.009999998"/>
    <n v="25889426.629999995"/>
    <s v="ZLIN"/>
    <n v="11"/>
    <n v="3"/>
    <n v="0"/>
    <n v="0"/>
    <s v="Z000"/>
    <n v="0"/>
    <n v="0"/>
    <n v="-5711757.5199999996"/>
    <n v="-2122612.5899999994"/>
    <s v="ZLIN"/>
    <n v="11"/>
    <n v="3"/>
  </r>
  <r>
    <s v="121100000243-0"/>
    <x v="47"/>
    <n v="322304"/>
    <s v="MOTOR"/>
    <s v="31.12.2016"/>
    <n v="2643124.9900000002"/>
    <n v="1969855.9000000004"/>
    <s v="ZLIN"/>
    <n v="9"/>
    <n v="3"/>
    <n v="0"/>
    <n v="0"/>
    <s v="Z000"/>
    <n v="0"/>
    <n v="0"/>
    <n v="-280479.96999999997"/>
    <n v="-124406.42999999996"/>
    <s v="ZLIN"/>
    <n v="9"/>
    <n v="3"/>
  </r>
  <r>
    <s v="121100000244-0"/>
    <x v="47"/>
    <n v="322304"/>
    <s v="MOTOR"/>
    <s v="31.12.2016"/>
    <n v="4485790.41"/>
    <n v="3343149.0100000002"/>
    <s v="ZLIN"/>
    <n v="9"/>
    <n v="3"/>
    <n v="0"/>
    <n v="0"/>
    <s v="Z000"/>
    <n v="0"/>
    <n v="0"/>
    <n v="-476017.71"/>
    <n v="-211136.89"/>
    <s v="ZLIN"/>
    <n v="9"/>
    <n v="3"/>
  </r>
  <r>
    <s v="121100000245-0"/>
    <x v="47"/>
    <n v="322304"/>
    <s v="MOTOR"/>
    <s v="31.12.2016"/>
    <n v="7.0000000000000007E-2"/>
    <n v="7.0000000000000007E-2"/>
    <s v="ZLIN"/>
    <n v="2"/>
    <n v="11"/>
    <n v="0"/>
    <n v="0"/>
    <s v="Z000"/>
    <n v="0"/>
    <n v="0"/>
    <n v="1754802.22"/>
    <n v="1754802.22"/>
    <s v="ZLIN"/>
    <n v="2"/>
    <n v="11"/>
  </r>
  <r>
    <s v="121100000246-0"/>
    <x v="47"/>
    <n v="322304"/>
    <s v="MOTOR"/>
    <s v="31.12.2016"/>
    <n v="1.07"/>
    <n v="1.07"/>
    <s v="ZLIN"/>
    <n v="2"/>
    <n v="11"/>
    <n v="0"/>
    <n v="0"/>
    <s v="Z000"/>
    <n v="0"/>
    <n v="0"/>
    <n v="1754802.14"/>
    <n v="1754802.14"/>
    <s v="ZLIN"/>
    <n v="2"/>
    <n v="11"/>
  </r>
  <r>
    <s v="121100000247-0"/>
    <x v="47"/>
    <n v="322304"/>
    <s v="MOTOR"/>
    <s v="31.12.2016"/>
    <n v="64612987.189999998"/>
    <n v="30976706.099999994"/>
    <s v="ZLIN"/>
    <n v="11"/>
    <n v="3"/>
    <n v="0"/>
    <n v="0"/>
    <s v="Z000"/>
    <n v="0"/>
    <n v="0"/>
    <n v="-53436061.82"/>
    <n v="-19857995.939999998"/>
    <s v="ZLIN"/>
    <n v="11"/>
    <n v="3"/>
  </r>
  <r>
    <s v="121100000248-0"/>
    <x v="47"/>
    <n v="322304"/>
    <s v="REDUCTOR"/>
    <s v="31.12.2016"/>
    <n v="590783.01"/>
    <n v="377002.28"/>
    <s v="ZLIN"/>
    <n v="13"/>
    <n v="0"/>
    <n v="0"/>
    <n v="0"/>
    <s v="Z000"/>
    <n v="0"/>
    <n v="0"/>
    <n v="-108968.54"/>
    <n v="-35463.12999999999"/>
    <s v="ZLIN"/>
    <n v="13"/>
    <n v="0"/>
  </r>
  <r>
    <s v="121100000249-0"/>
    <x v="47"/>
    <n v="322304"/>
    <s v="TURBINA"/>
    <s v="31.12.2016"/>
    <n v="56773077.509999998"/>
    <n v="33056313.689999998"/>
    <s v="ZLIN"/>
    <n v="15"/>
    <n v="6"/>
    <n v="0"/>
    <n v="0"/>
    <s v="Z000"/>
    <n v="0"/>
    <n v="0"/>
    <n v="-12784319.939999999"/>
    <n v="-3533354.76"/>
    <s v="ZLIN"/>
    <n v="15"/>
    <n v="6"/>
  </r>
  <r>
    <s v="121100000250-0"/>
    <x v="47"/>
    <n v="322304"/>
    <s v="MOTOR"/>
    <s v="31.12.2016"/>
    <n v="378721.7"/>
    <n v="378721.7"/>
    <s v="ZLIN"/>
    <n v="2"/>
    <n v="4"/>
    <n v="0"/>
    <n v="0"/>
    <s v="Z000"/>
    <n v="0"/>
    <n v="0"/>
    <n v="52799.51"/>
    <n v="52799.51"/>
    <s v="ZLIN"/>
    <n v="2"/>
    <n v="4"/>
  </r>
  <r>
    <s v="121100000251-0"/>
    <x v="47"/>
    <n v="322304"/>
    <s v="MOTOR"/>
    <s v="31.12.2016"/>
    <n v="194323.07"/>
    <n v="194323.07"/>
    <s v="ZLIN"/>
    <n v="2"/>
    <n v="4"/>
    <n v="0"/>
    <n v="0"/>
    <s v="Z000"/>
    <n v="0"/>
    <n v="0"/>
    <n v="27091.57"/>
    <n v="27091.57"/>
    <s v="ZLIN"/>
    <n v="2"/>
    <n v="4"/>
  </r>
  <r>
    <s v="121100000252-0"/>
    <x v="47"/>
    <n v="322304"/>
    <s v="INTERCAMBIADOR DE CALOR"/>
    <s v="31.12.2016"/>
    <n v="344669.55"/>
    <n v="321584.65999999997"/>
    <s v="ZLIN"/>
    <n v="7"/>
    <n v="4"/>
    <n v="0"/>
    <n v="0"/>
    <s v="Z000"/>
    <n v="0"/>
    <n v="0"/>
    <n v="6775630.8899999997"/>
    <n v="3689699.9799999995"/>
    <s v="ZLIN"/>
    <n v="7"/>
    <n v="4"/>
  </r>
  <r>
    <s v="121100000253-0"/>
    <x v="47"/>
    <n v="322304"/>
    <s v="INTERCAMBIADOR DE CALOR"/>
    <s v="31.12.2016"/>
    <n v="344669.55"/>
    <n v="321584.65999999997"/>
    <s v="ZLIN"/>
    <n v="7"/>
    <n v="4"/>
    <n v="0"/>
    <n v="0"/>
    <s v="Z000"/>
    <n v="0"/>
    <n v="0"/>
    <n v="6775630.8899999997"/>
    <n v="3689699.9799999995"/>
    <s v="ZLIN"/>
    <n v="7"/>
    <n v="4"/>
  </r>
  <r>
    <s v="121100000254-0"/>
    <x v="47"/>
    <n v="322304"/>
    <s v="INTERCAMBIADOR DE CALOR"/>
    <s v="31.12.2016"/>
    <n v="600149.71"/>
    <n v="600149.71"/>
    <s v="ZLIN"/>
    <n v="2"/>
    <n v="11"/>
    <n v="0"/>
    <n v="0"/>
    <s v="Z000"/>
    <n v="0"/>
    <n v="0"/>
    <n v="11841274.810000001"/>
    <n v="11841274.810000001"/>
    <s v="ZLIN"/>
    <n v="2"/>
    <n v="11"/>
  </r>
  <r>
    <s v="121100000255-0"/>
    <x v="47"/>
    <n v="322304"/>
    <s v="INTERCAMBIADOR DE CALOR"/>
    <s v="31.12.2016"/>
    <n v="600149.71"/>
    <n v="600149.71"/>
    <s v="ZLIN"/>
    <n v="2"/>
    <n v="11"/>
    <n v="0"/>
    <n v="0"/>
    <s v="Z000"/>
    <n v="0"/>
    <n v="0"/>
    <n v="11841274.810000001"/>
    <n v="11841274.810000001"/>
    <s v="ZLIN"/>
    <n v="2"/>
    <n v="11"/>
  </r>
  <r>
    <s v="121100000256-0"/>
    <x v="47"/>
    <n v="322304"/>
    <s v="INTERCAMBIADOR DE CALOR"/>
    <s v="31.12.2016"/>
    <n v="600149.71"/>
    <n v="600149.71"/>
    <s v="ZLIN"/>
    <n v="2"/>
    <n v="11"/>
    <n v="0"/>
    <n v="0"/>
    <s v="Z000"/>
    <n v="0"/>
    <n v="0"/>
    <n v="11841274.810000001"/>
    <n v="11841274.810000001"/>
    <s v="ZLIN"/>
    <n v="2"/>
    <n v="11"/>
  </r>
  <r>
    <s v="121100000257-0"/>
    <x v="47"/>
    <n v="322304"/>
    <s v="INTERCAMBIADOR DE CALOR"/>
    <s v="31.12.2016"/>
    <n v="600149.71"/>
    <n v="600149.71"/>
    <s v="ZLIN"/>
    <n v="2"/>
    <n v="11"/>
    <n v="0"/>
    <n v="0"/>
    <s v="Z000"/>
    <n v="0"/>
    <n v="0"/>
    <n v="11841274.810000001"/>
    <n v="11841274.810000001"/>
    <s v="ZLIN"/>
    <n v="2"/>
    <n v="11"/>
  </r>
  <r>
    <s v="121100000258-0"/>
    <x v="47"/>
    <n v="322304"/>
    <s v="INTERCAMBIADOR DE CALOR"/>
    <s v="31.12.2016"/>
    <n v="474090.5"/>
    <n v="474090.5"/>
    <s v="ZLIN"/>
    <n v="2"/>
    <n v="11"/>
    <n v="0"/>
    <n v="0"/>
    <s v="Z000"/>
    <n v="0"/>
    <n v="0"/>
    <n v="9354059.1699999999"/>
    <n v="9354059.1699999999"/>
    <s v="ZLIN"/>
    <n v="2"/>
    <n v="11"/>
  </r>
  <r>
    <s v="121100000259-0"/>
    <x v="47"/>
    <n v="322304"/>
    <s v="INTERCAMBIADOR DE CALOR"/>
    <s v="31.12.2016"/>
    <n v="474090.5"/>
    <n v="474090.5"/>
    <s v="ZLIN"/>
    <n v="2"/>
    <n v="11"/>
    <n v="0"/>
    <n v="0"/>
    <s v="Z000"/>
    <n v="0"/>
    <n v="0"/>
    <n v="9354059.1699999999"/>
    <n v="9354059.1699999999"/>
    <s v="ZLIN"/>
    <n v="2"/>
    <n v="11"/>
  </r>
  <r>
    <s v="121100000260-0"/>
    <x v="47"/>
    <n v="322304"/>
    <s v="INTERCAMBIADOR DE CALOR"/>
    <s v="31.12.2016"/>
    <n v="474090.5"/>
    <n v="474090.5"/>
    <s v="ZLIN"/>
    <n v="2"/>
    <n v="11"/>
    <n v="0"/>
    <n v="0"/>
    <s v="Z000"/>
    <n v="0"/>
    <n v="0"/>
    <n v="9354059.1699999999"/>
    <n v="9354059.1699999999"/>
    <s v="ZLIN"/>
    <n v="2"/>
    <n v="11"/>
  </r>
  <r>
    <s v="121100000261-0"/>
    <x v="47"/>
    <n v="322304"/>
    <s v="INTERCAMBIADOR DE CALOR"/>
    <s v="31.12.2016"/>
    <n v="775538.31"/>
    <n v="775538.31"/>
    <s v="ZLIN"/>
    <n v="2"/>
    <n v="11"/>
    <n v="0"/>
    <n v="0"/>
    <s v="Z000"/>
    <n v="0"/>
    <n v="0"/>
    <n v="15301785.77"/>
    <n v="15301785.77"/>
    <s v="ZLIN"/>
    <n v="2"/>
    <n v="11"/>
  </r>
  <r>
    <s v="121100000262-0"/>
    <x v="47"/>
    <n v="322304"/>
    <s v="INTERCAMBIADOR DE CALOR"/>
    <s v="31.12.2016"/>
    <n v="755559.62"/>
    <n v="747464.34"/>
    <s v="ZLIN"/>
    <n v="4"/>
    <n v="1"/>
    <n v="0"/>
    <n v="0"/>
    <s v="Z000"/>
    <n v="0"/>
    <n v="0"/>
    <n v="14892308.609999999"/>
    <n v="13210918.93"/>
    <s v="ZLIN"/>
    <n v="4"/>
    <n v="1"/>
  </r>
  <r>
    <s v="121100000263-0"/>
    <x v="47"/>
    <n v="322304"/>
    <s v="RECIPIENTE"/>
    <s v="31.12.2016"/>
    <n v="109241100.28"/>
    <n v="109241100.28"/>
    <s v="ZLIN"/>
    <n v="2"/>
    <n v="1"/>
    <n v="0"/>
    <n v="0"/>
    <s v="Z000"/>
    <n v="0"/>
    <n v="0"/>
    <n v="-21194711.690000001"/>
    <n v="-21194711.690000001"/>
    <s v="ZLIN"/>
    <n v="2"/>
    <n v="1"/>
  </r>
  <r>
    <s v="121100000264-0"/>
    <x v="47"/>
    <n v="322304"/>
    <s v="BOMBA"/>
    <s v="31.12.2016"/>
    <n v="1331056.6200000001"/>
    <n v="1331056.6200000001"/>
    <s v="ZLIN"/>
    <n v="1"/>
    <n v="11"/>
    <n v="0"/>
    <n v="0"/>
    <s v="Z000"/>
    <n v="0"/>
    <n v="0"/>
    <n v="214990.38"/>
    <n v="214990.38"/>
    <s v="ZLIN"/>
    <n v="1"/>
    <n v="11"/>
  </r>
  <r>
    <s v="121100000265-0"/>
    <x v="47"/>
    <n v="322304"/>
    <s v="BOMBA"/>
    <s v="31.12.2016"/>
    <n v="3583326.67"/>
    <n v="3583326.67"/>
    <s v="ZLIN"/>
    <n v="1"/>
    <n v="11"/>
    <n v="0"/>
    <n v="0"/>
    <s v="Z000"/>
    <n v="0"/>
    <n v="0"/>
    <n v="578773.86"/>
    <n v="578773.86"/>
    <s v="ZLIN"/>
    <n v="1"/>
    <n v="11"/>
  </r>
  <r>
    <s v="121100000266-0"/>
    <x v="47"/>
    <n v="322304"/>
    <s v="BOMBA"/>
    <s v="31.12.2016"/>
    <n v="1241425.08"/>
    <n v="1241425.08"/>
    <s v="ZLIN"/>
    <n v="1"/>
    <n v="11"/>
    <n v="0"/>
    <n v="0"/>
    <s v="Z000"/>
    <n v="0"/>
    <n v="0"/>
    <n v="200513.23"/>
    <n v="200513.23"/>
    <s v="ZLIN"/>
    <n v="1"/>
    <n v="11"/>
  </r>
  <r>
    <s v="121100000267-0"/>
    <x v="47"/>
    <n v="322304"/>
    <s v="BOMBA"/>
    <s v="31.12.2016"/>
    <n v="26410952.43"/>
    <n v="26410952.43"/>
    <s v="ZLIN"/>
    <n v="1"/>
    <n v="11"/>
    <n v="0"/>
    <n v="0"/>
    <s v="Z000"/>
    <n v="0"/>
    <n v="0"/>
    <n v="4265859.67"/>
    <n v="4265859.67"/>
    <s v="ZLIN"/>
    <n v="1"/>
    <n v="11"/>
  </r>
  <r>
    <s v="121100000268-0"/>
    <x v="47"/>
    <n v="322304"/>
    <s v="BOMBA"/>
    <s v="31.12.2016"/>
    <n v="13963922.960000001"/>
    <n v="13963922.960000001"/>
    <s v="ZLIN"/>
    <n v="1"/>
    <n v="11"/>
    <n v="0"/>
    <n v="0"/>
    <s v="Z000"/>
    <n v="0"/>
    <n v="0"/>
    <n v="2255433.08"/>
    <n v="2255433.08"/>
    <s v="ZLIN"/>
    <n v="1"/>
    <n v="11"/>
  </r>
  <r>
    <s v="121100000269-0"/>
    <x v="47"/>
    <n v="322304"/>
    <s v="BOMBA"/>
    <s v="31.12.2016"/>
    <n v="13963922.960000001"/>
    <n v="13963922.960000001"/>
    <s v="ZLIN"/>
    <n v="1"/>
    <n v="11"/>
    <n v="0"/>
    <n v="0"/>
    <s v="Z000"/>
    <n v="0"/>
    <n v="0"/>
    <n v="2255433.08"/>
    <n v="2255433.08"/>
    <s v="ZLIN"/>
    <n v="1"/>
    <n v="11"/>
  </r>
  <r>
    <s v="121100000270-0"/>
    <x v="47"/>
    <n v="322304"/>
    <s v="BOMBA"/>
    <s v="31.12.2016"/>
    <n v="3067543"/>
    <n v="3067543"/>
    <s v="ZLIN"/>
    <n v="1"/>
    <n v="11"/>
    <n v="0"/>
    <n v="0"/>
    <s v="Z000"/>
    <n v="0"/>
    <n v="0"/>
    <n v="495465.2"/>
    <n v="495465.2"/>
    <s v="ZLIN"/>
    <n v="1"/>
    <n v="11"/>
  </r>
  <r>
    <s v="121100000271-0"/>
    <x v="47"/>
    <n v="322304"/>
    <s v="BOMBA"/>
    <s v="31.12.2016"/>
    <n v="1359566.19"/>
    <n v="1359566.19"/>
    <s v="ZLIN"/>
    <n v="1"/>
    <n v="11"/>
    <n v="0"/>
    <n v="0"/>
    <s v="Z000"/>
    <n v="0"/>
    <n v="0"/>
    <n v="219595.21"/>
    <n v="219595.21"/>
    <s v="ZLIN"/>
    <n v="1"/>
    <n v="11"/>
  </r>
  <r>
    <s v="121100000272-0"/>
    <x v="47"/>
    <n v="322304"/>
    <s v="BOMBA"/>
    <s v="31.12.2016"/>
    <n v="1359566.19"/>
    <n v="1359566.19"/>
    <s v="ZLIN"/>
    <n v="1"/>
    <n v="11"/>
    <n v="0"/>
    <n v="0"/>
    <s v="Z000"/>
    <n v="0"/>
    <n v="0"/>
    <n v="219595.21"/>
    <n v="219595.21"/>
    <s v="ZLIN"/>
    <n v="1"/>
    <n v="11"/>
  </r>
  <r>
    <s v="121100000273-0"/>
    <x v="47"/>
    <n v="322304"/>
    <s v="BOMBA"/>
    <s v="31.12.2016"/>
    <n v="13963922.960000001"/>
    <n v="13963922.960000001"/>
    <s v="ZLIN"/>
    <n v="1"/>
    <n v="11"/>
    <n v="0"/>
    <n v="0"/>
    <s v="Z000"/>
    <n v="0"/>
    <n v="0"/>
    <n v="2255433.08"/>
    <n v="2255433.08"/>
    <s v="ZLIN"/>
    <n v="1"/>
    <n v="11"/>
  </r>
  <r>
    <s v="121100000274-0"/>
    <x v="47"/>
    <n v="322304"/>
    <s v="BOMBA"/>
    <s v="31.12.2016"/>
    <n v="13963922.960000001"/>
    <n v="13963922.960000001"/>
    <s v="ZLIN"/>
    <n v="1"/>
    <n v="11"/>
    <n v="0"/>
    <n v="0"/>
    <s v="Z000"/>
    <n v="0"/>
    <n v="0"/>
    <n v="2255433.08"/>
    <n v="2255433.08"/>
    <s v="ZLIN"/>
    <n v="1"/>
    <n v="11"/>
  </r>
  <r>
    <s v="121100000275-0"/>
    <x v="47"/>
    <n v="322304"/>
    <s v="MOTOR"/>
    <s v="31.12.2016"/>
    <n v="245605.46"/>
    <n v="245605.46"/>
    <s v="ZLIN"/>
    <n v="3"/>
    <n v="0"/>
    <n v="0"/>
    <n v="0"/>
    <s v="Z000"/>
    <n v="0"/>
    <n v="0"/>
    <n v="26146.31"/>
    <n v="26146.31"/>
    <s v="ZLIN"/>
    <n v="3"/>
    <n v="0"/>
  </r>
  <r>
    <s v="121100000276-0"/>
    <x v="47"/>
    <n v="322304"/>
    <s v="MOTOR"/>
    <s v="31.12.2016"/>
    <n v="1151353.23"/>
    <n v="858075.2"/>
    <s v="ZLIN"/>
    <n v="9"/>
    <n v="3"/>
    <n v="0"/>
    <n v="0"/>
    <s v="Z000"/>
    <n v="0"/>
    <n v="0"/>
    <n v="-122177.89"/>
    <n v="-54191.81"/>
    <s v="ZLIN"/>
    <n v="9"/>
    <n v="3"/>
  </r>
  <r>
    <s v="121100000277-0"/>
    <x v="47"/>
    <n v="322304"/>
    <s v="MOTOR"/>
    <s v="31.12.2016"/>
    <n v="660155.53"/>
    <n v="491997.63"/>
    <s v="ZLIN"/>
    <n v="9"/>
    <n v="3"/>
    <n v="0"/>
    <n v="0"/>
    <s v="Z000"/>
    <n v="0"/>
    <n v="0"/>
    <n v="-70053.61"/>
    <n v="-31072.160000000003"/>
    <s v="ZLIN"/>
    <n v="9"/>
    <n v="3"/>
  </r>
  <r>
    <s v="121100000278-0"/>
    <x v="47"/>
    <n v="322304"/>
    <s v="BOMBA"/>
    <s v="31.12.2016"/>
    <n v="5526626.5899999999"/>
    <n v="4118858.5599999996"/>
    <s v="ZLIN"/>
    <n v="9"/>
    <n v="3"/>
    <n v="0"/>
    <n v="0"/>
    <s v="Z000"/>
    <n v="0"/>
    <n v="0"/>
    <n v="-586467.91"/>
    <n v="-260126.90000000002"/>
    <s v="ZLIN"/>
    <n v="9"/>
    <n v="3"/>
  </r>
  <r>
    <s v="121100000279-0"/>
    <x v="47"/>
    <n v="322304"/>
    <s v="MOTOR"/>
    <s v="31.12.2016"/>
    <n v="48611784.659999996"/>
    <n v="33253440.739999995"/>
    <s v="ZLIN"/>
    <n v="11"/>
    <n v="3"/>
    <n v="0"/>
    <n v="0"/>
    <s v="Z000"/>
    <n v="0"/>
    <n v="0"/>
    <n v="-7336415.4500000002"/>
    <n v="-2726370.62"/>
    <s v="ZLIN"/>
    <n v="11"/>
    <n v="3"/>
  </r>
  <r>
    <s v="121100000280-0"/>
    <x v="47"/>
    <n v="322304"/>
    <s v="MOTOR"/>
    <s v="31.12.2016"/>
    <n v="238439.85"/>
    <n v="238439.85"/>
    <s v="ZLIN"/>
    <n v="1"/>
    <n v="11"/>
    <n v="0"/>
    <n v="0"/>
    <s v="Z000"/>
    <n v="0"/>
    <n v="0"/>
    <n v="38512.480000000003"/>
    <n v="38512.480000000003"/>
    <s v="ZLIN"/>
    <n v="1"/>
    <n v="11"/>
  </r>
  <r>
    <s v="121100000281-0"/>
    <x v="47"/>
    <n v="322305"/>
    <s v="MOTOR"/>
    <s v="31.12.2016"/>
    <n v="5831.23"/>
    <n v="5831.23"/>
    <s v="ZLIN"/>
    <n v="1"/>
    <n v="11"/>
    <n v="0"/>
    <n v="0"/>
    <s v="Z000"/>
    <n v="0"/>
    <n v="0"/>
    <n v="93472.84"/>
    <n v="93472.84"/>
    <s v="ZLIN"/>
    <n v="1"/>
    <n v="11"/>
  </r>
  <r>
    <s v="121100000282-0"/>
    <x v="47"/>
    <n v="322305"/>
    <s v="INTERCAMBIADOR DE CALOR"/>
    <s v="31.12.2016"/>
    <n v="286817131.55000001"/>
    <n v="286817131.55000001"/>
    <s v="ZLIN"/>
    <n v="2"/>
    <n v="11"/>
    <n v="0"/>
    <n v="0"/>
    <s v="Z000"/>
    <n v="0"/>
    <n v="0"/>
    <n v="-48410066.859999999"/>
    <n v="-48410066.859999999"/>
    <s v="ZLIN"/>
    <n v="2"/>
    <n v="11"/>
  </r>
  <r>
    <s v="121100000283-0"/>
    <x v="47"/>
    <n v="322305"/>
    <s v="RECIPIENTE"/>
    <s v="31.12.2016"/>
    <n v="4497806.3499999996"/>
    <n v="4133797.8299999996"/>
    <s v="ZLIN"/>
    <n v="5"/>
    <n v="0"/>
    <n v="0"/>
    <n v="0"/>
    <s v="Z000"/>
    <n v="0"/>
    <n v="0"/>
    <n v="100288.77"/>
    <n v="75560.03"/>
    <s v="ZLIN"/>
    <n v="5"/>
    <n v="0"/>
  </r>
  <r>
    <s v="121100000284-0"/>
    <x v="47"/>
    <n v="322305"/>
    <s v="INTERCAMBIADOR DE CALOR"/>
    <s v="31.12.2016"/>
    <n v="58458209.609999999"/>
    <n v="42770671.25"/>
    <s v="ZLIN"/>
    <n v="9"/>
    <n v="8"/>
    <n v="0"/>
    <n v="0"/>
    <s v="Z000"/>
    <n v="0"/>
    <n v="0"/>
    <n v="-6787282.5499999998"/>
    <n v="-2893802.63"/>
    <s v="ZLIN"/>
    <n v="9"/>
    <n v="8"/>
  </r>
  <r>
    <s v="121100000285-0"/>
    <x v="47"/>
    <n v="322305"/>
    <s v="INTERCAMBIADOR DE CALOR"/>
    <s v="31.12.2016"/>
    <n v="58458209.609999999"/>
    <n v="42770671.25"/>
    <s v="ZLIN"/>
    <n v="9"/>
    <n v="8"/>
    <n v="0"/>
    <n v="0"/>
    <s v="Z000"/>
    <n v="0"/>
    <n v="0"/>
    <n v="-6787282.5499999998"/>
    <n v="-2893802.63"/>
    <s v="ZLIN"/>
    <n v="9"/>
    <n v="8"/>
  </r>
  <r>
    <s v="121100000286-0"/>
    <x v="47"/>
    <n v="322305"/>
    <s v="INTERCAMBIADOR DE CALOR"/>
    <s v="31.12.2016"/>
    <n v="173478199.22999999"/>
    <n v="173478199.22999999"/>
    <s v="ZLIN"/>
    <n v="2"/>
    <n v="11"/>
    <n v="0"/>
    <n v="0"/>
    <s v="Z000"/>
    <n v="0"/>
    <n v="0"/>
    <n v="-29280298.5"/>
    <n v="-29280298.5"/>
    <s v="ZLIN"/>
    <n v="2"/>
    <n v="11"/>
  </r>
  <r>
    <s v="121100000287-0"/>
    <x v="47"/>
    <n v="322305"/>
    <s v="INTERCAMBIADOR DE CALOR"/>
    <s v="31.12.2016"/>
    <n v="2215166359.8699999"/>
    <n v="1154841914.5699999"/>
    <s v="ZLIN"/>
    <n v="18"/>
    <n v="10"/>
    <n v="0"/>
    <n v="0"/>
    <s v="Z000"/>
    <n v="0"/>
    <n v="0"/>
    <n v="-1345565120.0699999"/>
    <n v="-309648876.98999989"/>
    <s v="ZLIN"/>
    <n v="18"/>
    <n v="10"/>
  </r>
  <r>
    <s v="121100000288-0"/>
    <x v="47"/>
    <n v="322305"/>
    <s v="INTERCAMBIADOR DE CALOR"/>
    <s v="31.12.2016"/>
    <n v="144140113.87"/>
    <n v="50507390.700000003"/>
    <s v="ZLIN"/>
    <n v="18"/>
    <n v="10"/>
    <n v="0"/>
    <n v="0"/>
    <s v="Z000"/>
    <n v="0"/>
    <n v="0"/>
    <n v="-89277157.730000004"/>
    <n v="-20544952.63000001"/>
    <s v="ZLIN"/>
    <n v="18"/>
    <n v="10"/>
  </r>
  <r>
    <s v="121100000289-0"/>
    <x v="47"/>
    <n v="322305"/>
    <s v="INTERCAMBIADOR DE CALOR"/>
    <s v="31.12.2016"/>
    <n v="37571250.859999999"/>
    <n v="30620639.719999999"/>
    <s v="ZLIN"/>
    <n v="7"/>
    <n v="4"/>
    <n v="0"/>
    <n v="0"/>
    <s v="Z000"/>
    <n v="0"/>
    <n v="0"/>
    <n v="-2061819.59"/>
    <n v="-1122773.04"/>
    <s v="ZLIN"/>
    <n v="7"/>
    <n v="4"/>
  </r>
  <r>
    <s v="121100000290-0"/>
    <x v="47"/>
    <n v="322305"/>
    <s v="RECIPIENTE"/>
    <s v="31.12.2016"/>
    <n v="2676565.96"/>
    <n v="2676565.96"/>
    <s v="ZLIN"/>
    <n v="1"/>
    <n v="11"/>
    <n v="0"/>
    <n v="0"/>
    <s v="Z000"/>
    <n v="0"/>
    <n v="0"/>
    <n v="432315.16"/>
    <n v="432315.16"/>
    <s v="ZLIN"/>
    <n v="1"/>
    <n v="11"/>
  </r>
  <r>
    <s v="121100000291-0"/>
    <x v="47"/>
    <n v="322305"/>
    <s v="INTERCAMBIADOR DE CALOR"/>
    <s v="31.12.2016"/>
    <n v="174841692.47999999"/>
    <n v="136398213.69999999"/>
    <s v="ZLIN"/>
    <n v="8"/>
    <n v="3"/>
    <n v="0"/>
    <n v="0"/>
    <s v="Z000"/>
    <n v="0"/>
    <n v="0"/>
    <n v="-14081932.67"/>
    <n v="-6915234.79"/>
    <s v="ZLIN"/>
    <n v="8"/>
    <n v="3"/>
  </r>
  <r>
    <s v="121100000292-0"/>
    <x v="47"/>
    <n v="322305"/>
    <s v="INTERCAMBIADOR DE CALOR"/>
    <s v="31.12.2016"/>
    <n v="38358690.719999999"/>
    <n v="37096184.799999997"/>
    <s v="ZLIN"/>
    <n v="4"/>
    <n v="1"/>
    <n v="0"/>
    <n v="0"/>
    <s v="Z000"/>
    <n v="0"/>
    <n v="0"/>
    <n v="2240614.5"/>
    <n v="1987641.8900000001"/>
    <s v="ZLIN"/>
    <n v="4"/>
    <n v="1"/>
  </r>
  <r>
    <s v="121100000293-0"/>
    <x v="47"/>
    <n v="322305"/>
    <s v="INTERCAMBIADOR DE CALOR"/>
    <s v="31.12.2016"/>
    <n v="40447213.670000002"/>
    <n v="39115967.840000004"/>
    <s v="ZLIN"/>
    <n v="4"/>
    <n v="1"/>
    <n v="0"/>
    <n v="0"/>
    <s v="Z000"/>
    <n v="0"/>
    <n v="0"/>
    <n v="2362609.67"/>
    <n v="2095863.42"/>
    <s v="ZLIN"/>
    <n v="4"/>
    <n v="1"/>
  </r>
  <r>
    <s v="121100000294-0"/>
    <x v="47"/>
    <n v="322305"/>
    <s v="INTERCAMBIADOR DE CALOR"/>
    <s v="31.12.2016"/>
    <n v="40447213.670000002"/>
    <n v="39115967.840000004"/>
    <s v="ZLIN"/>
    <n v="4"/>
    <n v="1"/>
    <n v="0"/>
    <n v="0"/>
    <s v="Z000"/>
    <n v="0"/>
    <n v="0"/>
    <n v="2362609.67"/>
    <n v="2095863.42"/>
    <s v="ZLIN"/>
    <n v="4"/>
    <n v="1"/>
  </r>
  <r>
    <s v="121100000295-0"/>
    <x v="47"/>
    <n v="322305"/>
    <s v="INTERCAMBIADOR DE CALOR"/>
    <s v="31.12.2016"/>
    <n v="15980027.74"/>
    <n v="15980027.74"/>
    <s v="ZLIN"/>
    <n v="1"/>
    <n v="11"/>
    <n v="0"/>
    <n v="0"/>
    <s v="Z000"/>
    <n v="0"/>
    <n v="0"/>
    <n v="2581071.4700000002"/>
    <n v="2581071.4700000002"/>
    <s v="ZLIN"/>
    <n v="1"/>
    <n v="11"/>
  </r>
  <r>
    <s v="121100000296-0"/>
    <x v="47"/>
    <n v="322305"/>
    <s v="INTERCAMBIADOR DE CALOR"/>
    <s v="31.12.2016"/>
    <n v="190712118.31"/>
    <n v="190712118.31"/>
    <s v="ZLIN"/>
    <n v="2"/>
    <n v="11"/>
    <n v="0"/>
    <n v="0"/>
    <s v="Z000"/>
    <n v="0"/>
    <n v="0"/>
    <n v="21059301.309999999"/>
    <n v="21059301.309999999"/>
    <s v="ZLIN"/>
    <n v="2"/>
    <n v="11"/>
  </r>
  <r>
    <s v="121100000297-0"/>
    <x v="47"/>
    <n v="322305"/>
    <s v="INTERCAMBIADOR DE CALOR"/>
    <s v="31.12.2016"/>
    <n v="376811321.72000003"/>
    <n v="307101932.05000001"/>
    <s v="ZLIN"/>
    <n v="7"/>
    <n v="4"/>
    <n v="0"/>
    <n v="0"/>
    <s v="Z000"/>
    <n v="0"/>
    <n v="0"/>
    <n v="-20678495.920000002"/>
    <n v="-11260567.080000002"/>
    <s v="ZLIN"/>
    <n v="7"/>
    <n v="4"/>
  </r>
  <r>
    <s v="121100000298-0"/>
    <x v="47"/>
    <n v="322305"/>
    <s v="INTERCAMBIADOR DE CALOR"/>
    <s v="31.12.2016"/>
    <n v="376811321.72000003"/>
    <n v="307101932.05000001"/>
    <s v="ZLIN"/>
    <n v="7"/>
    <n v="4"/>
    <n v="0"/>
    <n v="0"/>
    <s v="Z000"/>
    <n v="0"/>
    <n v="0"/>
    <n v="-20678495.920000002"/>
    <n v="-11260567.080000002"/>
    <s v="ZLIN"/>
    <n v="7"/>
    <n v="4"/>
  </r>
  <r>
    <s v="121100000299-0"/>
    <x v="47"/>
    <n v="322305"/>
    <s v="RECIPIENTE"/>
    <s v="31.12.2016"/>
    <n v="54212.35"/>
    <n v="54212.35"/>
    <s v="ZLIN"/>
    <n v="2"/>
    <n v="11"/>
    <n v="0"/>
    <n v="0"/>
    <s v="Z000"/>
    <n v="0"/>
    <n v="0"/>
    <n v="868027.8"/>
    <n v="868027.8"/>
    <s v="ZLIN"/>
    <n v="2"/>
    <n v="11"/>
  </r>
  <r>
    <s v="121100000300-0"/>
    <x v="47"/>
    <n v="322305"/>
    <s v="RECIPIENTE"/>
    <s v="31.12.2016"/>
    <n v="1"/>
    <n v="1"/>
    <s v="ZLIN"/>
    <n v="0"/>
    <n v="1"/>
    <n v="0"/>
    <n v="0"/>
    <s v="Z000"/>
    <n v="0"/>
    <n v="0"/>
    <n v="55535.31"/>
    <n v="55535.31"/>
    <s v="ZLIN"/>
    <n v="1"/>
    <n v="11"/>
  </r>
  <r>
    <s v="121100000301-0"/>
    <x v="47"/>
    <n v="322305"/>
    <s v="TORRE"/>
    <s v="31.12.2016"/>
    <n v="320713.57"/>
    <n v="320713.57"/>
    <s v="ZLIN"/>
    <n v="1"/>
    <n v="11"/>
    <n v="0"/>
    <n v="0"/>
    <s v="Z000"/>
    <n v="0"/>
    <n v="0"/>
    <n v="5140942.97"/>
    <n v="5140942.97"/>
    <s v="ZLIN"/>
    <n v="1"/>
    <n v="11"/>
  </r>
  <r>
    <s v="121100000302-0"/>
    <x v="47"/>
    <n v="322305"/>
    <s v="RECIPIENTE"/>
    <s v="31.12.2016"/>
    <n v="51240.45"/>
    <n v="51240.45"/>
    <s v="ZLIN"/>
    <n v="2"/>
    <n v="11"/>
    <n v="0"/>
    <n v="0"/>
    <s v="Z000"/>
    <n v="0"/>
    <n v="0"/>
    <n v="820442.9"/>
    <n v="820442.9"/>
    <s v="ZLIN"/>
    <n v="2"/>
    <n v="11"/>
  </r>
  <r>
    <s v="121100000303-0"/>
    <x v="47"/>
    <n v="322305"/>
    <s v="RECIPIENTE"/>
    <s v="31.12.2016"/>
    <n v="116719.6"/>
    <n v="116719.6"/>
    <s v="ZLIN"/>
    <n v="1"/>
    <n v="11"/>
    <n v="0"/>
    <n v="0"/>
    <s v="Z000"/>
    <n v="0"/>
    <n v="0"/>
    <n v="18852.39"/>
    <n v="18852.39"/>
    <s v="ZLIN"/>
    <n v="1"/>
    <n v="11"/>
  </r>
  <r>
    <s v="121100000304-0"/>
    <x v="47"/>
    <n v="322305"/>
    <s v="RECIPIENTE"/>
    <s v="31.12.2016"/>
    <n v="116719.6"/>
    <n v="116719.6"/>
    <s v="ZLIN"/>
    <n v="1"/>
    <n v="11"/>
    <n v="0"/>
    <n v="0"/>
    <s v="Z000"/>
    <n v="0"/>
    <n v="0"/>
    <n v="18852.39"/>
    <n v="18852.39"/>
    <s v="ZLIN"/>
    <n v="1"/>
    <n v="11"/>
  </r>
  <r>
    <s v="121100000305-0"/>
    <x v="47"/>
    <n v="322305"/>
    <s v="RECIPIENTE"/>
    <s v="31.12.2016"/>
    <n v="1127547.97"/>
    <n v="1127547.97"/>
    <s v="ZLIN"/>
    <n v="1"/>
    <n v="11"/>
    <n v="0"/>
    <n v="0"/>
    <s v="Z000"/>
    <n v="0"/>
    <n v="0"/>
    <n v="182119.96"/>
    <n v="182119.96"/>
    <s v="ZLIN"/>
    <n v="1"/>
    <n v="11"/>
  </r>
  <r>
    <s v="121100000306-0"/>
    <x v="47"/>
    <n v="322305"/>
    <s v="RECIPIENTE"/>
    <s v="31.12.2016"/>
    <n v="1127547.97"/>
    <n v="1127547.97"/>
    <s v="ZLIN"/>
    <n v="1"/>
    <n v="11"/>
    <n v="0"/>
    <n v="0"/>
    <s v="Z000"/>
    <n v="0"/>
    <n v="0"/>
    <n v="182119.96"/>
    <n v="182119.96"/>
    <s v="ZLIN"/>
    <n v="1"/>
    <n v="11"/>
  </r>
  <r>
    <s v="121100000307-0"/>
    <x v="47"/>
    <n v="322305"/>
    <s v="RECIPIENTE"/>
    <s v="31.12.2016"/>
    <n v="1040813.51"/>
    <n v="1040813.51"/>
    <s v="ZLIN"/>
    <n v="1"/>
    <n v="11"/>
    <n v="0"/>
    <n v="0"/>
    <s v="Z000"/>
    <n v="0"/>
    <n v="0"/>
    <n v="168110.72"/>
    <n v="168110.72"/>
    <s v="ZLIN"/>
    <n v="1"/>
    <n v="11"/>
  </r>
  <r>
    <s v="121100000308-0"/>
    <x v="47"/>
    <n v="322305"/>
    <s v="RECIPIENTE"/>
    <s v="31.12.2016"/>
    <n v="1040813.51"/>
    <n v="1040813.51"/>
    <s v="ZLIN"/>
    <n v="1"/>
    <n v="11"/>
    <n v="0"/>
    <n v="0"/>
    <s v="Z000"/>
    <n v="0"/>
    <n v="0"/>
    <n v="168110.72"/>
    <n v="168110.72"/>
    <s v="ZLIN"/>
    <n v="1"/>
    <n v="11"/>
  </r>
  <r>
    <s v="121100000309-0"/>
    <x v="47"/>
    <n v="322305"/>
    <s v="RECIPIENTE"/>
    <s v="31.12.2016"/>
    <n v="1971081.69"/>
    <n v="1879522.71"/>
    <s v="ZLIN"/>
    <n v="4"/>
    <n v="4"/>
    <n v="0"/>
    <n v="0"/>
    <s v="Z000"/>
    <n v="0"/>
    <n v="0"/>
    <n v="94970.64"/>
    <n v="80359.77"/>
    <s v="ZLIN"/>
    <n v="4"/>
    <n v="4"/>
  </r>
  <r>
    <s v="121100000310-0"/>
    <x v="47"/>
    <n v="322305"/>
    <s v="RECIPIENTE"/>
    <s v="31.12.2016"/>
    <n v="2824.13"/>
    <n v="2824.13"/>
    <s v="ZLIN"/>
    <n v="2"/>
    <n v="11"/>
    <n v="0"/>
    <n v="0"/>
    <s v="Z000"/>
    <n v="0"/>
    <n v="0"/>
    <n v="45218.97"/>
    <n v="45218.97"/>
    <s v="ZLIN"/>
    <n v="2"/>
    <n v="11"/>
  </r>
  <r>
    <s v="121100000311-0"/>
    <x v="47"/>
    <n v="322305"/>
    <s v="RECIPIENTE"/>
    <s v="31.12.2016"/>
    <n v="1"/>
    <n v="1"/>
    <s v="ZLIN"/>
    <n v="2"/>
    <n v="11"/>
    <n v="0"/>
    <n v="0"/>
    <s v="Z000"/>
    <n v="0"/>
    <n v="0"/>
    <n v="348839.16"/>
    <n v="348839.16"/>
    <s v="ZLIN"/>
    <n v="2"/>
    <n v="11"/>
  </r>
  <r>
    <s v="121100000312-0"/>
    <x v="47"/>
    <n v="322305"/>
    <s v="TORRE"/>
    <s v="31.12.2016"/>
    <n v="1"/>
    <n v="1"/>
    <s v="ZLIN"/>
    <n v="1"/>
    <n v="11"/>
    <n v="0"/>
    <n v="0"/>
    <s v="Z000"/>
    <n v="0"/>
    <n v="0"/>
    <n v="4226933.33"/>
    <n v="4226933.33"/>
    <s v="ZLIN"/>
    <n v="1"/>
    <n v="11"/>
  </r>
  <r>
    <s v="121100000313-0"/>
    <x v="47"/>
    <n v="322305"/>
    <s v="TORRE"/>
    <s v="31.12.2016"/>
    <n v="1"/>
    <n v="1"/>
    <s v="ZLIN"/>
    <n v="1"/>
    <n v="11"/>
    <n v="0"/>
    <n v="0"/>
    <s v="Z000"/>
    <n v="0"/>
    <n v="0"/>
    <n v="4226933.33"/>
    <n v="4226933.33"/>
    <s v="ZLIN"/>
    <n v="1"/>
    <n v="11"/>
  </r>
  <r>
    <s v="121100000314-0"/>
    <x v="47"/>
    <n v="322305"/>
    <s v="TORRE"/>
    <s v="31.12.2016"/>
    <n v="895650.24"/>
    <n v="895650.24"/>
    <s v="ZLIN"/>
    <n v="2"/>
    <n v="11"/>
    <n v="0"/>
    <n v="0"/>
    <s v="Z000"/>
    <n v="0"/>
    <n v="0"/>
    <n v="14340816.33"/>
    <n v="14340816.33"/>
    <s v="ZLIN"/>
    <n v="2"/>
    <n v="11"/>
  </r>
  <r>
    <s v="121100000315-0"/>
    <x v="47"/>
    <n v="322305"/>
    <s v="RECIPIENTE"/>
    <s v="31.12.2016"/>
    <n v="1"/>
    <n v="1"/>
    <s v="ZLIN"/>
    <n v="0"/>
    <n v="1"/>
    <n v="0"/>
    <n v="0"/>
    <s v="Z000"/>
    <n v="0"/>
    <n v="0"/>
    <n v="570873.93999999994"/>
    <n v="570873.93999999994"/>
    <s v="ZLIN"/>
    <n v="2"/>
    <n v="11"/>
  </r>
  <r>
    <s v="121100000316-0"/>
    <x v="47"/>
    <n v="322305"/>
    <s v="RECIPIENTE"/>
    <s v="31.12.2016"/>
    <n v="1.22"/>
    <n v="1.22"/>
    <s v="ZLIN"/>
    <n v="2"/>
    <n v="11"/>
    <n v="0"/>
    <n v="0"/>
    <s v="Z000"/>
    <n v="0"/>
    <n v="0"/>
    <n v="451484.17"/>
    <n v="451484.17"/>
    <s v="ZLIN"/>
    <n v="2"/>
    <n v="11"/>
  </r>
  <r>
    <s v="121100000317-0"/>
    <x v="47"/>
    <n v="322305"/>
    <s v="BOMBA"/>
    <s v="31.12.2016"/>
    <n v="21283817.170000002"/>
    <n v="21283817.170000002"/>
    <s v="ZLIN"/>
    <n v="2"/>
    <n v="11"/>
    <n v="0"/>
    <n v="0"/>
    <s v="Z000"/>
    <n v="0"/>
    <n v="0"/>
    <n v="-2768457.22"/>
    <n v="-2768457.22"/>
    <s v="ZLIN"/>
    <n v="2"/>
    <n v="11"/>
  </r>
  <r>
    <s v="121100000318-0"/>
    <x v="47"/>
    <n v="322305"/>
    <s v="BOMBA"/>
    <s v="31.12.2016"/>
    <n v="21283817.170000002"/>
    <n v="21283817.170000002"/>
    <s v="ZLIN"/>
    <n v="2"/>
    <n v="11"/>
    <n v="0"/>
    <n v="0"/>
    <s v="Z000"/>
    <n v="0"/>
    <n v="0"/>
    <n v="-2768457.22"/>
    <n v="-2768457.22"/>
    <s v="ZLIN"/>
    <n v="2"/>
    <n v="11"/>
  </r>
  <r>
    <s v="121100000319-0"/>
    <x v="47"/>
    <n v="322305"/>
    <s v="BOMBA"/>
    <s v="31.12.2016"/>
    <n v="21283817.170000002"/>
    <n v="21283817.170000002"/>
    <s v="ZLIN"/>
    <n v="2"/>
    <n v="11"/>
    <n v="0"/>
    <n v="0"/>
    <s v="Z000"/>
    <n v="0"/>
    <n v="0"/>
    <n v="-2768457.22"/>
    <n v="-2768457.22"/>
    <s v="ZLIN"/>
    <n v="2"/>
    <n v="11"/>
  </r>
  <r>
    <s v="121100000320-0"/>
    <x v="47"/>
    <n v="322305"/>
    <s v="BOMBA"/>
    <s v="31.12.2016"/>
    <n v="28498.32"/>
    <n v="28498.32"/>
    <s v="ZLIN"/>
    <n v="2"/>
    <n v="11"/>
    <n v="0"/>
    <n v="0"/>
    <s v="Z000"/>
    <n v="0"/>
    <n v="0"/>
    <n v="456304.43"/>
    <n v="456304.43"/>
    <s v="ZLIN"/>
    <n v="2"/>
    <n v="11"/>
  </r>
  <r>
    <s v="121100000321-0"/>
    <x v="47"/>
    <n v="322305"/>
    <s v="BOMBA"/>
    <s v="31.12.2016"/>
    <n v="28498.32"/>
    <n v="28498.32"/>
    <s v="ZLIN"/>
    <n v="2"/>
    <n v="11"/>
    <n v="0"/>
    <n v="0"/>
    <s v="Z000"/>
    <n v="0"/>
    <n v="0"/>
    <n v="456304.43"/>
    <n v="456304.43"/>
    <s v="ZLIN"/>
    <n v="2"/>
    <n v="11"/>
  </r>
  <r>
    <s v="121100000322-0"/>
    <x v="47"/>
    <n v="322305"/>
    <s v="COMPRESOR"/>
    <s v="31.12.2016"/>
    <n v="132777.63"/>
    <n v="132777.63"/>
    <s v="ZLIN"/>
    <n v="2"/>
    <n v="11"/>
    <n v="0"/>
    <n v="0"/>
    <s v="Z000"/>
    <n v="0"/>
    <n v="0"/>
    <n v="2125985.66"/>
    <n v="2125985.66"/>
    <s v="ZLIN"/>
    <n v="2"/>
    <n v="11"/>
  </r>
  <r>
    <s v="121100000323-0"/>
    <x v="47"/>
    <n v="322305"/>
    <s v="COMPRESOR"/>
    <s v="31.12.2016"/>
    <n v="132777.63"/>
    <n v="132777.63"/>
    <s v="ZLIN"/>
    <n v="2"/>
    <n v="11"/>
    <n v="0"/>
    <n v="0"/>
    <s v="Z000"/>
    <n v="0"/>
    <n v="0"/>
    <n v="2125985.66"/>
    <n v="2125985.66"/>
    <s v="ZLIN"/>
    <n v="2"/>
    <n v="11"/>
  </r>
  <r>
    <s v="121100000324-0"/>
    <x v="47"/>
    <n v="322305"/>
    <s v="BOMBA"/>
    <s v="31.12.2016"/>
    <n v="28498.32"/>
    <n v="28498.32"/>
    <s v="ZLIN"/>
    <n v="2"/>
    <n v="11"/>
    <n v="0"/>
    <n v="0"/>
    <s v="Z000"/>
    <n v="0"/>
    <n v="0"/>
    <n v="456304.43"/>
    <n v="456304.43"/>
    <s v="ZLIN"/>
    <n v="2"/>
    <n v="11"/>
  </r>
  <r>
    <s v="121100000325-0"/>
    <x v="47"/>
    <n v="322305"/>
    <s v="BOMBA"/>
    <s v="31.12.2016"/>
    <n v="160820.97"/>
    <n v="160820.97"/>
    <s v="ZLIN"/>
    <n v="2"/>
    <n v="11"/>
    <n v="0"/>
    <n v="0"/>
    <s v="Z000"/>
    <n v="0"/>
    <n v="0"/>
    <n v="2575005.15"/>
    <n v="2575005.15"/>
    <s v="ZLIN"/>
    <n v="2"/>
    <n v="11"/>
  </r>
  <r>
    <s v="121100000326-0"/>
    <x v="47"/>
    <n v="322305"/>
    <s v="BOMBA"/>
    <s v="31.12.2016"/>
    <n v="320557.69"/>
    <n v="320557.69"/>
    <s v="ZLIN"/>
    <n v="2"/>
    <n v="11"/>
    <n v="0"/>
    <n v="0"/>
    <s v="Z000"/>
    <n v="0"/>
    <n v="0"/>
    <n v="5132649.71"/>
    <n v="5132649.71"/>
    <s v="ZLIN"/>
    <n v="2"/>
    <n v="11"/>
  </r>
  <r>
    <s v="121100000327-0"/>
    <x v="47"/>
    <n v="322305"/>
    <s v="BOMBA"/>
    <s v="31.12.2016"/>
    <n v="320557.69"/>
    <n v="320557.69"/>
    <s v="ZLIN"/>
    <n v="2"/>
    <n v="11"/>
    <n v="0"/>
    <n v="0"/>
    <s v="Z000"/>
    <n v="0"/>
    <n v="0"/>
    <n v="5132649.71"/>
    <n v="5132649.71"/>
    <s v="ZLIN"/>
    <n v="2"/>
    <n v="11"/>
  </r>
  <r>
    <s v="121100000328-0"/>
    <x v="47"/>
    <n v="322305"/>
    <s v="MOTOR"/>
    <s v="31.12.2016"/>
    <n v="6410.02"/>
    <n v="6410.02"/>
    <s v="ZLIN"/>
    <n v="2"/>
    <n v="11"/>
    <n v="0"/>
    <n v="0"/>
    <s v="Z000"/>
    <n v="0"/>
    <n v="0"/>
    <n v="102634.88"/>
    <n v="102634.88"/>
    <s v="ZLIN"/>
    <n v="2"/>
    <n v="11"/>
  </r>
  <r>
    <s v="121100000329-0"/>
    <x v="47"/>
    <n v="322305"/>
    <s v="MOTOR"/>
    <s v="31.12.2016"/>
    <n v="2353607.0299999998"/>
    <n v="2353607.0299999998"/>
    <s v="ZLIN"/>
    <n v="2"/>
    <n v="11"/>
    <n v="0"/>
    <n v="0"/>
    <s v="Z000"/>
    <n v="0"/>
    <n v="0"/>
    <n v="-306141.52"/>
    <n v="-306141.52"/>
    <s v="ZLIN"/>
    <n v="2"/>
    <n v="11"/>
  </r>
  <r>
    <s v="121100000330-0"/>
    <x v="47"/>
    <n v="322305"/>
    <s v="MOTOR"/>
    <s v="31.12.2016"/>
    <n v="3151.4"/>
    <n v="3151.4"/>
    <s v="ZLIN"/>
    <n v="2"/>
    <n v="11"/>
    <n v="0"/>
    <n v="0"/>
    <s v="Z000"/>
    <n v="0"/>
    <n v="0"/>
    <n v="50459.05"/>
    <n v="50459.05"/>
    <s v="ZLIN"/>
    <n v="2"/>
    <n v="11"/>
  </r>
  <r>
    <s v="121100000331-0"/>
    <x v="47"/>
    <n v="322305"/>
    <s v="MOTOR"/>
    <s v="31.12.2016"/>
    <n v="10804514.74"/>
    <n v="8890537.5500000007"/>
    <s v="ZLIN"/>
    <n v="9"/>
    <n v="3"/>
    <n v="0"/>
    <n v="0"/>
    <s v="Z000"/>
    <n v="0"/>
    <n v="0"/>
    <n v="-3210164.9"/>
    <n v="-1423863.47"/>
    <s v="ZLIN"/>
    <n v="9"/>
    <n v="3"/>
  </r>
  <r>
    <s v="121100000332-0"/>
    <x v="47"/>
    <n v="322305"/>
    <s v="MOTOR"/>
    <s v="31.12.2016"/>
    <n v="3151.4"/>
    <n v="3151.4"/>
    <s v="ZLIN"/>
    <n v="2"/>
    <n v="11"/>
    <n v="0"/>
    <n v="0"/>
    <s v="Z000"/>
    <n v="0"/>
    <n v="0"/>
    <n v="50459.05"/>
    <n v="50459.05"/>
    <s v="ZLIN"/>
    <n v="2"/>
    <n v="11"/>
  </r>
  <r>
    <s v="121100000333-0"/>
    <x v="47"/>
    <n v="322305"/>
    <s v="MOTOR"/>
    <s v="31.12.2016"/>
    <n v="6141.85"/>
    <n v="6141.85"/>
    <s v="ZLIN"/>
    <n v="2"/>
    <n v="11"/>
    <n v="0"/>
    <n v="0"/>
    <s v="Z000"/>
    <n v="0"/>
    <n v="0"/>
    <n v="98341.08"/>
    <n v="98341.08"/>
    <s v="ZLIN"/>
    <n v="2"/>
    <n v="11"/>
  </r>
  <r>
    <s v="121100000334-0"/>
    <x v="47"/>
    <n v="322305"/>
    <s v="MOTOR"/>
    <s v="31.12.2016"/>
    <n v="24323.74"/>
    <n v="24323.74"/>
    <s v="ZLIN"/>
    <n v="2"/>
    <n v="11"/>
    <n v="0"/>
    <n v="0"/>
    <s v="Z000"/>
    <n v="0"/>
    <n v="0"/>
    <n v="389462.6"/>
    <n v="389462.6"/>
    <s v="ZLIN"/>
    <n v="2"/>
    <n v="11"/>
  </r>
  <r>
    <s v="121100000335-0"/>
    <x v="47"/>
    <n v="322305"/>
    <s v="MOTOR"/>
    <s v="31.12.2016"/>
    <n v="10512.82"/>
    <n v="10512.82"/>
    <s v="ZLIN"/>
    <n v="2"/>
    <n v="11"/>
    <n v="0"/>
    <n v="0"/>
    <s v="Z000"/>
    <n v="0"/>
    <n v="0"/>
    <n v="168327.3"/>
    <n v="168327.3"/>
    <s v="ZLIN"/>
    <n v="2"/>
    <n v="11"/>
  </r>
  <r>
    <s v="121100000336-0"/>
    <x v="47"/>
    <n v="322305"/>
    <s v="MOTOR"/>
    <s v="31.12.2016"/>
    <n v="4496.97"/>
    <n v="4496.97"/>
    <s v="ZLIN"/>
    <n v="2"/>
    <n v="11"/>
    <n v="0"/>
    <n v="0"/>
    <s v="Z000"/>
    <n v="0"/>
    <n v="0"/>
    <n v="72003.850000000006"/>
    <n v="72003.850000000006"/>
    <s v="ZLIN"/>
    <n v="2"/>
    <n v="11"/>
  </r>
  <r>
    <s v="121100000337-0"/>
    <x v="47"/>
    <n v="322305"/>
    <s v="MOTOR"/>
    <s v="31.12.2016"/>
    <n v="3151.4"/>
    <n v="3151.4"/>
    <s v="ZLIN"/>
    <n v="2"/>
    <n v="11"/>
    <n v="0"/>
    <n v="0"/>
    <s v="Z000"/>
    <n v="0"/>
    <n v="0"/>
    <n v="50459.05"/>
    <n v="50459.05"/>
    <s v="ZLIN"/>
    <n v="2"/>
    <n v="11"/>
  </r>
  <r>
    <s v="121100000338-0"/>
    <x v="47"/>
    <n v="322305"/>
    <s v="MOTOR"/>
    <s v="31.12.2016"/>
    <n v="2353607.0299999998"/>
    <n v="2353607.0299999998"/>
    <s v="ZLIN"/>
    <n v="2"/>
    <n v="11"/>
    <n v="0"/>
    <n v="0"/>
    <s v="Z000"/>
    <n v="0"/>
    <n v="0"/>
    <n v="-306141.52"/>
    <n v="-306141.52"/>
    <s v="ZLIN"/>
    <n v="2"/>
    <n v="11"/>
  </r>
  <r>
    <s v="121100000339-0"/>
    <x v="47"/>
    <n v="322305"/>
    <s v="MOTOR"/>
    <s v="31.12.2016"/>
    <n v="3151.4"/>
    <n v="3151.4"/>
    <s v="ZLIN"/>
    <n v="2"/>
    <n v="11"/>
    <n v="0"/>
    <n v="0"/>
    <s v="Z000"/>
    <n v="0"/>
    <n v="0"/>
    <n v="50459.05"/>
    <n v="50459.05"/>
    <s v="ZLIN"/>
    <n v="2"/>
    <n v="11"/>
  </r>
  <r>
    <s v="121100000340-0"/>
    <x v="47"/>
    <n v="322305"/>
    <s v="MOTOR"/>
    <s v="31.12.2016"/>
    <n v="10512.82"/>
    <n v="10512.82"/>
    <s v="ZLIN"/>
    <n v="2"/>
    <n v="11"/>
    <n v="0"/>
    <n v="0"/>
    <s v="Z000"/>
    <n v="0"/>
    <n v="0"/>
    <n v="168327.3"/>
    <n v="168327.3"/>
    <s v="ZLIN"/>
    <n v="2"/>
    <n v="11"/>
  </r>
  <r>
    <s v="121100000341-0"/>
    <x v="47"/>
    <n v="322305"/>
    <s v="MOTOR"/>
    <s v="31.12.2016"/>
    <n v="6410.02"/>
    <n v="6410.02"/>
    <s v="ZLIN"/>
    <n v="2"/>
    <n v="11"/>
    <n v="0"/>
    <n v="0"/>
    <s v="Z000"/>
    <n v="0"/>
    <n v="0"/>
    <n v="102634.88"/>
    <n v="102634.88"/>
    <s v="ZLIN"/>
    <n v="2"/>
    <n v="11"/>
  </r>
  <r>
    <s v="121100000342-0"/>
    <x v="47"/>
    <n v="322305"/>
    <s v="MOTOR"/>
    <s v="31.12.2016"/>
    <n v="10512.82"/>
    <n v="10512.82"/>
    <s v="ZLIN"/>
    <n v="2"/>
    <n v="11"/>
    <n v="0"/>
    <n v="0"/>
    <s v="Z000"/>
    <n v="0"/>
    <n v="0"/>
    <n v="168327.3"/>
    <n v="168327.3"/>
    <s v="ZLIN"/>
    <n v="2"/>
    <n v="11"/>
  </r>
  <r>
    <s v="121100000343-0"/>
    <x v="47"/>
    <n v="322305"/>
    <s v="BOMBA"/>
    <s v="31.12.2016"/>
    <n v="296759.40000000002"/>
    <n v="296759.40000000002"/>
    <s v="ZLIN"/>
    <n v="2"/>
    <n v="11"/>
    <n v="0"/>
    <n v="0"/>
    <s v="Z000"/>
    <n v="0"/>
    <n v="0"/>
    <n v="4751600.45"/>
    <n v="4751600.45"/>
    <s v="ZLIN"/>
    <n v="2"/>
    <n v="11"/>
  </r>
  <r>
    <s v="121100000344-0"/>
    <x v="47"/>
    <n v="322305"/>
    <s v="MOTOR"/>
    <s v="31.12.2016"/>
    <n v="24323.74"/>
    <n v="24323.74"/>
    <s v="ZLIN"/>
    <n v="2"/>
    <n v="11"/>
    <n v="0"/>
    <n v="0"/>
    <s v="Z000"/>
    <n v="0"/>
    <n v="0"/>
    <n v="389462.6"/>
    <n v="389462.6"/>
    <s v="ZLIN"/>
    <n v="2"/>
    <n v="11"/>
  </r>
  <r>
    <s v="121100000345-0"/>
    <x v="47"/>
    <n v="322306"/>
    <s v="HORNO"/>
    <s v="31.12.2016"/>
    <n v="1"/>
    <n v="1"/>
    <s v="ZLIN"/>
    <n v="2"/>
    <n v="11"/>
    <n v="0"/>
    <n v="0"/>
    <s v="Z000"/>
    <n v="0"/>
    <n v="0"/>
    <n v="202480319.83000001"/>
    <n v="202480319.83000001"/>
    <s v="ZLIN"/>
    <n v="2"/>
    <n v="11"/>
  </r>
  <r>
    <s v="121100000346-0"/>
    <x v="47"/>
    <n v="322306"/>
    <s v="REACTOR"/>
    <s v="31.12.2016"/>
    <n v="4912458.2"/>
    <n v="4912458.2"/>
    <s v="ZLIN"/>
    <n v="2"/>
    <n v="11"/>
    <n v="0"/>
    <n v="0"/>
    <s v="Z000"/>
    <n v="0"/>
    <n v="0"/>
    <n v="79649342.629999995"/>
    <n v="79649342.629999995"/>
    <s v="ZLIN"/>
    <n v="2"/>
    <n v="11"/>
  </r>
  <r>
    <s v="121100000347-0"/>
    <x v="47"/>
    <n v="322306"/>
    <s v="REACTOR"/>
    <s v="31.12.2016"/>
    <n v="1"/>
    <n v="1"/>
    <s v="ZLIN"/>
    <n v="2"/>
    <n v="11"/>
    <n v="0"/>
    <n v="0"/>
    <s v="Z000"/>
    <n v="0"/>
    <n v="0"/>
    <n v="80018169.290000007"/>
    <n v="80018169.290000007"/>
    <s v="ZLIN"/>
    <n v="2"/>
    <n v="11"/>
  </r>
  <r>
    <s v="121100000348-0"/>
    <x v="47"/>
    <n v="322306"/>
    <s v="REACTOR"/>
    <s v="31.12.2016"/>
    <n v="327723301.81999999"/>
    <n v="327723301.81999999"/>
    <s v="ZLIN"/>
    <n v="2"/>
    <n v="11"/>
    <n v="0"/>
    <n v="0"/>
    <s v="Z000"/>
    <n v="0"/>
    <n v="0"/>
    <n v="674633.12"/>
    <n v="674633.12"/>
    <s v="ZLIN"/>
    <n v="2"/>
    <n v="11"/>
  </r>
  <r>
    <s v="121100000349-0"/>
    <x v="47"/>
    <n v="322306"/>
    <s v="REACTOR"/>
    <s v="31.12.2016"/>
    <n v="1"/>
    <n v="1"/>
    <s v="ZLIN"/>
    <n v="2"/>
    <n v="11"/>
    <n v="0"/>
    <n v="0"/>
    <s v="Z000"/>
    <n v="0"/>
    <n v="0"/>
    <n v="80018169.290000007"/>
    <n v="80018169.290000007"/>
    <s v="ZLIN"/>
    <n v="2"/>
    <n v="11"/>
  </r>
  <r>
    <s v="121100000350-0"/>
    <x v="47"/>
    <n v="322306"/>
    <s v="INTERCAMBIADOR DE CALOR"/>
    <s v="31.12.2016"/>
    <n v="1"/>
    <n v="1"/>
    <s v="ZLIN"/>
    <n v="2"/>
    <n v="11"/>
    <n v="0"/>
    <n v="0"/>
    <s v="Z000"/>
    <n v="0"/>
    <n v="0"/>
    <n v="4775122.03"/>
    <n v="4775122.03"/>
    <s v="ZLIN"/>
    <n v="2"/>
    <n v="11"/>
  </r>
  <r>
    <s v="121100000351-0"/>
    <x v="47"/>
    <n v="322306"/>
    <s v="HORNO"/>
    <s v="31.12.2016"/>
    <n v="1"/>
    <n v="1"/>
    <s v="ZLIN"/>
    <n v="2"/>
    <n v="11"/>
    <n v="0"/>
    <n v="0"/>
    <s v="Z000"/>
    <n v="0"/>
    <n v="0"/>
    <n v="152077951.38999999"/>
    <n v="152077951.38999999"/>
    <s v="ZLIN"/>
    <n v="2"/>
    <n v="11"/>
  </r>
  <r>
    <s v="121100000352-0"/>
    <x v="47"/>
    <n v="322306"/>
    <s v="HORNO"/>
    <s v="31.12.2016"/>
    <n v="1"/>
    <n v="1"/>
    <s v="ZLIN"/>
    <n v="2"/>
    <n v="11"/>
    <n v="0"/>
    <n v="0"/>
    <s v="Z000"/>
    <n v="0"/>
    <n v="0"/>
    <n v="152077951.38999999"/>
    <n v="152077951.38999999"/>
    <s v="ZLIN"/>
    <n v="2"/>
    <n v="11"/>
  </r>
  <r>
    <s v="121100000353-0"/>
    <x v="47"/>
    <n v="322306"/>
    <s v="INTERCAMBIADOR DE CALOR"/>
    <s v="31.12.2016"/>
    <n v="3498358.1"/>
    <n v="3498358.1"/>
    <s v="ZLIN"/>
    <n v="2"/>
    <n v="11"/>
    <n v="0"/>
    <n v="0"/>
    <s v="Z000"/>
    <n v="0"/>
    <n v="0"/>
    <n v="1037056.3"/>
    <n v="1037056.3"/>
    <s v="ZLIN"/>
    <n v="2"/>
    <n v="11"/>
  </r>
  <r>
    <s v="121100000354-0"/>
    <x v="47"/>
    <n v="322306"/>
    <s v="TORRE"/>
    <s v="31.12.2016"/>
    <n v="1"/>
    <n v="0.77"/>
    <s v="ZLIN"/>
    <n v="19"/>
    <n v="2"/>
    <n v="0"/>
    <n v="0"/>
    <s v="Z000"/>
    <n v="0"/>
    <n v="0"/>
    <n v="71866026.480000004"/>
    <n v="16265973.070000008"/>
    <s v="ZLIN"/>
    <n v="19"/>
    <n v="2"/>
  </r>
  <r>
    <s v="121100000355-0"/>
    <x v="47"/>
    <n v="322306"/>
    <s v="INTERCAMBIADOR DE CALOR"/>
    <s v="31.12.2016"/>
    <n v="1181088.28"/>
    <n v="1181088.28"/>
    <s v="ZLIN"/>
    <n v="2"/>
    <n v="11"/>
    <n v="0"/>
    <n v="0"/>
    <s v="Z000"/>
    <n v="0"/>
    <n v="0"/>
    <n v="350122.83"/>
    <n v="350122.83"/>
    <s v="ZLIN"/>
    <n v="2"/>
    <n v="11"/>
  </r>
  <r>
    <s v="121100000356-0"/>
    <x v="47"/>
    <n v="322306"/>
    <s v="TORRE"/>
    <s v="31.12.2016"/>
    <n v="1"/>
    <n v="0.91"/>
    <s v="ZLIN"/>
    <n v="9"/>
    <n v="6"/>
    <n v="0"/>
    <n v="0"/>
    <s v="Z000"/>
    <n v="0"/>
    <n v="0"/>
    <n v="40335983.060000002"/>
    <n v="17468339.120000001"/>
    <s v="ZLIN"/>
    <n v="9"/>
    <n v="6"/>
  </r>
  <r>
    <s v="121100000357-0"/>
    <x v="47"/>
    <n v="322306"/>
    <s v="INTERCAMBIADOR DE CALOR"/>
    <s v="31.12.2016"/>
    <n v="0.5"/>
    <n v="0.45"/>
    <s v="ZLIN"/>
    <n v="14"/>
    <n v="0"/>
    <n v="0"/>
    <n v="0"/>
    <s v="Z000"/>
    <n v="0"/>
    <n v="0"/>
    <n v="31200214.489999998"/>
    <n v="9480728.1699999981"/>
    <s v="ZLIN"/>
    <n v="14"/>
    <n v="0"/>
  </r>
  <r>
    <s v="121100000358-0"/>
    <x v="47"/>
    <n v="322306"/>
    <s v="INTERCAMBIADOR DE CALOR"/>
    <s v="31.12.2016"/>
    <n v="0.5"/>
    <n v="0.45"/>
    <s v="ZLIN"/>
    <n v="14"/>
    <n v="0"/>
    <n v="0"/>
    <n v="0"/>
    <s v="Z000"/>
    <n v="0"/>
    <n v="0"/>
    <n v="31200214.489999998"/>
    <n v="9480728.1699999981"/>
    <s v="ZLIN"/>
    <n v="14"/>
    <n v="0"/>
  </r>
  <r>
    <s v="121100000359-0"/>
    <x v="47"/>
    <n v="322306"/>
    <s v="INTERCAMBIADOR DE CALOR"/>
    <s v="31.12.2016"/>
    <n v="0.33"/>
    <n v="0.27"/>
    <s v="ZLIN"/>
    <n v="14"/>
    <n v="11"/>
    <n v="0"/>
    <n v="0"/>
    <s v="Z000"/>
    <n v="0"/>
    <n v="0"/>
    <n v="23205498.359999999"/>
    <n v="6647408.3899999987"/>
    <s v="ZLIN"/>
    <n v="14"/>
    <n v="11"/>
  </r>
  <r>
    <s v="121100000360-0"/>
    <x v="47"/>
    <n v="322306"/>
    <s v="INTERCAMBIADOR DE CALOR"/>
    <s v="31.12.2016"/>
    <n v="0.33"/>
    <n v="0.27"/>
    <s v="ZLIN"/>
    <n v="14"/>
    <n v="11"/>
    <n v="0"/>
    <n v="0"/>
    <s v="Z000"/>
    <n v="0"/>
    <n v="0"/>
    <n v="23205498.359999999"/>
    <n v="6647408.3899999987"/>
    <s v="ZLIN"/>
    <n v="14"/>
    <n v="11"/>
  </r>
  <r>
    <s v="121100000361-0"/>
    <x v="47"/>
    <n v="322306"/>
    <s v="INTERCAMBIADOR DE CALOR"/>
    <s v="31.12.2016"/>
    <n v="0.33"/>
    <n v="0.27"/>
    <s v="ZLIN"/>
    <n v="14"/>
    <n v="11"/>
    <n v="0"/>
    <n v="0"/>
    <s v="Z000"/>
    <n v="0"/>
    <n v="0"/>
    <n v="23205498.359999999"/>
    <n v="6647408.3899999987"/>
    <s v="ZLIN"/>
    <n v="14"/>
    <n v="11"/>
  </r>
  <r>
    <s v="121100000362-0"/>
    <x v="47"/>
    <n v="322306"/>
    <s v="INTERCAMBIADOR DE CALOR"/>
    <s v="31.12.2016"/>
    <n v="69077249"/>
    <n v="42451498.210000001"/>
    <s v="ZLIN"/>
    <n v="14"/>
    <n v="0"/>
    <n v="0"/>
    <n v="0"/>
    <s v="Z000"/>
    <n v="0"/>
    <n v="0"/>
    <n v="-1079914.76"/>
    <n v="-328150.90000000002"/>
    <s v="ZLIN"/>
    <n v="14"/>
    <n v="0"/>
  </r>
  <r>
    <s v="121100000363-0"/>
    <x v="47"/>
    <n v="322306"/>
    <s v="INTERCAMBIADOR DE CALOR"/>
    <s v="31.12.2016"/>
    <n v="0.25"/>
    <n v="0.25"/>
    <s v="ZLIN"/>
    <n v="2"/>
    <n v="11"/>
    <n v="0"/>
    <n v="0"/>
    <s v="Z000"/>
    <n v="0"/>
    <n v="0"/>
    <n v="3135665.63"/>
    <n v="3135665.63"/>
    <s v="ZLIN"/>
    <n v="2"/>
    <n v="11"/>
  </r>
  <r>
    <s v="121100000364-0"/>
    <x v="47"/>
    <n v="322306"/>
    <s v="INTERCAMBIADOR DE CALOR"/>
    <s v="31.12.2016"/>
    <n v="0.25"/>
    <n v="0.25"/>
    <s v="ZLIN"/>
    <n v="2"/>
    <n v="11"/>
    <n v="0"/>
    <n v="0"/>
    <s v="Z000"/>
    <n v="0"/>
    <n v="0"/>
    <n v="3135665.63"/>
    <n v="3135665.63"/>
    <s v="ZLIN"/>
    <n v="2"/>
    <n v="11"/>
  </r>
  <r>
    <s v="121100000365-0"/>
    <x v="47"/>
    <n v="322306"/>
    <s v="INTERCAMBIADOR DE CALOR"/>
    <s v="31.12.2016"/>
    <n v="0.25"/>
    <n v="0.25"/>
    <s v="ZLIN"/>
    <n v="2"/>
    <n v="11"/>
    <n v="0"/>
    <n v="0"/>
    <s v="Z000"/>
    <n v="0"/>
    <n v="0"/>
    <n v="3135665.63"/>
    <n v="3135665.63"/>
    <s v="ZLIN"/>
    <n v="2"/>
    <n v="11"/>
  </r>
  <r>
    <s v="121100000366-0"/>
    <x v="47"/>
    <n v="322306"/>
    <s v="INTERCAMBIADOR DE CALOR"/>
    <s v="31.12.2016"/>
    <n v="0.25"/>
    <n v="0.25"/>
    <s v="ZLIN"/>
    <n v="2"/>
    <n v="11"/>
    <n v="0"/>
    <n v="0"/>
    <s v="Z000"/>
    <n v="0"/>
    <n v="0"/>
    <n v="3135665.63"/>
    <n v="3135665.63"/>
    <s v="ZLIN"/>
    <n v="2"/>
    <n v="11"/>
  </r>
  <r>
    <s v="121100000367-0"/>
    <x v="47"/>
    <n v="322306"/>
    <s v="INTERCAMBIADOR DE CALOR"/>
    <s v="31.12.2016"/>
    <n v="13727033.720000001"/>
    <n v="13727033.720000001"/>
    <s v="ZLIN"/>
    <n v="2"/>
    <n v="11"/>
    <n v="0"/>
    <n v="0"/>
    <s v="Z000"/>
    <n v="0"/>
    <n v="0"/>
    <n v="4069253.79"/>
    <n v="4069253.79"/>
    <s v="ZLIN"/>
    <n v="2"/>
    <n v="11"/>
  </r>
  <r>
    <s v="121100000368-0"/>
    <x v="47"/>
    <n v="322306"/>
    <s v="INTERCAMBIADOR DE CALOR"/>
    <s v="31.12.2016"/>
    <n v="1"/>
    <n v="1"/>
    <s v="ZLIN"/>
    <n v="2"/>
    <n v="11"/>
    <n v="0"/>
    <n v="0"/>
    <s v="Z000"/>
    <n v="0"/>
    <n v="0"/>
    <n v="5884036.6399999997"/>
    <n v="5884036.6399999997"/>
    <s v="ZLIN"/>
    <n v="2"/>
    <n v="11"/>
  </r>
  <r>
    <s v="121100000369-0"/>
    <x v="47"/>
    <n v="322306"/>
    <s v="INTERCAMBIADOR DE CALOR"/>
    <s v="31.12.2016"/>
    <n v="1"/>
    <n v="1"/>
    <s v="ZLIN"/>
    <n v="2"/>
    <n v="11"/>
    <n v="0"/>
    <n v="0"/>
    <s v="Z000"/>
    <n v="0"/>
    <n v="0"/>
    <n v="5884036.6399999997"/>
    <n v="5884036.6399999997"/>
    <s v="ZLIN"/>
    <n v="2"/>
    <n v="11"/>
  </r>
  <r>
    <s v="121100000370-0"/>
    <x v="47"/>
    <n v="322306"/>
    <s v="RECIPIENTE"/>
    <s v="31.12.2016"/>
    <n v="1"/>
    <n v="1"/>
    <s v="ZLIN"/>
    <n v="2"/>
    <n v="11"/>
    <n v="0"/>
    <n v="0"/>
    <s v="Z000"/>
    <n v="0"/>
    <n v="0"/>
    <n v="619520.29"/>
    <n v="619520.29"/>
    <s v="ZLIN"/>
    <n v="2"/>
    <n v="11"/>
  </r>
  <r>
    <s v="121100000371-0"/>
    <x v="47"/>
    <n v="322306"/>
    <s v="RECIPIENTE"/>
    <s v="31.12.2016"/>
    <n v="168266.23"/>
    <n v="168266.23"/>
    <s v="ZLIN"/>
    <n v="2"/>
    <n v="11"/>
    <n v="0"/>
    <n v="0"/>
    <s v="Z000"/>
    <n v="0"/>
    <n v="0"/>
    <n v="49880.98"/>
    <n v="49880.98"/>
    <s v="ZLIN"/>
    <n v="2"/>
    <n v="11"/>
  </r>
  <r>
    <s v="121100000372-0"/>
    <x v="47"/>
    <n v="322306"/>
    <s v="INTERCAMBIADOR DE CALOR"/>
    <s v="31.12.2016"/>
    <n v="1"/>
    <n v="1"/>
    <s v="ZLIN"/>
    <n v="2"/>
    <n v="11"/>
    <n v="0"/>
    <n v="0"/>
    <s v="Z000"/>
    <n v="0"/>
    <n v="0"/>
    <n v="591174.74"/>
    <n v="591174.74"/>
    <s v="ZLIN"/>
    <n v="2"/>
    <n v="11"/>
  </r>
  <r>
    <s v="121100000373-0"/>
    <x v="47"/>
    <n v="322306"/>
    <s v="INTERCAMBIADOR DE CALOR"/>
    <s v="31.12.2016"/>
    <n v="1"/>
    <n v="1"/>
    <s v="ZLIN"/>
    <n v="2"/>
    <n v="11"/>
    <n v="0"/>
    <n v="0"/>
    <s v="Z000"/>
    <n v="0"/>
    <n v="0"/>
    <n v="738968.44"/>
    <n v="738968.44"/>
    <s v="ZLIN"/>
    <n v="2"/>
    <n v="11"/>
  </r>
  <r>
    <s v="121100000374-0"/>
    <x v="47"/>
    <n v="322306"/>
    <s v="INTERCAMBIADOR DE CALOR"/>
    <s v="31.12.2016"/>
    <n v="1674028.5"/>
    <n v="1674028.5"/>
    <s v="ZLIN"/>
    <n v="2"/>
    <n v="11"/>
    <n v="0"/>
    <n v="0"/>
    <s v="Z000"/>
    <n v="0"/>
    <n v="0"/>
    <n v="496250.46"/>
    <n v="496250.46"/>
    <s v="ZLIN"/>
    <n v="2"/>
    <n v="11"/>
  </r>
  <r>
    <s v="121100000375-0"/>
    <x v="47"/>
    <n v="322306"/>
    <s v="INTERCAMBIADOR DE CALOR"/>
    <s v="31.12.2016"/>
    <n v="3414875.22"/>
    <n v="3110292.93"/>
    <s v="ZLIN"/>
    <n v="5"/>
    <n v="2"/>
    <n v="0"/>
    <n v="0"/>
    <s v="Z000"/>
    <n v="0"/>
    <n v="0"/>
    <n v="690284.94"/>
    <n v="506208.95999999996"/>
    <s v="ZLIN"/>
    <n v="5"/>
    <n v="2"/>
  </r>
  <r>
    <s v="121100000376-0"/>
    <x v="47"/>
    <n v="322306"/>
    <s v="RECIPIENTE"/>
    <s v="31.12.2016"/>
    <n v="1"/>
    <n v="1"/>
    <s v="ZLIN"/>
    <n v="2"/>
    <n v="11"/>
    <n v="0"/>
    <n v="0"/>
    <s v="Z000"/>
    <n v="0"/>
    <n v="0"/>
    <n v="433664.18"/>
    <n v="433664.18"/>
    <s v="ZLIN"/>
    <n v="2"/>
    <n v="11"/>
  </r>
  <r>
    <s v="121100000377-0"/>
    <x v="47"/>
    <n v="322306"/>
    <s v="RECIPIENTE"/>
    <s v="31.12.2016"/>
    <n v="1"/>
    <n v="1"/>
    <s v="ZLIN"/>
    <n v="2"/>
    <n v="11"/>
    <n v="0"/>
    <n v="0"/>
    <s v="Z000"/>
    <n v="0"/>
    <n v="0"/>
    <n v="433664.18"/>
    <n v="433664.18"/>
    <s v="ZLIN"/>
    <n v="2"/>
    <n v="11"/>
  </r>
  <r>
    <s v="121100000378-0"/>
    <x v="47"/>
    <n v="322306"/>
    <s v="RECIPIENTE"/>
    <s v="31.12.2016"/>
    <n v="1"/>
    <n v="0.96"/>
    <s v="ZLIN"/>
    <n v="6"/>
    <n v="8"/>
    <n v="0"/>
    <n v="0"/>
    <s v="Z000"/>
    <n v="0"/>
    <n v="0"/>
    <n v="806165.76"/>
    <n v="476764.7"/>
    <s v="ZLIN"/>
    <n v="6"/>
    <n v="8"/>
  </r>
  <r>
    <s v="121100000379-0"/>
    <x v="47"/>
    <n v="322306"/>
    <s v="INTERCAMBIADOR DE CALOR"/>
    <s v="31.12.2016"/>
    <n v="1"/>
    <n v="0.86"/>
    <s v="ZLIN"/>
    <n v="13"/>
    <n v="2"/>
    <n v="0"/>
    <n v="0"/>
    <s v="Z000"/>
    <n v="0"/>
    <n v="0"/>
    <n v="36728973.539999999"/>
    <n v="11813412.550000001"/>
    <s v="ZLIN"/>
    <n v="13"/>
    <n v="2"/>
  </r>
  <r>
    <s v="121100000380-0"/>
    <x v="47"/>
    <n v="322306"/>
    <s v="INTERCAMBIADOR DE CALOR"/>
    <s v="31.12.2016"/>
    <n v="83204289.140000001"/>
    <n v="52758525.100000001"/>
    <s v="ZLIN"/>
    <n v="13"/>
    <n v="2"/>
    <n v="0"/>
    <n v="0"/>
    <s v="Z000"/>
    <n v="0"/>
    <n v="0"/>
    <n v="-115651.56"/>
    <n v="-37197.869999999995"/>
    <s v="ZLIN"/>
    <n v="13"/>
    <n v="2"/>
  </r>
  <r>
    <s v="121100000381-0"/>
    <x v="47"/>
    <n v="322306"/>
    <s v="INTERCAMBIADOR DE CALOR"/>
    <s v="31.12.2016"/>
    <n v="49085679.859999999"/>
    <n v="41520760.350000001"/>
    <s v="ZLIN"/>
    <n v="6"/>
    <n v="7"/>
    <n v="0"/>
    <n v="0"/>
    <s v="Z000"/>
    <n v="0"/>
    <n v="0"/>
    <n v="7555795.3099999996"/>
    <n v="4517051.55"/>
    <s v="ZLIN"/>
    <n v="6"/>
    <n v="7"/>
  </r>
  <r>
    <s v="121100000382-0"/>
    <x v="47"/>
    <n v="322306"/>
    <s v="INTERCAMBIADOR DE CALOR"/>
    <s v="31.12.2016"/>
    <n v="1"/>
    <n v="1"/>
    <s v="ZLIN"/>
    <n v="2"/>
    <n v="11"/>
    <n v="0"/>
    <n v="0"/>
    <s v="Z000"/>
    <n v="0"/>
    <n v="0"/>
    <n v="415669.72"/>
    <n v="415669.72"/>
    <s v="ZLIN"/>
    <n v="2"/>
    <n v="11"/>
  </r>
  <r>
    <s v="121100000383-0"/>
    <x v="47"/>
    <n v="322306"/>
    <s v="INTERCAMBIADOR DE CALOR"/>
    <s v="31.12.2016"/>
    <n v="1"/>
    <n v="1"/>
    <s v="ZLIN"/>
    <n v="2"/>
    <n v="11"/>
    <n v="0"/>
    <n v="0"/>
    <s v="Z000"/>
    <n v="0"/>
    <n v="0"/>
    <n v="415669.72"/>
    <n v="415669.72"/>
    <s v="ZLIN"/>
    <n v="2"/>
    <n v="11"/>
  </r>
  <r>
    <s v="121100000384-0"/>
    <x v="47"/>
    <n v="322306"/>
    <s v="INTERCAMBIADOR DE CALOR"/>
    <s v="31.12.2016"/>
    <n v="1"/>
    <n v="1"/>
    <s v="ZLIN"/>
    <n v="2"/>
    <n v="11"/>
    <n v="0"/>
    <n v="0"/>
    <s v="Z000"/>
    <n v="0"/>
    <n v="0"/>
    <n v="415669.72"/>
    <n v="415669.72"/>
    <s v="ZLIN"/>
    <n v="2"/>
    <n v="11"/>
  </r>
  <r>
    <s v="121100000385-0"/>
    <x v="47"/>
    <n v="322306"/>
    <s v="BOMBA"/>
    <s v="31.12.2016"/>
    <n v="1"/>
    <n v="1"/>
    <s v="ZLIN"/>
    <n v="2"/>
    <n v="11"/>
    <n v="0"/>
    <n v="0"/>
    <s v="Z000"/>
    <n v="0"/>
    <n v="0"/>
    <n v="2404786.33"/>
    <n v="2404786.33"/>
    <s v="ZLIN"/>
    <n v="2"/>
    <n v="11"/>
  </r>
  <r>
    <s v="121100000386-0"/>
    <x v="47"/>
    <n v="322306"/>
    <s v="BOMBA"/>
    <s v="31.12.2016"/>
    <n v="4729882.93"/>
    <n v="4729882.93"/>
    <s v="ZLIN"/>
    <n v="2"/>
    <n v="11"/>
    <n v="0"/>
    <n v="0"/>
    <s v="Z000"/>
    <n v="0"/>
    <n v="0"/>
    <n v="1571167.17"/>
    <n v="1571167.17"/>
    <s v="ZLIN"/>
    <n v="2"/>
    <n v="11"/>
  </r>
  <r>
    <s v="121100000387-0"/>
    <x v="47"/>
    <n v="322306"/>
    <s v="RECIPIENTE"/>
    <s v="31.12.2016"/>
    <n v="75797.820000000007"/>
    <n v="75797.820000000007"/>
    <s v="ZLIN"/>
    <n v="2"/>
    <n v="11"/>
    <n v="0"/>
    <n v="0"/>
    <s v="Z000"/>
    <n v="0"/>
    <n v="0"/>
    <n v="22469.57"/>
    <n v="22469.57"/>
    <s v="ZLIN"/>
    <n v="2"/>
    <n v="11"/>
  </r>
  <r>
    <s v="121100000388-0"/>
    <x v="47"/>
    <n v="322306"/>
    <s v="BOMBA"/>
    <s v="31.12.2016"/>
    <n v="1"/>
    <n v="1"/>
    <s v="ZLIN"/>
    <n v="2"/>
    <n v="11"/>
    <n v="0"/>
    <n v="0"/>
    <s v="Z000"/>
    <n v="0"/>
    <n v="0"/>
    <n v="2617917.46"/>
    <n v="2617917.46"/>
    <s v="ZLIN"/>
    <n v="2"/>
    <n v="11"/>
  </r>
  <r>
    <s v="121100000389-0"/>
    <x v="47"/>
    <n v="322306"/>
    <s v="COMPRESOR"/>
    <s v="31.12.2016"/>
    <n v="356939366.10000002"/>
    <n v="146986942.62000003"/>
    <s v="ZLIN"/>
    <n v="20"/>
    <n v="6"/>
    <n v="0"/>
    <n v="0"/>
    <s v="Z000"/>
    <n v="0"/>
    <n v="0"/>
    <n v="-182652175.75"/>
    <n v="-38787141.569999993"/>
    <s v="ZLIN"/>
    <n v="20"/>
    <n v="6"/>
  </r>
  <r>
    <s v="121100000390-0"/>
    <x v="47"/>
    <n v="322306"/>
    <s v="MOTOR"/>
    <s v="31.12.2016"/>
    <n v="1"/>
    <n v="1"/>
    <s v="ZLIN"/>
    <n v="2"/>
    <n v="11"/>
    <n v="0"/>
    <n v="0"/>
    <s v="Z000"/>
    <n v="0"/>
    <n v="0"/>
    <n v="98802.15"/>
    <n v="98802.15"/>
    <s v="ZLIN"/>
    <n v="2"/>
    <n v="11"/>
  </r>
  <r>
    <s v="121100000391-0"/>
    <x v="47"/>
    <n v="322306"/>
    <s v="EXTRACTOR"/>
    <s v="31.12.2016"/>
    <n v="122268202.89"/>
    <n v="88747690.650000006"/>
    <s v="ZLIN"/>
    <n v="7"/>
    <n v="1"/>
    <n v="0"/>
    <n v="0"/>
    <s v="Z000"/>
    <n v="0"/>
    <n v="0"/>
    <n v="-4606368.21"/>
    <n v="-2585206.65"/>
    <s v="ZLIN"/>
    <n v="7"/>
    <n v="1"/>
  </r>
  <r>
    <s v="121100000392-0"/>
    <x v="47"/>
    <n v="322307"/>
    <s v="TORRE"/>
    <s v="31.12.2016"/>
    <n v="1"/>
    <n v="0.89"/>
    <s v="ZLIN"/>
    <n v="11"/>
    <n v="2"/>
    <n v="0"/>
    <n v="0"/>
    <s v="Z000"/>
    <n v="0"/>
    <n v="0"/>
    <n v="103329731.72"/>
    <n v="38660783.979999997"/>
    <s v="ZLIN"/>
    <n v="11"/>
    <n v="2"/>
  </r>
  <r>
    <s v="121100000393-0"/>
    <x v="47"/>
    <n v="322307"/>
    <s v="INTERCAMBIADOR DE CALOR"/>
    <s v="31.12.2016"/>
    <n v="75127800"/>
    <n v="15921332.789999999"/>
    <s v="ZLIN"/>
    <n v="25"/>
    <n v="3"/>
    <n v="0"/>
    <n v="0"/>
    <s v="Z000"/>
    <n v="0"/>
    <n v="0"/>
    <n v="-13002256.140000001"/>
    <n v="-2263050.9000000004"/>
    <s v="ZLIN"/>
    <n v="25"/>
    <n v="3"/>
  </r>
  <r>
    <s v="121100000394-0"/>
    <x v="47"/>
    <n v="322307"/>
    <s v="INTERCAMBIADOR DE CALOR"/>
    <s v="31.12.2016"/>
    <n v="23963470"/>
    <n v="5078418.129999999"/>
    <s v="ZLIN"/>
    <n v="25"/>
    <n v="3"/>
    <n v="0"/>
    <n v="0"/>
    <s v="Z000"/>
    <n v="0"/>
    <n v="0"/>
    <n v="35829353.649999999"/>
    <n v="6236121.6899999976"/>
    <s v="ZLIN"/>
    <n v="25"/>
    <n v="3"/>
  </r>
  <r>
    <s v="121100000395-0"/>
    <x v="47"/>
    <n v="322307"/>
    <s v="INTERCAMBIADOR DE CALOR"/>
    <s v="31.12.2016"/>
    <n v="19884937.5"/>
    <n v="4214081.9600000009"/>
    <s v="ZLIN"/>
    <n v="25"/>
    <n v="3"/>
    <n v="0"/>
    <n v="0"/>
    <s v="Z000"/>
    <n v="0"/>
    <n v="0"/>
    <n v="18099886.359999999"/>
    <n v="3150296.6899999995"/>
    <s v="ZLIN"/>
    <n v="25"/>
    <n v="3"/>
  </r>
  <r>
    <s v="121100000396-0"/>
    <x v="47"/>
    <n v="322307"/>
    <s v="INTERCAMBIADOR DE CALOR"/>
    <s v="31.12.2016"/>
    <n v="19884937.5"/>
    <n v="4214081.9600000009"/>
    <s v="ZLIN"/>
    <n v="25"/>
    <n v="3"/>
    <n v="0"/>
    <n v="0"/>
    <s v="Z000"/>
    <n v="0"/>
    <n v="0"/>
    <n v="18099886.359999999"/>
    <n v="3150296.6899999995"/>
    <s v="ZLIN"/>
    <n v="25"/>
    <n v="3"/>
  </r>
  <r>
    <s v="121100000397-0"/>
    <x v="47"/>
    <n v="322307"/>
    <s v="HORNO"/>
    <s v="31.12.2016"/>
    <n v="75600"/>
    <n v="71179.33"/>
    <s v="ZLIN"/>
    <n v="5"/>
    <n v="10"/>
    <n v="0"/>
    <n v="0"/>
    <s v="Z000"/>
    <n v="0"/>
    <n v="0"/>
    <n v="264925243.59"/>
    <n v="175552872.25999999"/>
    <s v="ZLIN"/>
    <n v="5"/>
    <n v="10"/>
  </r>
  <r>
    <s v="121100000398-0"/>
    <x v="47"/>
    <n v="322307"/>
    <s v="HORNO"/>
    <s v="31.12.2016"/>
    <n v="1"/>
    <n v="0.97"/>
    <s v="ZLIN"/>
    <n v="5"/>
    <n v="10"/>
    <n v="0"/>
    <n v="0"/>
    <s v="Z000"/>
    <n v="0"/>
    <n v="0"/>
    <n v="264938377.38"/>
    <n v="175561575.38"/>
    <s v="ZLIN"/>
    <n v="5"/>
    <n v="10"/>
  </r>
  <r>
    <s v="121100000399-0"/>
    <x v="47"/>
    <n v="322307"/>
    <s v="RECIPIENTE"/>
    <s v="31.12.2016"/>
    <n v="13295723.18"/>
    <n v="13295723.18"/>
    <s v="ZLIN"/>
    <n v="1"/>
    <n v="11"/>
    <n v="0"/>
    <n v="0"/>
    <s v="Z000"/>
    <n v="0"/>
    <n v="0"/>
    <n v="-6981004.5899999999"/>
    <n v="-6981004.5899999999"/>
    <s v="ZLIN"/>
    <n v="1"/>
    <n v="11"/>
  </r>
  <r>
    <s v="121100000400-0"/>
    <x v="47"/>
    <n v="322307"/>
    <s v="INTERCAMBIADOR DE CALOR"/>
    <s v="31.12.2016"/>
    <n v="0.5"/>
    <n v="0.48"/>
    <s v="ZLIN"/>
    <n v="7"/>
    <n v="4"/>
    <n v="0"/>
    <n v="0"/>
    <s v="Z000"/>
    <n v="0"/>
    <n v="0"/>
    <n v="16246456.35"/>
    <n v="8847080.1799999997"/>
    <s v="ZLIN"/>
    <n v="7"/>
    <n v="4"/>
  </r>
  <r>
    <s v="121100000401-0"/>
    <x v="47"/>
    <n v="322307"/>
    <s v="INTERCAMBIADOR DE CALOR"/>
    <s v="31.12.2016"/>
    <n v="0.5"/>
    <n v="0.48"/>
    <s v="ZLIN"/>
    <n v="7"/>
    <n v="4"/>
    <n v="0"/>
    <n v="0"/>
    <s v="Z000"/>
    <n v="0"/>
    <n v="0"/>
    <n v="16246456.35"/>
    <n v="8847080.1799999997"/>
    <s v="ZLIN"/>
    <n v="7"/>
    <n v="4"/>
  </r>
  <r>
    <s v="121100000402-0"/>
    <x v="47"/>
    <n v="322307"/>
    <s v="TORRE"/>
    <s v="31.12.2016"/>
    <n v="231602891.41"/>
    <n v="158975057.06"/>
    <s v="ZLIN"/>
    <n v="11"/>
    <n v="2"/>
    <n v="0"/>
    <n v="0"/>
    <s v="Z000"/>
    <n v="0"/>
    <n v="0"/>
    <n v="-27791676.940000001"/>
    <n v="-10398246.470000003"/>
    <s v="ZLIN"/>
    <n v="11"/>
    <n v="2"/>
  </r>
  <r>
    <s v="121100000403-0"/>
    <x v="47"/>
    <n v="322307"/>
    <s v="INTERCAMBIADOR DE CALOR"/>
    <s v="31.12.2016"/>
    <n v="0.33"/>
    <n v="0.29000000000000004"/>
    <s v="ZLIN"/>
    <n v="11"/>
    <n v="5"/>
    <n v="0"/>
    <n v="0"/>
    <s v="Z000"/>
    <n v="0"/>
    <n v="0"/>
    <n v="31859918.920000002"/>
    <n v="11681970.260000002"/>
    <s v="ZLIN"/>
    <n v="11"/>
    <n v="5"/>
  </r>
  <r>
    <s v="121100000404-0"/>
    <x v="47"/>
    <n v="322307"/>
    <s v="INTERCAMBIADOR DE CALOR"/>
    <s v="31.12.2016"/>
    <n v="0.33"/>
    <n v="0.29000000000000004"/>
    <s v="ZLIN"/>
    <n v="11"/>
    <n v="5"/>
    <n v="0"/>
    <n v="0"/>
    <s v="Z000"/>
    <n v="0"/>
    <n v="0"/>
    <n v="31859918.920000002"/>
    <n v="11681970.260000002"/>
    <s v="ZLIN"/>
    <n v="11"/>
    <n v="5"/>
  </r>
  <r>
    <s v="121100000405-0"/>
    <x v="47"/>
    <n v="322307"/>
    <s v="INTERCAMBIADOR DE CALOR"/>
    <s v="31.12.2016"/>
    <n v="0.33"/>
    <n v="0.29000000000000004"/>
    <s v="ZLIN"/>
    <n v="11"/>
    <n v="5"/>
    <n v="0"/>
    <n v="0"/>
    <s v="Z000"/>
    <n v="0"/>
    <n v="0"/>
    <n v="31859918.920000002"/>
    <n v="11681970.260000002"/>
    <s v="ZLIN"/>
    <n v="11"/>
    <n v="5"/>
  </r>
  <r>
    <s v="121100000406-0"/>
    <x v="47"/>
    <n v="322307"/>
    <s v="INTERCAMBIADOR DE CALOR"/>
    <s v="31.12.2016"/>
    <n v="0.5"/>
    <n v="0.46"/>
    <s v="ZLIN"/>
    <n v="11"/>
    <n v="5"/>
    <n v="0"/>
    <n v="0"/>
    <s v="Z000"/>
    <n v="0"/>
    <n v="0"/>
    <n v="31859918.920000002"/>
    <n v="11681970.260000002"/>
    <s v="ZLIN"/>
    <n v="11"/>
    <n v="5"/>
  </r>
  <r>
    <s v="121100000407-0"/>
    <x v="47"/>
    <n v="322307"/>
    <s v="INTERCAMBIADOR DE CALOR"/>
    <s v="31.12.2016"/>
    <n v="0.5"/>
    <n v="0.46"/>
    <s v="ZLIN"/>
    <n v="11"/>
    <n v="5"/>
    <n v="0"/>
    <n v="0"/>
    <s v="Z000"/>
    <n v="0"/>
    <n v="0"/>
    <n v="31859918.920000002"/>
    <n v="11681970.260000002"/>
    <s v="ZLIN"/>
    <n v="11"/>
    <n v="5"/>
  </r>
  <r>
    <s v="121100000408-0"/>
    <x v="47"/>
    <n v="322307"/>
    <s v="RECIPIENTE"/>
    <s v="31.12.2016"/>
    <n v="781370.53"/>
    <n v="781370.53"/>
    <s v="ZLIN"/>
    <n v="1"/>
    <n v="11"/>
    <n v="0"/>
    <n v="0"/>
    <s v="Z000"/>
    <n v="0"/>
    <n v="0"/>
    <n v="342564.69"/>
    <n v="342564.69"/>
    <s v="ZLIN"/>
    <n v="1"/>
    <n v="11"/>
  </r>
  <r>
    <s v="121100000409-0"/>
    <x v="47"/>
    <n v="322307"/>
    <s v="REACTOR"/>
    <s v="31.12.2016"/>
    <n v="1"/>
    <n v="1"/>
    <s v="ZLIN"/>
    <n v="1"/>
    <n v="11"/>
    <n v="0"/>
    <n v="0"/>
    <s v="Z000"/>
    <n v="0"/>
    <n v="0"/>
    <n v="31249440.059999999"/>
    <n v="31249440.059999999"/>
    <s v="ZLIN"/>
    <n v="1"/>
    <n v="11"/>
  </r>
  <r>
    <s v="121100000410-0"/>
    <x v="47"/>
    <n v="322307"/>
    <s v="RECIPIENTE"/>
    <s v="31.12.2016"/>
    <n v="6647862.0899999999"/>
    <n v="6647862.0899999999"/>
    <s v="ZLIN"/>
    <n v="2"/>
    <n v="11"/>
    <n v="0"/>
    <n v="0"/>
    <s v="Z000"/>
    <n v="0"/>
    <n v="0"/>
    <n v="-2908569.37"/>
    <n v="-2908569.37"/>
    <s v="ZLIN"/>
    <n v="2"/>
    <n v="11"/>
  </r>
  <r>
    <s v="121100000411-0"/>
    <x v="47"/>
    <n v="322307"/>
    <s v="RECIPIENTE"/>
    <s v="31.12.2016"/>
    <n v="6647862.0899999999"/>
    <n v="6647862.0899999999"/>
    <s v="ZLIN"/>
    <n v="2"/>
    <n v="11"/>
    <n v="0"/>
    <n v="0"/>
    <s v="Z000"/>
    <n v="0"/>
    <n v="0"/>
    <n v="-3982885.38"/>
    <n v="-3982885.38"/>
    <s v="ZLIN"/>
    <n v="2"/>
    <n v="11"/>
  </r>
  <r>
    <s v="121100000412-0"/>
    <x v="47"/>
    <n v="322307"/>
    <s v="BOMBA"/>
    <s v="31.12.2016"/>
    <n v="1944927.92"/>
    <n v="1944927.92"/>
    <s v="ZLIN"/>
    <n v="1"/>
    <n v="11"/>
    <n v="0"/>
    <n v="0"/>
    <s v="Z000"/>
    <n v="0"/>
    <n v="0"/>
    <n v="370940.07"/>
    <n v="370940.07"/>
    <s v="ZLIN"/>
    <n v="1"/>
    <n v="11"/>
  </r>
  <r>
    <s v="121100000413-0"/>
    <x v="47"/>
    <n v="322307"/>
    <s v="BOMBA"/>
    <s v="31.12.2016"/>
    <n v="0.28000000000000003"/>
    <n v="0.28000000000000003"/>
    <s v="ZLIN"/>
    <n v="1"/>
    <n v="11"/>
    <n v="0"/>
    <n v="0"/>
    <s v="Z000"/>
    <n v="0"/>
    <n v="0"/>
    <n v="1263229.49"/>
    <n v="1263229.49"/>
    <s v="ZLIN"/>
    <n v="1"/>
    <n v="11"/>
  </r>
  <r>
    <s v="121100000414-0"/>
    <x v="47"/>
    <n v="322307"/>
    <s v="BOMBA"/>
    <s v="31.12.2016"/>
    <n v="0.98"/>
    <n v="0.98"/>
    <s v="ZLIN"/>
    <n v="1"/>
    <n v="11"/>
    <n v="0"/>
    <n v="0"/>
    <s v="Z000"/>
    <n v="0"/>
    <n v="0"/>
    <n v="4922699.21"/>
    <n v="4922699.21"/>
    <s v="ZLIN"/>
    <n v="1"/>
    <n v="11"/>
  </r>
  <r>
    <s v="121100000415-0"/>
    <x v="47"/>
    <n v="322307"/>
    <s v="COMPRESOR"/>
    <s v="31.12.2016"/>
    <n v="3944410.41"/>
    <n v="3944410.41"/>
    <s v="ZLIN"/>
    <n v="2"/>
    <n v="11"/>
    <n v="0"/>
    <n v="0"/>
    <s v="Z000"/>
    <n v="0"/>
    <n v="0"/>
    <n v="1657987.78"/>
    <n v="1657987.78"/>
    <s v="ZLIN"/>
    <n v="2"/>
    <n v="11"/>
  </r>
  <r>
    <s v="121100000416-0"/>
    <x v="47"/>
    <n v="322307"/>
    <s v="MOTOR"/>
    <s v="31.12.2016"/>
    <n v="0.02"/>
    <n v="0.02"/>
    <s v="ZLIN"/>
    <n v="2"/>
    <n v="11"/>
    <n v="0"/>
    <n v="0"/>
    <s v="Z000"/>
    <n v="0"/>
    <n v="0"/>
    <n v="103116.12"/>
    <n v="103116.12"/>
    <s v="ZLIN"/>
    <n v="2"/>
    <n v="11"/>
  </r>
  <r>
    <s v="121100000417-0"/>
    <x v="47"/>
    <n v="322307"/>
    <s v="MOTOR"/>
    <s v="31.12.2016"/>
    <n v="270126.34000000003"/>
    <n v="270126.34000000003"/>
    <s v="ZLIN"/>
    <n v="2"/>
    <n v="11"/>
    <n v="0"/>
    <n v="0"/>
    <s v="Z000"/>
    <n v="0"/>
    <n v="0"/>
    <n v="37717.120000000003"/>
    <n v="37717.120000000003"/>
    <s v="ZLIN"/>
    <n v="2"/>
    <n v="11"/>
  </r>
  <r>
    <s v="121100000418-0"/>
    <x v="47"/>
    <n v="322307"/>
    <s v="MOTOR"/>
    <s v="31.12.2016"/>
    <n v="270126.34000000003"/>
    <n v="270126.34000000003"/>
    <s v="ZLIN"/>
    <n v="2"/>
    <n v="11"/>
    <n v="0"/>
    <n v="0"/>
    <s v="Z000"/>
    <n v="0"/>
    <n v="0"/>
    <n v="37717.120000000003"/>
    <n v="37717.120000000003"/>
    <s v="ZLIN"/>
    <n v="2"/>
    <n v="11"/>
  </r>
  <r>
    <s v="121100000419-0"/>
    <x v="47"/>
    <n v="322307"/>
    <s v="MOTOR"/>
    <s v="31.12.2016"/>
    <n v="0.72"/>
    <n v="0.64"/>
    <s v="ZLIN"/>
    <n v="9"/>
    <n v="3"/>
    <n v="0"/>
    <n v="0"/>
    <s v="Z000"/>
    <n v="0"/>
    <n v="0"/>
    <n v="3263971.34"/>
    <n v="1447729.2199999997"/>
    <s v="ZLIN"/>
    <n v="9"/>
    <n v="3"/>
  </r>
  <r>
    <s v="121100000420-0"/>
    <x v="47"/>
    <n v="322307"/>
    <s v="MOTOR"/>
    <s v="31.12.2016"/>
    <n v="0.95"/>
    <n v="0.95"/>
    <s v="ZLIN"/>
    <n v="2"/>
    <n v="11"/>
    <n v="0"/>
    <n v="0"/>
    <s v="Z000"/>
    <n v="0"/>
    <n v="0"/>
    <n v="589298.81999999995"/>
    <n v="589298.81999999995"/>
    <s v="ZLIN"/>
    <n v="2"/>
    <n v="11"/>
  </r>
  <r>
    <s v="121100000421-0"/>
    <x v="47"/>
    <n v="322307"/>
    <s v="REDUCTOR"/>
    <s v="31.12.2016"/>
    <n v="0.05"/>
    <n v="0.05"/>
    <s v="ZLIN"/>
    <n v="1"/>
    <n v="11"/>
    <n v="0"/>
    <n v="0"/>
    <s v="Z000"/>
    <n v="0"/>
    <n v="0"/>
    <n v="29598.97"/>
    <n v="29598.97"/>
    <s v="ZLIN"/>
    <n v="1"/>
    <n v="11"/>
  </r>
  <r>
    <s v="121100000422-0"/>
    <x v="47"/>
    <n v="322308"/>
    <s v="INTERCAMBIADOR DE CALOR"/>
    <s v="31.12.2016"/>
    <n v="1"/>
    <n v="1"/>
    <s v="ZLIN"/>
    <n v="0"/>
    <n v="1"/>
    <n v="0"/>
    <n v="0"/>
    <s v="Z000"/>
    <n v="0"/>
    <n v="0"/>
    <n v="68378447.620000005"/>
    <n v="33578701.950000003"/>
    <s v="ZLIN"/>
    <n v="8"/>
    <n v="3"/>
  </r>
  <r>
    <s v="121100000423-0"/>
    <x v="47"/>
    <n v="322308"/>
    <s v="INTERCAMBIADOR DE CALOR"/>
    <s v="31.12.2016"/>
    <n v="1"/>
    <n v="1"/>
    <s v="ZLIN"/>
    <n v="0"/>
    <n v="1"/>
    <n v="0"/>
    <n v="0"/>
    <s v="Z000"/>
    <n v="0"/>
    <n v="0"/>
    <n v="37301775.020000003"/>
    <n v="8239347.8900000043"/>
    <s v="ZLIN"/>
    <n v="19"/>
    <n v="8"/>
  </r>
  <r>
    <s v="121100000424-0"/>
    <x v="47"/>
    <n v="322308"/>
    <s v="INTERCAMBIADOR DE CALOR"/>
    <s v="31.12.2016"/>
    <n v="1"/>
    <n v="1"/>
    <s v="ZLIN"/>
    <n v="0"/>
    <n v="1"/>
    <n v="0"/>
    <n v="0"/>
    <s v="Z000"/>
    <n v="0"/>
    <n v="0"/>
    <n v="45576835.460000001"/>
    <n v="10067172.5"/>
    <s v="ZLIN"/>
    <n v="19"/>
    <n v="8"/>
  </r>
  <r>
    <s v="121100000425-0"/>
    <x v="47"/>
    <n v="322318"/>
    <s v="ANTORCHA"/>
    <s v="31.12.2016"/>
    <n v="1"/>
    <n v="1"/>
    <s v="ZLIN"/>
    <n v="0"/>
    <n v="1"/>
    <n v="0"/>
    <n v="0"/>
    <s v="Z000"/>
    <n v="0"/>
    <n v="0"/>
    <n v="40402370.539999999"/>
    <n v="9578148.1999999993"/>
    <s v="ZLIN"/>
    <n v="18"/>
    <n v="3"/>
  </r>
  <r>
    <s v="121100000426-0"/>
    <x v="47"/>
    <n v="322308"/>
    <s v="INTERCAMBIADOR DE CALOR"/>
    <s v="31.12.2016"/>
    <n v="1"/>
    <n v="1"/>
    <s v="ZLIN"/>
    <n v="0"/>
    <n v="1"/>
    <n v="0"/>
    <n v="0"/>
    <s v="Z000"/>
    <n v="0"/>
    <n v="0"/>
    <n v="11289041.77"/>
    <n v="11289041.77"/>
    <s v="ZLIN"/>
    <n v="2"/>
    <n v="11"/>
  </r>
  <r>
    <s v="121100000427-0"/>
    <x v="47"/>
    <n v="322315"/>
    <s v="BOMBA"/>
    <s v="31.12.2016"/>
    <n v="0.96"/>
    <n v="0.94"/>
    <s v="ZLIN"/>
    <n v="5"/>
    <n v="1"/>
    <n v="0"/>
    <n v="0"/>
    <s v="Z000"/>
    <n v="0"/>
    <n v="0"/>
    <n v="2315125.2200000002"/>
    <n v="1720701.1800000002"/>
    <s v="ZLIN"/>
    <n v="5"/>
    <n v="1"/>
  </r>
  <r>
    <s v="121100000428-0"/>
    <x v="47"/>
    <n v="322315"/>
    <s v="MOTOR"/>
    <s v="31.12.2016"/>
    <n v="0.04"/>
    <n v="0.04"/>
    <s v="ZLIN"/>
    <n v="1"/>
    <n v="11"/>
    <n v="0"/>
    <n v="0"/>
    <s v="Z000"/>
    <n v="0"/>
    <n v="0"/>
    <n v="101224.71"/>
    <n v="101224.71"/>
    <s v="ZLIN"/>
    <n v="1"/>
    <n v="11"/>
  </r>
  <r>
    <s v="121100000429-0"/>
    <x v="47"/>
    <n v="322315"/>
    <s v="BOMBA"/>
    <s v="31.12.2016"/>
    <n v="1"/>
    <n v="1"/>
    <s v="ZLIN"/>
    <n v="0"/>
    <n v="1"/>
    <n v="0"/>
    <n v="0"/>
    <s v="Z000"/>
    <n v="0"/>
    <n v="0"/>
    <n v="3266470.49"/>
    <n v="916611.62000000011"/>
    <s v="ZLIN"/>
    <n v="15"/>
    <n v="3"/>
  </r>
  <r>
    <s v="121100000430-0"/>
    <x v="47"/>
    <n v="322315"/>
    <s v="MOTOR"/>
    <s v="31.12.2016"/>
    <n v="532162.81000000006"/>
    <n v="200846.28000000003"/>
    <s v="ZLIN"/>
    <n v="15"/>
    <n v="3"/>
    <n v="0"/>
    <n v="0"/>
    <s v="Z000"/>
    <n v="0"/>
    <n v="0"/>
    <n v="68140.94"/>
    <n v="19121.18"/>
    <s v="ZLIN"/>
    <n v="15"/>
    <n v="3"/>
  </r>
  <r>
    <s v="121100000431-0"/>
    <x v="47"/>
    <n v="322315"/>
    <s v="REDUCTOR"/>
    <s v="31.12.2016"/>
    <n v="1"/>
    <n v="1"/>
    <s v="ZLIN"/>
    <n v="0"/>
    <n v="1"/>
    <n v="0"/>
    <n v="0"/>
    <s v="Z000"/>
    <n v="0"/>
    <n v="0"/>
    <n v="282055.02"/>
    <n v="60597.760000000009"/>
    <s v="ZLIN"/>
    <n v="20"/>
    <n v="3"/>
  </r>
  <r>
    <s v="121100000432-0"/>
    <x v="47"/>
    <n v="322315"/>
    <s v="BOMBA"/>
    <s v="31.12.2016"/>
    <n v="1"/>
    <n v="1"/>
    <s v="ZLIN"/>
    <n v="0"/>
    <n v="1"/>
    <n v="0"/>
    <n v="0"/>
    <s v="Z000"/>
    <n v="0"/>
    <n v="0"/>
    <n v="3266470.49"/>
    <n v="916611.62000000011"/>
    <s v="ZLIN"/>
    <n v="15"/>
    <n v="3"/>
  </r>
  <r>
    <s v="121100000433-0"/>
    <x v="47"/>
    <n v="322315"/>
    <s v="MOTOR"/>
    <s v="31.12.2016"/>
    <n v="532162.81000000006"/>
    <n v="200846.28000000003"/>
    <s v="ZLIN"/>
    <n v="15"/>
    <n v="3"/>
    <n v="0"/>
    <n v="0"/>
    <s v="Z000"/>
    <n v="0"/>
    <n v="0"/>
    <n v="68140.94"/>
    <n v="19121.18"/>
    <s v="ZLIN"/>
    <n v="15"/>
    <n v="3"/>
  </r>
  <r>
    <s v="121100000434-0"/>
    <x v="47"/>
    <n v="322315"/>
    <s v="REDUCTOR"/>
    <s v="31.12.2016"/>
    <n v="1"/>
    <n v="1"/>
    <s v="ZLIN"/>
    <n v="0"/>
    <n v="1"/>
    <n v="0"/>
    <n v="0"/>
    <s v="Z000"/>
    <n v="0"/>
    <n v="0"/>
    <n v="282055.02"/>
    <n v="60597.760000000009"/>
    <s v="ZLIN"/>
    <n v="20"/>
    <n v="3"/>
  </r>
  <r>
    <s v="121100000435-0"/>
    <x v="47"/>
    <n v="322315"/>
    <s v="BOMBA"/>
    <s v="31.12.2016"/>
    <n v="1"/>
    <n v="1"/>
    <s v="ZLIN"/>
    <n v="0"/>
    <n v="1"/>
    <n v="0"/>
    <n v="0"/>
    <s v="Z000"/>
    <n v="0"/>
    <n v="0"/>
    <n v="424715.49"/>
    <n v="424715.49"/>
    <s v="ZLIN"/>
    <n v="1"/>
    <n v="11"/>
  </r>
  <r>
    <s v="121100000436-0"/>
    <x v="47"/>
    <n v="322315"/>
    <s v="MOTOR"/>
    <s v="31.12.2016"/>
    <n v="1"/>
    <n v="1"/>
    <s v="ZLIN"/>
    <n v="0"/>
    <n v="1"/>
    <n v="0"/>
    <n v="0"/>
    <s v="Z000"/>
    <n v="0"/>
    <n v="0"/>
    <n v="112314.49"/>
    <n v="112314.49"/>
    <s v="ZLIN"/>
    <n v="1"/>
    <n v="11"/>
  </r>
  <r>
    <s v="121100000437-0"/>
    <x v="47"/>
    <n v="322316"/>
    <s v="TANQUE"/>
    <s v="31.12.2016"/>
    <n v="76725398.909999996"/>
    <n v="64805242.659999996"/>
    <s v="ZLIN"/>
    <n v="8"/>
    <n v="5"/>
    <n v="0"/>
    <n v="0"/>
    <s v="Z000"/>
    <n v="0"/>
    <n v="0"/>
    <n v="1257458051.9300001"/>
    <n v="606668358.3900001"/>
    <s v="ZLIN"/>
    <n v="8"/>
    <n v="5"/>
  </r>
  <r>
    <s v="121100000438-0"/>
    <x v="47"/>
    <n v="322316"/>
    <s v="CIMENTACION TANQUE"/>
    <s v="31.12.2016"/>
    <n v="1365820.73"/>
    <n v="518173.1"/>
    <s v="ZLIN"/>
    <n v="46"/>
    <n v="11"/>
    <n v="0"/>
    <n v="0"/>
    <s v="Z000"/>
    <n v="0"/>
    <n v="0"/>
    <n v="21857838.260000002"/>
    <n v="2087119.9800000004"/>
    <s v="ZLIN"/>
    <n v="46"/>
    <n v="11"/>
  </r>
  <r>
    <s v="121100000439-0"/>
    <x v="47"/>
    <n v="322316"/>
    <s v="DIQUE"/>
    <s v="31.12.2016"/>
    <n v="1"/>
    <n v="0.32999999999999996"/>
    <s v="ZLIN"/>
    <n v="25"/>
    <n v="11"/>
    <n v="0"/>
    <n v="0"/>
    <s v="Z000"/>
    <n v="0"/>
    <n v="0"/>
    <n v="60558558.950000003"/>
    <n v="10280002.290000007"/>
    <s v="ZLIN"/>
    <n v="25"/>
    <n v="11"/>
  </r>
  <r>
    <s v="121100000440-0"/>
    <x v="47"/>
    <n v="322316"/>
    <s v="TANQUE"/>
    <s v="31.12.2016"/>
    <n v="284008829.37"/>
    <n v="211821154.71000001"/>
    <s v="ZLIN"/>
    <n v="12"/>
    <n v="7"/>
    <n v="0"/>
    <n v="0"/>
    <s v="Z000"/>
    <n v="0"/>
    <n v="0"/>
    <n v="1321774706.95"/>
    <n v="443278102.94000006"/>
    <s v="ZLIN"/>
    <n v="12"/>
    <n v="7"/>
  </r>
  <r>
    <s v="121100000441-0"/>
    <x v="47"/>
    <n v="322316"/>
    <s v="CIMENTACION TANQUE"/>
    <s v="31.12.2016"/>
    <n v="4525853.3"/>
    <n v="1717045.0099999998"/>
    <s v="ZLIN"/>
    <n v="46"/>
    <n v="11"/>
    <n v="0"/>
    <n v="0"/>
    <s v="Z000"/>
    <n v="0"/>
    <n v="0"/>
    <n v="19689558.199999999"/>
    <n v="1880079.3399999999"/>
    <s v="ZLIN"/>
    <n v="46"/>
    <n v="11"/>
  </r>
  <r>
    <s v="121100000442-0"/>
    <x v="47"/>
    <n v="322316"/>
    <s v="DIQUE"/>
    <s v="31.12.2016"/>
    <n v="16806233.68"/>
    <n v="5950166.3200000003"/>
    <s v="ZLIN"/>
    <n v="51"/>
    <n v="11"/>
    <n v="0"/>
    <n v="0"/>
    <s v="Z000"/>
    <n v="0"/>
    <n v="0"/>
    <n v="72762483.909999996"/>
    <n v="6292353.1699999943"/>
    <s v="ZLIN"/>
    <n v="51"/>
    <n v="11"/>
  </r>
  <r>
    <s v="121100000443-0"/>
    <x v="47"/>
    <n v="322315"/>
    <s v="RECIPIENTE"/>
    <s v="31.12.2016"/>
    <n v="1"/>
    <n v="1"/>
    <s v="ZLIN"/>
    <n v="0"/>
    <n v="1"/>
    <n v="0"/>
    <n v="0"/>
    <s v="Z000"/>
    <n v="0"/>
    <n v="0"/>
    <n v="9308578.4499999993"/>
    <n v="2612101.1099999994"/>
    <s v="ZLIN"/>
    <n v="15"/>
    <n v="3"/>
  </r>
  <r>
    <s v="121100000444-0"/>
    <x v="47"/>
    <n v="322316"/>
    <s v="TANQUE"/>
    <s v="31.12.2016"/>
    <n v="1"/>
    <n v="1"/>
    <s v="ZLIN"/>
    <n v="0"/>
    <n v="1"/>
    <n v="0"/>
    <n v="0"/>
    <s v="Z000"/>
    <n v="0"/>
    <n v="0"/>
    <n v="1256710126"/>
    <n v="606307516.92999995"/>
    <s v="ZLIN"/>
    <n v="8"/>
    <n v="5"/>
  </r>
  <r>
    <s v="121100000445-0"/>
    <x v="47"/>
    <n v="322316"/>
    <s v="CIMENTACION TANQUE"/>
    <s v="31.12.2016"/>
    <n v="1"/>
    <n v="1"/>
    <s v="ZLIN"/>
    <n v="0"/>
    <n v="1"/>
    <n v="0"/>
    <n v="0"/>
    <s v="Z000"/>
    <n v="0"/>
    <n v="0"/>
    <n v="16119802.58"/>
    <n v="2462747.6099999994"/>
    <s v="ZLIN"/>
    <n v="28"/>
    <n v="11"/>
  </r>
  <r>
    <s v="121100000446-0"/>
    <x v="47"/>
    <n v="322316"/>
    <s v="DIQUE"/>
    <s v="31.12.2016"/>
    <n v="1"/>
    <n v="1"/>
    <s v="ZLIN"/>
    <n v="0"/>
    <n v="1"/>
    <n v="0"/>
    <n v="0"/>
    <s v="Z000"/>
    <n v="0"/>
    <n v="0"/>
    <n v="115785572.3"/>
    <n v="15162396.36999999"/>
    <s v="ZLIN"/>
    <n v="33"/>
    <n v="11"/>
  </r>
  <r>
    <s v="121100000447-0"/>
    <x v="47"/>
    <n v="322315"/>
    <s v="RECIPIENTE"/>
    <s v="31.12.2016"/>
    <n v="1"/>
    <n v="1"/>
    <s v="ZLIN"/>
    <n v="0"/>
    <n v="1"/>
    <n v="0"/>
    <n v="0"/>
    <s v="Z000"/>
    <n v="0"/>
    <n v="0"/>
    <n v="931540.73"/>
    <n v="931540.73"/>
    <s v="ZLIN"/>
    <n v="2"/>
    <n v="11"/>
  </r>
  <r>
    <s v="121100000448-0"/>
    <x v="47"/>
    <n v="322315"/>
    <s v="MOTOR"/>
    <s v="31.12.2016"/>
    <n v="1"/>
    <n v="1"/>
    <s v="ZLIN"/>
    <n v="0"/>
    <n v="1"/>
    <n v="0"/>
    <n v="0"/>
    <s v="Z000"/>
    <n v="0"/>
    <n v="0"/>
    <n v="100467.98"/>
    <n v="100467.98"/>
    <s v="ZLIN"/>
    <n v="2"/>
    <n v="11"/>
  </r>
  <r>
    <s v="121100000449-0"/>
    <x v="47"/>
    <n v="322315"/>
    <s v="TUBERIA INTERNA"/>
    <s v="31.12.2016"/>
    <n v="16640.55"/>
    <n v="7532.15"/>
    <s v="ZLIN"/>
    <n v="30"/>
    <n v="10"/>
    <n v="0"/>
    <n v="0"/>
    <s v="Z000"/>
    <n v="0"/>
    <n v="0"/>
    <n v="60901.22"/>
    <n v="8745.5999999999985"/>
    <s v="ZLIN"/>
    <n v="30"/>
    <n v="10"/>
  </r>
  <r>
    <s v="121100000450-0"/>
    <x v="47"/>
    <n v="322315"/>
    <s v="TUBERIA INTERNA"/>
    <s v="31.12.2016"/>
    <n v="8515.74"/>
    <n v="3854.59"/>
    <s v="ZLIN"/>
    <n v="30"/>
    <n v="10"/>
    <n v="0"/>
    <n v="0"/>
    <s v="Z000"/>
    <n v="0"/>
    <n v="0"/>
    <n v="30325.77"/>
    <n v="4354.869999999999"/>
    <s v="ZLIN"/>
    <n v="30"/>
    <n v="10"/>
  </r>
  <r>
    <s v="121100000451-0"/>
    <x v="47"/>
    <n v="322315"/>
    <s v="TUBERIA INTERNA"/>
    <s v="31.12.2016"/>
    <n v="4580.4399999999996"/>
    <n v="2073.2599999999998"/>
    <s v="ZLIN"/>
    <n v="30"/>
    <n v="10"/>
    <n v="0"/>
    <n v="0"/>
    <s v="Z000"/>
    <n v="0"/>
    <n v="0"/>
    <n v="16763.5"/>
    <n v="2407.2999999999993"/>
    <s v="ZLIN"/>
    <n v="30"/>
    <n v="10"/>
  </r>
  <r>
    <s v="121100000452-0"/>
    <x v="47"/>
    <n v="322315"/>
    <s v="TUBERIA INTERNA"/>
    <s v="31.12.2016"/>
    <n v="2344"/>
    <n v="1060.98"/>
    <s v="ZLIN"/>
    <n v="30"/>
    <n v="10"/>
    <n v="0"/>
    <n v="0"/>
    <s v="Z000"/>
    <n v="0"/>
    <n v="0"/>
    <n v="8347.2999999999993"/>
    <n v="1198.6799999999994"/>
    <s v="ZLIN"/>
    <n v="30"/>
    <n v="10"/>
  </r>
  <r>
    <s v="121100000453-0"/>
    <x v="47"/>
    <n v="322315"/>
    <s v="TUBERIA INTERNA"/>
    <s v="31.12.2016"/>
    <n v="20595.05"/>
    <n v="9322.1299999999992"/>
    <s v="ZLIN"/>
    <n v="30"/>
    <n v="10"/>
    <n v="0"/>
    <n v="0"/>
    <s v="Z000"/>
    <n v="0"/>
    <n v="0"/>
    <n v="75373.94"/>
    <n v="10823.950000000004"/>
    <s v="ZLIN"/>
    <n v="30"/>
    <n v="10"/>
  </r>
  <r>
    <s v="121100000454-0"/>
    <x v="47"/>
    <n v="322315"/>
    <s v="TUBERIA INTERNA"/>
    <s v="31.12.2016"/>
    <n v="10539.4"/>
    <n v="4770.5099999999993"/>
    <s v="ZLIN"/>
    <n v="30"/>
    <n v="10"/>
    <n v="0"/>
    <n v="0"/>
    <s v="Z000"/>
    <n v="0"/>
    <n v="0"/>
    <n v="37532.22"/>
    <n v="5389.73"/>
    <s v="ZLIN"/>
    <n v="30"/>
    <n v="10"/>
  </r>
  <r>
    <s v="121100000455-0"/>
    <x v="47"/>
    <n v="322315"/>
    <s v="TUBERIA INTERNA"/>
    <s v="31.12.2016"/>
    <n v="13445066.300000001"/>
    <n v="6085764.2300000004"/>
    <s v="ZLIN"/>
    <n v="30"/>
    <n v="10"/>
    <n v="0"/>
    <n v="0"/>
    <s v="Z000"/>
    <n v="0"/>
    <n v="0"/>
    <n v="49206357.649999999"/>
    <n v="7066187.1499999985"/>
    <s v="ZLIN"/>
    <n v="30"/>
    <n v="10"/>
  </r>
  <r>
    <s v="121100000456-0"/>
    <x v="47"/>
    <n v="322315"/>
    <s v="TUBERIA INTERNA"/>
    <s v="31.12.2016"/>
    <n v="6880444.7400000002"/>
    <n v="3114359.1"/>
    <s v="ZLIN"/>
    <n v="30"/>
    <n v="10"/>
    <n v="0"/>
    <n v="0"/>
    <s v="Z000"/>
    <n v="0"/>
    <n v="0"/>
    <n v="24502232.07"/>
    <n v="3518597.3000000007"/>
    <s v="ZLIN"/>
    <n v="30"/>
    <n v="10"/>
  </r>
  <r>
    <s v="121100000457-0"/>
    <x v="47"/>
    <n v="322315"/>
    <s v="TUBERIA INTERNA"/>
    <s v="31.12.2016"/>
    <n v="4289861.18"/>
    <n v="1941759.3599999999"/>
    <s v="ZLIN"/>
    <n v="30"/>
    <n v="10"/>
    <n v="0"/>
    <n v="0"/>
    <s v="Z000"/>
    <n v="0"/>
    <n v="0"/>
    <n v="15700067.109999999"/>
    <n v="2254578.83"/>
    <s v="ZLIN"/>
    <n v="30"/>
    <n v="10"/>
  </r>
  <r>
    <s v="121100000458-0"/>
    <x v="47"/>
    <n v="322315"/>
    <s v="TUBERIA INTERNA"/>
    <s v="31.12.2016"/>
    <n v="2195314.7599999998"/>
    <n v="993685.56999999983"/>
    <s v="ZLIN"/>
    <n v="30"/>
    <n v="10"/>
    <n v="0"/>
    <n v="0"/>
    <s v="Z000"/>
    <n v="0"/>
    <n v="0"/>
    <n v="7817824.8499999996"/>
    <n v="1122664.1299999999"/>
    <s v="ZLIN"/>
    <n v="30"/>
    <n v="10"/>
  </r>
  <r>
    <s v="121100000459-0"/>
    <x v="47"/>
    <n v="322315"/>
    <s v="TUBERIA INTERNA"/>
    <s v="31.12.2016"/>
    <n v="13600387.67"/>
    <n v="6156068.8399999999"/>
    <s v="ZLIN"/>
    <n v="30"/>
    <n v="10"/>
    <n v="0"/>
    <n v="0"/>
    <s v="Z000"/>
    <n v="0"/>
    <n v="0"/>
    <n v="49774804.049999997"/>
    <n v="7147817.8200000003"/>
    <s v="ZLIN"/>
    <n v="30"/>
    <n v="10"/>
  </r>
  <r>
    <s v="121100000460-0"/>
    <x v="47"/>
    <n v="322315"/>
    <s v="TUBERIA INTERNA"/>
    <s v="31.12.2016"/>
    <n v="6959929.6100000003"/>
    <n v="3150337.0800000005"/>
    <s v="ZLIN"/>
    <n v="30"/>
    <n v="10"/>
    <n v="0"/>
    <n v="0"/>
    <s v="Z000"/>
    <n v="0"/>
    <n v="0"/>
    <n v="24785288.879999999"/>
    <n v="3559245.16"/>
    <s v="ZLIN"/>
    <n v="30"/>
    <n v="10"/>
  </r>
  <r>
    <s v="121100000461-0"/>
    <x v="47"/>
    <n v="344301"/>
    <s v="TRANSFORMADOR"/>
    <s v="01.06.2017"/>
    <n v="112612199.91"/>
    <n v="5630609.9899999946"/>
    <s v="Z000"/>
    <n v="0"/>
    <n v="0"/>
    <n v="0"/>
    <n v="0"/>
    <s v="Z000"/>
    <n v="0"/>
    <n v="0"/>
    <n v="0"/>
    <n v="0"/>
    <s v="ZLIN"/>
    <n v="3"/>
    <n v="0"/>
  </r>
  <r>
    <s v="121100000463-0"/>
    <x v="47"/>
    <n v="322303"/>
    <s v="HORNO DE CRUDO CH-2002"/>
    <s v="30.09.2017"/>
    <n v="2080844759.46"/>
    <n v="0"/>
    <s v="Z000"/>
    <n v="0"/>
    <n v="0"/>
    <n v="0"/>
    <n v="0"/>
    <s v="Z000"/>
    <n v="0"/>
    <n v="0"/>
    <n v="0"/>
    <n v="0"/>
    <s v="ZLIN"/>
    <n v="3"/>
    <n v="0"/>
  </r>
  <r>
    <s v="122301000000-0"/>
    <x v="48"/>
    <n v="343100"/>
    <s v="ESTACION DE SERVICIO CIUDAD QUESADA"/>
    <s v="30.04.2019"/>
    <n v="153050"/>
    <n v="5101.6700000000128"/>
    <s v="Z000"/>
    <n v="20"/>
    <n v="0"/>
    <n v="9705000"/>
    <n v="323500"/>
    <s v="Z000"/>
    <n v="20"/>
    <n v="0"/>
    <n v="0"/>
    <n v="0"/>
    <s v="Z000"/>
    <n v="20"/>
    <n v="0"/>
  </r>
  <r>
    <s v="122301000001-0"/>
    <x v="48"/>
    <n v="343100"/>
    <s v="EST SERVICIO CUTRIS"/>
    <s v="30.04.2019"/>
    <n v="202562.4"/>
    <n v="6752.0799999999872"/>
    <s v="Z000"/>
    <n v="20"/>
    <n v="0"/>
    <n v="24155000"/>
    <n v="805166.67000000179"/>
    <s v="Z000"/>
    <n v="20"/>
    <n v="0"/>
    <n v="0"/>
    <n v="0"/>
    <s v="Z000"/>
    <n v="20"/>
    <n v="0"/>
  </r>
  <r>
    <s v="122301000002-0"/>
    <x v="48"/>
    <n v="343100"/>
    <s v="EST SERVICIO LA PRIMAVERA"/>
    <s v="30.04.2019"/>
    <n v="382723"/>
    <n v="12757.429999999993"/>
    <s v="Z000"/>
    <n v="20"/>
    <n v="0"/>
    <n v="19804230"/>
    <n v="660141"/>
    <s v="Z000"/>
    <n v="20"/>
    <n v="0"/>
    <n v="0"/>
    <n v="0"/>
    <s v="Z000"/>
    <n v="20"/>
    <n v="0"/>
  </r>
  <r>
    <s v="122301000003-0"/>
    <x v="48"/>
    <n v="343100"/>
    <s v="ESTACION DE SERVICIO LA SABANA"/>
    <s v="30.04.2019"/>
    <n v="263346"/>
    <n v="8778.2000000000116"/>
    <s v="Z000"/>
    <n v="20"/>
    <n v="0"/>
    <n v="10473910"/>
    <n v="349130.33000000007"/>
    <s v="Z000"/>
    <n v="20"/>
    <n v="0"/>
    <n v="0"/>
    <n v="0"/>
    <s v="Z000"/>
    <n v="20"/>
    <n v="0"/>
  </r>
  <r>
    <s v="122301000004-0"/>
    <x v="48"/>
    <n v="343100"/>
    <s v="ESTACION DE SERVICIO EL PACIFICO"/>
    <s v="30.04.2019"/>
    <n v="307800"/>
    <n v="10260"/>
    <s v="Z000"/>
    <n v="20"/>
    <n v="0"/>
    <n v="14782641"/>
    <n v="492754.69999999925"/>
    <s v="Z000"/>
    <n v="20"/>
    <n v="0"/>
    <n v="0"/>
    <n v="0"/>
    <s v="Z000"/>
    <n v="20"/>
    <n v="0"/>
  </r>
  <r>
    <s v="122301000005-0"/>
    <x v="48"/>
    <n v="343100"/>
    <s v="EST SERVICIO TIBAS DEL NORTE"/>
    <s v="30.04.2019"/>
    <n v="1"/>
    <n v="3.0000000000000027E-2"/>
    <s v="Z000"/>
    <n v="20"/>
    <n v="0"/>
    <n v="16884400"/>
    <n v="562813.33000000007"/>
    <s v="Z000"/>
    <n v="20"/>
    <n v="0"/>
    <n v="0"/>
    <n v="0"/>
    <s v="Z000"/>
    <n v="20"/>
    <n v="0"/>
  </r>
  <r>
    <s v="122301000006-0"/>
    <x v="48"/>
    <n v="343100"/>
    <s v="ESTACION SERVICIO LA Y GRIEGA"/>
    <s v="30.04.2019"/>
    <n v="346605"/>
    <n v="11553.5"/>
    <s v="Z000"/>
    <n v="20"/>
    <n v="0"/>
    <n v="24100200"/>
    <n v="803340"/>
    <s v="Z000"/>
    <n v="20"/>
    <n v="0"/>
    <n v="0"/>
    <n v="0"/>
    <s v="Z000"/>
    <n v="20"/>
    <n v="0"/>
  </r>
  <r>
    <s v="122301000007-0"/>
    <x v="48"/>
    <n v="343100"/>
    <s v="ESTACION SERVICIO EL CARMEN HEREDIA"/>
    <s v="30.04.2019"/>
    <n v="324505"/>
    <n v="10816.830000000016"/>
    <s v="Z000"/>
    <n v="20"/>
    <n v="0"/>
    <n v="7512000"/>
    <n v="250400"/>
    <s v="Z000"/>
    <n v="20"/>
    <n v="0"/>
    <n v="0"/>
    <n v="0"/>
    <s v="Z000"/>
    <n v="20"/>
    <n v="0"/>
  </r>
  <r>
    <s v="128501000502-0"/>
    <x v="49"/>
    <n v="322301"/>
    <s v="Enfriador de reductor bomba bunker e ifos-Minor A"/>
    <s v="19.12.2014"/>
    <n v="1997000"/>
    <n v="1997000"/>
    <s v="ZLIN"/>
    <n v="4"/>
    <n v="0"/>
    <n v="0"/>
    <n v="0"/>
    <s v="ZLIN"/>
    <n v="4"/>
    <n v="0"/>
    <n v="0"/>
    <n v="0"/>
    <m/>
    <m/>
    <m/>
  </r>
  <r>
    <s v="128501000846-0"/>
    <x v="49"/>
    <n v="323201"/>
    <s v="SISTEMA CALEFACCION SOLAR"/>
    <s v="05.10.2016"/>
    <n v="10460000"/>
    <n v="1917666.67"/>
    <s v="ZLIN"/>
    <n v="20"/>
    <n v="0"/>
    <n v="0"/>
    <n v="0"/>
    <s v="ZLIN"/>
    <n v="15"/>
    <n v="0"/>
    <n v="0"/>
    <n v="0"/>
    <m/>
    <m/>
    <m/>
  </r>
  <r>
    <s v="128501000900-0"/>
    <x v="49"/>
    <n v="322301"/>
    <s v="TANQUE HORIZONTAL"/>
    <s v="26.09.2016"/>
    <n v="1380944.19"/>
    <n v="345236.05999999994"/>
    <s v="ZLIN"/>
    <n v="15"/>
    <n v="0"/>
    <n v="0"/>
    <n v="0"/>
    <s v="ZLIN"/>
    <n v="15"/>
    <n v="0"/>
    <n v="0"/>
    <n v="0"/>
    <m/>
    <m/>
    <m/>
  </r>
  <r>
    <s v="128501000901-0"/>
    <x v="49"/>
    <n v="322311"/>
    <s v="TERMOCIRCULADOR"/>
    <s v="09.11.2017"/>
    <n v="43546584"/>
    <n v="7499689.4699999988"/>
    <s v="ZLIN"/>
    <n v="15"/>
    <n v="0"/>
    <n v="0"/>
    <n v="0"/>
    <s v="ZLIN"/>
    <n v="15"/>
    <n v="0"/>
    <n v="0"/>
    <n v="0"/>
    <m/>
    <m/>
    <m/>
  </r>
  <r>
    <s v="128501001007-0"/>
    <x v="49"/>
    <n v="344201"/>
    <s v="SISTEMA DETECCION DE FUGAS"/>
    <s v="03.04.2020"/>
    <n v="240599172.30000001"/>
    <n v="2673324.1400000155"/>
    <s v="ZLIN"/>
    <n v="15"/>
    <n v="0"/>
    <n v="0"/>
    <n v="0"/>
    <s v="ZLIN"/>
    <n v="15"/>
    <n v="0"/>
    <n v="0"/>
    <n v="0"/>
    <m/>
    <m/>
    <m/>
  </r>
  <r>
    <s v="128501001009-0"/>
    <x v="49"/>
    <n v="323201"/>
    <s v="INTERRUPTOR AUTOMATICO 3200A"/>
    <s v="02.10.2019"/>
    <n v="6962766.1799999997"/>
    <n v="232092.19999999925"/>
    <s v="ZLIN"/>
    <n v="20"/>
    <n v="0"/>
    <n v="0"/>
    <n v="0"/>
    <s v="ZLIN"/>
    <n v="15"/>
    <n v="0"/>
    <n v="0"/>
    <n v="0"/>
    <m/>
    <m/>
    <m/>
  </r>
  <r>
    <s v="128501001010-0"/>
    <x v="49"/>
    <n v="323201"/>
    <s v="INTERRUPTOR AUTOMATICO 3200A"/>
    <s v="02.10.2019"/>
    <n v="6838791.7699999996"/>
    <n v="227959.71999999974"/>
    <s v="ZLIN"/>
    <n v="20"/>
    <n v="0"/>
    <n v="0"/>
    <n v="0"/>
    <s v="ZLIN"/>
    <n v="15"/>
    <n v="0"/>
    <n v="0"/>
    <n v="0"/>
    <m/>
    <m/>
    <m/>
  </r>
  <r>
    <s v="128501001011-0"/>
    <x v="49"/>
    <n v="323201"/>
    <s v="INTERRUPTOR AUTOMATICO 3200A"/>
    <s v="02.10.2019"/>
    <n v="6304589.7199999997"/>
    <n v="210152.98999999929"/>
    <s v="ZLIN"/>
    <n v="20"/>
    <n v="0"/>
    <n v="0"/>
    <n v="0"/>
    <s v="ZLIN"/>
    <n v="15"/>
    <n v="0"/>
    <n v="0"/>
    <n v="0"/>
    <m/>
    <m/>
    <m/>
  </r>
  <r>
    <s v="128501001012-0"/>
    <x v="49"/>
    <n v="323201"/>
    <s v="INTERRUPTOR AUTOMATICO 2000A"/>
    <s v="02.10.2019"/>
    <n v="7712502.7999999998"/>
    <n v="257083.4299999997"/>
    <s v="ZLIN"/>
    <n v="20"/>
    <n v="0"/>
    <n v="0"/>
    <n v="0"/>
    <s v="ZLIN"/>
    <n v="15"/>
    <n v="0"/>
    <n v="0"/>
    <n v="0"/>
    <m/>
    <m/>
    <m/>
  </r>
  <r>
    <s v="128501001013-0"/>
    <x v="49"/>
    <n v="323201"/>
    <s v="INTERRUPTOR AUTOMATICO 2000A"/>
    <s v="02.10.2019"/>
    <n v="7092625.0099999998"/>
    <n v="236420.83999999985"/>
    <s v="ZLIN"/>
    <n v="20"/>
    <n v="0"/>
    <n v="0"/>
    <n v="0"/>
    <s v="ZLIN"/>
    <n v="15"/>
    <n v="0"/>
    <n v="0"/>
    <n v="0"/>
    <m/>
    <m/>
    <m/>
  </r>
  <r>
    <s v="128501001014-0"/>
    <x v="49"/>
    <n v="323201"/>
    <s v="INTERRUPTOR AUTOMATICO 2000A"/>
    <s v="02.10.2019"/>
    <n v="5554918.4900000002"/>
    <n v="185163.95000000019"/>
    <s v="ZLIN"/>
    <n v="20"/>
    <n v="0"/>
    <n v="0"/>
    <n v="0"/>
    <s v="ZLIN"/>
    <n v="15"/>
    <n v="0"/>
    <n v="0"/>
    <n v="0"/>
    <m/>
    <m/>
    <m/>
  </r>
  <r>
    <s v="128501001015-0"/>
    <x v="49"/>
    <n v="323201"/>
    <s v="INTERRUPTOR AUTOMATICO 2000A"/>
    <s v="02.10.2019"/>
    <n v="4017206.16"/>
    <n v="133906.87000000011"/>
    <s v="ZLIN"/>
    <n v="20"/>
    <n v="0"/>
    <n v="0"/>
    <n v="0"/>
    <s v="ZLIN"/>
    <n v="15"/>
    <n v="0"/>
    <n v="0"/>
    <n v="0"/>
    <m/>
    <m/>
    <m/>
  </r>
  <r>
    <s v="128501001016-0"/>
    <x v="49"/>
    <n v="323201"/>
    <s v="INTERRUPTOR AUTOMATICO 2000A"/>
    <s v="02.10.2019"/>
    <n v="4017206.16"/>
    <n v="133906.87000000011"/>
    <s v="ZLIN"/>
    <n v="20"/>
    <n v="0"/>
    <n v="0"/>
    <n v="0"/>
    <s v="ZLIN"/>
    <n v="15"/>
    <n v="0"/>
    <n v="0"/>
    <n v="0"/>
    <m/>
    <m/>
    <m/>
  </r>
  <r>
    <s v="128501001017-0"/>
    <x v="49"/>
    <n v="323201"/>
    <s v="INTERRUPTOR AUTOMATICO 2500A"/>
    <s v="02.10.2019"/>
    <n v="5441258.4400000004"/>
    <n v="181375.28000000026"/>
    <s v="ZLIN"/>
    <n v="20"/>
    <n v="0"/>
    <n v="0"/>
    <n v="0"/>
    <s v="ZLIN"/>
    <n v="15"/>
    <n v="0"/>
    <n v="0"/>
    <n v="0"/>
    <m/>
    <m/>
    <m/>
  </r>
  <r>
    <s v="128501001018-0"/>
    <x v="49"/>
    <n v="323201"/>
    <s v="INTERRUPTOR AUTOMATICO 1600A"/>
    <s v="02.10.2019"/>
    <n v="5317284.03"/>
    <n v="177242.79999999981"/>
    <s v="ZLIN"/>
    <n v="20"/>
    <n v="0"/>
    <n v="0"/>
    <n v="0"/>
    <s v="ZLIN"/>
    <n v="15"/>
    <n v="0"/>
    <n v="0"/>
    <n v="0"/>
    <m/>
    <m/>
    <m/>
  </r>
  <r>
    <s v="128501001019-0"/>
    <x v="49"/>
    <n v="323201"/>
    <s v="TRANSFERENCIA AUTOMATICA 600 AMPERIOS"/>
    <s v="02.10.2019"/>
    <n v="4928898.1399999997"/>
    <n v="164296.59999999963"/>
    <s v="ZLIN"/>
    <n v="20"/>
    <n v="0"/>
    <n v="0"/>
    <n v="0"/>
    <s v="ZLIN"/>
    <n v="15"/>
    <n v="0"/>
    <n v="0"/>
    <n v="0"/>
    <m/>
    <m/>
    <m/>
  </r>
  <r>
    <s v="128501001020-0"/>
    <x v="49"/>
    <n v="322301"/>
    <s v="BOMBA SUMERGIBLE"/>
    <s v="10.04.2019"/>
    <n v="772050.5"/>
    <n v="90072.560000000056"/>
    <s v="ZLIN"/>
    <n v="10"/>
    <n v="0"/>
    <n v="0"/>
    <n v="0"/>
    <s v="ZLIN"/>
    <n v="10"/>
    <n v="0"/>
    <n v="0"/>
    <n v="0"/>
    <m/>
    <m/>
    <m/>
  </r>
  <r>
    <s v="128501001021-0"/>
    <x v="49"/>
    <n v="315100"/>
    <s v="SISTEMA FOTOVOLTAICO"/>
    <s v="18.12.2019"/>
    <n v="47564647.090000004"/>
    <n v="1585488.2400000021"/>
    <s v="ZLIN"/>
    <n v="15"/>
    <n v="0"/>
    <n v="0"/>
    <n v="0"/>
    <s v="ZLIN"/>
    <n v="15"/>
    <n v="0"/>
    <n v="0"/>
    <n v="0"/>
    <m/>
    <m/>
    <m/>
  </r>
  <r>
    <s v="128501001022-0"/>
    <x v="49"/>
    <n v="344201"/>
    <s v="SURTIDOR INTERNO COMBUSTIBLE"/>
    <s v="05.05.2020"/>
    <n v="4866675.76"/>
    <n v="27037.089999999851"/>
    <s v="ZLIN"/>
    <n v="15"/>
    <n v="0"/>
    <n v="0"/>
    <n v="0"/>
    <s v="ZLIN"/>
    <n v="15"/>
    <n v="0"/>
    <n v="0"/>
    <n v="0"/>
    <m/>
    <m/>
    <m/>
  </r>
  <r>
    <s v="128604000649-0"/>
    <x v="49"/>
    <n v="314100"/>
    <s v="COMPUTADORA PORTATIL"/>
    <s v="24.04.2017"/>
    <n v="1000000"/>
    <n v="633333.33000000007"/>
    <s v="ZLIN"/>
    <n v="5"/>
    <n v="0"/>
    <n v="0"/>
    <n v="0"/>
    <s v="ZLIN"/>
    <n v="5"/>
    <n v="0"/>
    <n v="0"/>
    <n v="0"/>
    <m/>
    <m/>
    <m/>
  </r>
  <r>
    <s v="128604000706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07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08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09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0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1-0"/>
    <x v="49"/>
    <n v="335201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2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3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4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5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6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7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8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19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20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21-0"/>
    <x v="49"/>
    <n v="314100"/>
    <s v="MONITOR"/>
    <s v="30.11.2018"/>
    <n v="187500"/>
    <n v="59375"/>
    <s v="ZLIN"/>
    <n v="5"/>
    <n v="0"/>
    <n v="0"/>
    <n v="0"/>
    <s v="ZLIN"/>
    <n v="5"/>
    <n v="0"/>
    <n v="0"/>
    <n v="0"/>
    <m/>
    <m/>
    <m/>
  </r>
  <r>
    <s v="128604000722-0"/>
    <x v="49"/>
    <n v="3335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8604000723-0"/>
    <x v="49"/>
    <n v="3335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8604000724-0"/>
    <x v="49"/>
    <n v="3335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8604000725-0"/>
    <x v="49"/>
    <n v="333501"/>
    <s v="COMPUTADORA PORTATIL"/>
    <s v="03.07.2019"/>
    <n v="1292594.1200000001"/>
    <n v="236975.59000000008"/>
    <s v="ZLIN"/>
    <n v="5"/>
    <n v="0"/>
    <n v="0"/>
    <n v="0"/>
    <s v="ZLIN"/>
    <n v="5"/>
    <n v="0"/>
    <n v="0"/>
    <n v="0"/>
    <m/>
    <m/>
    <m/>
  </r>
  <r>
    <s v="128604000726-0"/>
    <x v="49"/>
    <n v="333501"/>
    <s v="COMPUTADORA PORTATIL"/>
    <s v="03.07.2019"/>
    <n v="1292617.3799999999"/>
    <n v="236979.85999999987"/>
    <s v="ZLIN"/>
    <n v="5"/>
    <n v="0"/>
    <n v="0"/>
    <n v="0"/>
    <s v="ZLIN"/>
    <n v="5"/>
    <n v="0"/>
    <n v="0"/>
    <n v="0"/>
    <m/>
    <m/>
    <m/>
  </r>
  <r>
    <s v="128604000727-0"/>
    <x v="49"/>
    <n v="314100"/>
    <s v="MONITOR 23.8&quot;"/>
    <s v="01.08.2019"/>
    <n v="146349.98000000001"/>
    <n v="24391.670000000013"/>
    <s v="ZLIN"/>
    <n v="5"/>
    <n v="0"/>
    <n v="0"/>
    <n v="0"/>
    <s v="ZLIN"/>
    <n v="5"/>
    <n v="0"/>
    <n v="0"/>
    <n v="0"/>
    <m/>
    <m/>
    <m/>
  </r>
  <r>
    <s v="128604000728-0"/>
    <x v="49"/>
    <n v="311100"/>
    <s v="MONITOR 23.8&quot;"/>
    <s v="01.08.2019"/>
    <n v="146349.99"/>
    <n v="24391.669999999984"/>
    <s v="ZLIN"/>
    <n v="5"/>
    <n v="0"/>
    <n v="0"/>
    <n v="0"/>
    <s v="ZLIN"/>
    <n v="5"/>
    <n v="0"/>
    <n v="0"/>
    <n v="0"/>
    <m/>
    <m/>
    <m/>
  </r>
  <r>
    <s v="128604000729-0"/>
    <x v="49"/>
    <n v="314100"/>
    <s v="MONITOR 23.8&quot;"/>
    <s v="01.08.2019"/>
    <n v="146349.98000000001"/>
    <n v="24391.670000000013"/>
    <s v="ZLIN"/>
    <n v="5"/>
    <n v="0"/>
    <n v="0"/>
    <n v="0"/>
    <s v="ZLIN"/>
    <n v="5"/>
    <n v="0"/>
    <n v="0"/>
    <n v="0"/>
    <m/>
    <m/>
    <m/>
  </r>
  <r>
    <s v="128604000736-0"/>
    <x v="49"/>
    <n v="314100"/>
    <s v="LICENCIA LUMION 9.5"/>
    <s v="09.10.2019"/>
    <n v="2296826.7000000002"/>
    <n v="306243.56000000029"/>
    <s v="ZLIN"/>
    <n v="5"/>
    <n v="0"/>
    <n v="0"/>
    <n v="0"/>
    <s v="ZLIN"/>
    <n v="5"/>
    <n v="0"/>
    <n v="0"/>
    <n v="0"/>
    <m/>
    <m/>
    <m/>
  </r>
  <r>
    <s v="128611000043-0"/>
    <x v="49"/>
    <n v="314100"/>
    <s v="BLOQUE ESCALONADO DE CALIBRACION"/>
    <s v="03.12.2018"/>
    <n v="398500.77"/>
    <n v="39850.080000000016"/>
    <s v="ZLIN"/>
    <n v="15"/>
    <n v="0"/>
    <n v="0"/>
    <n v="0"/>
    <s v="ZLIN"/>
    <n v="10"/>
    <n v="0"/>
    <n v="0"/>
    <n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4" indent="0" outline="1" outlineData="1" multipleFieldFilters="0">
  <location ref="B3:H55" firstHeaderRow="1" firstDataRow="2" firstDataCol="1"/>
  <pivotFields count="20">
    <pivotField showAll="0" defaultSubtotal="0"/>
    <pivotField axis="axisRow" showAll="0" defaultSubtotal="0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8"/>
        <item x="30"/>
        <item x="31"/>
        <item x="32"/>
        <item x="37"/>
        <item x="33"/>
        <item x="36"/>
        <item x="39"/>
        <item x="34"/>
        <item x="35"/>
        <item x="40"/>
        <item x="41"/>
        <item x="42"/>
        <item x="43"/>
        <item x="46"/>
        <item x="45"/>
        <item x="47"/>
        <item x="49"/>
        <item x="13"/>
        <item x="44"/>
        <item x="48"/>
      </items>
    </pivotField>
    <pivotField showAll="0" defaultSubtotal="0"/>
    <pivotField showAll="0"/>
    <pivotField showAll="0" defaultSubtotal="0"/>
    <pivotField dataField="1" showAll="0" defaultSubtotal="0"/>
    <pivotField dataField="1" showAll="0" defaultSubtotal="0"/>
    <pivotField showAll="0" defaultSubtotal="0"/>
    <pivotField showAll="0"/>
    <pivotField showAll="0"/>
    <pivotField dataField="1" numFmtId="164" showAll="0"/>
    <pivotField dataField="1" showAll="0" defaultSubtotal="0"/>
    <pivotField showAll="0" defaultSubtotal="0"/>
    <pivotField showAll="0"/>
    <pivotField showAll="0"/>
    <pivotField dataField="1" numFmtId="164" showAll="0"/>
    <pivotField dataField="1" showAll="0" defaultSubtotal="0"/>
    <pivotField showAll="0" defaultSubtotal="0"/>
    <pivotField showAll="0"/>
    <pivotField showAll="0"/>
  </pivotFields>
  <rowFields count="1">
    <field x="1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a de COSTO HISTORICO" fld="5" baseField="0" baseItem="0"/>
    <dataField name="Suma de DEPRECIACION COSTO HISTORICO" fld="6" baseField="0" baseItem="0"/>
    <dataField name="Suma de COSTO REVALUADO" fld="10" baseField="0" baseItem="0"/>
    <dataField name="Suma de DEPRECIACION COSTO REVALUADO" fld="11" baseField="0" baseItem="0"/>
    <dataField name="Suma de COSTO AVALÚO" fld="15" baseField="0" baseItem="0"/>
    <dataField name="Suma de DEPRECIACION COSTO AVALÚO" fld="16" baseField="0" baseItem="0"/>
  </dataFields>
  <formats count="5">
    <format dxfId="4">
      <pivotArea outline="0" collapsedLevelsAreSubtotals="1" fieldPosition="0"/>
    </format>
    <format dxfId="3">
      <pivotArea dataOnly="0" labelOnly="1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2">
      <pivotArea dataOnly="0" labelOnly="1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1">
      <pivotArea collapsedLevelsAreSubtotals="1" fieldPosition="0">
        <references count="2">
          <reference field="4294967294" count="3" selected="0">
            <x v="3"/>
            <x v="4"/>
            <x v="5"/>
          </reference>
          <reference field="1" count="5">
            <x v="22"/>
            <x v="23"/>
            <x v="24"/>
            <x v="25"/>
            <x v="26"/>
          </reference>
        </references>
      </pivotArea>
    </format>
    <format dxfId="0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B817"/>
  <sheetViews>
    <sheetView showGridLines="0" tabSelected="1" zoomScaleNormal="100" workbookViewId="0">
      <pane ySplit="8" topLeftCell="A9" activePane="bottomLeft" state="frozen"/>
      <selection pane="bottomLeft" activeCell="B1" sqref="B1:Y1"/>
    </sheetView>
  </sheetViews>
  <sheetFormatPr baseColWidth="10" defaultColWidth="11.42578125" defaultRowHeight="12.75" x14ac:dyDescent="0.2"/>
  <cols>
    <col min="1" max="1" width="11.42578125" style="60"/>
    <col min="2" max="2" width="16" style="60" bestFit="1" customWidth="1"/>
    <col min="3" max="3" width="11.42578125" style="60" bestFit="1" customWidth="1"/>
    <col min="4" max="4" width="14.140625" style="60" bestFit="1" customWidth="1"/>
    <col min="5" max="5" width="34.28515625" style="60" hidden="1" customWidth="1"/>
    <col min="6" max="6" width="22.28515625" style="60" customWidth="1"/>
    <col min="7" max="7" width="13.5703125" style="60" hidden="1" customWidth="1"/>
    <col min="8" max="8" width="59.5703125" style="97" customWidth="1"/>
    <col min="9" max="9" width="34.85546875" style="97" bestFit="1" customWidth="1"/>
    <col min="10" max="10" width="28.5703125" style="97" bestFit="1" customWidth="1"/>
    <col min="11" max="11" width="21.42578125" style="60" hidden="1" customWidth="1"/>
    <col min="12" max="12" width="21" style="60" hidden="1" customWidth="1"/>
    <col min="13" max="13" width="11.5703125" style="60" hidden="1" customWidth="1"/>
    <col min="14" max="14" width="14.28515625" style="60" hidden="1" customWidth="1"/>
    <col min="15" max="15" width="15.28515625" style="60" hidden="1" customWidth="1"/>
    <col min="16" max="16" width="15.7109375" style="60" hidden="1" customWidth="1"/>
    <col min="17" max="17" width="22.140625" style="60" hidden="1" customWidth="1"/>
    <col min="18" max="18" width="11.5703125" style="60" hidden="1" customWidth="1"/>
    <col min="19" max="19" width="14.28515625" style="60" hidden="1" customWidth="1"/>
    <col min="20" max="20" width="15.28515625" style="60" hidden="1" customWidth="1"/>
    <col min="21" max="21" width="19.140625" style="60" hidden="1" customWidth="1"/>
    <col min="22" max="22" width="18.7109375" style="60" hidden="1" customWidth="1"/>
    <col min="23" max="23" width="11.5703125" style="60" hidden="1" customWidth="1"/>
    <col min="24" max="24" width="14.28515625" style="60" hidden="1" customWidth="1"/>
    <col min="25" max="25" width="15.28515625" style="60" hidden="1" customWidth="1"/>
    <col min="26" max="26" width="21" style="60" customWidth="1"/>
    <col min="27" max="27" width="20.85546875" style="60" bestFit="1" customWidth="1"/>
    <col min="28" max="28" width="21" style="60" bestFit="1" customWidth="1"/>
    <col min="29" max="16384" width="11.42578125" style="60"/>
  </cols>
  <sheetData>
    <row r="1" spans="2:28" x14ac:dyDescent="0.2"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</row>
    <row r="2" spans="2:28" x14ac:dyDescent="0.2">
      <c r="B2" s="59" t="s">
        <v>830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</row>
    <row r="3" spans="2:28" x14ac:dyDescent="0.2">
      <c r="B3" s="59" t="s">
        <v>831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</row>
    <row r="4" spans="2:28" x14ac:dyDescent="0.2">
      <c r="B4" s="59" t="s">
        <v>832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</row>
    <row r="5" spans="2:28" x14ac:dyDescent="0.2">
      <c r="B5" s="59" t="s">
        <v>1760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</row>
    <row r="6" spans="2:28" x14ac:dyDescent="0.2"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</row>
    <row r="7" spans="2:28" x14ac:dyDescent="0.2"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</row>
    <row r="8" spans="2:28" ht="26.25" thickBot="1" x14ac:dyDescent="0.25">
      <c r="B8" s="61" t="s">
        <v>833</v>
      </c>
      <c r="C8" s="61" t="s">
        <v>834</v>
      </c>
      <c r="D8" s="61" t="s">
        <v>835</v>
      </c>
      <c r="E8" s="61" t="s">
        <v>1761</v>
      </c>
      <c r="F8" s="61" t="s">
        <v>836</v>
      </c>
      <c r="G8" s="61" t="s">
        <v>837</v>
      </c>
      <c r="H8" s="62" t="s">
        <v>877</v>
      </c>
      <c r="I8" s="62" t="s">
        <v>878</v>
      </c>
      <c r="J8" s="62" t="s">
        <v>879</v>
      </c>
      <c r="K8" s="63" t="s">
        <v>838</v>
      </c>
      <c r="L8" s="64" t="s">
        <v>839</v>
      </c>
      <c r="M8" s="65" t="s">
        <v>840</v>
      </c>
      <c r="N8" s="65" t="s">
        <v>841</v>
      </c>
      <c r="O8" s="66" t="s">
        <v>842</v>
      </c>
      <c r="P8" s="67" t="s">
        <v>843</v>
      </c>
      <c r="Q8" s="68" t="s">
        <v>844</v>
      </c>
      <c r="R8" s="69" t="s">
        <v>840</v>
      </c>
      <c r="S8" s="69" t="s">
        <v>841</v>
      </c>
      <c r="T8" s="69" t="s">
        <v>842</v>
      </c>
      <c r="U8" s="70" t="s">
        <v>845</v>
      </c>
      <c r="V8" s="71" t="s">
        <v>846</v>
      </c>
      <c r="W8" s="72" t="s">
        <v>840</v>
      </c>
      <c r="X8" s="72" t="s">
        <v>841</v>
      </c>
      <c r="Y8" s="73" t="s">
        <v>842</v>
      </c>
      <c r="Z8" s="74" t="s">
        <v>880</v>
      </c>
      <c r="AA8" s="74" t="s">
        <v>881</v>
      </c>
      <c r="AB8" s="74" t="s">
        <v>882</v>
      </c>
    </row>
    <row r="9" spans="2:28" x14ac:dyDescent="0.2">
      <c r="B9" s="75" t="s">
        <v>87</v>
      </c>
      <c r="C9" s="76" t="s">
        <v>928</v>
      </c>
      <c r="D9" s="76">
        <v>374403</v>
      </c>
      <c r="E9" s="76" t="s">
        <v>1762</v>
      </c>
      <c r="F9" s="77" t="s">
        <v>0</v>
      </c>
      <c r="G9" s="78">
        <v>41842</v>
      </c>
      <c r="H9" s="79" t="s">
        <v>929</v>
      </c>
      <c r="I9" s="79" t="s">
        <v>884</v>
      </c>
      <c r="J9" s="79" t="s">
        <v>901</v>
      </c>
      <c r="K9" s="80">
        <v>309622072.24000001</v>
      </c>
      <c r="L9" s="81">
        <v>0</v>
      </c>
      <c r="M9" s="82" t="s">
        <v>1</v>
      </c>
      <c r="N9" s="82">
        <v>1</v>
      </c>
      <c r="O9" s="83">
        <v>2</v>
      </c>
      <c r="P9" s="84">
        <v>0</v>
      </c>
      <c r="Q9" s="85">
        <v>0</v>
      </c>
      <c r="R9" s="86" t="s">
        <v>900</v>
      </c>
      <c r="S9" s="86"/>
      <c r="T9" s="86"/>
      <c r="U9" s="87">
        <v>6955518604.7600002</v>
      </c>
      <c r="V9" s="88">
        <v>0</v>
      </c>
      <c r="W9" s="89" t="s">
        <v>1</v>
      </c>
      <c r="X9" s="89">
        <v>0</v>
      </c>
      <c r="Y9" s="90">
        <v>0</v>
      </c>
      <c r="Z9" s="91">
        <v>7265140677</v>
      </c>
      <c r="AA9" s="91">
        <v>0</v>
      </c>
      <c r="AB9" s="91">
        <v>7265140677</v>
      </c>
    </row>
    <row r="10" spans="2:28" x14ac:dyDescent="0.2">
      <c r="B10" s="75" t="s">
        <v>88</v>
      </c>
      <c r="C10" s="76" t="s">
        <v>928</v>
      </c>
      <c r="D10" s="76">
        <v>374403</v>
      </c>
      <c r="E10" s="76" t="s">
        <v>1762</v>
      </c>
      <c r="F10" s="77" t="s">
        <v>0</v>
      </c>
      <c r="G10" s="78">
        <v>32933</v>
      </c>
      <c r="H10" s="79" t="s">
        <v>930</v>
      </c>
      <c r="I10" s="79" t="s">
        <v>884</v>
      </c>
      <c r="J10" s="79" t="s">
        <v>902</v>
      </c>
      <c r="K10" s="80">
        <v>2341152.16</v>
      </c>
      <c r="L10" s="81">
        <v>0</v>
      </c>
      <c r="M10" s="82" t="s">
        <v>1</v>
      </c>
      <c r="N10" s="82">
        <v>25</v>
      </c>
      <c r="O10" s="83">
        <v>7</v>
      </c>
      <c r="P10" s="84">
        <v>0</v>
      </c>
      <c r="Q10" s="85">
        <v>0</v>
      </c>
      <c r="R10" s="86" t="s">
        <v>900</v>
      </c>
      <c r="S10" s="86"/>
      <c r="T10" s="86"/>
      <c r="U10" s="87">
        <v>374709214.83999997</v>
      </c>
      <c r="V10" s="88">
        <v>0</v>
      </c>
      <c r="W10" s="89" t="s">
        <v>1</v>
      </c>
      <c r="X10" s="89">
        <v>0</v>
      </c>
      <c r="Y10" s="90">
        <v>0</v>
      </c>
      <c r="Z10" s="91">
        <v>377050367</v>
      </c>
      <c r="AA10" s="91">
        <v>0</v>
      </c>
      <c r="AB10" s="91">
        <v>377050367</v>
      </c>
    </row>
    <row r="11" spans="2:28" x14ac:dyDescent="0.2">
      <c r="B11" s="75" t="s">
        <v>89</v>
      </c>
      <c r="C11" s="76" t="s">
        <v>928</v>
      </c>
      <c r="D11" s="76">
        <v>374403</v>
      </c>
      <c r="E11" s="76" t="s">
        <v>1762</v>
      </c>
      <c r="F11" s="77" t="s">
        <v>0</v>
      </c>
      <c r="G11" s="78">
        <v>34304</v>
      </c>
      <c r="H11" s="79" t="s">
        <v>931</v>
      </c>
      <c r="I11" s="79" t="s">
        <v>884</v>
      </c>
      <c r="J11" s="79" t="s">
        <v>902</v>
      </c>
      <c r="K11" s="80">
        <v>7526344.04</v>
      </c>
      <c r="L11" s="81">
        <v>0</v>
      </c>
      <c r="M11" s="82" t="s">
        <v>1</v>
      </c>
      <c r="N11" s="82">
        <v>21</v>
      </c>
      <c r="O11" s="83">
        <v>10</v>
      </c>
      <c r="P11" s="84">
        <v>0</v>
      </c>
      <c r="Q11" s="85">
        <v>0</v>
      </c>
      <c r="R11" s="86" t="s">
        <v>900</v>
      </c>
      <c r="S11" s="86"/>
      <c r="T11" s="86"/>
      <c r="U11" s="87">
        <v>885291625.08000004</v>
      </c>
      <c r="V11" s="88">
        <v>0</v>
      </c>
      <c r="W11" s="89" t="s">
        <v>1</v>
      </c>
      <c r="X11" s="89">
        <v>0</v>
      </c>
      <c r="Y11" s="90">
        <v>0</v>
      </c>
      <c r="Z11" s="91">
        <v>892817969.12</v>
      </c>
      <c r="AA11" s="91">
        <v>0</v>
      </c>
      <c r="AB11" s="91">
        <v>892817969.12</v>
      </c>
    </row>
    <row r="12" spans="2:28" x14ac:dyDescent="0.2">
      <c r="B12" s="75" t="s">
        <v>90</v>
      </c>
      <c r="C12" s="76" t="s">
        <v>928</v>
      </c>
      <c r="D12" s="76">
        <v>374403</v>
      </c>
      <c r="E12" s="76" t="s">
        <v>1762</v>
      </c>
      <c r="F12" s="77" t="s">
        <v>0</v>
      </c>
      <c r="G12" s="78">
        <v>31230</v>
      </c>
      <c r="H12" s="79" t="s">
        <v>932</v>
      </c>
      <c r="I12" s="79" t="s">
        <v>884</v>
      </c>
      <c r="J12" s="79" t="s">
        <v>902</v>
      </c>
      <c r="K12" s="80">
        <v>487804.34</v>
      </c>
      <c r="L12" s="81">
        <v>0</v>
      </c>
      <c r="M12" s="82" t="s">
        <v>1</v>
      </c>
      <c r="N12" s="82">
        <v>30</v>
      </c>
      <c r="O12" s="83">
        <v>3</v>
      </c>
      <c r="P12" s="84">
        <v>0</v>
      </c>
      <c r="Q12" s="85">
        <v>0</v>
      </c>
      <c r="R12" s="86" t="s">
        <v>900</v>
      </c>
      <c r="S12" s="86"/>
      <c r="T12" s="86"/>
      <c r="U12" s="87">
        <v>989898852.5</v>
      </c>
      <c r="V12" s="88">
        <v>0</v>
      </c>
      <c r="W12" s="89" t="s">
        <v>1</v>
      </c>
      <c r="X12" s="89">
        <v>0</v>
      </c>
      <c r="Y12" s="90">
        <v>0</v>
      </c>
      <c r="Z12" s="91">
        <v>990386656.84000003</v>
      </c>
      <c r="AA12" s="91">
        <v>0</v>
      </c>
      <c r="AB12" s="91">
        <v>990386656.84000003</v>
      </c>
    </row>
    <row r="13" spans="2:28" x14ac:dyDescent="0.2">
      <c r="B13" s="75" t="s">
        <v>91</v>
      </c>
      <c r="C13" s="76" t="s">
        <v>928</v>
      </c>
      <c r="D13" s="76">
        <v>374403</v>
      </c>
      <c r="E13" s="76" t="s">
        <v>1762</v>
      </c>
      <c r="F13" s="77" t="s">
        <v>0</v>
      </c>
      <c r="G13" s="78">
        <v>27505</v>
      </c>
      <c r="H13" s="79" t="s">
        <v>933</v>
      </c>
      <c r="I13" s="79" t="s">
        <v>884</v>
      </c>
      <c r="J13" s="79" t="s">
        <v>902</v>
      </c>
      <c r="K13" s="80">
        <v>278204.17</v>
      </c>
      <c r="L13" s="81">
        <v>0</v>
      </c>
      <c r="M13" s="82" t="s">
        <v>1</v>
      </c>
      <c r="N13" s="82">
        <v>40</v>
      </c>
      <c r="O13" s="83">
        <v>5</v>
      </c>
      <c r="P13" s="84">
        <v>0</v>
      </c>
      <c r="Q13" s="85">
        <v>0</v>
      </c>
      <c r="R13" s="86" t="s">
        <v>900</v>
      </c>
      <c r="S13" s="86"/>
      <c r="T13" s="86"/>
      <c r="U13" s="87">
        <v>540930251.49000001</v>
      </c>
      <c r="V13" s="88">
        <v>0</v>
      </c>
      <c r="W13" s="89" t="s">
        <v>1</v>
      </c>
      <c r="X13" s="89">
        <v>0</v>
      </c>
      <c r="Y13" s="90">
        <v>0</v>
      </c>
      <c r="Z13" s="91">
        <v>541208455.65999997</v>
      </c>
      <c r="AA13" s="91">
        <v>0</v>
      </c>
      <c r="AB13" s="91">
        <v>541208455.65999997</v>
      </c>
    </row>
    <row r="14" spans="2:28" x14ac:dyDescent="0.2">
      <c r="B14" s="75" t="s">
        <v>92</v>
      </c>
      <c r="C14" s="76" t="s">
        <v>928</v>
      </c>
      <c r="D14" s="76">
        <v>374403</v>
      </c>
      <c r="E14" s="76" t="s">
        <v>1762</v>
      </c>
      <c r="F14" s="77" t="s">
        <v>0</v>
      </c>
      <c r="G14" s="78">
        <v>31717</v>
      </c>
      <c r="H14" s="79" t="s">
        <v>934</v>
      </c>
      <c r="I14" s="79" t="s">
        <v>884</v>
      </c>
      <c r="J14" s="79" t="s">
        <v>902</v>
      </c>
      <c r="K14" s="80">
        <v>216000</v>
      </c>
      <c r="L14" s="81">
        <v>0</v>
      </c>
      <c r="M14" s="82" t="s">
        <v>1</v>
      </c>
      <c r="N14" s="82">
        <v>28</v>
      </c>
      <c r="O14" s="83">
        <v>11</v>
      </c>
      <c r="P14" s="84">
        <v>0</v>
      </c>
      <c r="Q14" s="85">
        <v>0</v>
      </c>
      <c r="R14" s="86" t="s">
        <v>900</v>
      </c>
      <c r="S14" s="86"/>
      <c r="T14" s="86"/>
      <c r="U14" s="87">
        <v>9439380</v>
      </c>
      <c r="V14" s="88">
        <v>0</v>
      </c>
      <c r="W14" s="89" t="s">
        <v>1</v>
      </c>
      <c r="X14" s="89">
        <v>0</v>
      </c>
      <c r="Y14" s="90">
        <v>0</v>
      </c>
      <c r="Z14" s="91">
        <v>9655380</v>
      </c>
      <c r="AA14" s="91">
        <v>0</v>
      </c>
      <c r="AB14" s="91">
        <v>9655380</v>
      </c>
    </row>
    <row r="15" spans="2:28" x14ac:dyDescent="0.2">
      <c r="B15" s="75" t="s">
        <v>93</v>
      </c>
      <c r="C15" s="76" t="s">
        <v>928</v>
      </c>
      <c r="D15" s="76">
        <v>374403</v>
      </c>
      <c r="E15" s="76" t="s">
        <v>1762</v>
      </c>
      <c r="F15" s="77" t="s">
        <v>0</v>
      </c>
      <c r="G15" s="78">
        <v>31929</v>
      </c>
      <c r="H15" s="79" t="s">
        <v>935</v>
      </c>
      <c r="I15" s="79" t="s">
        <v>884</v>
      </c>
      <c r="J15" s="79" t="s">
        <v>902</v>
      </c>
      <c r="K15" s="80">
        <v>891398</v>
      </c>
      <c r="L15" s="81">
        <v>0</v>
      </c>
      <c r="M15" s="82" t="s">
        <v>1</v>
      </c>
      <c r="N15" s="82">
        <v>28</v>
      </c>
      <c r="O15" s="83">
        <v>4</v>
      </c>
      <c r="P15" s="84">
        <v>0</v>
      </c>
      <c r="Q15" s="85">
        <v>0</v>
      </c>
      <c r="R15" s="86" t="s">
        <v>900</v>
      </c>
      <c r="S15" s="86"/>
      <c r="T15" s="86"/>
      <c r="U15" s="87">
        <v>5674260.4000000004</v>
      </c>
      <c r="V15" s="88">
        <v>0</v>
      </c>
      <c r="W15" s="89" t="s">
        <v>1</v>
      </c>
      <c r="X15" s="89">
        <v>0</v>
      </c>
      <c r="Y15" s="90">
        <v>0</v>
      </c>
      <c r="Z15" s="91">
        <v>6565658.4000000004</v>
      </c>
      <c r="AA15" s="91">
        <v>0</v>
      </c>
      <c r="AB15" s="91">
        <v>6565658.4000000004</v>
      </c>
    </row>
    <row r="16" spans="2:28" x14ac:dyDescent="0.2">
      <c r="B16" s="75" t="s">
        <v>94</v>
      </c>
      <c r="C16" s="76" t="s">
        <v>928</v>
      </c>
      <c r="D16" s="76">
        <v>374403</v>
      </c>
      <c r="E16" s="76" t="s">
        <v>1762</v>
      </c>
      <c r="F16" s="77" t="s">
        <v>0</v>
      </c>
      <c r="G16" s="78">
        <v>32353</v>
      </c>
      <c r="H16" s="79" t="s">
        <v>936</v>
      </c>
      <c r="I16" s="79" t="s">
        <v>884</v>
      </c>
      <c r="J16" s="79" t="s">
        <v>902</v>
      </c>
      <c r="K16" s="80">
        <v>4755.6499999999996</v>
      </c>
      <c r="L16" s="81">
        <v>0</v>
      </c>
      <c r="M16" s="82" t="s">
        <v>1</v>
      </c>
      <c r="N16" s="82">
        <v>27</v>
      </c>
      <c r="O16" s="83">
        <v>2</v>
      </c>
      <c r="P16" s="84">
        <v>0</v>
      </c>
      <c r="Q16" s="85">
        <v>0</v>
      </c>
      <c r="R16" s="86" t="s">
        <v>900</v>
      </c>
      <c r="S16" s="86"/>
      <c r="T16" s="86"/>
      <c r="U16" s="87">
        <v>9650624.3499999996</v>
      </c>
      <c r="V16" s="88">
        <v>0</v>
      </c>
      <c r="W16" s="89" t="s">
        <v>1</v>
      </c>
      <c r="X16" s="89">
        <v>0</v>
      </c>
      <c r="Y16" s="90">
        <v>0</v>
      </c>
      <c r="Z16" s="91">
        <v>9655380</v>
      </c>
      <c r="AA16" s="91">
        <v>0</v>
      </c>
      <c r="AB16" s="91">
        <v>9655380</v>
      </c>
    </row>
    <row r="17" spans="2:28" x14ac:dyDescent="0.2">
      <c r="B17" s="75" t="s">
        <v>95</v>
      </c>
      <c r="C17" s="76" t="s">
        <v>928</v>
      </c>
      <c r="D17" s="76">
        <v>374403</v>
      </c>
      <c r="E17" s="76" t="s">
        <v>1762</v>
      </c>
      <c r="F17" s="77" t="s">
        <v>0</v>
      </c>
      <c r="G17" s="78">
        <v>32353</v>
      </c>
      <c r="H17" s="79" t="s">
        <v>936</v>
      </c>
      <c r="I17" s="79" t="s">
        <v>884</v>
      </c>
      <c r="J17" s="79" t="s">
        <v>902</v>
      </c>
      <c r="K17" s="80">
        <v>4755.6499999999996</v>
      </c>
      <c r="L17" s="81">
        <v>0</v>
      </c>
      <c r="M17" s="82" t="s">
        <v>1</v>
      </c>
      <c r="N17" s="82">
        <v>27</v>
      </c>
      <c r="O17" s="83">
        <v>2</v>
      </c>
      <c r="P17" s="84">
        <v>0</v>
      </c>
      <c r="Q17" s="85">
        <v>0</v>
      </c>
      <c r="R17" s="86" t="s">
        <v>900</v>
      </c>
      <c r="S17" s="86"/>
      <c r="T17" s="86"/>
      <c r="U17" s="87">
        <v>9650624.3499999996</v>
      </c>
      <c r="V17" s="88">
        <v>0</v>
      </c>
      <c r="W17" s="89" t="s">
        <v>1</v>
      </c>
      <c r="X17" s="89">
        <v>0</v>
      </c>
      <c r="Y17" s="90">
        <v>0</v>
      </c>
      <c r="Z17" s="91">
        <v>9655380</v>
      </c>
      <c r="AA17" s="91">
        <v>0</v>
      </c>
      <c r="AB17" s="91">
        <v>9655380</v>
      </c>
    </row>
    <row r="18" spans="2:28" x14ac:dyDescent="0.2">
      <c r="B18" s="75" t="s">
        <v>96</v>
      </c>
      <c r="C18" s="76" t="s">
        <v>928</v>
      </c>
      <c r="D18" s="76">
        <v>374403</v>
      </c>
      <c r="E18" s="76" t="s">
        <v>1762</v>
      </c>
      <c r="F18" s="77" t="s">
        <v>0</v>
      </c>
      <c r="G18" s="78">
        <v>32268</v>
      </c>
      <c r="H18" s="79" t="s">
        <v>937</v>
      </c>
      <c r="I18" s="79" t="s">
        <v>884</v>
      </c>
      <c r="J18" s="79" t="s">
        <v>902</v>
      </c>
      <c r="K18" s="80">
        <v>11228.63</v>
      </c>
      <c r="L18" s="81">
        <v>0</v>
      </c>
      <c r="M18" s="82" t="s">
        <v>1</v>
      </c>
      <c r="N18" s="82">
        <v>27</v>
      </c>
      <c r="O18" s="83">
        <v>5</v>
      </c>
      <c r="P18" s="84">
        <v>0</v>
      </c>
      <c r="Q18" s="85">
        <v>0</v>
      </c>
      <c r="R18" s="86" t="s">
        <v>900</v>
      </c>
      <c r="S18" s="86"/>
      <c r="T18" s="86"/>
      <c r="U18" s="87">
        <v>22786196.370000001</v>
      </c>
      <c r="V18" s="88">
        <v>0</v>
      </c>
      <c r="W18" s="89" t="s">
        <v>1</v>
      </c>
      <c r="X18" s="89">
        <v>0</v>
      </c>
      <c r="Y18" s="90">
        <v>0</v>
      </c>
      <c r="Z18" s="91">
        <v>22797425</v>
      </c>
      <c r="AA18" s="91">
        <v>0</v>
      </c>
      <c r="AB18" s="91">
        <v>22797425</v>
      </c>
    </row>
    <row r="19" spans="2:28" x14ac:dyDescent="0.2">
      <c r="B19" s="75" t="s">
        <v>97</v>
      </c>
      <c r="C19" s="76" t="s">
        <v>928</v>
      </c>
      <c r="D19" s="76">
        <v>374403</v>
      </c>
      <c r="E19" s="76" t="s">
        <v>1762</v>
      </c>
      <c r="F19" s="77" t="s">
        <v>0</v>
      </c>
      <c r="G19" s="78">
        <v>41059</v>
      </c>
      <c r="H19" s="79" t="s">
        <v>938</v>
      </c>
      <c r="I19" s="79" t="s">
        <v>884</v>
      </c>
      <c r="J19" s="79" t="s">
        <v>901</v>
      </c>
      <c r="K19" s="80">
        <v>1</v>
      </c>
      <c r="L19" s="81">
        <v>0</v>
      </c>
      <c r="M19" s="82" t="s">
        <v>1</v>
      </c>
      <c r="N19" s="82">
        <v>3</v>
      </c>
      <c r="O19" s="83">
        <v>4</v>
      </c>
      <c r="P19" s="84">
        <v>0</v>
      </c>
      <c r="Q19" s="85">
        <v>0</v>
      </c>
      <c r="R19" s="86" t="s">
        <v>900</v>
      </c>
      <c r="S19" s="86"/>
      <c r="T19" s="86"/>
      <c r="U19" s="87">
        <v>19017879.140000001</v>
      </c>
      <c r="V19" s="88">
        <v>0</v>
      </c>
      <c r="W19" s="89" t="s">
        <v>1</v>
      </c>
      <c r="X19" s="89">
        <v>0</v>
      </c>
      <c r="Y19" s="90">
        <v>0</v>
      </c>
      <c r="Z19" s="91">
        <v>19017880.140000001</v>
      </c>
      <c r="AA19" s="91">
        <v>0</v>
      </c>
      <c r="AB19" s="91">
        <v>19017880.140000001</v>
      </c>
    </row>
    <row r="20" spans="2:28" x14ac:dyDescent="0.2">
      <c r="B20" s="75" t="s">
        <v>98</v>
      </c>
      <c r="C20" s="76" t="s">
        <v>928</v>
      </c>
      <c r="D20" s="76">
        <v>374403</v>
      </c>
      <c r="E20" s="76" t="s">
        <v>1762</v>
      </c>
      <c r="F20" s="77" t="s">
        <v>0</v>
      </c>
      <c r="G20" s="78">
        <v>41059</v>
      </c>
      <c r="H20" s="79" t="s">
        <v>939</v>
      </c>
      <c r="I20" s="79" t="s">
        <v>884</v>
      </c>
      <c r="J20" s="79" t="s">
        <v>901</v>
      </c>
      <c r="K20" s="80">
        <v>1</v>
      </c>
      <c r="L20" s="81">
        <v>0</v>
      </c>
      <c r="M20" s="82" t="s">
        <v>1</v>
      </c>
      <c r="N20" s="82">
        <v>3</v>
      </c>
      <c r="O20" s="83">
        <v>4</v>
      </c>
      <c r="P20" s="84">
        <v>0</v>
      </c>
      <c r="Q20" s="85">
        <v>0</v>
      </c>
      <c r="R20" s="86" t="s">
        <v>900</v>
      </c>
      <c r="S20" s="86"/>
      <c r="T20" s="86"/>
      <c r="U20" s="87">
        <v>19996290.98</v>
      </c>
      <c r="V20" s="88">
        <v>0</v>
      </c>
      <c r="W20" s="89" t="s">
        <v>1</v>
      </c>
      <c r="X20" s="89">
        <v>0</v>
      </c>
      <c r="Y20" s="90">
        <v>0</v>
      </c>
      <c r="Z20" s="91">
        <v>19996291.98</v>
      </c>
      <c r="AA20" s="91">
        <v>0</v>
      </c>
      <c r="AB20" s="91">
        <v>19996291.98</v>
      </c>
    </row>
    <row r="21" spans="2:28" x14ac:dyDescent="0.2">
      <c r="B21" s="75" t="s">
        <v>99</v>
      </c>
      <c r="C21" s="76" t="s">
        <v>928</v>
      </c>
      <c r="D21" s="76">
        <v>374403</v>
      </c>
      <c r="E21" s="76" t="s">
        <v>1762</v>
      </c>
      <c r="F21" s="77" t="s">
        <v>0</v>
      </c>
      <c r="G21" s="78">
        <v>41059</v>
      </c>
      <c r="H21" s="79" t="s">
        <v>940</v>
      </c>
      <c r="I21" s="79" t="s">
        <v>884</v>
      </c>
      <c r="J21" s="79" t="s">
        <v>901</v>
      </c>
      <c r="K21" s="80">
        <v>1</v>
      </c>
      <c r="L21" s="81">
        <v>0</v>
      </c>
      <c r="M21" s="82" t="s">
        <v>1</v>
      </c>
      <c r="N21" s="82">
        <v>3</v>
      </c>
      <c r="O21" s="83">
        <v>4</v>
      </c>
      <c r="P21" s="84">
        <v>0</v>
      </c>
      <c r="Q21" s="85">
        <v>0</v>
      </c>
      <c r="R21" s="86" t="s">
        <v>900</v>
      </c>
      <c r="S21" s="86"/>
      <c r="T21" s="86"/>
      <c r="U21" s="87">
        <v>18895577.66</v>
      </c>
      <c r="V21" s="88">
        <v>0</v>
      </c>
      <c r="W21" s="89" t="s">
        <v>1</v>
      </c>
      <c r="X21" s="89">
        <v>0</v>
      </c>
      <c r="Y21" s="90">
        <v>0</v>
      </c>
      <c r="Z21" s="91">
        <v>18895578.66</v>
      </c>
      <c r="AA21" s="91">
        <v>0</v>
      </c>
      <c r="AB21" s="91">
        <v>18895578.66</v>
      </c>
    </row>
    <row r="22" spans="2:28" x14ac:dyDescent="0.2">
      <c r="B22" s="75" t="s">
        <v>100</v>
      </c>
      <c r="C22" s="76" t="s">
        <v>928</v>
      </c>
      <c r="D22" s="76">
        <v>374403</v>
      </c>
      <c r="E22" s="76" t="s">
        <v>1762</v>
      </c>
      <c r="F22" s="77" t="s">
        <v>0</v>
      </c>
      <c r="G22" s="78">
        <v>38656</v>
      </c>
      <c r="H22" s="79" t="s">
        <v>941</v>
      </c>
      <c r="I22" s="79" t="s">
        <v>884</v>
      </c>
      <c r="J22" s="79" t="s">
        <v>903</v>
      </c>
      <c r="K22" s="80">
        <v>1867009</v>
      </c>
      <c r="L22" s="81">
        <v>0</v>
      </c>
      <c r="M22" s="82" t="s">
        <v>1</v>
      </c>
      <c r="N22" s="82">
        <v>9</v>
      </c>
      <c r="O22" s="83">
        <v>11</v>
      </c>
      <c r="P22" s="84">
        <v>0</v>
      </c>
      <c r="Q22" s="85">
        <v>0</v>
      </c>
      <c r="R22" s="86" t="s">
        <v>900</v>
      </c>
      <c r="S22" s="86"/>
      <c r="T22" s="86"/>
      <c r="U22" s="87">
        <v>22598248.789999999</v>
      </c>
      <c r="V22" s="88">
        <v>0</v>
      </c>
      <c r="W22" s="89" t="s">
        <v>1</v>
      </c>
      <c r="X22" s="89">
        <v>0</v>
      </c>
      <c r="Y22" s="90">
        <v>0</v>
      </c>
      <c r="Z22" s="91">
        <v>24465257.789999999</v>
      </c>
      <c r="AA22" s="91">
        <v>0</v>
      </c>
      <c r="AB22" s="91">
        <v>24465257.789999999</v>
      </c>
    </row>
    <row r="23" spans="2:28" x14ac:dyDescent="0.2">
      <c r="B23" s="75" t="s">
        <v>101</v>
      </c>
      <c r="C23" s="76" t="s">
        <v>928</v>
      </c>
      <c r="D23" s="76">
        <v>374403</v>
      </c>
      <c r="E23" s="76" t="s">
        <v>1762</v>
      </c>
      <c r="F23" s="77" t="s">
        <v>0</v>
      </c>
      <c r="G23" s="78">
        <v>31656</v>
      </c>
      <c r="H23" s="79" t="s">
        <v>942</v>
      </c>
      <c r="I23" s="79" t="s">
        <v>884</v>
      </c>
      <c r="J23" s="79" t="s">
        <v>904</v>
      </c>
      <c r="K23" s="80">
        <v>799909.45</v>
      </c>
      <c r="L23" s="81">
        <v>0</v>
      </c>
      <c r="M23" s="82" t="s">
        <v>1</v>
      </c>
      <c r="N23" s="82">
        <v>29</v>
      </c>
      <c r="O23" s="83">
        <v>1</v>
      </c>
      <c r="P23" s="84">
        <v>0</v>
      </c>
      <c r="Q23" s="85">
        <v>0</v>
      </c>
      <c r="R23" s="86" t="s">
        <v>900</v>
      </c>
      <c r="S23" s="86"/>
      <c r="T23" s="86"/>
      <c r="U23" s="87">
        <v>69489647.719999999</v>
      </c>
      <c r="V23" s="88">
        <v>0</v>
      </c>
      <c r="W23" s="89" t="s">
        <v>1</v>
      </c>
      <c r="X23" s="89">
        <v>0</v>
      </c>
      <c r="Y23" s="90">
        <v>0</v>
      </c>
      <c r="Z23" s="91">
        <v>70289557.170000002</v>
      </c>
      <c r="AA23" s="91">
        <v>0</v>
      </c>
      <c r="AB23" s="91">
        <v>70289557.170000002</v>
      </c>
    </row>
    <row r="24" spans="2:28" x14ac:dyDescent="0.2">
      <c r="B24" s="75" t="s">
        <v>102</v>
      </c>
      <c r="C24" s="76" t="s">
        <v>928</v>
      </c>
      <c r="D24" s="76">
        <v>374403</v>
      </c>
      <c r="E24" s="76" t="s">
        <v>1762</v>
      </c>
      <c r="F24" s="77" t="s">
        <v>0</v>
      </c>
      <c r="G24" s="78">
        <v>30560</v>
      </c>
      <c r="H24" s="79" t="s">
        <v>943</v>
      </c>
      <c r="I24" s="79" t="s">
        <v>884</v>
      </c>
      <c r="J24" s="79" t="s">
        <v>905</v>
      </c>
      <c r="K24" s="80">
        <v>35133</v>
      </c>
      <c r="L24" s="81">
        <v>0</v>
      </c>
      <c r="M24" s="82" t="s">
        <v>1</v>
      </c>
      <c r="N24" s="82">
        <v>32</v>
      </c>
      <c r="O24" s="83">
        <v>1</v>
      </c>
      <c r="P24" s="84">
        <v>0</v>
      </c>
      <c r="Q24" s="85">
        <v>0</v>
      </c>
      <c r="R24" s="86" t="s">
        <v>900</v>
      </c>
      <c r="S24" s="86"/>
      <c r="T24" s="86"/>
      <c r="U24" s="87">
        <v>7503144.0099999998</v>
      </c>
      <c r="V24" s="88">
        <v>0</v>
      </c>
      <c r="W24" s="89" t="s">
        <v>1</v>
      </c>
      <c r="X24" s="89">
        <v>0</v>
      </c>
      <c r="Y24" s="90">
        <v>0</v>
      </c>
      <c r="Z24" s="91">
        <v>7538277.0099999998</v>
      </c>
      <c r="AA24" s="91">
        <v>0</v>
      </c>
      <c r="AB24" s="91">
        <v>7538277.0099999998</v>
      </c>
    </row>
    <row r="25" spans="2:28" x14ac:dyDescent="0.2">
      <c r="B25" s="75" t="s">
        <v>103</v>
      </c>
      <c r="C25" s="76" t="s">
        <v>928</v>
      </c>
      <c r="D25" s="76">
        <v>374403</v>
      </c>
      <c r="E25" s="76" t="s">
        <v>1762</v>
      </c>
      <c r="F25" s="77" t="s">
        <v>0</v>
      </c>
      <c r="G25" s="78">
        <v>34816</v>
      </c>
      <c r="H25" s="79" t="s">
        <v>944</v>
      </c>
      <c r="I25" s="79" t="s">
        <v>884</v>
      </c>
      <c r="J25" s="79" t="s">
        <v>906</v>
      </c>
      <c r="K25" s="80">
        <v>6751708.6100000003</v>
      </c>
      <c r="L25" s="81">
        <v>0</v>
      </c>
      <c r="M25" s="82" t="s">
        <v>1</v>
      </c>
      <c r="N25" s="82">
        <v>20</v>
      </c>
      <c r="O25" s="83">
        <v>5</v>
      </c>
      <c r="P25" s="84">
        <v>0</v>
      </c>
      <c r="Q25" s="85">
        <v>0</v>
      </c>
      <c r="R25" s="86" t="s">
        <v>900</v>
      </c>
      <c r="S25" s="86"/>
      <c r="T25" s="86"/>
      <c r="U25" s="87">
        <v>6892400298.3900003</v>
      </c>
      <c r="V25" s="88">
        <v>0</v>
      </c>
      <c r="W25" s="89" t="s">
        <v>1</v>
      </c>
      <c r="X25" s="89">
        <v>0</v>
      </c>
      <c r="Y25" s="90">
        <v>0</v>
      </c>
      <c r="Z25" s="91">
        <v>6899152007</v>
      </c>
      <c r="AA25" s="91">
        <v>0</v>
      </c>
      <c r="AB25" s="91">
        <v>6899152007</v>
      </c>
    </row>
    <row r="26" spans="2:28" x14ac:dyDescent="0.2">
      <c r="B26" s="75" t="s">
        <v>104</v>
      </c>
      <c r="C26" s="76" t="s">
        <v>928</v>
      </c>
      <c r="D26" s="76">
        <v>374403</v>
      </c>
      <c r="E26" s="76" t="s">
        <v>1762</v>
      </c>
      <c r="F26" s="77" t="s">
        <v>0</v>
      </c>
      <c r="G26" s="78">
        <v>31898</v>
      </c>
      <c r="H26" s="79" t="s">
        <v>945</v>
      </c>
      <c r="I26" s="79" t="s">
        <v>884</v>
      </c>
      <c r="J26" s="79" t="s">
        <v>902</v>
      </c>
      <c r="K26" s="80">
        <v>492034</v>
      </c>
      <c r="L26" s="81">
        <v>0</v>
      </c>
      <c r="M26" s="82" t="s">
        <v>1</v>
      </c>
      <c r="N26" s="82">
        <v>28</v>
      </c>
      <c r="O26" s="83">
        <v>5</v>
      </c>
      <c r="P26" s="84">
        <v>0</v>
      </c>
      <c r="Q26" s="85">
        <v>0</v>
      </c>
      <c r="R26" s="86" t="s">
        <v>900</v>
      </c>
      <c r="S26" s="86"/>
      <c r="T26" s="86"/>
      <c r="U26" s="87">
        <v>9198212.6500000004</v>
      </c>
      <c r="V26" s="88">
        <v>0</v>
      </c>
      <c r="W26" s="89" t="s">
        <v>1</v>
      </c>
      <c r="X26" s="89">
        <v>0</v>
      </c>
      <c r="Y26" s="90">
        <v>0</v>
      </c>
      <c r="Z26" s="91">
        <v>9690246.6500000004</v>
      </c>
      <c r="AA26" s="91">
        <v>0</v>
      </c>
      <c r="AB26" s="91">
        <v>9690246.6500000004</v>
      </c>
    </row>
    <row r="27" spans="2:28" x14ac:dyDescent="0.2">
      <c r="B27" s="75" t="s">
        <v>105</v>
      </c>
      <c r="C27" s="76" t="s">
        <v>928</v>
      </c>
      <c r="D27" s="76">
        <v>374403</v>
      </c>
      <c r="E27" s="76" t="s">
        <v>1762</v>
      </c>
      <c r="F27" s="77" t="s">
        <v>0</v>
      </c>
      <c r="G27" s="78">
        <v>32353</v>
      </c>
      <c r="H27" s="79" t="s">
        <v>946</v>
      </c>
      <c r="I27" s="79" t="s">
        <v>884</v>
      </c>
      <c r="J27" s="79" t="s">
        <v>902</v>
      </c>
      <c r="K27" s="80">
        <v>5446.54</v>
      </c>
      <c r="L27" s="81">
        <v>0</v>
      </c>
      <c r="M27" s="82" t="s">
        <v>1</v>
      </c>
      <c r="N27" s="82">
        <v>27</v>
      </c>
      <c r="O27" s="83">
        <v>2</v>
      </c>
      <c r="P27" s="84">
        <v>0</v>
      </c>
      <c r="Q27" s="85">
        <v>0</v>
      </c>
      <c r="R27" s="86" t="s">
        <v>900</v>
      </c>
      <c r="S27" s="86"/>
      <c r="T27" s="86"/>
      <c r="U27" s="87">
        <v>11052645.609999999</v>
      </c>
      <c r="V27" s="88">
        <v>0</v>
      </c>
      <c r="W27" s="89" t="s">
        <v>1</v>
      </c>
      <c r="X27" s="89">
        <v>0</v>
      </c>
      <c r="Y27" s="90">
        <v>0</v>
      </c>
      <c r="Z27" s="91">
        <v>11058092.149999999</v>
      </c>
      <c r="AA27" s="91">
        <v>0</v>
      </c>
      <c r="AB27" s="91">
        <v>11058092.149999999</v>
      </c>
    </row>
    <row r="28" spans="2:28" x14ac:dyDescent="0.2">
      <c r="B28" s="75" t="s">
        <v>106</v>
      </c>
      <c r="C28" s="76" t="s">
        <v>928</v>
      </c>
      <c r="D28" s="76">
        <v>374403</v>
      </c>
      <c r="E28" s="76" t="s">
        <v>1762</v>
      </c>
      <c r="F28" s="77" t="s">
        <v>0</v>
      </c>
      <c r="G28" s="78">
        <v>35794</v>
      </c>
      <c r="H28" s="79" t="s">
        <v>947</v>
      </c>
      <c r="I28" s="79" t="s">
        <v>884</v>
      </c>
      <c r="J28" s="79" t="s">
        <v>902</v>
      </c>
      <c r="K28" s="80">
        <v>2009779.15</v>
      </c>
      <c r="L28" s="81">
        <v>0</v>
      </c>
      <c r="M28" s="82" t="s">
        <v>1</v>
      </c>
      <c r="N28" s="82">
        <v>17</v>
      </c>
      <c r="O28" s="83">
        <v>9</v>
      </c>
      <c r="P28" s="84">
        <v>0</v>
      </c>
      <c r="Q28" s="85">
        <v>0</v>
      </c>
      <c r="R28" s="86" t="s">
        <v>900</v>
      </c>
      <c r="S28" s="86"/>
      <c r="T28" s="86"/>
      <c r="U28" s="87">
        <v>6773934.5999999996</v>
      </c>
      <c r="V28" s="88">
        <v>0</v>
      </c>
      <c r="W28" s="89" t="s">
        <v>1</v>
      </c>
      <c r="X28" s="89">
        <v>0</v>
      </c>
      <c r="Y28" s="90">
        <v>0</v>
      </c>
      <c r="Z28" s="91">
        <v>8783713.75</v>
      </c>
      <c r="AA28" s="91">
        <v>0</v>
      </c>
      <c r="AB28" s="91">
        <v>8783713.75</v>
      </c>
    </row>
    <row r="29" spans="2:28" x14ac:dyDescent="0.2">
      <c r="B29" s="75" t="s">
        <v>107</v>
      </c>
      <c r="C29" s="76" t="s">
        <v>928</v>
      </c>
      <c r="D29" s="76">
        <v>374403</v>
      </c>
      <c r="E29" s="76" t="s">
        <v>1762</v>
      </c>
      <c r="F29" s="77" t="s">
        <v>0</v>
      </c>
      <c r="G29" s="78">
        <v>35794</v>
      </c>
      <c r="H29" s="79" t="s">
        <v>948</v>
      </c>
      <c r="I29" s="79" t="s">
        <v>884</v>
      </c>
      <c r="J29" s="79" t="s">
        <v>902</v>
      </c>
      <c r="K29" s="80">
        <v>2009779.15</v>
      </c>
      <c r="L29" s="81">
        <v>0</v>
      </c>
      <c r="M29" s="82" t="s">
        <v>1</v>
      </c>
      <c r="N29" s="82">
        <v>17</v>
      </c>
      <c r="O29" s="83">
        <v>9</v>
      </c>
      <c r="P29" s="84">
        <v>0</v>
      </c>
      <c r="Q29" s="85">
        <v>0</v>
      </c>
      <c r="R29" s="86" t="s">
        <v>900</v>
      </c>
      <c r="S29" s="86"/>
      <c r="T29" s="86"/>
      <c r="U29" s="87">
        <v>4856268.8499999996</v>
      </c>
      <c r="V29" s="88">
        <v>0</v>
      </c>
      <c r="W29" s="89" t="s">
        <v>1</v>
      </c>
      <c r="X29" s="89">
        <v>0</v>
      </c>
      <c r="Y29" s="90">
        <v>0</v>
      </c>
      <c r="Z29" s="91">
        <v>6866048</v>
      </c>
      <c r="AA29" s="91">
        <v>0</v>
      </c>
      <c r="AB29" s="91">
        <v>6866048</v>
      </c>
    </row>
    <row r="30" spans="2:28" x14ac:dyDescent="0.2">
      <c r="B30" s="75" t="s">
        <v>108</v>
      </c>
      <c r="C30" s="76" t="s">
        <v>928</v>
      </c>
      <c r="D30" s="76">
        <v>374403</v>
      </c>
      <c r="E30" s="76" t="s">
        <v>1762</v>
      </c>
      <c r="F30" s="77" t="s">
        <v>0</v>
      </c>
      <c r="G30" s="78">
        <v>31837</v>
      </c>
      <c r="H30" s="79" t="s">
        <v>949</v>
      </c>
      <c r="I30" s="79" t="s">
        <v>884</v>
      </c>
      <c r="J30" s="79" t="s">
        <v>902</v>
      </c>
      <c r="K30" s="80">
        <v>817076</v>
      </c>
      <c r="L30" s="81">
        <v>0</v>
      </c>
      <c r="M30" s="82" t="s">
        <v>1</v>
      </c>
      <c r="N30" s="82">
        <v>28</v>
      </c>
      <c r="O30" s="83">
        <v>7</v>
      </c>
      <c r="P30" s="84">
        <v>0</v>
      </c>
      <c r="Q30" s="85">
        <v>0</v>
      </c>
      <c r="R30" s="86" t="s">
        <v>900</v>
      </c>
      <c r="S30" s="86"/>
      <c r="T30" s="86"/>
      <c r="U30" s="87">
        <v>9524908.8000000007</v>
      </c>
      <c r="V30" s="88">
        <v>0</v>
      </c>
      <c r="W30" s="89" t="s">
        <v>1</v>
      </c>
      <c r="X30" s="89">
        <v>0</v>
      </c>
      <c r="Y30" s="90">
        <v>0</v>
      </c>
      <c r="Z30" s="91">
        <v>10341984.800000001</v>
      </c>
      <c r="AA30" s="91">
        <v>0</v>
      </c>
      <c r="AB30" s="91">
        <v>10341984.800000001</v>
      </c>
    </row>
    <row r="31" spans="2:28" x14ac:dyDescent="0.2">
      <c r="B31" s="75" t="s">
        <v>109</v>
      </c>
      <c r="C31" s="76" t="s">
        <v>928</v>
      </c>
      <c r="D31" s="76">
        <v>374403</v>
      </c>
      <c r="E31" s="76" t="s">
        <v>1762</v>
      </c>
      <c r="F31" s="77" t="s">
        <v>0</v>
      </c>
      <c r="G31" s="78">
        <v>31898</v>
      </c>
      <c r="H31" s="79" t="s">
        <v>950</v>
      </c>
      <c r="I31" s="79" t="s">
        <v>884</v>
      </c>
      <c r="J31" s="79" t="s">
        <v>902</v>
      </c>
      <c r="K31" s="80">
        <v>1163395.95</v>
      </c>
      <c r="L31" s="81">
        <v>0</v>
      </c>
      <c r="M31" s="82" t="s">
        <v>1</v>
      </c>
      <c r="N31" s="82">
        <v>28</v>
      </c>
      <c r="O31" s="83">
        <v>5</v>
      </c>
      <c r="P31" s="84">
        <v>0</v>
      </c>
      <c r="Q31" s="85">
        <v>0</v>
      </c>
      <c r="R31" s="86" t="s">
        <v>900</v>
      </c>
      <c r="S31" s="86"/>
      <c r="T31" s="86"/>
      <c r="U31" s="87">
        <v>5541729.0499999998</v>
      </c>
      <c r="V31" s="88">
        <v>0</v>
      </c>
      <c r="W31" s="89" t="s">
        <v>1</v>
      </c>
      <c r="X31" s="89">
        <v>0</v>
      </c>
      <c r="Y31" s="90">
        <v>0</v>
      </c>
      <c r="Z31" s="91">
        <v>6705125</v>
      </c>
      <c r="AA31" s="91">
        <v>0</v>
      </c>
      <c r="AB31" s="91">
        <v>6705125</v>
      </c>
    </row>
    <row r="32" spans="2:28" x14ac:dyDescent="0.2">
      <c r="B32" s="75" t="s">
        <v>110</v>
      </c>
      <c r="C32" s="76" t="s">
        <v>928</v>
      </c>
      <c r="D32" s="76">
        <v>374403</v>
      </c>
      <c r="E32" s="76" t="s">
        <v>1762</v>
      </c>
      <c r="F32" s="77" t="s">
        <v>0</v>
      </c>
      <c r="G32" s="78">
        <v>31747</v>
      </c>
      <c r="H32" s="79" t="s">
        <v>951</v>
      </c>
      <c r="I32" s="79" t="s">
        <v>884</v>
      </c>
      <c r="J32" s="79" t="s">
        <v>902</v>
      </c>
      <c r="K32" s="80">
        <v>908086</v>
      </c>
      <c r="L32" s="81">
        <v>0</v>
      </c>
      <c r="M32" s="82" t="s">
        <v>1</v>
      </c>
      <c r="N32" s="82">
        <v>28</v>
      </c>
      <c r="O32" s="83">
        <v>10</v>
      </c>
      <c r="P32" s="84">
        <v>0</v>
      </c>
      <c r="Q32" s="85">
        <v>0</v>
      </c>
      <c r="R32" s="86" t="s">
        <v>900</v>
      </c>
      <c r="S32" s="86"/>
      <c r="T32" s="86"/>
      <c r="U32" s="87">
        <v>11946979.65</v>
      </c>
      <c r="V32" s="88">
        <v>0</v>
      </c>
      <c r="W32" s="89" t="s">
        <v>1</v>
      </c>
      <c r="X32" s="89">
        <v>0</v>
      </c>
      <c r="Y32" s="90">
        <v>0</v>
      </c>
      <c r="Z32" s="91">
        <v>12855065.65</v>
      </c>
      <c r="AA32" s="91">
        <v>0</v>
      </c>
      <c r="AB32" s="91">
        <v>12855065.65</v>
      </c>
    </row>
    <row r="33" spans="2:28" x14ac:dyDescent="0.2">
      <c r="B33" s="75" t="s">
        <v>111</v>
      </c>
      <c r="C33" s="76" t="s">
        <v>928</v>
      </c>
      <c r="D33" s="76">
        <v>374403</v>
      </c>
      <c r="E33" s="76" t="s">
        <v>1762</v>
      </c>
      <c r="F33" s="77" t="s">
        <v>0</v>
      </c>
      <c r="G33" s="78">
        <v>31747</v>
      </c>
      <c r="H33" s="79" t="s">
        <v>952</v>
      </c>
      <c r="I33" s="79" t="s">
        <v>884</v>
      </c>
      <c r="J33" s="79" t="s">
        <v>902</v>
      </c>
      <c r="K33" s="80">
        <v>557632</v>
      </c>
      <c r="L33" s="81">
        <v>0</v>
      </c>
      <c r="M33" s="82" t="s">
        <v>1</v>
      </c>
      <c r="N33" s="82">
        <v>28</v>
      </c>
      <c r="O33" s="83">
        <v>10</v>
      </c>
      <c r="P33" s="84">
        <v>0</v>
      </c>
      <c r="Q33" s="85">
        <v>0</v>
      </c>
      <c r="R33" s="86" t="s">
        <v>900</v>
      </c>
      <c r="S33" s="86"/>
      <c r="T33" s="86"/>
      <c r="U33" s="87">
        <v>6147493</v>
      </c>
      <c r="V33" s="88">
        <v>0</v>
      </c>
      <c r="W33" s="89" t="s">
        <v>1</v>
      </c>
      <c r="X33" s="89">
        <v>0</v>
      </c>
      <c r="Y33" s="90">
        <v>0</v>
      </c>
      <c r="Z33" s="91">
        <v>6705125</v>
      </c>
      <c r="AA33" s="91">
        <v>0</v>
      </c>
      <c r="AB33" s="91">
        <v>6705125</v>
      </c>
    </row>
    <row r="34" spans="2:28" x14ac:dyDescent="0.2">
      <c r="B34" s="75" t="s">
        <v>112</v>
      </c>
      <c r="C34" s="76" t="s">
        <v>928</v>
      </c>
      <c r="D34" s="76">
        <v>374403</v>
      </c>
      <c r="E34" s="76" t="s">
        <v>1762</v>
      </c>
      <c r="F34" s="77" t="s">
        <v>0</v>
      </c>
      <c r="G34" s="78">
        <v>32143</v>
      </c>
      <c r="H34" s="79" t="s">
        <v>953</v>
      </c>
      <c r="I34" s="79" t="s">
        <v>884</v>
      </c>
      <c r="J34" s="79" t="s">
        <v>902</v>
      </c>
      <c r="K34" s="80">
        <v>124550</v>
      </c>
      <c r="L34" s="81">
        <v>0</v>
      </c>
      <c r="M34" s="82" t="s">
        <v>1</v>
      </c>
      <c r="N34" s="82">
        <v>27</v>
      </c>
      <c r="O34" s="83">
        <v>9</v>
      </c>
      <c r="P34" s="84">
        <v>0</v>
      </c>
      <c r="Q34" s="85">
        <v>0</v>
      </c>
      <c r="R34" s="86" t="s">
        <v>900</v>
      </c>
      <c r="S34" s="86"/>
      <c r="T34" s="86"/>
      <c r="U34" s="87">
        <v>6580575</v>
      </c>
      <c r="V34" s="88">
        <v>0</v>
      </c>
      <c r="W34" s="89" t="s">
        <v>1</v>
      </c>
      <c r="X34" s="89">
        <v>0</v>
      </c>
      <c r="Y34" s="90">
        <v>0</v>
      </c>
      <c r="Z34" s="91">
        <v>6705125</v>
      </c>
      <c r="AA34" s="91">
        <v>0</v>
      </c>
      <c r="AB34" s="91">
        <v>6705125</v>
      </c>
    </row>
    <row r="35" spans="2:28" x14ac:dyDescent="0.2">
      <c r="B35" s="75" t="s">
        <v>113</v>
      </c>
      <c r="C35" s="76" t="s">
        <v>928</v>
      </c>
      <c r="D35" s="76">
        <v>374403</v>
      </c>
      <c r="E35" s="76" t="s">
        <v>1762</v>
      </c>
      <c r="F35" s="77" t="s">
        <v>0</v>
      </c>
      <c r="G35" s="78">
        <v>32112</v>
      </c>
      <c r="H35" s="79" t="s">
        <v>954</v>
      </c>
      <c r="I35" s="79" t="s">
        <v>884</v>
      </c>
      <c r="J35" s="79" t="s">
        <v>902</v>
      </c>
      <c r="K35" s="80">
        <v>226540</v>
      </c>
      <c r="L35" s="81">
        <v>0</v>
      </c>
      <c r="M35" s="82" t="s">
        <v>1</v>
      </c>
      <c r="N35" s="82">
        <v>27</v>
      </c>
      <c r="O35" s="83">
        <v>10</v>
      </c>
      <c r="P35" s="84">
        <v>0</v>
      </c>
      <c r="Q35" s="85">
        <v>0</v>
      </c>
      <c r="R35" s="86" t="s">
        <v>900</v>
      </c>
      <c r="S35" s="86"/>
      <c r="T35" s="86"/>
      <c r="U35" s="87">
        <v>13183710</v>
      </c>
      <c r="V35" s="88">
        <v>0</v>
      </c>
      <c r="W35" s="89" t="s">
        <v>1</v>
      </c>
      <c r="X35" s="89">
        <v>0</v>
      </c>
      <c r="Y35" s="90">
        <v>0</v>
      </c>
      <c r="Z35" s="91">
        <v>13410250</v>
      </c>
      <c r="AA35" s="91">
        <v>0</v>
      </c>
      <c r="AB35" s="91">
        <v>13410250</v>
      </c>
    </row>
    <row r="36" spans="2:28" x14ac:dyDescent="0.2">
      <c r="B36" s="75" t="s">
        <v>114</v>
      </c>
      <c r="C36" s="76" t="s">
        <v>928</v>
      </c>
      <c r="D36" s="76">
        <v>374403</v>
      </c>
      <c r="E36" s="76" t="s">
        <v>1762</v>
      </c>
      <c r="F36" s="77" t="s">
        <v>0</v>
      </c>
      <c r="G36" s="78">
        <v>34304</v>
      </c>
      <c r="H36" s="79" t="s">
        <v>955</v>
      </c>
      <c r="I36" s="79" t="s">
        <v>884</v>
      </c>
      <c r="J36" s="79" t="s">
        <v>902</v>
      </c>
      <c r="K36" s="80">
        <v>3330000</v>
      </c>
      <c r="L36" s="81">
        <v>0</v>
      </c>
      <c r="M36" s="82" t="s">
        <v>1</v>
      </c>
      <c r="N36" s="82">
        <v>21</v>
      </c>
      <c r="O36" s="83">
        <v>10</v>
      </c>
      <c r="P36" s="84">
        <v>0</v>
      </c>
      <c r="Q36" s="85">
        <v>0</v>
      </c>
      <c r="R36" s="86" t="s">
        <v>900</v>
      </c>
      <c r="S36" s="86"/>
      <c r="T36" s="86"/>
      <c r="U36" s="87">
        <v>6439367.1299999999</v>
      </c>
      <c r="V36" s="88">
        <v>0</v>
      </c>
      <c r="W36" s="89" t="s">
        <v>1</v>
      </c>
      <c r="X36" s="89">
        <v>0</v>
      </c>
      <c r="Y36" s="90">
        <v>0</v>
      </c>
      <c r="Z36" s="91">
        <v>9769367.129999999</v>
      </c>
      <c r="AA36" s="91">
        <v>0</v>
      </c>
      <c r="AB36" s="91">
        <v>9769367.129999999</v>
      </c>
    </row>
    <row r="37" spans="2:28" x14ac:dyDescent="0.2">
      <c r="B37" s="75" t="s">
        <v>115</v>
      </c>
      <c r="C37" s="76" t="s">
        <v>928</v>
      </c>
      <c r="D37" s="76">
        <v>374403</v>
      </c>
      <c r="E37" s="76" t="s">
        <v>1762</v>
      </c>
      <c r="F37" s="77" t="s">
        <v>0</v>
      </c>
      <c r="G37" s="78">
        <v>31929</v>
      </c>
      <c r="H37" s="79" t="s">
        <v>956</v>
      </c>
      <c r="I37" s="79" t="s">
        <v>884</v>
      </c>
      <c r="J37" s="79" t="s">
        <v>902</v>
      </c>
      <c r="K37" s="80">
        <v>223974</v>
      </c>
      <c r="L37" s="81">
        <v>0</v>
      </c>
      <c r="M37" s="82" t="s">
        <v>1</v>
      </c>
      <c r="N37" s="82">
        <v>28</v>
      </c>
      <c r="O37" s="83">
        <v>4</v>
      </c>
      <c r="P37" s="84">
        <v>0</v>
      </c>
      <c r="Q37" s="85">
        <v>0</v>
      </c>
      <c r="R37" s="86" t="s">
        <v>900</v>
      </c>
      <c r="S37" s="86"/>
      <c r="T37" s="86"/>
      <c r="U37" s="87">
        <v>9896741.6799999997</v>
      </c>
      <c r="V37" s="88">
        <v>0</v>
      </c>
      <c r="W37" s="89" t="s">
        <v>1</v>
      </c>
      <c r="X37" s="89">
        <v>0</v>
      </c>
      <c r="Y37" s="90">
        <v>0</v>
      </c>
      <c r="Z37" s="91">
        <v>10120715.68</v>
      </c>
      <c r="AA37" s="91">
        <v>0</v>
      </c>
      <c r="AB37" s="91">
        <v>10120715.68</v>
      </c>
    </row>
    <row r="38" spans="2:28" x14ac:dyDescent="0.2">
      <c r="B38" s="75" t="s">
        <v>116</v>
      </c>
      <c r="C38" s="76" t="s">
        <v>928</v>
      </c>
      <c r="D38" s="76">
        <v>374403</v>
      </c>
      <c r="E38" s="76" t="s">
        <v>1762</v>
      </c>
      <c r="F38" s="77" t="s">
        <v>0</v>
      </c>
      <c r="G38" s="78">
        <v>31747</v>
      </c>
      <c r="H38" s="79" t="s">
        <v>957</v>
      </c>
      <c r="I38" s="79" t="s">
        <v>884</v>
      </c>
      <c r="J38" s="79" t="s">
        <v>902</v>
      </c>
      <c r="K38" s="80">
        <v>244194</v>
      </c>
      <c r="L38" s="81">
        <v>0</v>
      </c>
      <c r="M38" s="82" t="s">
        <v>1</v>
      </c>
      <c r="N38" s="82">
        <v>28</v>
      </c>
      <c r="O38" s="83">
        <v>10</v>
      </c>
      <c r="P38" s="84">
        <v>0</v>
      </c>
      <c r="Q38" s="85">
        <v>0</v>
      </c>
      <c r="R38" s="86" t="s">
        <v>900</v>
      </c>
      <c r="S38" s="86"/>
      <c r="T38" s="86"/>
      <c r="U38" s="87">
        <v>8992786.1999999993</v>
      </c>
      <c r="V38" s="88">
        <v>0</v>
      </c>
      <c r="W38" s="89" t="s">
        <v>1</v>
      </c>
      <c r="X38" s="89">
        <v>0</v>
      </c>
      <c r="Y38" s="90">
        <v>0</v>
      </c>
      <c r="Z38" s="91">
        <v>9236980.1999999993</v>
      </c>
      <c r="AA38" s="91">
        <v>0</v>
      </c>
      <c r="AB38" s="91">
        <v>9236980.1999999993</v>
      </c>
    </row>
    <row r="39" spans="2:28" x14ac:dyDescent="0.2">
      <c r="B39" s="75" t="s">
        <v>117</v>
      </c>
      <c r="C39" s="76" t="s">
        <v>928</v>
      </c>
      <c r="D39" s="76">
        <v>374403</v>
      </c>
      <c r="E39" s="76" t="s">
        <v>1762</v>
      </c>
      <c r="F39" s="77" t="s">
        <v>0</v>
      </c>
      <c r="G39" s="78">
        <v>31837</v>
      </c>
      <c r="H39" s="79" t="s">
        <v>958</v>
      </c>
      <c r="I39" s="79" t="s">
        <v>884</v>
      </c>
      <c r="J39" s="79" t="s">
        <v>902</v>
      </c>
      <c r="K39" s="80">
        <v>1369859</v>
      </c>
      <c r="L39" s="81">
        <v>0</v>
      </c>
      <c r="M39" s="82" t="s">
        <v>1</v>
      </c>
      <c r="N39" s="82">
        <v>28</v>
      </c>
      <c r="O39" s="83">
        <v>7</v>
      </c>
      <c r="P39" s="84">
        <v>0</v>
      </c>
      <c r="Q39" s="85">
        <v>0</v>
      </c>
      <c r="R39" s="86" t="s">
        <v>900</v>
      </c>
      <c r="S39" s="86"/>
      <c r="T39" s="86"/>
      <c r="U39" s="87">
        <v>37560364.960000001</v>
      </c>
      <c r="V39" s="88">
        <v>0</v>
      </c>
      <c r="W39" s="89" t="s">
        <v>1</v>
      </c>
      <c r="X39" s="89">
        <v>0</v>
      </c>
      <c r="Y39" s="90">
        <v>0</v>
      </c>
      <c r="Z39" s="91">
        <v>38930223.960000001</v>
      </c>
      <c r="AA39" s="91">
        <v>0</v>
      </c>
      <c r="AB39" s="91">
        <v>38930223.960000001</v>
      </c>
    </row>
    <row r="40" spans="2:28" x14ac:dyDescent="0.2">
      <c r="B40" s="75" t="s">
        <v>118</v>
      </c>
      <c r="C40" s="76" t="s">
        <v>928</v>
      </c>
      <c r="D40" s="76">
        <v>374403</v>
      </c>
      <c r="E40" s="76" t="s">
        <v>1762</v>
      </c>
      <c r="F40" s="77" t="s">
        <v>0</v>
      </c>
      <c r="G40" s="78">
        <v>32143</v>
      </c>
      <c r="H40" s="79" t="s">
        <v>959</v>
      </c>
      <c r="I40" s="79" t="s">
        <v>884</v>
      </c>
      <c r="J40" s="79" t="s">
        <v>902</v>
      </c>
      <c r="K40" s="80">
        <v>1064784</v>
      </c>
      <c r="L40" s="81">
        <v>0</v>
      </c>
      <c r="M40" s="82" t="s">
        <v>1</v>
      </c>
      <c r="N40" s="82">
        <v>27</v>
      </c>
      <c r="O40" s="83">
        <v>9</v>
      </c>
      <c r="P40" s="84">
        <v>0</v>
      </c>
      <c r="Q40" s="85">
        <v>0</v>
      </c>
      <c r="R40" s="86" t="s">
        <v>900</v>
      </c>
      <c r="S40" s="86"/>
      <c r="T40" s="86"/>
      <c r="U40" s="87">
        <v>25469809.469999999</v>
      </c>
      <c r="V40" s="88">
        <v>0</v>
      </c>
      <c r="W40" s="89" t="s">
        <v>1</v>
      </c>
      <c r="X40" s="89">
        <v>0</v>
      </c>
      <c r="Y40" s="90">
        <v>0</v>
      </c>
      <c r="Z40" s="91">
        <v>26534593.469999999</v>
      </c>
      <c r="AA40" s="91">
        <v>0</v>
      </c>
      <c r="AB40" s="91">
        <v>26534593.469999999</v>
      </c>
    </row>
    <row r="41" spans="2:28" x14ac:dyDescent="0.2">
      <c r="B41" s="75" t="s">
        <v>119</v>
      </c>
      <c r="C41" s="76" t="s">
        <v>928</v>
      </c>
      <c r="D41" s="76">
        <v>374403</v>
      </c>
      <c r="E41" s="76" t="s">
        <v>1762</v>
      </c>
      <c r="F41" s="77" t="s">
        <v>0</v>
      </c>
      <c r="G41" s="78">
        <v>33322</v>
      </c>
      <c r="H41" s="79" t="s">
        <v>960</v>
      </c>
      <c r="I41" s="79" t="s">
        <v>884</v>
      </c>
      <c r="J41" s="79" t="s">
        <v>902</v>
      </c>
      <c r="K41" s="80">
        <v>441490.74</v>
      </c>
      <c r="L41" s="81">
        <v>0</v>
      </c>
      <c r="M41" s="82" t="s">
        <v>1</v>
      </c>
      <c r="N41" s="82">
        <v>24</v>
      </c>
      <c r="O41" s="83">
        <v>6</v>
      </c>
      <c r="P41" s="84">
        <v>0</v>
      </c>
      <c r="Q41" s="85">
        <v>0</v>
      </c>
      <c r="R41" s="86" t="s">
        <v>900</v>
      </c>
      <c r="S41" s="86"/>
      <c r="T41" s="86"/>
      <c r="U41" s="87">
        <v>895914906.95000005</v>
      </c>
      <c r="V41" s="88">
        <v>0</v>
      </c>
      <c r="W41" s="89" t="s">
        <v>1</v>
      </c>
      <c r="X41" s="89">
        <v>0</v>
      </c>
      <c r="Y41" s="90">
        <v>0</v>
      </c>
      <c r="Z41" s="91">
        <v>896356397.69000006</v>
      </c>
      <c r="AA41" s="91">
        <v>0</v>
      </c>
      <c r="AB41" s="91">
        <v>896356397.69000006</v>
      </c>
    </row>
    <row r="42" spans="2:28" x14ac:dyDescent="0.2">
      <c r="B42" s="75" t="s">
        <v>120</v>
      </c>
      <c r="C42" s="76" t="s">
        <v>928</v>
      </c>
      <c r="D42" s="76">
        <v>374403</v>
      </c>
      <c r="E42" s="76" t="s">
        <v>1762</v>
      </c>
      <c r="F42" s="77" t="s">
        <v>0</v>
      </c>
      <c r="G42" s="78">
        <v>33276</v>
      </c>
      <c r="H42" s="79" t="s">
        <v>961</v>
      </c>
      <c r="I42" s="79" t="s">
        <v>884</v>
      </c>
      <c r="J42" s="79" t="s">
        <v>902</v>
      </c>
      <c r="K42" s="80">
        <v>4693.83</v>
      </c>
      <c r="L42" s="81">
        <v>0</v>
      </c>
      <c r="M42" s="82" t="s">
        <v>1</v>
      </c>
      <c r="N42" s="82">
        <v>24</v>
      </c>
      <c r="O42" s="83">
        <v>8</v>
      </c>
      <c r="P42" s="84">
        <v>0</v>
      </c>
      <c r="Q42" s="85">
        <v>0</v>
      </c>
      <c r="R42" s="86" t="s">
        <v>900</v>
      </c>
      <c r="S42" s="86"/>
      <c r="T42" s="86"/>
      <c r="U42" s="87">
        <v>9525166.2300000004</v>
      </c>
      <c r="V42" s="88">
        <v>0</v>
      </c>
      <c r="W42" s="89" t="s">
        <v>1</v>
      </c>
      <c r="X42" s="89">
        <v>0</v>
      </c>
      <c r="Y42" s="90">
        <v>0</v>
      </c>
      <c r="Z42" s="91">
        <v>9529860.0600000005</v>
      </c>
      <c r="AA42" s="91">
        <v>0</v>
      </c>
      <c r="AB42" s="91">
        <v>9529860.0600000005</v>
      </c>
    </row>
    <row r="43" spans="2:28" x14ac:dyDescent="0.2">
      <c r="B43" s="75" t="s">
        <v>121</v>
      </c>
      <c r="C43" s="76" t="s">
        <v>928</v>
      </c>
      <c r="D43" s="76">
        <v>374403</v>
      </c>
      <c r="E43" s="76" t="s">
        <v>1762</v>
      </c>
      <c r="F43" s="77" t="s">
        <v>0</v>
      </c>
      <c r="G43" s="78">
        <v>33007</v>
      </c>
      <c r="H43" s="79" t="s">
        <v>962</v>
      </c>
      <c r="I43" s="79" t="s">
        <v>884</v>
      </c>
      <c r="J43" s="79" t="s">
        <v>902</v>
      </c>
      <c r="K43" s="80">
        <v>198499.15</v>
      </c>
      <c r="L43" s="81">
        <v>0</v>
      </c>
      <c r="M43" s="82" t="s">
        <v>1</v>
      </c>
      <c r="N43" s="82">
        <v>25</v>
      </c>
      <c r="O43" s="83">
        <v>4</v>
      </c>
      <c r="P43" s="84">
        <v>0</v>
      </c>
      <c r="Q43" s="85">
        <v>0</v>
      </c>
      <c r="R43" s="86" t="s">
        <v>900</v>
      </c>
      <c r="S43" s="86"/>
      <c r="T43" s="86"/>
      <c r="U43" s="87">
        <v>402813307.18000001</v>
      </c>
      <c r="V43" s="88">
        <v>0</v>
      </c>
      <c r="W43" s="89" t="s">
        <v>1</v>
      </c>
      <c r="X43" s="89">
        <v>0</v>
      </c>
      <c r="Y43" s="90">
        <v>0</v>
      </c>
      <c r="Z43" s="91">
        <v>403011806.32999998</v>
      </c>
      <c r="AA43" s="91">
        <v>0</v>
      </c>
      <c r="AB43" s="91">
        <v>403011806.32999998</v>
      </c>
    </row>
    <row r="44" spans="2:28" x14ac:dyDescent="0.2">
      <c r="B44" s="75" t="s">
        <v>122</v>
      </c>
      <c r="C44" s="76" t="s">
        <v>928</v>
      </c>
      <c r="D44" s="76">
        <v>374403</v>
      </c>
      <c r="E44" s="76" t="s">
        <v>1762</v>
      </c>
      <c r="F44" s="77" t="s">
        <v>0</v>
      </c>
      <c r="G44" s="78">
        <v>33266</v>
      </c>
      <c r="H44" s="79" t="s">
        <v>963</v>
      </c>
      <c r="I44" s="79" t="s">
        <v>884</v>
      </c>
      <c r="J44" s="79" t="s">
        <v>902</v>
      </c>
      <c r="K44" s="80">
        <v>25860.720000000001</v>
      </c>
      <c r="L44" s="81">
        <v>0</v>
      </c>
      <c r="M44" s="82" t="s">
        <v>1</v>
      </c>
      <c r="N44" s="82">
        <v>24</v>
      </c>
      <c r="O44" s="83">
        <v>8</v>
      </c>
      <c r="P44" s="84">
        <v>0</v>
      </c>
      <c r="Q44" s="85">
        <v>0</v>
      </c>
      <c r="R44" s="86" t="s">
        <v>900</v>
      </c>
      <c r="S44" s="86"/>
      <c r="T44" s="86"/>
      <c r="U44" s="87">
        <v>52479022.899999999</v>
      </c>
      <c r="V44" s="88">
        <v>0</v>
      </c>
      <c r="W44" s="89" t="s">
        <v>1</v>
      </c>
      <c r="X44" s="89">
        <v>0</v>
      </c>
      <c r="Y44" s="90">
        <v>0</v>
      </c>
      <c r="Z44" s="91">
        <v>52504883.619999997</v>
      </c>
      <c r="AA44" s="91">
        <v>0</v>
      </c>
      <c r="AB44" s="91">
        <v>52504883.619999997</v>
      </c>
    </row>
    <row r="45" spans="2:28" x14ac:dyDescent="0.2">
      <c r="B45" s="75" t="s">
        <v>123</v>
      </c>
      <c r="C45" s="76" t="s">
        <v>928</v>
      </c>
      <c r="D45" s="76">
        <v>374403</v>
      </c>
      <c r="E45" s="76" t="s">
        <v>1762</v>
      </c>
      <c r="F45" s="77" t="s">
        <v>0</v>
      </c>
      <c r="G45" s="78">
        <v>31747</v>
      </c>
      <c r="H45" s="79" t="s">
        <v>964</v>
      </c>
      <c r="I45" s="79" t="s">
        <v>884</v>
      </c>
      <c r="J45" s="79" t="s">
        <v>902</v>
      </c>
      <c r="K45" s="80">
        <v>99640</v>
      </c>
      <c r="L45" s="81">
        <v>0</v>
      </c>
      <c r="M45" s="82" t="s">
        <v>1</v>
      </c>
      <c r="N45" s="82">
        <v>28</v>
      </c>
      <c r="O45" s="83">
        <v>10</v>
      </c>
      <c r="P45" s="84">
        <v>0</v>
      </c>
      <c r="Q45" s="85">
        <v>0</v>
      </c>
      <c r="R45" s="86" t="s">
        <v>900</v>
      </c>
      <c r="S45" s="86"/>
      <c r="T45" s="86"/>
      <c r="U45" s="87">
        <v>6605485</v>
      </c>
      <c r="V45" s="88">
        <v>0</v>
      </c>
      <c r="W45" s="89" t="s">
        <v>1</v>
      </c>
      <c r="X45" s="89">
        <v>0</v>
      </c>
      <c r="Y45" s="90">
        <v>0</v>
      </c>
      <c r="Z45" s="91">
        <v>6705125</v>
      </c>
      <c r="AA45" s="91">
        <v>0</v>
      </c>
      <c r="AB45" s="91">
        <v>6705125</v>
      </c>
    </row>
    <row r="46" spans="2:28" x14ac:dyDescent="0.2">
      <c r="B46" s="75" t="s">
        <v>124</v>
      </c>
      <c r="C46" s="76" t="s">
        <v>928</v>
      </c>
      <c r="D46" s="76">
        <v>374403</v>
      </c>
      <c r="E46" s="76" t="s">
        <v>1762</v>
      </c>
      <c r="F46" s="77" t="s">
        <v>0</v>
      </c>
      <c r="G46" s="78">
        <v>31747</v>
      </c>
      <c r="H46" s="79" t="s">
        <v>965</v>
      </c>
      <c r="I46" s="79" t="s">
        <v>884</v>
      </c>
      <c r="J46" s="79" t="s">
        <v>902</v>
      </c>
      <c r="K46" s="80">
        <v>634812</v>
      </c>
      <c r="L46" s="81">
        <v>0</v>
      </c>
      <c r="M46" s="82" t="s">
        <v>1</v>
      </c>
      <c r="N46" s="82">
        <v>28</v>
      </c>
      <c r="O46" s="83">
        <v>10</v>
      </c>
      <c r="P46" s="84">
        <v>0</v>
      </c>
      <c r="Q46" s="85">
        <v>0</v>
      </c>
      <c r="R46" s="86" t="s">
        <v>900</v>
      </c>
      <c r="S46" s="86"/>
      <c r="T46" s="86"/>
      <c r="U46" s="87">
        <v>5930846.4000000004</v>
      </c>
      <c r="V46" s="88">
        <v>0</v>
      </c>
      <c r="W46" s="89" t="s">
        <v>1</v>
      </c>
      <c r="X46" s="89">
        <v>0</v>
      </c>
      <c r="Y46" s="90">
        <v>0</v>
      </c>
      <c r="Z46" s="91">
        <v>6565658.4000000004</v>
      </c>
      <c r="AA46" s="91">
        <v>0</v>
      </c>
      <c r="AB46" s="91">
        <v>6565658.4000000004</v>
      </c>
    </row>
    <row r="47" spans="2:28" x14ac:dyDescent="0.2">
      <c r="B47" s="75" t="s">
        <v>125</v>
      </c>
      <c r="C47" s="76" t="s">
        <v>928</v>
      </c>
      <c r="D47" s="76">
        <v>374403</v>
      </c>
      <c r="E47" s="76" t="s">
        <v>1762</v>
      </c>
      <c r="F47" s="77" t="s">
        <v>0</v>
      </c>
      <c r="G47" s="78">
        <v>31929</v>
      </c>
      <c r="H47" s="79" t="s">
        <v>966</v>
      </c>
      <c r="I47" s="79" t="s">
        <v>884</v>
      </c>
      <c r="J47" s="79" t="s">
        <v>902</v>
      </c>
      <c r="K47" s="80">
        <v>1069156</v>
      </c>
      <c r="L47" s="81">
        <v>0</v>
      </c>
      <c r="M47" s="82" t="s">
        <v>1</v>
      </c>
      <c r="N47" s="82">
        <v>28</v>
      </c>
      <c r="O47" s="83">
        <v>4</v>
      </c>
      <c r="P47" s="84">
        <v>0</v>
      </c>
      <c r="Q47" s="85">
        <v>0</v>
      </c>
      <c r="R47" s="86" t="s">
        <v>900</v>
      </c>
      <c r="S47" s="86"/>
      <c r="T47" s="86"/>
      <c r="U47" s="87">
        <v>15012684.01</v>
      </c>
      <c r="V47" s="88">
        <v>0</v>
      </c>
      <c r="W47" s="89" t="s">
        <v>1</v>
      </c>
      <c r="X47" s="89">
        <v>0</v>
      </c>
      <c r="Y47" s="90">
        <v>0</v>
      </c>
      <c r="Z47" s="91">
        <v>16081840.01</v>
      </c>
      <c r="AA47" s="91">
        <v>0</v>
      </c>
      <c r="AB47" s="91">
        <v>16081840.01</v>
      </c>
    </row>
    <row r="48" spans="2:28" x14ac:dyDescent="0.2">
      <c r="B48" s="75" t="s">
        <v>126</v>
      </c>
      <c r="C48" s="76" t="s">
        <v>928</v>
      </c>
      <c r="D48" s="76">
        <v>374403</v>
      </c>
      <c r="E48" s="76" t="s">
        <v>1762</v>
      </c>
      <c r="F48" s="77" t="s">
        <v>0</v>
      </c>
      <c r="G48" s="78">
        <v>31837</v>
      </c>
      <c r="H48" s="79" t="s">
        <v>967</v>
      </c>
      <c r="I48" s="79" t="s">
        <v>884</v>
      </c>
      <c r="J48" s="79" t="s">
        <v>902</v>
      </c>
      <c r="K48" s="80">
        <v>2468320</v>
      </c>
      <c r="L48" s="81">
        <v>0</v>
      </c>
      <c r="M48" s="82" t="s">
        <v>1</v>
      </c>
      <c r="N48" s="82">
        <v>28</v>
      </c>
      <c r="O48" s="83">
        <v>7</v>
      </c>
      <c r="P48" s="84">
        <v>0</v>
      </c>
      <c r="Q48" s="85">
        <v>0</v>
      </c>
      <c r="R48" s="86" t="s">
        <v>900</v>
      </c>
      <c r="S48" s="86"/>
      <c r="T48" s="86"/>
      <c r="U48" s="87">
        <v>13328954.5</v>
      </c>
      <c r="V48" s="88">
        <v>0</v>
      </c>
      <c r="W48" s="89" t="s">
        <v>1</v>
      </c>
      <c r="X48" s="89">
        <v>0</v>
      </c>
      <c r="Y48" s="90">
        <v>0</v>
      </c>
      <c r="Z48" s="91">
        <v>15797274.5</v>
      </c>
      <c r="AA48" s="91">
        <v>0</v>
      </c>
      <c r="AB48" s="91">
        <v>15797274.5</v>
      </c>
    </row>
    <row r="49" spans="2:28" x14ac:dyDescent="0.2">
      <c r="B49" s="75" t="s">
        <v>127</v>
      </c>
      <c r="C49" s="76" t="s">
        <v>928</v>
      </c>
      <c r="D49" s="76">
        <v>374403</v>
      </c>
      <c r="E49" s="76" t="s">
        <v>1762</v>
      </c>
      <c r="F49" s="77" t="s">
        <v>0</v>
      </c>
      <c r="G49" s="78">
        <v>31747</v>
      </c>
      <c r="H49" s="79" t="s">
        <v>968</v>
      </c>
      <c r="I49" s="79" t="s">
        <v>884</v>
      </c>
      <c r="J49" s="79" t="s">
        <v>902</v>
      </c>
      <c r="K49" s="80">
        <v>380520</v>
      </c>
      <c r="L49" s="81">
        <v>0</v>
      </c>
      <c r="M49" s="82" t="s">
        <v>1</v>
      </c>
      <c r="N49" s="82">
        <v>28</v>
      </c>
      <c r="O49" s="83">
        <v>10</v>
      </c>
      <c r="P49" s="84">
        <v>0</v>
      </c>
      <c r="Q49" s="85">
        <v>0</v>
      </c>
      <c r="R49" s="86" t="s">
        <v>900</v>
      </c>
      <c r="S49" s="86"/>
      <c r="T49" s="86"/>
      <c r="U49" s="87">
        <v>2972042.5</v>
      </c>
      <c r="V49" s="88">
        <v>0</v>
      </c>
      <c r="W49" s="89" t="s">
        <v>1</v>
      </c>
      <c r="X49" s="89">
        <v>0</v>
      </c>
      <c r="Y49" s="90">
        <v>0</v>
      </c>
      <c r="Z49" s="91">
        <v>3352562.5</v>
      </c>
      <c r="AA49" s="91">
        <v>0</v>
      </c>
      <c r="AB49" s="91">
        <v>3352562.5</v>
      </c>
    </row>
    <row r="50" spans="2:28" x14ac:dyDescent="0.2">
      <c r="B50" s="75" t="s">
        <v>128</v>
      </c>
      <c r="C50" s="76" t="s">
        <v>928</v>
      </c>
      <c r="D50" s="76">
        <v>374403</v>
      </c>
      <c r="E50" s="76" t="s">
        <v>1762</v>
      </c>
      <c r="F50" s="77" t="s">
        <v>0</v>
      </c>
      <c r="G50" s="78">
        <v>34759</v>
      </c>
      <c r="H50" s="79" t="s">
        <v>969</v>
      </c>
      <c r="I50" s="79" t="s">
        <v>884</v>
      </c>
      <c r="J50" s="79" t="s">
        <v>902</v>
      </c>
      <c r="K50" s="80">
        <v>5141459.6500000004</v>
      </c>
      <c r="L50" s="81">
        <v>0</v>
      </c>
      <c r="M50" s="82" t="s">
        <v>1</v>
      </c>
      <c r="N50" s="82">
        <v>20</v>
      </c>
      <c r="O50" s="83">
        <v>7</v>
      </c>
      <c r="P50" s="84">
        <v>0</v>
      </c>
      <c r="Q50" s="85">
        <v>0</v>
      </c>
      <c r="R50" s="86" t="s">
        <v>900</v>
      </c>
      <c r="S50" s="86"/>
      <c r="T50" s="86"/>
      <c r="U50" s="87">
        <v>13601510.369999999</v>
      </c>
      <c r="V50" s="88">
        <v>0</v>
      </c>
      <c r="W50" s="89" t="s">
        <v>1</v>
      </c>
      <c r="X50" s="89">
        <v>0</v>
      </c>
      <c r="Y50" s="90">
        <v>0</v>
      </c>
      <c r="Z50" s="91">
        <v>18742970.02</v>
      </c>
      <c r="AA50" s="91">
        <v>0</v>
      </c>
      <c r="AB50" s="91">
        <v>18742970.02</v>
      </c>
    </row>
    <row r="51" spans="2:28" x14ac:dyDescent="0.2">
      <c r="B51" s="75" t="s">
        <v>129</v>
      </c>
      <c r="C51" s="76" t="s">
        <v>928</v>
      </c>
      <c r="D51" s="76">
        <v>374403</v>
      </c>
      <c r="E51" s="76" t="s">
        <v>1762</v>
      </c>
      <c r="F51" s="77" t="s">
        <v>0</v>
      </c>
      <c r="G51" s="78">
        <v>32491</v>
      </c>
      <c r="H51" s="79" t="s">
        <v>970</v>
      </c>
      <c r="I51" s="79" t="s">
        <v>884</v>
      </c>
      <c r="J51" s="79" t="s">
        <v>902</v>
      </c>
      <c r="K51" s="80">
        <v>2263.96</v>
      </c>
      <c r="L51" s="81">
        <v>0</v>
      </c>
      <c r="M51" s="82" t="s">
        <v>1</v>
      </c>
      <c r="N51" s="82">
        <v>26</v>
      </c>
      <c r="O51" s="83">
        <v>9</v>
      </c>
      <c r="P51" s="84">
        <v>0</v>
      </c>
      <c r="Q51" s="85">
        <v>0</v>
      </c>
      <c r="R51" s="86" t="s">
        <v>900</v>
      </c>
      <c r="S51" s="86"/>
      <c r="T51" s="86"/>
      <c r="U51" s="87">
        <v>4594233.33</v>
      </c>
      <c r="V51" s="88">
        <v>0</v>
      </c>
      <c r="W51" s="89" t="s">
        <v>1</v>
      </c>
      <c r="X51" s="89">
        <v>0</v>
      </c>
      <c r="Y51" s="90">
        <v>0</v>
      </c>
      <c r="Z51" s="91">
        <v>4596497.29</v>
      </c>
      <c r="AA51" s="91">
        <v>0</v>
      </c>
      <c r="AB51" s="91">
        <v>4596497.29</v>
      </c>
    </row>
    <row r="52" spans="2:28" x14ac:dyDescent="0.2">
      <c r="B52" s="75" t="s">
        <v>130</v>
      </c>
      <c r="C52" s="76" t="s">
        <v>928</v>
      </c>
      <c r="D52" s="76">
        <v>374403</v>
      </c>
      <c r="E52" s="76" t="s">
        <v>1762</v>
      </c>
      <c r="F52" s="77" t="s">
        <v>0</v>
      </c>
      <c r="G52" s="78">
        <v>32112</v>
      </c>
      <c r="H52" s="79" t="s">
        <v>971</v>
      </c>
      <c r="I52" s="79" t="s">
        <v>884</v>
      </c>
      <c r="J52" s="79" t="s">
        <v>902</v>
      </c>
      <c r="K52" s="80">
        <v>620302</v>
      </c>
      <c r="L52" s="81">
        <v>0</v>
      </c>
      <c r="M52" s="82" t="s">
        <v>1</v>
      </c>
      <c r="N52" s="82">
        <v>27</v>
      </c>
      <c r="O52" s="83">
        <v>10</v>
      </c>
      <c r="P52" s="84">
        <v>0</v>
      </c>
      <c r="Q52" s="85">
        <v>0</v>
      </c>
      <c r="R52" s="86" t="s">
        <v>900</v>
      </c>
      <c r="S52" s="86"/>
      <c r="T52" s="86"/>
      <c r="U52" s="87">
        <v>3576838.05</v>
      </c>
      <c r="V52" s="88">
        <v>0</v>
      </c>
      <c r="W52" s="89" t="s">
        <v>1</v>
      </c>
      <c r="X52" s="89">
        <v>0</v>
      </c>
      <c r="Y52" s="90">
        <v>0</v>
      </c>
      <c r="Z52" s="91">
        <v>4197140.05</v>
      </c>
      <c r="AA52" s="91">
        <v>0</v>
      </c>
      <c r="AB52" s="91">
        <v>4197140.05</v>
      </c>
    </row>
    <row r="53" spans="2:28" x14ac:dyDescent="0.2">
      <c r="B53" s="75" t="s">
        <v>131</v>
      </c>
      <c r="C53" s="76" t="s">
        <v>928</v>
      </c>
      <c r="D53" s="76">
        <v>374403</v>
      </c>
      <c r="E53" s="76" t="s">
        <v>1762</v>
      </c>
      <c r="F53" s="77" t="s">
        <v>0</v>
      </c>
      <c r="G53" s="78">
        <v>32478</v>
      </c>
      <c r="H53" s="79" t="s">
        <v>972</v>
      </c>
      <c r="I53" s="79" t="s">
        <v>884</v>
      </c>
      <c r="J53" s="79" t="s">
        <v>902</v>
      </c>
      <c r="K53" s="80">
        <v>790288</v>
      </c>
      <c r="L53" s="81">
        <v>0</v>
      </c>
      <c r="M53" s="82" t="s">
        <v>1</v>
      </c>
      <c r="N53" s="82">
        <v>26</v>
      </c>
      <c r="O53" s="83">
        <v>10</v>
      </c>
      <c r="P53" s="84">
        <v>0</v>
      </c>
      <c r="Q53" s="85">
        <v>0</v>
      </c>
      <c r="R53" s="86" t="s">
        <v>900</v>
      </c>
      <c r="S53" s="86"/>
      <c r="T53" s="86"/>
      <c r="U53" s="87">
        <v>3406852.05</v>
      </c>
      <c r="V53" s="88">
        <v>0</v>
      </c>
      <c r="W53" s="89" t="s">
        <v>1</v>
      </c>
      <c r="X53" s="89">
        <v>0</v>
      </c>
      <c r="Y53" s="90">
        <v>0</v>
      </c>
      <c r="Z53" s="91">
        <v>4197140.05</v>
      </c>
      <c r="AA53" s="91">
        <v>0</v>
      </c>
      <c r="AB53" s="91">
        <v>4197140.05</v>
      </c>
    </row>
    <row r="54" spans="2:28" x14ac:dyDescent="0.2">
      <c r="B54" s="75" t="s">
        <v>132</v>
      </c>
      <c r="C54" s="76" t="s">
        <v>928</v>
      </c>
      <c r="D54" s="76">
        <v>374403</v>
      </c>
      <c r="E54" s="76" t="s">
        <v>1762</v>
      </c>
      <c r="F54" s="77" t="s">
        <v>0</v>
      </c>
      <c r="G54" s="78">
        <v>31951</v>
      </c>
      <c r="H54" s="79" t="s">
        <v>973</v>
      </c>
      <c r="I54" s="79" t="s">
        <v>884</v>
      </c>
      <c r="J54" s="79" t="s">
        <v>902</v>
      </c>
      <c r="K54" s="80">
        <v>2111.11</v>
      </c>
      <c r="L54" s="81">
        <v>0</v>
      </c>
      <c r="M54" s="82" t="s">
        <v>1</v>
      </c>
      <c r="N54" s="82">
        <v>28</v>
      </c>
      <c r="O54" s="83">
        <v>3</v>
      </c>
      <c r="P54" s="84">
        <v>0</v>
      </c>
      <c r="Q54" s="85">
        <v>0</v>
      </c>
      <c r="R54" s="86" t="s">
        <v>900</v>
      </c>
      <c r="S54" s="86"/>
      <c r="T54" s="86"/>
      <c r="U54" s="87">
        <v>4284073</v>
      </c>
      <c r="V54" s="88">
        <v>0</v>
      </c>
      <c r="W54" s="89" t="s">
        <v>1</v>
      </c>
      <c r="X54" s="89">
        <v>0</v>
      </c>
      <c r="Y54" s="90">
        <v>0</v>
      </c>
      <c r="Z54" s="91">
        <v>4286184.1100000003</v>
      </c>
      <c r="AA54" s="91">
        <v>0</v>
      </c>
      <c r="AB54" s="91">
        <v>4286184.1100000003</v>
      </c>
    </row>
    <row r="55" spans="2:28" x14ac:dyDescent="0.2">
      <c r="B55" s="75" t="s">
        <v>133</v>
      </c>
      <c r="C55" s="76" t="s">
        <v>928</v>
      </c>
      <c r="D55" s="76">
        <v>374403</v>
      </c>
      <c r="E55" s="76" t="s">
        <v>1762</v>
      </c>
      <c r="F55" s="77" t="s">
        <v>0</v>
      </c>
      <c r="G55" s="78">
        <v>32112</v>
      </c>
      <c r="H55" s="79" t="s">
        <v>974</v>
      </c>
      <c r="I55" s="79" t="s">
        <v>884</v>
      </c>
      <c r="J55" s="79" t="s">
        <v>902</v>
      </c>
      <c r="K55" s="80">
        <v>912084</v>
      </c>
      <c r="L55" s="81">
        <v>0</v>
      </c>
      <c r="M55" s="82" t="s">
        <v>1</v>
      </c>
      <c r="N55" s="82">
        <v>27</v>
      </c>
      <c r="O55" s="83">
        <v>10</v>
      </c>
      <c r="P55" s="84">
        <v>0</v>
      </c>
      <c r="Q55" s="85">
        <v>0</v>
      </c>
      <c r="R55" s="86" t="s">
        <v>900</v>
      </c>
      <c r="S55" s="86"/>
      <c r="T55" s="86"/>
      <c r="U55" s="87">
        <v>13973293.5</v>
      </c>
      <c r="V55" s="88">
        <v>0</v>
      </c>
      <c r="W55" s="89" t="s">
        <v>1</v>
      </c>
      <c r="X55" s="89">
        <v>0</v>
      </c>
      <c r="Y55" s="90">
        <v>0</v>
      </c>
      <c r="Z55" s="91">
        <v>14885377.5</v>
      </c>
      <c r="AA55" s="91">
        <v>0</v>
      </c>
      <c r="AB55" s="91">
        <v>14885377.5</v>
      </c>
    </row>
    <row r="56" spans="2:28" x14ac:dyDescent="0.2">
      <c r="B56" s="75" t="s">
        <v>134</v>
      </c>
      <c r="C56" s="76" t="s">
        <v>928</v>
      </c>
      <c r="D56" s="76">
        <v>374403</v>
      </c>
      <c r="E56" s="76" t="s">
        <v>1762</v>
      </c>
      <c r="F56" s="77" t="s">
        <v>0</v>
      </c>
      <c r="G56" s="78">
        <v>32490</v>
      </c>
      <c r="H56" s="79" t="s">
        <v>975</v>
      </c>
      <c r="I56" s="79" t="s">
        <v>884</v>
      </c>
      <c r="J56" s="79" t="s">
        <v>902</v>
      </c>
      <c r="K56" s="80">
        <v>10319.77</v>
      </c>
      <c r="L56" s="81">
        <v>0</v>
      </c>
      <c r="M56" s="82" t="s">
        <v>1</v>
      </c>
      <c r="N56" s="82">
        <v>26</v>
      </c>
      <c r="O56" s="83">
        <v>9</v>
      </c>
      <c r="P56" s="84">
        <v>0</v>
      </c>
      <c r="Q56" s="85">
        <v>0</v>
      </c>
      <c r="R56" s="86" t="s">
        <v>900</v>
      </c>
      <c r="S56" s="86"/>
      <c r="T56" s="86"/>
      <c r="U56" s="87">
        <v>20941854.829999998</v>
      </c>
      <c r="V56" s="88">
        <v>0</v>
      </c>
      <c r="W56" s="89" t="s">
        <v>1</v>
      </c>
      <c r="X56" s="89">
        <v>0</v>
      </c>
      <c r="Y56" s="90">
        <v>0</v>
      </c>
      <c r="Z56" s="91">
        <v>20952174.599999998</v>
      </c>
      <c r="AA56" s="91">
        <v>0</v>
      </c>
      <c r="AB56" s="91">
        <v>20952174.599999998</v>
      </c>
    </row>
    <row r="57" spans="2:28" x14ac:dyDescent="0.2">
      <c r="B57" s="75" t="s">
        <v>135</v>
      </c>
      <c r="C57" s="76" t="s">
        <v>928</v>
      </c>
      <c r="D57" s="76">
        <v>374403</v>
      </c>
      <c r="E57" s="76" t="s">
        <v>1762</v>
      </c>
      <c r="F57" s="77" t="s">
        <v>0</v>
      </c>
      <c r="G57" s="78">
        <v>31929</v>
      </c>
      <c r="H57" s="79" t="s">
        <v>976</v>
      </c>
      <c r="I57" s="79" t="s">
        <v>884</v>
      </c>
      <c r="J57" s="79" t="s">
        <v>902</v>
      </c>
      <c r="K57" s="80">
        <v>133728</v>
      </c>
      <c r="L57" s="81">
        <v>0</v>
      </c>
      <c r="M57" s="82" t="s">
        <v>1</v>
      </c>
      <c r="N57" s="82">
        <v>28</v>
      </c>
      <c r="O57" s="83">
        <v>4</v>
      </c>
      <c r="P57" s="84">
        <v>0</v>
      </c>
      <c r="Q57" s="85">
        <v>0</v>
      </c>
      <c r="R57" s="86" t="s">
        <v>900</v>
      </c>
      <c r="S57" s="86"/>
      <c r="T57" s="86"/>
      <c r="U57" s="87">
        <v>8832901.5600000005</v>
      </c>
      <c r="V57" s="88">
        <v>0</v>
      </c>
      <c r="W57" s="89" t="s">
        <v>1</v>
      </c>
      <c r="X57" s="89">
        <v>0</v>
      </c>
      <c r="Y57" s="90">
        <v>0</v>
      </c>
      <c r="Z57" s="91">
        <v>8966629.5600000005</v>
      </c>
      <c r="AA57" s="91">
        <v>0</v>
      </c>
      <c r="AB57" s="91">
        <v>8966629.5600000005</v>
      </c>
    </row>
    <row r="58" spans="2:28" x14ac:dyDescent="0.2">
      <c r="B58" s="75" t="s">
        <v>136</v>
      </c>
      <c r="C58" s="76" t="s">
        <v>928</v>
      </c>
      <c r="D58" s="76">
        <v>374403</v>
      </c>
      <c r="E58" s="76" t="s">
        <v>1762</v>
      </c>
      <c r="F58" s="77" t="s">
        <v>0</v>
      </c>
      <c r="G58" s="78">
        <v>31837</v>
      </c>
      <c r="H58" s="79" t="s">
        <v>977</v>
      </c>
      <c r="I58" s="79" t="s">
        <v>884</v>
      </c>
      <c r="J58" s="79" t="s">
        <v>902</v>
      </c>
      <c r="K58" s="80">
        <v>2798822</v>
      </c>
      <c r="L58" s="81">
        <v>0</v>
      </c>
      <c r="M58" s="82" t="s">
        <v>1</v>
      </c>
      <c r="N58" s="82">
        <v>28</v>
      </c>
      <c r="O58" s="83">
        <v>7</v>
      </c>
      <c r="P58" s="84">
        <v>0</v>
      </c>
      <c r="Q58" s="85">
        <v>0</v>
      </c>
      <c r="R58" s="86" t="s">
        <v>900</v>
      </c>
      <c r="S58" s="86"/>
      <c r="T58" s="86"/>
      <c r="U58" s="87">
        <v>727596344.75999999</v>
      </c>
      <c r="V58" s="88">
        <v>0</v>
      </c>
      <c r="W58" s="89" t="s">
        <v>1</v>
      </c>
      <c r="X58" s="89">
        <v>0</v>
      </c>
      <c r="Y58" s="90">
        <v>0</v>
      </c>
      <c r="Z58" s="91">
        <v>730395166.75999999</v>
      </c>
      <c r="AA58" s="91">
        <v>0</v>
      </c>
      <c r="AB58" s="91">
        <v>730395166.75999999</v>
      </c>
    </row>
    <row r="59" spans="2:28" x14ac:dyDescent="0.2">
      <c r="B59" s="75" t="s">
        <v>137</v>
      </c>
      <c r="C59" s="76" t="s">
        <v>928</v>
      </c>
      <c r="D59" s="76">
        <v>374403</v>
      </c>
      <c r="E59" s="76" t="s">
        <v>1762</v>
      </c>
      <c r="F59" s="77" t="s">
        <v>0</v>
      </c>
      <c r="G59" s="78">
        <v>34304</v>
      </c>
      <c r="H59" s="79" t="s">
        <v>978</v>
      </c>
      <c r="I59" s="79" t="s">
        <v>884</v>
      </c>
      <c r="J59" s="79" t="s">
        <v>902</v>
      </c>
      <c r="K59" s="80">
        <v>680540</v>
      </c>
      <c r="L59" s="81">
        <v>0</v>
      </c>
      <c r="M59" s="82" t="s">
        <v>1</v>
      </c>
      <c r="N59" s="82">
        <v>21</v>
      </c>
      <c r="O59" s="83">
        <v>10</v>
      </c>
      <c r="P59" s="84">
        <v>0</v>
      </c>
      <c r="Q59" s="85">
        <v>0</v>
      </c>
      <c r="R59" s="86" t="s">
        <v>900</v>
      </c>
      <c r="S59" s="86"/>
      <c r="T59" s="86"/>
      <c r="U59" s="87">
        <v>8445671.5399999991</v>
      </c>
      <c r="V59" s="88">
        <v>0</v>
      </c>
      <c r="W59" s="89" t="s">
        <v>1</v>
      </c>
      <c r="X59" s="89">
        <v>0</v>
      </c>
      <c r="Y59" s="90">
        <v>0</v>
      </c>
      <c r="Z59" s="91">
        <v>9126211.5399999991</v>
      </c>
      <c r="AA59" s="91">
        <v>0</v>
      </c>
      <c r="AB59" s="91">
        <v>9126211.5399999991</v>
      </c>
    </row>
    <row r="60" spans="2:28" x14ac:dyDescent="0.2">
      <c r="B60" s="75" t="s">
        <v>138</v>
      </c>
      <c r="C60" s="76" t="s">
        <v>928</v>
      </c>
      <c r="D60" s="76">
        <v>374403</v>
      </c>
      <c r="E60" s="76" t="s">
        <v>1762</v>
      </c>
      <c r="F60" s="77" t="s">
        <v>0</v>
      </c>
      <c r="G60" s="78">
        <v>38764</v>
      </c>
      <c r="H60" s="79" t="s">
        <v>979</v>
      </c>
      <c r="I60" s="79" t="s">
        <v>884</v>
      </c>
      <c r="J60" s="79" t="s">
        <v>902</v>
      </c>
      <c r="K60" s="80">
        <v>1606430.45</v>
      </c>
      <c r="L60" s="81">
        <v>0</v>
      </c>
      <c r="M60" s="82" t="s">
        <v>1</v>
      </c>
      <c r="N60" s="82">
        <v>9</v>
      </c>
      <c r="O60" s="83">
        <v>7</v>
      </c>
      <c r="P60" s="84">
        <v>0</v>
      </c>
      <c r="Q60" s="85">
        <v>0</v>
      </c>
      <c r="R60" s="86" t="s">
        <v>900</v>
      </c>
      <c r="S60" s="86"/>
      <c r="T60" s="86"/>
      <c r="U60" s="87">
        <v>3259921123.5500002</v>
      </c>
      <c r="V60" s="88">
        <v>0</v>
      </c>
      <c r="W60" s="89" t="s">
        <v>1</v>
      </c>
      <c r="X60" s="89">
        <v>0</v>
      </c>
      <c r="Y60" s="90">
        <v>0</v>
      </c>
      <c r="Z60" s="91">
        <v>3261527554</v>
      </c>
      <c r="AA60" s="91">
        <v>0</v>
      </c>
      <c r="AB60" s="91">
        <v>3261527554</v>
      </c>
    </row>
    <row r="61" spans="2:28" x14ac:dyDescent="0.2">
      <c r="B61" s="75" t="s">
        <v>139</v>
      </c>
      <c r="C61" s="76" t="s">
        <v>928</v>
      </c>
      <c r="D61" s="76">
        <v>374403</v>
      </c>
      <c r="E61" s="76" t="s">
        <v>1762</v>
      </c>
      <c r="F61" s="77" t="s">
        <v>0</v>
      </c>
      <c r="G61" s="78">
        <v>39903</v>
      </c>
      <c r="H61" s="79" t="s">
        <v>980</v>
      </c>
      <c r="I61" s="79" t="s">
        <v>884</v>
      </c>
      <c r="J61" s="79" t="s">
        <v>907</v>
      </c>
      <c r="K61" s="80">
        <v>236549.63</v>
      </c>
      <c r="L61" s="81">
        <v>0</v>
      </c>
      <c r="M61" s="82" t="s">
        <v>1</v>
      </c>
      <c r="N61" s="82">
        <v>6</v>
      </c>
      <c r="O61" s="83">
        <v>6</v>
      </c>
      <c r="P61" s="84">
        <v>0</v>
      </c>
      <c r="Q61" s="85">
        <v>0</v>
      </c>
      <c r="R61" s="86" t="s">
        <v>900</v>
      </c>
      <c r="S61" s="86"/>
      <c r="T61" s="86"/>
      <c r="U61" s="87">
        <v>563168584.91999996</v>
      </c>
      <c r="V61" s="88">
        <v>0</v>
      </c>
      <c r="W61" s="89" t="s">
        <v>1</v>
      </c>
      <c r="X61" s="89">
        <v>0</v>
      </c>
      <c r="Y61" s="90">
        <v>0</v>
      </c>
      <c r="Z61" s="91">
        <v>563405134.54999995</v>
      </c>
      <c r="AA61" s="91">
        <v>0</v>
      </c>
      <c r="AB61" s="91">
        <v>563405134.54999995</v>
      </c>
    </row>
    <row r="62" spans="2:28" x14ac:dyDescent="0.2">
      <c r="B62" s="75" t="s">
        <v>140</v>
      </c>
      <c r="C62" s="76" t="s">
        <v>928</v>
      </c>
      <c r="D62" s="76">
        <v>374403</v>
      </c>
      <c r="E62" s="76" t="s">
        <v>1762</v>
      </c>
      <c r="F62" s="77" t="s">
        <v>0</v>
      </c>
      <c r="G62" s="78">
        <v>28369</v>
      </c>
      <c r="H62" s="79" t="s">
        <v>981</v>
      </c>
      <c r="I62" s="79" t="s">
        <v>884</v>
      </c>
      <c r="J62" s="79" t="s">
        <v>902</v>
      </c>
      <c r="K62" s="80">
        <v>5874932.7199999997</v>
      </c>
      <c r="L62" s="81">
        <v>0</v>
      </c>
      <c r="M62" s="82" t="s">
        <v>1</v>
      </c>
      <c r="N62" s="82">
        <v>38</v>
      </c>
      <c r="O62" s="83">
        <v>1</v>
      </c>
      <c r="P62" s="84">
        <v>0</v>
      </c>
      <c r="Q62" s="85">
        <v>0</v>
      </c>
      <c r="R62" s="86" t="s">
        <v>900</v>
      </c>
      <c r="S62" s="86"/>
      <c r="T62" s="86"/>
      <c r="U62" s="87">
        <v>893309954.89999998</v>
      </c>
      <c r="V62" s="88">
        <v>0</v>
      </c>
      <c r="W62" s="89" t="s">
        <v>1</v>
      </c>
      <c r="X62" s="89">
        <v>0</v>
      </c>
      <c r="Y62" s="90">
        <v>0</v>
      </c>
      <c r="Z62" s="91">
        <v>899184887.62</v>
      </c>
      <c r="AA62" s="91">
        <v>0</v>
      </c>
      <c r="AB62" s="91">
        <v>899184887.62</v>
      </c>
    </row>
    <row r="63" spans="2:28" x14ac:dyDescent="0.2">
      <c r="B63" s="75" t="s">
        <v>141</v>
      </c>
      <c r="C63" s="76" t="s">
        <v>928</v>
      </c>
      <c r="D63" s="76">
        <v>374403</v>
      </c>
      <c r="E63" s="76" t="s">
        <v>1762</v>
      </c>
      <c r="F63" s="77" t="s">
        <v>0</v>
      </c>
      <c r="G63" s="78">
        <v>39782</v>
      </c>
      <c r="H63" s="79" t="s">
        <v>982</v>
      </c>
      <c r="I63" s="79" t="s">
        <v>884</v>
      </c>
      <c r="J63" s="79" t="s">
        <v>908</v>
      </c>
      <c r="K63" s="80">
        <v>1719629949.0899999</v>
      </c>
      <c r="L63" s="81">
        <v>0</v>
      </c>
      <c r="M63" s="82" t="s">
        <v>1</v>
      </c>
      <c r="N63" s="82">
        <v>6</v>
      </c>
      <c r="O63" s="83">
        <v>10</v>
      </c>
      <c r="P63" s="84">
        <v>0</v>
      </c>
      <c r="Q63" s="85">
        <v>0</v>
      </c>
      <c r="R63" s="86" t="s">
        <v>900</v>
      </c>
      <c r="S63" s="86"/>
      <c r="T63" s="86"/>
      <c r="U63" s="87">
        <v>-110350277.09</v>
      </c>
      <c r="V63" s="88">
        <v>0</v>
      </c>
      <c r="W63" s="89" t="s">
        <v>1</v>
      </c>
      <c r="X63" s="89">
        <v>0</v>
      </c>
      <c r="Y63" s="90">
        <v>0</v>
      </c>
      <c r="Z63" s="91">
        <v>1609279672</v>
      </c>
      <c r="AA63" s="91">
        <v>0</v>
      </c>
      <c r="AB63" s="91">
        <v>1609279672</v>
      </c>
    </row>
    <row r="64" spans="2:28" x14ac:dyDescent="0.2">
      <c r="B64" s="75" t="s">
        <v>142</v>
      </c>
      <c r="C64" s="76" t="s">
        <v>928</v>
      </c>
      <c r="D64" s="76">
        <v>374403</v>
      </c>
      <c r="E64" s="76" t="s">
        <v>1762</v>
      </c>
      <c r="F64" s="77" t="s">
        <v>0</v>
      </c>
      <c r="G64" s="78">
        <v>40127</v>
      </c>
      <c r="H64" s="79" t="s">
        <v>983</v>
      </c>
      <c r="I64" s="79" t="s">
        <v>884</v>
      </c>
      <c r="J64" s="79" t="s">
        <v>908</v>
      </c>
      <c r="K64" s="80">
        <v>846766292.53999996</v>
      </c>
      <c r="L64" s="81">
        <v>0</v>
      </c>
      <c r="M64" s="82" t="s">
        <v>1</v>
      </c>
      <c r="N64" s="82">
        <v>5</v>
      </c>
      <c r="O64" s="83">
        <v>10</v>
      </c>
      <c r="P64" s="84">
        <v>0</v>
      </c>
      <c r="Q64" s="85">
        <v>0</v>
      </c>
      <c r="R64" s="86" t="s">
        <v>900</v>
      </c>
      <c r="S64" s="86"/>
      <c r="T64" s="86"/>
      <c r="U64" s="87">
        <v>-247328117.53999999</v>
      </c>
      <c r="V64" s="88">
        <v>0</v>
      </c>
      <c r="W64" s="89" t="s">
        <v>1</v>
      </c>
      <c r="X64" s="89">
        <v>0</v>
      </c>
      <c r="Y64" s="90">
        <v>0</v>
      </c>
      <c r="Z64" s="91">
        <v>599438175</v>
      </c>
      <c r="AA64" s="91">
        <v>0</v>
      </c>
      <c r="AB64" s="91">
        <v>599438175</v>
      </c>
    </row>
    <row r="65" spans="2:28" x14ac:dyDescent="0.2">
      <c r="B65" s="75" t="s">
        <v>143</v>
      </c>
      <c r="C65" s="76" t="s">
        <v>928</v>
      </c>
      <c r="D65" s="76">
        <v>374403</v>
      </c>
      <c r="E65" s="76" t="s">
        <v>1762</v>
      </c>
      <c r="F65" s="77" t="s">
        <v>0</v>
      </c>
      <c r="G65" s="78">
        <v>40299</v>
      </c>
      <c r="H65" s="79" t="s">
        <v>984</v>
      </c>
      <c r="I65" s="79" t="s">
        <v>884</v>
      </c>
      <c r="J65" s="79" t="s">
        <v>909</v>
      </c>
      <c r="K65" s="80">
        <v>125994889.88</v>
      </c>
      <c r="L65" s="81">
        <v>0</v>
      </c>
      <c r="M65" s="82" t="s">
        <v>1</v>
      </c>
      <c r="N65" s="82">
        <v>5</v>
      </c>
      <c r="O65" s="83">
        <v>5</v>
      </c>
      <c r="P65" s="84">
        <v>0</v>
      </c>
      <c r="Q65" s="85">
        <v>0</v>
      </c>
      <c r="R65" s="86" t="s">
        <v>900</v>
      </c>
      <c r="S65" s="86"/>
      <c r="T65" s="86"/>
      <c r="U65" s="87">
        <v>147892837.66</v>
      </c>
      <c r="V65" s="88">
        <v>0</v>
      </c>
      <c r="W65" s="89" t="s">
        <v>1</v>
      </c>
      <c r="X65" s="89">
        <v>0</v>
      </c>
      <c r="Y65" s="90">
        <v>0</v>
      </c>
      <c r="Z65" s="91">
        <v>273887727.53999996</v>
      </c>
      <c r="AA65" s="91">
        <v>0</v>
      </c>
      <c r="AB65" s="91">
        <v>273887727.53999996</v>
      </c>
    </row>
    <row r="66" spans="2:28" x14ac:dyDescent="0.2">
      <c r="B66" s="75" t="s">
        <v>144</v>
      </c>
      <c r="C66" s="76" t="s">
        <v>928</v>
      </c>
      <c r="D66" s="76">
        <v>374403</v>
      </c>
      <c r="E66" s="76" t="s">
        <v>1762</v>
      </c>
      <c r="F66" s="77" t="s">
        <v>0</v>
      </c>
      <c r="G66" s="78">
        <v>27638</v>
      </c>
      <c r="H66" s="79" t="s">
        <v>985</v>
      </c>
      <c r="I66" s="79" t="s">
        <v>884</v>
      </c>
      <c r="J66" s="79" t="s">
        <v>910</v>
      </c>
      <c r="K66" s="80">
        <v>3789349.07</v>
      </c>
      <c r="L66" s="81">
        <v>0</v>
      </c>
      <c r="M66" s="82" t="s">
        <v>1</v>
      </c>
      <c r="N66" s="82">
        <v>40</v>
      </c>
      <c r="O66" s="83">
        <v>1</v>
      </c>
      <c r="P66" s="84">
        <v>0</v>
      </c>
      <c r="Q66" s="85">
        <v>0</v>
      </c>
      <c r="R66" s="86" t="s">
        <v>900</v>
      </c>
      <c r="S66" s="86"/>
      <c r="T66" s="86"/>
      <c r="U66" s="87">
        <v>404143516.13</v>
      </c>
      <c r="V66" s="88">
        <v>0</v>
      </c>
      <c r="W66" s="89" t="s">
        <v>1</v>
      </c>
      <c r="X66" s="89">
        <v>0</v>
      </c>
      <c r="Y66" s="90">
        <v>0</v>
      </c>
      <c r="Z66" s="91">
        <v>407932865.19999999</v>
      </c>
      <c r="AA66" s="91">
        <v>0</v>
      </c>
      <c r="AB66" s="91">
        <v>407932865.19999999</v>
      </c>
    </row>
    <row r="67" spans="2:28" x14ac:dyDescent="0.2">
      <c r="B67" s="75" t="s">
        <v>145</v>
      </c>
      <c r="C67" s="76" t="s">
        <v>928</v>
      </c>
      <c r="D67" s="76">
        <v>374403</v>
      </c>
      <c r="E67" s="76" t="s">
        <v>1762</v>
      </c>
      <c r="F67" s="77" t="s">
        <v>0</v>
      </c>
      <c r="G67" s="78">
        <v>31717</v>
      </c>
      <c r="H67" s="79" t="s">
        <v>986</v>
      </c>
      <c r="I67" s="79" t="s">
        <v>884</v>
      </c>
      <c r="J67" s="79" t="s">
        <v>911</v>
      </c>
      <c r="K67" s="80">
        <v>2236732.2999999998</v>
      </c>
      <c r="L67" s="81">
        <v>0</v>
      </c>
      <c r="M67" s="82" t="s">
        <v>1</v>
      </c>
      <c r="N67" s="82">
        <v>28</v>
      </c>
      <c r="O67" s="83">
        <v>11</v>
      </c>
      <c r="P67" s="84">
        <v>0</v>
      </c>
      <c r="Q67" s="85">
        <v>0</v>
      </c>
      <c r="R67" s="86" t="s">
        <v>900</v>
      </c>
      <c r="S67" s="86"/>
      <c r="T67" s="86"/>
      <c r="U67" s="87">
        <v>91254606.459999993</v>
      </c>
      <c r="V67" s="88">
        <v>0</v>
      </c>
      <c r="W67" s="89" t="s">
        <v>1</v>
      </c>
      <c r="X67" s="89">
        <v>0</v>
      </c>
      <c r="Y67" s="90">
        <v>0</v>
      </c>
      <c r="Z67" s="91">
        <v>93491338.75999999</v>
      </c>
      <c r="AA67" s="91">
        <v>0</v>
      </c>
      <c r="AB67" s="91">
        <v>93491338.75999999</v>
      </c>
    </row>
    <row r="68" spans="2:28" x14ac:dyDescent="0.2">
      <c r="B68" s="75" t="s">
        <v>146</v>
      </c>
      <c r="C68" s="76" t="s">
        <v>928</v>
      </c>
      <c r="D68" s="76">
        <v>374403</v>
      </c>
      <c r="E68" s="76" t="s">
        <v>1762</v>
      </c>
      <c r="F68" s="77" t="s">
        <v>0</v>
      </c>
      <c r="G68" s="78">
        <v>39386</v>
      </c>
      <c r="H68" s="79" t="s">
        <v>987</v>
      </c>
      <c r="I68" s="79" t="s">
        <v>884</v>
      </c>
      <c r="J68" s="79" t="s">
        <v>910</v>
      </c>
      <c r="K68" s="80">
        <v>65445163.340000004</v>
      </c>
      <c r="L68" s="81">
        <v>0</v>
      </c>
      <c r="M68" s="82" t="s">
        <v>1</v>
      </c>
      <c r="N68" s="82">
        <v>7</v>
      </c>
      <c r="O68" s="83">
        <v>11</v>
      </c>
      <c r="P68" s="84">
        <v>0</v>
      </c>
      <c r="Q68" s="85">
        <v>0</v>
      </c>
      <c r="R68" s="86" t="s">
        <v>900</v>
      </c>
      <c r="S68" s="86"/>
      <c r="T68" s="86"/>
      <c r="U68" s="87">
        <v>27656033.699999999</v>
      </c>
      <c r="V68" s="88">
        <v>0</v>
      </c>
      <c r="W68" s="89" t="s">
        <v>1</v>
      </c>
      <c r="X68" s="89">
        <v>0</v>
      </c>
      <c r="Y68" s="90">
        <v>0</v>
      </c>
      <c r="Z68" s="91">
        <v>93101197.040000007</v>
      </c>
      <c r="AA68" s="91">
        <v>0</v>
      </c>
      <c r="AB68" s="91">
        <v>93101197.040000007</v>
      </c>
    </row>
    <row r="69" spans="2:28" x14ac:dyDescent="0.2">
      <c r="B69" s="75" t="s">
        <v>147</v>
      </c>
      <c r="C69" s="76" t="s">
        <v>928</v>
      </c>
      <c r="D69" s="76">
        <v>374403</v>
      </c>
      <c r="E69" s="76" t="s">
        <v>1762</v>
      </c>
      <c r="F69" s="77" t="s">
        <v>0</v>
      </c>
      <c r="G69" s="78">
        <v>40299</v>
      </c>
      <c r="H69" s="79" t="s">
        <v>988</v>
      </c>
      <c r="I69" s="79" t="s">
        <v>884</v>
      </c>
      <c r="J69" s="79" t="s">
        <v>909</v>
      </c>
      <c r="K69" s="80">
        <v>150014853.59999999</v>
      </c>
      <c r="L69" s="81">
        <v>0</v>
      </c>
      <c r="M69" s="82" t="s">
        <v>1</v>
      </c>
      <c r="N69" s="82">
        <v>5</v>
      </c>
      <c r="O69" s="83">
        <v>5</v>
      </c>
      <c r="P69" s="84">
        <v>0</v>
      </c>
      <c r="Q69" s="85">
        <v>0</v>
      </c>
      <c r="R69" s="86" t="s">
        <v>900</v>
      </c>
      <c r="S69" s="86"/>
      <c r="T69" s="86"/>
      <c r="U69" s="87">
        <v>1951574.53</v>
      </c>
      <c r="V69" s="88">
        <v>0</v>
      </c>
      <c r="W69" s="89" t="s">
        <v>1</v>
      </c>
      <c r="X69" s="89">
        <v>0</v>
      </c>
      <c r="Y69" s="90">
        <v>0</v>
      </c>
      <c r="Z69" s="91">
        <v>151966428.13</v>
      </c>
      <c r="AA69" s="91">
        <v>0</v>
      </c>
      <c r="AB69" s="91">
        <v>151966428.13</v>
      </c>
    </row>
    <row r="70" spans="2:28" x14ac:dyDescent="0.2">
      <c r="B70" s="75" t="s">
        <v>148</v>
      </c>
      <c r="C70" s="76" t="s">
        <v>928</v>
      </c>
      <c r="D70" s="76">
        <v>374403</v>
      </c>
      <c r="E70" s="76" t="s">
        <v>1762</v>
      </c>
      <c r="F70" s="77" t="s">
        <v>0</v>
      </c>
      <c r="G70" s="78">
        <v>40299</v>
      </c>
      <c r="H70" s="79" t="s">
        <v>989</v>
      </c>
      <c r="I70" s="79" t="s">
        <v>884</v>
      </c>
      <c r="J70" s="79" t="s">
        <v>909</v>
      </c>
      <c r="K70" s="80">
        <v>125994889.89</v>
      </c>
      <c r="L70" s="81">
        <v>0</v>
      </c>
      <c r="M70" s="82" t="s">
        <v>1</v>
      </c>
      <c r="N70" s="82">
        <v>5</v>
      </c>
      <c r="O70" s="83">
        <v>5</v>
      </c>
      <c r="P70" s="84">
        <v>0</v>
      </c>
      <c r="Q70" s="85">
        <v>0</v>
      </c>
      <c r="R70" s="86" t="s">
        <v>900</v>
      </c>
      <c r="S70" s="86"/>
      <c r="T70" s="86"/>
      <c r="U70" s="87">
        <v>-110130054.55</v>
      </c>
      <c r="V70" s="88">
        <v>0</v>
      </c>
      <c r="W70" s="89" t="s">
        <v>1</v>
      </c>
      <c r="X70" s="89">
        <v>0</v>
      </c>
      <c r="Y70" s="90">
        <v>0</v>
      </c>
      <c r="Z70" s="91">
        <v>15864835.340000004</v>
      </c>
      <c r="AA70" s="91">
        <v>0</v>
      </c>
      <c r="AB70" s="91">
        <v>15864835.340000004</v>
      </c>
    </row>
    <row r="71" spans="2:28" x14ac:dyDescent="0.2">
      <c r="B71" s="75" t="s">
        <v>149</v>
      </c>
      <c r="C71" s="76" t="s">
        <v>928</v>
      </c>
      <c r="D71" s="76">
        <v>374403</v>
      </c>
      <c r="E71" s="76" t="s">
        <v>1762</v>
      </c>
      <c r="F71" s="77" t="s">
        <v>0</v>
      </c>
      <c r="G71" s="78">
        <v>40299</v>
      </c>
      <c r="H71" s="79" t="s">
        <v>990</v>
      </c>
      <c r="I71" s="79" t="s">
        <v>884</v>
      </c>
      <c r="J71" s="79" t="s">
        <v>909</v>
      </c>
      <c r="K71" s="80">
        <v>125994889.88</v>
      </c>
      <c r="L71" s="81">
        <v>0</v>
      </c>
      <c r="M71" s="82" t="s">
        <v>1</v>
      </c>
      <c r="N71" s="82">
        <v>5</v>
      </c>
      <c r="O71" s="83">
        <v>5</v>
      </c>
      <c r="P71" s="84">
        <v>0</v>
      </c>
      <c r="Q71" s="85">
        <v>0</v>
      </c>
      <c r="R71" s="86" t="s">
        <v>900</v>
      </c>
      <c r="S71" s="86"/>
      <c r="T71" s="86"/>
      <c r="U71" s="87">
        <v>-122424088.97</v>
      </c>
      <c r="V71" s="88">
        <v>0</v>
      </c>
      <c r="W71" s="89" t="s">
        <v>1</v>
      </c>
      <c r="X71" s="89">
        <v>0</v>
      </c>
      <c r="Y71" s="90">
        <v>0</v>
      </c>
      <c r="Z71" s="91">
        <v>3570800.9099999964</v>
      </c>
      <c r="AA71" s="91">
        <v>0</v>
      </c>
      <c r="AB71" s="91">
        <v>3570800.9099999964</v>
      </c>
    </row>
    <row r="72" spans="2:28" x14ac:dyDescent="0.2">
      <c r="B72" s="75" t="s">
        <v>150</v>
      </c>
      <c r="C72" s="76" t="s">
        <v>928</v>
      </c>
      <c r="D72" s="76">
        <v>374403</v>
      </c>
      <c r="E72" s="76" t="s">
        <v>1762</v>
      </c>
      <c r="F72" s="77" t="s">
        <v>0</v>
      </c>
      <c r="G72" s="78">
        <v>40281</v>
      </c>
      <c r="H72" s="79" t="s">
        <v>991</v>
      </c>
      <c r="I72" s="79" t="s">
        <v>884</v>
      </c>
      <c r="J72" s="79" t="s">
        <v>910</v>
      </c>
      <c r="K72" s="80">
        <v>1442063550.48</v>
      </c>
      <c r="L72" s="81">
        <v>0</v>
      </c>
      <c r="M72" s="82" t="s">
        <v>1</v>
      </c>
      <c r="N72" s="82">
        <v>5</v>
      </c>
      <c r="O72" s="83">
        <v>5</v>
      </c>
      <c r="P72" s="84">
        <v>0</v>
      </c>
      <c r="Q72" s="85">
        <v>0</v>
      </c>
      <c r="R72" s="86" t="s">
        <v>900</v>
      </c>
      <c r="S72" s="86"/>
      <c r="T72" s="86"/>
      <c r="U72" s="87">
        <v>110313962.52</v>
      </c>
      <c r="V72" s="88">
        <v>0</v>
      </c>
      <c r="W72" s="89" t="s">
        <v>1</v>
      </c>
      <c r="X72" s="89">
        <v>0</v>
      </c>
      <c r="Y72" s="90">
        <v>0</v>
      </c>
      <c r="Z72" s="91">
        <v>1552377513</v>
      </c>
      <c r="AA72" s="91">
        <v>0</v>
      </c>
      <c r="AB72" s="91">
        <v>1552377513</v>
      </c>
    </row>
    <row r="73" spans="2:28" x14ac:dyDescent="0.2">
      <c r="B73" s="75" t="s">
        <v>151</v>
      </c>
      <c r="C73" s="76" t="s">
        <v>928</v>
      </c>
      <c r="D73" s="76">
        <v>374403</v>
      </c>
      <c r="E73" s="76" t="s">
        <v>1762</v>
      </c>
      <c r="F73" s="77" t="s">
        <v>0</v>
      </c>
      <c r="G73" s="78">
        <v>32490</v>
      </c>
      <c r="H73" s="79" t="s">
        <v>992</v>
      </c>
      <c r="I73" s="79" t="s">
        <v>884</v>
      </c>
      <c r="J73" s="79" t="s">
        <v>912</v>
      </c>
      <c r="K73" s="80">
        <v>2963102.68</v>
      </c>
      <c r="L73" s="81">
        <v>0</v>
      </c>
      <c r="M73" s="82" t="s">
        <v>1</v>
      </c>
      <c r="N73" s="82">
        <v>26</v>
      </c>
      <c r="O73" s="83">
        <v>9</v>
      </c>
      <c r="P73" s="84">
        <v>0</v>
      </c>
      <c r="Q73" s="85">
        <v>0</v>
      </c>
      <c r="R73" s="86" t="s">
        <v>900</v>
      </c>
      <c r="S73" s="86"/>
      <c r="T73" s="86"/>
      <c r="U73" s="87">
        <v>5411411924.3199997</v>
      </c>
      <c r="V73" s="88">
        <v>0</v>
      </c>
      <c r="W73" s="89" t="s">
        <v>1</v>
      </c>
      <c r="X73" s="89">
        <v>0</v>
      </c>
      <c r="Y73" s="90">
        <v>0</v>
      </c>
      <c r="Z73" s="91">
        <v>5414375027</v>
      </c>
      <c r="AA73" s="91">
        <v>0</v>
      </c>
      <c r="AB73" s="91">
        <v>5414375027</v>
      </c>
    </row>
    <row r="74" spans="2:28" x14ac:dyDescent="0.2">
      <c r="B74" s="75" t="s">
        <v>152</v>
      </c>
      <c r="C74" s="76" t="s">
        <v>928</v>
      </c>
      <c r="D74" s="76">
        <v>374403</v>
      </c>
      <c r="E74" s="76" t="s">
        <v>1762</v>
      </c>
      <c r="F74" s="77" t="s">
        <v>0</v>
      </c>
      <c r="G74" s="78">
        <v>38044</v>
      </c>
      <c r="H74" s="79" t="s">
        <v>993</v>
      </c>
      <c r="I74" s="79" t="s">
        <v>884</v>
      </c>
      <c r="J74" s="79" t="s">
        <v>912</v>
      </c>
      <c r="K74" s="80">
        <v>281346037.08999997</v>
      </c>
      <c r="L74" s="81">
        <v>0</v>
      </c>
      <c r="M74" s="82" t="s">
        <v>1</v>
      </c>
      <c r="N74" s="82">
        <v>11</v>
      </c>
      <c r="O74" s="83">
        <v>7</v>
      </c>
      <c r="P74" s="84">
        <v>0</v>
      </c>
      <c r="Q74" s="85">
        <v>0</v>
      </c>
      <c r="R74" s="86" t="s">
        <v>900</v>
      </c>
      <c r="S74" s="86"/>
      <c r="T74" s="86"/>
      <c r="U74" s="87">
        <v>3483279330.2800002</v>
      </c>
      <c r="V74" s="88">
        <v>0</v>
      </c>
      <c r="W74" s="89" t="s">
        <v>1</v>
      </c>
      <c r="X74" s="89">
        <v>0</v>
      </c>
      <c r="Y74" s="90">
        <v>0</v>
      </c>
      <c r="Z74" s="91">
        <v>3764625367.3700004</v>
      </c>
      <c r="AA74" s="91">
        <v>0</v>
      </c>
      <c r="AB74" s="91">
        <v>3764625367.3700004</v>
      </c>
    </row>
    <row r="75" spans="2:28" x14ac:dyDescent="0.2">
      <c r="B75" s="75" t="s">
        <v>153</v>
      </c>
      <c r="C75" s="76" t="s">
        <v>928</v>
      </c>
      <c r="D75" s="76">
        <v>374403</v>
      </c>
      <c r="E75" s="76" t="s">
        <v>1762</v>
      </c>
      <c r="F75" s="77" t="s">
        <v>0</v>
      </c>
      <c r="G75" s="78">
        <v>23337</v>
      </c>
      <c r="H75" s="79" t="s">
        <v>994</v>
      </c>
      <c r="I75" s="79" t="s">
        <v>884</v>
      </c>
      <c r="J75" s="79" t="s">
        <v>912</v>
      </c>
      <c r="K75" s="80">
        <v>5708568.1399999997</v>
      </c>
      <c r="L75" s="81">
        <v>0</v>
      </c>
      <c r="M75" s="82" t="s">
        <v>1</v>
      </c>
      <c r="N75" s="82">
        <v>51</v>
      </c>
      <c r="O75" s="83">
        <v>10</v>
      </c>
      <c r="P75" s="84">
        <v>0</v>
      </c>
      <c r="Q75" s="85">
        <v>0</v>
      </c>
      <c r="R75" s="86" t="s">
        <v>900</v>
      </c>
      <c r="S75" s="86"/>
      <c r="T75" s="86"/>
      <c r="U75" s="87">
        <v>4630322138.8599997</v>
      </c>
      <c r="V75" s="88">
        <v>0</v>
      </c>
      <c r="W75" s="89" t="s">
        <v>1</v>
      </c>
      <c r="X75" s="89">
        <v>0</v>
      </c>
      <c r="Y75" s="90">
        <v>0</v>
      </c>
      <c r="Z75" s="91">
        <v>4636030707</v>
      </c>
      <c r="AA75" s="91">
        <v>0</v>
      </c>
      <c r="AB75" s="91">
        <v>4636030707</v>
      </c>
    </row>
    <row r="76" spans="2:28" x14ac:dyDescent="0.2">
      <c r="B76" s="75" t="s">
        <v>154</v>
      </c>
      <c r="C76" s="76" t="s">
        <v>928</v>
      </c>
      <c r="D76" s="76">
        <v>374403</v>
      </c>
      <c r="E76" s="76" t="s">
        <v>1762</v>
      </c>
      <c r="F76" s="77" t="s">
        <v>0</v>
      </c>
      <c r="G76" s="78">
        <v>32921</v>
      </c>
      <c r="H76" s="79" t="s">
        <v>995</v>
      </c>
      <c r="I76" s="79" t="s">
        <v>884</v>
      </c>
      <c r="J76" s="79" t="s">
        <v>912</v>
      </c>
      <c r="K76" s="80">
        <v>1561.44</v>
      </c>
      <c r="L76" s="81">
        <v>0</v>
      </c>
      <c r="M76" s="82" t="s">
        <v>1</v>
      </c>
      <c r="N76" s="82">
        <v>25</v>
      </c>
      <c r="O76" s="83">
        <v>7</v>
      </c>
      <c r="P76" s="84">
        <v>0</v>
      </c>
      <c r="Q76" s="85">
        <v>0</v>
      </c>
      <c r="R76" s="86" t="s">
        <v>900</v>
      </c>
      <c r="S76" s="86"/>
      <c r="T76" s="86"/>
      <c r="U76" s="87">
        <v>2853163228.5599999</v>
      </c>
      <c r="V76" s="88">
        <v>0</v>
      </c>
      <c r="W76" s="89" t="s">
        <v>1</v>
      </c>
      <c r="X76" s="89">
        <v>0</v>
      </c>
      <c r="Y76" s="90">
        <v>0</v>
      </c>
      <c r="Z76" s="91">
        <v>2853164790</v>
      </c>
      <c r="AA76" s="91">
        <v>0</v>
      </c>
      <c r="AB76" s="91">
        <v>2853164790</v>
      </c>
    </row>
    <row r="77" spans="2:28" x14ac:dyDescent="0.2">
      <c r="B77" s="75" t="s">
        <v>155</v>
      </c>
      <c r="C77" s="76" t="s">
        <v>928</v>
      </c>
      <c r="D77" s="76">
        <v>374403</v>
      </c>
      <c r="E77" s="76" t="s">
        <v>1762</v>
      </c>
      <c r="F77" s="77" t="s">
        <v>0</v>
      </c>
      <c r="G77" s="78">
        <v>29099</v>
      </c>
      <c r="H77" s="79" t="s">
        <v>996</v>
      </c>
      <c r="I77" s="79" t="s">
        <v>884</v>
      </c>
      <c r="J77" s="79" t="s">
        <v>912</v>
      </c>
      <c r="K77" s="80">
        <v>3583869.71</v>
      </c>
      <c r="L77" s="81">
        <v>0</v>
      </c>
      <c r="M77" s="82" t="s">
        <v>1</v>
      </c>
      <c r="N77" s="82">
        <v>36</v>
      </c>
      <c r="O77" s="83">
        <v>1</v>
      </c>
      <c r="P77" s="84">
        <v>0</v>
      </c>
      <c r="Q77" s="85">
        <v>0</v>
      </c>
      <c r="R77" s="86" t="s">
        <v>900</v>
      </c>
      <c r="S77" s="86"/>
      <c r="T77" s="86"/>
      <c r="U77" s="87">
        <v>12331233170.290001</v>
      </c>
      <c r="V77" s="88">
        <v>0</v>
      </c>
      <c r="W77" s="89" t="s">
        <v>1</v>
      </c>
      <c r="X77" s="89">
        <v>0</v>
      </c>
      <c r="Y77" s="90">
        <v>0</v>
      </c>
      <c r="Z77" s="91">
        <v>12334817040</v>
      </c>
      <c r="AA77" s="91">
        <v>0</v>
      </c>
      <c r="AB77" s="91">
        <v>12334817040</v>
      </c>
    </row>
    <row r="78" spans="2:28" x14ac:dyDescent="0.2">
      <c r="B78" s="75" t="s">
        <v>156</v>
      </c>
      <c r="C78" s="76" t="s">
        <v>928</v>
      </c>
      <c r="D78" s="76">
        <v>374403</v>
      </c>
      <c r="E78" s="76" t="s">
        <v>1762</v>
      </c>
      <c r="F78" s="77" t="s">
        <v>0</v>
      </c>
      <c r="G78" s="78">
        <v>33567</v>
      </c>
      <c r="H78" s="79" t="s">
        <v>997</v>
      </c>
      <c r="I78" s="79" t="s">
        <v>884</v>
      </c>
      <c r="J78" s="79" t="s">
        <v>912</v>
      </c>
      <c r="K78" s="80">
        <v>1848350.97</v>
      </c>
      <c r="L78" s="81">
        <v>0</v>
      </c>
      <c r="M78" s="82" t="s">
        <v>1</v>
      </c>
      <c r="N78" s="82">
        <v>23</v>
      </c>
      <c r="O78" s="83">
        <v>10</v>
      </c>
      <c r="P78" s="84">
        <v>0</v>
      </c>
      <c r="Q78" s="85">
        <v>0</v>
      </c>
      <c r="R78" s="86" t="s">
        <v>900</v>
      </c>
      <c r="S78" s="86"/>
      <c r="T78" s="86"/>
      <c r="U78" s="87">
        <v>3375579435.0300002</v>
      </c>
      <c r="V78" s="88">
        <v>0</v>
      </c>
      <c r="W78" s="89" t="s">
        <v>1</v>
      </c>
      <c r="X78" s="89">
        <v>0</v>
      </c>
      <c r="Y78" s="90">
        <v>0</v>
      </c>
      <c r="Z78" s="91">
        <v>3377427786</v>
      </c>
      <c r="AA78" s="91">
        <v>0</v>
      </c>
      <c r="AB78" s="91">
        <v>3377427786</v>
      </c>
    </row>
    <row r="79" spans="2:28" x14ac:dyDescent="0.2">
      <c r="B79" s="75" t="s">
        <v>157</v>
      </c>
      <c r="C79" s="76" t="s">
        <v>928</v>
      </c>
      <c r="D79" s="76">
        <v>374403</v>
      </c>
      <c r="E79" s="76" t="s">
        <v>1762</v>
      </c>
      <c r="F79" s="77" t="s">
        <v>0</v>
      </c>
      <c r="G79" s="78">
        <v>29099</v>
      </c>
      <c r="H79" s="79" t="s">
        <v>998</v>
      </c>
      <c r="I79" s="79" t="s">
        <v>884</v>
      </c>
      <c r="J79" s="79" t="s">
        <v>913</v>
      </c>
      <c r="K79" s="80">
        <v>75000</v>
      </c>
      <c r="L79" s="81">
        <v>0</v>
      </c>
      <c r="M79" s="82" t="s">
        <v>1</v>
      </c>
      <c r="N79" s="82">
        <v>36</v>
      </c>
      <c r="O79" s="83">
        <v>1</v>
      </c>
      <c r="P79" s="84">
        <v>0</v>
      </c>
      <c r="Q79" s="85">
        <v>0</v>
      </c>
      <c r="R79" s="86" t="s">
        <v>900</v>
      </c>
      <c r="S79" s="86"/>
      <c r="T79" s="86"/>
      <c r="U79" s="87">
        <v>127466573.7</v>
      </c>
      <c r="V79" s="88">
        <v>0</v>
      </c>
      <c r="W79" s="89" t="s">
        <v>1</v>
      </c>
      <c r="X79" s="89">
        <v>0</v>
      </c>
      <c r="Y79" s="90">
        <v>0</v>
      </c>
      <c r="Z79" s="91">
        <v>127541573.7</v>
      </c>
      <c r="AA79" s="91">
        <v>0</v>
      </c>
      <c r="AB79" s="91">
        <v>127541573.7</v>
      </c>
    </row>
    <row r="80" spans="2:28" x14ac:dyDescent="0.2">
      <c r="B80" s="75" t="s">
        <v>158</v>
      </c>
      <c r="C80" s="76" t="s">
        <v>928</v>
      </c>
      <c r="D80" s="76">
        <v>374403</v>
      </c>
      <c r="E80" s="76" t="s">
        <v>1762</v>
      </c>
      <c r="F80" s="77" t="s">
        <v>0</v>
      </c>
      <c r="G80" s="78">
        <v>32926</v>
      </c>
      <c r="H80" s="79" t="s">
        <v>999</v>
      </c>
      <c r="I80" s="79" t="s">
        <v>884</v>
      </c>
      <c r="J80" s="79" t="s">
        <v>912</v>
      </c>
      <c r="K80" s="80">
        <v>155908.57</v>
      </c>
      <c r="L80" s="81">
        <v>0</v>
      </c>
      <c r="M80" s="82" t="s">
        <v>1</v>
      </c>
      <c r="N80" s="82">
        <v>25</v>
      </c>
      <c r="O80" s="83">
        <v>7</v>
      </c>
      <c r="P80" s="84">
        <v>0</v>
      </c>
      <c r="Q80" s="85">
        <v>0</v>
      </c>
      <c r="R80" s="86" t="s">
        <v>900</v>
      </c>
      <c r="S80" s="86"/>
      <c r="T80" s="86"/>
      <c r="U80" s="87">
        <v>316384460.12</v>
      </c>
      <c r="V80" s="88">
        <v>0</v>
      </c>
      <c r="W80" s="89" t="s">
        <v>1</v>
      </c>
      <c r="X80" s="89">
        <v>0</v>
      </c>
      <c r="Y80" s="90">
        <v>0</v>
      </c>
      <c r="Z80" s="91">
        <v>316540368.69</v>
      </c>
      <c r="AA80" s="91">
        <v>0</v>
      </c>
      <c r="AB80" s="91">
        <v>316540368.69</v>
      </c>
    </row>
    <row r="81" spans="2:28" x14ac:dyDescent="0.2">
      <c r="B81" s="75" t="s">
        <v>159</v>
      </c>
      <c r="C81" s="76" t="s">
        <v>928</v>
      </c>
      <c r="D81" s="76">
        <v>374403</v>
      </c>
      <c r="E81" s="76" t="s">
        <v>1762</v>
      </c>
      <c r="F81" s="77" t="s">
        <v>0</v>
      </c>
      <c r="G81" s="78">
        <v>32930</v>
      </c>
      <c r="H81" s="79" t="s">
        <v>1000</v>
      </c>
      <c r="I81" s="79" t="s">
        <v>884</v>
      </c>
      <c r="J81" s="79" t="s">
        <v>912</v>
      </c>
      <c r="K81" s="80">
        <v>62957.59</v>
      </c>
      <c r="L81" s="81">
        <v>0</v>
      </c>
      <c r="M81" s="82" t="s">
        <v>1</v>
      </c>
      <c r="N81" s="82">
        <v>25</v>
      </c>
      <c r="O81" s="83">
        <v>7</v>
      </c>
      <c r="P81" s="84">
        <v>0</v>
      </c>
      <c r="Q81" s="85">
        <v>0</v>
      </c>
      <c r="R81" s="86" t="s">
        <v>900</v>
      </c>
      <c r="S81" s="86"/>
      <c r="T81" s="86"/>
      <c r="U81" s="87">
        <v>127759522.34</v>
      </c>
      <c r="V81" s="88">
        <v>0</v>
      </c>
      <c r="W81" s="89" t="s">
        <v>1</v>
      </c>
      <c r="X81" s="89">
        <v>0</v>
      </c>
      <c r="Y81" s="90">
        <v>0</v>
      </c>
      <c r="Z81" s="91">
        <v>127822479.93000001</v>
      </c>
      <c r="AA81" s="91">
        <v>0</v>
      </c>
      <c r="AB81" s="91">
        <v>127822479.93000001</v>
      </c>
    </row>
    <row r="82" spans="2:28" x14ac:dyDescent="0.2">
      <c r="B82" s="75" t="s">
        <v>160</v>
      </c>
      <c r="C82" s="76" t="s">
        <v>928</v>
      </c>
      <c r="D82" s="76">
        <v>374403</v>
      </c>
      <c r="E82" s="76" t="s">
        <v>1762</v>
      </c>
      <c r="F82" s="77" t="s">
        <v>0</v>
      </c>
      <c r="G82" s="78">
        <v>32951</v>
      </c>
      <c r="H82" s="79" t="s">
        <v>1001</v>
      </c>
      <c r="I82" s="79" t="s">
        <v>884</v>
      </c>
      <c r="J82" s="79" t="s">
        <v>912</v>
      </c>
      <c r="K82" s="80">
        <v>1877081.59</v>
      </c>
      <c r="L82" s="81">
        <v>0</v>
      </c>
      <c r="M82" s="82" t="s">
        <v>1</v>
      </c>
      <c r="N82" s="82">
        <v>25</v>
      </c>
      <c r="O82" s="83">
        <v>6</v>
      </c>
      <c r="P82" s="84">
        <v>0</v>
      </c>
      <c r="Q82" s="85">
        <v>0</v>
      </c>
      <c r="R82" s="86" t="s">
        <v>900</v>
      </c>
      <c r="S82" s="86"/>
      <c r="T82" s="86"/>
      <c r="U82" s="87">
        <v>3428049177.4099998</v>
      </c>
      <c r="V82" s="88">
        <v>0</v>
      </c>
      <c r="W82" s="89" t="s">
        <v>1</v>
      </c>
      <c r="X82" s="89">
        <v>0</v>
      </c>
      <c r="Y82" s="90">
        <v>0</v>
      </c>
      <c r="Z82" s="91">
        <v>3429926259</v>
      </c>
      <c r="AA82" s="91">
        <v>0</v>
      </c>
      <c r="AB82" s="91">
        <v>3429926259</v>
      </c>
    </row>
    <row r="83" spans="2:28" x14ac:dyDescent="0.2">
      <c r="B83" s="75" t="s">
        <v>161</v>
      </c>
      <c r="C83" s="76" t="s">
        <v>928</v>
      </c>
      <c r="D83" s="76">
        <v>374403</v>
      </c>
      <c r="E83" s="76" t="s">
        <v>1762</v>
      </c>
      <c r="F83" s="77" t="s">
        <v>0</v>
      </c>
      <c r="G83" s="78">
        <v>32951</v>
      </c>
      <c r="H83" s="79" t="s">
        <v>1002</v>
      </c>
      <c r="I83" s="79" t="s">
        <v>884</v>
      </c>
      <c r="J83" s="79" t="s">
        <v>912</v>
      </c>
      <c r="K83" s="80">
        <v>21114.71</v>
      </c>
      <c r="L83" s="81">
        <v>0</v>
      </c>
      <c r="M83" s="82" t="s">
        <v>1</v>
      </c>
      <c r="N83" s="82">
        <v>25</v>
      </c>
      <c r="O83" s="83">
        <v>6</v>
      </c>
      <c r="P83" s="84">
        <v>0</v>
      </c>
      <c r="Q83" s="85">
        <v>0</v>
      </c>
      <c r="R83" s="86" t="s">
        <v>900</v>
      </c>
      <c r="S83" s="86"/>
      <c r="T83" s="86"/>
      <c r="U83" s="87">
        <v>42847967.880000003</v>
      </c>
      <c r="V83" s="88">
        <v>0</v>
      </c>
      <c r="W83" s="89" t="s">
        <v>1</v>
      </c>
      <c r="X83" s="89">
        <v>0</v>
      </c>
      <c r="Y83" s="90">
        <v>0</v>
      </c>
      <c r="Z83" s="91">
        <v>42869082.590000004</v>
      </c>
      <c r="AA83" s="91">
        <v>0</v>
      </c>
      <c r="AB83" s="91">
        <v>42869082.590000004</v>
      </c>
    </row>
    <row r="84" spans="2:28" x14ac:dyDescent="0.2">
      <c r="B84" s="75" t="s">
        <v>162</v>
      </c>
      <c r="C84" s="76" t="s">
        <v>928</v>
      </c>
      <c r="D84" s="76">
        <v>374403</v>
      </c>
      <c r="E84" s="76" t="s">
        <v>1762</v>
      </c>
      <c r="F84" s="77" t="s">
        <v>0</v>
      </c>
      <c r="G84" s="78">
        <v>33564</v>
      </c>
      <c r="H84" s="79" t="s">
        <v>1003</v>
      </c>
      <c r="I84" s="79" t="s">
        <v>884</v>
      </c>
      <c r="J84" s="79" t="s">
        <v>912</v>
      </c>
      <c r="K84" s="80">
        <v>599089</v>
      </c>
      <c r="L84" s="81">
        <v>0</v>
      </c>
      <c r="M84" s="82" t="s">
        <v>1</v>
      </c>
      <c r="N84" s="82">
        <v>23</v>
      </c>
      <c r="O84" s="83">
        <v>10</v>
      </c>
      <c r="P84" s="84">
        <v>0</v>
      </c>
      <c r="Q84" s="85">
        <v>0</v>
      </c>
      <c r="R84" s="86" t="s">
        <v>900</v>
      </c>
      <c r="S84" s="86"/>
      <c r="T84" s="86"/>
      <c r="U84" s="87">
        <v>1215728288</v>
      </c>
      <c r="V84" s="88">
        <v>0</v>
      </c>
      <c r="W84" s="89" t="s">
        <v>1</v>
      </c>
      <c r="X84" s="89">
        <v>0</v>
      </c>
      <c r="Y84" s="90">
        <v>0</v>
      </c>
      <c r="Z84" s="91">
        <v>1216327377</v>
      </c>
      <c r="AA84" s="91">
        <v>0</v>
      </c>
      <c r="AB84" s="91">
        <v>1216327377</v>
      </c>
    </row>
    <row r="85" spans="2:28" x14ac:dyDescent="0.2">
      <c r="B85" s="75" t="s">
        <v>163</v>
      </c>
      <c r="C85" s="76" t="s">
        <v>928</v>
      </c>
      <c r="D85" s="76">
        <v>374403</v>
      </c>
      <c r="E85" s="76" t="s">
        <v>1762</v>
      </c>
      <c r="F85" s="77" t="s">
        <v>0</v>
      </c>
      <c r="G85" s="78">
        <v>32783</v>
      </c>
      <c r="H85" s="79" t="s">
        <v>1004</v>
      </c>
      <c r="I85" s="79" t="s">
        <v>884</v>
      </c>
      <c r="J85" s="79" t="s">
        <v>912</v>
      </c>
      <c r="K85" s="80">
        <v>679018.88</v>
      </c>
      <c r="L85" s="81">
        <v>0</v>
      </c>
      <c r="M85" s="82" t="s">
        <v>1</v>
      </c>
      <c r="N85" s="82">
        <v>26</v>
      </c>
      <c r="O85" s="83">
        <v>0</v>
      </c>
      <c r="P85" s="84">
        <v>0</v>
      </c>
      <c r="Q85" s="85">
        <v>0</v>
      </c>
      <c r="R85" s="86" t="s">
        <v>900</v>
      </c>
      <c r="S85" s="86"/>
      <c r="T85" s="86"/>
      <c r="U85" s="87">
        <v>550764407.77999997</v>
      </c>
      <c r="V85" s="88">
        <v>0</v>
      </c>
      <c r="W85" s="89" t="s">
        <v>1</v>
      </c>
      <c r="X85" s="89">
        <v>0</v>
      </c>
      <c r="Y85" s="90">
        <v>0</v>
      </c>
      <c r="Z85" s="91">
        <v>551443426.65999997</v>
      </c>
      <c r="AA85" s="91">
        <v>0</v>
      </c>
      <c r="AB85" s="91">
        <v>551443426.65999997</v>
      </c>
    </row>
    <row r="86" spans="2:28" x14ac:dyDescent="0.2">
      <c r="B86" s="75" t="s">
        <v>164</v>
      </c>
      <c r="C86" s="76" t="s">
        <v>928</v>
      </c>
      <c r="D86" s="76">
        <v>374403</v>
      </c>
      <c r="E86" s="76" t="s">
        <v>1762</v>
      </c>
      <c r="F86" s="77" t="s">
        <v>0</v>
      </c>
      <c r="G86" s="78">
        <v>32738</v>
      </c>
      <c r="H86" s="79" t="s">
        <v>1005</v>
      </c>
      <c r="I86" s="79" t="s">
        <v>884</v>
      </c>
      <c r="J86" s="79" t="s">
        <v>912</v>
      </c>
      <c r="K86" s="80">
        <v>246769.3</v>
      </c>
      <c r="L86" s="81">
        <v>0</v>
      </c>
      <c r="M86" s="82" t="s">
        <v>1</v>
      </c>
      <c r="N86" s="82">
        <v>26</v>
      </c>
      <c r="O86" s="83">
        <v>1</v>
      </c>
      <c r="P86" s="84">
        <v>0</v>
      </c>
      <c r="Q86" s="85">
        <v>0</v>
      </c>
      <c r="R86" s="86" t="s">
        <v>900</v>
      </c>
      <c r="S86" s="86"/>
      <c r="T86" s="86"/>
      <c r="U86" s="87">
        <v>500767680.44</v>
      </c>
      <c r="V86" s="88">
        <v>0</v>
      </c>
      <c r="W86" s="89" t="s">
        <v>1</v>
      </c>
      <c r="X86" s="89">
        <v>0</v>
      </c>
      <c r="Y86" s="90">
        <v>0</v>
      </c>
      <c r="Z86" s="91">
        <v>501014449.74000001</v>
      </c>
      <c r="AA86" s="91">
        <v>0</v>
      </c>
      <c r="AB86" s="91">
        <v>501014449.74000001</v>
      </c>
    </row>
    <row r="87" spans="2:28" x14ac:dyDescent="0.2">
      <c r="B87" s="75" t="s">
        <v>165</v>
      </c>
      <c r="C87" s="76" t="s">
        <v>928</v>
      </c>
      <c r="D87" s="76">
        <v>374403</v>
      </c>
      <c r="E87" s="76" t="s">
        <v>1762</v>
      </c>
      <c r="F87" s="77" t="s">
        <v>0</v>
      </c>
      <c r="G87" s="78">
        <v>32490</v>
      </c>
      <c r="H87" s="79" t="s">
        <v>1006</v>
      </c>
      <c r="I87" s="79" t="s">
        <v>884</v>
      </c>
      <c r="J87" s="79" t="s">
        <v>912</v>
      </c>
      <c r="K87" s="80">
        <v>678730.63</v>
      </c>
      <c r="L87" s="81">
        <v>0</v>
      </c>
      <c r="M87" s="82" t="s">
        <v>1</v>
      </c>
      <c r="N87" s="82">
        <v>26</v>
      </c>
      <c r="O87" s="83">
        <v>9</v>
      </c>
      <c r="P87" s="84">
        <v>0</v>
      </c>
      <c r="Q87" s="85">
        <v>0</v>
      </c>
      <c r="R87" s="86" t="s">
        <v>900</v>
      </c>
      <c r="S87" s="86"/>
      <c r="T87" s="86"/>
      <c r="U87" s="87">
        <v>1377344612.3699999</v>
      </c>
      <c r="V87" s="88">
        <v>0</v>
      </c>
      <c r="W87" s="89" t="s">
        <v>1</v>
      </c>
      <c r="X87" s="89">
        <v>0</v>
      </c>
      <c r="Y87" s="90">
        <v>0</v>
      </c>
      <c r="Z87" s="91">
        <v>1378023343</v>
      </c>
      <c r="AA87" s="91">
        <v>0</v>
      </c>
      <c r="AB87" s="91">
        <v>1378023343</v>
      </c>
    </row>
    <row r="88" spans="2:28" x14ac:dyDescent="0.2">
      <c r="B88" s="75" t="s">
        <v>166</v>
      </c>
      <c r="C88" s="76" t="s">
        <v>928</v>
      </c>
      <c r="D88" s="76">
        <v>374403</v>
      </c>
      <c r="E88" s="76" t="s">
        <v>1762</v>
      </c>
      <c r="F88" s="77" t="s">
        <v>0</v>
      </c>
      <c r="G88" s="78">
        <v>32490</v>
      </c>
      <c r="H88" s="79" t="s">
        <v>1007</v>
      </c>
      <c r="I88" s="79" t="s">
        <v>884</v>
      </c>
      <c r="J88" s="79" t="s">
        <v>912</v>
      </c>
      <c r="K88" s="80">
        <v>91231.67</v>
      </c>
      <c r="L88" s="81">
        <v>0</v>
      </c>
      <c r="M88" s="82" t="s">
        <v>1</v>
      </c>
      <c r="N88" s="82">
        <v>26</v>
      </c>
      <c r="O88" s="83">
        <v>9</v>
      </c>
      <c r="P88" s="84">
        <v>0</v>
      </c>
      <c r="Q88" s="85">
        <v>0</v>
      </c>
      <c r="R88" s="86" t="s">
        <v>900</v>
      </c>
      <c r="S88" s="86"/>
      <c r="T88" s="86"/>
      <c r="U88" s="87">
        <v>185135969.02000001</v>
      </c>
      <c r="V88" s="88">
        <v>0</v>
      </c>
      <c r="W88" s="89" t="s">
        <v>1</v>
      </c>
      <c r="X88" s="89">
        <v>0</v>
      </c>
      <c r="Y88" s="90">
        <v>0</v>
      </c>
      <c r="Z88" s="91">
        <v>185227200.69</v>
      </c>
      <c r="AA88" s="91">
        <v>0</v>
      </c>
      <c r="AB88" s="91">
        <v>185227200.69</v>
      </c>
    </row>
    <row r="89" spans="2:28" x14ac:dyDescent="0.2">
      <c r="B89" s="75" t="s">
        <v>167</v>
      </c>
      <c r="C89" s="76" t="s">
        <v>928</v>
      </c>
      <c r="D89" s="76">
        <v>374403</v>
      </c>
      <c r="E89" s="76" t="s">
        <v>1762</v>
      </c>
      <c r="F89" s="77" t="s">
        <v>0</v>
      </c>
      <c r="G89" s="78">
        <v>32490</v>
      </c>
      <c r="H89" s="79" t="s">
        <v>1008</v>
      </c>
      <c r="I89" s="79" t="s">
        <v>884</v>
      </c>
      <c r="J89" s="79" t="s">
        <v>912</v>
      </c>
      <c r="K89" s="80">
        <v>368285.77</v>
      </c>
      <c r="L89" s="81">
        <v>0</v>
      </c>
      <c r="M89" s="82" t="s">
        <v>1</v>
      </c>
      <c r="N89" s="82">
        <v>26</v>
      </c>
      <c r="O89" s="83">
        <v>9</v>
      </c>
      <c r="P89" s="84">
        <v>0</v>
      </c>
      <c r="Q89" s="85">
        <v>0</v>
      </c>
      <c r="R89" s="86" t="s">
        <v>900</v>
      </c>
      <c r="S89" s="86"/>
      <c r="T89" s="86"/>
      <c r="U89" s="87">
        <v>747360433.73000002</v>
      </c>
      <c r="V89" s="88">
        <v>0</v>
      </c>
      <c r="W89" s="89" t="s">
        <v>1</v>
      </c>
      <c r="X89" s="89">
        <v>0</v>
      </c>
      <c r="Y89" s="90">
        <v>0</v>
      </c>
      <c r="Z89" s="91">
        <v>747728719.5</v>
      </c>
      <c r="AA89" s="91">
        <v>0</v>
      </c>
      <c r="AB89" s="91">
        <v>747728719.5</v>
      </c>
    </row>
    <row r="90" spans="2:28" x14ac:dyDescent="0.2">
      <c r="B90" s="75" t="s">
        <v>168</v>
      </c>
      <c r="C90" s="76" t="s">
        <v>928</v>
      </c>
      <c r="D90" s="76">
        <v>374403</v>
      </c>
      <c r="E90" s="76" t="s">
        <v>1762</v>
      </c>
      <c r="F90" s="77" t="s">
        <v>0</v>
      </c>
      <c r="G90" s="78">
        <v>31382</v>
      </c>
      <c r="H90" s="79" t="s">
        <v>1009</v>
      </c>
      <c r="I90" s="79" t="s">
        <v>884</v>
      </c>
      <c r="J90" s="79" t="s">
        <v>912</v>
      </c>
      <c r="K90" s="80">
        <v>1805916.44</v>
      </c>
      <c r="L90" s="81">
        <v>0</v>
      </c>
      <c r="M90" s="82" t="s">
        <v>1</v>
      </c>
      <c r="N90" s="82">
        <v>29</v>
      </c>
      <c r="O90" s="83">
        <v>10</v>
      </c>
      <c r="P90" s="84">
        <v>0</v>
      </c>
      <c r="Q90" s="85">
        <v>0</v>
      </c>
      <c r="R90" s="86" t="s">
        <v>900</v>
      </c>
      <c r="S90" s="86"/>
      <c r="T90" s="86"/>
      <c r="U90" s="87">
        <v>448098315.68000001</v>
      </c>
      <c r="V90" s="88">
        <v>0</v>
      </c>
      <c r="W90" s="89" t="s">
        <v>1</v>
      </c>
      <c r="X90" s="89">
        <v>0</v>
      </c>
      <c r="Y90" s="90">
        <v>0</v>
      </c>
      <c r="Z90" s="91">
        <v>449904232.12</v>
      </c>
      <c r="AA90" s="91">
        <v>0</v>
      </c>
      <c r="AB90" s="91">
        <v>449904232.12</v>
      </c>
    </row>
    <row r="91" spans="2:28" x14ac:dyDescent="0.2">
      <c r="B91" s="75" t="s">
        <v>169</v>
      </c>
      <c r="C91" s="76" t="s">
        <v>928</v>
      </c>
      <c r="D91" s="76">
        <v>374403</v>
      </c>
      <c r="E91" s="76" t="s">
        <v>1762</v>
      </c>
      <c r="F91" s="77" t="s">
        <v>0</v>
      </c>
      <c r="G91" s="78">
        <v>28549</v>
      </c>
      <c r="H91" s="79" t="s">
        <v>1010</v>
      </c>
      <c r="I91" s="79" t="s">
        <v>884</v>
      </c>
      <c r="J91" s="79" t="s">
        <v>912</v>
      </c>
      <c r="K91" s="80">
        <v>879982.51</v>
      </c>
      <c r="L91" s="81">
        <v>0</v>
      </c>
      <c r="M91" s="82" t="s">
        <v>1</v>
      </c>
      <c r="N91" s="82">
        <v>37</v>
      </c>
      <c r="O91" s="83">
        <v>7</v>
      </c>
      <c r="P91" s="84">
        <v>0</v>
      </c>
      <c r="Q91" s="85">
        <v>0</v>
      </c>
      <c r="R91" s="86" t="s">
        <v>900</v>
      </c>
      <c r="S91" s="86"/>
      <c r="T91" s="86"/>
      <c r="U91" s="87">
        <v>1557071343.49</v>
      </c>
      <c r="V91" s="88">
        <v>0</v>
      </c>
      <c r="W91" s="89" t="s">
        <v>1</v>
      </c>
      <c r="X91" s="89">
        <v>0</v>
      </c>
      <c r="Y91" s="90">
        <v>0</v>
      </c>
      <c r="Z91" s="91">
        <v>1557951326</v>
      </c>
      <c r="AA91" s="91">
        <v>0</v>
      </c>
      <c r="AB91" s="91">
        <v>1557951326</v>
      </c>
    </row>
    <row r="92" spans="2:28" x14ac:dyDescent="0.2">
      <c r="B92" s="75" t="s">
        <v>170</v>
      </c>
      <c r="C92" s="76" t="s">
        <v>928</v>
      </c>
      <c r="D92" s="76">
        <v>374403</v>
      </c>
      <c r="E92" s="76" t="s">
        <v>1762</v>
      </c>
      <c r="F92" s="77" t="s">
        <v>0</v>
      </c>
      <c r="G92" s="78">
        <v>34816</v>
      </c>
      <c r="H92" s="79" t="s">
        <v>1011</v>
      </c>
      <c r="I92" s="79" t="s">
        <v>884</v>
      </c>
      <c r="J92" s="79" t="s">
        <v>912</v>
      </c>
      <c r="K92" s="80">
        <v>658266.26</v>
      </c>
      <c r="L92" s="81">
        <v>0</v>
      </c>
      <c r="M92" s="82" t="s">
        <v>1</v>
      </c>
      <c r="N92" s="82">
        <v>20</v>
      </c>
      <c r="O92" s="83">
        <v>5</v>
      </c>
      <c r="P92" s="84">
        <v>0</v>
      </c>
      <c r="Q92" s="85">
        <v>0</v>
      </c>
      <c r="R92" s="86" t="s">
        <v>900</v>
      </c>
      <c r="S92" s="86"/>
      <c r="T92" s="86"/>
      <c r="U92" s="87">
        <v>1335816367.74</v>
      </c>
      <c r="V92" s="88">
        <v>0</v>
      </c>
      <c r="W92" s="89" t="s">
        <v>1</v>
      </c>
      <c r="X92" s="89">
        <v>0</v>
      </c>
      <c r="Y92" s="90">
        <v>0</v>
      </c>
      <c r="Z92" s="91">
        <v>1336474634</v>
      </c>
      <c r="AA92" s="91">
        <v>0</v>
      </c>
      <c r="AB92" s="91">
        <v>1336474634</v>
      </c>
    </row>
    <row r="93" spans="2:28" x14ac:dyDescent="0.2">
      <c r="B93" s="75" t="s">
        <v>171</v>
      </c>
      <c r="C93" s="76" t="s">
        <v>928</v>
      </c>
      <c r="D93" s="76">
        <v>374403</v>
      </c>
      <c r="E93" s="76" t="s">
        <v>1762</v>
      </c>
      <c r="F93" s="77" t="s">
        <v>0</v>
      </c>
      <c r="G93" s="78">
        <v>36890</v>
      </c>
      <c r="H93" s="79" t="s">
        <v>1012</v>
      </c>
      <c r="I93" s="79" t="s">
        <v>884</v>
      </c>
      <c r="J93" s="79" t="s">
        <v>912</v>
      </c>
      <c r="K93" s="80">
        <v>73653045.200000003</v>
      </c>
      <c r="L93" s="81">
        <v>0</v>
      </c>
      <c r="M93" s="82" t="s">
        <v>1</v>
      </c>
      <c r="N93" s="82">
        <v>14</v>
      </c>
      <c r="O93" s="83">
        <v>9</v>
      </c>
      <c r="P93" s="84">
        <v>0</v>
      </c>
      <c r="Q93" s="85">
        <v>0</v>
      </c>
      <c r="R93" s="86" t="s">
        <v>900</v>
      </c>
      <c r="S93" s="86"/>
      <c r="T93" s="86"/>
      <c r="U93" s="87">
        <v>3799093320.8000002</v>
      </c>
      <c r="V93" s="88">
        <v>0</v>
      </c>
      <c r="W93" s="89" t="s">
        <v>1</v>
      </c>
      <c r="X93" s="89">
        <v>0</v>
      </c>
      <c r="Y93" s="90">
        <v>0</v>
      </c>
      <c r="Z93" s="91">
        <v>3872746366</v>
      </c>
      <c r="AA93" s="91">
        <v>0</v>
      </c>
      <c r="AB93" s="91">
        <v>3872746366</v>
      </c>
    </row>
    <row r="94" spans="2:28" x14ac:dyDescent="0.2">
      <c r="B94" s="75" t="s">
        <v>172</v>
      </c>
      <c r="C94" s="76" t="s">
        <v>928</v>
      </c>
      <c r="D94" s="76">
        <v>374100</v>
      </c>
      <c r="E94" s="76" t="s">
        <v>1762</v>
      </c>
      <c r="F94" s="77" t="s">
        <v>0</v>
      </c>
      <c r="G94" s="78">
        <v>35916</v>
      </c>
      <c r="H94" s="79" t="s">
        <v>1013</v>
      </c>
      <c r="I94" s="79" t="s">
        <v>884</v>
      </c>
      <c r="J94" s="79" t="s">
        <v>914</v>
      </c>
      <c r="K94" s="80">
        <v>187000</v>
      </c>
      <c r="L94" s="81">
        <v>0</v>
      </c>
      <c r="M94" s="82" t="s">
        <v>1</v>
      </c>
      <c r="N94" s="82">
        <v>17</v>
      </c>
      <c r="O94" s="83">
        <v>5</v>
      </c>
      <c r="P94" s="84">
        <v>0</v>
      </c>
      <c r="Q94" s="85">
        <v>0</v>
      </c>
      <c r="R94" s="86" t="s">
        <v>900</v>
      </c>
      <c r="S94" s="86"/>
      <c r="T94" s="86"/>
      <c r="U94" s="87">
        <v>2096960.29</v>
      </c>
      <c r="V94" s="88">
        <v>0</v>
      </c>
      <c r="W94" s="89" t="s">
        <v>1</v>
      </c>
      <c r="X94" s="89">
        <v>0</v>
      </c>
      <c r="Y94" s="90">
        <v>0</v>
      </c>
      <c r="Z94" s="91">
        <v>2283960.29</v>
      </c>
      <c r="AA94" s="91">
        <v>0</v>
      </c>
      <c r="AB94" s="91">
        <v>2283960.29</v>
      </c>
    </row>
    <row r="95" spans="2:28" x14ac:dyDescent="0.2">
      <c r="B95" s="75" t="s">
        <v>173</v>
      </c>
      <c r="C95" s="76" t="s">
        <v>928</v>
      </c>
      <c r="D95" s="76">
        <v>374403</v>
      </c>
      <c r="E95" s="76" t="s">
        <v>1762</v>
      </c>
      <c r="F95" s="77" t="s">
        <v>0</v>
      </c>
      <c r="G95" s="78">
        <v>33396</v>
      </c>
      <c r="H95" s="79" t="s">
        <v>1014</v>
      </c>
      <c r="I95" s="79" t="s">
        <v>884</v>
      </c>
      <c r="J95" s="79" t="s">
        <v>915</v>
      </c>
      <c r="K95" s="80">
        <v>129750.09</v>
      </c>
      <c r="L95" s="81">
        <v>0</v>
      </c>
      <c r="M95" s="82" t="s">
        <v>1</v>
      </c>
      <c r="N95" s="82">
        <v>24</v>
      </c>
      <c r="O95" s="83">
        <v>4</v>
      </c>
      <c r="P95" s="84">
        <v>0</v>
      </c>
      <c r="Q95" s="85">
        <v>0</v>
      </c>
      <c r="R95" s="86" t="s">
        <v>900</v>
      </c>
      <c r="S95" s="86"/>
      <c r="T95" s="86"/>
      <c r="U95" s="87">
        <v>20944725.989999998</v>
      </c>
      <c r="V95" s="88">
        <v>0</v>
      </c>
      <c r="W95" s="89" t="s">
        <v>1</v>
      </c>
      <c r="X95" s="89">
        <v>0</v>
      </c>
      <c r="Y95" s="90">
        <v>0</v>
      </c>
      <c r="Z95" s="91">
        <v>21074476.079999998</v>
      </c>
      <c r="AA95" s="91">
        <v>0</v>
      </c>
      <c r="AB95" s="91">
        <v>21074476.079999998</v>
      </c>
    </row>
    <row r="96" spans="2:28" x14ac:dyDescent="0.2">
      <c r="B96" s="75" t="s">
        <v>174</v>
      </c>
      <c r="C96" s="76" t="s">
        <v>928</v>
      </c>
      <c r="D96" s="76">
        <v>374403</v>
      </c>
      <c r="E96" s="76" t="s">
        <v>1762</v>
      </c>
      <c r="F96" s="77" t="s">
        <v>0</v>
      </c>
      <c r="G96" s="78">
        <v>38776</v>
      </c>
      <c r="H96" s="79" t="s">
        <v>1015</v>
      </c>
      <c r="I96" s="79" t="s">
        <v>884</v>
      </c>
      <c r="J96" s="79" t="s">
        <v>916</v>
      </c>
      <c r="K96" s="80">
        <v>4287072.84</v>
      </c>
      <c r="L96" s="81">
        <v>0</v>
      </c>
      <c r="M96" s="82" t="s">
        <v>1</v>
      </c>
      <c r="N96" s="82">
        <v>9</v>
      </c>
      <c r="O96" s="83">
        <v>7</v>
      </c>
      <c r="P96" s="84">
        <v>0</v>
      </c>
      <c r="Q96" s="85">
        <v>0</v>
      </c>
      <c r="R96" s="86" t="s">
        <v>900</v>
      </c>
      <c r="S96" s="86"/>
      <c r="T96" s="86"/>
      <c r="U96" s="87">
        <v>-1735735.23</v>
      </c>
      <c r="V96" s="88">
        <v>0</v>
      </c>
      <c r="W96" s="89" t="s">
        <v>1</v>
      </c>
      <c r="X96" s="89">
        <v>0</v>
      </c>
      <c r="Y96" s="90">
        <v>0</v>
      </c>
      <c r="Z96" s="91">
        <v>2551337.61</v>
      </c>
      <c r="AA96" s="91">
        <v>0</v>
      </c>
      <c r="AB96" s="91">
        <v>2551337.61</v>
      </c>
    </row>
    <row r="97" spans="2:28" x14ac:dyDescent="0.2">
      <c r="B97" s="75" t="s">
        <v>175</v>
      </c>
      <c r="C97" s="76" t="s">
        <v>928</v>
      </c>
      <c r="D97" s="76">
        <v>374403</v>
      </c>
      <c r="E97" s="76" t="s">
        <v>1762</v>
      </c>
      <c r="F97" s="77" t="s">
        <v>0</v>
      </c>
      <c r="G97" s="78">
        <v>35399</v>
      </c>
      <c r="H97" s="79" t="s">
        <v>1016</v>
      </c>
      <c r="I97" s="79" t="s">
        <v>884</v>
      </c>
      <c r="J97" s="79" t="s">
        <v>907</v>
      </c>
      <c r="K97" s="80">
        <v>2478815.7999999998</v>
      </c>
      <c r="L97" s="81">
        <v>0</v>
      </c>
      <c r="M97" s="82" t="s">
        <v>1</v>
      </c>
      <c r="N97" s="82">
        <v>18</v>
      </c>
      <c r="O97" s="83">
        <v>10</v>
      </c>
      <c r="P97" s="84">
        <v>0</v>
      </c>
      <c r="Q97" s="85">
        <v>0</v>
      </c>
      <c r="R97" s="86" t="s">
        <v>900</v>
      </c>
      <c r="S97" s="86"/>
      <c r="T97" s="86"/>
      <c r="U97" s="87">
        <v>5863217.96</v>
      </c>
      <c r="V97" s="88">
        <v>0</v>
      </c>
      <c r="W97" s="89" t="s">
        <v>1</v>
      </c>
      <c r="X97" s="89">
        <v>0</v>
      </c>
      <c r="Y97" s="90">
        <v>0</v>
      </c>
      <c r="Z97" s="91">
        <v>8342033.7599999998</v>
      </c>
      <c r="AA97" s="91">
        <v>0</v>
      </c>
      <c r="AB97" s="91">
        <v>8342033.7599999998</v>
      </c>
    </row>
    <row r="98" spans="2:28" x14ac:dyDescent="0.2">
      <c r="B98" s="75" t="s">
        <v>176</v>
      </c>
      <c r="C98" s="76" t="s">
        <v>928</v>
      </c>
      <c r="D98" s="76">
        <v>374403</v>
      </c>
      <c r="E98" s="76" t="s">
        <v>1762</v>
      </c>
      <c r="F98" s="77" t="s">
        <v>0</v>
      </c>
      <c r="G98" s="78">
        <v>38595</v>
      </c>
      <c r="H98" s="79" t="s">
        <v>1017</v>
      </c>
      <c r="I98" s="79" t="s">
        <v>884</v>
      </c>
      <c r="J98" s="79" t="s">
        <v>907</v>
      </c>
      <c r="K98" s="80">
        <v>13264863.35</v>
      </c>
      <c r="L98" s="81">
        <v>0</v>
      </c>
      <c r="M98" s="82" t="s">
        <v>1</v>
      </c>
      <c r="N98" s="82">
        <v>10</v>
      </c>
      <c r="O98" s="83">
        <v>1</v>
      </c>
      <c r="P98" s="84">
        <v>0</v>
      </c>
      <c r="Q98" s="85">
        <v>0</v>
      </c>
      <c r="R98" s="86" t="s">
        <v>900</v>
      </c>
      <c r="S98" s="86"/>
      <c r="T98" s="86"/>
      <c r="U98" s="87">
        <v>144175773.65000001</v>
      </c>
      <c r="V98" s="88">
        <v>0</v>
      </c>
      <c r="W98" s="89" t="s">
        <v>1</v>
      </c>
      <c r="X98" s="89">
        <v>0</v>
      </c>
      <c r="Y98" s="90">
        <v>0</v>
      </c>
      <c r="Z98" s="91">
        <v>157440637</v>
      </c>
      <c r="AA98" s="91">
        <v>0</v>
      </c>
      <c r="AB98" s="91">
        <v>157440637</v>
      </c>
    </row>
    <row r="99" spans="2:28" x14ac:dyDescent="0.2">
      <c r="B99" s="75" t="s">
        <v>177</v>
      </c>
      <c r="C99" s="76" t="s">
        <v>928</v>
      </c>
      <c r="D99" s="76">
        <v>374100</v>
      </c>
      <c r="E99" s="76" t="s">
        <v>1762</v>
      </c>
      <c r="F99" s="77" t="s">
        <v>0</v>
      </c>
      <c r="G99" s="78">
        <v>31533</v>
      </c>
      <c r="H99" s="79" t="s">
        <v>1018</v>
      </c>
      <c r="I99" s="79" t="s">
        <v>884</v>
      </c>
      <c r="J99" s="79" t="s">
        <v>917</v>
      </c>
      <c r="K99" s="80">
        <v>165000</v>
      </c>
      <c r="L99" s="81">
        <v>0</v>
      </c>
      <c r="M99" s="82" t="s">
        <v>1</v>
      </c>
      <c r="N99" s="82">
        <v>29</v>
      </c>
      <c r="O99" s="83">
        <v>5</v>
      </c>
      <c r="P99" s="84">
        <v>0</v>
      </c>
      <c r="Q99" s="85">
        <v>0</v>
      </c>
      <c r="R99" s="86" t="s">
        <v>900</v>
      </c>
      <c r="S99" s="86"/>
      <c r="T99" s="86"/>
      <c r="U99" s="87">
        <v>900063.3</v>
      </c>
      <c r="V99" s="88">
        <v>0</v>
      </c>
      <c r="W99" s="89" t="s">
        <v>1</v>
      </c>
      <c r="X99" s="89">
        <v>0</v>
      </c>
      <c r="Y99" s="90">
        <v>0</v>
      </c>
      <c r="Z99" s="91">
        <v>1065063.3</v>
      </c>
      <c r="AA99" s="91">
        <v>0</v>
      </c>
      <c r="AB99" s="91">
        <v>1065063.3</v>
      </c>
    </row>
    <row r="100" spans="2:28" x14ac:dyDescent="0.2">
      <c r="B100" s="75" t="s">
        <v>178</v>
      </c>
      <c r="C100" s="76" t="s">
        <v>1019</v>
      </c>
      <c r="D100" s="76">
        <v>374100</v>
      </c>
      <c r="E100" s="76" t="s">
        <v>1762</v>
      </c>
      <c r="F100" s="77" t="s">
        <v>0</v>
      </c>
      <c r="G100" s="78">
        <v>36159</v>
      </c>
      <c r="H100" s="79" t="s">
        <v>1020</v>
      </c>
      <c r="I100" s="79" t="s">
        <v>884</v>
      </c>
      <c r="J100" s="79" t="s">
        <v>918</v>
      </c>
      <c r="K100" s="80">
        <v>24353465.300000001</v>
      </c>
      <c r="L100" s="81">
        <v>0</v>
      </c>
      <c r="M100" s="82" t="s">
        <v>1</v>
      </c>
      <c r="N100" s="82">
        <v>16</v>
      </c>
      <c r="O100" s="83">
        <v>9</v>
      </c>
      <c r="P100" s="84">
        <v>0</v>
      </c>
      <c r="Q100" s="85">
        <v>0</v>
      </c>
      <c r="R100" s="86" t="s">
        <v>900</v>
      </c>
      <c r="S100" s="86"/>
      <c r="T100" s="86"/>
      <c r="U100" s="87">
        <v>346129902.22000003</v>
      </c>
      <c r="V100" s="88">
        <v>0</v>
      </c>
      <c r="W100" s="89" t="s">
        <v>1</v>
      </c>
      <c r="X100" s="89">
        <v>0</v>
      </c>
      <c r="Y100" s="90">
        <v>0</v>
      </c>
      <c r="Z100" s="91">
        <v>370483367.52000004</v>
      </c>
      <c r="AA100" s="91">
        <v>0</v>
      </c>
      <c r="AB100" s="91">
        <v>370483367.52000004</v>
      </c>
    </row>
    <row r="101" spans="2:28" x14ac:dyDescent="0.2">
      <c r="B101" s="75" t="s">
        <v>179</v>
      </c>
      <c r="C101" s="76" t="s">
        <v>1019</v>
      </c>
      <c r="D101" s="76">
        <v>374100</v>
      </c>
      <c r="E101" s="76" t="s">
        <v>1762</v>
      </c>
      <c r="F101" s="77" t="s">
        <v>0</v>
      </c>
      <c r="G101" s="78">
        <v>27638</v>
      </c>
      <c r="H101" s="79" t="s">
        <v>1021</v>
      </c>
      <c r="I101" s="79" t="s">
        <v>884</v>
      </c>
      <c r="J101" s="79" t="s">
        <v>918</v>
      </c>
      <c r="K101" s="80">
        <v>414485.82</v>
      </c>
      <c r="L101" s="81">
        <v>0</v>
      </c>
      <c r="M101" s="82" t="s">
        <v>1</v>
      </c>
      <c r="N101" s="82">
        <v>40</v>
      </c>
      <c r="O101" s="83">
        <v>1</v>
      </c>
      <c r="P101" s="84">
        <v>0</v>
      </c>
      <c r="Q101" s="85">
        <v>0</v>
      </c>
      <c r="R101" s="86" t="s">
        <v>900</v>
      </c>
      <c r="S101" s="86"/>
      <c r="T101" s="86"/>
      <c r="U101" s="87">
        <v>575359425.62</v>
      </c>
      <c r="V101" s="88">
        <v>0</v>
      </c>
      <c r="W101" s="89" t="s">
        <v>1</v>
      </c>
      <c r="X101" s="89">
        <v>0</v>
      </c>
      <c r="Y101" s="90">
        <v>0</v>
      </c>
      <c r="Z101" s="91">
        <v>575773911.44000006</v>
      </c>
      <c r="AA101" s="91">
        <v>0</v>
      </c>
      <c r="AB101" s="91">
        <v>575773911.44000006</v>
      </c>
    </row>
    <row r="102" spans="2:28" x14ac:dyDescent="0.2">
      <c r="B102" s="75" t="s">
        <v>180</v>
      </c>
      <c r="C102" s="76" t="s">
        <v>1019</v>
      </c>
      <c r="D102" s="76">
        <v>374100</v>
      </c>
      <c r="E102" s="76" t="s">
        <v>1762</v>
      </c>
      <c r="F102" s="77" t="s">
        <v>0</v>
      </c>
      <c r="G102" s="78">
        <v>38655</v>
      </c>
      <c r="H102" s="79" t="s">
        <v>1022</v>
      </c>
      <c r="I102" s="79" t="s">
        <v>884</v>
      </c>
      <c r="J102" s="79" t="s">
        <v>918</v>
      </c>
      <c r="K102" s="80">
        <v>420624592.36000001</v>
      </c>
      <c r="L102" s="81">
        <v>0</v>
      </c>
      <c r="M102" s="82" t="s">
        <v>1</v>
      </c>
      <c r="N102" s="82">
        <v>9</v>
      </c>
      <c r="O102" s="83">
        <v>11</v>
      </c>
      <c r="P102" s="84">
        <v>0</v>
      </c>
      <c r="Q102" s="85">
        <v>0</v>
      </c>
      <c r="R102" s="86" t="s">
        <v>900</v>
      </c>
      <c r="S102" s="86"/>
      <c r="T102" s="86"/>
      <c r="U102" s="87">
        <v>1140019535.6400001</v>
      </c>
      <c r="V102" s="88">
        <v>0</v>
      </c>
      <c r="W102" s="89" t="s">
        <v>1</v>
      </c>
      <c r="X102" s="89">
        <v>0</v>
      </c>
      <c r="Y102" s="90">
        <v>0</v>
      </c>
      <c r="Z102" s="91">
        <v>1560644128</v>
      </c>
      <c r="AA102" s="91">
        <v>0</v>
      </c>
      <c r="AB102" s="91">
        <v>1560644128</v>
      </c>
    </row>
    <row r="103" spans="2:28" x14ac:dyDescent="0.2">
      <c r="B103" s="75" t="s">
        <v>181</v>
      </c>
      <c r="C103" s="76" t="s">
        <v>1019</v>
      </c>
      <c r="D103" s="76">
        <v>374100</v>
      </c>
      <c r="E103" s="76" t="s">
        <v>1762</v>
      </c>
      <c r="F103" s="77" t="s">
        <v>0</v>
      </c>
      <c r="G103" s="78">
        <v>35945</v>
      </c>
      <c r="H103" s="79" t="s">
        <v>1023</v>
      </c>
      <c r="I103" s="79" t="s">
        <v>884</v>
      </c>
      <c r="J103" s="79" t="s">
        <v>918</v>
      </c>
      <c r="K103" s="80">
        <v>175185514</v>
      </c>
      <c r="L103" s="81">
        <v>0</v>
      </c>
      <c r="M103" s="82" t="s">
        <v>1</v>
      </c>
      <c r="N103" s="82">
        <v>17</v>
      </c>
      <c r="O103" s="83">
        <v>4</v>
      </c>
      <c r="P103" s="84">
        <v>0</v>
      </c>
      <c r="Q103" s="85">
        <v>0</v>
      </c>
      <c r="R103" s="86" t="s">
        <v>900</v>
      </c>
      <c r="S103" s="86"/>
      <c r="T103" s="86"/>
      <c r="U103" s="87">
        <v>4813856614</v>
      </c>
      <c r="V103" s="88">
        <v>0</v>
      </c>
      <c r="W103" s="89" t="s">
        <v>1</v>
      </c>
      <c r="X103" s="89">
        <v>0</v>
      </c>
      <c r="Y103" s="90">
        <v>0</v>
      </c>
      <c r="Z103" s="91">
        <v>4989042128</v>
      </c>
      <c r="AA103" s="91">
        <v>0</v>
      </c>
      <c r="AB103" s="91">
        <v>4989042128</v>
      </c>
    </row>
    <row r="104" spans="2:28" x14ac:dyDescent="0.2">
      <c r="B104" s="75" t="s">
        <v>182</v>
      </c>
      <c r="C104" s="76" t="s">
        <v>1019</v>
      </c>
      <c r="D104" s="76">
        <v>374100</v>
      </c>
      <c r="E104" s="76" t="s">
        <v>1762</v>
      </c>
      <c r="F104" s="77" t="s">
        <v>0</v>
      </c>
      <c r="G104" s="78">
        <v>38656</v>
      </c>
      <c r="H104" s="79" t="s">
        <v>1024</v>
      </c>
      <c r="I104" s="79" t="s">
        <v>884</v>
      </c>
      <c r="J104" s="79" t="s">
        <v>918</v>
      </c>
      <c r="K104" s="80">
        <v>254780707.63999999</v>
      </c>
      <c r="L104" s="81">
        <v>0</v>
      </c>
      <c r="M104" s="82" t="s">
        <v>1</v>
      </c>
      <c r="N104" s="82">
        <v>9</v>
      </c>
      <c r="O104" s="83">
        <v>11</v>
      </c>
      <c r="P104" s="84">
        <v>0</v>
      </c>
      <c r="Q104" s="85">
        <v>0</v>
      </c>
      <c r="R104" s="86" t="s">
        <v>900</v>
      </c>
      <c r="S104" s="86"/>
      <c r="T104" s="86"/>
      <c r="U104" s="87">
        <v>690532489.72000003</v>
      </c>
      <c r="V104" s="88">
        <v>0</v>
      </c>
      <c r="W104" s="89" t="s">
        <v>1</v>
      </c>
      <c r="X104" s="89">
        <v>0</v>
      </c>
      <c r="Y104" s="90">
        <v>0</v>
      </c>
      <c r="Z104" s="91">
        <v>945313197.36000001</v>
      </c>
      <c r="AA104" s="91">
        <v>0</v>
      </c>
      <c r="AB104" s="91">
        <v>945313197.36000001</v>
      </c>
    </row>
    <row r="105" spans="2:28" x14ac:dyDescent="0.2">
      <c r="B105" s="75" t="s">
        <v>183</v>
      </c>
      <c r="C105" s="76" t="s">
        <v>1019</v>
      </c>
      <c r="D105" s="76">
        <v>374403</v>
      </c>
      <c r="E105" s="76" t="s">
        <v>1762</v>
      </c>
      <c r="F105" s="77" t="s">
        <v>0</v>
      </c>
      <c r="G105" s="78">
        <v>29099</v>
      </c>
      <c r="H105" s="79" t="s">
        <v>1025</v>
      </c>
      <c r="I105" s="79" t="s">
        <v>885</v>
      </c>
      <c r="J105" s="79" t="s">
        <v>906</v>
      </c>
      <c r="K105" s="80">
        <v>2870291.66</v>
      </c>
      <c r="L105" s="81">
        <v>0</v>
      </c>
      <c r="M105" s="82" t="s">
        <v>1</v>
      </c>
      <c r="N105" s="82">
        <v>36</v>
      </c>
      <c r="O105" s="83">
        <v>1</v>
      </c>
      <c r="P105" s="84">
        <v>0</v>
      </c>
      <c r="Q105" s="85">
        <v>0</v>
      </c>
      <c r="R105" s="86" t="s">
        <v>900</v>
      </c>
      <c r="S105" s="86"/>
      <c r="T105" s="86"/>
      <c r="U105" s="87">
        <v>1459695559.3399999</v>
      </c>
      <c r="V105" s="88">
        <v>0</v>
      </c>
      <c r="W105" s="89" t="s">
        <v>1</v>
      </c>
      <c r="X105" s="89">
        <v>0</v>
      </c>
      <c r="Y105" s="90">
        <v>0</v>
      </c>
      <c r="Z105" s="91">
        <v>1462565851</v>
      </c>
      <c r="AA105" s="91">
        <v>0</v>
      </c>
      <c r="AB105" s="91">
        <v>1462565851</v>
      </c>
    </row>
    <row r="106" spans="2:28" x14ac:dyDescent="0.2">
      <c r="B106" s="75" t="s">
        <v>184</v>
      </c>
      <c r="C106" s="76" t="s">
        <v>1019</v>
      </c>
      <c r="D106" s="76">
        <v>374403</v>
      </c>
      <c r="E106" s="76" t="s">
        <v>1762</v>
      </c>
      <c r="F106" s="77" t="s">
        <v>0</v>
      </c>
      <c r="G106" s="78">
        <v>33278</v>
      </c>
      <c r="H106" s="79" t="s">
        <v>1026</v>
      </c>
      <c r="I106" s="79" t="s">
        <v>885</v>
      </c>
      <c r="J106" s="79" t="s">
        <v>906</v>
      </c>
      <c r="K106" s="80">
        <v>56153.71</v>
      </c>
      <c r="L106" s="81">
        <v>0</v>
      </c>
      <c r="M106" s="82" t="s">
        <v>1</v>
      </c>
      <c r="N106" s="82">
        <v>24</v>
      </c>
      <c r="O106" s="83">
        <v>7</v>
      </c>
      <c r="P106" s="84">
        <v>0</v>
      </c>
      <c r="Q106" s="85">
        <v>0</v>
      </c>
      <c r="R106" s="86" t="s">
        <v>900</v>
      </c>
      <c r="S106" s="86"/>
      <c r="T106" s="86"/>
      <c r="U106" s="87">
        <v>113952427.69</v>
      </c>
      <c r="V106" s="88">
        <v>0</v>
      </c>
      <c r="W106" s="89" t="s">
        <v>1</v>
      </c>
      <c r="X106" s="89">
        <v>0</v>
      </c>
      <c r="Y106" s="90">
        <v>0</v>
      </c>
      <c r="Z106" s="91">
        <v>114008581.39999999</v>
      </c>
      <c r="AA106" s="91">
        <v>0</v>
      </c>
      <c r="AB106" s="91">
        <v>114008581.39999999</v>
      </c>
    </row>
    <row r="107" spans="2:28" x14ac:dyDescent="0.2">
      <c r="B107" s="75" t="s">
        <v>185</v>
      </c>
      <c r="C107" s="76" t="s">
        <v>1019</v>
      </c>
      <c r="D107" s="76">
        <v>374403</v>
      </c>
      <c r="E107" s="76" t="s">
        <v>1762</v>
      </c>
      <c r="F107" s="77" t="s">
        <v>0</v>
      </c>
      <c r="G107" s="78">
        <v>32948</v>
      </c>
      <c r="H107" s="79" t="s">
        <v>1027</v>
      </c>
      <c r="I107" s="79" t="s">
        <v>885</v>
      </c>
      <c r="J107" s="79" t="s">
        <v>906</v>
      </c>
      <c r="K107" s="80">
        <v>2062539.55</v>
      </c>
      <c r="L107" s="81">
        <v>0</v>
      </c>
      <c r="M107" s="82" t="s">
        <v>1</v>
      </c>
      <c r="N107" s="82">
        <v>25</v>
      </c>
      <c r="O107" s="83">
        <v>6</v>
      </c>
      <c r="P107" s="84">
        <v>0</v>
      </c>
      <c r="Q107" s="85">
        <v>0</v>
      </c>
      <c r="R107" s="86" t="s">
        <v>900</v>
      </c>
      <c r="S107" s="86"/>
      <c r="T107" s="86"/>
      <c r="U107" s="87">
        <v>2594226841.4499998</v>
      </c>
      <c r="V107" s="88">
        <v>0</v>
      </c>
      <c r="W107" s="89" t="s">
        <v>1</v>
      </c>
      <c r="X107" s="89">
        <v>0</v>
      </c>
      <c r="Y107" s="90">
        <v>0</v>
      </c>
      <c r="Z107" s="91">
        <v>2596289381</v>
      </c>
      <c r="AA107" s="91">
        <v>0</v>
      </c>
      <c r="AB107" s="91">
        <v>2596289381</v>
      </c>
    </row>
    <row r="108" spans="2:28" x14ac:dyDescent="0.2">
      <c r="B108" s="75" t="s">
        <v>186</v>
      </c>
      <c r="C108" s="76" t="s">
        <v>1019</v>
      </c>
      <c r="D108" s="76">
        <v>374403</v>
      </c>
      <c r="E108" s="76" t="s">
        <v>1762</v>
      </c>
      <c r="F108" s="77" t="s">
        <v>0</v>
      </c>
      <c r="G108" s="78">
        <v>32489</v>
      </c>
      <c r="H108" s="79" t="s">
        <v>1028</v>
      </c>
      <c r="I108" s="79" t="s">
        <v>885</v>
      </c>
      <c r="J108" s="79" t="s">
        <v>906</v>
      </c>
      <c r="K108" s="80">
        <v>21456.32</v>
      </c>
      <c r="L108" s="81">
        <v>0</v>
      </c>
      <c r="M108" s="82" t="s">
        <v>1</v>
      </c>
      <c r="N108" s="82">
        <v>26</v>
      </c>
      <c r="O108" s="83">
        <v>9</v>
      </c>
      <c r="P108" s="84">
        <v>0</v>
      </c>
      <c r="Q108" s="85">
        <v>0</v>
      </c>
      <c r="R108" s="86" t="s">
        <v>900</v>
      </c>
      <c r="S108" s="86"/>
      <c r="T108" s="86"/>
      <c r="U108" s="87">
        <v>43541204.399999999</v>
      </c>
      <c r="V108" s="88">
        <v>0</v>
      </c>
      <c r="W108" s="89" t="s">
        <v>1</v>
      </c>
      <c r="X108" s="89">
        <v>0</v>
      </c>
      <c r="Y108" s="90">
        <v>0</v>
      </c>
      <c r="Z108" s="91">
        <v>43562660.719999999</v>
      </c>
      <c r="AA108" s="91">
        <v>0</v>
      </c>
      <c r="AB108" s="91">
        <v>43562660.719999999</v>
      </c>
    </row>
    <row r="109" spans="2:28" x14ac:dyDescent="0.2">
      <c r="B109" s="75" t="s">
        <v>187</v>
      </c>
      <c r="C109" s="76" t="s">
        <v>1019</v>
      </c>
      <c r="D109" s="76">
        <v>374403</v>
      </c>
      <c r="E109" s="76" t="s">
        <v>1762</v>
      </c>
      <c r="F109" s="77" t="s">
        <v>0</v>
      </c>
      <c r="G109" s="78">
        <v>32489</v>
      </c>
      <c r="H109" s="79" t="s">
        <v>1029</v>
      </c>
      <c r="I109" s="79" t="s">
        <v>885</v>
      </c>
      <c r="J109" s="79" t="s">
        <v>906</v>
      </c>
      <c r="K109" s="80">
        <v>18738.599999999999</v>
      </c>
      <c r="L109" s="81">
        <v>0</v>
      </c>
      <c r="M109" s="82" t="s">
        <v>1</v>
      </c>
      <c r="N109" s="82">
        <v>26</v>
      </c>
      <c r="O109" s="83">
        <v>9</v>
      </c>
      <c r="P109" s="84">
        <v>0</v>
      </c>
      <c r="Q109" s="85">
        <v>0</v>
      </c>
      <c r="R109" s="86" t="s">
        <v>900</v>
      </c>
      <c r="S109" s="86"/>
      <c r="T109" s="86"/>
      <c r="U109" s="87">
        <v>38026140.649999999</v>
      </c>
      <c r="V109" s="88">
        <v>0</v>
      </c>
      <c r="W109" s="89" t="s">
        <v>1</v>
      </c>
      <c r="X109" s="89">
        <v>0</v>
      </c>
      <c r="Y109" s="90">
        <v>0</v>
      </c>
      <c r="Z109" s="91">
        <v>38044879.25</v>
      </c>
      <c r="AA109" s="91">
        <v>0</v>
      </c>
      <c r="AB109" s="91">
        <v>38044879.25</v>
      </c>
    </row>
    <row r="110" spans="2:28" x14ac:dyDescent="0.2">
      <c r="B110" s="75" t="s">
        <v>188</v>
      </c>
      <c r="C110" s="76" t="s">
        <v>1019</v>
      </c>
      <c r="D110" s="76">
        <v>374403</v>
      </c>
      <c r="E110" s="76" t="s">
        <v>1762</v>
      </c>
      <c r="F110" s="77" t="s">
        <v>0</v>
      </c>
      <c r="G110" s="78">
        <v>32489</v>
      </c>
      <c r="H110" s="79" t="s">
        <v>1030</v>
      </c>
      <c r="I110" s="79" t="s">
        <v>885</v>
      </c>
      <c r="J110" s="79" t="s">
        <v>906</v>
      </c>
      <c r="K110" s="80">
        <v>19051.55</v>
      </c>
      <c r="L110" s="81">
        <v>0</v>
      </c>
      <c r="M110" s="82" t="s">
        <v>1</v>
      </c>
      <c r="N110" s="82">
        <v>26</v>
      </c>
      <c r="O110" s="83">
        <v>9</v>
      </c>
      <c r="P110" s="84">
        <v>0</v>
      </c>
      <c r="Q110" s="85">
        <v>0</v>
      </c>
      <c r="R110" s="86" t="s">
        <v>900</v>
      </c>
      <c r="S110" s="86"/>
      <c r="T110" s="86"/>
      <c r="U110" s="87">
        <v>38661205.350000001</v>
      </c>
      <c r="V110" s="88">
        <v>0</v>
      </c>
      <c r="W110" s="89" t="s">
        <v>1</v>
      </c>
      <c r="X110" s="89">
        <v>0</v>
      </c>
      <c r="Y110" s="90">
        <v>0</v>
      </c>
      <c r="Z110" s="91">
        <v>38680256.899999999</v>
      </c>
      <c r="AA110" s="91">
        <v>0</v>
      </c>
      <c r="AB110" s="91">
        <v>38680256.899999999</v>
      </c>
    </row>
    <row r="111" spans="2:28" x14ac:dyDescent="0.2">
      <c r="B111" s="75" t="s">
        <v>189</v>
      </c>
      <c r="C111" s="76" t="s">
        <v>1019</v>
      </c>
      <c r="D111" s="76">
        <v>374403</v>
      </c>
      <c r="E111" s="76" t="s">
        <v>1762</v>
      </c>
      <c r="F111" s="77" t="s">
        <v>0</v>
      </c>
      <c r="G111" s="78">
        <v>32489</v>
      </c>
      <c r="H111" s="79" t="s">
        <v>1031</v>
      </c>
      <c r="I111" s="79" t="s">
        <v>885</v>
      </c>
      <c r="J111" s="79" t="s">
        <v>906</v>
      </c>
      <c r="K111" s="80">
        <v>11529.29</v>
      </c>
      <c r="L111" s="81">
        <v>0</v>
      </c>
      <c r="M111" s="82" t="s">
        <v>1</v>
      </c>
      <c r="N111" s="82">
        <v>26</v>
      </c>
      <c r="O111" s="83">
        <v>9</v>
      </c>
      <c r="P111" s="84">
        <v>0</v>
      </c>
      <c r="Q111" s="85">
        <v>0</v>
      </c>
      <c r="R111" s="86" t="s">
        <v>900</v>
      </c>
      <c r="S111" s="86"/>
      <c r="T111" s="86"/>
      <c r="U111" s="87">
        <v>23396330.289999999</v>
      </c>
      <c r="V111" s="88">
        <v>0</v>
      </c>
      <c r="W111" s="89" t="s">
        <v>1</v>
      </c>
      <c r="X111" s="89">
        <v>0</v>
      </c>
      <c r="Y111" s="90">
        <v>0</v>
      </c>
      <c r="Z111" s="91">
        <v>23407859.579999998</v>
      </c>
      <c r="AA111" s="91">
        <v>0</v>
      </c>
      <c r="AB111" s="91">
        <v>23407859.579999998</v>
      </c>
    </row>
    <row r="112" spans="2:28" x14ac:dyDescent="0.2">
      <c r="B112" s="75" t="s">
        <v>190</v>
      </c>
      <c r="C112" s="76" t="s">
        <v>1019</v>
      </c>
      <c r="D112" s="76">
        <v>374403</v>
      </c>
      <c r="E112" s="76" t="s">
        <v>1762</v>
      </c>
      <c r="F112" s="77" t="s">
        <v>0</v>
      </c>
      <c r="G112" s="78">
        <v>32489</v>
      </c>
      <c r="H112" s="79" t="s">
        <v>1032</v>
      </c>
      <c r="I112" s="79" t="s">
        <v>885</v>
      </c>
      <c r="J112" s="79" t="s">
        <v>906</v>
      </c>
      <c r="K112" s="80">
        <v>6853.29</v>
      </c>
      <c r="L112" s="81">
        <v>0</v>
      </c>
      <c r="M112" s="82" t="s">
        <v>1</v>
      </c>
      <c r="N112" s="82">
        <v>26</v>
      </c>
      <c r="O112" s="83">
        <v>9</v>
      </c>
      <c r="P112" s="84">
        <v>0</v>
      </c>
      <c r="Q112" s="85">
        <v>0</v>
      </c>
      <c r="R112" s="86" t="s">
        <v>900</v>
      </c>
      <c r="S112" s="86"/>
      <c r="T112" s="86"/>
      <c r="U112" s="87">
        <v>13907353.91</v>
      </c>
      <c r="V112" s="88">
        <v>0</v>
      </c>
      <c r="W112" s="89" t="s">
        <v>1</v>
      </c>
      <c r="X112" s="89">
        <v>0</v>
      </c>
      <c r="Y112" s="90">
        <v>0</v>
      </c>
      <c r="Z112" s="91">
        <v>13914207.199999999</v>
      </c>
      <c r="AA112" s="91">
        <v>0</v>
      </c>
      <c r="AB112" s="91">
        <v>13914207.199999999</v>
      </c>
    </row>
    <row r="113" spans="2:28" x14ac:dyDescent="0.2">
      <c r="B113" s="75" t="s">
        <v>191</v>
      </c>
      <c r="C113" s="76" t="s">
        <v>1019</v>
      </c>
      <c r="D113" s="76">
        <v>374403</v>
      </c>
      <c r="E113" s="76" t="s">
        <v>1762</v>
      </c>
      <c r="F113" s="77" t="s">
        <v>0</v>
      </c>
      <c r="G113" s="78">
        <v>32489</v>
      </c>
      <c r="H113" s="79" t="s">
        <v>1033</v>
      </c>
      <c r="I113" s="79" t="s">
        <v>885</v>
      </c>
      <c r="J113" s="79" t="s">
        <v>906</v>
      </c>
      <c r="K113" s="80">
        <v>15576.62</v>
      </c>
      <c r="L113" s="81">
        <v>0</v>
      </c>
      <c r="M113" s="82" t="s">
        <v>1</v>
      </c>
      <c r="N113" s="82">
        <v>26</v>
      </c>
      <c r="O113" s="83">
        <v>9</v>
      </c>
      <c r="P113" s="84">
        <v>0</v>
      </c>
      <c r="Q113" s="85">
        <v>0</v>
      </c>
      <c r="R113" s="86" t="s">
        <v>900</v>
      </c>
      <c r="S113" s="86"/>
      <c r="T113" s="86"/>
      <c r="U113" s="87">
        <v>31609547.75</v>
      </c>
      <c r="V113" s="88">
        <v>0</v>
      </c>
      <c r="W113" s="89" t="s">
        <v>1</v>
      </c>
      <c r="X113" s="89">
        <v>0</v>
      </c>
      <c r="Y113" s="90">
        <v>0</v>
      </c>
      <c r="Z113" s="91">
        <v>31625124.370000001</v>
      </c>
      <c r="AA113" s="91">
        <v>0</v>
      </c>
      <c r="AB113" s="91">
        <v>31625124.370000001</v>
      </c>
    </row>
    <row r="114" spans="2:28" x14ac:dyDescent="0.2">
      <c r="B114" s="75" t="s">
        <v>192</v>
      </c>
      <c r="C114" s="76" t="s">
        <v>1019</v>
      </c>
      <c r="D114" s="76">
        <v>374403</v>
      </c>
      <c r="E114" s="76" t="s">
        <v>1762</v>
      </c>
      <c r="F114" s="77" t="s">
        <v>0</v>
      </c>
      <c r="G114" s="78">
        <v>32489</v>
      </c>
      <c r="H114" s="79" t="s">
        <v>1034</v>
      </c>
      <c r="I114" s="79" t="s">
        <v>885</v>
      </c>
      <c r="J114" s="79" t="s">
        <v>906</v>
      </c>
      <c r="K114" s="80">
        <v>4750.8999999999996</v>
      </c>
      <c r="L114" s="81">
        <v>0</v>
      </c>
      <c r="M114" s="82" t="s">
        <v>1</v>
      </c>
      <c r="N114" s="82">
        <v>26</v>
      </c>
      <c r="O114" s="83">
        <v>9</v>
      </c>
      <c r="P114" s="84">
        <v>0</v>
      </c>
      <c r="Q114" s="85">
        <v>0</v>
      </c>
      <c r="R114" s="86" t="s">
        <v>900</v>
      </c>
      <c r="S114" s="86"/>
      <c r="T114" s="86"/>
      <c r="U114" s="87">
        <v>9640973.7200000007</v>
      </c>
      <c r="V114" s="88">
        <v>0</v>
      </c>
      <c r="W114" s="89" t="s">
        <v>1</v>
      </c>
      <c r="X114" s="89">
        <v>0</v>
      </c>
      <c r="Y114" s="90">
        <v>0</v>
      </c>
      <c r="Z114" s="91">
        <v>9645724.620000001</v>
      </c>
      <c r="AA114" s="91">
        <v>0</v>
      </c>
      <c r="AB114" s="91">
        <v>9645724.620000001</v>
      </c>
    </row>
    <row r="115" spans="2:28" x14ac:dyDescent="0.2">
      <c r="B115" s="75" t="s">
        <v>193</v>
      </c>
      <c r="C115" s="76" t="s">
        <v>1035</v>
      </c>
      <c r="D115" s="76">
        <v>352301</v>
      </c>
      <c r="E115" s="76" t="s">
        <v>1763</v>
      </c>
      <c r="F115" s="77" t="s">
        <v>2</v>
      </c>
      <c r="G115" s="78">
        <v>40755</v>
      </c>
      <c r="H115" s="79" t="s">
        <v>1036</v>
      </c>
      <c r="I115" s="79" t="s">
        <v>886</v>
      </c>
      <c r="J115" s="79" t="s">
        <v>919</v>
      </c>
      <c r="K115" s="80">
        <v>8889170972.8999996</v>
      </c>
      <c r="L115" s="81">
        <v>2443468798.2399998</v>
      </c>
      <c r="M115" s="82" t="s">
        <v>3</v>
      </c>
      <c r="N115" s="82">
        <v>35</v>
      </c>
      <c r="O115" s="83">
        <v>2</v>
      </c>
      <c r="P115" s="84">
        <v>0</v>
      </c>
      <c r="Q115" s="85">
        <v>0</v>
      </c>
      <c r="R115" s="86" t="s">
        <v>900</v>
      </c>
      <c r="S115" s="86"/>
      <c r="T115" s="86"/>
      <c r="U115" s="87">
        <v>-3075082524.9299998</v>
      </c>
      <c r="V115" s="88">
        <v>-529046455.88999987</v>
      </c>
      <c r="W115" s="89" t="s">
        <v>3</v>
      </c>
      <c r="X115" s="89">
        <v>31</v>
      </c>
      <c r="Y115" s="90">
        <v>0</v>
      </c>
      <c r="Z115" s="91">
        <v>5814088447.9699993</v>
      </c>
      <c r="AA115" s="91">
        <v>1914422342.3499999</v>
      </c>
      <c r="AB115" s="91">
        <v>3899666105.6199994</v>
      </c>
    </row>
    <row r="116" spans="2:28" x14ac:dyDescent="0.2">
      <c r="B116" s="75" t="s">
        <v>194</v>
      </c>
      <c r="C116" s="76" t="s">
        <v>1037</v>
      </c>
      <c r="D116" s="76">
        <v>352301</v>
      </c>
      <c r="E116" s="76" t="s">
        <v>1763</v>
      </c>
      <c r="F116" s="77" t="s">
        <v>4</v>
      </c>
      <c r="G116" s="78">
        <v>30651</v>
      </c>
      <c r="H116" s="79" t="s">
        <v>1038</v>
      </c>
      <c r="I116" s="79" t="s">
        <v>886</v>
      </c>
      <c r="J116" s="79" t="s">
        <v>919</v>
      </c>
      <c r="K116" s="80">
        <v>39141733.409999996</v>
      </c>
      <c r="L116" s="81">
        <v>23204714.659999996</v>
      </c>
      <c r="M116" s="82" t="s">
        <v>3</v>
      </c>
      <c r="N116" s="82">
        <v>62</v>
      </c>
      <c r="O116" s="83">
        <v>10</v>
      </c>
      <c r="P116" s="84">
        <v>0</v>
      </c>
      <c r="Q116" s="85">
        <v>0</v>
      </c>
      <c r="R116" s="86" t="s">
        <v>900</v>
      </c>
      <c r="S116" s="86"/>
      <c r="T116" s="86"/>
      <c r="U116" s="87">
        <v>4081952108</v>
      </c>
      <c r="V116" s="88">
        <v>702271330.4000001</v>
      </c>
      <c r="W116" s="89" t="s">
        <v>3</v>
      </c>
      <c r="X116" s="89">
        <v>31</v>
      </c>
      <c r="Y116" s="90">
        <v>0</v>
      </c>
      <c r="Z116" s="91">
        <v>4121093841.4099998</v>
      </c>
      <c r="AA116" s="91">
        <v>725476045.06000006</v>
      </c>
      <c r="AB116" s="91">
        <v>3395617796.3499999</v>
      </c>
    </row>
    <row r="117" spans="2:28" x14ac:dyDescent="0.2">
      <c r="B117" s="75" t="s">
        <v>195</v>
      </c>
      <c r="C117" s="76" t="s">
        <v>1039</v>
      </c>
      <c r="D117" s="76">
        <v>352301</v>
      </c>
      <c r="E117" s="76" t="s">
        <v>1763</v>
      </c>
      <c r="F117" s="77" t="s">
        <v>5</v>
      </c>
      <c r="G117" s="78">
        <v>30651</v>
      </c>
      <c r="H117" s="79" t="s">
        <v>1040</v>
      </c>
      <c r="I117" s="79" t="s">
        <v>886</v>
      </c>
      <c r="J117" s="79" t="s">
        <v>919</v>
      </c>
      <c r="K117" s="80">
        <v>738265806.23000002</v>
      </c>
      <c r="L117" s="81">
        <v>437672169.02000004</v>
      </c>
      <c r="M117" s="82" t="s">
        <v>3</v>
      </c>
      <c r="N117" s="82">
        <v>62</v>
      </c>
      <c r="O117" s="83">
        <v>10</v>
      </c>
      <c r="P117" s="84">
        <v>0</v>
      </c>
      <c r="Q117" s="85">
        <v>0</v>
      </c>
      <c r="R117" s="86" t="s">
        <v>900</v>
      </c>
      <c r="S117" s="86"/>
      <c r="T117" s="86"/>
      <c r="U117" s="87">
        <v>9779686539.1599998</v>
      </c>
      <c r="V117" s="88">
        <v>1682526716.4200001</v>
      </c>
      <c r="W117" s="89" t="s">
        <v>3</v>
      </c>
      <c r="X117" s="89">
        <v>31</v>
      </c>
      <c r="Y117" s="90">
        <v>0</v>
      </c>
      <c r="Z117" s="91">
        <v>10517952345.389999</v>
      </c>
      <c r="AA117" s="91">
        <v>2120198885.4400001</v>
      </c>
      <c r="AB117" s="91">
        <v>8397753459.9499989</v>
      </c>
    </row>
    <row r="118" spans="2:28" x14ac:dyDescent="0.2">
      <c r="B118" s="75" t="s">
        <v>196</v>
      </c>
      <c r="C118" s="76" t="s">
        <v>1041</v>
      </c>
      <c r="D118" s="76">
        <v>352301</v>
      </c>
      <c r="E118" s="76" t="s">
        <v>1763</v>
      </c>
      <c r="F118" s="77" t="s">
        <v>6</v>
      </c>
      <c r="G118" s="78">
        <v>32478</v>
      </c>
      <c r="H118" s="79" t="s">
        <v>1042</v>
      </c>
      <c r="I118" s="79" t="s">
        <v>886</v>
      </c>
      <c r="J118" s="79" t="s">
        <v>919</v>
      </c>
      <c r="K118" s="80">
        <v>92028310.260000005</v>
      </c>
      <c r="L118" s="81">
        <v>19541449.49000001</v>
      </c>
      <c r="M118" s="82" t="s">
        <v>3</v>
      </c>
      <c r="N118" s="82">
        <v>76</v>
      </c>
      <c r="O118" s="83">
        <v>10</v>
      </c>
      <c r="P118" s="84">
        <v>0</v>
      </c>
      <c r="Q118" s="85">
        <v>0</v>
      </c>
      <c r="R118" s="86" t="s">
        <v>900</v>
      </c>
      <c r="S118" s="86"/>
      <c r="T118" s="86"/>
      <c r="U118" s="87">
        <v>121216787.94</v>
      </c>
      <c r="V118" s="88">
        <v>12929790.719999999</v>
      </c>
      <c r="W118" s="89" t="s">
        <v>3</v>
      </c>
      <c r="X118" s="89">
        <v>50</v>
      </c>
      <c r="Y118" s="90">
        <v>0</v>
      </c>
      <c r="Z118" s="91">
        <v>213245098.19999999</v>
      </c>
      <c r="AA118" s="91">
        <v>32471240.210000008</v>
      </c>
      <c r="AB118" s="91">
        <v>180773857.98999998</v>
      </c>
    </row>
    <row r="119" spans="2:28" x14ac:dyDescent="0.2">
      <c r="B119" s="75" t="s">
        <v>197</v>
      </c>
      <c r="C119" s="76" t="s">
        <v>1041</v>
      </c>
      <c r="D119" s="76">
        <v>352301</v>
      </c>
      <c r="E119" s="76" t="s">
        <v>1763</v>
      </c>
      <c r="F119" s="77" t="s">
        <v>7</v>
      </c>
      <c r="G119" s="78">
        <v>42916</v>
      </c>
      <c r="H119" s="79" t="s">
        <v>1043</v>
      </c>
      <c r="I119" s="79" t="s">
        <v>887</v>
      </c>
      <c r="J119" s="79" t="s">
        <v>919</v>
      </c>
      <c r="K119" s="80">
        <v>11642503803.51</v>
      </c>
      <c r="L119" s="81">
        <v>543252084.21999931</v>
      </c>
      <c r="M119" s="82" t="s">
        <v>3</v>
      </c>
      <c r="N119" s="82">
        <v>80</v>
      </c>
      <c r="O119" s="83">
        <v>0</v>
      </c>
      <c r="P119" s="84">
        <v>0</v>
      </c>
      <c r="Q119" s="85">
        <v>0</v>
      </c>
      <c r="R119" s="86" t="s">
        <v>900</v>
      </c>
      <c r="S119" s="86"/>
      <c r="T119" s="86"/>
      <c r="U119" s="87">
        <v>0</v>
      </c>
      <c r="V119" s="88">
        <v>0</v>
      </c>
      <c r="W119" s="89" t="s">
        <v>3</v>
      </c>
      <c r="X119" s="89">
        <v>0</v>
      </c>
      <c r="Y119" s="90">
        <v>1</v>
      </c>
      <c r="Z119" s="91">
        <v>11642503803.51</v>
      </c>
      <c r="AA119" s="91">
        <v>543252084.21999931</v>
      </c>
      <c r="AB119" s="91">
        <v>11099251719.290001</v>
      </c>
    </row>
    <row r="120" spans="2:28" x14ac:dyDescent="0.2">
      <c r="B120" s="75" t="s">
        <v>198</v>
      </c>
      <c r="C120" s="76" t="s">
        <v>1041</v>
      </c>
      <c r="D120" s="76">
        <v>352301</v>
      </c>
      <c r="E120" s="76" t="s">
        <v>1763</v>
      </c>
      <c r="F120" s="77" t="s">
        <v>8</v>
      </c>
      <c r="G120" s="78">
        <v>42916</v>
      </c>
      <c r="H120" s="79" t="s">
        <v>1044</v>
      </c>
      <c r="I120" s="79" t="s">
        <v>887</v>
      </c>
      <c r="J120" s="79" t="s">
        <v>919</v>
      </c>
      <c r="K120" s="80">
        <v>13841062457.16</v>
      </c>
      <c r="L120" s="81">
        <v>618179088.98999977</v>
      </c>
      <c r="M120" s="82" t="s">
        <v>3</v>
      </c>
      <c r="N120" s="82">
        <v>80</v>
      </c>
      <c r="O120" s="83">
        <v>0</v>
      </c>
      <c r="P120" s="84">
        <v>0</v>
      </c>
      <c r="Q120" s="85">
        <v>0</v>
      </c>
      <c r="R120" s="86" t="s">
        <v>900</v>
      </c>
      <c r="S120" s="86"/>
      <c r="T120" s="86"/>
      <c r="U120" s="87">
        <v>0</v>
      </c>
      <c r="V120" s="88">
        <v>0</v>
      </c>
      <c r="W120" s="89" t="s">
        <v>3</v>
      </c>
      <c r="X120" s="89">
        <v>0</v>
      </c>
      <c r="Y120" s="90">
        <v>1</v>
      </c>
      <c r="Z120" s="91">
        <v>13841062457.16</v>
      </c>
      <c r="AA120" s="91">
        <v>618179088.98999977</v>
      </c>
      <c r="AB120" s="91">
        <v>13222883368.17</v>
      </c>
    </row>
    <row r="121" spans="2:28" x14ac:dyDescent="0.2">
      <c r="B121" s="75" t="s">
        <v>1045</v>
      </c>
      <c r="C121" s="76" t="s">
        <v>1041</v>
      </c>
      <c r="D121" s="76">
        <v>352301</v>
      </c>
      <c r="E121" s="76" t="s">
        <v>1763</v>
      </c>
      <c r="F121" s="77" t="s">
        <v>1046</v>
      </c>
      <c r="G121" s="78">
        <v>44135</v>
      </c>
      <c r="H121" s="79" t="s">
        <v>1047</v>
      </c>
      <c r="I121" s="79" t="s">
        <v>887</v>
      </c>
      <c r="J121" s="79" t="s">
        <v>919</v>
      </c>
      <c r="K121" s="80">
        <v>35325161.119999997</v>
      </c>
      <c r="L121" s="81">
        <v>183985.21999999881</v>
      </c>
      <c r="M121" s="82" t="s">
        <v>3</v>
      </c>
      <c r="N121" s="82">
        <v>80</v>
      </c>
      <c r="O121" s="83">
        <v>0</v>
      </c>
      <c r="P121" s="84">
        <v>0</v>
      </c>
      <c r="Q121" s="85">
        <v>0</v>
      </c>
      <c r="R121" s="86" t="s">
        <v>900</v>
      </c>
      <c r="S121" s="86"/>
      <c r="T121" s="86"/>
      <c r="U121" s="87">
        <v>0</v>
      </c>
      <c r="V121" s="88">
        <v>0</v>
      </c>
      <c r="W121" s="89" t="s">
        <v>3</v>
      </c>
      <c r="X121" s="89">
        <v>0</v>
      </c>
      <c r="Y121" s="90">
        <v>1</v>
      </c>
      <c r="Z121" s="91">
        <v>35325161.119999997</v>
      </c>
      <c r="AA121" s="91">
        <v>183985.21999999881</v>
      </c>
      <c r="AB121" s="91">
        <v>35141175.899999999</v>
      </c>
    </row>
    <row r="122" spans="2:28" x14ac:dyDescent="0.2">
      <c r="B122" s="75" t="s">
        <v>1048</v>
      </c>
      <c r="C122" s="76" t="s">
        <v>1041</v>
      </c>
      <c r="D122" s="76">
        <v>352301</v>
      </c>
      <c r="E122" s="76" t="s">
        <v>1763</v>
      </c>
      <c r="F122" s="77" t="s">
        <v>1049</v>
      </c>
      <c r="G122" s="78">
        <v>44135</v>
      </c>
      <c r="H122" s="79" t="s">
        <v>1050</v>
      </c>
      <c r="I122" s="79" t="s">
        <v>887</v>
      </c>
      <c r="J122" s="79" t="s">
        <v>919</v>
      </c>
      <c r="K122" s="80">
        <v>15064540.960000001</v>
      </c>
      <c r="L122" s="81">
        <v>313844.60000000149</v>
      </c>
      <c r="M122" s="82" t="s">
        <v>3</v>
      </c>
      <c r="N122" s="82">
        <v>20</v>
      </c>
      <c r="O122" s="83">
        <v>0</v>
      </c>
      <c r="P122" s="84">
        <v>0</v>
      </c>
      <c r="Q122" s="85">
        <v>0</v>
      </c>
      <c r="R122" s="86" t="s">
        <v>900</v>
      </c>
      <c r="S122" s="86"/>
      <c r="T122" s="86"/>
      <c r="U122" s="87">
        <v>0</v>
      </c>
      <c r="V122" s="88">
        <v>0</v>
      </c>
      <c r="W122" s="89" t="s">
        <v>3</v>
      </c>
      <c r="X122" s="89">
        <v>0</v>
      </c>
      <c r="Y122" s="90">
        <v>1</v>
      </c>
      <c r="Z122" s="91">
        <v>15064540.960000001</v>
      </c>
      <c r="AA122" s="91">
        <v>313844.60000000149</v>
      </c>
      <c r="AB122" s="91">
        <v>14750696.359999999</v>
      </c>
    </row>
    <row r="123" spans="2:28" x14ac:dyDescent="0.2">
      <c r="B123" s="75" t="s">
        <v>1051</v>
      </c>
      <c r="C123" s="76" t="s">
        <v>1041</v>
      </c>
      <c r="D123" s="76">
        <v>352301</v>
      </c>
      <c r="E123" s="76" t="s">
        <v>1763</v>
      </c>
      <c r="F123" s="77" t="s">
        <v>1049</v>
      </c>
      <c r="G123" s="78">
        <v>44135</v>
      </c>
      <c r="H123" s="79" t="s">
        <v>1050</v>
      </c>
      <c r="I123" s="79" t="s">
        <v>887</v>
      </c>
      <c r="J123" s="79" t="s">
        <v>919</v>
      </c>
      <c r="K123" s="80">
        <v>15064540.960000001</v>
      </c>
      <c r="L123" s="81">
        <v>313844.60000000149</v>
      </c>
      <c r="M123" s="82" t="s">
        <v>3</v>
      </c>
      <c r="N123" s="82">
        <v>20</v>
      </c>
      <c r="O123" s="83">
        <v>0</v>
      </c>
      <c r="P123" s="84">
        <v>0</v>
      </c>
      <c r="Q123" s="85">
        <v>0</v>
      </c>
      <c r="R123" s="86" t="s">
        <v>900</v>
      </c>
      <c r="S123" s="86"/>
      <c r="T123" s="86"/>
      <c r="U123" s="87">
        <v>0</v>
      </c>
      <c r="V123" s="88">
        <v>0</v>
      </c>
      <c r="W123" s="89" t="s">
        <v>3</v>
      </c>
      <c r="X123" s="89">
        <v>0</v>
      </c>
      <c r="Y123" s="90">
        <v>1</v>
      </c>
      <c r="Z123" s="91">
        <v>15064540.960000001</v>
      </c>
      <c r="AA123" s="91">
        <v>313844.60000000149</v>
      </c>
      <c r="AB123" s="91">
        <v>14750696.359999999</v>
      </c>
    </row>
    <row r="124" spans="2:28" x14ac:dyDescent="0.2">
      <c r="B124" s="75" t="s">
        <v>1052</v>
      </c>
      <c r="C124" s="76" t="s">
        <v>1041</v>
      </c>
      <c r="D124" s="76">
        <v>352301</v>
      </c>
      <c r="E124" s="76" t="s">
        <v>1763</v>
      </c>
      <c r="F124" s="77" t="s">
        <v>6</v>
      </c>
      <c r="G124" s="78">
        <v>44135</v>
      </c>
      <c r="H124" s="79" t="s">
        <v>1053</v>
      </c>
      <c r="I124" s="79" t="s">
        <v>887</v>
      </c>
      <c r="J124" s="79" t="s">
        <v>919</v>
      </c>
      <c r="K124" s="80">
        <v>494090782.54000002</v>
      </c>
      <c r="L124" s="81">
        <v>2573389.5</v>
      </c>
      <c r="M124" s="82" t="s">
        <v>3</v>
      </c>
      <c r="N124" s="82">
        <v>80</v>
      </c>
      <c r="O124" s="83">
        <v>0</v>
      </c>
      <c r="P124" s="84">
        <v>0</v>
      </c>
      <c r="Q124" s="85">
        <v>0</v>
      </c>
      <c r="R124" s="86" t="s">
        <v>900</v>
      </c>
      <c r="S124" s="86"/>
      <c r="T124" s="86"/>
      <c r="U124" s="87">
        <v>0</v>
      </c>
      <c r="V124" s="88">
        <v>0</v>
      </c>
      <c r="W124" s="89" t="s">
        <v>3</v>
      </c>
      <c r="X124" s="89">
        <v>0</v>
      </c>
      <c r="Y124" s="90">
        <v>1</v>
      </c>
      <c r="Z124" s="91">
        <v>494090782.54000002</v>
      </c>
      <c r="AA124" s="91">
        <v>2573389.5</v>
      </c>
      <c r="AB124" s="91">
        <v>491517393.04000002</v>
      </c>
    </row>
    <row r="125" spans="2:28" x14ac:dyDescent="0.2">
      <c r="B125" s="75" t="s">
        <v>1054</v>
      </c>
      <c r="C125" s="76" t="s">
        <v>1041</v>
      </c>
      <c r="D125" s="76">
        <v>352301</v>
      </c>
      <c r="E125" s="76" t="s">
        <v>1763</v>
      </c>
      <c r="F125" s="77" t="s">
        <v>6</v>
      </c>
      <c r="G125" s="78">
        <v>44135</v>
      </c>
      <c r="H125" s="79" t="s">
        <v>1055</v>
      </c>
      <c r="I125" s="79" t="s">
        <v>887</v>
      </c>
      <c r="J125" s="79" t="s">
        <v>919</v>
      </c>
      <c r="K125" s="80">
        <v>494090782.54000002</v>
      </c>
      <c r="L125" s="81">
        <v>2573389.5</v>
      </c>
      <c r="M125" s="82" t="s">
        <v>3</v>
      </c>
      <c r="N125" s="82">
        <v>80</v>
      </c>
      <c r="O125" s="83">
        <v>0</v>
      </c>
      <c r="P125" s="84">
        <v>0</v>
      </c>
      <c r="Q125" s="85">
        <v>0</v>
      </c>
      <c r="R125" s="86" t="s">
        <v>900</v>
      </c>
      <c r="S125" s="86"/>
      <c r="T125" s="86"/>
      <c r="U125" s="87">
        <v>0</v>
      </c>
      <c r="V125" s="88">
        <v>0</v>
      </c>
      <c r="W125" s="89" t="s">
        <v>3</v>
      </c>
      <c r="X125" s="89">
        <v>0</v>
      </c>
      <c r="Y125" s="90">
        <v>1</v>
      </c>
      <c r="Z125" s="91">
        <v>494090782.54000002</v>
      </c>
      <c r="AA125" s="91">
        <v>2573389.5</v>
      </c>
      <c r="AB125" s="91">
        <v>491517393.04000002</v>
      </c>
    </row>
    <row r="126" spans="2:28" x14ac:dyDescent="0.2">
      <c r="B126" s="75" t="s">
        <v>1056</v>
      </c>
      <c r="C126" s="76" t="s">
        <v>1041</v>
      </c>
      <c r="D126" s="76">
        <v>352301</v>
      </c>
      <c r="E126" s="76" t="s">
        <v>1763</v>
      </c>
      <c r="F126" s="77" t="s">
        <v>6</v>
      </c>
      <c r="G126" s="78">
        <v>44135</v>
      </c>
      <c r="H126" s="79" t="s">
        <v>1055</v>
      </c>
      <c r="I126" s="79" t="s">
        <v>887</v>
      </c>
      <c r="J126" s="79" t="s">
        <v>919</v>
      </c>
      <c r="K126" s="80">
        <v>494090782.54000002</v>
      </c>
      <c r="L126" s="81">
        <v>2573389.5</v>
      </c>
      <c r="M126" s="82" t="s">
        <v>3</v>
      </c>
      <c r="N126" s="82">
        <v>80</v>
      </c>
      <c r="O126" s="83">
        <v>0</v>
      </c>
      <c r="P126" s="84">
        <v>0</v>
      </c>
      <c r="Q126" s="85">
        <v>0</v>
      </c>
      <c r="R126" s="86" t="s">
        <v>900</v>
      </c>
      <c r="S126" s="86"/>
      <c r="T126" s="86"/>
      <c r="U126" s="87">
        <v>0</v>
      </c>
      <c r="V126" s="88">
        <v>0</v>
      </c>
      <c r="W126" s="89" t="s">
        <v>3</v>
      </c>
      <c r="X126" s="89">
        <v>0</v>
      </c>
      <c r="Y126" s="90">
        <v>1</v>
      </c>
      <c r="Z126" s="91">
        <v>494090782.54000002</v>
      </c>
      <c r="AA126" s="91">
        <v>2573389.5</v>
      </c>
      <c r="AB126" s="91">
        <v>491517393.04000002</v>
      </c>
    </row>
    <row r="127" spans="2:28" x14ac:dyDescent="0.2">
      <c r="B127" s="75" t="s">
        <v>1057</v>
      </c>
      <c r="C127" s="76" t="s">
        <v>1041</v>
      </c>
      <c r="D127" s="76">
        <v>352301</v>
      </c>
      <c r="E127" s="76" t="s">
        <v>1763</v>
      </c>
      <c r="F127" s="77" t="s">
        <v>6</v>
      </c>
      <c r="G127" s="78">
        <v>44135</v>
      </c>
      <c r="H127" s="79" t="s">
        <v>1055</v>
      </c>
      <c r="I127" s="79" t="s">
        <v>887</v>
      </c>
      <c r="J127" s="79" t="s">
        <v>919</v>
      </c>
      <c r="K127" s="80">
        <v>494090782.54000002</v>
      </c>
      <c r="L127" s="81">
        <v>2573389.5</v>
      </c>
      <c r="M127" s="82" t="s">
        <v>3</v>
      </c>
      <c r="N127" s="82">
        <v>80</v>
      </c>
      <c r="O127" s="83">
        <v>0</v>
      </c>
      <c r="P127" s="84">
        <v>0</v>
      </c>
      <c r="Q127" s="85">
        <v>0</v>
      </c>
      <c r="R127" s="86" t="s">
        <v>900</v>
      </c>
      <c r="S127" s="86"/>
      <c r="T127" s="86"/>
      <c r="U127" s="87">
        <v>0</v>
      </c>
      <c r="V127" s="88">
        <v>0</v>
      </c>
      <c r="W127" s="89" t="s">
        <v>3</v>
      </c>
      <c r="X127" s="89">
        <v>0</v>
      </c>
      <c r="Y127" s="90">
        <v>1</v>
      </c>
      <c r="Z127" s="91">
        <v>494090782.54000002</v>
      </c>
      <c r="AA127" s="91">
        <v>2573389.5</v>
      </c>
      <c r="AB127" s="91">
        <v>491517393.04000002</v>
      </c>
    </row>
    <row r="128" spans="2:28" x14ac:dyDescent="0.2">
      <c r="B128" s="75" t="s">
        <v>1058</v>
      </c>
      <c r="C128" s="76" t="s">
        <v>1041</v>
      </c>
      <c r="D128" s="76">
        <v>352301</v>
      </c>
      <c r="E128" s="76" t="s">
        <v>1763</v>
      </c>
      <c r="F128" s="77" t="s">
        <v>6</v>
      </c>
      <c r="G128" s="78">
        <v>44135</v>
      </c>
      <c r="H128" s="79" t="s">
        <v>1055</v>
      </c>
      <c r="I128" s="79" t="s">
        <v>887</v>
      </c>
      <c r="J128" s="79" t="s">
        <v>919</v>
      </c>
      <c r="K128" s="80">
        <v>430017326.83999997</v>
      </c>
      <c r="L128" s="81">
        <v>2239673.5799999833</v>
      </c>
      <c r="M128" s="82" t="s">
        <v>3</v>
      </c>
      <c r="N128" s="82">
        <v>80</v>
      </c>
      <c r="O128" s="83">
        <v>0</v>
      </c>
      <c r="P128" s="84">
        <v>0</v>
      </c>
      <c r="Q128" s="85">
        <v>0</v>
      </c>
      <c r="R128" s="86" t="s">
        <v>900</v>
      </c>
      <c r="S128" s="86"/>
      <c r="T128" s="86"/>
      <c r="U128" s="87">
        <v>0</v>
      </c>
      <c r="V128" s="88">
        <v>0</v>
      </c>
      <c r="W128" s="89" t="s">
        <v>3</v>
      </c>
      <c r="X128" s="89">
        <v>0</v>
      </c>
      <c r="Y128" s="90">
        <v>1</v>
      </c>
      <c r="Z128" s="91">
        <v>430017326.83999997</v>
      </c>
      <c r="AA128" s="91">
        <v>2239673.5799999833</v>
      </c>
      <c r="AB128" s="91">
        <v>427777653.25999999</v>
      </c>
    </row>
    <row r="129" spans="2:28" x14ac:dyDescent="0.2">
      <c r="B129" s="75" t="s">
        <v>1059</v>
      </c>
      <c r="C129" s="76" t="s">
        <v>1041</v>
      </c>
      <c r="D129" s="76">
        <v>352301</v>
      </c>
      <c r="E129" s="76" t="s">
        <v>1763</v>
      </c>
      <c r="F129" s="77" t="s">
        <v>6</v>
      </c>
      <c r="G129" s="78">
        <v>44135</v>
      </c>
      <c r="H129" s="79" t="s">
        <v>1055</v>
      </c>
      <c r="I129" s="79" t="s">
        <v>887</v>
      </c>
      <c r="J129" s="79" t="s">
        <v>919</v>
      </c>
      <c r="K129" s="80">
        <v>430017326.83999997</v>
      </c>
      <c r="L129" s="81">
        <v>2239673.5799999833</v>
      </c>
      <c r="M129" s="82" t="s">
        <v>3</v>
      </c>
      <c r="N129" s="82">
        <v>80</v>
      </c>
      <c r="O129" s="83">
        <v>0</v>
      </c>
      <c r="P129" s="84">
        <v>0</v>
      </c>
      <c r="Q129" s="85">
        <v>0</v>
      </c>
      <c r="R129" s="86" t="s">
        <v>900</v>
      </c>
      <c r="S129" s="86"/>
      <c r="T129" s="86"/>
      <c r="U129" s="87">
        <v>0</v>
      </c>
      <c r="V129" s="88">
        <v>0</v>
      </c>
      <c r="W129" s="89" t="s">
        <v>3</v>
      </c>
      <c r="X129" s="89">
        <v>0</v>
      </c>
      <c r="Y129" s="90">
        <v>1</v>
      </c>
      <c r="Z129" s="91">
        <v>430017326.83999997</v>
      </c>
      <c r="AA129" s="91">
        <v>2239673.5799999833</v>
      </c>
      <c r="AB129" s="91">
        <v>427777653.25999999</v>
      </c>
    </row>
    <row r="130" spans="2:28" x14ac:dyDescent="0.2">
      <c r="B130" s="75" t="s">
        <v>1060</v>
      </c>
      <c r="C130" s="76" t="s">
        <v>1041</v>
      </c>
      <c r="D130" s="76">
        <v>352301</v>
      </c>
      <c r="E130" s="76" t="s">
        <v>1763</v>
      </c>
      <c r="F130" s="77" t="s">
        <v>1061</v>
      </c>
      <c r="G130" s="78">
        <v>44135</v>
      </c>
      <c r="H130" s="79" t="s">
        <v>1062</v>
      </c>
      <c r="I130" s="79" t="s">
        <v>887</v>
      </c>
      <c r="J130" s="79" t="s">
        <v>919</v>
      </c>
      <c r="K130" s="80">
        <v>225909168.72999999</v>
      </c>
      <c r="L130" s="81">
        <v>4706441.0199999809</v>
      </c>
      <c r="M130" s="82" t="s">
        <v>3</v>
      </c>
      <c r="N130" s="82">
        <v>20</v>
      </c>
      <c r="O130" s="83">
        <v>0</v>
      </c>
      <c r="P130" s="84">
        <v>0</v>
      </c>
      <c r="Q130" s="85">
        <v>0</v>
      </c>
      <c r="R130" s="86" t="s">
        <v>900</v>
      </c>
      <c r="S130" s="86"/>
      <c r="T130" s="86"/>
      <c r="U130" s="87">
        <v>0</v>
      </c>
      <c r="V130" s="88">
        <v>0</v>
      </c>
      <c r="W130" s="89" t="s">
        <v>3</v>
      </c>
      <c r="X130" s="89">
        <v>0</v>
      </c>
      <c r="Y130" s="90">
        <v>1</v>
      </c>
      <c r="Z130" s="91">
        <v>225909168.72999999</v>
      </c>
      <c r="AA130" s="91">
        <v>4706441.0199999809</v>
      </c>
      <c r="AB130" s="91">
        <v>221202727.71000001</v>
      </c>
    </row>
    <row r="131" spans="2:28" x14ac:dyDescent="0.2">
      <c r="B131" s="75" t="s">
        <v>1063</v>
      </c>
      <c r="C131" s="76" t="s">
        <v>1041</v>
      </c>
      <c r="D131" s="76">
        <v>352301</v>
      </c>
      <c r="E131" s="76" t="s">
        <v>1763</v>
      </c>
      <c r="F131" s="77" t="s">
        <v>1061</v>
      </c>
      <c r="G131" s="78">
        <v>44135</v>
      </c>
      <c r="H131" s="79" t="s">
        <v>1062</v>
      </c>
      <c r="I131" s="79" t="s">
        <v>887</v>
      </c>
      <c r="J131" s="79" t="s">
        <v>919</v>
      </c>
      <c r="K131" s="80">
        <v>47808017.350000001</v>
      </c>
      <c r="L131" s="81">
        <v>996000.3599999994</v>
      </c>
      <c r="M131" s="82" t="s">
        <v>3</v>
      </c>
      <c r="N131" s="82">
        <v>20</v>
      </c>
      <c r="O131" s="83">
        <v>0</v>
      </c>
      <c r="P131" s="84">
        <v>0</v>
      </c>
      <c r="Q131" s="85">
        <v>0</v>
      </c>
      <c r="R131" s="86" t="s">
        <v>900</v>
      </c>
      <c r="S131" s="86"/>
      <c r="T131" s="86"/>
      <c r="U131" s="87">
        <v>0</v>
      </c>
      <c r="V131" s="88">
        <v>0</v>
      </c>
      <c r="W131" s="89" t="s">
        <v>3</v>
      </c>
      <c r="X131" s="89">
        <v>0</v>
      </c>
      <c r="Y131" s="90">
        <v>1</v>
      </c>
      <c r="Z131" s="91">
        <v>47808017.350000001</v>
      </c>
      <c r="AA131" s="91">
        <v>996000.3599999994</v>
      </c>
      <c r="AB131" s="91">
        <v>46812016.990000002</v>
      </c>
    </row>
    <row r="132" spans="2:28" x14ac:dyDescent="0.2">
      <c r="B132" s="75" t="s">
        <v>1064</v>
      </c>
      <c r="C132" s="76" t="s">
        <v>1041</v>
      </c>
      <c r="D132" s="76">
        <v>352301</v>
      </c>
      <c r="E132" s="76" t="s">
        <v>1763</v>
      </c>
      <c r="F132" s="77" t="s">
        <v>1061</v>
      </c>
      <c r="G132" s="78">
        <v>44135</v>
      </c>
      <c r="H132" s="79" t="s">
        <v>1062</v>
      </c>
      <c r="I132" s="79" t="s">
        <v>887</v>
      </c>
      <c r="J132" s="79" t="s">
        <v>919</v>
      </c>
      <c r="K132" s="80">
        <v>48586918.140000001</v>
      </c>
      <c r="L132" s="81">
        <v>1012227.4600000009</v>
      </c>
      <c r="M132" s="82" t="s">
        <v>3</v>
      </c>
      <c r="N132" s="82">
        <v>20</v>
      </c>
      <c r="O132" s="83">
        <v>0</v>
      </c>
      <c r="P132" s="84">
        <v>0</v>
      </c>
      <c r="Q132" s="85">
        <v>0</v>
      </c>
      <c r="R132" s="86" t="s">
        <v>900</v>
      </c>
      <c r="S132" s="86"/>
      <c r="T132" s="86"/>
      <c r="U132" s="87">
        <v>0</v>
      </c>
      <c r="V132" s="88">
        <v>0</v>
      </c>
      <c r="W132" s="89" t="s">
        <v>3</v>
      </c>
      <c r="X132" s="89">
        <v>0</v>
      </c>
      <c r="Y132" s="90">
        <v>1</v>
      </c>
      <c r="Z132" s="91">
        <v>48586918.140000001</v>
      </c>
      <c r="AA132" s="91">
        <v>1012227.4600000009</v>
      </c>
      <c r="AB132" s="91">
        <v>47574690.68</v>
      </c>
    </row>
    <row r="133" spans="2:28" x14ac:dyDescent="0.2">
      <c r="B133" s="75" t="s">
        <v>1065</v>
      </c>
      <c r="C133" s="76" t="s">
        <v>1041</v>
      </c>
      <c r="D133" s="76">
        <v>352301</v>
      </c>
      <c r="E133" s="76" t="s">
        <v>1763</v>
      </c>
      <c r="F133" s="77" t="s">
        <v>1066</v>
      </c>
      <c r="G133" s="78">
        <v>44135</v>
      </c>
      <c r="H133" s="79" t="s">
        <v>1067</v>
      </c>
      <c r="I133" s="79" t="s">
        <v>887</v>
      </c>
      <c r="J133" s="79" t="s">
        <v>919</v>
      </c>
      <c r="K133" s="80">
        <v>2255717636.25</v>
      </c>
      <c r="L133" s="81">
        <v>11748529.349999905</v>
      </c>
      <c r="M133" s="82" t="s">
        <v>3</v>
      </c>
      <c r="N133" s="82">
        <v>80</v>
      </c>
      <c r="O133" s="83">
        <v>0</v>
      </c>
      <c r="P133" s="84">
        <v>0</v>
      </c>
      <c r="Q133" s="85">
        <v>0</v>
      </c>
      <c r="R133" s="86" t="s">
        <v>900</v>
      </c>
      <c r="S133" s="86"/>
      <c r="T133" s="86"/>
      <c r="U133" s="87">
        <v>0</v>
      </c>
      <c r="V133" s="88">
        <v>0</v>
      </c>
      <c r="W133" s="89" t="s">
        <v>3</v>
      </c>
      <c r="X133" s="89">
        <v>0</v>
      </c>
      <c r="Y133" s="90">
        <v>1</v>
      </c>
      <c r="Z133" s="91">
        <v>2255717636.25</v>
      </c>
      <c r="AA133" s="91">
        <v>11748529.349999905</v>
      </c>
      <c r="AB133" s="91">
        <v>2243969106.9000001</v>
      </c>
    </row>
    <row r="134" spans="2:28" x14ac:dyDescent="0.2">
      <c r="B134" s="75" t="s">
        <v>1068</v>
      </c>
      <c r="C134" s="76" t="s">
        <v>1041</v>
      </c>
      <c r="D134" s="76">
        <v>352301</v>
      </c>
      <c r="E134" s="76" t="s">
        <v>1763</v>
      </c>
      <c r="F134" s="77" t="s">
        <v>1069</v>
      </c>
      <c r="G134" s="78">
        <v>44135</v>
      </c>
      <c r="H134" s="79" t="s">
        <v>1067</v>
      </c>
      <c r="I134" s="79" t="s">
        <v>887</v>
      </c>
      <c r="J134" s="79" t="s">
        <v>919</v>
      </c>
      <c r="K134" s="80">
        <v>897984278.87</v>
      </c>
      <c r="L134" s="81">
        <v>4677001.4500000477</v>
      </c>
      <c r="M134" s="82" t="s">
        <v>3</v>
      </c>
      <c r="N134" s="82">
        <v>80</v>
      </c>
      <c r="O134" s="83">
        <v>0</v>
      </c>
      <c r="P134" s="84">
        <v>0</v>
      </c>
      <c r="Q134" s="85">
        <v>0</v>
      </c>
      <c r="R134" s="86" t="s">
        <v>900</v>
      </c>
      <c r="S134" s="86"/>
      <c r="T134" s="86"/>
      <c r="U134" s="87">
        <v>0</v>
      </c>
      <c r="V134" s="88">
        <v>0</v>
      </c>
      <c r="W134" s="89" t="s">
        <v>3</v>
      </c>
      <c r="X134" s="89">
        <v>0</v>
      </c>
      <c r="Y134" s="90">
        <v>1</v>
      </c>
      <c r="Z134" s="91">
        <v>897984278.87</v>
      </c>
      <c r="AA134" s="91">
        <v>4677001.4500000477</v>
      </c>
      <c r="AB134" s="91">
        <v>893307277.41999996</v>
      </c>
    </row>
    <row r="135" spans="2:28" x14ac:dyDescent="0.2">
      <c r="B135" s="75" t="s">
        <v>1070</v>
      </c>
      <c r="C135" s="76" t="s">
        <v>1041</v>
      </c>
      <c r="D135" s="76">
        <v>352301</v>
      </c>
      <c r="E135" s="76" t="s">
        <v>1763</v>
      </c>
      <c r="F135" s="77" t="s">
        <v>1071</v>
      </c>
      <c r="G135" s="78">
        <v>44135</v>
      </c>
      <c r="H135" s="79" t="s">
        <v>1072</v>
      </c>
      <c r="I135" s="79" t="s">
        <v>887</v>
      </c>
      <c r="J135" s="79" t="s">
        <v>919</v>
      </c>
      <c r="K135" s="80">
        <v>324653072.75</v>
      </c>
      <c r="L135" s="81">
        <v>6763605.6800000072</v>
      </c>
      <c r="M135" s="82" t="s">
        <v>3</v>
      </c>
      <c r="N135" s="82">
        <v>20</v>
      </c>
      <c r="O135" s="83">
        <v>0</v>
      </c>
      <c r="P135" s="84">
        <v>0</v>
      </c>
      <c r="Q135" s="85">
        <v>0</v>
      </c>
      <c r="R135" s="86" t="s">
        <v>900</v>
      </c>
      <c r="S135" s="86"/>
      <c r="T135" s="86"/>
      <c r="U135" s="87">
        <v>0</v>
      </c>
      <c r="V135" s="88">
        <v>0</v>
      </c>
      <c r="W135" s="89" t="s">
        <v>3</v>
      </c>
      <c r="X135" s="89">
        <v>0</v>
      </c>
      <c r="Y135" s="90">
        <v>1</v>
      </c>
      <c r="Z135" s="91">
        <v>324653072.75</v>
      </c>
      <c r="AA135" s="91">
        <v>6763605.6800000072</v>
      </c>
      <c r="AB135" s="91">
        <v>317889467.06999999</v>
      </c>
    </row>
    <row r="136" spans="2:28" x14ac:dyDescent="0.2">
      <c r="B136" s="75" t="s">
        <v>1073</v>
      </c>
      <c r="C136" s="76" t="s">
        <v>1041</v>
      </c>
      <c r="D136" s="76">
        <v>352301</v>
      </c>
      <c r="E136" s="76" t="s">
        <v>1763</v>
      </c>
      <c r="F136" s="77" t="s">
        <v>1074</v>
      </c>
      <c r="G136" s="78">
        <v>44135</v>
      </c>
      <c r="H136" s="79" t="s">
        <v>1075</v>
      </c>
      <c r="I136" s="79" t="s">
        <v>887</v>
      </c>
      <c r="J136" s="79" t="s">
        <v>919</v>
      </c>
      <c r="K136" s="80">
        <v>324653072.75</v>
      </c>
      <c r="L136" s="81">
        <v>6763605.6800000072</v>
      </c>
      <c r="M136" s="82" t="s">
        <v>3</v>
      </c>
      <c r="N136" s="82">
        <v>20</v>
      </c>
      <c r="O136" s="83">
        <v>0</v>
      </c>
      <c r="P136" s="84">
        <v>0</v>
      </c>
      <c r="Q136" s="85">
        <v>0</v>
      </c>
      <c r="R136" s="86" t="s">
        <v>900</v>
      </c>
      <c r="S136" s="86"/>
      <c r="T136" s="86"/>
      <c r="U136" s="87">
        <v>0</v>
      </c>
      <c r="V136" s="88">
        <v>0</v>
      </c>
      <c r="W136" s="89" t="s">
        <v>3</v>
      </c>
      <c r="X136" s="89">
        <v>0</v>
      </c>
      <c r="Y136" s="90">
        <v>1</v>
      </c>
      <c r="Z136" s="91">
        <v>324653072.75</v>
      </c>
      <c r="AA136" s="91">
        <v>6763605.6800000072</v>
      </c>
      <c r="AB136" s="91">
        <v>317889467.06999999</v>
      </c>
    </row>
    <row r="137" spans="2:28" x14ac:dyDescent="0.2">
      <c r="B137" s="75" t="s">
        <v>1076</v>
      </c>
      <c r="C137" s="76" t="s">
        <v>1041</v>
      </c>
      <c r="D137" s="76">
        <v>352301</v>
      </c>
      <c r="E137" s="76" t="s">
        <v>1763</v>
      </c>
      <c r="F137" s="77" t="s">
        <v>1077</v>
      </c>
      <c r="G137" s="78">
        <v>44135</v>
      </c>
      <c r="H137" s="79" t="s">
        <v>1078</v>
      </c>
      <c r="I137" s="79" t="s">
        <v>887</v>
      </c>
      <c r="J137" s="79" t="s">
        <v>919</v>
      </c>
      <c r="K137" s="80">
        <v>74536648.760000005</v>
      </c>
      <c r="L137" s="81">
        <v>1552846.8500000089</v>
      </c>
      <c r="M137" s="82" t="s">
        <v>3</v>
      </c>
      <c r="N137" s="82">
        <v>20</v>
      </c>
      <c r="O137" s="83">
        <v>0</v>
      </c>
      <c r="P137" s="84">
        <v>0</v>
      </c>
      <c r="Q137" s="85">
        <v>0</v>
      </c>
      <c r="R137" s="86" t="s">
        <v>900</v>
      </c>
      <c r="S137" s="86"/>
      <c r="T137" s="86"/>
      <c r="U137" s="87">
        <v>0</v>
      </c>
      <c r="V137" s="88">
        <v>0</v>
      </c>
      <c r="W137" s="89" t="s">
        <v>3</v>
      </c>
      <c r="X137" s="89">
        <v>0</v>
      </c>
      <c r="Y137" s="90">
        <v>1</v>
      </c>
      <c r="Z137" s="91">
        <v>74536648.760000005</v>
      </c>
      <c r="AA137" s="91">
        <v>1552846.8500000089</v>
      </c>
      <c r="AB137" s="91">
        <v>72983801.909999996</v>
      </c>
    </row>
    <row r="138" spans="2:28" x14ac:dyDescent="0.2">
      <c r="B138" s="75" t="s">
        <v>1079</v>
      </c>
      <c r="C138" s="76" t="s">
        <v>1041</v>
      </c>
      <c r="D138" s="76">
        <v>352301</v>
      </c>
      <c r="E138" s="76" t="s">
        <v>1763</v>
      </c>
      <c r="F138" s="77" t="s">
        <v>1080</v>
      </c>
      <c r="G138" s="78">
        <v>44134</v>
      </c>
      <c r="H138" s="79" t="s">
        <v>1081</v>
      </c>
      <c r="I138" s="79" t="s">
        <v>887</v>
      </c>
      <c r="J138" s="79" t="s">
        <v>919</v>
      </c>
      <c r="K138" s="80">
        <v>567440621.66999996</v>
      </c>
      <c r="L138" s="81">
        <v>15762239.49000001</v>
      </c>
      <c r="M138" s="82" t="s">
        <v>3</v>
      </c>
      <c r="N138" s="82">
        <v>15</v>
      </c>
      <c r="O138" s="83">
        <v>0</v>
      </c>
      <c r="P138" s="84">
        <v>0</v>
      </c>
      <c r="Q138" s="85">
        <v>0</v>
      </c>
      <c r="R138" s="86" t="s">
        <v>900</v>
      </c>
      <c r="S138" s="86"/>
      <c r="T138" s="86"/>
      <c r="U138" s="87">
        <v>0</v>
      </c>
      <c r="V138" s="88">
        <v>0</v>
      </c>
      <c r="W138" s="89" t="s">
        <v>3</v>
      </c>
      <c r="X138" s="89">
        <v>0</v>
      </c>
      <c r="Y138" s="90">
        <v>1</v>
      </c>
      <c r="Z138" s="91">
        <v>567440621.66999996</v>
      </c>
      <c r="AA138" s="91">
        <v>15762239.49000001</v>
      </c>
      <c r="AB138" s="91">
        <v>551678382.17999995</v>
      </c>
    </row>
    <row r="139" spans="2:28" x14ac:dyDescent="0.2">
      <c r="B139" s="75" t="s">
        <v>1082</v>
      </c>
      <c r="C139" s="76" t="s">
        <v>1041</v>
      </c>
      <c r="D139" s="76">
        <v>352301</v>
      </c>
      <c r="E139" s="76" t="s">
        <v>1763</v>
      </c>
      <c r="F139" s="77" t="s">
        <v>1080</v>
      </c>
      <c r="G139" s="78">
        <v>44135</v>
      </c>
      <c r="H139" s="79" t="s">
        <v>1083</v>
      </c>
      <c r="I139" s="79" t="s">
        <v>887</v>
      </c>
      <c r="J139" s="79" t="s">
        <v>919</v>
      </c>
      <c r="K139" s="80">
        <v>567440621.25</v>
      </c>
      <c r="L139" s="81">
        <v>15762239.480000019</v>
      </c>
      <c r="M139" s="82" t="s">
        <v>3</v>
      </c>
      <c r="N139" s="82">
        <v>15</v>
      </c>
      <c r="O139" s="83">
        <v>0</v>
      </c>
      <c r="P139" s="84">
        <v>0</v>
      </c>
      <c r="Q139" s="85">
        <v>0</v>
      </c>
      <c r="R139" s="86" t="s">
        <v>900</v>
      </c>
      <c r="S139" s="86"/>
      <c r="T139" s="86"/>
      <c r="U139" s="87">
        <v>0</v>
      </c>
      <c r="V139" s="88">
        <v>0</v>
      </c>
      <c r="W139" s="89" t="s">
        <v>3</v>
      </c>
      <c r="X139" s="89">
        <v>0</v>
      </c>
      <c r="Y139" s="90">
        <v>1</v>
      </c>
      <c r="Z139" s="91">
        <v>567440621.25</v>
      </c>
      <c r="AA139" s="91">
        <v>15762239.480000019</v>
      </c>
      <c r="AB139" s="91">
        <v>551678381.76999998</v>
      </c>
    </row>
    <row r="140" spans="2:28" x14ac:dyDescent="0.2">
      <c r="B140" s="75" t="s">
        <v>1084</v>
      </c>
      <c r="C140" s="76" t="s">
        <v>1041</v>
      </c>
      <c r="D140" s="76">
        <v>352301</v>
      </c>
      <c r="E140" s="76" t="s">
        <v>1763</v>
      </c>
      <c r="F140" s="77" t="s">
        <v>1080</v>
      </c>
      <c r="G140" s="78">
        <v>44135</v>
      </c>
      <c r="H140" s="79" t="s">
        <v>1085</v>
      </c>
      <c r="I140" s="79" t="s">
        <v>887</v>
      </c>
      <c r="J140" s="79" t="s">
        <v>919</v>
      </c>
      <c r="K140" s="80">
        <v>567440621.25</v>
      </c>
      <c r="L140" s="81">
        <v>15762239.480000019</v>
      </c>
      <c r="M140" s="82" t="s">
        <v>3</v>
      </c>
      <c r="N140" s="82">
        <v>15</v>
      </c>
      <c r="O140" s="83">
        <v>0</v>
      </c>
      <c r="P140" s="84">
        <v>0</v>
      </c>
      <c r="Q140" s="85">
        <v>0</v>
      </c>
      <c r="R140" s="86" t="s">
        <v>900</v>
      </c>
      <c r="S140" s="86"/>
      <c r="T140" s="86"/>
      <c r="U140" s="87">
        <v>0</v>
      </c>
      <c r="V140" s="88">
        <v>0</v>
      </c>
      <c r="W140" s="89" t="s">
        <v>3</v>
      </c>
      <c r="X140" s="89">
        <v>0</v>
      </c>
      <c r="Y140" s="90">
        <v>1</v>
      </c>
      <c r="Z140" s="91">
        <v>567440621.25</v>
      </c>
      <c r="AA140" s="91">
        <v>15762239.480000019</v>
      </c>
      <c r="AB140" s="91">
        <v>551678381.76999998</v>
      </c>
    </row>
    <row r="141" spans="2:28" x14ac:dyDescent="0.2">
      <c r="B141" s="75" t="s">
        <v>1086</v>
      </c>
      <c r="C141" s="76" t="s">
        <v>1041</v>
      </c>
      <c r="D141" s="76">
        <v>352301</v>
      </c>
      <c r="E141" s="76" t="s">
        <v>1763</v>
      </c>
      <c r="F141" s="77" t="s">
        <v>1080</v>
      </c>
      <c r="G141" s="78">
        <v>44135</v>
      </c>
      <c r="H141" s="79" t="s">
        <v>1087</v>
      </c>
      <c r="I141" s="79" t="s">
        <v>887</v>
      </c>
      <c r="J141" s="79" t="s">
        <v>919</v>
      </c>
      <c r="K141" s="80">
        <v>567440621.25</v>
      </c>
      <c r="L141" s="81">
        <v>15762239.480000019</v>
      </c>
      <c r="M141" s="82" t="s">
        <v>3</v>
      </c>
      <c r="N141" s="82">
        <v>15</v>
      </c>
      <c r="O141" s="83">
        <v>0</v>
      </c>
      <c r="P141" s="84">
        <v>0</v>
      </c>
      <c r="Q141" s="85">
        <v>0</v>
      </c>
      <c r="R141" s="86" t="s">
        <v>900</v>
      </c>
      <c r="S141" s="86"/>
      <c r="T141" s="86"/>
      <c r="U141" s="87">
        <v>0</v>
      </c>
      <c r="V141" s="88">
        <v>0</v>
      </c>
      <c r="W141" s="89" t="s">
        <v>3</v>
      </c>
      <c r="X141" s="89">
        <v>0</v>
      </c>
      <c r="Y141" s="90">
        <v>1</v>
      </c>
      <c r="Z141" s="91">
        <v>567440621.25</v>
      </c>
      <c r="AA141" s="91">
        <v>15762239.480000019</v>
      </c>
      <c r="AB141" s="91">
        <v>551678381.76999998</v>
      </c>
    </row>
    <row r="142" spans="2:28" x14ac:dyDescent="0.2">
      <c r="B142" s="75" t="s">
        <v>1088</v>
      </c>
      <c r="C142" s="76" t="s">
        <v>1041</v>
      </c>
      <c r="D142" s="76">
        <v>352301</v>
      </c>
      <c r="E142" s="76" t="s">
        <v>1763</v>
      </c>
      <c r="F142" s="77" t="s">
        <v>1089</v>
      </c>
      <c r="G142" s="78">
        <v>44135</v>
      </c>
      <c r="H142" s="79" t="s">
        <v>1090</v>
      </c>
      <c r="I142" s="79" t="s">
        <v>887</v>
      </c>
      <c r="J142" s="79" t="s">
        <v>919</v>
      </c>
      <c r="K142" s="80">
        <v>451952574.32999998</v>
      </c>
      <c r="L142" s="81">
        <v>9415678.6299999952</v>
      </c>
      <c r="M142" s="82" t="s">
        <v>3</v>
      </c>
      <c r="N142" s="82">
        <v>20</v>
      </c>
      <c r="O142" s="83">
        <v>0</v>
      </c>
      <c r="P142" s="84">
        <v>0</v>
      </c>
      <c r="Q142" s="85">
        <v>0</v>
      </c>
      <c r="R142" s="86" t="s">
        <v>900</v>
      </c>
      <c r="S142" s="86"/>
      <c r="T142" s="86"/>
      <c r="U142" s="87">
        <v>0</v>
      </c>
      <c r="V142" s="88">
        <v>0</v>
      </c>
      <c r="W142" s="89" t="s">
        <v>3</v>
      </c>
      <c r="X142" s="89">
        <v>0</v>
      </c>
      <c r="Y142" s="90">
        <v>1</v>
      </c>
      <c r="Z142" s="91">
        <v>451952574.32999998</v>
      </c>
      <c r="AA142" s="91">
        <v>9415678.6299999952</v>
      </c>
      <c r="AB142" s="91">
        <v>442536895.69999999</v>
      </c>
    </row>
    <row r="143" spans="2:28" x14ac:dyDescent="0.2">
      <c r="B143" s="75" t="s">
        <v>1091</v>
      </c>
      <c r="C143" s="76" t="s">
        <v>1041</v>
      </c>
      <c r="D143" s="76">
        <v>352301</v>
      </c>
      <c r="E143" s="76" t="s">
        <v>1763</v>
      </c>
      <c r="F143" s="77" t="s">
        <v>1089</v>
      </c>
      <c r="G143" s="78">
        <v>44135</v>
      </c>
      <c r="H143" s="79" t="s">
        <v>1092</v>
      </c>
      <c r="I143" s="79" t="s">
        <v>887</v>
      </c>
      <c r="J143" s="79" t="s">
        <v>919</v>
      </c>
      <c r="K143" s="80">
        <v>451952574.32999998</v>
      </c>
      <c r="L143" s="81">
        <v>9415678.6299999952</v>
      </c>
      <c r="M143" s="82" t="s">
        <v>3</v>
      </c>
      <c r="N143" s="82">
        <v>20</v>
      </c>
      <c r="O143" s="83">
        <v>0</v>
      </c>
      <c r="P143" s="84">
        <v>0</v>
      </c>
      <c r="Q143" s="85">
        <v>0</v>
      </c>
      <c r="R143" s="86" t="s">
        <v>900</v>
      </c>
      <c r="S143" s="86"/>
      <c r="T143" s="86"/>
      <c r="U143" s="87">
        <v>0</v>
      </c>
      <c r="V143" s="88">
        <v>0</v>
      </c>
      <c r="W143" s="89" t="s">
        <v>3</v>
      </c>
      <c r="X143" s="89">
        <v>0</v>
      </c>
      <c r="Y143" s="90">
        <v>1</v>
      </c>
      <c r="Z143" s="91">
        <v>451952574.32999998</v>
      </c>
      <c r="AA143" s="91">
        <v>9415678.6299999952</v>
      </c>
      <c r="AB143" s="91">
        <v>442536895.69999999</v>
      </c>
    </row>
    <row r="144" spans="2:28" x14ac:dyDescent="0.2">
      <c r="B144" s="75" t="s">
        <v>1093</v>
      </c>
      <c r="C144" s="76" t="s">
        <v>1041</v>
      </c>
      <c r="D144" s="76">
        <v>352301</v>
      </c>
      <c r="E144" s="76" t="s">
        <v>1763</v>
      </c>
      <c r="F144" s="77" t="s">
        <v>1089</v>
      </c>
      <c r="G144" s="78">
        <v>44135</v>
      </c>
      <c r="H144" s="79" t="s">
        <v>1092</v>
      </c>
      <c r="I144" s="79" t="s">
        <v>887</v>
      </c>
      <c r="J144" s="79" t="s">
        <v>919</v>
      </c>
      <c r="K144" s="80">
        <v>451952574.32999998</v>
      </c>
      <c r="L144" s="81">
        <v>9415678.6299999952</v>
      </c>
      <c r="M144" s="82" t="s">
        <v>3</v>
      </c>
      <c r="N144" s="82">
        <v>20</v>
      </c>
      <c r="O144" s="83">
        <v>0</v>
      </c>
      <c r="P144" s="84">
        <v>0</v>
      </c>
      <c r="Q144" s="85">
        <v>0</v>
      </c>
      <c r="R144" s="86" t="s">
        <v>900</v>
      </c>
      <c r="S144" s="86"/>
      <c r="T144" s="86"/>
      <c r="U144" s="87">
        <v>0</v>
      </c>
      <c r="V144" s="88">
        <v>0</v>
      </c>
      <c r="W144" s="89" t="s">
        <v>3</v>
      </c>
      <c r="X144" s="89">
        <v>0</v>
      </c>
      <c r="Y144" s="90">
        <v>1</v>
      </c>
      <c r="Z144" s="91">
        <v>451952574.32999998</v>
      </c>
      <c r="AA144" s="91">
        <v>9415678.6299999952</v>
      </c>
      <c r="AB144" s="91">
        <v>442536895.69999999</v>
      </c>
    </row>
    <row r="145" spans="2:28" x14ac:dyDescent="0.2">
      <c r="B145" s="75" t="s">
        <v>1094</v>
      </c>
      <c r="C145" s="76" t="s">
        <v>1041</v>
      </c>
      <c r="D145" s="76">
        <v>352301</v>
      </c>
      <c r="E145" s="76" t="s">
        <v>1763</v>
      </c>
      <c r="F145" s="77" t="s">
        <v>1089</v>
      </c>
      <c r="G145" s="78">
        <v>44135</v>
      </c>
      <c r="H145" s="79" t="s">
        <v>1092</v>
      </c>
      <c r="I145" s="79" t="s">
        <v>887</v>
      </c>
      <c r="J145" s="79" t="s">
        <v>919</v>
      </c>
      <c r="K145" s="80">
        <v>451952574.32999998</v>
      </c>
      <c r="L145" s="81">
        <v>9415678.6299999952</v>
      </c>
      <c r="M145" s="82" t="s">
        <v>3</v>
      </c>
      <c r="N145" s="82">
        <v>20</v>
      </c>
      <c r="O145" s="83">
        <v>0</v>
      </c>
      <c r="P145" s="84">
        <v>0</v>
      </c>
      <c r="Q145" s="85">
        <v>0</v>
      </c>
      <c r="R145" s="86" t="s">
        <v>900</v>
      </c>
      <c r="S145" s="86"/>
      <c r="T145" s="86"/>
      <c r="U145" s="87">
        <v>0</v>
      </c>
      <c r="V145" s="88">
        <v>0</v>
      </c>
      <c r="W145" s="89" t="s">
        <v>3</v>
      </c>
      <c r="X145" s="89">
        <v>0</v>
      </c>
      <c r="Y145" s="90">
        <v>1</v>
      </c>
      <c r="Z145" s="91">
        <v>451952574.32999998</v>
      </c>
      <c r="AA145" s="91">
        <v>9415678.6299999952</v>
      </c>
      <c r="AB145" s="91">
        <v>442536895.69999999</v>
      </c>
    </row>
    <row r="146" spans="2:28" x14ac:dyDescent="0.2">
      <c r="B146" s="75" t="s">
        <v>1095</v>
      </c>
      <c r="C146" s="76" t="s">
        <v>1041</v>
      </c>
      <c r="D146" s="76">
        <v>352301</v>
      </c>
      <c r="E146" s="76" t="s">
        <v>1763</v>
      </c>
      <c r="F146" s="77" t="s">
        <v>1089</v>
      </c>
      <c r="G146" s="78">
        <v>44135</v>
      </c>
      <c r="H146" s="79" t="s">
        <v>1092</v>
      </c>
      <c r="I146" s="79" t="s">
        <v>887</v>
      </c>
      <c r="J146" s="79" t="s">
        <v>919</v>
      </c>
      <c r="K146" s="80">
        <v>451952574.32999998</v>
      </c>
      <c r="L146" s="81">
        <v>9415678.6299999952</v>
      </c>
      <c r="M146" s="82" t="s">
        <v>3</v>
      </c>
      <c r="N146" s="82">
        <v>20</v>
      </c>
      <c r="O146" s="83">
        <v>0</v>
      </c>
      <c r="P146" s="84">
        <v>0</v>
      </c>
      <c r="Q146" s="85">
        <v>0</v>
      </c>
      <c r="R146" s="86" t="s">
        <v>900</v>
      </c>
      <c r="S146" s="86"/>
      <c r="T146" s="86"/>
      <c r="U146" s="87">
        <v>0</v>
      </c>
      <c r="V146" s="88">
        <v>0</v>
      </c>
      <c r="W146" s="89" t="s">
        <v>3</v>
      </c>
      <c r="X146" s="89">
        <v>0</v>
      </c>
      <c r="Y146" s="90">
        <v>1</v>
      </c>
      <c r="Z146" s="91">
        <v>451952574.32999998</v>
      </c>
      <c r="AA146" s="91">
        <v>9415678.6299999952</v>
      </c>
      <c r="AB146" s="91">
        <v>442536895.69999999</v>
      </c>
    </row>
    <row r="147" spans="2:28" x14ac:dyDescent="0.2">
      <c r="B147" s="75" t="s">
        <v>1096</v>
      </c>
      <c r="C147" s="76" t="s">
        <v>1041</v>
      </c>
      <c r="D147" s="76">
        <v>352301</v>
      </c>
      <c r="E147" s="76" t="s">
        <v>1763</v>
      </c>
      <c r="F147" s="77" t="s">
        <v>1089</v>
      </c>
      <c r="G147" s="78">
        <v>44135</v>
      </c>
      <c r="H147" s="79" t="s">
        <v>1092</v>
      </c>
      <c r="I147" s="79" t="s">
        <v>887</v>
      </c>
      <c r="J147" s="79" t="s">
        <v>919</v>
      </c>
      <c r="K147" s="80">
        <v>451952574.32999998</v>
      </c>
      <c r="L147" s="81">
        <v>9415678.6299999952</v>
      </c>
      <c r="M147" s="82" t="s">
        <v>3</v>
      </c>
      <c r="N147" s="82">
        <v>20</v>
      </c>
      <c r="O147" s="83">
        <v>0</v>
      </c>
      <c r="P147" s="84">
        <v>0</v>
      </c>
      <c r="Q147" s="85">
        <v>0</v>
      </c>
      <c r="R147" s="86" t="s">
        <v>900</v>
      </c>
      <c r="S147" s="86"/>
      <c r="T147" s="86"/>
      <c r="U147" s="87">
        <v>0</v>
      </c>
      <c r="V147" s="88">
        <v>0</v>
      </c>
      <c r="W147" s="89" t="s">
        <v>3</v>
      </c>
      <c r="X147" s="89">
        <v>0</v>
      </c>
      <c r="Y147" s="90">
        <v>1</v>
      </c>
      <c r="Z147" s="91">
        <v>451952574.32999998</v>
      </c>
      <c r="AA147" s="91">
        <v>9415678.6299999952</v>
      </c>
      <c r="AB147" s="91">
        <v>442536895.69999999</v>
      </c>
    </row>
    <row r="148" spans="2:28" x14ac:dyDescent="0.2">
      <c r="B148" s="75" t="s">
        <v>1097</v>
      </c>
      <c r="C148" s="76" t="s">
        <v>1041</v>
      </c>
      <c r="D148" s="76">
        <v>352301</v>
      </c>
      <c r="E148" s="76" t="s">
        <v>1763</v>
      </c>
      <c r="F148" s="77" t="s">
        <v>1089</v>
      </c>
      <c r="G148" s="78">
        <v>44135</v>
      </c>
      <c r="H148" s="79" t="s">
        <v>1092</v>
      </c>
      <c r="I148" s="79" t="s">
        <v>887</v>
      </c>
      <c r="J148" s="79" t="s">
        <v>919</v>
      </c>
      <c r="K148" s="80">
        <v>451952574.32999998</v>
      </c>
      <c r="L148" s="81">
        <v>9415678.6299999952</v>
      </c>
      <c r="M148" s="82" t="s">
        <v>3</v>
      </c>
      <c r="N148" s="82">
        <v>20</v>
      </c>
      <c r="O148" s="83">
        <v>0</v>
      </c>
      <c r="P148" s="84">
        <v>0</v>
      </c>
      <c r="Q148" s="85">
        <v>0</v>
      </c>
      <c r="R148" s="86" t="s">
        <v>900</v>
      </c>
      <c r="S148" s="86"/>
      <c r="T148" s="86"/>
      <c r="U148" s="87">
        <v>0</v>
      </c>
      <c r="V148" s="88">
        <v>0</v>
      </c>
      <c r="W148" s="89" t="s">
        <v>3</v>
      </c>
      <c r="X148" s="89">
        <v>0</v>
      </c>
      <c r="Y148" s="90">
        <v>1</v>
      </c>
      <c r="Z148" s="91">
        <v>451952574.32999998</v>
      </c>
      <c r="AA148" s="91">
        <v>9415678.6299999952</v>
      </c>
      <c r="AB148" s="91">
        <v>442536895.69999999</v>
      </c>
    </row>
    <row r="149" spans="2:28" x14ac:dyDescent="0.2">
      <c r="B149" s="75" t="s">
        <v>1098</v>
      </c>
      <c r="C149" s="76" t="s">
        <v>1041</v>
      </c>
      <c r="D149" s="76">
        <v>352301</v>
      </c>
      <c r="E149" s="76" t="s">
        <v>1763</v>
      </c>
      <c r="F149" s="77" t="s">
        <v>1089</v>
      </c>
      <c r="G149" s="78">
        <v>44135</v>
      </c>
      <c r="H149" s="79" t="s">
        <v>1092</v>
      </c>
      <c r="I149" s="79" t="s">
        <v>887</v>
      </c>
      <c r="J149" s="79" t="s">
        <v>919</v>
      </c>
      <c r="K149" s="80">
        <v>451952574.32999998</v>
      </c>
      <c r="L149" s="81">
        <v>9415678.6299999952</v>
      </c>
      <c r="M149" s="82" t="s">
        <v>3</v>
      </c>
      <c r="N149" s="82">
        <v>20</v>
      </c>
      <c r="O149" s="83">
        <v>0</v>
      </c>
      <c r="P149" s="84">
        <v>0</v>
      </c>
      <c r="Q149" s="85">
        <v>0</v>
      </c>
      <c r="R149" s="86" t="s">
        <v>900</v>
      </c>
      <c r="S149" s="86"/>
      <c r="T149" s="86"/>
      <c r="U149" s="87">
        <v>0</v>
      </c>
      <c r="V149" s="88">
        <v>0</v>
      </c>
      <c r="W149" s="89" t="s">
        <v>3</v>
      </c>
      <c r="X149" s="89">
        <v>0</v>
      </c>
      <c r="Y149" s="90">
        <v>1</v>
      </c>
      <c r="Z149" s="91">
        <v>451952574.32999998</v>
      </c>
      <c r="AA149" s="91">
        <v>9415678.6299999952</v>
      </c>
      <c r="AB149" s="91">
        <v>442536895.69999999</v>
      </c>
    </row>
    <row r="150" spans="2:28" x14ac:dyDescent="0.2">
      <c r="B150" s="75" t="s">
        <v>1099</v>
      </c>
      <c r="C150" s="76" t="s">
        <v>1041</v>
      </c>
      <c r="D150" s="76">
        <v>352301</v>
      </c>
      <c r="E150" s="76" t="s">
        <v>1763</v>
      </c>
      <c r="F150" s="77" t="s">
        <v>1100</v>
      </c>
      <c r="G150" s="78">
        <v>44135</v>
      </c>
      <c r="H150" s="79" t="s">
        <v>1101</v>
      </c>
      <c r="I150" s="79" t="s">
        <v>887</v>
      </c>
      <c r="J150" s="79" t="s">
        <v>919</v>
      </c>
      <c r="K150" s="80">
        <v>1144740867.8599999</v>
      </c>
      <c r="L150" s="81">
        <v>23848768.079999924</v>
      </c>
      <c r="M150" s="82" t="s">
        <v>3</v>
      </c>
      <c r="N150" s="82">
        <v>20</v>
      </c>
      <c r="O150" s="83">
        <v>0</v>
      </c>
      <c r="P150" s="84">
        <v>0</v>
      </c>
      <c r="Q150" s="85">
        <v>0</v>
      </c>
      <c r="R150" s="86" t="s">
        <v>900</v>
      </c>
      <c r="S150" s="86"/>
      <c r="T150" s="86"/>
      <c r="U150" s="87">
        <v>0</v>
      </c>
      <c r="V150" s="88">
        <v>0</v>
      </c>
      <c r="W150" s="89" t="s">
        <v>3</v>
      </c>
      <c r="X150" s="89">
        <v>0</v>
      </c>
      <c r="Y150" s="90">
        <v>1</v>
      </c>
      <c r="Z150" s="91">
        <v>1144740867.8599999</v>
      </c>
      <c r="AA150" s="91">
        <v>23848768.079999924</v>
      </c>
      <c r="AB150" s="91">
        <v>1120892099.78</v>
      </c>
    </row>
    <row r="151" spans="2:28" x14ac:dyDescent="0.2">
      <c r="B151" s="75" t="s">
        <v>1102</v>
      </c>
      <c r="C151" s="76" t="s">
        <v>1041</v>
      </c>
      <c r="D151" s="76">
        <v>352301</v>
      </c>
      <c r="E151" s="76" t="s">
        <v>1763</v>
      </c>
      <c r="F151" s="77" t="s">
        <v>1100</v>
      </c>
      <c r="G151" s="78">
        <v>44135</v>
      </c>
      <c r="H151" s="79" t="s">
        <v>1101</v>
      </c>
      <c r="I151" s="79" t="s">
        <v>887</v>
      </c>
      <c r="J151" s="79" t="s">
        <v>919</v>
      </c>
      <c r="K151" s="80">
        <v>1144740867.8599999</v>
      </c>
      <c r="L151" s="81">
        <v>23848768.079999924</v>
      </c>
      <c r="M151" s="82" t="s">
        <v>3</v>
      </c>
      <c r="N151" s="82">
        <v>20</v>
      </c>
      <c r="O151" s="83">
        <v>0</v>
      </c>
      <c r="P151" s="84">
        <v>0</v>
      </c>
      <c r="Q151" s="85">
        <v>0</v>
      </c>
      <c r="R151" s="86" t="s">
        <v>900</v>
      </c>
      <c r="S151" s="86"/>
      <c r="T151" s="86"/>
      <c r="U151" s="87">
        <v>0</v>
      </c>
      <c r="V151" s="88">
        <v>0</v>
      </c>
      <c r="W151" s="89" t="s">
        <v>3</v>
      </c>
      <c r="X151" s="89">
        <v>0</v>
      </c>
      <c r="Y151" s="90">
        <v>1</v>
      </c>
      <c r="Z151" s="91">
        <v>1144740867.8599999</v>
      </c>
      <c r="AA151" s="91">
        <v>23848768.079999924</v>
      </c>
      <c r="AB151" s="91">
        <v>1120892099.78</v>
      </c>
    </row>
    <row r="152" spans="2:28" x14ac:dyDescent="0.2">
      <c r="B152" s="75" t="s">
        <v>1103</v>
      </c>
      <c r="C152" s="76" t="s">
        <v>1041</v>
      </c>
      <c r="D152" s="76">
        <v>352301</v>
      </c>
      <c r="E152" s="76" t="s">
        <v>1763</v>
      </c>
      <c r="F152" s="77" t="s">
        <v>1100</v>
      </c>
      <c r="G152" s="78">
        <v>44135</v>
      </c>
      <c r="H152" s="79" t="s">
        <v>1101</v>
      </c>
      <c r="I152" s="79" t="s">
        <v>887</v>
      </c>
      <c r="J152" s="79" t="s">
        <v>919</v>
      </c>
      <c r="K152" s="80">
        <v>1144740867.8599999</v>
      </c>
      <c r="L152" s="81">
        <v>23848768.079999924</v>
      </c>
      <c r="M152" s="82" t="s">
        <v>3</v>
      </c>
      <c r="N152" s="82">
        <v>20</v>
      </c>
      <c r="O152" s="83">
        <v>0</v>
      </c>
      <c r="P152" s="84">
        <v>0</v>
      </c>
      <c r="Q152" s="85">
        <v>0</v>
      </c>
      <c r="R152" s="86" t="s">
        <v>900</v>
      </c>
      <c r="S152" s="86"/>
      <c r="T152" s="86"/>
      <c r="U152" s="87">
        <v>0</v>
      </c>
      <c r="V152" s="88">
        <v>0</v>
      </c>
      <c r="W152" s="89" t="s">
        <v>3</v>
      </c>
      <c r="X152" s="89">
        <v>0</v>
      </c>
      <c r="Y152" s="90">
        <v>1</v>
      </c>
      <c r="Z152" s="91">
        <v>1144740867.8599999</v>
      </c>
      <c r="AA152" s="91">
        <v>23848768.079999924</v>
      </c>
      <c r="AB152" s="91">
        <v>1120892099.78</v>
      </c>
    </row>
    <row r="153" spans="2:28" x14ac:dyDescent="0.2">
      <c r="B153" s="75" t="s">
        <v>1104</v>
      </c>
      <c r="C153" s="76" t="s">
        <v>1041</v>
      </c>
      <c r="D153" s="76">
        <v>352301</v>
      </c>
      <c r="E153" s="76" t="s">
        <v>1763</v>
      </c>
      <c r="F153" s="77" t="s">
        <v>1100</v>
      </c>
      <c r="G153" s="78">
        <v>44135</v>
      </c>
      <c r="H153" s="79" t="s">
        <v>1101</v>
      </c>
      <c r="I153" s="79" t="s">
        <v>887</v>
      </c>
      <c r="J153" s="79" t="s">
        <v>919</v>
      </c>
      <c r="K153" s="80">
        <v>1144740867.8599999</v>
      </c>
      <c r="L153" s="81">
        <v>23848768.079999924</v>
      </c>
      <c r="M153" s="82" t="s">
        <v>3</v>
      </c>
      <c r="N153" s="82">
        <v>20</v>
      </c>
      <c r="O153" s="83">
        <v>0</v>
      </c>
      <c r="P153" s="84">
        <v>0</v>
      </c>
      <c r="Q153" s="85">
        <v>0</v>
      </c>
      <c r="R153" s="86" t="s">
        <v>900</v>
      </c>
      <c r="S153" s="86"/>
      <c r="T153" s="86"/>
      <c r="U153" s="87">
        <v>0</v>
      </c>
      <c r="V153" s="88">
        <v>0</v>
      </c>
      <c r="W153" s="89" t="s">
        <v>3</v>
      </c>
      <c r="X153" s="89">
        <v>0</v>
      </c>
      <c r="Y153" s="90">
        <v>1</v>
      </c>
      <c r="Z153" s="91">
        <v>1144740867.8599999</v>
      </c>
      <c r="AA153" s="91">
        <v>23848768.079999924</v>
      </c>
      <c r="AB153" s="91">
        <v>1120892099.78</v>
      </c>
    </row>
    <row r="154" spans="2:28" x14ac:dyDescent="0.2">
      <c r="B154" s="75" t="s">
        <v>1105</v>
      </c>
      <c r="C154" s="76" t="s">
        <v>1041</v>
      </c>
      <c r="D154" s="76">
        <v>352301</v>
      </c>
      <c r="E154" s="76" t="s">
        <v>1763</v>
      </c>
      <c r="F154" s="77" t="s">
        <v>1100</v>
      </c>
      <c r="G154" s="78">
        <v>44135</v>
      </c>
      <c r="H154" s="79" t="s">
        <v>1101</v>
      </c>
      <c r="I154" s="79" t="s">
        <v>887</v>
      </c>
      <c r="J154" s="79" t="s">
        <v>919</v>
      </c>
      <c r="K154" s="80">
        <v>1144740867.8599999</v>
      </c>
      <c r="L154" s="81">
        <v>23848768.079999924</v>
      </c>
      <c r="M154" s="82" t="s">
        <v>3</v>
      </c>
      <c r="N154" s="82">
        <v>20</v>
      </c>
      <c r="O154" s="83">
        <v>0</v>
      </c>
      <c r="P154" s="84">
        <v>0</v>
      </c>
      <c r="Q154" s="85">
        <v>0</v>
      </c>
      <c r="R154" s="86" t="s">
        <v>900</v>
      </c>
      <c r="S154" s="86"/>
      <c r="T154" s="86"/>
      <c r="U154" s="87">
        <v>0</v>
      </c>
      <c r="V154" s="88">
        <v>0</v>
      </c>
      <c r="W154" s="89" t="s">
        <v>3</v>
      </c>
      <c r="X154" s="89">
        <v>0</v>
      </c>
      <c r="Y154" s="90">
        <v>1</v>
      </c>
      <c r="Z154" s="91">
        <v>1144740867.8599999</v>
      </c>
      <c r="AA154" s="91">
        <v>23848768.079999924</v>
      </c>
      <c r="AB154" s="91">
        <v>1120892099.78</v>
      </c>
    </row>
    <row r="155" spans="2:28" x14ac:dyDescent="0.2">
      <c r="B155" s="75" t="s">
        <v>1106</v>
      </c>
      <c r="C155" s="76" t="s">
        <v>1041</v>
      </c>
      <c r="D155" s="76">
        <v>352301</v>
      </c>
      <c r="E155" s="76" t="s">
        <v>1763</v>
      </c>
      <c r="F155" s="77" t="s">
        <v>1107</v>
      </c>
      <c r="G155" s="78">
        <v>44135</v>
      </c>
      <c r="H155" s="79" t="s">
        <v>1108</v>
      </c>
      <c r="I155" s="79" t="s">
        <v>887</v>
      </c>
      <c r="J155" s="79" t="s">
        <v>919</v>
      </c>
      <c r="K155" s="80">
        <v>843227213.50999999</v>
      </c>
      <c r="L155" s="81">
        <v>23422978.149999976</v>
      </c>
      <c r="M155" s="82" t="s">
        <v>3</v>
      </c>
      <c r="N155" s="82">
        <v>15</v>
      </c>
      <c r="O155" s="83">
        <v>0</v>
      </c>
      <c r="P155" s="84">
        <v>0</v>
      </c>
      <c r="Q155" s="85">
        <v>0</v>
      </c>
      <c r="R155" s="86" t="s">
        <v>900</v>
      </c>
      <c r="S155" s="86"/>
      <c r="T155" s="86"/>
      <c r="U155" s="87">
        <v>0</v>
      </c>
      <c r="V155" s="88">
        <v>0</v>
      </c>
      <c r="W155" s="89" t="s">
        <v>3</v>
      </c>
      <c r="X155" s="89">
        <v>0</v>
      </c>
      <c r="Y155" s="90">
        <v>1</v>
      </c>
      <c r="Z155" s="91">
        <v>843227213.50999999</v>
      </c>
      <c r="AA155" s="91">
        <v>23422978.149999976</v>
      </c>
      <c r="AB155" s="91">
        <v>819804235.36000001</v>
      </c>
    </row>
    <row r="156" spans="2:28" x14ac:dyDescent="0.2">
      <c r="B156" s="75" t="s">
        <v>1109</v>
      </c>
      <c r="C156" s="76" t="s">
        <v>1041</v>
      </c>
      <c r="D156" s="76">
        <v>352301</v>
      </c>
      <c r="E156" s="76" t="s">
        <v>1763</v>
      </c>
      <c r="F156" s="77" t="s">
        <v>1107</v>
      </c>
      <c r="G156" s="78">
        <v>44135</v>
      </c>
      <c r="H156" s="79" t="s">
        <v>1110</v>
      </c>
      <c r="I156" s="79" t="s">
        <v>887</v>
      </c>
      <c r="J156" s="79" t="s">
        <v>919</v>
      </c>
      <c r="K156" s="80">
        <v>843227213.50999999</v>
      </c>
      <c r="L156" s="81">
        <v>23422978.149999976</v>
      </c>
      <c r="M156" s="82" t="s">
        <v>3</v>
      </c>
      <c r="N156" s="82">
        <v>15</v>
      </c>
      <c r="O156" s="83">
        <v>0</v>
      </c>
      <c r="P156" s="84">
        <v>0</v>
      </c>
      <c r="Q156" s="85">
        <v>0</v>
      </c>
      <c r="R156" s="86" t="s">
        <v>900</v>
      </c>
      <c r="S156" s="86"/>
      <c r="T156" s="86"/>
      <c r="U156" s="87">
        <v>0</v>
      </c>
      <c r="V156" s="88">
        <v>0</v>
      </c>
      <c r="W156" s="89" t="s">
        <v>3</v>
      </c>
      <c r="X156" s="89">
        <v>0</v>
      </c>
      <c r="Y156" s="90">
        <v>1</v>
      </c>
      <c r="Z156" s="91">
        <v>843227213.50999999</v>
      </c>
      <c r="AA156" s="91">
        <v>23422978.149999976</v>
      </c>
      <c r="AB156" s="91">
        <v>819804235.36000001</v>
      </c>
    </row>
    <row r="157" spans="2:28" x14ac:dyDescent="0.2">
      <c r="B157" s="75" t="s">
        <v>1111</v>
      </c>
      <c r="C157" s="76" t="s">
        <v>1041</v>
      </c>
      <c r="D157" s="76">
        <v>352301</v>
      </c>
      <c r="E157" s="76" t="s">
        <v>1763</v>
      </c>
      <c r="F157" s="77" t="s">
        <v>1107</v>
      </c>
      <c r="G157" s="78">
        <v>44135</v>
      </c>
      <c r="H157" s="79" t="s">
        <v>1110</v>
      </c>
      <c r="I157" s="79" t="s">
        <v>887</v>
      </c>
      <c r="J157" s="79" t="s">
        <v>919</v>
      </c>
      <c r="K157" s="80">
        <v>843227213.50999999</v>
      </c>
      <c r="L157" s="81">
        <v>23422978.149999976</v>
      </c>
      <c r="M157" s="82" t="s">
        <v>3</v>
      </c>
      <c r="N157" s="82">
        <v>15</v>
      </c>
      <c r="O157" s="83">
        <v>0</v>
      </c>
      <c r="P157" s="84">
        <v>0</v>
      </c>
      <c r="Q157" s="85">
        <v>0</v>
      </c>
      <c r="R157" s="86" t="s">
        <v>900</v>
      </c>
      <c r="S157" s="86"/>
      <c r="T157" s="86"/>
      <c r="U157" s="87">
        <v>0</v>
      </c>
      <c r="V157" s="88">
        <v>0</v>
      </c>
      <c r="W157" s="89" t="s">
        <v>3</v>
      </c>
      <c r="X157" s="89">
        <v>0</v>
      </c>
      <c r="Y157" s="90">
        <v>1</v>
      </c>
      <c r="Z157" s="91">
        <v>843227213.50999999</v>
      </c>
      <c r="AA157" s="91">
        <v>23422978.149999976</v>
      </c>
      <c r="AB157" s="91">
        <v>819804235.36000001</v>
      </c>
    </row>
    <row r="158" spans="2:28" x14ac:dyDescent="0.2">
      <c r="B158" s="75" t="s">
        <v>1112</v>
      </c>
      <c r="C158" s="76" t="s">
        <v>1041</v>
      </c>
      <c r="D158" s="76">
        <v>352301</v>
      </c>
      <c r="E158" s="76" t="s">
        <v>1763</v>
      </c>
      <c r="F158" s="77" t="s">
        <v>1107</v>
      </c>
      <c r="G158" s="78">
        <v>44135</v>
      </c>
      <c r="H158" s="79" t="s">
        <v>1110</v>
      </c>
      <c r="I158" s="79" t="s">
        <v>887</v>
      </c>
      <c r="J158" s="79" t="s">
        <v>919</v>
      </c>
      <c r="K158" s="80">
        <v>843227213.50999999</v>
      </c>
      <c r="L158" s="81">
        <v>23422978.149999976</v>
      </c>
      <c r="M158" s="82" t="s">
        <v>3</v>
      </c>
      <c r="N158" s="82">
        <v>15</v>
      </c>
      <c r="O158" s="83">
        <v>0</v>
      </c>
      <c r="P158" s="84">
        <v>0</v>
      </c>
      <c r="Q158" s="85">
        <v>0</v>
      </c>
      <c r="R158" s="86" t="s">
        <v>900</v>
      </c>
      <c r="S158" s="86"/>
      <c r="T158" s="86"/>
      <c r="U158" s="87">
        <v>0</v>
      </c>
      <c r="V158" s="88">
        <v>0</v>
      </c>
      <c r="W158" s="89" t="s">
        <v>3</v>
      </c>
      <c r="X158" s="89">
        <v>0</v>
      </c>
      <c r="Y158" s="90">
        <v>1</v>
      </c>
      <c r="Z158" s="91">
        <v>843227213.50999999</v>
      </c>
      <c r="AA158" s="91">
        <v>23422978.149999976</v>
      </c>
      <c r="AB158" s="91">
        <v>819804235.36000001</v>
      </c>
    </row>
    <row r="159" spans="2:28" x14ac:dyDescent="0.2">
      <c r="B159" s="75" t="s">
        <v>1113</v>
      </c>
      <c r="C159" s="76" t="s">
        <v>1041</v>
      </c>
      <c r="D159" s="76">
        <v>352301</v>
      </c>
      <c r="E159" s="76" t="s">
        <v>1763</v>
      </c>
      <c r="F159" s="77" t="s">
        <v>1107</v>
      </c>
      <c r="G159" s="78">
        <v>44135</v>
      </c>
      <c r="H159" s="79" t="s">
        <v>1110</v>
      </c>
      <c r="I159" s="79" t="s">
        <v>887</v>
      </c>
      <c r="J159" s="79" t="s">
        <v>919</v>
      </c>
      <c r="K159" s="80">
        <v>843227213.50999999</v>
      </c>
      <c r="L159" s="81">
        <v>23422978.149999976</v>
      </c>
      <c r="M159" s="82" t="s">
        <v>3</v>
      </c>
      <c r="N159" s="82">
        <v>15</v>
      </c>
      <c r="O159" s="83">
        <v>0</v>
      </c>
      <c r="P159" s="84">
        <v>0</v>
      </c>
      <c r="Q159" s="85">
        <v>0</v>
      </c>
      <c r="R159" s="86" t="s">
        <v>900</v>
      </c>
      <c r="S159" s="86"/>
      <c r="T159" s="86"/>
      <c r="U159" s="87">
        <v>0</v>
      </c>
      <c r="V159" s="88">
        <v>0</v>
      </c>
      <c r="W159" s="89" t="s">
        <v>3</v>
      </c>
      <c r="X159" s="89">
        <v>0</v>
      </c>
      <c r="Y159" s="90">
        <v>1</v>
      </c>
      <c r="Z159" s="91">
        <v>843227213.50999999</v>
      </c>
      <c r="AA159" s="91">
        <v>23422978.149999976</v>
      </c>
      <c r="AB159" s="91">
        <v>819804235.36000001</v>
      </c>
    </row>
    <row r="160" spans="2:28" x14ac:dyDescent="0.2">
      <c r="B160" s="75" t="s">
        <v>1114</v>
      </c>
      <c r="C160" s="76" t="s">
        <v>1041</v>
      </c>
      <c r="D160" s="76">
        <v>352301</v>
      </c>
      <c r="E160" s="76" t="s">
        <v>1763</v>
      </c>
      <c r="F160" s="77" t="s">
        <v>1115</v>
      </c>
      <c r="G160" s="78">
        <v>44135</v>
      </c>
      <c r="H160" s="79" t="s">
        <v>1116</v>
      </c>
      <c r="I160" s="79" t="s">
        <v>887</v>
      </c>
      <c r="J160" s="79" t="s">
        <v>919</v>
      </c>
      <c r="K160" s="80">
        <v>141733367.15000001</v>
      </c>
      <c r="L160" s="81">
        <v>2952778.4800000191</v>
      </c>
      <c r="M160" s="82" t="s">
        <v>3</v>
      </c>
      <c r="N160" s="82">
        <v>20</v>
      </c>
      <c r="O160" s="83">
        <v>0</v>
      </c>
      <c r="P160" s="84">
        <v>0</v>
      </c>
      <c r="Q160" s="85">
        <v>0</v>
      </c>
      <c r="R160" s="86" t="s">
        <v>900</v>
      </c>
      <c r="S160" s="86"/>
      <c r="T160" s="86"/>
      <c r="U160" s="87">
        <v>0</v>
      </c>
      <c r="V160" s="88">
        <v>0</v>
      </c>
      <c r="W160" s="89" t="s">
        <v>3</v>
      </c>
      <c r="X160" s="89">
        <v>0</v>
      </c>
      <c r="Y160" s="90">
        <v>1</v>
      </c>
      <c r="Z160" s="91">
        <v>141733367.15000001</v>
      </c>
      <c r="AA160" s="91">
        <v>2952778.4800000191</v>
      </c>
      <c r="AB160" s="91">
        <v>138780588.66999999</v>
      </c>
    </row>
    <row r="161" spans="2:28" x14ac:dyDescent="0.2">
      <c r="B161" s="75" t="s">
        <v>1117</v>
      </c>
      <c r="C161" s="76" t="s">
        <v>1041</v>
      </c>
      <c r="D161" s="76">
        <v>352301</v>
      </c>
      <c r="E161" s="76" t="s">
        <v>1763</v>
      </c>
      <c r="F161" s="77" t="s">
        <v>1118</v>
      </c>
      <c r="G161" s="78">
        <v>44135</v>
      </c>
      <c r="H161" s="79" t="s">
        <v>1119</v>
      </c>
      <c r="I161" s="79" t="s">
        <v>887</v>
      </c>
      <c r="J161" s="79" t="s">
        <v>919</v>
      </c>
      <c r="K161" s="80">
        <v>169149584.63999999</v>
      </c>
      <c r="L161" s="81">
        <v>3523949.6799999774</v>
      </c>
      <c r="M161" s="82" t="s">
        <v>3</v>
      </c>
      <c r="N161" s="82">
        <v>20</v>
      </c>
      <c r="O161" s="83">
        <v>0</v>
      </c>
      <c r="P161" s="84">
        <v>0</v>
      </c>
      <c r="Q161" s="85">
        <v>0</v>
      </c>
      <c r="R161" s="86" t="s">
        <v>900</v>
      </c>
      <c r="S161" s="86"/>
      <c r="T161" s="86"/>
      <c r="U161" s="87">
        <v>0</v>
      </c>
      <c r="V161" s="88">
        <v>0</v>
      </c>
      <c r="W161" s="89" t="s">
        <v>3</v>
      </c>
      <c r="X161" s="89">
        <v>0</v>
      </c>
      <c r="Y161" s="90">
        <v>1</v>
      </c>
      <c r="Z161" s="91">
        <v>169149584.63999999</v>
      </c>
      <c r="AA161" s="91">
        <v>3523949.6799999774</v>
      </c>
      <c r="AB161" s="91">
        <v>165625634.96000001</v>
      </c>
    </row>
    <row r="162" spans="2:28" x14ac:dyDescent="0.2">
      <c r="B162" s="75" t="s">
        <v>1120</v>
      </c>
      <c r="C162" s="76" t="s">
        <v>1041</v>
      </c>
      <c r="D162" s="76">
        <v>352301</v>
      </c>
      <c r="E162" s="76" t="s">
        <v>1763</v>
      </c>
      <c r="F162" s="77" t="s">
        <v>1121</v>
      </c>
      <c r="G162" s="78">
        <v>44135</v>
      </c>
      <c r="H162" s="79" t="s">
        <v>1122</v>
      </c>
      <c r="I162" s="79" t="s">
        <v>887</v>
      </c>
      <c r="J162" s="79" t="s">
        <v>919</v>
      </c>
      <c r="K162" s="80">
        <v>103659224.58</v>
      </c>
      <c r="L162" s="81">
        <v>2879422.8999999911</v>
      </c>
      <c r="M162" s="82" t="s">
        <v>3</v>
      </c>
      <c r="N162" s="82">
        <v>15</v>
      </c>
      <c r="O162" s="83">
        <v>0</v>
      </c>
      <c r="P162" s="84">
        <v>0</v>
      </c>
      <c r="Q162" s="85">
        <v>0</v>
      </c>
      <c r="R162" s="86" t="s">
        <v>900</v>
      </c>
      <c r="S162" s="86"/>
      <c r="T162" s="86"/>
      <c r="U162" s="87">
        <v>0</v>
      </c>
      <c r="V162" s="88">
        <v>0</v>
      </c>
      <c r="W162" s="89" t="s">
        <v>3</v>
      </c>
      <c r="X162" s="89">
        <v>0</v>
      </c>
      <c r="Y162" s="90">
        <v>1</v>
      </c>
      <c r="Z162" s="91">
        <v>103659224.58</v>
      </c>
      <c r="AA162" s="91">
        <v>2879422.8999999911</v>
      </c>
      <c r="AB162" s="91">
        <v>100779801.68000001</v>
      </c>
    </row>
    <row r="163" spans="2:28" x14ac:dyDescent="0.2">
      <c r="B163" s="75" t="s">
        <v>1123</v>
      </c>
      <c r="C163" s="76" t="s">
        <v>1041</v>
      </c>
      <c r="D163" s="76">
        <v>352301</v>
      </c>
      <c r="E163" s="76" t="s">
        <v>1763</v>
      </c>
      <c r="F163" s="77" t="s">
        <v>1124</v>
      </c>
      <c r="G163" s="78">
        <v>44135</v>
      </c>
      <c r="H163" s="79" t="s">
        <v>1125</v>
      </c>
      <c r="I163" s="79" t="s">
        <v>887</v>
      </c>
      <c r="J163" s="79" t="s">
        <v>919</v>
      </c>
      <c r="K163" s="80">
        <v>107772474.95</v>
      </c>
      <c r="L163" s="81">
        <v>2993679.8599999994</v>
      </c>
      <c r="M163" s="82" t="s">
        <v>3</v>
      </c>
      <c r="N163" s="82">
        <v>15</v>
      </c>
      <c r="O163" s="83">
        <v>0</v>
      </c>
      <c r="P163" s="84">
        <v>0</v>
      </c>
      <c r="Q163" s="85">
        <v>0</v>
      </c>
      <c r="R163" s="86" t="s">
        <v>900</v>
      </c>
      <c r="S163" s="86"/>
      <c r="T163" s="86"/>
      <c r="U163" s="87">
        <v>0</v>
      </c>
      <c r="V163" s="88">
        <v>0</v>
      </c>
      <c r="W163" s="89" t="s">
        <v>3</v>
      </c>
      <c r="X163" s="89">
        <v>0</v>
      </c>
      <c r="Y163" s="90">
        <v>1</v>
      </c>
      <c r="Z163" s="91">
        <v>107772474.95</v>
      </c>
      <c r="AA163" s="91">
        <v>2993679.8599999994</v>
      </c>
      <c r="AB163" s="91">
        <v>104778795.09</v>
      </c>
    </row>
    <row r="164" spans="2:28" x14ac:dyDescent="0.2">
      <c r="B164" s="75" t="s">
        <v>1126</v>
      </c>
      <c r="C164" s="76" t="s">
        <v>1041</v>
      </c>
      <c r="D164" s="76">
        <v>352301</v>
      </c>
      <c r="E164" s="76" t="s">
        <v>1763</v>
      </c>
      <c r="F164" s="77" t="s">
        <v>1127</v>
      </c>
      <c r="G164" s="78">
        <v>44135</v>
      </c>
      <c r="H164" s="79" t="s">
        <v>1128</v>
      </c>
      <c r="I164" s="79" t="s">
        <v>887</v>
      </c>
      <c r="J164" s="79" t="s">
        <v>919</v>
      </c>
      <c r="K164" s="80">
        <v>27122511.239999998</v>
      </c>
      <c r="L164" s="81">
        <v>322887.03999999911</v>
      </c>
      <c r="M164" s="82" t="s">
        <v>3</v>
      </c>
      <c r="N164" s="82">
        <v>35</v>
      </c>
      <c r="O164" s="83">
        <v>0</v>
      </c>
      <c r="P164" s="84">
        <v>0</v>
      </c>
      <c r="Q164" s="85">
        <v>0</v>
      </c>
      <c r="R164" s="86" t="s">
        <v>900</v>
      </c>
      <c r="S164" s="86"/>
      <c r="T164" s="86"/>
      <c r="U164" s="87">
        <v>0</v>
      </c>
      <c r="V164" s="88">
        <v>0</v>
      </c>
      <c r="W164" s="89" t="s">
        <v>3</v>
      </c>
      <c r="X164" s="89">
        <v>0</v>
      </c>
      <c r="Y164" s="90">
        <v>1</v>
      </c>
      <c r="Z164" s="91">
        <v>27122511.239999998</v>
      </c>
      <c r="AA164" s="91">
        <v>322887.03999999911</v>
      </c>
      <c r="AB164" s="91">
        <v>26799624.199999999</v>
      </c>
    </row>
    <row r="165" spans="2:28" x14ac:dyDescent="0.2">
      <c r="B165" s="75" t="s">
        <v>1129</v>
      </c>
      <c r="C165" s="76" t="s">
        <v>1041</v>
      </c>
      <c r="D165" s="76">
        <v>352301</v>
      </c>
      <c r="E165" s="76" t="s">
        <v>1763</v>
      </c>
      <c r="F165" s="77" t="s">
        <v>1130</v>
      </c>
      <c r="G165" s="78">
        <v>44135</v>
      </c>
      <c r="H165" s="79" t="s">
        <v>1131</v>
      </c>
      <c r="I165" s="79" t="s">
        <v>887</v>
      </c>
      <c r="J165" s="79" t="s">
        <v>919</v>
      </c>
      <c r="K165" s="80">
        <v>865058257.12</v>
      </c>
      <c r="L165" s="81">
        <v>4505511.75</v>
      </c>
      <c r="M165" s="82" t="s">
        <v>3</v>
      </c>
      <c r="N165" s="82">
        <v>80</v>
      </c>
      <c r="O165" s="83">
        <v>0</v>
      </c>
      <c r="P165" s="84">
        <v>0</v>
      </c>
      <c r="Q165" s="85">
        <v>0</v>
      </c>
      <c r="R165" s="86" t="s">
        <v>900</v>
      </c>
      <c r="S165" s="86"/>
      <c r="T165" s="86"/>
      <c r="U165" s="87">
        <v>0</v>
      </c>
      <c r="V165" s="88">
        <v>0</v>
      </c>
      <c r="W165" s="89" t="s">
        <v>3</v>
      </c>
      <c r="X165" s="89">
        <v>0</v>
      </c>
      <c r="Y165" s="90">
        <v>1</v>
      </c>
      <c r="Z165" s="91">
        <v>865058257.12</v>
      </c>
      <c r="AA165" s="91">
        <v>4505511.75</v>
      </c>
      <c r="AB165" s="91">
        <v>860552745.37</v>
      </c>
    </row>
    <row r="166" spans="2:28" x14ac:dyDescent="0.2">
      <c r="B166" s="75" t="s">
        <v>1132</v>
      </c>
      <c r="C166" s="76" t="s">
        <v>1041</v>
      </c>
      <c r="D166" s="76">
        <v>352301</v>
      </c>
      <c r="E166" s="76" t="s">
        <v>1763</v>
      </c>
      <c r="F166" s="77" t="s">
        <v>1130</v>
      </c>
      <c r="G166" s="78">
        <v>44135</v>
      </c>
      <c r="H166" s="79" t="s">
        <v>1133</v>
      </c>
      <c r="I166" s="79" t="s">
        <v>887</v>
      </c>
      <c r="J166" s="79" t="s">
        <v>919</v>
      </c>
      <c r="K166" s="80">
        <v>1226711332.1300001</v>
      </c>
      <c r="L166" s="81">
        <v>6389121.5200002193</v>
      </c>
      <c r="M166" s="82" t="s">
        <v>3</v>
      </c>
      <c r="N166" s="82">
        <v>80</v>
      </c>
      <c r="O166" s="83">
        <v>0</v>
      </c>
      <c r="P166" s="84">
        <v>0</v>
      </c>
      <c r="Q166" s="85">
        <v>0</v>
      </c>
      <c r="R166" s="86" t="s">
        <v>900</v>
      </c>
      <c r="S166" s="86"/>
      <c r="T166" s="86"/>
      <c r="U166" s="87">
        <v>0</v>
      </c>
      <c r="V166" s="88">
        <v>0</v>
      </c>
      <c r="W166" s="89" t="s">
        <v>3</v>
      </c>
      <c r="X166" s="89">
        <v>0</v>
      </c>
      <c r="Y166" s="90">
        <v>1</v>
      </c>
      <c r="Z166" s="91">
        <v>1226711332.1300001</v>
      </c>
      <c r="AA166" s="91">
        <v>6389121.5200002193</v>
      </c>
      <c r="AB166" s="91">
        <v>1220322210.6099999</v>
      </c>
    </row>
    <row r="167" spans="2:28" x14ac:dyDescent="0.2">
      <c r="B167" s="75" t="s">
        <v>1134</v>
      </c>
      <c r="C167" s="76" t="s">
        <v>1041</v>
      </c>
      <c r="D167" s="76">
        <v>352301</v>
      </c>
      <c r="E167" s="76" t="s">
        <v>1763</v>
      </c>
      <c r="F167" s="77" t="s">
        <v>1130</v>
      </c>
      <c r="G167" s="78">
        <v>44135</v>
      </c>
      <c r="H167" s="79" t="s">
        <v>1133</v>
      </c>
      <c r="I167" s="79" t="s">
        <v>887</v>
      </c>
      <c r="J167" s="79" t="s">
        <v>919</v>
      </c>
      <c r="K167" s="80">
        <v>891254503.36000001</v>
      </c>
      <c r="L167" s="81">
        <v>4641950.5399999619</v>
      </c>
      <c r="M167" s="82" t="s">
        <v>3</v>
      </c>
      <c r="N167" s="82">
        <v>80</v>
      </c>
      <c r="O167" s="83">
        <v>0</v>
      </c>
      <c r="P167" s="84">
        <v>0</v>
      </c>
      <c r="Q167" s="85">
        <v>0</v>
      </c>
      <c r="R167" s="86" t="s">
        <v>900</v>
      </c>
      <c r="S167" s="86"/>
      <c r="T167" s="86"/>
      <c r="U167" s="87">
        <v>0</v>
      </c>
      <c r="V167" s="88">
        <v>0</v>
      </c>
      <c r="W167" s="89" t="s">
        <v>3</v>
      </c>
      <c r="X167" s="89">
        <v>0</v>
      </c>
      <c r="Y167" s="90">
        <v>1</v>
      </c>
      <c r="Z167" s="91">
        <v>891254503.36000001</v>
      </c>
      <c r="AA167" s="91">
        <v>4641950.5399999619</v>
      </c>
      <c r="AB167" s="91">
        <v>886612552.82000005</v>
      </c>
    </row>
    <row r="168" spans="2:28" x14ac:dyDescent="0.2">
      <c r="B168" s="75" t="s">
        <v>1135</v>
      </c>
      <c r="C168" s="76" t="s">
        <v>1041</v>
      </c>
      <c r="D168" s="76">
        <v>352301</v>
      </c>
      <c r="E168" s="76" t="s">
        <v>1763</v>
      </c>
      <c r="F168" s="77" t="s">
        <v>1130</v>
      </c>
      <c r="G168" s="78">
        <v>44135</v>
      </c>
      <c r="H168" s="79" t="s">
        <v>1133</v>
      </c>
      <c r="I168" s="79" t="s">
        <v>887</v>
      </c>
      <c r="J168" s="79" t="s">
        <v>919</v>
      </c>
      <c r="K168" s="80">
        <v>1114892389.21</v>
      </c>
      <c r="L168" s="81">
        <v>5806731.2000000477</v>
      </c>
      <c r="M168" s="82" t="s">
        <v>3</v>
      </c>
      <c r="N168" s="82">
        <v>80</v>
      </c>
      <c r="O168" s="83">
        <v>0</v>
      </c>
      <c r="P168" s="84">
        <v>0</v>
      </c>
      <c r="Q168" s="85">
        <v>0</v>
      </c>
      <c r="R168" s="86" t="s">
        <v>900</v>
      </c>
      <c r="S168" s="86"/>
      <c r="T168" s="86"/>
      <c r="U168" s="87">
        <v>0</v>
      </c>
      <c r="V168" s="88">
        <v>0</v>
      </c>
      <c r="W168" s="89" t="s">
        <v>3</v>
      </c>
      <c r="X168" s="89">
        <v>0</v>
      </c>
      <c r="Y168" s="90">
        <v>1</v>
      </c>
      <c r="Z168" s="91">
        <v>1114892389.21</v>
      </c>
      <c r="AA168" s="91">
        <v>5806731.2000000477</v>
      </c>
      <c r="AB168" s="91">
        <v>1109085658.01</v>
      </c>
    </row>
    <row r="169" spans="2:28" x14ac:dyDescent="0.2">
      <c r="B169" s="75" t="s">
        <v>1136</v>
      </c>
      <c r="C169" s="76" t="s">
        <v>1041</v>
      </c>
      <c r="D169" s="76">
        <v>352301</v>
      </c>
      <c r="E169" s="76" t="s">
        <v>1763</v>
      </c>
      <c r="F169" s="77" t="s">
        <v>1130</v>
      </c>
      <c r="G169" s="78">
        <v>44135</v>
      </c>
      <c r="H169" s="79" t="s">
        <v>1133</v>
      </c>
      <c r="I169" s="79" t="s">
        <v>887</v>
      </c>
      <c r="J169" s="79" t="s">
        <v>919</v>
      </c>
      <c r="K169" s="80">
        <v>891254503.36000001</v>
      </c>
      <c r="L169" s="81">
        <v>4641950.5399999619</v>
      </c>
      <c r="M169" s="82" t="s">
        <v>3</v>
      </c>
      <c r="N169" s="82">
        <v>80</v>
      </c>
      <c r="O169" s="83">
        <v>0</v>
      </c>
      <c r="P169" s="84">
        <v>0</v>
      </c>
      <c r="Q169" s="85">
        <v>0</v>
      </c>
      <c r="R169" s="86" t="s">
        <v>900</v>
      </c>
      <c r="S169" s="86"/>
      <c r="T169" s="86"/>
      <c r="U169" s="87">
        <v>0</v>
      </c>
      <c r="V169" s="88">
        <v>0</v>
      </c>
      <c r="W169" s="89" t="s">
        <v>3</v>
      </c>
      <c r="X169" s="89">
        <v>0</v>
      </c>
      <c r="Y169" s="90">
        <v>1</v>
      </c>
      <c r="Z169" s="91">
        <v>891254503.36000001</v>
      </c>
      <c r="AA169" s="91">
        <v>4641950.5399999619</v>
      </c>
      <c r="AB169" s="91">
        <v>886612552.82000005</v>
      </c>
    </row>
    <row r="170" spans="2:28" x14ac:dyDescent="0.2">
      <c r="B170" s="75" t="s">
        <v>199</v>
      </c>
      <c r="C170" s="76" t="s">
        <v>1137</v>
      </c>
      <c r="D170" s="76">
        <v>365205</v>
      </c>
      <c r="E170" s="76" t="s">
        <v>1764</v>
      </c>
      <c r="F170" s="77" t="s">
        <v>16</v>
      </c>
      <c r="G170" s="78">
        <v>31138</v>
      </c>
      <c r="H170" s="79" t="s">
        <v>1138</v>
      </c>
      <c r="I170" s="79" t="s">
        <v>884</v>
      </c>
      <c r="J170" s="79" t="s">
        <v>902</v>
      </c>
      <c r="K170" s="80">
        <v>57030.45</v>
      </c>
      <c r="L170" s="81">
        <v>26093.469999999998</v>
      </c>
      <c r="M170" s="82" t="s">
        <v>3</v>
      </c>
      <c r="N170" s="82">
        <v>78</v>
      </c>
      <c r="O170" s="83">
        <v>6</v>
      </c>
      <c r="P170" s="84">
        <v>0</v>
      </c>
      <c r="Q170" s="85">
        <v>0</v>
      </c>
      <c r="R170" s="86" t="s">
        <v>900</v>
      </c>
      <c r="S170" s="86"/>
      <c r="T170" s="86"/>
      <c r="U170" s="87">
        <v>228052159.94</v>
      </c>
      <c r="V170" s="88">
        <v>25339128.900000006</v>
      </c>
      <c r="W170" s="89" t="s">
        <v>3</v>
      </c>
      <c r="X170" s="89">
        <v>48</v>
      </c>
      <c r="Y170" s="90">
        <v>0</v>
      </c>
      <c r="Z170" s="91">
        <v>228109190.38999999</v>
      </c>
      <c r="AA170" s="91">
        <v>25365222.370000005</v>
      </c>
      <c r="AB170" s="91">
        <v>202743968.01999998</v>
      </c>
    </row>
    <row r="171" spans="2:28" x14ac:dyDescent="0.2">
      <c r="B171" s="75" t="s">
        <v>200</v>
      </c>
      <c r="C171" s="76" t="s">
        <v>1137</v>
      </c>
      <c r="D171" s="76">
        <v>353314</v>
      </c>
      <c r="E171" s="76" t="s">
        <v>1764</v>
      </c>
      <c r="F171" s="77" t="s">
        <v>16</v>
      </c>
      <c r="G171" s="78">
        <v>30560</v>
      </c>
      <c r="H171" s="79" t="s">
        <v>1139</v>
      </c>
      <c r="I171" s="79" t="s">
        <v>884</v>
      </c>
      <c r="J171" s="79" t="s">
        <v>902</v>
      </c>
      <c r="K171" s="80">
        <v>174046884.19</v>
      </c>
      <c r="L171" s="81">
        <v>97293289.289999992</v>
      </c>
      <c r="M171" s="82" t="s">
        <v>3</v>
      </c>
      <c r="N171" s="82">
        <v>67</v>
      </c>
      <c r="O171" s="83">
        <v>1</v>
      </c>
      <c r="P171" s="84">
        <v>0</v>
      </c>
      <c r="Q171" s="85">
        <v>0</v>
      </c>
      <c r="R171" s="86" t="s">
        <v>900</v>
      </c>
      <c r="S171" s="86"/>
      <c r="T171" s="86"/>
      <c r="U171" s="87">
        <v>52110280.149999999</v>
      </c>
      <c r="V171" s="88">
        <v>7940614.1400000006</v>
      </c>
      <c r="W171" s="89" t="s">
        <v>3</v>
      </c>
      <c r="X171" s="89">
        <v>35</v>
      </c>
      <c r="Y171" s="90">
        <v>0</v>
      </c>
      <c r="Z171" s="91">
        <v>226157164.34</v>
      </c>
      <c r="AA171" s="91">
        <v>105233903.42999999</v>
      </c>
      <c r="AB171" s="91">
        <v>120923260.91000001</v>
      </c>
    </row>
    <row r="172" spans="2:28" x14ac:dyDescent="0.2">
      <c r="B172" s="75" t="s">
        <v>201</v>
      </c>
      <c r="C172" s="76" t="s">
        <v>1137</v>
      </c>
      <c r="D172" s="76">
        <v>351100</v>
      </c>
      <c r="E172" s="76" t="s">
        <v>1764</v>
      </c>
      <c r="F172" s="77" t="s">
        <v>16</v>
      </c>
      <c r="G172" s="78">
        <v>40755</v>
      </c>
      <c r="H172" s="79" t="s">
        <v>1140</v>
      </c>
      <c r="I172" s="79" t="s">
        <v>884</v>
      </c>
      <c r="J172" s="79" t="s">
        <v>902</v>
      </c>
      <c r="K172" s="80">
        <v>88628429.819999993</v>
      </c>
      <c r="L172" s="81">
        <v>16744133.289999992</v>
      </c>
      <c r="M172" s="82" t="s">
        <v>3</v>
      </c>
      <c r="N172" s="82">
        <v>51</v>
      </c>
      <c r="O172" s="83">
        <v>2</v>
      </c>
      <c r="P172" s="84">
        <v>0</v>
      </c>
      <c r="Q172" s="85">
        <v>0</v>
      </c>
      <c r="R172" s="86" t="s">
        <v>900</v>
      </c>
      <c r="S172" s="86"/>
      <c r="T172" s="86"/>
      <c r="U172" s="87">
        <v>11012289.119999999</v>
      </c>
      <c r="V172" s="88">
        <v>1249621.4499999993</v>
      </c>
      <c r="W172" s="89" t="s">
        <v>3</v>
      </c>
      <c r="X172" s="89">
        <v>47</v>
      </c>
      <c r="Y172" s="90">
        <v>0</v>
      </c>
      <c r="Z172" s="91">
        <v>99640718.939999998</v>
      </c>
      <c r="AA172" s="91">
        <v>17993754.739999991</v>
      </c>
      <c r="AB172" s="91">
        <v>81646964.200000003</v>
      </c>
    </row>
    <row r="173" spans="2:28" x14ac:dyDescent="0.2">
      <c r="B173" s="75" t="s">
        <v>202</v>
      </c>
      <c r="C173" s="76" t="s">
        <v>1137</v>
      </c>
      <c r="D173" s="76">
        <v>353314</v>
      </c>
      <c r="E173" s="76" t="s">
        <v>1764</v>
      </c>
      <c r="F173" s="77" t="s">
        <v>16</v>
      </c>
      <c r="G173" s="78">
        <v>40755</v>
      </c>
      <c r="H173" s="79" t="s">
        <v>1141</v>
      </c>
      <c r="I173" s="79" t="s">
        <v>884</v>
      </c>
      <c r="J173" s="79" t="s">
        <v>902</v>
      </c>
      <c r="K173" s="80">
        <v>27959331.699999999</v>
      </c>
      <c r="L173" s="81">
        <v>11183732.66</v>
      </c>
      <c r="M173" s="82" t="s">
        <v>3</v>
      </c>
      <c r="N173" s="82">
        <v>24</v>
      </c>
      <c r="O173" s="83">
        <v>2</v>
      </c>
      <c r="P173" s="84">
        <v>0</v>
      </c>
      <c r="Q173" s="85">
        <v>0</v>
      </c>
      <c r="R173" s="86" t="s">
        <v>900</v>
      </c>
      <c r="S173" s="86"/>
      <c r="T173" s="86"/>
      <c r="U173" s="87">
        <v>37497876.039999999</v>
      </c>
      <c r="V173" s="88">
        <v>9999433.5999999978</v>
      </c>
      <c r="W173" s="89" t="s">
        <v>3</v>
      </c>
      <c r="X173" s="89">
        <v>20</v>
      </c>
      <c r="Y173" s="90">
        <v>0</v>
      </c>
      <c r="Z173" s="91">
        <v>65457207.739999995</v>
      </c>
      <c r="AA173" s="91">
        <v>21183166.259999998</v>
      </c>
      <c r="AB173" s="91">
        <v>44274041.479999997</v>
      </c>
    </row>
    <row r="174" spans="2:28" x14ac:dyDescent="0.2">
      <c r="B174" s="75" t="s">
        <v>203</v>
      </c>
      <c r="C174" s="76" t="s">
        <v>1137</v>
      </c>
      <c r="D174" s="76">
        <v>383100</v>
      </c>
      <c r="E174" s="76" t="s">
        <v>1764</v>
      </c>
      <c r="F174" s="77" t="s">
        <v>16</v>
      </c>
      <c r="G174" s="78">
        <v>38533</v>
      </c>
      <c r="H174" s="79" t="s">
        <v>1142</v>
      </c>
      <c r="I174" s="79" t="s">
        <v>884</v>
      </c>
      <c r="J174" s="79" t="s">
        <v>902</v>
      </c>
      <c r="K174" s="80">
        <v>173534661.56999999</v>
      </c>
      <c r="L174" s="81">
        <v>34487961.159999996</v>
      </c>
      <c r="M174" s="82" t="s">
        <v>3</v>
      </c>
      <c r="N174" s="82">
        <v>79</v>
      </c>
      <c r="O174" s="83">
        <v>3</v>
      </c>
      <c r="P174" s="84">
        <v>0</v>
      </c>
      <c r="Q174" s="85">
        <v>0</v>
      </c>
      <c r="R174" s="86" t="s">
        <v>900</v>
      </c>
      <c r="S174" s="86"/>
      <c r="T174" s="86"/>
      <c r="U174" s="87">
        <v>-18504008.640000001</v>
      </c>
      <c r="V174" s="88">
        <v>-1430261.5500000007</v>
      </c>
      <c r="W174" s="89" t="s">
        <v>3</v>
      </c>
      <c r="X174" s="89">
        <v>69</v>
      </c>
      <c r="Y174" s="90">
        <v>0</v>
      </c>
      <c r="Z174" s="91">
        <v>155030652.93000001</v>
      </c>
      <c r="AA174" s="91">
        <v>33057699.609999996</v>
      </c>
      <c r="AB174" s="91">
        <v>121972953.32000001</v>
      </c>
    </row>
    <row r="175" spans="2:28" x14ac:dyDescent="0.2">
      <c r="B175" s="75" t="s">
        <v>204</v>
      </c>
      <c r="C175" s="76" t="s">
        <v>1137</v>
      </c>
      <c r="D175" s="76">
        <v>383100</v>
      </c>
      <c r="E175" s="76" t="s">
        <v>1764</v>
      </c>
      <c r="F175" s="77" t="s">
        <v>16</v>
      </c>
      <c r="G175" s="78">
        <v>40755</v>
      </c>
      <c r="H175" s="79" t="s">
        <v>1143</v>
      </c>
      <c r="I175" s="79" t="s">
        <v>884</v>
      </c>
      <c r="J175" s="79" t="s">
        <v>902</v>
      </c>
      <c r="K175" s="80">
        <v>90551588.200000003</v>
      </c>
      <c r="L175" s="81">
        <v>16081457.609999999</v>
      </c>
      <c r="M175" s="82" t="s">
        <v>3</v>
      </c>
      <c r="N175" s="82">
        <v>50</v>
      </c>
      <c r="O175" s="83">
        <v>2</v>
      </c>
      <c r="P175" s="84">
        <v>0</v>
      </c>
      <c r="Q175" s="85">
        <v>0</v>
      </c>
      <c r="R175" s="86" t="s">
        <v>900</v>
      </c>
      <c r="S175" s="86"/>
      <c r="T175" s="86"/>
      <c r="U175" s="87">
        <v>31740611.289999999</v>
      </c>
      <c r="V175" s="88">
        <v>3680070.879999999</v>
      </c>
      <c r="W175" s="89" t="s">
        <v>3</v>
      </c>
      <c r="X175" s="89">
        <v>46</v>
      </c>
      <c r="Y175" s="90">
        <v>0</v>
      </c>
      <c r="Z175" s="91">
        <v>122292199.49000001</v>
      </c>
      <c r="AA175" s="91">
        <v>19761528.489999998</v>
      </c>
      <c r="AB175" s="91">
        <v>102530671.00000001</v>
      </c>
    </row>
    <row r="176" spans="2:28" x14ac:dyDescent="0.2">
      <c r="B176" s="75" t="s">
        <v>205</v>
      </c>
      <c r="C176" s="76" t="s">
        <v>1137</v>
      </c>
      <c r="D176" s="76">
        <v>365101</v>
      </c>
      <c r="E176" s="76" t="s">
        <v>1764</v>
      </c>
      <c r="F176" s="77" t="s">
        <v>16</v>
      </c>
      <c r="G176" s="78">
        <v>41182</v>
      </c>
      <c r="H176" s="79" t="s">
        <v>1144</v>
      </c>
      <c r="I176" s="79" t="s">
        <v>884</v>
      </c>
      <c r="J176" s="79" t="s">
        <v>902</v>
      </c>
      <c r="K176" s="80">
        <v>83604322</v>
      </c>
      <c r="L176" s="81">
        <v>16384282.930000007</v>
      </c>
      <c r="M176" s="82" t="s">
        <v>3</v>
      </c>
      <c r="N176" s="82">
        <v>43</v>
      </c>
      <c r="O176" s="83">
        <v>0</v>
      </c>
      <c r="P176" s="84">
        <v>0</v>
      </c>
      <c r="Q176" s="85">
        <v>0</v>
      </c>
      <c r="R176" s="86" t="s">
        <v>900</v>
      </c>
      <c r="S176" s="86"/>
      <c r="T176" s="86"/>
      <c r="U176" s="87">
        <v>50362622.93</v>
      </c>
      <c r="V176" s="88">
        <v>6715016.3699999973</v>
      </c>
      <c r="W176" s="89" t="s">
        <v>3</v>
      </c>
      <c r="X176" s="89">
        <v>40</v>
      </c>
      <c r="Y176" s="90">
        <v>0</v>
      </c>
      <c r="Z176" s="91">
        <v>133966944.93000001</v>
      </c>
      <c r="AA176" s="91">
        <v>23099299.300000004</v>
      </c>
      <c r="AB176" s="91">
        <v>110867645.63</v>
      </c>
    </row>
    <row r="177" spans="2:28" x14ac:dyDescent="0.2">
      <c r="B177" s="75" t="s">
        <v>206</v>
      </c>
      <c r="C177" s="76" t="s">
        <v>1137</v>
      </c>
      <c r="D177" s="76">
        <v>351101</v>
      </c>
      <c r="E177" s="76" t="s">
        <v>1764</v>
      </c>
      <c r="F177" s="77" t="s">
        <v>16</v>
      </c>
      <c r="G177" s="78">
        <v>34669</v>
      </c>
      <c r="H177" s="79" t="s">
        <v>1145</v>
      </c>
      <c r="I177" s="79" t="s">
        <v>884</v>
      </c>
      <c r="J177" s="79" t="s">
        <v>902</v>
      </c>
      <c r="K177" s="80">
        <v>3626944.75</v>
      </c>
      <c r="L177" s="81">
        <v>2656947.88</v>
      </c>
      <c r="M177" s="82" t="s">
        <v>3</v>
      </c>
      <c r="N177" s="82">
        <v>35</v>
      </c>
      <c r="O177" s="83">
        <v>10</v>
      </c>
      <c r="P177" s="84">
        <v>0</v>
      </c>
      <c r="Q177" s="85">
        <v>0</v>
      </c>
      <c r="R177" s="86" t="s">
        <v>900</v>
      </c>
      <c r="S177" s="86"/>
      <c r="T177" s="86"/>
      <c r="U177" s="87">
        <v>52179763.07</v>
      </c>
      <c r="V177" s="88">
        <v>18552804.640000001</v>
      </c>
      <c r="W177" s="89" t="s">
        <v>3</v>
      </c>
      <c r="X177" s="89">
        <v>15</v>
      </c>
      <c r="Y177" s="90">
        <v>0</v>
      </c>
      <c r="Z177" s="91">
        <v>55806707.82</v>
      </c>
      <c r="AA177" s="91">
        <v>21209752.52</v>
      </c>
      <c r="AB177" s="91">
        <v>34596955.299999997</v>
      </c>
    </row>
    <row r="178" spans="2:28" x14ac:dyDescent="0.2">
      <c r="B178" s="75" t="s">
        <v>207</v>
      </c>
      <c r="C178" s="76" t="s">
        <v>1137</v>
      </c>
      <c r="D178" s="76">
        <v>351101</v>
      </c>
      <c r="E178" s="76" t="s">
        <v>1764</v>
      </c>
      <c r="F178" s="77" t="s">
        <v>16</v>
      </c>
      <c r="G178" s="78">
        <v>42278</v>
      </c>
      <c r="H178" s="79" t="s">
        <v>1146</v>
      </c>
      <c r="I178" s="79" t="s">
        <v>884</v>
      </c>
      <c r="J178" s="79" t="s">
        <v>902</v>
      </c>
      <c r="K178" s="80">
        <v>1</v>
      </c>
      <c r="L178" s="81">
        <v>1</v>
      </c>
      <c r="M178" s="82" t="s">
        <v>3</v>
      </c>
      <c r="N178" s="82">
        <v>0</v>
      </c>
      <c r="O178" s="83">
        <v>1</v>
      </c>
      <c r="P178" s="84">
        <v>0</v>
      </c>
      <c r="Q178" s="85">
        <v>0</v>
      </c>
      <c r="R178" s="86" t="s">
        <v>900</v>
      </c>
      <c r="S178" s="86"/>
      <c r="T178" s="86"/>
      <c r="U178" s="87">
        <v>4414267.2300000004</v>
      </c>
      <c r="V178" s="88">
        <v>4414267.2300000004</v>
      </c>
      <c r="W178" s="89" t="s">
        <v>3</v>
      </c>
      <c r="X178" s="89">
        <v>3</v>
      </c>
      <c r="Y178" s="90">
        <v>0</v>
      </c>
      <c r="Z178" s="91">
        <v>4414268.2300000004</v>
      </c>
      <c r="AA178" s="91">
        <v>4414268.2300000004</v>
      </c>
      <c r="AB178" s="91">
        <v>0</v>
      </c>
    </row>
    <row r="179" spans="2:28" x14ac:dyDescent="0.2">
      <c r="B179" s="75" t="s">
        <v>208</v>
      </c>
      <c r="C179" s="76" t="s">
        <v>1137</v>
      </c>
      <c r="D179" s="76">
        <v>353100</v>
      </c>
      <c r="E179" s="76" t="s">
        <v>1764</v>
      </c>
      <c r="F179" s="77" t="s">
        <v>16</v>
      </c>
      <c r="G179" s="78">
        <v>32478</v>
      </c>
      <c r="H179" s="79" t="s">
        <v>1147</v>
      </c>
      <c r="I179" s="79" t="s">
        <v>884</v>
      </c>
      <c r="J179" s="79" t="s">
        <v>902</v>
      </c>
      <c r="K179" s="80">
        <v>731957.2</v>
      </c>
      <c r="L179" s="81">
        <v>381761.98</v>
      </c>
      <c r="M179" s="82" t="s">
        <v>3</v>
      </c>
      <c r="N179" s="82">
        <v>61</v>
      </c>
      <c r="O179" s="83">
        <v>10</v>
      </c>
      <c r="P179" s="84">
        <v>0</v>
      </c>
      <c r="Q179" s="85">
        <v>0</v>
      </c>
      <c r="R179" s="86" t="s">
        <v>900</v>
      </c>
      <c r="S179" s="86"/>
      <c r="T179" s="86"/>
      <c r="U179" s="87">
        <v>180352327.71000001</v>
      </c>
      <c r="V179" s="88">
        <v>27482259.460000008</v>
      </c>
      <c r="W179" s="89" t="s">
        <v>3</v>
      </c>
      <c r="X179" s="89">
        <v>35</v>
      </c>
      <c r="Y179" s="90">
        <v>0</v>
      </c>
      <c r="Z179" s="91">
        <v>181084284.91</v>
      </c>
      <c r="AA179" s="91">
        <v>27864021.440000009</v>
      </c>
      <c r="AB179" s="91">
        <v>153220263.47</v>
      </c>
    </row>
    <row r="180" spans="2:28" x14ac:dyDescent="0.2">
      <c r="B180" s="75" t="s">
        <v>209</v>
      </c>
      <c r="C180" s="76" t="s">
        <v>1137</v>
      </c>
      <c r="D180" s="76">
        <v>353100</v>
      </c>
      <c r="E180" s="76" t="s">
        <v>1764</v>
      </c>
      <c r="F180" s="77" t="s">
        <v>16</v>
      </c>
      <c r="G180" s="78">
        <v>41152</v>
      </c>
      <c r="H180" s="79" t="s">
        <v>1148</v>
      </c>
      <c r="I180" s="79" t="s">
        <v>884</v>
      </c>
      <c r="J180" s="79" t="s">
        <v>902</v>
      </c>
      <c r="K180" s="80">
        <v>21488641</v>
      </c>
      <c r="L180" s="81">
        <v>2631783.6400000006</v>
      </c>
      <c r="M180" s="82" t="s">
        <v>3</v>
      </c>
      <c r="N180" s="82">
        <v>70</v>
      </c>
      <c r="O180" s="83">
        <v>1</v>
      </c>
      <c r="P180" s="84">
        <v>0</v>
      </c>
      <c r="Q180" s="85">
        <v>0</v>
      </c>
      <c r="R180" s="86" t="s">
        <v>900</v>
      </c>
      <c r="S180" s="86"/>
      <c r="T180" s="86"/>
      <c r="U180" s="87">
        <v>158114928.59999999</v>
      </c>
      <c r="V180" s="88">
        <v>12586262.98999998</v>
      </c>
      <c r="W180" s="89" t="s">
        <v>3</v>
      </c>
      <c r="X180" s="89">
        <v>67</v>
      </c>
      <c r="Y180" s="90">
        <v>0</v>
      </c>
      <c r="Z180" s="91">
        <v>179603569.59999999</v>
      </c>
      <c r="AA180" s="91">
        <v>15218046.62999998</v>
      </c>
      <c r="AB180" s="91">
        <v>164385522.97000003</v>
      </c>
    </row>
    <row r="181" spans="2:28" x14ac:dyDescent="0.2">
      <c r="B181" s="75" t="s">
        <v>210</v>
      </c>
      <c r="C181" s="76" t="s">
        <v>1137</v>
      </c>
      <c r="D181" s="76">
        <v>353302</v>
      </c>
      <c r="E181" s="76" t="s">
        <v>1764</v>
      </c>
      <c r="F181" s="77" t="s">
        <v>16</v>
      </c>
      <c r="G181" s="78">
        <v>35064</v>
      </c>
      <c r="H181" s="79" t="s">
        <v>1149</v>
      </c>
      <c r="I181" s="79" t="s">
        <v>884</v>
      </c>
      <c r="J181" s="79" t="s">
        <v>901</v>
      </c>
      <c r="K181" s="80">
        <v>980928.79</v>
      </c>
      <c r="L181" s="81">
        <v>452391.88</v>
      </c>
      <c r="M181" s="82" t="s">
        <v>3</v>
      </c>
      <c r="N181" s="82">
        <v>54</v>
      </c>
      <c r="O181" s="83">
        <v>9</v>
      </c>
      <c r="P181" s="84">
        <v>0</v>
      </c>
      <c r="Q181" s="85">
        <v>0</v>
      </c>
      <c r="R181" s="86" t="s">
        <v>900</v>
      </c>
      <c r="S181" s="86"/>
      <c r="T181" s="86"/>
      <c r="U181" s="87">
        <v>87096542</v>
      </c>
      <c r="V181" s="88">
        <v>13271854.030000001</v>
      </c>
      <c r="W181" s="89" t="s">
        <v>3</v>
      </c>
      <c r="X181" s="89">
        <v>35</v>
      </c>
      <c r="Y181" s="90">
        <v>0</v>
      </c>
      <c r="Z181" s="91">
        <v>88077470.790000007</v>
      </c>
      <c r="AA181" s="91">
        <v>13724245.910000002</v>
      </c>
      <c r="AB181" s="91">
        <v>74353224.88000001</v>
      </c>
    </row>
    <row r="182" spans="2:28" x14ac:dyDescent="0.2">
      <c r="B182" s="75" t="s">
        <v>211</v>
      </c>
      <c r="C182" s="76" t="s">
        <v>1137</v>
      </c>
      <c r="D182" s="76">
        <v>353302</v>
      </c>
      <c r="E182" s="76" t="s">
        <v>1764</v>
      </c>
      <c r="F182" s="77" t="s">
        <v>16</v>
      </c>
      <c r="G182" s="78">
        <v>29037</v>
      </c>
      <c r="H182" s="79" t="s">
        <v>1150</v>
      </c>
      <c r="I182" s="79" t="s">
        <v>884</v>
      </c>
      <c r="J182" s="79" t="s">
        <v>901</v>
      </c>
      <c r="K182" s="80">
        <v>622324.13</v>
      </c>
      <c r="L182" s="81">
        <v>363932.2</v>
      </c>
      <c r="M182" s="82" t="s">
        <v>3</v>
      </c>
      <c r="N182" s="82">
        <v>71</v>
      </c>
      <c r="O182" s="83">
        <v>3</v>
      </c>
      <c r="P182" s="84">
        <v>0</v>
      </c>
      <c r="Q182" s="85">
        <v>0</v>
      </c>
      <c r="R182" s="86" t="s">
        <v>900</v>
      </c>
      <c r="S182" s="86"/>
      <c r="T182" s="86"/>
      <c r="U182" s="87">
        <v>12347039.210000001</v>
      </c>
      <c r="V182" s="88">
        <v>1881453.6000000015</v>
      </c>
      <c r="W182" s="89" t="s">
        <v>3</v>
      </c>
      <c r="X182" s="89">
        <v>35</v>
      </c>
      <c r="Y182" s="90">
        <v>0</v>
      </c>
      <c r="Z182" s="91">
        <v>12969363.340000002</v>
      </c>
      <c r="AA182" s="91">
        <v>2245385.8000000017</v>
      </c>
      <c r="AB182" s="91">
        <v>10723977.539999999</v>
      </c>
    </row>
    <row r="183" spans="2:28" x14ac:dyDescent="0.2">
      <c r="B183" s="75" t="s">
        <v>212</v>
      </c>
      <c r="C183" s="76" t="s">
        <v>1137</v>
      </c>
      <c r="D183" s="76">
        <v>351101</v>
      </c>
      <c r="E183" s="76" t="s">
        <v>1764</v>
      </c>
      <c r="F183" s="77" t="s">
        <v>16</v>
      </c>
      <c r="G183" s="78">
        <v>42278</v>
      </c>
      <c r="H183" s="79" t="s">
        <v>1151</v>
      </c>
      <c r="I183" s="79" t="s">
        <v>884</v>
      </c>
      <c r="J183" s="79" t="s">
        <v>902</v>
      </c>
      <c r="K183" s="80">
        <v>1</v>
      </c>
      <c r="L183" s="81">
        <v>1</v>
      </c>
      <c r="M183" s="82" t="s">
        <v>3</v>
      </c>
      <c r="N183" s="82">
        <v>0</v>
      </c>
      <c r="O183" s="83">
        <v>1</v>
      </c>
      <c r="P183" s="84">
        <v>0</v>
      </c>
      <c r="Q183" s="85">
        <v>0</v>
      </c>
      <c r="R183" s="86" t="s">
        <v>900</v>
      </c>
      <c r="S183" s="86"/>
      <c r="T183" s="86"/>
      <c r="U183" s="87">
        <v>90901479.890000001</v>
      </c>
      <c r="V183" s="88">
        <v>10773508.739999995</v>
      </c>
      <c r="W183" s="89" t="s">
        <v>3</v>
      </c>
      <c r="X183" s="89">
        <v>45</v>
      </c>
      <c r="Y183" s="90">
        <v>0</v>
      </c>
      <c r="Z183" s="91">
        <v>90901480.890000001</v>
      </c>
      <c r="AA183" s="91">
        <v>10773509.739999995</v>
      </c>
      <c r="AB183" s="91">
        <v>80127971.150000006</v>
      </c>
    </row>
    <row r="184" spans="2:28" x14ac:dyDescent="0.2">
      <c r="B184" s="75" t="s">
        <v>213</v>
      </c>
      <c r="C184" s="76" t="s">
        <v>1137</v>
      </c>
      <c r="D184" s="76">
        <v>353302</v>
      </c>
      <c r="E184" s="76" t="s">
        <v>1764</v>
      </c>
      <c r="F184" s="77" t="s">
        <v>16</v>
      </c>
      <c r="G184" s="78">
        <v>29037</v>
      </c>
      <c r="H184" s="79" t="s">
        <v>1152</v>
      </c>
      <c r="I184" s="79" t="s">
        <v>884</v>
      </c>
      <c r="J184" s="79" t="s">
        <v>901</v>
      </c>
      <c r="K184" s="80">
        <v>67406262.450000003</v>
      </c>
      <c r="L184" s="81">
        <v>5748401.1000000015</v>
      </c>
      <c r="M184" s="82" t="s">
        <v>3</v>
      </c>
      <c r="N184" s="82">
        <v>71</v>
      </c>
      <c r="O184" s="83">
        <v>3</v>
      </c>
      <c r="P184" s="84">
        <v>0</v>
      </c>
      <c r="Q184" s="85">
        <v>0</v>
      </c>
      <c r="R184" s="86" t="s">
        <v>900</v>
      </c>
      <c r="S184" s="86"/>
      <c r="T184" s="86"/>
      <c r="U184" s="87">
        <v>7229020.0700000003</v>
      </c>
      <c r="V184" s="88">
        <v>1101564.96</v>
      </c>
      <c r="W184" s="89" t="s">
        <v>3</v>
      </c>
      <c r="X184" s="89">
        <v>35</v>
      </c>
      <c r="Y184" s="90">
        <v>0</v>
      </c>
      <c r="Z184" s="91">
        <v>74635282.520000011</v>
      </c>
      <c r="AA184" s="91">
        <v>6849966.0600000015</v>
      </c>
      <c r="AB184" s="91">
        <v>67785316.460000008</v>
      </c>
    </row>
    <row r="185" spans="2:28" x14ac:dyDescent="0.2">
      <c r="B185" s="75" t="s">
        <v>214</v>
      </c>
      <c r="C185" s="76" t="s">
        <v>1137</v>
      </c>
      <c r="D185" s="76">
        <v>354301</v>
      </c>
      <c r="E185" s="76" t="s">
        <v>1764</v>
      </c>
      <c r="F185" s="77" t="s">
        <v>16</v>
      </c>
      <c r="G185" s="78">
        <v>40999</v>
      </c>
      <c r="H185" s="79" t="s">
        <v>1153</v>
      </c>
      <c r="I185" s="79" t="s">
        <v>884</v>
      </c>
      <c r="J185" s="79" t="s">
        <v>902</v>
      </c>
      <c r="K185" s="80">
        <v>74744205.480000004</v>
      </c>
      <c r="L185" s="81">
        <v>9541813.4900000021</v>
      </c>
      <c r="M185" s="82" t="s">
        <v>3</v>
      </c>
      <c r="N185" s="82">
        <v>70</v>
      </c>
      <c r="O185" s="83">
        <v>6</v>
      </c>
      <c r="P185" s="84">
        <v>0</v>
      </c>
      <c r="Q185" s="85">
        <v>0</v>
      </c>
      <c r="R185" s="86" t="s">
        <v>900</v>
      </c>
      <c r="S185" s="86"/>
      <c r="T185" s="86"/>
      <c r="U185" s="87">
        <v>-31407797.75</v>
      </c>
      <c r="V185" s="88">
        <v>-2500123.2100000009</v>
      </c>
      <c r="W185" s="89" t="s">
        <v>3</v>
      </c>
      <c r="X185" s="89">
        <v>67</v>
      </c>
      <c r="Y185" s="90">
        <v>0</v>
      </c>
      <c r="Z185" s="91">
        <v>43336407.730000004</v>
      </c>
      <c r="AA185" s="91">
        <v>7041690.2800000012</v>
      </c>
      <c r="AB185" s="91">
        <v>36294717.450000003</v>
      </c>
    </row>
    <row r="186" spans="2:28" x14ac:dyDescent="0.2">
      <c r="B186" s="75" t="s">
        <v>215</v>
      </c>
      <c r="C186" s="76" t="s">
        <v>1137</v>
      </c>
      <c r="D186" s="76">
        <v>353302</v>
      </c>
      <c r="E186" s="76" t="s">
        <v>1764</v>
      </c>
      <c r="F186" s="77" t="s">
        <v>16</v>
      </c>
      <c r="G186" s="78">
        <v>29037</v>
      </c>
      <c r="H186" s="79" t="s">
        <v>1154</v>
      </c>
      <c r="I186" s="79" t="s">
        <v>884</v>
      </c>
      <c r="J186" s="79" t="s">
        <v>901</v>
      </c>
      <c r="K186" s="80">
        <v>1607670.68</v>
      </c>
      <c r="L186" s="81">
        <v>940158.33</v>
      </c>
      <c r="M186" s="82" t="s">
        <v>3</v>
      </c>
      <c r="N186" s="82">
        <v>71</v>
      </c>
      <c r="O186" s="83">
        <v>3</v>
      </c>
      <c r="P186" s="84">
        <v>0</v>
      </c>
      <c r="Q186" s="85">
        <v>0</v>
      </c>
      <c r="R186" s="86" t="s">
        <v>900</v>
      </c>
      <c r="S186" s="86"/>
      <c r="T186" s="86"/>
      <c r="U186" s="87">
        <v>31896518.09</v>
      </c>
      <c r="V186" s="88">
        <v>4860421.8099999987</v>
      </c>
      <c r="W186" s="89" t="s">
        <v>3</v>
      </c>
      <c r="X186" s="89">
        <v>35</v>
      </c>
      <c r="Y186" s="90">
        <v>0</v>
      </c>
      <c r="Z186" s="91">
        <v>33504188.77</v>
      </c>
      <c r="AA186" s="91">
        <v>5800580.1399999987</v>
      </c>
      <c r="AB186" s="91">
        <v>27703608.630000003</v>
      </c>
    </row>
    <row r="187" spans="2:28" x14ac:dyDescent="0.2">
      <c r="B187" s="75" t="s">
        <v>216</v>
      </c>
      <c r="C187" s="76" t="s">
        <v>1137</v>
      </c>
      <c r="D187" s="76">
        <v>352301</v>
      </c>
      <c r="E187" s="76" t="s">
        <v>1763</v>
      </c>
      <c r="F187" s="77" t="s">
        <v>17</v>
      </c>
      <c r="G187" s="78">
        <v>35064</v>
      </c>
      <c r="H187" s="79" t="s">
        <v>1155</v>
      </c>
      <c r="I187" s="79" t="s">
        <v>884</v>
      </c>
      <c r="J187" s="79" t="s">
        <v>919</v>
      </c>
      <c r="K187" s="80">
        <v>4862460.45</v>
      </c>
      <c r="L187" s="81">
        <v>1760245.52</v>
      </c>
      <c r="M187" s="82" t="s">
        <v>3</v>
      </c>
      <c r="N187" s="82">
        <v>69</v>
      </c>
      <c r="O187" s="83">
        <v>9</v>
      </c>
      <c r="P187" s="84">
        <v>0</v>
      </c>
      <c r="Q187" s="85">
        <v>0</v>
      </c>
      <c r="R187" s="86" t="s">
        <v>900</v>
      </c>
      <c r="S187" s="86"/>
      <c r="T187" s="86"/>
      <c r="U187" s="87">
        <v>100887456.88</v>
      </c>
      <c r="V187" s="88">
        <v>10761328.739999995</v>
      </c>
      <c r="W187" s="89" t="s">
        <v>3</v>
      </c>
      <c r="X187" s="89">
        <v>50</v>
      </c>
      <c r="Y187" s="90">
        <v>0</v>
      </c>
      <c r="Z187" s="91">
        <v>105749917.33</v>
      </c>
      <c r="AA187" s="91">
        <v>12521574.259999994</v>
      </c>
      <c r="AB187" s="91">
        <v>93228343.070000008</v>
      </c>
    </row>
    <row r="188" spans="2:28" x14ac:dyDescent="0.2">
      <c r="B188" s="75" t="s">
        <v>217</v>
      </c>
      <c r="C188" s="76" t="s">
        <v>1137</v>
      </c>
      <c r="D188" s="76">
        <v>354203</v>
      </c>
      <c r="E188" s="76" t="s">
        <v>1764</v>
      </c>
      <c r="F188" s="77" t="s">
        <v>16</v>
      </c>
      <c r="G188" s="78">
        <v>27912</v>
      </c>
      <c r="H188" s="79" t="s">
        <v>1156</v>
      </c>
      <c r="I188" s="79" t="s">
        <v>884</v>
      </c>
      <c r="J188" s="79" t="s">
        <v>902</v>
      </c>
      <c r="K188" s="80">
        <v>2605.96</v>
      </c>
      <c r="L188" s="81">
        <v>1451.69</v>
      </c>
      <c r="M188" s="82" t="s">
        <v>3</v>
      </c>
      <c r="N188" s="82">
        <v>80</v>
      </c>
      <c r="O188" s="83">
        <v>4</v>
      </c>
      <c r="P188" s="84">
        <v>0</v>
      </c>
      <c r="Q188" s="85">
        <v>0</v>
      </c>
      <c r="R188" s="86" t="s">
        <v>900</v>
      </c>
      <c r="S188" s="86"/>
      <c r="T188" s="86"/>
      <c r="U188" s="87">
        <v>19858195.91</v>
      </c>
      <c r="V188" s="88">
        <v>2583179.9499999993</v>
      </c>
      <c r="W188" s="89" t="s">
        <v>3</v>
      </c>
      <c r="X188" s="89">
        <v>41</v>
      </c>
      <c r="Y188" s="90">
        <v>0</v>
      </c>
      <c r="Z188" s="91">
        <v>19860801.870000001</v>
      </c>
      <c r="AA188" s="91">
        <v>2584631.6399999992</v>
      </c>
      <c r="AB188" s="91">
        <v>17276170.23</v>
      </c>
    </row>
    <row r="189" spans="2:28" x14ac:dyDescent="0.2">
      <c r="B189" s="75" t="s">
        <v>218</v>
      </c>
      <c r="C189" s="76" t="s">
        <v>1137</v>
      </c>
      <c r="D189" s="76">
        <v>354203</v>
      </c>
      <c r="E189" s="76" t="s">
        <v>1764</v>
      </c>
      <c r="F189" s="77" t="s">
        <v>16</v>
      </c>
      <c r="G189" s="78">
        <v>35794</v>
      </c>
      <c r="H189" s="79" t="s">
        <v>1157</v>
      </c>
      <c r="I189" s="79" t="s">
        <v>884</v>
      </c>
      <c r="J189" s="79" t="s">
        <v>902</v>
      </c>
      <c r="K189" s="80">
        <v>2185000</v>
      </c>
      <c r="L189" s="81">
        <v>879675.37000000011</v>
      </c>
      <c r="M189" s="82" t="s">
        <v>3</v>
      </c>
      <c r="N189" s="82">
        <v>57</v>
      </c>
      <c r="O189" s="83">
        <v>9</v>
      </c>
      <c r="P189" s="84">
        <v>0</v>
      </c>
      <c r="Q189" s="85">
        <v>0</v>
      </c>
      <c r="R189" s="86" t="s">
        <v>900</v>
      </c>
      <c r="S189" s="86"/>
      <c r="T189" s="86"/>
      <c r="U189" s="87">
        <v>25664378</v>
      </c>
      <c r="V189" s="88">
        <v>3421917.0599999987</v>
      </c>
      <c r="W189" s="89" t="s">
        <v>3</v>
      </c>
      <c r="X189" s="89">
        <v>40</v>
      </c>
      <c r="Y189" s="90">
        <v>0</v>
      </c>
      <c r="Z189" s="91">
        <v>27849378</v>
      </c>
      <c r="AA189" s="91">
        <v>4301592.4299999988</v>
      </c>
      <c r="AB189" s="91">
        <v>23547785.57</v>
      </c>
    </row>
    <row r="190" spans="2:28" x14ac:dyDescent="0.2">
      <c r="B190" s="75" t="s">
        <v>219</v>
      </c>
      <c r="C190" s="76" t="s">
        <v>1137</v>
      </c>
      <c r="D190" s="76">
        <v>353407</v>
      </c>
      <c r="E190" s="76" t="s">
        <v>1764</v>
      </c>
      <c r="F190" s="77" t="s">
        <v>16</v>
      </c>
      <c r="G190" s="78">
        <v>39782</v>
      </c>
      <c r="H190" s="79" t="s">
        <v>1158</v>
      </c>
      <c r="I190" s="79" t="s">
        <v>884</v>
      </c>
      <c r="J190" s="79" t="s">
        <v>912</v>
      </c>
      <c r="K190" s="80">
        <v>1481464706.9300001</v>
      </c>
      <c r="L190" s="81">
        <v>304104086.53999996</v>
      </c>
      <c r="M190" s="82" t="s">
        <v>3</v>
      </c>
      <c r="N190" s="82">
        <v>55</v>
      </c>
      <c r="O190" s="83">
        <v>10</v>
      </c>
      <c r="P190" s="84">
        <v>0</v>
      </c>
      <c r="Q190" s="85">
        <v>0</v>
      </c>
      <c r="R190" s="86" t="s">
        <v>900</v>
      </c>
      <c r="S190" s="86"/>
      <c r="T190" s="86"/>
      <c r="U190" s="87">
        <v>-1048190638.63</v>
      </c>
      <c r="V190" s="88">
        <v>-114088777</v>
      </c>
      <c r="W190" s="89" t="s">
        <v>3</v>
      </c>
      <c r="X190" s="89">
        <v>49</v>
      </c>
      <c r="Y190" s="90">
        <v>0</v>
      </c>
      <c r="Z190" s="91">
        <v>433274068.30000007</v>
      </c>
      <c r="AA190" s="91">
        <v>190015309.53999996</v>
      </c>
      <c r="AB190" s="91">
        <v>243258758.76000011</v>
      </c>
    </row>
    <row r="191" spans="2:28" x14ac:dyDescent="0.2">
      <c r="B191" s="75" t="s">
        <v>220</v>
      </c>
      <c r="C191" s="76" t="s">
        <v>1137</v>
      </c>
      <c r="D191" s="76">
        <v>353402</v>
      </c>
      <c r="E191" s="76" t="s">
        <v>1764</v>
      </c>
      <c r="F191" s="77" t="s">
        <v>16</v>
      </c>
      <c r="G191" s="78">
        <v>41882</v>
      </c>
      <c r="H191" s="79" t="s">
        <v>1159</v>
      </c>
      <c r="I191" s="79" t="s">
        <v>884</v>
      </c>
      <c r="J191" s="79" t="s">
        <v>912</v>
      </c>
      <c r="K191" s="80">
        <v>652750552.42999995</v>
      </c>
      <c r="L191" s="81">
        <v>87975064.279999971</v>
      </c>
      <c r="M191" s="82" t="s">
        <v>3</v>
      </c>
      <c r="N191" s="82">
        <v>70</v>
      </c>
      <c r="O191" s="83">
        <v>1</v>
      </c>
      <c r="P191" s="84">
        <v>0</v>
      </c>
      <c r="Q191" s="85">
        <v>0</v>
      </c>
      <c r="R191" s="86" t="s">
        <v>900</v>
      </c>
      <c r="S191" s="86"/>
      <c r="T191" s="86"/>
      <c r="U191" s="87">
        <v>-316073115.31</v>
      </c>
      <c r="V191" s="88">
        <v>-23931064.25999999</v>
      </c>
      <c r="W191" s="89" t="s">
        <v>3</v>
      </c>
      <c r="X191" s="89">
        <v>69</v>
      </c>
      <c r="Y191" s="90">
        <v>0</v>
      </c>
      <c r="Z191" s="91">
        <v>336677437.11999995</v>
      </c>
      <c r="AA191" s="91">
        <v>64044000.019999981</v>
      </c>
      <c r="AB191" s="91">
        <v>272633437.09999996</v>
      </c>
    </row>
    <row r="192" spans="2:28" x14ac:dyDescent="0.2">
      <c r="B192" s="75" t="s">
        <v>221</v>
      </c>
      <c r="C192" s="76" t="s">
        <v>1137</v>
      </c>
      <c r="D192" s="76">
        <v>353402</v>
      </c>
      <c r="E192" s="76" t="s">
        <v>1764</v>
      </c>
      <c r="F192" s="77" t="s">
        <v>16</v>
      </c>
      <c r="G192" s="78">
        <v>38383</v>
      </c>
      <c r="H192" s="79" t="s">
        <v>1160</v>
      </c>
      <c r="I192" s="79" t="s">
        <v>884</v>
      </c>
      <c r="J192" s="79" t="s">
        <v>912</v>
      </c>
      <c r="K192" s="80">
        <v>22963981.09</v>
      </c>
      <c r="L192" s="81">
        <v>7788483.0800000001</v>
      </c>
      <c r="M192" s="82" t="s">
        <v>3</v>
      </c>
      <c r="N192" s="82">
        <v>47</v>
      </c>
      <c r="O192" s="83">
        <v>8</v>
      </c>
      <c r="P192" s="84">
        <v>0</v>
      </c>
      <c r="Q192" s="85">
        <v>0</v>
      </c>
      <c r="R192" s="86" t="s">
        <v>900</v>
      </c>
      <c r="S192" s="86"/>
      <c r="T192" s="86"/>
      <c r="U192" s="87">
        <v>28120313.079999998</v>
      </c>
      <c r="V192" s="88">
        <v>4053378.4599999972</v>
      </c>
      <c r="W192" s="89" t="s">
        <v>3</v>
      </c>
      <c r="X192" s="89">
        <v>37</v>
      </c>
      <c r="Y192" s="90">
        <v>0</v>
      </c>
      <c r="Z192" s="91">
        <v>51084294.170000002</v>
      </c>
      <c r="AA192" s="91">
        <v>11841861.539999997</v>
      </c>
      <c r="AB192" s="91">
        <v>39242432.630000003</v>
      </c>
    </row>
    <row r="193" spans="2:28" x14ac:dyDescent="0.2">
      <c r="B193" s="75" t="s">
        <v>222</v>
      </c>
      <c r="C193" s="76" t="s">
        <v>1137</v>
      </c>
      <c r="D193" s="76">
        <v>365301</v>
      </c>
      <c r="E193" s="76" t="s">
        <v>1763</v>
      </c>
      <c r="F193" s="77" t="s">
        <v>16</v>
      </c>
      <c r="G193" s="78">
        <v>34304</v>
      </c>
      <c r="H193" s="79" t="s">
        <v>1161</v>
      </c>
      <c r="I193" s="79" t="s">
        <v>884</v>
      </c>
      <c r="J193" s="79" t="s">
        <v>912</v>
      </c>
      <c r="K193" s="80">
        <v>48328010.649999999</v>
      </c>
      <c r="L193" s="81">
        <v>21648300.609999999</v>
      </c>
      <c r="M193" s="82" t="s">
        <v>3</v>
      </c>
      <c r="N193" s="82">
        <v>60</v>
      </c>
      <c r="O193" s="83">
        <v>10</v>
      </c>
      <c r="P193" s="84">
        <v>0</v>
      </c>
      <c r="Q193" s="85">
        <v>0</v>
      </c>
      <c r="R193" s="86" t="s">
        <v>900</v>
      </c>
      <c r="S193" s="86"/>
      <c r="T193" s="86"/>
      <c r="U193" s="87">
        <v>182235150.81999999</v>
      </c>
      <c r="V193" s="88">
        <v>24921046.25999999</v>
      </c>
      <c r="W193" s="89" t="s">
        <v>3</v>
      </c>
      <c r="X193" s="89">
        <v>39</v>
      </c>
      <c r="Y193" s="90">
        <v>0</v>
      </c>
      <c r="Z193" s="91">
        <v>230563161.47</v>
      </c>
      <c r="AA193" s="91">
        <v>46569346.86999999</v>
      </c>
      <c r="AB193" s="91">
        <v>183993814.60000002</v>
      </c>
    </row>
    <row r="194" spans="2:28" x14ac:dyDescent="0.2">
      <c r="B194" s="75" t="s">
        <v>223</v>
      </c>
      <c r="C194" s="76" t="s">
        <v>1137</v>
      </c>
      <c r="D194" s="76">
        <v>351101</v>
      </c>
      <c r="E194" s="76" t="s">
        <v>1763</v>
      </c>
      <c r="F194" s="77" t="s">
        <v>16</v>
      </c>
      <c r="G194" s="78">
        <v>41394</v>
      </c>
      <c r="H194" s="79" t="s">
        <v>1162</v>
      </c>
      <c r="I194" s="79" t="s">
        <v>884</v>
      </c>
      <c r="J194" s="79" t="s">
        <v>912</v>
      </c>
      <c r="K194" s="80">
        <v>356655256.12</v>
      </c>
      <c r="L194" s="81">
        <v>40097336.459999979</v>
      </c>
      <c r="M194" s="82" t="s">
        <v>3</v>
      </c>
      <c r="N194" s="82">
        <v>70</v>
      </c>
      <c r="O194" s="83">
        <v>5</v>
      </c>
      <c r="P194" s="84">
        <v>0</v>
      </c>
      <c r="Q194" s="85">
        <v>0</v>
      </c>
      <c r="R194" s="86" t="s">
        <v>900</v>
      </c>
      <c r="S194" s="86"/>
      <c r="T194" s="86"/>
      <c r="U194" s="87">
        <v>97286784.329999998</v>
      </c>
      <c r="V194" s="88">
        <v>7630336.0199999958</v>
      </c>
      <c r="W194" s="89" t="s">
        <v>3</v>
      </c>
      <c r="X194" s="89">
        <v>68</v>
      </c>
      <c r="Y194" s="90">
        <v>0</v>
      </c>
      <c r="Z194" s="91">
        <v>453942040.44999999</v>
      </c>
      <c r="AA194" s="91">
        <v>47727672.479999974</v>
      </c>
      <c r="AB194" s="91">
        <v>406214367.97000003</v>
      </c>
    </row>
    <row r="195" spans="2:28" x14ac:dyDescent="0.2">
      <c r="B195" s="75" t="s">
        <v>224</v>
      </c>
      <c r="C195" s="76" t="s">
        <v>1137</v>
      </c>
      <c r="D195" s="76">
        <v>352100</v>
      </c>
      <c r="E195" s="76" t="s">
        <v>1763</v>
      </c>
      <c r="F195" s="77" t="s">
        <v>16</v>
      </c>
      <c r="G195" s="78">
        <v>42278</v>
      </c>
      <c r="H195" s="79" t="s">
        <v>1163</v>
      </c>
      <c r="I195" s="79" t="s">
        <v>884</v>
      </c>
      <c r="J195" s="79" t="s">
        <v>912</v>
      </c>
      <c r="K195" s="80">
        <v>1</v>
      </c>
      <c r="L195" s="81">
        <v>1</v>
      </c>
      <c r="M195" s="82" t="s">
        <v>3</v>
      </c>
      <c r="N195" s="82">
        <v>0</v>
      </c>
      <c r="O195" s="83">
        <v>1</v>
      </c>
      <c r="P195" s="84">
        <v>0</v>
      </c>
      <c r="Q195" s="85">
        <v>0</v>
      </c>
      <c r="R195" s="86" t="s">
        <v>900</v>
      </c>
      <c r="S195" s="86"/>
      <c r="T195" s="86"/>
      <c r="U195" s="87">
        <v>823606506.65999997</v>
      </c>
      <c r="V195" s="88">
        <v>69723302.139999986</v>
      </c>
      <c r="W195" s="89" t="s">
        <v>3</v>
      </c>
      <c r="X195" s="89">
        <v>63</v>
      </c>
      <c r="Y195" s="90">
        <v>0</v>
      </c>
      <c r="Z195" s="91">
        <v>823606507.65999997</v>
      </c>
      <c r="AA195" s="91">
        <v>69723303.139999986</v>
      </c>
      <c r="AB195" s="91">
        <v>753883204.51999998</v>
      </c>
    </row>
    <row r="196" spans="2:28" x14ac:dyDescent="0.2">
      <c r="B196" s="75" t="s">
        <v>225</v>
      </c>
      <c r="C196" s="76" t="s">
        <v>1137</v>
      </c>
      <c r="D196" s="76">
        <v>352404</v>
      </c>
      <c r="E196" s="76" t="s">
        <v>1763</v>
      </c>
      <c r="F196" s="77" t="s">
        <v>16</v>
      </c>
      <c r="G196" s="78">
        <v>31382</v>
      </c>
      <c r="H196" s="79" t="s">
        <v>1164</v>
      </c>
      <c r="I196" s="79" t="s">
        <v>884</v>
      </c>
      <c r="J196" s="79" t="s">
        <v>912</v>
      </c>
      <c r="K196" s="80">
        <v>15633708.619999999</v>
      </c>
      <c r="L196" s="81">
        <v>8633235.9699999988</v>
      </c>
      <c r="M196" s="82" t="s">
        <v>3</v>
      </c>
      <c r="N196" s="82">
        <v>63</v>
      </c>
      <c r="O196" s="83">
        <v>10</v>
      </c>
      <c r="P196" s="84">
        <v>0</v>
      </c>
      <c r="Q196" s="85">
        <v>0</v>
      </c>
      <c r="R196" s="86" t="s">
        <v>900</v>
      </c>
      <c r="S196" s="86"/>
      <c r="T196" s="86"/>
      <c r="U196" s="87">
        <v>49231627.530000001</v>
      </c>
      <c r="V196" s="88">
        <v>7722608.2400000021</v>
      </c>
      <c r="W196" s="89" t="s">
        <v>3</v>
      </c>
      <c r="X196" s="89">
        <v>34</v>
      </c>
      <c r="Y196" s="90">
        <v>0</v>
      </c>
      <c r="Z196" s="91">
        <v>64865336.149999999</v>
      </c>
      <c r="AA196" s="91">
        <v>16355844.210000001</v>
      </c>
      <c r="AB196" s="91">
        <v>48509491.939999998</v>
      </c>
    </row>
    <row r="197" spans="2:28" x14ac:dyDescent="0.2">
      <c r="B197" s="75" t="s">
        <v>226</v>
      </c>
      <c r="C197" s="76" t="s">
        <v>1137</v>
      </c>
      <c r="D197" s="76">
        <v>353313</v>
      </c>
      <c r="E197" s="76" t="s">
        <v>1764</v>
      </c>
      <c r="F197" s="77" t="s">
        <v>16</v>
      </c>
      <c r="G197" s="78">
        <v>40755</v>
      </c>
      <c r="H197" s="79" t="s">
        <v>1165</v>
      </c>
      <c r="I197" s="79" t="s">
        <v>884</v>
      </c>
      <c r="J197" s="79" t="s">
        <v>902</v>
      </c>
      <c r="K197" s="80">
        <v>58900000</v>
      </c>
      <c r="L197" s="81">
        <v>14537021.299999997</v>
      </c>
      <c r="M197" s="82" t="s">
        <v>3</v>
      </c>
      <c r="N197" s="82">
        <v>39</v>
      </c>
      <c r="O197" s="83">
        <v>2</v>
      </c>
      <c r="P197" s="84">
        <v>0</v>
      </c>
      <c r="Q197" s="85">
        <v>0</v>
      </c>
      <c r="R197" s="86" t="s">
        <v>900</v>
      </c>
      <c r="S197" s="86"/>
      <c r="T197" s="86"/>
      <c r="U197" s="87">
        <v>-24341400.309999999</v>
      </c>
      <c r="V197" s="88">
        <v>-3709165.7699999996</v>
      </c>
      <c r="W197" s="89" t="s">
        <v>3</v>
      </c>
      <c r="X197" s="89">
        <v>35</v>
      </c>
      <c r="Y197" s="90">
        <v>0</v>
      </c>
      <c r="Z197" s="91">
        <v>34558599.689999998</v>
      </c>
      <c r="AA197" s="91">
        <v>10827855.529999997</v>
      </c>
      <c r="AB197" s="91">
        <v>23730744.16</v>
      </c>
    </row>
    <row r="198" spans="2:28" x14ac:dyDescent="0.2">
      <c r="B198" s="75" t="s">
        <v>227</v>
      </c>
      <c r="C198" s="76" t="s">
        <v>1137</v>
      </c>
      <c r="D198" s="76">
        <v>351101</v>
      </c>
      <c r="E198" s="76" t="s">
        <v>1763</v>
      </c>
      <c r="F198" s="77" t="s">
        <v>16</v>
      </c>
      <c r="G198" s="78">
        <v>31413</v>
      </c>
      <c r="H198" s="79" t="s">
        <v>1166</v>
      </c>
      <c r="I198" s="79" t="s">
        <v>884</v>
      </c>
      <c r="J198" s="79" t="s">
        <v>912</v>
      </c>
      <c r="K198" s="80">
        <v>41691.910000000003</v>
      </c>
      <c r="L198" s="81">
        <v>20723.180000000004</v>
      </c>
      <c r="M198" s="82" t="s">
        <v>3</v>
      </c>
      <c r="N198" s="82">
        <v>70</v>
      </c>
      <c r="O198" s="83">
        <v>9</v>
      </c>
      <c r="P198" s="84">
        <v>0</v>
      </c>
      <c r="Q198" s="85">
        <v>0</v>
      </c>
      <c r="R198" s="86" t="s">
        <v>900</v>
      </c>
      <c r="S198" s="86"/>
      <c r="T198" s="86"/>
      <c r="U198" s="87">
        <v>365037098.25999999</v>
      </c>
      <c r="V198" s="88">
        <v>47484500.589999974</v>
      </c>
      <c r="W198" s="89" t="s">
        <v>3</v>
      </c>
      <c r="X198" s="89">
        <v>41</v>
      </c>
      <c r="Y198" s="90">
        <v>0</v>
      </c>
      <c r="Z198" s="91">
        <v>365078790.17000002</v>
      </c>
      <c r="AA198" s="91">
        <v>47505223.769999973</v>
      </c>
      <c r="AB198" s="91">
        <v>317573566.40000004</v>
      </c>
    </row>
    <row r="199" spans="2:28" x14ac:dyDescent="0.2">
      <c r="B199" s="75" t="s">
        <v>228</v>
      </c>
      <c r="C199" s="76" t="s">
        <v>1137</v>
      </c>
      <c r="D199" s="76">
        <v>351101</v>
      </c>
      <c r="E199" s="76" t="s">
        <v>1763</v>
      </c>
      <c r="F199" s="77" t="s">
        <v>16</v>
      </c>
      <c r="G199" s="78">
        <v>31382</v>
      </c>
      <c r="H199" s="79" t="s">
        <v>1167</v>
      </c>
      <c r="I199" s="79" t="s">
        <v>884</v>
      </c>
      <c r="J199" s="79" t="s">
        <v>912</v>
      </c>
      <c r="K199" s="80">
        <v>123500</v>
      </c>
      <c r="L199" s="81">
        <v>72758.41</v>
      </c>
      <c r="M199" s="82" t="s">
        <v>3</v>
      </c>
      <c r="N199" s="82">
        <v>59</v>
      </c>
      <c r="O199" s="83">
        <v>10</v>
      </c>
      <c r="P199" s="84">
        <v>0</v>
      </c>
      <c r="Q199" s="85">
        <v>0</v>
      </c>
      <c r="R199" s="86" t="s">
        <v>900</v>
      </c>
      <c r="S199" s="86"/>
      <c r="T199" s="86"/>
      <c r="U199" s="87">
        <v>154972569.53</v>
      </c>
      <c r="V199" s="88">
        <v>27550679.040000007</v>
      </c>
      <c r="W199" s="89" t="s">
        <v>3</v>
      </c>
      <c r="X199" s="89">
        <v>30</v>
      </c>
      <c r="Y199" s="90">
        <v>0</v>
      </c>
      <c r="Z199" s="91">
        <v>155096069.53</v>
      </c>
      <c r="AA199" s="91">
        <v>27623437.450000007</v>
      </c>
      <c r="AB199" s="91">
        <v>127472632.08</v>
      </c>
    </row>
    <row r="200" spans="2:28" x14ac:dyDescent="0.2">
      <c r="B200" s="75" t="s">
        <v>229</v>
      </c>
      <c r="C200" s="76" t="s">
        <v>1137</v>
      </c>
      <c r="D200" s="76">
        <v>363302</v>
      </c>
      <c r="E200" s="76" t="s">
        <v>1765</v>
      </c>
      <c r="F200" s="77" t="s">
        <v>16</v>
      </c>
      <c r="G200" s="78">
        <v>31778</v>
      </c>
      <c r="H200" s="79" t="s">
        <v>1168</v>
      </c>
      <c r="I200" s="79" t="s">
        <v>884</v>
      </c>
      <c r="J200" s="79" t="s">
        <v>912</v>
      </c>
      <c r="K200" s="80">
        <v>3372576.82</v>
      </c>
      <c r="L200" s="81">
        <v>1628688.44</v>
      </c>
      <c r="M200" s="82" t="s">
        <v>3</v>
      </c>
      <c r="N200" s="82">
        <v>70</v>
      </c>
      <c r="O200" s="83">
        <v>9</v>
      </c>
      <c r="P200" s="84">
        <v>0</v>
      </c>
      <c r="Q200" s="85">
        <v>0</v>
      </c>
      <c r="R200" s="86" t="s">
        <v>900</v>
      </c>
      <c r="S200" s="86"/>
      <c r="T200" s="86"/>
      <c r="U200" s="87">
        <v>20135804.140000001</v>
      </c>
      <c r="V200" s="88">
        <v>2556927.5199999996</v>
      </c>
      <c r="W200" s="89" t="s">
        <v>3</v>
      </c>
      <c r="X200" s="89">
        <v>42</v>
      </c>
      <c r="Y200" s="90">
        <v>0</v>
      </c>
      <c r="Z200" s="91">
        <v>23508380.960000001</v>
      </c>
      <c r="AA200" s="91">
        <v>4185615.9599999995</v>
      </c>
      <c r="AB200" s="91">
        <v>19322765</v>
      </c>
    </row>
    <row r="201" spans="2:28" x14ac:dyDescent="0.2">
      <c r="B201" s="75" t="s">
        <v>230</v>
      </c>
      <c r="C201" s="76" t="s">
        <v>1137</v>
      </c>
      <c r="D201" s="76">
        <v>366301</v>
      </c>
      <c r="E201" s="76" t="s">
        <v>1766</v>
      </c>
      <c r="F201" s="77" t="s">
        <v>16</v>
      </c>
      <c r="G201" s="78">
        <v>42278</v>
      </c>
      <c r="H201" s="79" t="s">
        <v>1169</v>
      </c>
      <c r="I201" s="79" t="s">
        <v>884</v>
      </c>
      <c r="J201" s="79" t="s">
        <v>906</v>
      </c>
      <c r="K201" s="80">
        <v>1</v>
      </c>
      <c r="L201" s="81">
        <v>1</v>
      </c>
      <c r="M201" s="82" t="s">
        <v>3</v>
      </c>
      <c r="N201" s="82">
        <v>0</v>
      </c>
      <c r="O201" s="83">
        <v>1</v>
      </c>
      <c r="P201" s="84">
        <v>0</v>
      </c>
      <c r="Q201" s="85">
        <v>0</v>
      </c>
      <c r="R201" s="86" t="s">
        <v>900</v>
      </c>
      <c r="S201" s="86"/>
      <c r="T201" s="86"/>
      <c r="U201" s="87">
        <v>341003019.42000002</v>
      </c>
      <c r="V201" s="88">
        <v>33066959.460000038</v>
      </c>
      <c r="W201" s="89" t="s">
        <v>3</v>
      </c>
      <c r="X201" s="89">
        <v>55</v>
      </c>
      <c r="Y201" s="90">
        <v>0</v>
      </c>
      <c r="Z201" s="91">
        <v>341003020.42000002</v>
      </c>
      <c r="AA201" s="91">
        <v>33066960.460000038</v>
      </c>
      <c r="AB201" s="91">
        <v>307936059.95999998</v>
      </c>
    </row>
    <row r="202" spans="2:28" x14ac:dyDescent="0.2">
      <c r="B202" s="75" t="s">
        <v>231</v>
      </c>
      <c r="C202" s="76" t="s">
        <v>1137</v>
      </c>
      <c r="D202" s="76">
        <v>366301</v>
      </c>
      <c r="E202" s="76" t="s">
        <v>1766</v>
      </c>
      <c r="F202" s="77" t="s">
        <v>16</v>
      </c>
      <c r="G202" s="78">
        <v>42278</v>
      </c>
      <c r="H202" s="79" t="s">
        <v>1170</v>
      </c>
      <c r="I202" s="79" t="s">
        <v>884</v>
      </c>
      <c r="J202" s="79" t="s">
        <v>906</v>
      </c>
      <c r="K202" s="80">
        <v>1</v>
      </c>
      <c r="L202" s="81">
        <v>1</v>
      </c>
      <c r="M202" s="82" t="s">
        <v>3</v>
      </c>
      <c r="N202" s="82">
        <v>0</v>
      </c>
      <c r="O202" s="83">
        <v>1</v>
      </c>
      <c r="P202" s="84">
        <v>0</v>
      </c>
      <c r="Q202" s="85">
        <v>0</v>
      </c>
      <c r="R202" s="86" t="s">
        <v>900</v>
      </c>
      <c r="S202" s="86"/>
      <c r="T202" s="86"/>
      <c r="U202" s="87">
        <v>214585323.28999999</v>
      </c>
      <c r="V202" s="88">
        <v>17081418.769999981</v>
      </c>
      <c r="W202" s="89" t="s">
        <v>3</v>
      </c>
      <c r="X202" s="89">
        <v>67</v>
      </c>
      <c r="Y202" s="90">
        <v>0</v>
      </c>
      <c r="Z202" s="91">
        <v>214585324.28999999</v>
      </c>
      <c r="AA202" s="91">
        <v>17081419.769999981</v>
      </c>
      <c r="AB202" s="91">
        <v>197503904.52000001</v>
      </c>
    </row>
    <row r="203" spans="2:28" x14ac:dyDescent="0.2">
      <c r="B203" s="75" t="s">
        <v>232</v>
      </c>
      <c r="C203" s="76" t="s">
        <v>1137</v>
      </c>
      <c r="D203" s="76">
        <v>351101</v>
      </c>
      <c r="E203" s="76" t="s">
        <v>1763</v>
      </c>
      <c r="F203" s="77" t="s">
        <v>16</v>
      </c>
      <c r="G203" s="78">
        <v>30560</v>
      </c>
      <c r="H203" s="79" t="s">
        <v>1171</v>
      </c>
      <c r="I203" s="79" t="s">
        <v>884</v>
      </c>
      <c r="J203" s="79" t="s">
        <v>912</v>
      </c>
      <c r="K203" s="80">
        <v>3052315.48</v>
      </c>
      <c r="L203" s="81">
        <v>586265.89999999991</v>
      </c>
      <c r="M203" s="82" t="s">
        <v>3</v>
      </c>
      <c r="N203" s="82">
        <v>70</v>
      </c>
      <c r="O203" s="83">
        <v>1</v>
      </c>
      <c r="P203" s="84">
        <v>0</v>
      </c>
      <c r="Q203" s="85">
        <v>0</v>
      </c>
      <c r="R203" s="86" t="s">
        <v>900</v>
      </c>
      <c r="S203" s="86"/>
      <c r="T203" s="86"/>
      <c r="U203" s="87">
        <v>14914724.470000001</v>
      </c>
      <c r="V203" s="88">
        <v>2093294.67</v>
      </c>
      <c r="W203" s="89" t="s">
        <v>3</v>
      </c>
      <c r="X203" s="89">
        <v>38</v>
      </c>
      <c r="Y203" s="90">
        <v>0</v>
      </c>
      <c r="Z203" s="91">
        <v>17967039.949999999</v>
      </c>
      <c r="AA203" s="91">
        <v>2679560.5699999998</v>
      </c>
      <c r="AB203" s="91">
        <v>15287479.379999999</v>
      </c>
    </row>
    <row r="204" spans="2:28" x14ac:dyDescent="0.2">
      <c r="B204" s="75" t="s">
        <v>233</v>
      </c>
      <c r="C204" s="76" t="s">
        <v>1137</v>
      </c>
      <c r="D204" s="76">
        <v>353313</v>
      </c>
      <c r="E204" s="76" t="s">
        <v>1764</v>
      </c>
      <c r="F204" s="77" t="s">
        <v>16</v>
      </c>
      <c r="G204" s="78">
        <v>32478</v>
      </c>
      <c r="H204" s="79" t="s">
        <v>1172</v>
      </c>
      <c r="I204" s="79" t="s">
        <v>884</v>
      </c>
      <c r="J204" s="79" t="s">
        <v>902</v>
      </c>
      <c r="K204" s="80">
        <v>432979.06</v>
      </c>
      <c r="L204" s="81">
        <v>199955.8</v>
      </c>
      <c r="M204" s="82" t="s">
        <v>3</v>
      </c>
      <c r="N204" s="82">
        <v>69</v>
      </c>
      <c r="O204" s="83">
        <v>10</v>
      </c>
      <c r="P204" s="84">
        <v>0</v>
      </c>
      <c r="Q204" s="85">
        <v>0</v>
      </c>
      <c r="R204" s="86" t="s">
        <v>900</v>
      </c>
      <c r="S204" s="86"/>
      <c r="T204" s="86"/>
      <c r="U204" s="87">
        <v>52567721.25</v>
      </c>
      <c r="V204" s="88">
        <v>6520027.4600000009</v>
      </c>
      <c r="W204" s="89" t="s">
        <v>3</v>
      </c>
      <c r="X204" s="89">
        <v>43</v>
      </c>
      <c r="Y204" s="90">
        <v>0</v>
      </c>
      <c r="Z204" s="91">
        <v>53000700.310000002</v>
      </c>
      <c r="AA204" s="91">
        <v>6719983.2600000007</v>
      </c>
      <c r="AB204" s="91">
        <v>46280717.050000004</v>
      </c>
    </row>
    <row r="205" spans="2:28" x14ac:dyDescent="0.2">
      <c r="B205" s="75" t="s">
        <v>234</v>
      </c>
      <c r="C205" s="76" t="s">
        <v>1137</v>
      </c>
      <c r="D205" s="76">
        <v>362103</v>
      </c>
      <c r="E205" s="76" t="s">
        <v>1762</v>
      </c>
      <c r="F205" s="77" t="s">
        <v>16</v>
      </c>
      <c r="G205" s="78">
        <v>34304</v>
      </c>
      <c r="H205" s="79" t="s">
        <v>1173</v>
      </c>
      <c r="I205" s="79" t="s">
        <v>884</v>
      </c>
      <c r="J205" s="79" t="s">
        <v>912</v>
      </c>
      <c r="K205" s="80">
        <v>10277130.43</v>
      </c>
      <c r="L205" s="81">
        <v>3301200.1099999994</v>
      </c>
      <c r="M205" s="82" t="s">
        <v>3</v>
      </c>
      <c r="N205" s="82">
        <v>84</v>
      </c>
      <c r="O205" s="83">
        <v>10</v>
      </c>
      <c r="P205" s="84">
        <v>0</v>
      </c>
      <c r="Q205" s="85">
        <v>0</v>
      </c>
      <c r="R205" s="86" t="s">
        <v>900</v>
      </c>
      <c r="S205" s="86"/>
      <c r="T205" s="86"/>
      <c r="U205" s="87">
        <v>46983478.399999999</v>
      </c>
      <c r="V205" s="88">
        <v>3977437.3299999982</v>
      </c>
      <c r="W205" s="89" t="s">
        <v>3</v>
      </c>
      <c r="X205" s="89">
        <v>63</v>
      </c>
      <c r="Y205" s="90">
        <v>0</v>
      </c>
      <c r="Z205" s="91">
        <v>57260608.829999998</v>
      </c>
      <c r="AA205" s="91">
        <v>7278637.4399999976</v>
      </c>
      <c r="AB205" s="91">
        <v>49981971.390000001</v>
      </c>
    </row>
    <row r="206" spans="2:28" x14ac:dyDescent="0.2">
      <c r="B206" s="75" t="s">
        <v>235</v>
      </c>
      <c r="C206" s="76" t="s">
        <v>1137</v>
      </c>
      <c r="D206" s="76">
        <v>351101</v>
      </c>
      <c r="E206" s="76" t="s">
        <v>1763</v>
      </c>
      <c r="F206" s="77" t="s">
        <v>16</v>
      </c>
      <c r="G206" s="78">
        <v>34304</v>
      </c>
      <c r="H206" s="79" t="s">
        <v>1174</v>
      </c>
      <c r="I206" s="79" t="s">
        <v>884</v>
      </c>
      <c r="J206" s="79" t="s">
        <v>912</v>
      </c>
      <c r="K206" s="80">
        <v>134621094.53999999</v>
      </c>
      <c r="L206" s="81">
        <v>32592348.079999998</v>
      </c>
      <c r="M206" s="82" t="s">
        <v>3</v>
      </c>
      <c r="N206" s="82">
        <v>68</v>
      </c>
      <c r="O206" s="83">
        <v>10</v>
      </c>
      <c r="P206" s="84">
        <v>0</v>
      </c>
      <c r="Q206" s="85">
        <v>0</v>
      </c>
      <c r="R206" s="86" t="s">
        <v>900</v>
      </c>
      <c r="S206" s="86"/>
      <c r="T206" s="86"/>
      <c r="U206" s="87">
        <v>488837660.80000001</v>
      </c>
      <c r="V206" s="88">
        <v>55470940.210000038</v>
      </c>
      <c r="W206" s="89" t="s">
        <v>3</v>
      </c>
      <c r="X206" s="89">
        <v>47</v>
      </c>
      <c r="Y206" s="90">
        <v>0</v>
      </c>
      <c r="Z206" s="91">
        <v>623458755.34000003</v>
      </c>
      <c r="AA206" s="91">
        <v>88063288.290000036</v>
      </c>
      <c r="AB206" s="91">
        <v>535395467.05000001</v>
      </c>
    </row>
    <row r="207" spans="2:28" x14ac:dyDescent="0.2">
      <c r="B207" s="75" t="s">
        <v>236</v>
      </c>
      <c r="C207" s="76" t="s">
        <v>1137</v>
      </c>
      <c r="D207" s="76">
        <v>353408</v>
      </c>
      <c r="E207" s="76" t="s">
        <v>1764</v>
      </c>
      <c r="F207" s="77" t="s">
        <v>16</v>
      </c>
      <c r="G207" s="78">
        <v>29099</v>
      </c>
      <c r="H207" s="79" t="s">
        <v>1175</v>
      </c>
      <c r="I207" s="79" t="s">
        <v>884</v>
      </c>
      <c r="J207" s="79" t="s">
        <v>913</v>
      </c>
      <c r="K207" s="80">
        <v>36575</v>
      </c>
      <c r="L207" s="81">
        <v>18719.82</v>
      </c>
      <c r="M207" s="82" t="s">
        <v>3</v>
      </c>
      <c r="N207" s="82">
        <v>81</v>
      </c>
      <c r="O207" s="83">
        <v>1</v>
      </c>
      <c r="P207" s="84">
        <v>0</v>
      </c>
      <c r="Q207" s="85">
        <v>0</v>
      </c>
      <c r="R207" s="86" t="s">
        <v>900</v>
      </c>
      <c r="S207" s="86"/>
      <c r="T207" s="86"/>
      <c r="U207" s="87">
        <v>23465864.640000001</v>
      </c>
      <c r="V207" s="88">
        <v>2781139.5100000016</v>
      </c>
      <c r="W207" s="89" t="s">
        <v>3</v>
      </c>
      <c r="X207" s="89">
        <v>45</v>
      </c>
      <c r="Y207" s="90">
        <v>0</v>
      </c>
      <c r="Z207" s="91">
        <v>23502439.640000001</v>
      </c>
      <c r="AA207" s="91">
        <v>2799859.3300000015</v>
      </c>
      <c r="AB207" s="91">
        <v>20702580.309999999</v>
      </c>
    </row>
    <row r="208" spans="2:28" x14ac:dyDescent="0.2">
      <c r="B208" s="75" t="s">
        <v>237</v>
      </c>
      <c r="C208" s="76" t="s">
        <v>1137</v>
      </c>
      <c r="D208" s="76">
        <v>353408</v>
      </c>
      <c r="E208" s="76" t="s">
        <v>1764</v>
      </c>
      <c r="F208" s="77" t="s">
        <v>10</v>
      </c>
      <c r="G208" s="78">
        <v>39782</v>
      </c>
      <c r="H208" s="79" t="s">
        <v>1176</v>
      </c>
      <c r="I208" s="79" t="s">
        <v>888</v>
      </c>
      <c r="J208" s="79" t="s">
        <v>913</v>
      </c>
      <c r="K208" s="80">
        <v>63109721.619999997</v>
      </c>
      <c r="L208" s="81">
        <v>29006952.769999996</v>
      </c>
      <c r="M208" s="82" t="s">
        <v>3</v>
      </c>
      <c r="N208" s="82">
        <v>26</v>
      </c>
      <c r="O208" s="83">
        <v>10</v>
      </c>
      <c r="P208" s="84">
        <v>0</v>
      </c>
      <c r="Q208" s="85">
        <v>0</v>
      </c>
      <c r="R208" s="86" t="s">
        <v>900</v>
      </c>
      <c r="S208" s="86"/>
      <c r="T208" s="86"/>
      <c r="U208" s="87">
        <v>-34370137.289999999</v>
      </c>
      <c r="V208" s="88">
        <v>-9165369.9399999976</v>
      </c>
      <c r="W208" s="89" t="s">
        <v>3</v>
      </c>
      <c r="X208" s="89">
        <v>20</v>
      </c>
      <c r="Y208" s="90">
        <v>0</v>
      </c>
      <c r="Z208" s="91">
        <v>28739584.329999998</v>
      </c>
      <c r="AA208" s="91">
        <v>19841582.829999998</v>
      </c>
      <c r="AB208" s="91">
        <v>8898001.5</v>
      </c>
    </row>
    <row r="209" spans="2:28" x14ac:dyDescent="0.2">
      <c r="B209" s="75" t="s">
        <v>238</v>
      </c>
      <c r="C209" s="76" t="s">
        <v>1137</v>
      </c>
      <c r="D209" s="76">
        <v>353408</v>
      </c>
      <c r="E209" s="76" t="s">
        <v>1764</v>
      </c>
      <c r="F209" s="77" t="s">
        <v>16</v>
      </c>
      <c r="G209" s="78">
        <v>34304</v>
      </c>
      <c r="H209" s="79" t="s">
        <v>1177</v>
      </c>
      <c r="I209" s="79" t="s">
        <v>884</v>
      </c>
      <c r="J209" s="79" t="s">
        <v>913</v>
      </c>
      <c r="K209" s="80">
        <v>1121402.6100000001</v>
      </c>
      <c r="L209" s="81">
        <v>457230.20000000007</v>
      </c>
      <c r="M209" s="82" t="s">
        <v>3</v>
      </c>
      <c r="N209" s="82">
        <v>66</v>
      </c>
      <c r="O209" s="83">
        <v>10</v>
      </c>
      <c r="P209" s="84">
        <v>0</v>
      </c>
      <c r="Q209" s="85">
        <v>0</v>
      </c>
      <c r="R209" s="86" t="s">
        <v>900</v>
      </c>
      <c r="S209" s="86"/>
      <c r="T209" s="86"/>
      <c r="U209" s="87">
        <v>74652289.560000002</v>
      </c>
      <c r="V209" s="88">
        <v>8847678.7700000033</v>
      </c>
      <c r="W209" s="89" t="s">
        <v>3</v>
      </c>
      <c r="X209" s="89">
        <v>45</v>
      </c>
      <c r="Y209" s="90">
        <v>0</v>
      </c>
      <c r="Z209" s="91">
        <v>75773692.170000002</v>
      </c>
      <c r="AA209" s="91">
        <v>9304908.9700000025</v>
      </c>
      <c r="AB209" s="91">
        <v>66468783.200000003</v>
      </c>
    </row>
    <row r="210" spans="2:28" x14ac:dyDescent="0.2">
      <c r="B210" s="75" t="s">
        <v>239</v>
      </c>
      <c r="C210" s="76" t="s">
        <v>1137</v>
      </c>
      <c r="D210" s="76">
        <v>353409</v>
      </c>
      <c r="E210" s="76" t="s">
        <v>1764</v>
      </c>
      <c r="F210" s="77" t="s">
        <v>16</v>
      </c>
      <c r="G210" s="78">
        <v>34304</v>
      </c>
      <c r="H210" s="79" t="s">
        <v>1178</v>
      </c>
      <c r="I210" s="79" t="s">
        <v>884</v>
      </c>
      <c r="J210" s="79" t="s">
        <v>907</v>
      </c>
      <c r="K210" s="80">
        <v>52504050.75</v>
      </c>
      <c r="L210" s="81">
        <v>22067898.010000002</v>
      </c>
      <c r="M210" s="82" t="s">
        <v>3</v>
      </c>
      <c r="N210" s="82">
        <v>64</v>
      </c>
      <c r="O210" s="83">
        <v>10</v>
      </c>
      <c r="P210" s="84">
        <v>0</v>
      </c>
      <c r="Q210" s="85">
        <v>0</v>
      </c>
      <c r="R210" s="86" t="s">
        <v>900</v>
      </c>
      <c r="S210" s="86"/>
      <c r="T210" s="86"/>
      <c r="U210" s="87">
        <v>59304089.969999999</v>
      </c>
      <c r="V210" s="88">
        <v>7355546.0300000012</v>
      </c>
      <c r="W210" s="89" t="s">
        <v>3</v>
      </c>
      <c r="X210" s="89">
        <v>43</v>
      </c>
      <c r="Y210" s="90">
        <v>0</v>
      </c>
      <c r="Z210" s="91">
        <v>111808140.72</v>
      </c>
      <c r="AA210" s="91">
        <v>29423444.040000003</v>
      </c>
      <c r="AB210" s="91">
        <v>82384696.679999992</v>
      </c>
    </row>
    <row r="211" spans="2:28" x14ac:dyDescent="0.2">
      <c r="B211" s="75" t="s">
        <v>240</v>
      </c>
      <c r="C211" s="76" t="s">
        <v>1137</v>
      </c>
      <c r="D211" s="76">
        <v>353303</v>
      </c>
      <c r="E211" s="76" t="s">
        <v>1764</v>
      </c>
      <c r="F211" s="77" t="s">
        <v>16</v>
      </c>
      <c r="G211" s="78">
        <v>31778</v>
      </c>
      <c r="H211" s="79" t="s">
        <v>1179</v>
      </c>
      <c r="I211" s="79" t="s">
        <v>884</v>
      </c>
      <c r="J211" s="79" t="s">
        <v>910</v>
      </c>
      <c r="K211" s="80">
        <v>25250860.02</v>
      </c>
      <c r="L211" s="81">
        <v>12368999.58</v>
      </c>
      <c r="M211" s="82" t="s">
        <v>3</v>
      </c>
      <c r="N211" s="82">
        <v>69</v>
      </c>
      <c r="O211" s="83">
        <v>9</v>
      </c>
      <c r="P211" s="84">
        <v>0</v>
      </c>
      <c r="Q211" s="85">
        <v>0</v>
      </c>
      <c r="R211" s="86" t="s">
        <v>900</v>
      </c>
      <c r="S211" s="86"/>
      <c r="T211" s="86"/>
      <c r="U211" s="87">
        <v>101093194.09</v>
      </c>
      <c r="V211" s="88">
        <v>13150334.189999998</v>
      </c>
      <c r="W211" s="89" t="s">
        <v>3</v>
      </c>
      <c r="X211" s="89">
        <v>41</v>
      </c>
      <c r="Y211" s="90">
        <v>0</v>
      </c>
      <c r="Z211" s="91">
        <v>126344054.11</v>
      </c>
      <c r="AA211" s="91">
        <v>25519333.769999996</v>
      </c>
      <c r="AB211" s="91">
        <v>100824720.34</v>
      </c>
    </row>
    <row r="212" spans="2:28" x14ac:dyDescent="0.2">
      <c r="B212" s="75" t="s">
        <v>241</v>
      </c>
      <c r="C212" s="76" t="s">
        <v>1137</v>
      </c>
      <c r="D212" s="76">
        <v>353303</v>
      </c>
      <c r="E212" s="76" t="s">
        <v>1764</v>
      </c>
      <c r="F212" s="77" t="s">
        <v>16</v>
      </c>
      <c r="G212" s="78">
        <v>31778</v>
      </c>
      <c r="H212" s="79" t="s">
        <v>1180</v>
      </c>
      <c r="I212" s="79" t="s">
        <v>884</v>
      </c>
      <c r="J212" s="79" t="s">
        <v>910</v>
      </c>
      <c r="K212" s="80">
        <v>135362944.12</v>
      </c>
      <c r="L212" s="81">
        <v>66306818.469999999</v>
      </c>
      <c r="M212" s="82" t="s">
        <v>3</v>
      </c>
      <c r="N212" s="82">
        <v>69</v>
      </c>
      <c r="O212" s="83">
        <v>9</v>
      </c>
      <c r="P212" s="84">
        <v>0</v>
      </c>
      <c r="Q212" s="85">
        <v>0</v>
      </c>
      <c r="R212" s="86" t="s">
        <v>900</v>
      </c>
      <c r="S212" s="86"/>
      <c r="T212" s="86"/>
      <c r="U212" s="87">
        <v>222755991.46000001</v>
      </c>
      <c r="V212" s="88">
        <v>28976389.120000005</v>
      </c>
      <c r="W212" s="89" t="s">
        <v>3</v>
      </c>
      <c r="X212" s="89">
        <v>41</v>
      </c>
      <c r="Y212" s="90">
        <v>0</v>
      </c>
      <c r="Z212" s="91">
        <v>358118935.58000004</v>
      </c>
      <c r="AA212" s="91">
        <v>95283207.590000004</v>
      </c>
      <c r="AB212" s="91">
        <v>262835727.99000004</v>
      </c>
    </row>
    <row r="213" spans="2:28" x14ac:dyDescent="0.2">
      <c r="B213" s="75" t="s">
        <v>242</v>
      </c>
      <c r="C213" s="76" t="s">
        <v>1137</v>
      </c>
      <c r="D213" s="76">
        <v>353303</v>
      </c>
      <c r="E213" s="76" t="s">
        <v>1764</v>
      </c>
      <c r="F213" s="77" t="s">
        <v>16</v>
      </c>
      <c r="G213" s="78">
        <v>31778</v>
      </c>
      <c r="H213" s="79" t="s">
        <v>1181</v>
      </c>
      <c r="I213" s="79" t="s">
        <v>884</v>
      </c>
      <c r="J213" s="79" t="s">
        <v>910</v>
      </c>
      <c r="K213" s="80">
        <v>27551779.449999999</v>
      </c>
      <c r="L213" s="81">
        <v>13692399.51</v>
      </c>
      <c r="M213" s="82" t="s">
        <v>3</v>
      </c>
      <c r="N213" s="82">
        <v>68</v>
      </c>
      <c r="O213" s="83">
        <v>9</v>
      </c>
      <c r="P213" s="84">
        <v>0</v>
      </c>
      <c r="Q213" s="85">
        <v>0</v>
      </c>
      <c r="R213" s="86" t="s">
        <v>900</v>
      </c>
      <c r="S213" s="86"/>
      <c r="T213" s="86"/>
      <c r="U213" s="87">
        <v>49273051.920000002</v>
      </c>
      <c r="V213" s="88">
        <v>6569740.2600000054</v>
      </c>
      <c r="W213" s="89" t="s">
        <v>3</v>
      </c>
      <c r="X213" s="89">
        <v>40</v>
      </c>
      <c r="Y213" s="90">
        <v>0</v>
      </c>
      <c r="Z213" s="91">
        <v>76824831.370000005</v>
      </c>
      <c r="AA213" s="91">
        <v>20262139.770000003</v>
      </c>
      <c r="AB213" s="91">
        <v>56562691.600000001</v>
      </c>
    </row>
    <row r="214" spans="2:28" x14ac:dyDescent="0.2">
      <c r="B214" s="75" t="s">
        <v>243</v>
      </c>
      <c r="C214" s="76" t="s">
        <v>1137</v>
      </c>
      <c r="D214" s="76">
        <v>363202</v>
      </c>
      <c r="E214" s="76" t="s">
        <v>1765</v>
      </c>
      <c r="F214" s="77" t="s">
        <v>16</v>
      </c>
      <c r="G214" s="78">
        <v>38533</v>
      </c>
      <c r="H214" s="79" t="s">
        <v>1182</v>
      </c>
      <c r="I214" s="79" t="s">
        <v>884</v>
      </c>
      <c r="J214" s="79" t="s">
        <v>902</v>
      </c>
      <c r="K214" s="80">
        <v>283583900.31999999</v>
      </c>
      <c r="L214" s="81">
        <v>56836842.310000002</v>
      </c>
      <c r="M214" s="82" t="s">
        <v>3</v>
      </c>
      <c r="N214" s="82">
        <v>61</v>
      </c>
      <c r="O214" s="83">
        <v>3</v>
      </c>
      <c r="P214" s="84">
        <v>0</v>
      </c>
      <c r="Q214" s="85">
        <v>0</v>
      </c>
      <c r="R214" s="86" t="s">
        <v>900</v>
      </c>
      <c r="S214" s="86"/>
      <c r="T214" s="86"/>
      <c r="U214" s="87">
        <v>17111039.989999998</v>
      </c>
      <c r="V214" s="88">
        <v>1789389.8199999984</v>
      </c>
      <c r="W214" s="89" t="s">
        <v>3</v>
      </c>
      <c r="X214" s="89">
        <v>51</v>
      </c>
      <c r="Y214" s="90">
        <v>0</v>
      </c>
      <c r="Z214" s="91">
        <v>300694940.31</v>
      </c>
      <c r="AA214" s="91">
        <v>58626232.130000003</v>
      </c>
      <c r="AB214" s="91">
        <v>242068708.18000001</v>
      </c>
    </row>
    <row r="215" spans="2:28" x14ac:dyDescent="0.2">
      <c r="B215" s="75" t="s">
        <v>244</v>
      </c>
      <c r="C215" s="76" t="s">
        <v>1137</v>
      </c>
      <c r="D215" s="76">
        <v>353502</v>
      </c>
      <c r="E215" s="76" t="s">
        <v>1764</v>
      </c>
      <c r="F215" s="77" t="s">
        <v>18</v>
      </c>
      <c r="G215" s="78">
        <v>41820</v>
      </c>
      <c r="H215" s="79" t="s">
        <v>1183</v>
      </c>
      <c r="I215" s="79" t="s">
        <v>884</v>
      </c>
      <c r="J215" s="79" t="s">
        <v>922</v>
      </c>
      <c r="K215" s="80">
        <v>620435224.42999995</v>
      </c>
      <c r="L215" s="81">
        <v>59606188.889999986</v>
      </c>
      <c r="M215" s="82" t="s">
        <v>3</v>
      </c>
      <c r="N215" s="82">
        <v>70</v>
      </c>
      <c r="O215" s="83">
        <v>3</v>
      </c>
      <c r="P215" s="84">
        <v>0</v>
      </c>
      <c r="Q215" s="85">
        <v>0</v>
      </c>
      <c r="R215" s="86" t="s">
        <v>900</v>
      </c>
      <c r="S215" s="86"/>
      <c r="T215" s="86"/>
      <c r="U215" s="87">
        <v>-292545161.52999997</v>
      </c>
      <c r="V215" s="88">
        <v>-22612186.399999976</v>
      </c>
      <c r="W215" s="89" t="s">
        <v>3</v>
      </c>
      <c r="X215" s="89">
        <v>69</v>
      </c>
      <c r="Y215" s="90">
        <v>0</v>
      </c>
      <c r="Z215" s="91">
        <v>327890062.89999998</v>
      </c>
      <c r="AA215" s="91">
        <v>36994002.49000001</v>
      </c>
      <c r="AB215" s="91">
        <v>290896060.40999997</v>
      </c>
    </row>
    <row r="216" spans="2:28" x14ac:dyDescent="0.2">
      <c r="B216" s="75" t="s">
        <v>245</v>
      </c>
      <c r="C216" s="76" t="s">
        <v>1137</v>
      </c>
      <c r="D216" s="76">
        <v>353506</v>
      </c>
      <c r="E216" s="76" t="s">
        <v>1764</v>
      </c>
      <c r="F216" s="77" t="s">
        <v>16</v>
      </c>
      <c r="G216" s="78">
        <v>41394</v>
      </c>
      <c r="H216" s="79" t="s">
        <v>1184</v>
      </c>
      <c r="I216" s="79" t="s">
        <v>884</v>
      </c>
      <c r="J216" s="79" t="s">
        <v>920</v>
      </c>
      <c r="K216" s="80">
        <v>1404598990.5699999</v>
      </c>
      <c r="L216" s="81">
        <v>162529724.86999989</v>
      </c>
      <c r="M216" s="82" t="s">
        <v>3</v>
      </c>
      <c r="N216" s="82">
        <v>68</v>
      </c>
      <c r="O216" s="83">
        <v>5</v>
      </c>
      <c r="P216" s="84">
        <v>0</v>
      </c>
      <c r="Q216" s="85">
        <v>0</v>
      </c>
      <c r="R216" s="86" t="s">
        <v>900</v>
      </c>
      <c r="S216" s="86"/>
      <c r="T216" s="86"/>
      <c r="U216" s="87">
        <v>-707043147.40999997</v>
      </c>
      <c r="V216" s="88">
        <v>-57134799.789999962</v>
      </c>
      <c r="W216" s="89" t="s">
        <v>3</v>
      </c>
      <c r="X216" s="89">
        <v>66</v>
      </c>
      <c r="Y216" s="90">
        <v>0</v>
      </c>
      <c r="Z216" s="91">
        <v>697555843.15999997</v>
      </c>
      <c r="AA216" s="91">
        <v>105394925.07999992</v>
      </c>
      <c r="AB216" s="91">
        <v>592160918.08000004</v>
      </c>
    </row>
    <row r="217" spans="2:28" x14ac:dyDescent="0.2">
      <c r="B217" s="75" t="s">
        <v>246</v>
      </c>
      <c r="C217" s="76" t="s">
        <v>1137</v>
      </c>
      <c r="D217" s="76">
        <v>374100</v>
      </c>
      <c r="E217" s="76" t="s">
        <v>1762</v>
      </c>
      <c r="F217" s="77" t="s">
        <v>16</v>
      </c>
      <c r="G217" s="78">
        <v>38717</v>
      </c>
      <c r="H217" s="79" t="s">
        <v>1185</v>
      </c>
      <c r="I217" s="79" t="s">
        <v>884</v>
      </c>
      <c r="J217" s="79" t="s">
        <v>918</v>
      </c>
      <c r="K217" s="80">
        <v>4071617033.9200001</v>
      </c>
      <c r="L217" s="81">
        <v>1071186310.7000003</v>
      </c>
      <c r="M217" s="82" t="s">
        <v>3</v>
      </c>
      <c r="N217" s="82">
        <v>57</v>
      </c>
      <c r="O217" s="83">
        <v>9</v>
      </c>
      <c r="P217" s="84">
        <v>0</v>
      </c>
      <c r="Q217" s="85">
        <v>0</v>
      </c>
      <c r="R217" s="86" t="s">
        <v>900</v>
      </c>
      <c r="S217" s="86"/>
      <c r="T217" s="86"/>
      <c r="U217" s="87">
        <v>4555664109.6700001</v>
      </c>
      <c r="V217" s="88">
        <v>506184901.07000017</v>
      </c>
      <c r="W217" s="89" t="s">
        <v>3</v>
      </c>
      <c r="X217" s="89">
        <v>48</v>
      </c>
      <c r="Y217" s="90">
        <v>0</v>
      </c>
      <c r="Z217" s="91">
        <v>8627281143.5900002</v>
      </c>
      <c r="AA217" s="91">
        <v>1577371211.7700005</v>
      </c>
      <c r="AB217" s="91">
        <v>7049909931.8199997</v>
      </c>
    </row>
    <row r="218" spans="2:28" x14ac:dyDescent="0.2">
      <c r="B218" s="75" t="s">
        <v>247</v>
      </c>
      <c r="C218" s="76" t="s">
        <v>1137</v>
      </c>
      <c r="D218" s="76">
        <v>374100</v>
      </c>
      <c r="E218" s="76" t="s">
        <v>1762</v>
      </c>
      <c r="F218" s="77" t="s">
        <v>19</v>
      </c>
      <c r="G218" s="78">
        <v>41243</v>
      </c>
      <c r="H218" s="79" t="s">
        <v>1186</v>
      </c>
      <c r="I218" s="79" t="s">
        <v>19</v>
      </c>
      <c r="J218" s="79" t="s">
        <v>918</v>
      </c>
      <c r="K218" s="80">
        <v>46744132.32</v>
      </c>
      <c r="L218" s="81">
        <v>5642072.7299999967</v>
      </c>
      <c r="M218" s="82" t="s">
        <v>3</v>
      </c>
      <c r="N218" s="82">
        <v>68</v>
      </c>
      <c r="O218" s="83">
        <v>10</v>
      </c>
      <c r="P218" s="84">
        <v>0</v>
      </c>
      <c r="Q218" s="85">
        <v>0</v>
      </c>
      <c r="R218" s="86" t="s">
        <v>900</v>
      </c>
      <c r="S218" s="86"/>
      <c r="T218" s="86"/>
      <c r="U218" s="87">
        <v>129876108.52</v>
      </c>
      <c r="V218" s="88">
        <v>10495039.099999994</v>
      </c>
      <c r="W218" s="89" t="s">
        <v>3</v>
      </c>
      <c r="X218" s="89">
        <v>66</v>
      </c>
      <c r="Y218" s="90">
        <v>0</v>
      </c>
      <c r="Z218" s="91">
        <v>176620240.84</v>
      </c>
      <c r="AA218" s="91">
        <v>16137111.829999991</v>
      </c>
      <c r="AB218" s="91">
        <v>160483129.01000002</v>
      </c>
    </row>
    <row r="219" spans="2:28" x14ac:dyDescent="0.2">
      <c r="B219" s="75" t="s">
        <v>248</v>
      </c>
      <c r="C219" s="76" t="s">
        <v>1137</v>
      </c>
      <c r="D219" s="76">
        <v>374404</v>
      </c>
      <c r="E219" s="76" t="s">
        <v>1762</v>
      </c>
      <c r="F219" s="77" t="s">
        <v>16</v>
      </c>
      <c r="G219" s="78">
        <v>42278</v>
      </c>
      <c r="H219" s="79" t="s">
        <v>1187</v>
      </c>
      <c r="I219" s="79" t="s">
        <v>884</v>
      </c>
      <c r="J219" s="79" t="s">
        <v>925</v>
      </c>
      <c r="K219" s="80">
        <v>1</v>
      </c>
      <c r="L219" s="81">
        <v>1</v>
      </c>
      <c r="M219" s="82" t="s">
        <v>3</v>
      </c>
      <c r="N219" s="82">
        <v>0</v>
      </c>
      <c r="O219" s="83">
        <v>1</v>
      </c>
      <c r="P219" s="84">
        <v>0</v>
      </c>
      <c r="Q219" s="85">
        <v>0</v>
      </c>
      <c r="R219" s="86" t="s">
        <v>900</v>
      </c>
      <c r="S219" s="86"/>
      <c r="T219" s="86"/>
      <c r="U219" s="87">
        <v>150764923.58000001</v>
      </c>
      <c r="V219" s="88">
        <v>21731880.860000014</v>
      </c>
      <c r="W219" s="89" t="s">
        <v>3</v>
      </c>
      <c r="X219" s="89">
        <v>37</v>
      </c>
      <c r="Y219" s="90">
        <v>0</v>
      </c>
      <c r="Z219" s="91">
        <v>150764924.58000001</v>
      </c>
      <c r="AA219" s="91">
        <v>21731881.860000014</v>
      </c>
      <c r="AB219" s="91">
        <v>129033042.72</v>
      </c>
    </row>
    <row r="220" spans="2:28" x14ac:dyDescent="0.2">
      <c r="B220" s="75" t="s">
        <v>249</v>
      </c>
      <c r="C220" s="76" t="s">
        <v>1137</v>
      </c>
      <c r="D220" s="76">
        <v>351101</v>
      </c>
      <c r="E220" s="76" t="s">
        <v>1764</v>
      </c>
      <c r="F220" s="77" t="s">
        <v>16</v>
      </c>
      <c r="G220" s="78">
        <v>32478</v>
      </c>
      <c r="H220" s="79" t="s">
        <v>1188</v>
      </c>
      <c r="I220" s="79" t="s">
        <v>884</v>
      </c>
      <c r="J220" s="79" t="s">
        <v>902</v>
      </c>
      <c r="K220" s="80">
        <v>127741.75999999999</v>
      </c>
      <c r="L220" s="81">
        <v>66625.41</v>
      </c>
      <c r="M220" s="82" t="s">
        <v>3</v>
      </c>
      <c r="N220" s="82">
        <v>61</v>
      </c>
      <c r="O220" s="83">
        <v>10</v>
      </c>
      <c r="P220" s="84">
        <v>0</v>
      </c>
      <c r="Q220" s="85">
        <v>0</v>
      </c>
      <c r="R220" s="86" t="s">
        <v>900</v>
      </c>
      <c r="S220" s="86"/>
      <c r="T220" s="86"/>
      <c r="U220" s="87">
        <v>31475233.07</v>
      </c>
      <c r="V220" s="88">
        <v>4796225.9699999988</v>
      </c>
      <c r="W220" s="89" t="s">
        <v>3</v>
      </c>
      <c r="X220" s="89">
        <v>35</v>
      </c>
      <c r="Y220" s="90">
        <v>0</v>
      </c>
      <c r="Z220" s="91">
        <v>31602974.830000002</v>
      </c>
      <c r="AA220" s="91">
        <v>4862851.379999999</v>
      </c>
      <c r="AB220" s="91">
        <v>26740123.450000003</v>
      </c>
    </row>
    <row r="221" spans="2:28" x14ac:dyDescent="0.2">
      <c r="B221" s="75" t="s">
        <v>250</v>
      </c>
      <c r="C221" s="76" t="s">
        <v>1137</v>
      </c>
      <c r="D221" s="76">
        <v>353310</v>
      </c>
      <c r="E221" s="76" t="s">
        <v>1764</v>
      </c>
      <c r="F221" s="77" t="s">
        <v>20</v>
      </c>
      <c r="G221" s="78">
        <v>42004</v>
      </c>
      <c r="H221" s="79" t="s">
        <v>1189</v>
      </c>
      <c r="I221" s="79" t="s">
        <v>884</v>
      </c>
      <c r="J221" s="79" t="s">
        <v>902</v>
      </c>
      <c r="K221" s="80">
        <v>62185493.840000004</v>
      </c>
      <c r="L221" s="81">
        <v>7773186.75</v>
      </c>
      <c r="M221" s="82" t="s">
        <v>3</v>
      </c>
      <c r="N221" s="82">
        <v>50</v>
      </c>
      <c r="O221" s="83">
        <v>0</v>
      </c>
      <c r="P221" s="84">
        <v>0</v>
      </c>
      <c r="Q221" s="85">
        <v>0</v>
      </c>
      <c r="R221" s="86" t="s">
        <v>900</v>
      </c>
      <c r="S221" s="86"/>
      <c r="T221" s="86"/>
      <c r="U221" s="87">
        <v>0</v>
      </c>
      <c r="V221" s="88">
        <v>0</v>
      </c>
      <c r="W221" s="89" t="s">
        <v>3</v>
      </c>
      <c r="X221" s="89">
        <v>50</v>
      </c>
      <c r="Y221" s="90">
        <v>0</v>
      </c>
      <c r="Z221" s="91">
        <v>62185493.840000004</v>
      </c>
      <c r="AA221" s="91">
        <v>7773186.75</v>
      </c>
      <c r="AB221" s="91">
        <v>54412307.090000004</v>
      </c>
    </row>
    <row r="222" spans="2:28" x14ac:dyDescent="0.2">
      <c r="B222" s="75" t="s">
        <v>251</v>
      </c>
      <c r="C222" s="76" t="s">
        <v>1137</v>
      </c>
      <c r="D222" s="76">
        <v>353310</v>
      </c>
      <c r="E222" s="76" t="s">
        <v>1764</v>
      </c>
      <c r="F222" s="77" t="s">
        <v>20</v>
      </c>
      <c r="G222" s="78">
        <v>42004</v>
      </c>
      <c r="H222" s="79" t="s">
        <v>1190</v>
      </c>
      <c r="I222" s="79" t="s">
        <v>884</v>
      </c>
      <c r="J222" s="79" t="s">
        <v>902</v>
      </c>
      <c r="K222" s="80">
        <v>44244318.869999997</v>
      </c>
      <c r="L222" s="81">
        <v>5530539.8699999973</v>
      </c>
      <c r="M222" s="82" t="s">
        <v>3</v>
      </c>
      <c r="N222" s="82">
        <v>50</v>
      </c>
      <c r="O222" s="83">
        <v>0</v>
      </c>
      <c r="P222" s="84">
        <v>0</v>
      </c>
      <c r="Q222" s="85">
        <v>0</v>
      </c>
      <c r="R222" s="86" t="s">
        <v>900</v>
      </c>
      <c r="S222" s="86"/>
      <c r="T222" s="86"/>
      <c r="U222" s="87">
        <v>0</v>
      </c>
      <c r="V222" s="88">
        <v>0</v>
      </c>
      <c r="W222" s="89" t="s">
        <v>3</v>
      </c>
      <c r="X222" s="89">
        <v>50</v>
      </c>
      <c r="Y222" s="90">
        <v>0</v>
      </c>
      <c r="Z222" s="91">
        <v>44244318.869999997</v>
      </c>
      <c r="AA222" s="91">
        <v>5530539.8699999973</v>
      </c>
      <c r="AB222" s="91">
        <v>38713779</v>
      </c>
    </row>
    <row r="223" spans="2:28" x14ac:dyDescent="0.2">
      <c r="B223" s="75" t="s">
        <v>252</v>
      </c>
      <c r="C223" s="76" t="s">
        <v>1137</v>
      </c>
      <c r="D223" s="76">
        <v>383100</v>
      </c>
      <c r="E223" s="76" t="s">
        <v>1764</v>
      </c>
      <c r="F223" s="77" t="s">
        <v>21</v>
      </c>
      <c r="G223" s="78">
        <v>42063</v>
      </c>
      <c r="H223" s="79" t="s">
        <v>1191</v>
      </c>
      <c r="I223" s="79" t="s">
        <v>884</v>
      </c>
      <c r="J223" s="79" t="s">
        <v>902</v>
      </c>
      <c r="K223" s="80">
        <v>868277650.22000003</v>
      </c>
      <c r="L223" s="81">
        <v>105640447.42000008</v>
      </c>
      <c r="M223" s="82" t="s">
        <v>3</v>
      </c>
      <c r="N223" s="82">
        <v>50</v>
      </c>
      <c r="O223" s="83">
        <v>0</v>
      </c>
      <c r="P223" s="84">
        <v>0</v>
      </c>
      <c r="Q223" s="85">
        <v>0</v>
      </c>
      <c r="R223" s="86" t="s">
        <v>900</v>
      </c>
      <c r="S223" s="86"/>
      <c r="T223" s="86"/>
      <c r="U223" s="87">
        <v>0</v>
      </c>
      <c r="V223" s="88">
        <v>0</v>
      </c>
      <c r="W223" s="89" t="s">
        <v>3</v>
      </c>
      <c r="X223" s="89">
        <v>50</v>
      </c>
      <c r="Y223" s="90">
        <v>0</v>
      </c>
      <c r="Z223" s="91">
        <v>868277650.22000003</v>
      </c>
      <c r="AA223" s="91">
        <v>105640447.42000008</v>
      </c>
      <c r="AB223" s="91">
        <v>762637202.79999995</v>
      </c>
    </row>
    <row r="224" spans="2:28" x14ac:dyDescent="0.2">
      <c r="B224" s="75" t="s">
        <v>253</v>
      </c>
      <c r="C224" s="76" t="s">
        <v>1137</v>
      </c>
      <c r="D224" s="76">
        <v>363301</v>
      </c>
      <c r="E224" s="76" t="s">
        <v>1765</v>
      </c>
      <c r="F224" s="77" t="s">
        <v>12</v>
      </c>
      <c r="G224" s="78">
        <v>42124</v>
      </c>
      <c r="H224" s="79" t="s">
        <v>1192</v>
      </c>
      <c r="I224" s="79" t="s">
        <v>889</v>
      </c>
      <c r="J224" s="79" t="s">
        <v>912</v>
      </c>
      <c r="K224" s="80">
        <v>3482723</v>
      </c>
      <c r="L224" s="81">
        <v>2060611.11</v>
      </c>
      <c r="M224" s="82" t="s">
        <v>3</v>
      </c>
      <c r="N224" s="82">
        <v>10</v>
      </c>
      <c r="O224" s="83">
        <v>0</v>
      </c>
      <c r="P224" s="84">
        <v>0</v>
      </c>
      <c r="Q224" s="85">
        <v>0</v>
      </c>
      <c r="R224" s="86" t="s">
        <v>900</v>
      </c>
      <c r="S224" s="86"/>
      <c r="T224" s="86"/>
      <c r="U224" s="87">
        <v>0</v>
      </c>
      <c r="V224" s="88">
        <v>0</v>
      </c>
      <c r="W224" s="89" t="s">
        <v>3</v>
      </c>
      <c r="X224" s="89">
        <v>10</v>
      </c>
      <c r="Y224" s="90">
        <v>0</v>
      </c>
      <c r="Z224" s="91">
        <v>3482723</v>
      </c>
      <c r="AA224" s="91">
        <v>2060611.11</v>
      </c>
      <c r="AB224" s="91">
        <v>1422111.89</v>
      </c>
    </row>
    <row r="225" spans="2:28" x14ac:dyDescent="0.2">
      <c r="B225" s="75" t="s">
        <v>254</v>
      </c>
      <c r="C225" s="76" t="s">
        <v>1137</v>
      </c>
      <c r="D225" s="76">
        <v>353302</v>
      </c>
      <c r="E225" s="76" t="s">
        <v>1764</v>
      </c>
      <c r="F225" s="77" t="s">
        <v>20</v>
      </c>
      <c r="G225" s="78">
        <v>42004</v>
      </c>
      <c r="H225" s="79" t="s">
        <v>1193</v>
      </c>
      <c r="I225" s="79" t="s">
        <v>884</v>
      </c>
      <c r="J225" s="79" t="s">
        <v>901</v>
      </c>
      <c r="K225" s="80">
        <v>592018623.13</v>
      </c>
      <c r="L225" s="81">
        <v>185005819.75</v>
      </c>
      <c r="M225" s="82" t="s">
        <v>3</v>
      </c>
      <c r="N225" s="82">
        <v>20</v>
      </c>
      <c r="O225" s="83">
        <v>0</v>
      </c>
      <c r="P225" s="84">
        <v>0</v>
      </c>
      <c r="Q225" s="85">
        <v>0</v>
      </c>
      <c r="R225" s="86" t="s">
        <v>900</v>
      </c>
      <c r="S225" s="86"/>
      <c r="T225" s="86"/>
      <c r="U225" s="87">
        <v>0</v>
      </c>
      <c r="V225" s="88">
        <v>0</v>
      </c>
      <c r="W225" s="89" t="s">
        <v>3</v>
      </c>
      <c r="X225" s="89">
        <v>20</v>
      </c>
      <c r="Y225" s="90">
        <v>0</v>
      </c>
      <c r="Z225" s="91">
        <v>592018623.13</v>
      </c>
      <c r="AA225" s="91">
        <v>185005819.75</v>
      </c>
      <c r="AB225" s="91">
        <v>407012803.38</v>
      </c>
    </row>
    <row r="226" spans="2:28" x14ac:dyDescent="0.2">
      <c r="B226" s="75" t="s">
        <v>255</v>
      </c>
      <c r="C226" s="76" t="s">
        <v>1137</v>
      </c>
      <c r="D226" s="76">
        <v>351100</v>
      </c>
      <c r="E226" s="76" t="s">
        <v>1764</v>
      </c>
      <c r="F226" s="77" t="s">
        <v>20</v>
      </c>
      <c r="G226" s="78">
        <v>42216</v>
      </c>
      <c r="H226" s="79" t="s">
        <v>1194</v>
      </c>
      <c r="I226" s="79" t="s">
        <v>884</v>
      </c>
      <c r="J226" s="79" t="s">
        <v>902</v>
      </c>
      <c r="K226" s="80">
        <v>81190235.5</v>
      </c>
      <c r="L226" s="81">
        <v>9201560.0300000012</v>
      </c>
      <c r="M226" s="82" t="s">
        <v>3</v>
      </c>
      <c r="N226" s="82">
        <v>50</v>
      </c>
      <c r="O226" s="83">
        <v>0</v>
      </c>
      <c r="P226" s="84">
        <v>0</v>
      </c>
      <c r="Q226" s="85">
        <v>0</v>
      </c>
      <c r="R226" s="86" t="s">
        <v>900</v>
      </c>
      <c r="S226" s="86"/>
      <c r="T226" s="86"/>
      <c r="U226" s="87">
        <v>0</v>
      </c>
      <c r="V226" s="88">
        <v>0</v>
      </c>
      <c r="W226" s="89" t="s">
        <v>3</v>
      </c>
      <c r="X226" s="89">
        <v>50</v>
      </c>
      <c r="Y226" s="90">
        <v>0</v>
      </c>
      <c r="Z226" s="91">
        <v>81190235.5</v>
      </c>
      <c r="AA226" s="91">
        <v>9201560.0300000012</v>
      </c>
      <c r="AB226" s="91">
        <v>71988675.469999999</v>
      </c>
    </row>
    <row r="227" spans="2:28" x14ac:dyDescent="0.2">
      <c r="B227" s="75" t="s">
        <v>256</v>
      </c>
      <c r="C227" s="76" t="s">
        <v>1137</v>
      </c>
      <c r="D227" s="76">
        <v>364201</v>
      </c>
      <c r="E227" s="76" t="s">
        <v>1764</v>
      </c>
      <c r="F227" s="77" t="s">
        <v>20</v>
      </c>
      <c r="G227" s="78">
        <v>42216</v>
      </c>
      <c r="H227" s="79" t="s">
        <v>1195</v>
      </c>
      <c r="I227" s="79" t="s">
        <v>884</v>
      </c>
      <c r="J227" s="79" t="s">
        <v>910</v>
      </c>
      <c r="K227" s="80">
        <v>43029233.899999999</v>
      </c>
      <c r="L227" s="81">
        <v>4876646.5199999958</v>
      </c>
      <c r="M227" s="82" t="s">
        <v>3</v>
      </c>
      <c r="N227" s="82">
        <v>50</v>
      </c>
      <c r="O227" s="83">
        <v>0</v>
      </c>
      <c r="P227" s="84">
        <v>0</v>
      </c>
      <c r="Q227" s="85">
        <v>0</v>
      </c>
      <c r="R227" s="86" t="s">
        <v>900</v>
      </c>
      <c r="S227" s="86"/>
      <c r="T227" s="86"/>
      <c r="U227" s="87">
        <v>0</v>
      </c>
      <c r="V227" s="88">
        <v>0</v>
      </c>
      <c r="W227" s="89" t="s">
        <v>3</v>
      </c>
      <c r="X227" s="89">
        <v>50</v>
      </c>
      <c r="Y227" s="90">
        <v>0</v>
      </c>
      <c r="Z227" s="91">
        <v>43029233.899999999</v>
      </c>
      <c r="AA227" s="91">
        <v>4876646.5199999958</v>
      </c>
      <c r="AB227" s="91">
        <v>38152587.380000003</v>
      </c>
    </row>
    <row r="228" spans="2:28" x14ac:dyDescent="0.2">
      <c r="B228" s="75" t="s">
        <v>257</v>
      </c>
      <c r="C228" s="76" t="s">
        <v>1137</v>
      </c>
      <c r="D228" s="76">
        <v>353509</v>
      </c>
      <c r="E228" s="76" t="s">
        <v>1764</v>
      </c>
      <c r="F228" s="77" t="s">
        <v>22</v>
      </c>
      <c r="G228" s="78">
        <v>42521</v>
      </c>
      <c r="H228" s="79" t="s">
        <v>1196</v>
      </c>
      <c r="I228" s="79" t="s">
        <v>884</v>
      </c>
      <c r="J228" s="79" t="s">
        <v>921</v>
      </c>
      <c r="K228" s="80">
        <v>33061710</v>
      </c>
      <c r="L228" s="81">
        <v>3195965.3000000007</v>
      </c>
      <c r="M228" s="82" t="s">
        <v>3</v>
      </c>
      <c r="N228" s="82">
        <v>50</v>
      </c>
      <c r="O228" s="83">
        <v>0</v>
      </c>
      <c r="P228" s="84">
        <v>0</v>
      </c>
      <c r="Q228" s="85">
        <v>0</v>
      </c>
      <c r="R228" s="86" t="s">
        <v>900</v>
      </c>
      <c r="S228" s="86"/>
      <c r="T228" s="86"/>
      <c r="U228" s="87">
        <v>0</v>
      </c>
      <c r="V228" s="88">
        <v>0</v>
      </c>
      <c r="W228" s="89" t="s">
        <v>3</v>
      </c>
      <c r="X228" s="89">
        <v>0</v>
      </c>
      <c r="Y228" s="90">
        <v>1</v>
      </c>
      <c r="Z228" s="91">
        <v>33061710</v>
      </c>
      <c r="AA228" s="91">
        <v>3195965.3000000007</v>
      </c>
      <c r="AB228" s="91">
        <v>29865744.699999999</v>
      </c>
    </row>
    <row r="229" spans="2:28" x14ac:dyDescent="0.2">
      <c r="B229" s="75" t="s">
        <v>258</v>
      </c>
      <c r="C229" s="76" t="s">
        <v>1137</v>
      </c>
      <c r="D229" s="76">
        <v>364201</v>
      </c>
      <c r="E229" s="76" t="s">
        <v>1764</v>
      </c>
      <c r="F229" s="77" t="s">
        <v>22</v>
      </c>
      <c r="G229" s="78">
        <v>42521</v>
      </c>
      <c r="H229" s="79" t="s">
        <v>1197</v>
      </c>
      <c r="I229" s="79" t="s">
        <v>884</v>
      </c>
      <c r="J229" s="79" t="s">
        <v>901</v>
      </c>
      <c r="K229" s="80">
        <v>76990896.689999998</v>
      </c>
      <c r="L229" s="81">
        <v>7442453.3299999982</v>
      </c>
      <c r="M229" s="82" t="s">
        <v>3</v>
      </c>
      <c r="N229" s="82">
        <v>50</v>
      </c>
      <c r="O229" s="83">
        <v>0</v>
      </c>
      <c r="P229" s="84">
        <v>0</v>
      </c>
      <c r="Q229" s="85">
        <v>0</v>
      </c>
      <c r="R229" s="86" t="s">
        <v>900</v>
      </c>
      <c r="S229" s="86"/>
      <c r="T229" s="86"/>
      <c r="U229" s="87">
        <v>0</v>
      </c>
      <c r="V229" s="88">
        <v>0</v>
      </c>
      <c r="W229" s="89" t="s">
        <v>3</v>
      </c>
      <c r="X229" s="89">
        <v>0</v>
      </c>
      <c r="Y229" s="90">
        <v>1</v>
      </c>
      <c r="Z229" s="91">
        <v>76990896.689999998</v>
      </c>
      <c r="AA229" s="91">
        <v>7442453.3299999982</v>
      </c>
      <c r="AB229" s="91">
        <v>69548443.359999999</v>
      </c>
    </row>
    <row r="230" spans="2:28" x14ac:dyDescent="0.2">
      <c r="B230" s="75" t="s">
        <v>259</v>
      </c>
      <c r="C230" s="76" t="s">
        <v>1137</v>
      </c>
      <c r="D230" s="76">
        <v>364201</v>
      </c>
      <c r="E230" s="76" t="s">
        <v>1764</v>
      </c>
      <c r="F230" s="77" t="s">
        <v>23</v>
      </c>
      <c r="G230" s="78">
        <v>42521</v>
      </c>
      <c r="H230" s="79" t="s">
        <v>1197</v>
      </c>
      <c r="I230" s="79" t="s">
        <v>884</v>
      </c>
      <c r="J230" s="79" t="s">
        <v>901</v>
      </c>
      <c r="K230" s="80">
        <v>69023455.799999997</v>
      </c>
      <c r="L230" s="81">
        <v>6672267.4099999964</v>
      </c>
      <c r="M230" s="82" t="s">
        <v>3</v>
      </c>
      <c r="N230" s="82">
        <v>50</v>
      </c>
      <c r="O230" s="83">
        <v>0</v>
      </c>
      <c r="P230" s="84">
        <v>0</v>
      </c>
      <c r="Q230" s="85">
        <v>0</v>
      </c>
      <c r="R230" s="86" t="s">
        <v>900</v>
      </c>
      <c r="S230" s="86"/>
      <c r="T230" s="86"/>
      <c r="U230" s="87">
        <v>0</v>
      </c>
      <c r="V230" s="88">
        <v>0</v>
      </c>
      <c r="W230" s="89" t="s">
        <v>3</v>
      </c>
      <c r="X230" s="89">
        <v>0</v>
      </c>
      <c r="Y230" s="90">
        <v>1</v>
      </c>
      <c r="Z230" s="91">
        <v>69023455.799999997</v>
      </c>
      <c r="AA230" s="91">
        <v>6672267.4099999964</v>
      </c>
      <c r="AB230" s="91">
        <v>62351188.390000001</v>
      </c>
    </row>
    <row r="231" spans="2:28" x14ac:dyDescent="0.2">
      <c r="B231" s="75" t="s">
        <v>260</v>
      </c>
      <c r="C231" s="76" t="s">
        <v>1137</v>
      </c>
      <c r="D231" s="76">
        <v>353310</v>
      </c>
      <c r="E231" s="76" t="s">
        <v>1764</v>
      </c>
      <c r="F231" s="77" t="s">
        <v>24</v>
      </c>
      <c r="G231" s="78">
        <v>42522</v>
      </c>
      <c r="H231" s="79" t="s">
        <v>1198</v>
      </c>
      <c r="I231" s="79" t="s">
        <v>49</v>
      </c>
      <c r="J231" s="79" t="s">
        <v>902</v>
      </c>
      <c r="K231" s="80">
        <v>87999999.969999999</v>
      </c>
      <c r="L231" s="81">
        <v>8506666.6700000018</v>
      </c>
      <c r="M231" s="82" t="s">
        <v>3</v>
      </c>
      <c r="N231" s="82">
        <v>50</v>
      </c>
      <c r="O231" s="83">
        <v>0</v>
      </c>
      <c r="P231" s="84">
        <v>0</v>
      </c>
      <c r="Q231" s="85">
        <v>0</v>
      </c>
      <c r="R231" s="86" t="s">
        <v>900</v>
      </c>
      <c r="S231" s="86"/>
      <c r="T231" s="86"/>
      <c r="U231" s="87">
        <v>0</v>
      </c>
      <c r="V231" s="88">
        <v>0</v>
      </c>
      <c r="W231" s="89" t="s">
        <v>3</v>
      </c>
      <c r="X231" s="89">
        <v>1</v>
      </c>
      <c r="Y231" s="90">
        <v>0</v>
      </c>
      <c r="Z231" s="91">
        <v>87999999.969999999</v>
      </c>
      <c r="AA231" s="91">
        <v>8506666.6700000018</v>
      </c>
      <c r="AB231" s="91">
        <v>79493333.299999997</v>
      </c>
    </row>
    <row r="232" spans="2:28" x14ac:dyDescent="0.2">
      <c r="B232" s="75" t="s">
        <v>261</v>
      </c>
      <c r="C232" s="76" t="s">
        <v>1137</v>
      </c>
      <c r="D232" s="76">
        <v>353310</v>
      </c>
      <c r="E232" s="76" t="s">
        <v>1764</v>
      </c>
      <c r="F232" s="77" t="s">
        <v>25</v>
      </c>
      <c r="G232" s="78">
        <v>42522</v>
      </c>
      <c r="H232" s="79" t="s">
        <v>1199</v>
      </c>
      <c r="I232" s="79" t="s">
        <v>49</v>
      </c>
      <c r="J232" s="79" t="s">
        <v>902</v>
      </c>
      <c r="K232" s="80">
        <v>38798500</v>
      </c>
      <c r="L232" s="81">
        <v>3750521.6700000018</v>
      </c>
      <c r="M232" s="82" t="s">
        <v>3</v>
      </c>
      <c r="N232" s="82">
        <v>50</v>
      </c>
      <c r="O232" s="83">
        <v>0</v>
      </c>
      <c r="P232" s="84">
        <v>0</v>
      </c>
      <c r="Q232" s="85">
        <v>0</v>
      </c>
      <c r="R232" s="86" t="s">
        <v>900</v>
      </c>
      <c r="S232" s="86"/>
      <c r="T232" s="86"/>
      <c r="U232" s="87">
        <v>0</v>
      </c>
      <c r="V232" s="88">
        <v>0</v>
      </c>
      <c r="W232" s="89" t="s">
        <v>3</v>
      </c>
      <c r="X232" s="89">
        <v>1</v>
      </c>
      <c r="Y232" s="90">
        <v>0</v>
      </c>
      <c r="Z232" s="91">
        <v>38798500</v>
      </c>
      <c r="AA232" s="91">
        <v>3750521.6700000018</v>
      </c>
      <c r="AB232" s="91">
        <v>35047978.329999998</v>
      </c>
    </row>
    <row r="233" spans="2:28" x14ac:dyDescent="0.2">
      <c r="B233" s="75" t="s">
        <v>262</v>
      </c>
      <c r="C233" s="76" t="s">
        <v>1137</v>
      </c>
      <c r="D233" s="76">
        <v>366301</v>
      </c>
      <c r="E233" s="76" t="s">
        <v>1766</v>
      </c>
      <c r="F233" s="77" t="s">
        <v>16</v>
      </c>
      <c r="G233" s="78">
        <v>42522</v>
      </c>
      <c r="H233" s="79" t="s">
        <v>1200</v>
      </c>
      <c r="I233" s="79" t="s">
        <v>884</v>
      </c>
      <c r="J233" s="79" t="s">
        <v>912</v>
      </c>
      <c r="K233" s="80">
        <v>14244200.66</v>
      </c>
      <c r="L233" s="81">
        <v>1376939.3800000008</v>
      </c>
      <c r="M233" s="82" t="s">
        <v>3</v>
      </c>
      <c r="N233" s="82">
        <v>50</v>
      </c>
      <c r="O233" s="83">
        <v>0</v>
      </c>
      <c r="P233" s="84">
        <v>0</v>
      </c>
      <c r="Q233" s="85">
        <v>0</v>
      </c>
      <c r="R233" s="86" t="s">
        <v>900</v>
      </c>
      <c r="S233" s="86"/>
      <c r="T233" s="86"/>
      <c r="U233" s="87">
        <v>0</v>
      </c>
      <c r="V233" s="88">
        <v>0</v>
      </c>
      <c r="W233" s="89" t="s">
        <v>3</v>
      </c>
      <c r="X233" s="89">
        <v>1</v>
      </c>
      <c r="Y233" s="90">
        <v>0</v>
      </c>
      <c r="Z233" s="91">
        <v>14244200.66</v>
      </c>
      <c r="AA233" s="91">
        <v>1376939.3800000008</v>
      </c>
      <c r="AB233" s="91">
        <v>12867261.279999999</v>
      </c>
    </row>
    <row r="234" spans="2:28" x14ac:dyDescent="0.2">
      <c r="B234" s="75" t="s">
        <v>263</v>
      </c>
      <c r="C234" s="76" t="s">
        <v>1137</v>
      </c>
      <c r="D234" s="76">
        <v>364201</v>
      </c>
      <c r="E234" s="76" t="s">
        <v>1763</v>
      </c>
      <c r="F234" s="77" t="s">
        <v>26</v>
      </c>
      <c r="G234" s="78">
        <v>42522</v>
      </c>
      <c r="H234" s="79" t="s">
        <v>1201</v>
      </c>
      <c r="I234" s="79" t="s">
        <v>884</v>
      </c>
      <c r="J234" s="79" t="s">
        <v>912</v>
      </c>
      <c r="K234" s="80">
        <v>44757963.93</v>
      </c>
      <c r="L234" s="81">
        <v>4326603.1899999976</v>
      </c>
      <c r="M234" s="82" t="s">
        <v>3</v>
      </c>
      <c r="N234" s="82">
        <v>50</v>
      </c>
      <c r="O234" s="83">
        <v>0</v>
      </c>
      <c r="P234" s="84">
        <v>0</v>
      </c>
      <c r="Q234" s="85">
        <v>0</v>
      </c>
      <c r="R234" s="86" t="s">
        <v>900</v>
      </c>
      <c r="S234" s="86"/>
      <c r="T234" s="86"/>
      <c r="U234" s="87">
        <v>0</v>
      </c>
      <c r="V234" s="88">
        <v>0</v>
      </c>
      <c r="W234" s="89" t="s">
        <v>3</v>
      </c>
      <c r="X234" s="89">
        <v>1</v>
      </c>
      <c r="Y234" s="90">
        <v>0</v>
      </c>
      <c r="Z234" s="91">
        <v>44757963.93</v>
      </c>
      <c r="AA234" s="91">
        <v>4326603.1899999976</v>
      </c>
      <c r="AB234" s="91">
        <v>40431360.740000002</v>
      </c>
    </row>
    <row r="235" spans="2:28" x14ac:dyDescent="0.2">
      <c r="B235" s="75" t="s">
        <v>264</v>
      </c>
      <c r="C235" s="76" t="s">
        <v>1137</v>
      </c>
      <c r="D235" s="76">
        <v>383100</v>
      </c>
      <c r="E235" s="76" t="s">
        <v>1764</v>
      </c>
      <c r="F235" s="77" t="s">
        <v>27</v>
      </c>
      <c r="G235" s="78">
        <v>42522</v>
      </c>
      <c r="H235" s="79" t="s">
        <v>1202</v>
      </c>
      <c r="I235" s="79" t="s">
        <v>884</v>
      </c>
      <c r="J235" s="79" t="s">
        <v>912</v>
      </c>
      <c r="K235" s="80">
        <v>90560096.109999999</v>
      </c>
      <c r="L235" s="81">
        <v>21885356.569999993</v>
      </c>
      <c r="M235" s="82" t="s">
        <v>3</v>
      </c>
      <c r="N235" s="82">
        <v>20</v>
      </c>
      <c r="O235" s="83">
        <v>0</v>
      </c>
      <c r="P235" s="84">
        <v>0</v>
      </c>
      <c r="Q235" s="85">
        <v>0</v>
      </c>
      <c r="R235" s="86" t="s">
        <v>900</v>
      </c>
      <c r="S235" s="86"/>
      <c r="T235" s="86"/>
      <c r="U235" s="87">
        <v>0</v>
      </c>
      <c r="V235" s="88">
        <v>0</v>
      </c>
      <c r="W235" s="89" t="s">
        <v>3</v>
      </c>
      <c r="X235" s="89">
        <v>1</v>
      </c>
      <c r="Y235" s="90">
        <v>0</v>
      </c>
      <c r="Z235" s="91">
        <v>90560096.109999999</v>
      </c>
      <c r="AA235" s="91">
        <v>21885356.569999993</v>
      </c>
      <c r="AB235" s="91">
        <v>68674739.540000007</v>
      </c>
    </row>
    <row r="236" spans="2:28" x14ac:dyDescent="0.2">
      <c r="B236" s="75" t="s">
        <v>265</v>
      </c>
      <c r="C236" s="76" t="s">
        <v>1137</v>
      </c>
      <c r="D236" s="76">
        <v>353318</v>
      </c>
      <c r="E236" s="76" t="s">
        <v>1764</v>
      </c>
      <c r="F236" s="77" t="s">
        <v>12</v>
      </c>
      <c r="G236" s="78">
        <v>42735</v>
      </c>
      <c r="H236" s="79" t="s">
        <v>1203</v>
      </c>
      <c r="I236" s="79" t="s">
        <v>889</v>
      </c>
      <c r="J236" s="79" t="s">
        <v>901</v>
      </c>
      <c r="K236" s="80">
        <v>16610230.699999999</v>
      </c>
      <c r="L236" s="81">
        <v>2016956.5899999999</v>
      </c>
      <c r="M236" s="82" t="s">
        <v>3</v>
      </c>
      <c r="N236" s="82">
        <v>35</v>
      </c>
      <c r="O236" s="83">
        <v>0</v>
      </c>
      <c r="P236" s="84">
        <v>0</v>
      </c>
      <c r="Q236" s="85">
        <v>0</v>
      </c>
      <c r="R236" s="86" t="s">
        <v>900</v>
      </c>
      <c r="S236" s="86"/>
      <c r="T236" s="86"/>
      <c r="U236" s="87">
        <v>0</v>
      </c>
      <c r="V236" s="88">
        <v>0</v>
      </c>
      <c r="W236" s="89" t="s">
        <v>3</v>
      </c>
      <c r="X236" s="89">
        <v>0</v>
      </c>
      <c r="Y236" s="90">
        <v>1</v>
      </c>
      <c r="Z236" s="91">
        <v>16610230.699999999</v>
      </c>
      <c r="AA236" s="91">
        <v>2016956.5899999999</v>
      </c>
      <c r="AB236" s="91">
        <v>14593274.109999999</v>
      </c>
    </row>
    <row r="237" spans="2:28" x14ac:dyDescent="0.2">
      <c r="B237" s="75" t="s">
        <v>266</v>
      </c>
      <c r="C237" s="76" t="s">
        <v>1137</v>
      </c>
      <c r="D237" s="76">
        <v>353502</v>
      </c>
      <c r="E237" s="76" t="s">
        <v>1764</v>
      </c>
      <c r="F237" s="77" t="s">
        <v>16</v>
      </c>
      <c r="G237" s="78">
        <v>43131</v>
      </c>
      <c r="H237" s="79" t="s">
        <v>1204</v>
      </c>
      <c r="I237" s="79" t="s">
        <v>884</v>
      </c>
      <c r="J237" s="79" t="s">
        <v>922</v>
      </c>
      <c r="K237" s="80">
        <v>125008088.45</v>
      </c>
      <c r="L237" s="81">
        <v>7917178.950000003</v>
      </c>
      <c r="M237" s="82" t="s">
        <v>3</v>
      </c>
      <c r="N237" s="82">
        <v>50</v>
      </c>
      <c r="O237" s="83">
        <v>0</v>
      </c>
      <c r="P237" s="84">
        <v>0</v>
      </c>
      <c r="Q237" s="85">
        <v>0</v>
      </c>
      <c r="R237" s="86" t="s">
        <v>900</v>
      </c>
      <c r="S237" s="86"/>
      <c r="T237" s="86"/>
      <c r="U237" s="87">
        <v>0</v>
      </c>
      <c r="V237" s="88">
        <v>0</v>
      </c>
      <c r="W237" s="89" t="s">
        <v>3</v>
      </c>
      <c r="X237" s="89">
        <v>0</v>
      </c>
      <c r="Y237" s="90">
        <v>1</v>
      </c>
      <c r="Z237" s="91">
        <v>125008088.45</v>
      </c>
      <c r="AA237" s="91">
        <v>7917178.950000003</v>
      </c>
      <c r="AB237" s="91">
        <v>117090909.5</v>
      </c>
    </row>
    <row r="238" spans="2:28" x14ac:dyDescent="0.2">
      <c r="B238" s="75" t="s">
        <v>267</v>
      </c>
      <c r="C238" s="76" t="s">
        <v>1137</v>
      </c>
      <c r="D238" s="76">
        <v>364201</v>
      </c>
      <c r="E238" s="76" t="s">
        <v>1763</v>
      </c>
      <c r="F238" s="77" t="s">
        <v>28</v>
      </c>
      <c r="G238" s="78">
        <v>43496</v>
      </c>
      <c r="H238" s="79" t="s">
        <v>1205</v>
      </c>
      <c r="I238" s="79" t="s">
        <v>884</v>
      </c>
      <c r="J238" s="79" t="s">
        <v>906</v>
      </c>
      <c r="K238" s="80">
        <v>300793496.52999997</v>
      </c>
      <c r="L238" s="81">
        <v>48722931.979999959</v>
      </c>
      <c r="M238" s="82" t="s">
        <v>3</v>
      </c>
      <c r="N238" s="82">
        <v>50</v>
      </c>
      <c r="O238" s="83">
        <v>0</v>
      </c>
      <c r="P238" s="84">
        <v>0</v>
      </c>
      <c r="Q238" s="85">
        <v>0</v>
      </c>
      <c r="R238" s="86" t="s">
        <v>900</v>
      </c>
      <c r="S238" s="86"/>
      <c r="T238" s="86"/>
      <c r="U238" s="87">
        <v>-14176056.640000001</v>
      </c>
      <c r="V238" s="88">
        <v>-14176056.640000001</v>
      </c>
      <c r="W238" s="89" t="s">
        <v>3</v>
      </c>
      <c r="X238" s="89">
        <v>0</v>
      </c>
      <c r="Y238" s="90">
        <v>1</v>
      </c>
      <c r="Z238" s="91">
        <v>286617439.88999999</v>
      </c>
      <c r="AA238" s="91">
        <v>34546875.339999959</v>
      </c>
      <c r="AB238" s="91">
        <v>252070564.55000001</v>
      </c>
    </row>
    <row r="239" spans="2:28" x14ac:dyDescent="0.2">
      <c r="B239" s="75" t="s">
        <v>268</v>
      </c>
      <c r="C239" s="76" t="s">
        <v>1137</v>
      </c>
      <c r="D239" s="76">
        <v>353312</v>
      </c>
      <c r="E239" s="76" t="s">
        <v>1764</v>
      </c>
      <c r="F239" s="77" t="s">
        <v>29</v>
      </c>
      <c r="G239" s="78">
        <v>43555</v>
      </c>
      <c r="H239" s="79" t="s">
        <v>1206</v>
      </c>
      <c r="I239" s="79" t="s">
        <v>884</v>
      </c>
      <c r="J239" s="79" t="s">
        <v>902</v>
      </c>
      <c r="K239" s="80">
        <v>34156163.390000001</v>
      </c>
      <c r="L239" s="81">
        <v>1366246.5399999991</v>
      </c>
      <c r="M239" s="82" t="s">
        <v>3</v>
      </c>
      <c r="N239" s="82">
        <v>50</v>
      </c>
      <c r="O239" s="83">
        <v>0</v>
      </c>
      <c r="P239" s="84">
        <v>0</v>
      </c>
      <c r="Q239" s="85">
        <v>0</v>
      </c>
      <c r="R239" s="86" t="s">
        <v>900</v>
      </c>
      <c r="S239" s="86"/>
      <c r="T239" s="86"/>
      <c r="U239" s="87">
        <v>0</v>
      </c>
      <c r="V239" s="88">
        <v>0</v>
      </c>
      <c r="W239" s="89" t="s">
        <v>3</v>
      </c>
      <c r="X239" s="89">
        <v>0</v>
      </c>
      <c r="Y239" s="90">
        <v>1</v>
      </c>
      <c r="Z239" s="91">
        <v>34156163.390000001</v>
      </c>
      <c r="AA239" s="91">
        <v>1366246.5399999991</v>
      </c>
      <c r="AB239" s="91">
        <v>32789916.850000001</v>
      </c>
    </row>
    <row r="240" spans="2:28" x14ac:dyDescent="0.2">
      <c r="B240" s="75" t="s">
        <v>1207</v>
      </c>
      <c r="C240" s="76" t="s">
        <v>1137</v>
      </c>
      <c r="D240" s="76">
        <v>353310</v>
      </c>
      <c r="E240" s="76" t="s">
        <v>1764</v>
      </c>
      <c r="F240" s="77" t="s">
        <v>1208</v>
      </c>
      <c r="G240" s="78">
        <v>44104</v>
      </c>
      <c r="H240" s="79" t="s">
        <v>1209</v>
      </c>
      <c r="I240" s="79" t="s">
        <v>884</v>
      </c>
      <c r="J240" s="79" t="s">
        <v>902</v>
      </c>
      <c r="K240" s="80">
        <v>168357111.61000001</v>
      </c>
      <c r="L240" s="81">
        <v>1683571.1200000048</v>
      </c>
      <c r="M240" s="82" t="s">
        <v>3</v>
      </c>
      <c r="N240" s="82">
        <v>50</v>
      </c>
      <c r="O240" s="83">
        <v>0</v>
      </c>
      <c r="P240" s="84">
        <v>0</v>
      </c>
      <c r="Q240" s="85">
        <v>0</v>
      </c>
      <c r="R240" s="86" t="s">
        <v>900</v>
      </c>
      <c r="S240" s="86"/>
      <c r="T240" s="86"/>
      <c r="U240" s="87">
        <v>0</v>
      </c>
      <c r="V240" s="88">
        <v>0</v>
      </c>
      <c r="W240" s="89" t="s">
        <v>3</v>
      </c>
      <c r="X240" s="89">
        <v>0</v>
      </c>
      <c r="Y240" s="90">
        <v>1</v>
      </c>
      <c r="Z240" s="91">
        <v>168357111.61000001</v>
      </c>
      <c r="AA240" s="91">
        <v>1683571.1200000048</v>
      </c>
      <c r="AB240" s="91">
        <v>166673540.49000001</v>
      </c>
    </row>
    <row r="241" spans="2:28" x14ac:dyDescent="0.2">
      <c r="B241" s="75" t="s">
        <v>1210</v>
      </c>
      <c r="C241" s="76" t="s">
        <v>1137</v>
      </c>
      <c r="D241" s="76">
        <v>353310</v>
      </c>
      <c r="E241" s="76" t="s">
        <v>1764</v>
      </c>
      <c r="F241" s="77" t="s">
        <v>1211</v>
      </c>
      <c r="G241" s="78">
        <v>44104</v>
      </c>
      <c r="H241" s="79" t="s">
        <v>1212</v>
      </c>
      <c r="I241" s="79" t="s">
        <v>889</v>
      </c>
      <c r="J241" s="79" t="s">
        <v>902</v>
      </c>
      <c r="K241" s="80">
        <v>150282752.33000001</v>
      </c>
      <c r="L241" s="81">
        <v>1502827.5200000107</v>
      </c>
      <c r="M241" s="82" t="s">
        <v>3</v>
      </c>
      <c r="N241" s="82">
        <v>50</v>
      </c>
      <c r="O241" s="83">
        <v>0</v>
      </c>
      <c r="P241" s="84">
        <v>0</v>
      </c>
      <c r="Q241" s="85">
        <v>0</v>
      </c>
      <c r="R241" s="86" t="s">
        <v>900</v>
      </c>
      <c r="S241" s="86"/>
      <c r="T241" s="86"/>
      <c r="U241" s="87">
        <v>0</v>
      </c>
      <c r="V241" s="88">
        <v>0</v>
      </c>
      <c r="W241" s="89" t="s">
        <v>3</v>
      </c>
      <c r="X241" s="89">
        <v>0</v>
      </c>
      <c r="Y241" s="90">
        <v>1</v>
      </c>
      <c r="Z241" s="91">
        <v>150282752.33000001</v>
      </c>
      <c r="AA241" s="91">
        <v>1502827.5200000107</v>
      </c>
      <c r="AB241" s="91">
        <v>148779924.81</v>
      </c>
    </row>
    <row r="242" spans="2:28" x14ac:dyDescent="0.2">
      <c r="B242" s="75" t="s">
        <v>269</v>
      </c>
      <c r="C242" s="76" t="s">
        <v>1213</v>
      </c>
      <c r="D242" s="76">
        <v>351101</v>
      </c>
      <c r="E242" s="76" t="s">
        <v>1764</v>
      </c>
      <c r="F242" s="77" t="s">
        <v>16</v>
      </c>
      <c r="G242" s="78">
        <v>40999</v>
      </c>
      <c r="H242" s="79" t="s">
        <v>1214</v>
      </c>
      <c r="I242" s="79" t="s">
        <v>890</v>
      </c>
      <c r="J242" s="79" t="s">
        <v>902</v>
      </c>
      <c r="K242" s="80">
        <v>275545876.38</v>
      </c>
      <c r="L242" s="81">
        <v>35176069.349999994</v>
      </c>
      <c r="M242" s="82" t="s">
        <v>3</v>
      </c>
      <c r="N242" s="82">
        <v>70</v>
      </c>
      <c r="O242" s="83">
        <v>6</v>
      </c>
      <c r="P242" s="84">
        <v>0</v>
      </c>
      <c r="Q242" s="85">
        <v>0</v>
      </c>
      <c r="R242" s="86" t="s">
        <v>900</v>
      </c>
      <c r="S242" s="86"/>
      <c r="T242" s="86"/>
      <c r="U242" s="87">
        <v>-46542927.289999999</v>
      </c>
      <c r="V242" s="88">
        <v>-3704909.6499999985</v>
      </c>
      <c r="W242" s="89" t="s">
        <v>3</v>
      </c>
      <c r="X242" s="89">
        <v>67</v>
      </c>
      <c r="Y242" s="90">
        <v>0</v>
      </c>
      <c r="Z242" s="91">
        <v>229002949.09</v>
      </c>
      <c r="AA242" s="91">
        <v>31471159.699999996</v>
      </c>
      <c r="AB242" s="91">
        <v>197531789.39000002</v>
      </c>
    </row>
    <row r="243" spans="2:28" x14ac:dyDescent="0.2">
      <c r="B243" s="75" t="s">
        <v>270</v>
      </c>
      <c r="C243" s="76" t="s">
        <v>1213</v>
      </c>
      <c r="D243" s="76">
        <v>353302</v>
      </c>
      <c r="E243" s="76" t="s">
        <v>1764</v>
      </c>
      <c r="F243" s="77" t="s">
        <v>16</v>
      </c>
      <c r="G243" s="78">
        <v>35794</v>
      </c>
      <c r="H243" s="79" t="s">
        <v>1215</v>
      </c>
      <c r="I243" s="79" t="s">
        <v>890</v>
      </c>
      <c r="J243" s="79" t="s">
        <v>901</v>
      </c>
      <c r="K243" s="80">
        <v>6880010.2400000002</v>
      </c>
      <c r="L243" s="81">
        <v>3281235.6500000004</v>
      </c>
      <c r="M243" s="82" t="s">
        <v>3</v>
      </c>
      <c r="N243" s="82">
        <v>48</v>
      </c>
      <c r="O243" s="83">
        <v>9</v>
      </c>
      <c r="P243" s="84">
        <v>0</v>
      </c>
      <c r="Q243" s="85">
        <v>0</v>
      </c>
      <c r="R243" s="86" t="s">
        <v>900</v>
      </c>
      <c r="S243" s="86"/>
      <c r="T243" s="86"/>
      <c r="U243" s="87">
        <v>68577918.819999993</v>
      </c>
      <c r="V243" s="88">
        <v>11798351.61999999</v>
      </c>
      <c r="W243" s="89" t="s">
        <v>3</v>
      </c>
      <c r="X243" s="89">
        <v>31</v>
      </c>
      <c r="Y243" s="90">
        <v>0</v>
      </c>
      <c r="Z243" s="91">
        <v>75457929.059999987</v>
      </c>
      <c r="AA243" s="91">
        <v>15079587.26999999</v>
      </c>
      <c r="AB243" s="91">
        <v>60378341.789999999</v>
      </c>
    </row>
    <row r="244" spans="2:28" x14ac:dyDescent="0.2">
      <c r="B244" s="75" t="s">
        <v>271</v>
      </c>
      <c r="C244" s="76" t="s">
        <v>1213</v>
      </c>
      <c r="D244" s="76">
        <v>353302</v>
      </c>
      <c r="E244" s="76" t="s">
        <v>1764</v>
      </c>
      <c r="F244" s="77" t="s">
        <v>12</v>
      </c>
      <c r="G244" s="78">
        <v>35794</v>
      </c>
      <c r="H244" s="79" t="s">
        <v>1216</v>
      </c>
      <c r="I244" s="79" t="s">
        <v>889</v>
      </c>
      <c r="J244" s="79" t="s">
        <v>901</v>
      </c>
      <c r="K244" s="80">
        <v>197183.88</v>
      </c>
      <c r="L244" s="81">
        <v>92151.260000000009</v>
      </c>
      <c r="M244" s="82" t="s">
        <v>3</v>
      </c>
      <c r="N244" s="82">
        <v>49</v>
      </c>
      <c r="O244" s="83">
        <v>9</v>
      </c>
      <c r="P244" s="84">
        <v>0</v>
      </c>
      <c r="Q244" s="85">
        <v>0</v>
      </c>
      <c r="R244" s="86" t="s">
        <v>900</v>
      </c>
      <c r="S244" s="86"/>
      <c r="T244" s="86"/>
      <c r="U244" s="87">
        <v>1964014.3</v>
      </c>
      <c r="V244" s="88">
        <v>327335.73</v>
      </c>
      <c r="W244" s="89" t="s">
        <v>3</v>
      </c>
      <c r="X244" s="89">
        <v>32</v>
      </c>
      <c r="Y244" s="90">
        <v>0</v>
      </c>
      <c r="Z244" s="91">
        <v>2161198.1800000002</v>
      </c>
      <c r="AA244" s="91">
        <v>419486.99</v>
      </c>
      <c r="AB244" s="91">
        <v>1741711.1900000002</v>
      </c>
    </row>
    <row r="245" spans="2:28" x14ac:dyDescent="0.2">
      <c r="B245" s="75" t="s">
        <v>272</v>
      </c>
      <c r="C245" s="76" t="s">
        <v>1213</v>
      </c>
      <c r="D245" s="76">
        <v>362103</v>
      </c>
      <c r="E245" s="76" t="s">
        <v>1762</v>
      </c>
      <c r="F245" s="77" t="s">
        <v>16</v>
      </c>
      <c r="G245" s="78">
        <v>34304</v>
      </c>
      <c r="H245" s="79" t="s">
        <v>1217</v>
      </c>
      <c r="I245" s="79" t="s">
        <v>890</v>
      </c>
      <c r="J245" s="79" t="s">
        <v>912</v>
      </c>
      <c r="K245" s="80">
        <v>218112572.55000001</v>
      </c>
      <c r="L245" s="81">
        <v>63172584.330000013</v>
      </c>
      <c r="M245" s="82" t="s">
        <v>3</v>
      </c>
      <c r="N245" s="82">
        <v>64</v>
      </c>
      <c r="O245" s="83">
        <v>10</v>
      </c>
      <c r="P245" s="84">
        <v>0</v>
      </c>
      <c r="Q245" s="85">
        <v>0</v>
      </c>
      <c r="R245" s="86" t="s">
        <v>900</v>
      </c>
      <c r="S245" s="86"/>
      <c r="T245" s="86"/>
      <c r="U245" s="87">
        <v>101277162.91</v>
      </c>
      <c r="V245" s="88">
        <v>12561508.579999998</v>
      </c>
      <c r="W245" s="89" t="s">
        <v>3</v>
      </c>
      <c r="X245" s="89">
        <v>43</v>
      </c>
      <c r="Y245" s="90">
        <v>0</v>
      </c>
      <c r="Z245" s="91">
        <v>319389735.46000004</v>
      </c>
      <c r="AA245" s="91">
        <v>75734092.910000011</v>
      </c>
      <c r="AB245" s="91">
        <v>243655642.55000001</v>
      </c>
    </row>
    <row r="246" spans="2:28" x14ac:dyDescent="0.2">
      <c r="B246" s="75" t="s">
        <v>273</v>
      </c>
      <c r="C246" s="76" t="s">
        <v>1213</v>
      </c>
      <c r="D246" s="76">
        <v>353409</v>
      </c>
      <c r="E246" s="76" t="s">
        <v>1764</v>
      </c>
      <c r="F246" s="77" t="s">
        <v>16</v>
      </c>
      <c r="G246" s="78">
        <v>35064</v>
      </c>
      <c r="H246" s="79" t="s">
        <v>1218</v>
      </c>
      <c r="I246" s="79" t="s">
        <v>890</v>
      </c>
      <c r="J246" s="79" t="s">
        <v>907</v>
      </c>
      <c r="K246" s="80">
        <v>1794608.82</v>
      </c>
      <c r="L246" s="81">
        <v>929515.37000000011</v>
      </c>
      <c r="M246" s="82" t="s">
        <v>3</v>
      </c>
      <c r="N246" s="82">
        <v>48</v>
      </c>
      <c r="O246" s="83">
        <v>9</v>
      </c>
      <c r="P246" s="84">
        <v>0</v>
      </c>
      <c r="Q246" s="85">
        <v>0</v>
      </c>
      <c r="R246" s="86" t="s">
        <v>900</v>
      </c>
      <c r="S246" s="86"/>
      <c r="T246" s="86"/>
      <c r="U246" s="87">
        <v>68482545.069999993</v>
      </c>
      <c r="V246" s="88">
        <v>12594491.039999992</v>
      </c>
      <c r="W246" s="89" t="s">
        <v>3</v>
      </c>
      <c r="X246" s="89">
        <v>29</v>
      </c>
      <c r="Y246" s="90">
        <v>0</v>
      </c>
      <c r="Z246" s="91">
        <v>70277153.889999986</v>
      </c>
      <c r="AA246" s="91">
        <v>13524006.409999993</v>
      </c>
      <c r="AB246" s="91">
        <v>56753147.479999989</v>
      </c>
    </row>
    <row r="247" spans="2:28" x14ac:dyDescent="0.2">
      <c r="B247" s="75" t="s">
        <v>274</v>
      </c>
      <c r="C247" s="76" t="s">
        <v>1213</v>
      </c>
      <c r="D247" s="76">
        <v>353409</v>
      </c>
      <c r="E247" s="76" t="s">
        <v>1764</v>
      </c>
      <c r="F247" s="77" t="s">
        <v>12</v>
      </c>
      <c r="G247" s="78">
        <v>39782</v>
      </c>
      <c r="H247" s="79" t="s">
        <v>1219</v>
      </c>
      <c r="I247" s="79" t="s">
        <v>889</v>
      </c>
      <c r="J247" s="79" t="s">
        <v>907</v>
      </c>
      <c r="K247" s="80">
        <v>20663908.059999999</v>
      </c>
      <c r="L247" s="81">
        <v>5114144.4399999995</v>
      </c>
      <c r="M247" s="82" t="s">
        <v>3</v>
      </c>
      <c r="N247" s="82">
        <v>49</v>
      </c>
      <c r="O247" s="83">
        <v>10</v>
      </c>
      <c r="P247" s="84">
        <v>0</v>
      </c>
      <c r="Q247" s="85">
        <v>0</v>
      </c>
      <c r="R247" s="86" t="s">
        <v>900</v>
      </c>
      <c r="S247" s="86"/>
      <c r="T247" s="86"/>
      <c r="U247" s="87">
        <v>-13219466.449999999</v>
      </c>
      <c r="V247" s="88">
        <v>-1639623.7299999986</v>
      </c>
      <c r="W247" s="89" t="s">
        <v>3</v>
      </c>
      <c r="X247" s="89">
        <v>43</v>
      </c>
      <c r="Y247" s="90">
        <v>0</v>
      </c>
      <c r="Z247" s="91">
        <v>7444441.6099999994</v>
      </c>
      <c r="AA247" s="91">
        <v>3474520.7100000009</v>
      </c>
      <c r="AB247" s="91">
        <v>3969920.8999999985</v>
      </c>
    </row>
    <row r="248" spans="2:28" x14ac:dyDescent="0.2">
      <c r="B248" s="75" t="s">
        <v>275</v>
      </c>
      <c r="C248" s="76" t="s">
        <v>1213</v>
      </c>
      <c r="D248" s="76">
        <v>353303</v>
      </c>
      <c r="E248" s="76" t="s">
        <v>1764</v>
      </c>
      <c r="F248" s="77" t="s">
        <v>16</v>
      </c>
      <c r="G248" s="78">
        <v>41394</v>
      </c>
      <c r="H248" s="79" t="s">
        <v>1220</v>
      </c>
      <c r="I248" s="79" t="s">
        <v>890</v>
      </c>
      <c r="J248" s="79" t="s">
        <v>910</v>
      </c>
      <c r="K248" s="80">
        <v>188535576</v>
      </c>
      <c r="L248" s="81">
        <v>22139529.919999987</v>
      </c>
      <c r="M248" s="82" t="s">
        <v>3</v>
      </c>
      <c r="N248" s="82">
        <v>67</v>
      </c>
      <c r="O248" s="83">
        <v>5</v>
      </c>
      <c r="P248" s="84">
        <v>0</v>
      </c>
      <c r="Q248" s="85">
        <v>0</v>
      </c>
      <c r="R248" s="86" t="s">
        <v>900</v>
      </c>
      <c r="S248" s="86"/>
      <c r="T248" s="86"/>
      <c r="U248" s="87">
        <v>106740.31</v>
      </c>
      <c r="V248" s="88">
        <v>8758.1900000000023</v>
      </c>
      <c r="W248" s="89" t="s">
        <v>3</v>
      </c>
      <c r="X248" s="89">
        <v>65</v>
      </c>
      <c r="Y248" s="90">
        <v>0</v>
      </c>
      <c r="Z248" s="91">
        <v>188642316.31</v>
      </c>
      <c r="AA248" s="91">
        <v>22148288.109999988</v>
      </c>
      <c r="AB248" s="91">
        <v>166494028.20000002</v>
      </c>
    </row>
    <row r="249" spans="2:28" x14ac:dyDescent="0.2">
      <c r="B249" s="75" t="s">
        <v>276</v>
      </c>
      <c r="C249" s="76" t="s">
        <v>1213</v>
      </c>
      <c r="D249" s="76">
        <v>364101</v>
      </c>
      <c r="E249" s="76" t="s">
        <v>1764</v>
      </c>
      <c r="F249" s="77" t="s">
        <v>30</v>
      </c>
      <c r="G249" s="78">
        <v>42521</v>
      </c>
      <c r="H249" s="79" t="s">
        <v>1221</v>
      </c>
      <c r="I249" s="79" t="s">
        <v>890</v>
      </c>
      <c r="J249" s="79" t="s">
        <v>901</v>
      </c>
      <c r="K249" s="80">
        <v>40545890.859999999</v>
      </c>
      <c r="L249" s="81">
        <v>3919436.1199999973</v>
      </c>
      <c r="M249" s="82" t="s">
        <v>3</v>
      </c>
      <c r="N249" s="82">
        <v>50</v>
      </c>
      <c r="O249" s="83">
        <v>0</v>
      </c>
      <c r="P249" s="84">
        <v>0</v>
      </c>
      <c r="Q249" s="85">
        <v>0</v>
      </c>
      <c r="R249" s="86" t="s">
        <v>900</v>
      </c>
      <c r="S249" s="86"/>
      <c r="T249" s="86"/>
      <c r="U249" s="87">
        <v>0</v>
      </c>
      <c r="V249" s="88">
        <v>0</v>
      </c>
      <c r="W249" s="89" t="s">
        <v>3</v>
      </c>
      <c r="X249" s="89">
        <v>0</v>
      </c>
      <c r="Y249" s="90">
        <v>1</v>
      </c>
      <c r="Z249" s="91">
        <v>40545890.859999999</v>
      </c>
      <c r="AA249" s="91">
        <v>3919436.1199999973</v>
      </c>
      <c r="AB249" s="91">
        <v>36626454.740000002</v>
      </c>
    </row>
    <row r="250" spans="2:28" x14ac:dyDescent="0.2">
      <c r="B250" s="75" t="s">
        <v>277</v>
      </c>
      <c r="C250" s="76" t="s">
        <v>1222</v>
      </c>
      <c r="D250" s="76">
        <v>353310</v>
      </c>
      <c r="E250" s="76" t="s">
        <v>1764</v>
      </c>
      <c r="F250" s="77" t="s">
        <v>19</v>
      </c>
      <c r="G250" s="78">
        <v>41152</v>
      </c>
      <c r="H250" s="79" t="s">
        <v>1223</v>
      </c>
      <c r="I250" s="79" t="s">
        <v>19</v>
      </c>
      <c r="J250" s="79" t="s">
        <v>902</v>
      </c>
      <c r="K250" s="80">
        <v>17523188.899999999</v>
      </c>
      <c r="L250" s="81">
        <v>3661031.339999998</v>
      </c>
      <c r="M250" s="82" t="s">
        <v>3</v>
      </c>
      <c r="N250" s="82">
        <v>41</v>
      </c>
      <c r="O250" s="83">
        <v>1</v>
      </c>
      <c r="P250" s="84">
        <v>0</v>
      </c>
      <c r="Q250" s="85">
        <v>0</v>
      </c>
      <c r="R250" s="86" t="s">
        <v>900</v>
      </c>
      <c r="S250" s="86"/>
      <c r="T250" s="86"/>
      <c r="U250" s="87">
        <v>74707861.439999998</v>
      </c>
      <c r="V250" s="88">
        <v>10485313.869999997</v>
      </c>
      <c r="W250" s="89" t="s">
        <v>3</v>
      </c>
      <c r="X250" s="89">
        <v>38</v>
      </c>
      <c r="Y250" s="90">
        <v>0</v>
      </c>
      <c r="Z250" s="91">
        <v>92231050.340000004</v>
      </c>
      <c r="AA250" s="91">
        <v>14146345.209999995</v>
      </c>
      <c r="AB250" s="91">
        <v>78084705.13000001</v>
      </c>
    </row>
    <row r="251" spans="2:28" x14ac:dyDescent="0.2">
      <c r="B251" s="75" t="s">
        <v>278</v>
      </c>
      <c r="C251" s="76" t="s">
        <v>1222</v>
      </c>
      <c r="D251" s="76">
        <v>353310</v>
      </c>
      <c r="E251" s="76" t="s">
        <v>1764</v>
      </c>
      <c r="F251" s="77" t="s">
        <v>12</v>
      </c>
      <c r="G251" s="78">
        <v>42278</v>
      </c>
      <c r="H251" s="79" t="s">
        <v>1224</v>
      </c>
      <c r="I251" s="79" t="s">
        <v>889</v>
      </c>
      <c r="J251" s="79" t="s">
        <v>902</v>
      </c>
      <c r="K251" s="80">
        <v>1</v>
      </c>
      <c r="L251" s="81">
        <v>1</v>
      </c>
      <c r="M251" s="82" t="s">
        <v>3</v>
      </c>
      <c r="N251" s="82">
        <v>0</v>
      </c>
      <c r="O251" s="83">
        <v>1</v>
      </c>
      <c r="P251" s="84">
        <v>0</v>
      </c>
      <c r="Q251" s="85">
        <v>0</v>
      </c>
      <c r="R251" s="86" t="s">
        <v>900</v>
      </c>
      <c r="S251" s="86"/>
      <c r="T251" s="86"/>
      <c r="U251" s="87">
        <v>66541.63</v>
      </c>
      <c r="V251" s="88">
        <v>66541.63</v>
      </c>
      <c r="W251" s="89" t="s">
        <v>3</v>
      </c>
      <c r="X251" s="89">
        <v>3</v>
      </c>
      <c r="Y251" s="90">
        <v>0</v>
      </c>
      <c r="Z251" s="91">
        <v>66542.63</v>
      </c>
      <c r="AA251" s="91">
        <v>66542.63</v>
      </c>
      <c r="AB251" s="91">
        <v>0</v>
      </c>
    </row>
    <row r="252" spans="2:28" x14ac:dyDescent="0.2">
      <c r="B252" s="75" t="s">
        <v>279</v>
      </c>
      <c r="C252" s="76" t="s">
        <v>1222</v>
      </c>
      <c r="D252" s="76">
        <v>351101</v>
      </c>
      <c r="E252" s="76" t="s">
        <v>1763</v>
      </c>
      <c r="F252" s="77" t="s">
        <v>12</v>
      </c>
      <c r="G252" s="78">
        <v>33573</v>
      </c>
      <c r="H252" s="79" t="s">
        <v>1225</v>
      </c>
      <c r="I252" s="79" t="s">
        <v>889</v>
      </c>
      <c r="J252" s="79" t="s">
        <v>912</v>
      </c>
      <c r="K252" s="80">
        <v>81519756.319999993</v>
      </c>
      <c r="L252" s="81">
        <v>55668160.409999996</v>
      </c>
      <c r="M252" s="82" t="s">
        <v>3</v>
      </c>
      <c r="N252" s="82">
        <v>42</v>
      </c>
      <c r="O252" s="83">
        <v>10</v>
      </c>
      <c r="P252" s="84">
        <v>0</v>
      </c>
      <c r="Q252" s="85">
        <v>0</v>
      </c>
      <c r="R252" s="86" t="s">
        <v>900</v>
      </c>
      <c r="S252" s="86"/>
      <c r="T252" s="86"/>
      <c r="U252" s="87">
        <v>-30981050.699999999</v>
      </c>
      <c r="V252" s="88">
        <v>-8696435.2899999991</v>
      </c>
      <c r="W252" s="89" t="s">
        <v>3</v>
      </c>
      <c r="X252" s="89">
        <v>19</v>
      </c>
      <c r="Y252" s="90">
        <v>0</v>
      </c>
      <c r="Z252" s="91">
        <v>50538705.61999999</v>
      </c>
      <c r="AA252" s="91">
        <v>46971725.119999997</v>
      </c>
      <c r="AB252" s="91">
        <v>3566980.4999999925</v>
      </c>
    </row>
    <row r="253" spans="2:28" x14ac:dyDescent="0.2">
      <c r="B253" s="75" t="s">
        <v>280</v>
      </c>
      <c r="C253" s="76" t="s">
        <v>1222</v>
      </c>
      <c r="D253" s="76">
        <v>351101</v>
      </c>
      <c r="E253" s="76" t="s">
        <v>1763</v>
      </c>
      <c r="F253" s="77" t="s">
        <v>19</v>
      </c>
      <c r="G253" s="78">
        <v>31778</v>
      </c>
      <c r="H253" s="79" t="s">
        <v>1226</v>
      </c>
      <c r="I253" s="79" t="s">
        <v>19</v>
      </c>
      <c r="J253" s="79" t="s">
        <v>912</v>
      </c>
      <c r="K253" s="80">
        <v>72103882.390000001</v>
      </c>
      <c r="L253" s="81">
        <v>21959534.480000004</v>
      </c>
      <c r="M253" s="82" t="s">
        <v>3</v>
      </c>
      <c r="N253" s="82">
        <v>67</v>
      </c>
      <c r="O253" s="83">
        <v>9</v>
      </c>
      <c r="P253" s="84">
        <v>0</v>
      </c>
      <c r="Q253" s="85">
        <v>0</v>
      </c>
      <c r="R253" s="86" t="s">
        <v>900</v>
      </c>
      <c r="S253" s="86"/>
      <c r="T253" s="86"/>
      <c r="U253" s="87">
        <v>289651304.01999998</v>
      </c>
      <c r="V253" s="88">
        <v>39610434.719999969</v>
      </c>
      <c r="W253" s="89" t="s">
        <v>3</v>
      </c>
      <c r="X253" s="89">
        <v>39</v>
      </c>
      <c r="Y253" s="90">
        <v>0</v>
      </c>
      <c r="Z253" s="91">
        <v>361755186.40999997</v>
      </c>
      <c r="AA253" s="91">
        <v>61569969.199999973</v>
      </c>
      <c r="AB253" s="91">
        <v>300185217.20999998</v>
      </c>
    </row>
    <row r="254" spans="2:28" x14ac:dyDescent="0.2">
      <c r="B254" s="75" t="s">
        <v>281</v>
      </c>
      <c r="C254" s="76" t="s">
        <v>1222</v>
      </c>
      <c r="D254" s="76">
        <v>353302</v>
      </c>
      <c r="E254" s="76" t="s">
        <v>1764</v>
      </c>
      <c r="F254" s="77" t="s">
        <v>19</v>
      </c>
      <c r="G254" s="78">
        <v>42643</v>
      </c>
      <c r="H254" s="79" t="s">
        <v>1227</v>
      </c>
      <c r="I254" s="79" t="s">
        <v>19</v>
      </c>
      <c r="J254" s="79" t="s">
        <v>901</v>
      </c>
      <c r="K254" s="80">
        <v>53594394</v>
      </c>
      <c r="L254" s="81">
        <v>4823495.4600000009</v>
      </c>
      <c r="M254" s="82" t="s">
        <v>3</v>
      </c>
      <c r="N254" s="82">
        <v>50</v>
      </c>
      <c r="O254" s="83">
        <v>0</v>
      </c>
      <c r="P254" s="84">
        <v>0</v>
      </c>
      <c r="Q254" s="85">
        <v>0</v>
      </c>
      <c r="R254" s="86" t="s">
        <v>900</v>
      </c>
      <c r="S254" s="86"/>
      <c r="T254" s="86"/>
      <c r="U254" s="87">
        <v>0</v>
      </c>
      <c r="V254" s="88">
        <v>0</v>
      </c>
      <c r="W254" s="89" t="s">
        <v>3</v>
      </c>
      <c r="X254" s="89">
        <v>0</v>
      </c>
      <c r="Y254" s="90">
        <v>1</v>
      </c>
      <c r="Z254" s="91">
        <v>53594394</v>
      </c>
      <c r="AA254" s="91">
        <v>4823495.4600000009</v>
      </c>
      <c r="AB254" s="91">
        <v>48770898.539999999</v>
      </c>
    </row>
    <row r="255" spans="2:28" x14ac:dyDescent="0.2">
      <c r="B255" s="75" t="s">
        <v>282</v>
      </c>
      <c r="C255" s="76" t="s">
        <v>1228</v>
      </c>
      <c r="D255" s="76">
        <v>351100</v>
      </c>
      <c r="E255" s="76" t="s">
        <v>1763</v>
      </c>
      <c r="F255" s="77" t="s">
        <v>13</v>
      </c>
      <c r="G255" s="78">
        <v>42278</v>
      </c>
      <c r="H255" s="79" t="s">
        <v>1229</v>
      </c>
      <c r="I255" s="79" t="s">
        <v>885</v>
      </c>
      <c r="J255" s="79" t="s">
        <v>919</v>
      </c>
      <c r="K255" s="80">
        <v>1</v>
      </c>
      <c r="L255" s="81">
        <v>1</v>
      </c>
      <c r="M255" s="82" t="s">
        <v>3</v>
      </c>
      <c r="N255" s="82">
        <v>0</v>
      </c>
      <c r="O255" s="83">
        <v>1</v>
      </c>
      <c r="P255" s="84">
        <v>0</v>
      </c>
      <c r="Q255" s="85">
        <v>0</v>
      </c>
      <c r="R255" s="86" t="s">
        <v>900</v>
      </c>
      <c r="S255" s="86"/>
      <c r="T255" s="86"/>
      <c r="U255" s="87">
        <v>2073982.06</v>
      </c>
      <c r="V255" s="88">
        <v>1843539.61</v>
      </c>
      <c r="W255" s="89" t="s">
        <v>3</v>
      </c>
      <c r="X255" s="89">
        <v>6</v>
      </c>
      <c r="Y255" s="90">
        <v>0</v>
      </c>
      <c r="Z255" s="91">
        <v>2073983.06</v>
      </c>
      <c r="AA255" s="91">
        <v>1843540.61</v>
      </c>
      <c r="AB255" s="91">
        <v>230442.44999999995</v>
      </c>
    </row>
    <row r="256" spans="2:28" x14ac:dyDescent="0.2">
      <c r="B256" s="75" t="s">
        <v>283</v>
      </c>
      <c r="C256" s="76" t="s">
        <v>1228</v>
      </c>
      <c r="D256" s="76">
        <v>351100</v>
      </c>
      <c r="E256" s="76" t="s">
        <v>1763</v>
      </c>
      <c r="F256" s="77" t="s">
        <v>31</v>
      </c>
      <c r="G256" s="78">
        <v>42278</v>
      </c>
      <c r="H256" s="79" t="s">
        <v>1230</v>
      </c>
      <c r="I256" s="79" t="s">
        <v>885</v>
      </c>
      <c r="J256" s="79" t="s">
        <v>919</v>
      </c>
      <c r="K256" s="80">
        <v>1</v>
      </c>
      <c r="L256" s="81">
        <v>1</v>
      </c>
      <c r="M256" s="82" t="s">
        <v>3</v>
      </c>
      <c r="N256" s="82">
        <v>0</v>
      </c>
      <c r="O256" s="83">
        <v>1</v>
      </c>
      <c r="P256" s="84">
        <v>0</v>
      </c>
      <c r="Q256" s="85">
        <v>0</v>
      </c>
      <c r="R256" s="86" t="s">
        <v>900</v>
      </c>
      <c r="S256" s="86"/>
      <c r="T256" s="86"/>
      <c r="U256" s="87">
        <v>66210492.5</v>
      </c>
      <c r="V256" s="88">
        <v>7676578.8200000003</v>
      </c>
      <c r="W256" s="89" t="s">
        <v>3</v>
      </c>
      <c r="X256" s="89">
        <v>46</v>
      </c>
      <c r="Y256" s="90">
        <v>0</v>
      </c>
      <c r="Z256" s="91">
        <v>66210493.5</v>
      </c>
      <c r="AA256" s="91">
        <v>7676579.8200000003</v>
      </c>
      <c r="AB256" s="91">
        <v>58533913.68</v>
      </c>
    </row>
    <row r="257" spans="2:28" x14ac:dyDescent="0.2">
      <c r="B257" s="75" t="s">
        <v>284</v>
      </c>
      <c r="C257" s="76" t="s">
        <v>1228</v>
      </c>
      <c r="D257" s="76">
        <v>351100</v>
      </c>
      <c r="E257" s="76" t="s">
        <v>1763</v>
      </c>
      <c r="F257" s="77" t="s">
        <v>31</v>
      </c>
      <c r="G257" s="78">
        <v>42278</v>
      </c>
      <c r="H257" s="79" t="s">
        <v>1231</v>
      </c>
      <c r="I257" s="79" t="s">
        <v>885</v>
      </c>
      <c r="J257" s="79" t="s">
        <v>919</v>
      </c>
      <c r="K257" s="80">
        <v>1</v>
      </c>
      <c r="L257" s="81">
        <v>1</v>
      </c>
      <c r="M257" s="82" t="s">
        <v>3</v>
      </c>
      <c r="N257" s="82">
        <v>0</v>
      </c>
      <c r="O257" s="83">
        <v>1</v>
      </c>
      <c r="P257" s="84">
        <v>0</v>
      </c>
      <c r="Q257" s="85">
        <v>0</v>
      </c>
      <c r="R257" s="86" t="s">
        <v>900</v>
      </c>
      <c r="S257" s="86"/>
      <c r="T257" s="86"/>
      <c r="U257" s="87">
        <v>89109217.829999998</v>
      </c>
      <c r="V257" s="88">
        <v>10331503.519999996</v>
      </c>
      <c r="W257" s="89" t="s">
        <v>3</v>
      </c>
      <c r="X257" s="89">
        <v>46</v>
      </c>
      <c r="Y257" s="90">
        <v>0</v>
      </c>
      <c r="Z257" s="91">
        <v>89109218.829999998</v>
      </c>
      <c r="AA257" s="91">
        <v>10331504.519999996</v>
      </c>
      <c r="AB257" s="91">
        <v>78777714.310000002</v>
      </c>
    </row>
    <row r="258" spans="2:28" x14ac:dyDescent="0.2">
      <c r="B258" s="75" t="s">
        <v>285</v>
      </c>
      <c r="C258" s="76" t="s">
        <v>1228</v>
      </c>
      <c r="D258" s="76">
        <v>351100</v>
      </c>
      <c r="E258" s="76" t="s">
        <v>1763</v>
      </c>
      <c r="F258" s="77" t="s">
        <v>31</v>
      </c>
      <c r="G258" s="78">
        <v>32813</v>
      </c>
      <c r="H258" s="79" t="s">
        <v>1232</v>
      </c>
      <c r="I258" s="79" t="s">
        <v>885</v>
      </c>
      <c r="J258" s="79" t="s">
        <v>906</v>
      </c>
      <c r="K258" s="80">
        <v>6135451.0999999996</v>
      </c>
      <c r="L258" s="81">
        <v>2749618.1199999996</v>
      </c>
      <c r="M258" s="82" t="s">
        <v>3</v>
      </c>
      <c r="N258" s="82">
        <v>69</v>
      </c>
      <c r="O258" s="83">
        <v>11</v>
      </c>
      <c r="P258" s="84">
        <v>0</v>
      </c>
      <c r="Q258" s="85">
        <v>0</v>
      </c>
      <c r="R258" s="86" t="s">
        <v>900</v>
      </c>
      <c r="S258" s="86"/>
      <c r="T258" s="86"/>
      <c r="U258" s="87">
        <v>100499913.06999999</v>
      </c>
      <c r="V258" s="88">
        <v>12181807.61999999</v>
      </c>
      <c r="W258" s="89" t="s">
        <v>3</v>
      </c>
      <c r="X258" s="89">
        <v>44</v>
      </c>
      <c r="Y258" s="90">
        <v>0</v>
      </c>
      <c r="Z258" s="91">
        <v>106635364.16999999</v>
      </c>
      <c r="AA258" s="91">
        <v>14931425.739999989</v>
      </c>
      <c r="AB258" s="91">
        <v>91703938.429999992</v>
      </c>
    </row>
    <row r="259" spans="2:28" x14ac:dyDescent="0.2">
      <c r="B259" s="75" t="s">
        <v>286</v>
      </c>
      <c r="C259" s="76" t="s">
        <v>1228</v>
      </c>
      <c r="D259" s="76">
        <v>351100</v>
      </c>
      <c r="E259" s="76" t="s">
        <v>1763</v>
      </c>
      <c r="F259" s="77" t="s">
        <v>31</v>
      </c>
      <c r="G259" s="78">
        <v>32813</v>
      </c>
      <c r="H259" s="79" t="s">
        <v>1233</v>
      </c>
      <c r="I259" s="79" t="s">
        <v>885</v>
      </c>
      <c r="J259" s="79" t="s">
        <v>906</v>
      </c>
      <c r="K259" s="80">
        <v>5851360.0099999998</v>
      </c>
      <c r="L259" s="81">
        <v>2622302.0199999996</v>
      </c>
      <c r="M259" s="82" t="s">
        <v>3</v>
      </c>
      <c r="N259" s="82">
        <v>69</v>
      </c>
      <c r="O259" s="83">
        <v>11</v>
      </c>
      <c r="P259" s="84">
        <v>0</v>
      </c>
      <c r="Q259" s="85">
        <v>0</v>
      </c>
      <c r="R259" s="86" t="s">
        <v>900</v>
      </c>
      <c r="S259" s="86"/>
      <c r="T259" s="86"/>
      <c r="U259" s="87">
        <v>95846444.390000001</v>
      </c>
      <c r="V259" s="88">
        <v>11617750.829999998</v>
      </c>
      <c r="W259" s="89" t="s">
        <v>3</v>
      </c>
      <c r="X259" s="89">
        <v>44</v>
      </c>
      <c r="Y259" s="90">
        <v>0</v>
      </c>
      <c r="Z259" s="91">
        <v>101697804.40000001</v>
      </c>
      <c r="AA259" s="91">
        <v>14240052.849999998</v>
      </c>
      <c r="AB259" s="91">
        <v>87457751.550000012</v>
      </c>
    </row>
    <row r="260" spans="2:28" x14ac:dyDescent="0.2">
      <c r="B260" s="75" t="s">
        <v>287</v>
      </c>
      <c r="C260" s="76" t="s">
        <v>1228</v>
      </c>
      <c r="D260" s="76">
        <v>351100</v>
      </c>
      <c r="E260" s="76" t="s">
        <v>1763</v>
      </c>
      <c r="F260" s="77" t="s">
        <v>31</v>
      </c>
      <c r="G260" s="78">
        <v>32813</v>
      </c>
      <c r="H260" s="79" t="s">
        <v>1234</v>
      </c>
      <c r="I260" s="79" t="s">
        <v>885</v>
      </c>
      <c r="J260" s="79" t="s">
        <v>906</v>
      </c>
      <c r="K260" s="80">
        <v>5060945.29</v>
      </c>
      <c r="L260" s="81">
        <v>2268075.56</v>
      </c>
      <c r="M260" s="82" t="s">
        <v>3</v>
      </c>
      <c r="N260" s="82">
        <v>69</v>
      </c>
      <c r="O260" s="83">
        <v>11</v>
      </c>
      <c r="P260" s="84">
        <v>0</v>
      </c>
      <c r="Q260" s="85">
        <v>0</v>
      </c>
      <c r="R260" s="86" t="s">
        <v>900</v>
      </c>
      <c r="S260" s="86"/>
      <c r="T260" s="86"/>
      <c r="U260" s="87">
        <v>82899293.459999993</v>
      </c>
      <c r="V260" s="88">
        <v>10048399.199999988</v>
      </c>
      <c r="W260" s="89" t="s">
        <v>3</v>
      </c>
      <c r="X260" s="89">
        <v>44</v>
      </c>
      <c r="Y260" s="90">
        <v>0</v>
      </c>
      <c r="Z260" s="91">
        <v>87960238.75</v>
      </c>
      <c r="AA260" s="91">
        <v>12316474.759999989</v>
      </c>
      <c r="AB260" s="91">
        <v>75643763.99000001</v>
      </c>
    </row>
    <row r="261" spans="2:28" x14ac:dyDescent="0.2">
      <c r="B261" s="75" t="s">
        <v>288</v>
      </c>
      <c r="C261" s="76" t="s">
        <v>1228</v>
      </c>
      <c r="D261" s="76">
        <v>351100</v>
      </c>
      <c r="E261" s="76" t="s">
        <v>1763</v>
      </c>
      <c r="F261" s="77" t="s">
        <v>31</v>
      </c>
      <c r="G261" s="78">
        <v>32813</v>
      </c>
      <c r="H261" s="79" t="s">
        <v>1235</v>
      </c>
      <c r="I261" s="79" t="s">
        <v>885</v>
      </c>
      <c r="J261" s="79" t="s">
        <v>906</v>
      </c>
      <c r="K261" s="80">
        <v>6540968.2199999997</v>
      </c>
      <c r="L261" s="81">
        <v>2931351.7299999995</v>
      </c>
      <c r="M261" s="82" t="s">
        <v>3</v>
      </c>
      <c r="N261" s="82">
        <v>69</v>
      </c>
      <c r="O261" s="83">
        <v>11</v>
      </c>
      <c r="P261" s="84">
        <v>0</v>
      </c>
      <c r="Q261" s="85">
        <v>0</v>
      </c>
      <c r="R261" s="86" t="s">
        <v>900</v>
      </c>
      <c r="S261" s="86"/>
      <c r="T261" s="86"/>
      <c r="U261" s="87">
        <v>107142364.45999999</v>
      </c>
      <c r="V261" s="88">
        <v>12986953.269999996</v>
      </c>
      <c r="W261" s="89" t="s">
        <v>3</v>
      </c>
      <c r="X261" s="89">
        <v>44</v>
      </c>
      <c r="Y261" s="90">
        <v>0</v>
      </c>
      <c r="Z261" s="91">
        <v>113683332.67999999</v>
      </c>
      <c r="AA261" s="91">
        <v>15918304.999999996</v>
      </c>
      <c r="AB261" s="91">
        <v>97765027.679999992</v>
      </c>
    </row>
    <row r="262" spans="2:28" x14ac:dyDescent="0.2">
      <c r="B262" s="75" t="s">
        <v>289</v>
      </c>
      <c r="C262" s="76" t="s">
        <v>1228</v>
      </c>
      <c r="D262" s="76">
        <v>351100</v>
      </c>
      <c r="E262" s="76" t="s">
        <v>1763</v>
      </c>
      <c r="F262" s="77" t="s">
        <v>31</v>
      </c>
      <c r="G262" s="78">
        <v>32813</v>
      </c>
      <c r="H262" s="79" t="s">
        <v>1236</v>
      </c>
      <c r="I262" s="79" t="s">
        <v>885</v>
      </c>
      <c r="J262" s="79" t="s">
        <v>906</v>
      </c>
      <c r="K262" s="80">
        <v>15309175.58</v>
      </c>
      <c r="L262" s="81">
        <v>3848818.2699999996</v>
      </c>
      <c r="M262" s="82" t="s">
        <v>3</v>
      </c>
      <c r="N262" s="82">
        <v>69</v>
      </c>
      <c r="O262" s="83">
        <v>11</v>
      </c>
      <c r="P262" s="84">
        <v>0</v>
      </c>
      <c r="Q262" s="85">
        <v>0</v>
      </c>
      <c r="R262" s="86" t="s">
        <v>900</v>
      </c>
      <c r="S262" s="86"/>
      <c r="T262" s="86"/>
      <c r="U262" s="87">
        <v>104290238.42</v>
      </c>
      <c r="V262" s="88">
        <v>12641241.010000005</v>
      </c>
      <c r="W262" s="89" t="s">
        <v>3</v>
      </c>
      <c r="X262" s="89">
        <v>44</v>
      </c>
      <c r="Y262" s="90">
        <v>0</v>
      </c>
      <c r="Z262" s="91">
        <v>119599414</v>
      </c>
      <c r="AA262" s="91">
        <v>16490059.280000005</v>
      </c>
      <c r="AB262" s="91">
        <v>103109354.72</v>
      </c>
    </row>
    <row r="263" spans="2:28" x14ac:dyDescent="0.2">
      <c r="B263" s="75" t="s">
        <v>290</v>
      </c>
      <c r="C263" s="76" t="s">
        <v>1228</v>
      </c>
      <c r="D263" s="76">
        <v>351100</v>
      </c>
      <c r="E263" s="76" t="s">
        <v>1763</v>
      </c>
      <c r="F263" s="77" t="s">
        <v>31</v>
      </c>
      <c r="G263" s="78">
        <v>32813</v>
      </c>
      <c r="H263" s="79" t="s">
        <v>1236</v>
      </c>
      <c r="I263" s="79" t="s">
        <v>885</v>
      </c>
      <c r="J263" s="79" t="s">
        <v>906</v>
      </c>
      <c r="K263" s="80">
        <v>6366847.8799999999</v>
      </c>
      <c r="L263" s="81">
        <v>2853319.23</v>
      </c>
      <c r="M263" s="82" t="s">
        <v>3</v>
      </c>
      <c r="N263" s="82">
        <v>69</v>
      </c>
      <c r="O263" s="83">
        <v>11</v>
      </c>
      <c r="P263" s="84">
        <v>0</v>
      </c>
      <c r="Q263" s="85">
        <v>0</v>
      </c>
      <c r="R263" s="86" t="s">
        <v>900</v>
      </c>
      <c r="S263" s="86"/>
      <c r="T263" s="86"/>
      <c r="U263" s="87">
        <v>104290238.42</v>
      </c>
      <c r="V263" s="88">
        <v>12641241.010000005</v>
      </c>
      <c r="W263" s="89" t="s">
        <v>3</v>
      </c>
      <c r="X263" s="89">
        <v>44</v>
      </c>
      <c r="Y263" s="90">
        <v>0</v>
      </c>
      <c r="Z263" s="91">
        <v>110657086.3</v>
      </c>
      <c r="AA263" s="91">
        <v>15494560.240000006</v>
      </c>
      <c r="AB263" s="91">
        <v>95162526.059999987</v>
      </c>
    </row>
    <row r="264" spans="2:28" x14ac:dyDescent="0.2">
      <c r="B264" s="75" t="s">
        <v>291</v>
      </c>
      <c r="C264" s="76" t="s">
        <v>1228</v>
      </c>
      <c r="D264" s="76">
        <v>351100</v>
      </c>
      <c r="E264" s="76" t="s">
        <v>1763</v>
      </c>
      <c r="F264" s="77" t="s">
        <v>31</v>
      </c>
      <c r="G264" s="78">
        <v>32813</v>
      </c>
      <c r="H264" s="79" t="s">
        <v>1234</v>
      </c>
      <c r="I264" s="79" t="s">
        <v>885</v>
      </c>
      <c r="J264" s="79" t="s">
        <v>906</v>
      </c>
      <c r="K264" s="80">
        <v>20214945.289999999</v>
      </c>
      <c r="L264" s="81">
        <v>3955085.17</v>
      </c>
      <c r="M264" s="82" t="s">
        <v>3</v>
      </c>
      <c r="N264" s="82">
        <v>69</v>
      </c>
      <c r="O264" s="83">
        <v>11</v>
      </c>
      <c r="P264" s="84">
        <v>0</v>
      </c>
      <c r="Q264" s="85">
        <v>0</v>
      </c>
      <c r="R264" s="86" t="s">
        <v>900</v>
      </c>
      <c r="S264" s="86"/>
      <c r="T264" s="86"/>
      <c r="U264" s="87">
        <v>82899293.459999993</v>
      </c>
      <c r="V264" s="88">
        <v>10048399.199999988</v>
      </c>
      <c r="W264" s="89" t="s">
        <v>3</v>
      </c>
      <c r="X264" s="89">
        <v>44</v>
      </c>
      <c r="Y264" s="90">
        <v>0</v>
      </c>
      <c r="Z264" s="91">
        <v>103114238.75</v>
      </c>
      <c r="AA264" s="91">
        <v>14003484.369999988</v>
      </c>
      <c r="AB264" s="91">
        <v>89110754.38000001</v>
      </c>
    </row>
    <row r="265" spans="2:28" x14ac:dyDescent="0.2">
      <c r="B265" s="75" t="s">
        <v>292</v>
      </c>
      <c r="C265" s="76" t="s">
        <v>1228</v>
      </c>
      <c r="D265" s="76">
        <v>351100</v>
      </c>
      <c r="E265" s="76" t="s">
        <v>1763</v>
      </c>
      <c r="F265" s="77" t="s">
        <v>31</v>
      </c>
      <c r="G265" s="78">
        <v>32813</v>
      </c>
      <c r="H265" s="79" t="s">
        <v>1237</v>
      </c>
      <c r="I265" s="79" t="s">
        <v>885</v>
      </c>
      <c r="J265" s="79" t="s">
        <v>906</v>
      </c>
      <c r="K265" s="80">
        <v>5115930.66</v>
      </c>
      <c r="L265" s="81">
        <v>2292717.3600000003</v>
      </c>
      <c r="M265" s="82" t="s">
        <v>3</v>
      </c>
      <c r="N265" s="82">
        <v>69</v>
      </c>
      <c r="O265" s="83">
        <v>11</v>
      </c>
      <c r="P265" s="84">
        <v>0</v>
      </c>
      <c r="Q265" s="85">
        <v>0</v>
      </c>
      <c r="R265" s="86" t="s">
        <v>900</v>
      </c>
      <c r="S265" s="86"/>
      <c r="T265" s="86"/>
      <c r="U265" s="87">
        <v>83799964.780000001</v>
      </c>
      <c r="V265" s="88">
        <v>10157571.460000008</v>
      </c>
      <c r="W265" s="89" t="s">
        <v>3</v>
      </c>
      <c r="X265" s="89">
        <v>44</v>
      </c>
      <c r="Y265" s="90">
        <v>0</v>
      </c>
      <c r="Z265" s="91">
        <v>88915895.439999998</v>
      </c>
      <c r="AA265" s="91">
        <v>12450288.820000008</v>
      </c>
      <c r="AB265" s="91">
        <v>76465606.61999999</v>
      </c>
    </row>
    <row r="266" spans="2:28" x14ac:dyDescent="0.2">
      <c r="B266" s="75" t="s">
        <v>293</v>
      </c>
      <c r="C266" s="76" t="s">
        <v>1228</v>
      </c>
      <c r="D266" s="76">
        <v>351100</v>
      </c>
      <c r="E266" s="76" t="s">
        <v>1763</v>
      </c>
      <c r="F266" s="77" t="s">
        <v>31</v>
      </c>
      <c r="G266" s="78">
        <v>32813</v>
      </c>
      <c r="H266" s="79" t="s">
        <v>1237</v>
      </c>
      <c r="I266" s="79" t="s">
        <v>885</v>
      </c>
      <c r="J266" s="79" t="s">
        <v>906</v>
      </c>
      <c r="K266" s="80">
        <v>5635728.6600000001</v>
      </c>
      <c r="L266" s="81">
        <v>2525666.2600000002</v>
      </c>
      <c r="M266" s="82" t="s">
        <v>3</v>
      </c>
      <c r="N266" s="82">
        <v>69</v>
      </c>
      <c r="O266" s="83">
        <v>11</v>
      </c>
      <c r="P266" s="84">
        <v>0</v>
      </c>
      <c r="Q266" s="85">
        <v>0</v>
      </c>
      <c r="R266" s="86" t="s">
        <v>900</v>
      </c>
      <c r="S266" s="86"/>
      <c r="T266" s="86"/>
      <c r="U266" s="87">
        <v>83473464.819999993</v>
      </c>
      <c r="V266" s="88">
        <v>10117995.729999989</v>
      </c>
      <c r="W266" s="89" t="s">
        <v>3</v>
      </c>
      <c r="X266" s="89">
        <v>44</v>
      </c>
      <c r="Y266" s="90">
        <v>0</v>
      </c>
      <c r="Z266" s="91">
        <v>89109193.479999989</v>
      </c>
      <c r="AA266" s="91">
        <v>12643661.989999989</v>
      </c>
      <c r="AB266" s="91">
        <v>76465531.489999995</v>
      </c>
    </row>
    <row r="267" spans="2:28" x14ac:dyDescent="0.2">
      <c r="B267" s="75" t="s">
        <v>294</v>
      </c>
      <c r="C267" s="76" t="s">
        <v>1228</v>
      </c>
      <c r="D267" s="76">
        <v>351100</v>
      </c>
      <c r="E267" s="76" t="s">
        <v>1763</v>
      </c>
      <c r="F267" s="77" t="s">
        <v>31</v>
      </c>
      <c r="G267" s="78">
        <v>32813</v>
      </c>
      <c r="H267" s="79" t="s">
        <v>1236</v>
      </c>
      <c r="I267" s="79" t="s">
        <v>885</v>
      </c>
      <c r="J267" s="79" t="s">
        <v>906</v>
      </c>
      <c r="K267" s="80">
        <v>6366847.8799999999</v>
      </c>
      <c r="L267" s="81">
        <v>2853319.23</v>
      </c>
      <c r="M267" s="82" t="s">
        <v>3</v>
      </c>
      <c r="N267" s="82">
        <v>69</v>
      </c>
      <c r="O267" s="83">
        <v>11</v>
      </c>
      <c r="P267" s="84">
        <v>0</v>
      </c>
      <c r="Q267" s="85">
        <v>0</v>
      </c>
      <c r="R267" s="86" t="s">
        <v>900</v>
      </c>
      <c r="S267" s="86"/>
      <c r="T267" s="86"/>
      <c r="U267" s="87">
        <v>104290238.42</v>
      </c>
      <c r="V267" s="88">
        <v>12641241.010000005</v>
      </c>
      <c r="W267" s="89" t="s">
        <v>3</v>
      </c>
      <c r="X267" s="89">
        <v>44</v>
      </c>
      <c r="Y267" s="90">
        <v>0</v>
      </c>
      <c r="Z267" s="91">
        <v>110657086.3</v>
      </c>
      <c r="AA267" s="91">
        <v>15494560.240000006</v>
      </c>
      <c r="AB267" s="91">
        <v>95162526.059999987</v>
      </c>
    </row>
    <row r="268" spans="2:28" x14ac:dyDescent="0.2">
      <c r="B268" s="75" t="s">
        <v>295</v>
      </c>
      <c r="C268" s="76" t="s">
        <v>1228</v>
      </c>
      <c r="D268" s="76">
        <v>351100</v>
      </c>
      <c r="E268" s="76" t="s">
        <v>1763</v>
      </c>
      <c r="F268" s="77" t="s">
        <v>31</v>
      </c>
      <c r="G268" s="78">
        <v>32813</v>
      </c>
      <c r="H268" s="79" t="s">
        <v>1235</v>
      </c>
      <c r="I268" s="79" t="s">
        <v>885</v>
      </c>
      <c r="J268" s="79" t="s">
        <v>906</v>
      </c>
      <c r="K268" s="80">
        <v>6540968.2199999997</v>
      </c>
      <c r="L268" s="81">
        <v>2931351.7299999995</v>
      </c>
      <c r="M268" s="82" t="s">
        <v>3</v>
      </c>
      <c r="N268" s="82">
        <v>69</v>
      </c>
      <c r="O268" s="83">
        <v>11</v>
      </c>
      <c r="P268" s="84">
        <v>0</v>
      </c>
      <c r="Q268" s="85">
        <v>0</v>
      </c>
      <c r="R268" s="86" t="s">
        <v>900</v>
      </c>
      <c r="S268" s="86"/>
      <c r="T268" s="86"/>
      <c r="U268" s="87">
        <v>107142364.45999999</v>
      </c>
      <c r="V268" s="88">
        <v>12986953.269999996</v>
      </c>
      <c r="W268" s="89" t="s">
        <v>3</v>
      </c>
      <c r="X268" s="89">
        <v>44</v>
      </c>
      <c r="Y268" s="90">
        <v>0</v>
      </c>
      <c r="Z268" s="91">
        <v>113683332.67999999</v>
      </c>
      <c r="AA268" s="91">
        <v>15918304.999999996</v>
      </c>
      <c r="AB268" s="91">
        <v>97765027.679999992</v>
      </c>
    </row>
    <row r="269" spans="2:28" x14ac:dyDescent="0.2">
      <c r="B269" s="75" t="s">
        <v>296</v>
      </c>
      <c r="C269" s="76" t="s">
        <v>1228</v>
      </c>
      <c r="D269" s="76">
        <v>351100</v>
      </c>
      <c r="E269" s="76" t="s">
        <v>1763</v>
      </c>
      <c r="F269" s="77" t="s">
        <v>31</v>
      </c>
      <c r="G269" s="78">
        <v>32813</v>
      </c>
      <c r="H269" s="79" t="s">
        <v>1234</v>
      </c>
      <c r="I269" s="79" t="s">
        <v>885</v>
      </c>
      <c r="J269" s="79" t="s">
        <v>906</v>
      </c>
      <c r="K269" s="80">
        <v>5060945.29</v>
      </c>
      <c r="L269" s="81">
        <v>2268075.56</v>
      </c>
      <c r="M269" s="82" t="s">
        <v>3</v>
      </c>
      <c r="N269" s="82">
        <v>69</v>
      </c>
      <c r="O269" s="83">
        <v>11</v>
      </c>
      <c r="P269" s="84">
        <v>0</v>
      </c>
      <c r="Q269" s="85">
        <v>0</v>
      </c>
      <c r="R269" s="86" t="s">
        <v>900</v>
      </c>
      <c r="S269" s="86"/>
      <c r="T269" s="86"/>
      <c r="U269" s="87">
        <v>82899293.459999993</v>
      </c>
      <c r="V269" s="88">
        <v>10048399.199999988</v>
      </c>
      <c r="W269" s="89" t="s">
        <v>3</v>
      </c>
      <c r="X269" s="89">
        <v>44</v>
      </c>
      <c r="Y269" s="90">
        <v>0</v>
      </c>
      <c r="Z269" s="91">
        <v>87960238.75</v>
      </c>
      <c r="AA269" s="91">
        <v>12316474.759999989</v>
      </c>
      <c r="AB269" s="91">
        <v>75643763.99000001</v>
      </c>
    </row>
    <row r="270" spans="2:28" x14ac:dyDescent="0.2">
      <c r="B270" s="75" t="s">
        <v>297</v>
      </c>
      <c r="C270" s="76" t="s">
        <v>1228</v>
      </c>
      <c r="D270" s="76">
        <v>351100</v>
      </c>
      <c r="E270" s="76" t="s">
        <v>1763</v>
      </c>
      <c r="F270" s="77" t="s">
        <v>31</v>
      </c>
      <c r="G270" s="78">
        <v>30072</v>
      </c>
      <c r="H270" s="79" t="s">
        <v>1237</v>
      </c>
      <c r="I270" s="79" t="s">
        <v>885</v>
      </c>
      <c r="J270" s="79" t="s">
        <v>906</v>
      </c>
      <c r="K270" s="80">
        <v>5188930.66</v>
      </c>
      <c r="L270" s="81">
        <v>2602843.58</v>
      </c>
      <c r="M270" s="82" t="s">
        <v>3</v>
      </c>
      <c r="N270" s="82">
        <v>77</v>
      </c>
      <c r="O270" s="83">
        <v>5</v>
      </c>
      <c r="P270" s="84">
        <v>0</v>
      </c>
      <c r="Q270" s="85">
        <v>0</v>
      </c>
      <c r="R270" s="86" t="s">
        <v>900</v>
      </c>
      <c r="S270" s="86"/>
      <c r="T270" s="86"/>
      <c r="U270" s="87">
        <v>84069868.700000003</v>
      </c>
      <c r="V270" s="88">
        <v>10190287.100000009</v>
      </c>
      <c r="W270" s="89" t="s">
        <v>3</v>
      </c>
      <c r="X270" s="89">
        <v>44</v>
      </c>
      <c r="Y270" s="90">
        <v>0</v>
      </c>
      <c r="Z270" s="91">
        <v>89258799.359999999</v>
      </c>
      <c r="AA270" s="91">
        <v>12793130.680000009</v>
      </c>
      <c r="AB270" s="91">
        <v>76465668.679999992</v>
      </c>
    </row>
    <row r="271" spans="2:28" x14ac:dyDescent="0.2">
      <c r="B271" s="75" t="s">
        <v>298</v>
      </c>
      <c r="C271" s="76" t="s">
        <v>1228</v>
      </c>
      <c r="D271" s="76">
        <v>351100</v>
      </c>
      <c r="E271" s="76" t="s">
        <v>1763</v>
      </c>
      <c r="F271" s="77" t="s">
        <v>31</v>
      </c>
      <c r="G271" s="78">
        <v>32813</v>
      </c>
      <c r="H271" s="79" t="s">
        <v>1236</v>
      </c>
      <c r="I271" s="79" t="s">
        <v>885</v>
      </c>
      <c r="J271" s="79" t="s">
        <v>906</v>
      </c>
      <c r="K271" s="80">
        <v>6366847.8799999999</v>
      </c>
      <c r="L271" s="81">
        <v>2853319.23</v>
      </c>
      <c r="M271" s="82" t="s">
        <v>3</v>
      </c>
      <c r="N271" s="82">
        <v>69</v>
      </c>
      <c r="O271" s="83">
        <v>11</v>
      </c>
      <c r="P271" s="84">
        <v>0</v>
      </c>
      <c r="Q271" s="85">
        <v>0</v>
      </c>
      <c r="R271" s="86" t="s">
        <v>900</v>
      </c>
      <c r="S271" s="86"/>
      <c r="T271" s="86"/>
      <c r="U271" s="87">
        <v>104290238.42</v>
      </c>
      <c r="V271" s="88">
        <v>12641241.010000005</v>
      </c>
      <c r="W271" s="89" t="s">
        <v>3</v>
      </c>
      <c r="X271" s="89">
        <v>44</v>
      </c>
      <c r="Y271" s="90">
        <v>0</v>
      </c>
      <c r="Z271" s="91">
        <v>110657086.3</v>
      </c>
      <c r="AA271" s="91">
        <v>15494560.240000006</v>
      </c>
      <c r="AB271" s="91">
        <v>95162526.059999987</v>
      </c>
    </row>
    <row r="272" spans="2:28" x14ac:dyDescent="0.2">
      <c r="B272" s="75" t="s">
        <v>299</v>
      </c>
      <c r="C272" s="76" t="s">
        <v>1228</v>
      </c>
      <c r="D272" s="76">
        <v>351100</v>
      </c>
      <c r="E272" s="76" t="s">
        <v>1763</v>
      </c>
      <c r="F272" s="77" t="s">
        <v>31</v>
      </c>
      <c r="G272" s="78">
        <v>32813</v>
      </c>
      <c r="H272" s="79" t="s">
        <v>1236</v>
      </c>
      <c r="I272" s="79" t="s">
        <v>885</v>
      </c>
      <c r="J272" s="79" t="s">
        <v>906</v>
      </c>
      <c r="K272" s="80">
        <v>6366847.8799999999</v>
      </c>
      <c r="L272" s="81">
        <v>2853319.23</v>
      </c>
      <c r="M272" s="82" t="s">
        <v>3</v>
      </c>
      <c r="N272" s="82">
        <v>69</v>
      </c>
      <c r="O272" s="83">
        <v>11</v>
      </c>
      <c r="P272" s="84">
        <v>0</v>
      </c>
      <c r="Q272" s="85">
        <v>0</v>
      </c>
      <c r="R272" s="86" t="s">
        <v>900</v>
      </c>
      <c r="S272" s="86"/>
      <c r="T272" s="86"/>
      <c r="U272" s="87">
        <v>104290238.42</v>
      </c>
      <c r="V272" s="88">
        <v>12641241.010000005</v>
      </c>
      <c r="W272" s="89" t="s">
        <v>3</v>
      </c>
      <c r="X272" s="89">
        <v>44</v>
      </c>
      <c r="Y272" s="90">
        <v>0</v>
      </c>
      <c r="Z272" s="91">
        <v>110657086.3</v>
      </c>
      <c r="AA272" s="91">
        <v>15494560.240000006</v>
      </c>
      <c r="AB272" s="91">
        <v>95162526.059999987</v>
      </c>
    </row>
    <row r="273" spans="2:28" x14ac:dyDescent="0.2">
      <c r="B273" s="75" t="s">
        <v>300</v>
      </c>
      <c r="C273" s="76" t="s">
        <v>1228</v>
      </c>
      <c r="D273" s="76">
        <v>351100</v>
      </c>
      <c r="E273" s="76" t="s">
        <v>1763</v>
      </c>
      <c r="F273" s="77" t="s">
        <v>31</v>
      </c>
      <c r="G273" s="78">
        <v>32813</v>
      </c>
      <c r="H273" s="79" t="s">
        <v>1236</v>
      </c>
      <c r="I273" s="79" t="s">
        <v>885</v>
      </c>
      <c r="J273" s="79" t="s">
        <v>906</v>
      </c>
      <c r="K273" s="80">
        <v>6366847.8799999999</v>
      </c>
      <c r="L273" s="81">
        <v>2853319.23</v>
      </c>
      <c r="M273" s="82" t="s">
        <v>3</v>
      </c>
      <c r="N273" s="82">
        <v>69</v>
      </c>
      <c r="O273" s="83">
        <v>11</v>
      </c>
      <c r="P273" s="84">
        <v>0</v>
      </c>
      <c r="Q273" s="85">
        <v>0</v>
      </c>
      <c r="R273" s="86" t="s">
        <v>900</v>
      </c>
      <c r="S273" s="86"/>
      <c r="T273" s="86"/>
      <c r="U273" s="87">
        <v>104290238.42</v>
      </c>
      <c r="V273" s="88">
        <v>12641241.010000005</v>
      </c>
      <c r="W273" s="89" t="s">
        <v>3</v>
      </c>
      <c r="X273" s="89">
        <v>44</v>
      </c>
      <c r="Y273" s="90">
        <v>0</v>
      </c>
      <c r="Z273" s="91">
        <v>110657086.3</v>
      </c>
      <c r="AA273" s="91">
        <v>15494560.240000006</v>
      </c>
      <c r="AB273" s="91">
        <v>95162526.059999987</v>
      </c>
    </row>
    <row r="274" spans="2:28" x14ac:dyDescent="0.2">
      <c r="B274" s="75" t="s">
        <v>301</v>
      </c>
      <c r="C274" s="76" t="s">
        <v>1228</v>
      </c>
      <c r="D274" s="76">
        <v>351100</v>
      </c>
      <c r="E274" s="76" t="s">
        <v>1763</v>
      </c>
      <c r="F274" s="77" t="s">
        <v>31</v>
      </c>
      <c r="G274" s="78">
        <v>32813</v>
      </c>
      <c r="H274" s="79" t="s">
        <v>1235</v>
      </c>
      <c r="I274" s="79" t="s">
        <v>885</v>
      </c>
      <c r="J274" s="79" t="s">
        <v>906</v>
      </c>
      <c r="K274" s="80">
        <v>6540968.2199999997</v>
      </c>
      <c r="L274" s="81">
        <v>2931351.7299999995</v>
      </c>
      <c r="M274" s="82" t="s">
        <v>3</v>
      </c>
      <c r="N274" s="82">
        <v>69</v>
      </c>
      <c r="O274" s="83">
        <v>11</v>
      </c>
      <c r="P274" s="84">
        <v>0</v>
      </c>
      <c r="Q274" s="85">
        <v>0</v>
      </c>
      <c r="R274" s="86" t="s">
        <v>900</v>
      </c>
      <c r="S274" s="86"/>
      <c r="T274" s="86"/>
      <c r="U274" s="87">
        <v>107142364.45999999</v>
      </c>
      <c r="V274" s="88">
        <v>12986953.269999996</v>
      </c>
      <c r="W274" s="89" t="s">
        <v>3</v>
      </c>
      <c r="X274" s="89">
        <v>44</v>
      </c>
      <c r="Y274" s="90">
        <v>0</v>
      </c>
      <c r="Z274" s="91">
        <v>113683332.67999999</v>
      </c>
      <c r="AA274" s="91">
        <v>15918304.999999996</v>
      </c>
      <c r="AB274" s="91">
        <v>97765027.679999992</v>
      </c>
    </row>
    <row r="275" spans="2:28" x14ac:dyDescent="0.2">
      <c r="B275" s="75" t="s">
        <v>302</v>
      </c>
      <c r="C275" s="76" t="s">
        <v>1228</v>
      </c>
      <c r="D275" s="76">
        <v>351100</v>
      </c>
      <c r="E275" s="76" t="s">
        <v>1763</v>
      </c>
      <c r="F275" s="77" t="s">
        <v>31</v>
      </c>
      <c r="G275" s="78">
        <v>40522</v>
      </c>
      <c r="H275" s="79" t="s">
        <v>1235</v>
      </c>
      <c r="I275" s="79" t="s">
        <v>885</v>
      </c>
      <c r="J275" s="79" t="s">
        <v>906</v>
      </c>
      <c r="K275" s="80">
        <v>391499.8</v>
      </c>
      <c r="L275" s="81">
        <v>82315.349999999977</v>
      </c>
      <c r="M275" s="82" t="s">
        <v>3</v>
      </c>
      <c r="N275" s="82">
        <v>48</v>
      </c>
      <c r="O275" s="83">
        <v>9</v>
      </c>
      <c r="P275" s="84">
        <v>0</v>
      </c>
      <c r="Q275" s="85">
        <v>0</v>
      </c>
      <c r="R275" s="86" t="s">
        <v>900</v>
      </c>
      <c r="S275" s="86"/>
      <c r="T275" s="86"/>
      <c r="U275" s="87">
        <v>110898919.20999999</v>
      </c>
      <c r="V275" s="88">
        <v>13442293.229999989</v>
      </c>
      <c r="W275" s="89" t="s">
        <v>3</v>
      </c>
      <c r="X275" s="89">
        <v>44</v>
      </c>
      <c r="Y275" s="90">
        <v>0</v>
      </c>
      <c r="Z275" s="91">
        <v>111290419.00999999</v>
      </c>
      <c r="AA275" s="91">
        <v>13524608.579999989</v>
      </c>
      <c r="AB275" s="91">
        <v>97765810.430000007</v>
      </c>
    </row>
    <row r="276" spans="2:28" x14ac:dyDescent="0.2">
      <c r="B276" s="75" t="s">
        <v>303</v>
      </c>
      <c r="C276" s="76" t="s">
        <v>1228</v>
      </c>
      <c r="D276" s="76">
        <v>351100</v>
      </c>
      <c r="E276" s="76" t="s">
        <v>1763</v>
      </c>
      <c r="F276" s="77" t="s">
        <v>31</v>
      </c>
      <c r="G276" s="78">
        <v>24716</v>
      </c>
      <c r="H276" s="79" t="s">
        <v>1238</v>
      </c>
      <c r="I276" s="79" t="s">
        <v>885</v>
      </c>
      <c r="J276" s="79" t="s">
        <v>906</v>
      </c>
      <c r="K276" s="80">
        <v>57320.94</v>
      </c>
      <c r="L276" s="81">
        <v>37360.480000000003</v>
      </c>
      <c r="M276" s="82" t="s">
        <v>3</v>
      </c>
      <c r="N276" s="82">
        <v>82</v>
      </c>
      <c r="O276" s="83">
        <v>1</v>
      </c>
      <c r="P276" s="84">
        <v>0</v>
      </c>
      <c r="Q276" s="85">
        <v>0</v>
      </c>
      <c r="R276" s="86" t="s">
        <v>900</v>
      </c>
      <c r="S276" s="86"/>
      <c r="T276" s="86"/>
      <c r="U276" s="87">
        <v>165555022.97</v>
      </c>
      <c r="V276" s="88">
        <v>25969415.370000005</v>
      </c>
      <c r="W276" s="89" t="s">
        <v>3</v>
      </c>
      <c r="X276" s="89">
        <v>34</v>
      </c>
      <c r="Y276" s="90">
        <v>0</v>
      </c>
      <c r="Z276" s="91">
        <v>165612343.91</v>
      </c>
      <c r="AA276" s="91">
        <v>26006775.850000005</v>
      </c>
      <c r="AB276" s="91">
        <v>139605568.06</v>
      </c>
    </row>
    <row r="277" spans="2:28" x14ac:dyDescent="0.2">
      <c r="B277" s="75" t="s">
        <v>304</v>
      </c>
      <c r="C277" s="76" t="s">
        <v>1228</v>
      </c>
      <c r="D277" s="76">
        <v>351100</v>
      </c>
      <c r="E277" s="76" t="s">
        <v>1763</v>
      </c>
      <c r="F277" s="77" t="s">
        <v>31</v>
      </c>
      <c r="G277" s="78">
        <v>28734</v>
      </c>
      <c r="H277" s="79" t="s">
        <v>1239</v>
      </c>
      <c r="I277" s="79" t="s">
        <v>885</v>
      </c>
      <c r="J277" s="79" t="s">
        <v>906</v>
      </c>
      <c r="K277" s="80">
        <v>150370.6</v>
      </c>
      <c r="L277" s="81">
        <v>89904.98000000001</v>
      </c>
      <c r="M277" s="82" t="s">
        <v>3</v>
      </c>
      <c r="N277" s="82">
        <v>71</v>
      </c>
      <c r="O277" s="83">
        <v>1</v>
      </c>
      <c r="P277" s="84">
        <v>0</v>
      </c>
      <c r="Q277" s="85">
        <v>0</v>
      </c>
      <c r="R277" s="86" t="s">
        <v>900</v>
      </c>
      <c r="S277" s="86"/>
      <c r="T277" s="86"/>
      <c r="U277" s="87">
        <v>376266418.95999998</v>
      </c>
      <c r="V277" s="88">
        <v>59022183.370000005</v>
      </c>
      <c r="W277" s="89" t="s">
        <v>3</v>
      </c>
      <c r="X277" s="89">
        <v>34</v>
      </c>
      <c r="Y277" s="90">
        <v>0</v>
      </c>
      <c r="Z277" s="91">
        <v>376416789.56</v>
      </c>
      <c r="AA277" s="91">
        <v>59112088.350000001</v>
      </c>
      <c r="AB277" s="91">
        <v>317304701.20999998</v>
      </c>
    </row>
    <row r="278" spans="2:28" x14ac:dyDescent="0.2">
      <c r="B278" s="75" t="s">
        <v>305</v>
      </c>
      <c r="C278" s="76" t="s">
        <v>1228</v>
      </c>
      <c r="D278" s="76">
        <v>351100</v>
      </c>
      <c r="E278" s="76" t="s">
        <v>1763</v>
      </c>
      <c r="F278" s="77" t="s">
        <v>31</v>
      </c>
      <c r="G278" s="78">
        <v>24716</v>
      </c>
      <c r="H278" s="79" t="s">
        <v>1240</v>
      </c>
      <c r="I278" s="79" t="s">
        <v>885</v>
      </c>
      <c r="J278" s="79" t="s">
        <v>906</v>
      </c>
      <c r="K278" s="80">
        <v>64491.32</v>
      </c>
      <c r="L278" s="81">
        <v>42033.880000000005</v>
      </c>
      <c r="M278" s="82" t="s">
        <v>3</v>
      </c>
      <c r="N278" s="82">
        <v>82</v>
      </c>
      <c r="O278" s="83">
        <v>1</v>
      </c>
      <c r="P278" s="84">
        <v>0</v>
      </c>
      <c r="Q278" s="85">
        <v>0</v>
      </c>
      <c r="R278" s="86" t="s">
        <v>900</v>
      </c>
      <c r="S278" s="86"/>
      <c r="T278" s="86"/>
      <c r="U278" s="87">
        <v>114757227.27</v>
      </c>
      <c r="V278" s="88">
        <v>18001133.700000003</v>
      </c>
      <c r="W278" s="89" t="s">
        <v>3</v>
      </c>
      <c r="X278" s="89">
        <v>34</v>
      </c>
      <c r="Y278" s="90">
        <v>0</v>
      </c>
      <c r="Z278" s="91">
        <v>114821718.58999999</v>
      </c>
      <c r="AA278" s="91">
        <v>18043167.580000002</v>
      </c>
      <c r="AB278" s="91">
        <v>96778551.00999999</v>
      </c>
    </row>
    <row r="279" spans="2:28" x14ac:dyDescent="0.2">
      <c r="B279" s="75" t="s">
        <v>306</v>
      </c>
      <c r="C279" s="76" t="s">
        <v>1228</v>
      </c>
      <c r="D279" s="76">
        <v>351100</v>
      </c>
      <c r="E279" s="76" t="s">
        <v>1763</v>
      </c>
      <c r="F279" s="77" t="s">
        <v>31</v>
      </c>
      <c r="G279" s="78">
        <v>30987</v>
      </c>
      <c r="H279" s="79" t="s">
        <v>1241</v>
      </c>
      <c r="I279" s="79" t="s">
        <v>885</v>
      </c>
      <c r="J279" s="79" t="s">
        <v>906</v>
      </c>
      <c r="K279" s="80">
        <v>133998.97</v>
      </c>
      <c r="L279" s="81">
        <v>74998.17</v>
      </c>
      <c r="M279" s="82" t="s">
        <v>3</v>
      </c>
      <c r="N279" s="82">
        <v>64</v>
      </c>
      <c r="O279" s="83">
        <v>11</v>
      </c>
      <c r="P279" s="84">
        <v>0</v>
      </c>
      <c r="Q279" s="85">
        <v>0</v>
      </c>
      <c r="R279" s="86" t="s">
        <v>900</v>
      </c>
      <c r="S279" s="86"/>
      <c r="T279" s="86"/>
      <c r="U279" s="87">
        <v>278482917.38</v>
      </c>
      <c r="V279" s="88">
        <v>43683594.879999995</v>
      </c>
      <c r="W279" s="89" t="s">
        <v>3</v>
      </c>
      <c r="X279" s="89">
        <v>34</v>
      </c>
      <c r="Y279" s="90">
        <v>0</v>
      </c>
      <c r="Z279" s="91">
        <v>278616916.35000002</v>
      </c>
      <c r="AA279" s="91">
        <v>43758593.049999997</v>
      </c>
      <c r="AB279" s="91">
        <v>234858323.30000001</v>
      </c>
    </row>
    <row r="280" spans="2:28" x14ac:dyDescent="0.2">
      <c r="B280" s="75" t="s">
        <v>307</v>
      </c>
      <c r="C280" s="76" t="s">
        <v>1242</v>
      </c>
      <c r="D280" s="76">
        <v>353310</v>
      </c>
      <c r="E280" s="76" t="s">
        <v>1764</v>
      </c>
      <c r="F280" s="77" t="s">
        <v>32</v>
      </c>
      <c r="G280" s="78">
        <v>30926</v>
      </c>
      <c r="H280" s="79" t="s">
        <v>1243</v>
      </c>
      <c r="I280" s="79" t="s">
        <v>883</v>
      </c>
      <c r="J280" s="79" t="s">
        <v>902</v>
      </c>
      <c r="K280" s="80">
        <v>351985.31</v>
      </c>
      <c r="L280" s="81">
        <v>217446.56</v>
      </c>
      <c r="M280" s="82" t="s">
        <v>3</v>
      </c>
      <c r="N280" s="82">
        <v>59</v>
      </c>
      <c r="O280" s="83">
        <v>1</v>
      </c>
      <c r="P280" s="84">
        <v>0</v>
      </c>
      <c r="Q280" s="85">
        <v>0</v>
      </c>
      <c r="R280" s="86" t="s">
        <v>900</v>
      </c>
      <c r="S280" s="86"/>
      <c r="T280" s="86"/>
      <c r="U280" s="87">
        <v>1564444702.23</v>
      </c>
      <c r="V280" s="88">
        <v>297989467.08999991</v>
      </c>
      <c r="W280" s="89" t="s">
        <v>3</v>
      </c>
      <c r="X280" s="89">
        <v>28</v>
      </c>
      <c r="Y280" s="90">
        <v>0</v>
      </c>
      <c r="Z280" s="91">
        <v>1564796687.54</v>
      </c>
      <c r="AA280" s="91">
        <v>298206913.64999992</v>
      </c>
      <c r="AB280" s="91">
        <v>1266589773.8900001</v>
      </c>
    </row>
    <row r="281" spans="2:28" x14ac:dyDescent="0.2">
      <c r="B281" s="75" t="s">
        <v>308</v>
      </c>
      <c r="C281" s="76" t="s">
        <v>1242</v>
      </c>
      <c r="D281" s="76">
        <v>365205</v>
      </c>
      <c r="E281" s="76" t="s">
        <v>1764</v>
      </c>
      <c r="F281" s="77" t="s">
        <v>32</v>
      </c>
      <c r="G281" s="78">
        <v>29129</v>
      </c>
      <c r="H281" s="79" t="s">
        <v>1244</v>
      </c>
      <c r="I281" s="79" t="s">
        <v>883</v>
      </c>
      <c r="J281" s="79" t="s">
        <v>902</v>
      </c>
      <c r="K281" s="80">
        <v>152621.06</v>
      </c>
      <c r="L281" s="81">
        <v>126421.08</v>
      </c>
      <c r="M281" s="82" t="s">
        <v>3</v>
      </c>
      <c r="N281" s="82">
        <v>50</v>
      </c>
      <c r="O281" s="83">
        <v>0</v>
      </c>
      <c r="P281" s="84">
        <v>0</v>
      </c>
      <c r="Q281" s="85">
        <v>0</v>
      </c>
      <c r="R281" s="86" t="s">
        <v>900</v>
      </c>
      <c r="S281" s="86"/>
      <c r="T281" s="86"/>
      <c r="U281" s="87">
        <v>7260258</v>
      </c>
      <c r="V281" s="88">
        <v>2765812.58</v>
      </c>
      <c r="W281" s="89" t="s">
        <v>3</v>
      </c>
      <c r="X281" s="89">
        <v>14</v>
      </c>
      <c r="Y281" s="90">
        <v>0</v>
      </c>
      <c r="Z281" s="91">
        <v>7412879.0599999996</v>
      </c>
      <c r="AA281" s="91">
        <v>2892233.66</v>
      </c>
      <c r="AB281" s="91">
        <v>4520645.3999999994</v>
      </c>
    </row>
    <row r="282" spans="2:28" x14ac:dyDescent="0.2">
      <c r="B282" s="75" t="s">
        <v>309</v>
      </c>
      <c r="C282" s="76" t="s">
        <v>1242</v>
      </c>
      <c r="D282" s="76">
        <v>365205</v>
      </c>
      <c r="E282" s="76" t="s">
        <v>1764</v>
      </c>
      <c r="F282" s="77" t="s">
        <v>32</v>
      </c>
      <c r="G282" s="78">
        <v>32112</v>
      </c>
      <c r="H282" s="79" t="s">
        <v>1245</v>
      </c>
      <c r="I282" s="79" t="s">
        <v>883</v>
      </c>
      <c r="J282" s="79" t="s">
        <v>902</v>
      </c>
      <c r="K282" s="80">
        <v>69237.37</v>
      </c>
      <c r="L282" s="81">
        <v>46196.87999999999</v>
      </c>
      <c r="M282" s="82" t="s">
        <v>3</v>
      </c>
      <c r="N282" s="82">
        <v>49</v>
      </c>
      <c r="O282" s="83">
        <v>10</v>
      </c>
      <c r="P282" s="84">
        <v>0</v>
      </c>
      <c r="Q282" s="85">
        <v>0</v>
      </c>
      <c r="R282" s="86" t="s">
        <v>900</v>
      </c>
      <c r="S282" s="86"/>
      <c r="T282" s="86"/>
      <c r="U282" s="87">
        <v>4828471.43</v>
      </c>
      <c r="V282" s="88">
        <v>1170538.5099999998</v>
      </c>
      <c r="W282" s="89" t="s">
        <v>3</v>
      </c>
      <c r="X282" s="89">
        <v>22</v>
      </c>
      <c r="Y282" s="90">
        <v>0</v>
      </c>
      <c r="Z282" s="91">
        <v>4897708.8</v>
      </c>
      <c r="AA282" s="91">
        <v>1216735.3899999997</v>
      </c>
      <c r="AB282" s="91">
        <v>3680973.41</v>
      </c>
    </row>
    <row r="283" spans="2:28" x14ac:dyDescent="0.2">
      <c r="B283" s="75" t="s">
        <v>310</v>
      </c>
      <c r="C283" s="76" t="s">
        <v>1242</v>
      </c>
      <c r="D283" s="76">
        <v>353310</v>
      </c>
      <c r="E283" s="76" t="s">
        <v>1764</v>
      </c>
      <c r="F283" s="77" t="s">
        <v>32</v>
      </c>
      <c r="G283" s="78">
        <v>42278</v>
      </c>
      <c r="H283" s="79" t="s">
        <v>1246</v>
      </c>
      <c r="I283" s="79" t="s">
        <v>883</v>
      </c>
      <c r="J283" s="79" t="s">
        <v>902</v>
      </c>
      <c r="K283" s="80">
        <v>1</v>
      </c>
      <c r="L283" s="81">
        <v>1</v>
      </c>
      <c r="M283" s="82" t="s">
        <v>3</v>
      </c>
      <c r="N283" s="82">
        <v>0</v>
      </c>
      <c r="O283" s="83">
        <v>1</v>
      </c>
      <c r="P283" s="84">
        <v>0</v>
      </c>
      <c r="Q283" s="85">
        <v>0</v>
      </c>
      <c r="R283" s="86" t="s">
        <v>900</v>
      </c>
      <c r="S283" s="86"/>
      <c r="T283" s="86"/>
      <c r="U283" s="87">
        <v>12988934.949999999</v>
      </c>
      <c r="V283" s="88">
        <v>12988934.949999999</v>
      </c>
      <c r="W283" s="89" t="s">
        <v>3</v>
      </c>
      <c r="X283" s="89">
        <v>3</v>
      </c>
      <c r="Y283" s="90">
        <v>0</v>
      </c>
      <c r="Z283" s="91">
        <v>12988935.949999999</v>
      </c>
      <c r="AA283" s="91">
        <v>12988935.949999999</v>
      </c>
      <c r="AB283" s="91">
        <v>0</v>
      </c>
    </row>
    <row r="284" spans="2:28" x14ac:dyDescent="0.2">
      <c r="B284" s="75" t="s">
        <v>311</v>
      </c>
      <c r="C284" s="76" t="s">
        <v>1242</v>
      </c>
      <c r="D284" s="76">
        <v>353302</v>
      </c>
      <c r="E284" s="76" t="s">
        <v>1764</v>
      </c>
      <c r="F284" s="77" t="s">
        <v>32</v>
      </c>
      <c r="G284" s="78">
        <v>42278</v>
      </c>
      <c r="H284" s="79" t="s">
        <v>1247</v>
      </c>
      <c r="I284" s="79" t="s">
        <v>883</v>
      </c>
      <c r="J284" s="79" t="s">
        <v>901</v>
      </c>
      <c r="K284" s="80">
        <v>1</v>
      </c>
      <c r="L284" s="81">
        <v>1</v>
      </c>
      <c r="M284" s="82" t="s">
        <v>3</v>
      </c>
      <c r="N284" s="82">
        <v>0</v>
      </c>
      <c r="O284" s="83">
        <v>1</v>
      </c>
      <c r="P284" s="84">
        <v>0</v>
      </c>
      <c r="Q284" s="85">
        <v>0</v>
      </c>
      <c r="R284" s="86" t="s">
        <v>900</v>
      </c>
      <c r="S284" s="86"/>
      <c r="T284" s="86"/>
      <c r="U284" s="87">
        <v>98599868.25</v>
      </c>
      <c r="V284" s="88">
        <v>17528865.469999999</v>
      </c>
      <c r="W284" s="89" t="s">
        <v>3</v>
      </c>
      <c r="X284" s="89">
        <v>30</v>
      </c>
      <c r="Y284" s="90">
        <v>0</v>
      </c>
      <c r="Z284" s="91">
        <v>98599869.25</v>
      </c>
      <c r="AA284" s="91">
        <v>17528866.469999999</v>
      </c>
      <c r="AB284" s="91">
        <v>81071002.780000001</v>
      </c>
    </row>
    <row r="285" spans="2:28" x14ac:dyDescent="0.2">
      <c r="B285" s="75" t="s">
        <v>312</v>
      </c>
      <c r="C285" s="76" t="s">
        <v>1242</v>
      </c>
      <c r="D285" s="76">
        <v>353302</v>
      </c>
      <c r="E285" s="76" t="s">
        <v>1764</v>
      </c>
      <c r="F285" s="77" t="s">
        <v>32</v>
      </c>
      <c r="G285" s="78">
        <v>29037</v>
      </c>
      <c r="H285" s="79" t="s">
        <v>1248</v>
      </c>
      <c r="I285" s="79" t="s">
        <v>883</v>
      </c>
      <c r="J285" s="79" t="s">
        <v>901</v>
      </c>
      <c r="K285" s="80">
        <v>616591.46</v>
      </c>
      <c r="L285" s="81">
        <v>501293.85</v>
      </c>
      <c r="M285" s="82" t="s">
        <v>3</v>
      </c>
      <c r="N285" s="82">
        <v>51</v>
      </c>
      <c r="O285" s="83">
        <v>3</v>
      </c>
      <c r="P285" s="84">
        <v>0</v>
      </c>
      <c r="Q285" s="85">
        <v>0</v>
      </c>
      <c r="R285" s="86" t="s">
        <v>900</v>
      </c>
      <c r="S285" s="86"/>
      <c r="T285" s="86"/>
      <c r="U285" s="87">
        <v>12356004.48</v>
      </c>
      <c r="V285" s="88">
        <v>4393246.03</v>
      </c>
      <c r="W285" s="89" t="s">
        <v>3</v>
      </c>
      <c r="X285" s="89">
        <v>15</v>
      </c>
      <c r="Y285" s="90">
        <v>0</v>
      </c>
      <c r="Z285" s="91">
        <v>12972595.940000001</v>
      </c>
      <c r="AA285" s="91">
        <v>4894539.88</v>
      </c>
      <c r="AB285" s="91">
        <v>8078056.0600000015</v>
      </c>
    </row>
    <row r="286" spans="2:28" x14ac:dyDescent="0.2">
      <c r="B286" s="75" t="s">
        <v>313</v>
      </c>
      <c r="C286" s="76" t="s">
        <v>1242</v>
      </c>
      <c r="D286" s="76">
        <v>353310</v>
      </c>
      <c r="E286" s="76" t="s">
        <v>1764</v>
      </c>
      <c r="F286" s="77" t="s">
        <v>33</v>
      </c>
      <c r="G286" s="78">
        <v>41152</v>
      </c>
      <c r="H286" s="79" t="s">
        <v>1249</v>
      </c>
      <c r="I286" s="79" t="s">
        <v>883</v>
      </c>
      <c r="J286" s="79" t="s">
        <v>902</v>
      </c>
      <c r="K286" s="80">
        <v>11413422.75</v>
      </c>
      <c r="L286" s="81">
        <v>4436160.5599999996</v>
      </c>
      <c r="M286" s="82" t="s">
        <v>3</v>
      </c>
      <c r="N286" s="82">
        <v>22</v>
      </c>
      <c r="O286" s="83">
        <v>1</v>
      </c>
      <c r="P286" s="84">
        <v>0</v>
      </c>
      <c r="Q286" s="85">
        <v>0</v>
      </c>
      <c r="R286" s="86" t="s">
        <v>900</v>
      </c>
      <c r="S286" s="86"/>
      <c r="T286" s="86"/>
      <c r="U286" s="87">
        <v>115681175.06999999</v>
      </c>
      <c r="V286" s="88">
        <v>32471908.789999992</v>
      </c>
      <c r="W286" s="89" t="s">
        <v>3</v>
      </c>
      <c r="X286" s="89">
        <v>19</v>
      </c>
      <c r="Y286" s="90">
        <v>0</v>
      </c>
      <c r="Z286" s="91">
        <v>127094597.81999999</v>
      </c>
      <c r="AA286" s="91">
        <v>36908069.349999994</v>
      </c>
      <c r="AB286" s="91">
        <v>90186528.469999999</v>
      </c>
    </row>
    <row r="287" spans="2:28" x14ac:dyDescent="0.2">
      <c r="B287" s="75" t="s">
        <v>314</v>
      </c>
      <c r="C287" s="76" t="s">
        <v>1242</v>
      </c>
      <c r="D287" s="76">
        <v>352301</v>
      </c>
      <c r="E287" s="76" t="s">
        <v>1763</v>
      </c>
      <c r="F287" s="77" t="s">
        <v>32</v>
      </c>
      <c r="G287" s="78">
        <v>30651</v>
      </c>
      <c r="H287" s="79" t="s">
        <v>1250</v>
      </c>
      <c r="I287" s="79" t="s">
        <v>883</v>
      </c>
      <c r="J287" s="79" t="s">
        <v>919</v>
      </c>
      <c r="K287" s="80">
        <v>6578445.2400000002</v>
      </c>
      <c r="L287" s="81">
        <v>4917332.8000000007</v>
      </c>
      <c r="M287" s="82" t="s">
        <v>3</v>
      </c>
      <c r="N287" s="82">
        <v>49</v>
      </c>
      <c r="O287" s="83">
        <v>10</v>
      </c>
      <c r="P287" s="84">
        <v>0</v>
      </c>
      <c r="Q287" s="85">
        <v>0</v>
      </c>
      <c r="R287" s="86" t="s">
        <v>900</v>
      </c>
      <c r="S287" s="86"/>
      <c r="T287" s="86"/>
      <c r="U287" s="87">
        <v>7195279.2599999998</v>
      </c>
      <c r="V287" s="88">
        <v>2131934.6099999994</v>
      </c>
      <c r="W287" s="89" t="s">
        <v>3</v>
      </c>
      <c r="X287" s="89">
        <v>18</v>
      </c>
      <c r="Y287" s="90">
        <v>0</v>
      </c>
      <c r="Z287" s="91">
        <v>13773724.5</v>
      </c>
      <c r="AA287" s="91">
        <v>7049267.4100000001</v>
      </c>
      <c r="AB287" s="91">
        <v>6724457.0899999999</v>
      </c>
    </row>
    <row r="288" spans="2:28" x14ac:dyDescent="0.2">
      <c r="B288" s="75" t="s">
        <v>315</v>
      </c>
      <c r="C288" s="76" t="s">
        <v>1242</v>
      </c>
      <c r="D288" s="76">
        <v>352301</v>
      </c>
      <c r="E288" s="76" t="s">
        <v>1763</v>
      </c>
      <c r="F288" s="77" t="s">
        <v>34</v>
      </c>
      <c r="G288" s="78">
        <v>30651</v>
      </c>
      <c r="H288" s="79" t="s">
        <v>1251</v>
      </c>
      <c r="I288" s="79" t="s">
        <v>883</v>
      </c>
      <c r="J288" s="79" t="s">
        <v>919</v>
      </c>
      <c r="K288" s="80">
        <v>21965375.140000001</v>
      </c>
      <c r="L288" s="81">
        <v>16418934.310000001</v>
      </c>
      <c r="M288" s="82" t="s">
        <v>3</v>
      </c>
      <c r="N288" s="82">
        <v>49</v>
      </c>
      <c r="O288" s="83">
        <v>10</v>
      </c>
      <c r="P288" s="84">
        <v>0</v>
      </c>
      <c r="Q288" s="85">
        <v>0</v>
      </c>
      <c r="R288" s="86" t="s">
        <v>900</v>
      </c>
      <c r="S288" s="86"/>
      <c r="T288" s="86"/>
      <c r="U288" s="87">
        <v>20895780.559999999</v>
      </c>
      <c r="V288" s="88">
        <v>6191342.3899999987</v>
      </c>
      <c r="W288" s="89" t="s">
        <v>3</v>
      </c>
      <c r="X288" s="89">
        <v>18</v>
      </c>
      <c r="Y288" s="90">
        <v>0</v>
      </c>
      <c r="Z288" s="91">
        <v>42861155.700000003</v>
      </c>
      <c r="AA288" s="91">
        <v>22610276.699999999</v>
      </c>
      <c r="AB288" s="91">
        <v>20250879.000000004</v>
      </c>
    </row>
    <row r="289" spans="2:28" x14ac:dyDescent="0.2">
      <c r="B289" s="75" t="s">
        <v>316</v>
      </c>
      <c r="C289" s="76" t="s">
        <v>1242</v>
      </c>
      <c r="D289" s="76">
        <v>352301</v>
      </c>
      <c r="E289" s="76" t="s">
        <v>1763</v>
      </c>
      <c r="F289" s="77" t="s">
        <v>35</v>
      </c>
      <c r="G289" s="78">
        <v>35429</v>
      </c>
      <c r="H289" s="79" t="s">
        <v>1252</v>
      </c>
      <c r="I289" s="79" t="s">
        <v>883</v>
      </c>
      <c r="J289" s="79" t="s">
        <v>919</v>
      </c>
      <c r="K289" s="80">
        <v>10376131.189999999</v>
      </c>
      <c r="L289" s="81">
        <v>5057712.1599999992</v>
      </c>
      <c r="M289" s="82" t="s">
        <v>3</v>
      </c>
      <c r="N289" s="82">
        <v>49</v>
      </c>
      <c r="O289" s="83">
        <v>9</v>
      </c>
      <c r="P289" s="84">
        <v>0</v>
      </c>
      <c r="Q289" s="85">
        <v>0</v>
      </c>
      <c r="R289" s="86" t="s">
        <v>900</v>
      </c>
      <c r="S289" s="86"/>
      <c r="T289" s="86"/>
      <c r="U289" s="87">
        <v>132426768.18000001</v>
      </c>
      <c r="V289" s="88">
        <v>22783099.900000006</v>
      </c>
      <c r="W289" s="89" t="s">
        <v>3</v>
      </c>
      <c r="X289" s="89">
        <v>31</v>
      </c>
      <c r="Y289" s="90">
        <v>0</v>
      </c>
      <c r="Z289" s="91">
        <v>142802899.37</v>
      </c>
      <c r="AA289" s="91">
        <v>27840812.060000006</v>
      </c>
      <c r="AB289" s="91">
        <v>114962087.31</v>
      </c>
    </row>
    <row r="290" spans="2:28" x14ac:dyDescent="0.2">
      <c r="B290" s="75" t="s">
        <v>317</v>
      </c>
      <c r="C290" s="76" t="s">
        <v>1242</v>
      </c>
      <c r="D290" s="76">
        <v>352301</v>
      </c>
      <c r="E290" s="76" t="s">
        <v>1763</v>
      </c>
      <c r="F290" s="77" t="s">
        <v>36</v>
      </c>
      <c r="G290" s="78">
        <v>35064</v>
      </c>
      <c r="H290" s="79" t="s">
        <v>1253</v>
      </c>
      <c r="I290" s="79" t="s">
        <v>889</v>
      </c>
      <c r="J290" s="79" t="s">
        <v>919</v>
      </c>
      <c r="K290" s="80">
        <v>3818184.8</v>
      </c>
      <c r="L290" s="81">
        <v>1937872.64</v>
      </c>
      <c r="M290" s="82" t="s">
        <v>3</v>
      </c>
      <c r="N290" s="82">
        <v>49</v>
      </c>
      <c r="O290" s="83">
        <v>9</v>
      </c>
      <c r="P290" s="84">
        <v>0</v>
      </c>
      <c r="Q290" s="85">
        <v>0</v>
      </c>
      <c r="R290" s="86" t="s">
        <v>900</v>
      </c>
      <c r="S290" s="86"/>
      <c r="T290" s="86"/>
      <c r="U290" s="87">
        <v>11633760.33</v>
      </c>
      <c r="V290" s="88">
        <v>2068224.0500000007</v>
      </c>
      <c r="W290" s="89" t="s">
        <v>3</v>
      </c>
      <c r="X290" s="89">
        <v>30</v>
      </c>
      <c r="Y290" s="90">
        <v>0</v>
      </c>
      <c r="Z290" s="91">
        <v>15451945.129999999</v>
      </c>
      <c r="AA290" s="91">
        <v>4006096.6900000004</v>
      </c>
      <c r="AB290" s="91">
        <v>11445848.439999998</v>
      </c>
    </row>
    <row r="291" spans="2:28" x14ac:dyDescent="0.2">
      <c r="B291" s="75" t="s">
        <v>318</v>
      </c>
      <c r="C291" s="76" t="s">
        <v>1242</v>
      </c>
      <c r="D291" s="76">
        <v>352100</v>
      </c>
      <c r="E291" s="76" t="s">
        <v>1763</v>
      </c>
      <c r="F291" s="77" t="s">
        <v>32</v>
      </c>
      <c r="G291" s="78">
        <v>28734</v>
      </c>
      <c r="H291" s="79" t="s">
        <v>1254</v>
      </c>
      <c r="I291" s="79" t="s">
        <v>883</v>
      </c>
      <c r="J291" s="79" t="s">
        <v>912</v>
      </c>
      <c r="K291" s="80">
        <v>135060.48000000001</v>
      </c>
      <c r="L291" s="81">
        <v>114610.39000000001</v>
      </c>
      <c r="M291" s="82" t="s">
        <v>3</v>
      </c>
      <c r="N291" s="82">
        <v>50</v>
      </c>
      <c r="O291" s="83">
        <v>1</v>
      </c>
      <c r="P291" s="84">
        <v>0</v>
      </c>
      <c r="Q291" s="85">
        <v>0</v>
      </c>
      <c r="R291" s="86" t="s">
        <v>900</v>
      </c>
      <c r="S291" s="86"/>
      <c r="T291" s="86"/>
      <c r="U291" s="87">
        <v>133472674.56</v>
      </c>
      <c r="V291" s="88">
        <v>54758020.320000008</v>
      </c>
      <c r="W291" s="89" t="s">
        <v>3</v>
      </c>
      <c r="X291" s="89">
        <v>13</v>
      </c>
      <c r="Y291" s="90">
        <v>0</v>
      </c>
      <c r="Z291" s="91">
        <v>133607735.04000001</v>
      </c>
      <c r="AA291" s="91">
        <v>54872630.710000008</v>
      </c>
      <c r="AB291" s="91">
        <v>78735104.329999998</v>
      </c>
    </row>
    <row r="292" spans="2:28" x14ac:dyDescent="0.2">
      <c r="B292" s="75" t="s">
        <v>319</v>
      </c>
      <c r="C292" s="76" t="s">
        <v>1242</v>
      </c>
      <c r="D292" s="76">
        <v>365301</v>
      </c>
      <c r="E292" s="76" t="s">
        <v>1763</v>
      </c>
      <c r="F292" s="77" t="s">
        <v>32</v>
      </c>
      <c r="G292" s="78">
        <v>41182</v>
      </c>
      <c r="H292" s="79" t="s">
        <v>1255</v>
      </c>
      <c r="I292" s="79" t="s">
        <v>883</v>
      </c>
      <c r="J292" s="79" t="s">
        <v>912</v>
      </c>
      <c r="K292" s="80">
        <v>1259596557.3499999</v>
      </c>
      <c r="L292" s="81">
        <v>823582364.40999985</v>
      </c>
      <c r="M292" s="82" t="s">
        <v>3</v>
      </c>
      <c r="N292" s="82">
        <v>13</v>
      </c>
      <c r="O292" s="83">
        <v>0</v>
      </c>
      <c r="P292" s="84">
        <v>0</v>
      </c>
      <c r="Q292" s="85">
        <v>0</v>
      </c>
      <c r="R292" s="86" t="s">
        <v>900</v>
      </c>
      <c r="S292" s="86"/>
      <c r="T292" s="86"/>
      <c r="U292" s="87">
        <v>-848718854.91999996</v>
      </c>
      <c r="V292" s="88">
        <v>-452650055.93999994</v>
      </c>
      <c r="W292" s="89" t="s">
        <v>3</v>
      </c>
      <c r="X292" s="89">
        <v>10</v>
      </c>
      <c r="Y292" s="90">
        <v>0</v>
      </c>
      <c r="Z292" s="91">
        <v>410877702.42999995</v>
      </c>
      <c r="AA292" s="91">
        <v>370932308.46999991</v>
      </c>
      <c r="AB292" s="91">
        <v>39945393.960000038</v>
      </c>
    </row>
    <row r="293" spans="2:28" x14ac:dyDescent="0.2">
      <c r="B293" s="75" t="s">
        <v>320</v>
      </c>
      <c r="C293" s="76" t="s">
        <v>1242</v>
      </c>
      <c r="D293" s="76">
        <v>352100</v>
      </c>
      <c r="E293" s="76" t="s">
        <v>1763</v>
      </c>
      <c r="F293" s="77" t="s">
        <v>32</v>
      </c>
      <c r="G293" s="78">
        <v>31382</v>
      </c>
      <c r="H293" s="79" t="s">
        <v>1256</v>
      </c>
      <c r="I293" s="79" t="s">
        <v>883</v>
      </c>
      <c r="J293" s="79" t="s">
        <v>912</v>
      </c>
      <c r="K293" s="80">
        <v>608610.13</v>
      </c>
      <c r="L293" s="81">
        <v>448505.4</v>
      </c>
      <c r="M293" s="82" t="s">
        <v>3</v>
      </c>
      <c r="N293" s="82">
        <v>47</v>
      </c>
      <c r="O293" s="83">
        <v>10</v>
      </c>
      <c r="P293" s="84">
        <v>0</v>
      </c>
      <c r="Q293" s="85">
        <v>0</v>
      </c>
      <c r="R293" s="86" t="s">
        <v>900</v>
      </c>
      <c r="S293" s="86"/>
      <c r="T293" s="86"/>
      <c r="U293" s="87">
        <v>65073124.670000002</v>
      </c>
      <c r="V293" s="88">
        <v>19280925.82</v>
      </c>
      <c r="W293" s="89" t="s">
        <v>3</v>
      </c>
      <c r="X293" s="89">
        <v>18</v>
      </c>
      <c r="Y293" s="90">
        <v>0</v>
      </c>
      <c r="Z293" s="91">
        <v>65681734.800000004</v>
      </c>
      <c r="AA293" s="91">
        <v>19729431.219999999</v>
      </c>
      <c r="AB293" s="91">
        <v>45952303.580000006</v>
      </c>
    </row>
    <row r="294" spans="2:28" x14ac:dyDescent="0.2">
      <c r="B294" s="75" t="s">
        <v>321</v>
      </c>
      <c r="C294" s="76" t="s">
        <v>1242</v>
      </c>
      <c r="D294" s="76">
        <v>352100</v>
      </c>
      <c r="E294" s="76" t="s">
        <v>1763</v>
      </c>
      <c r="F294" s="77" t="s">
        <v>32</v>
      </c>
      <c r="G294" s="78">
        <v>34304</v>
      </c>
      <c r="H294" s="79" t="s">
        <v>1257</v>
      </c>
      <c r="I294" s="79" t="s">
        <v>883</v>
      </c>
      <c r="J294" s="79" t="s">
        <v>912</v>
      </c>
      <c r="K294" s="80">
        <v>160371660.53</v>
      </c>
      <c r="L294" s="81">
        <v>137281499.97</v>
      </c>
      <c r="M294" s="82" t="s">
        <v>3</v>
      </c>
      <c r="N294" s="82">
        <v>31</v>
      </c>
      <c r="O294" s="83">
        <v>10</v>
      </c>
      <c r="P294" s="84">
        <v>0</v>
      </c>
      <c r="Q294" s="85">
        <v>0</v>
      </c>
      <c r="R294" s="86" t="s">
        <v>900</v>
      </c>
      <c r="S294" s="86"/>
      <c r="T294" s="86"/>
      <c r="U294" s="87">
        <v>-35730584.079999998</v>
      </c>
      <c r="V294" s="88">
        <v>-19056311.519999996</v>
      </c>
      <c r="W294" s="89" t="s">
        <v>3</v>
      </c>
      <c r="X294" s="89">
        <v>10</v>
      </c>
      <c r="Y294" s="90">
        <v>0</v>
      </c>
      <c r="Z294" s="91">
        <v>124641076.45</v>
      </c>
      <c r="AA294" s="91">
        <v>118225188.45</v>
      </c>
      <c r="AB294" s="91">
        <v>6415888</v>
      </c>
    </row>
    <row r="295" spans="2:28" x14ac:dyDescent="0.2">
      <c r="B295" s="75" t="s">
        <v>322</v>
      </c>
      <c r="C295" s="76" t="s">
        <v>1242</v>
      </c>
      <c r="D295" s="76">
        <v>352100</v>
      </c>
      <c r="E295" s="76" t="s">
        <v>1763</v>
      </c>
      <c r="F295" s="77" t="s">
        <v>32</v>
      </c>
      <c r="G295" s="78">
        <v>31382</v>
      </c>
      <c r="H295" s="79" t="s">
        <v>1258</v>
      </c>
      <c r="I295" s="79" t="s">
        <v>883</v>
      </c>
      <c r="J295" s="79" t="s">
        <v>912</v>
      </c>
      <c r="K295" s="80">
        <v>1765278.02</v>
      </c>
      <c r="L295" s="81">
        <v>1562160.25</v>
      </c>
      <c r="M295" s="82" t="s">
        <v>3</v>
      </c>
      <c r="N295" s="82">
        <v>39</v>
      </c>
      <c r="O295" s="83">
        <v>10</v>
      </c>
      <c r="P295" s="84">
        <v>0</v>
      </c>
      <c r="Q295" s="85">
        <v>0</v>
      </c>
      <c r="R295" s="86" t="s">
        <v>900</v>
      </c>
      <c r="S295" s="86"/>
      <c r="T295" s="86"/>
      <c r="U295" s="87">
        <v>41497664.259999998</v>
      </c>
      <c r="V295" s="88">
        <v>22132087.609999999</v>
      </c>
      <c r="W295" s="89" t="s">
        <v>3</v>
      </c>
      <c r="X295" s="89">
        <v>10</v>
      </c>
      <c r="Y295" s="90">
        <v>0</v>
      </c>
      <c r="Z295" s="91">
        <v>43262942.280000001</v>
      </c>
      <c r="AA295" s="91">
        <v>23694247.859999999</v>
      </c>
      <c r="AB295" s="91">
        <v>19568694.420000002</v>
      </c>
    </row>
    <row r="296" spans="2:28" x14ac:dyDescent="0.2">
      <c r="B296" s="75" t="s">
        <v>323</v>
      </c>
      <c r="C296" s="76" t="s">
        <v>1242</v>
      </c>
      <c r="D296" s="76">
        <v>366301</v>
      </c>
      <c r="E296" s="76" t="s">
        <v>1766</v>
      </c>
      <c r="F296" s="77" t="s">
        <v>37</v>
      </c>
      <c r="G296" s="78">
        <v>42278</v>
      </c>
      <c r="H296" s="79" t="s">
        <v>1259</v>
      </c>
      <c r="I296" s="79" t="s">
        <v>891</v>
      </c>
      <c r="J296" s="79" t="s">
        <v>906</v>
      </c>
      <c r="K296" s="80">
        <v>1</v>
      </c>
      <c r="L296" s="81">
        <v>1</v>
      </c>
      <c r="M296" s="82" t="s">
        <v>3</v>
      </c>
      <c r="N296" s="82">
        <v>0</v>
      </c>
      <c r="O296" s="83">
        <v>1</v>
      </c>
      <c r="P296" s="84">
        <v>0</v>
      </c>
      <c r="Q296" s="85">
        <v>0</v>
      </c>
      <c r="R296" s="86" t="s">
        <v>900</v>
      </c>
      <c r="S296" s="86"/>
      <c r="T296" s="86"/>
      <c r="U296" s="87">
        <v>13151486.25</v>
      </c>
      <c r="V296" s="88">
        <v>13151486.25</v>
      </c>
      <c r="W296" s="89" t="s">
        <v>3</v>
      </c>
      <c r="X296" s="89">
        <v>5</v>
      </c>
      <c r="Y296" s="90">
        <v>0</v>
      </c>
      <c r="Z296" s="91">
        <v>13151487.25</v>
      </c>
      <c r="AA296" s="91">
        <v>13151487.25</v>
      </c>
      <c r="AB296" s="91">
        <v>0</v>
      </c>
    </row>
    <row r="297" spans="2:28" x14ac:dyDescent="0.2">
      <c r="B297" s="75" t="s">
        <v>324</v>
      </c>
      <c r="C297" s="76" t="s">
        <v>1242</v>
      </c>
      <c r="D297" s="76">
        <v>366301</v>
      </c>
      <c r="E297" s="76" t="s">
        <v>1766</v>
      </c>
      <c r="F297" s="77" t="s">
        <v>32</v>
      </c>
      <c r="G297" s="78">
        <v>42278</v>
      </c>
      <c r="H297" s="79" t="s">
        <v>1260</v>
      </c>
      <c r="I297" s="79" t="s">
        <v>883</v>
      </c>
      <c r="J297" s="79" t="s">
        <v>906</v>
      </c>
      <c r="K297" s="80">
        <v>1</v>
      </c>
      <c r="L297" s="81">
        <v>1</v>
      </c>
      <c r="M297" s="82" t="s">
        <v>3</v>
      </c>
      <c r="N297" s="82">
        <v>0</v>
      </c>
      <c r="O297" s="83">
        <v>1</v>
      </c>
      <c r="P297" s="84">
        <v>0</v>
      </c>
      <c r="Q297" s="85">
        <v>0</v>
      </c>
      <c r="R297" s="86" t="s">
        <v>900</v>
      </c>
      <c r="S297" s="86"/>
      <c r="T297" s="86"/>
      <c r="U297" s="87">
        <v>87681079.310000002</v>
      </c>
      <c r="V297" s="88">
        <v>11690810.570000008</v>
      </c>
      <c r="W297" s="89" t="s">
        <v>3</v>
      </c>
      <c r="X297" s="89">
        <v>40</v>
      </c>
      <c r="Y297" s="90">
        <v>0</v>
      </c>
      <c r="Z297" s="91">
        <v>87681080.310000002</v>
      </c>
      <c r="AA297" s="91">
        <v>11690811.570000008</v>
      </c>
      <c r="AB297" s="91">
        <v>75990268.739999995</v>
      </c>
    </row>
    <row r="298" spans="2:28" x14ac:dyDescent="0.2">
      <c r="B298" s="75" t="s">
        <v>325</v>
      </c>
      <c r="C298" s="76" t="s">
        <v>1242</v>
      </c>
      <c r="D298" s="76">
        <v>353502</v>
      </c>
      <c r="E298" s="76" t="s">
        <v>1764</v>
      </c>
      <c r="F298" s="77" t="s">
        <v>37</v>
      </c>
      <c r="G298" s="78">
        <v>40755</v>
      </c>
      <c r="H298" s="79" t="s">
        <v>1261</v>
      </c>
      <c r="I298" s="79" t="s">
        <v>891</v>
      </c>
      <c r="J298" s="79" t="s">
        <v>922</v>
      </c>
      <c r="K298" s="80">
        <v>23750000</v>
      </c>
      <c r="L298" s="81">
        <v>8150887.5999999996</v>
      </c>
      <c r="M298" s="82" t="s">
        <v>3</v>
      </c>
      <c r="N298" s="82">
        <v>28</v>
      </c>
      <c r="O298" s="83">
        <v>2</v>
      </c>
      <c r="P298" s="84">
        <v>0</v>
      </c>
      <c r="Q298" s="85">
        <v>0</v>
      </c>
      <c r="R298" s="86" t="s">
        <v>900</v>
      </c>
      <c r="S298" s="86"/>
      <c r="T298" s="86"/>
      <c r="U298" s="87">
        <v>-9997087.6199999992</v>
      </c>
      <c r="V298" s="88">
        <v>-2221575.0399999991</v>
      </c>
      <c r="W298" s="89" t="s">
        <v>3</v>
      </c>
      <c r="X298" s="89">
        <v>24</v>
      </c>
      <c r="Y298" s="90">
        <v>0</v>
      </c>
      <c r="Z298" s="91">
        <v>13752912.380000001</v>
      </c>
      <c r="AA298" s="91">
        <v>5929312.5600000005</v>
      </c>
      <c r="AB298" s="91">
        <v>7823599.8200000003</v>
      </c>
    </row>
    <row r="299" spans="2:28" x14ac:dyDescent="0.2">
      <c r="B299" s="75" t="s">
        <v>326</v>
      </c>
      <c r="C299" s="76" t="s">
        <v>1242</v>
      </c>
      <c r="D299" s="76">
        <v>353502</v>
      </c>
      <c r="E299" s="76" t="s">
        <v>1764</v>
      </c>
      <c r="F299" s="77" t="s">
        <v>37</v>
      </c>
      <c r="G299" s="78">
        <v>40755</v>
      </c>
      <c r="H299" s="79" t="s">
        <v>1261</v>
      </c>
      <c r="I299" s="79" t="s">
        <v>891</v>
      </c>
      <c r="J299" s="79" t="s">
        <v>922</v>
      </c>
      <c r="K299" s="80">
        <v>23750000</v>
      </c>
      <c r="L299" s="81">
        <v>8150887.5999999996</v>
      </c>
      <c r="M299" s="82" t="s">
        <v>3</v>
      </c>
      <c r="N299" s="82">
        <v>28</v>
      </c>
      <c r="O299" s="83">
        <v>2</v>
      </c>
      <c r="P299" s="84">
        <v>0</v>
      </c>
      <c r="Q299" s="85">
        <v>0</v>
      </c>
      <c r="R299" s="86" t="s">
        <v>900</v>
      </c>
      <c r="S299" s="86"/>
      <c r="T299" s="86"/>
      <c r="U299" s="87">
        <v>-9997087.6199999992</v>
      </c>
      <c r="V299" s="88">
        <v>-2221575.0399999991</v>
      </c>
      <c r="W299" s="89" t="s">
        <v>3</v>
      </c>
      <c r="X299" s="89">
        <v>24</v>
      </c>
      <c r="Y299" s="90">
        <v>0</v>
      </c>
      <c r="Z299" s="91">
        <v>13752912.380000001</v>
      </c>
      <c r="AA299" s="91">
        <v>5929312.5600000005</v>
      </c>
      <c r="AB299" s="91">
        <v>7823599.8200000003</v>
      </c>
    </row>
    <row r="300" spans="2:28" x14ac:dyDescent="0.2">
      <c r="B300" s="75" t="s">
        <v>327</v>
      </c>
      <c r="C300" s="76" t="s">
        <v>1242</v>
      </c>
      <c r="D300" s="76">
        <v>365205</v>
      </c>
      <c r="E300" s="76" t="s">
        <v>1764</v>
      </c>
      <c r="F300" s="77" t="s">
        <v>32</v>
      </c>
      <c r="G300" s="78">
        <v>36525</v>
      </c>
      <c r="H300" s="79" t="s">
        <v>1262</v>
      </c>
      <c r="I300" s="79" t="s">
        <v>883</v>
      </c>
      <c r="J300" s="79" t="s">
        <v>902</v>
      </c>
      <c r="K300" s="80">
        <v>10634141.880000001</v>
      </c>
      <c r="L300" s="81">
        <v>4542221.4200000009</v>
      </c>
      <c r="M300" s="82" t="s">
        <v>3</v>
      </c>
      <c r="N300" s="82">
        <v>49</v>
      </c>
      <c r="O300" s="83">
        <v>9</v>
      </c>
      <c r="P300" s="84">
        <v>0</v>
      </c>
      <c r="Q300" s="85">
        <v>0</v>
      </c>
      <c r="R300" s="86" t="s">
        <v>900</v>
      </c>
      <c r="S300" s="86"/>
      <c r="T300" s="86"/>
      <c r="U300" s="87">
        <v>7566898.7300000004</v>
      </c>
      <c r="V300" s="88">
        <v>1186964.5100000007</v>
      </c>
      <c r="W300" s="89" t="s">
        <v>3</v>
      </c>
      <c r="X300" s="89">
        <v>34</v>
      </c>
      <c r="Y300" s="90">
        <v>0</v>
      </c>
      <c r="Z300" s="91">
        <v>18201040.609999999</v>
      </c>
      <c r="AA300" s="91">
        <v>5729185.9300000016</v>
      </c>
      <c r="AB300" s="91">
        <v>12471854.679999998</v>
      </c>
    </row>
    <row r="301" spans="2:28" x14ac:dyDescent="0.2">
      <c r="B301" s="75" t="s">
        <v>328</v>
      </c>
      <c r="C301" s="76" t="s">
        <v>1242</v>
      </c>
      <c r="D301" s="76">
        <v>363201</v>
      </c>
      <c r="E301" s="76" t="s">
        <v>1765</v>
      </c>
      <c r="F301" s="77" t="s">
        <v>32</v>
      </c>
      <c r="G301" s="78">
        <v>42521</v>
      </c>
      <c r="H301" s="79" t="s">
        <v>1263</v>
      </c>
      <c r="I301" s="79" t="s">
        <v>883</v>
      </c>
      <c r="J301" s="79" t="s">
        <v>901</v>
      </c>
      <c r="K301" s="80">
        <v>7358721.25</v>
      </c>
      <c r="L301" s="81">
        <v>711343.05999999959</v>
      </c>
      <c r="M301" s="82" t="s">
        <v>3</v>
      </c>
      <c r="N301" s="82">
        <v>50</v>
      </c>
      <c r="O301" s="83">
        <v>0</v>
      </c>
      <c r="P301" s="84">
        <v>0</v>
      </c>
      <c r="Q301" s="85">
        <v>0</v>
      </c>
      <c r="R301" s="86" t="s">
        <v>900</v>
      </c>
      <c r="S301" s="86"/>
      <c r="T301" s="86"/>
      <c r="U301" s="87">
        <v>0</v>
      </c>
      <c r="V301" s="88">
        <v>0</v>
      </c>
      <c r="W301" s="89" t="s">
        <v>3</v>
      </c>
      <c r="X301" s="89">
        <v>0</v>
      </c>
      <c r="Y301" s="90">
        <v>1</v>
      </c>
      <c r="Z301" s="91">
        <v>7358721.25</v>
      </c>
      <c r="AA301" s="91">
        <v>711343.05999999959</v>
      </c>
      <c r="AB301" s="91">
        <v>6647378.1900000004</v>
      </c>
    </row>
    <row r="302" spans="2:28" x14ac:dyDescent="0.2">
      <c r="B302" s="75" t="s">
        <v>329</v>
      </c>
      <c r="C302" s="76" t="s">
        <v>1242</v>
      </c>
      <c r="D302" s="76">
        <v>365301</v>
      </c>
      <c r="E302" s="76" t="s">
        <v>1763</v>
      </c>
      <c r="F302" s="77" t="s">
        <v>32</v>
      </c>
      <c r="G302" s="78">
        <v>42522</v>
      </c>
      <c r="H302" s="79" t="s">
        <v>1264</v>
      </c>
      <c r="I302" s="79" t="s">
        <v>883</v>
      </c>
      <c r="J302" s="79" t="s">
        <v>912</v>
      </c>
      <c r="K302" s="80">
        <v>21901457.600000001</v>
      </c>
      <c r="L302" s="81">
        <v>2117140.9000000022</v>
      </c>
      <c r="M302" s="82" t="s">
        <v>3</v>
      </c>
      <c r="N302" s="82">
        <v>50</v>
      </c>
      <c r="O302" s="83">
        <v>0</v>
      </c>
      <c r="P302" s="84">
        <v>0</v>
      </c>
      <c r="Q302" s="85">
        <v>0</v>
      </c>
      <c r="R302" s="86" t="s">
        <v>900</v>
      </c>
      <c r="S302" s="86"/>
      <c r="T302" s="86"/>
      <c r="U302" s="87">
        <v>0</v>
      </c>
      <c r="V302" s="88">
        <v>0</v>
      </c>
      <c r="W302" s="89" t="s">
        <v>3</v>
      </c>
      <c r="X302" s="89">
        <v>1</v>
      </c>
      <c r="Y302" s="90">
        <v>0</v>
      </c>
      <c r="Z302" s="91">
        <v>21901457.600000001</v>
      </c>
      <c r="AA302" s="91">
        <v>2117140.9000000022</v>
      </c>
      <c r="AB302" s="91">
        <v>19784316.699999999</v>
      </c>
    </row>
    <row r="303" spans="2:28" x14ac:dyDescent="0.2">
      <c r="B303" s="75" t="s">
        <v>330</v>
      </c>
      <c r="C303" s="76" t="s">
        <v>1242</v>
      </c>
      <c r="D303" s="76">
        <v>365301</v>
      </c>
      <c r="E303" s="76" t="s">
        <v>1763</v>
      </c>
      <c r="F303" s="77" t="s">
        <v>32</v>
      </c>
      <c r="G303" s="78">
        <v>42522</v>
      </c>
      <c r="H303" s="79" t="s">
        <v>1265</v>
      </c>
      <c r="I303" s="79" t="s">
        <v>883</v>
      </c>
      <c r="J303" s="79" t="s">
        <v>912</v>
      </c>
      <c r="K303" s="80">
        <v>21901457.600000001</v>
      </c>
      <c r="L303" s="81">
        <v>2117140.9000000022</v>
      </c>
      <c r="M303" s="82" t="s">
        <v>3</v>
      </c>
      <c r="N303" s="82">
        <v>50</v>
      </c>
      <c r="O303" s="83">
        <v>0</v>
      </c>
      <c r="P303" s="84">
        <v>0</v>
      </c>
      <c r="Q303" s="85">
        <v>0</v>
      </c>
      <c r="R303" s="86" t="s">
        <v>900</v>
      </c>
      <c r="S303" s="86"/>
      <c r="T303" s="86"/>
      <c r="U303" s="87">
        <v>0</v>
      </c>
      <c r="V303" s="88">
        <v>0</v>
      </c>
      <c r="W303" s="89" t="s">
        <v>3</v>
      </c>
      <c r="X303" s="89">
        <v>1</v>
      </c>
      <c r="Y303" s="90">
        <v>0</v>
      </c>
      <c r="Z303" s="91">
        <v>21901457.600000001</v>
      </c>
      <c r="AA303" s="91">
        <v>2117140.9000000022</v>
      </c>
      <c r="AB303" s="91">
        <v>19784316.699999999</v>
      </c>
    </row>
    <row r="304" spans="2:28" x14ac:dyDescent="0.2">
      <c r="B304" s="75" t="s">
        <v>331</v>
      </c>
      <c r="C304" s="76" t="s">
        <v>1242</v>
      </c>
      <c r="D304" s="76">
        <v>365301</v>
      </c>
      <c r="E304" s="76" t="s">
        <v>1763</v>
      </c>
      <c r="F304" s="77" t="s">
        <v>32</v>
      </c>
      <c r="G304" s="78">
        <v>42522</v>
      </c>
      <c r="H304" s="79" t="s">
        <v>1266</v>
      </c>
      <c r="I304" s="79" t="s">
        <v>883</v>
      </c>
      <c r="J304" s="79" t="s">
        <v>912</v>
      </c>
      <c r="K304" s="80">
        <v>62416745.530000001</v>
      </c>
      <c r="L304" s="81">
        <v>6033618.7300000042</v>
      </c>
      <c r="M304" s="82" t="s">
        <v>3</v>
      </c>
      <c r="N304" s="82">
        <v>50</v>
      </c>
      <c r="O304" s="83">
        <v>0</v>
      </c>
      <c r="P304" s="84">
        <v>0</v>
      </c>
      <c r="Q304" s="85">
        <v>0</v>
      </c>
      <c r="R304" s="86" t="s">
        <v>900</v>
      </c>
      <c r="S304" s="86"/>
      <c r="T304" s="86"/>
      <c r="U304" s="87">
        <v>0</v>
      </c>
      <c r="V304" s="88">
        <v>0</v>
      </c>
      <c r="W304" s="89" t="s">
        <v>3</v>
      </c>
      <c r="X304" s="89">
        <v>1</v>
      </c>
      <c r="Y304" s="90">
        <v>0</v>
      </c>
      <c r="Z304" s="91">
        <v>62416745.530000001</v>
      </c>
      <c r="AA304" s="91">
        <v>6033618.7300000042</v>
      </c>
      <c r="AB304" s="91">
        <v>56383126.799999997</v>
      </c>
    </row>
    <row r="305" spans="2:28" x14ac:dyDescent="0.2">
      <c r="B305" s="75" t="s">
        <v>332</v>
      </c>
      <c r="C305" s="76" t="s">
        <v>1242</v>
      </c>
      <c r="D305" s="76">
        <v>365301</v>
      </c>
      <c r="E305" s="76" t="s">
        <v>1763</v>
      </c>
      <c r="F305" s="77" t="s">
        <v>38</v>
      </c>
      <c r="G305" s="78">
        <v>42522</v>
      </c>
      <c r="H305" s="79" t="s">
        <v>1267</v>
      </c>
      <c r="I305" s="79" t="s">
        <v>883</v>
      </c>
      <c r="J305" s="79" t="s">
        <v>912</v>
      </c>
      <c r="K305" s="80">
        <v>98070413.469999999</v>
      </c>
      <c r="L305" s="81">
        <v>9480139.9699999988</v>
      </c>
      <c r="M305" s="82" t="s">
        <v>3</v>
      </c>
      <c r="N305" s="82">
        <v>50</v>
      </c>
      <c r="O305" s="83">
        <v>0</v>
      </c>
      <c r="P305" s="84">
        <v>0</v>
      </c>
      <c r="Q305" s="85">
        <v>0</v>
      </c>
      <c r="R305" s="86" t="s">
        <v>900</v>
      </c>
      <c r="S305" s="86"/>
      <c r="T305" s="86"/>
      <c r="U305" s="87">
        <v>0</v>
      </c>
      <c r="V305" s="88">
        <v>0</v>
      </c>
      <c r="W305" s="89" t="s">
        <v>3</v>
      </c>
      <c r="X305" s="89">
        <v>1</v>
      </c>
      <c r="Y305" s="90">
        <v>0</v>
      </c>
      <c r="Z305" s="91">
        <v>98070413.469999999</v>
      </c>
      <c r="AA305" s="91">
        <v>9480139.9699999988</v>
      </c>
      <c r="AB305" s="91">
        <v>88590273.5</v>
      </c>
    </row>
    <row r="306" spans="2:28" x14ac:dyDescent="0.2">
      <c r="B306" s="75" t="s">
        <v>333</v>
      </c>
      <c r="C306" s="76" t="s">
        <v>1242</v>
      </c>
      <c r="D306" s="76">
        <v>365301</v>
      </c>
      <c r="E306" s="76" t="s">
        <v>1763</v>
      </c>
      <c r="F306" s="77" t="s">
        <v>39</v>
      </c>
      <c r="G306" s="78">
        <v>43465</v>
      </c>
      <c r="H306" s="79" t="s">
        <v>1268</v>
      </c>
      <c r="I306" s="79" t="s">
        <v>883</v>
      </c>
      <c r="J306" s="79" t="s">
        <v>906</v>
      </c>
      <c r="K306" s="80">
        <v>208691659.27000001</v>
      </c>
      <c r="L306" s="81">
        <v>23477811.659999996</v>
      </c>
      <c r="M306" s="82" t="s">
        <v>3</v>
      </c>
      <c r="N306" s="82">
        <v>20</v>
      </c>
      <c r="O306" s="83">
        <v>0</v>
      </c>
      <c r="P306" s="84">
        <v>0</v>
      </c>
      <c r="Q306" s="85">
        <v>0</v>
      </c>
      <c r="R306" s="86" t="s">
        <v>900</v>
      </c>
      <c r="S306" s="86"/>
      <c r="T306" s="86"/>
      <c r="U306" s="87">
        <v>0</v>
      </c>
      <c r="V306" s="88">
        <v>0</v>
      </c>
      <c r="W306" s="89" t="s">
        <v>3</v>
      </c>
      <c r="X306" s="89">
        <v>0</v>
      </c>
      <c r="Y306" s="90">
        <v>1</v>
      </c>
      <c r="Z306" s="91">
        <v>208691659.27000001</v>
      </c>
      <c r="AA306" s="91">
        <v>23477811.659999996</v>
      </c>
      <c r="AB306" s="91">
        <v>185213847.61000001</v>
      </c>
    </row>
    <row r="307" spans="2:28" x14ac:dyDescent="0.2">
      <c r="B307" s="75" t="s">
        <v>334</v>
      </c>
      <c r="C307" s="76" t="s">
        <v>1242</v>
      </c>
      <c r="D307" s="76">
        <v>353302</v>
      </c>
      <c r="E307" s="76" t="s">
        <v>1764</v>
      </c>
      <c r="F307" s="77" t="s">
        <v>40</v>
      </c>
      <c r="G307" s="78">
        <v>43708</v>
      </c>
      <c r="H307" s="79" t="s">
        <v>1269</v>
      </c>
      <c r="I307" s="79" t="s">
        <v>883</v>
      </c>
      <c r="J307" s="79" t="s">
        <v>901</v>
      </c>
      <c r="K307" s="80">
        <v>13308915.5</v>
      </c>
      <c r="L307" s="81">
        <v>421448.99000000022</v>
      </c>
      <c r="M307" s="82" t="s">
        <v>3</v>
      </c>
      <c r="N307" s="82">
        <v>50</v>
      </c>
      <c r="O307" s="83">
        <v>0</v>
      </c>
      <c r="P307" s="84">
        <v>0</v>
      </c>
      <c r="Q307" s="85">
        <v>0</v>
      </c>
      <c r="R307" s="86" t="s">
        <v>900</v>
      </c>
      <c r="S307" s="86"/>
      <c r="T307" s="86"/>
      <c r="U307" s="87">
        <v>0</v>
      </c>
      <c r="V307" s="88">
        <v>0</v>
      </c>
      <c r="W307" s="89" t="s">
        <v>3</v>
      </c>
      <c r="X307" s="89">
        <v>0</v>
      </c>
      <c r="Y307" s="90">
        <v>1</v>
      </c>
      <c r="Z307" s="91">
        <v>13308915.5</v>
      </c>
      <c r="AA307" s="91">
        <v>421448.99000000022</v>
      </c>
      <c r="AB307" s="91">
        <v>12887466.51</v>
      </c>
    </row>
    <row r="308" spans="2:28" x14ac:dyDescent="0.2">
      <c r="B308" s="75" t="s">
        <v>335</v>
      </c>
      <c r="C308" s="76" t="s">
        <v>1242</v>
      </c>
      <c r="D308" s="76">
        <v>364201</v>
      </c>
      <c r="E308" s="76" t="s">
        <v>1764</v>
      </c>
      <c r="F308" s="77" t="s">
        <v>32</v>
      </c>
      <c r="G308" s="78">
        <v>43982</v>
      </c>
      <c r="H308" s="79" t="s">
        <v>1270</v>
      </c>
      <c r="I308" s="79" t="s">
        <v>883</v>
      </c>
      <c r="J308" s="79" t="s">
        <v>901</v>
      </c>
      <c r="K308" s="80">
        <v>9294470.5999999996</v>
      </c>
      <c r="L308" s="81">
        <v>154907.83999999985</v>
      </c>
      <c r="M308" s="82" t="s">
        <v>3</v>
      </c>
      <c r="N308" s="82">
        <v>50</v>
      </c>
      <c r="O308" s="83">
        <v>0</v>
      </c>
      <c r="P308" s="84">
        <v>0</v>
      </c>
      <c r="Q308" s="85">
        <v>0</v>
      </c>
      <c r="R308" s="86" t="s">
        <v>900</v>
      </c>
      <c r="S308" s="86"/>
      <c r="T308" s="86"/>
      <c r="U308" s="87">
        <v>0</v>
      </c>
      <c r="V308" s="88">
        <v>0</v>
      </c>
      <c r="W308" s="89" t="s">
        <v>3</v>
      </c>
      <c r="X308" s="89">
        <v>0</v>
      </c>
      <c r="Y308" s="90">
        <v>1</v>
      </c>
      <c r="Z308" s="91">
        <v>9294470.5999999996</v>
      </c>
      <c r="AA308" s="91">
        <v>154907.83999999985</v>
      </c>
      <c r="AB308" s="91">
        <v>9139562.7599999998</v>
      </c>
    </row>
    <row r="309" spans="2:28" x14ac:dyDescent="0.2">
      <c r="B309" s="75" t="s">
        <v>1271</v>
      </c>
      <c r="C309" s="76" t="s">
        <v>1242</v>
      </c>
      <c r="D309" s="76">
        <v>352301</v>
      </c>
      <c r="E309" s="76" t="s">
        <v>1763</v>
      </c>
      <c r="F309" s="77" t="s">
        <v>34</v>
      </c>
      <c r="G309" s="78">
        <v>44135</v>
      </c>
      <c r="H309" s="79" t="s">
        <v>1272</v>
      </c>
      <c r="I309" s="79" t="s">
        <v>883</v>
      </c>
      <c r="J309" s="79" t="s">
        <v>919</v>
      </c>
      <c r="K309" s="80">
        <v>102934038.19</v>
      </c>
      <c r="L309" s="81">
        <v>857783.64999999106</v>
      </c>
      <c r="M309" s="82" t="s">
        <v>3</v>
      </c>
      <c r="N309" s="82">
        <v>50</v>
      </c>
      <c r="O309" s="83">
        <v>0</v>
      </c>
      <c r="P309" s="84">
        <v>0</v>
      </c>
      <c r="Q309" s="85">
        <v>0</v>
      </c>
      <c r="R309" s="86" t="s">
        <v>900</v>
      </c>
      <c r="S309" s="86"/>
      <c r="T309" s="86"/>
      <c r="U309" s="87">
        <v>0</v>
      </c>
      <c r="V309" s="88">
        <v>0</v>
      </c>
      <c r="W309" s="89" t="s">
        <v>3</v>
      </c>
      <c r="X309" s="89">
        <v>0</v>
      </c>
      <c r="Y309" s="90">
        <v>1</v>
      </c>
      <c r="Z309" s="91">
        <v>102934038.19</v>
      </c>
      <c r="AA309" s="91">
        <v>857783.64999999106</v>
      </c>
      <c r="AB309" s="91">
        <v>102076254.54000001</v>
      </c>
    </row>
    <row r="310" spans="2:28" x14ac:dyDescent="0.2">
      <c r="B310" s="75" t="s">
        <v>336</v>
      </c>
      <c r="C310" s="76" t="s">
        <v>1273</v>
      </c>
      <c r="D310" s="76">
        <v>365205</v>
      </c>
      <c r="E310" s="76" t="s">
        <v>1764</v>
      </c>
      <c r="F310" s="77" t="s">
        <v>41</v>
      </c>
      <c r="G310" s="78">
        <v>36525</v>
      </c>
      <c r="H310" s="79" t="s">
        <v>1274</v>
      </c>
      <c r="I310" s="79" t="s">
        <v>892</v>
      </c>
      <c r="J310" s="79" t="s">
        <v>902</v>
      </c>
      <c r="K310" s="80">
        <v>502013020.83999997</v>
      </c>
      <c r="L310" s="81">
        <v>243834895.79999998</v>
      </c>
      <c r="M310" s="82" t="s">
        <v>3</v>
      </c>
      <c r="N310" s="82">
        <v>43</v>
      </c>
      <c r="O310" s="83">
        <v>9</v>
      </c>
      <c r="P310" s="84">
        <v>0</v>
      </c>
      <c r="Q310" s="85">
        <v>0</v>
      </c>
      <c r="R310" s="86" t="s">
        <v>900</v>
      </c>
      <c r="S310" s="86"/>
      <c r="T310" s="86"/>
      <c r="U310" s="87">
        <v>143511124.90000001</v>
      </c>
      <c r="V310" s="88">
        <v>27335452.370000005</v>
      </c>
      <c r="W310" s="89" t="s">
        <v>3</v>
      </c>
      <c r="X310" s="89">
        <v>28</v>
      </c>
      <c r="Y310" s="90">
        <v>0</v>
      </c>
      <c r="Z310" s="91">
        <v>645524145.74000001</v>
      </c>
      <c r="AA310" s="91">
        <v>271170348.16999996</v>
      </c>
      <c r="AB310" s="91">
        <v>374353797.57000005</v>
      </c>
    </row>
    <row r="311" spans="2:28" x14ac:dyDescent="0.2">
      <c r="B311" s="75" t="s">
        <v>337</v>
      </c>
      <c r="C311" s="76" t="s">
        <v>1273</v>
      </c>
      <c r="D311" s="76">
        <v>365205</v>
      </c>
      <c r="E311" s="76" t="s">
        <v>1764</v>
      </c>
      <c r="F311" s="77" t="s">
        <v>41</v>
      </c>
      <c r="G311" s="78">
        <v>26908</v>
      </c>
      <c r="H311" s="79" t="s">
        <v>1275</v>
      </c>
      <c r="I311" s="79" t="s">
        <v>892</v>
      </c>
      <c r="J311" s="79" t="s">
        <v>902</v>
      </c>
      <c r="K311" s="80">
        <v>120883.97</v>
      </c>
      <c r="L311" s="81">
        <v>114648.69</v>
      </c>
      <c r="M311" s="82" t="s">
        <v>3</v>
      </c>
      <c r="N311" s="82">
        <v>50</v>
      </c>
      <c r="O311" s="83">
        <v>1</v>
      </c>
      <c r="P311" s="84">
        <v>0</v>
      </c>
      <c r="Q311" s="85">
        <v>0</v>
      </c>
      <c r="R311" s="86" t="s">
        <v>900</v>
      </c>
      <c r="S311" s="86"/>
      <c r="T311" s="86"/>
      <c r="U311" s="87">
        <v>25965339.52</v>
      </c>
      <c r="V311" s="88">
        <v>17310226.350000001</v>
      </c>
      <c r="W311" s="89" t="s">
        <v>3</v>
      </c>
      <c r="X311" s="89">
        <v>8</v>
      </c>
      <c r="Y311" s="90">
        <v>0</v>
      </c>
      <c r="Z311" s="91">
        <v>26086223.489999998</v>
      </c>
      <c r="AA311" s="91">
        <v>17424875.040000003</v>
      </c>
      <c r="AB311" s="91">
        <v>8661348.4499999955</v>
      </c>
    </row>
    <row r="312" spans="2:28" x14ac:dyDescent="0.2">
      <c r="B312" s="75" t="s">
        <v>338</v>
      </c>
      <c r="C312" s="76" t="s">
        <v>1273</v>
      </c>
      <c r="D312" s="76">
        <v>365104</v>
      </c>
      <c r="E312" s="76" t="s">
        <v>1764</v>
      </c>
      <c r="F312" s="77" t="s">
        <v>41</v>
      </c>
      <c r="G312" s="78">
        <v>41090</v>
      </c>
      <c r="H312" s="79" t="s">
        <v>1276</v>
      </c>
      <c r="I312" s="79" t="s">
        <v>892</v>
      </c>
      <c r="J312" s="79" t="s">
        <v>901</v>
      </c>
      <c r="K312" s="80">
        <v>1279954978.98</v>
      </c>
      <c r="L312" s="81">
        <v>227403168.83000004</v>
      </c>
      <c r="M312" s="82" t="s">
        <v>3</v>
      </c>
      <c r="N312" s="82">
        <v>49</v>
      </c>
      <c r="O312" s="83">
        <v>3</v>
      </c>
      <c r="P312" s="84">
        <v>0</v>
      </c>
      <c r="Q312" s="85">
        <v>0</v>
      </c>
      <c r="R312" s="86" t="s">
        <v>900</v>
      </c>
      <c r="S312" s="86"/>
      <c r="T312" s="86"/>
      <c r="U312" s="87">
        <v>-255881976.55000001</v>
      </c>
      <c r="V312" s="88">
        <v>-29667475.530000001</v>
      </c>
      <c r="W312" s="89" t="s">
        <v>3</v>
      </c>
      <c r="X312" s="89">
        <v>46</v>
      </c>
      <c r="Y312" s="90">
        <v>0</v>
      </c>
      <c r="Z312" s="91">
        <v>1024073002.4300001</v>
      </c>
      <c r="AA312" s="91">
        <v>197735693.30000004</v>
      </c>
      <c r="AB312" s="91">
        <v>826337309.13</v>
      </c>
    </row>
    <row r="313" spans="2:28" x14ac:dyDescent="0.2">
      <c r="B313" s="75" t="s">
        <v>339</v>
      </c>
      <c r="C313" s="76" t="s">
        <v>1273</v>
      </c>
      <c r="D313" s="76">
        <v>365301</v>
      </c>
      <c r="E313" s="76" t="s">
        <v>1763</v>
      </c>
      <c r="F313" s="77" t="s">
        <v>41</v>
      </c>
      <c r="G313" s="78">
        <v>34304</v>
      </c>
      <c r="H313" s="79" t="s">
        <v>1277</v>
      </c>
      <c r="I313" s="79" t="s">
        <v>892</v>
      </c>
      <c r="J313" s="79" t="s">
        <v>912</v>
      </c>
      <c r="K313" s="80">
        <v>181010136.59999999</v>
      </c>
      <c r="L313" s="81">
        <v>98980459.280000001</v>
      </c>
      <c r="M313" s="82" t="s">
        <v>3</v>
      </c>
      <c r="N313" s="82">
        <v>49</v>
      </c>
      <c r="O313" s="83">
        <v>10</v>
      </c>
      <c r="P313" s="84">
        <v>0</v>
      </c>
      <c r="Q313" s="85">
        <v>0</v>
      </c>
      <c r="R313" s="86" t="s">
        <v>900</v>
      </c>
      <c r="S313" s="86"/>
      <c r="T313" s="86"/>
      <c r="U313" s="87">
        <v>4717766277.3599997</v>
      </c>
      <c r="V313" s="88">
        <v>898622148.04999971</v>
      </c>
      <c r="W313" s="89" t="s">
        <v>3</v>
      </c>
      <c r="X313" s="89">
        <v>28</v>
      </c>
      <c r="Y313" s="90">
        <v>0</v>
      </c>
      <c r="Z313" s="91">
        <v>4898776413.96</v>
      </c>
      <c r="AA313" s="91">
        <v>997602607.32999969</v>
      </c>
      <c r="AB313" s="91">
        <v>3901173806.6300001</v>
      </c>
    </row>
    <row r="314" spans="2:28" x14ac:dyDescent="0.2">
      <c r="B314" s="75" t="s">
        <v>340</v>
      </c>
      <c r="C314" s="76" t="s">
        <v>1273</v>
      </c>
      <c r="D314" s="76">
        <v>365301</v>
      </c>
      <c r="E314" s="76" t="s">
        <v>1763</v>
      </c>
      <c r="F314" s="77" t="s">
        <v>41</v>
      </c>
      <c r="G314" s="78">
        <v>41182</v>
      </c>
      <c r="H314" s="79" t="s">
        <v>1278</v>
      </c>
      <c r="I314" s="79" t="s">
        <v>892</v>
      </c>
      <c r="J314" s="79" t="s">
        <v>912</v>
      </c>
      <c r="K314" s="80">
        <v>3370804217.1500001</v>
      </c>
      <c r="L314" s="81">
        <v>560984041.23000002</v>
      </c>
      <c r="M314" s="82" t="s">
        <v>3</v>
      </c>
      <c r="N314" s="82">
        <v>50</v>
      </c>
      <c r="O314" s="83">
        <v>0</v>
      </c>
      <c r="P314" s="84">
        <v>0</v>
      </c>
      <c r="Q314" s="85">
        <v>0</v>
      </c>
      <c r="R314" s="86" t="s">
        <v>900</v>
      </c>
      <c r="S314" s="86"/>
      <c r="T314" s="86"/>
      <c r="U314" s="87">
        <v>-1891855859.4200001</v>
      </c>
      <c r="V314" s="88">
        <v>-214678679.09000015</v>
      </c>
      <c r="W314" s="89" t="s">
        <v>3</v>
      </c>
      <c r="X314" s="89">
        <v>47</v>
      </c>
      <c r="Y314" s="90">
        <v>0</v>
      </c>
      <c r="Z314" s="91">
        <v>1478948357.73</v>
      </c>
      <c r="AA314" s="91">
        <v>346305362.13999987</v>
      </c>
      <c r="AB314" s="91">
        <v>1132642995.5900002</v>
      </c>
    </row>
    <row r="315" spans="2:28" x14ac:dyDescent="0.2">
      <c r="B315" s="75" t="s">
        <v>341</v>
      </c>
      <c r="C315" s="76" t="s">
        <v>1273</v>
      </c>
      <c r="D315" s="76">
        <v>365301</v>
      </c>
      <c r="E315" s="76" t="s">
        <v>1763</v>
      </c>
      <c r="F315" s="77" t="s">
        <v>41</v>
      </c>
      <c r="G315" s="78">
        <v>41182</v>
      </c>
      <c r="H315" s="79" t="s">
        <v>1279</v>
      </c>
      <c r="I315" s="79" t="s">
        <v>892</v>
      </c>
      <c r="J315" s="79" t="s">
        <v>912</v>
      </c>
      <c r="K315" s="80">
        <v>440763491.91000003</v>
      </c>
      <c r="L315" s="81">
        <v>72047878.5</v>
      </c>
      <c r="M315" s="82" t="s">
        <v>3</v>
      </c>
      <c r="N315" s="82">
        <v>52</v>
      </c>
      <c r="O315" s="83">
        <v>0</v>
      </c>
      <c r="P315" s="84">
        <v>0</v>
      </c>
      <c r="Q315" s="85">
        <v>0</v>
      </c>
      <c r="R315" s="86" t="s">
        <v>900</v>
      </c>
      <c r="S315" s="86"/>
      <c r="T315" s="86"/>
      <c r="U315" s="87">
        <v>-336302927.89999998</v>
      </c>
      <c r="V315" s="88">
        <v>-36604400.310000002</v>
      </c>
      <c r="W315" s="89" t="s">
        <v>3</v>
      </c>
      <c r="X315" s="89">
        <v>49</v>
      </c>
      <c r="Y315" s="90">
        <v>0</v>
      </c>
      <c r="Z315" s="91">
        <v>104460564.01000005</v>
      </c>
      <c r="AA315" s="91">
        <v>35443478.189999998</v>
      </c>
      <c r="AB315" s="91">
        <v>69017085.820000052</v>
      </c>
    </row>
    <row r="316" spans="2:28" x14ac:dyDescent="0.2">
      <c r="B316" s="75" t="s">
        <v>342</v>
      </c>
      <c r="C316" s="76" t="s">
        <v>1273</v>
      </c>
      <c r="D316" s="76">
        <v>365301</v>
      </c>
      <c r="E316" s="76" t="s">
        <v>1763</v>
      </c>
      <c r="F316" s="77" t="s">
        <v>41</v>
      </c>
      <c r="G316" s="78">
        <v>42278</v>
      </c>
      <c r="H316" s="79" t="s">
        <v>1280</v>
      </c>
      <c r="I316" s="79" t="s">
        <v>892</v>
      </c>
      <c r="J316" s="79" t="s">
        <v>912</v>
      </c>
      <c r="K316" s="80">
        <v>1</v>
      </c>
      <c r="L316" s="81">
        <v>1</v>
      </c>
      <c r="M316" s="82" t="s">
        <v>3</v>
      </c>
      <c r="N316" s="82">
        <v>0</v>
      </c>
      <c r="O316" s="83">
        <v>1</v>
      </c>
      <c r="P316" s="84">
        <v>0</v>
      </c>
      <c r="Q316" s="85">
        <v>0</v>
      </c>
      <c r="R316" s="86" t="s">
        <v>900</v>
      </c>
      <c r="S316" s="86"/>
      <c r="T316" s="86"/>
      <c r="U316" s="87">
        <v>24755349.390000001</v>
      </c>
      <c r="V316" s="88">
        <v>2694459.7800000012</v>
      </c>
      <c r="W316" s="89" t="s">
        <v>3</v>
      </c>
      <c r="X316" s="89">
        <v>49</v>
      </c>
      <c r="Y316" s="90">
        <v>0</v>
      </c>
      <c r="Z316" s="91">
        <v>24755350.390000001</v>
      </c>
      <c r="AA316" s="91">
        <v>2694460.7800000012</v>
      </c>
      <c r="AB316" s="91">
        <v>22060889.609999999</v>
      </c>
    </row>
    <row r="317" spans="2:28" x14ac:dyDescent="0.2">
      <c r="B317" s="75" t="s">
        <v>343</v>
      </c>
      <c r="C317" s="76" t="s">
        <v>1273</v>
      </c>
      <c r="D317" s="76">
        <v>365301</v>
      </c>
      <c r="E317" s="76" t="s">
        <v>1763</v>
      </c>
      <c r="F317" s="77" t="s">
        <v>41</v>
      </c>
      <c r="G317" s="78">
        <v>30926</v>
      </c>
      <c r="H317" s="79" t="s">
        <v>1281</v>
      </c>
      <c r="I317" s="79" t="s">
        <v>892</v>
      </c>
      <c r="J317" s="79" t="s">
        <v>912</v>
      </c>
      <c r="K317" s="80">
        <v>713899.01</v>
      </c>
      <c r="L317" s="81">
        <v>520279.12</v>
      </c>
      <c r="M317" s="82" t="s">
        <v>3</v>
      </c>
      <c r="N317" s="82">
        <v>50</v>
      </c>
      <c r="O317" s="83">
        <v>1</v>
      </c>
      <c r="P317" s="84">
        <v>0</v>
      </c>
      <c r="Q317" s="85">
        <v>0</v>
      </c>
      <c r="R317" s="86" t="s">
        <v>900</v>
      </c>
      <c r="S317" s="86"/>
      <c r="T317" s="86"/>
      <c r="U317" s="87">
        <v>88721921.870000005</v>
      </c>
      <c r="V317" s="88">
        <v>24904399.130000003</v>
      </c>
      <c r="W317" s="89" t="s">
        <v>3</v>
      </c>
      <c r="X317" s="89">
        <v>19</v>
      </c>
      <c r="Y317" s="90">
        <v>0</v>
      </c>
      <c r="Z317" s="91">
        <v>89435820.88000001</v>
      </c>
      <c r="AA317" s="91">
        <v>25424678.250000004</v>
      </c>
      <c r="AB317" s="91">
        <v>64011142.63000001</v>
      </c>
    </row>
    <row r="318" spans="2:28" x14ac:dyDescent="0.2">
      <c r="B318" s="75" t="s">
        <v>344</v>
      </c>
      <c r="C318" s="76" t="s">
        <v>1273</v>
      </c>
      <c r="D318" s="76">
        <v>365301</v>
      </c>
      <c r="E318" s="76" t="s">
        <v>1763</v>
      </c>
      <c r="F318" s="77" t="s">
        <v>41</v>
      </c>
      <c r="G318" s="78">
        <v>42278</v>
      </c>
      <c r="H318" s="79" t="s">
        <v>1282</v>
      </c>
      <c r="I318" s="79" t="s">
        <v>892</v>
      </c>
      <c r="J318" s="79" t="s">
        <v>912</v>
      </c>
      <c r="K318" s="80">
        <v>1</v>
      </c>
      <c r="L318" s="81">
        <v>1</v>
      </c>
      <c r="M318" s="82" t="s">
        <v>3</v>
      </c>
      <c r="N318" s="82">
        <v>0</v>
      </c>
      <c r="O318" s="83">
        <v>1</v>
      </c>
      <c r="P318" s="84">
        <v>0</v>
      </c>
      <c r="Q318" s="85">
        <v>0</v>
      </c>
      <c r="R318" s="86" t="s">
        <v>900</v>
      </c>
      <c r="S318" s="86"/>
      <c r="T318" s="86"/>
      <c r="U318" s="87">
        <v>336772893</v>
      </c>
      <c r="V318" s="88">
        <v>42764811.779999971</v>
      </c>
      <c r="W318" s="89" t="s">
        <v>3</v>
      </c>
      <c r="X318" s="89">
        <v>42</v>
      </c>
      <c r="Y318" s="90">
        <v>0</v>
      </c>
      <c r="Z318" s="91">
        <v>336772894</v>
      </c>
      <c r="AA318" s="91">
        <v>42764812.779999971</v>
      </c>
      <c r="AB318" s="91">
        <v>294008081.22000003</v>
      </c>
    </row>
    <row r="319" spans="2:28" x14ac:dyDescent="0.2">
      <c r="B319" s="75" t="s">
        <v>345</v>
      </c>
      <c r="C319" s="76" t="s">
        <v>1273</v>
      </c>
      <c r="D319" s="76">
        <v>383401</v>
      </c>
      <c r="E319" s="76" t="s">
        <v>1764</v>
      </c>
      <c r="F319" s="77" t="s">
        <v>41</v>
      </c>
      <c r="G319" s="78">
        <v>41333</v>
      </c>
      <c r="H319" s="79" t="s">
        <v>1283</v>
      </c>
      <c r="I319" s="79" t="s">
        <v>892</v>
      </c>
      <c r="J319" s="79" t="s">
        <v>902</v>
      </c>
      <c r="K319" s="80">
        <v>8569895.5</v>
      </c>
      <c r="L319" s="81">
        <v>2003084.0300000003</v>
      </c>
      <c r="M319" s="82" t="s">
        <v>3</v>
      </c>
      <c r="N319" s="82">
        <v>34</v>
      </c>
      <c r="O319" s="83">
        <v>7</v>
      </c>
      <c r="P319" s="84">
        <v>0</v>
      </c>
      <c r="Q319" s="85">
        <v>0</v>
      </c>
      <c r="R319" s="86" t="s">
        <v>900</v>
      </c>
      <c r="S319" s="86"/>
      <c r="T319" s="86"/>
      <c r="U319" s="87">
        <v>95106994.079999998</v>
      </c>
      <c r="V319" s="88">
        <v>15851165.679999992</v>
      </c>
      <c r="W319" s="89" t="s">
        <v>3</v>
      </c>
      <c r="X319" s="89">
        <v>32</v>
      </c>
      <c r="Y319" s="90">
        <v>0</v>
      </c>
      <c r="Z319" s="91">
        <v>103676889.58</v>
      </c>
      <c r="AA319" s="91">
        <v>17854249.709999993</v>
      </c>
      <c r="AB319" s="91">
        <v>85822639.870000005</v>
      </c>
    </row>
    <row r="320" spans="2:28" x14ac:dyDescent="0.2">
      <c r="B320" s="75" t="s">
        <v>346</v>
      </c>
      <c r="C320" s="76" t="s">
        <v>1273</v>
      </c>
      <c r="D320" s="76">
        <v>383401</v>
      </c>
      <c r="E320" s="76" t="s">
        <v>1764</v>
      </c>
      <c r="F320" s="77" t="s">
        <v>10</v>
      </c>
      <c r="G320" s="78">
        <v>42278</v>
      </c>
      <c r="H320" s="79" t="s">
        <v>1284</v>
      </c>
      <c r="I320" s="79" t="s">
        <v>888</v>
      </c>
      <c r="J320" s="79" t="s">
        <v>902</v>
      </c>
      <c r="K320" s="80">
        <v>1</v>
      </c>
      <c r="L320" s="81">
        <v>1</v>
      </c>
      <c r="M320" s="82" t="s">
        <v>3</v>
      </c>
      <c r="N320" s="82">
        <v>0</v>
      </c>
      <c r="O320" s="83">
        <v>1</v>
      </c>
      <c r="P320" s="84">
        <v>0</v>
      </c>
      <c r="Q320" s="85">
        <v>0</v>
      </c>
      <c r="R320" s="86" t="s">
        <v>900</v>
      </c>
      <c r="S320" s="86"/>
      <c r="T320" s="86"/>
      <c r="U320" s="87">
        <v>13766554.23</v>
      </c>
      <c r="V320" s="88">
        <v>10488803.220000001</v>
      </c>
      <c r="W320" s="89" t="s">
        <v>3</v>
      </c>
      <c r="X320" s="89">
        <v>7</v>
      </c>
      <c r="Y320" s="90">
        <v>0</v>
      </c>
      <c r="Z320" s="91">
        <v>13766555.23</v>
      </c>
      <c r="AA320" s="91">
        <v>10488804.220000001</v>
      </c>
      <c r="AB320" s="91">
        <v>3277751.01</v>
      </c>
    </row>
    <row r="321" spans="2:28" x14ac:dyDescent="0.2">
      <c r="B321" s="75" t="s">
        <v>347</v>
      </c>
      <c r="C321" s="76" t="s">
        <v>1273</v>
      </c>
      <c r="D321" s="76">
        <v>353409</v>
      </c>
      <c r="E321" s="76" t="s">
        <v>1764</v>
      </c>
      <c r="F321" s="77" t="s">
        <v>41</v>
      </c>
      <c r="G321" s="78">
        <v>29983</v>
      </c>
      <c r="H321" s="79" t="s">
        <v>1285</v>
      </c>
      <c r="I321" s="79" t="s">
        <v>892</v>
      </c>
      <c r="J321" s="79" t="s">
        <v>907</v>
      </c>
      <c r="K321" s="80">
        <v>11793.97</v>
      </c>
      <c r="L321" s="81">
        <v>10803.449999999999</v>
      </c>
      <c r="M321" s="82" t="s">
        <v>3</v>
      </c>
      <c r="N321" s="82">
        <v>42</v>
      </c>
      <c r="O321" s="83">
        <v>8</v>
      </c>
      <c r="P321" s="84">
        <v>0</v>
      </c>
      <c r="Q321" s="85">
        <v>0</v>
      </c>
      <c r="R321" s="86" t="s">
        <v>900</v>
      </c>
      <c r="S321" s="86"/>
      <c r="T321" s="86"/>
      <c r="U321" s="87">
        <v>20014638.199999999</v>
      </c>
      <c r="V321" s="88">
        <v>11860526.34</v>
      </c>
      <c r="W321" s="89" t="s">
        <v>3</v>
      </c>
      <c r="X321" s="89">
        <v>9</v>
      </c>
      <c r="Y321" s="90">
        <v>0</v>
      </c>
      <c r="Z321" s="91">
        <v>20026432.169999998</v>
      </c>
      <c r="AA321" s="91">
        <v>11871329.789999999</v>
      </c>
      <c r="AB321" s="91">
        <v>8155102.379999999</v>
      </c>
    </row>
    <row r="322" spans="2:28" x14ac:dyDescent="0.2">
      <c r="B322" s="75" t="s">
        <v>348</v>
      </c>
      <c r="C322" s="76" t="s">
        <v>1273</v>
      </c>
      <c r="D322" s="76">
        <v>353409</v>
      </c>
      <c r="E322" s="76" t="s">
        <v>1764</v>
      </c>
      <c r="F322" s="77" t="s">
        <v>41</v>
      </c>
      <c r="G322" s="78">
        <v>29983</v>
      </c>
      <c r="H322" s="79" t="s">
        <v>1286</v>
      </c>
      <c r="I322" s="79" t="s">
        <v>892</v>
      </c>
      <c r="J322" s="79" t="s">
        <v>907</v>
      </c>
      <c r="K322" s="80">
        <v>2931.36</v>
      </c>
      <c r="L322" s="81">
        <v>2685.17</v>
      </c>
      <c r="M322" s="82" t="s">
        <v>3</v>
      </c>
      <c r="N322" s="82">
        <v>42</v>
      </c>
      <c r="O322" s="83">
        <v>8</v>
      </c>
      <c r="P322" s="84">
        <v>0</v>
      </c>
      <c r="Q322" s="85">
        <v>0</v>
      </c>
      <c r="R322" s="86" t="s">
        <v>900</v>
      </c>
      <c r="S322" s="86"/>
      <c r="T322" s="86"/>
      <c r="U322" s="87">
        <v>4974580.16</v>
      </c>
      <c r="V322" s="88">
        <v>2947899.3600000003</v>
      </c>
      <c r="W322" s="89" t="s">
        <v>3</v>
      </c>
      <c r="X322" s="89">
        <v>9</v>
      </c>
      <c r="Y322" s="90">
        <v>0</v>
      </c>
      <c r="Z322" s="91">
        <v>4977511.5200000005</v>
      </c>
      <c r="AA322" s="91">
        <v>2950584.5300000003</v>
      </c>
      <c r="AB322" s="91">
        <v>2026926.9900000002</v>
      </c>
    </row>
    <row r="323" spans="2:28" x14ac:dyDescent="0.2">
      <c r="B323" s="75" t="s">
        <v>349</v>
      </c>
      <c r="C323" s="76" t="s">
        <v>1273</v>
      </c>
      <c r="D323" s="76">
        <v>353409</v>
      </c>
      <c r="E323" s="76" t="s">
        <v>1764</v>
      </c>
      <c r="F323" s="77" t="s">
        <v>41</v>
      </c>
      <c r="G323" s="78">
        <v>29983</v>
      </c>
      <c r="H323" s="79" t="s">
        <v>1287</v>
      </c>
      <c r="I323" s="79" t="s">
        <v>892</v>
      </c>
      <c r="J323" s="79" t="s">
        <v>907</v>
      </c>
      <c r="K323" s="80">
        <v>10773.59</v>
      </c>
      <c r="L323" s="81">
        <v>9868.7800000000007</v>
      </c>
      <c r="M323" s="82" t="s">
        <v>3</v>
      </c>
      <c r="N323" s="82">
        <v>42</v>
      </c>
      <c r="O323" s="83">
        <v>8</v>
      </c>
      <c r="P323" s="84">
        <v>0</v>
      </c>
      <c r="Q323" s="85">
        <v>0</v>
      </c>
      <c r="R323" s="86" t="s">
        <v>900</v>
      </c>
      <c r="S323" s="86"/>
      <c r="T323" s="86"/>
      <c r="U323" s="87">
        <v>18283022.190000001</v>
      </c>
      <c r="V323" s="88">
        <v>10834383.520000001</v>
      </c>
      <c r="W323" s="89" t="s">
        <v>3</v>
      </c>
      <c r="X323" s="89">
        <v>9</v>
      </c>
      <c r="Y323" s="90">
        <v>0</v>
      </c>
      <c r="Z323" s="91">
        <v>18293795.780000001</v>
      </c>
      <c r="AA323" s="91">
        <v>10844252.300000001</v>
      </c>
      <c r="AB323" s="91">
        <v>7449543.4800000004</v>
      </c>
    </row>
    <row r="324" spans="2:28" x14ac:dyDescent="0.2">
      <c r="B324" s="75" t="s">
        <v>350</v>
      </c>
      <c r="C324" s="76" t="s">
        <v>1273</v>
      </c>
      <c r="D324" s="76">
        <v>353409</v>
      </c>
      <c r="E324" s="76" t="s">
        <v>1764</v>
      </c>
      <c r="F324" s="77" t="s">
        <v>41</v>
      </c>
      <c r="G324" s="78">
        <v>29983</v>
      </c>
      <c r="H324" s="79" t="s">
        <v>1288</v>
      </c>
      <c r="I324" s="79" t="s">
        <v>892</v>
      </c>
      <c r="J324" s="79" t="s">
        <v>907</v>
      </c>
      <c r="K324" s="80">
        <v>16259.75</v>
      </c>
      <c r="L324" s="81">
        <v>12542.49</v>
      </c>
      <c r="M324" s="82" t="s">
        <v>3</v>
      </c>
      <c r="N324" s="82">
        <v>50</v>
      </c>
      <c r="O324" s="83">
        <v>8</v>
      </c>
      <c r="P324" s="84">
        <v>0</v>
      </c>
      <c r="Q324" s="85">
        <v>0</v>
      </c>
      <c r="R324" s="86" t="s">
        <v>900</v>
      </c>
      <c r="S324" s="86"/>
      <c r="T324" s="86"/>
      <c r="U324" s="87">
        <v>27591122.559999999</v>
      </c>
      <c r="V324" s="88">
        <v>8656038.4499999993</v>
      </c>
      <c r="W324" s="89" t="s">
        <v>3</v>
      </c>
      <c r="X324" s="89">
        <v>17</v>
      </c>
      <c r="Y324" s="90">
        <v>0</v>
      </c>
      <c r="Z324" s="91">
        <v>27607382.309999999</v>
      </c>
      <c r="AA324" s="91">
        <v>8668580.9399999995</v>
      </c>
      <c r="AB324" s="91">
        <v>18938801.369999997</v>
      </c>
    </row>
    <row r="325" spans="2:28" x14ac:dyDescent="0.2">
      <c r="B325" s="75" t="s">
        <v>351</v>
      </c>
      <c r="C325" s="76" t="s">
        <v>1273</v>
      </c>
      <c r="D325" s="76">
        <v>353303</v>
      </c>
      <c r="E325" s="76" t="s">
        <v>1764</v>
      </c>
      <c r="F325" s="77" t="s">
        <v>41</v>
      </c>
      <c r="G325" s="78">
        <v>35429</v>
      </c>
      <c r="H325" s="79" t="s">
        <v>1289</v>
      </c>
      <c r="I325" s="79" t="s">
        <v>892</v>
      </c>
      <c r="J325" s="79" t="s">
        <v>910</v>
      </c>
      <c r="K325" s="80">
        <v>14604044.529999999</v>
      </c>
      <c r="L325" s="81">
        <v>5829598.0099999998</v>
      </c>
      <c r="M325" s="82" t="s">
        <v>3</v>
      </c>
      <c r="N325" s="82">
        <v>60</v>
      </c>
      <c r="O325" s="83">
        <v>9</v>
      </c>
      <c r="P325" s="84">
        <v>0</v>
      </c>
      <c r="Q325" s="85">
        <v>0</v>
      </c>
      <c r="R325" s="86" t="s">
        <v>900</v>
      </c>
      <c r="S325" s="86"/>
      <c r="T325" s="86"/>
      <c r="U325" s="87">
        <v>80616915.900000006</v>
      </c>
      <c r="V325" s="88">
        <v>10237068.690000013</v>
      </c>
      <c r="W325" s="89" t="s">
        <v>3</v>
      </c>
      <c r="X325" s="89">
        <v>42</v>
      </c>
      <c r="Y325" s="90">
        <v>0</v>
      </c>
      <c r="Z325" s="91">
        <v>95220960.430000007</v>
      </c>
      <c r="AA325" s="91">
        <v>16066666.700000012</v>
      </c>
      <c r="AB325" s="91">
        <v>79154293.729999989</v>
      </c>
    </row>
    <row r="326" spans="2:28" x14ac:dyDescent="0.2">
      <c r="B326" s="75" t="s">
        <v>352</v>
      </c>
      <c r="C326" s="76" t="s">
        <v>1273</v>
      </c>
      <c r="D326" s="76">
        <v>353303</v>
      </c>
      <c r="E326" s="76" t="s">
        <v>1764</v>
      </c>
      <c r="F326" s="77" t="s">
        <v>37</v>
      </c>
      <c r="G326" s="78">
        <v>35429</v>
      </c>
      <c r="H326" s="79" t="s">
        <v>1290</v>
      </c>
      <c r="I326" s="79" t="s">
        <v>891</v>
      </c>
      <c r="J326" s="79" t="s">
        <v>910</v>
      </c>
      <c r="K326" s="80">
        <v>225136.39</v>
      </c>
      <c r="L326" s="81">
        <v>225136.39</v>
      </c>
      <c r="M326" s="82" t="s">
        <v>3</v>
      </c>
      <c r="N326" s="82">
        <v>23</v>
      </c>
      <c r="O326" s="83">
        <v>9</v>
      </c>
      <c r="P326" s="84">
        <v>0</v>
      </c>
      <c r="Q326" s="85">
        <v>0</v>
      </c>
      <c r="R326" s="86" t="s">
        <v>900</v>
      </c>
      <c r="S326" s="86"/>
      <c r="T326" s="86"/>
      <c r="U326" s="87">
        <v>1352007.8</v>
      </c>
      <c r="V326" s="88">
        <v>1352007.8</v>
      </c>
      <c r="W326" s="89" t="s">
        <v>3</v>
      </c>
      <c r="X326" s="89">
        <v>5</v>
      </c>
      <c r="Y326" s="90">
        <v>0</v>
      </c>
      <c r="Z326" s="91">
        <v>1577144.19</v>
      </c>
      <c r="AA326" s="91">
        <v>1577144.19</v>
      </c>
      <c r="AB326" s="91">
        <v>0</v>
      </c>
    </row>
    <row r="327" spans="2:28" x14ac:dyDescent="0.2">
      <c r="B327" s="75" t="s">
        <v>353</v>
      </c>
      <c r="C327" s="76" t="s">
        <v>1273</v>
      </c>
      <c r="D327" s="76">
        <v>353303</v>
      </c>
      <c r="E327" s="76" t="s">
        <v>1764</v>
      </c>
      <c r="F327" s="77" t="s">
        <v>37</v>
      </c>
      <c r="G327" s="78">
        <v>35429</v>
      </c>
      <c r="H327" s="79" t="s">
        <v>1291</v>
      </c>
      <c r="I327" s="79" t="s">
        <v>891</v>
      </c>
      <c r="J327" s="79" t="s">
        <v>910</v>
      </c>
      <c r="K327" s="80">
        <v>150933.94</v>
      </c>
      <c r="L327" s="81">
        <v>150933.94</v>
      </c>
      <c r="M327" s="82" t="s">
        <v>3</v>
      </c>
      <c r="N327" s="82">
        <v>23</v>
      </c>
      <c r="O327" s="83">
        <v>9</v>
      </c>
      <c r="P327" s="84">
        <v>0</v>
      </c>
      <c r="Q327" s="85">
        <v>0</v>
      </c>
      <c r="R327" s="86" t="s">
        <v>900</v>
      </c>
      <c r="S327" s="86"/>
      <c r="T327" s="86"/>
      <c r="U327" s="87">
        <v>906401.03</v>
      </c>
      <c r="V327" s="88">
        <v>906401.03</v>
      </c>
      <c r="W327" s="89" t="s">
        <v>3</v>
      </c>
      <c r="X327" s="89">
        <v>5</v>
      </c>
      <c r="Y327" s="90">
        <v>0</v>
      </c>
      <c r="Z327" s="91">
        <v>1057334.97</v>
      </c>
      <c r="AA327" s="91">
        <v>1057334.97</v>
      </c>
      <c r="AB327" s="91">
        <v>0</v>
      </c>
    </row>
    <row r="328" spans="2:28" x14ac:dyDescent="0.2">
      <c r="B328" s="75" t="s">
        <v>354</v>
      </c>
      <c r="C328" s="76" t="s">
        <v>1273</v>
      </c>
      <c r="D328" s="76">
        <v>362108</v>
      </c>
      <c r="E328" s="76" t="s">
        <v>1762</v>
      </c>
      <c r="F328" s="77" t="s">
        <v>12</v>
      </c>
      <c r="G328" s="78">
        <v>34669</v>
      </c>
      <c r="H328" s="79" t="s">
        <v>1292</v>
      </c>
      <c r="I328" s="79" t="s">
        <v>889</v>
      </c>
      <c r="J328" s="79" t="s">
        <v>910</v>
      </c>
      <c r="K328" s="80">
        <v>392622.08000000002</v>
      </c>
      <c r="L328" s="81">
        <v>246366.49000000002</v>
      </c>
      <c r="M328" s="82" t="s">
        <v>3</v>
      </c>
      <c r="N328" s="82">
        <v>41</v>
      </c>
      <c r="O328" s="83">
        <v>10</v>
      </c>
      <c r="P328" s="84">
        <v>0</v>
      </c>
      <c r="Q328" s="85">
        <v>0</v>
      </c>
      <c r="R328" s="86" t="s">
        <v>900</v>
      </c>
      <c r="S328" s="86"/>
      <c r="T328" s="86"/>
      <c r="U328" s="87">
        <v>22637848.449999999</v>
      </c>
      <c r="V328" s="88">
        <v>5749294.8299999982</v>
      </c>
      <c r="W328" s="89" t="s">
        <v>3</v>
      </c>
      <c r="X328" s="89">
        <v>21</v>
      </c>
      <c r="Y328" s="90">
        <v>0</v>
      </c>
      <c r="Z328" s="91">
        <v>23030470.529999997</v>
      </c>
      <c r="AA328" s="91">
        <v>5995661.3199999984</v>
      </c>
      <c r="AB328" s="91">
        <v>17034809.210000001</v>
      </c>
    </row>
    <row r="329" spans="2:28" x14ac:dyDescent="0.2">
      <c r="B329" s="75" t="s">
        <v>355</v>
      </c>
      <c r="C329" s="76" t="s">
        <v>1273</v>
      </c>
      <c r="D329" s="76">
        <v>353303</v>
      </c>
      <c r="E329" s="76" t="s">
        <v>1764</v>
      </c>
      <c r="F329" s="77" t="s">
        <v>10</v>
      </c>
      <c r="G329" s="78">
        <v>35429</v>
      </c>
      <c r="H329" s="79" t="s">
        <v>1293</v>
      </c>
      <c r="I329" s="79" t="s">
        <v>888</v>
      </c>
      <c r="J329" s="79" t="s">
        <v>910</v>
      </c>
      <c r="K329" s="80">
        <v>235959.6</v>
      </c>
      <c r="L329" s="81">
        <v>147665.04</v>
      </c>
      <c r="M329" s="82" t="s">
        <v>3</v>
      </c>
      <c r="N329" s="82">
        <v>38</v>
      </c>
      <c r="O329" s="83">
        <v>9</v>
      </c>
      <c r="P329" s="84">
        <v>0</v>
      </c>
      <c r="Q329" s="85">
        <v>0</v>
      </c>
      <c r="R329" s="86" t="s">
        <v>900</v>
      </c>
      <c r="S329" s="86"/>
      <c r="T329" s="86"/>
      <c r="U329" s="87">
        <v>1344253.31</v>
      </c>
      <c r="V329" s="88">
        <v>358467.56000000006</v>
      </c>
      <c r="W329" s="89" t="s">
        <v>3</v>
      </c>
      <c r="X329" s="89">
        <v>20</v>
      </c>
      <c r="Y329" s="90">
        <v>0</v>
      </c>
      <c r="Z329" s="91">
        <v>1580212.9100000001</v>
      </c>
      <c r="AA329" s="91">
        <v>506132.60000000009</v>
      </c>
      <c r="AB329" s="91">
        <v>1074080.31</v>
      </c>
    </row>
    <row r="330" spans="2:28" x14ac:dyDescent="0.2">
      <c r="B330" s="75" t="s">
        <v>356</v>
      </c>
      <c r="C330" s="76" t="s">
        <v>1273</v>
      </c>
      <c r="D330" s="76">
        <v>353502</v>
      </c>
      <c r="E330" s="76" t="s">
        <v>1764</v>
      </c>
      <c r="F330" s="77" t="s">
        <v>41</v>
      </c>
      <c r="G330" s="78">
        <v>41820</v>
      </c>
      <c r="H330" s="79" t="s">
        <v>1294</v>
      </c>
      <c r="I330" s="79" t="s">
        <v>892</v>
      </c>
      <c r="J330" s="79" t="s">
        <v>922</v>
      </c>
      <c r="K330" s="80">
        <v>313737257.93000001</v>
      </c>
      <c r="L330" s="81">
        <v>42134336.030000031</v>
      </c>
      <c r="M330" s="82" t="s">
        <v>3</v>
      </c>
      <c r="N330" s="82">
        <v>50</v>
      </c>
      <c r="O330" s="83">
        <v>3</v>
      </c>
      <c r="P330" s="84">
        <v>0</v>
      </c>
      <c r="Q330" s="85">
        <v>0</v>
      </c>
      <c r="R330" s="86" t="s">
        <v>900</v>
      </c>
      <c r="S330" s="86"/>
      <c r="T330" s="86"/>
      <c r="U330" s="87">
        <v>-26715693.109999999</v>
      </c>
      <c r="V330" s="88">
        <v>-2907830.5599999987</v>
      </c>
      <c r="W330" s="89" t="s">
        <v>3</v>
      </c>
      <c r="X330" s="89">
        <v>49</v>
      </c>
      <c r="Y330" s="90">
        <v>0</v>
      </c>
      <c r="Z330" s="91">
        <v>287021564.81999999</v>
      </c>
      <c r="AA330" s="91">
        <v>39226505.470000029</v>
      </c>
      <c r="AB330" s="91">
        <v>247795059.34999996</v>
      </c>
    </row>
    <row r="331" spans="2:28" x14ac:dyDescent="0.2">
      <c r="B331" s="75" t="s">
        <v>357</v>
      </c>
      <c r="C331" s="76" t="s">
        <v>1273</v>
      </c>
      <c r="D331" s="76">
        <v>353506</v>
      </c>
      <c r="E331" s="76" t="s">
        <v>1764</v>
      </c>
      <c r="F331" s="77" t="s">
        <v>41</v>
      </c>
      <c r="G331" s="78">
        <v>41394</v>
      </c>
      <c r="H331" s="79" t="s">
        <v>1295</v>
      </c>
      <c r="I331" s="79" t="s">
        <v>892</v>
      </c>
      <c r="J331" s="79" t="s">
        <v>920</v>
      </c>
      <c r="K331" s="80">
        <v>584583192.02999997</v>
      </c>
      <c r="L331" s="81">
        <v>95585891.98999995</v>
      </c>
      <c r="M331" s="82" t="s">
        <v>3</v>
      </c>
      <c r="N331" s="82">
        <v>48</v>
      </c>
      <c r="O331" s="83">
        <v>5</v>
      </c>
      <c r="P331" s="84">
        <v>0</v>
      </c>
      <c r="Q331" s="85">
        <v>0</v>
      </c>
      <c r="R331" s="86" t="s">
        <v>900</v>
      </c>
      <c r="S331" s="86"/>
      <c r="T331" s="86"/>
      <c r="U331" s="87">
        <v>-204745197.71000001</v>
      </c>
      <c r="V331" s="88">
        <v>-23738573.650000006</v>
      </c>
      <c r="W331" s="89" t="s">
        <v>3</v>
      </c>
      <c r="X331" s="89">
        <v>46</v>
      </c>
      <c r="Y331" s="90">
        <v>0</v>
      </c>
      <c r="Z331" s="91">
        <v>379837994.31999993</v>
      </c>
      <c r="AA331" s="91">
        <v>71847318.339999944</v>
      </c>
      <c r="AB331" s="91">
        <v>307990675.98000002</v>
      </c>
    </row>
    <row r="332" spans="2:28" x14ac:dyDescent="0.2">
      <c r="B332" s="75" t="s">
        <v>358</v>
      </c>
      <c r="C332" s="76" t="s">
        <v>1273</v>
      </c>
      <c r="D332" s="76">
        <v>365205</v>
      </c>
      <c r="E332" s="76" t="s">
        <v>1764</v>
      </c>
      <c r="F332" s="77" t="s">
        <v>41</v>
      </c>
      <c r="G332" s="78">
        <v>42278</v>
      </c>
      <c r="H332" s="79" t="s">
        <v>1296</v>
      </c>
      <c r="I332" s="79" t="s">
        <v>892</v>
      </c>
      <c r="J332" s="79" t="s">
        <v>902</v>
      </c>
      <c r="K332" s="80">
        <v>1</v>
      </c>
      <c r="L332" s="81">
        <v>1</v>
      </c>
      <c r="M332" s="82" t="s">
        <v>3</v>
      </c>
      <c r="N332" s="82">
        <v>0</v>
      </c>
      <c r="O332" s="83">
        <v>1</v>
      </c>
      <c r="P332" s="84">
        <v>0</v>
      </c>
      <c r="Q332" s="85">
        <v>0</v>
      </c>
      <c r="R332" s="86" t="s">
        <v>900</v>
      </c>
      <c r="S332" s="86"/>
      <c r="T332" s="86"/>
      <c r="U332" s="87">
        <v>174771898.53</v>
      </c>
      <c r="V332" s="88">
        <v>116514599.02000001</v>
      </c>
      <c r="W332" s="89" t="s">
        <v>3</v>
      </c>
      <c r="X332" s="89">
        <v>8</v>
      </c>
      <c r="Y332" s="90">
        <v>0</v>
      </c>
      <c r="Z332" s="91">
        <v>174771899.53</v>
      </c>
      <c r="AA332" s="91">
        <v>116514600.02000001</v>
      </c>
      <c r="AB332" s="91">
        <v>58257299.50999999</v>
      </c>
    </row>
    <row r="333" spans="2:28" x14ac:dyDescent="0.2">
      <c r="B333" s="75" t="s">
        <v>359</v>
      </c>
      <c r="C333" s="76" t="s">
        <v>1273</v>
      </c>
      <c r="D333" s="76">
        <v>353310</v>
      </c>
      <c r="E333" s="76" t="s">
        <v>1764</v>
      </c>
      <c r="F333" s="77" t="s">
        <v>41</v>
      </c>
      <c r="G333" s="78">
        <v>32112</v>
      </c>
      <c r="H333" s="79" t="s">
        <v>1297</v>
      </c>
      <c r="I333" s="79" t="s">
        <v>892</v>
      </c>
      <c r="J333" s="79" t="s">
        <v>902</v>
      </c>
      <c r="K333" s="80">
        <v>886742.25</v>
      </c>
      <c r="L333" s="81">
        <v>591655.82000000007</v>
      </c>
      <c r="M333" s="82" t="s">
        <v>3</v>
      </c>
      <c r="N333" s="82">
        <v>49</v>
      </c>
      <c r="O333" s="83">
        <v>10</v>
      </c>
      <c r="P333" s="84">
        <v>0</v>
      </c>
      <c r="Q333" s="85">
        <v>0</v>
      </c>
      <c r="R333" s="86" t="s">
        <v>900</v>
      </c>
      <c r="S333" s="86"/>
      <c r="T333" s="86"/>
      <c r="U333" s="87">
        <v>54976416.700000003</v>
      </c>
      <c r="V333" s="88">
        <v>13327616.160000004</v>
      </c>
      <c r="W333" s="89" t="s">
        <v>3</v>
      </c>
      <c r="X333" s="89">
        <v>22</v>
      </c>
      <c r="Y333" s="90">
        <v>0</v>
      </c>
      <c r="Z333" s="91">
        <v>55863158.950000003</v>
      </c>
      <c r="AA333" s="91">
        <v>13919271.980000004</v>
      </c>
      <c r="AB333" s="91">
        <v>41943886.969999999</v>
      </c>
    </row>
    <row r="334" spans="2:28" x14ac:dyDescent="0.2">
      <c r="B334" s="75" t="s">
        <v>360</v>
      </c>
      <c r="C334" s="76" t="s">
        <v>1273</v>
      </c>
      <c r="D334" s="76">
        <v>365204</v>
      </c>
      <c r="E334" s="76" t="s">
        <v>1764</v>
      </c>
      <c r="F334" s="77" t="s">
        <v>41</v>
      </c>
      <c r="G334" s="78">
        <v>41152</v>
      </c>
      <c r="H334" s="79" t="s">
        <v>1298</v>
      </c>
      <c r="I334" s="79" t="s">
        <v>892</v>
      </c>
      <c r="J334" s="79" t="s">
        <v>924</v>
      </c>
      <c r="K334" s="80">
        <v>67758295.040000007</v>
      </c>
      <c r="L334" s="81">
        <v>11612486.510000005</v>
      </c>
      <c r="M334" s="82" t="s">
        <v>3</v>
      </c>
      <c r="N334" s="82">
        <v>50</v>
      </c>
      <c r="O334" s="83">
        <v>1</v>
      </c>
      <c r="P334" s="84">
        <v>0</v>
      </c>
      <c r="Q334" s="85">
        <v>0</v>
      </c>
      <c r="R334" s="86" t="s">
        <v>900</v>
      </c>
      <c r="S334" s="86"/>
      <c r="T334" s="86"/>
      <c r="U334" s="87">
        <v>45688754.270000003</v>
      </c>
      <c r="V334" s="88">
        <v>5184539.4800000042</v>
      </c>
      <c r="W334" s="89" t="s">
        <v>3</v>
      </c>
      <c r="X334" s="89">
        <v>47</v>
      </c>
      <c r="Y334" s="90">
        <v>0</v>
      </c>
      <c r="Z334" s="91">
        <v>113447049.31</v>
      </c>
      <c r="AA334" s="91">
        <v>16797025.99000001</v>
      </c>
      <c r="AB334" s="91">
        <v>96650023.319999993</v>
      </c>
    </row>
    <row r="335" spans="2:28" x14ac:dyDescent="0.2">
      <c r="B335" s="75" t="s">
        <v>361</v>
      </c>
      <c r="C335" s="76" t="s">
        <v>1273</v>
      </c>
      <c r="D335" s="76">
        <v>365301</v>
      </c>
      <c r="E335" s="76" t="s">
        <v>1763</v>
      </c>
      <c r="F335" s="77" t="s">
        <v>41</v>
      </c>
      <c r="G335" s="78">
        <v>42522</v>
      </c>
      <c r="H335" s="79" t="s">
        <v>1299</v>
      </c>
      <c r="I335" s="79" t="s">
        <v>892</v>
      </c>
      <c r="J335" s="79" t="s">
        <v>912</v>
      </c>
      <c r="K335" s="80">
        <v>92693001.030000001</v>
      </c>
      <c r="L335" s="81">
        <v>8960323.4399999976</v>
      </c>
      <c r="M335" s="82" t="s">
        <v>3</v>
      </c>
      <c r="N335" s="82">
        <v>50</v>
      </c>
      <c r="O335" s="83">
        <v>0</v>
      </c>
      <c r="P335" s="84">
        <v>0</v>
      </c>
      <c r="Q335" s="85">
        <v>0</v>
      </c>
      <c r="R335" s="86" t="s">
        <v>900</v>
      </c>
      <c r="S335" s="86"/>
      <c r="T335" s="86"/>
      <c r="U335" s="87">
        <v>0</v>
      </c>
      <c r="V335" s="88">
        <v>0</v>
      </c>
      <c r="W335" s="89" t="s">
        <v>3</v>
      </c>
      <c r="X335" s="89">
        <v>1</v>
      </c>
      <c r="Y335" s="90">
        <v>0</v>
      </c>
      <c r="Z335" s="91">
        <v>92693001.030000001</v>
      </c>
      <c r="AA335" s="91">
        <v>8960323.4399999976</v>
      </c>
      <c r="AB335" s="91">
        <v>83732677.590000004</v>
      </c>
    </row>
    <row r="336" spans="2:28" x14ac:dyDescent="0.2">
      <c r="B336" s="75" t="s">
        <v>362</v>
      </c>
      <c r="C336" s="76" t="s">
        <v>1273</v>
      </c>
      <c r="D336" s="76">
        <v>365204</v>
      </c>
      <c r="E336" s="76" t="s">
        <v>1764</v>
      </c>
      <c r="F336" s="77" t="s">
        <v>42</v>
      </c>
      <c r="G336" s="78">
        <v>43738</v>
      </c>
      <c r="H336" s="79" t="s">
        <v>1300</v>
      </c>
      <c r="I336" s="79" t="s">
        <v>892</v>
      </c>
      <c r="J336" s="79" t="s">
        <v>907</v>
      </c>
      <c r="K336" s="80">
        <v>852743278.04999995</v>
      </c>
      <c r="L336" s="81">
        <v>25582298.339999914</v>
      </c>
      <c r="M336" s="82" t="s">
        <v>3</v>
      </c>
      <c r="N336" s="82">
        <v>50</v>
      </c>
      <c r="O336" s="83">
        <v>0</v>
      </c>
      <c r="P336" s="84">
        <v>0</v>
      </c>
      <c r="Q336" s="85">
        <v>0</v>
      </c>
      <c r="R336" s="86" t="s">
        <v>900</v>
      </c>
      <c r="S336" s="86"/>
      <c r="T336" s="86"/>
      <c r="U336" s="87">
        <v>0</v>
      </c>
      <c r="V336" s="88">
        <v>0</v>
      </c>
      <c r="W336" s="89" t="s">
        <v>3</v>
      </c>
      <c r="X336" s="89">
        <v>0</v>
      </c>
      <c r="Y336" s="90">
        <v>1</v>
      </c>
      <c r="Z336" s="91">
        <v>852743278.04999995</v>
      </c>
      <c r="AA336" s="91">
        <v>25582298.339999914</v>
      </c>
      <c r="AB336" s="91">
        <v>827160979.71000004</v>
      </c>
    </row>
    <row r="337" spans="2:28" x14ac:dyDescent="0.2">
      <c r="B337" s="75" t="s">
        <v>363</v>
      </c>
      <c r="C337" s="76" t="s">
        <v>1301</v>
      </c>
      <c r="D337" s="76">
        <v>351101</v>
      </c>
      <c r="E337" s="76" t="s">
        <v>1764</v>
      </c>
      <c r="F337" s="77" t="s">
        <v>16</v>
      </c>
      <c r="G337" s="78">
        <v>41670</v>
      </c>
      <c r="H337" s="79" t="s">
        <v>1302</v>
      </c>
      <c r="I337" s="79" t="s">
        <v>884</v>
      </c>
      <c r="J337" s="79" t="s">
        <v>902</v>
      </c>
      <c r="K337" s="80">
        <v>16179636</v>
      </c>
      <c r="L337" s="81">
        <v>3078426.3200000003</v>
      </c>
      <c r="M337" s="82" t="s">
        <v>3</v>
      </c>
      <c r="N337" s="82">
        <v>37</v>
      </c>
      <c r="O337" s="83">
        <v>8</v>
      </c>
      <c r="P337" s="84">
        <v>0</v>
      </c>
      <c r="Q337" s="85">
        <v>0</v>
      </c>
      <c r="R337" s="86" t="s">
        <v>900</v>
      </c>
      <c r="S337" s="86"/>
      <c r="T337" s="86"/>
      <c r="U337" s="87">
        <v>52892552.810000002</v>
      </c>
      <c r="V337" s="88">
        <v>7835933.75</v>
      </c>
      <c r="W337" s="89" t="s">
        <v>3</v>
      </c>
      <c r="X337" s="89">
        <v>36</v>
      </c>
      <c r="Y337" s="90">
        <v>0</v>
      </c>
      <c r="Z337" s="91">
        <v>69072188.810000002</v>
      </c>
      <c r="AA337" s="91">
        <v>10914360.07</v>
      </c>
      <c r="AB337" s="91">
        <v>58157828.740000002</v>
      </c>
    </row>
    <row r="338" spans="2:28" x14ac:dyDescent="0.2">
      <c r="B338" s="75" t="s">
        <v>364</v>
      </c>
      <c r="C338" s="76" t="s">
        <v>1301</v>
      </c>
      <c r="D338" s="76">
        <v>352301</v>
      </c>
      <c r="E338" s="76" t="s">
        <v>1763</v>
      </c>
      <c r="F338" s="77" t="s">
        <v>16</v>
      </c>
      <c r="G338" s="78">
        <v>31778</v>
      </c>
      <c r="H338" s="79" t="s">
        <v>1303</v>
      </c>
      <c r="I338" s="79" t="s">
        <v>884</v>
      </c>
      <c r="J338" s="79" t="s">
        <v>919</v>
      </c>
      <c r="K338" s="80">
        <v>6933268.2400000002</v>
      </c>
      <c r="L338" s="81">
        <v>3348221.3800000004</v>
      </c>
      <c r="M338" s="82" t="s">
        <v>3</v>
      </c>
      <c r="N338" s="82">
        <v>70</v>
      </c>
      <c r="O338" s="83">
        <v>9</v>
      </c>
      <c r="P338" s="84">
        <v>0</v>
      </c>
      <c r="Q338" s="85">
        <v>0</v>
      </c>
      <c r="R338" s="86" t="s">
        <v>900</v>
      </c>
      <c r="S338" s="86"/>
      <c r="T338" s="86"/>
      <c r="U338" s="87">
        <v>155148165.94</v>
      </c>
      <c r="V338" s="88">
        <v>19701354.400000006</v>
      </c>
      <c r="W338" s="89" t="s">
        <v>3</v>
      </c>
      <c r="X338" s="89">
        <v>42</v>
      </c>
      <c r="Y338" s="90">
        <v>0</v>
      </c>
      <c r="Z338" s="91">
        <v>162081434.18000001</v>
      </c>
      <c r="AA338" s="91">
        <v>23049575.780000005</v>
      </c>
      <c r="AB338" s="91">
        <v>139031858.40000001</v>
      </c>
    </row>
    <row r="339" spans="2:28" x14ac:dyDescent="0.2">
      <c r="B339" s="75" t="s">
        <v>365</v>
      </c>
      <c r="C339" s="76" t="s">
        <v>1301</v>
      </c>
      <c r="D339" s="76">
        <v>364202</v>
      </c>
      <c r="E339" s="76" t="s">
        <v>1763</v>
      </c>
      <c r="F339" s="77" t="s">
        <v>10</v>
      </c>
      <c r="G339" s="78">
        <v>32478</v>
      </c>
      <c r="H339" s="79" t="s">
        <v>1304</v>
      </c>
      <c r="I339" s="79" t="s">
        <v>888</v>
      </c>
      <c r="J339" s="79" t="s">
        <v>912</v>
      </c>
      <c r="K339" s="80">
        <v>7527203.9400000004</v>
      </c>
      <c r="L339" s="81">
        <v>6968966.3300000001</v>
      </c>
      <c r="M339" s="82" t="s">
        <v>3</v>
      </c>
      <c r="N339" s="82">
        <v>34</v>
      </c>
      <c r="O339" s="83">
        <v>10</v>
      </c>
      <c r="P339" s="84">
        <v>0</v>
      </c>
      <c r="Q339" s="85">
        <v>0</v>
      </c>
      <c r="R339" s="86" t="s">
        <v>900</v>
      </c>
      <c r="S339" s="86"/>
      <c r="T339" s="86"/>
      <c r="U339" s="87">
        <v>12828202.67</v>
      </c>
      <c r="V339" s="88">
        <v>8552135.1099999994</v>
      </c>
      <c r="W339" s="89" t="s">
        <v>3</v>
      </c>
      <c r="X339" s="89">
        <v>8</v>
      </c>
      <c r="Y339" s="90">
        <v>0</v>
      </c>
      <c r="Z339" s="91">
        <v>20355406.609999999</v>
      </c>
      <c r="AA339" s="91">
        <v>15521101.439999999</v>
      </c>
      <c r="AB339" s="91">
        <v>4834305.17</v>
      </c>
    </row>
    <row r="340" spans="2:28" x14ac:dyDescent="0.2">
      <c r="B340" s="75" t="s">
        <v>366</v>
      </c>
      <c r="C340" s="76" t="s">
        <v>1305</v>
      </c>
      <c r="D340" s="76">
        <v>353310</v>
      </c>
      <c r="E340" s="76" t="s">
        <v>1764</v>
      </c>
      <c r="F340" s="77" t="s">
        <v>43</v>
      </c>
      <c r="G340" s="78">
        <v>40755</v>
      </c>
      <c r="H340" s="79" t="s">
        <v>1306</v>
      </c>
      <c r="I340" s="79" t="s">
        <v>82</v>
      </c>
      <c r="J340" s="79" t="s">
        <v>902</v>
      </c>
      <c r="K340" s="80">
        <v>37434062.960000001</v>
      </c>
      <c r="L340" s="81">
        <v>14378646.690000001</v>
      </c>
      <c r="M340" s="82" t="s">
        <v>3</v>
      </c>
      <c r="N340" s="82">
        <v>25</v>
      </c>
      <c r="O340" s="83">
        <v>2</v>
      </c>
      <c r="P340" s="84">
        <v>0</v>
      </c>
      <c r="Q340" s="85">
        <v>0</v>
      </c>
      <c r="R340" s="86" t="s">
        <v>900</v>
      </c>
      <c r="S340" s="86"/>
      <c r="T340" s="86"/>
      <c r="U340" s="87">
        <v>12178421.109999999</v>
      </c>
      <c r="V340" s="88">
        <v>3092932.34</v>
      </c>
      <c r="W340" s="89" t="s">
        <v>3</v>
      </c>
      <c r="X340" s="89">
        <v>21</v>
      </c>
      <c r="Y340" s="90">
        <v>0</v>
      </c>
      <c r="Z340" s="91">
        <v>49612484.07</v>
      </c>
      <c r="AA340" s="91">
        <v>17471579.030000001</v>
      </c>
      <c r="AB340" s="91">
        <v>32140905.039999999</v>
      </c>
    </row>
    <row r="341" spans="2:28" x14ac:dyDescent="0.2">
      <c r="B341" s="75" t="s">
        <v>367</v>
      </c>
      <c r="C341" s="76" t="s">
        <v>1305</v>
      </c>
      <c r="D341" s="76">
        <v>353310</v>
      </c>
      <c r="E341" s="76" t="s">
        <v>1764</v>
      </c>
      <c r="F341" s="77" t="s">
        <v>43</v>
      </c>
      <c r="G341" s="78">
        <v>40755</v>
      </c>
      <c r="H341" s="79" t="s">
        <v>1307</v>
      </c>
      <c r="I341" s="79" t="s">
        <v>82</v>
      </c>
      <c r="J341" s="79" t="s">
        <v>902</v>
      </c>
      <c r="K341" s="80">
        <v>29910350</v>
      </c>
      <c r="L341" s="81">
        <v>11488743.719999999</v>
      </c>
      <c r="M341" s="82" t="s">
        <v>3</v>
      </c>
      <c r="N341" s="82">
        <v>25</v>
      </c>
      <c r="O341" s="83">
        <v>2</v>
      </c>
      <c r="P341" s="84">
        <v>0</v>
      </c>
      <c r="Q341" s="85">
        <v>0</v>
      </c>
      <c r="R341" s="86" t="s">
        <v>900</v>
      </c>
      <c r="S341" s="86"/>
      <c r="T341" s="86"/>
      <c r="U341" s="87">
        <v>88780667.200000003</v>
      </c>
      <c r="V341" s="88">
        <v>22547471.030000001</v>
      </c>
      <c r="W341" s="89" t="s">
        <v>3</v>
      </c>
      <c r="X341" s="89">
        <v>21</v>
      </c>
      <c r="Y341" s="90">
        <v>0</v>
      </c>
      <c r="Z341" s="91">
        <v>118691017.2</v>
      </c>
      <c r="AA341" s="91">
        <v>34036214.75</v>
      </c>
      <c r="AB341" s="91">
        <v>84654802.450000003</v>
      </c>
    </row>
    <row r="342" spans="2:28" x14ac:dyDescent="0.2">
      <c r="B342" s="75" t="s">
        <v>368</v>
      </c>
      <c r="C342" s="76" t="s">
        <v>1305</v>
      </c>
      <c r="D342" s="76">
        <v>353310</v>
      </c>
      <c r="E342" s="76" t="s">
        <v>1764</v>
      </c>
      <c r="F342" s="77" t="s">
        <v>43</v>
      </c>
      <c r="G342" s="78">
        <v>42278</v>
      </c>
      <c r="H342" s="79" t="s">
        <v>1308</v>
      </c>
      <c r="I342" s="79" t="s">
        <v>82</v>
      </c>
      <c r="J342" s="79" t="s">
        <v>902</v>
      </c>
      <c r="K342" s="80">
        <v>1</v>
      </c>
      <c r="L342" s="81">
        <v>1</v>
      </c>
      <c r="M342" s="82" t="s">
        <v>3</v>
      </c>
      <c r="N342" s="82">
        <v>0</v>
      </c>
      <c r="O342" s="83">
        <v>1</v>
      </c>
      <c r="P342" s="84">
        <v>0</v>
      </c>
      <c r="Q342" s="85">
        <v>0</v>
      </c>
      <c r="R342" s="86" t="s">
        <v>900</v>
      </c>
      <c r="S342" s="86"/>
      <c r="T342" s="86"/>
      <c r="U342" s="87">
        <v>10595715.73</v>
      </c>
      <c r="V342" s="88">
        <v>10595715.73</v>
      </c>
      <c r="W342" s="89" t="s">
        <v>3</v>
      </c>
      <c r="X342" s="89">
        <v>3</v>
      </c>
      <c r="Y342" s="90">
        <v>0</v>
      </c>
      <c r="Z342" s="91">
        <v>10595716.73</v>
      </c>
      <c r="AA342" s="91">
        <v>10595716.73</v>
      </c>
      <c r="AB342" s="91">
        <v>0</v>
      </c>
    </row>
    <row r="343" spans="2:28" x14ac:dyDescent="0.2">
      <c r="B343" s="75" t="s">
        <v>369</v>
      </c>
      <c r="C343" s="76" t="s">
        <v>1305</v>
      </c>
      <c r="D343" s="76">
        <v>353310</v>
      </c>
      <c r="E343" s="76" t="s">
        <v>1764</v>
      </c>
      <c r="F343" s="77" t="s">
        <v>44</v>
      </c>
      <c r="G343" s="78">
        <v>41333</v>
      </c>
      <c r="H343" s="79" t="s">
        <v>1309</v>
      </c>
      <c r="I343" s="79" t="s">
        <v>44</v>
      </c>
      <c r="J343" s="79" t="s">
        <v>902</v>
      </c>
      <c r="K343" s="80">
        <v>190456179.94</v>
      </c>
      <c r="L343" s="81">
        <v>190456179.94</v>
      </c>
      <c r="M343" s="82" t="s">
        <v>3</v>
      </c>
      <c r="N343" s="82">
        <v>5</v>
      </c>
      <c r="O343" s="83">
        <v>7</v>
      </c>
      <c r="P343" s="84">
        <v>0</v>
      </c>
      <c r="Q343" s="85">
        <v>0</v>
      </c>
      <c r="R343" s="86" t="s">
        <v>900</v>
      </c>
      <c r="S343" s="86"/>
      <c r="T343" s="86"/>
      <c r="U343" s="87">
        <v>271723343.52999997</v>
      </c>
      <c r="V343" s="88">
        <v>271723343.52999997</v>
      </c>
      <c r="W343" s="89" t="s">
        <v>3</v>
      </c>
      <c r="X343" s="89">
        <v>3</v>
      </c>
      <c r="Y343" s="90">
        <v>0</v>
      </c>
      <c r="Z343" s="91">
        <v>462179523.46999997</v>
      </c>
      <c r="AA343" s="91">
        <v>462179523.46999997</v>
      </c>
      <c r="AB343" s="91">
        <v>0</v>
      </c>
    </row>
    <row r="344" spans="2:28" x14ac:dyDescent="0.2">
      <c r="B344" s="75" t="s">
        <v>370</v>
      </c>
      <c r="C344" s="76" t="s">
        <v>1305</v>
      </c>
      <c r="D344" s="76">
        <v>365104</v>
      </c>
      <c r="E344" s="76" t="s">
        <v>1764</v>
      </c>
      <c r="F344" s="77" t="s">
        <v>43</v>
      </c>
      <c r="G344" s="78">
        <v>29037</v>
      </c>
      <c r="H344" s="79" t="s">
        <v>1310</v>
      </c>
      <c r="I344" s="79" t="s">
        <v>82</v>
      </c>
      <c r="J344" s="79" t="s">
        <v>901</v>
      </c>
      <c r="K344" s="80">
        <v>385085.84</v>
      </c>
      <c r="L344" s="81">
        <v>385085.84</v>
      </c>
      <c r="M344" s="82" t="s">
        <v>3</v>
      </c>
      <c r="N344" s="82">
        <v>40</v>
      </c>
      <c r="O344" s="83">
        <v>3</v>
      </c>
      <c r="P344" s="84">
        <v>0</v>
      </c>
      <c r="Q344" s="85">
        <v>0</v>
      </c>
      <c r="R344" s="86" t="s">
        <v>900</v>
      </c>
      <c r="S344" s="86"/>
      <c r="T344" s="86"/>
      <c r="U344" s="87">
        <v>7791425.0300000003</v>
      </c>
      <c r="V344" s="88">
        <v>7791425.0300000003</v>
      </c>
      <c r="W344" s="89" t="s">
        <v>3</v>
      </c>
      <c r="X344" s="89">
        <v>4</v>
      </c>
      <c r="Y344" s="90">
        <v>0</v>
      </c>
      <c r="Z344" s="91">
        <v>8176510.8700000001</v>
      </c>
      <c r="AA344" s="91">
        <v>8176510.8700000001</v>
      </c>
      <c r="AB344" s="91">
        <v>0</v>
      </c>
    </row>
    <row r="345" spans="2:28" x14ac:dyDescent="0.2">
      <c r="B345" s="75" t="s">
        <v>371</v>
      </c>
      <c r="C345" s="76" t="s">
        <v>1305</v>
      </c>
      <c r="D345" s="76">
        <v>351101</v>
      </c>
      <c r="E345" s="76" t="s">
        <v>1763</v>
      </c>
      <c r="F345" s="77" t="s">
        <v>44</v>
      </c>
      <c r="G345" s="78">
        <v>34304</v>
      </c>
      <c r="H345" s="79" t="s">
        <v>1311</v>
      </c>
      <c r="I345" s="79" t="s">
        <v>44</v>
      </c>
      <c r="J345" s="79" t="s">
        <v>912</v>
      </c>
      <c r="K345" s="80">
        <v>371373235.85000002</v>
      </c>
      <c r="L345" s="81">
        <v>328213643.59000003</v>
      </c>
      <c r="M345" s="82" t="s">
        <v>3</v>
      </c>
      <c r="N345" s="82">
        <v>30</v>
      </c>
      <c r="O345" s="83">
        <v>10</v>
      </c>
      <c r="P345" s="84">
        <v>0</v>
      </c>
      <c r="Q345" s="85">
        <v>0</v>
      </c>
      <c r="R345" s="86" t="s">
        <v>900</v>
      </c>
      <c r="S345" s="86"/>
      <c r="T345" s="86"/>
      <c r="U345" s="87">
        <v>6017521534.0600004</v>
      </c>
      <c r="V345" s="88">
        <v>3565938686.8500004</v>
      </c>
      <c r="W345" s="89" t="s">
        <v>3</v>
      </c>
      <c r="X345" s="89">
        <v>9</v>
      </c>
      <c r="Y345" s="90">
        <v>0</v>
      </c>
      <c r="Z345" s="91">
        <v>6388894769.9100008</v>
      </c>
      <c r="AA345" s="91">
        <v>3894152330.4400005</v>
      </c>
      <c r="AB345" s="91">
        <v>2494742439.4700003</v>
      </c>
    </row>
    <row r="346" spans="2:28" x14ac:dyDescent="0.2">
      <c r="B346" s="75" t="s">
        <v>372</v>
      </c>
      <c r="C346" s="76" t="s">
        <v>1305</v>
      </c>
      <c r="D346" s="76">
        <v>353402</v>
      </c>
      <c r="E346" s="76" t="s">
        <v>1764</v>
      </c>
      <c r="F346" s="77" t="s">
        <v>44</v>
      </c>
      <c r="G346" s="78">
        <v>41882</v>
      </c>
      <c r="H346" s="79" t="s">
        <v>1312</v>
      </c>
      <c r="I346" s="79" t="s">
        <v>44</v>
      </c>
      <c r="J346" s="79" t="s">
        <v>912</v>
      </c>
      <c r="K346" s="80">
        <v>544840213.53999996</v>
      </c>
      <c r="L346" s="81">
        <v>544840213.53999996</v>
      </c>
      <c r="M346" s="82" t="s">
        <v>3</v>
      </c>
      <c r="N346" s="82">
        <v>25</v>
      </c>
      <c r="O346" s="83">
        <v>1</v>
      </c>
      <c r="P346" s="84">
        <v>0</v>
      </c>
      <c r="Q346" s="85">
        <v>0</v>
      </c>
      <c r="R346" s="86" t="s">
        <v>900</v>
      </c>
      <c r="S346" s="86"/>
      <c r="T346" s="86"/>
      <c r="U346" s="87">
        <v>39997987.380000003</v>
      </c>
      <c r="V346" s="88">
        <v>8888441.6600000039</v>
      </c>
      <c r="W346" s="89" t="s">
        <v>3</v>
      </c>
      <c r="X346" s="89">
        <v>24</v>
      </c>
      <c r="Y346" s="90">
        <v>0</v>
      </c>
      <c r="Z346" s="91">
        <v>584838200.91999996</v>
      </c>
      <c r="AA346" s="91">
        <v>553728655.19999993</v>
      </c>
      <c r="AB346" s="91">
        <v>31109545.720000029</v>
      </c>
    </row>
    <row r="347" spans="2:28" x14ac:dyDescent="0.2">
      <c r="B347" s="75" t="s">
        <v>373</v>
      </c>
      <c r="C347" s="76" t="s">
        <v>1305</v>
      </c>
      <c r="D347" s="76">
        <v>353409</v>
      </c>
      <c r="E347" s="76" t="s">
        <v>1764</v>
      </c>
      <c r="F347" s="77" t="s">
        <v>43</v>
      </c>
      <c r="G347" s="78">
        <v>32813</v>
      </c>
      <c r="H347" s="79" t="s">
        <v>1313</v>
      </c>
      <c r="I347" s="79" t="s">
        <v>82</v>
      </c>
      <c r="J347" s="79" t="s">
        <v>907</v>
      </c>
      <c r="K347" s="80">
        <v>47355.79</v>
      </c>
      <c r="L347" s="81">
        <v>47355.79</v>
      </c>
      <c r="M347" s="82" t="s">
        <v>3</v>
      </c>
      <c r="N347" s="82">
        <v>30</v>
      </c>
      <c r="O347" s="83">
        <v>11</v>
      </c>
      <c r="P347" s="84">
        <v>0</v>
      </c>
      <c r="Q347" s="85">
        <v>0</v>
      </c>
      <c r="R347" s="86" t="s">
        <v>900</v>
      </c>
      <c r="S347" s="86"/>
      <c r="T347" s="86"/>
      <c r="U347" s="87">
        <v>6833642.2599999998</v>
      </c>
      <c r="V347" s="88">
        <v>6833642.2599999998</v>
      </c>
      <c r="W347" s="89" t="s">
        <v>3</v>
      </c>
      <c r="X347" s="89">
        <v>5</v>
      </c>
      <c r="Y347" s="90">
        <v>0</v>
      </c>
      <c r="Z347" s="91">
        <v>6880998.0499999998</v>
      </c>
      <c r="AA347" s="91">
        <v>6880998.0499999998</v>
      </c>
      <c r="AB347" s="91">
        <v>0</v>
      </c>
    </row>
    <row r="348" spans="2:28" x14ac:dyDescent="0.2">
      <c r="B348" s="75" t="s">
        <v>374</v>
      </c>
      <c r="C348" s="76" t="s">
        <v>1305</v>
      </c>
      <c r="D348" s="76">
        <v>353409</v>
      </c>
      <c r="E348" s="76" t="s">
        <v>1764</v>
      </c>
      <c r="F348" s="77" t="s">
        <v>43</v>
      </c>
      <c r="G348" s="78">
        <v>42278</v>
      </c>
      <c r="H348" s="79" t="s">
        <v>1314</v>
      </c>
      <c r="I348" s="79" t="s">
        <v>82</v>
      </c>
      <c r="J348" s="79" t="s">
        <v>907</v>
      </c>
      <c r="K348" s="80">
        <v>1</v>
      </c>
      <c r="L348" s="81">
        <v>1</v>
      </c>
      <c r="M348" s="82" t="s">
        <v>3</v>
      </c>
      <c r="N348" s="82">
        <v>0</v>
      </c>
      <c r="O348" s="83">
        <v>1</v>
      </c>
      <c r="P348" s="84">
        <v>0</v>
      </c>
      <c r="Q348" s="85">
        <v>0</v>
      </c>
      <c r="R348" s="86" t="s">
        <v>900</v>
      </c>
      <c r="S348" s="86"/>
      <c r="T348" s="86"/>
      <c r="U348" s="87">
        <v>42682135.539999999</v>
      </c>
      <c r="V348" s="88">
        <v>10347184.379999999</v>
      </c>
      <c r="W348" s="89" t="s">
        <v>3</v>
      </c>
      <c r="X348" s="89">
        <v>22</v>
      </c>
      <c r="Y348" s="90">
        <v>0</v>
      </c>
      <c r="Z348" s="91">
        <v>42682136.539999999</v>
      </c>
      <c r="AA348" s="91">
        <v>10347185.379999999</v>
      </c>
      <c r="AB348" s="91">
        <v>32334951.16</v>
      </c>
    </row>
    <row r="349" spans="2:28" x14ac:dyDescent="0.2">
      <c r="B349" s="75" t="s">
        <v>375</v>
      </c>
      <c r="C349" s="76" t="s">
        <v>1305</v>
      </c>
      <c r="D349" s="76">
        <v>353409</v>
      </c>
      <c r="E349" s="76" t="s">
        <v>1764</v>
      </c>
      <c r="F349" s="77" t="s">
        <v>44</v>
      </c>
      <c r="G349" s="78">
        <v>31778</v>
      </c>
      <c r="H349" s="79" t="s">
        <v>1315</v>
      </c>
      <c r="I349" s="79" t="s">
        <v>44</v>
      </c>
      <c r="J349" s="79" t="s">
        <v>907</v>
      </c>
      <c r="K349" s="80">
        <v>173469.2</v>
      </c>
      <c r="L349" s="81">
        <v>173469.2</v>
      </c>
      <c r="M349" s="82" t="s">
        <v>3</v>
      </c>
      <c r="N349" s="82">
        <v>30</v>
      </c>
      <c r="O349" s="83">
        <v>9</v>
      </c>
      <c r="P349" s="84">
        <v>0</v>
      </c>
      <c r="Q349" s="85">
        <v>0</v>
      </c>
      <c r="R349" s="86" t="s">
        <v>900</v>
      </c>
      <c r="S349" s="86"/>
      <c r="T349" s="86"/>
      <c r="U349" s="87">
        <v>24132946.920000002</v>
      </c>
      <c r="V349" s="88">
        <v>24132946.920000002</v>
      </c>
      <c r="W349" s="89" t="s">
        <v>3</v>
      </c>
      <c r="X349" s="89">
        <v>2</v>
      </c>
      <c r="Y349" s="90">
        <v>0</v>
      </c>
      <c r="Z349" s="91">
        <v>24306416.120000001</v>
      </c>
      <c r="AA349" s="91">
        <v>24306416.120000001</v>
      </c>
      <c r="AB349" s="91">
        <v>0</v>
      </c>
    </row>
    <row r="350" spans="2:28" x14ac:dyDescent="0.2">
      <c r="B350" s="75" t="s">
        <v>376</v>
      </c>
      <c r="C350" s="76" t="s">
        <v>1305</v>
      </c>
      <c r="D350" s="76">
        <v>353303</v>
      </c>
      <c r="E350" s="76" t="s">
        <v>1764</v>
      </c>
      <c r="F350" s="77" t="s">
        <v>44</v>
      </c>
      <c r="G350" s="78">
        <v>41333</v>
      </c>
      <c r="H350" s="79" t="s">
        <v>1316</v>
      </c>
      <c r="I350" s="79" t="s">
        <v>44</v>
      </c>
      <c r="J350" s="79" t="s">
        <v>910</v>
      </c>
      <c r="K350" s="80">
        <v>256558778.66</v>
      </c>
      <c r="L350" s="81">
        <v>256558778.66</v>
      </c>
      <c r="M350" s="82" t="s">
        <v>3</v>
      </c>
      <c r="N350" s="82">
        <v>7</v>
      </c>
      <c r="O350" s="83">
        <v>7</v>
      </c>
      <c r="P350" s="84">
        <v>0</v>
      </c>
      <c r="Q350" s="85">
        <v>0</v>
      </c>
      <c r="R350" s="86" t="s">
        <v>900</v>
      </c>
      <c r="S350" s="86"/>
      <c r="T350" s="86"/>
      <c r="U350" s="87">
        <v>201812668.21000001</v>
      </c>
      <c r="V350" s="88">
        <v>201812668.21000001</v>
      </c>
      <c r="W350" s="89" t="s">
        <v>3</v>
      </c>
      <c r="X350" s="89">
        <v>5</v>
      </c>
      <c r="Y350" s="90">
        <v>0</v>
      </c>
      <c r="Z350" s="91">
        <v>458371446.87</v>
      </c>
      <c r="AA350" s="91">
        <v>458371446.87</v>
      </c>
      <c r="AB350" s="91">
        <v>0</v>
      </c>
    </row>
    <row r="351" spans="2:28" x14ac:dyDescent="0.2">
      <c r="B351" s="75" t="s">
        <v>377</v>
      </c>
      <c r="C351" s="76" t="s">
        <v>1305</v>
      </c>
      <c r="D351" s="76">
        <v>374100</v>
      </c>
      <c r="E351" s="76" t="s">
        <v>1762</v>
      </c>
      <c r="F351" s="77" t="s">
        <v>43</v>
      </c>
      <c r="G351" s="78">
        <v>41790</v>
      </c>
      <c r="H351" s="79" t="s">
        <v>1317</v>
      </c>
      <c r="I351" s="79" t="s">
        <v>82</v>
      </c>
      <c r="J351" s="79" t="s">
        <v>918</v>
      </c>
      <c r="K351" s="80">
        <v>41655837.18</v>
      </c>
      <c r="L351" s="81">
        <v>13342885.359999999</v>
      </c>
      <c r="M351" s="82" t="s">
        <v>3</v>
      </c>
      <c r="N351" s="82">
        <v>21</v>
      </c>
      <c r="O351" s="83">
        <v>4</v>
      </c>
      <c r="P351" s="84">
        <v>0</v>
      </c>
      <c r="Q351" s="85">
        <v>0</v>
      </c>
      <c r="R351" s="86" t="s">
        <v>900</v>
      </c>
      <c r="S351" s="86"/>
      <c r="T351" s="86"/>
      <c r="U351" s="87">
        <v>-14103080.84</v>
      </c>
      <c r="V351" s="88">
        <v>-3760821.5500000007</v>
      </c>
      <c r="W351" s="89" t="s">
        <v>3</v>
      </c>
      <c r="X351" s="89">
        <v>20</v>
      </c>
      <c r="Y351" s="90">
        <v>0</v>
      </c>
      <c r="Z351" s="91">
        <v>27552756.34</v>
      </c>
      <c r="AA351" s="91">
        <v>9582063.8099999987</v>
      </c>
      <c r="AB351" s="91">
        <v>17970692.530000001</v>
      </c>
    </row>
    <row r="352" spans="2:28" x14ac:dyDescent="0.2">
      <c r="B352" s="75" t="s">
        <v>378</v>
      </c>
      <c r="C352" s="76" t="s">
        <v>1305</v>
      </c>
      <c r="D352" s="76">
        <v>374100</v>
      </c>
      <c r="E352" s="76" t="s">
        <v>1762</v>
      </c>
      <c r="F352" s="77" t="s">
        <v>44</v>
      </c>
      <c r="G352" s="78">
        <v>38717</v>
      </c>
      <c r="H352" s="79" t="s">
        <v>1318</v>
      </c>
      <c r="I352" s="79" t="s">
        <v>44</v>
      </c>
      <c r="J352" s="79" t="s">
        <v>918</v>
      </c>
      <c r="K352" s="80">
        <v>25008823.190000001</v>
      </c>
      <c r="L352" s="81">
        <v>15409476.900000002</v>
      </c>
      <c r="M352" s="82" t="s">
        <v>3</v>
      </c>
      <c r="N352" s="82">
        <v>24</v>
      </c>
      <c r="O352" s="83">
        <v>9</v>
      </c>
      <c r="P352" s="84">
        <v>0</v>
      </c>
      <c r="Q352" s="85">
        <v>0</v>
      </c>
      <c r="R352" s="86" t="s">
        <v>900</v>
      </c>
      <c r="S352" s="86"/>
      <c r="T352" s="86"/>
      <c r="U352" s="87">
        <v>33960275.960000001</v>
      </c>
      <c r="V352" s="88">
        <v>12074764.800000001</v>
      </c>
      <c r="W352" s="89" t="s">
        <v>3</v>
      </c>
      <c r="X352" s="89">
        <v>15</v>
      </c>
      <c r="Y352" s="90">
        <v>0</v>
      </c>
      <c r="Z352" s="91">
        <v>58969099.150000006</v>
      </c>
      <c r="AA352" s="91">
        <v>27484241.700000003</v>
      </c>
      <c r="AB352" s="91">
        <v>31484857.450000003</v>
      </c>
    </row>
    <row r="353" spans="2:28" x14ac:dyDescent="0.2">
      <c r="B353" s="75" t="s">
        <v>379</v>
      </c>
      <c r="C353" s="76" t="s">
        <v>1305</v>
      </c>
      <c r="D353" s="76">
        <v>374100</v>
      </c>
      <c r="E353" s="76" t="s">
        <v>1762</v>
      </c>
      <c r="F353" s="77" t="s">
        <v>43</v>
      </c>
      <c r="G353" s="78">
        <v>41243</v>
      </c>
      <c r="H353" s="79" t="s">
        <v>1319</v>
      </c>
      <c r="I353" s="79" t="s">
        <v>82</v>
      </c>
      <c r="J353" s="79" t="s">
        <v>925</v>
      </c>
      <c r="K353" s="80">
        <v>38241538.219999999</v>
      </c>
      <c r="L353" s="81">
        <v>13371167.219999999</v>
      </c>
      <c r="M353" s="82" t="s">
        <v>3</v>
      </c>
      <c r="N353" s="82">
        <v>23</v>
      </c>
      <c r="O353" s="83">
        <v>10</v>
      </c>
      <c r="P353" s="84">
        <v>0</v>
      </c>
      <c r="Q353" s="85">
        <v>0</v>
      </c>
      <c r="R353" s="86" t="s">
        <v>900</v>
      </c>
      <c r="S353" s="86"/>
      <c r="T353" s="86"/>
      <c r="U353" s="87">
        <v>489090052.33999997</v>
      </c>
      <c r="V353" s="88">
        <v>124213346.60999995</v>
      </c>
      <c r="W353" s="89" t="s">
        <v>3</v>
      </c>
      <c r="X353" s="89">
        <v>21</v>
      </c>
      <c r="Y353" s="90">
        <v>0</v>
      </c>
      <c r="Z353" s="91">
        <v>527331590.55999994</v>
      </c>
      <c r="AA353" s="91">
        <v>137584513.82999995</v>
      </c>
      <c r="AB353" s="91">
        <v>389747076.73000002</v>
      </c>
    </row>
    <row r="354" spans="2:28" x14ac:dyDescent="0.2">
      <c r="B354" s="75" t="s">
        <v>380</v>
      </c>
      <c r="C354" s="76" t="s">
        <v>1305</v>
      </c>
      <c r="D354" s="76">
        <v>374100</v>
      </c>
      <c r="E354" s="76" t="s">
        <v>1762</v>
      </c>
      <c r="F354" s="77" t="s">
        <v>43</v>
      </c>
      <c r="G354" s="78">
        <v>41243</v>
      </c>
      <c r="H354" s="79" t="s">
        <v>1320</v>
      </c>
      <c r="I354" s="79" t="s">
        <v>82</v>
      </c>
      <c r="J354" s="79" t="s">
        <v>925</v>
      </c>
      <c r="K354" s="80">
        <v>7171883.6799999997</v>
      </c>
      <c r="L354" s="81">
        <v>2507651.66</v>
      </c>
      <c r="M354" s="82" t="s">
        <v>3</v>
      </c>
      <c r="N354" s="82">
        <v>23</v>
      </c>
      <c r="O354" s="83">
        <v>10</v>
      </c>
      <c r="P354" s="84">
        <v>0</v>
      </c>
      <c r="Q354" s="85">
        <v>0</v>
      </c>
      <c r="R354" s="86" t="s">
        <v>900</v>
      </c>
      <c r="S354" s="86"/>
      <c r="T354" s="86"/>
      <c r="U354" s="87">
        <v>91724787.459999993</v>
      </c>
      <c r="V354" s="88">
        <v>23295184.109999999</v>
      </c>
      <c r="W354" s="89" t="s">
        <v>3</v>
      </c>
      <c r="X354" s="89">
        <v>21</v>
      </c>
      <c r="Y354" s="90">
        <v>0</v>
      </c>
      <c r="Z354" s="91">
        <v>98896671.139999986</v>
      </c>
      <c r="AA354" s="91">
        <v>25802835.77</v>
      </c>
      <c r="AB354" s="91">
        <v>73093835.36999999</v>
      </c>
    </row>
    <row r="355" spans="2:28" x14ac:dyDescent="0.2">
      <c r="B355" s="75" t="s">
        <v>381</v>
      </c>
      <c r="C355" s="76" t="s">
        <v>1305</v>
      </c>
      <c r="D355" s="76">
        <v>374100</v>
      </c>
      <c r="E355" s="76" t="s">
        <v>1762</v>
      </c>
      <c r="F355" s="77" t="s">
        <v>43</v>
      </c>
      <c r="G355" s="78">
        <v>41243</v>
      </c>
      <c r="H355" s="79" t="s">
        <v>1321</v>
      </c>
      <c r="I355" s="79" t="s">
        <v>82</v>
      </c>
      <c r="J355" s="79" t="s">
        <v>925</v>
      </c>
      <c r="K355" s="80">
        <v>2524935.1</v>
      </c>
      <c r="L355" s="81">
        <v>882844.41000000015</v>
      </c>
      <c r="M355" s="82" t="s">
        <v>3</v>
      </c>
      <c r="N355" s="82">
        <v>23</v>
      </c>
      <c r="O355" s="83">
        <v>10</v>
      </c>
      <c r="P355" s="84">
        <v>0</v>
      </c>
      <c r="Q355" s="85">
        <v>0</v>
      </c>
      <c r="R355" s="86" t="s">
        <v>900</v>
      </c>
      <c r="S355" s="86"/>
      <c r="T355" s="86"/>
      <c r="U355" s="87">
        <v>32292650.789999999</v>
      </c>
      <c r="V355" s="88">
        <v>8201308.1499999985</v>
      </c>
      <c r="W355" s="89" t="s">
        <v>3</v>
      </c>
      <c r="X355" s="89">
        <v>21</v>
      </c>
      <c r="Y355" s="90">
        <v>0</v>
      </c>
      <c r="Z355" s="91">
        <v>34817585.890000001</v>
      </c>
      <c r="AA355" s="91">
        <v>9084152.5599999987</v>
      </c>
      <c r="AB355" s="91">
        <v>25733433.330000002</v>
      </c>
    </row>
    <row r="356" spans="2:28" x14ac:dyDescent="0.2">
      <c r="B356" s="75" t="s">
        <v>382</v>
      </c>
      <c r="C356" s="76" t="s">
        <v>1305</v>
      </c>
      <c r="D356" s="76">
        <v>353310</v>
      </c>
      <c r="E356" s="76" t="s">
        <v>1764</v>
      </c>
      <c r="F356" s="77" t="s">
        <v>43</v>
      </c>
      <c r="G356" s="78">
        <v>42278</v>
      </c>
      <c r="H356" s="79" t="s">
        <v>1322</v>
      </c>
      <c r="I356" s="79" t="s">
        <v>82</v>
      </c>
      <c r="J356" s="79" t="s">
        <v>902</v>
      </c>
      <c r="K356" s="80">
        <v>1</v>
      </c>
      <c r="L356" s="81">
        <v>1</v>
      </c>
      <c r="M356" s="82" t="s">
        <v>3</v>
      </c>
      <c r="N356" s="82">
        <v>0</v>
      </c>
      <c r="O356" s="83">
        <v>1</v>
      </c>
      <c r="P356" s="84">
        <v>0</v>
      </c>
      <c r="Q356" s="85">
        <v>0</v>
      </c>
      <c r="R356" s="86" t="s">
        <v>900</v>
      </c>
      <c r="S356" s="86"/>
      <c r="T356" s="86"/>
      <c r="U356" s="87">
        <v>9264735.1799999997</v>
      </c>
      <c r="V356" s="88">
        <v>9264735.1799999997</v>
      </c>
      <c r="W356" s="89" t="s">
        <v>3</v>
      </c>
      <c r="X356" s="89">
        <v>3</v>
      </c>
      <c r="Y356" s="90">
        <v>0</v>
      </c>
      <c r="Z356" s="91">
        <v>9264736.1799999997</v>
      </c>
      <c r="AA356" s="91">
        <v>9264736.1799999997</v>
      </c>
      <c r="AB356" s="91">
        <v>0</v>
      </c>
    </row>
    <row r="357" spans="2:28" x14ac:dyDescent="0.2">
      <c r="B357" s="75" t="s">
        <v>383</v>
      </c>
      <c r="C357" s="76" t="s">
        <v>1305</v>
      </c>
      <c r="D357" s="76">
        <v>353302</v>
      </c>
      <c r="E357" s="76" t="s">
        <v>1764</v>
      </c>
      <c r="F357" s="77" t="s">
        <v>44</v>
      </c>
      <c r="G357" s="78">
        <v>40755</v>
      </c>
      <c r="H357" s="79" t="s">
        <v>1323</v>
      </c>
      <c r="I357" s="79" t="s">
        <v>44</v>
      </c>
      <c r="J357" s="79" t="s">
        <v>901</v>
      </c>
      <c r="K357" s="80">
        <v>63817268.840000004</v>
      </c>
      <c r="L357" s="81">
        <v>24512593.360000007</v>
      </c>
      <c r="M357" s="82" t="s">
        <v>3</v>
      </c>
      <c r="N357" s="82">
        <v>25</v>
      </c>
      <c r="O357" s="83">
        <v>2</v>
      </c>
      <c r="P357" s="84">
        <v>0</v>
      </c>
      <c r="Q357" s="85">
        <v>0</v>
      </c>
      <c r="R357" s="86" t="s">
        <v>900</v>
      </c>
      <c r="S357" s="86"/>
      <c r="T357" s="86"/>
      <c r="U357" s="87">
        <v>2406105599.0799999</v>
      </c>
      <c r="V357" s="88">
        <v>611074437.8599999</v>
      </c>
      <c r="W357" s="89" t="s">
        <v>3</v>
      </c>
      <c r="X357" s="89">
        <v>21</v>
      </c>
      <c r="Y357" s="90">
        <v>0</v>
      </c>
      <c r="Z357" s="91">
        <v>2469922867.9200001</v>
      </c>
      <c r="AA357" s="91">
        <v>635587031.21999991</v>
      </c>
      <c r="AB357" s="91">
        <v>1834335836.7000003</v>
      </c>
    </row>
    <row r="358" spans="2:28" x14ac:dyDescent="0.2">
      <c r="B358" s="75" t="s">
        <v>384</v>
      </c>
      <c r="C358" s="76" t="s">
        <v>1305</v>
      </c>
      <c r="D358" s="76">
        <v>353302</v>
      </c>
      <c r="E358" s="76" t="s">
        <v>1764</v>
      </c>
      <c r="F358" s="77" t="s">
        <v>45</v>
      </c>
      <c r="G358" s="78">
        <v>40755</v>
      </c>
      <c r="H358" s="79" t="s">
        <v>1324</v>
      </c>
      <c r="I358" s="79" t="s">
        <v>893</v>
      </c>
      <c r="J358" s="79" t="s">
        <v>901</v>
      </c>
      <c r="K358" s="80">
        <v>101849.61</v>
      </c>
      <c r="L358" s="81">
        <v>32636.89</v>
      </c>
      <c r="M358" s="82" t="s">
        <v>3</v>
      </c>
      <c r="N358" s="82">
        <v>30</v>
      </c>
      <c r="O358" s="83">
        <v>2</v>
      </c>
      <c r="P358" s="84">
        <v>0</v>
      </c>
      <c r="Q358" s="85">
        <v>0</v>
      </c>
      <c r="R358" s="86" t="s">
        <v>900</v>
      </c>
      <c r="S358" s="86"/>
      <c r="T358" s="86"/>
      <c r="U358" s="87">
        <v>3837134.03</v>
      </c>
      <c r="V358" s="88">
        <v>787104.4299999997</v>
      </c>
      <c r="W358" s="89" t="s">
        <v>3</v>
      </c>
      <c r="X358" s="89">
        <v>26</v>
      </c>
      <c r="Y358" s="90">
        <v>0</v>
      </c>
      <c r="Z358" s="91">
        <v>3938983.6399999997</v>
      </c>
      <c r="AA358" s="91">
        <v>819741.31999999972</v>
      </c>
      <c r="AB358" s="91">
        <v>3119242.32</v>
      </c>
    </row>
    <row r="359" spans="2:28" x14ac:dyDescent="0.2">
      <c r="B359" s="75" t="s">
        <v>385</v>
      </c>
      <c r="C359" s="76" t="s">
        <v>1305</v>
      </c>
      <c r="D359" s="76">
        <v>353408</v>
      </c>
      <c r="E359" s="76" t="s">
        <v>1764</v>
      </c>
      <c r="F359" s="77" t="s">
        <v>44</v>
      </c>
      <c r="G359" s="78">
        <v>32478</v>
      </c>
      <c r="H359" s="79" t="s">
        <v>1325</v>
      </c>
      <c r="I359" s="79" t="s">
        <v>44</v>
      </c>
      <c r="J359" s="79" t="s">
        <v>913</v>
      </c>
      <c r="K359" s="80">
        <v>5579828.8899999997</v>
      </c>
      <c r="L359" s="81">
        <v>5579828.8899999997</v>
      </c>
      <c r="M359" s="82" t="s">
        <v>3</v>
      </c>
      <c r="N359" s="82">
        <v>29</v>
      </c>
      <c r="O359" s="83">
        <v>10</v>
      </c>
      <c r="P359" s="84">
        <v>0</v>
      </c>
      <c r="Q359" s="85">
        <v>0</v>
      </c>
      <c r="R359" s="86" t="s">
        <v>900</v>
      </c>
      <c r="S359" s="86"/>
      <c r="T359" s="86"/>
      <c r="U359" s="87">
        <v>19845154.190000001</v>
      </c>
      <c r="V359" s="88">
        <v>19845154.190000001</v>
      </c>
      <c r="W359" s="89" t="s">
        <v>3</v>
      </c>
      <c r="X359" s="89">
        <v>3</v>
      </c>
      <c r="Y359" s="90">
        <v>0</v>
      </c>
      <c r="Z359" s="91">
        <v>25424983.080000002</v>
      </c>
      <c r="AA359" s="91">
        <v>25424983.080000002</v>
      </c>
      <c r="AB359" s="91">
        <v>0</v>
      </c>
    </row>
    <row r="360" spans="2:28" x14ac:dyDescent="0.2">
      <c r="B360" s="75" t="s">
        <v>386</v>
      </c>
      <c r="C360" s="76" t="s">
        <v>1305</v>
      </c>
      <c r="D360" s="76">
        <v>353303</v>
      </c>
      <c r="E360" s="76" t="s">
        <v>1764</v>
      </c>
      <c r="F360" s="77" t="s">
        <v>45</v>
      </c>
      <c r="G360" s="78">
        <v>41333</v>
      </c>
      <c r="H360" s="79" t="s">
        <v>1326</v>
      </c>
      <c r="I360" s="79" t="s">
        <v>893</v>
      </c>
      <c r="J360" s="79" t="s">
        <v>910</v>
      </c>
      <c r="K360" s="80">
        <v>1007991.87</v>
      </c>
      <c r="L360" s="81">
        <v>1007991.87</v>
      </c>
      <c r="M360" s="82" t="s">
        <v>3</v>
      </c>
      <c r="N360" s="82">
        <v>7</v>
      </c>
      <c r="O360" s="83">
        <v>7</v>
      </c>
      <c r="P360" s="84">
        <v>0</v>
      </c>
      <c r="Q360" s="85">
        <v>0</v>
      </c>
      <c r="R360" s="86" t="s">
        <v>900</v>
      </c>
      <c r="S360" s="86"/>
      <c r="T360" s="86"/>
      <c r="U360" s="87">
        <v>1567605.52</v>
      </c>
      <c r="V360" s="88">
        <v>1567605.52</v>
      </c>
      <c r="W360" s="89" t="s">
        <v>3</v>
      </c>
      <c r="X360" s="89">
        <v>5</v>
      </c>
      <c r="Y360" s="90">
        <v>0</v>
      </c>
      <c r="Z360" s="91">
        <v>2575597.39</v>
      </c>
      <c r="AA360" s="91">
        <v>2575597.39</v>
      </c>
      <c r="AB360" s="91">
        <v>0</v>
      </c>
    </row>
    <row r="361" spans="2:28" x14ac:dyDescent="0.2">
      <c r="B361" s="75" t="s">
        <v>387</v>
      </c>
      <c r="C361" s="76" t="s">
        <v>1305</v>
      </c>
      <c r="D361" s="76">
        <v>353502</v>
      </c>
      <c r="E361" s="76" t="s">
        <v>1764</v>
      </c>
      <c r="F361" s="77" t="s">
        <v>44</v>
      </c>
      <c r="G361" s="78">
        <v>35064</v>
      </c>
      <c r="H361" s="79" t="s">
        <v>1327</v>
      </c>
      <c r="I361" s="79" t="s">
        <v>44</v>
      </c>
      <c r="J361" s="79" t="s">
        <v>922</v>
      </c>
      <c r="K361" s="80">
        <v>7563726.4199999999</v>
      </c>
      <c r="L361" s="81">
        <v>4365350.68</v>
      </c>
      <c r="M361" s="82" t="s">
        <v>3</v>
      </c>
      <c r="N361" s="82">
        <v>43</v>
      </c>
      <c r="O361" s="83">
        <v>9</v>
      </c>
      <c r="P361" s="84">
        <v>0</v>
      </c>
      <c r="Q361" s="85">
        <v>0</v>
      </c>
      <c r="R361" s="86" t="s">
        <v>900</v>
      </c>
      <c r="S361" s="86"/>
      <c r="T361" s="86"/>
      <c r="U361" s="87">
        <v>386580860</v>
      </c>
      <c r="V361" s="88">
        <v>85906857.75999999</v>
      </c>
      <c r="W361" s="89" t="s">
        <v>3</v>
      </c>
      <c r="X361" s="89">
        <v>24</v>
      </c>
      <c r="Y361" s="90">
        <v>0</v>
      </c>
      <c r="Z361" s="91">
        <v>394144586.42000002</v>
      </c>
      <c r="AA361" s="91">
        <v>90272208.439999998</v>
      </c>
      <c r="AB361" s="91">
        <v>303872377.98000002</v>
      </c>
    </row>
    <row r="362" spans="2:28" x14ac:dyDescent="0.2">
      <c r="B362" s="75" t="s">
        <v>388</v>
      </c>
      <c r="C362" s="76" t="s">
        <v>1305</v>
      </c>
      <c r="D362" s="76">
        <v>353502</v>
      </c>
      <c r="E362" s="76" t="s">
        <v>1764</v>
      </c>
      <c r="F362" s="77" t="s">
        <v>45</v>
      </c>
      <c r="G362" s="78">
        <v>41820</v>
      </c>
      <c r="H362" s="79" t="s">
        <v>1328</v>
      </c>
      <c r="I362" s="79" t="s">
        <v>893</v>
      </c>
      <c r="J362" s="79" t="s">
        <v>922</v>
      </c>
      <c r="K362" s="80">
        <v>4060829.78</v>
      </c>
      <c r="L362" s="81">
        <v>906135.58999999985</v>
      </c>
      <c r="M362" s="82" t="s">
        <v>3</v>
      </c>
      <c r="N362" s="82">
        <v>30</v>
      </c>
      <c r="O362" s="83">
        <v>3</v>
      </c>
      <c r="P362" s="84">
        <v>0</v>
      </c>
      <c r="Q362" s="85">
        <v>0</v>
      </c>
      <c r="R362" s="86" t="s">
        <v>900</v>
      </c>
      <c r="S362" s="86"/>
      <c r="T362" s="86"/>
      <c r="U362" s="87">
        <v>-406702.29</v>
      </c>
      <c r="V362" s="88">
        <v>-74795.829999999958</v>
      </c>
      <c r="W362" s="89" t="s">
        <v>3</v>
      </c>
      <c r="X362" s="89">
        <v>29</v>
      </c>
      <c r="Y362" s="90">
        <v>0</v>
      </c>
      <c r="Z362" s="91">
        <v>3654127.4899999998</v>
      </c>
      <c r="AA362" s="91">
        <v>831339.75999999989</v>
      </c>
      <c r="AB362" s="91">
        <v>2822787.73</v>
      </c>
    </row>
    <row r="363" spans="2:28" x14ac:dyDescent="0.2">
      <c r="B363" s="75" t="s">
        <v>389</v>
      </c>
      <c r="C363" s="76" t="s">
        <v>1305</v>
      </c>
      <c r="D363" s="76">
        <v>353506</v>
      </c>
      <c r="E363" s="76" t="s">
        <v>1764</v>
      </c>
      <c r="F363" s="77" t="s">
        <v>44</v>
      </c>
      <c r="G363" s="78">
        <v>41394</v>
      </c>
      <c r="H363" s="79" t="s">
        <v>1329</v>
      </c>
      <c r="I363" s="79" t="s">
        <v>44</v>
      </c>
      <c r="J363" s="79" t="s">
        <v>920</v>
      </c>
      <c r="K363" s="80">
        <v>1636313498.4000001</v>
      </c>
      <c r="L363" s="81">
        <v>553202072.42000008</v>
      </c>
      <c r="M363" s="82" t="s">
        <v>3</v>
      </c>
      <c r="N363" s="82">
        <v>23</v>
      </c>
      <c r="O363" s="83">
        <v>5</v>
      </c>
      <c r="P363" s="84">
        <v>0</v>
      </c>
      <c r="Q363" s="85">
        <v>0</v>
      </c>
      <c r="R363" s="86" t="s">
        <v>900</v>
      </c>
      <c r="S363" s="86"/>
      <c r="T363" s="86"/>
      <c r="U363" s="87">
        <v>-483413663.06999999</v>
      </c>
      <c r="V363" s="88">
        <v>-122771723.94999999</v>
      </c>
      <c r="W363" s="89" t="s">
        <v>3</v>
      </c>
      <c r="X363" s="89">
        <v>21</v>
      </c>
      <c r="Y363" s="90">
        <v>0</v>
      </c>
      <c r="Z363" s="91">
        <v>1152899835.3300002</v>
      </c>
      <c r="AA363" s="91">
        <v>430430348.47000009</v>
      </c>
      <c r="AB363" s="91">
        <v>722469486.86000013</v>
      </c>
    </row>
    <row r="364" spans="2:28" x14ac:dyDescent="0.2">
      <c r="B364" s="75" t="s">
        <v>390</v>
      </c>
      <c r="C364" s="76" t="s">
        <v>1305</v>
      </c>
      <c r="D364" s="76">
        <v>353506</v>
      </c>
      <c r="E364" s="76" t="s">
        <v>1764</v>
      </c>
      <c r="F364" s="77" t="s">
        <v>45</v>
      </c>
      <c r="G364" s="78">
        <v>41394</v>
      </c>
      <c r="H364" s="79" t="s">
        <v>1330</v>
      </c>
      <c r="I364" s="79" t="s">
        <v>893</v>
      </c>
      <c r="J364" s="79" t="s">
        <v>920</v>
      </c>
      <c r="K364" s="80">
        <v>3925944.2</v>
      </c>
      <c r="L364" s="81">
        <v>1093738.1000000001</v>
      </c>
      <c r="M364" s="82" t="s">
        <v>3</v>
      </c>
      <c r="N364" s="82">
        <v>28</v>
      </c>
      <c r="O364" s="83">
        <v>5</v>
      </c>
      <c r="P364" s="84">
        <v>0</v>
      </c>
      <c r="Q364" s="85">
        <v>0</v>
      </c>
      <c r="R364" s="86" t="s">
        <v>900</v>
      </c>
      <c r="S364" s="86"/>
      <c r="T364" s="86"/>
      <c r="U364" s="87">
        <v>152829.96</v>
      </c>
      <c r="V364" s="88">
        <v>31349.739999999991</v>
      </c>
      <c r="W364" s="89" t="s">
        <v>3</v>
      </c>
      <c r="X364" s="89">
        <v>26</v>
      </c>
      <c r="Y364" s="90">
        <v>0</v>
      </c>
      <c r="Z364" s="91">
        <v>4078774.16</v>
      </c>
      <c r="AA364" s="91">
        <v>1125087.8400000001</v>
      </c>
      <c r="AB364" s="91">
        <v>2953686.3200000003</v>
      </c>
    </row>
    <row r="365" spans="2:28" x14ac:dyDescent="0.2">
      <c r="B365" s="75" t="s">
        <v>391</v>
      </c>
      <c r="C365" s="76" t="s">
        <v>1305</v>
      </c>
      <c r="D365" s="76">
        <v>351101</v>
      </c>
      <c r="E365" s="76" t="s">
        <v>1763</v>
      </c>
      <c r="F365" s="77" t="s">
        <v>45</v>
      </c>
      <c r="G365" s="78">
        <v>37621</v>
      </c>
      <c r="H365" s="79" t="s">
        <v>1331</v>
      </c>
      <c r="I365" s="79" t="s">
        <v>893</v>
      </c>
      <c r="J365" s="79" t="s">
        <v>912</v>
      </c>
      <c r="K365" s="80">
        <v>495314188.13</v>
      </c>
      <c r="L365" s="81">
        <v>276014776.63</v>
      </c>
      <c r="M365" s="82" t="s">
        <v>3</v>
      </c>
      <c r="N365" s="82">
        <v>32</v>
      </c>
      <c r="O365" s="83">
        <v>9</v>
      </c>
      <c r="P365" s="84">
        <v>0</v>
      </c>
      <c r="Q365" s="85">
        <v>0</v>
      </c>
      <c r="R365" s="86" t="s">
        <v>900</v>
      </c>
      <c r="S365" s="86"/>
      <c r="T365" s="86"/>
      <c r="U365" s="87">
        <v>-280030617.23000002</v>
      </c>
      <c r="V365" s="88">
        <v>-74674831.26000002</v>
      </c>
      <c r="W365" s="89" t="s">
        <v>3</v>
      </c>
      <c r="X365" s="89">
        <v>20</v>
      </c>
      <c r="Y365" s="90">
        <v>0</v>
      </c>
      <c r="Z365" s="91">
        <v>215283570.89999998</v>
      </c>
      <c r="AA365" s="91">
        <v>201339945.36999997</v>
      </c>
      <c r="AB365" s="91">
        <v>13943625.530000001</v>
      </c>
    </row>
    <row r="366" spans="2:28" x14ac:dyDescent="0.2">
      <c r="B366" s="75" t="s">
        <v>392</v>
      </c>
      <c r="C366" s="76" t="s">
        <v>1305</v>
      </c>
      <c r="D366" s="76">
        <v>353506</v>
      </c>
      <c r="E366" s="76" t="s">
        <v>1764</v>
      </c>
      <c r="F366" s="77" t="s">
        <v>43</v>
      </c>
      <c r="G366" s="78">
        <v>41394</v>
      </c>
      <c r="H366" s="79" t="s">
        <v>1332</v>
      </c>
      <c r="I366" s="79" t="s">
        <v>82</v>
      </c>
      <c r="J366" s="79" t="s">
        <v>920</v>
      </c>
      <c r="K366" s="80">
        <v>18969517.300000001</v>
      </c>
      <c r="L366" s="81">
        <v>6413182.0200000014</v>
      </c>
      <c r="M366" s="82" t="s">
        <v>3</v>
      </c>
      <c r="N366" s="82">
        <v>23</v>
      </c>
      <c r="O366" s="83">
        <v>5</v>
      </c>
      <c r="P366" s="84">
        <v>0</v>
      </c>
      <c r="Q366" s="85">
        <v>0</v>
      </c>
      <c r="R366" s="86" t="s">
        <v>900</v>
      </c>
      <c r="S366" s="86"/>
      <c r="T366" s="86"/>
      <c r="U366" s="87">
        <v>1106670.26</v>
      </c>
      <c r="V366" s="88">
        <v>281059.09999999998</v>
      </c>
      <c r="W366" s="89" t="s">
        <v>3</v>
      </c>
      <c r="X366" s="89">
        <v>21</v>
      </c>
      <c r="Y366" s="90">
        <v>0</v>
      </c>
      <c r="Z366" s="91">
        <v>20076187.560000002</v>
      </c>
      <c r="AA366" s="91">
        <v>6694241.120000001</v>
      </c>
      <c r="AB366" s="91">
        <v>13381946.440000001</v>
      </c>
    </row>
    <row r="367" spans="2:28" x14ac:dyDescent="0.2">
      <c r="B367" s="75" t="s">
        <v>393</v>
      </c>
      <c r="C367" s="76" t="s">
        <v>1305</v>
      </c>
      <c r="D367" s="76">
        <v>353302</v>
      </c>
      <c r="E367" s="76" t="s">
        <v>1764</v>
      </c>
      <c r="F367" s="77" t="s">
        <v>45</v>
      </c>
      <c r="G367" s="78">
        <v>42004</v>
      </c>
      <c r="H367" s="79" t="s">
        <v>1333</v>
      </c>
      <c r="I367" s="79" t="s">
        <v>893</v>
      </c>
      <c r="J367" s="79" t="s">
        <v>901</v>
      </c>
      <c r="K367" s="80">
        <v>71691486.900000006</v>
      </c>
      <c r="L367" s="81">
        <v>8961435.8700000048</v>
      </c>
      <c r="M367" s="82" t="s">
        <v>3</v>
      </c>
      <c r="N367" s="82">
        <v>50</v>
      </c>
      <c r="O367" s="83">
        <v>0</v>
      </c>
      <c r="P367" s="84">
        <v>0</v>
      </c>
      <c r="Q367" s="85">
        <v>0</v>
      </c>
      <c r="R367" s="86" t="s">
        <v>900</v>
      </c>
      <c r="S367" s="86"/>
      <c r="T367" s="86"/>
      <c r="U367" s="87">
        <v>0</v>
      </c>
      <c r="V367" s="88">
        <v>0</v>
      </c>
      <c r="W367" s="89" t="s">
        <v>3</v>
      </c>
      <c r="X367" s="89">
        <v>50</v>
      </c>
      <c r="Y367" s="90">
        <v>0</v>
      </c>
      <c r="Z367" s="91">
        <v>71691486.900000006</v>
      </c>
      <c r="AA367" s="91">
        <v>8961435.8700000048</v>
      </c>
      <c r="AB367" s="91">
        <v>62730051.030000001</v>
      </c>
    </row>
    <row r="368" spans="2:28" x14ac:dyDescent="0.2">
      <c r="B368" s="75" t="s">
        <v>394</v>
      </c>
      <c r="C368" s="76" t="s">
        <v>1305</v>
      </c>
      <c r="D368" s="76">
        <v>353100</v>
      </c>
      <c r="E368" s="76" t="s">
        <v>1764</v>
      </c>
      <c r="F368" s="77" t="s">
        <v>15</v>
      </c>
      <c r="G368" s="78">
        <v>42004</v>
      </c>
      <c r="H368" s="79" t="s">
        <v>1334</v>
      </c>
      <c r="I368" s="79" t="s">
        <v>893</v>
      </c>
      <c r="J368" s="79" t="s">
        <v>907</v>
      </c>
      <c r="K368" s="80">
        <v>595438286.85000002</v>
      </c>
      <c r="L368" s="81">
        <v>124049643.09000003</v>
      </c>
      <c r="M368" s="82" t="s">
        <v>3</v>
      </c>
      <c r="N368" s="82">
        <v>30</v>
      </c>
      <c r="O368" s="83">
        <v>0</v>
      </c>
      <c r="P368" s="84">
        <v>0</v>
      </c>
      <c r="Q368" s="85">
        <v>0</v>
      </c>
      <c r="R368" s="86" t="s">
        <v>900</v>
      </c>
      <c r="S368" s="86"/>
      <c r="T368" s="86"/>
      <c r="U368" s="87">
        <v>0</v>
      </c>
      <c r="V368" s="88">
        <v>0</v>
      </c>
      <c r="W368" s="89" t="s">
        <v>3</v>
      </c>
      <c r="X368" s="89">
        <v>30</v>
      </c>
      <c r="Y368" s="90">
        <v>0</v>
      </c>
      <c r="Z368" s="91">
        <v>595438286.85000002</v>
      </c>
      <c r="AA368" s="91">
        <v>124049643.09000003</v>
      </c>
      <c r="AB368" s="91">
        <v>471388643.75999999</v>
      </c>
    </row>
    <row r="369" spans="2:28" x14ac:dyDescent="0.2">
      <c r="B369" s="75" t="s">
        <v>395</v>
      </c>
      <c r="C369" s="76" t="s">
        <v>1305</v>
      </c>
      <c r="D369" s="76">
        <v>353100</v>
      </c>
      <c r="E369" s="76" t="s">
        <v>1764</v>
      </c>
      <c r="F369" s="77" t="s">
        <v>14</v>
      </c>
      <c r="G369" s="78">
        <v>42035</v>
      </c>
      <c r="H369" s="79" t="s">
        <v>1335</v>
      </c>
      <c r="I369" s="79" t="s">
        <v>894</v>
      </c>
      <c r="J369" s="79" t="s">
        <v>907</v>
      </c>
      <c r="K369" s="80">
        <v>79999060</v>
      </c>
      <c r="L369" s="81">
        <v>16444251.200000003</v>
      </c>
      <c r="M369" s="82" t="s">
        <v>3</v>
      </c>
      <c r="N369" s="82">
        <v>30</v>
      </c>
      <c r="O369" s="83">
        <v>0</v>
      </c>
      <c r="P369" s="84">
        <v>0</v>
      </c>
      <c r="Q369" s="85">
        <v>0</v>
      </c>
      <c r="R369" s="86" t="s">
        <v>900</v>
      </c>
      <c r="S369" s="86"/>
      <c r="T369" s="86"/>
      <c r="U369" s="87">
        <v>0</v>
      </c>
      <c r="V369" s="88">
        <v>0</v>
      </c>
      <c r="W369" s="89" t="s">
        <v>3</v>
      </c>
      <c r="X369" s="89">
        <v>30</v>
      </c>
      <c r="Y369" s="90">
        <v>0</v>
      </c>
      <c r="Z369" s="91">
        <v>79999060</v>
      </c>
      <c r="AA369" s="91">
        <v>16444251.200000003</v>
      </c>
      <c r="AB369" s="91">
        <v>63554808.799999997</v>
      </c>
    </row>
    <row r="370" spans="2:28" x14ac:dyDescent="0.2">
      <c r="B370" s="75" t="s">
        <v>396</v>
      </c>
      <c r="C370" s="76" t="s">
        <v>1305</v>
      </c>
      <c r="D370" s="76">
        <v>352404</v>
      </c>
      <c r="E370" s="76" t="s">
        <v>1763</v>
      </c>
      <c r="F370" s="77" t="s">
        <v>46</v>
      </c>
      <c r="G370" s="78">
        <v>42522</v>
      </c>
      <c r="H370" s="79" t="s">
        <v>1336</v>
      </c>
      <c r="I370" s="79" t="s">
        <v>893</v>
      </c>
      <c r="J370" s="79" t="s">
        <v>912</v>
      </c>
      <c r="K370" s="80">
        <v>2840843.56</v>
      </c>
      <c r="L370" s="81">
        <v>274614.87000000011</v>
      </c>
      <c r="M370" s="82" t="s">
        <v>3</v>
      </c>
      <c r="N370" s="82">
        <v>50</v>
      </c>
      <c r="O370" s="83">
        <v>0</v>
      </c>
      <c r="P370" s="84">
        <v>0</v>
      </c>
      <c r="Q370" s="85">
        <v>0</v>
      </c>
      <c r="R370" s="86" t="s">
        <v>900</v>
      </c>
      <c r="S370" s="86"/>
      <c r="T370" s="86"/>
      <c r="U370" s="87">
        <v>0</v>
      </c>
      <c r="V370" s="88">
        <v>0</v>
      </c>
      <c r="W370" s="89" t="s">
        <v>3</v>
      </c>
      <c r="X370" s="89">
        <v>1</v>
      </c>
      <c r="Y370" s="90">
        <v>0</v>
      </c>
      <c r="Z370" s="91">
        <v>2840843.56</v>
      </c>
      <c r="AA370" s="91">
        <v>274614.87000000011</v>
      </c>
      <c r="AB370" s="91">
        <v>2566228.69</v>
      </c>
    </row>
    <row r="371" spans="2:28" x14ac:dyDescent="0.2">
      <c r="B371" s="75" t="s">
        <v>397</v>
      </c>
      <c r="C371" s="76" t="s">
        <v>1305</v>
      </c>
      <c r="D371" s="76">
        <v>352404</v>
      </c>
      <c r="E371" s="76" t="s">
        <v>1763</v>
      </c>
      <c r="F371" s="77" t="s">
        <v>46</v>
      </c>
      <c r="G371" s="78">
        <v>42522</v>
      </c>
      <c r="H371" s="79" t="s">
        <v>1336</v>
      </c>
      <c r="I371" s="79" t="s">
        <v>893</v>
      </c>
      <c r="J371" s="79" t="s">
        <v>912</v>
      </c>
      <c r="K371" s="80">
        <v>2840843.56</v>
      </c>
      <c r="L371" s="81">
        <v>274614.87000000011</v>
      </c>
      <c r="M371" s="82" t="s">
        <v>3</v>
      </c>
      <c r="N371" s="82">
        <v>50</v>
      </c>
      <c r="O371" s="83">
        <v>0</v>
      </c>
      <c r="P371" s="84">
        <v>0</v>
      </c>
      <c r="Q371" s="85">
        <v>0</v>
      </c>
      <c r="R371" s="86" t="s">
        <v>900</v>
      </c>
      <c r="S371" s="86"/>
      <c r="T371" s="86"/>
      <c r="U371" s="87">
        <v>0</v>
      </c>
      <c r="V371" s="88">
        <v>0</v>
      </c>
      <c r="W371" s="89" t="s">
        <v>3</v>
      </c>
      <c r="X371" s="89">
        <v>1</v>
      </c>
      <c r="Y371" s="90">
        <v>0</v>
      </c>
      <c r="Z371" s="91">
        <v>2840843.56</v>
      </c>
      <c r="AA371" s="91">
        <v>274614.87000000011</v>
      </c>
      <c r="AB371" s="91">
        <v>2566228.69</v>
      </c>
    </row>
    <row r="372" spans="2:28" x14ac:dyDescent="0.2">
      <c r="B372" s="75" t="s">
        <v>398</v>
      </c>
      <c r="C372" s="76" t="s">
        <v>1305</v>
      </c>
      <c r="D372" s="76">
        <v>352404</v>
      </c>
      <c r="E372" s="76" t="s">
        <v>1763</v>
      </c>
      <c r="F372" s="77" t="s">
        <v>46</v>
      </c>
      <c r="G372" s="78">
        <v>42522</v>
      </c>
      <c r="H372" s="79" t="s">
        <v>1336</v>
      </c>
      <c r="I372" s="79" t="s">
        <v>893</v>
      </c>
      <c r="J372" s="79" t="s">
        <v>912</v>
      </c>
      <c r="K372" s="80">
        <v>2840843.56</v>
      </c>
      <c r="L372" s="81">
        <v>274614.87000000011</v>
      </c>
      <c r="M372" s="82" t="s">
        <v>3</v>
      </c>
      <c r="N372" s="82">
        <v>50</v>
      </c>
      <c r="O372" s="83">
        <v>0</v>
      </c>
      <c r="P372" s="84">
        <v>0</v>
      </c>
      <c r="Q372" s="85">
        <v>0</v>
      </c>
      <c r="R372" s="86" t="s">
        <v>900</v>
      </c>
      <c r="S372" s="86"/>
      <c r="T372" s="86"/>
      <c r="U372" s="87">
        <v>0</v>
      </c>
      <c r="V372" s="88">
        <v>0</v>
      </c>
      <c r="W372" s="89" t="s">
        <v>3</v>
      </c>
      <c r="X372" s="89">
        <v>1</v>
      </c>
      <c r="Y372" s="90">
        <v>0</v>
      </c>
      <c r="Z372" s="91">
        <v>2840843.56</v>
      </c>
      <c r="AA372" s="91">
        <v>274614.87000000011</v>
      </c>
      <c r="AB372" s="91">
        <v>2566228.69</v>
      </c>
    </row>
    <row r="373" spans="2:28" x14ac:dyDescent="0.2">
      <c r="B373" s="75" t="s">
        <v>399</v>
      </c>
      <c r="C373" s="76" t="s">
        <v>1305</v>
      </c>
      <c r="D373" s="76">
        <v>352404</v>
      </c>
      <c r="E373" s="76" t="s">
        <v>1763</v>
      </c>
      <c r="F373" s="77" t="s">
        <v>46</v>
      </c>
      <c r="G373" s="78">
        <v>42522</v>
      </c>
      <c r="H373" s="79" t="s">
        <v>1336</v>
      </c>
      <c r="I373" s="79" t="s">
        <v>893</v>
      </c>
      <c r="J373" s="79" t="s">
        <v>912</v>
      </c>
      <c r="K373" s="80">
        <v>2840843.56</v>
      </c>
      <c r="L373" s="81">
        <v>274614.87000000011</v>
      </c>
      <c r="M373" s="82" t="s">
        <v>3</v>
      </c>
      <c r="N373" s="82">
        <v>50</v>
      </c>
      <c r="O373" s="83">
        <v>0</v>
      </c>
      <c r="P373" s="84">
        <v>0</v>
      </c>
      <c r="Q373" s="85">
        <v>0</v>
      </c>
      <c r="R373" s="86" t="s">
        <v>900</v>
      </c>
      <c r="S373" s="86"/>
      <c r="T373" s="86"/>
      <c r="U373" s="87">
        <v>0</v>
      </c>
      <c r="V373" s="88">
        <v>0</v>
      </c>
      <c r="W373" s="89" t="s">
        <v>3</v>
      </c>
      <c r="X373" s="89">
        <v>1</v>
      </c>
      <c r="Y373" s="90">
        <v>0</v>
      </c>
      <c r="Z373" s="91">
        <v>2840843.56</v>
      </c>
      <c r="AA373" s="91">
        <v>274614.87000000011</v>
      </c>
      <c r="AB373" s="91">
        <v>2566228.69</v>
      </c>
    </row>
    <row r="374" spans="2:28" x14ac:dyDescent="0.2">
      <c r="B374" s="75" t="s">
        <v>400</v>
      </c>
      <c r="C374" s="76" t="s">
        <v>1305</v>
      </c>
      <c r="D374" s="76">
        <v>352404</v>
      </c>
      <c r="E374" s="76" t="s">
        <v>1763</v>
      </c>
      <c r="F374" s="77" t="s">
        <v>46</v>
      </c>
      <c r="G374" s="78">
        <v>42522</v>
      </c>
      <c r="H374" s="79" t="s">
        <v>1336</v>
      </c>
      <c r="I374" s="79" t="s">
        <v>893</v>
      </c>
      <c r="J374" s="79" t="s">
        <v>912</v>
      </c>
      <c r="K374" s="80">
        <v>2840843.56</v>
      </c>
      <c r="L374" s="81">
        <v>274614.87000000011</v>
      </c>
      <c r="M374" s="82" t="s">
        <v>3</v>
      </c>
      <c r="N374" s="82">
        <v>50</v>
      </c>
      <c r="O374" s="83">
        <v>0</v>
      </c>
      <c r="P374" s="84">
        <v>0</v>
      </c>
      <c r="Q374" s="85">
        <v>0</v>
      </c>
      <c r="R374" s="86" t="s">
        <v>900</v>
      </c>
      <c r="S374" s="86"/>
      <c r="T374" s="86"/>
      <c r="U374" s="87">
        <v>0</v>
      </c>
      <c r="V374" s="88">
        <v>0</v>
      </c>
      <c r="W374" s="89" t="s">
        <v>3</v>
      </c>
      <c r="X374" s="89">
        <v>1</v>
      </c>
      <c r="Y374" s="90">
        <v>0</v>
      </c>
      <c r="Z374" s="91">
        <v>2840843.56</v>
      </c>
      <c r="AA374" s="91">
        <v>274614.87000000011</v>
      </c>
      <c r="AB374" s="91">
        <v>2566228.69</v>
      </c>
    </row>
    <row r="375" spans="2:28" x14ac:dyDescent="0.2">
      <c r="B375" s="75" t="s">
        <v>401</v>
      </c>
      <c r="C375" s="76" t="s">
        <v>1305</v>
      </c>
      <c r="D375" s="76">
        <v>352404</v>
      </c>
      <c r="E375" s="76" t="s">
        <v>1763</v>
      </c>
      <c r="F375" s="77" t="s">
        <v>46</v>
      </c>
      <c r="G375" s="78">
        <v>42522</v>
      </c>
      <c r="H375" s="79" t="s">
        <v>1336</v>
      </c>
      <c r="I375" s="79" t="s">
        <v>893</v>
      </c>
      <c r="J375" s="79" t="s">
        <v>912</v>
      </c>
      <c r="K375" s="80">
        <v>2840843.56</v>
      </c>
      <c r="L375" s="81">
        <v>274614.87000000011</v>
      </c>
      <c r="M375" s="82" t="s">
        <v>3</v>
      </c>
      <c r="N375" s="82">
        <v>50</v>
      </c>
      <c r="O375" s="83">
        <v>0</v>
      </c>
      <c r="P375" s="84">
        <v>0</v>
      </c>
      <c r="Q375" s="85">
        <v>0</v>
      </c>
      <c r="R375" s="86" t="s">
        <v>900</v>
      </c>
      <c r="S375" s="86"/>
      <c r="T375" s="86"/>
      <c r="U375" s="87">
        <v>0</v>
      </c>
      <c r="V375" s="88">
        <v>0</v>
      </c>
      <c r="W375" s="89" t="s">
        <v>3</v>
      </c>
      <c r="X375" s="89">
        <v>1</v>
      </c>
      <c r="Y375" s="90">
        <v>0</v>
      </c>
      <c r="Z375" s="91">
        <v>2840843.56</v>
      </c>
      <c r="AA375" s="91">
        <v>274614.87000000011</v>
      </c>
      <c r="AB375" s="91">
        <v>2566228.69</v>
      </c>
    </row>
    <row r="376" spans="2:28" x14ac:dyDescent="0.2">
      <c r="B376" s="75" t="s">
        <v>402</v>
      </c>
      <c r="C376" s="76" t="s">
        <v>1305</v>
      </c>
      <c r="D376" s="76">
        <v>352404</v>
      </c>
      <c r="E376" s="76" t="s">
        <v>1763</v>
      </c>
      <c r="F376" s="77" t="s">
        <v>46</v>
      </c>
      <c r="G376" s="78">
        <v>42522</v>
      </c>
      <c r="H376" s="79" t="s">
        <v>1336</v>
      </c>
      <c r="I376" s="79" t="s">
        <v>893</v>
      </c>
      <c r="J376" s="79" t="s">
        <v>912</v>
      </c>
      <c r="K376" s="80">
        <v>2840843.56</v>
      </c>
      <c r="L376" s="81">
        <v>274614.87000000011</v>
      </c>
      <c r="M376" s="82" t="s">
        <v>3</v>
      </c>
      <c r="N376" s="82">
        <v>50</v>
      </c>
      <c r="O376" s="83">
        <v>0</v>
      </c>
      <c r="P376" s="84">
        <v>0</v>
      </c>
      <c r="Q376" s="85">
        <v>0</v>
      </c>
      <c r="R376" s="86" t="s">
        <v>900</v>
      </c>
      <c r="S376" s="86"/>
      <c r="T376" s="86"/>
      <c r="U376" s="87">
        <v>0</v>
      </c>
      <c r="V376" s="88">
        <v>0</v>
      </c>
      <c r="W376" s="89" t="s">
        <v>3</v>
      </c>
      <c r="X376" s="89">
        <v>1</v>
      </c>
      <c r="Y376" s="90">
        <v>0</v>
      </c>
      <c r="Z376" s="91">
        <v>2840843.56</v>
      </c>
      <c r="AA376" s="91">
        <v>274614.87000000011</v>
      </c>
      <c r="AB376" s="91">
        <v>2566228.69</v>
      </c>
    </row>
    <row r="377" spans="2:28" x14ac:dyDescent="0.2">
      <c r="B377" s="75" t="s">
        <v>403</v>
      </c>
      <c r="C377" s="76" t="s">
        <v>1305</v>
      </c>
      <c r="D377" s="76">
        <v>352404</v>
      </c>
      <c r="E377" s="76" t="s">
        <v>1763</v>
      </c>
      <c r="F377" s="77" t="s">
        <v>46</v>
      </c>
      <c r="G377" s="78">
        <v>42522</v>
      </c>
      <c r="H377" s="79" t="s">
        <v>1336</v>
      </c>
      <c r="I377" s="79" t="s">
        <v>893</v>
      </c>
      <c r="J377" s="79" t="s">
        <v>912</v>
      </c>
      <c r="K377" s="80">
        <v>2840843.56</v>
      </c>
      <c r="L377" s="81">
        <v>274614.87000000011</v>
      </c>
      <c r="M377" s="82" t="s">
        <v>3</v>
      </c>
      <c r="N377" s="82">
        <v>50</v>
      </c>
      <c r="O377" s="83">
        <v>0</v>
      </c>
      <c r="P377" s="84">
        <v>0</v>
      </c>
      <c r="Q377" s="85">
        <v>0</v>
      </c>
      <c r="R377" s="86" t="s">
        <v>900</v>
      </c>
      <c r="S377" s="86"/>
      <c r="T377" s="86"/>
      <c r="U377" s="87">
        <v>0</v>
      </c>
      <c r="V377" s="88">
        <v>0</v>
      </c>
      <c r="W377" s="89" t="s">
        <v>3</v>
      </c>
      <c r="X377" s="89">
        <v>1</v>
      </c>
      <c r="Y377" s="90">
        <v>0</v>
      </c>
      <c r="Z377" s="91">
        <v>2840843.56</v>
      </c>
      <c r="AA377" s="91">
        <v>274614.87000000011</v>
      </c>
      <c r="AB377" s="91">
        <v>2566228.69</v>
      </c>
    </row>
    <row r="378" spans="2:28" x14ac:dyDescent="0.2">
      <c r="B378" s="75" t="s">
        <v>404</v>
      </c>
      <c r="C378" s="76" t="s">
        <v>1305</v>
      </c>
      <c r="D378" s="76">
        <v>352404</v>
      </c>
      <c r="E378" s="76" t="s">
        <v>1763</v>
      </c>
      <c r="F378" s="77" t="s">
        <v>46</v>
      </c>
      <c r="G378" s="78">
        <v>42522</v>
      </c>
      <c r="H378" s="79" t="s">
        <v>1337</v>
      </c>
      <c r="I378" s="79" t="s">
        <v>893</v>
      </c>
      <c r="J378" s="79" t="s">
        <v>912</v>
      </c>
      <c r="K378" s="80">
        <v>710210.89</v>
      </c>
      <c r="L378" s="81">
        <v>68653.719999999972</v>
      </c>
      <c r="M378" s="82" t="s">
        <v>3</v>
      </c>
      <c r="N378" s="82">
        <v>50</v>
      </c>
      <c r="O378" s="83">
        <v>0</v>
      </c>
      <c r="P378" s="84">
        <v>0</v>
      </c>
      <c r="Q378" s="85">
        <v>0</v>
      </c>
      <c r="R378" s="86" t="s">
        <v>900</v>
      </c>
      <c r="S378" s="86"/>
      <c r="T378" s="86"/>
      <c r="U378" s="87">
        <v>0</v>
      </c>
      <c r="V378" s="88">
        <v>0</v>
      </c>
      <c r="W378" s="89" t="s">
        <v>3</v>
      </c>
      <c r="X378" s="89">
        <v>1</v>
      </c>
      <c r="Y378" s="90">
        <v>0</v>
      </c>
      <c r="Z378" s="91">
        <v>710210.89</v>
      </c>
      <c r="AA378" s="91">
        <v>68653.719999999972</v>
      </c>
      <c r="AB378" s="91">
        <v>641557.17000000004</v>
      </c>
    </row>
    <row r="379" spans="2:28" x14ac:dyDescent="0.2">
      <c r="B379" s="75" t="s">
        <v>405</v>
      </c>
      <c r="C379" s="76" t="s">
        <v>1305</v>
      </c>
      <c r="D379" s="76">
        <v>352404</v>
      </c>
      <c r="E379" s="76" t="s">
        <v>1763</v>
      </c>
      <c r="F379" s="77" t="s">
        <v>46</v>
      </c>
      <c r="G379" s="78">
        <v>42522</v>
      </c>
      <c r="H379" s="79" t="s">
        <v>1337</v>
      </c>
      <c r="I379" s="79" t="s">
        <v>893</v>
      </c>
      <c r="J379" s="79" t="s">
        <v>912</v>
      </c>
      <c r="K379" s="80">
        <v>710210.89</v>
      </c>
      <c r="L379" s="81">
        <v>68653.719999999972</v>
      </c>
      <c r="M379" s="82" t="s">
        <v>3</v>
      </c>
      <c r="N379" s="82">
        <v>50</v>
      </c>
      <c r="O379" s="83">
        <v>0</v>
      </c>
      <c r="P379" s="84">
        <v>0</v>
      </c>
      <c r="Q379" s="85">
        <v>0</v>
      </c>
      <c r="R379" s="86" t="s">
        <v>900</v>
      </c>
      <c r="S379" s="86"/>
      <c r="T379" s="86"/>
      <c r="U379" s="87">
        <v>0</v>
      </c>
      <c r="V379" s="88">
        <v>0</v>
      </c>
      <c r="W379" s="89" t="s">
        <v>3</v>
      </c>
      <c r="X379" s="89">
        <v>1</v>
      </c>
      <c r="Y379" s="90">
        <v>0</v>
      </c>
      <c r="Z379" s="91">
        <v>710210.89</v>
      </c>
      <c r="AA379" s="91">
        <v>68653.719999999972</v>
      </c>
      <c r="AB379" s="91">
        <v>641557.17000000004</v>
      </c>
    </row>
    <row r="380" spans="2:28" x14ac:dyDescent="0.2">
      <c r="B380" s="75" t="s">
        <v>406</v>
      </c>
      <c r="C380" s="76" t="s">
        <v>1305</v>
      </c>
      <c r="D380" s="76">
        <v>352404</v>
      </c>
      <c r="E380" s="76" t="s">
        <v>1763</v>
      </c>
      <c r="F380" s="77" t="s">
        <v>46</v>
      </c>
      <c r="G380" s="78">
        <v>42522</v>
      </c>
      <c r="H380" s="79" t="s">
        <v>1337</v>
      </c>
      <c r="I380" s="79" t="s">
        <v>893</v>
      </c>
      <c r="J380" s="79" t="s">
        <v>912</v>
      </c>
      <c r="K380" s="80">
        <v>710210.89</v>
      </c>
      <c r="L380" s="81">
        <v>68653.719999999972</v>
      </c>
      <c r="M380" s="82" t="s">
        <v>3</v>
      </c>
      <c r="N380" s="82">
        <v>50</v>
      </c>
      <c r="O380" s="83">
        <v>0</v>
      </c>
      <c r="P380" s="84">
        <v>0</v>
      </c>
      <c r="Q380" s="85">
        <v>0</v>
      </c>
      <c r="R380" s="86" t="s">
        <v>900</v>
      </c>
      <c r="S380" s="86"/>
      <c r="T380" s="86"/>
      <c r="U380" s="87">
        <v>0</v>
      </c>
      <c r="V380" s="88">
        <v>0</v>
      </c>
      <c r="W380" s="89" t="s">
        <v>3</v>
      </c>
      <c r="X380" s="89">
        <v>1</v>
      </c>
      <c r="Y380" s="90">
        <v>0</v>
      </c>
      <c r="Z380" s="91">
        <v>710210.89</v>
      </c>
      <c r="AA380" s="91">
        <v>68653.719999999972</v>
      </c>
      <c r="AB380" s="91">
        <v>641557.17000000004</v>
      </c>
    </row>
    <row r="381" spans="2:28" x14ac:dyDescent="0.2">
      <c r="B381" s="75" t="s">
        <v>407</v>
      </c>
      <c r="C381" s="76" t="s">
        <v>1305</v>
      </c>
      <c r="D381" s="76">
        <v>352404</v>
      </c>
      <c r="E381" s="76" t="s">
        <v>1763</v>
      </c>
      <c r="F381" s="77" t="s">
        <v>46</v>
      </c>
      <c r="G381" s="78">
        <v>42522</v>
      </c>
      <c r="H381" s="79" t="s">
        <v>1338</v>
      </c>
      <c r="I381" s="79" t="s">
        <v>893</v>
      </c>
      <c r="J381" s="79" t="s">
        <v>912</v>
      </c>
      <c r="K381" s="80">
        <v>710210.89</v>
      </c>
      <c r="L381" s="81">
        <v>68653.719999999972</v>
      </c>
      <c r="M381" s="82" t="s">
        <v>3</v>
      </c>
      <c r="N381" s="82">
        <v>50</v>
      </c>
      <c r="O381" s="83">
        <v>0</v>
      </c>
      <c r="P381" s="84">
        <v>0</v>
      </c>
      <c r="Q381" s="85">
        <v>0</v>
      </c>
      <c r="R381" s="86" t="s">
        <v>900</v>
      </c>
      <c r="S381" s="86"/>
      <c r="T381" s="86"/>
      <c r="U381" s="87">
        <v>0</v>
      </c>
      <c r="V381" s="88">
        <v>0</v>
      </c>
      <c r="W381" s="89" t="s">
        <v>3</v>
      </c>
      <c r="X381" s="89">
        <v>1</v>
      </c>
      <c r="Y381" s="90">
        <v>0</v>
      </c>
      <c r="Z381" s="91">
        <v>710210.89</v>
      </c>
      <c r="AA381" s="91">
        <v>68653.719999999972</v>
      </c>
      <c r="AB381" s="91">
        <v>641557.17000000004</v>
      </c>
    </row>
    <row r="382" spans="2:28" x14ac:dyDescent="0.2">
      <c r="B382" s="75" t="s">
        <v>408</v>
      </c>
      <c r="C382" s="76" t="s">
        <v>1305</v>
      </c>
      <c r="D382" s="76">
        <v>353310</v>
      </c>
      <c r="E382" s="76" t="s">
        <v>1764</v>
      </c>
      <c r="F382" s="77" t="s">
        <v>47</v>
      </c>
      <c r="G382" s="78">
        <v>42704</v>
      </c>
      <c r="H382" s="79" t="s">
        <v>1339</v>
      </c>
      <c r="I382" s="79" t="s">
        <v>895</v>
      </c>
      <c r="J382" s="79" t="s">
        <v>902</v>
      </c>
      <c r="K382" s="80">
        <v>42911426</v>
      </c>
      <c r="L382" s="81">
        <v>3718990.25</v>
      </c>
      <c r="M382" s="82" t="s">
        <v>3</v>
      </c>
      <c r="N382" s="82">
        <v>50</v>
      </c>
      <c r="O382" s="83">
        <v>0</v>
      </c>
      <c r="P382" s="84">
        <v>0</v>
      </c>
      <c r="Q382" s="85">
        <v>0</v>
      </c>
      <c r="R382" s="86" t="s">
        <v>900</v>
      </c>
      <c r="S382" s="86"/>
      <c r="T382" s="86"/>
      <c r="U382" s="87">
        <v>0</v>
      </c>
      <c r="V382" s="88">
        <v>0</v>
      </c>
      <c r="W382" s="89" t="s">
        <v>3</v>
      </c>
      <c r="X382" s="89">
        <v>0</v>
      </c>
      <c r="Y382" s="90">
        <v>1</v>
      </c>
      <c r="Z382" s="91">
        <v>42911426</v>
      </c>
      <c r="AA382" s="91">
        <v>3718990.25</v>
      </c>
      <c r="AB382" s="91">
        <v>39192435.75</v>
      </c>
    </row>
    <row r="383" spans="2:28" x14ac:dyDescent="0.2">
      <c r="B383" s="75" t="s">
        <v>409</v>
      </c>
      <c r="C383" s="76" t="s">
        <v>1305</v>
      </c>
      <c r="D383" s="76">
        <v>353318</v>
      </c>
      <c r="E383" s="76" t="s">
        <v>1764</v>
      </c>
      <c r="F383" s="77" t="s">
        <v>48</v>
      </c>
      <c r="G383" s="78">
        <v>42735</v>
      </c>
      <c r="H383" s="79" t="s">
        <v>1340</v>
      </c>
      <c r="I383" s="79" t="s">
        <v>44</v>
      </c>
      <c r="J383" s="79" t="s">
        <v>901</v>
      </c>
      <c r="K383" s="80">
        <v>276848352.69999999</v>
      </c>
      <c r="L383" s="81">
        <v>78440366.609999985</v>
      </c>
      <c r="M383" s="82" t="s">
        <v>3</v>
      </c>
      <c r="N383" s="82">
        <v>15</v>
      </c>
      <c r="O383" s="83">
        <v>0</v>
      </c>
      <c r="P383" s="84">
        <v>0</v>
      </c>
      <c r="Q383" s="85">
        <v>0</v>
      </c>
      <c r="R383" s="86" t="s">
        <v>900</v>
      </c>
      <c r="S383" s="86"/>
      <c r="T383" s="86"/>
      <c r="U383" s="87">
        <v>0</v>
      </c>
      <c r="V383" s="88">
        <v>0</v>
      </c>
      <c r="W383" s="89" t="s">
        <v>3</v>
      </c>
      <c r="X383" s="89">
        <v>0</v>
      </c>
      <c r="Y383" s="90">
        <v>1</v>
      </c>
      <c r="Z383" s="91">
        <v>276848352.69999999</v>
      </c>
      <c r="AA383" s="91">
        <v>78440366.609999985</v>
      </c>
      <c r="AB383" s="91">
        <v>198407986.09</v>
      </c>
    </row>
    <row r="384" spans="2:28" x14ac:dyDescent="0.2">
      <c r="B384" s="75" t="s">
        <v>410</v>
      </c>
      <c r="C384" s="76" t="s">
        <v>1305</v>
      </c>
      <c r="D384" s="76">
        <v>353302</v>
      </c>
      <c r="E384" s="76" t="s">
        <v>1764</v>
      </c>
      <c r="F384" s="77" t="s">
        <v>43</v>
      </c>
      <c r="G384" s="78">
        <v>43220</v>
      </c>
      <c r="H384" s="79" t="s">
        <v>1341</v>
      </c>
      <c r="I384" s="79" t="s">
        <v>82</v>
      </c>
      <c r="J384" s="79" t="s">
        <v>901</v>
      </c>
      <c r="K384" s="80">
        <v>16849852.370000001</v>
      </c>
      <c r="L384" s="81">
        <v>2086670.0100000016</v>
      </c>
      <c r="M384" s="82" t="s">
        <v>3</v>
      </c>
      <c r="N384" s="82">
        <v>25</v>
      </c>
      <c r="O384" s="83">
        <v>0</v>
      </c>
      <c r="P384" s="84">
        <v>0</v>
      </c>
      <c r="Q384" s="85">
        <v>0</v>
      </c>
      <c r="R384" s="86" t="s">
        <v>900</v>
      </c>
      <c r="S384" s="86"/>
      <c r="T384" s="86"/>
      <c r="U384" s="87">
        <v>5007516.72</v>
      </c>
      <c r="V384" s="88">
        <v>405370.39999999944</v>
      </c>
      <c r="W384" s="89" t="s">
        <v>3</v>
      </c>
      <c r="X384" s="89">
        <v>0</v>
      </c>
      <c r="Y384" s="90">
        <v>1</v>
      </c>
      <c r="Z384" s="91">
        <v>21857369.09</v>
      </c>
      <c r="AA384" s="91">
        <v>2492040.4100000011</v>
      </c>
      <c r="AB384" s="91">
        <v>19365328.68</v>
      </c>
    </row>
    <row r="385" spans="2:28" x14ac:dyDescent="0.2">
      <c r="B385" s="75" t="s">
        <v>411</v>
      </c>
      <c r="C385" s="76" t="s">
        <v>1305</v>
      </c>
      <c r="D385" s="76">
        <v>353310</v>
      </c>
      <c r="E385" s="76" t="s">
        <v>1764</v>
      </c>
      <c r="F385" s="77" t="s">
        <v>47</v>
      </c>
      <c r="G385" s="78">
        <v>43220</v>
      </c>
      <c r="H385" s="79" t="s">
        <v>1342</v>
      </c>
      <c r="I385" s="79" t="s">
        <v>895</v>
      </c>
      <c r="J385" s="79" t="s">
        <v>902</v>
      </c>
      <c r="K385" s="80">
        <v>41838768.43</v>
      </c>
      <c r="L385" s="81">
        <v>2632118.2599999979</v>
      </c>
      <c r="M385" s="82" t="s">
        <v>3</v>
      </c>
      <c r="N385" s="82">
        <v>50</v>
      </c>
      <c r="O385" s="83">
        <v>0</v>
      </c>
      <c r="P385" s="84">
        <v>0</v>
      </c>
      <c r="Q385" s="85">
        <v>0</v>
      </c>
      <c r="R385" s="86" t="s">
        <v>900</v>
      </c>
      <c r="S385" s="86"/>
      <c r="T385" s="86"/>
      <c r="U385" s="87">
        <v>7391610.3700000001</v>
      </c>
      <c r="V385" s="88">
        <v>598368.46</v>
      </c>
      <c r="W385" s="89" t="s">
        <v>3</v>
      </c>
      <c r="X385" s="89">
        <v>0</v>
      </c>
      <c r="Y385" s="90">
        <v>1</v>
      </c>
      <c r="Z385" s="91">
        <v>49230378.799999997</v>
      </c>
      <c r="AA385" s="91">
        <v>3230486.7199999979</v>
      </c>
      <c r="AB385" s="91">
        <v>45999892.079999998</v>
      </c>
    </row>
    <row r="386" spans="2:28" x14ac:dyDescent="0.2">
      <c r="B386" s="75" t="s">
        <v>412</v>
      </c>
      <c r="C386" s="76" t="s">
        <v>1305</v>
      </c>
      <c r="D386" s="76">
        <v>353310</v>
      </c>
      <c r="E386" s="76" t="s">
        <v>1764</v>
      </c>
      <c r="F386" s="77" t="s">
        <v>47</v>
      </c>
      <c r="G386" s="78">
        <v>43220</v>
      </c>
      <c r="H386" s="79" t="s">
        <v>1343</v>
      </c>
      <c r="I386" s="79" t="s">
        <v>895</v>
      </c>
      <c r="J386" s="79" t="s">
        <v>902</v>
      </c>
      <c r="K386" s="80">
        <v>41838768.43</v>
      </c>
      <c r="L386" s="81">
        <v>2632118.2700000033</v>
      </c>
      <c r="M386" s="82" t="s">
        <v>3</v>
      </c>
      <c r="N386" s="82">
        <v>50</v>
      </c>
      <c r="O386" s="83">
        <v>0</v>
      </c>
      <c r="P386" s="84">
        <v>0</v>
      </c>
      <c r="Q386" s="85">
        <v>0</v>
      </c>
      <c r="R386" s="86" t="s">
        <v>900</v>
      </c>
      <c r="S386" s="86"/>
      <c r="T386" s="86"/>
      <c r="U386" s="87">
        <v>7391610.3700000001</v>
      </c>
      <c r="V386" s="88">
        <v>598368.46</v>
      </c>
      <c r="W386" s="89" t="s">
        <v>3</v>
      </c>
      <c r="X386" s="89">
        <v>0</v>
      </c>
      <c r="Y386" s="90">
        <v>1</v>
      </c>
      <c r="Z386" s="91">
        <v>49230378.799999997</v>
      </c>
      <c r="AA386" s="91">
        <v>3230486.7300000032</v>
      </c>
      <c r="AB386" s="91">
        <v>45999892.069999993</v>
      </c>
    </row>
    <row r="387" spans="2:28" x14ac:dyDescent="0.2">
      <c r="B387" s="75" t="s">
        <v>1344</v>
      </c>
      <c r="C387" s="76" t="s">
        <v>1305</v>
      </c>
      <c r="D387" s="76">
        <v>353310</v>
      </c>
      <c r="E387" s="76" t="s">
        <v>1764</v>
      </c>
      <c r="F387" s="77" t="s">
        <v>1345</v>
      </c>
      <c r="G387" s="78">
        <v>44104</v>
      </c>
      <c r="H387" s="79" t="s">
        <v>1346</v>
      </c>
      <c r="I387" s="79" t="s">
        <v>44</v>
      </c>
      <c r="J387" s="79" t="s">
        <v>902</v>
      </c>
      <c r="K387" s="80">
        <v>131847785.17</v>
      </c>
      <c r="L387" s="81">
        <v>1318477.8599999994</v>
      </c>
      <c r="M387" s="82" t="s">
        <v>3</v>
      </c>
      <c r="N387" s="82">
        <v>50</v>
      </c>
      <c r="O387" s="83">
        <v>0</v>
      </c>
      <c r="P387" s="84">
        <v>0</v>
      </c>
      <c r="Q387" s="85">
        <v>0</v>
      </c>
      <c r="R387" s="86" t="s">
        <v>900</v>
      </c>
      <c r="S387" s="86"/>
      <c r="T387" s="86"/>
      <c r="U387" s="87">
        <v>0</v>
      </c>
      <c r="V387" s="88">
        <v>0</v>
      </c>
      <c r="W387" s="89" t="s">
        <v>3</v>
      </c>
      <c r="X387" s="89">
        <v>0</v>
      </c>
      <c r="Y387" s="90">
        <v>1</v>
      </c>
      <c r="Z387" s="91">
        <v>131847785.17</v>
      </c>
      <c r="AA387" s="91">
        <v>1318477.8599999994</v>
      </c>
      <c r="AB387" s="91">
        <v>130529307.31</v>
      </c>
    </row>
    <row r="388" spans="2:28" x14ac:dyDescent="0.2">
      <c r="B388" s="75" t="s">
        <v>1347</v>
      </c>
      <c r="C388" s="76" t="s">
        <v>1305</v>
      </c>
      <c r="D388" s="76">
        <v>352301</v>
      </c>
      <c r="E388" s="76" t="s">
        <v>1763</v>
      </c>
      <c r="F388" s="77" t="s">
        <v>1348</v>
      </c>
      <c r="G388" s="78">
        <v>44135</v>
      </c>
      <c r="H388" s="79" t="s">
        <v>1349</v>
      </c>
      <c r="I388" s="79" t="s">
        <v>44</v>
      </c>
      <c r="J388" s="79" t="s">
        <v>919</v>
      </c>
      <c r="K388" s="80">
        <v>2770337567.77</v>
      </c>
      <c r="L388" s="81">
        <v>38476910.670000076</v>
      </c>
      <c r="M388" s="82" t="s">
        <v>3</v>
      </c>
      <c r="N388" s="82">
        <v>30</v>
      </c>
      <c r="O388" s="83">
        <v>0</v>
      </c>
      <c r="P388" s="84">
        <v>0</v>
      </c>
      <c r="Q388" s="85">
        <v>0</v>
      </c>
      <c r="R388" s="86" t="s">
        <v>900</v>
      </c>
      <c r="S388" s="86"/>
      <c r="T388" s="86"/>
      <c r="U388" s="87">
        <v>0</v>
      </c>
      <c r="V388" s="88">
        <v>0</v>
      </c>
      <c r="W388" s="89" t="s">
        <v>3</v>
      </c>
      <c r="X388" s="89">
        <v>0</v>
      </c>
      <c r="Y388" s="90">
        <v>1</v>
      </c>
      <c r="Z388" s="91">
        <v>2770337567.77</v>
      </c>
      <c r="AA388" s="91">
        <v>38476910.670000076</v>
      </c>
      <c r="AB388" s="91">
        <v>2731860657.0999999</v>
      </c>
    </row>
    <row r="389" spans="2:28" x14ac:dyDescent="0.2">
      <c r="B389" s="75" t="s">
        <v>413</v>
      </c>
      <c r="C389" s="76" t="s">
        <v>1350</v>
      </c>
      <c r="D389" s="76">
        <v>353304</v>
      </c>
      <c r="E389" s="76" t="s">
        <v>1764</v>
      </c>
      <c r="F389" s="77" t="s">
        <v>10</v>
      </c>
      <c r="G389" s="78">
        <v>41394</v>
      </c>
      <c r="H389" s="79" t="s">
        <v>1351</v>
      </c>
      <c r="I389" s="79" t="s">
        <v>888</v>
      </c>
      <c r="J389" s="79" t="s">
        <v>901</v>
      </c>
      <c r="K389" s="80">
        <v>8622640.2699999996</v>
      </c>
      <c r="L389" s="81">
        <v>8622640.2699999996</v>
      </c>
      <c r="M389" s="82" t="s">
        <v>3</v>
      </c>
      <c r="N389" s="82">
        <v>5</v>
      </c>
      <c r="O389" s="83">
        <v>5</v>
      </c>
      <c r="P389" s="84">
        <v>0</v>
      </c>
      <c r="Q389" s="85">
        <v>0</v>
      </c>
      <c r="R389" s="86" t="s">
        <v>900</v>
      </c>
      <c r="S389" s="86"/>
      <c r="T389" s="86"/>
      <c r="U389" s="87">
        <v>-3887479.71</v>
      </c>
      <c r="V389" s="88">
        <v>-3887479.71</v>
      </c>
      <c r="W389" s="89" t="s">
        <v>3</v>
      </c>
      <c r="X389" s="89">
        <v>3</v>
      </c>
      <c r="Y389" s="90">
        <v>0</v>
      </c>
      <c r="Z389" s="91">
        <v>4735160.5599999996</v>
      </c>
      <c r="AA389" s="91">
        <v>4735160.5599999996</v>
      </c>
      <c r="AB389" s="91">
        <v>0</v>
      </c>
    </row>
    <row r="390" spans="2:28" x14ac:dyDescent="0.2">
      <c r="B390" s="75" t="s">
        <v>414</v>
      </c>
      <c r="C390" s="76" t="s">
        <v>1350</v>
      </c>
      <c r="D390" s="76">
        <v>352404</v>
      </c>
      <c r="E390" s="76" t="s">
        <v>1763</v>
      </c>
      <c r="F390" s="77" t="s">
        <v>10</v>
      </c>
      <c r="G390" s="78">
        <v>42278</v>
      </c>
      <c r="H390" s="79" t="s">
        <v>1352</v>
      </c>
      <c r="I390" s="79" t="s">
        <v>888</v>
      </c>
      <c r="J390" s="79" t="s">
        <v>912</v>
      </c>
      <c r="K390" s="80">
        <v>1</v>
      </c>
      <c r="L390" s="81">
        <v>1</v>
      </c>
      <c r="M390" s="82" t="s">
        <v>3</v>
      </c>
      <c r="N390" s="82">
        <v>0</v>
      </c>
      <c r="O390" s="83">
        <v>1</v>
      </c>
      <c r="P390" s="84">
        <v>0</v>
      </c>
      <c r="Q390" s="85">
        <v>0</v>
      </c>
      <c r="R390" s="86" t="s">
        <v>900</v>
      </c>
      <c r="S390" s="86"/>
      <c r="T390" s="86"/>
      <c r="U390" s="87">
        <v>7855766.6500000004</v>
      </c>
      <c r="V390" s="88">
        <v>7855766.6500000004</v>
      </c>
      <c r="W390" s="89" t="s">
        <v>3</v>
      </c>
      <c r="X390" s="89">
        <v>3</v>
      </c>
      <c r="Y390" s="90">
        <v>0</v>
      </c>
      <c r="Z390" s="91">
        <v>7855767.6500000004</v>
      </c>
      <c r="AA390" s="91">
        <v>7855767.6500000004</v>
      </c>
      <c r="AB390" s="91">
        <v>0</v>
      </c>
    </row>
    <row r="391" spans="2:28" x14ac:dyDescent="0.2">
      <c r="B391" s="75" t="s">
        <v>415</v>
      </c>
      <c r="C391" s="76" t="s">
        <v>1350</v>
      </c>
      <c r="D391" s="76">
        <v>365205</v>
      </c>
      <c r="E391" s="76" t="s">
        <v>1764</v>
      </c>
      <c r="F391" s="77" t="s">
        <v>12</v>
      </c>
      <c r="G391" s="78">
        <v>36525</v>
      </c>
      <c r="H391" s="79" t="s">
        <v>1353</v>
      </c>
      <c r="I391" s="79" t="s">
        <v>889</v>
      </c>
      <c r="J391" s="79" t="s">
        <v>902</v>
      </c>
      <c r="K391" s="80">
        <v>20211367.890000001</v>
      </c>
      <c r="L391" s="81">
        <v>9816950.0800000001</v>
      </c>
      <c r="M391" s="82" t="s">
        <v>3</v>
      </c>
      <c r="N391" s="82">
        <v>43</v>
      </c>
      <c r="O391" s="83">
        <v>9</v>
      </c>
      <c r="P391" s="84">
        <v>0</v>
      </c>
      <c r="Q391" s="85">
        <v>0</v>
      </c>
      <c r="R391" s="86" t="s">
        <v>900</v>
      </c>
      <c r="S391" s="86"/>
      <c r="T391" s="86"/>
      <c r="U391" s="87">
        <v>15268536.109999999</v>
      </c>
      <c r="V391" s="88">
        <v>2908292.59</v>
      </c>
      <c r="W391" s="89" t="s">
        <v>3</v>
      </c>
      <c r="X391" s="89">
        <v>28</v>
      </c>
      <c r="Y391" s="90">
        <v>0</v>
      </c>
      <c r="Z391" s="91">
        <v>35479904</v>
      </c>
      <c r="AA391" s="91">
        <v>12725242.67</v>
      </c>
      <c r="AB391" s="91">
        <v>22754661.329999998</v>
      </c>
    </row>
    <row r="392" spans="2:28" x14ac:dyDescent="0.2">
      <c r="B392" s="75" t="s">
        <v>416</v>
      </c>
      <c r="C392" s="76" t="s">
        <v>1350</v>
      </c>
      <c r="D392" s="76">
        <v>365205</v>
      </c>
      <c r="E392" s="76" t="s">
        <v>1764</v>
      </c>
      <c r="F392" s="77" t="s">
        <v>49</v>
      </c>
      <c r="G392" s="78">
        <v>36525</v>
      </c>
      <c r="H392" s="79" t="s">
        <v>1354</v>
      </c>
      <c r="I392" s="79" t="s">
        <v>49</v>
      </c>
      <c r="J392" s="79" t="s">
        <v>902</v>
      </c>
      <c r="K392" s="80">
        <v>251249989.46000001</v>
      </c>
      <c r="L392" s="81">
        <v>83749996.5</v>
      </c>
      <c r="M392" s="82" t="s">
        <v>3</v>
      </c>
      <c r="N392" s="82">
        <v>63</v>
      </c>
      <c r="O392" s="83">
        <v>9</v>
      </c>
      <c r="P392" s="84">
        <v>0</v>
      </c>
      <c r="Q392" s="85">
        <v>0</v>
      </c>
      <c r="R392" s="86" t="s">
        <v>900</v>
      </c>
      <c r="S392" s="86"/>
      <c r="T392" s="86"/>
      <c r="U392" s="87">
        <v>161128293.40000001</v>
      </c>
      <c r="V392" s="88">
        <v>17903143.730000019</v>
      </c>
      <c r="W392" s="89" t="s">
        <v>3</v>
      </c>
      <c r="X392" s="89">
        <v>48</v>
      </c>
      <c r="Y392" s="90">
        <v>0</v>
      </c>
      <c r="Z392" s="91">
        <v>412378282.86000001</v>
      </c>
      <c r="AA392" s="91">
        <v>101653140.23000002</v>
      </c>
      <c r="AB392" s="91">
        <v>310725142.63</v>
      </c>
    </row>
    <row r="393" spans="2:28" x14ac:dyDescent="0.2">
      <c r="B393" s="75" t="s">
        <v>417</v>
      </c>
      <c r="C393" s="76" t="s">
        <v>1350</v>
      </c>
      <c r="D393" s="76">
        <v>365205</v>
      </c>
      <c r="E393" s="76" t="s">
        <v>1764</v>
      </c>
      <c r="F393" s="77" t="s">
        <v>12</v>
      </c>
      <c r="G393" s="78">
        <v>36525</v>
      </c>
      <c r="H393" s="79" t="s">
        <v>1355</v>
      </c>
      <c r="I393" s="79" t="s">
        <v>889</v>
      </c>
      <c r="J393" s="79" t="s">
        <v>902</v>
      </c>
      <c r="K393" s="80">
        <v>10960048.800000001</v>
      </c>
      <c r="L393" s="81">
        <v>4681427.9100000011</v>
      </c>
      <c r="M393" s="82" t="s">
        <v>3</v>
      </c>
      <c r="N393" s="82">
        <v>49</v>
      </c>
      <c r="O393" s="83">
        <v>9</v>
      </c>
      <c r="P393" s="84">
        <v>0</v>
      </c>
      <c r="Q393" s="85">
        <v>0</v>
      </c>
      <c r="R393" s="86" t="s">
        <v>900</v>
      </c>
      <c r="S393" s="86"/>
      <c r="T393" s="86"/>
      <c r="U393" s="87">
        <v>7798803.1799999997</v>
      </c>
      <c r="V393" s="88">
        <v>1223341.6499999994</v>
      </c>
      <c r="W393" s="89" t="s">
        <v>3</v>
      </c>
      <c r="X393" s="89">
        <v>34</v>
      </c>
      <c r="Y393" s="90">
        <v>0</v>
      </c>
      <c r="Z393" s="91">
        <v>18758851.98</v>
      </c>
      <c r="AA393" s="91">
        <v>5904769.5600000005</v>
      </c>
      <c r="AB393" s="91">
        <v>12854082.42</v>
      </c>
    </row>
    <row r="394" spans="2:28" x14ac:dyDescent="0.2">
      <c r="B394" s="75" t="s">
        <v>418</v>
      </c>
      <c r="C394" s="76" t="s">
        <v>1350</v>
      </c>
      <c r="D394" s="76">
        <v>353310</v>
      </c>
      <c r="E394" s="76" t="s">
        <v>1764</v>
      </c>
      <c r="F394" s="77" t="s">
        <v>10</v>
      </c>
      <c r="G394" s="78">
        <v>36525</v>
      </c>
      <c r="H394" s="79" t="s">
        <v>1356</v>
      </c>
      <c r="I394" s="79" t="s">
        <v>888</v>
      </c>
      <c r="J394" s="79" t="s">
        <v>902</v>
      </c>
      <c r="K394" s="80">
        <v>592874.18000000005</v>
      </c>
      <c r="L394" s="81">
        <v>592874.18000000005</v>
      </c>
      <c r="M394" s="82" t="s">
        <v>3</v>
      </c>
      <c r="N394" s="82">
        <v>18</v>
      </c>
      <c r="O394" s="83">
        <v>9</v>
      </c>
      <c r="P394" s="84">
        <v>0</v>
      </c>
      <c r="Q394" s="85">
        <v>0</v>
      </c>
      <c r="R394" s="86" t="s">
        <v>900</v>
      </c>
      <c r="S394" s="86"/>
      <c r="T394" s="86"/>
      <c r="U394" s="87">
        <v>735473.67</v>
      </c>
      <c r="V394" s="88">
        <v>735473.67</v>
      </c>
      <c r="W394" s="89" t="s">
        <v>3</v>
      </c>
      <c r="X394" s="89">
        <v>3</v>
      </c>
      <c r="Y394" s="90">
        <v>0</v>
      </c>
      <c r="Z394" s="91">
        <v>1328347.8500000001</v>
      </c>
      <c r="AA394" s="91">
        <v>1328347.8500000001</v>
      </c>
      <c r="AB394" s="91">
        <v>0</v>
      </c>
    </row>
    <row r="395" spans="2:28" x14ac:dyDescent="0.2">
      <c r="B395" s="75" t="s">
        <v>419</v>
      </c>
      <c r="C395" s="76" t="s">
        <v>1350</v>
      </c>
      <c r="D395" s="76">
        <v>362106</v>
      </c>
      <c r="E395" s="76" t="s">
        <v>1762</v>
      </c>
      <c r="F395" s="77" t="s">
        <v>12</v>
      </c>
      <c r="G395" s="78">
        <v>27912</v>
      </c>
      <c r="H395" s="79" t="s">
        <v>1357</v>
      </c>
      <c r="I395" s="79" t="s">
        <v>889</v>
      </c>
      <c r="J395" s="79" t="s">
        <v>902</v>
      </c>
      <c r="K395" s="80">
        <v>155.16999999999999</v>
      </c>
      <c r="L395" s="81">
        <v>137.94</v>
      </c>
      <c r="M395" s="82" t="s">
        <v>3</v>
      </c>
      <c r="N395" s="82">
        <v>50</v>
      </c>
      <c r="O395" s="83">
        <v>4</v>
      </c>
      <c r="P395" s="84">
        <v>0</v>
      </c>
      <c r="Q395" s="85">
        <v>0</v>
      </c>
      <c r="R395" s="86" t="s">
        <v>900</v>
      </c>
      <c r="S395" s="86"/>
      <c r="T395" s="86"/>
      <c r="U395" s="87">
        <v>1182474.24</v>
      </c>
      <c r="V395" s="88">
        <v>573320.85</v>
      </c>
      <c r="W395" s="89" t="s">
        <v>3</v>
      </c>
      <c r="X395" s="89">
        <v>11</v>
      </c>
      <c r="Y395" s="90">
        <v>0</v>
      </c>
      <c r="Z395" s="91">
        <v>1182629.4099999999</v>
      </c>
      <c r="AA395" s="91">
        <v>573458.78999999992</v>
      </c>
      <c r="AB395" s="91">
        <v>609170.62</v>
      </c>
    </row>
    <row r="396" spans="2:28" x14ac:dyDescent="0.2">
      <c r="B396" s="75" t="s">
        <v>420</v>
      </c>
      <c r="C396" s="76" t="s">
        <v>1350</v>
      </c>
      <c r="D396" s="76">
        <v>354203</v>
      </c>
      <c r="E396" s="76" t="s">
        <v>1764</v>
      </c>
      <c r="F396" s="77" t="s">
        <v>12</v>
      </c>
      <c r="G396" s="78">
        <v>41274</v>
      </c>
      <c r="H396" s="79" t="s">
        <v>1358</v>
      </c>
      <c r="I396" s="79" t="s">
        <v>889</v>
      </c>
      <c r="J396" s="79" t="s">
        <v>902</v>
      </c>
      <c r="K396" s="80">
        <v>50683243.710000001</v>
      </c>
      <c r="L396" s="81">
        <v>23557000.580000002</v>
      </c>
      <c r="M396" s="82" t="s">
        <v>3</v>
      </c>
      <c r="N396" s="82">
        <v>17</v>
      </c>
      <c r="O396" s="83">
        <v>9</v>
      </c>
      <c r="P396" s="84">
        <v>0</v>
      </c>
      <c r="Q396" s="85">
        <v>0</v>
      </c>
      <c r="R396" s="86" t="s">
        <v>900</v>
      </c>
      <c r="S396" s="86"/>
      <c r="T396" s="86"/>
      <c r="U396" s="87">
        <v>-40241752.259999998</v>
      </c>
      <c r="V396" s="88">
        <v>-14308178.569999997</v>
      </c>
      <c r="W396" s="89" t="s">
        <v>3</v>
      </c>
      <c r="X396" s="89">
        <v>15</v>
      </c>
      <c r="Y396" s="90">
        <v>0</v>
      </c>
      <c r="Z396" s="91">
        <v>10441491.450000003</v>
      </c>
      <c r="AA396" s="91">
        <v>9248822.0100000054</v>
      </c>
      <c r="AB396" s="91">
        <v>1192669.4399999976</v>
      </c>
    </row>
    <row r="397" spans="2:28" x14ac:dyDescent="0.2">
      <c r="B397" s="75" t="s">
        <v>421</v>
      </c>
      <c r="C397" s="76" t="s">
        <v>1350</v>
      </c>
      <c r="D397" s="76">
        <v>353310</v>
      </c>
      <c r="E397" s="76" t="s">
        <v>1764</v>
      </c>
      <c r="F397" s="77" t="s">
        <v>12</v>
      </c>
      <c r="G397" s="78">
        <v>32478</v>
      </c>
      <c r="H397" s="79" t="s">
        <v>1359</v>
      </c>
      <c r="I397" s="79" t="s">
        <v>889</v>
      </c>
      <c r="J397" s="79" t="s">
        <v>902</v>
      </c>
      <c r="K397" s="80">
        <v>5589.79</v>
      </c>
      <c r="L397" s="81">
        <v>3477.84</v>
      </c>
      <c r="M397" s="82" t="s">
        <v>3</v>
      </c>
      <c r="N397" s="82">
        <v>51</v>
      </c>
      <c r="O397" s="83">
        <v>10</v>
      </c>
      <c r="P397" s="84">
        <v>0</v>
      </c>
      <c r="Q397" s="85">
        <v>0</v>
      </c>
      <c r="R397" s="86" t="s">
        <v>900</v>
      </c>
      <c r="S397" s="86"/>
      <c r="T397" s="86"/>
      <c r="U397" s="87">
        <v>1377779.6</v>
      </c>
      <c r="V397" s="88">
        <v>293926.30000000005</v>
      </c>
      <c r="W397" s="89" t="s">
        <v>3</v>
      </c>
      <c r="X397" s="89">
        <v>25</v>
      </c>
      <c r="Y397" s="90">
        <v>0</v>
      </c>
      <c r="Z397" s="91">
        <v>1383369.3900000001</v>
      </c>
      <c r="AA397" s="91">
        <v>297404.14000000007</v>
      </c>
      <c r="AB397" s="91">
        <v>1085965.25</v>
      </c>
    </row>
    <row r="398" spans="2:28" x14ac:dyDescent="0.2">
      <c r="B398" s="75" t="s">
        <v>422</v>
      </c>
      <c r="C398" s="76" t="s">
        <v>1350</v>
      </c>
      <c r="D398" s="76">
        <v>353310</v>
      </c>
      <c r="E398" s="76" t="s">
        <v>1764</v>
      </c>
      <c r="F398" s="77" t="s">
        <v>10</v>
      </c>
      <c r="G398" s="78">
        <v>32112</v>
      </c>
      <c r="H398" s="79" t="s">
        <v>1360</v>
      </c>
      <c r="I398" s="79" t="s">
        <v>888</v>
      </c>
      <c r="J398" s="79" t="s">
        <v>902</v>
      </c>
      <c r="K398" s="80">
        <v>10981.98</v>
      </c>
      <c r="L398" s="81">
        <v>10482.799999999999</v>
      </c>
      <c r="M398" s="82" t="s">
        <v>3</v>
      </c>
      <c r="N398" s="82">
        <v>34</v>
      </c>
      <c r="O398" s="83">
        <v>10</v>
      </c>
      <c r="P398" s="84">
        <v>0</v>
      </c>
      <c r="Q398" s="85">
        <v>0</v>
      </c>
      <c r="R398" s="86" t="s">
        <v>900</v>
      </c>
      <c r="S398" s="86"/>
      <c r="T398" s="86"/>
      <c r="U398" s="87">
        <v>768509.98</v>
      </c>
      <c r="V398" s="88">
        <v>585531.40999999992</v>
      </c>
      <c r="W398" s="89" t="s">
        <v>3</v>
      </c>
      <c r="X398" s="89">
        <v>7</v>
      </c>
      <c r="Y398" s="90">
        <v>0</v>
      </c>
      <c r="Z398" s="91">
        <v>779491.96</v>
      </c>
      <c r="AA398" s="91">
        <v>596014.21</v>
      </c>
      <c r="AB398" s="91">
        <v>183477.75</v>
      </c>
    </row>
    <row r="399" spans="2:28" x14ac:dyDescent="0.2">
      <c r="B399" s="75" t="s">
        <v>423</v>
      </c>
      <c r="C399" s="76" t="s">
        <v>1350</v>
      </c>
      <c r="D399" s="76">
        <v>353100</v>
      </c>
      <c r="E399" s="76" t="s">
        <v>1764</v>
      </c>
      <c r="F399" s="77" t="s">
        <v>12</v>
      </c>
      <c r="G399" s="78">
        <v>35064</v>
      </c>
      <c r="H399" s="79" t="s">
        <v>1361</v>
      </c>
      <c r="I399" s="79" t="s">
        <v>889</v>
      </c>
      <c r="J399" s="79" t="s">
        <v>902</v>
      </c>
      <c r="K399" s="80">
        <v>1216568.3999999999</v>
      </c>
      <c r="L399" s="81">
        <v>617454.33999999985</v>
      </c>
      <c r="M399" s="82" t="s">
        <v>3</v>
      </c>
      <c r="N399" s="82">
        <v>49</v>
      </c>
      <c r="O399" s="83">
        <v>9</v>
      </c>
      <c r="P399" s="84">
        <v>0</v>
      </c>
      <c r="Q399" s="85">
        <v>0</v>
      </c>
      <c r="R399" s="86" t="s">
        <v>900</v>
      </c>
      <c r="S399" s="86"/>
      <c r="T399" s="86"/>
      <c r="U399" s="87">
        <v>16887265.440000001</v>
      </c>
      <c r="V399" s="88">
        <v>3002180.5300000012</v>
      </c>
      <c r="W399" s="89" t="s">
        <v>3</v>
      </c>
      <c r="X399" s="89">
        <v>30</v>
      </c>
      <c r="Y399" s="90">
        <v>0</v>
      </c>
      <c r="Z399" s="91">
        <v>18103833.84</v>
      </c>
      <c r="AA399" s="91">
        <v>3619634.870000001</v>
      </c>
      <c r="AB399" s="91">
        <v>14484198.969999999</v>
      </c>
    </row>
    <row r="400" spans="2:28" x14ac:dyDescent="0.2">
      <c r="B400" s="75" t="s">
        <v>424</v>
      </c>
      <c r="C400" s="76" t="s">
        <v>1350</v>
      </c>
      <c r="D400" s="76">
        <v>362106</v>
      </c>
      <c r="E400" s="76" t="s">
        <v>1762</v>
      </c>
      <c r="F400" s="77" t="s">
        <v>12</v>
      </c>
      <c r="G400" s="78">
        <v>27912</v>
      </c>
      <c r="H400" s="79" t="s">
        <v>1362</v>
      </c>
      <c r="I400" s="79" t="s">
        <v>889</v>
      </c>
      <c r="J400" s="79" t="s">
        <v>902</v>
      </c>
      <c r="K400" s="80">
        <v>152.35</v>
      </c>
      <c r="L400" s="81">
        <v>135.45999999999998</v>
      </c>
      <c r="M400" s="82" t="s">
        <v>3</v>
      </c>
      <c r="N400" s="82">
        <v>50</v>
      </c>
      <c r="O400" s="83">
        <v>4</v>
      </c>
      <c r="P400" s="84">
        <v>0</v>
      </c>
      <c r="Q400" s="85">
        <v>0</v>
      </c>
      <c r="R400" s="86" t="s">
        <v>900</v>
      </c>
      <c r="S400" s="86"/>
      <c r="T400" s="86"/>
      <c r="U400" s="87">
        <v>1161016.93</v>
      </c>
      <c r="V400" s="88">
        <v>562917.28999999992</v>
      </c>
      <c r="W400" s="89" t="s">
        <v>3</v>
      </c>
      <c r="X400" s="89">
        <v>11</v>
      </c>
      <c r="Y400" s="90">
        <v>0</v>
      </c>
      <c r="Z400" s="91">
        <v>1161169.28</v>
      </c>
      <c r="AA400" s="91">
        <v>563052.74999999988</v>
      </c>
      <c r="AB400" s="91">
        <v>598116.53000000014</v>
      </c>
    </row>
    <row r="401" spans="2:28" x14ac:dyDescent="0.2">
      <c r="B401" s="75" t="s">
        <v>425</v>
      </c>
      <c r="C401" s="76" t="s">
        <v>1350</v>
      </c>
      <c r="D401" s="76">
        <v>351101</v>
      </c>
      <c r="E401" s="76" t="s">
        <v>1764</v>
      </c>
      <c r="F401" s="77" t="s">
        <v>50</v>
      </c>
      <c r="G401" s="78">
        <v>42278</v>
      </c>
      <c r="H401" s="79" t="s">
        <v>1363</v>
      </c>
      <c r="I401" s="79" t="s">
        <v>896</v>
      </c>
      <c r="J401" s="79" t="s">
        <v>902</v>
      </c>
      <c r="K401" s="80">
        <v>1</v>
      </c>
      <c r="L401" s="81">
        <v>1</v>
      </c>
      <c r="M401" s="82" t="s">
        <v>3</v>
      </c>
      <c r="N401" s="82">
        <v>0</v>
      </c>
      <c r="O401" s="83">
        <v>1</v>
      </c>
      <c r="P401" s="84">
        <v>0</v>
      </c>
      <c r="Q401" s="85">
        <v>0</v>
      </c>
      <c r="R401" s="86" t="s">
        <v>900</v>
      </c>
      <c r="S401" s="86"/>
      <c r="T401" s="86"/>
      <c r="U401" s="87">
        <v>2155240.11</v>
      </c>
      <c r="V401" s="88">
        <v>425726.45999999996</v>
      </c>
      <c r="W401" s="89" t="s">
        <v>3</v>
      </c>
      <c r="X401" s="89">
        <v>27</v>
      </c>
      <c r="Y401" s="90">
        <v>0</v>
      </c>
      <c r="Z401" s="91">
        <v>2155241.11</v>
      </c>
      <c r="AA401" s="91">
        <v>425727.45999999996</v>
      </c>
      <c r="AB401" s="91">
        <v>1729513.65</v>
      </c>
    </row>
    <row r="402" spans="2:28" x14ac:dyDescent="0.2">
      <c r="B402" s="75" t="s">
        <v>426</v>
      </c>
      <c r="C402" s="76" t="s">
        <v>1350</v>
      </c>
      <c r="D402" s="76">
        <v>353310</v>
      </c>
      <c r="E402" s="76" t="s">
        <v>1764</v>
      </c>
      <c r="F402" s="77" t="s">
        <v>12</v>
      </c>
      <c r="G402" s="78">
        <v>40755</v>
      </c>
      <c r="H402" s="79" t="s">
        <v>1364</v>
      </c>
      <c r="I402" s="79" t="s">
        <v>889</v>
      </c>
      <c r="J402" s="79" t="s">
        <v>902</v>
      </c>
      <c r="K402" s="80">
        <v>11000000</v>
      </c>
      <c r="L402" s="81">
        <v>2119601.3100000005</v>
      </c>
      <c r="M402" s="82" t="s">
        <v>3</v>
      </c>
      <c r="N402" s="82">
        <v>50</v>
      </c>
      <c r="O402" s="83">
        <v>2</v>
      </c>
      <c r="P402" s="84">
        <v>0</v>
      </c>
      <c r="Q402" s="85">
        <v>0</v>
      </c>
      <c r="R402" s="86" t="s">
        <v>900</v>
      </c>
      <c r="S402" s="86"/>
      <c r="T402" s="86"/>
      <c r="U402" s="87">
        <v>353342.01</v>
      </c>
      <c r="V402" s="88">
        <v>40967.200000000012</v>
      </c>
      <c r="W402" s="89" t="s">
        <v>3</v>
      </c>
      <c r="X402" s="89">
        <v>46</v>
      </c>
      <c r="Y402" s="90">
        <v>0</v>
      </c>
      <c r="Z402" s="91">
        <v>11353342.01</v>
      </c>
      <c r="AA402" s="91">
        <v>2160568.5100000007</v>
      </c>
      <c r="AB402" s="91">
        <v>9192773.5</v>
      </c>
    </row>
    <row r="403" spans="2:28" x14ac:dyDescent="0.2">
      <c r="B403" s="75" t="s">
        <v>427</v>
      </c>
      <c r="C403" s="76" t="s">
        <v>1350</v>
      </c>
      <c r="D403" s="76">
        <v>353312</v>
      </c>
      <c r="E403" s="76" t="s">
        <v>1764</v>
      </c>
      <c r="F403" s="77" t="s">
        <v>10</v>
      </c>
      <c r="G403" s="78">
        <v>31107</v>
      </c>
      <c r="H403" s="79" t="s">
        <v>1365</v>
      </c>
      <c r="I403" s="79" t="s">
        <v>888</v>
      </c>
      <c r="J403" s="79" t="s">
        <v>902</v>
      </c>
      <c r="K403" s="80">
        <v>476810.84</v>
      </c>
      <c r="L403" s="81">
        <v>476810.84</v>
      </c>
      <c r="M403" s="82" t="s">
        <v>3</v>
      </c>
      <c r="N403" s="82">
        <v>35</v>
      </c>
      <c r="O403" s="83">
        <v>7</v>
      </c>
      <c r="P403" s="84">
        <v>0</v>
      </c>
      <c r="Q403" s="85">
        <v>0</v>
      </c>
      <c r="R403" s="86" t="s">
        <v>900</v>
      </c>
      <c r="S403" s="86"/>
      <c r="T403" s="86"/>
      <c r="U403" s="87">
        <v>14119841.73</v>
      </c>
      <c r="V403" s="88">
        <v>14119841.73</v>
      </c>
      <c r="W403" s="89" t="s">
        <v>3</v>
      </c>
      <c r="X403" s="89">
        <v>5</v>
      </c>
      <c r="Y403" s="90">
        <v>0</v>
      </c>
      <c r="Z403" s="91">
        <v>14596652.57</v>
      </c>
      <c r="AA403" s="91">
        <v>14596652.57</v>
      </c>
      <c r="AB403" s="91">
        <v>0</v>
      </c>
    </row>
    <row r="404" spans="2:28" x14ac:dyDescent="0.2">
      <c r="B404" s="75" t="s">
        <v>428</v>
      </c>
      <c r="C404" s="76" t="s">
        <v>1350</v>
      </c>
      <c r="D404" s="76">
        <v>353310</v>
      </c>
      <c r="E404" s="76" t="s">
        <v>1764</v>
      </c>
      <c r="F404" s="77" t="s">
        <v>10</v>
      </c>
      <c r="G404" s="78">
        <v>31778</v>
      </c>
      <c r="H404" s="79" t="s">
        <v>1366</v>
      </c>
      <c r="I404" s="79" t="s">
        <v>888</v>
      </c>
      <c r="J404" s="79" t="s">
        <v>902</v>
      </c>
      <c r="K404" s="80">
        <v>5937752.4400000004</v>
      </c>
      <c r="L404" s="81">
        <v>5520359.4100000001</v>
      </c>
      <c r="M404" s="82" t="s">
        <v>3</v>
      </c>
      <c r="N404" s="82">
        <v>36</v>
      </c>
      <c r="O404" s="83">
        <v>9</v>
      </c>
      <c r="P404" s="84">
        <v>0</v>
      </c>
      <c r="Q404" s="85">
        <v>0</v>
      </c>
      <c r="R404" s="86" t="s">
        <v>900</v>
      </c>
      <c r="S404" s="86"/>
      <c r="T404" s="86"/>
      <c r="U404" s="87">
        <v>-449514.85</v>
      </c>
      <c r="V404" s="88">
        <v>-299676.56999999995</v>
      </c>
      <c r="W404" s="89" t="s">
        <v>3</v>
      </c>
      <c r="X404" s="89">
        <v>8</v>
      </c>
      <c r="Y404" s="90">
        <v>0</v>
      </c>
      <c r="Z404" s="91">
        <v>5488237.5900000008</v>
      </c>
      <c r="AA404" s="91">
        <v>5220682.84</v>
      </c>
      <c r="AB404" s="91">
        <v>267554.75000000093</v>
      </c>
    </row>
    <row r="405" spans="2:28" x14ac:dyDescent="0.2">
      <c r="B405" s="75" t="s">
        <v>429</v>
      </c>
      <c r="C405" s="76" t="s">
        <v>1350</v>
      </c>
      <c r="D405" s="76">
        <v>353310</v>
      </c>
      <c r="E405" s="76" t="s">
        <v>1764</v>
      </c>
      <c r="F405" s="77" t="s">
        <v>10</v>
      </c>
      <c r="G405" s="78">
        <v>40999</v>
      </c>
      <c r="H405" s="79" t="s">
        <v>1367</v>
      </c>
      <c r="I405" s="79" t="s">
        <v>888</v>
      </c>
      <c r="J405" s="79" t="s">
        <v>902</v>
      </c>
      <c r="K405" s="80">
        <v>21507358.699999999</v>
      </c>
      <c r="L405" s="81">
        <v>7590832.4699999988</v>
      </c>
      <c r="M405" s="82" t="s">
        <v>3</v>
      </c>
      <c r="N405" s="82">
        <v>25</v>
      </c>
      <c r="O405" s="83">
        <v>6</v>
      </c>
      <c r="P405" s="84">
        <v>0</v>
      </c>
      <c r="Q405" s="85">
        <v>0</v>
      </c>
      <c r="R405" s="86" t="s">
        <v>900</v>
      </c>
      <c r="S405" s="86"/>
      <c r="T405" s="86"/>
      <c r="U405" s="87">
        <v>727688.85</v>
      </c>
      <c r="V405" s="88">
        <v>176409.42999999993</v>
      </c>
      <c r="W405" s="89" t="s">
        <v>3</v>
      </c>
      <c r="X405" s="89">
        <v>22</v>
      </c>
      <c r="Y405" s="90">
        <v>0</v>
      </c>
      <c r="Z405" s="91">
        <v>22235047.550000001</v>
      </c>
      <c r="AA405" s="91">
        <v>7767241.8999999985</v>
      </c>
      <c r="AB405" s="91">
        <v>14467805.650000002</v>
      </c>
    </row>
    <row r="406" spans="2:28" x14ac:dyDescent="0.2">
      <c r="B406" s="75" t="s">
        <v>430</v>
      </c>
      <c r="C406" s="76" t="s">
        <v>1350</v>
      </c>
      <c r="D406" s="76">
        <v>353310</v>
      </c>
      <c r="E406" s="76" t="s">
        <v>1764</v>
      </c>
      <c r="F406" s="77" t="s">
        <v>12</v>
      </c>
      <c r="G406" s="78">
        <v>36159</v>
      </c>
      <c r="H406" s="79" t="s">
        <v>1368</v>
      </c>
      <c r="I406" s="79" t="s">
        <v>889</v>
      </c>
      <c r="J406" s="79" t="s">
        <v>902</v>
      </c>
      <c r="K406" s="80">
        <v>2849101.5</v>
      </c>
      <c r="L406" s="81">
        <v>1274221.23</v>
      </c>
      <c r="M406" s="82" t="s">
        <v>3</v>
      </c>
      <c r="N406" s="82">
        <v>49</v>
      </c>
      <c r="O406" s="83">
        <v>9</v>
      </c>
      <c r="P406" s="84">
        <v>0</v>
      </c>
      <c r="Q406" s="85">
        <v>0</v>
      </c>
      <c r="R406" s="86" t="s">
        <v>900</v>
      </c>
      <c r="S406" s="86"/>
      <c r="T406" s="86"/>
      <c r="U406" s="87">
        <v>37567034.049999997</v>
      </c>
      <c r="V406" s="88">
        <v>6071439.8399999961</v>
      </c>
      <c r="W406" s="89" t="s">
        <v>3</v>
      </c>
      <c r="X406" s="89">
        <v>33</v>
      </c>
      <c r="Y406" s="90">
        <v>0</v>
      </c>
      <c r="Z406" s="91">
        <v>40416135.549999997</v>
      </c>
      <c r="AA406" s="91">
        <v>7345661.0699999966</v>
      </c>
      <c r="AB406" s="91">
        <v>33070474.48</v>
      </c>
    </row>
    <row r="407" spans="2:28" x14ac:dyDescent="0.2">
      <c r="B407" s="75" t="s">
        <v>431</v>
      </c>
      <c r="C407" s="76" t="s">
        <v>1350</v>
      </c>
      <c r="D407" s="76">
        <v>351100</v>
      </c>
      <c r="E407" s="76" t="s">
        <v>1764</v>
      </c>
      <c r="F407" s="77" t="s">
        <v>10</v>
      </c>
      <c r="G407" s="78">
        <v>31778</v>
      </c>
      <c r="H407" s="79" t="s">
        <v>1369</v>
      </c>
      <c r="I407" s="79" t="s">
        <v>888</v>
      </c>
      <c r="J407" s="79" t="s">
        <v>902</v>
      </c>
      <c r="K407" s="80">
        <v>77020</v>
      </c>
      <c r="L407" s="81">
        <v>73608.86</v>
      </c>
      <c r="M407" s="82" t="s">
        <v>3</v>
      </c>
      <c r="N407" s="82">
        <v>35</v>
      </c>
      <c r="O407" s="83">
        <v>9</v>
      </c>
      <c r="P407" s="84">
        <v>0</v>
      </c>
      <c r="Q407" s="85">
        <v>0</v>
      </c>
      <c r="R407" s="86" t="s">
        <v>900</v>
      </c>
      <c r="S407" s="86"/>
      <c r="T407" s="86"/>
      <c r="U407" s="87">
        <v>4404162.87</v>
      </c>
      <c r="V407" s="88">
        <v>3355552.66</v>
      </c>
      <c r="W407" s="89" t="s">
        <v>3</v>
      </c>
      <c r="X407" s="89">
        <v>7</v>
      </c>
      <c r="Y407" s="90">
        <v>0</v>
      </c>
      <c r="Z407" s="91">
        <v>4481182.87</v>
      </c>
      <c r="AA407" s="91">
        <v>3429161.52</v>
      </c>
      <c r="AB407" s="91">
        <v>1052021.3500000001</v>
      </c>
    </row>
    <row r="408" spans="2:28" x14ac:dyDescent="0.2">
      <c r="B408" s="75" t="s">
        <v>432</v>
      </c>
      <c r="C408" s="76" t="s">
        <v>1350</v>
      </c>
      <c r="D408" s="76">
        <v>351100</v>
      </c>
      <c r="E408" s="76" t="s">
        <v>1764</v>
      </c>
      <c r="F408" s="77" t="s">
        <v>49</v>
      </c>
      <c r="G408" s="78">
        <v>38533</v>
      </c>
      <c r="H408" s="79" t="s">
        <v>1370</v>
      </c>
      <c r="I408" s="79" t="s">
        <v>49</v>
      </c>
      <c r="J408" s="79" t="s">
        <v>902</v>
      </c>
      <c r="K408" s="80">
        <v>13527751.02</v>
      </c>
      <c r="L408" s="81">
        <v>5042889.459999999</v>
      </c>
      <c r="M408" s="82" t="s">
        <v>3</v>
      </c>
      <c r="N408" s="82">
        <v>42</v>
      </c>
      <c r="O408" s="83">
        <v>3</v>
      </c>
      <c r="P408" s="84">
        <v>0</v>
      </c>
      <c r="Q408" s="85">
        <v>0</v>
      </c>
      <c r="R408" s="86" t="s">
        <v>900</v>
      </c>
      <c r="S408" s="86"/>
      <c r="T408" s="86"/>
      <c r="U408" s="87">
        <v>121694504.11</v>
      </c>
      <c r="V408" s="88">
        <v>20282417.329999998</v>
      </c>
      <c r="W408" s="89" t="s">
        <v>3</v>
      </c>
      <c r="X408" s="89">
        <v>32</v>
      </c>
      <c r="Y408" s="90">
        <v>0</v>
      </c>
      <c r="Z408" s="91">
        <v>135222255.13</v>
      </c>
      <c r="AA408" s="91">
        <v>25325306.789999999</v>
      </c>
      <c r="AB408" s="91">
        <v>109896948.34</v>
      </c>
    </row>
    <row r="409" spans="2:28" x14ac:dyDescent="0.2">
      <c r="B409" s="75" t="s">
        <v>433</v>
      </c>
      <c r="C409" s="76" t="s">
        <v>1350</v>
      </c>
      <c r="D409" s="76">
        <v>351100</v>
      </c>
      <c r="E409" s="76" t="s">
        <v>1764</v>
      </c>
      <c r="F409" s="77" t="s">
        <v>10</v>
      </c>
      <c r="G409" s="78">
        <v>42278</v>
      </c>
      <c r="H409" s="79" t="s">
        <v>1371</v>
      </c>
      <c r="I409" s="79" t="s">
        <v>888</v>
      </c>
      <c r="J409" s="79" t="s">
        <v>902</v>
      </c>
      <c r="K409" s="80">
        <v>1</v>
      </c>
      <c r="L409" s="81">
        <v>1</v>
      </c>
      <c r="M409" s="82" t="s">
        <v>3</v>
      </c>
      <c r="N409" s="82">
        <v>0</v>
      </c>
      <c r="O409" s="83">
        <v>1</v>
      </c>
      <c r="P409" s="84">
        <v>0</v>
      </c>
      <c r="Q409" s="85">
        <v>0</v>
      </c>
      <c r="R409" s="86" t="s">
        <v>900</v>
      </c>
      <c r="S409" s="86"/>
      <c r="T409" s="86"/>
      <c r="U409" s="87">
        <v>5274786.58</v>
      </c>
      <c r="V409" s="88">
        <v>5274786.58</v>
      </c>
      <c r="W409" s="89" t="s">
        <v>3</v>
      </c>
      <c r="X409" s="89">
        <v>3</v>
      </c>
      <c r="Y409" s="90">
        <v>0</v>
      </c>
      <c r="Z409" s="91">
        <v>5274787.58</v>
      </c>
      <c r="AA409" s="91">
        <v>5274787.58</v>
      </c>
      <c r="AB409" s="91">
        <v>0</v>
      </c>
    </row>
    <row r="410" spans="2:28" x14ac:dyDescent="0.2">
      <c r="B410" s="75" t="s">
        <v>434</v>
      </c>
      <c r="C410" s="76" t="s">
        <v>1350</v>
      </c>
      <c r="D410" s="76">
        <v>351100</v>
      </c>
      <c r="E410" s="76" t="s">
        <v>1764</v>
      </c>
      <c r="F410" s="77" t="s">
        <v>12</v>
      </c>
      <c r="G410" s="78">
        <v>30926</v>
      </c>
      <c r="H410" s="79" t="s">
        <v>1372</v>
      </c>
      <c r="I410" s="79" t="s">
        <v>889</v>
      </c>
      <c r="J410" s="79" t="s">
        <v>902</v>
      </c>
      <c r="K410" s="80">
        <v>1040180.27</v>
      </c>
      <c r="L410" s="81">
        <v>758068.14</v>
      </c>
      <c r="M410" s="82" t="s">
        <v>3</v>
      </c>
      <c r="N410" s="82">
        <v>50</v>
      </c>
      <c r="O410" s="83">
        <v>1</v>
      </c>
      <c r="P410" s="84">
        <v>0</v>
      </c>
      <c r="Q410" s="85">
        <v>0</v>
      </c>
      <c r="R410" s="86" t="s">
        <v>900</v>
      </c>
      <c r="S410" s="86"/>
      <c r="T410" s="86"/>
      <c r="U410" s="87">
        <v>818447.51</v>
      </c>
      <c r="V410" s="88">
        <v>229739.65000000002</v>
      </c>
      <c r="W410" s="89" t="s">
        <v>3</v>
      </c>
      <c r="X410" s="89">
        <v>19</v>
      </c>
      <c r="Y410" s="90">
        <v>0</v>
      </c>
      <c r="Z410" s="91">
        <v>1858627.78</v>
      </c>
      <c r="AA410" s="91">
        <v>987807.79</v>
      </c>
      <c r="AB410" s="91">
        <v>870819.99</v>
      </c>
    </row>
    <row r="411" spans="2:28" x14ac:dyDescent="0.2">
      <c r="B411" s="75" t="s">
        <v>435</v>
      </c>
      <c r="C411" s="76" t="s">
        <v>1350</v>
      </c>
      <c r="D411" s="76">
        <v>351101</v>
      </c>
      <c r="E411" s="76" t="s">
        <v>1764</v>
      </c>
      <c r="F411" s="77" t="s">
        <v>12</v>
      </c>
      <c r="G411" s="78">
        <v>32478</v>
      </c>
      <c r="H411" s="79" t="s">
        <v>1373</v>
      </c>
      <c r="I411" s="79" t="s">
        <v>889</v>
      </c>
      <c r="J411" s="79" t="s">
        <v>902</v>
      </c>
      <c r="K411" s="80">
        <v>3137.57</v>
      </c>
      <c r="L411" s="81">
        <v>2418.7700000000004</v>
      </c>
      <c r="M411" s="82" t="s">
        <v>3</v>
      </c>
      <c r="N411" s="82">
        <v>41</v>
      </c>
      <c r="O411" s="83">
        <v>10</v>
      </c>
      <c r="P411" s="84">
        <v>0</v>
      </c>
      <c r="Q411" s="85">
        <v>0</v>
      </c>
      <c r="R411" s="86" t="s">
        <v>900</v>
      </c>
      <c r="S411" s="86"/>
      <c r="T411" s="86"/>
      <c r="U411" s="87">
        <v>773742.79</v>
      </c>
      <c r="V411" s="88">
        <v>275108.53000000003</v>
      </c>
      <c r="W411" s="89" t="s">
        <v>3</v>
      </c>
      <c r="X411" s="89">
        <v>15</v>
      </c>
      <c r="Y411" s="90">
        <v>0</v>
      </c>
      <c r="Z411" s="91">
        <v>776880.36</v>
      </c>
      <c r="AA411" s="91">
        <v>277527.30000000005</v>
      </c>
      <c r="AB411" s="91">
        <v>499353.05999999994</v>
      </c>
    </row>
    <row r="412" spans="2:28" x14ac:dyDescent="0.2">
      <c r="B412" s="75" t="s">
        <v>436</v>
      </c>
      <c r="C412" s="76" t="s">
        <v>1350</v>
      </c>
      <c r="D412" s="76">
        <v>353310</v>
      </c>
      <c r="E412" s="76" t="s">
        <v>1764</v>
      </c>
      <c r="F412" s="77" t="s">
        <v>10</v>
      </c>
      <c r="G412" s="78">
        <v>29099</v>
      </c>
      <c r="H412" s="79" t="s">
        <v>1374</v>
      </c>
      <c r="I412" s="79" t="s">
        <v>888</v>
      </c>
      <c r="J412" s="79" t="s">
        <v>902</v>
      </c>
      <c r="K412" s="80">
        <v>0.09</v>
      </c>
      <c r="L412" s="81">
        <v>0.09</v>
      </c>
      <c r="M412" s="82" t="s">
        <v>3</v>
      </c>
      <c r="N412" s="82">
        <v>40</v>
      </c>
      <c r="O412" s="83">
        <v>1</v>
      </c>
      <c r="P412" s="84">
        <v>0</v>
      </c>
      <c r="Q412" s="85">
        <v>0</v>
      </c>
      <c r="R412" s="86" t="s">
        <v>900</v>
      </c>
      <c r="S412" s="86"/>
      <c r="T412" s="86"/>
      <c r="U412" s="87">
        <v>558030.66</v>
      </c>
      <c r="V412" s="88">
        <v>558030.66</v>
      </c>
      <c r="W412" s="89" t="s">
        <v>3</v>
      </c>
      <c r="X412" s="89">
        <v>4</v>
      </c>
      <c r="Y412" s="90">
        <v>0</v>
      </c>
      <c r="Z412" s="91">
        <v>558030.75</v>
      </c>
      <c r="AA412" s="91">
        <v>558030.75</v>
      </c>
      <c r="AB412" s="91">
        <v>0</v>
      </c>
    </row>
    <row r="413" spans="2:28" x14ac:dyDescent="0.2">
      <c r="B413" s="75" t="s">
        <v>437</v>
      </c>
      <c r="C413" s="76" t="s">
        <v>1350</v>
      </c>
      <c r="D413" s="76">
        <v>351100</v>
      </c>
      <c r="E413" s="76" t="s">
        <v>1764</v>
      </c>
      <c r="F413" s="77" t="s">
        <v>10</v>
      </c>
      <c r="G413" s="78">
        <v>42278</v>
      </c>
      <c r="H413" s="79" t="s">
        <v>1375</v>
      </c>
      <c r="I413" s="79" t="s">
        <v>888</v>
      </c>
      <c r="J413" s="79" t="s">
        <v>902</v>
      </c>
      <c r="K413" s="80">
        <v>1</v>
      </c>
      <c r="L413" s="81">
        <v>1</v>
      </c>
      <c r="M413" s="82" t="s">
        <v>3</v>
      </c>
      <c r="N413" s="82">
        <v>0</v>
      </c>
      <c r="O413" s="83">
        <v>1</v>
      </c>
      <c r="P413" s="84">
        <v>0</v>
      </c>
      <c r="Q413" s="85">
        <v>0</v>
      </c>
      <c r="R413" s="86" t="s">
        <v>900</v>
      </c>
      <c r="S413" s="86"/>
      <c r="T413" s="86"/>
      <c r="U413" s="87">
        <v>913842.96</v>
      </c>
      <c r="V413" s="88">
        <v>913842.96</v>
      </c>
      <c r="W413" s="89" t="s">
        <v>3</v>
      </c>
      <c r="X413" s="89">
        <v>3</v>
      </c>
      <c r="Y413" s="90">
        <v>0</v>
      </c>
      <c r="Z413" s="91">
        <v>913843.96</v>
      </c>
      <c r="AA413" s="91">
        <v>913843.96</v>
      </c>
      <c r="AB413" s="91">
        <v>0</v>
      </c>
    </row>
    <row r="414" spans="2:28" x14ac:dyDescent="0.2">
      <c r="B414" s="75" t="s">
        <v>438</v>
      </c>
      <c r="C414" s="76" t="s">
        <v>1350</v>
      </c>
      <c r="D414" s="76">
        <v>362106</v>
      </c>
      <c r="E414" s="76" t="s">
        <v>1762</v>
      </c>
      <c r="F414" s="77" t="s">
        <v>12</v>
      </c>
      <c r="G414" s="78">
        <v>27912</v>
      </c>
      <c r="H414" s="79" t="s">
        <v>1376</v>
      </c>
      <c r="I414" s="79" t="s">
        <v>889</v>
      </c>
      <c r="J414" s="79" t="s">
        <v>902</v>
      </c>
      <c r="K414" s="80">
        <v>118.62</v>
      </c>
      <c r="L414" s="81">
        <v>105.47</v>
      </c>
      <c r="M414" s="82" t="s">
        <v>3</v>
      </c>
      <c r="N414" s="82">
        <v>50</v>
      </c>
      <c r="O414" s="83">
        <v>4</v>
      </c>
      <c r="P414" s="84">
        <v>0</v>
      </c>
      <c r="Q414" s="85">
        <v>0</v>
      </c>
      <c r="R414" s="86" t="s">
        <v>900</v>
      </c>
      <c r="S414" s="86"/>
      <c r="T414" s="86"/>
      <c r="U414" s="87">
        <v>903976.49</v>
      </c>
      <c r="V414" s="88">
        <v>438291.63</v>
      </c>
      <c r="W414" s="89" t="s">
        <v>3</v>
      </c>
      <c r="X414" s="89">
        <v>11</v>
      </c>
      <c r="Y414" s="90">
        <v>0</v>
      </c>
      <c r="Z414" s="91">
        <v>904095.11</v>
      </c>
      <c r="AA414" s="91">
        <v>438397.1</v>
      </c>
      <c r="AB414" s="91">
        <v>465698.01</v>
      </c>
    </row>
    <row r="415" spans="2:28" x14ac:dyDescent="0.2">
      <c r="B415" s="75" t="s">
        <v>439</v>
      </c>
      <c r="C415" s="76" t="s">
        <v>1350</v>
      </c>
      <c r="D415" s="76">
        <v>353310</v>
      </c>
      <c r="E415" s="76" t="s">
        <v>1764</v>
      </c>
      <c r="F415" s="77" t="s">
        <v>10</v>
      </c>
      <c r="G415" s="78">
        <v>42278</v>
      </c>
      <c r="H415" s="79" t="s">
        <v>1377</v>
      </c>
      <c r="I415" s="79" t="s">
        <v>888</v>
      </c>
      <c r="J415" s="79" t="s">
        <v>902</v>
      </c>
      <c r="K415" s="80">
        <v>1</v>
      </c>
      <c r="L415" s="81">
        <v>1</v>
      </c>
      <c r="M415" s="82" t="s">
        <v>3</v>
      </c>
      <c r="N415" s="82">
        <v>0</v>
      </c>
      <c r="O415" s="83">
        <v>1</v>
      </c>
      <c r="P415" s="84">
        <v>0</v>
      </c>
      <c r="Q415" s="85">
        <v>0</v>
      </c>
      <c r="R415" s="86" t="s">
        <v>900</v>
      </c>
      <c r="S415" s="86"/>
      <c r="T415" s="86"/>
      <c r="U415" s="87">
        <v>3679362.95</v>
      </c>
      <c r="V415" s="88">
        <v>3679362.95</v>
      </c>
      <c r="W415" s="89" t="s">
        <v>3</v>
      </c>
      <c r="X415" s="89">
        <v>3</v>
      </c>
      <c r="Y415" s="90">
        <v>0</v>
      </c>
      <c r="Z415" s="91">
        <v>3679363.95</v>
      </c>
      <c r="AA415" s="91">
        <v>3679363.95</v>
      </c>
      <c r="AB415" s="91">
        <v>0</v>
      </c>
    </row>
    <row r="416" spans="2:28" x14ac:dyDescent="0.2">
      <c r="B416" s="75" t="s">
        <v>440</v>
      </c>
      <c r="C416" s="76" t="s">
        <v>1350</v>
      </c>
      <c r="D416" s="76">
        <v>353310</v>
      </c>
      <c r="E416" s="76" t="s">
        <v>1764</v>
      </c>
      <c r="F416" s="77" t="s">
        <v>12</v>
      </c>
      <c r="G416" s="78">
        <v>35794</v>
      </c>
      <c r="H416" s="79" t="s">
        <v>1378</v>
      </c>
      <c r="I416" s="79" t="s">
        <v>889</v>
      </c>
      <c r="J416" s="79" t="s">
        <v>902</v>
      </c>
      <c r="K416" s="80">
        <v>1484500</v>
      </c>
      <c r="L416" s="81">
        <v>693761.33</v>
      </c>
      <c r="M416" s="82" t="s">
        <v>3</v>
      </c>
      <c r="N416" s="82">
        <v>49</v>
      </c>
      <c r="O416" s="83">
        <v>9</v>
      </c>
      <c r="P416" s="84">
        <v>0</v>
      </c>
      <c r="Q416" s="85">
        <v>0</v>
      </c>
      <c r="R416" s="86" t="s">
        <v>900</v>
      </c>
      <c r="S416" s="86"/>
      <c r="T416" s="86"/>
      <c r="U416" s="87">
        <v>743169.26</v>
      </c>
      <c r="V416" s="88">
        <v>123861.55000000005</v>
      </c>
      <c r="W416" s="89" t="s">
        <v>3</v>
      </c>
      <c r="X416" s="89">
        <v>32</v>
      </c>
      <c r="Y416" s="90">
        <v>0</v>
      </c>
      <c r="Z416" s="91">
        <v>2227669.2599999998</v>
      </c>
      <c r="AA416" s="91">
        <v>817622.88</v>
      </c>
      <c r="AB416" s="91">
        <v>1410046.38</v>
      </c>
    </row>
    <row r="417" spans="2:28" x14ac:dyDescent="0.2">
      <c r="B417" s="75" t="s">
        <v>441</v>
      </c>
      <c r="C417" s="76" t="s">
        <v>1350</v>
      </c>
      <c r="D417" s="76">
        <v>353310</v>
      </c>
      <c r="E417" s="76" t="s">
        <v>1764</v>
      </c>
      <c r="F417" s="77" t="s">
        <v>10</v>
      </c>
      <c r="G417" s="78">
        <v>42278</v>
      </c>
      <c r="H417" s="79" t="s">
        <v>1379</v>
      </c>
      <c r="I417" s="79" t="s">
        <v>888</v>
      </c>
      <c r="J417" s="79" t="s">
        <v>902</v>
      </c>
      <c r="K417" s="80">
        <v>1</v>
      </c>
      <c r="L417" s="81">
        <v>1</v>
      </c>
      <c r="M417" s="82" t="s">
        <v>3</v>
      </c>
      <c r="N417" s="82">
        <v>0</v>
      </c>
      <c r="O417" s="83">
        <v>1</v>
      </c>
      <c r="P417" s="84">
        <v>0</v>
      </c>
      <c r="Q417" s="85">
        <v>0</v>
      </c>
      <c r="R417" s="86" t="s">
        <v>900</v>
      </c>
      <c r="S417" s="86"/>
      <c r="T417" s="86"/>
      <c r="U417" s="87">
        <v>1335678.6000000001</v>
      </c>
      <c r="V417" s="88">
        <v>1335678.6000000001</v>
      </c>
      <c r="W417" s="89" t="s">
        <v>3</v>
      </c>
      <c r="X417" s="89">
        <v>3</v>
      </c>
      <c r="Y417" s="90">
        <v>0</v>
      </c>
      <c r="Z417" s="91">
        <v>1335679.6000000001</v>
      </c>
      <c r="AA417" s="91">
        <v>1335679.6000000001</v>
      </c>
      <c r="AB417" s="91">
        <v>0</v>
      </c>
    </row>
    <row r="418" spans="2:28" x14ac:dyDescent="0.2">
      <c r="B418" s="75" t="s">
        <v>442</v>
      </c>
      <c r="C418" s="76" t="s">
        <v>1350</v>
      </c>
      <c r="D418" s="76">
        <v>351101</v>
      </c>
      <c r="E418" s="76" t="s">
        <v>1763</v>
      </c>
      <c r="F418" s="77" t="s">
        <v>16</v>
      </c>
      <c r="G418" s="78">
        <v>41333</v>
      </c>
      <c r="H418" s="79" t="s">
        <v>1380</v>
      </c>
      <c r="I418" s="79" t="s">
        <v>890</v>
      </c>
      <c r="J418" s="79" t="s">
        <v>902</v>
      </c>
      <c r="K418" s="80">
        <v>46906420</v>
      </c>
      <c r="L418" s="81">
        <v>5371809.6400000006</v>
      </c>
      <c r="M418" s="82" t="s">
        <v>3</v>
      </c>
      <c r="N418" s="82">
        <v>70</v>
      </c>
      <c r="O418" s="83">
        <v>7</v>
      </c>
      <c r="P418" s="84">
        <v>0</v>
      </c>
      <c r="Q418" s="85">
        <v>0</v>
      </c>
      <c r="R418" s="86" t="s">
        <v>900</v>
      </c>
      <c r="S418" s="86"/>
      <c r="T418" s="86"/>
      <c r="U418" s="87">
        <v>-18069252.760000002</v>
      </c>
      <c r="V418" s="88">
        <v>-1417196.3200000022</v>
      </c>
      <c r="W418" s="89" t="s">
        <v>3</v>
      </c>
      <c r="X418" s="89">
        <v>68</v>
      </c>
      <c r="Y418" s="90">
        <v>0</v>
      </c>
      <c r="Z418" s="91">
        <v>28837167.239999998</v>
      </c>
      <c r="AA418" s="91">
        <v>3954613.3199999984</v>
      </c>
      <c r="AB418" s="91">
        <v>24882553.920000002</v>
      </c>
    </row>
    <row r="419" spans="2:28" x14ac:dyDescent="0.2">
      <c r="B419" s="75" t="s">
        <v>443</v>
      </c>
      <c r="C419" s="76" t="s">
        <v>1350</v>
      </c>
      <c r="D419" s="76">
        <v>353310</v>
      </c>
      <c r="E419" s="76" t="s">
        <v>1764</v>
      </c>
      <c r="F419" s="77" t="s">
        <v>51</v>
      </c>
      <c r="G419" s="78">
        <v>40755</v>
      </c>
      <c r="H419" s="79" t="s">
        <v>1381</v>
      </c>
      <c r="I419" s="79" t="s">
        <v>897</v>
      </c>
      <c r="J419" s="79" t="s">
        <v>902</v>
      </c>
      <c r="K419" s="80">
        <v>47197483.909999996</v>
      </c>
      <c r="L419" s="81">
        <v>30081912.819999997</v>
      </c>
      <c r="M419" s="82" t="s">
        <v>3</v>
      </c>
      <c r="N419" s="82">
        <v>15</v>
      </c>
      <c r="O419" s="83">
        <v>2</v>
      </c>
      <c r="P419" s="84">
        <v>0</v>
      </c>
      <c r="Q419" s="85">
        <v>0</v>
      </c>
      <c r="R419" s="86" t="s">
        <v>900</v>
      </c>
      <c r="S419" s="86"/>
      <c r="T419" s="86"/>
      <c r="U419" s="87">
        <v>344434058.5</v>
      </c>
      <c r="V419" s="88">
        <v>166998331.40000001</v>
      </c>
      <c r="W419" s="89" t="s">
        <v>3</v>
      </c>
      <c r="X419" s="89">
        <v>11</v>
      </c>
      <c r="Y419" s="90">
        <v>0</v>
      </c>
      <c r="Z419" s="91">
        <v>391631542.40999997</v>
      </c>
      <c r="AA419" s="91">
        <v>197080244.22</v>
      </c>
      <c r="AB419" s="91">
        <v>194551298.18999997</v>
      </c>
    </row>
    <row r="420" spans="2:28" x14ac:dyDescent="0.2">
      <c r="B420" s="75" t="s">
        <v>444</v>
      </c>
      <c r="C420" s="76" t="s">
        <v>1350</v>
      </c>
      <c r="D420" s="76">
        <v>353302</v>
      </c>
      <c r="E420" s="76" t="s">
        <v>1764</v>
      </c>
      <c r="F420" s="77" t="s">
        <v>10</v>
      </c>
      <c r="G420" s="78">
        <v>41243</v>
      </c>
      <c r="H420" s="79" t="s">
        <v>1382</v>
      </c>
      <c r="I420" s="79" t="s">
        <v>888</v>
      </c>
      <c r="J420" s="79" t="s">
        <v>901</v>
      </c>
      <c r="K420" s="80">
        <v>5785256.0199999996</v>
      </c>
      <c r="L420" s="81">
        <v>5785256.0199999996</v>
      </c>
      <c r="M420" s="82" t="s">
        <v>3</v>
      </c>
      <c r="N420" s="82">
        <v>6</v>
      </c>
      <c r="O420" s="83">
        <v>10</v>
      </c>
      <c r="P420" s="84">
        <v>0</v>
      </c>
      <c r="Q420" s="85">
        <v>0</v>
      </c>
      <c r="R420" s="86" t="s">
        <v>900</v>
      </c>
      <c r="S420" s="86"/>
      <c r="T420" s="86"/>
      <c r="U420" s="87">
        <v>862393.09</v>
      </c>
      <c r="V420" s="88">
        <v>862393.09</v>
      </c>
      <c r="W420" s="89" t="s">
        <v>3</v>
      </c>
      <c r="X420" s="89">
        <v>4</v>
      </c>
      <c r="Y420" s="90">
        <v>0</v>
      </c>
      <c r="Z420" s="91">
        <v>6647649.1099999994</v>
      </c>
      <c r="AA420" s="91">
        <v>6647649.1099999994</v>
      </c>
      <c r="AB420" s="91">
        <v>0</v>
      </c>
    </row>
    <row r="421" spans="2:28" x14ac:dyDescent="0.2">
      <c r="B421" s="75" t="s">
        <v>445</v>
      </c>
      <c r="C421" s="76" t="s">
        <v>1350</v>
      </c>
      <c r="D421" s="76">
        <v>353310</v>
      </c>
      <c r="E421" s="76" t="s">
        <v>1764</v>
      </c>
      <c r="F421" s="77" t="s">
        <v>12</v>
      </c>
      <c r="G421" s="78">
        <v>42278</v>
      </c>
      <c r="H421" s="79" t="s">
        <v>1383</v>
      </c>
      <c r="I421" s="79" t="s">
        <v>889</v>
      </c>
      <c r="J421" s="79" t="s">
        <v>902</v>
      </c>
      <c r="K421" s="80">
        <v>1</v>
      </c>
      <c r="L421" s="81">
        <v>1</v>
      </c>
      <c r="M421" s="82" t="s">
        <v>3</v>
      </c>
      <c r="N421" s="82">
        <v>0</v>
      </c>
      <c r="O421" s="83">
        <v>1</v>
      </c>
      <c r="P421" s="84">
        <v>0</v>
      </c>
      <c r="Q421" s="85">
        <v>0</v>
      </c>
      <c r="R421" s="86" t="s">
        <v>900</v>
      </c>
      <c r="S421" s="86"/>
      <c r="T421" s="86"/>
      <c r="U421" s="87">
        <v>1059848.6599999999</v>
      </c>
      <c r="V421" s="88">
        <v>1059848.6599999999</v>
      </c>
      <c r="W421" s="89" t="s">
        <v>3</v>
      </c>
      <c r="X421" s="89">
        <v>3</v>
      </c>
      <c r="Y421" s="90">
        <v>0</v>
      </c>
      <c r="Z421" s="91">
        <v>1059849.6599999999</v>
      </c>
      <c r="AA421" s="91">
        <v>1059849.6599999999</v>
      </c>
      <c r="AB421" s="91">
        <v>0</v>
      </c>
    </row>
    <row r="422" spans="2:28" x14ac:dyDescent="0.2">
      <c r="B422" s="75" t="s">
        <v>446</v>
      </c>
      <c r="C422" s="76" t="s">
        <v>1350</v>
      </c>
      <c r="D422" s="76">
        <v>353302</v>
      </c>
      <c r="E422" s="76" t="s">
        <v>1764</v>
      </c>
      <c r="F422" s="77" t="s">
        <v>10</v>
      </c>
      <c r="G422" s="78">
        <v>41243</v>
      </c>
      <c r="H422" s="79" t="s">
        <v>1384</v>
      </c>
      <c r="I422" s="79" t="s">
        <v>888</v>
      </c>
      <c r="J422" s="79" t="s">
        <v>901</v>
      </c>
      <c r="K422" s="80">
        <v>4734318.67</v>
      </c>
      <c r="L422" s="81">
        <v>2343722.1</v>
      </c>
      <c r="M422" s="82" t="s">
        <v>3</v>
      </c>
      <c r="N422" s="82">
        <v>16</v>
      </c>
      <c r="O422" s="83">
        <v>10</v>
      </c>
      <c r="P422" s="84">
        <v>0</v>
      </c>
      <c r="Q422" s="85">
        <v>0</v>
      </c>
      <c r="R422" s="86" t="s">
        <v>900</v>
      </c>
      <c r="S422" s="86"/>
      <c r="T422" s="86"/>
      <c r="U422" s="87">
        <v>-529008.81999999995</v>
      </c>
      <c r="V422" s="88">
        <v>-201527.16999999993</v>
      </c>
      <c r="W422" s="89" t="s">
        <v>3</v>
      </c>
      <c r="X422" s="89">
        <v>14</v>
      </c>
      <c r="Y422" s="90">
        <v>0</v>
      </c>
      <c r="Z422" s="91">
        <v>4205309.8499999996</v>
      </c>
      <c r="AA422" s="91">
        <v>2142194.9300000002</v>
      </c>
      <c r="AB422" s="91">
        <v>2063114.9199999995</v>
      </c>
    </row>
    <row r="423" spans="2:28" x14ac:dyDescent="0.2">
      <c r="B423" s="75" t="s">
        <v>447</v>
      </c>
      <c r="C423" s="76" t="s">
        <v>1350</v>
      </c>
      <c r="D423" s="76">
        <v>362107</v>
      </c>
      <c r="E423" s="76" t="s">
        <v>1762</v>
      </c>
      <c r="F423" s="77" t="s">
        <v>10</v>
      </c>
      <c r="G423" s="78">
        <v>34669</v>
      </c>
      <c r="H423" s="79" t="s">
        <v>1385</v>
      </c>
      <c r="I423" s="79" t="s">
        <v>888</v>
      </c>
      <c r="J423" s="79" t="s">
        <v>901</v>
      </c>
      <c r="K423" s="80">
        <v>1227622.45</v>
      </c>
      <c r="L423" s="81">
        <v>1227622.45</v>
      </c>
      <c r="M423" s="82" t="s">
        <v>3</v>
      </c>
      <c r="N423" s="82">
        <v>24</v>
      </c>
      <c r="O423" s="83">
        <v>10</v>
      </c>
      <c r="P423" s="84">
        <v>0</v>
      </c>
      <c r="Q423" s="85">
        <v>0</v>
      </c>
      <c r="R423" s="86" t="s">
        <v>900</v>
      </c>
      <c r="S423" s="86"/>
      <c r="T423" s="86"/>
      <c r="U423" s="87">
        <v>944940.4</v>
      </c>
      <c r="V423" s="88">
        <v>944940.4</v>
      </c>
      <c r="W423" s="89" t="s">
        <v>3</v>
      </c>
      <c r="X423" s="89">
        <v>4</v>
      </c>
      <c r="Y423" s="90">
        <v>0</v>
      </c>
      <c r="Z423" s="91">
        <v>2172562.85</v>
      </c>
      <c r="AA423" s="91">
        <v>2172562.85</v>
      </c>
      <c r="AB423" s="91">
        <v>0</v>
      </c>
    </row>
    <row r="424" spans="2:28" x14ac:dyDescent="0.2">
      <c r="B424" s="75" t="s">
        <v>448</v>
      </c>
      <c r="C424" s="76" t="s">
        <v>1350</v>
      </c>
      <c r="D424" s="76">
        <v>353302</v>
      </c>
      <c r="E424" s="76" t="s">
        <v>1764</v>
      </c>
      <c r="F424" s="77" t="s">
        <v>10</v>
      </c>
      <c r="G424" s="78">
        <v>35064</v>
      </c>
      <c r="H424" s="79" t="s">
        <v>1386</v>
      </c>
      <c r="I424" s="79" t="s">
        <v>888</v>
      </c>
      <c r="J424" s="79" t="s">
        <v>901</v>
      </c>
      <c r="K424" s="80">
        <v>1222.05</v>
      </c>
      <c r="L424" s="81">
        <v>1222.05</v>
      </c>
      <c r="M424" s="82" t="s">
        <v>3</v>
      </c>
      <c r="N424" s="82">
        <v>24</v>
      </c>
      <c r="O424" s="83">
        <v>9</v>
      </c>
      <c r="P424" s="84">
        <v>0</v>
      </c>
      <c r="Q424" s="85">
        <v>0</v>
      </c>
      <c r="R424" s="86" t="s">
        <v>900</v>
      </c>
      <c r="S424" s="86"/>
      <c r="T424" s="86"/>
      <c r="U424" s="87">
        <v>128853.22</v>
      </c>
      <c r="V424" s="88">
        <v>128853.22</v>
      </c>
      <c r="W424" s="89" t="s">
        <v>3</v>
      </c>
      <c r="X424" s="89">
        <v>5</v>
      </c>
      <c r="Y424" s="90">
        <v>0</v>
      </c>
      <c r="Z424" s="91">
        <v>130075.27</v>
      </c>
      <c r="AA424" s="91">
        <v>130075.27</v>
      </c>
      <c r="AB424" s="91">
        <v>0</v>
      </c>
    </row>
    <row r="425" spans="2:28" x14ac:dyDescent="0.2">
      <c r="B425" s="75" t="s">
        <v>449</v>
      </c>
      <c r="C425" s="76" t="s">
        <v>1350</v>
      </c>
      <c r="D425" s="76">
        <v>353302</v>
      </c>
      <c r="E425" s="76" t="s">
        <v>1764</v>
      </c>
      <c r="F425" s="77" t="s">
        <v>12</v>
      </c>
      <c r="G425" s="78">
        <v>35064</v>
      </c>
      <c r="H425" s="79" t="s">
        <v>1387</v>
      </c>
      <c r="I425" s="79" t="s">
        <v>889</v>
      </c>
      <c r="J425" s="79" t="s">
        <v>901</v>
      </c>
      <c r="K425" s="80">
        <v>13372.71</v>
      </c>
      <c r="L425" s="81">
        <v>6787.1999999999989</v>
      </c>
      <c r="M425" s="82" t="s">
        <v>3</v>
      </c>
      <c r="N425" s="82">
        <v>49</v>
      </c>
      <c r="O425" s="83">
        <v>9</v>
      </c>
      <c r="P425" s="84">
        <v>0</v>
      </c>
      <c r="Q425" s="85">
        <v>0</v>
      </c>
      <c r="R425" s="86" t="s">
        <v>900</v>
      </c>
      <c r="S425" s="86"/>
      <c r="T425" s="86"/>
      <c r="U425" s="87">
        <v>1404620.07</v>
      </c>
      <c r="V425" s="88">
        <v>249710.24</v>
      </c>
      <c r="W425" s="89" t="s">
        <v>3</v>
      </c>
      <c r="X425" s="89">
        <v>30</v>
      </c>
      <c r="Y425" s="90">
        <v>0</v>
      </c>
      <c r="Z425" s="91">
        <v>1417992.78</v>
      </c>
      <c r="AA425" s="91">
        <v>256497.44</v>
      </c>
      <c r="AB425" s="91">
        <v>1161495.3400000001</v>
      </c>
    </row>
    <row r="426" spans="2:28" x14ac:dyDescent="0.2">
      <c r="B426" s="75" t="s">
        <v>450</v>
      </c>
      <c r="C426" s="76" t="s">
        <v>1350</v>
      </c>
      <c r="D426" s="76">
        <v>353302</v>
      </c>
      <c r="E426" s="76" t="s">
        <v>1764</v>
      </c>
      <c r="F426" s="77" t="s">
        <v>37</v>
      </c>
      <c r="G426" s="78">
        <v>40999</v>
      </c>
      <c r="H426" s="79" t="s">
        <v>1388</v>
      </c>
      <c r="I426" s="79" t="s">
        <v>891</v>
      </c>
      <c r="J426" s="79" t="s">
        <v>901</v>
      </c>
      <c r="K426" s="80">
        <v>3630885.14</v>
      </c>
      <c r="L426" s="81">
        <v>3630885.14</v>
      </c>
      <c r="M426" s="82" t="s">
        <v>3</v>
      </c>
      <c r="N426" s="82">
        <v>7</v>
      </c>
      <c r="O426" s="83">
        <v>6</v>
      </c>
      <c r="P426" s="84">
        <v>0</v>
      </c>
      <c r="Q426" s="85">
        <v>0</v>
      </c>
      <c r="R426" s="86" t="s">
        <v>900</v>
      </c>
      <c r="S426" s="86"/>
      <c r="T426" s="86"/>
      <c r="U426" s="87">
        <v>369283.3</v>
      </c>
      <c r="V426" s="88">
        <v>369283.3</v>
      </c>
      <c r="W426" s="89" t="s">
        <v>3</v>
      </c>
      <c r="X426" s="89">
        <v>4</v>
      </c>
      <c r="Y426" s="90">
        <v>0</v>
      </c>
      <c r="Z426" s="91">
        <v>4000168.44</v>
      </c>
      <c r="AA426" s="91">
        <v>4000168.44</v>
      </c>
      <c r="AB426" s="91">
        <v>0</v>
      </c>
    </row>
    <row r="427" spans="2:28" x14ac:dyDescent="0.2">
      <c r="B427" s="75" t="s">
        <v>451</v>
      </c>
      <c r="C427" s="76" t="s">
        <v>1350</v>
      </c>
      <c r="D427" s="76">
        <v>353302</v>
      </c>
      <c r="E427" s="76" t="s">
        <v>1764</v>
      </c>
      <c r="F427" s="77" t="s">
        <v>37</v>
      </c>
      <c r="G427" s="78">
        <v>40999</v>
      </c>
      <c r="H427" s="79" t="s">
        <v>1389</v>
      </c>
      <c r="I427" s="79" t="s">
        <v>891</v>
      </c>
      <c r="J427" s="79" t="s">
        <v>901</v>
      </c>
      <c r="K427" s="80">
        <v>7061501.5099999998</v>
      </c>
      <c r="L427" s="81">
        <v>2704404.8499999996</v>
      </c>
      <c r="M427" s="82" t="s">
        <v>3</v>
      </c>
      <c r="N427" s="82">
        <v>23</v>
      </c>
      <c r="O427" s="83">
        <v>6</v>
      </c>
      <c r="P427" s="84">
        <v>0</v>
      </c>
      <c r="Q427" s="85">
        <v>0</v>
      </c>
      <c r="R427" s="86" t="s">
        <v>900</v>
      </c>
      <c r="S427" s="86"/>
      <c r="T427" s="86"/>
      <c r="U427" s="87">
        <v>-1632297.01</v>
      </c>
      <c r="V427" s="88">
        <v>-435279.19999999995</v>
      </c>
      <c r="W427" s="89" t="s">
        <v>3</v>
      </c>
      <c r="X427" s="89">
        <v>20</v>
      </c>
      <c r="Y427" s="90">
        <v>0</v>
      </c>
      <c r="Z427" s="91">
        <v>5429204.5</v>
      </c>
      <c r="AA427" s="91">
        <v>2269125.6499999994</v>
      </c>
      <c r="AB427" s="91">
        <v>3160078.8500000006</v>
      </c>
    </row>
    <row r="428" spans="2:28" x14ac:dyDescent="0.2">
      <c r="B428" s="75" t="s">
        <v>452</v>
      </c>
      <c r="C428" s="76" t="s">
        <v>1350</v>
      </c>
      <c r="D428" s="76">
        <v>353310</v>
      </c>
      <c r="E428" s="76" t="s">
        <v>1764</v>
      </c>
      <c r="F428" s="77" t="s">
        <v>10</v>
      </c>
      <c r="G428" s="78">
        <v>42278</v>
      </c>
      <c r="H428" s="79" t="s">
        <v>1390</v>
      </c>
      <c r="I428" s="79" t="s">
        <v>888</v>
      </c>
      <c r="J428" s="79" t="s">
        <v>902</v>
      </c>
      <c r="K428" s="80">
        <v>1</v>
      </c>
      <c r="L428" s="81">
        <v>1</v>
      </c>
      <c r="M428" s="82" t="s">
        <v>3</v>
      </c>
      <c r="N428" s="82">
        <v>0</v>
      </c>
      <c r="O428" s="83">
        <v>1</v>
      </c>
      <c r="P428" s="84">
        <v>0</v>
      </c>
      <c r="Q428" s="85">
        <v>0</v>
      </c>
      <c r="R428" s="86" t="s">
        <v>900</v>
      </c>
      <c r="S428" s="86"/>
      <c r="T428" s="86"/>
      <c r="U428" s="87">
        <v>4745028.1500000004</v>
      </c>
      <c r="V428" s="88">
        <v>4745028.1500000004</v>
      </c>
      <c r="W428" s="89" t="s">
        <v>3</v>
      </c>
      <c r="X428" s="89">
        <v>3</v>
      </c>
      <c r="Y428" s="90">
        <v>0</v>
      </c>
      <c r="Z428" s="91">
        <v>4745029.1500000004</v>
      </c>
      <c r="AA428" s="91">
        <v>4745029.1500000004</v>
      </c>
      <c r="AB428" s="91">
        <v>0</v>
      </c>
    </row>
    <row r="429" spans="2:28" x14ac:dyDescent="0.2">
      <c r="B429" s="75" t="s">
        <v>453</v>
      </c>
      <c r="C429" s="76" t="s">
        <v>1350</v>
      </c>
      <c r="D429" s="76">
        <v>353302</v>
      </c>
      <c r="E429" s="76" t="s">
        <v>1764</v>
      </c>
      <c r="F429" s="77" t="s">
        <v>37</v>
      </c>
      <c r="G429" s="78">
        <v>40999</v>
      </c>
      <c r="H429" s="79" t="s">
        <v>1391</v>
      </c>
      <c r="I429" s="79" t="s">
        <v>891</v>
      </c>
      <c r="J429" s="79" t="s">
        <v>901</v>
      </c>
      <c r="K429" s="80">
        <v>3707273.35</v>
      </c>
      <c r="L429" s="81">
        <v>1308449.4300000002</v>
      </c>
      <c r="M429" s="82" t="s">
        <v>3</v>
      </c>
      <c r="N429" s="82">
        <v>25</v>
      </c>
      <c r="O429" s="83">
        <v>6</v>
      </c>
      <c r="P429" s="84">
        <v>0</v>
      </c>
      <c r="Q429" s="85">
        <v>0</v>
      </c>
      <c r="R429" s="86" t="s">
        <v>900</v>
      </c>
      <c r="S429" s="86"/>
      <c r="T429" s="86"/>
      <c r="U429" s="87">
        <v>-902320.3</v>
      </c>
      <c r="V429" s="88">
        <v>-218744.32000000007</v>
      </c>
      <c r="W429" s="89" t="s">
        <v>3</v>
      </c>
      <c r="X429" s="89">
        <v>22</v>
      </c>
      <c r="Y429" s="90">
        <v>0</v>
      </c>
      <c r="Z429" s="91">
        <v>2804953.05</v>
      </c>
      <c r="AA429" s="91">
        <v>1089705.1100000001</v>
      </c>
      <c r="AB429" s="91">
        <v>1715247.9399999997</v>
      </c>
    </row>
    <row r="430" spans="2:28" x14ac:dyDescent="0.2">
      <c r="B430" s="75" t="s">
        <v>454</v>
      </c>
      <c r="C430" s="76" t="s">
        <v>1350</v>
      </c>
      <c r="D430" s="76">
        <v>353302</v>
      </c>
      <c r="E430" s="76" t="s">
        <v>1764</v>
      </c>
      <c r="F430" s="77" t="s">
        <v>12</v>
      </c>
      <c r="G430" s="78">
        <v>35794</v>
      </c>
      <c r="H430" s="79" t="s">
        <v>1378</v>
      </c>
      <c r="I430" s="79" t="s">
        <v>889</v>
      </c>
      <c r="J430" s="79" t="s">
        <v>901</v>
      </c>
      <c r="K430" s="80">
        <v>1484500</v>
      </c>
      <c r="L430" s="81">
        <v>1053881.67</v>
      </c>
      <c r="M430" s="82" t="s">
        <v>3</v>
      </c>
      <c r="N430" s="82">
        <v>32</v>
      </c>
      <c r="O430" s="83">
        <v>9</v>
      </c>
      <c r="P430" s="84">
        <v>0</v>
      </c>
      <c r="Q430" s="85">
        <v>0</v>
      </c>
      <c r="R430" s="86" t="s">
        <v>900</v>
      </c>
      <c r="S430" s="86"/>
      <c r="T430" s="86"/>
      <c r="U430" s="87">
        <v>235371.79</v>
      </c>
      <c r="V430" s="88">
        <v>83687.73000000001</v>
      </c>
      <c r="W430" s="89" t="s">
        <v>3</v>
      </c>
      <c r="X430" s="89">
        <v>15</v>
      </c>
      <c r="Y430" s="90">
        <v>0</v>
      </c>
      <c r="Z430" s="91">
        <v>1719871.79</v>
      </c>
      <c r="AA430" s="91">
        <v>1137569.3999999999</v>
      </c>
      <c r="AB430" s="91">
        <v>582302.39000000013</v>
      </c>
    </row>
    <row r="431" spans="2:28" x14ac:dyDescent="0.2">
      <c r="B431" s="75" t="s">
        <v>455</v>
      </c>
      <c r="C431" s="76" t="s">
        <v>1350</v>
      </c>
      <c r="D431" s="76">
        <v>353302</v>
      </c>
      <c r="E431" s="76" t="s">
        <v>1764</v>
      </c>
      <c r="F431" s="77" t="s">
        <v>10</v>
      </c>
      <c r="G431" s="78">
        <v>41243</v>
      </c>
      <c r="H431" s="79" t="s">
        <v>1392</v>
      </c>
      <c r="I431" s="79" t="s">
        <v>888</v>
      </c>
      <c r="J431" s="79" t="s">
        <v>901</v>
      </c>
      <c r="K431" s="80">
        <v>19815485.300000001</v>
      </c>
      <c r="L431" s="81">
        <v>8325834.1600000001</v>
      </c>
      <c r="M431" s="82" t="s">
        <v>3</v>
      </c>
      <c r="N431" s="82">
        <v>19</v>
      </c>
      <c r="O431" s="83">
        <v>10</v>
      </c>
      <c r="P431" s="84">
        <v>0</v>
      </c>
      <c r="Q431" s="85">
        <v>0</v>
      </c>
      <c r="R431" s="86" t="s">
        <v>900</v>
      </c>
      <c r="S431" s="86"/>
      <c r="T431" s="86"/>
      <c r="U431" s="87">
        <v>3937197.47</v>
      </c>
      <c r="V431" s="88">
        <v>1235199.2000000002</v>
      </c>
      <c r="W431" s="89" t="s">
        <v>3</v>
      </c>
      <c r="X431" s="89">
        <v>17</v>
      </c>
      <c r="Y431" s="90">
        <v>0</v>
      </c>
      <c r="Z431" s="91">
        <v>23752682.77</v>
      </c>
      <c r="AA431" s="91">
        <v>9561033.3599999994</v>
      </c>
      <c r="AB431" s="91">
        <v>14191649.41</v>
      </c>
    </row>
    <row r="432" spans="2:28" x14ac:dyDescent="0.2">
      <c r="B432" s="75" t="s">
        <v>456</v>
      </c>
      <c r="C432" s="76" t="s">
        <v>1350</v>
      </c>
      <c r="D432" s="76">
        <v>353302</v>
      </c>
      <c r="E432" s="76" t="s">
        <v>1764</v>
      </c>
      <c r="F432" s="77" t="s">
        <v>10</v>
      </c>
      <c r="G432" s="78">
        <v>41243</v>
      </c>
      <c r="H432" s="79" t="s">
        <v>1393</v>
      </c>
      <c r="I432" s="79" t="s">
        <v>888</v>
      </c>
      <c r="J432" s="79" t="s">
        <v>901</v>
      </c>
      <c r="K432" s="80">
        <v>5916917.79</v>
      </c>
      <c r="L432" s="81">
        <v>2486099.92</v>
      </c>
      <c r="M432" s="82" t="s">
        <v>3</v>
      </c>
      <c r="N432" s="82">
        <v>19</v>
      </c>
      <c r="O432" s="83">
        <v>10</v>
      </c>
      <c r="P432" s="84">
        <v>0</v>
      </c>
      <c r="Q432" s="85">
        <v>0</v>
      </c>
      <c r="R432" s="86" t="s">
        <v>900</v>
      </c>
      <c r="S432" s="86"/>
      <c r="T432" s="86"/>
      <c r="U432" s="87">
        <v>21660034.84</v>
      </c>
      <c r="V432" s="88">
        <v>6795305.0600000005</v>
      </c>
      <c r="W432" s="89" t="s">
        <v>3</v>
      </c>
      <c r="X432" s="89">
        <v>17</v>
      </c>
      <c r="Y432" s="90">
        <v>0</v>
      </c>
      <c r="Z432" s="91">
        <v>27576952.629999999</v>
      </c>
      <c r="AA432" s="91">
        <v>9281404.9800000004</v>
      </c>
      <c r="AB432" s="91">
        <v>18295547.649999999</v>
      </c>
    </row>
    <row r="433" spans="2:28" x14ac:dyDescent="0.2">
      <c r="B433" s="75" t="s">
        <v>457</v>
      </c>
      <c r="C433" s="76" t="s">
        <v>1350</v>
      </c>
      <c r="D433" s="76">
        <v>353302</v>
      </c>
      <c r="E433" s="76" t="s">
        <v>1764</v>
      </c>
      <c r="F433" s="77" t="s">
        <v>12</v>
      </c>
      <c r="G433" s="78">
        <v>29037</v>
      </c>
      <c r="H433" s="79" t="s">
        <v>1394</v>
      </c>
      <c r="I433" s="79" t="s">
        <v>889</v>
      </c>
      <c r="J433" s="79" t="s">
        <v>901</v>
      </c>
      <c r="K433" s="80">
        <v>106466.37</v>
      </c>
      <c r="L433" s="81">
        <v>86558</v>
      </c>
      <c r="M433" s="82" t="s">
        <v>3</v>
      </c>
      <c r="N433" s="82">
        <v>51</v>
      </c>
      <c r="O433" s="83">
        <v>3</v>
      </c>
      <c r="P433" s="84">
        <v>0</v>
      </c>
      <c r="Q433" s="85">
        <v>0</v>
      </c>
      <c r="R433" s="86" t="s">
        <v>900</v>
      </c>
      <c r="S433" s="86"/>
      <c r="T433" s="86"/>
      <c r="U433" s="87">
        <v>2133501.63</v>
      </c>
      <c r="V433" s="88">
        <v>758578.34999999986</v>
      </c>
      <c r="W433" s="89" t="s">
        <v>3</v>
      </c>
      <c r="X433" s="89">
        <v>15</v>
      </c>
      <c r="Y433" s="90">
        <v>0</v>
      </c>
      <c r="Z433" s="91">
        <v>2239968</v>
      </c>
      <c r="AA433" s="91">
        <v>845136.34999999986</v>
      </c>
      <c r="AB433" s="91">
        <v>1394831.6500000001</v>
      </c>
    </row>
    <row r="434" spans="2:28" x14ac:dyDescent="0.2">
      <c r="B434" s="75" t="s">
        <v>458</v>
      </c>
      <c r="C434" s="76" t="s">
        <v>1350</v>
      </c>
      <c r="D434" s="76">
        <v>353302</v>
      </c>
      <c r="E434" s="76" t="s">
        <v>1764</v>
      </c>
      <c r="F434" s="77" t="s">
        <v>10</v>
      </c>
      <c r="G434" s="78">
        <v>40755</v>
      </c>
      <c r="H434" s="79" t="s">
        <v>1395</v>
      </c>
      <c r="I434" s="79" t="s">
        <v>888</v>
      </c>
      <c r="J434" s="79" t="s">
        <v>901</v>
      </c>
      <c r="K434" s="80">
        <v>27213641.010000002</v>
      </c>
      <c r="L434" s="81">
        <v>10452921.720000003</v>
      </c>
      <c r="M434" s="82" t="s">
        <v>3</v>
      </c>
      <c r="N434" s="82">
        <v>25</v>
      </c>
      <c r="O434" s="83">
        <v>2</v>
      </c>
      <c r="P434" s="84">
        <v>0</v>
      </c>
      <c r="Q434" s="85">
        <v>0</v>
      </c>
      <c r="R434" s="86" t="s">
        <v>900</v>
      </c>
      <c r="S434" s="86"/>
      <c r="T434" s="86"/>
      <c r="U434" s="87">
        <v>4040484.75</v>
      </c>
      <c r="V434" s="88">
        <v>1026154.8700000001</v>
      </c>
      <c r="W434" s="89" t="s">
        <v>3</v>
      </c>
      <c r="X434" s="89">
        <v>21</v>
      </c>
      <c r="Y434" s="90">
        <v>0</v>
      </c>
      <c r="Z434" s="91">
        <v>31254125.760000002</v>
      </c>
      <c r="AA434" s="91">
        <v>11479076.590000004</v>
      </c>
      <c r="AB434" s="91">
        <v>19775049.169999998</v>
      </c>
    </row>
    <row r="435" spans="2:28" x14ac:dyDescent="0.2">
      <c r="B435" s="75" t="s">
        <v>459</v>
      </c>
      <c r="C435" s="76" t="s">
        <v>1350</v>
      </c>
      <c r="D435" s="76">
        <v>362107</v>
      </c>
      <c r="E435" s="76" t="s">
        <v>1762</v>
      </c>
      <c r="F435" s="77" t="s">
        <v>12</v>
      </c>
      <c r="G435" s="78">
        <v>35064</v>
      </c>
      <c r="H435" s="79" t="s">
        <v>1396</v>
      </c>
      <c r="I435" s="79" t="s">
        <v>889</v>
      </c>
      <c r="J435" s="79" t="s">
        <v>901</v>
      </c>
      <c r="K435" s="80">
        <v>307349.93</v>
      </c>
      <c r="L435" s="81">
        <v>223326.18</v>
      </c>
      <c r="M435" s="82" t="s">
        <v>3</v>
      </c>
      <c r="N435" s="82">
        <v>34</v>
      </c>
      <c r="O435" s="83">
        <v>9</v>
      </c>
      <c r="P435" s="84">
        <v>0</v>
      </c>
      <c r="Q435" s="85">
        <v>0</v>
      </c>
      <c r="R435" s="86" t="s">
        <v>900</v>
      </c>
      <c r="S435" s="86"/>
      <c r="T435" s="86"/>
      <c r="U435" s="87">
        <v>4319456.3899999997</v>
      </c>
      <c r="V435" s="88">
        <v>1535806.7199999997</v>
      </c>
      <c r="W435" s="89" t="s">
        <v>3</v>
      </c>
      <c r="X435" s="89">
        <v>15</v>
      </c>
      <c r="Y435" s="90">
        <v>0</v>
      </c>
      <c r="Z435" s="91">
        <v>4626806.3199999994</v>
      </c>
      <c r="AA435" s="91">
        <v>1759132.8999999997</v>
      </c>
      <c r="AB435" s="91">
        <v>2867673.42</v>
      </c>
    </row>
    <row r="436" spans="2:28" x14ac:dyDescent="0.2">
      <c r="B436" s="75" t="s">
        <v>460</v>
      </c>
      <c r="C436" s="76" t="s">
        <v>1350</v>
      </c>
      <c r="D436" s="76">
        <v>353302</v>
      </c>
      <c r="E436" s="76" t="s">
        <v>1764</v>
      </c>
      <c r="F436" s="77" t="s">
        <v>12</v>
      </c>
      <c r="G436" s="78">
        <v>42278</v>
      </c>
      <c r="H436" s="79" t="s">
        <v>1397</v>
      </c>
      <c r="I436" s="79" t="s">
        <v>889</v>
      </c>
      <c r="J436" s="79" t="s">
        <v>901</v>
      </c>
      <c r="K436" s="80">
        <v>1</v>
      </c>
      <c r="L436" s="81">
        <v>1</v>
      </c>
      <c r="M436" s="82" t="s">
        <v>3</v>
      </c>
      <c r="N436" s="82">
        <v>0</v>
      </c>
      <c r="O436" s="83">
        <v>1</v>
      </c>
      <c r="P436" s="84">
        <v>0</v>
      </c>
      <c r="Q436" s="85">
        <v>0</v>
      </c>
      <c r="R436" s="86" t="s">
        <v>900</v>
      </c>
      <c r="S436" s="86"/>
      <c r="T436" s="86"/>
      <c r="U436" s="87">
        <v>1547135.29</v>
      </c>
      <c r="V436" s="88">
        <v>825138.82000000007</v>
      </c>
      <c r="W436" s="89" t="s">
        <v>3</v>
      </c>
      <c r="X436" s="89">
        <v>10</v>
      </c>
      <c r="Y436" s="90">
        <v>0</v>
      </c>
      <c r="Z436" s="91">
        <v>1547136.29</v>
      </c>
      <c r="AA436" s="91">
        <v>825139.82000000007</v>
      </c>
      <c r="AB436" s="91">
        <v>721996.47</v>
      </c>
    </row>
    <row r="437" spans="2:28" x14ac:dyDescent="0.2">
      <c r="B437" s="75" t="s">
        <v>461</v>
      </c>
      <c r="C437" s="76" t="s">
        <v>1350</v>
      </c>
      <c r="D437" s="76">
        <v>353302</v>
      </c>
      <c r="E437" s="76" t="s">
        <v>1764</v>
      </c>
      <c r="F437" s="77" t="s">
        <v>16</v>
      </c>
      <c r="G437" s="78">
        <v>31229</v>
      </c>
      <c r="H437" s="79" t="s">
        <v>1398</v>
      </c>
      <c r="I437" s="79" t="s">
        <v>890</v>
      </c>
      <c r="J437" s="79" t="s">
        <v>901</v>
      </c>
      <c r="K437" s="80">
        <v>628230.07999999996</v>
      </c>
      <c r="L437" s="81">
        <v>445907.87</v>
      </c>
      <c r="M437" s="82" t="s">
        <v>3</v>
      </c>
      <c r="N437" s="82">
        <v>50</v>
      </c>
      <c r="O437" s="83">
        <v>3</v>
      </c>
      <c r="P437" s="84">
        <v>0</v>
      </c>
      <c r="Q437" s="85">
        <v>0</v>
      </c>
      <c r="R437" s="86" t="s">
        <v>900</v>
      </c>
      <c r="S437" s="86"/>
      <c r="T437" s="86"/>
      <c r="U437" s="87">
        <v>84560373.340000004</v>
      </c>
      <c r="V437" s="88">
        <v>22549432.910000004</v>
      </c>
      <c r="W437" s="89" t="s">
        <v>3</v>
      </c>
      <c r="X437" s="89">
        <v>20</v>
      </c>
      <c r="Y437" s="90">
        <v>0</v>
      </c>
      <c r="Z437" s="91">
        <v>85188603.420000002</v>
      </c>
      <c r="AA437" s="91">
        <v>22995340.780000005</v>
      </c>
      <c r="AB437" s="91">
        <v>62193262.640000001</v>
      </c>
    </row>
    <row r="438" spans="2:28" x14ac:dyDescent="0.2">
      <c r="B438" s="75" t="s">
        <v>462</v>
      </c>
      <c r="C438" s="76" t="s">
        <v>1350</v>
      </c>
      <c r="D438" s="76">
        <v>353302</v>
      </c>
      <c r="E438" s="76" t="s">
        <v>1764</v>
      </c>
      <c r="F438" s="77" t="s">
        <v>10</v>
      </c>
      <c r="G438" s="78">
        <v>31229</v>
      </c>
      <c r="H438" s="79" t="s">
        <v>1399</v>
      </c>
      <c r="I438" s="79" t="s">
        <v>888</v>
      </c>
      <c r="J438" s="79" t="s">
        <v>901</v>
      </c>
      <c r="K438" s="80">
        <v>3948.06</v>
      </c>
      <c r="L438" s="81">
        <v>3948.06</v>
      </c>
      <c r="M438" s="82" t="s">
        <v>3</v>
      </c>
      <c r="N438" s="82">
        <v>35</v>
      </c>
      <c r="O438" s="83">
        <v>3</v>
      </c>
      <c r="P438" s="84">
        <v>0</v>
      </c>
      <c r="Q438" s="85">
        <v>0</v>
      </c>
      <c r="R438" s="86" t="s">
        <v>900</v>
      </c>
      <c r="S438" s="86"/>
      <c r="T438" s="86"/>
      <c r="U438" s="87">
        <v>532426.47</v>
      </c>
      <c r="V438" s="88">
        <v>532426.47</v>
      </c>
      <c r="W438" s="89" t="s">
        <v>3</v>
      </c>
      <c r="X438" s="89">
        <v>5</v>
      </c>
      <c r="Y438" s="90">
        <v>0</v>
      </c>
      <c r="Z438" s="91">
        <v>536374.53</v>
      </c>
      <c r="AA438" s="91">
        <v>536374.53</v>
      </c>
      <c r="AB438" s="91">
        <v>0</v>
      </c>
    </row>
    <row r="439" spans="2:28" x14ac:dyDescent="0.2">
      <c r="B439" s="75" t="s">
        <v>463</v>
      </c>
      <c r="C439" s="76" t="s">
        <v>1350</v>
      </c>
      <c r="D439" s="76">
        <v>353302</v>
      </c>
      <c r="E439" s="76" t="s">
        <v>1764</v>
      </c>
      <c r="F439" s="77" t="s">
        <v>10</v>
      </c>
      <c r="G439" s="78">
        <v>31229</v>
      </c>
      <c r="H439" s="79" t="s">
        <v>1400</v>
      </c>
      <c r="I439" s="79" t="s">
        <v>888</v>
      </c>
      <c r="J439" s="79" t="s">
        <v>901</v>
      </c>
      <c r="K439" s="80">
        <v>26036.31</v>
      </c>
      <c r="L439" s="81">
        <v>23071.52</v>
      </c>
      <c r="M439" s="82" t="s">
        <v>3</v>
      </c>
      <c r="N439" s="82">
        <v>40</v>
      </c>
      <c r="O439" s="83">
        <v>3</v>
      </c>
      <c r="P439" s="84">
        <v>0</v>
      </c>
      <c r="Q439" s="85">
        <v>0</v>
      </c>
      <c r="R439" s="86" t="s">
        <v>900</v>
      </c>
      <c r="S439" s="86"/>
      <c r="T439" s="86"/>
      <c r="U439" s="87">
        <v>3508417.63</v>
      </c>
      <c r="V439" s="88">
        <v>1871156.0599999998</v>
      </c>
      <c r="W439" s="89" t="s">
        <v>3</v>
      </c>
      <c r="X439" s="89">
        <v>10</v>
      </c>
      <c r="Y439" s="90">
        <v>0</v>
      </c>
      <c r="Z439" s="91">
        <v>3534453.94</v>
      </c>
      <c r="AA439" s="91">
        <v>1894227.5799999998</v>
      </c>
      <c r="AB439" s="91">
        <v>1640226.36</v>
      </c>
    </row>
    <row r="440" spans="2:28" x14ac:dyDescent="0.2">
      <c r="B440" s="75" t="s">
        <v>464</v>
      </c>
      <c r="C440" s="76" t="s">
        <v>1350</v>
      </c>
      <c r="D440" s="76">
        <v>353302</v>
      </c>
      <c r="E440" s="76" t="s">
        <v>1764</v>
      </c>
      <c r="F440" s="77" t="s">
        <v>9</v>
      </c>
      <c r="G440" s="78">
        <v>42278</v>
      </c>
      <c r="H440" s="79" t="s">
        <v>1401</v>
      </c>
      <c r="I440" s="79" t="s">
        <v>888</v>
      </c>
      <c r="J440" s="79" t="s">
        <v>901</v>
      </c>
      <c r="K440" s="80">
        <v>1</v>
      </c>
      <c r="L440" s="81">
        <v>1</v>
      </c>
      <c r="M440" s="82" t="s">
        <v>3</v>
      </c>
      <c r="N440" s="82">
        <v>0</v>
      </c>
      <c r="O440" s="83">
        <v>1</v>
      </c>
      <c r="P440" s="84">
        <v>0</v>
      </c>
      <c r="Q440" s="85">
        <v>0</v>
      </c>
      <c r="R440" s="86" t="s">
        <v>900</v>
      </c>
      <c r="S440" s="86"/>
      <c r="T440" s="86"/>
      <c r="U440" s="87">
        <v>25821639.219999999</v>
      </c>
      <c r="V440" s="88">
        <v>13771540.909999998</v>
      </c>
      <c r="W440" s="89" t="s">
        <v>3</v>
      </c>
      <c r="X440" s="89">
        <v>10</v>
      </c>
      <c r="Y440" s="90">
        <v>0</v>
      </c>
      <c r="Z440" s="91">
        <v>25821640.219999999</v>
      </c>
      <c r="AA440" s="91">
        <v>13771541.909999998</v>
      </c>
      <c r="AB440" s="91">
        <v>12050098.310000001</v>
      </c>
    </row>
    <row r="441" spans="2:28" x14ac:dyDescent="0.2">
      <c r="B441" s="75" t="s">
        <v>465</v>
      </c>
      <c r="C441" s="76" t="s">
        <v>1350</v>
      </c>
      <c r="D441" s="76">
        <v>353302</v>
      </c>
      <c r="E441" s="76" t="s">
        <v>1764</v>
      </c>
      <c r="F441" s="77" t="s">
        <v>12</v>
      </c>
      <c r="G441" s="78">
        <v>40755</v>
      </c>
      <c r="H441" s="79" t="s">
        <v>1402</v>
      </c>
      <c r="I441" s="79" t="s">
        <v>889</v>
      </c>
      <c r="J441" s="79" t="s">
        <v>901</v>
      </c>
      <c r="K441" s="80">
        <v>72995957.099999994</v>
      </c>
      <c r="L441" s="81">
        <v>12684927.299999997</v>
      </c>
      <c r="M441" s="82" t="s">
        <v>3</v>
      </c>
      <c r="N441" s="82">
        <v>53</v>
      </c>
      <c r="O441" s="83">
        <v>2</v>
      </c>
      <c r="P441" s="84">
        <v>0</v>
      </c>
      <c r="Q441" s="85">
        <v>0</v>
      </c>
      <c r="R441" s="86" t="s">
        <v>900</v>
      </c>
      <c r="S441" s="86"/>
      <c r="T441" s="86"/>
      <c r="U441" s="87">
        <v>-14148239.27</v>
      </c>
      <c r="V441" s="88">
        <v>-1539944.42</v>
      </c>
      <c r="W441" s="89" t="s">
        <v>3</v>
      </c>
      <c r="X441" s="89">
        <v>49</v>
      </c>
      <c r="Y441" s="90">
        <v>0</v>
      </c>
      <c r="Z441" s="91">
        <v>58847717.829999998</v>
      </c>
      <c r="AA441" s="91">
        <v>11144982.879999997</v>
      </c>
      <c r="AB441" s="91">
        <v>47702734.950000003</v>
      </c>
    </row>
    <row r="442" spans="2:28" x14ac:dyDescent="0.2">
      <c r="B442" s="75" t="s">
        <v>466</v>
      </c>
      <c r="C442" s="76" t="s">
        <v>1350</v>
      </c>
      <c r="D442" s="76">
        <v>353302</v>
      </c>
      <c r="E442" s="76" t="s">
        <v>1764</v>
      </c>
      <c r="F442" s="77" t="s">
        <v>10</v>
      </c>
      <c r="G442" s="78">
        <v>42278</v>
      </c>
      <c r="H442" s="79" t="s">
        <v>1403</v>
      </c>
      <c r="I442" s="79" t="s">
        <v>888</v>
      </c>
      <c r="J442" s="79" t="s">
        <v>901</v>
      </c>
      <c r="K442" s="80">
        <v>1</v>
      </c>
      <c r="L442" s="81">
        <v>1</v>
      </c>
      <c r="M442" s="82" t="s">
        <v>3</v>
      </c>
      <c r="N442" s="82">
        <v>0</v>
      </c>
      <c r="O442" s="83">
        <v>1</v>
      </c>
      <c r="P442" s="84">
        <v>0</v>
      </c>
      <c r="Q442" s="85">
        <v>0</v>
      </c>
      <c r="R442" s="86" t="s">
        <v>900</v>
      </c>
      <c r="S442" s="86"/>
      <c r="T442" s="86"/>
      <c r="U442" s="87">
        <v>1166109.6499999999</v>
      </c>
      <c r="V442" s="88">
        <v>1166109.6499999999</v>
      </c>
      <c r="W442" s="89" t="s">
        <v>3</v>
      </c>
      <c r="X442" s="89">
        <v>5</v>
      </c>
      <c r="Y442" s="90">
        <v>0</v>
      </c>
      <c r="Z442" s="91">
        <v>1166110.6499999999</v>
      </c>
      <c r="AA442" s="91">
        <v>1166110.6499999999</v>
      </c>
      <c r="AB442" s="91">
        <v>0</v>
      </c>
    </row>
    <row r="443" spans="2:28" x14ac:dyDescent="0.2">
      <c r="B443" s="75" t="s">
        <v>467</v>
      </c>
      <c r="C443" s="76" t="s">
        <v>1350</v>
      </c>
      <c r="D443" s="76">
        <v>353302</v>
      </c>
      <c r="E443" s="76" t="s">
        <v>1764</v>
      </c>
      <c r="F443" s="77" t="s">
        <v>49</v>
      </c>
      <c r="G443" s="78">
        <v>36159</v>
      </c>
      <c r="H443" s="79" t="s">
        <v>1404</v>
      </c>
      <c r="I443" s="79" t="s">
        <v>49</v>
      </c>
      <c r="J443" s="79" t="s">
        <v>901</v>
      </c>
      <c r="K443" s="80">
        <v>3496334.4</v>
      </c>
      <c r="L443" s="81">
        <v>1503254.94</v>
      </c>
      <c r="M443" s="82" t="s">
        <v>3</v>
      </c>
      <c r="N443" s="82">
        <v>51</v>
      </c>
      <c r="O443" s="83">
        <v>9</v>
      </c>
      <c r="P443" s="84">
        <v>0</v>
      </c>
      <c r="Q443" s="85">
        <v>0</v>
      </c>
      <c r="R443" s="86" t="s">
        <v>900</v>
      </c>
      <c r="S443" s="86"/>
      <c r="T443" s="86"/>
      <c r="U443" s="87">
        <v>102060506.34999999</v>
      </c>
      <c r="V443" s="88">
        <v>15552077.179999992</v>
      </c>
      <c r="W443" s="89" t="s">
        <v>3</v>
      </c>
      <c r="X443" s="89">
        <v>35</v>
      </c>
      <c r="Y443" s="90">
        <v>0</v>
      </c>
      <c r="Z443" s="91">
        <v>105556840.75</v>
      </c>
      <c r="AA443" s="91">
        <v>17055332.119999994</v>
      </c>
      <c r="AB443" s="91">
        <v>88501508.63000001</v>
      </c>
    </row>
    <row r="444" spans="2:28" x14ac:dyDescent="0.2">
      <c r="B444" s="75" t="s">
        <v>468</v>
      </c>
      <c r="C444" s="76" t="s">
        <v>1350</v>
      </c>
      <c r="D444" s="76">
        <v>353302</v>
      </c>
      <c r="E444" s="76" t="s">
        <v>1764</v>
      </c>
      <c r="F444" s="77" t="s">
        <v>49</v>
      </c>
      <c r="G444" s="78">
        <v>41547</v>
      </c>
      <c r="H444" s="79" t="s">
        <v>1405</v>
      </c>
      <c r="I444" s="79" t="s">
        <v>49</v>
      </c>
      <c r="J444" s="79" t="s">
        <v>901</v>
      </c>
      <c r="K444" s="80">
        <v>152603873</v>
      </c>
      <c r="L444" s="81">
        <v>20809619.030000001</v>
      </c>
      <c r="M444" s="82" t="s">
        <v>3</v>
      </c>
      <c r="N444" s="82">
        <v>55</v>
      </c>
      <c r="O444" s="83">
        <v>0</v>
      </c>
      <c r="P444" s="84">
        <v>0</v>
      </c>
      <c r="Q444" s="85">
        <v>0</v>
      </c>
      <c r="R444" s="86" t="s">
        <v>900</v>
      </c>
      <c r="S444" s="86"/>
      <c r="T444" s="86"/>
      <c r="U444" s="87">
        <v>-76651023.829999998</v>
      </c>
      <c r="V444" s="88">
        <v>-7713310.5600000024</v>
      </c>
      <c r="W444" s="89" t="s">
        <v>3</v>
      </c>
      <c r="X444" s="89">
        <v>53</v>
      </c>
      <c r="Y444" s="90">
        <v>0</v>
      </c>
      <c r="Z444" s="91">
        <v>75952849.170000002</v>
      </c>
      <c r="AA444" s="91">
        <v>13096308.469999999</v>
      </c>
      <c r="AB444" s="91">
        <v>62856540.700000003</v>
      </c>
    </row>
    <row r="445" spans="2:28" x14ac:dyDescent="0.2">
      <c r="B445" s="75" t="s">
        <v>469</v>
      </c>
      <c r="C445" s="76" t="s">
        <v>1350</v>
      </c>
      <c r="D445" s="76">
        <v>354204</v>
      </c>
      <c r="E445" s="76" t="s">
        <v>1764</v>
      </c>
      <c r="F445" s="77" t="s">
        <v>10</v>
      </c>
      <c r="G445" s="78">
        <v>40755</v>
      </c>
      <c r="H445" s="79" t="s">
        <v>1406</v>
      </c>
      <c r="I445" s="79" t="s">
        <v>888</v>
      </c>
      <c r="J445" s="79" t="s">
        <v>901</v>
      </c>
      <c r="K445" s="80">
        <v>5794910.5</v>
      </c>
      <c r="L445" s="81">
        <v>5794910.5</v>
      </c>
      <c r="M445" s="82" t="s">
        <v>3</v>
      </c>
      <c r="N445" s="82">
        <v>6</v>
      </c>
      <c r="O445" s="83">
        <v>2</v>
      </c>
      <c r="P445" s="84">
        <v>0</v>
      </c>
      <c r="Q445" s="85">
        <v>0</v>
      </c>
      <c r="R445" s="86" t="s">
        <v>900</v>
      </c>
      <c r="S445" s="86"/>
      <c r="T445" s="86"/>
      <c r="U445" s="87">
        <v>2513306.38</v>
      </c>
      <c r="V445" s="88">
        <v>2513306.38</v>
      </c>
      <c r="W445" s="89" t="s">
        <v>3</v>
      </c>
      <c r="X445" s="89">
        <v>2</v>
      </c>
      <c r="Y445" s="90">
        <v>0</v>
      </c>
      <c r="Z445" s="91">
        <v>8308216.8799999999</v>
      </c>
      <c r="AA445" s="91">
        <v>8308216.8799999999</v>
      </c>
      <c r="AB445" s="91">
        <v>0</v>
      </c>
    </row>
    <row r="446" spans="2:28" x14ac:dyDescent="0.2">
      <c r="B446" s="75" t="s">
        <v>470</v>
      </c>
      <c r="C446" s="76" t="s">
        <v>1350</v>
      </c>
      <c r="D446" s="76">
        <v>354204</v>
      </c>
      <c r="E446" s="76" t="s">
        <v>1764</v>
      </c>
      <c r="F446" s="77" t="s">
        <v>10</v>
      </c>
      <c r="G446" s="78">
        <v>40755</v>
      </c>
      <c r="H446" s="79" t="s">
        <v>1406</v>
      </c>
      <c r="I446" s="79" t="s">
        <v>888</v>
      </c>
      <c r="J446" s="79" t="s">
        <v>901</v>
      </c>
      <c r="K446" s="80">
        <v>5794910.5</v>
      </c>
      <c r="L446" s="81">
        <v>5794910.5</v>
      </c>
      <c r="M446" s="82" t="s">
        <v>3</v>
      </c>
      <c r="N446" s="82">
        <v>6</v>
      </c>
      <c r="O446" s="83">
        <v>2</v>
      </c>
      <c r="P446" s="84">
        <v>0</v>
      </c>
      <c r="Q446" s="85">
        <v>0</v>
      </c>
      <c r="R446" s="86" t="s">
        <v>900</v>
      </c>
      <c r="S446" s="86"/>
      <c r="T446" s="86"/>
      <c r="U446" s="87">
        <v>2513306.38</v>
      </c>
      <c r="V446" s="88">
        <v>2513306.38</v>
      </c>
      <c r="W446" s="89" t="s">
        <v>3</v>
      </c>
      <c r="X446" s="89">
        <v>2</v>
      </c>
      <c r="Y446" s="90">
        <v>0</v>
      </c>
      <c r="Z446" s="91">
        <v>8308216.8799999999</v>
      </c>
      <c r="AA446" s="91">
        <v>8308216.8799999999</v>
      </c>
      <c r="AB446" s="91">
        <v>0</v>
      </c>
    </row>
    <row r="447" spans="2:28" x14ac:dyDescent="0.2">
      <c r="B447" s="75" t="s">
        <v>471</v>
      </c>
      <c r="C447" s="76" t="s">
        <v>1350</v>
      </c>
      <c r="D447" s="76">
        <v>354204</v>
      </c>
      <c r="E447" s="76" t="s">
        <v>1764</v>
      </c>
      <c r="F447" s="77" t="s">
        <v>10</v>
      </c>
      <c r="G447" s="78">
        <v>40755</v>
      </c>
      <c r="H447" s="79" t="s">
        <v>1406</v>
      </c>
      <c r="I447" s="79" t="s">
        <v>888</v>
      </c>
      <c r="J447" s="79" t="s">
        <v>901</v>
      </c>
      <c r="K447" s="80">
        <v>5794910.5</v>
      </c>
      <c r="L447" s="81">
        <v>5794910.5</v>
      </c>
      <c r="M447" s="82" t="s">
        <v>3</v>
      </c>
      <c r="N447" s="82">
        <v>6</v>
      </c>
      <c r="O447" s="83">
        <v>2</v>
      </c>
      <c r="P447" s="84">
        <v>0</v>
      </c>
      <c r="Q447" s="85">
        <v>0</v>
      </c>
      <c r="R447" s="86" t="s">
        <v>900</v>
      </c>
      <c r="S447" s="86"/>
      <c r="T447" s="86"/>
      <c r="U447" s="87">
        <v>2513306.38</v>
      </c>
      <c r="V447" s="88">
        <v>2513306.38</v>
      </c>
      <c r="W447" s="89" t="s">
        <v>3</v>
      </c>
      <c r="X447" s="89">
        <v>2</v>
      </c>
      <c r="Y447" s="90">
        <v>0</v>
      </c>
      <c r="Z447" s="91">
        <v>8308216.8799999999</v>
      </c>
      <c r="AA447" s="91">
        <v>8308216.8799999999</v>
      </c>
      <c r="AB447" s="91">
        <v>0</v>
      </c>
    </row>
    <row r="448" spans="2:28" x14ac:dyDescent="0.2">
      <c r="B448" s="75" t="s">
        <v>472</v>
      </c>
      <c r="C448" s="76" t="s">
        <v>1350</v>
      </c>
      <c r="D448" s="76">
        <v>354204</v>
      </c>
      <c r="E448" s="76" t="s">
        <v>1764</v>
      </c>
      <c r="F448" s="77" t="s">
        <v>10</v>
      </c>
      <c r="G448" s="78">
        <v>40755</v>
      </c>
      <c r="H448" s="79" t="s">
        <v>1406</v>
      </c>
      <c r="I448" s="79" t="s">
        <v>888</v>
      </c>
      <c r="J448" s="79" t="s">
        <v>901</v>
      </c>
      <c r="K448" s="80">
        <v>5794910.5</v>
      </c>
      <c r="L448" s="81">
        <v>5794910.5</v>
      </c>
      <c r="M448" s="82" t="s">
        <v>3</v>
      </c>
      <c r="N448" s="82">
        <v>6</v>
      </c>
      <c r="O448" s="83">
        <v>2</v>
      </c>
      <c r="P448" s="84">
        <v>0</v>
      </c>
      <c r="Q448" s="85">
        <v>0</v>
      </c>
      <c r="R448" s="86" t="s">
        <v>900</v>
      </c>
      <c r="S448" s="86"/>
      <c r="T448" s="86"/>
      <c r="U448" s="87">
        <v>2513306.38</v>
      </c>
      <c r="V448" s="88">
        <v>2513306.38</v>
      </c>
      <c r="W448" s="89" t="s">
        <v>3</v>
      </c>
      <c r="X448" s="89">
        <v>2</v>
      </c>
      <c r="Y448" s="90">
        <v>0</v>
      </c>
      <c r="Z448" s="91">
        <v>8308216.8799999999</v>
      </c>
      <c r="AA448" s="91">
        <v>8308216.8799999999</v>
      </c>
      <c r="AB448" s="91">
        <v>0</v>
      </c>
    </row>
    <row r="449" spans="2:28" x14ac:dyDescent="0.2">
      <c r="B449" s="75" t="s">
        <v>473</v>
      </c>
      <c r="C449" s="76" t="s">
        <v>1350</v>
      </c>
      <c r="D449" s="76">
        <v>353302</v>
      </c>
      <c r="E449" s="76" t="s">
        <v>1764</v>
      </c>
      <c r="F449" s="77" t="s">
        <v>12</v>
      </c>
      <c r="G449" s="78">
        <v>42278</v>
      </c>
      <c r="H449" s="79" t="s">
        <v>1407</v>
      </c>
      <c r="I449" s="79" t="s">
        <v>889</v>
      </c>
      <c r="J449" s="79" t="s">
        <v>901</v>
      </c>
      <c r="K449" s="80">
        <v>1</v>
      </c>
      <c r="L449" s="81">
        <v>1</v>
      </c>
      <c r="M449" s="82" t="s">
        <v>3</v>
      </c>
      <c r="N449" s="82">
        <v>0</v>
      </c>
      <c r="O449" s="83">
        <v>1</v>
      </c>
      <c r="P449" s="84">
        <v>0</v>
      </c>
      <c r="Q449" s="85">
        <v>0</v>
      </c>
      <c r="R449" s="86" t="s">
        <v>900</v>
      </c>
      <c r="S449" s="86"/>
      <c r="T449" s="86"/>
      <c r="U449" s="87">
        <v>4120796.82</v>
      </c>
      <c r="V449" s="88">
        <v>2197758.29</v>
      </c>
      <c r="W449" s="89" t="s">
        <v>3</v>
      </c>
      <c r="X449" s="89">
        <v>10</v>
      </c>
      <c r="Y449" s="90">
        <v>0</v>
      </c>
      <c r="Z449" s="91">
        <v>4120797.82</v>
      </c>
      <c r="AA449" s="91">
        <v>2197759.29</v>
      </c>
      <c r="AB449" s="91">
        <v>1923038.5299999998</v>
      </c>
    </row>
    <row r="450" spans="2:28" x14ac:dyDescent="0.2">
      <c r="B450" s="75" t="s">
        <v>474</v>
      </c>
      <c r="C450" s="76" t="s">
        <v>1350</v>
      </c>
      <c r="D450" s="76">
        <v>353302</v>
      </c>
      <c r="E450" s="76" t="s">
        <v>1764</v>
      </c>
      <c r="F450" s="77" t="s">
        <v>12</v>
      </c>
      <c r="G450" s="78">
        <v>42278</v>
      </c>
      <c r="H450" s="79" t="s">
        <v>1408</v>
      </c>
      <c r="I450" s="79" t="s">
        <v>889</v>
      </c>
      <c r="J450" s="79" t="s">
        <v>901</v>
      </c>
      <c r="K450" s="80">
        <v>1</v>
      </c>
      <c r="L450" s="81">
        <v>1</v>
      </c>
      <c r="M450" s="82" t="s">
        <v>3</v>
      </c>
      <c r="N450" s="82">
        <v>0</v>
      </c>
      <c r="O450" s="83">
        <v>1</v>
      </c>
      <c r="P450" s="84">
        <v>0</v>
      </c>
      <c r="Q450" s="85">
        <v>0</v>
      </c>
      <c r="R450" s="86" t="s">
        <v>900</v>
      </c>
      <c r="S450" s="86"/>
      <c r="T450" s="86"/>
      <c r="U450" s="87">
        <v>392439.28</v>
      </c>
      <c r="V450" s="88">
        <v>209300.96000000002</v>
      </c>
      <c r="W450" s="89" t="s">
        <v>3</v>
      </c>
      <c r="X450" s="89">
        <v>10</v>
      </c>
      <c r="Y450" s="90">
        <v>0</v>
      </c>
      <c r="Z450" s="91">
        <v>392440.28</v>
      </c>
      <c r="AA450" s="91">
        <v>209301.96000000002</v>
      </c>
      <c r="AB450" s="91">
        <v>183138.32</v>
      </c>
    </row>
    <row r="451" spans="2:28" x14ac:dyDescent="0.2">
      <c r="B451" s="75" t="s">
        <v>475</v>
      </c>
      <c r="C451" s="76" t="s">
        <v>1350</v>
      </c>
      <c r="D451" s="76">
        <v>353311</v>
      </c>
      <c r="E451" s="76" t="s">
        <v>1764</v>
      </c>
      <c r="F451" s="77" t="s">
        <v>10</v>
      </c>
      <c r="G451" s="78">
        <v>35064</v>
      </c>
      <c r="H451" s="79" t="s">
        <v>1409</v>
      </c>
      <c r="I451" s="79" t="s">
        <v>888</v>
      </c>
      <c r="J451" s="79" t="s">
        <v>902</v>
      </c>
      <c r="K451" s="80">
        <v>1405563.18</v>
      </c>
      <c r="L451" s="81">
        <v>1405563.18</v>
      </c>
      <c r="M451" s="82" t="s">
        <v>3</v>
      </c>
      <c r="N451" s="82">
        <v>24</v>
      </c>
      <c r="O451" s="83">
        <v>9</v>
      </c>
      <c r="P451" s="84">
        <v>0</v>
      </c>
      <c r="Q451" s="85">
        <v>0</v>
      </c>
      <c r="R451" s="86" t="s">
        <v>900</v>
      </c>
      <c r="S451" s="86"/>
      <c r="T451" s="86"/>
      <c r="U451" s="87">
        <v>11251572.49</v>
      </c>
      <c r="V451" s="88">
        <v>11251572.49</v>
      </c>
      <c r="W451" s="89" t="s">
        <v>3</v>
      </c>
      <c r="X451" s="89">
        <v>5</v>
      </c>
      <c r="Y451" s="90">
        <v>0</v>
      </c>
      <c r="Z451" s="91">
        <v>12657135.67</v>
      </c>
      <c r="AA451" s="91">
        <v>12657135.67</v>
      </c>
      <c r="AB451" s="91">
        <v>0</v>
      </c>
    </row>
    <row r="452" spans="2:28" x14ac:dyDescent="0.2">
      <c r="B452" s="75" t="s">
        <v>476</v>
      </c>
      <c r="C452" s="76" t="s">
        <v>1350</v>
      </c>
      <c r="D452" s="76">
        <v>362106</v>
      </c>
      <c r="E452" s="76" t="s">
        <v>1762</v>
      </c>
      <c r="F452" s="77" t="s">
        <v>12</v>
      </c>
      <c r="G452" s="78">
        <v>27912</v>
      </c>
      <c r="H452" s="79" t="s">
        <v>1410</v>
      </c>
      <c r="I452" s="79" t="s">
        <v>889</v>
      </c>
      <c r="J452" s="79" t="s">
        <v>902</v>
      </c>
      <c r="K452" s="80">
        <v>312.31</v>
      </c>
      <c r="L452" s="81">
        <v>231.66</v>
      </c>
      <c r="M452" s="82" t="s">
        <v>3</v>
      </c>
      <c r="N452" s="82">
        <v>60</v>
      </c>
      <c r="O452" s="83">
        <v>4</v>
      </c>
      <c r="P452" s="84">
        <v>0</v>
      </c>
      <c r="Q452" s="85">
        <v>0</v>
      </c>
      <c r="R452" s="86" t="s">
        <v>900</v>
      </c>
      <c r="S452" s="86"/>
      <c r="T452" s="86"/>
      <c r="U452" s="87">
        <v>2379937.56</v>
      </c>
      <c r="V452" s="88">
        <v>604428.59000000008</v>
      </c>
      <c r="W452" s="89" t="s">
        <v>3</v>
      </c>
      <c r="X452" s="89">
        <v>21</v>
      </c>
      <c r="Y452" s="90">
        <v>0</v>
      </c>
      <c r="Z452" s="91">
        <v>2380249.87</v>
      </c>
      <c r="AA452" s="91">
        <v>604660.25000000012</v>
      </c>
      <c r="AB452" s="91">
        <v>1775589.62</v>
      </c>
    </row>
    <row r="453" spans="2:28" x14ac:dyDescent="0.2">
      <c r="B453" s="75" t="s">
        <v>477</v>
      </c>
      <c r="C453" s="76" t="s">
        <v>1350</v>
      </c>
      <c r="D453" s="76">
        <v>354203</v>
      </c>
      <c r="E453" s="76" t="s">
        <v>1764</v>
      </c>
      <c r="F453" s="77" t="s">
        <v>10</v>
      </c>
      <c r="G453" s="78">
        <v>29099</v>
      </c>
      <c r="H453" s="79" t="s">
        <v>1411</v>
      </c>
      <c r="I453" s="79" t="s">
        <v>888</v>
      </c>
      <c r="J453" s="79" t="s">
        <v>902</v>
      </c>
      <c r="K453" s="80">
        <v>0.87</v>
      </c>
      <c r="L453" s="81">
        <v>0.74</v>
      </c>
      <c r="M453" s="82" t="s">
        <v>3</v>
      </c>
      <c r="N453" s="82">
        <v>50</v>
      </c>
      <c r="O453" s="83">
        <v>1</v>
      </c>
      <c r="P453" s="84">
        <v>0</v>
      </c>
      <c r="Q453" s="85">
        <v>0</v>
      </c>
      <c r="R453" s="86" t="s">
        <v>900</v>
      </c>
      <c r="S453" s="86"/>
      <c r="T453" s="86"/>
      <c r="U453" s="87">
        <v>36735646.829999998</v>
      </c>
      <c r="V453" s="88">
        <v>13994532.109999999</v>
      </c>
      <c r="W453" s="89" t="s">
        <v>3</v>
      </c>
      <c r="X453" s="89">
        <v>14</v>
      </c>
      <c r="Y453" s="90">
        <v>0</v>
      </c>
      <c r="Z453" s="91">
        <v>36735647.699999996</v>
      </c>
      <c r="AA453" s="91">
        <v>13994532.85</v>
      </c>
      <c r="AB453" s="91">
        <v>22741114.849999994</v>
      </c>
    </row>
    <row r="454" spans="2:28" x14ac:dyDescent="0.2">
      <c r="B454" s="75" t="s">
        <v>478</v>
      </c>
      <c r="C454" s="76" t="s">
        <v>1350</v>
      </c>
      <c r="D454" s="76">
        <v>353302</v>
      </c>
      <c r="E454" s="76" t="s">
        <v>1764</v>
      </c>
      <c r="F454" s="77" t="s">
        <v>12</v>
      </c>
      <c r="G454" s="78">
        <v>33970</v>
      </c>
      <c r="H454" s="79" t="s">
        <v>1412</v>
      </c>
      <c r="I454" s="79" t="s">
        <v>889</v>
      </c>
      <c r="J454" s="79" t="s">
        <v>901</v>
      </c>
      <c r="K454" s="80">
        <v>315000</v>
      </c>
      <c r="L454" s="81">
        <v>174827.62</v>
      </c>
      <c r="M454" s="82" t="s">
        <v>3</v>
      </c>
      <c r="N454" s="82">
        <v>50</v>
      </c>
      <c r="O454" s="83">
        <v>9</v>
      </c>
      <c r="P454" s="84">
        <v>0</v>
      </c>
      <c r="Q454" s="85">
        <v>0</v>
      </c>
      <c r="R454" s="86" t="s">
        <v>900</v>
      </c>
      <c r="S454" s="86"/>
      <c r="T454" s="86"/>
      <c r="U454" s="87">
        <v>2076869.45</v>
      </c>
      <c r="V454" s="88">
        <v>395594.18999999994</v>
      </c>
      <c r="W454" s="89" t="s">
        <v>3</v>
      </c>
      <c r="X454" s="89">
        <v>28</v>
      </c>
      <c r="Y454" s="90">
        <v>0</v>
      </c>
      <c r="Z454" s="91">
        <v>2391869.4500000002</v>
      </c>
      <c r="AA454" s="91">
        <v>570421.80999999994</v>
      </c>
      <c r="AB454" s="91">
        <v>1821447.6400000001</v>
      </c>
    </row>
    <row r="455" spans="2:28" x14ac:dyDescent="0.2">
      <c r="B455" s="75" t="s">
        <v>479</v>
      </c>
      <c r="C455" s="76" t="s">
        <v>1350</v>
      </c>
      <c r="D455" s="76">
        <v>354203</v>
      </c>
      <c r="E455" s="76" t="s">
        <v>1764</v>
      </c>
      <c r="F455" s="77" t="s">
        <v>10</v>
      </c>
      <c r="G455" s="78">
        <v>29099</v>
      </c>
      <c r="H455" s="79" t="s">
        <v>1411</v>
      </c>
      <c r="I455" s="79" t="s">
        <v>888</v>
      </c>
      <c r="J455" s="79" t="s">
        <v>902</v>
      </c>
      <c r="K455" s="80">
        <v>0.83</v>
      </c>
      <c r="L455" s="81">
        <v>0.7</v>
      </c>
      <c r="M455" s="82" t="s">
        <v>3</v>
      </c>
      <c r="N455" s="82">
        <v>50</v>
      </c>
      <c r="O455" s="83">
        <v>1</v>
      </c>
      <c r="P455" s="84">
        <v>0</v>
      </c>
      <c r="Q455" s="85">
        <v>0</v>
      </c>
      <c r="R455" s="86" t="s">
        <v>900</v>
      </c>
      <c r="S455" s="86"/>
      <c r="T455" s="86"/>
      <c r="U455" s="87">
        <v>36735646.829999998</v>
      </c>
      <c r="V455" s="88">
        <v>13994532.109999999</v>
      </c>
      <c r="W455" s="89" t="s">
        <v>3</v>
      </c>
      <c r="X455" s="89">
        <v>14</v>
      </c>
      <c r="Y455" s="90">
        <v>0</v>
      </c>
      <c r="Z455" s="91">
        <v>36735647.659999996</v>
      </c>
      <c r="AA455" s="91">
        <v>13994532.809999999</v>
      </c>
      <c r="AB455" s="91">
        <v>22741114.849999998</v>
      </c>
    </row>
    <row r="456" spans="2:28" x14ac:dyDescent="0.2">
      <c r="B456" s="75" t="s">
        <v>480</v>
      </c>
      <c r="C456" s="76" t="s">
        <v>1350</v>
      </c>
      <c r="D456" s="76">
        <v>354204</v>
      </c>
      <c r="E456" s="76" t="s">
        <v>1764</v>
      </c>
      <c r="F456" s="77" t="s">
        <v>10</v>
      </c>
      <c r="G456" s="78">
        <v>29037</v>
      </c>
      <c r="H456" s="79" t="s">
        <v>1413</v>
      </c>
      <c r="I456" s="79" t="s">
        <v>888</v>
      </c>
      <c r="J456" s="79" t="s">
        <v>901</v>
      </c>
      <c r="K456" s="80">
        <v>364863.66</v>
      </c>
      <c r="L456" s="81">
        <v>302540.38</v>
      </c>
      <c r="M456" s="82" t="s">
        <v>3</v>
      </c>
      <c r="N456" s="82">
        <v>50</v>
      </c>
      <c r="O456" s="83">
        <v>3</v>
      </c>
      <c r="P456" s="84">
        <v>0</v>
      </c>
      <c r="Q456" s="85">
        <v>0</v>
      </c>
      <c r="R456" s="86" t="s">
        <v>900</v>
      </c>
      <c r="S456" s="86"/>
      <c r="T456" s="86"/>
      <c r="U456" s="87">
        <v>7316726.4500000002</v>
      </c>
      <c r="V456" s="88">
        <v>2787324.37</v>
      </c>
      <c r="W456" s="89" t="s">
        <v>3</v>
      </c>
      <c r="X456" s="89">
        <v>14</v>
      </c>
      <c r="Y456" s="90">
        <v>0</v>
      </c>
      <c r="Z456" s="91">
        <v>7681590.1100000003</v>
      </c>
      <c r="AA456" s="91">
        <v>3089864.75</v>
      </c>
      <c r="AB456" s="91">
        <v>4591725.3600000003</v>
      </c>
    </row>
    <row r="457" spans="2:28" x14ac:dyDescent="0.2">
      <c r="B457" s="75" t="s">
        <v>481</v>
      </c>
      <c r="C457" s="76" t="s">
        <v>1350</v>
      </c>
      <c r="D457" s="76">
        <v>353304</v>
      </c>
      <c r="E457" s="76" t="s">
        <v>1764</v>
      </c>
      <c r="F457" s="77" t="s">
        <v>10</v>
      </c>
      <c r="G457" s="78">
        <v>29037</v>
      </c>
      <c r="H457" s="79" t="s">
        <v>1414</v>
      </c>
      <c r="I457" s="79" t="s">
        <v>888</v>
      </c>
      <c r="J457" s="79" t="s">
        <v>901</v>
      </c>
      <c r="K457" s="80">
        <v>6951.93</v>
      </c>
      <c r="L457" s="81">
        <v>6951.93</v>
      </c>
      <c r="M457" s="82" t="s">
        <v>3</v>
      </c>
      <c r="N457" s="82">
        <v>40</v>
      </c>
      <c r="O457" s="83">
        <v>3</v>
      </c>
      <c r="P457" s="84">
        <v>0</v>
      </c>
      <c r="Q457" s="85">
        <v>0</v>
      </c>
      <c r="R457" s="86" t="s">
        <v>900</v>
      </c>
      <c r="S457" s="86"/>
      <c r="T457" s="86"/>
      <c r="U457" s="87">
        <v>140658.20000000001</v>
      </c>
      <c r="V457" s="88">
        <v>140658.20000000001</v>
      </c>
      <c r="W457" s="89" t="s">
        <v>3</v>
      </c>
      <c r="X457" s="89">
        <v>4</v>
      </c>
      <c r="Y457" s="90">
        <v>0</v>
      </c>
      <c r="Z457" s="91">
        <v>147610.13</v>
      </c>
      <c r="AA457" s="91">
        <v>147610.13</v>
      </c>
      <c r="AB457" s="91">
        <v>0</v>
      </c>
    </row>
    <row r="458" spans="2:28" x14ac:dyDescent="0.2">
      <c r="B458" s="75" t="s">
        <v>482</v>
      </c>
      <c r="C458" s="76" t="s">
        <v>1350</v>
      </c>
      <c r="D458" s="76">
        <v>353304</v>
      </c>
      <c r="E458" s="76" t="s">
        <v>1764</v>
      </c>
      <c r="F458" s="77" t="s">
        <v>10</v>
      </c>
      <c r="G458" s="78">
        <v>41394</v>
      </c>
      <c r="H458" s="79" t="s">
        <v>1415</v>
      </c>
      <c r="I458" s="79" t="s">
        <v>888</v>
      </c>
      <c r="J458" s="79" t="s">
        <v>901</v>
      </c>
      <c r="K458" s="80">
        <v>5831341.2400000002</v>
      </c>
      <c r="L458" s="81">
        <v>5831341.2400000002</v>
      </c>
      <c r="M458" s="82" t="s">
        <v>3</v>
      </c>
      <c r="N458" s="82">
        <v>6</v>
      </c>
      <c r="O458" s="83">
        <v>5</v>
      </c>
      <c r="P458" s="84">
        <v>0</v>
      </c>
      <c r="Q458" s="85">
        <v>0</v>
      </c>
      <c r="R458" s="86" t="s">
        <v>900</v>
      </c>
      <c r="S458" s="86"/>
      <c r="T458" s="86"/>
      <c r="U458" s="87">
        <v>-3062453.1</v>
      </c>
      <c r="V458" s="88">
        <v>-3062453.1</v>
      </c>
      <c r="W458" s="89" t="s">
        <v>3</v>
      </c>
      <c r="X458" s="89">
        <v>4</v>
      </c>
      <c r="Y458" s="90">
        <v>0</v>
      </c>
      <c r="Z458" s="91">
        <v>2768888.14</v>
      </c>
      <c r="AA458" s="91">
        <v>2768888.14</v>
      </c>
      <c r="AB458" s="91">
        <v>0</v>
      </c>
    </row>
    <row r="459" spans="2:28" x14ac:dyDescent="0.2">
      <c r="B459" s="75" t="s">
        <v>483</v>
      </c>
      <c r="C459" s="76" t="s">
        <v>1350</v>
      </c>
      <c r="D459" s="76">
        <v>353304</v>
      </c>
      <c r="E459" s="76" t="s">
        <v>1764</v>
      </c>
      <c r="F459" s="77" t="s">
        <v>10</v>
      </c>
      <c r="G459" s="78">
        <v>28581</v>
      </c>
      <c r="H459" s="79" t="s">
        <v>1416</v>
      </c>
      <c r="I459" s="79" t="s">
        <v>888</v>
      </c>
      <c r="J459" s="79" t="s">
        <v>901</v>
      </c>
      <c r="K459" s="80">
        <v>3023.7</v>
      </c>
      <c r="L459" s="81">
        <v>3023.7</v>
      </c>
      <c r="M459" s="82" t="s">
        <v>3</v>
      </c>
      <c r="N459" s="82">
        <v>40</v>
      </c>
      <c r="O459" s="83">
        <v>6</v>
      </c>
      <c r="P459" s="84">
        <v>0</v>
      </c>
      <c r="Q459" s="85">
        <v>0</v>
      </c>
      <c r="R459" s="86" t="s">
        <v>900</v>
      </c>
      <c r="S459" s="86"/>
      <c r="T459" s="86"/>
      <c r="U459" s="87">
        <v>1885699.79</v>
      </c>
      <c r="V459" s="88">
        <v>1885699.79</v>
      </c>
      <c r="W459" s="89" t="s">
        <v>3</v>
      </c>
      <c r="X459" s="89">
        <v>3</v>
      </c>
      <c r="Y459" s="90">
        <v>0</v>
      </c>
      <c r="Z459" s="91">
        <v>1888723.49</v>
      </c>
      <c r="AA459" s="91">
        <v>1888723.49</v>
      </c>
      <c r="AB459" s="91">
        <v>0</v>
      </c>
    </row>
    <row r="460" spans="2:28" x14ac:dyDescent="0.2">
      <c r="B460" s="75" t="s">
        <v>484</v>
      </c>
      <c r="C460" s="76" t="s">
        <v>1350</v>
      </c>
      <c r="D460" s="76">
        <v>352301</v>
      </c>
      <c r="E460" s="76" t="s">
        <v>1763</v>
      </c>
      <c r="F460" s="77" t="s">
        <v>52</v>
      </c>
      <c r="G460" s="78">
        <v>30651</v>
      </c>
      <c r="H460" s="79" t="s">
        <v>1417</v>
      </c>
      <c r="I460" s="79"/>
      <c r="J460" s="79" t="s">
        <v>919</v>
      </c>
      <c r="K460" s="80">
        <v>61492769.509999998</v>
      </c>
      <c r="L460" s="81">
        <v>45965331.089999996</v>
      </c>
      <c r="M460" s="82" t="s">
        <v>3</v>
      </c>
      <c r="N460" s="82">
        <v>49</v>
      </c>
      <c r="O460" s="83">
        <v>10</v>
      </c>
      <c r="P460" s="84">
        <v>0</v>
      </c>
      <c r="Q460" s="85">
        <v>0</v>
      </c>
      <c r="R460" s="86" t="s">
        <v>900</v>
      </c>
      <c r="S460" s="86"/>
      <c r="T460" s="86"/>
      <c r="U460" s="87">
        <v>67258696.280000001</v>
      </c>
      <c r="V460" s="88">
        <v>19928502.609999999</v>
      </c>
      <c r="W460" s="89" t="s">
        <v>3</v>
      </c>
      <c r="X460" s="89">
        <v>18</v>
      </c>
      <c r="Y460" s="90">
        <v>0</v>
      </c>
      <c r="Z460" s="91">
        <v>128751465.78999999</v>
      </c>
      <c r="AA460" s="91">
        <v>65893833.699999996</v>
      </c>
      <c r="AB460" s="91">
        <v>62857632.089999996</v>
      </c>
    </row>
    <row r="461" spans="2:28" x14ac:dyDescent="0.2">
      <c r="B461" s="75" t="s">
        <v>485</v>
      </c>
      <c r="C461" s="76" t="s">
        <v>1350</v>
      </c>
      <c r="D461" s="76">
        <v>352301</v>
      </c>
      <c r="E461" s="76" t="s">
        <v>1763</v>
      </c>
      <c r="F461" s="77" t="s">
        <v>9</v>
      </c>
      <c r="G461" s="78">
        <v>42278</v>
      </c>
      <c r="H461" s="79" t="s">
        <v>1418</v>
      </c>
      <c r="I461" s="79" t="s">
        <v>888</v>
      </c>
      <c r="J461" s="79" t="s">
        <v>919</v>
      </c>
      <c r="K461" s="80">
        <v>5728849.3700000001</v>
      </c>
      <c r="L461" s="81">
        <v>4014026.91</v>
      </c>
      <c r="M461" s="82" t="s">
        <v>3</v>
      </c>
      <c r="N461" s="82">
        <v>0</v>
      </c>
      <c r="O461" s="83">
        <v>1</v>
      </c>
      <c r="P461" s="84">
        <v>0</v>
      </c>
      <c r="Q461" s="85">
        <v>0</v>
      </c>
      <c r="R461" s="86" t="s">
        <v>900</v>
      </c>
      <c r="S461" s="86"/>
      <c r="T461" s="86"/>
      <c r="U461" s="87">
        <v>47342098.530000001</v>
      </c>
      <c r="V461" s="88">
        <v>5780070.2700000033</v>
      </c>
      <c r="W461" s="89" t="s">
        <v>3</v>
      </c>
      <c r="X461" s="89">
        <v>49</v>
      </c>
      <c r="Y461" s="90">
        <v>0</v>
      </c>
      <c r="Z461" s="91">
        <v>53070947.899999999</v>
      </c>
      <c r="AA461" s="91">
        <v>9794097.1800000034</v>
      </c>
      <c r="AB461" s="91">
        <v>43276850.719999999</v>
      </c>
    </row>
    <row r="462" spans="2:28" x14ac:dyDescent="0.2">
      <c r="B462" s="75" t="s">
        <v>486</v>
      </c>
      <c r="C462" s="76" t="s">
        <v>1350</v>
      </c>
      <c r="D462" s="76">
        <v>352301</v>
      </c>
      <c r="E462" s="76" t="s">
        <v>1763</v>
      </c>
      <c r="F462" s="77" t="s">
        <v>53</v>
      </c>
      <c r="G462" s="78">
        <v>31747</v>
      </c>
      <c r="H462" s="79" t="s">
        <v>1419</v>
      </c>
      <c r="I462" s="79" t="s">
        <v>889</v>
      </c>
      <c r="J462" s="79" t="s">
        <v>919</v>
      </c>
      <c r="K462" s="80">
        <v>7933599.8099999996</v>
      </c>
      <c r="L462" s="81">
        <v>5452691.459999999</v>
      </c>
      <c r="M462" s="82" t="s">
        <v>3</v>
      </c>
      <c r="N462" s="82">
        <v>49</v>
      </c>
      <c r="O462" s="83">
        <v>10</v>
      </c>
      <c r="P462" s="84">
        <v>0</v>
      </c>
      <c r="Q462" s="85">
        <v>0</v>
      </c>
      <c r="R462" s="86" t="s">
        <v>900</v>
      </c>
      <c r="S462" s="86"/>
      <c r="T462" s="86"/>
      <c r="U462" s="87">
        <v>-1402152.17</v>
      </c>
      <c r="V462" s="88">
        <v>-356102.1399999999</v>
      </c>
      <c r="W462" s="89" t="s">
        <v>3</v>
      </c>
      <c r="X462" s="89">
        <v>21</v>
      </c>
      <c r="Y462" s="90">
        <v>0</v>
      </c>
      <c r="Z462" s="91">
        <v>6531447.6399999997</v>
      </c>
      <c r="AA462" s="91">
        <v>5096589.3199999994</v>
      </c>
      <c r="AB462" s="91">
        <v>1434858.3200000003</v>
      </c>
    </row>
    <row r="463" spans="2:28" x14ac:dyDescent="0.2">
      <c r="B463" s="75" t="s">
        <v>487</v>
      </c>
      <c r="C463" s="76" t="s">
        <v>1350</v>
      </c>
      <c r="D463" s="76">
        <v>352301</v>
      </c>
      <c r="E463" s="76" t="s">
        <v>1763</v>
      </c>
      <c r="F463" s="77" t="s">
        <v>54</v>
      </c>
      <c r="G463" s="78">
        <v>30651</v>
      </c>
      <c r="H463" s="79" t="s">
        <v>1420</v>
      </c>
      <c r="I463" s="79" t="s">
        <v>891</v>
      </c>
      <c r="J463" s="79" t="s">
        <v>919</v>
      </c>
      <c r="K463" s="80">
        <v>2168020.33</v>
      </c>
      <c r="L463" s="81">
        <v>2027416.51</v>
      </c>
      <c r="M463" s="82" t="s">
        <v>3</v>
      </c>
      <c r="N463" s="82">
        <v>39</v>
      </c>
      <c r="O463" s="83">
        <v>10</v>
      </c>
      <c r="P463" s="84">
        <v>0</v>
      </c>
      <c r="Q463" s="85">
        <v>0</v>
      </c>
      <c r="R463" s="86" t="s">
        <v>900</v>
      </c>
      <c r="S463" s="86"/>
      <c r="T463" s="86"/>
      <c r="U463" s="87">
        <v>2411039.0299999998</v>
      </c>
      <c r="V463" s="88">
        <v>1607359.3599999999</v>
      </c>
      <c r="W463" s="89" t="s">
        <v>3</v>
      </c>
      <c r="X463" s="89">
        <v>8</v>
      </c>
      <c r="Y463" s="90">
        <v>0</v>
      </c>
      <c r="Z463" s="91">
        <v>4579059.3599999994</v>
      </c>
      <c r="AA463" s="91">
        <v>3634775.87</v>
      </c>
      <c r="AB463" s="91">
        <v>944283.48999999929</v>
      </c>
    </row>
    <row r="464" spans="2:28" x14ac:dyDescent="0.2">
      <c r="B464" s="75" t="s">
        <v>488</v>
      </c>
      <c r="C464" s="76" t="s">
        <v>1350</v>
      </c>
      <c r="D464" s="76">
        <v>353310</v>
      </c>
      <c r="E464" s="76" t="s">
        <v>1764</v>
      </c>
      <c r="F464" s="77" t="s">
        <v>11</v>
      </c>
      <c r="G464" s="78">
        <v>40755</v>
      </c>
      <c r="H464" s="79" t="s">
        <v>1421</v>
      </c>
      <c r="I464" s="79" t="s">
        <v>888</v>
      </c>
      <c r="J464" s="79" t="s">
        <v>902</v>
      </c>
      <c r="K464" s="80">
        <v>175785390.30000001</v>
      </c>
      <c r="L464" s="81">
        <v>21196575.120000005</v>
      </c>
      <c r="M464" s="82" t="s">
        <v>3</v>
      </c>
      <c r="N464" s="82">
        <v>80</v>
      </c>
      <c r="O464" s="83">
        <v>2</v>
      </c>
      <c r="P464" s="84">
        <v>0</v>
      </c>
      <c r="Q464" s="85">
        <v>0</v>
      </c>
      <c r="R464" s="86" t="s">
        <v>900</v>
      </c>
      <c r="S464" s="86"/>
      <c r="T464" s="86"/>
      <c r="U464" s="87">
        <v>714411377.37</v>
      </c>
      <c r="V464" s="88">
        <v>50134131.74000001</v>
      </c>
      <c r="W464" s="89" t="s">
        <v>3</v>
      </c>
      <c r="X464" s="89">
        <v>76</v>
      </c>
      <c r="Y464" s="90">
        <v>0</v>
      </c>
      <c r="Z464" s="91">
        <v>890196767.67000008</v>
      </c>
      <c r="AA464" s="91">
        <v>71330706.860000014</v>
      </c>
      <c r="AB464" s="91">
        <v>818866060.81000006</v>
      </c>
    </row>
    <row r="465" spans="2:28" x14ac:dyDescent="0.2">
      <c r="B465" s="75" t="s">
        <v>489</v>
      </c>
      <c r="C465" s="76" t="s">
        <v>1350</v>
      </c>
      <c r="D465" s="76">
        <v>352301</v>
      </c>
      <c r="E465" s="76" t="s">
        <v>1763</v>
      </c>
      <c r="F465" s="77" t="s">
        <v>10</v>
      </c>
      <c r="G465" s="78">
        <v>30651</v>
      </c>
      <c r="H465" s="79" t="s">
        <v>1422</v>
      </c>
      <c r="I465" s="79" t="s">
        <v>888</v>
      </c>
      <c r="J465" s="79" t="s">
        <v>919</v>
      </c>
      <c r="K465" s="80">
        <v>8199949.5199999996</v>
      </c>
      <c r="L465" s="81">
        <v>7668153.6299999999</v>
      </c>
      <c r="M465" s="82" t="s">
        <v>3</v>
      </c>
      <c r="N465" s="82">
        <v>39</v>
      </c>
      <c r="O465" s="83">
        <v>10</v>
      </c>
      <c r="P465" s="84">
        <v>0</v>
      </c>
      <c r="Q465" s="85">
        <v>0</v>
      </c>
      <c r="R465" s="86" t="s">
        <v>900</v>
      </c>
      <c r="S465" s="86"/>
      <c r="T465" s="86"/>
      <c r="U465" s="87">
        <v>9119101.7599999998</v>
      </c>
      <c r="V465" s="88">
        <v>6079401.1699999999</v>
      </c>
      <c r="W465" s="89" t="s">
        <v>3</v>
      </c>
      <c r="X465" s="89">
        <v>8</v>
      </c>
      <c r="Y465" s="90">
        <v>0</v>
      </c>
      <c r="Z465" s="91">
        <v>17319051.280000001</v>
      </c>
      <c r="AA465" s="91">
        <v>13747554.800000001</v>
      </c>
      <c r="AB465" s="91">
        <v>3571496.4800000004</v>
      </c>
    </row>
    <row r="466" spans="2:28" x14ac:dyDescent="0.2">
      <c r="B466" s="75" t="s">
        <v>490</v>
      </c>
      <c r="C466" s="76" t="s">
        <v>1350</v>
      </c>
      <c r="D466" s="76">
        <v>352301</v>
      </c>
      <c r="E466" s="76" t="s">
        <v>1763</v>
      </c>
      <c r="F466" s="77" t="s">
        <v>10</v>
      </c>
      <c r="G466" s="78">
        <v>30651</v>
      </c>
      <c r="H466" s="79" t="s">
        <v>1423</v>
      </c>
      <c r="I466" s="79" t="s">
        <v>888</v>
      </c>
      <c r="J466" s="79" t="s">
        <v>919</v>
      </c>
      <c r="K466" s="80">
        <v>1066922.51</v>
      </c>
      <c r="L466" s="81">
        <v>997728.8</v>
      </c>
      <c r="M466" s="82" t="s">
        <v>3</v>
      </c>
      <c r="N466" s="82">
        <v>39</v>
      </c>
      <c r="O466" s="83">
        <v>10</v>
      </c>
      <c r="P466" s="84">
        <v>0</v>
      </c>
      <c r="Q466" s="85">
        <v>0</v>
      </c>
      <c r="R466" s="86" t="s">
        <v>900</v>
      </c>
      <c r="S466" s="86"/>
      <c r="T466" s="86"/>
      <c r="U466" s="87">
        <v>955667.81</v>
      </c>
      <c r="V466" s="88">
        <v>637111.88000000012</v>
      </c>
      <c r="W466" s="89" t="s">
        <v>3</v>
      </c>
      <c r="X466" s="89">
        <v>8</v>
      </c>
      <c r="Y466" s="90">
        <v>0</v>
      </c>
      <c r="Z466" s="91">
        <v>2022590.32</v>
      </c>
      <c r="AA466" s="91">
        <v>1634840.6800000002</v>
      </c>
      <c r="AB466" s="91">
        <v>387749.6399999999</v>
      </c>
    </row>
    <row r="467" spans="2:28" x14ac:dyDescent="0.2">
      <c r="B467" s="75" t="s">
        <v>491</v>
      </c>
      <c r="C467" s="76" t="s">
        <v>1350</v>
      </c>
      <c r="D467" s="76">
        <v>352301</v>
      </c>
      <c r="E467" s="76" t="s">
        <v>1763</v>
      </c>
      <c r="F467" s="77" t="s">
        <v>55</v>
      </c>
      <c r="G467" s="78">
        <v>30651</v>
      </c>
      <c r="H467" s="79" t="s">
        <v>1424</v>
      </c>
      <c r="I467" s="79" t="s">
        <v>889</v>
      </c>
      <c r="J467" s="79" t="s">
        <v>919</v>
      </c>
      <c r="K467" s="80">
        <v>2970638.69</v>
      </c>
      <c r="L467" s="81">
        <v>2220527.63</v>
      </c>
      <c r="M467" s="82" t="s">
        <v>3</v>
      </c>
      <c r="N467" s="82">
        <v>49</v>
      </c>
      <c r="O467" s="83">
        <v>10</v>
      </c>
      <c r="P467" s="84">
        <v>0</v>
      </c>
      <c r="Q467" s="85">
        <v>0</v>
      </c>
      <c r="R467" s="86" t="s">
        <v>900</v>
      </c>
      <c r="S467" s="86"/>
      <c r="T467" s="86"/>
      <c r="U467" s="87">
        <v>2183231.5</v>
      </c>
      <c r="V467" s="88">
        <v>646883.40999999992</v>
      </c>
      <c r="W467" s="89" t="s">
        <v>3</v>
      </c>
      <c r="X467" s="89">
        <v>18</v>
      </c>
      <c r="Y467" s="90">
        <v>0</v>
      </c>
      <c r="Z467" s="91">
        <v>5153870.1899999995</v>
      </c>
      <c r="AA467" s="91">
        <v>2867411.04</v>
      </c>
      <c r="AB467" s="91">
        <v>2286459.1499999994</v>
      </c>
    </row>
    <row r="468" spans="2:28" x14ac:dyDescent="0.2">
      <c r="B468" s="75" t="s">
        <v>492</v>
      </c>
      <c r="C468" s="76" t="s">
        <v>1350</v>
      </c>
      <c r="D468" s="76">
        <v>352301</v>
      </c>
      <c r="E468" s="76" t="s">
        <v>1763</v>
      </c>
      <c r="F468" s="77" t="s">
        <v>56</v>
      </c>
      <c r="G468" s="78">
        <v>30651</v>
      </c>
      <c r="H468" s="79" t="s">
        <v>1425</v>
      </c>
      <c r="I468" s="79" t="s">
        <v>889</v>
      </c>
      <c r="J468" s="79" t="s">
        <v>919</v>
      </c>
      <c r="K468" s="80">
        <v>2749404.68</v>
      </c>
      <c r="L468" s="81">
        <v>2055157</v>
      </c>
      <c r="M468" s="82" t="s">
        <v>3</v>
      </c>
      <c r="N468" s="82">
        <v>49</v>
      </c>
      <c r="O468" s="83">
        <v>10</v>
      </c>
      <c r="P468" s="84">
        <v>0</v>
      </c>
      <c r="Q468" s="85">
        <v>0</v>
      </c>
      <c r="R468" s="86" t="s">
        <v>900</v>
      </c>
      <c r="S468" s="86"/>
      <c r="T468" s="86"/>
      <c r="U468" s="87">
        <v>2020638.46</v>
      </c>
      <c r="V468" s="88">
        <v>598707.67999999993</v>
      </c>
      <c r="W468" s="89" t="s">
        <v>3</v>
      </c>
      <c r="X468" s="89">
        <v>18</v>
      </c>
      <c r="Y468" s="90">
        <v>0</v>
      </c>
      <c r="Z468" s="91">
        <v>4770043.1400000006</v>
      </c>
      <c r="AA468" s="91">
        <v>2653864.6799999997</v>
      </c>
      <c r="AB468" s="91">
        <v>2116178.4600000009</v>
      </c>
    </row>
    <row r="469" spans="2:28" x14ac:dyDescent="0.2">
      <c r="B469" s="75" t="s">
        <v>493</v>
      </c>
      <c r="C469" s="76" t="s">
        <v>1350</v>
      </c>
      <c r="D469" s="76">
        <v>352301</v>
      </c>
      <c r="E469" s="76" t="s">
        <v>1763</v>
      </c>
      <c r="F469" s="77" t="s">
        <v>57</v>
      </c>
      <c r="G469" s="78">
        <v>30651</v>
      </c>
      <c r="H469" s="79" t="s">
        <v>1426</v>
      </c>
      <c r="I469" s="79" t="s">
        <v>889</v>
      </c>
      <c r="J469" s="79" t="s">
        <v>919</v>
      </c>
      <c r="K469" s="80">
        <v>6368981.3600000003</v>
      </c>
      <c r="L469" s="81">
        <v>4760760.33</v>
      </c>
      <c r="M469" s="82" t="s">
        <v>3</v>
      </c>
      <c r="N469" s="82">
        <v>49</v>
      </c>
      <c r="O469" s="83">
        <v>10</v>
      </c>
      <c r="P469" s="84">
        <v>0</v>
      </c>
      <c r="Q469" s="85">
        <v>0</v>
      </c>
      <c r="R469" s="86" t="s">
        <v>900</v>
      </c>
      <c r="S469" s="86"/>
      <c r="T469" s="86"/>
      <c r="U469" s="87">
        <v>4680798.3099999996</v>
      </c>
      <c r="V469" s="88">
        <v>1386903.1999999997</v>
      </c>
      <c r="W469" s="89" t="s">
        <v>3</v>
      </c>
      <c r="X469" s="89">
        <v>18</v>
      </c>
      <c r="Y469" s="90">
        <v>0</v>
      </c>
      <c r="Z469" s="91">
        <v>11049779.67</v>
      </c>
      <c r="AA469" s="91">
        <v>6147663.5299999993</v>
      </c>
      <c r="AB469" s="91">
        <v>4902116.1400000006</v>
      </c>
    </row>
    <row r="470" spans="2:28" x14ac:dyDescent="0.2">
      <c r="B470" s="75" t="s">
        <v>494</v>
      </c>
      <c r="C470" s="76" t="s">
        <v>1350</v>
      </c>
      <c r="D470" s="76">
        <v>352301</v>
      </c>
      <c r="E470" s="76" t="s">
        <v>1763</v>
      </c>
      <c r="F470" s="77" t="s">
        <v>58</v>
      </c>
      <c r="G470" s="78">
        <v>41394</v>
      </c>
      <c r="H470" s="79" t="s">
        <v>1427</v>
      </c>
      <c r="I470" s="79" t="s">
        <v>888</v>
      </c>
      <c r="J470" s="79" t="s">
        <v>919</v>
      </c>
      <c r="K470" s="80">
        <v>9331468.8100000005</v>
      </c>
      <c r="L470" s="81">
        <v>2796496.95</v>
      </c>
      <c r="M470" s="82" t="s">
        <v>3</v>
      </c>
      <c r="N470" s="82">
        <v>26</v>
      </c>
      <c r="O470" s="83">
        <v>5</v>
      </c>
      <c r="P470" s="84">
        <v>0</v>
      </c>
      <c r="Q470" s="85">
        <v>0</v>
      </c>
      <c r="R470" s="86" t="s">
        <v>900</v>
      </c>
      <c r="S470" s="86"/>
      <c r="T470" s="86"/>
      <c r="U470" s="87">
        <v>16989228.199999999</v>
      </c>
      <c r="V470" s="88">
        <v>3775384.0599999987</v>
      </c>
      <c r="W470" s="89" t="s">
        <v>3</v>
      </c>
      <c r="X470" s="89">
        <v>24</v>
      </c>
      <c r="Y470" s="90">
        <v>0</v>
      </c>
      <c r="Z470" s="91">
        <v>26320697.009999998</v>
      </c>
      <c r="AA470" s="91">
        <v>6571881.0099999988</v>
      </c>
      <c r="AB470" s="91">
        <v>19748816</v>
      </c>
    </row>
    <row r="471" spans="2:28" x14ac:dyDescent="0.2">
      <c r="B471" s="75" t="s">
        <v>495</v>
      </c>
      <c r="C471" s="76" t="s">
        <v>1350</v>
      </c>
      <c r="D471" s="76">
        <v>354203</v>
      </c>
      <c r="E471" s="76" t="s">
        <v>1764</v>
      </c>
      <c r="F471" s="77" t="s">
        <v>10</v>
      </c>
      <c r="G471" s="78">
        <v>40999</v>
      </c>
      <c r="H471" s="79" t="s">
        <v>1428</v>
      </c>
      <c r="I471" s="79" t="s">
        <v>888</v>
      </c>
      <c r="J471" s="79" t="s">
        <v>902</v>
      </c>
      <c r="K471" s="80">
        <v>52377690.109999999</v>
      </c>
      <c r="L471" s="81">
        <v>18486243.549999997</v>
      </c>
      <c r="M471" s="82" t="s">
        <v>3</v>
      </c>
      <c r="N471" s="82">
        <v>25</v>
      </c>
      <c r="O471" s="83">
        <v>6</v>
      </c>
      <c r="P471" s="84">
        <v>0</v>
      </c>
      <c r="Q471" s="85">
        <v>0</v>
      </c>
      <c r="R471" s="86" t="s">
        <v>900</v>
      </c>
      <c r="S471" s="86"/>
      <c r="T471" s="86"/>
      <c r="U471" s="87">
        <v>73362130.450000003</v>
      </c>
      <c r="V471" s="88">
        <v>17784758.880000003</v>
      </c>
      <c r="W471" s="89" t="s">
        <v>3</v>
      </c>
      <c r="X471" s="89">
        <v>22</v>
      </c>
      <c r="Y471" s="90">
        <v>0</v>
      </c>
      <c r="Z471" s="91">
        <v>125739820.56</v>
      </c>
      <c r="AA471" s="91">
        <v>36271002.43</v>
      </c>
      <c r="AB471" s="91">
        <v>89468818.129999995</v>
      </c>
    </row>
    <row r="472" spans="2:28" x14ac:dyDescent="0.2">
      <c r="B472" s="75" t="s">
        <v>496</v>
      </c>
      <c r="C472" s="76" t="s">
        <v>1350</v>
      </c>
      <c r="D472" s="76">
        <v>352301</v>
      </c>
      <c r="E472" s="76" t="s">
        <v>1763</v>
      </c>
      <c r="F472" s="77" t="s">
        <v>59</v>
      </c>
      <c r="G472" s="78">
        <v>35429</v>
      </c>
      <c r="H472" s="79" t="s">
        <v>1429</v>
      </c>
      <c r="I472" s="79" t="s">
        <v>889</v>
      </c>
      <c r="J472" s="79" t="s">
        <v>919</v>
      </c>
      <c r="K472" s="80">
        <v>184464.55</v>
      </c>
      <c r="L472" s="81">
        <v>89914.87999999999</v>
      </c>
      <c r="M472" s="82" t="s">
        <v>3</v>
      </c>
      <c r="N472" s="82">
        <v>49</v>
      </c>
      <c r="O472" s="83">
        <v>9</v>
      </c>
      <c r="P472" s="84">
        <v>0</v>
      </c>
      <c r="Q472" s="85">
        <v>0</v>
      </c>
      <c r="R472" s="86" t="s">
        <v>900</v>
      </c>
      <c r="S472" s="86"/>
      <c r="T472" s="86"/>
      <c r="U472" s="87">
        <v>2354253.65</v>
      </c>
      <c r="V472" s="88">
        <v>405032.90999999992</v>
      </c>
      <c r="W472" s="89" t="s">
        <v>3</v>
      </c>
      <c r="X472" s="89">
        <v>31</v>
      </c>
      <c r="Y472" s="90">
        <v>0</v>
      </c>
      <c r="Z472" s="91">
        <v>2538718.1999999997</v>
      </c>
      <c r="AA472" s="91">
        <v>494947.78999999992</v>
      </c>
      <c r="AB472" s="91">
        <v>2043770.4099999997</v>
      </c>
    </row>
    <row r="473" spans="2:28" x14ac:dyDescent="0.2">
      <c r="B473" s="75" t="s">
        <v>497</v>
      </c>
      <c r="C473" s="76" t="s">
        <v>1350</v>
      </c>
      <c r="D473" s="76">
        <v>352301</v>
      </c>
      <c r="E473" s="76" t="s">
        <v>1763</v>
      </c>
      <c r="F473" s="77" t="s">
        <v>60</v>
      </c>
      <c r="G473" s="78">
        <v>30651</v>
      </c>
      <c r="H473" s="79" t="s">
        <v>1430</v>
      </c>
      <c r="I473" s="79" t="s">
        <v>889</v>
      </c>
      <c r="J473" s="79" t="s">
        <v>919</v>
      </c>
      <c r="K473" s="80">
        <v>337572.58</v>
      </c>
      <c r="L473" s="81">
        <v>252332.64</v>
      </c>
      <c r="M473" s="82" t="s">
        <v>3</v>
      </c>
      <c r="N473" s="82">
        <v>49</v>
      </c>
      <c r="O473" s="83">
        <v>10</v>
      </c>
      <c r="P473" s="84">
        <v>0</v>
      </c>
      <c r="Q473" s="85">
        <v>0</v>
      </c>
      <c r="R473" s="86" t="s">
        <v>900</v>
      </c>
      <c r="S473" s="86"/>
      <c r="T473" s="86"/>
      <c r="U473" s="87">
        <v>248094.43</v>
      </c>
      <c r="V473" s="88">
        <v>73509.449999999983</v>
      </c>
      <c r="W473" s="89" t="s">
        <v>3</v>
      </c>
      <c r="X473" s="89">
        <v>18</v>
      </c>
      <c r="Y473" s="90">
        <v>0</v>
      </c>
      <c r="Z473" s="91">
        <v>585667.01</v>
      </c>
      <c r="AA473" s="91">
        <v>325842.08999999997</v>
      </c>
      <c r="AB473" s="91">
        <v>259824.92000000004</v>
      </c>
    </row>
    <row r="474" spans="2:28" x14ac:dyDescent="0.2">
      <c r="B474" s="75" t="s">
        <v>498</v>
      </c>
      <c r="C474" s="76" t="s">
        <v>1350</v>
      </c>
      <c r="D474" s="76">
        <v>352301</v>
      </c>
      <c r="E474" s="76" t="s">
        <v>1763</v>
      </c>
      <c r="F474" s="77" t="s">
        <v>61</v>
      </c>
      <c r="G474" s="78">
        <v>41394</v>
      </c>
      <c r="H474" s="79" t="s">
        <v>1431</v>
      </c>
      <c r="I474" s="79" t="s">
        <v>889</v>
      </c>
      <c r="J474" s="79" t="s">
        <v>919</v>
      </c>
      <c r="K474" s="80">
        <v>2565597.48</v>
      </c>
      <c r="L474" s="81">
        <v>395027.18000000017</v>
      </c>
      <c r="M474" s="82" t="s">
        <v>3</v>
      </c>
      <c r="N474" s="82">
        <v>51</v>
      </c>
      <c r="O474" s="83">
        <v>5</v>
      </c>
      <c r="P474" s="84">
        <v>0</v>
      </c>
      <c r="Q474" s="85">
        <v>0</v>
      </c>
      <c r="R474" s="86" t="s">
        <v>900</v>
      </c>
      <c r="S474" s="86"/>
      <c r="T474" s="86"/>
      <c r="U474" s="87">
        <v>4549033.91</v>
      </c>
      <c r="V474" s="88">
        <v>495132.95999999996</v>
      </c>
      <c r="W474" s="89" t="s">
        <v>3</v>
      </c>
      <c r="X474" s="89">
        <v>49</v>
      </c>
      <c r="Y474" s="90">
        <v>0</v>
      </c>
      <c r="Z474" s="91">
        <v>7114631.3900000006</v>
      </c>
      <c r="AA474" s="91">
        <v>890160.14000000013</v>
      </c>
      <c r="AB474" s="91">
        <v>6224471.25</v>
      </c>
    </row>
    <row r="475" spans="2:28" x14ac:dyDescent="0.2">
      <c r="B475" s="75" t="s">
        <v>499</v>
      </c>
      <c r="C475" s="76" t="s">
        <v>1350</v>
      </c>
      <c r="D475" s="76">
        <v>352301</v>
      </c>
      <c r="E475" s="76" t="s">
        <v>1763</v>
      </c>
      <c r="F475" s="77" t="s">
        <v>62</v>
      </c>
      <c r="G475" s="78">
        <v>30651</v>
      </c>
      <c r="H475" s="79" t="s">
        <v>1432</v>
      </c>
      <c r="I475" s="79" t="s">
        <v>889</v>
      </c>
      <c r="J475" s="79" t="s">
        <v>919</v>
      </c>
      <c r="K475" s="80">
        <v>3104272.7</v>
      </c>
      <c r="L475" s="81">
        <v>2188659.14</v>
      </c>
      <c r="M475" s="82" t="s">
        <v>3</v>
      </c>
      <c r="N475" s="82">
        <v>52</v>
      </c>
      <c r="O475" s="83">
        <v>10</v>
      </c>
      <c r="P475" s="84">
        <v>0</v>
      </c>
      <c r="Q475" s="85">
        <v>0</v>
      </c>
      <c r="R475" s="86" t="s">
        <v>900</v>
      </c>
      <c r="S475" s="86"/>
      <c r="T475" s="86"/>
      <c r="U475" s="87">
        <v>2168550.0499999998</v>
      </c>
      <c r="V475" s="88">
        <v>550742.87999999989</v>
      </c>
      <c r="W475" s="89" t="s">
        <v>3</v>
      </c>
      <c r="X475" s="89">
        <v>21</v>
      </c>
      <c r="Y475" s="90">
        <v>0</v>
      </c>
      <c r="Z475" s="91">
        <v>5272822.75</v>
      </c>
      <c r="AA475" s="91">
        <v>2739402.02</v>
      </c>
      <c r="AB475" s="91">
        <v>2533420.73</v>
      </c>
    </row>
    <row r="476" spans="2:28" x14ac:dyDescent="0.2">
      <c r="B476" s="75" t="s">
        <v>500</v>
      </c>
      <c r="C476" s="76" t="s">
        <v>1350</v>
      </c>
      <c r="D476" s="76">
        <v>352301</v>
      </c>
      <c r="E476" s="76" t="s">
        <v>1763</v>
      </c>
      <c r="F476" s="77" t="s">
        <v>57</v>
      </c>
      <c r="G476" s="78">
        <v>31747</v>
      </c>
      <c r="H476" s="79" t="s">
        <v>1433</v>
      </c>
      <c r="I476" s="79" t="s">
        <v>889</v>
      </c>
      <c r="J476" s="79" t="s">
        <v>919</v>
      </c>
      <c r="K476" s="80">
        <v>7219575.8200000003</v>
      </c>
      <c r="L476" s="81">
        <v>4961949.2300000004</v>
      </c>
      <c r="M476" s="82" t="s">
        <v>3</v>
      </c>
      <c r="N476" s="82">
        <v>49</v>
      </c>
      <c r="O476" s="83">
        <v>10</v>
      </c>
      <c r="P476" s="84">
        <v>0</v>
      </c>
      <c r="Q476" s="85">
        <v>0</v>
      </c>
      <c r="R476" s="86" t="s">
        <v>900</v>
      </c>
      <c r="S476" s="86"/>
      <c r="T476" s="86"/>
      <c r="U476" s="87">
        <v>-1275958.46</v>
      </c>
      <c r="V476" s="88">
        <v>-324052.95999999996</v>
      </c>
      <c r="W476" s="89" t="s">
        <v>3</v>
      </c>
      <c r="X476" s="89">
        <v>21</v>
      </c>
      <c r="Y476" s="90">
        <v>0</v>
      </c>
      <c r="Z476" s="91">
        <v>5943617.3600000003</v>
      </c>
      <c r="AA476" s="91">
        <v>4637896.2700000005</v>
      </c>
      <c r="AB476" s="91">
        <v>1305721.0899999999</v>
      </c>
    </row>
    <row r="477" spans="2:28" x14ac:dyDescent="0.2">
      <c r="B477" s="75" t="s">
        <v>501</v>
      </c>
      <c r="C477" s="76" t="s">
        <v>1350</v>
      </c>
      <c r="D477" s="76">
        <v>362106</v>
      </c>
      <c r="E477" s="76" t="s">
        <v>1762</v>
      </c>
      <c r="F477" s="77" t="s">
        <v>12</v>
      </c>
      <c r="G477" s="78">
        <v>27912</v>
      </c>
      <c r="H477" s="79" t="s">
        <v>1434</v>
      </c>
      <c r="I477" s="79" t="s">
        <v>889</v>
      </c>
      <c r="J477" s="79" t="s">
        <v>902</v>
      </c>
      <c r="K477" s="80">
        <v>225.2</v>
      </c>
      <c r="L477" s="81">
        <v>185.48</v>
      </c>
      <c r="M477" s="82" t="s">
        <v>3</v>
      </c>
      <c r="N477" s="82">
        <v>54</v>
      </c>
      <c r="O477" s="83">
        <v>4</v>
      </c>
      <c r="P477" s="84">
        <v>0</v>
      </c>
      <c r="Q477" s="85">
        <v>0</v>
      </c>
      <c r="R477" s="86" t="s">
        <v>900</v>
      </c>
      <c r="S477" s="86"/>
      <c r="T477" s="86"/>
      <c r="U477" s="87">
        <v>1716160.57</v>
      </c>
      <c r="V477" s="88">
        <v>610190.43000000017</v>
      </c>
      <c r="W477" s="89" t="s">
        <v>3</v>
      </c>
      <c r="X477" s="89">
        <v>15</v>
      </c>
      <c r="Y477" s="90">
        <v>0</v>
      </c>
      <c r="Z477" s="91">
        <v>1716385.77</v>
      </c>
      <c r="AA477" s="91">
        <v>610375.91000000015</v>
      </c>
      <c r="AB477" s="91">
        <v>1106009.8599999999</v>
      </c>
    </row>
    <row r="478" spans="2:28" x14ac:dyDescent="0.2">
      <c r="B478" s="75" t="s">
        <v>502</v>
      </c>
      <c r="C478" s="76" t="s">
        <v>1350</v>
      </c>
      <c r="D478" s="76">
        <v>352403</v>
      </c>
      <c r="E478" s="76" t="s">
        <v>1763</v>
      </c>
      <c r="F478" s="77" t="s">
        <v>12</v>
      </c>
      <c r="G478" s="78">
        <v>31778</v>
      </c>
      <c r="H478" s="79" t="s">
        <v>1435</v>
      </c>
      <c r="I478" s="79" t="s">
        <v>889</v>
      </c>
      <c r="J478" s="79" t="s">
        <v>912</v>
      </c>
      <c r="K478" s="80">
        <v>387712.5</v>
      </c>
      <c r="L478" s="81">
        <v>261021.55</v>
      </c>
      <c r="M478" s="82" t="s">
        <v>3</v>
      </c>
      <c r="N478" s="82">
        <v>50</v>
      </c>
      <c r="O478" s="83">
        <v>9</v>
      </c>
      <c r="P478" s="84">
        <v>0</v>
      </c>
      <c r="Q478" s="85">
        <v>0</v>
      </c>
      <c r="R478" s="86" t="s">
        <v>900</v>
      </c>
      <c r="S478" s="86"/>
      <c r="T478" s="86"/>
      <c r="U478" s="87">
        <v>25263120.350000001</v>
      </c>
      <c r="V478" s="88">
        <v>6124392.8000000007</v>
      </c>
      <c r="W478" s="89" t="s">
        <v>3</v>
      </c>
      <c r="X478" s="89">
        <v>22</v>
      </c>
      <c r="Y478" s="90">
        <v>0</v>
      </c>
      <c r="Z478" s="91">
        <v>25650832.850000001</v>
      </c>
      <c r="AA478" s="91">
        <v>6385414.3500000006</v>
      </c>
      <c r="AB478" s="91">
        <v>19265418.5</v>
      </c>
    </row>
    <row r="479" spans="2:28" x14ac:dyDescent="0.2">
      <c r="B479" s="75" t="s">
        <v>503</v>
      </c>
      <c r="C479" s="76" t="s">
        <v>1350</v>
      </c>
      <c r="D479" s="76">
        <v>353407</v>
      </c>
      <c r="E479" s="76" t="s">
        <v>1764</v>
      </c>
      <c r="F479" s="77" t="s">
        <v>10</v>
      </c>
      <c r="G479" s="78">
        <v>41152</v>
      </c>
      <c r="H479" s="79" t="s">
        <v>1436</v>
      </c>
      <c r="I479" s="79" t="s">
        <v>888</v>
      </c>
      <c r="J479" s="79" t="s">
        <v>912</v>
      </c>
      <c r="K479" s="80">
        <v>789146.52</v>
      </c>
      <c r="L479" s="81">
        <v>270040.17000000004</v>
      </c>
      <c r="M479" s="82" t="s">
        <v>3</v>
      </c>
      <c r="N479" s="82">
        <v>25</v>
      </c>
      <c r="O479" s="83">
        <v>1</v>
      </c>
      <c r="P479" s="84">
        <v>0</v>
      </c>
      <c r="Q479" s="85">
        <v>0</v>
      </c>
      <c r="R479" s="86" t="s">
        <v>900</v>
      </c>
      <c r="S479" s="86"/>
      <c r="T479" s="86"/>
      <c r="U479" s="87">
        <v>2247614.7400000002</v>
      </c>
      <c r="V479" s="88">
        <v>544876.3200000003</v>
      </c>
      <c r="W479" s="89" t="s">
        <v>3</v>
      </c>
      <c r="X479" s="89">
        <v>22</v>
      </c>
      <c r="Y479" s="90">
        <v>0</v>
      </c>
      <c r="Z479" s="91">
        <v>3036761.2600000002</v>
      </c>
      <c r="AA479" s="91">
        <v>814916.49000000034</v>
      </c>
      <c r="AB479" s="91">
        <v>2221844.77</v>
      </c>
    </row>
    <row r="480" spans="2:28" x14ac:dyDescent="0.2">
      <c r="B480" s="75" t="s">
        <v>504</v>
      </c>
      <c r="C480" s="76" t="s">
        <v>1350</v>
      </c>
      <c r="D480" s="76">
        <v>352403</v>
      </c>
      <c r="E480" s="76" t="s">
        <v>1763</v>
      </c>
      <c r="F480" s="77" t="s">
        <v>12</v>
      </c>
      <c r="G480" s="78">
        <v>31382</v>
      </c>
      <c r="H480" s="79" t="s">
        <v>1437</v>
      </c>
      <c r="I480" s="79" t="s">
        <v>889</v>
      </c>
      <c r="J480" s="79" t="s">
        <v>912</v>
      </c>
      <c r="K480" s="80">
        <v>16624695.92</v>
      </c>
      <c r="L480" s="81">
        <v>11305862.309999999</v>
      </c>
      <c r="M480" s="82" t="s">
        <v>3</v>
      </c>
      <c r="N480" s="82">
        <v>51</v>
      </c>
      <c r="O480" s="83">
        <v>10</v>
      </c>
      <c r="P480" s="84">
        <v>0</v>
      </c>
      <c r="Q480" s="85">
        <v>0</v>
      </c>
      <c r="R480" s="86" t="s">
        <v>900</v>
      </c>
      <c r="S480" s="86"/>
      <c r="T480" s="86"/>
      <c r="U480" s="87">
        <v>41219768.950000003</v>
      </c>
      <c r="V480" s="88">
        <v>9992671.2600000016</v>
      </c>
      <c r="W480" s="89" t="s">
        <v>3</v>
      </c>
      <c r="X480" s="89">
        <v>22</v>
      </c>
      <c r="Y480" s="90">
        <v>0</v>
      </c>
      <c r="Z480" s="91">
        <v>57844464.870000005</v>
      </c>
      <c r="AA480" s="91">
        <v>21298533.57</v>
      </c>
      <c r="AB480" s="91">
        <v>36545931.300000004</v>
      </c>
    </row>
    <row r="481" spans="2:28" x14ac:dyDescent="0.2">
      <c r="B481" s="75" t="s">
        <v>505</v>
      </c>
      <c r="C481" s="76" t="s">
        <v>1350</v>
      </c>
      <c r="D481" s="76">
        <v>352409</v>
      </c>
      <c r="E481" s="76" t="s">
        <v>1763</v>
      </c>
      <c r="F481" s="77" t="s">
        <v>12</v>
      </c>
      <c r="G481" s="78">
        <v>41851</v>
      </c>
      <c r="H481" s="79" t="s">
        <v>1438</v>
      </c>
      <c r="I481" s="79" t="s">
        <v>889</v>
      </c>
      <c r="J481" s="79" t="s">
        <v>912</v>
      </c>
      <c r="K481" s="80">
        <v>21624896.219999999</v>
      </c>
      <c r="L481" s="81">
        <v>2873740.3299999982</v>
      </c>
      <c r="M481" s="82" t="s">
        <v>3</v>
      </c>
      <c r="N481" s="82">
        <v>50</v>
      </c>
      <c r="O481" s="83">
        <v>2</v>
      </c>
      <c r="P481" s="84">
        <v>0</v>
      </c>
      <c r="Q481" s="85">
        <v>0</v>
      </c>
      <c r="R481" s="86" t="s">
        <v>900</v>
      </c>
      <c r="S481" s="86"/>
      <c r="T481" s="86"/>
      <c r="U481" s="87">
        <v>-16439567.82</v>
      </c>
      <c r="V481" s="88">
        <v>-1789340.7000000011</v>
      </c>
      <c r="W481" s="89" t="s">
        <v>3</v>
      </c>
      <c r="X481" s="89">
        <v>49</v>
      </c>
      <c r="Y481" s="90">
        <v>0</v>
      </c>
      <c r="Z481" s="91">
        <v>5185328.3999999985</v>
      </c>
      <c r="AA481" s="91">
        <v>1084399.6299999971</v>
      </c>
      <c r="AB481" s="91">
        <v>4100928.7700000014</v>
      </c>
    </row>
    <row r="482" spans="2:28" x14ac:dyDescent="0.2">
      <c r="B482" s="75" t="s">
        <v>506</v>
      </c>
      <c r="C482" s="76" t="s">
        <v>1350</v>
      </c>
      <c r="D482" s="76">
        <v>362103</v>
      </c>
      <c r="E482" s="76" t="s">
        <v>1762</v>
      </c>
      <c r="F482" s="77" t="s">
        <v>12</v>
      </c>
      <c r="G482" s="78">
        <v>35064</v>
      </c>
      <c r="H482" s="79" t="s">
        <v>1439</v>
      </c>
      <c r="I482" s="79" t="s">
        <v>889</v>
      </c>
      <c r="J482" s="79" t="s">
        <v>912</v>
      </c>
      <c r="K482" s="80">
        <v>114972.77</v>
      </c>
      <c r="L482" s="81">
        <v>59550.01</v>
      </c>
      <c r="M482" s="82" t="s">
        <v>3</v>
      </c>
      <c r="N482" s="82">
        <v>48</v>
      </c>
      <c r="O482" s="83">
        <v>9</v>
      </c>
      <c r="P482" s="84">
        <v>0</v>
      </c>
      <c r="Q482" s="85">
        <v>0</v>
      </c>
      <c r="R482" s="86" t="s">
        <v>900</v>
      </c>
      <c r="S482" s="86"/>
      <c r="T482" s="86"/>
      <c r="U482" s="87">
        <v>1596888.76</v>
      </c>
      <c r="V482" s="88">
        <v>293680.68999999994</v>
      </c>
      <c r="W482" s="89" t="s">
        <v>3</v>
      </c>
      <c r="X482" s="89">
        <v>29</v>
      </c>
      <c r="Y482" s="90">
        <v>0</v>
      </c>
      <c r="Z482" s="91">
        <v>1711861.53</v>
      </c>
      <c r="AA482" s="91">
        <v>353230.69999999995</v>
      </c>
      <c r="AB482" s="91">
        <v>1358630.83</v>
      </c>
    </row>
    <row r="483" spans="2:28" x14ac:dyDescent="0.2">
      <c r="B483" s="75" t="s">
        <v>507</v>
      </c>
      <c r="C483" s="76" t="s">
        <v>1350</v>
      </c>
      <c r="D483" s="76">
        <v>352402</v>
      </c>
      <c r="E483" s="76" t="s">
        <v>1763</v>
      </c>
      <c r="F483" s="77" t="s">
        <v>10</v>
      </c>
      <c r="G483" s="78">
        <v>42278</v>
      </c>
      <c r="H483" s="79" t="s">
        <v>1440</v>
      </c>
      <c r="I483" s="79" t="s">
        <v>888</v>
      </c>
      <c r="J483" s="79" t="s">
        <v>912</v>
      </c>
      <c r="K483" s="80">
        <v>1</v>
      </c>
      <c r="L483" s="81">
        <v>1</v>
      </c>
      <c r="M483" s="82" t="s">
        <v>3</v>
      </c>
      <c r="N483" s="82">
        <v>0</v>
      </c>
      <c r="O483" s="83">
        <v>1</v>
      </c>
      <c r="P483" s="84">
        <v>0</v>
      </c>
      <c r="Q483" s="85">
        <v>0</v>
      </c>
      <c r="R483" s="86" t="s">
        <v>900</v>
      </c>
      <c r="S483" s="86"/>
      <c r="T483" s="86"/>
      <c r="U483" s="87">
        <v>3418438.93</v>
      </c>
      <c r="V483" s="88">
        <v>2278959.29</v>
      </c>
      <c r="W483" s="89" t="s">
        <v>3</v>
      </c>
      <c r="X483" s="89">
        <v>8</v>
      </c>
      <c r="Y483" s="90">
        <v>0</v>
      </c>
      <c r="Z483" s="91">
        <v>3418439.93</v>
      </c>
      <c r="AA483" s="91">
        <v>2278960.29</v>
      </c>
      <c r="AB483" s="91">
        <v>1139479.6400000001</v>
      </c>
    </row>
    <row r="484" spans="2:28" x14ac:dyDescent="0.2">
      <c r="B484" s="75" t="s">
        <v>508</v>
      </c>
      <c r="C484" s="76" t="s">
        <v>1350</v>
      </c>
      <c r="D484" s="76">
        <v>354203</v>
      </c>
      <c r="E484" s="76" t="s">
        <v>1764</v>
      </c>
      <c r="F484" s="77" t="s">
        <v>10</v>
      </c>
      <c r="G484" s="78">
        <v>35429</v>
      </c>
      <c r="H484" s="79" t="s">
        <v>1441</v>
      </c>
      <c r="I484" s="79" t="s">
        <v>888</v>
      </c>
      <c r="J484" s="79" t="s">
        <v>902</v>
      </c>
      <c r="K484" s="80">
        <v>3774681.03</v>
      </c>
      <c r="L484" s="81">
        <v>3698424.8499999996</v>
      </c>
      <c r="M484" s="82" t="s">
        <v>3</v>
      </c>
      <c r="N484" s="82">
        <v>24</v>
      </c>
      <c r="O484" s="83">
        <v>9</v>
      </c>
      <c r="P484" s="84">
        <v>0</v>
      </c>
      <c r="Q484" s="85">
        <v>0</v>
      </c>
      <c r="R484" s="86" t="s">
        <v>900</v>
      </c>
      <c r="S484" s="86"/>
      <c r="T484" s="86"/>
      <c r="U484" s="87">
        <v>154657273.97999999</v>
      </c>
      <c r="V484" s="88">
        <v>137473132.41999999</v>
      </c>
      <c r="W484" s="89" t="s">
        <v>3</v>
      </c>
      <c r="X484" s="89">
        <v>6</v>
      </c>
      <c r="Y484" s="90">
        <v>0</v>
      </c>
      <c r="Z484" s="91">
        <v>158431955.00999999</v>
      </c>
      <c r="AA484" s="91">
        <v>141171557.26999998</v>
      </c>
      <c r="AB484" s="91">
        <v>17260397.74000001</v>
      </c>
    </row>
    <row r="485" spans="2:28" x14ac:dyDescent="0.2">
      <c r="B485" s="75" t="s">
        <v>509</v>
      </c>
      <c r="C485" s="76" t="s">
        <v>1350</v>
      </c>
      <c r="D485" s="76">
        <v>354203</v>
      </c>
      <c r="E485" s="76" t="s">
        <v>1764</v>
      </c>
      <c r="F485" s="77" t="s">
        <v>10</v>
      </c>
      <c r="G485" s="78">
        <v>29099</v>
      </c>
      <c r="H485" s="79" t="s">
        <v>1442</v>
      </c>
      <c r="I485" s="79" t="s">
        <v>888</v>
      </c>
      <c r="J485" s="79" t="s">
        <v>902</v>
      </c>
      <c r="K485" s="80">
        <v>0.73</v>
      </c>
      <c r="L485" s="81">
        <v>0.6</v>
      </c>
      <c r="M485" s="82" t="s">
        <v>3</v>
      </c>
      <c r="N485" s="82">
        <v>50</v>
      </c>
      <c r="O485" s="83">
        <v>1</v>
      </c>
      <c r="P485" s="84">
        <v>0</v>
      </c>
      <c r="Q485" s="85">
        <v>0</v>
      </c>
      <c r="R485" s="86" t="s">
        <v>900</v>
      </c>
      <c r="S485" s="86"/>
      <c r="T485" s="86"/>
      <c r="U485" s="87">
        <v>32413168.25</v>
      </c>
      <c r="V485" s="88">
        <v>12347873.609999999</v>
      </c>
      <c r="W485" s="89" t="s">
        <v>3</v>
      </c>
      <c r="X485" s="89">
        <v>14</v>
      </c>
      <c r="Y485" s="90">
        <v>0</v>
      </c>
      <c r="Z485" s="91">
        <v>32413168.98</v>
      </c>
      <c r="AA485" s="91">
        <v>12347874.209999999</v>
      </c>
      <c r="AB485" s="91">
        <v>20065294.770000003</v>
      </c>
    </row>
    <row r="486" spans="2:28" x14ac:dyDescent="0.2">
      <c r="B486" s="75" t="s">
        <v>510</v>
      </c>
      <c r="C486" s="76" t="s">
        <v>1350</v>
      </c>
      <c r="D486" s="76">
        <v>352409</v>
      </c>
      <c r="E486" s="76" t="s">
        <v>1763</v>
      </c>
      <c r="F486" s="77" t="s">
        <v>12</v>
      </c>
      <c r="G486" s="78">
        <v>39751</v>
      </c>
      <c r="H486" s="79" t="s">
        <v>1443</v>
      </c>
      <c r="I486" s="79" t="s">
        <v>889</v>
      </c>
      <c r="J486" s="79" t="s">
        <v>912</v>
      </c>
      <c r="K486" s="80">
        <v>9241958.8499999996</v>
      </c>
      <c r="L486" s="81">
        <v>2298918.0199999996</v>
      </c>
      <c r="M486" s="82" t="s">
        <v>3</v>
      </c>
      <c r="N486" s="82">
        <v>49</v>
      </c>
      <c r="O486" s="83">
        <v>11</v>
      </c>
      <c r="P486" s="84">
        <v>0</v>
      </c>
      <c r="Q486" s="85">
        <v>0</v>
      </c>
      <c r="R486" s="86" t="s">
        <v>900</v>
      </c>
      <c r="S486" s="86"/>
      <c r="T486" s="86"/>
      <c r="U486" s="87">
        <v>1820191.74</v>
      </c>
      <c r="V486" s="88">
        <v>225760.20999999996</v>
      </c>
      <c r="W486" s="89" t="s">
        <v>3</v>
      </c>
      <c r="X486" s="89">
        <v>43</v>
      </c>
      <c r="Y486" s="90">
        <v>0</v>
      </c>
      <c r="Z486" s="91">
        <v>11062150.59</v>
      </c>
      <c r="AA486" s="91">
        <v>2524678.2299999995</v>
      </c>
      <c r="AB486" s="91">
        <v>8537472.3599999994</v>
      </c>
    </row>
    <row r="487" spans="2:28" x14ac:dyDescent="0.2">
      <c r="B487" s="75" t="s">
        <v>511</v>
      </c>
      <c r="C487" s="76" t="s">
        <v>1350</v>
      </c>
      <c r="D487" s="76">
        <v>366301</v>
      </c>
      <c r="E487" s="76" t="s">
        <v>1766</v>
      </c>
      <c r="F487" s="77" t="s">
        <v>10</v>
      </c>
      <c r="G487" s="78">
        <v>42278</v>
      </c>
      <c r="H487" s="79" t="s">
        <v>1444</v>
      </c>
      <c r="I487" s="79" t="s">
        <v>888</v>
      </c>
      <c r="J487" s="79" t="s">
        <v>912</v>
      </c>
      <c r="K487" s="80">
        <v>1</v>
      </c>
      <c r="L487" s="81">
        <v>1</v>
      </c>
      <c r="M487" s="82" t="s">
        <v>3</v>
      </c>
      <c r="N487" s="82">
        <v>0</v>
      </c>
      <c r="O487" s="83">
        <v>1</v>
      </c>
      <c r="P487" s="84">
        <v>0</v>
      </c>
      <c r="Q487" s="85">
        <v>0</v>
      </c>
      <c r="R487" s="86" t="s">
        <v>900</v>
      </c>
      <c r="S487" s="86"/>
      <c r="T487" s="86"/>
      <c r="U487" s="87">
        <v>10776850.039999999</v>
      </c>
      <c r="V487" s="88">
        <v>7184566.6899999995</v>
      </c>
      <c r="W487" s="89" t="s">
        <v>3</v>
      </c>
      <c r="X487" s="89">
        <v>8</v>
      </c>
      <c r="Y487" s="90">
        <v>0</v>
      </c>
      <c r="Z487" s="91">
        <v>10776851.039999999</v>
      </c>
      <c r="AA487" s="91">
        <v>7184567.6899999995</v>
      </c>
      <c r="AB487" s="91">
        <v>3592283.3499999996</v>
      </c>
    </row>
    <row r="488" spans="2:28" x14ac:dyDescent="0.2">
      <c r="B488" s="75" t="s">
        <v>512</v>
      </c>
      <c r="C488" s="76" t="s">
        <v>1350</v>
      </c>
      <c r="D488" s="76">
        <v>353407</v>
      </c>
      <c r="E488" s="76" t="s">
        <v>1764</v>
      </c>
      <c r="F488" s="77" t="s">
        <v>10</v>
      </c>
      <c r="G488" s="78">
        <v>35429</v>
      </c>
      <c r="H488" s="79" t="s">
        <v>1445</v>
      </c>
      <c r="I488" s="79" t="s">
        <v>888</v>
      </c>
      <c r="J488" s="79" t="s">
        <v>912</v>
      </c>
      <c r="K488" s="80">
        <v>4459006.51</v>
      </c>
      <c r="L488" s="81">
        <v>4368925.5699999994</v>
      </c>
      <c r="M488" s="82" t="s">
        <v>3</v>
      </c>
      <c r="N488" s="82">
        <v>24</v>
      </c>
      <c r="O488" s="83">
        <v>9</v>
      </c>
      <c r="P488" s="84">
        <v>0</v>
      </c>
      <c r="Q488" s="85">
        <v>0</v>
      </c>
      <c r="R488" s="86" t="s">
        <v>900</v>
      </c>
      <c r="S488" s="86"/>
      <c r="T488" s="86"/>
      <c r="U488" s="87">
        <v>2160975.92</v>
      </c>
      <c r="V488" s="88">
        <v>1920867.48</v>
      </c>
      <c r="W488" s="89" t="s">
        <v>3</v>
      </c>
      <c r="X488" s="89">
        <v>6</v>
      </c>
      <c r="Y488" s="90">
        <v>0</v>
      </c>
      <c r="Z488" s="91">
        <v>6619982.4299999997</v>
      </c>
      <c r="AA488" s="91">
        <v>6289793.0499999989</v>
      </c>
      <c r="AB488" s="91">
        <v>330189.38000000082</v>
      </c>
    </row>
    <row r="489" spans="2:28" x14ac:dyDescent="0.2">
      <c r="B489" s="75" t="s">
        <v>513</v>
      </c>
      <c r="C489" s="76" t="s">
        <v>1350</v>
      </c>
      <c r="D489" s="76">
        <v>354203</v>
      </c>
      <c r="E489" s="76" t="s">
        <v>1764</v>
      </c>
      <c r="F489" s="77" t="s">
        <v>12</v>
      </c>
      <c r="G489" s="78">
        <v>42278</v>
      </c>
      <c r="H489" s="79" t="s">
        <v>1446</v>
      </c>
      <c r="I489" s="79" t="s">
        <v>889</v>
      </c>
      <c r="J489" s="79" t="s">
        <v>902</v>
      </c>
      <c r="K489" s="80">
        <v>1</v>
      </c>
      <c r="L489" s="81">
        <v>1</v>
      </c>
      <c r="M489" s="82" t="s">
        <v>3</v>
      </c>
      <c r="N489" s="82">
        <v>0</v>
      </c>
      <c r="O489" s="83">
        <v>1</v>
      </c>
      <c r="P489" s="84">
        <v>0</v>
      </c>
      <c r="Q489" s="85">
        <v>0</v>
      </c>
      <c r="R489" s="86" t="s">
        <v>900</v>
      </c>
      <c r="S489" s="86"/>
      <c r="T489" s="86"/>
      <c r="U489" s="87">
        <v>218069.98</v>
      </c>
      <c r="V489" s="88">
        <v>218069.98</v>
      </c>
      <c r="W489" s="89" t="s">
        <v>3</v>
      </c>
      <c r="X489" s="89">
        <v>3</v>
      </c>
      <c r="Y489" s="90">
        <v>0</v>
      </c>
      <c r="Z489" s="91">
        <v>218070.98</v>
      </c>
      <c r="AA489" s="91">
        <v>218070.98</v>
      </c>
      <c r="AB489" s="91">
        <v>0</v>
      </c>
    </row>
    <row r="490" spans="2:28" x14ac:dyDescent="0.2">
      <c r="B490" s="75" t="s">
        <v>514</v>
      </c>
      <c r="C490" s="76" t="s">
        <v>1350</v>
      </c>
      <c r="D490" s="76">
        <v>352100</v>
      </c>
      <c r="E490" s="76" t="s">
        <v>1763</v>
      </c>
      <c r="F490" s="77" t="s">
        <v>12</v>
      </c>
      <c r="G490" s="78">
        <v>36159</v>
      </c>
      <c r="H490" s="79" t="s">
        <v>1447</v>
      </c>
      <c r="I490" s="79" t="s">
        <v>889</v>
      </c>
      <c r="J490" s="79" t="s">
        <v>912</v>
      </c>
      <c r="K490" s="80">
        <v>5437113.5</v>
      </c>
      <c r="L490" s="81">
        <v>2431673.84</v>
      </c>
      <c r="M490" s="82" t="s">
        <v>3</v>
      </c>
      <c r="N490" s="82">
        <v>49</v>
      </c>
      <c r="O490" s="83">
        <v>9</v>
      </c>
      <c r="P490" s="84">
        <v>0</v>
      </c>
      <c r="Q490" s="85">
        <v>0</v>
      </c>
      <c r="R490" s="86" t="s">
        <v>900</v>
      </c>
      <c r="S490" s="86"/>
      <c r="T490" s="86"/>
      <c r="U490" s="87">
        <v>9387787.7200000007</v>
      </c>
      <c r="V490" s="88">
        <v>1517218.2300000004</v>
      </c>
      <c r="W490" s="89" t="s">
        <v>3</v>
      </c>
      <c r="X490" s="89">
        <v>33</v>
      </c>
      <c r="Y490" s="90">
        <v>0</v>
      </c>
      <c r="Z490" s="91">
        <v>14824901.220000001</v>
      </c>
      <c r="AA490" s="91">
        <v>3948892.0700000003</v>
      </c>
      <c r="AB490" s="91">
        <v>10876009.15</v>
      </c>
    </row>
    <row r="491" spans="2:28" x14ac:dyDescent="0.2">
      <c r="B491" s="75" t="s">
        <v>515</v>
      </c>
      <c r="C491" s="76" t="s">
        <v>1350</v>
      </c>
      <c r="D491" s="76">
        <v>353402</v>
      </c>
      <c r="E491" s="76" t="s">
        <v>1764</v>
      </c>
      <c r="F491" s="77" t="s">
        <v>10</v>
      </c>
      <c r="G491" s="78">
        <v>41670</v>
      </c>
      <c r="H491" s="79" t="s">
        <v>1448</v>
      </c>
      <c r="I491" s="79" t="s">
        <v>888</v>
      </c>
      <c r="J491" s="79" t="s">
        <v>912</v>
      </c>
      <c r="K491" s="80">
        <v>324476388.62</v>
      </c>
      <c r="L491" s="81">
        <v>107326805.46000001</v>
      </c>
      <c r="M491" s="82" t="s">
        <v>3</v>
      </c>
      <c r="N491" s="82">
        <v>21</v>
      </c>
      <c r="O491" s="83">
        <v>8</v>
      </c>
      <c r="P491" s="84">
        <v>0</v>
      </c>
      <c r="Q491" s="85">
        <v>0</v>
      </c>
      <c r="R491" s="86" t="s">
        <v>900</v>
      </c>
      <c r="S491" s="86"/>
      <c r="T491" s="86"/>
      <c r="U491" s="87">
        <v>-133685010.48999999</v>
      </c>
      <c r="V491" s="88">
        <v>-35649336.11999999</v>
      </c>
      <c r="W491" s="89" t="s">
        <v>3</v>
      </c>
      <c r="X491" s="89">
        <v>20</v>
      </c>
      <c r="Y491" s="90">
        <v>0</v>
      </c>
      <c r="Z491" s="91">
        <v>190791378.13</v>
      </c>
      <c r="AA491" s="91">
        <v>71677469.340000018</v>
      </c>
      <c r="AB491" s="91">
        <v>119113908.78999998</v>
      </c>
    </row>
    <row r="492" spans="2:28" x14ac:dyDescent="0.2">
      <c r="B492" s="75" t="s">
        <v>516</v>
      </c>
      <c r="C492" s="76" t="s">
        <v>1350</v>
      </c>
      <c r="D492" s="76">
        <v>353402</v>
      </c>
      <c r="E492" s="76" t="s">
        <v>1764</v>
      </c>
      <c r="F492" s="77" t="s">
        <v>12</v>
      </c>
      <c r="G492" s="78">
        <v>41670</v>
      </c>
      <c r="H492" s="79" t="s">
        <v>1449</v>
      </c>
      <c r="I492" s="79" t="s">
        <v>889</v>
      </c>
      <c r="J492" s="79" t="s">
        <v>912</v>
      </c>
      <c r="K492" s="80">
        <v>9498431.2899999991</v>
      </c>
      <c r="L492" s="81">
        <v>1343528.1199999992</v>
      </c>
      <c r="M492" s="82" t="s">
        <v>3</v>
      </c>
      <c r="N492" s="82">
        <v>50</v>
      </c>
      <c r="O492" s="83">
        <v>8</v>
      </c>
      <c r="P492" s="84">
        <v>0</v>
      </c>
      <c r="Q492" s="85">
        <v>0</v>
      </c>
      <c r="R492" s="86" t="s">
        <v>900</v>
      </c>
      <c r="S492" s="86"/>
      <c r="T492" s="86"/>
      <c r="U492" s="87">
        <v>-4373395.4800000004</v>
      </c>
      <c r="V492" s="88">
        <v>-476015.84000000032</v>
      </c>
      <c r="W492" s="89" t="s">
        <v>3</v>
      </c>
      <c r="X492" s="89">
        <v>49</v>
      </c>
      <c r="Y492" s="90">
        <v>0</v>
      </c>
      <c r="Z492" s="91">
        <v>5125035.8099999987</v>
      </c>
      <c r="AA492" s="91">
        <v>867512.27999999886</v>
      </c>
      <c r="AB492" s="91">
        <v>4257523.5299999993</v>
      </c>
    </row>
    <row r="493" spans="2:28" x14ac:dyDescent="0.2">
      <c r="B493" s="75" t="s">
        <v>517</v>
      </c>
      <c r="C493" s="76" t="s">
        <v>1350</v>
      </c>
      <c r="D493" s="76">
        <v>353402</v>
      </c>
      <c r="E493" s="76" t="s">
        <v>1764</v>
      </c>
      <c r="F493" s="77" t="s">
        <v>12</v>
      </c>
      <c r="G493" s="78">
        <v>41670</v>
      </c>
      <c r="H493" s="79" t="s">
        <v>1450</v>
      </c>
      <c r="I493" s="79" t="s">
        <v>889</v>
      </c>
      <c r="J493" s="79" t="s">
        <v>912</v>
      </c>
      <c r="K493" s="80">
        <v>10469861.76</v>
      </c>
      <c r="L493" s="81">
        <v>1480934.4000000004</v>
      </c>
      <c r="M493" s="82" t="s">
        <v>3</v>
      </c>
      <c r="N493" s="82">
        <v>50</v>
      </c>
      <c r="O493" s="83">
        <v>8</v>
      </c>
      <c r="P493" s="84">
        <v>0</v>
      </c>
      <c r="Q493" s="85">
        <v>0</v>
      </c>
      <c r="R493" s="86" t="s">
        <v>900</v>
      </c>
      <c r="S493" s="86"/>
      <c r="T493" s="86"/>
      <c r="U493" s="87">
        <v>-4820674.57</v>
      </c>
      <c r="V493" s="88">
        <v>-524699.26000000071</v>
      </c>
      <c r="W493" s="89" t="s">
        <v>3</v>
      </c>
      <c r="X493" s="89">
        <v>49</v>
      </c>
      <c r="Y493" s="90">
        <v>0</v>
      </c>
      <c r="Z493" s="91">
        <v>5649187.1899999995</v>
      </c>
      <c r="AA493" s="91">
        <v>956235.13999999966</v>
      </c>
      <c r="AB493" s="91">
        <v>4692952.05</v>
      </c>
    </row>
    <row r="494" spans="2:28" x14ac:dyDescent="0.2">
      <c r="B494" s="75" t="s">
        <v>518</v>
      </c>
      <c r="C494" s="76" t="s">
        <v>1350</v>
      </c>
      <c r="D494" s="76">
        <v>353402</v>
      </c>
      <c r="E494" s="76" t="s">
        <v>1764</v>
      </c>
      <c r="F494" s="77" t="s">
        <v>10</v>
      </c>
      <c r="G494" s="78">
        <v>41882</v>
      </c>
      <c r="H494" s="79" t="s">
        <v>1451</v>
      </c>
      <c r="I494" s="79" t="s">
        <v>888</v>
      </c>
      <c r="J494" s="79" t="s">
        <v>912</v>
      </c>
      <c r="K494" s="80">
        <v>37075830.68</v>
      </c>
      <c r="L494" s="81">
        <v>12153488.039999999</v>
      </c>
      <c r="M494" s="82" t="s">
        <v>3</v>
      </c>
      <c r="N494" s="82">
        <v>20</v>
      </c>
      <c r="O494" s="83">
        <v>1</v>
      </c>
      <c r="P494" s="84">
        <v>0</v>
      </c>
      <c r="Q494" s="85">
        <v>0</v>
      </c>
      <c r="R494" s="86" t="s">
        <v>900</v>
      </c>
      <c r="S494" s="86"/>
      <c r="T494" s="86"/>
      <c r="U494" s="87">
        <v>19427000.559999999</v>
      </c>
      <c r="V494" s="88">
        <v>5453193.1199999992</v>
      </c>
      <c r="W494" s="89" t="s">
        <v>3</v>
      </c>
      <c r="X494" s="89">
        <v>19</v>
      </c>
      <c r="Y494" s="90">
        <v>0</v>
      </c>
      <c r="Z494" s="91">
        <v>56502831.239999995</v>
      </c>
      <c r="AA494" s="91">
        <v>17606681.159999996</v>
      </c>
      <c r="AB494" s="91">
        <v>38896150.079999998</v>
      </c>
    </row>
    <row r="495" spans="2:28" x14ac:dyDescent="0.2">
      <c r="B495" s="75" t="s">
        <v>519</v>
      </c>
      <c r="C495" s="76" t="s">
        <v>1350</v>
      </c>
      <c r="D495" s="76">
        <v>353402</v>
      </c>
      <c r="E495" s="76" t="s">
        <v>1764</v>
      </c>
      <c r="F495" s="77" t="s">
        <v>10</v>
      </c>
      <c r="G495" s="78">
        <v>41882</v>
      </c>
      <c r="H495" s="79" t="s">
        <v>1452</v>
      </c>
      <c r="I495" s="79" t="s">
        <v>888</v>
      </c>
      <c r="J495" s="79" t="s">
        <v>912</v>
      </c>
      <c r="K495" s="80">
        <v>64314164.140000001</v>
      </c>
      <c r="L495" s="81">
        <v>16879797.219999999</v>
      </c>
      <c r="M495" s="82" t="s">
        <v>3</v>
      </c>
      <c r="N495" s="82">
        <v>25</v>
      </c>
      <c r="O495" s="83">
        <v>1</v>
      </c>
      <c r="P495" s="84">
        <v>0</v>
      </c>
      <c r="Q495" s="85">
        <v>0</v>
      </c>
      <c r="R495" s="86" t="s">
        <v>900</v>
      </c>
      <c r="S495" s="86"/>
      <c r="T495" s="86"/>
      <c r="U495" s="87">
        <v>399014380.22000003</v>
      </c>
      <c r="V495" s="88">
        <v>88669862.280000031</v>
      </c>
      <c r="W495" s="89" t="s">
        <v>3</v>
      </c>
      <c r="X495" s="89">
        <v>24</v>
      </c>
      <c r="Y495" s="90">
        <v>0</v>
      </c>
      <c r="Z495" s="91">
        <v>463328544.36000001</v>
      </c>
      <c r="AA495" s="91">
        <v>105549659.50000003</v>
      </c>
      <c r="AB495" s="91">
        <v>357778884.86000001</v>
      </c>
    </row>
    <row r="496" spans="2:28" x14ac:dyDescent="0.2">
      <c r="B496" s="75" t="s">
        <v>520</v>
      </c>
      <c r="C496" s="76" t="s">
        <v>1350</v>
      </c>
      <c r="D496" s="76">
        <v>353402</v>
      </c>
      <c r="E496" s="76" t="s">
        <v>1764</v>
      </c>
      <c r="F496" s="77" t="s">
        <v>10</v>
      </c>
      <c r="G496" s="78">
        <v>41882</v>
      </c>
      <c r="H496" s="79" t="s">
        <v>1453</v>
      </c>
      <c r="I496" s="79" t="s">
        <v>888</v>
      </c>
      <c r="J496" s="79" t="s">
        <v>912</v>
      </c>
      <c r="K496" s="80">
        <v>14307943.550000001</v>
      </c>
      <c r="L496" s="81">
        <v>3755240.9800000004</v>
      </c>
      <c r="M496" s="82" t="s">
        <v>3</v>
      </c>
      <c r="N496" s="82">
        <v>25</v>
      </c>
      <c r="O496" s="83">
        <v>1</v>
      </c>
      <c r="P496" s="84">
        <v>0</v>
      </c>
      <c r="Q496" s="85">
        <v>0</v>
      </c>
      <c r="R496" s="86" t="s">
        <v>900</v>
      </c>
      <c r="S496" s="86"/>
      <c r="T496" s="86"/>
      <c r="U496" s="87">
        <v>143055941.36000001</v>
      </c>
      <c r="V496" s="88">
        <v>31790209.180000007</v>
      </c>
      <c r="W496" s="89" t="s">
        <v>3</v>
      </c>
      <c r="X496" s="89">
        <v>24</v>
      </c>
      <c r="Y496" s="90">
        <v>0</v>
      </c>
      <c r="Z496" s="91">
        <v>157363884.91000003</v>
      </c>
      <c r="AA496" s="91">
        <v>35545450.160000011</v>
      </c>
      <c r="AB496" s="91">
        <v>121818434.75000001</v>
      </c>
    </row>
    <row r="497" spans="2:28" x14ac:dyDescent="0.2">
      <c r="B497" s="75" t="s">
        <v>521</v>
      </c>
      <c r="C497" s="76" t="s">
        <v>1350</v>
      </c>
      <c r="D497" s="76">
        <v>353402</v>
      </c>
      <c r="E497" s="76" t="s">
        <v>1764</v>
      </c>
      <c r="F497" s="77" t="s">
        <v>10</v>
      </c>
      <c r="G497" s="78">
        <v>41882</v>
      </c>
      <c r="H497" s="79" t="s">
        <v>1454</v>
      </c>
      <c r="I497" s="79" t="s">
        <v>888</v>
      </c>
      <c r="J497" s="79" t="s">
        <v>912</v>
      </c>
      <c r="K497" s="80">
        <v>712875.18</v>
      </c>
      <c r="L497" s="81">
        <v>187100.1100000001</v>
      </c>
      <c r="M497" s="82" t="s">
        <v>3</v>
      </c>
      <c r="N497" s="82">
        <v>25</v>
      </c>
      <c r="O497" s="83">
        <v>1</v>
      </c>
      <c r="P497" s="84">
        <v>0</v>
      </c>
      <c r="Q497" s="85">
        <v>0</v>
      </c>
      <c r="R497" s="86" t="s">
        <v>900</v>
      </c>
      <c r="S497" s="86"/>
      <c r="T497" s="86"/>
      <c r="U497" s="87">
        <v>7127581.2199999997</v>
      </c>
      <c r="V497" s="88">
        <v>1583906.9399999995</v>
      </c>
      <c r="W497" s="89" t="s">
        <v>3</v>
      </c>
      <c r="X497" s="89">
        <v>24</v>
      </c>
      <c r="Y497" s="90">
        <v>0</v>
      </c>
      <c r="Z497" s="91">
        <v>7840456.3999999994</v>
      </c>
      <c r="AA497" s="91">
        <v>1771007.0499999996</v>
      </c>
      <c r="AB497" s="91">
        <v>6069449.3499999996</v>
      </c>
    </row>
    <row r="498" spans="2:28" x14ac:dyDescent="0.2">
      <c r="B498" s="75" t="s">
        <v>522</v>
      </c>
      <c r="C498" s="76" t="s">
        <v>1350</v>
      </c>
      <c r="D498" s="76">
        <v>353402</v>
      </c>
      <c r="E498" s="76" t="s">
        <v>1764</v>
      </c>
      <c r="F498" s="77" t="s">
        <v>10</v>
      </c>
      <c r="G498" s="78">
        <v>41882</v>
      </c>
      <c r="H498" s="79" t="s">
        <v>1451</v>
      </c>
      <c r="I498" s="79" t="s">
        <v>888</v>
      </c>
      <c r="J498" s="79" t="s">
        <v>912</v>
      </c>
      <c r="K498" s="80">
        <v>37075830.68</v>
      </c>
      <c r="L498" s="81">
        <v>9730865.879999999</v>
      </c>
      <c r="M498" s="82" t="s">
        <v>3</v>
      </c>
      <c r="N498" s="82">
        <v>25</v>
      </c>
      <c r="O498" s="83">
        <v>1</v>
      </c>
      <c r="P498" s="84">
        <v>0</v>
      </c>
      <c r="Q498" s="85">
        <v>0</v>
      </c>
      <c r="R498" s="86" t="s">
        <v>900</v>
      </c>
      <c r="S498" s="86"/>
      <c r="T498" s="86"/>
      <c r="U498" s="87">
        <v>27109631.379999999</v>
      </c>
      <c r="V498" s="88">
        <v>6024362.5099999979</v>
      </c>
      <c r="W498" s="89" t="s">
        <v>3</v>
      </c>
      <c r="X498" s="89">
        <v>24</v>
      </c>
      <c r="Y498" s="90">
        <v>0</v>
      </c>
      <c r="Z498" s="91">
        <v>64185462.060000002</v>
      </c>
      <c r="AA498" s="91">
        <v>15755228.389999997</v>
      </c>
      <c r="AB498" s="91">
        <v>48430233.670000002</v>
      </c>
    </row>
    <row r="499" spans="2:28" x14ac:dyDescent="0.2">
      <c r="B499" s="75" t="s">
        <v>523</v>
      </c>
      <c r="C499" s="76" t="s">
        <v>1350</v>
      </c>
      <c r="D499" s="76">
        <v>353402</v>
      </c>
      <c r="E499" s="76" t="s">
        <v>1764</v>
      </c>
      <c r="F499" s="77" t="s">
        <v>10</v>
      </c>
      <c r="G499" s="78">
        <v>41882</v>
      </c>
      <c r="H499" s="79" t="s">
        <v>1455</v>
      </c>
      <c r="I499" s="79" t="s">
        <v>888</v>
      </c>
      <c r="J499" s="79" t="s">
        <v>912</v>
      </c>
      <c r="K499" s="80">
        <v>224249705.41</v>
      </c>
      <c r="L499" s="81">
        <v>66063065.00999999</v>
      </c>
      <c r="M499" s="82" t="s">
        <v>3</v>
      </c>
      <c r="N499" s="82">
        <v>25</v>
      </c>
      <c r="O499" s="83">
        <v>1</v>
      </c>
      <c r="P499" s="84">
        <v>0</v>
      </c>
      <c r="Q499" s="85">
        <v>0</v>
      </c>
      <c r="R499" s="86" t="s">
        <v>900</v>
      </c>
      <c r="S499" s="86"/>
      <c r="T499" s="86"/>
      <c r="U499" s="87">
        <v>345740.15</v>
      </c>
      <c r="V499" s="88">
        <v>76831.150000000023</v>
      </c>
      <c r="W499" s="89" t="s">
        <v>3</v>
      </c>
      <c r="X499" s="89">
        <v>24</v>
      </c>
      <c r="Y499" s="90">
        <v>0</v>
      </c>
      <c r="Z499" s="91">
        <v>224595445.56</v>
      </c>
      <c r="AA499" s="91">
        <v>66139896.159999989</v>
      </c>
      <c r="AB499" s="91">
        <v>158455549.40000001</v>
      </c>
    </row>
    <row r="500" spans="2:28" x14ac:dyDescent="0.2">
      <c r="B500" s="75" t="s">
        <v>524</v>
      </c>
      <c r="C500" s="76" t="s">
        <v>1350</v>
      </c>
      <c r="D500" s="76">
        <v>353402</v>
      </c>
      <c r="E500" s="76" t="s">
        <v>1764</v>
      </c>
      <c r="F500" s="77" t="s">
        <v>10</v>
      </c>
      <c r="G500" s="78">
        <v>41882</v>
      </c>
      <c r="H500" s="79" t="s">
        <v>1456</v>
      </c>
      <c r="I500" s="79" t="s">
        <v>888</v>
      </c>
      <c r="J500" s="79" t="s">
        <v>912</v>
      </c>
      <c r="K500" s="80">
        <v>383478994.98000002</v>
      </c>
      <c r="L500" s="81">
        <v>100647310.98000002</v>
      </c>
      <c r="M500" s="82" t="s">
        <v>3</v>
      </c>
      <c r="N500" s="82">
        <v>25</v>
      </c>
      <c r="O500" s="83">
        <v>1</v>
      </c>
      <c r="P500" s="84">
        <v>0</v>
      </c>
      <c r="Q500" s="85">
        <v>0</v>
      </c>
      <c r="R500" s="86" t="s">
        <v>900</v>
      </c>
      <c r="S500" s="86"/>
      <c r="T500" s="86"/>
      <c r="U500" s="87">
        <v>-47995431.539999999</v>
      </c>
      <c r="V500" s="88">
        <v>-10665651.460000001</v>
      </c>
      <c r="W500" s="89" t="s">
        <v>3</v>
      </c>
      <c r="X500" s="89">
        <v>24</v>
      </c>
      <c r="Y500" s="90">
        <v>0</v>
      </c>
      <c r="Z500" s="91">
        <v>335483563.44</v>
      </c>
      <c r="AA500" s="91">
        <v>89981659.520000011</v>
      </c>
      <c r="AB500" s="91">
        <v>245501903.91999999</v>
      </c>
    </row>
    <row r="501" spans="2:28" x14ac:dyDescent="0.2">
      <c r="B501" s="75" t="s">
        <v>525</v>
      </c>
      <c r="C501" s="76" t="s">
        <v>1350</v>
      </c>
      <c r="D501" s="76">
        <v>353402</v>
      </c>
      <c r="E501" s="76" t="s">
        <v>1764</v>
      </c>
      <c r="F501" s="77" t="s">
        <v>10</v>
      </c>
      <c r="G501" s="78">
        <v>42278</v>
      </c>
      <c r="H501" s="79" t="s">
        <v>1457</v>
      </c>
      <c r="I501" s="79" t="s">
        <v>888</v>
      </c>
      <c r="J501" s="79" t="s">
        <v>912</v>
      </c>
      <c r="K501" s="80">
        <v>1</v>
      </c>
      <c r="L501" s="81">
        <v>1</v>
      </c>
      <c r="M501" s="82" t="s">
        <v>3</v>
      </c>
      <c r="N501" s="82">
        <v>0</v>
      </c>
      <c r="O501" s="83">
        <v>1</v>
      </c>
      <c r="P501" s="84">
        <v>0</v>
      </c>
      <c r="Q501" s="85">
        <v>0</v>
      </c>
      <c r="R501" s="86" t="s">
        <v>900</v>
      </c>
      <c r="S501" s="86"/>
      <c r="T501" s="86"/>
      <c r="U501" s="87">
        <v>3679320.1</v>
      </c>
      <c r="V501" s="88">
        <v>3679320.1</v>
      </c>
      <c r="W501" s="89" t="s">
        <v>3</v>
      </c>
      <c r="X501" s="89">
        <v>2</v>
      </c>
      <c r="Y501" s="90">
        <v>0</v>
      </c>
      <c r="Z501" s="91">
        <v>3679321.1</v>
      </c>
      <c r="AA501" s="91">
        <v>3679321.1</v>
      </c>
      <c r="AB501" s="91">
        <v>0</v>
      </c>
    </row>
    <row r="502" spans="2:28" x14ac:dyDescent="0.2">
      <c r="B502" s="75" t="s">
        <v>526</v>
      </c>
      <c r="C502" s="76" t="s">
        <v>1350</v>
      </c>
      <c r="D502" s="76">
        <v>353402</v>
      </c>
      <c r="E502" s="76" t="s">
        <v>1764</v>
      </c>
      <c r="F502" s="77" t="s">
        <v>10</v>
      </c>
      <c r="G502" s="78">
        <v>42278</v>
      </c>
      <c r="H502" s="79" t="s">
        <v>1457</v>
      </c>
      <c r="I502" s="79" t="s">
        <v>888</v>
      </c>
      <c r="J502" s="79" t="s">
        <v>912</v>
      </c>
      <c r="K502" s="80">
        <v>1</v>
      </c>
      <c r="L502" s="81">
        <v>1</v>
      </c>
      <c r="M502" s="82" t="s">
        <v>3</v>
      </c>
      <c r="N502" s="82">
        <v>0</v>
      </c>
      <c r="O502" s="83">
        <v>1</v>
      </c>
      <c r="P502" s="84">
        <v>0</v>
      </c>
      <c r="Q502" s="85">
        <v>0</v>
      </c>
      <c r="R502" s="86" t="s">
        <v>900</v>
      </c>
      <c r="S502" s="86"/>
      <c r="T502" s="86"/>
      <c r="U502" s="87">
        <v>3679320.1</v>
      </c>
      <c r="V502" s="88">
        <v>3679320.1</v>
      </c>
      <c r="W502" s="89" t="s">
        <v>3</v>
      </c>
      <c r="X502" s="89">
        <v>2</v>
      </c>
      <c r="Y502" s="90">
        <v>0</v>
      </c>
      <c r="Z502" s="91">
        <v>3679321.1</v>
      </c>
      <c r="AA502" s="91">
        <v>3679321.1</v>
      </c>
      <c r="AB502" s="91">
        <v>0</v>
      </c>
    </row>
    <row r="503" spans="2:28" x14ac:dyDescent="0.2">
      <c r="B503" s="75" t="s">
        <v>527</v>
      </c>
      <c r="C503" s="76" t="s">
        <v>1350</v>
      </c>
      <c r="D503" s="76">
        <v>353402</v>
      </c>
      <c r="E503" s="76" t="s">
        <v>1764</v>
      </c>
      <c r="F503" s="77" t="s">
        <v>10</v>
      </c>
      <c r="G503" s="78">
        <v>42278</v>
      </c>
      <c r="H503" s="79" t="s">
        <v>1458</v>
      </c>
      <c r="I503" s="79" t="s">
        <v>888</v>
      </c>
      <c r="J503" s="79" t="s">
        <v>912</v>
      </c>
      <c r="K503" s="80">
        <v>1</v>
      </c>
      <c r="L503" s="81">
        <v>1</v>
      </c>
      <c r="M503" s="82" t="s">
        <v>3</v>
      </c>
      <c r="N503" s="82">
        <v>0</v>
      </c>
      <c r="O503" s="83">
        <v>1</v>
      </c>
      <c r="P503" s="84">
        <v>0</v>
      </c>
      <c r="Q503" s="85">
        <v>0</v>
      </c>
      <c r="R503" s="86" t="s">
        <v>900</v>
      </c>
      <c r="S503" s="86"/>
      <c r="T503" s="86"/>
      <c r="U503" s="87">
        <v>103205275.42</v>
      </c>
      <c r="V503" s="88">
        <v>22934505.650000006</v>
      </c>
      <c r="W503" s="89" t="s">
        <v>3</v>
      </c>
      <c r="X503" s="89">
        <v>24</v>
      </c>
      <c r="Y503" s="90">
        <v>0</v>
      </c>
      <c r="Z503" s="91">
        <v>103205276.42</v>
      </c>
      <c r="AA503" s="91">
        <v>22934506.650000006</v>
      </c>
      <c r="AB503" s="91">
        <v>80270769.769999996</v>
      </c>
    </row>
    <row r="504" spans="2:28" x14ac:dyDescent="0.2">
      <c r="B504" s="75" t="s">
        <v>528</v>
      </c>
      <c r="C504" s="76" t="s">
        <v>1350</v>
      </c>
      <c r="D504" s="76">
        <v>365301</v>
      </c>
      <c r="E504" s="76" t="s">
        <v>1763</v>
      </c>
      <c r="F504" s="77" t="s">
        <v>10</v>
      </c>
      <c r="G504" s="78">
        <v>31413</v>
      </c>
      <c r="H504" s="79" t="s">
        <v>1459</v>
      </c>
      <c r="I504" s="79" t="s">
        <v>888</v>
      </c>
      <c r="J504" s="79" t="s">
        <v>912</v>
      </c>
      <c r="K504" s="80">
        <v>2400</v>
      </c>
      <c r="L504" s="81">
        <v>2296.6</v>
      </c>
      <c r="M504" s="82" t="s">
        <v>3</v>
      </c>
      <c r="N504" s="82">
        <v>36</v>
      </c>
      <c r="O504" s="83">
        <v>9</v>
      </c>
      <c r="P504" s="84">
        <v>0</v>
      </c>
      <c r="Q504" s="85">
        <v>0</v>
      </c>
      <c r="R504" s="86" t="s">
        <v>900</v>
      </c>
      <c r="S504" s="86"/>
      <c r="T504" s="86"/>
      <c r="U504" s="87">
        <v>3441503.58</v>
      </c>
      <c r="V504" s="88">
        <v>2622097.9700000002</v>
      </c>
      <c r="W504" s="89" t="s">
        <v>3</v>
      </c>
      <c r="X504" s="89">
        <v>7</v>
      </c>
      <c r="Y504" s="90">
        <v>0</v>
      </c>
      <c r="Z504" s="91">
        <v>3443903.58</v>
      </c>
      <c r="AA504" s="91">
        <v>2624394.5700000003</v>
      </c>
      <c r="AB504" s="91">
        <v>819509.00999999978</v>
      </c>
    </row>
    <row r="505" spans="2:28" x14ac:dyDescent="0.2">
      <c r="B505" s="75" t="s">
        <v>529</v>
      </c>
      <c r="C505" s="76" t="s">
        <v>1350</v>
      </c>
      <c r="D505" s="76">
        <v>352410</v>
      </c>
      <c r="E505" s="76" t="s">
        <v>1763</v>
      </c>
      <c r="F505" s="77" t="s">
        <v>10</v>
      </c>
      <c r="G505" s="78">
        <v>31382</v>
      </c>
      <c r="H505" s="79" t="s">
        <v>1460</v>
      </c>
      <c r="I505" s="79" t="s">
        <v>888</v>
      </c>
      <c r="J505" s="79" t="s">
        <v>912</v>
      </c>
      <c r="K505" s="80">
        <v>1215348.99</v>
      </c>
      <c r="L505" s="81">
        <v>1215348.99</v>
      </c>
      <c r="M505" s="82" t="s">
        <v>3</v>
      </c>
      <c r="N505" s="82">
        <v>31</v>
      </c>
      <c r="O505" s="83">
        <v>10</v>
      </c>
      <c r="P505" s="84">
        <v>0</v>
      </c>
      <c r="Q505" s="85">
        <v>0</v>
      </c>
      <c r="R505" s="86" t="s">
        <v>900</v>
      </c>
      <c r="S505" s="86"/>
      <c r="T505" s="86"/>
      <c r="U505" s="87">
        <v>605197.51</v>
      </c>
      <c r="V505" s="88">
        <v>605197.51</v>
      </c>
      <c r="W505" s="89" t="s">
        <v>3</v>
      </c>
      <c r="X505" s="89">
        <v>2</v>
      </c>
      <c r="Y505" s="90">
        <v>0</v>
      </c>
      <c r="Z505" s="91">
        <v>1820546.5</v>
      </c>
      <c r="AA505" s="91">
        <v>1820546.5</v>
      </c>
      <c r="AB505" s="91">
        <v>0</v>
      </c>
    </row>
    <row r="506" spans="2:28" x14ac:dyDescent="0.2">
      <c r="B506" s="75" t="s">
        <v>530</v>
      </c>
      <c r="C506" s="76" t="s">
        <v>1350</v>
      </c>
      <c r="D506" s="76">
        <v>362103</v>
      </c>
      <c r="E506" s="76" t="s">
        <v>1762</v>
      </c>
      <c r="F506" s="77" t="s">
        <v>12</v>
      </c>
      <c r="G506" s="78">
        <v>35064</v>
      </c>
      <c r="H506" s="79" t="s">
        <v>1461</v>
      </c>
      <c r="I506" s="79" t="s">
        <v>889</v>
      </c>
      <c r="J506" s="79" t="s">
        <v>912</v>
      </c>
      <c r="K506" s="80">
        <v>299462.99</v>
      </c>
      <c r="L506" s="81">
        <v>151988.78999999998</v>
      </c>
      <c r="M506" s="82" t="s">
        <v>3</v>
      </c>
      <c r="N506" s="82">
        <v>49</v>
      </c>
      <c r="O506" s="83">
        <v>9</v>
      </c>
      <c r="P506" s="84">
        <v>0</v>
      </c>
      <c r="Q506" s="85">
        <v>0</v>
      </c>
      <c r="R506" s="86" t="s">
        <v>900</v>
      </c>
      <c r="S506" s="86"/>
      <c r="T506" s="86"/>
      <c r="U506" s="87">
        <v>4156865.37</v>
      </c>
      <c r="V506" s="88">
        <v>738998.29</v>
      </c>
      <c r="W506" s="89" t="s">
        <v>3</v>
      </c>
      <c r="X506" s="89">
        <v>30</v>
      </c>
      <c r="Y506" s="90">
        <v>0</v>
      </c>
      <c r="Z506" s="91">
        <v>4456328.3600000003</v>
      </c>
      <c r="AA506" s="91">
        <v>890987.08000000007</v>
      </c>
      <c r="AB506" s="91">
        <v>3565341.2800000003</v>
      </c>
    </row>
    <row r="507" spans="2:28" x14ac:dyDescent="0.2">
      <c r="B507" s="75" t="s">
        <v>531</v>
      </c>
      <c r="C507" s="76" t="s">
        <v>1350</v>
      </c>
      <c r="D507" s="76">
        <v>364201</v>
      </c>
      <c r="E507" s="76" t="s">
        <v>1763</v>
      </c>
      <c r="F507" s="77" t="s">
        <v>12</v>
      </c>
      <c r="G507" s="78">
        <v>31778</v>
      </c>
      <c r="H507" s="79" t="s">
        <v>1462</v>
      </c>
      <c r="I507" s="79" t="s">
        <v>889</v>
      </c>
      <c r="J507" s="79" t="s">
        <v>912</v>
      </c>
      <c r="K507" s="80">
        <v>245994.6</v>
      </c>
      <c r="L507" s="81">
        <v>165612.12</v>
      </c>
      <c r="M507" s="82" t="s">
        <v>3</v>
      </c>
      <c r="N507" s="82">
        <v>50</v>
      </c>
      <c r="O507" s="83">
        <v>9</v>
      </c>
      <c r="P507" s="84">
        <v>0</v>
      </c>
      <c r="Q507" s="85">
        <v>0</v>
      </c>
      <c r="R507" s="86" t="s">
        <v>900</v>
      </c>
      <c r="S507" s="86"/>
      <c r="T507" s="86"/>
      <c r="U507" s="87">
        <v>14656656.16</v>
      </c>
      <c r="V507" s="88">
        <v>3553128.75</v>
      </c>
      <c r="W507" s="89" t="s">
        <v>3</v>
      </c>
      <c r="X507" s="89">
        <v>22</v>
      </c>
      <c r="Y507" s="90">
        <v>0</v>
      </c>
      <c r="Z507" s="91">
        <v>14902650.76</v>
      </c>
      <c r="AA507" s="91">
        <v>3718740.87</v>
      </c>
      <c r="AB507" s="91">
        <v>11183909.890000001</v>
      </c>
    </row>
    <row r="508" spans="2:28" x14ac:dyDescent="0.2">
      <c r="B508" s="75" t="s">
        <v>532</v>
      </c>
      <c r="C508" s="76" t="s">
        <v>1350</v>
      </c>
      <c r="D508" s="76">
        <v>352402</v>
      </c>
      <c r="E508" s="76" t="s">
        <v>1763</v>
      </c>
      <c r="F508" s="77" t="s">
        <v>12</v>
      </c>
      <c r="G508" s="78">
        <v>42278</v>
      </c>
      <c r="H508" s="79" t="s">
        <v>1463</v>
      </c>
      <c r="I508" s="79" t="s">
        <v>889</v>
      </c>
      <c r="J508" s="79" t="s">
        <v>912</v>
      </c>
      <c r="K508" s="80">
        <v>1</v>
      </c>
      <c r="L508" s="81">
        <v>1</v>
      </c>
      <c r="M508" s="82" t="s">
        <v>3</v>
      </c>
      <c r="N508" s="82">
        <v>0</v>
      </c>
      <c r="O508" s="83">
        <v>1</v>
      </c>
      <c r="P508" s="84">
        <v>0</v>
      </c>
      <c r="Q508" s="85">
        <v>0</v>
      </c>
      <c r="R508" s="86" t="s">
        <v>900</v>
      </c>
      <c r="S508" s="86"/>
      <c r="T508" s="86"/>
      <c r="U508" s="87">
        <v>12550481.550000001</v>
      </c>
      <c r="V508" s="88">
        <v>1424168.1100000013</v>
      </c>
      <c r="W508" s="89" t="s">
        <v>3</v>
      </c>
      <c r="X508" s="89">
        <v>47</v>
      </c>
      <c r="Y508" s="90">
        <v>0</v>
      </c>
      <c r="Z508" s="91">
        <v>12550482.550000001</v>
      </c>
      <c r="AA508" s="91">
        <v>1424169.1100000013</v>
      </c>
      <c r="AB508" s="91">
        <v>11126313.439999999</v>
      </c>
    </row>
    <row r="509" spans="2:28" x14ac:dyDescent="0.2">
      <c r="B509" s="75" t="s">
        <v>533</v>
      </c>
      <c r="C509" s="76" t="s">
        <v>1350</v>
      </c>
      <c r="D509" s="76">
        <v>365301</v>
      </c>
      <c r="E509" s="76" t="s">
        <v>1763</v>
      </c>
      <c r="F509" s="77" t="s">
        <v>10</v>
      </c>
      <c r="G509" s="78">
        <v>41182</v>
      </c>
      <c r="H509" s="79" t="s">
        <v>1464</v>
      </c>
      <c r="I509" s="79" t="s">
        <v>888</v>
      </c>
      <c r="J509" s="79" t="s">
        <v>912</v>
      </c>
      <c r="K509" s="80">
        <v>69236508.090000004</v>
      </c>
      <c r="L509" s="81">
        <v>23540412.730000004</v>
      </c>
      <c r="M509" s="82" t="s">
        <v>3</v>
      </c>
      <c r="N509" s="82">
        <v>25</v>
      </c>
      <c r="O509" s="83">
        <v>0</v>
      </c>
      <c r="P509" s="84">
        <v>0</v>
      </c>
      <c r="Q509" s="85">
        <v>0</v>
      </c>
      <c r="R509" s="86" t="s">
        <v>900</v>
      </c>
      <c r="S509" s="86"/>
      <c r="T509" s="86"/>
      <c r="U509" s="87">
        <v>-48273884.060000002</v>
      </c>
      <c r="V509" s="88">
        <v>-11702759.780000001</v>
      </c>
      <c r="W509" s="89" t="s">
        <v>3</v>
      </c>
      <c r="X509" s="89">
        <v>22</v>
      </c>
      <c r="Y509" s="90">
        <v>0</v>
      </c>
      <c r="Z509" s="91">
        <v>20962624.030000001</v>
      </c>
      <c r="AA509" s="91">
        <v>11837652.950000003</v>
      </c>
      <c r="AB509" s="91">
        <v>9124971.0799999982</v>
      </c>
    </row>
    <row r="510" spans="2:28" x14ac:dyDescent="0.2">
      <c r="B510" s="75" t="s">
        <v>534</v>
      </c>
      <c r="C510" s="76" t="s">
        <v>1350</v>
      </c>
      <c r="D510" s="76">
        <v>352403</v>
      </c>
      <c r="E510" s="76" t="s">
        <v>1763</v>
      </c>
      <c r="F510" s="77" t="s">
        <v>12</v>
      </c>
      <c r="G510" s="78">
        <v>41182</v>
      </c>
      <c r="H510" s="79" t="s">
        <v>1465</v>
      </c>
      <c r="I510" s="79" t="s">
        <v>889</v>
      </c>
      <c r="J510" s="79" t="s">
        <v>912</v>
      </c>
      <c r="K510" s="80">
        <v>6679101.6100000003</v>
      </c>
      <c r="L510" s="81">
        <v>1135447.2600000007</v>
      </c>
      <c r="M510" s="82" t="s">
        <v>3</v>
      </c>
      <c r="N510" s="82">
        <v>50</v>
      </c>
      <c r="O510" s="83">
        <v>0</v>
      </c>
      <c r="P510" s="84">
        <v>0</v>
      </c>
      <c r="Q510" s="85">
        <v>0</v>
      </c>
      <c r="R510" s="86" t="s">
        <v>900</v>
      </c>
      <c r="S510" s="86"/>
      <c r="T510" s="86"/>
      <c r="U510" s="87">
        <v>-3895476.39</v>
      </c>
      <c r="V510" s="88">
        <v>-442039.89000000013</v>
      </c>
      <c r="W510" s="89" t="s">
        <v>3</v>
      </c>
      <c r="X510" s="89">
        <v>47</v>
      </c>
      <c r="Y510" s="90">
        <v>0</v>
      </c>
      <c r="Z510" s="91">
        <v>2783625.22</v>
      </c>
      <c r="AA510" s="91">
        <v>693407.37000000058</v>
      </c>
      <c r="AB510" s="91">
        <v>2090217.8499999996</v>
      </c>
    </row>
    <row r="511" spans="2:28" x14ac:dyDescent="0.2">
      <c r="B511" s="75" t="s">
        <v>535</v>
      </c>
      <c r="C511" s="76" t="s">
        <v>1350</v>
      </c>
      <c r="D511" s="76">
        <v>352403</v>
      </c>
      <c r="E511" s="76" t="s">
        <v>1763</v>
      </c>
      <c r="F511" s="77" t="s">
        <v>12</v>
      </c>
      <c r="G511" s="78">
        <v>41182</v>
      </c>
      <c r="H511" s="79" t="s">
        <v>1466</v>
      </c>
      <c r="I511" s="79" t="s">
        <v>889</v>
      </c>
      <c r="J511" s="79" t="s">
        <v>912</v>
      </c>
      <c r="K511" s="80">
        <v>35089136.600000001</v>
      </c>
      <c r="L511" s="81">
        <v>5965153.200000003</v>
      </c>
      <c r="M511" s="82" t="s">
        <v>3</v>
      </c>
      <c r="N511" s="82">
        <v>50</v>
      </c>
      <c r="O511" s="83">
        <v>0</v>
      </c>
      <c r="P511" s="84">
        <v>0</v>
      </c>
      <c r="Q511" s="85">
        <v>0</v>
      </c>
      <c r="R511" s="86" t="s">
        <v>900</v>
      </c>
      <c r="S511" s="86"/>
      <c r="T511" s="86"/>
      <c r="U511" s="87">
        <v>-20465163.010000002</v>
      </c>
      <c r="V511" s="88">
        <v>-2322288</v>
      </c>
      <c r="W511" s="89" t="s">
        <v>3</v>
      </c>
      <c r="X511" s="89">
        <v>47</v>
      </c>
      <c r="Y511" s="90">
        <v>0</v>
      </c>
      <c r="Z511" s="91">
        <v>14623973.59</v>
      </c>
      <c r="AA511" s="91">
        <v>3642865.200000003</v>
      </c>
      <c r="AB511" s="91">
        <v>10981108.389999997</v>
      </c>
    </row>
    <row r="512" spans="2:28" x14ac:dyDescent="0.2">
      <c r="B512" s="75" t="s">
        <v>536</v>
      </c>
      <c r="C512" s="76" t="s">
        <v>1350</v>
      </c>
      <c r="D512" s="76">
        <v>352410</v>
      </c>
      <c r="E512" s="76" t="s">
        <v>1763</v>
      </c>
      <c r="F512" s="77" t="s">
        <v>51</v>
      </c>
      <c r="G512" s="78">
        <v>33573</v>
      </c>
      <c r="H512" s="79" t="s">
        <v>1467</v>
      </c>
      <c r="I512" s="79" t="s">
        <v>897</v>
      </c>
      <c r="J512" s="79" t="s">
        <v>912</v>
      </c>
      <c r="K512" s="80">
        <v>1895.58</v>
      </c>
      <c r="L512" s="81">
        <v>1895.58</v>
      </c>
      <c r="M512" s="82" t="s">
        <v>3</v>
      </c>
      <c r="N512" s="82">
        <v>25</v>
      </c>
      <c r="O512" s="83">
        <v>10</v>
      </c>
      <c r="P512" s="84">
        <v>0</v>
      </c>
      <c r="Q512" s="85">
        <v>0</v>
      </c>
      <c r="R512" s="86" t="s">
        <v>900</v>
      </c>
      <c r="S512" s="86"/>
      <c r="T512" s="86"/>
      <c r="U512" s="87">
        <v>438649.38</v>
      </c>
      <c r="V512" s="88">
        <v>438649.38</v>
      </c>
      <c r="W512" s="89" t="s">
        <v>3</v>
      </c>
      <c r="X512" s="89">
        <v>2</v>
      </c>
      <c r="Y512" s="90">
        <v>0</v>
      </c>
      <c r="Z512" s="91">
        <v>440544.96</v>
      </c>
      <c r="AA512" s="91">
        <v>440544.96</v>
      </c>
      <c r="AB512" s="91">
        <v>0</v>
      </c>
    </row>
    <row r="513" spans="2:28" x14ac:dyDescent="0.2">
      <c r="B513" s="75" t="s">
        <v>537</v>
      </c>
      <c r="C513" s="76" t="s">
        <v>1350</v>
      </c>
      <c r="D513" s="76">
        <v>352403</v>
      </c>
      <c r="E513" s="76" t="s">
        <v>1763</v>
      </c>
      <c r="F513" s="77" t="s">
        <v>10</v>
      </c>
      <c r="G513" s="78">
        <v>37256</v>
      </c>
      <c r="H513" s="79" t="s">
        <v>1468</v>
      </c>
      <c r="I513" s="79" t="s">
        <v>888</v>
      </c>
      <c r="J513" s="79" t="s">
        <v>912</v>
      </c>
      <c r="K513" s="80">
        <v>11528585.84</v>
      </c>
      <c r="L513" s="81">
        <v>8966677.8900000006</v>
      </c>
      <c r="M513" s="82" t="s">
        <v>3</v>
      </c>
      <c r="N513" s="82">
        <v>24</v>
      </c>
      <c r="O513" s="83">
        <v>9</v>
      </c>
      <c r="P513" s="84">
        <v>0</v>
      </c>
      <c r="Q513" s="85">
        <v>0</v>
      </c>
      <c r="R513" s="86" t="s">
        <v>900</v>
      </c>
      <c r="S513" s="86"/>
      <c r="T513" s="86"/>
      <c r="U513" s="87">
        <v>15927551.1</v>
      </c>
      <c r="V513" s="88">
        <v>7722449.0199999996</v>
      </c>
      <c r="W513" s="89" t="s">
        <v>3</v>
      </c>
      <c r="X513" s="89">
        <v>11</v>
      </c>
      <c r="Y513" s="90">
        <v>0</v>
      </c>
      <c r="Z513" s="91">
        <v>27456136.939999998</v>
      </c>
      <c r="AA513" s="91">
        <v>16689126.91</v>
      </c>
      <c r="AB513" s="91">
        <v>10767010.029999997</v>
      </c>
    </row>
    <row r="514" spans="2:28" x14ac:dyDescent="0.2">
      <c r="B514" s="75" t="s">
        <v>538</v>
      </c>
      <c r="C514" s="76" t="s">
        <v>1350</v>
      </c>
      <c r="D514" s="76">
        <v>353402</v>
      </c>
      <c r="E514" s="76" t="s">
        <v>1764</v>
      </c>
      <c r="F514" s="77" t="s">
        <v>12</v>
      </c>
      <c r="G514" s="78">
        <v>37256</v>
      </c>
      <c r="H514" s="79" t="s">
        <v>1469</v>
      </c>
      <c r="I514" s="79" t="s">
        <v>889</v>
      </c>
      <c r="J514" s="79" t="s">
        <v>912</v>
      </c>
      <c r="K514" s="80">
        <v>6940360.5499999998</v>
      </c>
      <c r="L514" s="81">
        <v>2685466.13</v>
      </c>
      <c r="M514" s="82" t="s">
        <v>3</v>
      </c>
      <c r="N514" s="82">
        <v>49</v>
      </c>
      <c r="O514" s="83">
        <v>9</v>
      </c>
      <c r="P514" s="84">
        <v>0</v>
      </c>
      <c r="Q514" s="85">
        <v>0</v>
      </c>
      <c r="R514" s="86" t="s">
        <v>900</v>
      </c>
      <c r="S514" s="86"/>
      <c r="T514" s="86"/>
      <c r="U514" s="87">
        <v>7627544.1600000001</v>
      </c>
      <c r="V514" s="88">
        <v>1130006.5600000005</v>
      </c>
      <c r="W514" s="89" t="s">
        <v>3</v>
      </c>
      <c r="X514" s="89">
        <v>36</v>
      </c>
      <c r="Y514" s="90">
        <v>0</v>
      </c>
      <c r="Z514" s="91">
        <v>14567904.710000001</v>
      </c>
      <c r="AA514" s="91">
        <v>3815472.6900000004</v>
      </c>
      <c r="AB514" s="91">
        <v>10752432.02</v>
      </c>
    </row>
    <row r="515" spans="2:28" x14ac:dyDescent="0.2">
      <c r="B515" s="75" t="s">
        <v>539</v>
      </c>
      <c r="C515" s="76" t="s">
        <v>1350</v>
      </c>
      <c r="D515" s="76">
        <v>352403</v>
      </c>
      <c r="E515" s="76" t="s">
        <v>1763</v>
      </c>
      <c r="F515" s="77" t="s">
        <v>12</v>
      </c>
      <c r="G515" s="78">
        <v>31594</v>
      </c>
      <c r="H515" s="79" t="s">
        <v>1470</v>
      </c>
      <c r="I515" s="79" t="s">
        <v>889</v>
      </c>
      <c r="J515" s="79" t="s">
        <v>912</v>
      </c>
      <c r="K515" s="80">
        <v>14307.72</v>
      </c>
      <c r="L515" s="81">
        <v>6680.2099999999991</v>
      </c>
      <c r="M515" s="82" t="s">
        <v>3</v>
      </c>
      <c r="N515" s="82">
        <v>74</v>
      </c>
      <c r="O515" s="83">
        <v>3</v>
      </c>
      <c r="P515" s="84">
        <v>0</v>
      </c>
      <c r="Q515" s="85">
        <v>0</v>
      </c>
      <c r="R515" s="86" t="s">
        <v>900</v>
      </c>
      <c r="S515" s="86"/>
      <c r="T515" s="86"/>
      <c r="U515" s="87">
        <v>103137071.95</v>
      </c>
      <c r="V515" s="88">
        <v>12223652.960000008</v>
      </c>
      <c r="W515" s="89" t="s">
        <v>3</v>
      </c>
      <c r="X515" s="89">
        <v>45</v>
      </c>
      <c r="Y515" s="90">
        <v>0</v>
      </c>
      <c r="Z515" s="91">
        <v>103151379.67</v>
      </c>
      <c r="AA515" s="91">
        <v>12230333.170000009</v>
      </c>
      <c r="AB515" s="91">
        <v>90921046.5</v>
      </c>
    </row>
    <row r="516" spans="2:28" x14ac:dyDescent="0.2">
      <c r="B516" s="75" t="s">
        <v>540</v>
      </c>
      <c r="C516" s="76" t="s">
        <v>1350</v>
      </c>
      <c r="D516" s="76">
        <v>353402</v>
      </c>
      <c r="E516" s="76" t="s">
        <v>1764</v>
      </c>
      <c r="F516" s="77" t="s">
        <v>9</v>
      </c>
      <c r="G516" s="78">
        <v>40968</v>
      </c>
      <c r="H516" s="79" t="s">
        <v>1471</v>
      </c>
      <c r="I516" s="79" t="s">
        <v>888</v>
      </c>
      <c r="J516" s="79" t="s">
        <v>912</v>
      </c>
      <c r="K516" s="80">
        <v>174801786.90000001</v>
      </c>
      <c r="L516" s="81">
        <v>32381806.150000006</v>
      </c>
      <c r="M516" s="82" t="s">
        <v>3</v>
      </c>
      <c r="N516" s="82">
        <v>48</v>
      </c>
      <c r="O516" s="83">
        <v>7</v>
      </c>
      <c r="P516" s="84">
        <v>0</v>
      </c>
      <c r="Q516" s="85">
        <v>0</v>
      </c>
      <c r="R516" s="86" t="s">
        <v>900</v>
      </c>
      <c r="S516" s="86"/>
      <c r="T516" s="86"/>
      <c r="U516" s="87">
        <v>37883245.93</v>
      </c>
      <c r="V516" s="88">
        <v>4489866.1900000013</v>
      </c>
      <c r="W516" s="89" t="s">
        <v>3</v>
      </c>
      <c r="X516" s="89">
        <v>45</v>
      </c>
      <c r="Y516" s="90">
        <v>0</v>
      </c>
      <c r="Z516" s="91">
        <v>212685032.83000001</v>
      </c>
      <c r="AA516" s="91">
        <v>36871672.340000004</v>
      </c>
      <c r="AB516" s="91">
        <v>175813360.49000001</v>
      </c>
    </row>
    <row r="517" spans="2:28" x14ac:dyDescent="0.2">
      <c r="B517" s="75" t="s">
        <v>541</v>
      </c>
      <c r="C517" s="76" t="s">
        <v>1350</v>
      </c>
      <c r="D517" s="76">
        <v>354203</v>
      </c>
      <c r="E517" s="76" t="s">
        <v>1764</v>
      </c>
      <c r="F517" s="77" t="s">
        <v>12</v>
      </c>
      <c r="G517" s="78">
        <v>42278</v>
      </c>
      <c r="H517" s="79" t="s">
        <v>1472</v>
      </c>
      <c r="I517" s="79" t="s">
        <v>889</v>
      </c>
      <c r="J517" s="79" t="s">
        <v>902</v>
      </c>
      <c r="K517" s="80">
        <v>1</v>
      </c>
      <c r="L517" s="81">
        <v>1</v>
      </c>
      <c r="M517" s="82" t="s">
        <v>3</v>
      </c>
      <c r="N517" s="82">
        <v>0</v>
      </c>
      <c r="O517" s="83">
        <v>1</v>
      </c>
      <c r="P517" s="84">
        <v>0</v>
      </c>
      <c r="Q517" s="85">
        <v>0</v>
      </c>
      <c r="R517" s="86" t="s">
        <v>900</v>
      </c>
      <c r="S517" s="86"/>
      <c r="T517" s="86"/>
      <c r="U517" s="87">
        <v>141212.79</v>
      </c>
      <c r="V517" s="88">
        <v>141212.79</v>
      </c>
      <c r="W517" s="89" t="s">
        <v>3</v>
      </c>
      <c r="X517" s="89">
        <v>3</v>
      </c>
      <c r="Y517" s="90">
        <v>0</v>
      </c>
      <c r="Z517" s="91">
        <v>141213.79</v>
      </c>
      <c r="AA517" s="91">
        <v>141213.79</v>
      </c>
      <c r="AB517" s="91">
        <v>0</v>
      </c>
    </row>
    <row r="518" spans="2:28" x14ac:dyDescent="0.2">
      <c r="B518" s="75" t="s">
        <v>542</v>
      </c>
      <c r="C518" s="76" t="s">
        <v>1350</v>
      </c>
      <c r="D518" s="76">
        <v>362103</v>
      </c>
      <c r="E518" s="76" t="s">
        <v>1762</v>
      </c>
      <c r="F518" s="77" t="s">
        <v>12</v>
      </c>
      <c r="G518" s="78">
        <v>41820</v>
      </c>
      <c r="H518" s="79" t="s">
        <v>1473</v>
      </c>
      <c r="I518" s="79" t="s">
        <v>889</v>
      </c>
      <c r="J518" s="79" t="s">
        <v>912</v>
      </c>
      <c r="K518" s="80">
        <v>24196737.050000001</v>
      </c>
      <c r="L518" s="81">
        <v>3250307.9900000021</v>
      </c>
      <c r="M518" s="82" t="s">
        <v>3</v>
      </c>
      <c r="N518" s="82">
        <v>50</v>
      </c>
      <c r="O518" s="83">
        <v>3</v>
      </c>
      <c r="P518" s="84">
        <v>0</v>
      </c>
      <c r="Q518" s="85">
        <v>0</v>
      </c>
      <c r="R518" s="86" t="s">
        <v>900</v>
      </c>
      <c r="S518" s="86"/>
      <c r="T518" s="86"/>
      <c r="U518" s="87">
        <v>-19474680.57</v>
      </c>
      <c r="V518" s="88">
        <v>-2119693.129999999</v>
      </c>
      <c r="W518" s="89" t="s">
        <v>3</v>
      </c>
      <c r="X518" s="89">
        <v>49</v>
      </c>
      <c r="Y518" s="90">
        <v>0</v>
      </c>
      <c r="Z518" s="91">
        <v>4722056.4800000004</v>
      </c>
      <c r="AA518" s="91">
        <v>1130614.8600000031</v>
      </c>
      <c r="AB518" s="91">
        <v>3591441.6199999973</v>
      </c>
    </row>
    <row r="519" spans="2:28" x14ac:dyDescent="0.2">
      <c r="B519" s="75" t="s">
        <v>543</v>
      </c>
      <c r="C519" s="76" t="s">
        <v>1350</v>
      </c>
      <c r="D519" s="76">
        <v>353402</v>
      </c>
      <c r="E519" s="76" t="s">
        <v>1764</v>
      </c>
      <c r="F519" s="77" t="s">
        <v>10</v>
      </c>
      <c r="G519" s="78">
        <v>41882</v>
      </c>
      <c r="H519" s="79" t="s">
        <v>1474</v>
      </c>
      <c r="I519" s="79" t="s">
        <v>888</v>
      </c>
      <c r="J519" s="79" t="s">
        <v>912</v>
      </c>
      <c r="K519" s="80">
        <v>193714053.90000001</v>
      </c>
      <c r="L519" s="81">
        <v>50841894.539999992</v>
      </c>
      <c r="M519" s="82" t="s">
        <v>3</v>
      </c>
      <c r="N519" s="82">
        <v>25</v>
      </c>
      <c r="O519" s="83">
        <v>1</v>
      </c>
      <c r="P519" s="84">
        <v>0</v>
      </c>
      <c r="Q519" s="85">
        <v>0</v>
      </c>
      <c r="R519" s="86" t="s">
        <v>900</v>
      </c>
      <c r="S519" s="86"/>
      <c r="T519" s="86"/>
      <c r="U519" s="87">
        <v>-15123322.84</v>
      </c>
      <c r="V519" s="88">
        <v>-3360738.4000000004</v>
      </c>
      <c r="W519" s="89" t="s">
        <v>3</v>
      </c>
      <c r="X519" s="89">
        <v>24</v>
      </c>
      <c r="Y519" s="90">
        <v>0</v>
      </c>
      <c r="Z519" s="91">
        <v>178590731.06</v>
      </c>
      <c r="AA519" s="91">
        <v>47481156.139999993</v>
      </c>
      <c r="AB519" s="91">
        <v>131109574.92000002</v>
      </c>
    </row>
    <row r="520" spans="2:28" x14ac:dyDescent="0.2">
      <c r="B520" s="75" t="s">
        <v>544</v>
      </c>
      <c r="C520" s="76" t="s">
        <v>1350</v>
      </c>
      <c r="D520" s="76">
        <v>353402</v>
      </c>
      <c r="E520" s="76" t="s">
        <v>1764</v>
      </c>
      <c r="F520" s="77" t="s">
        <v>10</v>
      </c>
      <c r="G520" s="78">
        <v>34669</v>
      </c>
      <c r="H520" s="79" t="s">
        <v>1475</v>
      </c>
      <c r="I520" s="79" t="s">
        <v>888</v>
      </c>
      <c r="J520" s="79" t="s">
        <v>912</v>
      </c>
      <c r="K520" s="80">
        <v>18127432.199999999</v>
      </c>
      <c r="L520" s="81">
        <v>10613645.209999999</v>
      </c>
      <c r="M520" s="82" t="s">
        <v>3</v>
      </c>
      <c r="N520" s="82">
        <v>44</v>
      </c>
      <c r="O520" s="83">
        <v>10</v>
      </c>
      <c r="P520" s="84">
        <v>0</v>
      </c>
      <c r="Q520" s="85">
        <v>0</v>
      </c>
      <c r="R520" s="86" t="s">
        <v>900</v>
      </c>
      <c r="S520" s="86"/>
      <c r="T520" s="86"/>
      <c r="U520" s="87">
        <v>183372800.22999999</v>
      </c>
      <c r="V520" s="88">
        <v>40749511.149999976</v>
      </c>
      <c r="W520" s="89" t="s">
        <v>3</v>
      </c>
      <c r="X520" s="89">
        <v>24</v>
      </c>
      <c r="Y520" s="90">
        <v>0</v>
      </c>
      <c r="Z520" s="91">
        <v>201500232.42999998</v>
      </c>
      <c r="AA520" s="91">
        <v>51363156.359999977</v>
      </c>
      <c r="AB520" s="91">
        <v>150137076.06999999</v>
      </c>
    </row>
    <row r="521" spans="2:28" x14ac:dyDescent="0.2">
      <c r="B521" s="75" t="s">
        <v>545</v>
      </c>
      <c r="C521" s="76" t="s">
        <v>1350</v>
      </c>
      <c r="D521" s="76">
        <v>364202</v>
      </c>
      <c r="E521" s="76" t="s">
        <v>1763</v>
      </c>
      <c r="F521" s="77" t="s">
        <v>12</v>
      </c>
      <c r="G521" s="78">
        <v>35550</v>
      </c>
      <c r="H521" s="79" t="s">
        <v>1476</v>
      </c>
      <c r="I521" s="79" t="s">
        <v>889</v>
      </c>
      <c r="J521" s="79" t="s">
        <v>912</v>
      </c>
      <c r="K521" s="80">
        <v>2782132.85</v>
      </c>
      <c r="L521" s="81">
        <v>1319788.6300000001</v>
      </c>
      <c r="M521" s="82" t="s">
        <v>3</v>
      </c>
      <c r="N521" s="82">
        <v>50</v>
      </c>
      <c r="O521" s="83">
        <v>5</v>
      </c>
      <c r="P521" s="84">
        <v>0</v>
      </c>
      <c r="Q521" s="85">
        <v>0</v>
      </c>
      <c r="R521" s="86" t="s">
        <v>900</v>
      </c>
      <c r="S521" s="86"/>
      <c r="T521" s="86"/>
      <c r="U521" s="87">
        <v>-957875.7</v>
      </c>
      <c r="V521" s="88">
        <v>-159645.95999999996</v>
      </c>
      <c r="W521" s="89" t="s">
        <v>3</v>
      </c>
      <c r="X521" s="89">
        <v>32</v>
      </c>
      <c r="Y521" s="90">
        <v>0</v>
      </c>
      <c r="Z521" s="91">
        <v>1824257.1500000001</v>
      </c>
      <c r="AA521" s="91">
        <v>1160142.6700000002</v>
      </c>
      <c r="AB521" s="91">
        <v>664114.48</v>
      </c>
    </row>
    <row r="522" spans="2:28" x14ac:dyDescent="0.2">
      <c r="B522" s="75" t="s">
        <v>546</v>
      </c>
      <c r="C522" s="76" t="s">
        <v>1350</v>
      </c>
      <c r="D522" s="76">
        <v>352403</v>
      </c>
      <c r="E522" s="76" t="s">
        <v>1763</v>
      </c>
      <c r="F522" s="77" t="s">
        <v>12</v>
      </c>
      <c r="G522" s="78">
        <v>35064</v>
      </c>
      <c r="H522" s="79" t="s">
        <v>1477</v>
      </c>
      <c r="I522" s="79" t="s">
        <v>889</v>
      </c>
      <c r="J522" s="79" t="s">
        <v>912</v>
      </c>
      <c r="K522" s="80">
        <v>814661</v>
      </c>
      <c r="L522" s="81">
        <v>413471.17</v>
      </c>
      <c r="M522" s="82" t="s">
        <v>3</v>
      </c>
      <c r="N522" s="82">
        <v>49</v>
      </c>
      <c r="O522" s="83">
        <v>9</v>
      </c>
      <c r="P522" s="84">
        <v>0</v>
      </c>
      <c r="Q522" s="85">
        <v>0</v>
      </c>
      <c r="R522" s="86" t="s">
        <v>900</v>
      </c>
      <c r="S522" s="86"/>
      <c r="T522" s="86"/>
      <c r="U522" s="87">
        <v>4683021.9800000004</v>
      </c>
      <c r="V522" s="88">
        <v>832537.22000000067</v>
      </c>
      <c r="W522" s="89" t="s">
        <v>3</v>
      </c>
      <c r="X522" s="89">
        <v>30</v>
      </c>
      <c r="Y522" s="90">
        <v>0</v>
      </c>
      <c r="Z522" s="91">
        <v>5497682.9800000004</v>
      </c>
      <c r="AA522" s="91">
        <v>1246008.3900000006</v>
      </c>
      <c r="AB522" s="91">
        <v>4251674.59</v>
      </c>
    </row>
    <row r="523" spans="2:28" x14ac:dyDescent="0.2">
      <c r="B523" s="75" t="s">
        <v>547</v>
      </c>
      <c r="C523" s="76" t="s">
        <v>1350</v>
      </c>
      <c r="D523" s="76">
        <v>352413</v>
      </c>
      <c r="E523" s="76" t="s">
        <v>1763</v>
      </c>
      <c r="F523" s="77" t="s">
        <v>12</v>
      </c>
      <c r="G523" s="78">
        <v>35794</v>
      </c>
      <c r="H523" s="79" t="s">
        <v>1478</v>
      </c>
      <c r="I523" s="79" t="s">
        <v>889</v>
      </c>
      <c r="J523" s="79" t="s">
        <v>912</v>
      </c>
      <c r="K523" s="80">
        <v>1691896.25</v>
      </c>
      <c r="L523" s="81">
        <v>841424.31</v>
      </c>
      <c r="M523" s="82" t="s">
        <v>3</v>
      </c>
      <c r="N523" s="82">
        <v>46</v>
      </c>
      <c r="O523" s="83">
        <v>9</v>
      </c>
      <c r="P523" s="84">
        <v>0</v>
      </c>
      <c r="Q523" s="85">
        <v>0</v>
      </c>
      <c r="R523" s="86" t="s">
        <v>900</v>
      </c>
      <c r="S523" s="86"/>
      <c r="T523" s="86"/>
      <c r="U523" s="87">
        <v>5024111.2699999996</v>
      </c>
      <c r="V523" s="88">
        <v>923974.49999999953</v>
      </c>
      <c r="W523" s="89" t="s">
        <v>3</v>
      </c>
      <c r="X523" s="89">
        <v>29</v>
      </c>
      <c r="Y523" s="90">
        <v>0</v>
      </c>
      <c r="Z523" s="91">
        <v>6716007.5199999996</v>
      </c>
      <c r="AA523" s="91">
        <v>1765398.8099999996</v>
      </c>
      <c r="AB523" s="91">
        <v>4950608.71</v>
      </c>
    </row>
    <row r="524" spans="2:28" x14ac:dyDescent="0.2">
      <c r="B524" s="75" t="s">
        <v>548</v>
      </c>
      <c r="C524" s="76" t="s">
        <v>1350</v>
      </c>
      <c r="D524" s="76">
        <v>352403</v>
      </c>
      <c r="E524" s="76" t="s">
        <v>1763</v>
      </c>
      <c r="F524" s="77" t="s">
        <v>12</v>
      </c>
      <c r="G524" s="78">
        <v>35430</v>
      </c>
      <c r="H524" s="79" t="s">
        <v>1479</v>
      </c>
      <c r="I524" s="79" t="s">
        <v>889</v>
      </c>
      <c r="J524" s="79" t="s">
        <v>912</v>
      </c>
      <c r="K524" s="80">
        <v>3708219.54</v>
      </c>
      <c r="L524" s="81">
        <v>1965559.01</v>
      </c>
      <c r="M524" s="82" t="s">
        <v>3</v>
      </c>
      <c r="N524" s="82">
        <v>45</v>
      </c>
      <c r="O524" s="83">
        <v>9</v>
      </c>
      <c r="P524" s="84">
        <v>0</v>
      </c>
      <c r="Q524" s="85">
        <v>0</v>
      </c>
      <c r="R524" s="86" t="s">
        <v>900</v>
      </c>
      <c r="S524" s="86"/>
      <c r="T524" s="86"/>
      <c r="U524" s="87">
        <v>24512365.579999998</v>
      </c>
      <c r="V524" s="88">
        <v>4841948.75</v>
      </c>
      <c r="W524" s="89" t="s">
        <v>3</v>
      </c>
      <c r="X524" s="89">
        <v>27</v>
      </c>
      <c r="Y524" s="90">
        <v>0</v>
      </c>
      <c r="Z524" s="91">
        <v>28220585.119999997</v>
      </c>
      <c r="AA524" s="91">
        <v>6807507.7599999998</v>
      </c>
      <c r="AB524" s="91">
        <v>21413077.359999999</v>
      </c>
    </row>
    <row r="525" spans="2:28" x14ac:dyDescent="0.2">
      <c r="B525" s="75" t="s">
        <v>549</v>
      </c>
      <c r="C525" s="76" t="s">
        <v>1350</v>
      </c>
      <c r="D525" s="76">
        <v>353407</v>
      </c>
      <c r="E525" s="76" t="s">
        <v>1764</v>
      </c>
      <c r="F525" s="77" t="s">
        <v>12</v>
      </c>
      <c r="G525" s="78">
        <v>42278</v>
      </c>
      <c r="H525" s="79" t="s">
        <v>1480</v>
      </c>
      <c r="I525" s="79" t="s">
        <v>889</v>
      </c>
      <c r="J525" s="79" t="s">
        <v>912</v>
      </c>
      <c r="K525" s="80">
        <v>1</v>
      </c>
      <c r="L525" s="81">
        <v>1</v>
      </c>
      <c r="M525" s="82" t="s">
        <v>3</v>
      </c>
      <c r="N525" s="82">
        <v>0</v>
      </c>
      <c r="O525" s="83">
        <v>1</v>
      </c>
      <c r="P525" s="84">
        <v>0</v>
      </c>
      <c r="Q525" s="85">
        <v>0</v>
      </c>
      <c r="R525" s="86" t="s">
        <v>900</v>
      </c>
      <c r="S525" s="86"/>
      <c r="T525" s="86"/>
      <c r="U525" s="87">
        <v>208228.97</v>
      </c>
      <c r="V525" s="88">
        <v>85427.25</v>
      </c>
      <c r="W525" s="89" t="s">
        <v>3</v>
      </c>
      <c r="X525" s="89">
        <v>13</v>
      </c>
      <c r="Y525" s="90">
        <v>0</v>
      </c>
      <c r="Z525" s="91">
        <v>208229.97</v>
      </c>
      <c r="AA525" s="91">
        <v>85428.25</v>
      </c>
      <c r="AB525" s="91">
        <v>122801.72</v>
      </c>
    </row>
    <row r="526" spans="2:28" x14ac:dyDescent="0.2">
      <c r="B526" s="75" t="s">
        <v>550</v>
      </c>
      <c r="C526" s="76" t="s">
        <v>1350</v>
      </c>
      <c r="D526" s="76">
        <v>352404</v>
      </c>
      <c r="E526" s="76" t="s">
        <v>1763</v>
      </c>
      <c r="F526" s="77" t="s">
        <v>10</v>
      </c>
      <c r="G526" s="78">
        <v>34243</v>
      </c>
      <c r="H526" s="79" t="s">
        <v>1481</v>
      </c>
      <c r="I526" s="79" t="s">
        <v>888</v>
      </c>
      <c r="J526" s="79" t="s">
        <v>912</v>
      </c>
      <c r="K526" s="80">
        <v>6505104.7999999998</v>
      </c>
      <c r="L526" s="81">
        <v>6505104.7999999998</v>
      </c>
      <c r="M526" s="82" t="s">
        <v>3</v>
      </c>
      <c r="N526" s="82">
        <v>25</v>
      </c>
      <c r="O526" s="83">
        <v>0</v>
      </c>
      <c r="P526" s="84">
        <v>0</v>
      </c>
      <c r="Q526" s="85">
        <v>0</v>
      </c>
      <c r="R526" s="86" t="s">
        <v>900</v>
      </c>
      <c r="S526" s="86"/>
      <c r="T526" s="86"/>
      <c r="U526" s="87">
        <v>16582667.869999999</v>
      </c>
      <c r="V526" s="88">
        <v>16582667.869999999</v>
      </c>
      <c r="W526" s="89" t="s">
        <v>3</v>
      </c>
      <c r="X526" s="89">
        <v>3</v>
      </c>
      <c r="Y526" s="90">
        <v>0</v>
      </c>
      <c r="Z526" s="91">
        <v>23087772.669999998</v>
      </c>
      <c r="AA526" s="91">
        <v>23087772.669999998</v>
      </c>
      <c r="AB526" s="91">
        <v>0</v>
      </c>
    </row>
    <row r="527" spans="2:28" x14ac:dyDescent="0.2">
      <c r="B527" s="75" t="s">
        <v>551</v>
      </c>
      <c r="C527" s="76" t="s">
        <v>1350</v>
      </c>
      <c r="D527" s="76">
        <v>383401</v>
      </c>
      <c r="E527" s="76" t="s">
        <v>1764</v>
      </c>
      <c r="F527" s="77" t="s">
        <v>10</v>
      </c>
      <c r="G527" s="78">
        <v>42278</v>
      </c>
      <c r="H527" s="79" t="s">
        <v>1482</v>
      </c>
      <c r="I527" s="79" t="s">
        <v>888</v>
      </c>
      <c r="J527" s="79" t="s">
        <v>902</v>
      </c>
      <c r="K527" s="80">
        <v>1</v>
      </c>
      <c r="L527" s="81">
        <v>1</v>
      </c>
      <c r="M527" s="82" t="s">
        <v>3</v>
      </c>
      <c r="N527" s="82">
        <v>0</v>
      </c>
      <c r="O527" s="83">
        <v>1</v>
      </c>
      <c r="P527" s="84">
        <v>0</v>
      </c>
      <c r="Q527" s="85">
        <v>0</v>
      </c>
      <c r="R527" s="86" t="s">
        <v>900</v>
      </c>
      <c r="S527" s="86"/>
      <c r="T527" s="86"/>
      <c r="U527" s="87">
        <v>3328177.95</v>
      </c>
      <c r="V527" s="88">
        <v>2535754.6300000004</v>
      </c>
      <c r="W527" s="89" t="s">
        <v>3</v>
      </c>
      <c r="X527" s="89">
        <v>7</v>
      </c>
      <c r="Y527" s="90">
        <v>0</v>
      </c>
      <c r="Z527" s="91">
        <v>3328178.95</v>
      </c>
      <c r="AA527" s="91">
        <v>2535755.6300000004</v>
      </c>
      <c r="AB527" s="91">
        <v>792423.31999999983</v>
      </c>
    </row>
    <row r="528" spans="2:28" x14ac:dyDescent="0.2">
      <c r="B528" s="75" t="s">
        <v>552</v>
      </c>
      <c r="C528" s="76" t="s">
        <v>1350</v>
      </c>
      <c r="D528" s="76">
        <v>352411</v>
      </c>
      <c r="E528" s="76" t="s">
        <v>1763</v>
      </c>
      <c r="F528" s="77" t="s">
        <v>12</v>
      </c>
      <c r="G528" s="78">
        <v>42278</v>
      </c>
      <c r="H528" s="79" t="s">
        <v>1483</v>
      </c>
      <c r="I528" s="79" t="s">
        <v>889</v>
      </c>
      <c r="J528" s="79" t="s">
        <v>912</v>
      </c>
      <c r="K528" s="80">
        <v>1</v>
      </c>
      <c r="L528" s="81">
        <v>1</v>
      </c>
      <c r="M528" s="82" t="s">
        <v>3</v>
      </c>
      <c r="N528" s="82">
        <v>0</v>
      </c>
      <c r="O528" s="83">
        <v>1</v>
      </c>
      <c r="P528" s="84">
        <v>0</v>
      </c>
      <c r="Q528" s="85">
        <v>0</v>
      </c>
      <c r="R528" s="86" t="s">
        <v>900</v>
      </c>
      <c r="S528" s="86"/>
      <c r="T528" s="86"/>
      <c r="U528" s="87">
        <v>36546081.340000004</v>
      </c>
      <c r="V528" s="88">
        <v>4997754.7200000025</v>
      </c>
      <c r="W528" s="89" t="s">
        <v>3</v>
      </c>
      <c r="X528" s="89">
        <v>39</v>
      </c>
      <c r="Y528" s="90">
        <v>0</v>
      </c>
      <c r="Z528" s="91">
        <v>36546082.340000004</v>
      </c>
      <c r="AA528" s="91">
        <v>4997755.7200000025</v>
      </c>
      <c r="AB528" s="91">
        <v>31548326.620000001</v>
      </c>
    </row>
    <row r="529" spans="2:28" x14ac:dyDescent="0.2">
      <c r="B529" s="75" t="s">
        <v>553</v>
      </c>
      <c r="C529" s="76" t="s">
        <v>1350</v>
      </c>
      <c r="D529" s="76">
        <v>354203</v>
      </c>
      <c r="E529" s="76" t="s">
        <v>1764</v>
      </c>
      <c r="F529" s="77" t="s">
        <v>10</v>
      </c>
      <c r="G529" s="78">
        <v>32478</v>
      </c>
      <c r="H529" s="79" t="s">
        <v>1484</v>
      </c>
      <c r="I529" s="79" t="s">
        <v>888</v>
      </c>
      <c r="J529" s="79" t="s">
        <v>902</v>
      </c>
      <c r="K529" s="80">
        <v>32405.15</v>
      </c>
      <c r="L529" s="81">
        <v>32405.15</v>
      </c>
      <c r="M529" s="82" t="s">
        <v>3</v>
      </c>
      <c r="N529" s="82">
        <v>28</v>
      </c>
      <c r="O529" s="83">
        <v>10</v>
      </c>
      <c r="P529" s="84">
        <v>0</v>
      </c>
      <c r="Q529" s="85">
        <v>0</v>
      </c>
      <c r="R529" s="86" t="s">
        <v>900</v>
      </c>
      <c r="S529" s="86"/>
      <c r="T529" s="86"/>
      <c r="U529" s="87">
        <v>8000688.46</v>
      </c>
      <c r="V529" s="88">
        <v>8000688.46</v>
      </c>
      <c r="W529" s="89" t="s">
        <v>3</v>
      </c>
      <c r="X529" s="89">
        <v>2</v>
      </c>
      <c r="Y529" s="90">
        <v>0</v>
      </c>
      <c r="Z529" s="91">
        <v>8033093.6100000003</v>
      </c>
      <c r="AA529" s="91">
        <v>8033093.6100000003</v>
      </c>
      <c r="AB529" s="91">
        <v>0</v>
      </c>
    </row>
    <row r="530" spans="2:28" x14ac:dyDescent="0.2">
      <c r="B530" s="75" t="s">
        <v>554</v>
      </c>
      <c r="C530" s="76" t="s">
        <v>1350</v>
      </c>
      <c r="D530" s="76">
        <v>364202</v>
      </c>
      <c r="E530" s="76" t="s">
        <v>1763</v>
      </c>
      <c r="F530" s="77" t="s">
        <v>12</v>
      </c>
      <c r="G530" s="78">
        <v>35794</v>
      </c>
      <c r="H530" s="79" t="s">
        <v>1485</v>
      </c>
      <c r="I530" s="79" t="s">
        <v>889</v>
      </c>
      <c r="J530" s="79" t="s">
        <v>912</v>
      </c>
      <c r="K530" s="80">
        <v>1691896.25</v>
      </c>
      <c r="L530" s="81">
        <v>879029.94</v>
      </c>
      <c r="M530" s="82" t="s">
        <v>3</v>
      </c>
      <c r="N530" s="82">
        <v>44</v>
      </c>
      <c r="O530" s="83">
        <v>9</v>
      </c>
      <c r="P530" s="84">
        <v>0</v>
      </c>
      <c r="Q530" s="85">
        <v>0</v>
      </c>
      <c r="R530" s="86" t="s">
        <v>900</v>
      </c>
      <c r="S530" s="86"/>
      <c r="T530" s="86"/>
      <c r="U530" s="87">
        <v>4711841.4000000004</v>
      </c>
      <c r="V530" s="88">
        <v>930734.09000000032</v>
      </c>
      <c r="W530" s="89" t="s">
        <v>3</v>
      </c>
      <c r="X530" s="89">
        <v>27</v>
      </c>
      <c r="Y530" s="90">
        <v>0</v>
      </c>
      <c r="Z530" s="91">
        <v>6403737.6500000004</v>
      </c>
      <c r="AA530" s="91">
        <v>1809764.0300000003</v>
      </c>
      <c r="AB530" s="91">
        <v>4593973.62</v>
      </c>
    </row>
    <row r="531" spans="2:28" x14ac:dyDescent="0.2">
      <c r="B531" s="75" t="s">
        <v>555</v>
      </c>
      <c r="C531" s="76" t="s">
        <v>1350</v>
      </c>
      <c r="D531" s="76">
        <v>364202</v>
      </c>
      <c r="E531" s="76" t="s">
        <v>1763</v>
      </c>
      <c r="F531" s="77" t="s">
        <v>9</v>
      </c>
      <c r="G531" s="78">
        <v>42278</v>
      </c>
      <c r="H531" s="79" t="s">
        <v>1486</v>
      </c>
      <c r="I531" s="79" t="s">
        <v>888</v>
      </c>
      <c r="J531" s="79" t="s">
        <v>912</v>
      </c>
      <c r="K531" s="80">
        <v>1</v>
      </c>
      <c r="L531" s="81">
        <v>1</v>
      </c>
      <c r="M531" s="82" t="s">
        <v>3</v>
      </c>
      <c r="N531" s="82">
        <v>0</v>
      </c>
      <c r="O531" s="83">
        <v>1</v>
      </c>
      <c r="P531" s="84">
        <v>0</v>
      </c>
      <c r="Q531" s="85">
        <v>0</v>
      </c>
      <c r="R531" s="86" t="s">
        <v>900</v>
      </c>
      <c r="S531" s="86"/>
      <c r="T531" s="86"/>
      <c r="U531" s="87">
        <v>166546737.13999999</v>
      </c>
      <c r="V531" s="88">
        <v>27757789.539999992</v>
      </c>
      <c r="W531" s="89" t="s">
        <v>3</v>
      </c>
      <c r="X531" s="89">
        <v>32</v>
      </c>
      <c r="Y531" s="90">
        <v>0</v>
      </c>
      <c r="Z531" s="91">
        <v>166546738.13999999</v>
      </c>
      <c r="AA531" s="91">
        <v>27757790.539999992</v>
      </c>
      <c r="AB531" s="91">
        <v>138788947.59999999</v>
      </c>
    </row>
    <row r="532" spans="2:28" x14ac:dyDescent="0.2">
      <c r="B532" s="75" t="s">
        <v>556</v>
      </c>
      <c r="C532" s="76" t="s">
        <v>1350</v>
      </c>
      <c r="D532" s="76">
        <v>352403</v>
      </c>
      <c r="E532" s="76" t="s">
        <v>1763</v>
      </c>
      <c r="F532" s="77" t="s">
        <v>9</v>
      </c>
      <c r="G532" s="78">
        <v>42278</v>
      </c>
      <c r="H532" s="79" t="s">
        <v>1487</v>
      </c>
      <c r="I532" s="79" t="s">
        <v>888</v>
      </c>
      <c r="J532" s="79" t="s">
        <v>912</v>
      </c>
      <c r="K532" s="80">
        <v>1</v>
      </c>
      <c r="L532" s="81">
        <v>1</v>
      </c>
      <c r="M532" s="82" t="s">
        <v>3</v>
      </c>
      <c r="N532" s="82">
        <v>0</v>
      </c>
      <c r="O532" s="83">
        <v>1</v>
      </c>
      <c r="P532" s="84">
        <v>0</v>
      </c>
      <c r="Q532" s="85">
        <v>0</v>
      </c>
      <c r="R532" s="86" t="s">
        <v>900</v>
      </c>
      <c r="S532" s="86"/>
      <c r="T532" s="86"/>
      <c r="U532" s="87">
        <v>160253293.25999999</v>
      </c>
      <c r="V532" s="88">
        <v>85468423.079999983</v>
      </c>
      <c r="W532" s="89" t="s">
        <v>3</v>
      </c>
      <c r="X532" s="89">
        <v>10</v>
      </c>
      <c r="Y532" s="90">
        <v>0</v>
      </c>
      <c r="Z532" s="91">
        <v>160253294.25999999</v>
      </c>
      <c r="AA532" s="91">
        <v>85468424.079999983</v>
      </c>
      <c r="AB532" s="91">
        <v>74784870.180000007</v>
      </c>
    </row>
    <row r="533" spans="2:28" x14ac:dyDescent="0.2">
      <c r="B533" s="75" t="s">
        <v>557</v>
      </c>
      <c r="C533" s="76" t="s">
        <v>1350</v>
      </c>
      <c r="D533" s="76">
        <v>352402</v>
      </c>
      <c r="E533" s="76" t="s">
        <v>1763</v>
      </c>
      <c r="F533" s="77" t="s">
        <v>9</v>
      </c>
      <c r="G533" s="78">
        <v>42278</v>
      </c>
      <c r="H533" s="79" t="s">
        <v>1488</v>
      </c>
      <c r="I533" s="79" t="s">
        <v>888</v>
      </c>
      <c r="J533" s="79" t="s">
        <v>912</v>
      </c>
      <c r="K533" s="80">
        <v>1</v>
      </c>
      <c r="L533" s="81">
        <v>1</v>
      </c>
      <c r="M533" s="82" t="s">
        <v>3</v>
      </c>
      <c r="N533" s="82">
        <v>0</v>
      </c>
      <c r="O533" s="83">
        <v>1</v>
      </c>
      <c r="P533" s="84">
        <v>0</v>
      </c>
      <c r="Q533" s="85">
        <v>0</v>
      </c>
      <c r="R533" s="86" t="s">
        <v>900</v>
      </c>
      <c r="S533" s="86"/>
      <c r="T533" s="86"/>
      <c r="U533" s="87">
        <v>74179837.599999994</v>
      </c>
      <c r="V533" s="88">
        <v>9200600.0099999905</v>
      </c>
      <c r="W533" s="89" t="s">
        <v>3</v>
      </c>
      <c r="X533" s="89">
        <v>43</v>
      </c>
      <c r="Y533" s="90">
        <v>0</v>
      </c>
      <c r="Z533" s="91">
        <v>74179838.599999994</v>
      </c>
      <c r="AA533" s="91">
        <v>9200601.0099999905</v>
      </c>
      <c r="AB533" s="91">
        <v>64979237.590000004</v>
      </c>
    </row>
    <row r="534" spans="2:28" x14ac:dyDescent="0.2">
      <c r="B534" s="75" t="s">
        <v>558</v>
      </c>
      <c r="C534" s="76" t="s">
        <v>1350</v>
      </c>
      <c r="D534" s="76">
        <v>363302</v>
      </c>
      <c r="E534" s="76" t="s">
        <v>1765</v>
      </c>
      <c r="F534" s="77" t="s">
        <v>49</v>
      </c>
      <c r="G534" s="78">
        <v>31778</v>
      </c>
      <c r="H534" s="79" t="s">
        <v>1489</v>
      </c>
      <c r="I534" s="79" t="s">
        <v>49</v>
      </c>
      <c r="J534" s="79" t="s">
        <v>912</v>
      </c>
      <c r="K534" s="80">
        <v>86138377.280000001</v>
      </c>
      <c r="L534" s="81">
        <v>36590193.939999998</v>
      </c>
      <c r="M534" s="82" t="s">
        <v>3</v>
      </c>
      <c r="N534" s="82">
        <v>66</v>
      </c>
      <c r="O534" s="83">
        <v>9</v>
      </c>
      <c r="P534" s="84">
        <v>0</v>
      </c>
      <c r="Q534" s="85">
        <v>0</v>
      </c>
      <c r="R534" s="86" t="s">
        <v>900</v>
      </c>
      <c r="S534" s="86"/>
      <c r="T534" s="86"/>
      <c r="U534" s="87">
        <v>398212239.80000001</v>
      </c>
      <c r="V534" s="88">
        <v>55889437.180000007</v>
      </c>
      <c r="W534" s="89" t="s">
        <v>3</v>
      </c>
      <c r="X534" s="89">
        <v>38</v>
      </c>
      <c r="Y534" s="90">
        <v>0</v>
      </c>
      <c r="Z534" s="91">
        <v>484350617.08000004</v>
      </c>
      <c r="AA534" s="91">
        <v>92479631.120000005</v>
      </c>
      <c r="AB534" s="91">
        <v>391870985.96000004</v>
      </c>
    </row>
    <row r="535" spans="2:28" x14ac:dyDescent="0.2">
      <c r="B535" s="75" t="s">
        <v>559</v>
      </c>
      <c r="C535" s="76" t="s">
        <v>1350</v>
      </c>
      <c r="D535" s="76">
        <v>354203</v>
      </c>
      <c r="E535" s="76" t="s">
        <v>1764</v>
      </c>
      <c r="F535" s="77" t="s">
        <v>10</v>
      </c>
      <c r="G535" s="78">
        <v>40597</v>
      </c>
      <c r="H535" s="79" t="s">
        <v>1490</v>
      </c>
      <c r="I535" s="79" t="s">
        <v>888</v>
      </c>
      <c r="J535" s="79" t="s">
        <v>902</v>
      </c>
      <c r="K535" s="80">
        <v>19514390.879999999</v>
      </c>
      <c r="L535" s="81">
        <v>7691339.6999999993</v>
      </c>
      <c r="M535" s="82" t="s">
        <v>3</v>
      </c>
      <c r="N535" s="82">
        <v>25</v>
      </c>
      <c r="O535" s="83">
        <v>7</v>
      </c>
      <c r="P535" s="84">
        <v>0</v>
      </c>
      <c r="Q535" s="85">
        <v>0</v>
      </c>
      <c r="R535" s="86" t="s">
        <v>900</v>
      </c>
      <c r="S535" s="86"/>
      <c r="T535" s="86"/>
      <c r="U535" s="87">
        <v>13490878.109999999</v>
      </c>
      <c r="V535" s="88">
        <v>3426254.7699999996</v>
      </c>
      <c r="W535" s="89" t="s">
        <v>3</v>
      </c>
      <c r="X535" s="89">
        <v>21</v>
      </c>
      <c r="Y535" s="90">
        <v>0</v>
      </c>
      <c r="Z535" s="91">
        <v>33005268.989999998</v>
      </c>
      <c r="AA535" s="91">
        <v>11117594.469999999</v>
      </c>
      <c r="AB535" s="91">
        <v>21887674.52</v>
      </c>
    </row>
    <row r="536" spans="2:28" x14ac:dyDescent="0.2">
      <c r="B536" s="75" t="s">
        <v>560</v>
      </c>
      <c r="C536" s="76" t="s">
        <v>1350</v>
      </c>
      <c r="D536" s="76">
        <v>363302</v>
      </c>
      <c r="E536" s="76" t="s">
        <v>1765</v>
      </c>
      <c r="F536" s="77" t="s">
        <v>12</v>
      </c>
      <c r="G536" s="78">
        <v>31778</v>
      </c>
      <c r="H536" s="79" t="s">
        <v>1491</v>
      </c>
      <c r="I536" s="79" t="s">
        <v>889</v>
      </c>
      <c r="J536" s="79" t="s">
        <v>912</v>
      </c>
      <c r="K536" s="80">
        <v>360579.93</v>
      </c>
      <c r="L536" s="81">
        <v>242754.94</v>
      </c>
      <c r="M536" s="82" t="s">
        <v>3</v>
      </c>
      <c r="N536" s="82">
        <v>50</v>
      </c>
      <c r="O536" s="83">
        <v>9</v>
      </c>
      <c r="P536" s="84">
        <v>0</v>
      </c>
      <c r="Q536" s="85">
        <v>0</v>
      </c>
      <c r="R536" s="86" t="s">
        <v>900</v>
      </c>
      <c r="S536" s="86"/>
      <c r="T536" s="86"/>
      <c r="U536" s="87">
        <v>2210736.0699999998</v>
      </c>
      <c r="V536" s="88">
        <v>535935.99999999977</v>
      </c>
      <c r="W536" s="89" t="s">
        <v>3</v>
      </c>
      <c r="X536" s="89">
        <v>22</v>
      </c>
      <c r="Y536" s="90">
        <v>0</v>
      </c>
      <c r="Z536" s="91">
        <v>2571316</v>
      </c>
      <c r="AA536" s="91">
        <v>778690.93999999971</v>
      </c>
      <c r="AB536" s="91">
        <v>1792625.0600000003</v>
      </c>
    </row>
    <row r="537" spans="2:28" x14ac:dyDescent="0.2">
      <c r="B537" s="75" t="s">
        <v>561</v>
      </c>
      <c r="C537" s="76" t="s">
        <v>1350</v>
      </c>
      <c r="D537" s="76">
        <v>351101</v>
      </c>
      <c r="E537" s="76" t="s">
        <v>1763</v>
      </c>
      <c r="F537" s="77" t="s">
        <v>10</v>
      </c>
      <c r="G537" s="78">
        <v>33573</v>
      </c>
      <c r="H537" s="79" t="s">
        <v>1492</v>
      </c>
      <c r="I537" s="79" t="s">
        <v>888</v>
      </c>
      <c r="J537" s="79" t="s">
        <v>912</v>
      </c>
      <c r="K537" s="80">
        <v>14624668.310000001</v>
      </c>
      <c r="L537" s="81">
        <v>14338711.110000001</v>
      </c>
      <c r="M537" s="82" t="s">
        <v>3</v>
      </c>
      <c r="N537" s="82">
        <v>29</v>
      </c>
      <c r="O537" s="83">
        <v>10</v>
      </c>
      <c r="P537" s="84">
        <v>0</v>
      </c>
      <c r="Q537" s="85">
        <v>0</v>
      </c>
      <c r="R537" s="86" t="s">
        <v>900</v>
      </c>
      <c r="S537" s="86"/>
      <c r="T537" s="86"/>
      <c r="U537" s="87">
        <v>-1999678.37</v>
      </c>
      <c r="V537" s="88">
        <v>-1777491.8900000001</v>
      </c>
      <c r="W537" s="89" t="s">
        <v>3</v>
      </c>
      <c r="X537" s="89">
        <v>6</v>
      </c>
      <c r="Y537" s="90">
        <v>0</v>
      </c>
      <c r="Z537" s="91">
        <v>12624989.940000001</v>
      </c>
      <c r="AA537" s="91">
        <v>12561219.220000001</v>
      </c>
      <c r="AB537" s="91">
        <v>63770.720000000671</v>
      </c>
    </row>
    <row r="538" spans="2:28" x14ac:dyDescent="0.2">
      <c r="B538" s="75" t="s">
        <v>562</v>
      </c>
      <c r="C538" s="76" t="s">
        <v>1350</v>
      </c>
      <c r="D538" s="76">
        <v>351101</v>
      </c>
      <c r="E538" s="76" t="s">
        <v>1763</v>
      </c>
      <c r="F538" s="77" t="s">
        <v>10</v>
      </c>
      <c r="G538" s="78">
        <v>33573</v>
      </c>
      <c r="H538" s="79" t="s">
        <v>1493</v>
      </c>
      <c r="I538" s="79" t="s">
        <v>888</v>
      </c>
      <c r="J538" s="79" t="s">
        <v>912</v>
      </c>
      <c r="K538" s="80">
        <v>113755319.89</v>
      </c>
      <c r="L538" s="81">
        <v>111531053.86</v>
      </c>
      <c r="M538" s="82" t="s">
        <v>3</v>
      </c>
      <c r="N538" s="82">
        <v>29</v>
      </c>
      <c r="O538" s="83">
        <v>10</v>
      </c>
      <c r="P538" s="84">
        <v>0</v>
      </c>
      <c r="Q538" s="85">
        <v>0</v>
      </c>
      <c r="R538" s="86" t="s">
        <v>900</v>
      </c>
      <c r="S538" s="86"/>
      <c r="T538" s="86"/>
      <c r="U538" s="87">
        <v>-15554134.17</v>
      </c>
      <c r="V538" s="88">
        <v>-13825897.039999999</v>
      </c>
      <c r="W538" s="89" t="s">
        <v>3</v>
      </c>
      <c r="X538" s="89">
        <v>6</v>
      </c>
      <c r="Y538" s="90">
        <v>0</v>
      </c>
      <c r="Z538" s="91">
        <v>98201185.719999999</v>
      </c>
      <c r="AA538" s="91">
        <v>97705156.819999993</v>
      </c>
      <c r="AB538" s="91">
        <v>496028.90000000596</v>
      </c>
    </row>
    <row r="539" spans="2:28" x14ac:dyDescent="0.2">
      <c r="B539" s="75" t="s">
        <v>563</v>
      </c>
      <c r="C539" s="76" t="s">
        <v>1350</v>
      </c>
      <c r="D539" s="76">
        <v>351101</v>
      </c>
      <c r="E539" s="76" t="s">
        <v>1763</v>
      </c>
      <c r="F539" s="77" t="s">
        <v>10</v>
      </c>
      <c r="G539" s="78">
        <v>42278</v>
      </c>
      <c r="H539" s="79" t="s">
        <v>1494</v>
      </c>
      <c r="I539" s="79" t="s">
        <v>888</v>
      </c>
      <c r="J539" s="79" t="s">
        <v>912</v>
      </c>
      <c r="K539" s="80">
        <v>1</v>
      </c>
      <c r="L539" s="81">
        <v>1</v>
      </c>
      <c r="M539" s="82" t="s">
        <v>3</v>
      </c>
      <c r="N539" s="82">
        <v>0</v>
      </c>
      <c r="O539" s="83">
        <v>1</v>
      </c>
      <c r="P539" s="84">
        <v>0</v>
      </c>
      <c r="Q539" s="85">
        <v>0</v>
      </c>
      <c r="R539" s="86" t="s">
        <v>900</v>
      </c>
      <c r="S539" s="86"/>
      <c r="T539" s="86"/>
      <c r="U539" s="87">
        <v>10248857.210000001</v>
      </c>
      <c r="V539" s="88">
        <v>2277523.8400000008</v>
      </c>
      <c r="W539" s="89" t="s">
        <v>3</v>
      </c>
      <c r="X539" s="89">
        <v>24</v>
      </c>
      <c r="Y539" s="90">
        <v>0</v>
      </c>
      <c r="Z539" s="91">
        <v>10248858.210000001</v>
      </c>
      <c r="AA539" s="91">
        <v>2277524.8400000008</v>
      </c>
      <c r="AB539" s="91">
        <v>7971333.3700000001</v>
      </c>
    </row>
    <row r="540" spans="2:28" x14ac:dyDescent="0.2">
      <c r="B540" s="75" t="s">
        <v>564</v>
      </c>
      <c r="C540" s="76" t="s">
        <v>1350</v>
      </c>
      <c r="D540" s="76">
        <v>351101</v>
      </c>
      <c r="E540" s="76" t="s">
        <v>1763</v>
      </c>
      <c r="F540" s="77" t="s">
        <v>10</v>
      </c>
      <c r="G540" s="78">
        <v>42278</v>
      </c>
      <c r="H540" s="79" t="s">
        <v>1495</v>
      </c>
      <c r="I540" s="79" t="s">
        <v>888</v>
      </c>
      <c r="J540" s="79" t="s">
        <v>912</v>
      </c>
      <c r="K540" s="80">
        <v>1</v>
      </c>
      <c r="L540" s="81">
        <v>1</v>
      </c>
      <c r="M540" s="82" t="s">
        <v>3</v>
      </c>
      <c r="N540" s="82">
        <v>0</v>
      </c>
      <c r="O540" s="83">
        <v>1</v>
      </c>
      <c r="P540" s="84">
        <v>0</v>
      </c>
      <c r="Q540" s="85">
        <v>0</v>
      </c>
      <c r="R540" s="86" t="s">
        <v>900</v>
      </c>
      <c r="S540" s="86"/>
      <c r="T540" s="86"/>
      <c r="U540" s="87">
        <v>62225204.5</v>
      </c>
      <c r="V540" s="88">
        <v>13827823.200000003</v>
      </c>
      <c r="W540" s="89" t="s">
        <v>3</v>
      </c>
      <c r="X540" s="89">
        <v>24</v>
      </c>
      <c r="Y540" s="90">
        <v>0</v>
      </c>
      <c r="Z540" s="91">
        <v>62225205.5</v>
      </c>
      <c r="AA540" s="91">
        <v>13827824.200000003</v>
      </c>
      <c r="AB540" s="91">
        <v>48397381.299999997</v>
      </c>
    </row>
    <row r="541" spans="2:28" x14ac:dyDescent="0.2">
      <c r="B541" s="75" t="s">
        <v>565</v>
      </c>
      <c r="C541" s="76" t="s">
        <v>1350</v>
      </c>
      <c r="D541" s="76">
        <v>354203</v>
      </c>
      <c r="E541" s="76" t="s">
        <v>1764</v>
      </c>
      <c r="F541" s="77" t="s">
        <v>10</v>
      </c>
      <c r="G541" s="78">
        <v>29099</v>
      </c>
      <c r="H541" s="79" t="s">
        <v>1496</v>
      </c>
      <c r="I541" s="79" t="s">
        <v>888</v>
      </c>
      <c r="J541" s="79" t="s">
        <v>902</v>
      </c>
      <c r="K541" s="80">
        <v>0.63</v>
      </c>
      <c r="L541" s="81">
        <v>0.5</v>
      </c>
      <c r="M541" s="82" t="s">
        <v>3</v>
      </c>
      <c r="N541" s="82">
        <v>50</v>
      </c>
      <c r="O541" s="83">
        <v>1</v>
      </c>
      <c r="P541" s="84">
        <v>0</v>
      </c>
      <c r="Q541" s="85">
        <v>0</v>
      </c>
      <c r="R541" s="86" t="s">
        <v>900</v>
      </c>
      <c r="S541" s="86"/>
      <c r="T541" s="86"/>
      <c r="U541" s="87">
        <v>14753859.59</v>
      </c>
      <c r="V541" s="88">
        <v>5620517.9299999997</v>
      </c>
      <c r="W541" s="89" t="s">
        <v>3</v>
      </c>
      <c r="X541" s="89">
        <v>14</v>
      </c>
      <c r="Y541" s="90">
        <v>0</v>
      </c>
      <c r="Z541" s="91">
        <v>14753860.220000001</v>
      </c>
      <c r="AA541" s="91">
        <v>5620518.4299999997</v>
      </c>
      <c r="AB541" s="91">
        <v>9133341.790000001</v>
      </c>
    </row>
    <row r="542" spans="2:28" x14ac:dyDescent="0.2">
      <c r="B542" s="75" t="s">
        <v>566</v>
      </c>
      <c r="C542" s="76" t="s">
        <v>1350</v>
      </c>
      <c r="D542" s="76">
        <v>354203</v>
      </c>
      <c r="E542" s="76" t="s">
        <v>1764</v>
      </c>
      <c r="F542" s="77" t="s">
        <v>10</v>
      </c>
      <c r="G542" s="78">
        <v>35064</v>
      </c>
      <c r="H542" s="79" t="s">
        <v>1497</v>
      </c>
      <c r="I542" s="79" t="s">
        <v>888</v>
      </c>
      <c r="J542" s="79" t="s">
        <v>902</v>
      </c>
      <c r="K542" s="80">
        <v>556208.85</v>
      </c>
      <c r="L542" s="81">
        <v>556208.85</v>
      </c>
      <c r="M542" s="82" t="s">
        <v>3</v>
      </c>
      <c r="N542" s="82">
        <v>24</v>
      </c>
      <c r="O542" s="83">
        <v>9</v>
      </c>
      <c r="P542" s="84">
        <v>0</v>
      </c>
      <c r="Q542" s="85">
        <v>0</v>
      </c>
      <c r="R542" s="86" t="s">
        <v>900</v>
      </c>
      <c r="S542" s="86"/>
      <c r="T542" s="86"/>
      <c r="U542" s="87">
        <v>4452467.3600000003</v>
      </c>
      <c r="V542" s="88">
        <v>4452467.3600000003</v>
      </c>
      <c r="W542" s="89" t="s">
        <v>3</v>
      </c>
      <c r="X542" s="89">
        <v>5</v>
      </c>
      <c r="Y542" s="90">
        <v>0</v>
      </c>
      <c r="Z542" s="91">
        <v>5008676.21</v>
      </c>
      <c r="AA542" s="91">
        <v>5008676.21</v>
      </c>
      <c r="AB542" s="91">
        <v>0</v>
      </c>
    </row>
    <row r="543" spans="2:28" x14ac:dyDescent="0.2">
      <c r="B543" s="75" t="s">
        <v>567</v>
      </c>
      <c r="C543" s="76" t="s">
        <v>1350</v>
      </c>
      <c r="D543" s="76">
        <v>354203</v>
      </c>
      <c r="E543" s="76" t="s">
        <v>1764</v>
      </c>
      <c r="F543" s="77" t="s">
        <v>10</v>
      </c>
      <c r="G543" s="78">
        <v>35064</v>
      </c>
      <c r="H543" s="79" t="s">
        <v>1498</v>
      </c>
      <c r="I543" s="79" t="s">
        <v>888</v>
      </c>
      <c r="J543" s="79" t="s">
        <v>902</v>
      </c>
      <c r="K543" s="80">
        <v>590064.11</v>
      </c>
      <c r="L543" s="81">
        <v>590064.11</v>
      </c>
      <c r="M543" s="82" t="s">
        <v>3</v>
      </c>
      <c r="N543" s="82">
        <v>24</v>
      </c>
      <c r="O543" s="83">
        <v>9</v>
      </c>
      <c r="P543" s="84">
        <v>0</v>
      </c>
      <c r="Q543" s="85">
        <v>0</v>
      </c>
      <c r="R543" s="86" t="s">
        <v>900</v>
      </c>
      <c r="S543" s="86"/>
      <c r="T543" s="86"/>
      <c r="U543" s="87">
        <v>4723479.67</v>
      </c>
      <c r="V543" s="88">
        <v>4723479.67</v>
      </c>
      <c r="W543" s="89" t="s">
        <v>3</v>
      </c>
      <c r="X543" s="89">
        <v>5</v>
      </c>
      <c r="Y543" s="90">
        <v>0</v>
      </c>
      <c r="Z543" s="91">
        <v>5313543.78</v>
      </c>
      <c r="AA543" s="91">
        <v>5313543.78</v>
      </c>
      <c r="AB543" s="91">
        <v>0</v>
      </c>
    </row>
    <row r="544" spans="2:28" x14ac:dyDescent="0.2">
      <c r="B544" s="75" t="s">
        <v>568</v>
      </c>
      <c r="C544" s="76" t="s">
        <v>1350</v>
      </c>
      <c r="D544" s="76">
        <v>351100</v>
      </c>
      <c r="E544" s="76" t="s">
        <v>1763</v>
      </c>
      <c r="F544" s="77" t="s">
        <v>12</v>
      </c>
      <c r="G544" s="78">
        <v>32813</v>
      </c>
      <c r="H544" s="79" t="s">
        <v>1499</v>
      </c>
      <c r="I544" s="79" t="s">
        <v>889</v>
      </c>
      <c r="J544" s="79" t="s">
        <v>906</v>
      </c>
      <c r="K544" s="80">
        <v>81314.53</v>
      </c>
      <c r="L544" s="81">
        <v>51042.19</v>
      </c>
      <c r="M544" s="82" t="s">
        <v>3</v>
      </c>
      <c r="N544" s="82">
        <v>49</v>
      </c>
      <c r="O544" s="83">
        <v>11</v>
      </c>
      <c r="P544" s="84">
        <v>0</v>
      </c>
      <c r="Q544" s="85">
        <v>0</v>
      </c>
      <c r="R544" s="86" t="s">
        <v>900</v>
      </c>
      <c r="S544" s="86"/>
      <c r="T544" s="86"/>
      <c r="U544" s="87">
        <v>1344063.86</v>
      </c>
      <c r="V544" s="88">
        <v>298680.8600000001</v>
      </c>
      <c r="W544" s="89" t="s">
        <v>3</v>
      </c>
      <c r="X544" s="89">
        <v>24</v>
      </c>
      <c r="Y544" s="90">
        <v>0</v>
      </c>
      <c r="Z544" s="91">
        <v>1425378.3900000001</v>
      </c>
      <c r="AA544" s="91">
        <v>349723.0500000001</v>
      </c>
      <c r="AB544" s="91">
        <v>1075655.3400000001</v>
      </c>
    </row>
    <row r="545" spans="2:28" x14ac:dyDescent="0.2">
      <c r="B545" s="75" t="s">
        <v>569</v>
      </c>
      <c r="C545" s="76" t="s">
        <v>1350</v>
      </c>
      <c r="D545" s="76">
        <v>353505</v>
      </c>
      <c r="E545" s="76" t="s">
        <v>1764</v>
      </c>
      <c r="F545" s="77" t="s">
        <v>37</v>
      </c>
      <c r="G545" s="78">
        <v>42278</v>
      </c>
      <c r="H545" s="79" t="s">
        <v>1500</v>
      </c>
      <c r="I545" s="79" t="s">
        <v>891</v>
      </c>
      <c r="J545" s="79" t="s">
        <v>923</v>
      </c>
      <c r="K545" s="80">
        <v>1</v>
      </c>
      <c r="L545" s="81">
        <v>1</v>
      </c>
      <c r="M545" s="82" t="s">
        <v>3</v>
      </c>
      <c r="N545" s="82">
        <v>0</v>
      </c>
      <c r="O545" s="83">
        <v>1</v>
      </c>
      <c r="P545" s="84">
        <v>0</v>
      </c>
      <c r="Q545" s="85">
        <v>0</v>
      </c>
      <c r="R545" s="86" t="s">
        <v>900</v>
      </c>
      <c r="S545" s="86"/>
      <c r="T545" s="86"/>
      <c r="U545" s="87">
        <v>5285218.9800000004</v>
      </c>
      <c r="V545" s="88">
        <v>1879188.9600000004</v>
      </c>
      <c r="W545" s="89" t="s">
        <v>3</v>
      </c>
      <c r="X545" s="89">
        <v>15</v>
      </c>
      <c r="Y545" s="90">
        <v>0</v>
      </c>
      <c r="Z545" s="91">
        <v>5285219.9800000004</v>
      </c>
      <c r="AA545" s="91">
        <v>1879189.9600000004</v>
      </c>
      <c r="AB545" s="91">
        <v>3406030.02</v>
      </c>
    </row>
    <row r="546" spans="2:28" x14ac:dyDescent="0.2">
      <c r="B546" s="75" t="s">
        <v>570</v>
      </c>
      <c r="C546" s="76" t="s">
        <v>1350</v>
      </c>
      <c r="D546" s="76">
        <v>353505</v>
      </c>
      <c r="E546" s="76" t="s">
        <v>1764</v>
      </c>
      <c r="F546" s="77" t="s">
        <v>10</v>
      </c>
      <c r="G546" s="78">
        <v>42278</v>
      </c>
      <c r="H546" s="79" t="s">
        <v>1501</v>
      </c>
      <c r="I546" s="79" t="s">
        <v>888</v>
      </c>
      <c r="J546" s="79" t="s">
        <v>923</v>
      </c>
      <c r="K546" s="80">
        <v>1</v>
      </c>
      <c r="L546" s="81">
        <v>1</v>
      </c>
      <c r="M546" s="82" t="s">
        <v>3</v>
      </c>
      <c r="N546" s="82">
        <v>0</v>
      </c>
      <c r="O546" s="83">
        <v>1</v>
      </c>
      <c r="P546" s="84">
        <v>0</v>
      </c>
      <c r="Q546" s="85">
        <v>0</v>
      </c>
      <c r="R546" s="86" t="s">
        <v>900</v>
      </c>
      <c r="S546" s="86"/>
      <c r="T546" s="86"/>
      <c r="U546" s="87">
        <v>11134101.880000001</v>
      </c>
      <c r="V546" s="88">
        <v>3958791.7800000012</v>
      </c>
      <c r="W546" s="89" t="s">
        <v>3</v>
      </c>
      <c r="X546" s="89">
        <v>15</v>
      </c>
      <c r="Y546" s="90">
        <v>0</v>
      </c>
      <c r="Z546" s="91">
        <v>11134102.880000001</v>
      </c>
      <c r="AA546" s="91">
        <v>3958792.7800000012</v>
      </c>
      <c r="AB546" s="91">
        <v>7175310.0999999996</v>
      </c>
    </row>
    <row r="547" spans="2:28" x14ac:dyDescent="0.2">
      <c r="B547" s="75" t="s">
        <v>571</v>
      </c>
      <c r="C547" s="76" t="s">
        <v>1350</v>
      </c>
      <c r="D547" s="76">
        <v>366301</v>
      </c>
      <c r="E547" s="76" t="s">
        <v>1766</v>
      </c>
      <c r="F547" s="77" t="s">
        <v>12</v>
      </c>
      <c r="G547" s="78">
        <v>35064</v>
      </c>
      <c r="H547" s="79" t="s">
        <v>1502</v>
      </c>
      <c r="I547" s="79" t="s">
        <v>889</v>
      </c>
      <c r="J547" s="79" t="s">
        <v>906</v>
      </c>
      <c r="K547" s="80">
        <v>117954.86</v>
      </c>
      <c r="L547" s="81">
        <v>59866.49</v>
      </c>
      <c r="M547" s="82" t="s">
        <v>3</v>
      </c>
      <c r="N547" s="82">
        <v>49</v>
      </c>
      <c r="O547" s="83">
        <v>9</v>
      </c>
      <c r="P547" s="84">
        <v>0</v>
      </c>
      <c r="Q547" s="85">
        <v>0</v>
      </c>
      <c r="R547" s="86" t="s">
        <v>900</v>
      </c>
      <c r="S547" s="86"/>
      <c r="T547" s="86"/>
      <c r="U547" s="87">
        <v>1637339.01</v>
      </c>
      <c r="V547" s="88">
        <v>291082.5</v>
      </c>
      <c r="W547" s="89" t="s">
        <v>3</v>
      </c>
      <c r="X547" s="89">
        <v>30</v>
      </c>
      <c r="Y547" s="90">
        <v>0</v>
      </c>
      <c r="Z547" s="91">
        <v>1755293.87</v>
      </c>
      <c r="AA547" s="91">
        <v>350948.99</v>
      </c>
      <c r="AB547" s="91">
        <v>1404344.8800000001</v>
      </c>
    </row>
    <row r="548" spans="2:28" x14ac:dyDescent="0.2">
      <c r="B548" s="75" t="s">
        <v>572</v>
      </c>
      <c r="C548" s="76" t="s">
        <v>1350</v>
      </c>
      <c r="D548" s="76">
        <v>366301</v>
      </c>
      <c r="E548" s="76" t="s">
        <v>1766</v>
      </c>
      <c r="F548" s="77" t="s">
        <v>10</v>
      </c>
      <c r="G548" s="78">
        <v>42278</v>
      </c>
      <c r="H548" s="79" t="s">
        <v>1503</v>
      </c>
      <c r="I548" s="79" t="s">
        <v>888</v>
      </c>
      <c r="J548" s="79" t="s">
        <v>906</v>
      </c>
      <c r="K548" s="80">
        <v>1</v>
      </c>
      <c r="L548" s="81">
        <v>1</v>
      </c>
      <c r="M548" s="82" t="s">
        <v>3</v>
      </c>
      <c r="N548" s="82">
        <v>0</v>
      </c>
      <c r="O548" s="83">
        <v>1</v>
      </c>
      <c r="P548" s="84">
        <v>0</v>
      </c>
      <c r="Q548" s="85">
        <v>0</v>
      </c>
      <c r="R548" s="86" t="s">
        <v>900</v>
      </c>
      <c r="S548" s="86"/>
      <c r="T548" s="86"/>
      <c r="U548" s="87">
        <v>32662140.899999999</v>
      </c>
      <c r="V548" s="88">
        <v>11613205.649999999</v>
      </c>
      <c r="W548" s="89" t="s">
        <v>3</v>
      </c>
      <c r="X548" s="89">
        <v>15</v>
      </c>
      <c r="Y548" s="90">
        <v>0</v>
      </c>
      <c r="Z548" s="91">
        <v>32662141.899999999</v>
      </c>
      <c r="AA548" s="91">
        <v>11613206.649999999</v>
      </c>
      <c r="AB548" s="91">
        <v>21048935.25</v>
      </c>
    </row>
    <row r="549" spans="2:28" x14ac:dyDescent="0.2">
      <c r="B549" s="75" t="s">
        <v>573</v>
      </c>
      <c r="C549" s="76" t="s">
        <v>1350</v>
      </c>
      <c r="D549" s="76">
        <v>354203</v>
      </c>
      <c r="E549" s="76" t="s">
        <v>1764</v>
      </c>
      <c r="F549" s="77" t="s">
        <v>10</v>
      </c>
      <c r="G549" s="78">
        <v>30926</v>
      </c>
      <c r="H549" s="79" t="s">
        <v>1504</v>
      </c>
      <c r="I549" s="79" t="s">
        <v>888</v>
      </c>
      <c r="J549" s="79" t="s">
        <v>902</v>
      </c>
      <c r="K549" s="80">
        <v>8112340.1100000003</v>
      </c>
      <c r="L549" s="81">
        <v>6567846.5</v>
      </c>
      <c r="M549" s="82" t="s">
        <v>3</v>
      </c>
      <c r="N549" s="82">
        <v>45</v>
      </c>
      <c r="O549" s="83">
        <v>1</v>
      </c>
      <c r="P549" s="84">
        <v>0</v>
      </c>
      <c r="Q549" s="85">
        <v>0</v>
      </c>
      <c r="R549" s="86" t="s">
        <v>900</v>
      </c>
      <c r="S549" s="86"/>
      <c r="T549" s="86"/>
      <c r="U549" s="87">
        <v>16791531.960000001</v>
      </c>
      <c r="V549" s="88">
        <v>6396774.0800000001</v>
      </c>
      <c r="W549" s="89" t="s">
        <v>3</v>
      </c>
      <c r="X549" s="89">
        <v>14</v>
      </c>
      <c r="Y549" s="90">
        <v>0</v>
      </c>
      <c r="Z549" s="91">
        <v>24903872.07</v>
      </c>
      <c r="AA549" s="91">
        <v>12964620.58</v>
      </c>
      <c r="AB549" s="91">
        <v>11939251.49</v>
      </c>
    </row>
    <row r="550" spans="2:28" x14ac:dyDescent="0.2">
      <c r="B550" s="75" t="s">
        <v>574</v>
      </c>
      <c r="C550" s="76" t="s">
        <v>1350</v>
      </c>
      <c r="D550" s="76">
        <v>351101</v>
      </c>
      <c r="E550" s="76" t="s">
        <v>1763</v>
      </c>
      <c r="F550" s="77" t="s">
        <v>10</v>
      </c>
      <c r="G550" s="78">
        <v>42278</v>
      </c>
      <c r="H550" s="79" t="s">
        <v>1505</v>
      </c>
      <c r="I550" s="79" t="s">
        <v>888</v>
      </c>
      <c r="J550" s="79" t="s">
        <v>906</v>
      </c>
      <c r="K550" s="80">
        <v>1</v>
      </c>
      <c r="L550" s="81">
        <v>1</v>
      </c>
      <c r="M550" s="82" t="s">
        <v>3</v>
      </c>
      <c r="N550" s="82">
        <v>0</v>
      </c>
      <c r="O550" s="83">
        <v>1</v>
      </c>
      <c r="P550" s="84">
        <v>0</v>
      </c>
      <c r="Q550" s="85">
        <v>0</v>
      </c>
      <c r="R550" s="86" t="s">
        <v>900</v>
      </c>
      <c r="S550" s="86"/>
      <c r="T550" s="86"/>
      <c r="U550" s="87">
        <v>11501021.140000001</v>
      </c>
      <c r="V550" s="88">
        <v>4089251.95</v>
      </c>
      <c r="W550" s="89" t="s">
        <v>3</v>
      </c>
      <c r="X550" s="89">
        <v>15</v>
      </c>
      <c r="Y550" s="90">
        <v>0</v>
      </c>
      <c r="Z550" s="91">
        <v>11501022.140000001</v>
      </c>
      <c r="AA550" s="91">
        <v>4089252.95</v>
      </c>
      <c r="AB550" s="91">
        <v>7411769.1900000004</v>
      </c>
    </row>
    <row r="551" spans="2:28" x14ac:dyDescent="0.2">
      <c r="B551" s="75" t="s">
        <v>575</v>
      </c>
      <c r="C551" s="76" t="s">
        <v>1350</v>
      </c>
      <c r="D551" s="76">
        <v>351101</v>
      </c>
      <c r="E551" s="76" t="s">
        <v>1763</v>
      </c>
      <c r="F551" s="77" t="s">
        <v>10</v>
      </c>
      <c r="G551" s="78">
        <v>42278</v>
      </c>
      <c r="H551" s="79" t="s">
        <v>1506</v>
      </c>
      <c r="I551" s="79" t="s">
        <v>888</v>
      </c>
      <c r="J551" s="79" t="s">
        <v>906</v>
      </c>
      <c r="K551" s="80">
        <v>1</v>
      </c>
      <c r="L551" s="81">
        <v>1</v>
      </c>
      <c r="M551" s="82" t="s">
        <v>3</v>
      </c>
      <c r="N551" s="82">
        <v>0</v>
      </c>
      <c r="O551" s="83">
        <v>1</v>
      </c>
      <c r="P551" s="84">
        <v>0</v>
      </c>
      <c r="Q551" s="85">
        <v>0</v>
      </c>
      <c r="R551" s="86" t="s">
        <v>900</v>
      </c>
      <c r="S551" s="86"/>
      <c r="T551" s="86"/>
      <c r="U551" s="87">
        <v>1565184.82</v>
      </c>
      <c r="V551" s="88">
        <v>556510.15</v>
      </c>
      <c r="W551" s="89" t="s">
        <v>3</v>
      </c>
      <c r="X551" s="89">
        <v>15</v>
      </c>
      <c r="Y551" s="90">
        <v>0</v>
      </c>
      <c r="Z551" s="91">
        <v>1565185.82</v>
      </c>
      <c r="AA551" s="91">
        <v>556511.15</v>
      </c>
      <c r="AB551" s="91">
        <v>1008674.67</v>
      </c>
    </row>
    <row r="552" spans="2:28" x14ac:dyDescent="0.2">
      <c r="B552" s="75" t="s">
        <v>576</v>
      </c>
      <c r="C552" s="76" t="s">
        <v>1350</v>
      </c>
      <c r="D552" s="76">
        <v>351101</v>
      </c>
      <c r="E552" s="76" t="s">
        <v>1763</v>
      </c>
      <c r="F552" s="77" t="s">
        <v>10</v>
      </c>
      <c r="G552" s="78">
        <v>42278</v>
      </c>
      <c r="H552" s="79" t="s">
        <v>1507</v>
      </c>
      <c r="I552" s="79" t="s">
        <v>888</v>
      </c>
      <c r="J552" s="79" t="s">
        <v>906</v>
      </c>
      <c r="K552" s="80">
        <v>1</v>
      </c>
      <c r="L552" s="81">
        <v>1</v>
      </c>
      <c r="M552" s="82" t="s">
        <v>3</v>
      </c>
      <c r="N552" s="82">
        <v>0</v>
      </c>
      <c r="O552" s="83">
        <v>1</v>
      </c>
      <c r="P552" s="84">
        <v>0</v>
      </c>
      <c r="Q552" s="85">
        <v>0</v>
      </c>
      <c r="R552" s="86" t="s">
        <v>900</v>
      </c>
      <c r="S552" s="86"/>
      <c r="T552" s="86"/>
      <c r="U552" s="87">
        <v>15913541.630000001</v>
      </c>
      <c r="V552" s="88">
        <v>5658148.1300000008</v>
      </c>
      <c r="W552" s="89" t="s">
        <v>3</v>
      </c>
      <c r="X552" s="89">
        <v>15</v>
      </c>
      <c r="Y552" s="90">
        <v>0</v>
      </c>
      <c r="Z552" s="91">
        <v>15913542.630000001</v>
      </c>
      <c r="AA552" s="91">
        <v>5658149.1300000008</v>
      </c>
      <c r="AB552" s="91">
        <v>10255393.5</v>
      </c>
    </row>
    <row r="553" spans="2:28" x14ac:dyDescent="0.2">
      <c r="B553" s="75" t="s">
        <v>577</v>
      </c>
      <c r="C553" s="76" t="s">
        <v>1350</v>
      </c>
      <c r="D553" s="76">
        <v>351101</v>
      </c>
      <c r="E553" s="76" t="s">
        <v>1763</v>
      </c>
      <c r="F553" s="77" t="s">
        <v>10</v>
      </c>
      <c r="G553" s="78">
        <v>30560</v>
      </c>
      <c r="H553" s="79" t="s">
        <v>1508</v>
      </c>
      <c r="I553" s="79" t="s">
        <v>888</v>
      </c>
      <c r="J553" s="79" t="s">
        <v>912</v>
      </c>
      <c r="K553" s="80">
        <v>2528147.2799999998</v>
      </c>
      <c r="L553" s="81">
        <v>1698711.4899999998</v>
      </c>
      <c r="M553" s="82" t="s">
        <v>3</v>
      </c>
      <c r="N553" s="82">
        <v>40</v>
      </c>
      <c r="O553" s="83">
        <v>1</v>
      </c>
      <c r="P553" s="84">
        <v>0</v>
      </c>
      <c r="Q553" s="85">
        <v>0</v>
      </c>
      <c r="R553" s="86" t="s">
        <v>900</v>
      </c>
      <c r="S553" s="86"/>
      <c r="T553" s="86"/>
      <c r="U553" s="87">
        <v>5744587.6900000004</v>
      </c>
      <c r="V553" s="88">
        <v>3829725.1300000004</v>
      </c>
      <c r="W553" s="89" t="s">
        <v>3</v>
      </c>
      <c r="X553" s="89">
        <v>8</v>
      </c>
      <c r="Y553" s="90">
        <v>0</v>
      </c>
      <c r="Z553" s="91">
        <v>8272734.9700000007</v>
      </c>
      <c r="AA553" s="91">
        <v>5528436.6200000001</v>
      </c>
      <c r="AB553" s="91">
        <v>2744298.3500000006</v>
      </c>
    </row>
    <row r="554" spans="2:28" x14ac:dyDescent="0.2">
      <c r="B554" s="75" t="s">
        <v>578</v>
      </c>
      <c r="C554" s="76" t="s">
        <v>1350</v>
      </c>
      <c r="D554" s="76">
        <v>351101</v>
      </c>
      <c r="E554" s="76" t="s">
        <v>1763</v>
      </c>
      <c r="F554" s="77" t="s">
        <v>16</v>
      </c>
      <c r="G554" s="78">
        <v>30560</v>
      </c>
      <c r="H554" s="79" t="s">
        <v>1509</v>
      </c>
      <c r="I554" s="79" t="s">
        <v>890</v>
      </c>
      <c r="J554" s="79" t="s">
        <v>912</v>
      </c>
      <c r="K554" s="80">
        <v>4843522.97</v>
      </c>
      <c r="L554" s="81">
        <v>2436400.4899999998</v>
      </c>
      <c r="M554" s="82" t="s">
        <v>3</v>
      </c>
      <c r="N554" s="82">
        <v>70</v>
      </c>
      <c r="O554" s="83">
        <v>1</v>
      </c>
      <c r="P554" s="84">
        <v>0</v>
      </c>
      <c r="Q554" s="85">
        <v>0</v>
      </c>
      <c r="R554" s="86" t="s">
        <v>900</v>
      </c>
      <c r="S554" s="86"/>
      <c r="T554" s="86"/>
      <c r="U554" s="87">
        <v>140673904.30000001</v>
      </c>
      <c r="V554" s="88">
        <v>19743705.860000014</v>
      </c>
      <c r="W554" s="89" t="s">
        <v>3</v>
      </c>
      <c r="X554" s="89">
        <v>38</v>
      </c>
      <c r="Y554" s="90">
        <v>0</v>
      </c>
      <c r="Z554" s="91">
        <v>145517427.27000001</v>
      </c>
      <c r="AA554" s="91">
        <v>22180106.350000013</v>
      </c>
      <c r="AB554" s="91">
        <v>123337320.92</v>
      </c>
    </row>
    <row r="555" spans="2:28" x14ac:dyDescent="0.2">
      <c r="B555" s="75" t="s">
        <v>579</v>
      </c>
      <c r="C555" s="76" t="s">
        <v>1350</v>
      </c>
      <c r="D555" s="76">
        <v>351101</v>
      </c>
      <c r="E555" s="76" t="s">
        <v>1763</v>
      </c>
      <c r="F555" s="77" t="s">
        <v>16</v>
      </c>
      <c r="G555" s="78">
        <v>30560</v>
      </c>
      <c r="H555" s="79" t="s">
        <v>1510</v>
      </c>
      <c r="I555" s="79" t="s">
        <v>890</v>
      </c>
      <c r="J555" s="79" t="s">
        <v>912</v>
      </c>
      <c r="K555" s="80">
        <v>12523264.23</v>
      </c>
      <c r="L555" s="81">
        <v>3953074.6799999997</v>
      </c>
      <c r="M555" s="82" t="s">
        <v>3</v>
      </c>
      <c r="N555" s="82">
        <v>70</v>
      </c>
      <c r="O555" s="83">
        <v>1</v>
      </c>
      <c r="P555" s="84">
        <v>0</v>
      </c>
      <c r="Q555" s="85">
        <v>0</v>
      </c>
      <c r="R555" s="86" t="s">
        <v>900</v>
      </c>
      <c r="S555" s="86"/>
      <c r="T555" s="86"/>
      <c r="U555" s="87">
        <v>181432317.13999999</v>
      </c>
      <c r="V555" s="88">
        <v>25464184.859999985</v>
      </c>
      <c r="W555" s="89" t="s">
        <v>3</v>
      </c>
      <c r="X555" s="89">
        <v>38</v>
      </c>
      <c r="Y555" s="90">
        <v>0</v>
      </c>
      <c r="Z555" s="91">
        <v>193955581.36999997</v>
      </c>
      <c r="AA555" s="91">
        <v>29417259.539999984</v>
      </c>
      <c r="AB555" s="91">
        <v>164538321.82999998</v>
      </c>
    </row>
    <row r="556" spans="2:28" x14ac:dyDescent="0.2">
      <c r="B556" s="75" t="s">
        <v>580</v>
      </c>
      <c r="C556" s="76" t="s">
        <v>1350</v>
      </c>
      <c r="D556" s="76">
        <v>351101</v>
      </c>
      <c r="E556" s="76" t="s">
        <v>1763</v>
      </c>
      <c r="F556" s="77" t="s">
        <v>12</v>
      </c>
      <c r="G556" s="78">
        <v>30560</v>
      </c>
      <c r="H556" s="79" t="s">
        <v>1511</v>
      </c>
      <c r="I556" s="79" t="s">
        <v>889</v>
      </c>
      <c r="J556" s="79" t="s">
        <v>912</v>
      </c>
      <c r="K556" s="80">
        <v>64039267.229999997</v>
      </c>
      <c r="L556" s="81">
        <v>17860278.169999994</v>
      </c>
      <c r="M556" s="82" t="s">
        <v>3</v>
      </c>
      <c r="N556" s="82">
        <v>50</v>
      </c>
      <c r="O556" s="83">
        <v>1</v>
      </c>
      <c r="P556" s="84">
        <v>0</v>
      </c>
      <c r="Q556" s="85">
        <v>0</v>
      </c>
      <c r="R556" s="86" t="s">
        <v>900</v>
      </c>
      <c r="S556" s="86"/>
      <c r="T556" s="86"/>
      <c r="U556" s="87">
        <v>5964361.0999999996</v>
      </c>
      <c r="V556" s="88">
        <v>1767218.0999999996</v>
      </c>
      <c r="W556" s="89" t="s">
        <v>3</v>
      </c>
      <c r="X556" s="89">
        <v>18</v>
      </c>
      <c r="Y556" s="90">
        <v>0</v>
      </c>
      <c r="Z556" s="91">
        <v>70003628.329999998</v>
      </c>
      <c r="AA556" s="91">
        <v>19627496.269999996</v>
      </c>
      <c r="AB556" s="91">
        <v>50376132.060000002</v>
      </c>
    </row>
    <row r="557" spans="2:28" x14ac:dyDescent="0.2">
      <c r="B557" s="75" t="s">
        <v>581</v>
      </c>
      <c r="C557" s="76" t="s">
        <v>1350</v>
      </c>
      <c r="D557" s="76">
        <v>351101</v>
      </c>
      <c r="E557" s="76" t="s">
        <v>1763</v>
      </c>
      <c r="F557" s="77" t="s">
        <v>10</v>
      </c>
      <c r="G557" s="78">
        <v>30560</v>
      </c>
      <c r="H557" s="79" t="s">
        <v>1512</v>
      </c>
      <c r="I557" s="79" t="s">
        <v>888</v>
      </c>
      <c r="J557" s="79" t="s">
        <v>912</v>
      </c>
      <c r="K557" s="80">
        <v>82361755.319999993</v>
      </c>
      <c r="L557" s="81">
        <v>53676929.189999998</v>
      </c>
      <c r="M557" s="82" t="s">
        <v>3</v>
      </c>
      <c r="N557" s="82">
        <v>40</v>
      </c>
      <c r="O557" s="83">
        <v>1</v>
      </c>
      <c r="P557" s="84">
        <v>0</v>
      </c>
      <c r="Q557" s="85">
        <v>0</v>
      </c>
      <c r="R557" s="86" t="s">
        <v>900</v>
      </c>
      <c r="S557" s="86"/>
      <c r="T557" s="86"/>
      <c r="U557" s="87">
        <v>334230.57</v>
      </c>
      <c r="V557" s="88">
        <v>222820.38</v>
      </c>
      <c r="W557" s="89" t="s">
        <v>3</v>
      </c>
      <c r="X557" s="89">
        <v>8</v>
      </c>
      <c r="Y557" s="90">
        <v>0</v>
      </c>
      <c r="Z557" s="91">
        <v>82695985.889999986</v>
      </c>
      <c r="AA557" s="91">
        <v>53899749.57</v>
      </c>
      <c r="AB557" s="91">
        <v>28796236.319999985</v>
      </c>
    </row>
    <row r="558" spans="2:28" x14ac:dyDescent="0.2">
      <c r="B558" s="75" t="s">
        <v>582</v>
      </c>
      <c r="C558" s="76" t="s">
        <v>1350</v>
      </c>
      <c r="D558" s="76">
        <v>351101</v>
      </c>
      <c r="E558" s="76" t="s">
        <v>1763</v>
      </c>
      <c r="F558" s="77" t="s">
        <v>10</v>
      </c>
      <c r="G558" s="78">
        <v>30560</v>
      </c>
      <c r="H558" s="79" t="s">
        <v>1512</v>
      </c>
      <c r="I558" s="79" t="s">
        <v>888</v>
      </c>
      <c r="J558" s="79" t="s">
        <v>912</v>
      </c>
      <c r="K558" s="80">
        <v>2702036.06</v>
      </c>
      <c r="L558" s="81">
        <v>1763853.73</v>
      </c>
      <c r="M558" s="82" t="s">
        <v>3</v>
      </c>
      <c r="N558" s="82">
        <v>40</v>
      </c>
      <c r="O558" s="83">
        <v>1</v>
      </c>
      <c r="P558" s="84">
        <v>0</v>
      </c>
      <c r="Q558" s="85">
        <v>0</v>
      </c>
      <c r="R558" s="86" t="s">
        <v>900</v>
      </c>
      <c r="S558" s="86"/>
      <c r="T558" s="86"/>
      <c r="U558" s="87">
        <v>334230.57</v>
      </c>
      <c r="V558" s="88">
        <v>222820.38</v>
      </c>
      <c r="W558" s="89" t="s">
        <v>3</v>
      </c>
      <c r="X558" s="89">
        <v>8</v>
      </c>
      <c r="Y558" s="90">
        <v>0</v>
      </c>
      <c r="Z558" s="91">
        <v>3036266.63</v>
      </c>
      <c r="AA558" s="91">
        <v>1986674.1099999999</v>
      </c>
      <c r="AB558" s="91">
        <v>1049592.52</v>
      </c>
    </row>
    <row r="559" spans="2:28" x14ac:dyDescent="0.2">
      <c r="B559" s="75" t="s">
        <v>583</v>
      </c>
      <c r="C559" s="76" t="s">
        <v>1350</v>
      </c>
      <c r="D559" s="76">
        <v>351101</v>
      </c>
      <c r="E559" s="76" t="s">
        <v>1763</v>
      </c>
      <c r="F559" s="77" t="s">
        <v>10</v>
      </c>
      <c r="G559" s="78">
        <v>30560</v>
      </c>
      <c r="H559" s="79" t="s">
        <v>1512</v>
      </c>
      <c r="I559" s="79" t="s">
        <v>888</v>
      </c>
      <c r="J559" s="79" t="s">
        <v>912</v>
      </c>
      <c r="K559" s="80">
        <v>160555.72</v>
      </c>
      <c r="L559" s="81">
        <v>107608.09</v>
      </c>
      <c r="M559" s="82" t="s">
        <v>3</v>
      </c>
      <c r="N559" s="82">
        <v>40</v>
      </c>
      <c r="O559" s="83">
        <v>1</v>
      </c>
      <c r="P559" s="84">
        <v>0</v>
      </c>
      <c r="Q559" s="85">
        <v>0</v>
      </c>
      <c r="R559" s="86" t="s">
        <v>900</v>
      </c>
      <c r="S559" s="86"/>
      <c r="T559" s="86"/>
      <c r="U559" s="87">
        <v>334230.57</v>
      </c>
      <c r="V559" s="88">
        <v>222820.38</v>
      </c>
      <c r="W559" s="89" t="s">
        <v>3</v>
      </c>
      <c r="X559" s="89">
        <v>8</v>
      </c>
      <c r="Y559" s="90">
        <v>0</v>
      </c>
      <c r="Z559" s="91">
        <v>494786.29000000004</v>
      </c>
      <c r="AA559" s="91">
        <v>330428.46999999997</v>
      </c>
      <c r="AB559" s="91">
        <v>164357.82000000007</v>
      </c>
    </row>
    <row r="560" spans="2:28" x14ac:dyDescent="0.2">
      <c r="B560" s="75" t="s">
        <v>584</v>
      </c>
      <c r="C560" s="76" t="s">
        <v>1350</v>
      </c>
      <c r="D560" s="76">
        <v>351101</v>
      </c>
      <c r="E560" s="76" t="s">
        <v>1763</v>
      </c>
      <c r="F560" s="77" t="s">
        <v>10</v>
      </c>
      <c r="G560" s="78">
        <v>30560</v>
      </c>
      <c r="H560" s="79" t="s">
        <v>1512</v>
      </c>
      <c r="I560" s="79" t="s">
        <v>888</v>
      </c>
      <c r="J560" s="79" t="s">
        <v>912</v>
      </c>
      <c r="K560" s="80">
        <v>160555.72</v>
      </c>
      <c r="L560" s="81">
        <v>107608.09</v>
      </c>
      <c r="M560" s="82" t="s">
        <v>3</v>
      </c>
      <c r="N560" s="82">
        <v>40</v>
      </c>
      <c r="O560" s="83">
        <v>1</v>
      </c>
      <c r="P560" s="84">
        <v>0</v>
      </c>
      <c r="Q560" s="85">
        <v>0</v>
      </c>
      <c r="R560" s="86" t="s">
        <v>900</v>
      </c>
      <c r="S560" s="86"/>
      <c r="T560" s="86"/>
      <c r="U560" s="87">
        <v>334230.57</v>
      </c>
      <c r="V560" s="88">
        <v>222820.38</v>
      </c>
      <c r="W560" s="89" t="s">
        <v>3</v>
      </c>
      <c r="X560" s="89">
        <v>8</v>
      </c>
      <c r="Y560" s="90">
        <v>0</v>
      </c>
      <c r="Z560" s="91">
        <v>494786.29000000004</v>
      </c>
      <c r="AA560" s="91">
        <v>330428.46999999997</v>
      </c>
      <c r="AB560" s="91">
        <v>164357.82000000007</v>
      </c>
    </row>
    <row r="561" spans="2:28" x14ac:dyDescent="0.2">
      <c r="B561" s="75" t="s">
        <v>585</v>
      </c>
      <c r="C561" s="76" t="s">
        <v>1350</v>
      </c>
      <c r="D561" s="76">
        <v>351101</v>
      </c>
      <c r="E561" s="76" t="s">
        <v>1763</v>
      </c>
      <c r="F561" s="77" t="s">
        <v>10</v>
      </c>
      <c r="G561" s="78">
        <v>30560</v>
      </c>
      <c r="H561" s="79" t="s">
        <v>1512</v>
      </c>
      <c r="I561" s="79" t="s">
        <v>888</v>
      </c>
      <c r="J561" s="79" t="s">
        <v>912</v>
      </c>
      <c r="K561" s="80">
        <v>160555.72</v>
      </c>
      <c r="L561" s="81">
        <v>107608.09</v>
      </c>
      <c r="M561" s="82" t="s">
        <v>3</v>
      </c>
      <c r="N561" s="82">
        <v>40</v>
      </c>
      <c r="O561" s="83">
        <v>1</v>
      </c>
      <c r="P561" s="84">
        <v>0</v>
      </c>
      <c r="Q561" s="85">
        <v>0</v>
      </c>
      <c r="R561" s="86" t="s">
        <v>900</v>
      </c>
      <c r="S561" s="86"/>
      <c r="T561" s="86"/>
      <c r="U561" s="87">
        <v>334230.57</v>
      </c>
      <c r="V561" s="88">
        <v>222820.38</v>
      </c>
      <c r="W561" s="89" t="s">
        <v>3</v>
      </c>
      <c r="X561" s="89">
        <v>8</v>
      </c>
      <c r="Y561" s="90">
        <v>0</v>
      </c>
      <c r="Z561" s="91">
        <v>494786.29000000004</v>
      </c>
      <c r="AA561" s="91">
        <v>330428.46999999997</v>
      </c>
      <c r="AB561" s="91">
        <v>164357.82000000007</v>
      </c>
    </row>
    <row r="562" spans="2:28" x14ac:dyDescent="0.2">
      <c r="B562" s="75" t="s">
        <v>586</v>
      </c>
      <c r="C562" s="76" t="s">
        <v>1350</v>
      </c>
      <c r="D562" s="76">
        <v>351101</v>
      </c>
      <c r="E562" s="76" t="s">
        <v>1763</v>
      </c>
      <c r="F562" s="77" t="s">
        <v>10</v>
      </c>
      <c r="G562" s="78">
        <v>30560</v>
      </c>
      <c r="H562" s="79" t="s">
        <v>1512</v>
      </c>
      <c r="I562" s="79" t="s">
        <v>888</v>
      </c>
      <c r="J562" s="79" t="s">
        <v>912</v>
      </c>
      <c r="K562" s="80">
        <v>160555.72</v>
      </c>
      <c r="L562" s="81">
        <v>107608.09</v>
      </c>
      <c r="M562" s="82" t="s">
        <v>3</v>
      </c>
      <c r="N562" s="82">
        <v>40</v>
      </c>
      <c r="O562" s="83">
        <v>1</v>
      </c>
      <c r="P562" s="84">
        <v>0</v>
      </c>
      <c r="Q562" s="85">
        <v>0</v>
      </c>
      <c r="R562" s="86" t="s">
        <v>900</v>
      </c>
      <c r="S562" s="86"/>
      <c r="T562" s="86"/>
      <c r="U562" s="87">
        <v>334230.57</v>
      </c>
      <c r="V562" s="88">
        <v>222820.38</v>
      </c>
      <c r="W562" s="89" t="s">
        <v>3</v>
      </c>
      <c r="X562" s="89">
        <v>8</v>
      </c>
      <c r="Y562" s="90">
        <v>0</v>
      </c>
      <c r="Z562" s="91">
        <v>494786.29000000004</v>
      </c>
      <c r="AA562" s="91">
        <v>330428.46999999997</v>
      </c>
      <c r="AB562" s="91">
        <v>164357.82000000007</v>
      </c>
    </row>
    <row r="563" spans="2:28" x14ac:dyDescent="0.2">
      <c r="B563" s="75" t="s">
        <v>587</v>
      </c>
      <c r="C563" s="76" t="s">
        <v>1350</v>
      </c>
      <c r="D563" s="76">
        <v>351101</v>
      </c>
      <c r="E563" s="76" t="s">
        <v>1763</v>
      </c>
      <c r="F563" s="77" t="s">
        <v>10</v>
      </c>
      <c r="G563" s="78">
        <v>30560</v>
      </c>
      <c r="H563" s="79" t="s">
        <v>1512</v>
      </c>
      <c r="I563" s="79" t="s">
        <v>888</v>
      </c>
      <c r="J563" s="79" t="s">
        <v>912</v>
      </c>
      <c r="K563" s="80">
        <v>160555.72</v>
      </c>
      <c r="L563" s="81">
        <v>107608.09</v>
      </c>
      <c r="M563" s="82" t="s">
        <v>3</v>
      </c>
      <c r="N563" s="82">
        <v>40</v>
      </c>
      <c r="O563" s="83">
        <v>1</v>
      </c>
      <c r="P563" s="84">
        <v>0</v>
      </c>
      <c r="Q563" s="85">
        <v>0</v>
      </c>
      <c r="R563" s="86" t="s">
        <v>900</v>
      </c>
      <c r="S563" s="86"/>
      <c r="T563" s="86"/>
      <c r="U563" s="87">
        <v>334230.57</v>
      </c>
      <c r="V563" s="88">
        <v>222820.38</v>
      </c>
      <c r="W563" s="89" t="s">
        <v>3</v>
      </c>
      <c r="X563" s="89">
        <v>8</v>
      </c>
      <c r="Y563" s="90">
        <v>0</v>
      </c>
      <c r="Z563" s="91">
        <v>494786.29000000004</v>
      </c>
      <c r="AA563" s="91">
        <v>330428.46999999997</v>
      </c>
      <c r="AB563" s="91">
        <v>164357.82000000007</v>
      </c>
    </row>
    <row r="564" spans="2:28" x14ac:dyDescent="0.2">
      <c r="B564" s="75" t="s">
        <v>588</v>
      </c>
      <c r="C564" s="76" t="s">
        <v>1350</v>
      </c>
      <c r="D564" s="76">
        <v>351101</v>
      </c>
      <c r="E564" s="76" t="s">
        <v>1763</v>
      </c>
      <c r="F564" s="77" t="s">
        <v>10</v>
      </c>
      <c r="G564" s="78">
        <v>30560</v>
      </c>
      <c r="H564" s="79" t="s">
        <v>1512</v>
      </c>
      <c r="I564" s="79" t="s">
        <v>888</v>
      </c>
      <c r="J564" s="79" t="s">
        <v>912</v>
      </c>
      <c r="K564" s="80">
        <v>160555.72</v>
      </c>
      <c r="L564" s="81">
        <v>107608.09</v>
      </c>
      <c r="M564" s="82" t="s">
        <v>3</v>
      </c>
      <c r="N564" s="82">
        <v>40</v>
      </c>
      <c r="O564" s="83">
        <v>1</v>
      </c>
      <c r="P564" s="84">
        <v>0</v>
      </c>
      <c r="Q564" s="85">
        <v>0</v>
      </c>
      <c r="R564" s="86" t="s">
        <v>900</v>
      </c>
      <c r="S564" s="86"/>
      <c r="T564" s="86"/>
      <c r="U564" s="87">
        <v>334230.57</v>
      </c>
      <c r="V564" s="88">
        <v>222820.38</v>
      </c>
      <c r="W564" s="89" t="s">
        <v>3</v>
      </c>
      <c r="X564" s="89">
        <v>8</v>
      </c>
      <c r="Y564" s="90">
        <v>0</v>
      </c>
      <c r="Z564" s="91">
        <v>494786.29000000004</v>
      </c>
      <c r="AA564" s="91">
        <v>330428.46999999997</v>
      </c>
      <c r="AB564" s="91">
        <v>164357.82000000007</v>
      </c>
    </row>
    <row r="565" spans="2:28" x14ac:dyDescent="0.2">
      <c r="B565" s="75" t="s">
        <v>589</v>
      </c>
      <c r="C565" s="76" t="s">
        <v>1350</v>
      </c>
      <c r="D565" s="76">
        <v>351101</v>
      </c>
      <c r="E565" s="76" t="s">
        <v>1763</v>
      </c>
      <c r="F565" s="77" t="s">
        <v>10</v>
      </c>
      <c r="G565" s="78">
        <v>30560</v>
      </c>
      <c r="H565" s="79" t="s">
        <v>1512</v>
      </c>
      <c r="I565" s="79" t="s">
        <v>888</v>
      </c>
      <c r="J565" s="79" t="s">
        <v>912</v>
      </c>
      <c r="K565" s="80">
        <v>160555.72</v>
      </c>
      <c r="L565" s="81">
        <v>107608.09</v>
      </c>
      <c r="M565" s="82" t="s">
        <v>3</v>
      </c>
      <c r="N565" s="82">
        <v>40</v>
      </c>
      <c r="O565" s="83">
        <v>1</v>
      </c>
      <c r="P565" s="84">
        <v>0</v>
      </c>
      <c r="Q565" s="85">
        <v>0</v>
      </c>
      <c r="R565" s="86" t="s">
        <v>900</v>
      </c>
      <c r="S565" s="86"/>
      <c r="T565" s="86"/>
      <c r="U565" s="87">
        <v>334230.57</v>
      </c>
      <c r="V565" s="88">
        <v>222820.38</v>
      </c>
      <c r="W565" s="89" t="s">
        <v>3</v>
      </c>
      <c r="X565" s="89">
        <v>8</v>
      </c>
      <c r="Y565" s="90">
        <v>0</v>
      </c>
      <c r="Z565" s="91">
        <v>494786.29000000004</v>
      </c>
      <c r="AA565" s="91">
        <v>330428.46999999997</v>
      </c>
      <c r="AB565" s="91">
        <v>164357.82000000007</v>
      </c>
    </row>
    <row r="566" spans="2:28" x14ac:dyDescent="0.2">
      <c r="B566" s="75" t="s">
        <v>590</v>
      </c>
      <c r="C566" s="76" t="s">
        <v>1350</v>
      </c>
      <c r="D566" s="76">
        <v>353313</v>
      </c>
      <c r="E566" s="76" t="s">
        <v>1764</v>
      </c>
      <c r="F566" s="77" t="s">
        <v>10</v>
      </c>
      <c r="G566" s="78">
        <v>33208</v>
      </c>
      <c r="H566" s="79" t="s">
        <v>1513</v>
      </c>
      <c r="I566" s="79" t="s">
        <v>888</v>
      </c>
      <c r="J566" s="79" t="s">
        <v>902</v>
      </c>
      <c r="K566" s="80">
        <v>36739.21</v>
      </c>
      <c r="L566" s="81">
        <v>36739.21</v>
      </c>
      <c r="M566" s="82" t="s">
        <v>3</v>
      </c>
      <c r="N566" s="82">
        <v>26</v>
      </c>
      <c r="O566" s="83">
        <v>10</v>
      </c>
      <c r="P566" s="84">
        <v>0</v>
      </c>
      <c r="Q566" s="85">
        <v>0</v>
      </c>
      <c r="R566" s="86" t="s">
        <v>900</v>
      </c>
      <c r="S566" s="86"/>
      <c r="T566" s="86"/>
      <c r="U566" s="87">
        <v>2842694.36</v>
      </c>
      <c r="V566" s="88">
        <v>2842694.36</v>
      </c>
      <c r="W566" s="89" t="s">
        <v>3</v>
      </c>
      <c r="X566" s="89">
        <v>2</v>
      </c>
      <c r="Y566" s="90">
        <v>0</v>
      </c>
      <c r="Z566" s="91">
        <v>2879433.57</v>
      </c>
      <c r="AA566" s="91">
        <v>2879433.57</v>
      </c>
      <c r="AB566" s="91">
        <v>0</v>
      </c>
    </row>
    <row r="567" spans="2:28" x14ac:dyDescent="0.2">
      <c r="B567" s="75" t="s">
        <v>591</v>
      </c>
      <c r="C567" s="76" t="s">
        <v>1350</v>
      </c>
      <c r="D567" s="76">
        <v>351101</v>
      </c>
      <c r="E567" s="76" t="s">
        <v>1763</v>
      </c>
      <c r="F567" s="77" t="s">
        <v>10</v>
      </c>
      <c r="G567" s="78">
        <v>30560</v>
      </c>
      <c r="H567" s="79" t="s">
        <v>1514</v>
      </c>
      <c r="I567" s="79" t="s">
        <v>888</v>
      </c>
      <c r="J567" s="79" t="s">
        <v>912</v>
      </c>
      <c r="K567" s="80">
        <v>191118.26</v>
      </c>
      <c r="L567" s="81">
        <v>136200.89000000001</v>
      </c>
      <c r="M567" s="82" t="s">
        <v>3</v>
      </c>
      <c r="N567" s="82">
        <v>40</v>
      </c>
      <c r="O567" s="83">
        <v>1</v>
      </c>
      <c r="P567" s="84">
        <v>0</v>
      </c>
      <c r="Q567" s="85">
        <v>0</v>
      </c>
      <c r="R567" s="86" t="s">
        <v>900</v>
      </c>
      <c r="S567" s="86"/>
      <c r="T567" s="86"/>
      <c r="U567" s="87">
        <v>1308489.3999999999</v>
      </c>
      <c r="V567" s="88">
        <v>872326.25999999989</v>
      </c>
      <c r="W567" s="89" t="s">
        <v>3</v>
      </c>
      <c r="X567" s="89">
        <v>8</v>
      </c>
      <c r="Y567" s="90">
        <v>0</v>
      </c>
      <c r="Z567" s="91">
        <v>1499607.66</v>
      </c>
      <c r="AA567" s="91">
        <v>1008527.1499999999</v>
      </c>
      <c r="AB567" s="91">
        <v>491080.51</v>
      </c>
    </row>
    <row r="568" spans="2:28" x14ac:dyDescent="0.2">
      <c r="B568" s="75" t="s">
        <v>592</v>
      </c>
      <c r="C568" s="76" t="s">
        <v>1350</v>
      </c>
      <c r="D568" s="76">
        <v>351101</v>
      </c>
      <c r="E568" s="76" t="s">
        <v>1763</v>
      </c>
      <c r="F568" s="77" t="s">
        <v>9</v>
      </c>
      <c r="G568" s="78">
        <v>30560</v>
      </c>
      <c r="H568" s="79" t="s">
        <v>1515</v>
      </c>
      <c r="I568" s="79" t="s">
        <v>888</v>
      </c>
      <c r="J568" s="79" t="s">
        <v>912</v>
      </c>
      <c r="K568" s="80">
        <v>9065891.25</v>
      </c>
      <c r="L568" s="81">
        <v>6717385.54</v>
      </c>
      <c r="M568" s="82" t="s">
        <v>3</v>
      </c>
      <c r="N568" s="82">
        <v>50</v>
      </c>
      <c r="O568" s="83">
        <v>1</v>
      </c>
      <c r="P568" s="84">
        <v>0</v>
      </c>
      <c r="Q568" s="85">
        <v>0</v>
      </c>
      <c r="R568" s="86" t="s">
        <v>900</v>
      </c>
      <c r="S568" s="86"/>
      <c r="T568" s="86"/>
      <c r="U568" s="87">
        <v>282785842.42000002</v>
      </c>
      <c r="V568" s="88">
        <v>83788397.75000003</v>
      </c>
      <c r="W568" s="89" t="s">
        <v>3</v>
      </c>
      <c r="X568" s="89">
        <v>18</v>
      </c>
      <c r="Y568" s="90">
        <v>0</v>
      </c>
      <c r="Z568" s="91">
        <v>291851733.67000002</v>
      </c>
      <c r="AA568" s="91">
        <v>90505783.290000036</v>
      </c>
      <c r="AB568" s="91">
        <v>201345950.38</v>
      </c>
    </row>
    <row r="569" spans="2:28" x14ac:dyDescent="0.2">
      <c r="B569" s="75" t="s">
        <v>593</v>
      </c>
      <c r="C569" s="76" t="s">
        <v>1350</v>
      </c>
      <c r="D569" s="76">
        <v>351101</v>
      </c>
      <c r="E569" s="76" t="s">
        <v>1763</v>
      </c>
      <c r="F569" s="77" t="s">
        <v>63</v>
      </c>
      <c r="G569" s="78">
        <v>30560</v>
      </c>
      <c r="H569" s="79" t="s">
        <v>1516</v>
      </c>
      <c r="I569" s="79"/>
      <c r="J569" s="79" t="s">
        <v>912</v>
      </c>
      <c r="K569" s="80">
        <v>608315.46</v>
      </c>
      <c r="L569" s="81">
        <v>402334.25999999995</v>
      </c>
      <c r="M569" s="82" t="s">
        <v>3</v>
      </c>
      <c r="N569" s="82">
        <v>40</v>
      </c>
      <c r="O569" s="83">
        <v>1</v>
      </c>
      <c r="P569" s="84">
        <v>0</v>
      </c>
      <c r="Q569" s="85">
        <v>0</v>
      </c>
      <c r="R569" s="86" t="s">
        <v>900</v>
      </c>
      <c r="S569" s="86"/>
      <c r="T569" s="86"/>
      <c r="U569" s="87">
        <v>663005.25</v>
      </c>
      <c r="V569" s="88">
        <v>442003.5</v>
      </c>
      <c r="W569" s="89" t="s">
        <v>3</v>
      </c>
      <c r="X569" s="89">
        <v>8</v>
      </c>
      <c r="Y569" s="90">
        <v>0</v>
      </c>
      <c r="Z569" s="91">
        <v>1271320.71</v>
      </c>
      <c r="AA569" s="91">
        <v>844337.76</v>
      </c>
      <c r="AB569" s="91">
        <v>426982.94999999995</v>
      </c>
    </row>
    <row r="570" spans="2:28" x14ac:dyDescent="0.2">
      <c r="B570" s="75" t="s">
        <v>594</v>
      </c>
      <c r="C570" s="76" t="s">
        <v>1350</v>
      </c>
      <c r="D570" s="76">
        <v>351101</v>
      </c>
      <c r="E570" s="76" t="s">
        <v>1763</v>
      </c>
      <c r="F570" s="77" t="s">
        <v>12</v>
      </c>
      <c r="G570" s="78">
        <v>30560</v>
      </c>
      <c r="H570" s="79" t="s">
        <v>1517</v>
      </c>
      <c r="I570" s="79" t="s">
        <v>889</v>
      </c>
      <c r="J570" s="79" t="s">
        <v>912</v>
      </c>
      <c r="K570" s="80">
        <v>127793821.84</v>
      </c>
      <c r="L570" s="81">
        <v>35549323.290000007</v>
      </c>
      <c r="M570" s="82" t="s">
        <v>3</v>
      </c>
      <c r="N570" s="82">
        <v>50</v>
      </c>
      <c r="O570" s="83">
        <v>1</v>
      </c>
      <c r="P570" s="84">
        <v>0</v>
      </c>
      <c r="Q570" s="85">
        <v>0</v>
      </c>
      <c r="R570" s="86" t="s">
        <v>900</v>
      </c>
      <c r="S570" s="86"/>
      <c r="T570" s="86"/>
      <c r="U570" s="87">
        <v>5721625.5300000003</v>
      </c>
      <c r="V570" s="88">
        <v>1695296.4500000002</v>
      </c>
      <c r="W570" s="89" t="s">
        <v>3</v>
      </c>
      <c r="X570" s="89">
        <v>18</v>
      </c>
      <c r="Y570" s="90">
        <v>0</v>
      </c>
      <c r="Z570" s="91">
        <v>133515447.37</v>
      </c>
      <c r="AA570" s="91">
        <v>37244619.74000001</v>
      </c>
      <c r="AB570" s="91">
        <v>96270827.629999995</v>
      </c>
    </row>
    <row r="571" spans="2:28" x14ac:dyDescent="0.2">
      <c r="B571" s="75" t="s">
        <v>595</v>
      </c>
      <c r="C571" s="76" t="s">
        <v>1350</v>
      </c>
      <c r="D571" s="76">
        <v>352403</v>
      </c>
      <c r="E571" s="76" t="s">
        <v>1763</v>
      </c>
      <c r="F571" s="77" t="s">
        <v>12</v>
      </c>
      <c r="G571" s="78">
        <v>41333</v>
      </c>
      <c r="H571" s="79" t="s">
        <v>1518</v>
      </c>
      <c r="I571" s="79" t="s">
        <v>889</v>
      </c>
      <c r="J571" s="79" t="s">
        <v>912</v>
      </c>
      <c r="K571" s="80">
        <v>53373271.920000002</v>
      </c>
      <c r="L571" s="81">
        <v>8529171.9299999997</v>
      </c>
      <c r="M571" s="82" t="s">
        <v>3</v>
      </c>
      <c r="N571" s="82">
        <v>50</v>
      </c>
      <c r="O571" s="83">
        <v>7</v>
      </c>
      <c r="P571" s="84">
        <v>0</v>
      </c>
      <c r="Q571" s="85">
        <v>0</v>
      </c>
      <c r="R571" s="86" t="s">
        <v>900</v>
      </c>
      <c r="S571" s="86"/>
      <c r="T571" s="86"/>
      <c r="U571" s="87">
        <v>-48640163.310000002</v>
      </c>
      <c r="V571" s="88">
        <v>-5404462.6099999994</v>
      </c>
      <c r="W571" s="89" t="s">
        <v>3</v>
      </c>
      <c r="X571" s="89">
        <v>48</v>
      </c>
      <c r="Y571" s="90">
        <v>0</v>
      </c>
      <c r="Z571" s="91">
        <v>4733108.6099999994</v>
      </c>
      <c r="AA571" s="91">
        <v>3124709.3200000003</v>
      </c>
      <c r="AB571" s="91">
        <v>1608399.2899999991</v>
      </c>
    </row>
    <row r="572" spans="2:28" x14ac:dyDescent="0.2">
      <c r="B572" s="75" t="s">
        <v>596</v>
      </c>
      <c r="C572" s="76" t="s">
        <v>1350</v>
      </c>
      <c r="D572" s="76">
        <v>362103</v>
      </c>
      <c r="E572" s="76" t="s">
        <v>1762</v>
      </c>
      <c r="F572" s="77" t="s">
        <v>12</v>
      </c>
      <c r="G572" s="78">
        <v>30560</v>
      </c>
      <c r="H572" s="79" t="s">
        <v>1519</v>
      </c>
      <c r="I572" s="79" t="s">
        <v>889</v>
      </c>
      <c r="J572" s="79" t="s">
        <v>912</v>
      </c>
      <c r="K572" s="80">
        <v>1348679.31</v>
      </c>
      <c r="L572" s="81">
        <v>1009826.4400000001</v>
      </c>
      <c r="M572" s="82" t="s">
        <v>3</v>
      </c>
      <c r="N572" s="82">
        <v>50</v>
      </c>
      <c r="O572" s="83">
        <v>1</v>
      </c>
      <c r="P572" s="84">
        <v>0</v>
      </c>
      <c r="Q572" s="85">
        <v>0</v>
      </c>
      <c r="R572" s="86" t="s">
        <v>900</v>
      </c>
      <c r="S572" s="86"/>
      <c r="T572" s="86"/>
      <c r="U572" s="87">
        <v>1126138.78</v>
      </c>
      <c r="V572" s="88">
        <v>333670.76</v>
      </c>
      <c r="W572" s="89" t="s">
        <v>3</v>
      </c>
      <c r="X572" s="89">
        <v>18</v>
      </c>
      <c r="Y572" s="90">
        <v>0</v>
      </c>
      <c r="Z572" s="91">
        <v>2474818.09</v>
      </c>
      <c r="AA572" s="91">
        <v>1343497.2000000002</v>
      </c>
      <c r="AB572" s="91">
        <v>1131320.8899999997</v>
      </c>
    </row>
    <row r="573" spans="2:28" x14ac:dyDescent="0.2">
      <c r="B573" s="75" t="s">
        <v>597</v>
      </c>
      <c r="C573" s="76" t="s">
        <v>1350</v>
      </c>
      <c r="D573" s="76">
        <v>351101</v>
      </c>
      <c r="E573" s="76" t="s">
        <v>1763</v>
      </c>
      <c r="F573" s="77" t="s">
        <v>12</v>
      </c>
      <c r="G573" s="78">
        <v>30560</v>
      </c>
      <c r="H573" s="79" t="s">
        <v>1520</v>
      </c>
      <c r="I573" s="79" t="s">
        <v>889</v>
      </c>
      <c r="J573" s="79" t="s">
        <v>912</v>
      </c>
      <c r="K573" s="80">
        <v>336095.12</v>
      </c>
      <c r="L573" s="81">
        <v>111367.43</v>
      </c>
      <c r="M573" s="82" t="s">
        <v>3</v>
      </c>
      <c r="N573" s="82">
        <v>50</v>
      </c>
      <c r="O573" s="83">
        <v>1</v>
      </c>
      <c r="P573" s="84">
        <v>0</v>
      </c>
      <c r="Q573" s="85">
        <v>0</v>
      </c>
      <c r="R573" s="86" t="s">
        <v>900</v>
      </c>
      <c r="S573" s="86"/>
      <c r="T573" s="86"/>
      <c r="U573" s="87">
        <v>1218041.06</v>
      </c>
      <c r="V573" s="88">
        <v>360901.07000000007</v>
      </c>
      <c r="W573" s="89" t="s">
        <v>3</v>
      </c>
      <c r="X573" s="89">
        <v>18</v>
      </c>
      <c r="Y573" s="90">
        <v>0</v>
      </c>
      <c r="Z573" s="91">
        <v>1554136.1800000002</v>
      </c>
      <c r="AA573" s="91">
        <v>472268.50000000006</v>
      </c>
      <c r="AB573" s="91">
        <v>1081867.6800000002</v>
      </c>
    </row>
    <row r="574" spans="2:28" x14ac:dyDescent="0.2">
      <c r="B574" s="75" t="s">
        <v>598</v>
      </c>
      <c r="C574" s="76" t="s">
        <v>1350</v>
      </c>
      <c r="D574" s="76">
        <v>351101</v>
      </c>
      <c r="E574" s="76" t="s">
        <v>1763</v>
      </c>
      <c r="F574" s="77" t="s">
        <v>10</v>
      </c>
      <c r="G574" s="78">
        <v>30560</v>
      </c>
      <c r="H574" s="79" t="s">
        <v>1521</v>
      </c>
      <c r="I574" s="79" t="s">
        <v>888</v>
      </c>
      <c r="J574" s="79" t="s">
        <v>912</v>
      </c>
      <c r="K574" s="80">
        <v>2649816.83</v>
      </c>
      <c r="L574" s="81">
        <v>1746094.58</v>
      </c>
      <c r="M574" s="82" t="s">
        <v>3</v>
      </c>
      <c r="N574" s="82">
        <v>40</v>
      </c>
      <c r="O574" s="83">
        <v>1</v>
      </c>
      <c r="P574" s="84">
        <v>0</v>
      </c>
      <c r="Q574" s="85">
        <v>0</v>
      </c>
      <c r="R574" s="86" t="s">
        <v>900</v>
      </c>
      <c r="S574" s="86"/>
      <c r="T574" s="86"/>
      <c r="U574" s="87">
        <v>2161473.65</v>
      </c>
      <c r="V574" s="88">
        <v>1440982.44</v>
      </c>
      <c r="W574" s="89" t="s">
        <v>3</v>
      </c>
      <c r="X574" s="89">
        <v>8</v>
      </c>
      <c r="Y574" s="90">
        <v>0</v>
      </c>
      <c r="Z574" s="91">
        <v>4811290.4800000004</v>
      </c>
      <c r="AA574" s="91">
        <v>3187077.02</v>
      </c>
      <c r="AB574" s="91">
        <v>1624213.4600000004</v>
      </c>
    </row>
    <row r="575" spans="2:28" x14ac:dyDescent="0.2">
      <c r="B575" s="75" t="s">
        <v>599</v>
      </c>
      <c r="C575" s="76" t="s">
        <v>1350</v>
      </c>
      <c r="D575" s="76">
        <v>351101</v>
      </c>
      <c r="E575" s="76" t="s">
        <v>1763</v>
      </c>
      <c r="F575" s="77" t="s">
        <v>10</v>
      </c>
      <c r="G575" s="78">
        <v>30560</v>
      </c>
      <c r="H575" s="79" t="s">
        <v>1522</v>
      </c>
      <c r="I575" s="79" t="s">
        <v>888</v>
      </c>
      <c r="J575" s="79" t="s">
        <v>912</v>
      </c>
      <c r="K575" s="80">
        <v>578641.79</v>
      </c>
      <c r="L575" s="81">
        <v>385316.97000000003</v>
      </c>
      <c r="M575" s="82" t="s">
        <v>3</v>
      </c>
      <c r="N575" s="82">
        <v>40</v>
      </c>
      <c r="O575" s="83">
        <v>1</v>
      </c>
      <c r="P575" s="84">
        <v>0</v>
      </c>
      <c r="Q575" s="85">
        <v>0</v>
      </c>
      <c r="R575" s="86" t="s">
        <v>900</v>
      </c>
      <c r="S575" s="86"/>
      <c r="T575" s="86"/>
      <c r="U575" s="87">
        <v>923604.52</v>
      </c>
      <c r="V575" s="88">
        <v>615736.35000000009</v>
      </c>
      <c r="W575" s="89" t="s">
        <v>3</v>
      </c>
      <c r="X575" s="89">
        <v>8</v>
      </c>
      <c r="Y575" s="90">
        <v>0</v>
      </c>
      <c r="Z575" s="91">
        <v>1502246.31</v>
      </c>
      <c r="AA575" s="91">
        <v>1001053.3200000001</v>
      </c>
      <c r="AB575" s="91">
        <v>501192.99</v>
      </c>
    </row>
    <row r="576" spans="2:28" x14ac:dyDescent="0.2">
      <c r="B576" s="75" t="s">
        <v>600</v>
      </c>
      <c r="C576" s="76" t="s">
        <v>1350</v>
      </c>
      <c r="D576" s="76">
        <v>351101</v>
      </c>
      <c r="E576" s="76" t="s">
        <v>1763</v>
      </c>
      <c r="F576" s="77" t="s">
        <v>64</v>
      </c>
      <c r="G576" s="78">
        <v>30560</v>
      </c>
      <c r="H576" s="79" t="s">
        <v>1523</v>
      </c>
      <c r="I576" s="79"/>
      <c r="J576" s="79" t="s">
        <v>912</v>
      </c>
      <c r="K576" s="80">
        <v>1253695.6200000001</v>
      </c>
      <c r="L576" s="81">
        <v>347838.37000000011</v>
      </c>
      <c r="M576" s="82" t="s">
        <v>3</v>
      </c>
      <c r="N576" s="82">
        <v>60</v>
      </c>
      <c r="O576" s="83">
        <v>1</v>
      </c>
      <c r="P576" s="84">
        <v>0</v>
      </c>
      <c r="Q576" s="85">
        <v>0</v>
      </c>
      <c r="R576" s="86" t="s">
        <v>900</v>
      </c>
      <c r="S576" s="86"/>
      <c r="T576" s="86"/>
      <c r="U576" s="87">
        <v>8951603.4700000007</v>
      </c>
      <c r="V576" s="88">
        <v>1705067.3100000005</v>
      </c>
      <c r="W576" s="89" t="s">
        <v>3</v>
      </c>
      <c r="X576" s="89">
        <v>28</v>
      </c>
      <c r="Y576" s="90">
        <v>0</v>
      </c>
      <c r="Z576" s="91">
        <v>10205299.09</v>
      </c>
      <c r="AA576" s="91">
        <v>2052905.6800000006</v>
      </c>
      <c r="AB576" s="91">
        <v>8152393.4099999992</v>
      </c>
    </row>
    <row r="577" spans="2:28" x14ac:dyDescent="0.2">
      <c r="B577" s="75" t="s">
        <v>601</v>
      </c>
      <c r="C577" s="76" t="s">
        <v>1350</v>
      </c>
      <c r="D577" s="76">
        <v>353313</v>
      </c>
      <c r="E577" s="76" t="s">
        <v>1764</v>
      </c>
      <c r="F577" s="77" t="s">
        <v>10</v>
      </c>
      <c r="G577" s="78">
        <v>33208</v>
      </c>
      <c r="H577" s="79" t="s">
        <v>1524</v>
      </c>
      <c r="I577" s="79" t="s">
        <v>888</v>
      </c>
      <c r="J577" s="79" t="s">
        <v>902</v>
      </c>
      <c r="K577" s="80">
        <v>26331.45</v>
      </c>
      <c r="L577" s="81">
        <v>26331.45</v>
      </c>
      <c r="M577" s="82" t="s">
        <v>3</v>
      </c>
      <c r="N577" s="82">
        <v>26</v>
      </c>
      <c r="O577" s="83">
        <v>10</v>
      </c>
      <c r="P577" s="84">
        <v>0</v>
      </c>
      <c r="Q577" s="85">
        <v>0</v>
      </c>
      <c r="R577" s="86" t="s">
        <v>900</v>
      </c>
      <c r="S577" s="86"/>
      <c r="T577" s="86"/>
      <c r="U577" s="87">
        <v>2037394.81</v>
      </c>
      <c r="V577" s="88">
        <v>2037394.81</v>
      </c>
      <c r="W577" s="89" t="s">
        <v>3</v>
      </c>
      <c r="X577" s="89">
        <v>2</v>
      </c>
      <c r="Y577" s="90">
        <v>0</v>
      </c>
      <c r="Z577" s="91">
        <v>2063726.26</v>
      </c>
      <c r="AA577" s="91">
        <v>2063726.26</v>
      </c>
      <c r="AB577" s="91">
        <v>0</v>
      </c>
    </row>
    <row r="578" spans="2:28" x14ac:dyDescent="0.2">
      <c r="B578" s="75" t="s">
        <v>602</v>
      </c>
      <c r="C578" s="76" t="s">
        <v>1350</v>
      </c>
      <c r="D578" s="76">
        <v>351101</v>
      </c>
      <c r="E578" s="76" t="s">
        <v>1763</v>
      </c>
      <c r="F578" s="77" t="s">
        <v>10</v>
      </c>
      <c r="G578" s="78">
        <v>42278</v>
      </c>
      <c r="H578" s="79" t="s">
        <v>1525</v>
      </c>
      <c r="I578" s="79" t="s">
        <v>888</v>
      </c>
      <c r="J578" s="79" t="s">
        <v>912</v>
      </c>
      <c r="K578" s="80">
        <v>1</v>
      </c>
      <c r="L578" s="81">
        <v>1</v>
      </c>
      <c r="M578" s="82" t="s">
        <v>3</v>
      </c>
      <c r="N578" s="82">
        <v>0</v>
      </c>
      <c r="O578" s="83">
        <v>1</v>
      </c>
      <c r="P578" s="84">
        <v>0</v>
      </c>
      <c r="Q578" s="85">
        <v>0</v>
      </c>
      <c r="R578" s="86" t="s">
        <v>900</v>
      </c>
      <c r="S578" s="86"/>
      <c r="T578" s="86"/>
      <c r="U578" s="87">
        <v>1605605.48</v>
      </c>
      <c r="V578" s="88">
        <v>1605605.48</v>
      </c>
      <c r="W578" s="89" t="s">
        <v>3</v>
      </c>
      <c r="X578" s="89">
        <v>5</v>
      </c>
      <c r="Y578" s="90">
        <v>0</v>
      </c>
      <c r="Z578" s="91">
        <v>1605606.48</v>
      </c>
      <c r="AA578" s="91">
        <v>1605606.48</v>
      </c>
      <c r="AB578" s="91">
        <v>0</v>
      </c>
    </row>
    <row r="579" spans="2:28" x14ac:dyDescent="0.2">
      <c r="B579" s="75" t="s">
        <v>603</v>
      </c>
      <c r="C579" s="76" t="s">
        <v>1350</v>
      </c>
      <c r="D579" s="76">
        <v>352403</v>
      </c>
      <c r="E579" s="76" t="s">
        <v>1763</v>
      </c>
      <c r="F579" s="77" t="s">
        <v>10</v>
      </c>
      <c r="G579" s="78">
        <v>34304</v>
      </c>
      <c r="H579" s="79" t="s">
        <v>1526</v>
      </c>
      <c r="I579" s="79" t="s">
        <v>888</v>
      </c>
      <c r="J579" s="79" t="s">
        <v>912</v>
      </c>
      <c r="K579" s="80">
        <v>1491311.54</v>
      </c>
      <c r="L579" s="81">
        <v>906429.12</v>
      </c>
      <c r="M579" s="82" t="s">
        <v>3</v>
      </c>
      <c r="N579" s="82">
        <v>44</v>
      </c>
      <c r="O579" s="83">
        <v>10</v>
      </c>
      <c r="P579" s="84">
        <v>0</v>
      </c>
      <c r="Q579" s="85">
        <v>0</v>
      </c>
      <c r="R579" s="86" t="s">
        <v>900</v>
      </c>
      <c r="S579" s="86"/>
      <c r="T579" s="86"/>
      <c r="U579" s="87">
        <v>7161503.5899999999</v>
      </c>
      <c r="V579" s="88">
        <v>1660638.5099999998</v>
      </c>
      <c r="W579" s="89" t="s">
        <v>3</v>
      </c>
      <c r="X579" s="89">
        <v>23</v>
      </c>
      <c r="Y579" s="90">
        <v>0</v>
      </c>
      <c r="Z579" s="91">
        <v>8652815.129999999</v>
      </c>
      <c r="AA579" s="91">
        <v>2567067.63</v>
      </c>
      <c r="AB579" s="91">
        <v>6085747.4999999991</v>
      </c>
    </row>
    <row r="580" spans="2:28" x14ac:dyDescent="0.2">
      <c r="B580" s="75" t="s">
        <v>604</v>
      </c>
      <c r="C580" s="76" t="s">
        <v>1350</v>
      </c>
      <c r="D580" s="76">
        <v>352403</v>
      </c>
      <c r="E580" s="76" t="s">
        <v>1763</v>
      </c>
      <c r="F580" s="77" t="s">
        <v>12</v>
      </c>
      <c r="G580" s="78">
        <v>34304</v>
      </c>
      <c r="H580" s="79" t="s">
        <v>1527</v>
      </c>
      <c r="I580" s="79" t="s">
        <v>889</v>
      </c>
      <c r="J580" s="79" t="s">
        <v>912</v>
      </c>
      <c r="K580" s="80">
        <v>1360241.33</v>
      </c>
      <c r="L580" s="81">
        <v>743810.84000000008</v>
      </c>
      <c r="M580" s="82" t="s">
        <v>3</v>
      </c>
      <c r="N580" s="82">
        <v>49</v>
      </c>
      <c r="O580" s="83">
        <v>10</v>
      </c>
      <c r="P580" s="84">
        <v>0</v>
      </c>
      <c r="Q580" s="85">
        <v>0</v>
      </c>
      <c r="R580" s="86" t="s">
        <v>900</v>
      </c>
      <c r="S580" s="86"/>
      <c r="T580" s="86"/>
      <c r="U580" s="87">
        <v>6465367.1200000001</v>
      </c>
      <c r="V580" s="88">
        <v>1231498.5</v>
      </c>
      <c r="W580" s="89" t="s">
        <v>3</v>
      </c>
      <c r="X580" s="89">
        <v>28</v>
      </c>
      <c r="Y580" s="90">
        <v>0</v>
      </c>
      <c r="Z580" s="91">
        <v>7825608.4500000002</v>
      </c>
      <c r="AA580" s="91">
        <v>1975309.34</v>
      </c>
      <c r="AB580" s="91">
        <v>5850299.1100000003</v>
      </c>
    </row>
    <row r="581" spans="2:28" x14ac:dyDescent="0.2">
      <c r="B581" s="75" t="s">
        <v>605</v>
      </c>
      <c r="C581" s="76" t="s">
        <v>1350</v>
      </c>
      <c r="D581" s="76">
        <v>353313</v>
      </c>
      <c r="E581" s="76" t="s">
        <v>1764</v>
      </c>
      <c r="F581" s="77" t="s">
        <v>10</v>
      </c>
      <c r="G581" s="78">
        <v>33208</v>
      </c>
      <c r="H581" s="79" t="s">
        <v>1528</v>
      </c>
      <c r="I581" s="79" t="s">
        <v>888</v>
      </c>
      <c r="J581" s="79" t="s">
        <v>902</v>
      </c>
      <c r="K581" s="80">
        <v>19735.939999999999</v>
      </c>
      <c r="L581" s="81">
        <v>19735.939999999999</v>
      </c>
      <c r="M581" s="82" t="s">
        <v>3</v>
      </c>
      <c r="N581" s="82">
        <v>26</v>
      </c>
      <c r="O581" s="83">
        <v>10</v>
      </c>
      <c r="P581" s="84">
        <v>0</v>
      </c>
      <c r="Q581" s="85">
        <v>0</v>
      </c>
      <c r="R581" s="86" t="s">
        <v>900</v>
      </c>
      <c r="S581" s="86"/>
      <c r="T581" s="86"/>
      <c r="U581" s="87">
        <v>1527067.21</v>
      </c>
      <c r="V581" s="88">
        <v>1527067.21</v>
      </c>
      <c r="W581" s="89" t="s">
        <v>3</v>
      </c>
      <c r="X581" s="89">
        <v>2</v>
      </c>
      <c r="Y581" s="90">
        <v>0</v>
      </c>
      <c r="Z581" s="91">
        <v>1546803.15</v>
      </c>
      <c r="AA581" s="91">
        <v>1546803.15</v>
      </c>
      <c r="AB581" s="91">
        <v>0</v>
      </c>
    </row>
    <row r="582" spans="2:28" x14ac:dyDescent="0.2">
      <c r="B582" s="75" t="s">
        <v>606</v>
      </c>
      <c r="C582" s="76" t="s">
        <v>1350</v>
      </c>
      <c r="D582" s="76">
        <v>351101</v>
      </c>
      <c r="E582" s="76" t="s">
        <v>1763</v>
      </c>
      <c r="F582" s="77" t="s">
        <v>51</v>
      </c>
      <c r="G582" s="78">
        <v>34669</v>
      </c>
      <c r="H582" s="79" t="s">
        <v>1529</v>
      </c>
      <c r="I582" s="79" t="s">
        <v>897</v>
      </c>
      <c r="J582" s="79" t="s">
        <v>912</v>
      </c>
      <c r="K582" s="80">
        <v>19961707.699999999</v>
      </c>
      <c r="L582" s="81">
        <v>19961707.699999999</v>
      </c>
      <c r="M582" s="82" t="s">
        <v>3</v>
      </c>
      <c r="N582" s="82">
        <v>24</v>
      </c>
      <c r="O582" s="83">
        <v>10</v>
      </c>
      <c r="P582" s="84">
        <v>0</v>
      </c>
      <c r="Q582" s="85">
        <v>0</v>
      </c>
      <c r="R582" s="86" t="s">
        <v>900</v>
      </c>
      <c r="S582" s="86"/>
      <c r="T582" s="86"/>
      <c r="U582" s="87">
        <v>125840542.98</v>
      </c>
      <c r="V582" s="88">
        <v>125840542.98</v>
      </c>
      <c r="W582" s="89" t="s">
        <v>3</v>
      </c>
      <c r="X582" s="89">
        <v>4</v>
      </c>
      <c r="Y582" s="90">
        <v>0</v>
      </c>
      <c r="Z582" s="91">
        <v>145802250.68000001</v>
      </c>
      <c r="AA582" s="91">
        <v>145802250.68000001</v>
      </c>
      <c r="AB582" s="91">
        <v>0</v>
      </c>
    </row>
    <row r="583" spans="2:28" x14ac:dyDescent="0.2">
      <c r="B583" s="75" t="s">
        <v>607</v>
      </c>
      <c r="C583" s="76" t="s">
        <v>1350</v>
      </c>
      <c r="D583" s="76">
        <v>353408</v>
      </c>
      <c r="E583" s="76" t="s">
        <v>1764</v>
      </c>
      <c r="F583" s="77" t="s">
        <v>10</v>
      </c>
      <c r="G583" s="78">
        <v>42278</v>
      </c>
      <c r="H583" s="79" t="s">
        <v>1530</v>
      </c>
      <c r="I583" s="79" t="s">
        <v>888</v>
      </c>
      <c r="J583" s="79" t="s">
        <v>913</v>
      </c>
      <c r="K583" s="80">
        <v>1</v>
      </c>
      <c r="L583" s="81">
        <v>1</v>
      </c>
      <c r="M583" s="82" t="s">
        <v>3</v>
      </c>
      <c r="N583" s="82">
        <v>0</v>
      </c>
      <c r="O583" s="83">
        <v>1</v>
      </c>
      <c r="P583" s="84">
        <v>0</v>
      </c>
      <c r="Q583" s="85">
        <v>0</v>
      </c>
      <c r="R583" s="86" t="s">
        <v>900</v>
      </c>
      <c r="S583" s="86"/>
      <c r="T583" s="86"/>
      <c r="U583" s="87">
        <v>26109992.210000001</v>
      </c>
      <c r="V583" s="88">
        <v>6054490.9299999997</v>
      </c>
      <c r="W583" s="89" t="s">
        <v>3</v>
      </c>
      <c r="X583" s="89">
        <v>23</v>
      </c>
      <c r="Y583" s="90">
        <v>0</v>
      </c>
      <c r="Z583" s="91">
        <v>26109993.210000001</v>
      </c>
      <c r="AA583" s="91">
        <v>6054491.9299999997</v>
      </c>
      <c r="AB583" s="91">
        <v>20055501.280000001</v>
      </c>
    </row>
    <row r="584" spans="2:28" x14ac:dyDescent="0.2">
      <c r="B584" s="75" t="s">
        <v>608</v>
      </c>
      <c r="C584" s="76" t="s">
        <v>1350</v>
      </c>
      <c r="D584" s="76">
        <v>353408</v>
      </c>
      <c r="E584" s="76" t="s">
        <v>1764</v>
      </c>
      <c r="F584" s="77" t="s">
        <v>51</v>
      </c>
      <c r="G584" s="78">
        <v>33970</v>
      </c>
      <c r="H584" s="79" t="s">
        <v>1531</v>
      </c>
      <c r="I584" s="79" t="s">
        <v>897</v>
      </c>
      <c r="J584" s="79" t="s">
        <v>913</v>
      </c>
      <c r="K584" s="80">
        <v>1228808.56</v>
      </c>
      <c r="L584" s="81">
        <v>1228808.56</v>
      </c>
      <c r="M584" s="82" t="s">
        <v>3</v>
      </c>
      <c r="N584" s="82">
        <v>25</v>
      </c>
      <c r="O584" s="83">
        <v>9</v>
      </c>
      <c r="P584" s="84">
        <v>0</v>
      </c>
      <c r="Q584" s="85">
        <v>0</v>
      </c>
      <c r="R584" s="86" t="s">
        <v>900</v>
      </c>
      <c r="S584" s="86"/>
      <c r="T584" s="86"/>
      <c r="U584" s="87">
        <v>483890.15</v>
      </c>
      <c r="V584" s="88">
        <v>483890.15</v>
      </c>
      <c r="W584" s="89" t="s">
        <v>3</v>
      </c>
      <c r="X584" s="89">
        <v>3</v>
      </c>
      <c r="Y584" s="90">
        <v>0</v>
      </c>
      <c r="Z584" s="91">
        <v>1712698.71</v>
      </c>
      <c r="AA584" s="91">
        <v>1712698.71</v>
      </c>
      <c r="AB584" s="91">
        <v>0</v>
      </c>
    </row>
    <row r="585" spans="2:28" x14ac:dyDescent="0.2">
      <c r="B585" s="75" t="s">
        <v>609</v>
      </c>
      <c r="C585" s="76" t="s">
        <v>1350</v>
      </c>
      <c r="D585" s="76">
        <v>353408</v>
      </c>
      <c r="E585" s="76" t="s">
        <v>1764</v>
      </c>
      <c r="F585" s="77" t="s">
        <v>37</v>
      </c>
      <c r="G585" s="78">
        <v>35429</v>
      </c>
      <c r="H585" s="79" t="s">
        <v>1532</v>
      </c>
      <c r="I585" s="79" t="s">
        <v>891</v>
      </c>
      <c r="J585" s="79" t="s">
        <v>913</v>
      </c>
      <c r="K585" s="80">
        <v>165349.47</v>
      </c>
      <c r="L585" s="81">
        <v>162009.07999999999</v>
      </c>
      <c r="M585" s="82" t="s">
        <v>3</v>
      </c>
      <c r="N585" s="82">
        <v>24</v>
      </c>
      <c r="O585" s="83">
        <v>9</v>
      </c>
      <c r="P585" s="84">
        <v>0</v>
      </c>
      <c r="Q585" s="85">
        <v>0</v>
      </c>
      <c r="R585" s="86" t="s">
        <v>900</v>
      </c>
      <c r="S585" s="86"/>
      <c r="T585" s="86"/>
      <c r="U585" s="87">
        <v>5411426.4699999997</v>
      </c>
      <c r="V585" s="88">
        <v>4810156.8599999994</v>
      </c>
      <c r="W585" s="89" t="s">
        <v>3</v>
      </c>
      <c r="X585" s="89">
        <v>6</v>
      </c>
      <c r="Y585" s="90">
        <v>0</v>
      </c>
      <c r="Z585" s="91">
        <v>5576775.9399999995</v>
      </c>
      <c r="AA585" s="91">
        <v>4972165.9399999995</v>
      </c>
      <c r="AB585" s="91">
        <v>604610</v>
      </c>
    </row>
    <row r="586" spans="2:28" x14ac:dyDescent="0.2">
      <c r="B586" s="75" t="s">
        <v>610</v>
      </c>
      <c r="C586" s="76" t="s">
        <v>1350</v>
      </c>
      <c r="D586" s="76">
        <v>353408</v>
      </c>
      <c r="E586" s="76" t="s">
        <v>1764</v>
      </c>
      <c r="F586" s="77" t="s">
        <v>37</v>
      </c>
      <c r="G586" s="78">
        <v>35429</v>
      </c>
      <c r="H586" s="79" t="s">
        <v>1533</v>
      </c>
      <c r="I586" s="79" t="s">
        <v>891</v>
      </c>
      <c r="J586" s="79" t="s">
        <v>913</v>
      </c>
      <c r="K586" s="80">
        <v>229730.53</v>
      </c>
      <c r="L586" s="81">
        <v>225089.51</v>
      </c>
      <c r="M586" s="82" t="s">
        <v>3</v>
      </c>
      <c r="N586" s="82">
        <v>24</v>
      </c>
      <c r="O586" s="83">
        <v>9</v>
      </c>
      <c r="P586" s="84">
        <v>0</v>
      </c>
      <c r="Q586" s="85">
        <v>0</v>
      </c>
      <c r="R586" s="86" t="s">
        <v>900</v>
      </c>
      <c r="S586" s="86"/>
      <c r="T586" s="86"/>
      <c r="U586" s="87">
        <v>7518438.71</v>
      </c>
      <c r="V586" s="88">
        <v>6683056.6299999999</v>
      </c>
      <c r="W586" s="89" t="s">
        <v>3</v>
      </c>
      <c r="X586" s="89">
        <v>6</v>
      </c>
      <c r="Y586" s="90">
        <v>0</v>
      </c>
      <c r="Z586" s="91">
        <v>7748169.2400000002</v>
      </c>
      <c r="AA586" s="91">
        <v>6908146.1399999997</v>
      </c>
      <c r="AB586" s="91">
        <v>840023.10000000056</v>
      </c>
    </row>
    <row r="587" spans="2:28" x14ac:dyDescent="0.2">
      <c r="B587" s="75" t="s">
        <v>611</v>
      </c>
      <c r="C587" s="76" t="s">
        <v>1350</v>
      </c>
      <c r="D587" s="76">
        <v>353408</v>
      </c>
      <c r="E587" s="76" t="s">
        <v>1764</v>
      </c>
      <c r="F587" s="77" t="s">
        <v>10</v>
      </c>
      <c r="G587" s="78">
        <v>39782</v>
      </c>
      <c r="H587" s="79" t="s">
        <v>1534</v>
      </c>
      <c r="I587" s="79" t="s">
        <v>888</v>
      </c>
      <c r="J587" s="79" t="s">
        <v>913</v>
      </c>
      <c r="K587" s="80">
        <v>214766509.99000001</v>
      </c>
      <c r="L587" s="81">
        <v>106662562.03000002</v>
      </c>
      <c r="M587" s="82" t="s">
        <v>3</v>
      </c>
      <c r="N587" s="82">
        <v>24</v>
      </c>
      <c r="O587" s="83">
        <v>10</v>
      </c>
      <c r="P587" s="84">
        <v>0</v>
      </c>
      <c r="Q587" s="85">
        <v>0</v>
      </c>
      <c r="R587" s="86" t="s">
        <v>900</v>
      </c>
      <c r="S587" s="86"/>
      <c r="T587" s="86"/>
      <c r="U587" s="87">
        <v>-112451660.15000001</v>
      </c>
      <c r="V587" s="88">
        <v>-33319010.400000006</v>
      </c>
      <c r="W587" s="89" t="s">
        <v>3</v>
      </c>
      <c r="X587" s="89">
        <v>18</v>
      </c>
      <c r="Y587" s="90">
        <v>0</v>
      </c>
      <c r="Z587" s="91">
        <v>102314849.84</v>
      </c>
      <c r="AA587" s="91">
        <v>73343551.63000001</v>
      </c>
      <c r="AB587" s="91">
        <v>28971298.209999993</v>
      </c>
    </row>
    <row r="588" spans="2:28" x14ac:dyDescent="0.2">
      <c r="B588" s="75" t="s">
        <v>612</v>
      </c>
      <c r="C588" s="76" t="s">
        <v>1350</v>
      </c>
      <c r="D588" s="76">
        <v>353313</v>
      </c>
      <c r="E588" s="76" t="s">
        <v>1764</v>
      </c>
      <c r="F588" s="77" t="s">
        <v>10</v>
      </c>
      <c r="G588" s="78">
        <v>33208</v>
      </c>
      <c r="H588" s="79" t="s">
        <v>1535</v>
      </c>
      <c r="I588" s="79" t="s">
        <v>888</v>
      </c>
      <c r="J588" s="79" t="s">
        <v>902</v>
      </c>
      <c r="K588" s="80">
        <v>36739.21</v>
      </c>
      <c r="L588" s="81">
        <v>36739.21</v>
      </c>
      <c r="M588" s="82" t="s">
        <v>3</v>
      </c>
      <c r="N588" s="82">
        <v>26</v>
      </c>
      <c r="O588" s="83">
        <v>10</v>
      </c>
      <c r="P588" s="84">
        <v>0</v>
      </c>
      <c r="Q588" s="85">
        <v>0</v>
      </c>
      <c r="R588" s="86" t="s">
        <v>900</v>
      </c>
      <c r="S588" s="86"/>
      <c r="T588" s="86"/>
      <c r="U588" s="87">
        <v>2842694.36</v>
      </c>
      <c r="V588" s="88">
        <v>2842694.36</v>
      </c>
      <c r="W588" s="89" t="s">
        <v>3</v>
      </c>
      <c r="X588" s="89">
        <v>2</v>
      </c>
      <c r="Y588" s="90">
        <v>0</v>
      </c>
      <c r="Z588" s="91">
        <v>2879433.57</v>
      </c>
      <c r="AA588" s="91">
        <v>2879433.57</v>
      </c>
      <c r="AB588" s="91">
        <v>0</v>
      </c>
    </row>
    <row r="589" spans="2:28" x14ac:dyDescent="0.2">
      <c r="B589" s="75" t="s">
        <v>613</v>
      </c>
      <c r="C589" s="76" t="s">
        <v>1350</v>
      </c>
      <c r="D589" s="76">
        <v>353408</v>
      </c>
      <c r="E589" s="76" t="s">
        <v>1764</v>
      </c>
      <c r="F589" s="77" t="s">
        <v>10</v>
      </c>
      <c r="G589" s="78">
        <v>33970</v>
      </c>
      <c r="H589" s="79" t="s">
        <v>1536</v>
      </c>
      <c r="I589" s="79" t="s">
        <v>888</v>
      </c>
      <c r="J589" s="79" t="s">
        <v>913</v>
      </c>
      <c r="K589" s="80">
        <v>271419.12</v>
      </c>
      <c r="L589" s="81">
        <v>271419.12</v>
      </c>
      <c r="M589" s="82" t="s">
        <v>3</v>
      </c>
      <c r="N589" s="82">
        <v>25</v>
      </c>
      <c r="O589" s="83">
        <v>9</v>
      </c>
      <c r="P589" s="84">
        <v>0</v>
      </c>
      <c r="Q589" s="85">
        <v>0</v>
      </c>
      <c r="R589" s="86" t="s">
        <v>900</v>
      </c>
      <c r="S589" s="86"/>
      <c r="T589" s="86"/>
      <c r="U589" s="87">
        <v>106881.63</v>
      </c>
      <c r="V589" s="88">
        <v>106881.63</v>
      </c>
      <c r="W589" s="89" t="s">
        <v>3</v>
      </c>
      <c r="X589" s="89">
        <v>3</v>
      </c>
      <c r="Y589" s="90">
        <v>0</v>
      </c>
      <c r="Z589" s="91">
        <v>378300.75</v>
      </c>
      <c r="AA589" s="91">
        <v>378300.75</v>
      </c>
      <c r="AB589" s="91">
        <v>0</v>
      </c>
    </row>
    <row r="590" spans="2:28" x14ac:dyDescent="0.2">
      <c r="B590" s="75" t="s">
        <v>614</v>
      </c>
      <c r="C590" s="76" t="s">
        <v>1350</v>
      </c>
      <c r="D590" s="76">
        <v>353408</v>
      </c>
      <c r="E590" s="76" t="s">
        <v>1764</v>
      </c>
      <c r="F590" s="77" t="s">
        <v>9</v>
      </c>
      <c r="G590" s="78">
        <v>34304</v>
      </c>
      <c r="H590" s="79" t="s">
        <v>1537</v>
      </c>
      <c r="I590" s="79" t="s">
        <v>888</v>
      </c>
      <c r="J590" s="79" t="s">
        <v>913</v>
      </c>
      <c r="K590" s="80">
        <v>3745526.69</v>
      </c>
      <c r="L590" s="81">
        <v>2179336.73</v>
      </c>
      <c r="M590" s="82" t="s">
        <v>3</v>
      </c>
      <c r="N590" s="82">
        <v>46</v>
      </c>
      <c r="O590" s="83">
        <v>10</v>
      </c>
      <c r="P590" s="84">
        <v>0</v>
      </c>
      <c r="Q590" s="85">
        <v>0</v>
      </c>
      <c r="R590" s="86" t="s">
        <v>900</v>
      </c>
      <c r="S590" s="86"/>
      <c r="T590" s="86"/>
      <c r="U590" s="87">
        <v>249865969.52000001</v>
      </c>
      <c r="V590" s="88">
        <v>53304740.170000017</v>
      </c>
      <c r="W590" s="89" t="s">
        <v>3</v>
      </c>
      <c r="X590" s="89">
        <v>25</v>
      </c>
      <c r="Y590" s="90">
        <v>0</v>
      </c>
      <c r="Z590" s="91">
        <v>253611496.21000001</v>
      </c>
      <c r="AA590" s="91">
        <v>55484076.900000013</v>
      </c>
      <c r="AB590" s="91">
        <v>198127419.31</v>
      </c>
    </row>
    <row r="591" spans="2:28" x14ac:dyDescent="0.2">
      <c r="B591" s="75" t="s">
        <v>615</v>
      </c>
      <c r="C591" s="76" t="s">
        <v>1350</v>
      </c>
      <c r="D591" s="76">
        <v>353408</v>
      </c>
      <c r="E591" s="76" t="s">
        <v>1764</v>
      </c>
      <c r="F591" s="77" t="s">
        <v>9</v>
      </c>
      <c r="G591" s="78">
        <v>39782</v>
      </c>
      <c r="H591" s="79" t="s">
        <v>1538</v>
      </c>
      <c r="I591" s="79" t="s">
        <v>888</v>
      </c>
      <c r="J591" s="79" t="s">
        <v>913</v>
      </c>
      <c r="K591" s="80">
        <v>271986240.00999999</v>
      </c>
      <c r="L591" s="81">
        <v>68692770.539999992</v>
      </c>
      <c r="M591" s="82" t="s">
        <v>3</v>
      </c>
      <c r="N591" s="82">
        <v>48</v>
      </c>
      <c r="O591" s="83">
        <v>10</v>
      </c>
      <c r="P591" s="84">
        <v>0</v>
      </c>
      <c r="Q591" s="85">
        <v>0</v>
      </c>
      <c r="R591" s="86" t="s">
        <v>900</v>
      </c>
      <c r="S591" s="86"/>
      <c r="T591" s="86"/>
      <c r="U591" s="87">
        <v>-180091361.88999999</v>
      </c>
      <c r="V591" s="88">
        <v>-22868744.369999975</v>
      </c>
      <c r="W591" s="89" t="s">
        <v>3</v>
      </c>
      <c r="X591" s="89">
        <v>42</v>
      </c>
      <c r="Y591" s="90">
        <v>0</v>
      </c>
      <c r="Z591" s="91">
        <v>91894878.120000005</v>
      </c>
      <c r="AA591" s="91">
        <v>45824026.170000017</v>
      </c>
      <c r="AB591" s="91">
        <v>46070851.949999988</v>
      </c>
    </row>
    <row r="592" spans="2:28" x14ac:dyDescent="0.2">
      <c r="B592" s="75" t="s">
        <v>616</v>
      </c>
      <c r="C592" s="76" t="s">
        <v>1350</v>
      </c>
      <c r="D592" s="76">
        <v>353408</v>
      </c>
      <c r="E592" s="76" t="s">
        <v>1764</v>
      </c>
      <c r="F592" s="77" t="s">
        <v>10</v>
      </c>
      <c r="G592" s="78">
        <v>35429</v>
      </c>
      <c r="H592" s="79" t="s">
        <v>1539</v>
      </c>
      <c r="I592" s="79" t="s">
        <v>888</v>
      </c>
      <c r="J592" s="79" t="s">
        <v>913</v>
      </c>
      <c r="K592" s="80">
        <v>3232130</v>
      </c>
      <c r="L592" s="81">
        <v>3166834.44</v>
      </c>
      <c r="M592" s="82" t="s">
        <v>3</v>
      </c>
      <c r="N592" s="82">
        <v>24</v>
      </c>
      <c r="O592" s="83">
        <v>9</v>
      </c>
      <c r="P592" s="84">
        <v>0</v>
      </c>
      <c r="Q592" s="85">
        <v>0</v>
      </c>
      <c r="R592" s="86" t="s">
        <v>900</v>
      </c>
      <c r="S592" s="86"/>
      <c r="T592" s="86"/>
      <c r="U592" s="87">
        <v>6960011.2599999998</v>
      </c>
      <c r="V592" s="88">
        <v>6186676.6799999997</v>
      </c>
      <c r="W592" s="89" t="s">
        <v>3</v>
      </c>
      <c r="X592" s="89">
        <v>6</v>
      </c>
      <c r="Y592" s="90">
        <v>0</v>
      </c>
      <c r="Z592" s="91">
        <v>10192141.26</v>
      </c>
      <c r="AA592" s="91">
        <v>9353511.1199999992</v>
      </c>
      <c r="AB592" s="91">
        <v>838630.1400000006</v>
      </c>
    </row>
    <row r="593" spans="2:28" x14ac:dyDescent="0.2">
      <c r="B593" s="75" t="s">
        <v>617</v>
      </c>
      <c r="C593" s="76" t="s">
        <v>1350</v>
      </c>
      <c r="D593" s="76">
        <v>353408</v>
      </c>
      <c r="E593" s="76" t="s">
        <v>1764</v>
      </c>
      <c r="F593" s="77" t="s">
        <v>12</v>
      </c>
      <c r="G593" s="78">
        <v>34669</v>
      </c>
      <c r="H593" s="79" t="s">
        <v>1540</v>
      </c>
      <c r="I593" s="79" t="s">
        <v>889</v>
      </c>
      <c r="J593" s="79" t="s">
        <v>913</v>
      </c>
      <c r="K593" s="80">
        <v>91658.94</v>
      </c>
      <c r="L593" s="81">
        <v>52495.54</v>
      </c>
      <c r="M593" s="82" t="s">
        <v>3</v>
      </c>
      <c r="N593" s="82">
        <v>45</v>
      </c>
      <c r="O593" s="83">
        <v>10</v>
      </c>
      <c r="P593" s="84">
        <v>0</v>
      </c>
      <c r="Q593" s="85">
        <v>0</v>
      </c>
      <c r="R593" s="86" t="s">
        <v>900</v>
      </c>
      <c r="S593" s="86"/>
      <c r="T593" s="86"/>
      <c r="U593" s="87">
        <v>5280881.8</v>
      </c>
      <c r="V593" s="88">
        <v>1126588.1099999999</v>
      </c>
      <c r="W593" s="89" t="s">
        <v>3</v>
      </c>
      <c r="X593" s="89">
        <v>25</v>
      </c>
      <c r="Y593" s="90">
        <v>0</v>
      </c>
      <c r="Z593" s="91">
        <v>5372540.7400000002</v>
      </c>
      <c r="AA593" s="91">
        <v>1179083.6499999999</v>
      </c>
      <c r="AB593" s="91">
        <v>4193457.0900000003</v>
      </c>
    </row>
    <row r="594" spans="2:28" x14ac:dyDescent="0.2">
      <c r="B594" s="75" t="s">
        <v>618</v>
      </c>
      <c r="C594" s="76" t="s">
        <v>1350</v>
      </c>
      <c r="D594" s="76">
        <v>353408</v>
      </c>
      <c r="E594" s="76" t="s">
        <v>1764</v>
      </c>
      <c r="F594" s="77" t="s">
        <v>12</v>
      </c>
      <c r="G594" s="78">
        <v>33970</v>
      </c>
      <c r="H594" s="79" t="s">
        <v>1541</v>
      </c>
      <c r="I594" s="79" t="s">
        <v>889</v>
      </c>
      <c r="J594" s="79" t="s">
        <v>913</v>
      </c>
      <c r="K594" s="80">
        <v>3313452.92</v>
      </c>
      <c r="L594" s="81">
        <v>1838993.52</v>
      </c>
      <c r="M594" s="82" t="s">
        <v>3</v>
      </c>
      <c r="N594" s="82">
        <v>50</v>
      </c>
      <c r="O594" s="83">
        <v>9</v>
      </c>
      <c r="P594" s="84">
        <v>0</v>
      </c>
      <c r="Q594" s="85">
        <v>0</v>
      </c>
      <c r="R594" s="86" t="s">
        <v>900</v>
      </c>
      <c r="S594" s="86"/>
      <c r="T594" s="86"/>
      <c r="U594" s="87">
        <v>-142562.73000000001</v>
      </c>
      <c r="V594" s="88">
        <v>-27154.820000000007</v>
      </c>
      <c r="W594" s="89" t="s">
        <v>3</v>
      </c>
      <c r="X594" s="89">
        <v>28</v>
      </c>
      <c r="Y594" s="90">
        <v>0</v>
      </c>
      <c r="Z594" s="91">
        <v>3170890.19</v>
      </c>
      <c r="AA594" s="91">
        <v>1811838.7</v>
      </c>
      <c r="AB594" s="91">
        <v>1359051.49</v>
      </c>
    </row>
    <row r="595" spans="2:28" x14ac:dyDescent="0.2">
      <c r="B595" s="75" t="s">
        <v>619</v>
      </c>
      <c r="C595" s="76" t="s">
        <v>1350</v>
      </c>
      <c r="D595" s="76">
        <v>353408</v>
      </c>
      <c r="E595" s="76" t="s">
        <v>1764</v>
      </c>
      <c r="F595" s="77" t="s">
        <v>10</v>
      </c>
      <c r="G595" s="78">
        <v>33970</v>
      </c>
      <c r="H595" s="79" t="s">
        <v>1542</v>
      </c>
      <c r="I595" s="79" t="s">
        <v>888</v>
      </c>
      <c r="J595" s="79" t="s">
        <v>913</v>
      </c>
      <c r="K595" s="80">
        <v>847222.17</v>
      </c>
      <c r="L595" s="81">
        <v>847222.17</v>
      </c>
      <c r="M595" s="82" t="s">
        <v>3</v>
      </c>
      <c r="N595" s="82">
        <v>25</v>
      </c>
      <c r="O595" s="83">
        <v>9</v>
      </c>
      <c r="P595" s="84">
        <v>0</v>
      </c>
      <c r="Q595" s="85">
        <v>0</v>
      </c>
      <c r="R595" s="86" t="s">
        <v>900</v>
      </c>
      <c r="S595" s="86"/>
      <c r="T595" s="86"/>
      <c r="U595" s="87">
        <v>333625.99</v>
      </c>
      <c r="V595" s="88">
        <v>333625.99</v>
      </c>
      <c r="W595" s="89" t="s">
        <v>3</v>
      </c>
      <c r="X595" s="89">
        <v>3</v>
      </c>
      <c r="Y595" s="90">
        <v>0</v>
      </c>
      <c r="Z595" s="91">
        <v>1180848.1600000001</v>
      </c>
      <c r="AA595" s="91">
        <v>1180848.1600000001</v>
      </c>
      <c r="AB595" s="91">
        <v>0</v>
      </c>
    </row>
    <row r="596" spans="2:28" x14ac:dyDescent="0.2">
      <c r="B596" s="75" t="s">
        <v>620</v>
      </c>
      <c r="C596" s="76" t="s">
        <v>1350</v>
      </c>
      <c r="D596" s="76">
        <v>353408</v>
      </c>
      <c r="E596" s="76" t="s">
        <v>1764</v>
      </c>
      <c r="F596" s="77" t="s">
        <v>10</v>
      </c>
      <c r="G596" s="78">
        <v>35794</v>
      </c>
      <c r="H596" s="79" t="s">
        <v>1543</v>
      </c>
      <c r="I596" s="79" t="s">
        <v>888</v>
      </c>
      <c r="J596" s="79" t="s">
        <v>913</v>
      </c>
      <c r="K596" s="80">
        <v>903520.58</v>
      </c>
      <c r="L596" s="81">
        <v>848761.75</v>
      </c>
      <c r="M596" s="82" t="s">
        <v>3</v>
      </c>
      <c r="N596" s="82">
        <v>24</v>
      </c>
      <c r="O596" s="83">
        <v>9</v>
      </c>
      <c r="P596" s="84">
        <v>0</v>
      </c>
      <c r="Q596" s="85">
        <v>0</v>
      </c>
      <c r="R596" s="86" t="s">
        <v>900</v>
      </c>
      <c r="S596" s="86"/>
      <c r="T596" s="86"/>
      <c r="U596" s="87">
        <v>1036287.73</v>
      </c>
      <c r="V596" s="88">
        <v>789552.55999999994</v>
      </c>
      <c r="W596" s="89" t="s">
        <v>3</v>
      </c>
      <c r="X596" s="89">
        <v>7</v>
      </c>
      <c r="Y596" s="90">
        <v>0</v>
      </c>
      <c r="Z596" s="91">
        <v>1939808.31</v>
      </c>
      <c r="AA596" s="91">
        <v>1638314.31</v>
      </c>
      <c r="AB596" s="91">
        <v>301494</v>
      </c>
    </row>
    <row r="597" spans="2:28" x14ac:dyDescent="0.2">
      <c r="B597" s="75" t="s">
        <v>621</v>
      </c>
      <c r="C597" s="76" t="s">
        <v>1350</v>
      </c>
      <c r="D597" s="76">
        <v>353408</v>
      </c>
      <c r="E597" s="76" t="s">
        <v>1764</v>
      </c>
      <c r="F597" s="77" t="s">
        <v>10</v>
      </c>
      <c r="G597" s="78">
        <v>34304</v>
      </c>
      <c r="H597" s="79" t="s">
        <v>1544</v>
      </c>
      <c r="I597" s="79" t="s">
        <v>888</v>
      </c>
      <c r="J597" s="79" t="s">
        <v>913</v>
      </c>
      <c r="K597" s="80">
        <v>29691.43</v>
      </c>
      <c r="L597" s="81">
        <v>29691.43</v>
      </c>
      <c r="M597" s="82" t="s">
        <v>3</v>
      </c>
      <c r="N597" s="82">
        <v>23</v>
      </c>
      <c r="O597" s="83">
        <v>10</v>
      </c>
      <c r="P597" s="84">
        <v>0</v>
      </c>
      <c r="Q597" s="85">
        <v>0</v>
      </c>
      <c r="R597" s="86" t="s">
        <v>900</v>
      </c>
      <c r="S597" s="86"/>
      <c r="T597" s="86"/>
      <c r="U597" s="87">
        <v>1994139.02</v>
      </c>
      <c r="V597" s="88">
        <v>1994139.02</v>
      </c>
      <c r="W597" s="89" t="s">
        <v>3</v>
      </c>
      <c r="X597" s="89">
        <v>2</v>
      </c>
      <c r="Y597" s="90">
        <v>0</v>
      </c>
      <c r="Z597" s="91">
        <v>2023830.45</v>
      </c>
      <c r="AA597" s="91">
        <v>2023830.45</v>
      </c>
      <c r="AB597" s="91">
        <v>0</v>
      </c>
    </row>
    <row r="598" spans="2:28" x14ac:dyDescent="0.2">
      <c r="B598" s="75" t="s">
        <v>622</v>
      </c>
      <c r="C598" s="76" t="s">
        <v>1350</v>
      </c>
      <c r="D598" s="76">
        <v>353408</v>
      </c>
      <c r="E598" s="76" t="s">
        <v>1764</v>
      </c>
      <c r="F598" s="77" t="s">
        <v>51</v>
      </c>
      <c r="G598" s="78">
        <v>34304</v>
      </c>
      <c r="H598" s="79" t="s">
        <v>1545</v>
      </c>
      <c r="I598" s="79" t="s">
        <v>897</v>
      </c>
      <c r="J598" s="79" t="s">
        <v>913</v>
      </c>
      <c r="K598" s="80">
        <v>12530.38</v>
      </c>
      <c r="L598" s="81">
        <v>12530.38</v>
      </c>
      <c r="M598" s="82" t="s">
        <v>3</v>
      </c>
      <c r="N598" s="82">
        <v>26</v>
      </c>
      <c r="O598" s="83">
        <v>10</v>
      </c>
      <c r="P598" s="84">
        <v>0</v>
      </c>
      <c r="Q598" s="85">
        <v>0</v>
      </c>
      <c r="R598" s="86" t="s">
        <v>900</v>
      </c>
      <c r="S598" s="86"/>
      <c r="T598" s="86"/>
      <c r="U598" s="87">
        <v>840278.46</v>
      </c>
      <c r="V598" s="88">
        <v>840278.46</v>
      </c>
      <c r="W598" s="89" t="s">
        <v>3</v>
      </c>
      <c r="X598" s="89">
        <v>5</v>
      </c>
      <c r="Y598" s="90">
        <v>0</v>
      </c>
      <c r="Z598" s="91">
        <v>852808.84</v>
      </c>
      <c r="AA598" s="91">
        <v>852808.84</v>
      </c>
      <c r="AB598" s="91">
        <v>0</v>
      </c>
    </row>
    <row r="599" spans="2:28" x14ac:dyDescent="0.2">
      <c r="B599" s="75" t="s">
        <v>623</v>
      </c>
      <c r="C599" s="76" t="s">
        <v>1350</v>
      </c>
      <c r="D599" s="76">
        <v>353408</v>
      </c>
      <c r="E599" s="76" t="s">
        <v>1764</v>
      </c>
      <c r="F599" s="77" t="s">
        <v>51</v>
      </c>
      <c r="G599" s="78">
        <v>33970</v>
      </c>
      <c r="H599" s="79" t="s">
        <v>1546</v>
      </c>
      <c r="I599" s="79" t="s">
        <v>897</v>
      </c>
      <c r="J599" s="79" t="s">
        <v>913</v>
      </c>
      <c r="K599" s="80">
        <v>1455904.82</v>
      </c>
      <c r="L599" s="81">
        <v>1455904.82</v>
      </c>
      <c r="M599" s="82" t="s">
        <v>3</v>
      </c>
      <c r="N599" s="82">
        <v>25</v>
      </c>
      <c r="O599" s="83">
        <v>9</v>
      </c>
      <c r="P599" s="84">
        <v>0</v>
      </c>
      <c r="Q599" s="85">
        <v>0</v>
      </c>
      <c r="R599" s="86" t="s">
        <v>900</v>
      </c>
      <c r="S599" s="86"/>
      <c r="T599" s="86"/>
      <c r="U599" s="87">
        <v>573317.96</v>
      </c>
      <c r="V599" s="88">
        <v>573317.96</v>
      </c>
      <c r="W599" s="89" t="s">
        <v>3</v>
      </c>
      <c r="X599" s="89">
        <v>3</v>
      </c>
      <c r="Y599" s="90">
        <v>0</v>
      </c>
      <c r="Z599" s="91">
        <v>2029222.78</v>
      </c>
      <c r="AA599" s="91">
        <v>2029222.78</v>
      </c>
      <c r="AB599" s="91">
        <v>0</v>
      </c>
    </row>
    <row r="600" spans="2:28" x14ac:dyDescent="0.2">
      <c r="B600" s="75" t="s">
        <v>624</v>
      </c>
      <c r="C600" s="76" t="s">
        <v>1350</v>
      </c>
      <c r="D600" s="76">
        <v>353408</v>
      </c>
      <c r="E600" s="76" t="s">
        <v>1764</v>
      </c>
      <c r="F600" s="77" t="s">
        <v>12</v>
      </c>
      <c r="G600" s="78">
        <v>39782</v>
      </c>
      <c r="H600" s="79" t="s">
        <v>1547</v>
      </c>
      <c r="I600" s="79" t="s">
        <v>889</v>
      </c>
      <c r="J600" s="79" t="s">
        <v>913</v>
      </c>
      <c r="K600" s="80">
        <v>196247557.78999999</v>
      </c>
      <c r="L600" s="81">
        <v>49564229.609999985</v>
      </c>
      <c r="M600" s="82" t="s">
        <v>3</v>
      </c>
      <c r="N600" s="82">
        <v>48</v>
      </c>
      <c r="O600" s="83">
        <v>10</v>
      </c>
      <c r="P600" s="84">
        <v>0</v>
      </c>
      <c r="Q600" s="85">
        <v>0</v>
      </c>
      <c r="R600" s="86" t="s">
        <v>900</v>
      </c>
      <c r="S600" s="86"/>
      <c r="T600" s="86"/>
      <c r="U600" s="87">
        <v>-129942198.37</v>
      </c>
      <c r="V600" s="88">
        <v>-16500596.640000001</v>
      </c>
      <c r="W600" s="89" t="s">
        <v>3</v>
      </c>
      <c r="X600" s="89">
        <v>42</v>
      </c>
      <c r="Y600" s="90">
        <v>0</v>
      </c>
      <c r="Z600" s="91">
        <v>66305359.419999987</v>
      </c>
      <c r="AA600" s="91">
        <v>33063632.969999984</v>
      </c>
      <c r="AB600" s="91">
        <v>33241726.450000003</v>
      </c>
    </row>
    <row r="601" spans="2:28" x14ac:dyDescent="0.2">
      <c r="B601" s="75" t="s">
        <v>625</v>
      </c>
      <c r="C601" s="76" t="s">
        <v>1350</v>
      </c>
      <c r="D601" s="76">
        <v>353409</v>
      </c>
      <c r="E601" s="76" t="s">
        <v>1764</v>
      </c>
      <c r="F601" s="77" t="s">
        <v>10</v>
      </c>
      <c r="G601" s="78">
        <v>39782</v>
      </c>
      <c r="H601" s="79" t="s">
        <v>1548</v>
      </c>
      <c r="I601" s="79" t="s">
        <v>888</v>
      </c>
      <c r="J601" s="79" t="s">
        <v>907</v>
      </c>
      <c r="K601" s="80">
        <v>24055680.460000001</v>
      </c>
      <c r="L601" s="81">
        <v>11947116.48</v>
      </c>
      <c r="M601" s="82" t="s">
        <v>3</v>
      </c>
      <c r="N601" s="82">
        <v>24</v>
      </c>
      <c r="O601" s="83">
        <v>10</v>
      </c>
      <c r="P601" s="84">
        <v>0</v>
      </c>
      <c r="Q601" s="85">
        <v>0</v>
      </c>
      <c r="R601" s="86" t="s">
        <v>900</v>
      </c>
      <c r="S601" s="86"/>
      <c r="T601" s="86"/>
      <c r="U601" s="87">
        <v>-11987571.67</v>
      </c>
      <c r="V601" s="88">
        <v>-3551873.0700000003</v>
      </c>
      <c r="W601" s="89" t="s">
        <v>3</v>
      </c>
      <c r="X601" s="89">
        <v>18</v>
      </c>
      <c r="Y601" s="90">
        <v>0</v>
      </c>
      <c r="Z601" s="91">
        <v>12068108.790000001</v>
      </c>
      <c r="AA601" s="91">
        <v>8395243.4100000001</v>
      </c>
      <c r="AB601" s="91">
        <v>3672865.3800000008</v>
      </c>
    </row>
    <row r="602" spans="2:28" x14ac:dyDescent="0.2">
      <c r="B602" s="75" t="s">
        <v>626</v>
      </c>
      <c r="C602" s="76" t="s">
        <v>1350</v>
      </c>
      <c r="D602" s="76">
        <v>353409</v>
      </c>
      <c r="E602" s="76" t="s">
        <v>1764</v>
      </c>
      <c r="F602" s="77" t="s">
        <v>12</v>
      </c>
      <c r="G602" s="78">
        <v>31778</v>
      </c>
      <c r="H602" s="79" t="s">
        <v>1549</v>
      </c>
      <c r="I602" s="79" t="s">
        <v>889</v>
      </c>
      <c r="J602" s="79" t="s">
        <v>907</v>
      </c>
      <c r="K602" s="80">
        <v>4452.87</v>
      </c>
      <c r="L602" s="81">
        <v>2939.91</v>
      </c>
      <c r="M602" s="82" t="s">
        <v>3</v>
      </c>
      <c r="N602" s="82">
        <v>51</v>
      </c>
      <c r="O602" s="83">
        <v>9</v>
      </c>
      <c r="P602" s="84">
        <v>0</v>
      </c>
      <c r="Q602" s="85">
        <v>0</v>
      </c>
      <c r="R602" s="86" t="s">
        <v>900</v>
      </c>
      <c r="S602" s="86"/>
      <c r="T602" s="86"/>
      <c r="U602" s="87">
        <v>1715445.06</v>
      </c>
      <c r="V602" s="88">
        <v>397784.37000000011</v>
      </c>
      <c r="W602" s="89" t="s">
        <v>3</v>
      </c>
      <c r="X602" s="89">
        <v>23</v>
      </c>
      <c r="Y602" s="90">
        <v>0</v>
      </c>
      <c r="Z602" s="91">
        <v>1719897.9300000002</v>
      </c>
      <c r="AA602" s="91">
        <v>400724.28000000009</v>
      </c>
      <c r="AB602" s="91">
        <v>1319173.6500000001</v>
      </c>
    </row>
    <row r="603" spans="2:28" x14ac:dyDescent="0.2">
      <c r="B603" s="75" t="s">
        <v>627</v>
      </c>
      <c r="C603" s="76" t="s">
        <v>1350</v>
      </c>
      <c r="D603" s="76">
        <v>353409</v>
      </c>
      <c r="E603" s="76" t="s">
        <v>1764</v>
      </c>
      <c r="F603" s="77" t="s">
        <v>10</v>
      </c>
      <c r="G603" s="78">
        <v>39782</v>
      </c>
      <c r="H603" s="79" t="s">
        <v>1550</v>
      </c>
      <c r="I603" s="79" t="s">
        <v>888</v>
      </c>
      <c r="J603" s="79" t="s">
        <v>907</v>
      </c>
      <c r="K603" s="80">
        <v>16065758.02</v>
      </c>
      <c r="L603" s="81">
        <v>7978967.0799999991</v>
      </c>
      <c r="M603" s="82" t="s">
        <v>3</v>
      </c>
      <c r="N603" s="82">
        <v>24</v>
      </c>
      <c r="O603" s="83">
        <v>10</v>
      </c>
      <c r="P603" s="84">
        <v>0</v>
      </c>
      <c r="Q603" s="85">
        <v>0</v>
      </c>
      <c r="R603" s="86" t="s">
        <v>900</v>
      </c>
      <c r="S603" s="86"/>
      <c r="T603" s="86"/>
      <c r="U603" s="87">
        <v>-8005985.3499999996</v>
      </c>
      <c r="V603" s="88">
        <v>-2372143.79</v>
      </c>
      <c r="W603" s="89" t="s">
        <v>3</v>
      </c>
      <c r="X603" s="89">
        <v>18</v>
      </c>
      <c r="Y603" s="90">
        <v>0</v>
      </c>
      <c r="Z603" s="91">
        <v>8059772.6699999999</v>
      </c>
      <c r="AA603" s="91">
        <v>5606823.2899999991</v>
      </c>
      <c r="AB603" s="91">
        <v>2452949.3800000008</v>
      </c>
    </row>
    <row r="604" spans="2:28" x14ac:dyDescent="0.2">
      <c r="B604" s="75" t="s">
        <v>628</v>
      </c>
      <c r="C604" s="76" t="s">
        <v>1350</v>
      </c>
      <c r="D604" s="76">
        <v>353409</v>
      </c>
      <c r="E604" s="76" t="s">
        <v>1764</v>
      </c>
      <c r="F604" s="77" t="s">
        <v>11</v>
      </c>
      <c r="G604" s="78">
        <v>30195</v>
      </c>
      <c r="H604" s="79" t="s">
        <v>1551</v>
      </c>
      <c r="I604" s="79" t="s">
        <v>888</v>
      </c>
      <c r="J604" s="79" t="s">
        <v>907</v>
      </c>
      <c r="K604" s="80">
        <v>142346786.49000001</v>
      </c>
      <c r="L604" s="81">
        <v>63663325.520000011</v>
      </c>
      <c r="M604" s="82" t="s">
        <v>3</v>
      </c>
      <c r="N604" s="82">
        <v>86</v>
      </c>
      <c r="O604" s="83">
        <v>1</v>
      </c>
      <c r="P604" s="84">
        <v>0</v>
      </c>
      <c r="Q604" s="85">
        <v>0</v>
      </c>
      <c r="R604" s="86" t="s">
        <v>900</v>
      </c>
      <c r="S604" s="86"/>
      <c r="T604" s="86"/>
      <c r="U604" s="87">
        <v>135423842.72</v>
      </c>
      <c r="V604" s="88">
        <v>13627556.480000004</v>
      </c>
      <c r="W604" s="89" t="s">
        <v>3</v>
      </c>
      <c r="X604" s="89">
        <v>53</v>
      </c>
      <c r="Y604" s="90">
        <v>0</v>
      </c>
      <c r="Z604" s="91">
        <v>277770629.21000004</v>
      </c>
      <c r="AA604" s="91">
        <v>77290882.000000015</v>
      </c>
      <c r="AB604" s="91">
        <v>200479747.21000004</v>
      </c>
    </row>
    <row r="605" spans="2:28" x14ac:dyDescent="0.2">
      <c r="B605" s="75" t="s">
        <v>629</v>
      </c>
      <c r="C605" s="76" t="s">
        <v>1350</v>
      </c>
      <c r="D605" s="76">
        <v>353409</v>
      </c>
      <c r="E605" s="76" t="s">
        <v>1764</v>
      </c>
      <c r="F605" s="77" t="s">
        <v>9</v>
      </c>
      <c r="G605" s="78">
        <v>30195</v>
      </c>
      <c r="H605" s="79" t="s">
        <v>1552</v>
      </c>
      <c r="I605" s="79" t="s">
        <v>888</v>
      </c>
      <c r="J605" s="79" t="s">
        <v>907</v>
      </c>
      <c r="K605" s="80">
        <v>33375120.690000001</v>
      </c>
      <c r="L605" s="81">
        <v>22911301.260000002</v>
      </c>
      <c r="M605" s="82" t="s">
        <v>3</v>
      </c>
      <c r="N605" s="82">
        <v>56</v>
      </c>
      <c r="O605" s="83">
        <v>1</v>
      </c>
      <c r="P605" s="84">
        <v>0</v>
      </c>
      <c r="Q605" s="85">
        <v>0</v>
      </c>
      <c r="R605" s="86" t="s">
        <v>900</v>
      </c>
      <c r="S605" s="86"/>
      <c r="T605" s="86"/>
      <c r="U605" s="87">
        <v>87122084.650000006</v>
      </c>
      <c r="V605" s="88">
        <v>20202222.510000005</v>
      </c>
      <c r="W605" s="89" t="s">
        <v>3</v>
      </c>
      <c r="X605" s="89">
        <v>23</v>
      </c>
      <c r="Y605" s="90">
        <v>0</v>
      </c>
      <c r="Z605" s="91">
        <v>120497205.34</v>
      </c>
      <c r="AA605" s="91">
        <v>43113523.770000011</v>
      </c>
      <c r="AB605" s="91">
        <v>77383681.569999993</v>
      </c>
    </row>
    <row r="606" spans="2:28" x14ac:dyDescent="0.2">
      <c r="B606" s="75" t="s">
        <v>630</v>
      </c>
      <c r="C606" s="76" t="s">
        <v>1350</v>
      </c>
      <c r="D606" s="76">
        <v>353409</v>
      </c>
      <c r="E606" s="76" t="s">
        <v>1764</v>
      </c>
      <c r="F606" s="77" t="s">
        <v>12</v>
      </c>
      <c r="G606" s="78">
        <v>39782</v>
      </c>
      <c r="H606" s="79" t="s">
        <v>1553</v>
      </c>
      <c r="I606" s="79" t="s">
        <v>889</v>
      </c>
      <c r="J606" s="79" t="s">
        <v>907</v>
      </c>
      <c r="K606" s="80">
        <v>134550697.31</v>
      </c>
      <c r="L606" s="81">
        <v>32015278.480000004</v>
      </c>
      <c r="M606" s="82" t="s">
        <v>3</v>
      </c>
      <c r="N606" s="82">
        <v>51</v>
      </c>
      <c r="O606" s="83">
        <v>10</v>
      </c>
      <c r="P606" s="84">
        <v>0</v>
      </c>
      <c r="Q606" s="85">
        <v>0</v>
      </c>
      <c r="R606" s="86" t="s">
        <v>900</v>
      </c>
      <c r="S606" s="86"/>
      <c r="T606" s="86"/>
      <c r="U606" s="87">
        <v>-86806322.909999996</v>
      </c>
      <c r="V606" s="88">
        <v>-10288156.799999997</v>
      </c>
      <c r="W606" s="89" t="s">
        <v>3</v>
      </c>
      <c r="X606" s="89">
        <v>45</v>
      </c>
      <c r="Y606" s="90">
        <v>0</v>
      </c>
      <c r="Z606" s="91">
        <v>47744374.400000006</v>
      </c>
      <c r="AA606" s="91">
        <v>21727121.680000007</v>
      </c>
      <c r="AB606" s="91">
        <v>26017252.719999999</v>
      </c>
    </row>
    <row r="607" spans="2:28" x14ac:dyDescent="0.2">
      <c r="B607" s="75" t="s">
        <v>631</v>
      </c>
      <c r="C607" s="76" t="s">
        <v>1350</v>
      </c>
      <c r="D607" s="76">
        <v>353409</v>
      </c>
      <c r="E607" s="76" t="s">
        <v>1764</v>
      </c>
      <c r="F607" s="77" t="s">
        <v>12</v>
      </c>
      <c r="G607" s="78">
        <v>34669</v>
      </c>
      <c r="H607" s="79" t="s">
        <v>1554</v>
      </c>
      <c r="I607" s="79" t="s">
        <v>889</v>
      </c>
      <c r="J607" s="79" t="s">
        <v>907</v>
      </c>
      <c r="K607" s="80">
        <v>23828.86</v>
      </c>
      <c r="L607" s="81">
        <v>14270.12</v>
      </c>
      <c r="M607" s="82" t="s">
        <v>3</v>
      </c>
      <c r="N607" s="82">
        <v>43</v>
      </c>
      <c r="O607" s="83">
        <v>10</v>
      </c>
      <c r="P607" s="84">
        <v>0</v>
      </c>
      <c r="Q607" s="85">
        <v>0</v>
      </c>
      <c r="R607" s="86" t="s">
        <v>900</v>
      </c>
      <c r="S607" s="86"/>
      <c r="T607" s="86"/>
      <c r="U607" s="87">
        <v>1373383.44</v>
      </c>
      <c r="V607" s="88">
        <v>318465.70999999996</v>
      </c>
      <c r="W607" s="89" t="s">
        <v>3</v>
      </c>
      <c r="X607" s="89">
        <v>23</v>
      </c>
      <c r="Y607" s="90">
        <v>0</v>
      </c>
      <c r="Z607" s="91">
        <v>1397212.3</v>
      </c>
      <c r="AA607" s="91">
        <v>332735.82999999996</v>
      </c>
      <c r="AB607" s="91">
        <v>1064476.4700000002</v>
      </c>
    </row>
    <row r="608" spans="2:28" x14ac:dyDescent="0.2">
      <c r="B608" s="75" t="s">
        <v>632</v>
      </c>
      <c r="C608" s="76" t="s">
        <v>1350</v>
      </c>
      <c r="D608" s="76">
        <v>353409</v>
      </c>
      <c r="E608" s="76" t="s">
        <v>1764</v>
      </c>
      <c r="F608" s="77" t="s">
        <v>51</v>
      </c>
      <c r="G608" s="78">
        <v>30195</v>
      </c>
      <c r="H608" s="79" t="s">
        <v>1555</v>
      </c>
      <c r="I608" s="79" t="s">
        <v>897</v>
      </c>
      <c r="J608" s="79" t="s">
        <v>907</v>
      </c>
      <c r="K608" s="80">
        <v>202639.99</v>
      </c>
      <c r="L608" s="81">
        <v>202639.99</v>
      </c>
      <c r="M608" s="82" t="s">
        <v>3</v>
      </c>
      <c r="N608" s="82">
        <v>35</v>
      </c>
      <c r="O608" s="83">
        <v>1</v>
      </c>
      <c r="P608" s="84">
        <v>0</v>
      </c>
      <c r="Q608" s="85">
        <v>0</v>
      </c>
      <c r="R608" s="86" t="s">
        <v>900</v>
      </c>
      <c r="S608" s="86"/>
      <c r="T608" s="86"/>
      <c r="U608" s="87">
        <v>600701.18999999994</v>
      </c>
      <c r="V608" s="88">
        <v>600701.18999999994</v>
      </c>
      <c r="W608" s="89" t="s">
        <v>3</v>
      </c>
      <c r="X608" s="89">
        <v>2</v>
      </c>
      <c r="Y608" s="90">
        <v>0</v>
      </c>
      <c r="Z608" s="91">
        <v>803341.17999999993</v>
      </c>
      <c r="AA608" s="91">
        <v>803341.17999999993</v>
      </c>
      <c r="AB608" s="91">
        <v>0</v>
      </c>
    </row>
    <row r="609" spans="2:28" x14ac:dyDescent="0.2">
      <c r="B609" s="75" t="s">
        <v>633</v>
      </c>
      <c r="C609" s="76" t="s">
        <v>1350</v>
      </c>
      <c r="D609" s="76">
        <v>353409</v>
      </c>
      <c r="E609" s="76" t="s">
        <v>1764</v>
      </c>
      <c r="F609" s="77" t="s">
        <v>51</v>
      </c>
      <c r="G609" s="78">
        <v>30195</v>
      </c>
      <c r="H609" s="79" t="s">
        <v>1556</v>
      </c>
      <c r="I609" s="79" t="s">
        <v>897</v>
      </c>
      <c r="J609" s="79" t="s">
        <v>907</v>
      </c>
      <c r="K609" s="80">
        <v>125834.43</v>
      </c>
      <c r="L609" s="81">
        <v>125834.43</v>
      </c>
      <c r="M609" s="82" t="s">
        <v>3</v>
      </c>
      <c r="N609" s="82">
        <v>36</v>
      </c>
      <c r="O609" s="83">
        <v>1</v>
      </c>
      <c r="P609" s="84">
        <v>0</v>
      </c>
      <c r="Q609" s="85">
        <v>0</v>
      </c>
      <c r="R609" s="86" t="s">
        <v>900</v>
      </c>
      <c r="S609" s="86"/>
      <c r="T609" s="86"/>
      <c r="U609" s="87">
        <v>369723.81</v>
      </c>
      <c r="V609" s="88">
        <v>369723.81</v>
      </c>
      <c r="W609" s="89" t="s">
        <v>3</v>
      </c>
      <c r="X609" s="89">
        <v>3</v>
      </c>
      <c r="Y609" s="90">
        <v>0</v>
      </c>
      <c r="Z609" s="91">
        <v>495558.24</v>
      </c>
      <c r="AA609" s="91">
        <v>495558.24</v>
      </c>
      <c r="AB609" s="91">
        <v>0</v>
      </c>
    </row>
    <row r="610" spans="2:28" x14ac:dyDescent="0.2">
      <c r="B610" s="75" t="s">
        <v>634</v>
      </c>
      <c r="C610" s="76" t="s">
        <v>1350</v>
      </c>
      <c r="D610" s="76">
        <v>353409</v>
      </c>
      <c r="E610" s="76" t="s">
        <v>1764</v>
      </c>
      <c r="F610" s="77" t="s">
        <v>9</v>
      </c>
      <c r="G610" s="78">
        <v>41152</v>
      </c>
      <c r="H610" s="79" t="s">
        <v>1557</v>
      </c>
      <c r="I610" s="79" t="s">
        <v>888</v>
      </c>
      <c r="J610" s="79" t="s">
        <v>907</v>
      </c>
      <c r="K610" s="80">
        <v>10505417.810000001</v>
      </c>
      <c r="L610" s="81">
        <v>2000107.3000000007</v>
      </c>
      <c r="M610" s="82" t="s">
        <v>3</v>
      </c>
      <c r="N610" s="82">
        <v>45</v>
      </c>
      <c r="O610" s="83">
        <v>1</v>
      </c>
      <c r="P610" s="84">
        <v>0</v>
      </c>
      <c r="Q610" s="85">
        <v>0</v>
      </c>
      <c r="R610" s="86" t="s">
        <v>900</v>
      </c>
      <c r="S610" s="86"/>
      <c r="T610" s="86"/>
      <c r="U610" s="87">
        <v>125785884.15000001</v>
      </c>
      <c r="V610" s="88">
        <v>15972810.670000002</v>
      </c>
      <c r="W610" s="89" t="s">
        <v>3</v>
      </c>
      <c r="X610" s="89">
        <v>42</v>
      </c>
      <c r="Y610" s="90">
        <v>0</v>
      </c>
      <c r="Z610" s="91">
        <v>136291301.96000001</v>
      </c>
      <c r="AA610" s="91">
        <v>17972917.970000003</v>
      </c>
      <c r="AB610" s="91">
        <v>118318383.99000001</v>
      </c>
    </row>
    <row r="611" spans="2:28" x14ac:dyDescent="0.2">
      <c r="B611" s="75" t="s">
        <v>635</v>
      </c>
      <c r="C611" s="76" t="s">
        <v>1350</v>
      </c>
      <c r="D611" s="76">
        <v>353409</v>
      </c>
      <c r="E611" s="76" t="s">
        <v>1764</v>
      </c>
      <c r="F611" s="77" t="s">
        <v>10</v>
      </c>
      <c r="G611" s="78">
        <v>41152</v>
      </c>
      <c r="H611" s="79" t="s">
        <v>1558</v>
      </c>
      <c r="I611" s="79" t="s">
        <v>888</v>
      </c>
      <c r="J611" s="79" t="s">
        <v>907</v>
      </c>
      <c r="K611" s="80">
        <v>575115.84</v>
      </c>
      <c r="L611" s="81">
        <v>245796.37999999995</v>
      </c>
      <c r="M611" s="82" t="s">
        <v>3</v>
      </c>
      <c r="N611" s="82">
        <v>20</v>
      </c>
      <c r="O611" s="83">
        <v>1</v>
      </c>
      <c r="P611" s="84">
        <v>0</v>
      </c>
      <c r="Q611" s="85">
        <v>0</v>
      </c>
      <c r="R611" s="86" t="s">
        <v>900</v>
      </c>
      <c r="S611" s="86"/>
      <c r="T611" s="86"/>
      <c r="U611" s="87">
        <v>6937718.3799999999</v>
      </c>
      <c r="V611" s="88">
        <v>2176539.09</v>
      </c>
      <c r="W611" s="89" t="s">
        <v>3</v>
      </c>
      <c r="X611" s="89">
        <v>17</v>
      </c>
      <c r="Y611" s="90">
        <v>0</v>
      </c>
      <c r="Z611" s="91">
        <v>7512834.2199999997</v>
      </c>
      <c r="AA611" s="91">
        <v>2422335.4699999997</v>
      </c>
      <c r="AB611" s="91">
        <v>5090498.75</v>
      </c>
    </row>
    <row r="612" spans="2:28" x14ac:dyDescent="0.2">
      <c r="B612" s="75" t="s">
        <v>636</v>
      </c>
      <c r="C612" s="76" t="s">
        <v>1350</v>
      </c>
      <c r="D612" s="76">
        <v>353409</v>
      </c>
      <c r="E612" s="76" t="s">
        <v>1764</v>
      </c>
      <c r="F612" s="77" t="s">
        <v>12</v>
      </c>
      <c r="G612" s="78">
        <v>41152</v>
      </c>
      <c r="H612" s="79" t="s">
        <v>1559</v>
      </c>
      <c r="I612" s="79" t="s">
        <v>889</v>
      </c>
      <c r="J612" s="79" t="s">
        <v>907</v>
      </c>
      <c r="K612" s="80">
        <v>2829405.45</v>
      </c>
      <c r="L612" s="81">
        <v>931082.3200000003</v>
      </c>
      <c r="M612" s="82" t="s">
        <v>3</v>
      </c>
      <c r="N612" s="82">
        <v>26</v>
      </c>
      <c r="O612" s="83">
        <v>1</v>
      </c>
      <c r="P612" s="84">
        <v>0</v>
      </c>
      <c r="Q612" s="85">
        <v>0</v>
      </c>
      <c r="R612" s="86" t="s">
        <v>900</v>
      </c>
      <c r="S612" s="86"/>
      <c r="T612" s="86"/>
      <c r="U612" s="87">
        <v>34026265.450000003</v>
      </c>
      <c r="V612" s="88">
        <v>7890148.5200000033</v>
      </c>
      <c r="W612" s="89" t="s">
        <v>3</v>
      </c>
      <c r="X612" s="89">
        <v>23</v>
      </c>
      <c r="Y612" s="90">
        <v>0</v>
      </c>
      <c r="Z612" s="91">
        <v>36855670.900000006</v>
      </c>
      <c r="AA612" s="91">
        <v>8821230.8400000036</v>
      </c>
      <c r="AB612" s="91">
        <v>28034440.060000002</v>
      </c>
    </row>
    <row r="613" spans="2:28" x14ac:dyDescent="0.2">
      <c r="B613" s="75" t="s">
        <v>637</v>
      </c>
      <c r="C613" s="76" t="s">
        <v>1350</v>
      </c>
      <c r="D613" s="76">
        <v>353409</v>
      </c>
      <c r="E613" s="76" t="s">
        <v>1764</v>
      </c>
      <c r="F613" s="77" t="s">
        <v>51</v>
      </c>
      <c r="G613" s="78">
        <v>41152</v>
      </c>
      <c r="H613" s="79" t="s">
        <v>1560</v>
      </c>
      <c r="I613" s="79" t="s">
        <v>897</v>
      </c>
      <c r="J613" s="79" t="s">
        <v>907</v>
      </c>
      <c r="K613" s="80">
        <v>87058.26</v>
      </c>
      <c r="L613" s="81">
        <v>87058.26</v>
      </c>
      <c r="M613" s="82" t="s">
        <v>3</v>
      </c>
      <c r="N613" s="82">
        <v>6</v>
      </c>
      <c r="O613" s="83">
        <v>1</v>
      </c>
      <c r="P613" s="84">
        <v>0</v>
      </c>
      <c r="Q613" s="85">
        <v>0</v>
      </c>
      <c r="R613" s="86" t="s">
        <v>900</v>
      </c>
      <c r="S613" s="86"/>
      <c r="T613" s="86"/>
      <c r="U613" s="87">
        <v>1082620.69</v>
      </c>
      <c r="V613" s="88">
        <v>1082620.69</v>
      </c>
      <c r="W613" s="89" t="s">
        <v>3</v>
      </c>
      <c r="X613" s="89">
        <v>3</v>
      </c>
      <c r="Y613" s="90">
        <v>0</v>
      </c>
      <c r="Z613" s="91">
        <v>1169678.95</v>
      </c>
      <c r="AA613" s="91">
        <v>1169678.95</v>
      </c>
      <c r="AB613" s="91">
        <v>0</v>
      </c>
    </row>
    <row r="614" spans="2:28" x14ac:dyDescent="0.2">
      <c r="B614" s="75" t="s">
        <v>638</v>
      </c>
      <c r="C614" s="76" t="s">
        <v>1350</v>
      </c>
      <c r="D614" s="76">
        <v>353409</v>
      </c>
      <c r="E614" s="76" t="s">
        <v>1764</v>
      </c>
      <c r="F614" s="77" t="s">
        <v>37</v>
      </c>
      <c r="G614" s="78">
        <v>31048</v>
      </c>
      <c r="H614" s="79" t="s">
        <v>1561</v>
      </c>
      <c r="I614" s="79" t="s">
        <v>891</v>
      </c>
      <c r="J614" s="79" t="s">
        <v>907</v>
      </c>
      <c r="K614" s="80">
        <v>20492.38</v>
      </c>
      <c r="L614" s="81">
        <v>20492.38</v>
      </c>
      <c r="M614" s="82" t="s">
        <v>3</v>
      </c>
      <c r="N614" s="82">
        <v>35</v>
      </c>
      <c r="O614" s="83">
        <v>9</v>
      </c>
      <c r="P614" s="84">
        <v>0</v>
      </c>
      <c r="Q614" s="85">
        <v>0</v>
      </c>
      <c r="R614" s="86" t="s">
        <v>900</v>
      </c>
      <c r="S614" s="86"/>
      <c r="T614" s="86"/>
      <c r="U614" s="87">
        <v>1721035.32</v>
      </c>
      <c r="V614" s="88">
        <v>1721035.32</v>
      </c>
      <c r="W614" s="89" t="s">
        <v>3</v>
      </c>
      <c r="X614" s="89">
        <v>5</v>
      </c>
      <c r="Y614" s="90">
        <v>0</v>
      </c>
      <c r="Z614" s="91">
        <v>1741527.7</v>
      </c>
      <c r="AA614" s="91">
        <v>1741527.7</v>
      </c>
      <c r="AB614" s="91">
        <v>0</v>
      </c>
    </row>
    <row r="615" spans="2:28" x14ac:dyDescent="0.2">
      <c r="B615" s="75" t="s">
        <v>639</v>
      </c>
      <c r="C615" s="76" t="s">
        <v>1350</v>
      </c>
      <c r="D615" s="76">
        <v>353409</v>
      </c>
      <c r="E615" s="76" t="s">
        <v>1764</v>
      </c>
      <c r="F615" s="77" t="s">
        <v>37</v>
      </c>
      <c r="G615" s="78">
        <v>31048</v>
      </c>
      <c r="H615" s="79" t="s">
        <v>1561</v>
      </c>
      <c r="I615" s="79" t="s">
        <v>891</v>
      </c>
      <c r="J615" s="79" t="s">
        <v>907</v>
      </c>
      <c r="K615" s="80">
        <v>20492.38</v>
      </c>
      <c r="L615" s="81">
        <v>20492.38</v>
      </c>
      <c r="M615" s="82" t="s">
        <v>3</v>
      </c>
      <c r="N615" s="82">
        <v>35</v>
      </c>
      <c r="O615" s="83">
        <v>9</v>
      </c>
      <c r="P615" s="84">
        <v>0</v>
      </c>
      <c r="Q615" s="85">
        <v>0</v>
      </c>
      <c r="R615" s="86" t="s">
        <v>900</v>
      </c>
      <c r="S615" s="86"/>
      <c r="T615" s="86"/>
      <c r="U615" s="87">
        <v>1721035.32</v>
      </c>
      <c r="V615" s="88">
        <v>1721035.32</v>
      </c>
      <c r="W615" s="89" t="s">
        <v>3</v>
      </c>
      <c r="X615" s="89">
        <v>5</v>
      </c>
      <c r="Y615" s="90">
        <v>0</v>
      </c>
      <c r="Z615" s="91">
        <v>1741527.7</v>
      </c>
      <c r="AA615" s="91">
        <v>1741527.7</v>
      </c>
      <c r="AB615" s="91">
        <v>0</v>
      </c>
    </row>
    <row r="616" spans="2:28" x14ac:dyDescent="0.2">
      <c r="B616" s="75" t="s">
        <v>640</v>
      </c>
      <c r="C616" s="76" t="s">
        <v>1350</v>
      </c>
      <c r="D616" s="76">
        <v>362105</v>
      </c>
      <c r="E616" s="76" t="s">
        <v>1762</v>
      </c>
      <c r="F616" s="77" t="s">
        <v>12</v>
      </c>
      <c r="G616" s="78">
        <v>41394</v>
      </c>
      <c r="H616" s="79" t="s">
        <v>1562</v>
      </c>
      <c r="I616" s="79" t="s">
        <v>889</v>
      </c>
      <c r="J616" s="79" t="s">
        <v>907</v>
      </c>
      <c r="K616" s="80">
        <v>16588841.6</v>
      </c>
      <c r="L616" s="81">
        <v>5167016.2300000004</v>
      </c>
      <c r="M616" s="82" t="s">
        <v>3</v>
      </c>
      <c r="N616" s="82">
        <v>25</v>
      </c>
      <c r="O616" s="83">
        <v>5</v>
      </c>
      <c r="P616" s="84">
        <v>0</v>
      </c>
      <c r="Q616" s="85">
        <v>0</v>
      </c>
      <c r="R616" s="86" t="s">
        <v>900</v>
      </c>
      <c r="S616" s="86"/>
      <c r="T616" s="86"/>
      <c r="U616" s="87">
        <v>-6756488.3700000001</v>
      </c>
      <c r="V616" s="88">
        <v>-1566721.92</v>
      </c>
      <c r="W616" s="89" t="s">
        <v>3</v>
      </c>
      <c r="X616" s="89">
        <v>23</v>
      </c>
      <c r="Y616" s="90">
        <v>0</v>
      </c>
      <c r="Z616" s="91">
        <v>9832353.2300000004</v>
      </c>
      <c r="AA616" s="91">
        <v>3600294.3100000005</v>
      </c>
      <c r="AB616" s="91">
        <v>6232058.9199999999</v>
      </c>
    </row>
    <row r="617" spans="2:28" x14ac:dyDescent="0.2">
      <c r="B617" s="75" t="s">
        <v>641</v>
      </c>
      <c r="C617" s="76" t="s">
        <v>1350</v>
      </c>
      <c r="D617" s="76">
        <v>362105</v>
      </c>
      <c r="E617" s="76" t="s">
        <v>1762</v>
      </c>
      <c r="F617" s="77" t="s">
        <v>10</v>
      </c>
      <c r="G617" s="78">
        <v>42278</v>
      </c>
      <c r="H617" s="79" t="s">
        <v>1563</v>
      </c>
      <c r="I617" s="79" t="s">
        <v>888</v>
      </c>
      <c r="J617" s="79" t="s">
        <v>907</v>
      </c>
      <c r="K617" s="80">
        <v>1</v>
      </c>
      <c r="L617" s="81">
        <v>1</v>
      </c>
      <c r="M617" s="82" t="s">
        <v>3</v>
      </c>
      <c r="N617" s="82">
        <v>0</v>
      </c>
      <c r="O617" s="83">
        <v>1</v>
      </c>
      <c r="P617" s="84">
        <v>0</v>
      </c>
      <c r="Q617" s="85">
        <v>0</v>
      </c>
      <c r="R617" s="86" t="s">
        <v>900</v>
      </c>
      <c r="S617" s="86"/>
      <c r="T617" s="86"/>
      <c r="U617" s="87">
        <v>12350659.119999999</v>
      </c>
      <c r="V617" s="88">
        <v>2863920.9499999993</v>
      </c>
      <c r="W617" s="89" t="s">
        <v>3</v>
      </c>
      <c r="X617" s="89">
        <v>23</v>
      </c>
      <c r="Y617" s="90">
        <v>0</v>
      </c>
      <c r="Z617" s="91">
        <v>12350660.119999999</v>
      </c>
      <c r="AA617" s="91">
        <v>2863921.9499999993</v>
      </c>
      <c r="AB617" s="91">
        <v>9486738.1699999999</v>
      </c>
    </row>
    <row r="618" spans="2:28" x14ac:dyDescent="0.2">
      <c r="B618" s="75" t="s">
        <v>642</v>
      </c>
      <c r="C618" s="76" t="s">
        <v>1350</v>
      </c>
      <c r="D618" s="76">
        <v>353409</v>
      </c>
      <c r="E618" s="76" t="s">
        <v>1764</v>
      </c>
      <c r="F618" s="77" t="s">
        <v>10</v>
      </c>
      <c r="G618" s="78">
        <v>31778</v>
      </c>
      <c r="H618" s="79" t="s">
        <v>1564</v>
      </c>
      <c r="I618" s="79" t="s">
        <v>888</v>
      </c>
      <c r="J618" s="79" t="s">
        <v>907</v>
      </c>
      <c r="K618" s="80">
        <v>58793.61</v>
      </c>
      <c r="L618" s="81">
        <v>54660.73</v>
      </c>
      <c r="M618" s="82" t="s">
        <v>3</v>
      </c>
      <c r="N618" s="82">
        <v>36</v>
      </c>
      <c r="O618" s="83">
        <v>9</v>
      </c>
      <c r="P618" s="84">
        <v>0</v>
      </c>
      <c r="Q618" s="85">
        <v>0</v>
      </c>
      <c r="R618" s="86" t="s">
        <v>900</v>
      </c>
      <c r="S618" s="86"/>
      <c r="T618" s="86"/>
      <c r="U618" s="87">
        <v>22663328.800000001</v>
      </c>
      <c r="V618" s="88">
        <v>15108885.870000001</v>
      </c>
      <c r="W618" s="89" t="s">
        <v>3</v>
      </c>
      <c r="X618" s="89">
        <v>8</v>
      </c>
      <c r="Y618" s="90">
        <v>0</v>
      </c>
      <c r="Z618" s="91">
        <v>22722122.41</v>
      </c>
      <c r="AA618" s="91">
        <v>15163546.600000001</v>
      </c>
      <c r="AB618" s="91">
        <v>7558575.8099999987</v>
      </c>
    </row>
    <row r="619" spans="2:28" x14ac:dyDescent="0.2">
      <c r="B619" s="75" t="s">
        <v>643</v>
      </c>
      <c r="C619" s="76" t="s">
        <v>1350</v>
      </c>
      <c r="D619" s="76">
        <v>353409</v>
      </c>
      <c r="E619" s="76" t="s">
        <v>1764</v>
      </c>
      <c r="F619" s="77" t="s">
        <v>10</v>
      </c>
      <c r="G619" s="78">
        <v>30195</v>
      </c>
      <c r="H619" s="79" t="s">
        <v>1565</v>
      </c>
      <c r="I619" s="79" t="s">
        <v>888</v>
      </c>
      <c r="J619" s="79" t="s">
        <v>907</v>
      </c>
      <c r="K619" s="80">
        <v>546702.41</v>
      </c>
      <c r="L619" s="81">
        <v>512325.59</v>
      </c>
      <c r="M619" s="82" t="s">
        <v>3</v>
      </c>
      <c r="N619" s="82">
        <v>41</v>
      </c>
      <c r="O619" s="83">
        <v>1</v>
      </c>
      <c r="P619" s="84">
        <v>0</v>
      </c>
      <c r="Q619" s="85">
        <v>0</v>
      </c>
      <c r="R619" s="86" t="s">
        <v>900</v>
      </c>
      <c r="S619" s="86"/>
      <c r="T619" s="86"/>
      <c r="U619" s="87">
        <v>1545150.77</v>
      </c>
      <c r="V619" s="88">
        <v>1030100.52</v>
      </c>
      <c r="W619" s="89" t="s">
        <v>3</v>
      </c>
      <c r="X619" s="89">
        <v>8</v>
      </c>
      <c r="Y619" s="90">
        <v>0</v>
      </c>
      <c r="Z619" s="91">
        <v>2091853.1800000002</v>
      </c>
      <c r="AA619" s="91">
        <v>1542426.11</v>
      </c>
      <c r="AB619" s="91">
        <v>549427.07000000007</v>
      </c>
    </row>
    <row r="620" spans="2:28" x14ac:dyDescent="0.2">
      <c r="B620" s="75" t="s">
        <v>644</v>
      </c>
      <c r="C620" s="76" t="s">
        <v>1350</v>
      </c>
      <c r="D620" s="76">
        <v>353409</v>
      </c>
      <c r="E620" s="76" t="s">
        <v>1764</v>
      </c>
      <c r="F620" s="77" t="s">
        <v>12</v>
      </c>
      <c r="G620" s="78">
        <v>31778</v>
      </c>
      <c r="H620" s="79" t="s">
        <v>1566</v>
      </c>
      <c r="I620" s="79" t="s">
        <v>889</v>
      </c>
      <c r="J620" s="79" t="s">
        <v>907</v>
      </c>
      <c r="K620" s="80">
        <v>4122.16</v>
      </c>
      <c r="L620" s="81">
        <v>2721.56</v>
      </c>
      <c r="M620" s="82" t="s">
        <v>3</v>
      </c>
      <c r="N620" s="82">
        <v>51</v>
      </c>
      <c r="O620" s="83">
        <v>9</v>
      </c>
      <c r="P620" s="84">
        <v>0</v>
      </c>
      <c r="Q620" s="85">
        <v>0</v>
      </c>
      <c r="R620" s="86" t="s">
        <v>900</v>
      </c>
      <c r="S620" s="86"/>
      <c r="T620" s="86"/>
      <c r="U620" s="87">
        <v>1588042.77</v>
      </c>
      <c r="V620" s="88">
        <v>368241.81000000006</v>
      </c>
      <c r="W620" s="89" t="s">
        <v>3</v>
      </c>
      <c r="X620" s="89">
        <v>23</v>
      </c>
      <c r="Y620" s="90">
        <v>0</v>
      </c>
      <c r="Z620" s="91">
        <v>1592164.93</v>
      </c>
      <c r="AA620" s="91">
        <v>370963.37000000005</v>
      </c>
      <c r="AB620" s="91">
        <v>1221201.5599999998</v>
      </c>
    </row>
    <row r="621" spans="2:28" x14ac:dyDescent="0.2">
      <c r="B621" s="75" t="s">
        <v>645</v>
      </c>
      <c r="C621" s="76" t="s">
        <v>1350</v>
      </c>
      <c r="D621" s="76">
        <v>353409</v>
      </c>
      <c r="E621" s="76" t="s">
        <v>1764</v>
      </c>
      <c r="F621" s="77" t="s">
        <v>51</v>
      </c>
      <c r="G621" s="78">
        <v>41670</v>
      </c>
      <c r="H621" s="79" t="s">
        <v>1567</v>
      </c>
      <c r="I621" s="79" t="s">
        <v>897</v>
      </c>
      <c r="J621" s="79" t="s">
        <v>907</v>
      </c>
      <c r="K621" s="80">
        <v>57530395.409999996</v>
      </c>
      <c r="L621" s="81">
        <v>57530395.409999996</v>
      </c>
      <c r="M621" s="82" t="s">
        <v>3</v>
      </c>
      <c r="N621" s="82">
        <v>3</v>
      </c>
      <c r="O621" s="83">
        <v>8</v>
      </c>
      <c r="P621" s="84">
        <v>0</v>
      </c>
      <c r="Q621" s="85">
        <v>0</v>
      </c>
      <c r="R621" s="86" t="s">
        <v>900</v>
      </c>
      <c r="S621" s="86"/>
      <c r="T621" s="86"/>
      <c r="U621" s="87">
        <v>-23989034.84</v>
      </c>
      <c r="V621" s="88">
        <v>-23989034.84</v>
      </c>
      <c r="W621" s="89" t="s">
        <v>3</v>
      </c>
      <c r="X621" s="89">
        <v>2</v>
      </c>
      <c r="Y621" s="90">
        <v>0</v>
      </c>
      <c r="Z621" s="91">
        <v>33541360.569999997</v>
      </c>
      <c r="AA621" s="91">
        <v>33541360.569999997</v>
      </c>
      <c r="AB621" s="91">
        <v>0</v>
      </c>
    </row>
    <row r="622" spans="2:28" x14ac:dyDescent="0.2">
      <c r="B622" s="75" t="s">
        <v>646</v>
      </c>
      <c r="C622" s="76" t="s">
        <v>1350</v>
      </c>
      <c r="D622" s="76">
        <v>353409</v>
      </c>
      <c r="E622" s="76" t="s">
        <v>1764</v>
      </c>
      <c r="F622" s="77" t="s">
        <v>10</v>
      </c>
      <c r="G622" s="78">
        <v>39782</v>
      </c>
      <c r="H622" s="79" t="s">
        <v>1568</v>
      </c>
      <c r="I622" s="79" t="s">
        <v>888</v>
      </c>
      <c r="J622" s="79" t="s">
        <v>907</v>
      </c>
      <c r="K622" s="80">
        <v>54125281.039999999</v>
      </c>
      <c r="L622" s="81">
        <v>26881012.079999998</v>
      </c>
      <c r="M622" s="82" t="s">
        <v>3</v>
      </c>
      <c r="N622" s="82">
        <v>24</v>
      </c>
      <c r="O622" s="83">
        <v>10</v>
      </c>
      <c r="P622" s="84">
        <v>0</v>
      </c>
      <c r="Q622" s="85">
        <v>0</v>
      </c>
      <c r="R622" s="86" t="s">
        <v>900</v>
      </c>
      <c r="S622" s="86"/>
      <c r="T622" s="86"/>
      <c r="U622" s="87">
        <v>-26972036.260000002</v>
      </c>
      <c r="V622" s="88">
        <v>-7991714.450000003</v>
      </c>
      <c r="W622" s="89" t="s">
        <v>3</v>
      </c>
      <c r="X622" s="89">
        <v>18</v>
      </c>
      <c r="Y622" s="90">
        <v>0</v>
      </c>
      <c r="Z622" s="91">
        <v>27153244.779999997</v>
      </c>
      <c r="AA622" s="91">
        <v>18889297.629999995</v>
      </c>
      <c r="AB622" s="91">
        <v>8263947.1500000022</v>
      </c>
    </row>
    <row r="623" spans="2:28" x14ac:dyDescent="0.2">
      <c r="B623" s="75" t="s">
        <v>647</v>
      </c>
      <c r="C623" s="76" t="s">
        <v>1350</v>
      </c>
      <c r="D623" s="76">
        <v>353409</v>
      </c>
      <c r="E623" s="76" t="s">
        <v>1764</v>
      </c>
      <c r="F623" s="77" t="s">
        <v>10</v>
      </c>
      <c r="G623" s="78">
        <v>35064</v>
      </c>
      <c r="H623" s="79" t="s">
        <v>1569</v>
      </c>
      <c r="I623" s="79" t="s">
        <v>888</v>
      </c>
      <c r="J623" s="79" t="s">
        <v>907</v>
      </c>
      <c r="K623" s="80">
        <v>376710.44</v>
      </c>
      <c r="L623" s="81">
        <v>376710.44</v>
      </c>
      <c r="M623" s="82" t="s">
        <v>3</v>
      </c>
      <c r="N623" s="82">
        <v>24</v>
      </c>
      <c r="O623" s="83">
        <v>9</v>
      </c>
      <c r="P623" s="84">
        <v>0</v>
      </c>
      <c r="Q623" s="85">
        <v>0</v>
      </c>
      <c r="R623" s="86" t="s">
        <v>900</v>
      </c>
      <c r="S623" s="86"/>
      <c r="T623" s="86"/>
      <c r="U623" s="87">
        <v>7048023.7599999998</v>
      </c>
      <c r="V623" s="88">
        <v>7048023.7599999998</v>
      </c>
      <c r="W623" s="89" t="s">
        <v>3</v>
      </c>
      <c r="X623" s="89">
        <v>5</v>
      </c>
      <c r="Y623" s="90">
        <v>0</v>
      </c>
      <c r="Z623" s="91">
        <v>7424734.2000000002</v>
      </c>
      <c r="AA623" s="91">
        <v>7424734.2000000002</v>
      </c>
      <c r="AB623" s="91">
        <v>0</v>
      </c>
    </row>
    <row r="624" spans="2:28" x14ac:dyDescent="0.2">
      <c r="B624" s="75" t="s">
        <v>648</v>
      </c>
      <c r="C624" s="76" t="s">
        <v>1350</v>
      </c>
      <c r="D624" s="76">
        <v>353409</v>
      </c>
      <c r="E624" s="76" t="s">
        <v>1764</v>
      </c>
      <c r="F624" s="77" t="s">
        <v>10</v>
      </c>
      <c r="G624" s="78">
        <v>41152</v>
      </c>
      <c r="H624" s="79" t="s">
        <v>1570</v>
      </c>
      <c r="I624" s="79" t="s">
        <v>888</v>
      </c>
      <c r="J624" s="79" t="s">
        <v>907</v>
      </c>
      <c r="K624" s="80">
        <v>8199792</v>
      </c>
      <c r="L624" s="81">
        <v>2805908.92</v>
      </c>
      <c r="M624" s="82" t="s">
        <v>3</v>
      </c>
      <c r="N624" s="82">
        <v>25</v>
      </c>
      <c r="O624" s="83">
        <v>1</v>
      </c>
      <c r="P624" s="84">
        <v>0</v>
      </c>
      <c r="Q624" s="85">
        <v>0</v>
      </c>
      <c r="R624" s="86" t="s">
        <v>900</v>
      </c>
      <c r="S624" s="86"/>
      <c r="T624" s="86"/>
      <c r="U624" s="87">
        <v>44218150.200000003</v>
      </c>
      <c r="V624" s="88">
        <v>10719551.570000004</v>
      </c>
      <c r="W624" s="89" t="s">
        <v>3</v>
      </c>
      <c r="X624" s="89">
        <v>22</v>
      </c>
      <c r="Y624" s="90">
        <v>0</v>
      </c>
      <c r="Z624" s="91">
        <v>52417942.200000003</v>
      </c>
      <c r="AA624" s="91">
        <v>13525460.490000004</v>
      </c>
      <c r="AB624" s="91">
        <v>38892481.710000001</v>
      </c>
    </row>
    <row r="625" spans="2:28" x14ac:dyDescent="0.2">
      <c r="B625" s="75" t="s">
        <v>649</v>
      </c>
      <c r="C625" s="76" t="s">
        <v>1350</v>
      </c>
      <c r="D625" s="76">
        <v>353409</v>
      </c>
      <c r="E625" s="76" t="s">
        <v>1764</v>
      </c>
      <c r="F625" s="77" t="s">
        <v>12</v>
      </c>
      <c r="G625" s="78">
        <v>40755</v>
      </c>
      <c r="H625" s="79" t="s">
        <v>1571</v>
      </c>
      <c r="I625" s="79" t="s">
        <v>889</v>
      </c>
      <c r="J625" s="79" t="s">
        <v>907</v>
      </c>
      <c r="K625" s="80">
        <v>19812770.440000001</v>
      </c>
      <c r="L625" s="81">
        <v>3895392.1300000008</v>
      </c>
      <c r="M625" s="82" t="s">
        <v>3</v>
      </c>
      <c r="N625" s="82">
        <v>49</v>
      </c>
      <c r="O625" s="83">
        <v>2</v>
      </c>
      <c r="P625" s="84">
        <v>0</v>
      </c>
      <c r="Q625" s="85">
        <v>0</v>
      </c>
      <c r="R625" s="86" t="s">
        <v>900</v>
      </c>
      <c r="S625" s="86"/>
      <c r="T625" s="86"/>
      <c r="U625" s="87">
        <v>-16105564.060000001</v>
      </c>
      <c r="V625" s="88">
        <v>-1908807.58</v>
      </c>
      <c r="W625" s="89" t="s">
        <v>3</v>
      </c>
      <c r="X625" s="89">
        <v>45</v>
      </c>
      <c r="Y625" s="90">
        <v>0</v>
      </c>
      <c r="Z625" s="91">
        <v>3707206.3800000008</v>
      </c>
      <c r="AA625" s="91">
        <v>1986584.5500000007</v>
      </c>
      <c r="AB625" s="91">
        <v>1720621.83</v>
      </c>
    </row>
    <row r="626" spans="2:28" x14ac:dyDescent="0.2">
      <c r="B626" s="75" t="s">
        <v>650</v>
      </c>
      <c r="C626" s="76" t="s">
        <v>1350</v>
      </c>
      <c r="D626" s="76">
        <v>353409</v>
      </c>
      <c r="E626" s="76" t="s">
        <v>1764</v>
      </c>
      <c r="F626" s="77" t="s">
        <v>12</v>
      </c>
      <c r="G626" s="78">
        <v>35064</v>
      </c>
      <c r="H626" s="79" t="s">
        <v>1572</v>
      </c>
      <c r="I626" s="79" t="s">
        <v>889</v>
      </c>
      <c r="J626" s="79" t="s">
        <v>907</v>
      </c>
      <c r="K626" s="80">
        <v>975000</v>
      </c>
      <c r="L626" s="81">
        <v>494849.25</v>
      </c>
      <c r="M626" s="82" t="s">
        <v>3</v>
      </c>
      <c r="N626" s="82">
        <v>49</v>
      </c>
      <c r="O626" s="83">
        <v>9</v>
      </c>
      <c r="P626" s="84">
        <v>0</v>
      </c>
      <c r="Q626" s="85">
        <v>0</v>
      </c>
      <c r="R626" s="86" t="s">
        <v>900</v>
      </c>
      <c r="S626" s="86"/>
      <c r="T626" s="86"/>
      <c r="U626" s="87">
        <v>10564611.369999999</v>
      </c>
      <c r="V626" s="88">
        <v>1878153.1199999992</v>
      </c>
      <c r="W626" s="89" t="s">
        <v>3</v>
      </c>
      <c r="X626" s="89">
        <v>30</v>
      </c>
      <c r="Y626" s="90">
        <v>0</v>
      </c>
      <c r="Z626" s="91">
        <v>11539611.369999999</v>
      </c>
      <c r="AA626" s="91">
        <v>2373002.3699999992</v>
      </c>
      <c r="AB626" s="91">
        <v>9166609</v>
      </c>
    </row>
    <row r="627" spans="2:28" x14ac:dyDescent="0.2">
      <c r="B627" s="75" t="s">
        <v>651</v>
      </c>
      <c r="C627" s="76" t="s">
        <v>1350</v>
      </c>
      <c r="D627" s="76">
        <v>353409</v>
      </c>
      <c r="E627" s="76" t="s">
        <v>1764</v>
      </c>
      <c r="F627" s="77" t="s">
        <v>12</v>
      </c>
      <c r="G627" s="78">
        <v>39782</v>
      </c>
      <c r="H627" s="79" t="s">
        <v>1573</v>
      </c>
      <c r="I627" s="79" t="s">
        <v>889</v>
      </c>
      <c r="J627" s="79" t="s">
        <v>907</v>
      </c>
      <c r="K627" s="80">
        <v>14161811.57</v>
      </c>
      <c r="L627" s="81">
        <v>3369691.51</v>
      </c>
      <c r="M627" s="82" t="s">
        <v>3</v>
      </c>
      <c r="N627" s="82">
        <v>51</v>
      </c>
      <c r="O627" s="83">
        <v>10</v>
      </c>
      <c r="P627" s="84">
        <v>0</v>
      </c>
      <c r="Q627" s="85">
        <v>0</v>
      </c>
      <c r="R627" s="86" t="s">
        <v>900</v>
      </c>
      <c r="S627" s="86"/>
      <c r="T627" s="86"/>
      <c r="U627" s="87">
        <v>-9136591.7300000004</v>
      </c>
      <c r="V627" s="88">
        <v>-1082855.3000000007</v>
      </c>
      <c r="W627" s="89" t="s">
        <v>3</v>
      </c>
      <c r="X627" s="89">
        <v>45</v>
      </c>
      <c r="Y627" s="90">
        <v>0</v>
      </c>
      <c r="Z627" s="91">
        <v>5025219.84</v>
      </c>
      <c r="AA627" s="91">
        <v>2286836.209999999</v>
      </c>
      <c r="AB627" s="91">
        <v>2738383.6300000008</v>
      </c>
    </row>
    <row r="628" spans="2:28" x14ac:dyDescent="0.2">
      <c r="B628" s="75" t="s">
        <v>652</v>
      </c>
      <c r="C628" s="76" t="s">
        <v>1350</v>
      </c>
      <c r="D628" s="76">
        <v>353409</v>
      </c>
      <c r="E628" s="76" t="s">
        <v>1764</v>
      </c>
      <c r="F628" s="77" t="s">
        <v>65</v>
      </c>
      <c r="G628" s="78">
        <v>35064</v>
      </c>
      <c r="H628" s="79" t="s">
        <v>1574</v>
      </c>
      <c r="I628" s="79" t="s">
        <v>893</v>
      </c>
      <c r="J628" s="79" t="s">
        <v>907</v>
      </c>
      <c r="K628" s="80">
        <v>221778.64</v>
      </c>
      <c r="L628" s="81">
        <v>112560.97000000002</v>
      </c>
      <c r="M628" s="82" t="s">
        <v>3</v>
      </c>
      <c r="N628" s="82">
        <v>49</v>
      </c>
      <c r="O628" s="83">
        <v>9</v>
      </c>
      <c r="P628" s="84">
        <v>0</v>
      </c>
      <c r="Q628" s="85">
        <v>0</v>
      </c>
      <c r="R628" s="86" t="s">
        <v>900</v>
      </c>
      <c r="S628" s="86"/>
      <c r="T628" s="86"/>
      <c r="U628" s="87">
        <v>4059661.14</v>
      </c>
      <c r="V628" s="88">
        <v>721717.55000000028</v>
      </c>
      <c r="W628" s="89" t="s">
        <v>3</v>
      </c>
      <c r="X628" s="89">
        <v>30</v>
      </c>
      <c r="Y628" s="90">
        <v>0</v>
      </c>
      <c r="Z628" s="91">
        <v>4281439.78</v>
      </c>
      <c r="AA628" s="91">
        <v>834278.52000000025</v>
      </c>
      <c r="AB628" s="91">
        <v>3447161.26</v>
      </c>
    </row>
    <row r="629" spans="2:28" x14ac:dyDescent="0.2">
      <c r="B629" s="75" t="s">
        <v>653</v>
      </c>
      <c r="C629" s="76" t="s">
        <v>1350</v>
      </c>
      <c r="D629" s="76">
        <v>353409</v>
      </c>
      <c r="E629" s="76" t="s">
        <v>1764</v>
      </c>
      <c r="F629" s="77" t="s">
        <v>10</v>
      </c>
      <c r="G629" s="78">
        <v>35064</v>
      </c>
      <c r="H629" s="79" t="s">
        <v>1575</v>
      </c>
      <c r="I629" s="79" t="s">
        <v>888</v>
      </c>
      <c r="J629" s="79" t="s">
        <v>907</v>
      </c>
      <c r="K629" s="80">
        <v>17418.23</v>
      </c>
      <c r="L629" s="81">
        <v>15849.02</v>
      </c>
      <c r="M629" s="82" t="s">
        <v>3</v>
      </c>
      <c r="N629" s="82">
        <v>27</v>
      </c>
      <c r="O629" s="83">
        <v>9</v>
      </c>
      <c r="P629" s="84">
        <v>0</v>
      </c>
      <c r="Q629" s="85">
        <v>0</v>
      </c>
      <c r="R629" s="86" t="s">
        <v>900</v>
      </c>
      <c r="S629" s="86"/>
      <c r="T629" s="86"/>
      <c r="U629" s="87">
        <v>324369.23</v>
      </c>
      <c r="V629" s="88">
        <v>216246.14999999997</v>
      </c>
      <c r="W629" s="89" t="s">
        <v>3</v>
      </c>
      <c r="X629" s="89">
        <v>8</v>
      </c>
      <c r="Y629" s="90">
        <v>0</v>
      </c>
      <c r="Z629" s="91">
        <v>341787.45999999996</v>
      </c>
      <c r="AA629" s="91">
        <v>232095.16999999995</v>
      </c>
      <c r="AB629" s="91">
        <v>109692.29000000001</v>
      </c>
    </row>
    <row r="630" spans="2:28" x14ac:dyDescent="0.2">
      <c r="B630" s="75" t="s">
        <v>654</v>
      </c>
      <c r="C630" s="76" t="s">
        <v>1350</v>
      </c>
      <c r="D630" s="76">
        <v>353409</v>
      </c>
      <c r="E630" s="76" t="s">
        <v>1764</v>
      </c>
      <c r="F630" s="77" t="s">
        <v>10</v>
      </c>
      <c r="G630" s="78">
        <v>35064</v>
      </c>
      <c r="H630" s="79" t="s">
        <v>1575</v>
      </c>
      <c r="I630" s="79" t="s">
        <v>888</v>
      </c>
      <c r="J630" s="79" t="s">
        <v>907</v>
      </c>
      <c r="K630" s="80">
        <v>17418.23</v>
      </c>
      <c r="L630" s="81">
        <v>15849.02</v>
      </c>
      <c r="M630" s="82" t="s">
        <v>3</v>
      </c>
      <c r="N630" s="82">
        <v>27</v>
      </c>
      <c r="O630" s="83">
        <v>9</v>
      </c>
      <c r="P630" s="84">
        <v>0</v>
      </c>
      <c r="Q630" s="85">
        <v>0</v>
      </c>
      <c r="R630" s="86" t="s">
        <v>900</v>
      </c>
      <c r="S630" s="86"/>
      <c r="T630" s="86"/>
      <c r="U630" s="87">
        <v>324369.23</v>
      </c>
      <c r="V630" s="88">
        <v>216246.14999999997</v>
      </c>
      <c r="W630" s="89" t="s">
        <v>3</v>
      </c>
      <c r="X630" s="89">
        <v>8</v>
      </c>
      <c r="Y630" s="90">
        <v>0</v>
      </c>
      <c r="Z630" s="91">
        <v>341787.45999999996</v>
      </c>
      <c r="AA630" s="91">
        <v>232095.16999999995</v>
      </c>
      <c r="AB630" s="91">
        <v>109692.29000000001</v>
      </c>
    </row>
    <row r="631" spans="2:28" x14ac:dyDescent="0.2">
      <c r="B631" s="75" t="s">
        <v>655</v>
      </c>
      <c r="C631" s="76" t="s">
        <v>1350</v>
      </c>
      <c r="D631" s="76">
        <v>353409</v>
      </c>
      <c r="E631" s="76" t="s">
        <v>1764</v>
      </c>
      <c r="F631" s="77" t="s">
        <v>10</v>
      </c>
      <c r="G631" s="78">
        <v>35064</v>
      </c>
      <c r="H631" s="79" t="s">
        <v>1575</v>
      </c>
      <c r="I631" s="79" t="s">
        <v>888</v>
      </c>
      <c r="J631" s="79" t="s">
        <v>907</v>
      </c>
      <c r="K631" s="80">
        <v>17418.23</v>
      </c>
      <c r="L631" s="81">
        <v>15849.02</v>
      </c>
      <c r="M631" s="82" t="s">
        <v>3</v>
      </c>
      <c r="N631" s="82">
        <v>27</v>
      </c>
      <c r="O631" s="83">
        <v>9</v>
      </c>
      <c r="P631" s="84">
        <v>0</v>
      </c>
      <c r="Q631" s="85">
        <v>0</v>
      </c>
      <c r="R631" s="86" t="s">
        <v>900</v>
      </c>
      <c r="S631" s="86"/>
      <c r="T631" s="86"/>
      <c r="U631" s="87">
        <v>324369.23</v>
      </c>
      <c r="V631" s="88">
        <v>216246.14999999997</v>
      </c>
      <c r="W631" s="89" t="s">
        <v>3</v>
      </c>
      <c r="X631" s="89">
        <v>8</v>
      </c>
      <c r="Y631" s="90">
        <v>0</v>
      </c>
      <c r="Z631" s="91">
        <v>341787.45999999996</v>
      </c>
      <c r="AA631" s="91">
        <v>232095.16999999995</v>
      </c>
      <c r="AB631" s="91">
        <v>109692.29000000001</v>
      </c>
    </row>
    <row r="632" spans="2:28" x14ac:dyDescent="0.2">
      <c r="B632" s="75" t="s">
        <v>656</v>
      </c>
      <c r="C632" s="76" t="s">
        <v>1350</v>
      </c>
      <c r="D632" s="76">
        <v>353409</v>
      </c>
      <c r="E632" s="76" t="s">
        <v>1764</v>
      </c>
      <c r="F632" s="77" t="s">
        <v>10</v>
      </c>
      <c r="G632" s="78">
        <v>35064</v>
      </c>
      <c r="H632" s="79" t="s">
        <v>1575</v>
      </c>
      <c r="I632" s="79" t="s">
        <v>888</v>
      </c>
      <c r="J632" s="79" t="s">
        <v>907</v>
      </c>
      <c r="K632" s="80">
        <v>17418.23</v>
      </c>
      <c r="L632" s="81">
        <v>15849.02</v>
      </c>
      <c r="M632" s="82" t="s">
        <v>3</v>
      </c>
      <c r="N632" s="82">
        <v>27</v>
      </c>
      <c r="O632" s="83">
        <v>9</v>
      </c>
      <c r="P632" s="84">
        <v>0</v>
      </c>
      <c r="Q632" s="85">
        <v>0</v>
      </c>
      <c r="R632" s="86" t="s">
        <v>900</v>
      </c>
      <c r="S632" s="86"/>
      <c r="T632" s="86"/>
      <c r="U632" s="87">
        <v>324369.23</v>
      </c>
      <c r="V632" s="88">
        <v>216246.14999999997</v>
      </c>
      <c r="W632" s="89" t="s">
        <v>3</v>
      </c>
      <c r="X632" s="89">
        <v>8</v>
      </c>
      <c r="Y632" s="90">
        <v>0</v>
      </c>
      <c r="Z632" s="91">
        <v>341787.45999999996</v>
      </c>
      <c r="AA632" s="91">
        <v>232095.16999999995</v>
      </c>
      <c r="AB632" s="91">
        <v>109692.29000000001</v>
      </c>
    </row>
    <row r="633" spans="2:28" x14ac:dyDescent="0.2">
      <c r="B633" s="75" t="s">
        <v>657</v>
      </c>
      <c r="C633" s="76" t="s">
        <v>1350</v>
      </c>
      <c r="D633" s="76">
        <v>353409</v>
      </c>
      <c r="E633" s="76" t="s">
        <v>1764</v>
      </c>
      <c r="F633" s="77" t="s">
        <v>10</v>
      </c>
      <c r="G633" s="78">
        <v>35064</v>
      </c>
      <c r="H633" s="79" t="s">
        <v>1576</v>
      </c>
      <c r="I633" s="79" t="s">
        <v>888</v>
      </c>
      <c r="J633" s="79" t="s">
        <v>907</v>
      </c>
      <c r="K633" s="80">
        <v>16568.560000000001</v>
      </c>
      <c r="L633" s="81">
        <v>15075.900000000001</v>
      </c>
      <c r="M633" s="82" t="s">
        <v>3</v>
      </c>
      <c r="N633" s="82">
        <v>27</v>
      </c>
      <c r="O633" s="83">
        <v>9</v>
      </c>
      <c r="P633" s="84">
        <v>0</v>
      </c>
      <c r="Q633" s="85">
        <v>0</v>
      </c>
      <c r="R633" s="86" t="s">
        <v>900</v>
      </c>
      <c r="S633" s="86"/>
      <c r="T633" s="86"/>
      <c r="U633" s="87">
        <v>308546.34000000003</v>
      </c>
      <c r="V633" s="88">
        <v>205697.55000000005</v>
      </c>
      <c r="W633" s="89" t="s">
        <v>3</v>
      </c>
      <c r="X633" s="89">
        <v>8</v>
      </c>
      <c r="Y633" s="90">
        <v>0</v>
      </c>
      <c r="Z633" s="91">
        <v>325114.90000000002</v>
      </c>
      <c r="AA633" s="91">
        <v>220773.45000000004</v>
      </c>
      <c r="AB633" s="91">
        <v>104341.44999999998</v>
      </c>
    </row>
    <row r="634" spans="2:28" x14ac:dyDescent="0.2">
      <c r="B634" s="75" t="s">
        <v>658</v>
      </c>
      <c r="C634" s="76" t="s">
        <v>1350</v>
      </c>
      <c r="D634" s="76">
        <v>353409</v>
      </c>
      <c r="E634" s="76" t="s">
        <v>1764</v>
      </c>
      <c r="F634" s="77" t="s">
        <v>10</v>
      </c>
      <c r="G634" s="78">
        <v>35064</v>
      </c>
      <c r="H634" s="79" t="s">
        <v>1576</v>
      </c>
      <c r="I634" s="79" t="s">
        <v>888</v>
      </c>
      <c r="J634" s="79" t="s">
        <v>907</v>
      </c>
      <c r="K634" s="80">
        <v>16568.560000000001</v>
      </c>
      <c r="L634" s="81">
        <v>15075.900000000001</v>
      </c>
      <c r="M634" s="82" t="s">
        <v>3</v>
      </c>
      <c r="N634" s="82">
        <v>27</v>
      </c>
      <c r="O634" s="83">
        <v>9</v>
      </c>
      <c r="P634" s="84">
        <v>0</v>
      </c>
      <c r="Q634" s="85">
        <v>0</v>
      </c>
      <c r="R634" s="86" t="s">
        <v>900</v>
      </c>
      <c r="S634" s="86"/>
      <c r="T634" s="86"/>
      <c r="U634" s="87">
        <v>308546.34000000003</v>
      </c>
      <c r="V634" s="88">
        <v>205697.55000000005</v>
      </c>
      <c r="W634" s="89" t="s">
        <v>3</v>
      </c>
      <c r="X634" s="89">
        <v>8</v>
      </c>
      <c r="Y634" s="90">
        <v>0</v>
      </c>
      <c r="Z634" s="91">
        <v>325114.90000000002</v>
      </c>
      <c r="AA634" s="91">
        <v>220773.45000000004</v>
      </c>
      <c r="AB634" s="91">
        <v>104341.44999999998</v>
      </c>
    </row>
    <row r="635" spans="2:28" x14ac:dyDescent="0.2">
      <c r="B635" s="75" t="s">
        <v>659</v>
      </c>
      <c r="C635" s="76" t="s">
        <v>1350</v>
      </c>
      <c r="D635" s="76">
        <v>353409</v>
      </c>
      <c r="E635" s="76" t="s">
        <v>1764</v>
      </c>
      <c r="F635" s="77" t="s">
        <v>10</v>
      </c>
      <c r="G635" s="78">
        <v>35064</v>
      </c>
      <c r="H635" s="79" t="s">
        <v>1576</v>
      </c>
      <c r="I635" s="79" t="s">
        <v>888</v>
      </c>
      <c r="J635" s="79" t="s">
        <v>907</v>
      </c>
      <c r="K635" s="80">
        <v>16568.560000000001</v>
      </c>
      <c r="L635" s="81">
        <v>15075.900000000001</v>
      </c>
      <c r="M635" s="82" t="s">
        <v>3</v>
      </c>
      <c r="N635" s="82">
        <v>27</v>
      </c>
      <c r="O635" s="83">
        <v>9</v>
      </c>
      <c r="P635" s="84">
        <v>0</v>
      </c>
      <c r="Q635" s="85">
        <v>0</v>
      </c>
      <c r="R635" s="86" t="s">
        <v>900</v>
      </c>
      <c r="S635" s="86"/>
      <c r="T635" s="86"/>
      <c r="U635" s="87">
        <v>308546.34000000003</v>
      </c>
      <c r="V635" s="88">
        <v>205697.55000000005</v>
      </c>
      <c r="W635" s="89" t="s">
        <v>3</v>
      </c>
      <c r="X635" s="89">
        <v>8</v>
      </c>
      <c r="Y635" s="90">
        <v>0</v>
      </c>
      <c r="Z635" s="91">
        <v>325114.90000000002</v>
      </c>
      <c r="AA635" s="91">
        <v>220773.45000000004</v>
      </c>
      <c r="AB635" s="91">
        <v>104341.44999999998</v>
      </c>
    </row>
    <row r="636" spans="2:28" x14ac:dyDescent="0.2">
      <c r="B636" s="75" t="s">
        <v>660</v>
      </c>
      <c r="C636" s="76" t="s">
        <v>1350</v>
      </c>
      <c r="D636" s="76">
        <v>353509</v>
      </c>
      <c r="E636" s="76" t="s">
        <v>1764</v>
      </c>
      <c r="F636" s="77" t="s">
        <v>37</v>
      </c>
      <c r="G636" s="78">
        <v>42278</v>
      </c>
      <c r="H636" s="79" t="s">
        <v>1577</v>
      </c>
      <c r="I636" s="79" t="s">
        <v>891</v>
      </c>
      <c r="J636" s="79" t="s">
        <v>921</v>
      </c>
      <c r="K636" s="80">
        <v>1</v>
      </c>
      <c r="L636" s="81">
        <v>1</v>
      </c>
      <c r="M636" s="82" t="s">
        <v>3</v>
      </c>
      <c r="N636" s="82">
        <v>0</v>
      </c>
      <c r="O636" s="83">
        <v>1</v>
      </c>
      <c r="P636" s="84">
        <v>0</v>
      </c>
      <c r="Q636" s="85">
        <v>0</v>
      </c>
      <c r="R636" s="86" t="s">
        <v>900</v>
      </c>
      <c r="S636" s="86"/>
      <c r="T636" s="86"/>
      <c r="U636" s="87">
        <v>23838714.350000001</v>
      </c>
      <c r="V636" s="88">
        <v>6356990.5100000016</v>
      </c>
      <c r="W636" s="89" t="s">
        <v>3</v>
      </c>
      <c r="X636" s="89">
        <v>20</v>
      </c>
      <c r="Y636" s="90">
        <v>0</v>
      </c>
      <c r="Z636" s="91">
        <v>23838715.350000001</v>
      </c>
      <c r="AA636" s="91">
        <v>6356991.5100000016</v>
      </c>
      <c r="AB636" s="91">
        <v>17481723.84</v>
      </c>
    </row>
    <row r="637" spans="2:28" x14ac:dyDescent="0.2">
      <c r="B637" s="75" t="s">
        <v>661</v>
      </c>
      <c r="C637" s="76" t="s">
        <v>1350</v>
      </c>
      <c r="D637" s="76">
        <v>362106</v>
      </c>
      <c r="E637" s="76" t="s">
        <v>1762</v>
      </c>
      <c r="F637" s="77" t="s">
        <v>12</v>
      </c>
      <c r="G637" s="78">
        <v>42278</v>
      </c>
      <c r="H637" s="79" t="s">
        <v>1578</v>
      </c>
      <c r="I637" s="79" t="s">
        <v>889</v>
      </c>
      <c r="J637" s="79" t="s">
        <v>921</v>
      </c>
      <c r="K637" s="80">
        <v>1</v>
      </c>
      <c r="L637" s="81">
        <v>1</v>
      </c>
      <c r="M637" s="82" t="s">
        <v>3</v>
      </c>
      <c r="N637" s="82">
        <v>0</v>
      </c>
      <c r="O637" s="83">
        <v>1</v>
      </c>
      <c r="P637" s="84">
        <v>0</v>
      </c>
      <c r="Q637" s="85">
        <v>0</v>
      </c>
      <c r="R637" s="86" t="s">
        <v>900</v>
      </c>
      <c r="S637" s="86"/>
      <c r="T637" s="86"/>
      <c r="U637" s="87">
        <v>2356798.71</v>
      </c>
      <c r="V637" s="88">
        <v>279324.28000000003</v>
      </c>
      <c r="W637" s="89" t="s">
        <v>3</v>
      </c>
      <c r="X637" s="89">
        <v>45</v>
      </c>
      <c r="Y637" s="90">
        <v>0</v>
      </c>
      <c r="Z637" s="91">
        <v>2356799.71</v>
      </c>
      <c r="AA637" s="91">
        <v>279325.28000000003</v>
      </c>
      <c r="AB637" s="91">
        <v>2077474.43</v>
      </c>
    </row>
    <row r="638" spans="2:28" x14ac:dyDescent="0.2">
      <c r="B638" s="75" t="s">
        <v>662</v>
      </c>
      <c r="C638" s="76" t="s">
        <v>1350</v>
      </c>
      <c r="D638" s="76">
        <v>353509</v>
      </c>
      <c r="E638" s="76" t="s">
        <v>1764</v>
      </c>
      <c r="F638" s="77" t="s">
        <v>12</v>
      </c>
      <c r="G638" s="78">
        <v>42278</v>
      </c>
      <c r="H638" s="79" t="s">
        <v>1579</v>
      </c>
      <c r="I638" s="79" t="s">
        <v>889</v>
      </c>
      <c r="J638" s="79" t="s">
        <v>921</v>
      </c>
      <c r="K638" s="80">
        <v>1</v>
      </c>
      <c r="L638" s="81">
        <v>1</v>
      </c>
      <c r="M638" s="82" t="s">
        <v>3</v>
      </c>
      <c r="N638" s="82">
        <v>0</v>
      </c>
      <c r="O638" s="83">
        <v>1</v>
      </c>
      <c r="P638" s="84">
        <v>0</v>
      </c>
      <c r="Q638" s="85">
        <v>0</v>
      </c>
      <c r="R638" s="86" t="s">
        <v>900</v>
      </c>
      <c r="S638" s="86"/>
      <c r="T638" s="86"/>
      <c r="U638" s="87">
        <v>1336778.55</v>
      </c>
      <c r="V638" s="88">
        <v>158433.02000000002</v>
      </c>
      <c r="W638" s="89" t="s">
        <v>3</v>
      </c>
      <c r="X638" s="89">
        <v>45</v>
      </c>
      <c r="Y638" s="90">
        <v>0</v>
      </c>
      <c r="Z638" s="91">
        <v>1336779.55</v>
      </c>
      <c r="AA638" s="91">
        <v>158434.02000000002</v>
      </c>
      <c r="AB638" s="91">
        <v>1178345.53</v>
      </c>
    </row>
    <row r="639" spans="2:28" x14ac:dyDescent="0.2">
      <c r="B639" s="75" t="s">
        <v>663</v>
      </c>
      <c r="C639" s="76" t="s">
        <v>1350</v>
      </c>
      <c r="D639" s="76">
        <v>353509</v>
      </c>
      <c r="E639" s="76" t="s">
        <v>1764</v>
      </c>
      <c r="F639" s="77" t="s">
        <v>12</v>
      </c>
      <c r="G639" s="78">
        <v>42278</v>
      </c>
      <c r="H639" s="79" t="s">
        <v>1580</v>
      </c>
      <c r="I639" s="79" t="s">
        <v>889</v>
      </c>
      <c r="J639" s="79" t="s">
        <v>921</v>
      </c>
      <c r="K639" s="80">
        <v>1</v>
      </c>
      <c r="L639" s="81">
        <v>1</v>
      </c>
      <c r="M639" s="82" t="s">
        <v>3</v>
      </c>
      <c r="N639" s="82">
        <v>0</v>
      </c>
      <c r="O639" s="83">
        <v>1</v>
      </c>
      <c r="P639" s="84">
        <v>0</v>
      </c>
      <c r="Q639" s="85">
        <v>0</v>
      </c>
      <c r="R639" s="86" t="s">
        <v>900</v>
      </c>
      <c r="S639" s="86"/>
      <c r="T639" s="86"/>
      <c r="U639" s="87">
        <v>1999355.75</v>
      </c>
      <c r="V639" s="88">
        <v>236960.68999999994</v>
      </c>
      <c r="W639" s="89" t="s">
        <v>3</v>
      </c>
      <c r="X639" s="89">
        <v>45</v>
      </c>
      <c r="Y639" s="90">
        <v>0</v>
      </c>
      <c r="Z639" s="91">
        <v>1999356.75</v>
      </c>
      <c r="AA639" s="91">
        <v>236961.68999999994</v>
      </c>
      <c r="AB639" s="91">
        <v>1762395.06</v>
      </c>
    </row>
    <row r="640" spans="2:28" x14ac:dyDescent="0.2">
      <c r="B640" s="75" t="s">
        <v>664</v>
      </c>
      <c r="C640" s="76" t="s">
        <v>1350</v>
      </c>
      <c r="D640" s="76">
        <v>353303</v>
      </c>
      <c r="E640" s="76" t="s">
        <v>1764</v>
      </c>
      <c r="F640" s="77" t="s">
        <v>10</v>
      </c>
      <c r="G640" s="78">
        <v>35429</v>
      </c>
      <c r="H640" s="79" t="s">
        <v>1581</v>
      </c>
      <c r="I640" s="79" t="s">
        <v>888</v>
      </c>
      <c r="J640" s="79" t="s">
        <v>910</v>
      </c>
      <c r="K640" s="80">
        <v>148504.76</v>
      </c>
      <c r="L640" s="81">
        <v>145504.66</v>
      </c>
      <c r="M640" s="82" t="s">
        <v>3</v>
      </c>
      <c r="N640" s="82">
        <v>24</v>
      </c>
      <c r="O640" s="83">
        <v>9</v>
      </c>
      <c r="P640" s="84">
        <v>0</v>
      </c>
      <c r="Q640" s="85">
        <v>0</v>
      </c>
      <c r="R640" s="86" t="s">
        <v>900</v>
      </c>
      <c r="S640" s="86"/>
      <c r="T640" s="86"/>
      <c r="U640" s="87">
        <v>887034.04</v>
      </c>
      <c r="V640" s="88">
        <v>788474.70000000007</v>
      </c>
      <c r="W640" s="89" t="s">
        <v>3</v>
      </c>
      <c r="X640" s="89">
        <v>6</v>
      </c>
      <c r="Y640" s="90">
        <v>0</v>
      </c>
      <c r="Z640" s="91">
        <v>1035538.8</v>
      </c>
      <c r="AA640" s="91">
        <v>933979.3600000001</v>
      </c>
      <c r="AB640" s="91">
        <v>101559.43999999994</v>
      </c>
    </row>
    <row r="641" spans="2:28" x14ac:dyDescent="0.2">
      <c r="B641" s="75" t="s">
        <v>665</v>
      </c>
      <c r="C641" s="76" t="s">
        <v>1350</v>
      </c>
      <c r="D641" s="76">
        <v>353303</v>
      </c>
      <c r="E641" s="76" t="s">
        <v>1764</v>
      </c>
      <c r="F641" s="77" t="s">
        <v>10</v>
      </c>
      <c r="G641" s="78">
        <v>35429</v>
      </c>
      <c r="H641" s="79" t="s">
        <v>1582</v>
      </c>
      <c r="I641" s="79" t="s">
        <v>888</v>
      </c>
      <c r="J641" s="79" t="s">
        <v>910</v>
      </c>
      <c r="K641" s="80">
        <v>147031.94</v>
      </c>
      <c r="L641" s="81">
        <v>147031.94</v>
      </c>
      <c r="M641" s="82" t="s">
        <v>3</v>
      </c>
      <c r="N641" s="82">
        <v>23</v>
      </c>
      <c r="O641" s="83">
        <v>9</v>
      </c>
      <c r="P641" s="84">
        <v>0</v>
      </c>
      <c r="Q641" s="85">
        <v>0</v>
      </c>
      <c r="R641" s="86" t="s">
        <v>900</v>
      </c>
      <c r="S641" s="86"/>
      <c r="T641" s="86"/>
      <c r="U641" s="87">
        <v>882968.42</v>
      </c>
      <c r="V641" s="88">
        <v>882968.42</v>
      </c>
      <c r="W641" s="89" t="s">
        <v>3</v>
      </c>
      <c r="X641" s="89">
        <v>5</v>
      </c>
      <c r="Y641" s="90">
        <v>0</v>
      </c>
      <c r="Z641" s="91">
        <v>1030000.3600000001</v>
      </c>
      <c r="AA641" s="91">
        <v>1030000.3600000001</v>
      </c>
      <c r="AB641" s="91">
        <v>0</v>
      </c>
    </row>
    <row r="642" spans="2:28" x14ac:dyDescent="0.2">
      <c r="B642" s="75" t="s">
        <v>666</v>
      </c>
      <c r="C642" s="76" t="s">
        <v>1350</v>
      </c>
      <c r="D642" s="76">
        <v>353303</v>
      </c>
      <c r="E642" s="76" t="s">
        <v>1764</v>
      </c>
      <c r="F642" s="77" t="s">
        <v>10</v>
      </c>
      <c r="G642" s="78">
        <v>35429</v>
      </c>
      <c r="H642" s="79" t="s">
        <v>1583</v>
      </c>
      <c r="I642" s="79" t="s">
        <v>888</v>
      </c>
      <c r="J642" s="79" t="s">
        <v>910</v>
      </c>
      <c r="K642" s="80">
        <v>213555.08</v>
      </c>
      <c r="L642" s="81">
        <v>209240.84</v>
      </c>
      <c r="M642" s="82" t="s">
        <v>3</v>
      </c>
      <c r="N642" s="82">
        <v>24</v>
      </c>
      <c r="O642" s="83">
        <v>9</v>
      </c>
      <c r="P642" s="84">
        <v>0</v>
      </c>
      <c r="Q642" s="85">
        <v>0</v>
      </c>
      <c r="R642" s="86" t="s">
        <v>900</v>
      </c>
      <c r="S642" s="86"/>
      <c r="T642" s="86"/>
      <c r="U642" s="87">
        <v>1275586.21</v>
      </c>
      <c r="V642" s="88">
        <v>1133854.4099999999</v>
      </c>
      <c r="W642" s="89" t="s">
        <v>3</v>
      </c>
      <c r="X642" s="89">
        <v>6</v>
      </c>
      <c r="Y642" s="90">
        <v>0</v>
      </c>
      <c r="Z642" s="91">
        <v>1489141.29</v>
      </c>
      <c r="AA642" s="91">
        <v>1343095.25</v>
      </c>
      <c r="AB642" s="91">
        <v>146046.04000000004</v>
      </c>
    </row>
    <row r="643" spans="2:28" x14ac:dyDescent="0.2">
      <c r="B643" s="75" t="s">
        <v>667</v>
      </c>
      <c r="C643" s="76" t="s">
        <v>1350</v>
      </c>
      <c r="D643" s="76">
        <v>362108</v>
      </c>
      <c r="E643" s="76" t="s">
        <v>1762</v>
      </c>
      <c r="F643" s="77" t="s">
        <v>12</v>
      </c>
      <c r="G643" s="78">
        <v>34669</v>
      </c>
      <c r="H643" s="79" t="s">
        <v>1584</v>
      </c>
      <c r="I643" s="79" t="s">
        <v>889</v>
      </c>
      <c r="J643" s="79" t="s">
        <v>910</v>
      </c>
      <c r="K643" s="80">
        <v>8834450</v>
      </c>
      <c r="L643" s="81">
        <v>5543529.3399999999</v>
      </c>
      <c r="M643" s="82" t="s">
        <v>3</v>
      </c>
      <c r="N643" s="82">
        <v>41</v>
      </c>
      <c r="O643" s="83">
        <v>10</v>
      </c>
      <c r="P643" s="84">
        <v>0</v>
      </c>
      <c r="Q643" s="85">
        <v>0</v>
      </c>
      <c r="R643" s="86" t="s">
        <v>900</v>
      </c>
      <c r="S643" s="86"/>
      <c r="T643" s="86"/>
      <c r="U643" s="87">
        <v>-818595.77</v>
      </c>
      <c r="V643" s="88">
        <v>-207897.33999999997</v>
      </c>
      <c r="W643" s="89" t="s">
        <v>3</v>
      </c>
      <c r="X643" s="89">
        <v>21</v>
      </c>
      <c r="Y643" s="90">
        <v>0</v>
      </c>
      <c r="Z643" s="91">
        <v>8015854.2300000004</v>
      </c>
      <c r="AA643" s="91">
        <v>5335632</v>
      </c>
      <c r="AB643" s="91">
        <v>2680222.2300000004</v>
      </c>
    </row>
    <row r="644" spans="2:28" x14ac:dyDescent="0.2">
      <c r="B644" s="75" t="s">
        <v>668</v>
      </c>
      <c r="C644" s="76" t="s">
        <v>1350</v>
      </c>
      <c r="D644" s="76">
        <v>353303</v>
      </c>
      <c r="E644" s="76" t="s">
        <v>1764</v>
      </c>
      <c r="F644" s="77" t="s">
        <v>10</v>
      </c>
      <c r="G644" s="78">
        <v>35429</v>
      </c>
      <c r="H644" s="79" t="s">
        <v>1585</v>
      </c>
      <c r="I644" s="79" t="s">
        <v>888</v>
      </c>
      <c r="J644" s="79" t="s">
        <v>910</v>
      </c>
      <c r="K644" s="80">
        <v>363894.64</v>
      </c>
      <c r="L644" s="81">
        <v>363894.64</v>
      </c>
      <c r="M644" s="82" t="s">
        <v>3</v>
      </c>
      <c r="N644" s="82">
        <v>23</v>
      </c>
      <c r="O644" s="83">
        <v>9</v>
      </c>
      <c r="P644" s="84">
        <v>0</v>
      </c>
      <c r="Q644" s="85">
        <v>0</v>
      </c>
      <c r="R644" s="86" t="s">
        <v>900</v>
      </c>
      <c r="S644" s="86"/>
      <c r="T644" s="86"/>
      <c r="U644" s="87">
        <v>2185290.34</v>
      </c>
      <c r="V644" s="88">
        <v>2185290.34</v>
      </c>
      <c r="W644" s="89" t="s">
        <v>3</v>
      </c>
      <c r="X644" s="89">
        <v>5</v>
      </c>
      <c r="Y644" s="90">
        <v>0</v>
      </c>
      <c r="Z644" s="91">
        <v>2549184.98</v>
      </c>
      <c r="AA644" s="91">
        <v>2549184.98</v>
      </c>
      <c r="AB644" s="91">
        <v>0</v>
      </c>
    </row>
    <row r="645" spans="2:28" x14ac:dyDescent="0.2">
      <c r="B645" s="75" t="s">
        <v>669</v>
      </c>
      <c r="C645" s="76" t="s">
        <v>1350</v>
      </c>
      <c r="D645" s="76">
        <v>353303</v>
      </c>
      <c r="E645" s="76" t="s">
        <v>1764</v>
      </c>
      <c r="F645" s="77" t="s">
        <v>12</v>
      </c>
      <c r="G645" s="78">
        <v>35429</v>
      </c>
      <c r="H645" s="79" t="s">
        <v>1586</v>
      </c>
      <c r="I645" s="79" t="s">
        <v>889</v>
      </c>
      <c r="J645" s="79" t="s">
        <v>910</v>
      </c>
      <c r="K645" s="80">
        <v>1138886.06</v>
      </c>
      <c r="L645" s="81">
        <v>694792.09000000008</v>
      </c>
      <c r="M645" s="82" t="s">
        <v>3</v>
      </c>
      <c r="N645" s="82">
        <v>39</v>
      </c>
      <c r="O645" s="83">
        <v>9</v>
      </c>
      <c r="P645" s="84">
        <v>0</v>
      </c>
      <c r="Q645" s="85">
        <v>0</v>
      </c>
      <c r="R645" s="86" t="s">
        <v>900</v>
      </c>
      <c r="S645" s="86"/>
      <c r="T645" s="86"/>
      <c r="U645" s="87">
        <v>6474206.0800000001</v>
      </c>
      <c r="V645" s="88">
        <v>1644242.8200000003</v>
      </c>
      <c r="W645" s="89" t="s">
        <v>3</v>
      </c>
      <c r="X645" s="89">
        <v>21</v>
      </c>
      <c r="Y645" s="90">
        <v>0</v>
      </c>
      <c r="Z645" s="91">
        <v>7613092.1400000006</v>
      </c>
      <c r="AA645" s="91">
        <v>2339034.91</v>
      </c>
      <c r="AB645" s="91">
        <v>5274057.2300000004</v>
      </c>
    </row>
    <row r="646" spans="2:28" x14ac:dyDescent="0.2">
      <c r="B646" s="75" t="s">
        <v>670</v>
      </c>
      <c r="C646" s="76" t="s">
        <v>1350</v>
      </c>
      <c r="D646" s="76">
        <v>353303</v>
      </c>
      <c r="E646" s="76" t="s">
        <v>1764</v>
      </c>
      <c r="F646" s="77" t="s">
        <v>12</v>
      </c>
      <c r="G646" s="78">
        <v>35429</v>
      </c>
      <c r="H646" s="79" t="s">
        <v>1587</v>
      </c>
      <c r="I646" s="79" t="s">
        <v>889</v>
      </c>
      <c r="J646" s="79" t="s">
        <v>910</v>
      </c>
      <c r="K646" s="80">
        <v>11743910.359999999</v>
      </c>
      <c r="L646" s="81">
        <v>7164523.9399999995</v>
      </c>
      <c r="M646" s="82" t="s">
        <v>3</v>
      </c>
      <c r="N646" s="82">
        <v>39</v>
      </c>
      <c r="O646" s="83">
        <v>9</v>
      </c>
      <c r="P646" s="84">
        <v>0</v>
      </c>
      <c r="Q646" s="85">
        <v>0</v>
      </c>
      <c r="R646" s="86" t="s">
        <v>900</v>
      </c>
      <c r="S646" s="86"/>
      <c r="T646" s="86"/>
      <c r="U646" s="87">
        <v>66760406.189999998</v>
      </c>
      <c r="V646" s="88">
        <v>16955023.789999999</v>
      </c>
      <c r="W646" s="89" t="s">
        <v>3</v>
      </c>
      <c r="X646" s="89">
        <v>21</v>
      </c>
      <c r="Y646" s="90">
        <v>0</v>
      </c>
      <c r="Z646" s="91">
        <v>78504316.549999997</v>
      </c>
      <c r="AA646" s="91">
        <v>24119547.729999997</v>
      </c>
      <c r="AB646" s="91">
        <v>54384768.82</v>
      </c>
    </row>
    <row r="647" spans="2:28" x14ac:dyDescent="0.2">
      <c r="B647" s="75" t="s">
        <v>671</v>
      </c>
      <c r="C647" s="76" t="s">
        <v>1350</v>
      </c>
      <c r="D647" s="76">
        <v>353303</v>
      </c>
      <c r="E647" s="76" t="s">
        <v>1764</v>
      </c>
      <c r="F647" s="77" t="s">
        <v>37</v>
      </c>
      <c r="G647" s="78">
        <v>35429</v>
      </c>
      <c r="H647" s="79" t="s">
        <v>1291</v>
      </c>
      <c r="I647" s="79" t="s">
        <v>891</v>
      </c>
      <c r="J647" s="79" t="s">
        <v>910</v>
      </c>
      <c r="K647" s="80">
        <v>179649.96</v>
      </c>
      <c r="L647" s="81">
        <v>179649.96</v>
      </c>
      <c r="M647" s="82" t="s">
        <v>3</v>
      </c>
      <c r="N647" s="82">
        <v>23</v>
      </c>
      <c r="O647" s="83">
        <v>9</v>
      </c>
      <c r="P647" s="84">
        <v>0</v>
      </c>
      <c r="Q647" s="85">
        <v>0</v>
      </c>
      <c r="R647" s="86" t="s">
        <v>900</v>
      </c>
      <c r="S647" s="86"/>
      <c r="T647" s="86"/>
      <c r="U647" s="87">
        <v>1078848.8999999999</v>
      </c>
      <c r="V647" s="88">
        <v>1078848.8999999999</v>
      </c>
      <c r="W647" s="89" t="s">
        <v>3</v>
      </c>
      <c r="X647" s="89">
        <v>5</v>
      </c>
      <c r="Y647" s="90">
        <v>0</v>
      </c>
      <c r="Z647" s="91">
        <v>1258498.8599999999</v>
      </c>
      <c r="AA647" s="91">
        <v>1258498.8599999999</v>
      </c>
      <c r="AB647" s="91">
        <v>0</v>
      </c>
    </row>
    <row r="648" spans="2:28" x14ac:dyDescent="0.2">
      <c r="B648" s="75" t="s">
        <v>672</v>
      </c>
      <c r="C648" s="76" t="s">
        <v>1350</v>
      </c>
      <c r="D648" s="76">
        <v>353303</v>
      </c>
      <c r="E648" s="76" t="s">
        <v>1764</v>
      </c>
      <c r="F648" s="77" t="s">
        <v>37</v>
      </c>
      <c r="G648" s="78">
        <v>35429</v>
      </c>
      <c r="H648" s="79" t="s">
        <v>1588</v>
      </c>
      <c r="I648" s="79" t="s">
        <v>891</v>
      </c>
      <c r="J648" s="79" t="s">
        <v>910</v>
      </c>
      <c r="K648" s="80">
        <v>222921.94</v>
      </c>
      <c r="L648" s="81">
        <v>222921.94</v>
      </c>
      <c r="M648" s="82" t="s">
        <v>3</v>
      </c>
      <c r="N648" s="82">
        <v>23</v>
      </c>
      <c r="O648" s="83">
        <v>9</v>
      </c>
      <c r="P648" s="84">
        <v>0</v>
      </c>
      <c r="Q648" s="85">
        <v>0</v>
      </c>
      <c r="R648" s="86" t="s">
        <v>900</v>
      </c>
      <c r="S648" s="86"/>
      <c r="T648" s="86"/>
      <c r="U648" s="87">
        <v>1338709.3600000001</v>
      </c>
      <c r="V648" s="88">
        <v>1338709.3600000001</v>
      </c>
      <c r="W648" s="89" t="s">
        <v>3</v>
      </c>
      <c r="X648" s="89">
        <v>5</v>
      </c>
      <c r="Y648" s="90">
        <v>0</v>
      </c>
      <c r="Z648" s="91">
        <v>1561631.3</v>
      </c>
      <c r="AA648" s="91">
        <v>1561631.3</v>
      </c>
      <c r="AB648" s="91">
        <v>0</v>
      </c>
    </row>
    <row r="649" spans="2:28" x14ac:dyDescent="0.2">
      <c r="B649" s="75" t="s">
        <v>673</v>
      </c>
      <c r="C649" s="76" t="s">
        <v>1350</v>
      </c>
      <c r="D649" s="76">
        <v>353303</v>
      </c>
      <c r="E649" s="76" t="s">
        <v>1764</v>
      </c>
      <c r="F649" s="77" t="s">
        <v>10</v>
      </c>
      <c r="G649" s="78">
        <v>35429</v>
      </c>
      <c r="H649" s="79" t="s">
        <v>1589</v>
      </c>
      <c r="I649" s="79" t="s">
        <v>888</v>
      </c>
      <c r="J649" s="79" t="s">
        <v>910</v>
      </c>
      <c r="K649" s="80">
        <v>79350.05</v>
      </c>
      <c r="L649" s="81">
        <v>79350.05</v>
      </c>
      <c r="M649" s="82" t="s">
        <v>3</v>
      </c>
      <c r="N649" s="82">
        <v>23</v>
      </c>
      <c r="O649" s="83">
        <v>9</v>
      </c>
      <c r="P649" s="84">
        <v>0</v>
      </c>
      <c r="Q649" s="85">
        <v>0</v>
      </c>
      <c r="R649" s="86" t="s">
        <v>900</v>
      </c>
      <c r="S649" s="86"/>
      <c r="T649" s="86"/>
      <c r="U649" s="87">
        <v>476519.52</v>
      </c>
      <c r="V649" s="88">
        <v>476519.52</v>
      </c>
      <c r="W649" s="89" t="s">
        <v>3</v>
      </c>
      <c r="X649" s="89">
        <v>5</v>
      </c>
      <c r="Y649" s="90">
        <v>0</v>
      </c>
      <c r="Z649" s="91">
        <v>555869.57000000007</v>
      </c>
      <c r="AA649" s="91">
        <v>555869.57000000007</v>
      </c>
      <c r="AB649" s="91">
        <v>0</v>
      </c>
    </row>
    <row r="650" spans="2:28" x14ac:dyDescent="0.2">
      <c r="B650" s="75" t="s">
        <v>674</v>
      </c>
      <c r="C650" s="76" t="s">
        <v>1350</v>
      </c>
      <c r="D650" s="76">
        <v>353303</v>
      </c>
      <c r="E650" s="76" t="s">
        <v>1764</v>
      </c>
      <c r="F650" s="77" t="s">
        <v>37</v>
      </c>
      <c r="G650" s="78">
        <v>35429</v>
      </c>
      <c r="H650" s="79" t="s">
        <v>1291</v>
      </c>
      <c r="I650" s="79" t="s">
        <v>891</v>
      </c>
      <c r="J650" s="79" t="s">
        <v>910</v>
      </c>
      <c r="K650" s="80">
        <v>212587.81</v>
      </c>
      <c r="L650" s="81">
        <v>212587.81</v>
      </c>
      <c r="M650" s="82" t="s">
        <v>3</v>
      </c>
      <c r="N650" s="82">
        <v>23</v>
      </c>
      <c r="O650" s="83">
        <v>9</v>
      </c>
      <c r="P650" s="84">
        <v>0</v>
      </c>
      <c r="Q650" s="85">
        <v>0</v>
      </c>
      <c r="R650" s="86" t="s">
        <v>900</v>
      </c>
      <c r="S650" s="86"/>
      <c r="T650" s="86"/>
      <c r="U650" s="87">
        <v>1276649.98</v>
      </c>
      <c r="V650" s="88">
        <v>1276649.98</v>
      </c>
      <c r="W650" s="89" t="s">
        <v>3</v>
      </c>
      <c r="X650" s="89">
        <v>5</v>
      </c>
      <c r="Y650" s="90">
        <v>0</v>
      </c>
      <c r="Z650" s="91">
        <v>1489237.79</v>
      </c>
      <c r="AA650" s="91">
        <v>1489237.79</v>
      </c>
      <c r="AB650" s="91">
        <v>0</v>
      </c>
    </row>
    <row r="651" spans="2:28" x14ac:dyDescent="0.2">
      <c r="B651" s="75" t="s">
        <v>675</v>
      </c>
      <c r="C651" s="76" t="s">
        <v>1350</v>
      </c>
      <c r="D651" s="76">
        <v>353303</v>
      </c>
      <c r="E651" s="76" t="s">
        <v>1764</v>
      </c>
      <c r="F651" s="77" t="s">
        <v>10</v>
      </c>
      <c r="G651" s="78">
        <v>35429</v>
      </c>
      <c r="H651" s="79" t="s">
        <v>1590</v>
      </c>
      <c r="I651" s="79" t="s">
        <v>888</v>
      </c>
      <c r="J651" s="79" t="s">
        <v>910</v>
      </c>
      <c r="K651" s="80">
        <v>160031.38</v>
      </c>
      <c r="L651" s="81">
        <v>160031.38</v>
      </c>
      <c r="M651" s="82" t="s">
        <v>3</v>
      </c>
      <c r="N651" s="82">
        <v>23</v>
      </c>
      <c r="O651" s="83">
        <v>9</v>
      </c>
      <c r="P651" s="84">
        <v>0</v>
      </c>
      <c r="Q651" s="85">
        <v>0</v>
      </c>
      <c r="R651" s="86" t="s">
        <v>900</v>
      </c>
      <c r="S651" s="86"/>
      <c r="T651" s="86"/>
      <c r="U651" s="87">
        <v>961033.72</v>
      </c>
      <c r="V651" s="88">
        <v>961033.72</v>
      </c>
      <c r="W651" s="89" t="s">
        <v>3</v>
      </c>
      <c r="X651" s="89">
        <v>5</v>
      </c>
      <c r="Y651" s="90">
        <v>0</v>
      </c>
      <c r="Z651" s="91">
        <v>1121065.1000000001</v>
      </c>
      <c r="AA651" s="91">
        <v>1121065.1000000001</v>
      </c>
      <c r="AB651" s="91">
        <v>0</v>
      </c>
    </row>
    <row r="652" spans="2:28" x14ac:dyDescent="0.2">
      <c r="B652" s="75" t="s">
        <v>676</v>
      </c>
      <c r="C652" s="76" t="s">
        <v>1350</v>
      </c>
      <c r="D652" s="76">
        <v>353303</v>
      </c>
      <c r="E652" s="76" t="s">
        <v>1764</v>
      </c>
      <c r="F652" s="77" t="s">
        <v>12</v>
      </c>
      <c r="G652" s="78">
        <v>35429</v>
      </c>
      <c r="H652" s="79" t="s">
        <v>1591</v>
      </c>
      <c r="I652" s="79" t="s">
        <v>889</v>
      </c>
      <c r="J652" s="79" t="s">
        <v>910</v>
      </c>
      <c r="K652" s="80">
        <v>42128.6</v>
      </c>
      <c r="L652" s="81">
        <v>35534.549999999996</v>
      </c>
      <c r="M652" s="82" t="s">
        <v>3</v>
      </c>
      <c r="N652" s="82">
        <v>28</v>
      </c>
      <c r="O652" s="83">
        <v>9</v>
      </c>
      <c r="P652" s="84">
        <v>0</v>
      </c>
      <c r="Q652" s="85">
        <v>0</v>
      </c>
      <c r="R652" s="86" t="s">
        <v>900</v>
      </c>
      <c r="S652" s="86"/>
      <c r="T652" s="86"/>
      <c r="U652" s="87">
        <v>247158.5</v>
      </c>
      <c r="V652" s="88">
        <v>131817.85999999999</v>
      </c>
      <c r="W652" s="89" t="s">
        <v>3</v>
      </c>
      <c r="X652" s="89">
        <v>10</v>
      </c>
      <c r="Y652" s="90">
        <v>0</v>
      </c>
      <c r="Z652" s="91">
        <v>289287.09999999998</v>
      </c>
      <c r="AA652" s="91">
        <v>167352.40999999997</v>
      </c>
      <c r="AB652" s="91">
        <v>121934.69</v>
      </c>
    </row>
    <row r="653" spans="2:28" x14ac:dyDescent="0.2">
      <c r="B653" s="75" t="s">
        <v>677</v>
      </c>
      <c r="C653" s="76" t="s">
        <v>1350</v>
      </c>
      <c r="D653" s="76">
        <v>354205</v>
      </c>
      <c r="E653" s="76" t="s">
        <v>1764</v>
      </c>
      <c r="F653" s="77" t="s">
        <v>10</v>
      </c>
      <c r="G653" s="78">
        <v>35429</v>
      </c>
      <c r="H653" s="79" t="s">
        <v>1592</v>
      </c>
      <c r="I653" s="79" t="s">
        <v>888</v>
      </c>
      <c r="J653" s="79" t="s">
        <v>910</v>
      </c>
      <c r="K653" s="80">
        <v>7140998.2300000004</v>
      </c>
      <c r="L653" s="81">
        <v>4468882.7700000005</v>
      </c>
      <c r="M653" s="82" t="s">
        <v>3</v>
      </c>
      <c r="N653" s="82">
        <v>38</v>
      </c>
      <c r="O653" s="83">
        <v>9</v>
      </c>
      <c r="P653" s="84">
        <v>0</v>
      </c>
      <c r="Q653" s="85">
        <v>0</v>
      </c>
      <c r="R653" s="86" t="s">
        <v>900</v>
      </c>
      <c r="S653" s="86"/>
      <c r="T653" s="86"/>
      <c r="U653" s="87">
        <v>40682009.390000001</v>
      </c>
      <c r="V653" s="88">
        <v>10848535.84</v>
      </c>
      <c r="W653" s="89" t="s">
        <v>3</v>
      </c>
      <c r="X653" s="89">
        <v>20</v>
      </c>
      <c r="Y653" s="90">
        <v>0</v>
      </c>
      <c r="Z653" s="91">
        <v>47823007.620000005</v>
      </c>
      <c r="AA653" s="91">
        <v>15317418.609999999</v>
      </c>
      <c r="AB653" s="91">
        <v>32505589.010000005</v>
      </c>
    </row>
    <row r="654" spans="2:28" x14ac:dyDescent="0.2">
      <c r="B654" s="75" t="s">
        <v>678</v>
      </c>
      <c r="C654" s="76" t="s">
        <v>1350</v>
      </c>
      <c r="D654" s="76">
        <v>353303</v>
      </c>
      <c r="E654" s="76" t="s">
        <v>1764</v>
      </c>
      <c r="F654" s="77" t="s">
        <v>10</v>
      </c>
      <c r="G654" s="78">
        <v>35429</v>
      </c>
      <c r="H654" s="79" t="s">
        <v>1593</v>
      </c>
      <c r="I654" s="79" t="s">
        <v>888</v>
      </c>
      <c r="J654" s="79" t="s">
        <v>910</v>
      </c>
      <c r="K654" s="80">
        <v>1720776.04</v>
      </c>
      <c r="L654" s="81">
        <v>1076872.73</v>
      </c>
      <c r="M654" s="82" t="s">
        <v>3</v>
      </c>
      <c r="N654" s="82">
        <v>38</v>
      </c>
      <c r="O654" s="83">
        <v>9</v>
      </c>
      <c r="P654" s="84">
        <v>0</v>
      </c>
      <c r="Q654" s="85">
        <v>0</v>
      </c>
      <c r="R654" s="86" t="s">
        <v>900</v>
      </c>
      <c r="S654" s="86"/>
      <c r="T654" s="86"/>
      <c r="U654" s="87">
        <v>9803199</v>
      </c>
      <c r="V654" s="88">
        <v>2614186.4000000004</v>
      </c>
      <c r="W654" s="89" t="s">
        <v>3</v>
      </c>
      <c r="X654" s="89">
        <v>20</v>
      </c>
      <c r="Y654" s="90">
        <v>0</v>
      </c>
      <c r="Z654" s="91">
        <v>11523975.039999999</v>
      </c>
      <c r="AA654" s="91">
        <v>3691059.1300000004</v>
      </c>
      <c r="AB654" s="91">
        <v>7832915.9099999983</v>
      </c>
    </row>
    <row r="655" spans="2:28" x14ac:dyDescent="0.2">
      <c r="B655" s="75" t="s">
        <v>679</v>
      </c>
      <c r="C655" s="76" t="s">
        <v>1350</v>
      </c>
      <c r="D655" s="76">
        <v>354205</v>
      </c>
      <c r="E655" s="76" t="s">
        <v>1764</v>
      </c>
      <c r="F655" s="77" t="s">
        <v>10</v>
      </c>
      <c r="G655" s="78">
        <v>35429</v>
      </c>
      <c r="H655" s="79" t="s">
        <v>1594</v>
      </c>
      <c r="I655" s="79" t="s">
        <v>888</v>
      </c>
      <c r="J655" s="79" t="s">
        <v>910</v>
      </c>
      <c r="K655" s="80">
        <v>2084640.9</v>
      </c>
      <c r="L655" s="81">
        <v>2042526.94</v>
      </c>
      <c r="M655" s="82" t="s">
        <v>3</v>
      </c>
      <c r="N655" s="82">
        <v>24</v>
      </c>
      <c r="O655" s="83">
        <v>9</v>
      </c>
      <c r="P655" s="84">
        <v>0</v>
      </c>
      <c r="Q655" s="85">
        <v>0</v>
      </c>
      <c r="R655" s="86" t="s">
        <v>900</v>
      </c>
      <c r="S655" s="86"/>
      <c r="T655" s="86"/>
      <c r="U655" s="87">
        <v>12451772.039999999</v>
      </c>
      <c r="V655" s="88">
        <v>11068241.809999999</v>
      </c>
      <c r="W655" s="89" t="s">
        <v>3</v>
      </c>
      <c r="X655" s="89">
        <v>6</v>
      </c>
      <c r="Y655" s="90">
        <v>0</v>
      </c>
      <c r="Z655" s="91">
        <v>14536412.939999999</v>
      </c>
      <c r="AA655" s="91">
        <v>13110768.749999998</v>
      </c>
      <c r="AB655" s="91">
        <v>1425644.1900000013</v>
      </c>
    </row>
    <row r="656" spans="2:28" x14ac:dyDescent="0.2">
      <c r="B656" s="75" t="s">
        <v>680</v>
      </c>
      <c r="C656" s="76" t="s">
        <v>1350</v>
      </c>
      <c r="D656" s="76">
        <v>354205</v>
      </c>
      <c r="E656" s="76" t="s">
        <v>1764</v>
      </c>
      <c r="F656" s="77" t="s">
        <v>10</v>
      </c>
      <c r="G656" s="78">
        <v>35429</v>
      </c>
      <c r="H656" s="79" t="s">
        <v>1595</v>
      </c>
      <c r="I656" s="79" t="s">
        <v>888</v>
      </c>
      <c r="J656" s="79" t="s">
        <v>910</v>
      </c>
      <c r="K656" s="80">
        <v>2296253.56</v>
      </c>
      <c r="L656" s="81">
        <v>2249864.6</v>
      </c>
      <c r="M656" s="82" t="s">
        <v>3</v>
      </c>
      <c r="N656" s="82">
        <v>24</v>
      </c>
      <c r="O656" s="83">
        <v>9</v>
      </c>
      <c r="P656" s="84">
        <v>0</v>
      </c>
      <c r="Q656" s="85">
        <v>0</v>
      </c>
      <c r="R656" s="86" t="s">
        <v>900</v>
      </c>
      <c r="S656" s="86"/>
      <c r="T656" s="86"/>
      <c r="U656" s="87">
        <v>13715755.91</v>
      </c>
      <c r="V656" s="88">
        <v>12191783.030000001</v>
      </c>
      <c r="W656" s="89" t="s">
        <v>3</v>
      </c>
      <c r="X656" s="89">
        <v>6</v>
      </c>
      <c r="Y656" s="90">
        <v>0</v>
      </c>
      <c r="Z656" s="91">
        <v>16012009.470000001</v>
      </c>
      <c r="AA656" s="91">
        <v>14441647.630000001</v>
      </c>
      <c r="AB656" s="91">
        <v>1570361.8399999999</v>
      </c>
    </row>
    <row r="657" spans="2:28" x14ac:dyDescent="0.2">
      <c r="B657" s="75" t="s">
        <v>681</v>
      </c>
      <c r="C657" s="76" t="s">
        <v>1350</v>
      </c>
      <c r="D657" s="76">
        <v>354205</v>
      </c>
      <c r="E657" s="76" t="s">
        <v>1764</v>
      </c>
      <c r="F657" s="77" t="s">
        <v>10</v>
      </c>
      <c r="G657" s="78">
        <v>35429</v>
      </c>
      <c r="H657" s="79" t="s">
        <v>1595</v>
      </c>
      <c r="I657" s="79" t="s">
        <v>888</v>
      </c>
      <c r="J657" s="79" t="s">
        <v>910</v>
      </c>
      <c r="K657" s="80">
        <v>2296253.56</v>
      </c>
      <c r="L657" s="81">
        <v>2249864.6</v>
      </c>
      <c r="M657" s="82" t="s">
        <v>3</v>
      </c>
      <c r="N657" s="82">
        <v>24</v>
      </c>
      <c r="O657" s="83">
        <v>9</v>
      </c>
      <c r="P657" s="84">
        <v>0</v>
      </c>
      <c r="Q657" s="85">
        <v>0</v>
      </c>
      <c r="R657" s="86" t="s">
        <v>900</v>
      </c>
      <c r="S657" s="86"/>
      <c r="T657" s="86"/>
      <c r="U657" s="87">
        <v>13715755.91</v>
      </c>
      <c r="V657" s="88">
        <v>12191783.030000001</v>
      </c>
      <c r="W657" s="89" t="s">
        <v>3</v>
      </c>
      <c r="X657" s="89">
        <v>6</v>
      </c>
      <c r="Y657" s="90">
        <v>0</v>
      </c>
      <c r="Z657" s="91">
        <v>16012009.470000001</v>
      </c>
      <c r="AA657" s="91">
        <v>14441647.630000001</v>
      </c>
      <c r="AB657" s="91">
        <v>1570361.8399999999</v>
      </c>
    </row>
    <row r="658" spans="2:28" x14ac:dyDescent="0.2">
      <c r="B658" s="75" t="s">
        <v>682</v>
      </c>
      <c r="C658" s="76" t="s">
        <v>1350</v>
      </c>
      <c r="D658" s="76">
        <v>353303</v>
      </c>
      <c r="E658" s="76" t="s">
        <v>1764</v>
      </c>
      <c r="F658" s="77" t="s">
        <v>12</v>
      </c>
      <c r="G658" s="78">
        <v>40755</v>
      </c>
      <c r="H658" s="79" t="s">
        <v>1596</v>
      </c>
      <c r="I658" s="79" t="s">
        <v>889</v>
      </c>
      <c r="J658" s="79" t="s">
        <v>910</v>
      </c>
      <c r="K658" s="80">
        <v>11968771.27</v>
      </c>
      <c r="L658" s="81">
        <v>4787508.51</v>
      </c>
      <c r="M658" s="82" t="s">
        <v>3</v>
      </c>
      <c r="N658" s="82">
        <v>24</v>
      </c>
      <c r="O658" s="83">
        <v>2</v>
      </c>
      <c r="P658" s="84">
        <v>0</v>
      </c>
      <c r="Q658" s="85">
        <v>0</v>
      </c>
      <c r="R658" s="86" t="s">
        <v>900</v>
      </c>
      <c r="S658" s="86"/>
      <c r="T658" s="86"/>
      <c r="U658" s="87">
        <v>-4881372.3499999996</v>
      </c>
      <c r="V658" s="88">
        <v>-1301699.2999999998</v>
      </c>
      <c r="W658" s="89" t="s">
        <v>3</v>
      </c>
      <c r="X658" s="89">
        <v>20</v>
      </c>
      <c r="Y658" s="90">
        <v>0</v>
      </c>
      <c r="Z658" s="91">
        <v>7087398.9199999999</v>
      </c>
      <c r="AA658" s="91">
        <v>3485809.21</v>
      </c>
      <c r="AB658" s="91">
        <v>3601589.71</v>
      </c>
    </row>
    <row r="659" spans="2:28" x14ac:dyDescent="0.2">
      <c r="B659" s="75" t="s">
        <v>683</v>
      </c>
      <c r="C659" s="76" t="s">
        <v>1350</v>
      </c>
      <c r="D659" s="76">
        <v>353303</v>
      </c>
      <c r="E659" s="76" t="s">
        <v>1764</v>
      </c>
      <c r="F659" s="77" t="s">
        <v>12</v>
      </c>
      <c r="G659" s="78">
        <v>35794</v>
      </c>
      <c r="H659" s="79" t="s">
        <v>1597</v>
      </c>
      <c r="I659" s="79" t="s">
        <v>889</v>
      </c>
      <c r="J659" s="79" t="s">
        <v>910</v>
      </c>
      <c r="K659" s="80">
        <v>1534520</v>
      </c>
      <c r="L659" s="81">
        <v>945101.74</v>
      </c>
      <c r="M659" s="82" t="s">
        <v>3</v>
      </c>
      <c r="N659" s="82">
        <v>37</v>
      </c>
      <c r="O659" s="83">
        <v>9</v>
      </c>
      <c r="P659" s="84">
        <v>0</v>
      </c>
      <c r="Q659" s="85">
        <v>0</v>
      </c>
      <c r="R659" s="86" t="s">
        <v>900</v>
      </c>
      <c r="S659" s="86"/>
      <c r="T659" s="86"/>
      <c r="U659" s="87">
        <v>447376.77</v>
      </c>
      <c r="V659" s="88">
        <v>119300.48000000004</v>
      </c>
      <c r="W659" s="89" t="s">
        <v>3</v>
      </c>
      <c r="X659" s="89">
        <v>20</v>
      </c>
      <c r="Y659" s="90">
        <v>0</v>
      </c>
      <c r="Z659" s="91">
        <v>1981896.77</v>
      </c>
      <c r="AA659" s="91">
        <v>1064402.22</v>
      </c>
      <c r="AB659" s="91">
        <v>917494.55</v>
      </c>
    </row>
    <row r="660" spans="2:28" x14ac:dyDescent="0.2">
      <c r="B660" s="75" t="s">
        <v>684</v>
      </c>
      <c r="C660" s="76" t="s">
        <v>1350</v>
      </c>
      <c r="D660" s="76">
        <v>353303</v>
      </c>
      <c r="E660" s="76" t="s">
        <v>1764</v>
      </c>
      <c r="F660" s="77" t="s">
        <v>10</v>
      </c>
      <c r="G660" s="78">
        <v>35429</v>
      </c>
      <c r="H660" s="79" t="s">
        <v>1598</v>
      </c>
      <c r="I660" s="79" t="s">
        <v>888</v>
      </c>
      <c r="J660" s="79" t="s">
        <v>910</v>
      </c>
      <c r="K660" s="80">
        <v>907816.82</v>
      </c>
      <c r="L660" s="81">
        <v>568117.6</v>
      </c>
      <c r="M660" s="82" t="s">
        <v>3</v>
      </c>
      <c r="N660" s="82">
        <v>38</v>
      </c>
      <c r="O660" s="83">
        <v>9</v>
      </c>
      <c r="P660" s="84">
        <v>0</v>
      </c>
      <c r="Q660" s="85">
        <v>0</v>
      </c>
      <c r="R660" s="86" t="s">
        <v>900</v>
      </c>
      <c r="S660" s="86"/>
      <c r="T660" s="86"/>
      <c r="U660" s="87">
        <v>5171799.6399999997</v>
      </c>
      <c r="V660" s="88">
        <v>1379146.5699999998</v>
      </c>
      <c r="W660" s="89" t="s">
        <v>3</v>
      </c>
      <c r="X660" s="89">
        <v>20</v>
      </c>
      <c r="Y660" s="90">
        <v>0</v>
      </c>
      <c r="Z660" s="91">
        <v>6079616.46</v>
      </c>
      <c r="AA660" s="91">
        <v>1947264.17</v>
      </c>
      <c r="AB660" s="91">
        <v>4132352.29</v>
      </c>
    </row>
    <row r="661" spans="2:28" x14ac:dyDescent="0.2">
      <c r="B661" s="75" t="s">
        <v>685</v>
      </c>
      <c r="C661" s="76" t="s">
        <v>1350</v>
      </c>
      <c r="D661" s="76">
        <v>353303</v>
      </c>
      <c r="E661" s="76" t="s">
        <v>1764</v>
      </c>
      <c r="F661" s="77" t="s">
        <v>10</v>
      </c>
      <c r="G661" s="78">
        <v>41333</v>
      </c>
      <c r="H661" s="79" t="s">
        <v>1599</v>
      </c>
      <c r="I661" s="79" t="s">
        <v>888</v>
      </c>
      <c r="J661" s="79" t="s">
        <v>910</v>
      </c>
      <c r="K661" s="80">
        <v>8391878</v>
      </c>
      <c r="L661" s="81">
        <v>7903030.7400000002</v>
      </c>
      <c r="M661" s="82" t="s">
        <v>3</v>
      </c>
      <c r="N661" s="82">
        <v>8</v>
      </c>
      <c r="O661" s="83">
        <v>7</v>
      </c>
      <c r="P661" s="84">
        <v>0</v>
      </c>
      <c r="Q661" s="85">
        <v>0</v>
      </c>
      <c r="R661" s="86" t="s">
        <v>900</v>
      </c>
      <c r="S661" s="86"/>
      <c r="T661" s="86"/>
      <c r="U661" s="87">
        <v>595197.31999999995</v>
      </c>
      <c r="V661" s="88">
        <v>529064.27999999991</v>
      </c>
      <c r="W661" s="89" t="s">
        <v>3</v>
      </c>
      <c r="X661" s="89">
        <v>6</v>
      </c>
      <c r="Y661" s="90">
        <v>0</v>
      </c>
      <c r="Z661" s="91">
        <v>8987075.3200000003</v>
      </c>
      <c r="AA661" s="91">
        <v>8432095.0199999996</v>
      </c>
      <c r="AB661" s="91">
        <v>554980.30000000075</v>
      </c>
    </row>
    <row r="662" spans="2:28" x14ac:dyDescent="0.2">
      <c r="B662" s="75" t="s">
        <v>686</v>
      </c>
      <c r="C662" s="76" t="s">
        <v>1350</v>
      </c>
      <c r="D662" s="76">
        <v>353303</v>
      </c>
      <c r="E662" s="76" t="s">
        <v>1764</v>
      </c>
      <c r="F662" s="77" t="s">
        <v>10</v>
      </c>
      <c r="G662" s="78">
        <v>41243</v>
      </c>
      <c r="H662" s="79" t="s">
        <v>1600</v>
      </c>
      <c r="I662" s="79" t="s">
        <v>888</v>
      </c>
      <c r="J662" s="79" t="s">
        <v>910</v>
      </c>
      <c r="K662" s="80">
        <v>10519574.689999999</v>
      </c>
      <c r="L662" s="81">
        <v>10519574.689999999</v>
      </c>
      <c r="M662" s="82" t="s">
        <v>3</v>
      </c>
      <c r="N662" s="82">
        <v>7</v>
      </c>
      <c r="O662" s="83">
        <v>10</v>
      </c>
      <c r="P662" s="84">
        <v>0</v>
      </c>
      <c r="Q662" s="85">
        <v>0</v>
      </c>
      <c r="R662" s="86" t="s">
        <v>900</v>
      </c>
      <c r="S662" s="86"/>
      <c r="T662" s="86"/>
      <c r="U662" s="87">
        <v>389323.9</v>
      </c>
      <c r="V662" s="88">
        <v>389323.9</v>
      </c>
      <c r="W662" s="89" t="s">
        <v>3</v>
      </c>
      <c r="X662" s="89">
        <v>5</v>
      </c>
      <c r="Y662" s="90">
        <v>0</v>
      </c>
      <c r="Z662" s="91">
        <v>10908898.59</v>
      </c>
      <c r="AA662" s="91">
        <v>10908898.59</v>
      </c>
      <c r="AB662" s="91">
        <v>0</v>
      </c>
    </row>
    <row r="663" spans="2:28" x14ac:dyDescent="0.2">
      <c r="B663" s="75" t="s">
        <v>687</v>
      </c>
      <c r="C663" s="76" t="s">
        <v>1350</v>
      </c>
      <c r="D663" s="76">
        <v>353303</v>
      </c>
      <c r="E663" s="76" t="s">
        <v>1764</v>
      </c>
      <c r="F663" s="77" t="s">
        <v>10</v>
      </c>
      <c r="G663" s="78">
        <v>41243</v>
      </c>
      <c r="H663" s="79" t="s">
        <v>1601</v>
      </c>
      <c r="I663" s="79" t="s">
        <v>888</v>
      </c>
      <c r="J663" s="79" t="s">
        <v>910</v>
      </c>
      <c r="K663" s="80">
        <v>10519574.689999999</v>
      </c>
      <c r="L663" s="81">
        <v>10519574.689999999</v>
      </c>
      <c r="M663" s="82" t="s">
        <v>3</v>
      </c>
      <c r="N663" s="82">
        <v>7</v>
      </c>
      <c r="O663" s="83">
        <v>10</v>
      </c>
      <c r="P663" s="84">
        <v>0</v>
      </c>
      <c r="Q663" s="85">
        <v>0</v>
      </c>
      <c r="R663" s="86" t="s">
        <v>900</v>
      </c>
      <c r="S663" s="86"/>
      <c r="T663" s="86"/>
      <c r="U663" s="87">
        <v>2838775.91</v>
      </c>
      <c r="V663" s="88">
        <v>2838775.91</v>
      </c>
      <c r="W663" s="89" t="s">
        <v>3</v>
      </c>
      <c r="X663" s="89">
        <v>5</v>
      </c>
      <c r="Y663" s="90">
        <v>0</v>
      </c>
      <c r="Z663" s="91">
        <v>13358350.6</v>
      </c>
      <c r="AA663" s="91">
        <v>13358350.6</v>
      </c>
      <c r="AB663" s="91">
        <v>0</v>
      </c>
    </row>
    <row r="664" spans="2:28" x14ac:dyDescent="0.2">
      <c r="B664" s="75" t="s">
        <v>688</v>
      </c>
      <c r="C664" s="76" t="s">
        <v>1350</v>
      </c>
      <c r="D664" s="76">
        <v>353303</v>
      </c>
      <c r="E664" s="76" t="s">
        <v>1764</v>
      </c>
      <c r="F664" s="77" t="s">
        <v>12</v>
      </c>
      <c r="G664" s="78">
        <v>34669</v>
      </c>
      <c r="H664" s="79" t="s">
        <v>1602</v>
      </c>
      <c r="I664" s="79" t="s">
        <v>889</v>
      </c>
      <c r="J664" s="79" t="s">
        <v>910</v>
      </c>
      <c r="K664" s="80">
        <v>305340.59000000003</v>
      </c>
      <c r="L664" s="81">
        <v>191598.22000000003</v>
      </c>
      <c r="M664" s="82" t="s">
        <v>3</v>
      </c>
      <c r="N664" s="82">
        <v>41</v>
      </c>
      <c r="O664" s="83">
        <v>10</v>
      </c>
      <c r="P664" s="84">
        <v>0</v>
      </c>
      <c r="Q664" s="85">
        <v>0</v>
      </c>
      <c r="R664" s="86" t="s">
        <v>900</v>
      </c>
      <c r="S664" s="86"/>
      <c r="T664" s="86"/>
      <c r="U664" s="87">
        <v>17605362.760000002</v>
      </c>
      <c r="V664" s="88">
        <v>4471203.2500000019</v>
      </c>
      <c r="W664" s="89" t="s">
        <v>3</v>
      </c>
      <c r="X664" s="89">
        <v>21</v>
      </c>
      <c r="Y664" s="90">
        <v>0</v>
      </c>
      <c r="Z664" s="91">
        <v>17910703.350000001</v>
      </c>
      <c r="AA664" s="91">
        <v>4662801.4700000016</v>
      </c>
      <c r="AB664" s="91">
        <v>13247901.879999999</v>
      </c>
    </row>
    <row r="665" spans="2:28" x14ac:dyDescent="0.2">
      <c r="B665" s="75" t="s">
        <v>689</v>
      </c>
      <c r="C665" s="76" t="s">
        <v>1350</v>
      </c>
      <c r="D665" s="76">
        <v>353303</v>
      </c>
      <c r="E665" s="76" t="s">
        <v>1764</v>
      </c>
      <c r="F665" s="77" t="s">
        <v>37</v>
      </c>
      <c r="G665" s="78">
        <v>35429</v>
      </c>
      <c r="H665" s="79" t="s">
        <v>1603</v>
      </c>
      <c r="I665" s="79" t="s">
        <v>891</v>
      </c>
      <c r="J665" s="79" t="s">
        <v>910</v>
      </c>
      <c r="K665" s="80">
        <v>217016.72</v>
      </c>
      <c r="L665" s="81">
        <v>217016.72</v>
      </c>
      <c r="M665" s="82" t="s">
        <v>3</v>
      </c>
      <c r="N665" s="82">
        <v>23</v>
      </c>
      <c r="O665" s="83">
        <v>9</v>
      </c>
      <c r="P665" s="84">
        <v>0</v>
      </c>
      <c r="Q665" s="85">
        <v>0</v>
      </c>
      <c r="R665" s="86" t="s">
        <v>900</v>
      </c>
      <c r="S665" s="86"/>
      <c r="T665" s="86"/>
      <c r="U665" s="87">
        <v>1303246.8500000001</v>
      </c>
      <c r="V665" s="88">
        <v>1303246.8500000001</v>
      </c>
      <c r="W665" s="89" t="s">
        <v>3</v>
      </c>
      <c r="X665" s="89">
        <v>5</v>
      </c>
      <c r="Y665" s="90">
        <v>0</v>
      </c>
      <c r="Z665" s="91">
        <v>1520263.57</v>
      </c>
      <c r="AA665" s="91">
        <v>1520263.57</v>
      </c>
      <c r="AB665" s="91">
        <v>0</v>
      </c>
    </row>
    <row r="666" spans="2:28" x14ac:dyDescent="0.2">
      <c r="B666" s="75" t="s">
        <v>690</v>
      </c>
      <c r="C666" s="76" t="s">
        <v>1350</v>
      </c>
      <c r="D666" s="76">
        <v>353303</v>
      </c>
      <c r="E666" s="76" t="s">
        <v>1764</v>
      </c>
      <c r="F666" s="77" t="s">
        <v>37</v>
      </c>
      <c r="G666" s="78">
        <v>35429</v>
      </c>
      <c r="H666" s="79" t="s">
        <v>1604</v>
      </c>
      <c r="I666" s="79" t="s">
        <v>891</v>
      </c>
      <c r="J666" s="79" t="s">
        <v>910</v>
      </c>
      <c r="K666" s="80">
        <v>56140.61</v>
      </c>
      <c r="L666" s="81">
        <v>56140.61</v>
      </c>
      <c r="M666" s="82" t="s">
        <v>3</v>
      </c>
      <c r="N666" s="82">
        <v>23</v>
      </c>
      <c r="O666" s="83">
        <v>9</v>
      </c>
      <c r="P666" s="84">
        <v>0</v>
      </c>
      <c r="Q666" s="85">
        <v>0</v>
      </c>
      <c r="R666" s="86" t="s">
        <v>900</v>
      </c>
      <c r="S666" s="86"/>
      <c r="T666" s="86"/>
      <c r="U666" s="87">
        <v>337140.27</v>
      </c>
      <c r="V666" s="88">
        <v>337140.27</v>
      </c>
      <c r="W666" s="89" t="s">
        <v>3</v>
      </c>
      <c r="X666" s="89">
        <v>5</v>
      </c>
      <c r="Y666" s="90">
        <v>0</v>
      </c>
      <c r="Z666" s="91">
        <v>393280.88</v>
      </c>
      <c r="AA666" s="91">
        <v>393280.88</v>
      </c>
      <c r="AB666" s="91">
        <v>0</v>
      </c>
    </row>
    <row r="667" spans="2:28" x14ac:dyDescent="0.2">
      <c r="B667" s="75" t="s">
        <v>691</v>
      </c>
      <c r="C667" s="76" t="s">
        <v>1350</v>
      </c>
      <c r="D667" s="76">
        <v>353303</v>
      </c>
      <c r="E667" s="76" t="s">
        <v>1764</v>
      </c>
      <c r="F667" s="77" t="s">
        <v>12</v>
      </c>
      <c r="G667" s="78">
        <v>35429</v>
      </c>
      <c r="H667" s="79" t="s">
        <v>1605</v>
      </c>
      <c r="I667" s="79" t="s">
        <v>889</v>
      </c>
      <c r="J667" s="79" t="s">
        <v>910</v>
      </c>
      <c r="K667" s="80">
        <v>194056.66</v>
      </c>
      <c r="L667" s="81">
        <v>163682.58000000002</v>
      </c>
      <c r="M667" s="82" t="s">
        <v>3</v>
      </c>
      <c r="N667" s="82">
        <v>28</v>
      </c>
      <c r="O667" s="83">
        <v>9</v>
      </c>
      <c r="P667" s="84">
        <v>0</v>
      </c>
      <c r="Q667" s="85">
        <v>0</v>
      </c>
      <c r="R667" s="86" t="s">
        <v>900</v>
      </c>
      <c r="S667" s="86"/>
      <c r="T667" s="86"/>
      <c r="U667" s="87">
        <v>1138484.44</v>
      </c>
      <c r="V667" s="88">
        <v>607191.69999999995</v>
      </c>
      <c r="W667" s="89" t="s">
        <v>3</v>
      </c>
      <c r="X667" s="89">
        <v>10</v>
      </c>
      <c r="Y667" s="90">
        <v>0</v>
      </c>
      <c r="Z667" s="91">
        <v>1332541.0999999999</v>
      </c>
      <c r="AA667" s="91">
        <v>770874.28</v>
      </c>
      <c r="AB667" s="91">
        <v>561666.81999999983</v>
      </c>
    </row>
    <row r="668" spans="2:28" x14ac:dyDescent="0.2">
      <c r="B668" s="75" t="s">
        <v>692</v>
      </c>
      <c r="C668" s="76" t="s">
        <v>1350</v>
      </c>
      <c r="D668" s="76">
        <v>353303</v>
      </c>
      <c r="E668" s="76" t="s">
        <v>1764</v>
      </c>
      <c r="F668" s="77" t="s">
        <v>37</v>
      </c>
      <c r="G668" s="78">
        <v>35429</v>
      </c>
      <c r="H668" s="79" t="s">
        <v>1606</v>
      </c>
      <c r="I668" s="79" t="s">
        <v>891</v>
      </c>
      <c r="J668" s="79" t="s">
        <v>910</v>
      </c>
      <c r="K668" s="80">
        <v>1296091.08</v>
      </c>
      <c r="L668" s="81">
        <v>771293.4800000001</v>
      </c>
      <c r="M668" s="82" t="s">
        <v>3</v>
      </c>
      <c r="N668" s="82">
        <v>40</v>
      </c>
      <c r="O668" s="83">
        <v>9</v>
      </c>
      <c r="P668" s="84">
        <v>0</v>
      </c>
      <c r="Q668" s="85">
        <v>0</v>
      </c>
      <c r="R668" s="86" t="s">
        <v>900</v>
      </c>
      <c r="S668" s="86"/>
      <c r="T668" s="86"/>
      <c r="U668" s="87">
        <v>7352730.6399999997</v>
      </c>
      <c r="V668" s="88">
        <v>1782480.1599999992</v>
      </c>
      <c r="W668" s="89" t="s">
        <v>3</v>
      </c>
      <c r="X668" s="89">
        <v>22</v>
      </c>
      <c r="Y668" s="90">
        <v>0</v>
      </c>
      <c r="Z668" s="91">
        <v>8648821.7199999988</v>
      </c>
      <c r="AA668" s="91">
        <v>2553773.6399999992</v>
      </c>
      <c r="AB668" s="91">
        <v>6095048.0800000001</v>
      </c>
    </row>
    <row r="669" spans="2:28" x14ac:dyDescent="0.2">
      <c r="B669" s="75" t="s">
        <v>693</v>
      </c>
      <c r="C669" s="76" t="s">
        <v>1350</v>
      </c>
      <c r="D669" s="76">
        <v>362106</v>
      </c>
      <c r="E669" s="76" t="s">
        <v>1762</v>
      </c>
      <c r="F669" s="77" t="s">
        <v>12</v>
      </c>
      <c r="G669" s="78">
        <v>27912</v>
      </c>
      <c r="H669" s="79" t="s">
        <v>1607</v>
      </c>
      <c r="I669" s="79" t="s">
        <v>889</v>
      </c>
      <c r="J669" s="79" t="s">
        <v>902</v>
      </c>
      <c r="K669" s="80">
        <v>130.38999999999999</v>
      </c>
      <c r="L669" s="81">
        <v>107.39999999999999</v>
      </c>
      <c r="M669" s="82" t="s">
        <v>3</v>
      </c>
      <c r="N669" s="82">
        <v>54</v>
      </c>
      <c r="O669" s="83">
        <v>4</v>
      </c>
      <c r="P669" s="84">
        <v>0</v>
      </c>
      <c r="Q669" s="85">
        <v>0</v>
      </c>
      <c r="R669" s="86" t="s">
        <v>900</v>
      </c>
      <c r="S669" s="86"/>
      <c r="T669" s="86"/>
      <c r="U669" s="87">
        <v>993622.83</v>
      </c>
      <c r="V669" s="88">
        <v>353288.11</v>
      </c>
      <c r="W669" s="89" t="s">
        <v>3</v>
      </c>
      <c r="X669" s="89">
        <v>15</v>
      </c>
      <c r="Y669" s="90">
        <v>0</v>
      </c>
      <c r="Z669" s="91">
        <v>993753.22</v>
      </c>
      <c r="AA669" s="91">
        <v>353395.51</v>
      </c>
      <c r="AB669" s="91">
        <v>640357.71</v>
      </c>
    </row>
    <row r="670" spans="2:28" x14ac:dyDescent="0.2">
      <c r="B670" s="75" t="s">
        <v>694</v>
      </c>
      <c r="C670" s="76" t="s">
        <v>1350</v>
      </c>
      <c r="D670" s="76">
        <v>353303</v>
      </c>
      <c r="E670" s="76" t="s">
        <v>1764</v>
      </c>
      <c r="F670" s="77" t="s">
        <v>12</v>
      </c>
      <c r="G670" s="78">
        <v>35429</v>
      </c>
      <c r="H670" s="79" t="s">
        <v>1608</v>
      </c>
      <c r="I670" s="79" t="s">
        <v>889</v>
      </c>
      <c r="J670" s="79" t="s">
        <v>910</v>
      </c>
      <c r="K670" s="80">
        <v>2625314.5099999998</v>
      </c>
      <c r="L670" s="81">
        <v>939688.22999999975</v>
      </c>
      <c r="M670" s="82" t="s">
        <v>3</v>
      </c>
      <c r="N670" s="82">
        <v>67</v>
      </c>
      <c r="O670" s="83">
        <v>9</v>
      </c>
      <c r="P670" s="84">
        <v>0</v>
      </c>
      <c r="Q670" s="85">
        <v>0</v>
      </c>
      <c r="R670" s="86" t="s">
        <v>900</v>
      </c>
      <c r="S670" s="86"/>
      <c r="T670" s="86"/>
      <c r="U670" s="87">
        <v>14407738.369999999</v>
      </c>
      <c r="V670" s="88">
        <v>1568189.2299999986</v>
      </c>
      <c r="W670" s="89" t="s">
        <v>3</v>
      </c>
      <c r="X670" s="89">
        <v>49</v>
      </c>
      <c r="Y670" s="90">
        <v>0</v>
      </c>
      <c r="Z670" s="91">
        <v>17033052.879999999</v>
      </c>
      <c r="AA670" s="91">
        <v>2507877.4599999981</v>
      </c>
      <c r="AB670" s="91">
        <v>14525175.420000002</v>
      </c>
    </row>
    <row r="671" spans="2:28" x14ac:dyDescent="0.2">
      <c r="B671" s="75" t="s">
        <v>695</v>
      </c>
      <c r="C671" s="76" t="s">
        <v>1350</v>
      </c>
      <c r="D671" s="76">
        <v>353303</v>
      </c>
      <c r="E671" s="76" t="s">
        <v>1764</v>
      </c>
      <c r="F671" s="77" t="s">
        <v>12</v>
      </c>
      <c r="G671" s="78">
        <v>35429</v>
      </c>
      <c r="H671" s="79" t="s">
        <v>1609</v>
      </c>
      <c r="I671" s="79" t="s">
        <v>889</v>
      </c>
      <c r="J671" s="79" t="s">
        <v>910</v>
      </c>
      <c r="K671" s="80">
        <v>391334.31</v>
      </c>
      <c r="L671" s="81">
        <v>144332.35999999999</v>
      </c>
      <c r="M671" s="82" t="s">
        <v>3</v>
      </c>
      <c r="N671" s="82">
        <v>65</v>
      </c>
      <c r="O671" s="83">
        <v>9</v>
      </c>
      <c r="P671" s="84">
        <v>0</v>
      </c>
      <c r="Q671" s="85">
        <v>0</v>
      </c>
      <c r="R671" s="86" t="s">
        <v>900</v>
      </c>
      <c r="S671" s="86"/>
      <c r="T671" s="86"/>
      <c r="U671" s="87">
        <v>2150968.16</v>
      </c>
      <c r="V671" s="88">
        <v>244081.49000000022</v>
      </c>
      <c r="W671" s="89" t="s">
        <v>3</v>
      </c>
      <c r="X671" s="89">
        <v>47</v>
      </c>
      <c r="Y671" s="90">
        <v>0</v>
      </c>
      <c r="Z671" s="91">
        <v>2542302.4700000002</v>
      </c>
      <c r="AA671" s="91">
        <v>388413.85000000021</v>
      </c>
      <c r="AB671" s="91">
        <v>2153888.62</v>
      </c>
    </row>
    <row r="672" spans="2:28" x14ac:dyDescent="0.2">
      <c r="B672" s="75" t="s">
        <v>696</v>
      </c>
      <c r="C672" s="76" t="s">
        <v>1350</v>
      </c>
      <c r="D672" s="76">
        <v>353303</v>
      </c>
      <c r="E672" s="76" t="s">
        <v>1764</v>
      </c>
      <c r="F672" s="77" t="s">
        <v>12</v>
      </c>
      <c r="G672" s="78">
        <v>40755</v>
      </c>
      <c r="H672" s="79" t="s">
        <v>1610</v>
      </c>
      <c r="I672" s="79" t="s">
        <v>889</v>
      </c>
      <c r="J672" s="79" t="s">
        <v>910</v>
      </c>
      <c r="K672" s="80">
        <v>11968771.27</v>
      </c>
      <c r="L672" s="81">
        <v>2261201.0499999989</v>
      </c>
      <c r="M672" s="82" t="s">
        <v>3</v>
      </c>
      <c r="N672" s="82">
        <v>51</v>
      </c>
      <c r="O672" s="83">
        <v>2</v>
      </c>
      <c r="P672" s="84">
        <v>0</v>
      </c>
      <c r="Q672" s="85">
        <v>0</v>
      </c>
      <c r="R672" s="86" t="s">
        <v>900</v>
      </c>
      <c r="S672" s="86"/>
      <c r="T672" s="86"/>
      <c r="U672" s="87">
        <v>-335763.75</v>
      </c>
      <c r="V672" s="88">
        <v>-38100.859999999986</v>
      </c>
      <c r="W672" s="89" t="s">
        <v>3</v>
      </c>
      <c r="X672" s="89">
        <v>47</v>
      </c>
      <c r="Y672" s="90">
        <v>0</v>
      </c>
      <c r="Z672" s="91">
        <v>11633007.52</v>
      </c>
      <c r="AA672" s="91">
        <v>2223100.189999999</v>
      </c>
      <c r="AB672" s="91">
        <v>9409907.3300000001</v>
      </c>
    </row>
    <row r="673" spans="2:28" x14ac:dyDescent="0.2">
      <c r="B673" s="75" t="s">
        <v>697</v>
      </c>
      <c r="C673" s="76" t="s">
        <v>1350</v>
      </c>
      <c r="D673" s="76">
        <v>353303</v>
      </c>
      <c r="E673" s="76" t="s">
        <v>1764</v>
      </c>
      <c r="F673" s="77" t="s">
        <v>51</v>
      </c>
      <c r="G673" s="78">
        <v>41333</v>
      </c>
      <c r="H673" s="79" t="s">
        <v>1611</v>
      </c>
      <c r="I673" s="79" t="s">
        <v>897</v>
      </c>
      <c r="J673" s="79" t="s">
        <v>910</v>
      </c>
      <c r="K673" s="80">
        <v>168749552.84</v>
      </c>
      <c r="L673" s="81">
        <v>87533190.510000005</v>
      </c>
      <c r="M673" s="82" t="s">
        <v>3</v>
      </c>
      <c r="N673" s="82">
        <v>15</v>
      </c>
      <c r="O673" s="83">
        <v>7</v>
      </c>
      <c r="P673" s="84">
        <v>0</v>
      </c>
      <c r="Q673" s="85">
        <v>0</v>
      </c>
      <c r="R673" s="86" t="s">
        <v>900</v>
      </c>
      <c r="S673" s="86"/>
      <c r="T673" s="86"/>
      <c r="U673" s="87">
        <v>-21979989.760000002</v>
      </c>
      <c r="V673" s="88">
        <v>-9017431.6800000016</v>
      </c>
      <c r="W673" s="89" t="s">
        <v>3</v>
      </c>
      <c r="X673" s="89">
        <v>13</v>
      </c>
      <c r="Y673" s="90">
        <v>0</v>
      </c>
      <c r="Z673" s="91">
        <v>146769563.08000001</v>
      </c>
      <c r="AA673" s="91">
        <v>78515758.829999998</v>
      </c>
      <c r="AB673" s="91">
        <v>68253804.250000015</v>
      </c>
    </row>
    <row r="674" spans="2:28" x14ac:dyDescent="0.2">
      <c r="B674" s="75" t="s">
        <v>698</v>
      </c>
      <c r="C674" s="76" t="s">
        <v>1350</v>
      </c>
      <c r="D674" s="76">
        <v>353303</v>
      </c>
      <c r="E674" s="76" t="s">
        <v>1764</v>
      </c>
      <c r="F674" s="77" t="s">
        <v>12</v>
      </c>
      <c r="G674" s="78">
        <v>35429</v>
      </c>
      <c r="H674" s="79" t="s">
        <v>1612</v>
      </c>
      <c r="I674" s="79" t="s">
        <v>889</v>
      </c>
      <c r="J674" s="79" t="s">
        <v>910</v>
      </c>
      <c r="K674" s="80">
        <v>55444.76</v>
      </c>
      <c r="L674" s="81">
        <v>46766.44</v>
      </c>
      <c r="M674" s="82" t="s">
        <v>3</v>
      </c>
      <c r="N674" s="82">
        <v>28</v>
      </c>
      <c r="O674" s="83">
        <v>9</v>
      </c>
      <c r="P674" s="84">
        <v>0</v>
      </c>
      <c r="Q674" s="85">
        <v>0</v>
      </c>
      <c r="R674" s="86" t="s">
        <v>900</v>
      </c>
      <c r="S674" s="86"/>
      <c r="T674" s="86"/>
      <c r="U674" s="87">
        <v>325281.25</v>
      </c>
      <c r="V674" s="88">
        <v>173483.33</v>
      </c>
      <c r="W674" s="89" t="s">
        <v>3</v>
      </c>
      <c r="X674" s="89">
        <v>10</v>
      </c>
      <c r="Y674" s="90">
        <v>0</v>
      </c>
      <c r="Z674" s="91">
        <v>380726.01</v>
      </c>
      <c r="AA674" s="91">
        <v>220249.77</v>
      </c>
      <c r="AB674" s="91">
        <v>160476.24000000002</v>
      </c>
    </row>
    <row r="675" spans="2:28" x14ac:dyDescent="0.2">
      <c r="B675" s="75" t="s">
        <v>699</v>
      </c>
      <c r="C675" s="76" t="s">
        <v>1350</v>
      </c>
      <c r="D675" s="76">
        <v>353303</v>
      </c>
      <c r="E675" s="76" t="s">
        <v>1764</v>
      </c>
      <c r="F675" s="77" t="s">
        <v>10</v>
      </c>
      <c r="G675" s="78">
        <v>35429</v>
      </c>
      <c r="H675" s="79" t="s">
        <v>1613</v>
      </c>
      <c r="I675" s="79" t="s">
        <v>888</v>
      </c>
      <c r="J675" s="79" t="s">
        <v>910</v>
      </c>
      <c r="K675" s="80">
        <v>617402.66</v>
      </c>
      <c r="L675" s="81">
        <v>604929.88</v>
      </c>
      <c r="M675" s="82" t="s">
        <v>3</v>
      </c>
      <c r="N675" s="82">
        <v>24</v>
      </c>
      <c r="O675" s="83">
        <v>9</v>
      </c>
      <c r="P675" s="84">
        <v>0</v>
      </c>
      <c r="Q675" s="85">
        <v>0</v>
      </c>
      <c r="R675" s="86" t="s">
        <v>900</v>
      </c>
      <c r="S675" s="86"/>
      <c r="T675" s="86"/>
      <c r="U675" s="87">
        <v>3687808.87</v>
      </c>
      <c r="V675" s="88">
        <v>3278052.3200000003</v>
      </c>
      <c r="W675" s="89" t="s">
        <v>3</v>
      </c>
      <c r="X675" s="89">
        <v>6</v>
      </c>
      <c r="Y675" s="90">
        <v>0</v>
      </c>
      <c r="Z675" s="91">
        <v>4305211.53</v>
      </c>
      <c r="AA675" s="91">
        <v>3882982.2</v>
      </c>
      <c r="AB675" s="91">
        <v>422229.33000000007</v>
      </c>
    </row>
    <row r="676" spans="2:28" x14ac:dyDescent="0.2">
      <c r="B676" s="75" t="s">
        <v>700</v>
      </c>
      <c r="C676" s="76" t="s">
        <v>1350</v>
      </c>
      <c r="D676" s="76">
        <v>353502</v>
      </c>
      <c r="E676" s="76" t="s">
        <v>1764</v>
      </c>
      <c r="F676" s="77" t="s">
        <v>12</v>
      </c>
      <c r="G676" s="78">
        <v>41820</v>
      </c>
      <c r="H676" s="79" t="s">
        <v>1614</v>
      </c>
      <c r="I676" s="79" t="s">
        <v>889</v>
      </c>
      <c r="J676" s="79" t="s">
        <v>922</v>
      </c>
      <c r="K676" s="80">
        <v>261970059.69999999</v>
      </c>
      <c r="L676" s="81">
        <v>35190008.00999999</v>
      </c>
      <c r="M676" s="82" t="s">
        <v>3</v>
      </c>
      <c r="N676" s="82">
        <v>50</v>
      </c>
      <c r="O676" s="83">
        <v>3</v>
      </c>
      <c r="P676" s="84">
        <v>0</v>
      </c>
      <c r="Q676" s="85">
        <v>0</v>
      </c>
      <c r="R676" s="86" t="s">
        <v>900</v>
      </c>
      <c r="S676" s="86"/>
      <c r="T676" s="86"/>
      <c r="U676" s="87">
        <v>-252758898.93000001</v>
      </c>
      <c r="V676" s="88">
        <v>-27511172.689999998</v>
      </c>
      <c r="W676" s="89" t="s">
        <v>3</v>
      </c>
      <c r="X676" s="89">
        <v>49</v>
      </c>
      <c r="Y676" s="90">
        <v>0</v>
      </c>
      <c r="Z676" s="91">
        <v>9211160.7699999809</v>
      </c>
      <c r="AA676" s="91">
        <v>7678835.3199999928</v>
      </c>
      <c r="AB676" s="91">
        <v>1532325.4499999881</v>
      </c>
    </row>
    <row r="677" spans="2:28" x14ac:dyDescent="0.2">
      <c r="B677" s="75" t="s">
        <v>701</v>
      </c>
      <c r="C677" s="76" t="s">
        <v>1350</v>
      </c>
      <c r="D677" s="76">
        <v>353502</v>
      </c>
      <c r="E677" s="76" t="s">
        <v>1764</v>
      </c>
      <c r="F677" s="77" t="s">
        <v>10</v>
      </c>
      <c r="G677" s="78">
        <v>41820</v>
      </c>
      <c r="H677" s="79" t="s">
        <v>1615</v>
      </c>
      <c r="I677" s="79" t="s">
        <v>888</v>
      </c>
      <c r="J677" s="79" t="s">
        <v>922</v>
      </c>
      <c r="K677" s="80">
        <v>589215.98</v>
      </c>
      <c r="L677" s="81">
        <v>157513.19999999995</v>
      </c>
      <c r="M677" s="82" t="s">
        <v>3</v>
      </c>
      <c r="N677" s="82">
        <v>25</v>
      </c>
      <c r="O677" s="83">
        <v>3</v>
      </c>
      <c r="P677" s="84">
        <v>0</v>
      </c>
      <c r="Q677" s="85">
        <v>0</v>
      </c>
      <c r="R677" s="86" t="s">
        <v>900</v>
      </c>
      <c r="S677" s="86"/>
      <c r="T677" s="86"/>
      <c r="U677" s="87">
        <v>-49346.04</v>
      </c>
      <c r="V677" s="88">
        <v>-10965.79</v>
      </c>
      <c r="W677" s="89" t="s">
        <v>3</v>
      </c>
      <c r="X677" s="89">
        <v>24</v>
      </c>
      <c r="Y677" s="90">
        <v>0</v>
      </c>
      <c r="Z677" s="91">
        <v>539869.93999999994</v>
      </c>
      <c r="AA677" s="91">
        <v>146547.40999999995</v>
      </c>
      <c r="AB677" s="91">
        <v>393322.53</v>
      </c>
    </row>
    <row r="678" spans="2:28" x14ac:dyDescent="0.2">
      <c r="B678" s="75" t="s">
        <v>702</v>
      </c>
      <c r="C678" s="76" t="s">
        <v>1350</v>
      </c>
      <c r="D678" s="76">
        <v>354207</v>
      </c>
      <c r="E678" s="76" t="s">
        <v>1764</v>
      </c>
      <c r="F678" s="77" t="s">
        <v>10</v>
      </c>
      <c r="G678" s="78">
        <v>41820</v>
      </c>
      <c r="H678" s="79" t="s">
        <v>1616</v>
      </c>
      <c r="I678" s="79" t="s">
        <v>888</v>
      </c>
      <c r="J678" s="79" t="s">
        <v>922</v>
      </c>
      <c r="K678" s="80">
        <v>192373346.24000001</v>
      </c>
      <c r="L678" s="81">
        <v>51426538.120000005</v>
      </c>
      <c r="M678" s="82" t="s">
        <v>3</v>
      </c>
      <c r="N678" s="82">
        <v>25</v>
      </c>
      <c r="O678" s="83">
        <v>3</v>
      </c>
      <c r="P678" s="84">
        <v>0</v>
      </c>
      <c r="Q678" s="85">
        <v>0</v>
      </c>
      <c r="R678" s="86" t="s">
        <v>900</v>
      </c>
      <c r="S678" s="86"/>
      <c r="T678" s="86"/>
      <c r="U678" s="87">
        <v>-134621721.88999999</v>
      </c>
      <c r="V678" s="88">
        <v>-29915938.179999992</v>
      </c>
      <c r="W678" s="89" t="s">
        <v>3</v>
      </c>
      <c r="X678" s="89">
        <v>24</v>
      </c>
      <c r="Y678" s="90">
        <v>0</v>
      </c>
      <c r="Z678" s="91">
        <v>57751624.350000024</v>
      </c>
      <c r="AA678" s="91">
        <v>21510599.940000013</v>
      </c>
      <c r="AB678" s="91">
        <v>36241024.410000011</v>
      </c>
    </row>
    <row r="679" spans="2:28" x14ac:dyDescent="0.2">
      <c r="B679" s="75" t="s">
        <v>703</v>
      </c>
      <c r="C679" s="76" t="s">
        <v>1350</v>
      </c>
      <c r="D679" s="76">
        <v>354207</v>
      </c>
      <c r="E679" s="76" t="s">
        <v>1764</v>
      </c>
      <c r="F679" s="77" t="s">
        <v>10</v>
      </c>
      <c r="G679" s="78">
        <v>41820</v>
      </c>
      <c r="H679" s="79" t="s">
        <v>1617</v>
      </c>
      <c r="I679" s="79" t="s">
        <v>888</v>
      </c>
      <c r="J679" s="79" t="s">
        <v>922</v>
      </c>
      <c r="K679" s="80">
        <v>211742796.38</v>
      </c>
      <c r="L679" s="81">
        <v>56604509.909999996</v>
      </c>
      <c r="M679" s="82" t="s">
        <v>3</v>
      </c>
      <c r="N679" s="82">
        <v>25</v>
      </c>
      <c r="O679" s="83">
        <v>3</v>
      </c>
      <c r="P679" s="84">
        <v>0</v>
      </c>
      <c r="Q679" s="85">
        <v>0</v>
      </c>
      <c r="R679" s="86" t="s">
        <v>900</v>
      </c>
      <c r="S679" s="86"/>
      <c r="T679" s="86"/>
      <c r="U679" s="87">
        <v>-154710529.50999999</v>
      </c>
      <c r="V679" s="88">
        <v>-34380117.659999996</v>
      </c>
      <c r="W679" s="89" t="s">
        <v>3</v>
      </c>
      <c r="X679" s="89">
        <v>24</v>
      </c>
      <c r="Y679" s="90">
        <v>0</v>
      </c>
      <c r="Z679" s="91">
        <v>57032266.870000005</v>
      </c>
      <c r="AA679" s="91">
        <v>22224392.25</v>
      </c>
      <c r="AB679" s="91">
        <v>34807874.620000005</v>
      </c>
    </row>
    <row r="680" spans="2:28" x14ac:dyDescent="0.2">
      <c r="B680" s="75" t="s">
        <v>704</v>
      </c>
      <c r="C680" s="76" t="s">
        <v>1350</v>
      </c>
      <c r="D680" s="76">
        <v>354207</v>
      </c>
      <c r="E680" s="76" t="s">
        <v>1764</v>
      </c>
      <c r="F680" s="77" t="s">
        <v>10</v>
      </c>
      <c r="G680" s="78">
        <v>41182</v>
      </c>
      <c r="H680" s="79" t="s">
        <v>1618</v>
      </c>
      <c r="I680" s="79" t="s">
        <v>888</v>
      </c>
      <c r="J680" s="79" t="s">
        <v>922</v>
      </c>
      <c r="K680" s="80">
        <v>2456704.09</v>
      </c>
      <c r="L680" s="81">
        <v>773406.83999999985</v>
      </c>
      <c r="M680" s="82" t="s">
        <v>3</v>
      </c>
      <c r="N680" s="82">
        <v>27</v>
      </c>
      <c r="O680" s="83">
        <v>0</v>
      </c>
      <c r="P680" s="84">
        <v>0</v>
      </c>
      <c r="Q680" s="85">
        <v>0</v>
      </c>
      <c r="R680" s="86" t="s">
        <v>900</v>
      </c>
      <c r="S680" s="86"/>
      <c r="T680" s="86"/>
      <c r="U680" s="87">
        <v>51580489.579999998</v>
      </c>
      <c r="V680" s="88">
        <v>11462331.039999999</v>
      </c>
      <c r="W680" s="89" t="s">
        <v>3</v>
      </c>
      <c r="X680" s="89">
        <v>24</v>
      </c>
      <c r="Y680" s="90">
        <v>0</v>
      </c>
      <c r="Z680" s="91">
        <v>54037193.670000002</v>
      </c>
      <c r="AA680" s="91">
        <v>12235737.879999999</v>
      </c>
      <c r="AB680" s="91">
        <v>41801455.790000007</v>
      </c>
    </row>
    <row r="681" spans="2:28" x14ac:dyDescent="0.2">
      <c r="B681" s="75" t="s">
        <v>705</v>
      </c>
      <c r="C681" s="76" t="s">
        <v>1350</v>
      </c>
      <c r="D681" s="76">
        <v>354207</v>
      </c>
      <c r="E681" s="76" t="s">
        <v>1764</v>
      </c>
      <c r="F681" s="77" t="s">
        <v>10</v>
      </c>
      <c r="G681" s="78">
        <v>41820</v>
      </c>
      <c r="H681" s="79" t="s">
        <v>1619</v>
      </c>
      <c r="I681" s="79" t="s">
        <v>888</v>
      </c>
      <c r="J681" s="79" t="s">
        <v>922</v>
      </c>
      <c r="K681" s="80">
        <v>185007367.28999999</v>
      </c>
      <c r="L681" s="81">
        <v>49457415.030000001</v>
      </c>
      <c r="M681" s="82" t="s">
        <v>3</v>
      </c>
      <c r="N681" s="82">
        <v>25</v>
      </c>
      <c r="O681" s="83">
        <v>3</v>
      </c>
      <c r="P681" s="84">
        <v>0</v>
      </c>
      <c r="Q681" s="85">
        <v>0</v>
      </c>
      <c r="R681" s="86" t="s">
        <v>900</v>
      </c>
      <c r="S681" s="86"/>
      <c r="T681" s="86"/>
      <c r="U681" s="87">
        <v>77488328.239999995</v>
      </c>
      <c r="V681" s="88">
        <v>17219628.489999995</v>
      </c>
      <c r="W681" s="89" t="s">
        <v>3</v>
      </c>
      <c r="X681" s="89">
        <v>24</v>
      </c>
      <c r="Y681" s="90">
        <v>0</v>
      </c>
      <c r="Z681" s="91">
        <v>262495695.52999997</v>
      </c>
      <c r="AA681" s="91">
        <v>66677043.519999996</v>
      </c>
      <c r="AB681" s="91">
        <v>195818652.00999999</v>
      </c>
    </row>
    <row r="682" spans="2:28" x14ac:dyDescent="0.2">
      <c r="B682" s="75" t="s">
        <v>706</v>
      </c>
      <c r="C682" s="76" t="s">
        <v>1350</v>
      </c>
      <c r="D682" s="76">
        <v>353502</v>
      </c>
      <c r="E682" s="76" t="s">
        <v>1764</v>
      </c>
      <c r="F682" s="77" t="s">
        <v>10</v>
      </c>
      <c r="G682" s="78">
        <v>41820</v>
      </c>
      <c r="H682" s="79" t="s">
        <v>1620</v>
      </c>
      <c r="I682" s="79" t="s">
        <v>888</v>
      </c>
      <c r="J682" s="79" t="s">
        <v>922</v>
      </c>
      <c r="K682" s="80">
        <v>2216982.6800000002</v>
      </c>
      <c r="L682" s="81">
        <v>592658.7200000002</v>
      </c>
      <c r="M682" s="82" t="s">
        <v>3</v>
      </c>
      <c r="N682" s="82">
        <v>25</v>
      </c>
      <c r="O682" s="83">
        <v>3</v>
      </c>
      <c r="P682" s="84">
        <v>0</v>
      </c>
      <c r="Q682" s="85">
        <v>0</v>
      </c>
      <c r="R682" s="86" t="s">
        <v>900</v>
      </c>
      <c r="S682" s="86"/>
      <c r="T682" s="86"/>
      <c r="U682" s="87">
        <v>3249196.97</v>
      </c>
      <c r="V682" s="88">
        <v>722043.78000000026</v>
      </c>
      <c r="W682" s="89" t="s">
        <v>3</v>
      </c>
      <c r="X682" s="89">
        <v>24</v>
      </c>
      <c r="Y682" s="90">
        <v>0</v>
      </c>
      <c r="Z682" s="91">
        <v>5466179.6500000004</v>
      </c>
      <c r="AA682" s="91">
        <v>1314702.5000000005</v>
      </c>
      <c r="AB682" s="91">
        <v>4151477.15</v>
      </c>
    </row>
    <row r="683" spans="2:28" x14ac:dyDescent="0.2">
      <c r="B683" s="75" t="s">
        <v>707</v>
      </c>
      <c r="C683" s="76" t="s">
        <v>1350</v>
      </c>
      <c r="D683" s="76">
        <v>353502</v>
      </c>
      <c r="E683" s="76" t="s">
        <v>1764</v>
      </c>
      <c r="F683" s="77" t="s">
        <v>10</v>
      </c>
      <c r="G683" s="78">
        <v>41820</v>
      </c>
      <c r="H683" s="79" t="s">
        <v>1621</v>
      </c>
      <c r="I683" s="79" t="s">
        <v>888</v>
      </c>
      <c r="J683" s="79" t="s">
        <v>922</v>
      </c>
      <c r="K683" s="80">
        <v>201926.32</v>
      </c>
      <c r="L683" s="81">
        <v>53980.290000000008</v>
      </c>
      <c r="M683" s="82" t="s">
        <v>3</v>
      </c>
      <c r="N683" s="82">
        <v>25</v>
      </c>
      <c r="O683" s="83">
        <v>3</v>
      </c>
      <c r="P683" s="84">
        <v>0</v>
      </c>
      <c r="Q683" s="85">
        <v>0</v>
      </c>
      <c r="R683" s="86" t="s">
        <v>900</v>
      </c>
      <c r="S683" s="86"/>
      <c r="T683" s="86"/>
      <c r="U683" s="87">
        <v>295942.03999999998</v>
      </c>
      <c r="V683" s="88">
        <v>65764.909999999974</v>
      </c>
      <c r="W683" s="89" t="s">
        <v>3</v>
      </c>
      <c r="X683" s="89">
        <v>24</v>
      </c>
      <c r="Y683" s="90">
        <v>0</v>
      </c>
      <c r="Z683" s="91">
        <v>497868.36</v>
      </c>
      <c r="AA683" s="91">
        <v>119745.19999999998</v>
      </c>
      <c r="AB683" s="91">
        <v>378123.16000000003</v>
      </c>
    </row>
    <row r="684" spans="2:28" x14ac:dyDescent="0.2">
      <c r="B684" s="75" t="s">
        <v>708</v>
      </c>
      <c r="C684" s="76" t="s">
        <v>1350</v>
      </c>
      <c r="D684" s="76">
        <v>353502</v>
      </c>
      <c r="E684" s="76" t="s">
        <v>1764</v>
      </c>
      <c r="F684" s="77" t="s">
        <v>10</v>
      </c>
      <c r="G684" s="78">
        <v>41820</v>
      </c>
      <c r="H684" s="79" t="s">
        <v>1622</v>
      </c>
      <c r="I684" s="79" t="s">
        <v>888</v>
      </c>
      <c r="J684" s="79" t="s">
        <v>922</v>
      </c>
      <c r="K684" s="80">
        <v>32555168.5</v>
      </c>
      <c r="L684" s="81">
        <v>8702866.8099999987</v>
      </c>
      <c r="M684" s="82" t="s">
        <v>3</v>
      </c>
      <c r="N684" s="82">
        <v>25</v>
      </c>
      <c r="O684" s="83">
        <v>3</v>
      </c>
      <c r="P684" s="84">
        <v>0</v>
      </c>
      <c r="Q684" s="85">
        <v>0</v>
      </c>
      <c r="R684" s="86" t="s">
        <v>900</v>
      </c>
      <c r="S684" s="86"/>
      <c r="T684" s="86"/>
      <c r="U684" s="87">
        <v>-19984234.550000001</v>
      </c>
      <c r="V684" s="88">
        <v>-4440941.0100000016</v>
      </c>
      <c r="W684" s="89" t="s">
        <v>3</v>
      </c>
      <c r="X684" s="89">
        <v>24</v>
      </c>
      <c r="Y684" s="90">
        <v>0</v>
      </c>
      <c r="Z684" s="91">
        <v>12570933.949999999</v>
      </c>
      <c r="AA684" s="91">
        <v>4261925.799999997</v>
      </c>
      <c r="AB684" s="91">
        <v>8309008.1500000022</v>
      </c>
    </row>
    <row r="685" spans="2:28" x14ac:dyDescent="0.2">
      <c r="B685" s="75" t="s">
        <v>709</v>
      </c>
      <c r="C685" s="76" t="s">
        <v>1350</v>
      </c>
      <c r="D685" s="76">
        <v>354207</v>
      </c>
      <c r="E685" s="76" t="s">
        <v>1764</v>
      </c>
      <c r="F685" s="77" t="s">
        <v>10</v>
      </c>
      <c r="G685" s="78">
        <v>41820</v>
      </c>
      <c r="H685" s="79" t="s">
        <v>1623</v>
      </c>
      <c r="I685" s="79" t="s">
        <v>888</v>
      </c>
      <c r="J685" s="79" t="s">
        <v>922</v>
      </c>
      <c r="K685" s="80">
        <v>33417373.91</v>
      </c>
      <c r="L685" s="81">
        <v>8933357.370000001</v>
      </c>
      <c r="M685" s="82" t="s">
        <v>3</v>
      </c>
      <c r="N685" s="82">
        <v>25</v>
      </c>
      <c r="O685" s="83">
        <v>3</v>
      </c>
      <c r="P685" s="84">
        <v>0</v>
      </c>
      <c r="Q685" s="85">
        <v>0</v>
      </c>
      <c r="R685" s="86" t="s">
        <v>900</v>
      </c>
      <c r="S685" s="86"/>
      <c r="T685" s="86"/>
      <c r="U685" s="87">
        <v>-21855612.300000001</v>
      </c>
      <c r="V685" s="88">
        <v>-4856802.7200000025</v>
      </c>
      <c r="W685" s="89" t="s">
        <v>3</v>
      </c>
      <c r="X685" s="89">
        <v>24</v>
      </c>
      <c r="Y685" s="90">
        <v>0</v>
      </c>
      <c r="Z685" s="91">
        <v>11561761.609999999</v>
      </c>
      <c r="AA685" s="91">
        <v>4076554.6499999985</v>
      </c>
      <c r="AB685" s="91">
        <v>7485206.9600000009</v>
      </c>
    </row>
    <row r="686" spans="2:28" x14ac:dyDescent="0.2">
      <c r="B686" s="75" t="s">
        <v>710</v>
      </c>
      <c r="C686" s="76" t="s">
        <v>1350</v>
      </c>
      <c r="D686" s="76">
        <v>354207</v>
      </c>
      <c r="E686" s="76" t="s">
        <v>1764</v>
      </c>
      <c r="F686" s="77" t="s">
        <v>10</v>
      </c>
      <c r="G686" s="78">
        <v>41820</v>
      </c>
      <c r="H686" s="79" t="s">
        <v>1624</v>
      </c>
      <c r="I686" s="79" t="s">
        <v>888</v>
      </c>
      <c r="J686" s="79" t="s">
        <v>922</v>
      </c>
      <c r="K686" s="80">
        <v>33055244.41</v>
      </c>
      <c r="L686" s="81">
        <v>8836550.4899999984</v>
      </c>
      <c r="M686" s="82" t="s">
        <v>3</v>
      </c>
      <c r="N686" s="82">
        <v>25</v>
      </c>
      <c r="O686" s="83">
        <v>3</v>
      </c>
      <c r="P686" s="84">
        <v>0</v>
      </c>
      <c r="Q686" s="85">
        <v>0</v>
      </c>
      <c r="R686" s="86" t="s">
        <v>900</v>
      </c>
      <c r="S686" s="86"/>
      <c r="T686" s="86"/>
      <c r="U686" s="87">
        <v>-18243175.98</v>
      </c>
      <c r="V686" s="88">
        <v>-4054039.09</v>
      </c>
      <c r="W686" s="89" t="s">
        <v>3</v>
      </c>
      <c r="X686" s="89">
        <v>24</v>
      </c>
      <c r="Y686" s="90">
        <v>0</v>
      </c>
      <c r="Z686" s="91">
        <v>14812068.43</v>
      </c>
      <c r="AA686" s="91">
        <v>4782511.3999999985</v>
      </c>
      <c r="AB686" s="91">
        <v>10029557.030000001</v>
      </c>
    </row>
    <row r="687" spans="2:28" x14ac:dyDescent="0.2">
      <c r="B687" s="75" t="s">
        <v>711</v>
      </c>
      <c r="C687" s="76" t="s">
        <v>1350</v>
      </c>
      <c r="D687" s="76">
        <v>353310</v>
      </c>
      <c r="E687" s="76" t="s">
        <v>1764</v>
      </c>
      <c r="F687" s="77" t="s">
        <v>49</v>
      </c>
      <c r="G687" s="78">
        <v>32478</v>
      </c>
      <c r="H687" s="79" t="s">
        <v>1625</v>
      </c>
      <c r="I687" s="79" t="s">
        <v>49</v>
      </c>
      <c r="J687" s="79" t="s">
        <v>902</v>
      </c>
      <c r="K687" s="80">
        <v>430457.11</v>
      </c>
      <c r="L687" s="81">
        <v>224510.62999999998</v>
      </c>
      <c r="M687" s="82" t="s">
        <v>3</v>
      </c>
      <c r="N687" s="82">
        <v>61</v>
      </c>
      <c r="O687" s="83">
        <v>10</v>
      </c>
      <c r="P687" s="84">
        <v>0</v>
      </c>
      <c r="Q687" s="85">
        <v>0</v>
      </c>
      <c r="R687" s="86" t="s">
        <v>900</v>
      </c>
      <c r="S687" s="86"/>
      <c r="T687" s="86"/>
      <c r="U687" s="87">
        <v>106063499.84</v>
      </c>
      <c r="V687" s="88">
        <v>16162057.120000005</v>
      </c>
      <c r="W687" s="89" t="s">
        <v>3</v>
      </c>
      <c r="X687" s="89">
        <v>35</v>
      </c>
      <c r="Y687" s="90">
        <v>0</v>
      </c>
      <c r="Z687" s="91">
        <v>106493956.95</v>
      </c>
      <c r="AA687" s="91">
        <v>16386567.750000006</v>
      </c>
      <c r="AB687" s="91">
        <v>90107389.200000003</v>
      </c>
    </row>
    <row r="688" spans="2:28" x14ac:dyDescent="0.2">
      <c r="B688" s="75" t="s">
        <v>712</v>
      </c>
      <c r="C688" s="76" t="s">
        <v>1350</v>
      </c>
      <c r="D688" s="76">
        <v>353502</v>
      </c>
      <c r="E688" s="76" t="s">
        <v>1764</v>
      </c>
      <c r="F688" s="77" t="s">
        <v>10</v>
      </c>
      <c r="G688" s="78">
        <v>41820</v>
      </c>
      <c r="H688" s="79" t="s">
        <v>1626</v>
      </c>
      <c r="I688" s="79" t="s">
        <v>888</v>
      </c>
      <c r="J688" s="79" t="s">
        <v>922</v>
      </c>
      <c r="K688" s="80">
        <v>30245864.050000001</v>
      </c>
      <c r="L688" s="81">
        <v>8085528</v>
      </c>
      <c r="M688" s="82" t="s">
        <v>3</v>
      </c>
      <c r="N688" s="82">
        <v>25</v>
      </c>
      <c r="O688" s="83">
        <v>3</v>
      </c>
      <c r="P688" s="84">
        <v>0</v>
      </c>
      <c r="Q688" s="85">
        <v>0</v>
      </c>
      <c r="R688" s="86" t="s">
        <v>900</v>
      </c>
      <c r="S688" s="86"/>
      <c r="T688" s="86"/>
      <c r="U688" s="87">
        <v>107829498.28</v>
      </c>
      <c r="V688" s="88">
        <v>23962110.719999999</v>
      </c>
      <c r="W688" s="89" t="s">
        <v>3</v>
      </c>
      <c r="X688" s="89">
        <v>24</v>
      </c>
      <c r="Y688" s="90">
        <v>0</v>
      </c>
      <c r="Z688" s="91">
        <v>138075362.33000001</v>
      </c>
      <c r="AA688" s="91">
        <v>32047638.719999999</v>
      </c>
      <c r="AB688" s="91">
        <v>106027723.61000001</v>
      </c>
    </row>
    <row r="689" spans="2:28" x14ac:dyDescent="0.2">
      <c r="B689" s="75" t="s">
        <v>713</v>
      </c>
      <c r="C689" s="76" t="s">
        <v>1350</v>
      </c>
      <c r="D689" s="76">
        <v>353502</v>
      </c>
      <c r="E689" s="76" t="s">
        <v>1764</v>
      </c>
      <c r="F689" s="77" t="s">
        <v>10</v>
      </c>
      <c r="G689" s="78">
        <v>41820</v>
      </c>
      <c r="H689" s="79" t="s">
        <v>1627</v>
      </c>
      <c r="I689" s="79" t="s">
        <v>888</v>
      </c>
      <c r="J689" s="79" t="s">
        <v>922</v>
      </c>
      <c r="K689" s="80">
        <v>715007.27</v>
      </c>
      <c r="L689" s="81">
        <v>191140.56</v>
      </c>
      <c r="M689" s="82" t="s">
        <v>3</v>
      </c>
      <c r="N689" s="82">
        <v>25</v>
      </c>
      <c r="O689" s="83">
        <v>3</v>
      </c>
      <c r="P689" s="84">
        <v>0</v>
      </c>
      <c r="Q689" s="85">
        <v>0</v>
      </c>
      <c r="R689" s="86" t="s">
        <v>900</v>
      </c>
      <c r="S689" s="86"/>
      <c r="T689" s="86"/>
      <c r="U689" s="87">
        <v>338731.89</v>
      </c>
      <c r="V689" s="88">
        <v>75273.760000000009</v>
      </c>
      <c r="W689" s="89" t="s">
        <v>3</v>
      </c>
      <c r="X689" s="89">
        <v>24</v>
      </c>
      <c r="Y689" s="90">
        <v>0</v>
      </c>
      <c r="Z689" s="91">
        <v>1053739.1600000001</v>
      </c>
      <c r="AA689" s="91">
        <v>266414.32</v>
      </c>
      <c r="AB689" s="91">
        <v>787324.84000000008</v>
      </c>
    </row>
    <row r="690" spans="2:28" x14ac:dyDescent="0.2">
      <c r="B690" s="75" t="s">
        <v>714</v>
      </c>
      <c r="C690" s="76" t="s">
        <v>1350</v>
      </c>
      <c r="D690" s="76">
        <v>353502</v>
      </c>
      <c r="E690" s="76" t="s">
        <v>1764</v>
      </c>
      <c r="F690" s="77" t="s">
        <v>10</v>
      </c>
      <c r="G690" s="78">
        <v>41820</v>
      </c>
      <c r="H690" s="79" t="s">
        <v>1628</v>
      </c>
      <c r="I690" s="79" t="s">
        <v>888</v>
      </c>
      <c r="J690" s="79" t="s">
        <v>922</v>
      </c>
      <c r="K690" s="80">
        <v>2755023.37</v>
      </c>
      <c r="L690" s="81">
        <v>736491.42000000016</v>
      </c>
      <c r="M690" s="82" t="s">
        <v>3</v>
      </c>
      <c r="N690" s="82">
        <v>25</v>
      </c>
      <c r="O690" s="83">
        <v>3</v>
      </c>
      <c r="P690" s="84">
        <v>0</v>
      </c>
      <c r="Q690" s="85">
        <v>0</v>
      </c>
      <c r="R690" s="86" t="s">
        <v>900</v>
      </c>
      <c r="S690" s="86"/>
      <c r="T690" s="86"/>
      <c r="U690" s="87">
        <v>-1801838.85</v>
      </c>
      <c r="V690" s="88">
        <v>-400408.63000000012</v>
      </c>
      <c r="W690" s="89" t="s">
        <v>3</v>
      </c>
      <c r="X690" s="89">
        <v>24</v>
      </c>
      <c r="Y690" s="90">
        <v>0</v>
      </c>
      <c r="Z690" s="91">
        <v>953184.52</v>
      </c>
      <c r="AA690" s="91">
        <v>336082.79000000004</v>
      </c>
      <c r="AB690" s="91">
        <v>617101.73</v>
      </c>
    </row>
    <row r="691" spans="2:28" x14ac:dyDescent="0.2">
      <c r="B691" s="75" t="s">
        <v>715</v>
      </c>
      <c r="C691" s="76" t="s">
        <v>1350</v>
      </c>
      <c r="D691" s="76">
        <v>353502</v>
      </c>
      <c r="E691" s="76" t="s">
        <v>1764</v>
      </c>
      <c r="F691" s="77" t="s">
        <v>10</v>
      </c>
      <c r="G691" s="78">
        <v>41820</v>
      </c>
      <c r="H691" s="79" t="s">
        <v>1629</v>
      </c>
      <c r="I691" s="79" t="s">
        <v>888</v>
      </c>
      <c r="J691" s="79" t="s">
        <v>922</v>
      </c>
      <c r="K691" s="80">
        <v>1267045.8700000001</v>
      </c>
      <c r="L691" s="81">
        <v>338715.22000000009</v>
      </c>
      <c r="M691" s="82" t="s">
        <v>3</v>
      </c>
      <c r="N691" s="82">
        <v>25</v>
      </c>
      <c r="O691" s="83">
        <v>3</v>
      </c>
      <c r="P691" s="84">
        <v>0</v>
      </c>
      <c r="Q691" s="85">
        <v>0</v>
      </c>
      <c r="R691" s="86" t="s">
        <v>900</v>
      </c>
      <c r="S691" s="86"/>
      <c r="T691" s="86"/>
      <c r="U691" s="87">
        <v>-699282.1</v>
      </c>
      <c r="V691" s="88">
        <v>-155396.01</v>
      </c>
      <c r="W691" s="89" t="s">
        <v>3</v>
      </c>
      <c r="X691" s="89">
        <v>24</v>
      </c>
      <c r="Y691" s="90">
        <v>0</v>
      </c>
      <c r="Z691" s="91">
        <v>567763.77000000014</v>
      </c>
      <c r="AA691" s="91">
        <v>183319.21000000008</v>
      </c>
      <c r="AB691" s="91">
        <v>384444.56000000006</v>
      </c>
    </row>
    <row r="692" spans="2:28" x14ac:dyDescent="0.2">
      <c r="B692" s="75" t="s">
        <v>716</v>
      </c>
      <c r="C692" s="76" t="s">
        <v>1350</v>
      </c>
      <c r="D692" s="76">
        <v>363202</v>
      </c>
      <c r="E692" s="76" t="s">
        <v>1765</v>
      </c>
      <c r="F692" s="77" t="s">
        <v>51</v>
      </c>
      <c r="G692" s="78">
        <v>42278</v>
      </c>
      <c r="H692" s="79" t="s">
        <v>1630</v>
      </c>
      <c r="I692" s="79" t="s">
        <v>897</v>
      </c>
      <c r="J692" s="79" t="s">
        <v>902</v>
      </c>
      <c r="K692" s="80">
        <v>1</v>
      </c>
      <c r="L692" s="81">
        <v>1</v>
      </c>
      <c r="M692" s="82" t="s">
        <v>3</v>
      </c>
      <c r="N692" s="82">
        <v>0</v>
      </c>
      <c r="O692" s="83">
        <v>1</v>
      </c>
      <c r="P692" s="84">
        <v>0</v>
      </c>
      <c r="Q692" s="85">
        <v>0</v>
      </c>
      <c r="R692" s="86" t="s">
        <v>900</v>
      </c>
      <c r="S692" s="86"/>
      <c r="T692" s="86"/>
      <c r="U692" s="87">
        <v>205104.67</v>
      </c>
      <c r="V692" s="88">
        <v>205104.67</v>
      </c>
      <c r="W692" s="89" t="s">
        <v>3</v>
      </c>
      <c r="X692" s="89">
        <v>5</v>
      </c>
      <c r="Y692" s="90">
        <v>0</v>
      </c>
      <c r="Z692" s="91">
        <v>205105.67</v>
      </c>
      <c r="AA692" s="91">
        <v>205105.67</v>
      </c>
      <c r="AB692" s="91">
        <v>0</v>
      </c>
    </row>
    <row r="693" spans="2:28" x14ac:dyDescent="0.2">
      <c r="B693" s="75" t="s">
        <v>717</v>
      </c>
      <c r="C693" s="76" t="s">
        <v>1350</v>
      </c>
      <c r="D693" s="76">
        <v>353502</v>
      </c>
      <c r="E693" s="76" t="s">
        <v>1764</v>
      </c>
      <c r="F693" s="77" t="s">
        <v>65</v>
      </c>
      <c r="G693" s="78">
        <v>35064</v>
      </c>
      <c r="H693" s="79" t="s">
        <v>1631</v>
      </c>
      <c r="I693" s="79" t="s">
        <v>893</v>
      </c>
      <c r="J693" s="79" t="s">
        <v>922</v>
      </c>
      <c r="K693" s="80">
        <v>65030.22</v>
      </c>
      <c r="L693" s="81">
        <v>23883.78</v>
      </c>
      <c r="M693" s="82" t="s">
        <v>3</v>
      </c>
      <c r="N693" s="82">
        <v>68</v>
      </c>
      <c r="O693" s="83">
        <v>9</v>
      </c>
      <c r="P693" s="84">
        <v>0</v>
      </c>
      <c r="Q693" s="85">
        <v>0</v>
      </c>
      <c r="R693" s="86" t="s">
        <v>900</v>
      </c>
      <c r="S693" s="86"/>
      <c r="T693" s="86"/>
      <c r="U693" s="87">
        <v>3312919.28</v>
      </c>
      <c r="V693" s="88">
        <v>360589.86999999965</v>
      </c>
      <c r="W693" s="89" t="s">
        <v>3</v>
      </c>
      <c r="X693" s="89">
        <v>49</v>
      </c>
      <c r="Y693" s="90">
        <v>0</v>
      </c>
      <c r="Z693" s="91">
        <v>3377949.5</v>
      </c>
      <c r="AA693" s="91">
        <v>384473.64999999967</v>
      </c>
      <c r="AB693" s="91">
        <v>2993475.8500000006</v>
      </c>
    </row>
    <row r="694" spans="2:28" x14ac:dyDescent="0.2">
      <c r="B694" s="75" t="s">
        <v>718</v>
      </c>
      <c r="C694" s="76" t="s">
        <v>1350</v>
      </c>
      <c r="D694" s="76">
        <v>353506</v>
      </c>
      <c r="E694" s="76" t="s">
        <v>1764</v>
      </c>
      <c r="F694" s="77" t="s">
        <v>10</v>
      </c>
      <c r="G694" s="78">
        <v>41394</v>
      </c>
      <c r="H694" s="79" t="s">
        <v>1632</v>
      </c>
      <c r="I694" s="79" t="s">
        <v>888</v>
      </c>
      <c r="J694" s="79" t="s">
        <v>920</v>
      </c>
      <c r="K694" s="80">
        <v>39392546.740000002</v>
      </c>
      <c r="L694" s="81">
        <v>13317764.920000002</v>
      </c>
      <c r="M694" s="82" t="s">
        <v>3</v>
      </c>
      <c r="N694" s="82">
        <v>23</v>
      </c>
      <c r="O694" s="83">
        <v>5</v>
      </c>
      <c r="P694" s="84">
        <v>0</v>
      </c>
      <c r="Q694" s="85">
        <v>0</v>
      </c>
      <c r="R694" s="86" t="s">
        <v>900</v>
      </c>
      <c r="S694" s="86"/>
      <c r="T694" s="86"/>
      <c r="U694" s="87">
        <v>-3521637.9</v>
      </c>
      <c r="V694" s="88">
        <v>-894384.21</v>
      </c>
      <c r="W694" s="89" t="s">
        <v>3</v>
      </c>
      <c r="X694" s="89">
        <v>21</v>
      </c>
      <c r="Y694" s="90">
        <v>0</v>
      </c>
      <c r="Z694" s="91">
        <v>35870908.840000004</v>
      </c>
      <c r="AA694" s="91">
        <v>12423380.710000001</v>
      </c>
      <c r="AB694" s="91">
        <v>23447528.130000003</v>
      </c>
    </row>
    <row r="695" spans="2:28" x14ac:dyDescent="0.2">
      <c r="B695" s="75" t="s">
        <v>719</v>
      </c>
      <c r="C695" s="76" t="s">
        <v>1350</v>
      </c>
      <c r="D695" s="76">
        <v>353506</v>
      </c>
      <c r="E695" s="76" t="s">
        <v>1764</v>
      </c>
      <c r="F695" s="77" t="s">
        <v>10</v>
      </c>
      <c r="G695" s="78">
        <v>41394</v>
      </c>
      <c r="H695" s="79" t="s">
        <v>1633</v>
      </c>
      <c r="I695" s="79" t="s">
        <v>888</v>
      </c>
      <c r="J695" s="79" t="s">
        <v>920</v>
      </c>
      <c r="K695" s="80">
        <v>3108682.14</v>
      </c>
      <c r="L695" s="81">
        <v>1050977.9600000002</v>
      </c>
      <c r="M695" s="82" t="s">
        <v>3</v>
      </c>
      <c r="N695" s="82">
        <v>23</v>
      </c>
      <c r="O695" s="83">
        <v>5</v>
      </c>
      <c r="P695" s="84">
        <v>0</v>
      </c>
      <c r="Q695" s="85">
        <v>0</v>
      </c>
      <c r="R695" s="86" t="s">
        <v>900</v>
      </c>
      <c r="S695" s="86"/>
      <c r="T695" s="86"/>
      <c r="U695" s="87">
        <v>38761.71</v>
      </c>
      <c r="V695" s="88">
        <v>9844.2599999999984</v>
      </c>
      <c r="W695" s="89" t="s">
        <v>3</v>
      </c>
      <c r="X695" s="89">
        <v>21</v>
      </c>
      <c r="Y695" s="90">
        <v>0</v>
      </c>
      <c r="Z695" s="91">
        <v>3147443.85</v>
      </c>
      <c r="AA695" s="91">
        <v>1060822.2200000002</v>
      </c>
      <c r="AB695" s="91">
        <v>2086621.63</v>
      </c>
    </row>
    <row r="696" spans="2:28" x14ac:dyDescent="0.2">
      <c r="B696" s="75" t="s">
        <v>720</v>
      </c>
      <c r="C696" s="76" t="s">
        <v>1350</v>
      </c>
      <c r="D696" s="76">
        <v>354206</v>
      </c>
      <c r="E696" s="76" t="s">
        <v>1764</v>
      </c>
      <c r="F696" s="77" t="s">
        <v>10</v>
      </c>
      <c r="G696" s="78">
        <v>41394</v>
      </c>
      <c r="H696" s="79" t="s">
        <v>1634</v>
      </c>
      <c r="I696" s="79" t="s">
        <v>888</v>
      </c>
      <c r="J696" s="79" t="s">
        <v>920</v>
      </c>
      <c r="K696" s="80">
        <v>4731298.47</v>
      </c>
      <c r="L696" s="81">
        <v>1599549.2799999998</v>
      </c>
      <c r="M696" s="82" t="s">
        <v>3</v>
      </c>
      <c r="N696" s="82">
        <v>23</v>
      </c>
      <c r="O696" s="83">
        <v>5</v>
      </c>
      <c r="P696" s="84">
        <v>0</v>
      </c>
      <c r="Q696" s="85">
        <v>0</v>
      </c>
      <c r="R696" s="86" t="s">
        <v>900</v>
      </c>
      <c r="S696" s="86"/>
      <c r="T696" s="86"/>
      <c r="U696" s="87">
        <v>13208163.07</v>
      </c>
      <c r="V696" s="88">
        <v>3354454.1400000006</v>
      </c>
      <c r="W696" s="89" t="s">
        <v>3</v>
      </c>
      <c r="X696" s="89">
        <v>21</v>
      </c>
      <c r="Y696" s="90">
        <v>0</v>
      </c>
      <c r="Z696" s="91">
        <v>17939461.539999999</v>
      </c>
      <c r="AA696" s="91">
        <v>4954003.42</v>
      </c>
      <c r="AB696" s="91">
        <v>12985458.119999999</v>
      </c>
    </row>
    <row r="697" spans="2:28" x14ac:dyDescent="0.2">
      <c r="B697" s="75" t="s">
        <v>721</v>
      </c>
      <c r="C697" s="76" t="s">
        <v>1350</v>
      </c>
      <c r="D697" s="76">
        <v>354206</v>
      </c>
      <c r="E697" s="76" t="s">
        <v>1764</v>
      </c>
      <c r="F697" s="77" t="s">
        <v>10</v>
      </c>
      <c r="G697" s="78">
        <v>41394</v>
      </c>
      <c r="H697" s="79" t="s">
        <v>1635</v>
      </c>
      <c r="I697" s="79" t="s">
        <v>888</v>
      </c>
      <c r="J697" s="79" t="s">
        <v>920</v>
      </c>
      <c r="K697" s="80">
        <v>1958759.96</v>
      </c>
      <c r="L697" s="81">
        <v>662214.21</v>
      </c>
      <c r="M697" s="82" t="s">
        <v>3</v>
      </c>
      <c r="N697" s="82">
        <v>23</v>
      </c>
      <c r="O697" s="83">
        <v>5</v>
      </c>
      <c r="P697" s="84">
        <v>0</v>
      </c>
      <c r="Q697" s="85">
        <v>0</v>
      </c>
      <c r="R697" s="86" t="s">
        <v>900</v>
      </c>
      <c r="S697" s="86"/>
      <c r="T697" s="86"/>
      <c r="U697" s="87">
        <v>14786883.199999999</v>
      </c>
      <c r="V697" s="88">
        <v>3755398.91</v>
      </c>
      <c r="W697" s="89" t="s">
        <v>3</v>
      </c>
      <c r="X697" s="89">
        <v>21</v>
      </c>
      <c r="Y697" s="90">
        <v>0</v>
      </c>
      <c r="Z697" s="91">
        <v>16745643.16</v>
      </c>
      <c r="AA697" s="91">
        <v>4417613.12</v>
      </c>
      <c r="AB697" s="91">
        <v>12328030.039999999</v>
      </c>
    </row>
    <row r="698" spans="2:28" x14ac:dyDescent="0.2">
      <c r="B698" s="75" t="s">
        <v>722</v>
      </c>
      <c r="C698" s="76" t="s">
        <v>1350</v>
      </c>
      <c r="D698" s="76">
        <v>354206</v>
      </c>
      <c r="E698" s="76" t="s">
        <v>1764</v>
      </c>
      <c r="F698" s="77" t="s">
        <v>10</v>
      </c>
      <c r="G698" s="78">
        <v>41394</v>
      </c>
      <c r="H698" s="79" t="s">
        <v>1636</v>
      </c>
      <c r="I698" s="79" t="s">
        <v>888</v>
      </c>
      <c r="J698" s="79" t="s">
        <v>920</v>
      </c>
      <c r="K698" s="80">
        <v>95022409.359999999</v>
      </c>
      <c r="L698" s="81">
        <v>32125013.839999996</v>
      </c>
      <c r="M698" s="82" t="s">
        <v>3</v>
      </c>
      <c r="N698" s="82">
        <v>23</v>
      </c>
      <c r="O698" s="83">
        <v>5</v>
      </c>
      <c r="P698" s="84">
        <v>0</v>
      </c>
      <c r="Q698" s="85">
        <v>0</v>
      </c>
      <c r="R698" s="86" t="s">
        <v>900</v>
      </c>
      <c r="S698" s="86"/>
      <c r="T698" s="86"/>
      <c r="U698" s="87">
        <v>-67890426.019999996</v>
      </c>
      <c r="V698" s="88">
        <v>-17242012.959999993</v>
      </c>
      <c r="W698" s="89" t="s">
        <v>3</v>
      </c>
      <c r="X698" s="89">
        <v>21</v>
      </c>
      <c r="Y698" s="90">
        <v>0</v>
      </c>
      <c r="Z698" s="91">
        <v>27131983.340000004</v>
      </c>
      <c r="AA698" s="91">
        <v>14883000.880000003</v>
      </c>
      <c r="AB698" s="91">
        <v>12248982.460000001</v>
      </c>
    </row>
    <row r="699" spans="2:28" x14ac:dyDescent="0.2">
      <c r="B699" s="75" t="s">
        <v>723</v>
      </c>
      <c r="C699" s="76" t="s">
        <v>1350</v>
      </c>
      <c r="D699" s="76">
        <v>353506</v>
      </c>
      <c r="E699" s="76" t="s">
        <v>1764</v>
      </c>
      <c r="F699" s="77" t="s">
        <v>12</v>
      </c>
      <c r="G699" s="78">
        <v>41394</v>
      </c>
      <c r="H699" s="79" t="s">
        <v>1637</v>
      </c>
      <c r="I699" s="79" t="s">
        <v>889</v>
      </c>
      <c r="J699" s="79" t="s">
        <v>920</v>
      </c>
      <c r="K699" s="80">
        <v>90688148.670000002</v>
      </c>
      <c r="L699" s="81">
        <v>14828526.879999995</v>
      </c>
      <c r="M699" s="82" t="s">
        <v>3</v>
      </c>
      <c r="N699" s="82">
        <v>48</v>
      </c>
      <c r="O699" s="83">
        <v>5</v>
      </c>
      <c r="P699" s="84">
        <v>0</v>
      </c>
      <c r="Q699" s="85">
        <v>0</v>
      </c>
      <c r="R699" s="86" t="s">
        <v>900</v>
      </c>
      <c r="S699" s="86"/>
      <c r="T699" s="86"/>
      <c r="U699" s="87">
        <v>49545412.780000001</v>
      </c>
      <c r="V699" s="88">
        <v>5744395.6799999997</v>
      </c>
      <c r="W699" s="89" t="s">
        <v>3</v>
      </c>
      <c r="X699" s="89">
        <v>46</v>
      </c>
      <c r="Y699" s="90">
        <v>0</v>
      </c>
      <c r="Z699" s="91">
        <v>140233561.44999999</v>
      </c>
      <c r="AA699" s="91">
        <v>20572922.559999995</v>
      </c>
      <c r="AB699" s="91">
        <v>119660638.88999999</v>
      </c>
    </row>
    <row r="700" spans="2:28" x14ac:dyDescent="0.2">
      <c r="B700" s="75" t="s">
        <v>724</v>
      </c>
      <c r="C700" s="76" t="s">
        <v>1350</v>
      </c>
      <c r="D700" s="76">
        <v>353310</v>
      </c>
      <c r="E700" s="76" t="s">
        <v>1764</v>
      </c>
      <c r="F700" s="77" t="s">
        <v>12</v>
      </c>
      <c r="G700" s="78">
        <v>42278</v>
      </c>
      <c r="H700" s="79" t="s">
        <v>1638</v>
      </c>
      <c r="I700" s="79" t="s">
        <v>889</v>
      </c>
      <c r="J700" s="79" t="s">
        <v>902</v>
      </c>
      <c r="K700" s="80">
        <v>1</v>
      </c>
      <c r="L700" s="81">
        <v>1</v>
      </c>
      <c r="M700" s="82" t="s">
        <v>3</v>
      </c>
      <c r="N700" s="82">
        <v>0</v>
      </c>
      <c r="O700" s="83">
        <v>1</v>
      </c>
      <c r="P700" s="84">
        <v>0</v>
      </c>
      <c r="Q700" s="85">
        <v>0</v>
      </c>
      <c r="R700" s="86" t="s">
        <v>900</v>
      </c>
      <c r="S700" s="86"/>
      <c r="T700" s="86"/>
      <c r="U700" s="87">
        <v>422510.58</v>
      </c>
      <c r="V700" s="88">
        <v>422510.58</v>
      </c>
      <c r="W700" s="89" t="s">
        <v>3</v>
      </c>
      <c r="X700" s="89">
        <v>3</v>
      </c>
      <c r="Y700" s="90">
        <v>0</v>
      </c>
      <c r="Z700" s="91">
        <v>422511.58</v>
      </c>
      <c r="AA700" s="91">
        <v>422511.58</v>
      </c>
      <c r="AB700" s="91">
        <v>0</v>
      </c>
    </row>
    <row r="701" spans="2:28" x14ac:dyDescent="0.2">
      <c r="B701" s="75" t="s">
        <v>725</v>
      </c>
      <c r="C701" s="76" t="s">
        <v>1350</v>
      </c>
      <c r="D701" s="76">
        <v>353506</v>
      </c>
      <c r="E701" s="76" t="s">
        <v>1764</v>
      </c>
      <c r="F701" s="77" t="s">
        <v>10</v>
      </c>
      <c r="G701" s="78">
        <v>41394</v>
      </c>
      <c r="H701" s="79" t="s">
        <v>1639</v>
      </c>
      <c r="I701" s="79" t="s">
        <v>888</v>
      </c>
      <c r="J701" s="79" t="s">
        <v>920</v>
      </c>
      <c r="K701" s="80">
        <v>1224358.1000000001</v>
      </c>
      <c r="L701" s="81">
        <v>413928.90000000014</v>
      </c>
      <c r="M701" s="82" t="s">
        <v>3</v>
      </c>
      <c r="N701" s="82">
        <v>23</v>
      </c>
      <c r="O701" s="83">
        <v>5</v>
      </c>
      <c r="P701" s="84">
        <v>0</v>
      </c>
      <c r="Q701" s="85">
        <v>0</v>
      </c>
      <c r="R701" s="86" t="s">
        <v>900</v>
      </c>
      <c r="S701" s="86"/>
      <c r="T701" s="86"/>
      <c r="U701" s="87">
        <v>74251.990000000005</v>
      </c>
      <c r="V701" s="88">
        <v>18857.650000000009</v>
      </c>
      <c r="W701" s="89" t="s">
        <v>3</v>
      </c>
      <c r="X701" s="89">
        <v>21</v>
      </c>
      <c r="Y701" s="90">
        <v>0</v>
      </c>
      <c r="Z701" s="91">
        <v>1298610.0900000001</v>
      </c>
      <c r="AA701" s="91">
        <v>432786.55000000016</v>
      </c>
      <c r="AB701" s="91">
        <v>865823.53999999992</v>
      </c>
    </row>
    <row r="702" spans="2:28" x14ac:dyDescent="0.2">
      <c r="B702" s="75" t="s">
        <v>726</v>
      </c>
      <c r="C702" s="76" t="s">
        <v>1350</v>
      </c>
      <c r="D702" s="76">
        <v>353506</v>
      </c>
      <c r="E702" s="76" t="s">
        <v>1764</v>
      </c>
      <c r="F702" s="77" t="s">
        <v>10</v>
      </c>
      <c r="G702" s="78">
        <v>41394</v>
      </c>
      <c r="H702" s="79" t="s">
        <v>1640</v>
      </c>
      <c r="I702" s="79" t="s">
        <v>888</v>
      </c>
      <c r="J702" s="79" t="s">
        <v>920</v>
      </c>
      <c r="K702" s="80">
        <v>2422213.5</v>
      </c>
      <c r="L702" s="81">
        <v>818897.78</v>
      </c>
      <c r="M702" s="82" t="s">
        <v>3</v>
      </c>
      <c r="N702" s="82">
        <v>23</v>
      </c>
      <c r="O702" s="83">
        <v>5</v>
      </c>
      <c r="P702" s="84">
        <v>0</v>
      </c>
      <c r="Q702" s="85">
        <v>0</v>
      </c>
      <c r="R702" s="86" t="s">
        <v>900</v>
      </c>
      <c r="S702" s="86"/>
      <c r="T702" s="86"/>
      <c r="U702" s="87">
        <v>6761989.5899999999</v>
      </c>
      <c r="V702" s="88">
        <v>1717330.6799999997</v>
      </c>
      <c r="W702" s="89" t="s">
        <v>3</v>
      </c>
      <c r="X702" s="89">
        <v>21</v>
      </c>
      <c r="Y702" s="90">
        <v>0</v>
      </c>
      <c r="Z702" s="91">
        <v>9184203.0899999999</v>
      </c>
      <c r="AA702" s="91">
        <v>2536228.46</v>
      </c>
      <c r="AB702" s="91">
        <v>6647974.6299999999</v>
      </c>
    </row>
    <row r="703" spans="2:28" x14ac:dyDescent="0.2">
      <c r="B703" s="75" t="s">
        <v>727</v>
      </c>
      <c r="C703" s="76" t="s">
        <v>1350</v>
      </c>
      <c r="D703" s="76">
        <v>354206</v>
      </c>
      <c r="E703" s="76" t="s">
        <v>1764</v>
      </c>
      <c r="F703" s="77" t="s">
        <v>10</v>
      </c>
      <c r="G703" s="78">
        <v>41394</v>
      </c>
      <c r="H703" s="79" t="s">
        <v>1641</v>
      </c>
      <c r="I703" s="79" t="s">
        <v>888</v>
      </c>
      <c r="J703" s="79" t="s">
        <v>920</v>
      </c>
      <c r="K703" s="80">
        <v>1292295.0900000001</v>
      </c>
      <c r="L703" s="81">
        <v>436896.92000000004</v>
      </c>
      <c r="M703" s="82" t="s">
        <v>3</v>
      </c>
      <c r="N703" s="82">
        <v>23</v>
      </c>
      <c r="O703" s="83">
        <v>5</v>
      </c>
      <c r="P703" s="84">
        <v>0</v>
      </c>
      <c r="Q703" s="85">
        <v>0</v>
      </c>
      <c r="R703" s="86" t="s">
        <v>900</v>
      </c>
      <c r="S703" s="86"/>
      <c r="T703" s="86"/>
      <c r="U703" s="87">
        <v>7046743.4400000004</v>
      </c>
      <c r="V703" s="88">
        <v>1789649.12</v>
      </c>
      <c r="W703" s="89" t="s">
        <v>3</v>
      </c>
      <c r="X703" s="89">
        <v>21</v>
      </c>
      <c r="Y703" s="90">
        <v>0</v>
      </c>
      <c r="Z703" s="91">
        <v>8339038.5300000003</v>
      </c>
      <c r="AA703" s="91">
        <v>2226546.04</v>
      </c>
      <c r="AB703" s="91">
        <v>6112492.4900000002</v>
      </c>
    </row>
    <row r="704" spans="2:28" x14ac:dyDescent="0.2">
      <c r="B704" s="75" t="s">
        <v>728</v>
      </c>
      <c r="C704" s="76" t="s">
        <v>1350</v>
      </c>
      <c r="D704" s="76">
        <v>353506</v>
      </c>
      <c r="E704" s="76" t="s">
        <v>1764</v>
      </c>
      <c r="F704" s="77" t="s">
        <v>12</v>
      </c>
      <c r="G704" s="78">
        <v>41394</v>
      </c>
      <c r="H704" s="79" t="s">
        <v>1642</v>
      </c>
      <c r="I704" s="79" t="s">
        <v>889</v>
      </c>
      <c r="J704" s="79" t="s">
        <v>920</v>
      </c>
      <c r="K704" s="80">
        <v>298129.09999999998</v>
      </c>
      <c r="L704" s="81">
        <v>48747.429999999964</v>
      </c>
      <c r="M704" s="82" t="s">
        <v>3</v>
      </c>
      <c r="N704" s="82">
        <v>48</v>
      </c>
      <c r="O704" s="83">
        <v>5</v>
      </c>
      <c r="P704" s="84">
        <v>0</v>
      </c>
      <c r="Q704" s="85">
        <v>0</v>
      </c>
      <c r="R704" s="86" t="s">
        <v>900</v>
      </c>
      <c r="S704" s="86"/>
      <c r="T704" s="86"/>
      <c r="U704" s="87">
        <v>1608682.65</v>
      </c>
      <c r="V704" s="88">
        <v>186513.91999999993</v>
      </c>
      <c r="W704" s="89" t="s">
        <v>3</v>
      </c>
      <c r="X704" s="89">
        <v>46</v>
      </c>
      <c r="Y704" s="90">
        <v>0</v>
      </c>
      <c r="Z704" s="91">
        <v>1906811.75</v>
      </c>
      <c r="AA704" s="91">
        <v>235261.34999999989</v>
      </c>
      <c r="AB704" s="91">
        <v>1671550.4000000001</v>
      </c>
    </row>
    <row r="705" spans="2:28" x14ac:dyDescent="0.2">
      <c r="B705" s="75" t="s">
        <v>729</v>
      </c>
      <c r="C705" s="76" t="s">
        <v>1350</v>
      </c>
      <c r="D705" s="76">
        <v>353506</v>
      </c>
      <c r="E705" s="76" t="s">
        <v>1764</v>
      </c>
      <c r="F705" s="77" t="s">
        <v>12</v>
      </c>
      <c r="G705" s="78">
        <v>41394</v>
      </c>
      <c r="H705" s="79" t="s">
        <v>1643</v>
      </c>
      <c r="I705" s="79" t="s">
        <v>889</v>
      </c>
      <c r="J705" s="79" t="s">
        <v>920</v>
      </c>
      <c r="K705" s="80">
        <v>41123065.609999999</v>
      </c>
      <c r="L705" s="81">
        <v>6724081.3100000024</v>
      </c>
      <c r="M705" s="82" t="s">
        <v>3</v>
      </c>
      <c r="N705" s="82">
        <v>48</v>
      </c>
      <c r="O705" s="83">
        <v>5</v>
      </c>
      <c r="P705" s="84">
        <v>0</v>
      </c>
      <c r="Q705" s="85">
        <v>0</v>
      </c>
      <c r="R705" s="86" t="s">
        <v>900</v>
      </c>
      <c r="S705" s="86"/>
      <c r="T705" s="86"/>
      <c r="U705" s="87">
        <v>-34046555.789999999</v>
      </c>
      <c r="V705" s="88">
        <v>-3947426.7699999996</v>
      </c>
      <c r="W705" s="89" t="s">
        <v>3</v>
      </c>
      <c r="X705" s="89">
        <v>46</v>
      </c>
      <c r="Y705" s="90">
        <v>0</v>
      </c>
      <c r="Z705" s="91">
        <v>7076509.8200000003</v>
      </c>
      <c r="AA705" s="91">
        <v>2776654.5400000028</v>
      </c>
      <c r="AB705" s="91">
        <v>4299855.2799999975</v>
      </c>
    </row>
    <row r="706" spans="2:28" x14ac:dyDescent="0.2">
      <c r="B706" s="75" t="s">
        <v>730</v>
      </c>
      <c r="C706" s="76" t="s">
        <v>1350</v>
      </c>
      <c r="D706" s="76">
        <v>353506</v>
      </c>
      <c r="E706" s="76" t="s">
        <v>1764</v>
      </c>
      <c r="F706" s="77" t="s">
        <v>12</v>
      </c>
      <c r="G706" s="78">
        <v>41394</v>
      </c>
      <c r="H706" s="79" t="s">
        <v>1644</v>
      </c>
      <c r="I706" s="79" t="s">
        <v>889</v>
      </c>
      <c r="J706" s="79" t="s">
        <v>920</v>
      </c>
      <c r="K706" s="80">
        <v>9594205.4399999995</v>
      </c>
      <c r="L706" s="81">
        <v>1568759.9399999995</v>
      </c>
      <c r="M706" s="82" t="s">
        <v>3</v>
      </c>
      <c r="N706" s="82">
        <v>48</v>
      </c>
      <c r="O706" s="83">
        <v>5</v>
      </c>
      <c r="P706" s="84">
        <v>0</v>
      </c>
      <c r="Q706" s="85">
        <v>0</v>
      </c>
      <c r="R706" s="86" t="s">
        <v>900</v>
      </c>
      <c r="S706" s="86"/>
      <c r="T706" s="86"/>
      <c r="U706" s="87">
        <v>12460512.76</v>
      </c>
      <c r="V706" s="88">
        <v>1444697.1199999992</v>
      </c>
      <c r="W706" s="89" t="s">
        <v>3</v>
      </c>
      <c r="X706" s="89">
        <v>46</v>
      </c>
      <c r="Y706" s="90">
        <v>0</v>
      </c>
      <c r="Z706" s="91">
        <v>22054718.199999999</v>
      </c>
      <c r="AA706" s="91">
        <v>3013457.0599999987</v>
      </c>
      <c r="AB706" s="91">
        <v>19041261.140000001</v>
      </c>
    </row>
    <row r="707" spans="2:28" x14ac:dyDescent="0.2">
      <c r="B707" s="75" t="s">
        <v>731</v>
      </c>
      <c r="C707" s="76" t="s">
        <v>1350</v>
      </c>
      <c r="D707" s="76">
        <v>353506</v>
      </c>
      <c r="E707" s="76" t="s">
        <v>1764</v>
      </c>
      <c r="F707" s="77" t="s">
        <v>37</v>
      </c>
      <c r="G707" s="78">
        <v>41394</v>
      </c>
      <c r="H707" s="79" t="s">
        <v>1645</v>
      </c>
      <c r="I707" s="79" t="s">
        <v>891</v>
      </c>
      <c r="J707" s="79" t="s">
        <v>920</v>
      </c>
      <c r="K707" s="80">
        <v>6881116.9699999997</v>
      </c>
      <c r="L707" s="81">
        <v>2326356.2799999993</v>
      </c>
      <c r="M707" s="82" t="s">
        <v>3</v>
      </c>
      <c r="N707" s="82">
        <v>23</v>
      </c>
      <c r="O707" s="83">
        <v>5</v>
      </c>
      <c r="P707" s="84">
        <v>0</v>
      </c>
      <c r="Q707" s="85">
        <v>0</v>
      </c>
      <c r="R707" s="86" t="s">
        <v>900</v>
      </c>
      <c r="S707" s="86"/>
      <c r="T707" s="86"/>
      <c r="U707" s="87">
        <v>401440.25</v>
      </c>
      <c r="V707" s="88">
        <v>101953.07</v>
      </c>
      <c r="W707" s="89" t="s">
        <v>3</v>
      </c>
      <c r="X707" s="89">
        <v>21</v>
      </c>
      <c r="Y707" s="90">
        <v>0</v>
      </c>
      <c r="Z707" s="91">
        <v>7282557.2199999997</v>
      </c>
      <c r="AA707" s="91">
        <v>2428309.3499999992</v>
      </c>
      <c r="AB707" s="91">
        <v>4854247.870000001</v>
      </c>
    </row>
    <row r="708" spans="2:28" x14ac:dyDescent="0.2">
      <c r="B708" s="75" t="s">
        <v>732</v>
      </c>
      <c r="C708" s="76" t="s">
        <v>1350</v>
      </c>
      <c r="D708" s="76">
        <v>353310</v>
      </c>
      <c r="E708" s="76" t="s">
        <v>1764</v>
      </c>
      <c r="F708" s="77" t="s">
        <v>12</v>
      </c>
      <c r="G708" s="78">
        <v>40999</v>
      </c>
      <c r="H708" s="79" t="s">
        <v>1646</v>
      </c>
      <c r="I708" s="79" t="s">
        <v>889</v>
      </c>
      <c r="J708" s="79" t="s">
        <v>902</v>
      </c>
      <c r="K708" s="80">
        <v>97583832.319999993</v>
      </c>
      <c r="L708" s="81">
        <v>17391178.049999997</v>
      </c>
      <c r="M708" s="82" t="s">
        <v>3</v>
      </c>
      <c r="N708" s="82">
        <v>50</v>
      </c>
      <c r="O708" s="83">
        <v>6</v>
      </c>
      <c r="P708" s="84">
        <v>0</v>
      </c>
      <c r="Q708" s="85">
        <v>0</v>
      </c>
      <c r="R708" s="86" t="s">
        <v>900</v>
      </c>
      <c r="S708" s="86"/>
      <c r="T708" s="86"/>
      <c r="U708" s="87">
        <v>-82731047.859999999</v>
      </c>
      <c r="V708" s="88">
        <v>-9387920.3299999982</v>
      </c>
      <c r="W708" s="89" t="s">
        <v>3</v>
      </c>
      <c r="X708" s="89">
        <v>47</v>
      </c>
      <c r="Y708" s="90">
        <v>0</v>
      </c>
      <c r="Z708" s="91">
        <v>14852784.459999993</v>
      </c>
      <c r="AA708" s="91">
        <v>8003257.7199999988</v>
      </c>
      <c r="AB708" s="91">
        <v>6849526.7399999946</v>
      </c>
    </row>
    <row r="709" spans="2:28" x14ac:dyDescent="0.2">
      <c r="B709" s="75" t="s">
        <v>733</v>
      </c>
      <c r="C709" s="76" t="s">
        <v>1350</v>
      </c>
      <c r="D709" s="76">
        <v>353506</v>
      </c>
      <c r="E709" s="76" t="s">
        <v>1764</v>
      </c>
      <c r="F709" s="77" t="s">
        <v>12</v>
      </c>
      <c r="G709" s="78">
        <v>41394</v>
      </c>
      <c r="H709" s="79" t="s">
        <v>1647</v>
      </c>
      <c r="I709" s="79" t="s">
        <v>889</v>
      </c>
      <c r="J709" s="79" t="s">
        <v>920</v>
      </c>
      <c r="K709" s="80">
        <v>65449536.350000001</v>
      </c>
      <c r="L709" s="81">
        <v>10701731.399999999</v>
      </c>
      <c r="M709" s="82" t="s">
        <v>3</v>
      </c>
      <c r="N709" s="82">
        <v>48</v>
      </c>
      <c r="O709" s="83">
        <v>5</v>
      </c>
      <c r="P709" s="84">
        <v>0</v>
      </c>
      <c r="Q709" s="85">
        <v>0</v>
      </c>
      <c r="R709" s="86" t="s">
        <v>900</v>
      </c>
      <c r="S709" s="86"/>
      <c r="T709" s="86"/>
      <c r="U709" s="87">
        <v>-46073792.969999999</v>
      </c>
      <c r="V709" s="88">
        <v>-5341889.0399999991</v>
      </c>
      <c r="W709" s="89" t="s">
        <v>3</v>
      </c>
      <c r="X709" s="89">
        <v>46</v>
      </c>
      <c r="Y709" s="90">
        <v>0</v>
      </c>
      <c r="Z709" s="91">
        <v>19375743.380000003</v>
      </c>
      <c r="AA709" s="91">
        <v>5359842.3599999994</v>
      </c>
      <c r="AB709" s="91">
        <v>14015901.020000003</v>
      </c>
    </row>
    <row r="710" spans="2:28" x14ac:dyDescent="0.2">
      <c r="B710" s="75" t="s">
        <v>734</v>
      </c>
      <c r="C710" s="76" t="s">
        <v>1350</v>
      </c>
      <c r="D710" s="76">
        <v>353506</v>
      </c>
      <c r="E710" s="76" t="s">
        <v>1764</v>
      </c>
      <c r="F710" s="77" t="s">
        <v>10</v>
      </c>
      <c r="G710" s="78">
        <v>41394</v>
      </c>
      <c r="H710" s="79" t="s">
        <v>1648</v>
      </c>
      <c r="I710" s="79" t="s">
        <v>888</v>
      </c>
      <c r="J710" s="79" t="s">
        <v>920</v>
      </c>
      <c r="K710" s="80">
        <v>8090514.7800000003</v>
      </c>
      <c r="L710" s="81">
        <v>2735227.41</v>
      </c>
      <c r="M710" s="82" t="s">
        <v>3</v>
      </c>
      <c r="N710" s="82">
        <v>23</v>
      </c>
      <c r="O710" s="83">
        <v>5</v>
      </c>
      <c r="P710" s="84">
        <v>0</v>
      </c>
      <c r="Q710" s="85">
        <v>0</v>
      </c>
      <c r="R710" s="86" t="s">
        <v>900</v>
      </c>
      <c r="S710" s="86"/>
      <c r="T710" s="86"/>
      <c r="U710" s="87">
        <v>471995.78</v>
      </c>
      <c r="V710" s="88">
        <v>119871.95000000001</v>
      </c>
      <c r="W710" s="89" t="s">
        <v>3</v>
      </c>
      <c r="X710" s="89">
        <v>21</v>
      </c>
      <c r="Y710" s="90">
        <v>0</v>
      </c>
      <c r="Z710" s="91">
        <v>8562510.5600000005</v>
      </c>
      <c r="AA710" s="91">
        <v>2855099.3600000003</v>
      </c>
      <c r="AB710" s="91">
        <v>5707411.2000000002</v>
      </c>
    </row>
    <row r="711" spans="2:28" x14ac:dyDescent="0.2">
      <c r="B711" s="75" t="s">
        <v>735</v>
      </c>
      <c r="C711" s="76" t="s">
        <v>1350</v>
      </c>
      <c r="D711" s="76">
        <v>353506</v>
      </c>
      <c r="E711" s="76" t="s">
        <v>1764</v>
      </c>
      <c r="F711" s="77" t="s">
        <v>10</v>
      </c>
      <c r="G711" s="78">
        <v>41394</v>
      </c>
      <c r="H711" s="79" t="s">
        <v>1649</v>
      </c>
      <c r="I711" s="79" t="s">
        <v>888</v>
      </c>
      <c r="J711" s="79" t="s">
        <v>920</v>
      </c>
      <c r="K711" s="80">
        <v>33242659.370000001</v>
      </c>
      <c r="L711" s="81">
        <v>11238621.52</v>
      </c>
      <c r="M711" s="82" t="s">
        <v>3</v>
      </c>
      <c r="N711" s="82">
        <v>23</v>
      </c>
      <c r="O711" s="83">
        <v>5</v>
      </c>
      <c r="P711" s="84">
        <v>0</v>
      </c>
      <c r="Q711" s="85">
        <v>0</v>
      </c>
      <c r="R711" s="86" t="s">
        <v>900</v>
      </c>
      <c r="S711" s="86"/>
      <c r="T711" s="86"/>
      <c r="U711" s="87">
        <v>1939356.82</v>
      </c>
      <c r="V711" s="88">
        <v>492535.06000000006</v>
      </c>
      <c r="W711" s="89" t="s">
        <v>3</v>
      </c>
      <c r="X711" s="89">
        <v>21</v>
      </c>
      <c r="Y711" s="90">
        <v>0</v>
      </c>
      <c r="Z711" s="91">
        <v>35182016.189999998</v>
      </c>
      <c r="AA711" s="91">
        <v>11731156.58</v>
      </c>
      <c r="AB711" s="91">
        <v>23450859.609999999</v>
      </c>
    </row>
    <row r="712" spans="2:28" x14ac:dyDescent="0.2">
      <c r="B712" s="75" t="s">
        <v>736</v>
      </c>
      <c r="C712" s="76" t="s">
        <v>1350</v>
      </c>
      <c r="D712" s="76">
        <v>374100</v>
      </c>
      <c r="E712" s="76" t="s">
        <v>1762</v>
      </c>
      <c r="F712" s="77" t="s">
        <v>12</v>
      </c>
      <c r="G712" s="78">
        <v>38717</v>
      </c>
      <c r="H712" s="79" t="s">
        <v>1650</v>
      </c>
      <c r="I712" s="79" t="s">
        <v>889</v>
      </c>
      <c r="J712" s="79" t="s">
        <v>918</v>
      </c>
      <c r="K712" s="80">
        <v>1395993.13</v>
      </c>
      <c r="L712" s="81">
        <v>563944.23999999987</v>
      </c>
      <c r="M712" s="82" t="s">
        <v>3</v>
      </c>
      <c r="N712" s="82">
        <v>37</v>
      </c>
      <c r="O712" s="83">
        <v>9</v>
      </c>
      <c r="P712" s="84">
        <v>0</v>
      </c>
      <c r="Q712" s="85">
        <v>0</v>
      </c>
      <c r="R712" s="86" t="s">
        <v>900</v>
      </c>
      <c r="S712" s="86"/>
      <c r="T712" s="86"/>
      <c r="U712" s="87">
        <v>1703043.97</v>
      </c>
      <c r="V712" s="88">
        <v>324389.33000000007</v>
      </c>
      <c r="W712" s="89" t="s">
        <v>3</v>
      </c>
      <c r="X712" s="89">
        <v>28</v>
      </c>
      <c r="Y712" s="90">
        <v>0</v>
      </c>
      <c r="Z712" s="91">
        <v>3099037.0999999996</v>
      </c>
      <c r="AA712" s="91">
        <v>888333.57</v>
      </c>
      <c r="AB712" s="91">
        <v>2210703.5299999998</v>
      </c>
    </row>
    <row r="713" spans="2:28" x14ac:dyDescent="0.2">
      <c r="B713" s="75" t="s">
        <v>737</v>
      </c>
      <c r="C713" s="76" t="s">
        <v>1350</v>
      </c>
      <c r="D713" s="76">
        <v>374100</v>
      </c>
      <c r="E713" s="76" t="s">
        <v>1762</v>
      </c>
      <c r="F713" s="77" t="s">
        <v>12</v>
      </c>
      <c r="G713" s="78">
        <v>38717</v>
      </c>
      <c r="H713" s="79" t="s">
        <v>1651</v>
      </c>
      <c r="I713" s="79" t="s">
        <v>889</v>
      </c>
      <c r="J713" s="79" t="s">
        <v>918</v>
      </c>
      <c r="K713" s="80">
        <v>3643629.17</v>
      </c>
      <c r="L713" s="81">
        <v>1014892.1299999999</v>
      </c>
      <c r="M713" s="82" t="s">
        <v>3</v>
      </c>
      <c r="N713" s="82">
        <v>54</v>
      </c>
      <c r="O713" s="83">
        <v>9</v>
      </c>
      <c r="P713" s="84">
        <v>0</v>
      </c>
      <c r="Q713" s="85">
        <v>0</v>
      </c>
      <c r="R713" s="86" t="s">
        <v>900</v>
      </c>
      <c r="S713" s="86"/>
      <c r="T713" s="86"/>
      <c r="U713" s="87">
        <v>4147851.76</v>
      </c>
      <c r="V713" s="88">
        <v>491597.23</v>
      </c>
      <c r="W713" s="89" t="s">
        <v>3</v>
      </c>
      <c r="X713" s="89">
        <v>45</v>
      </c>
      <c r="Y713" s="90">
        <v>0</v>
      </c>
      <c r="Z713" s="91">
        <v>7791480.9299999997</v>
      </c>
      <c r="AA713" s="91">
        <v>1506489.3599999999</v>
      </c>
      <c r="AB713" s="91">
        <v>6284991.5700000003</v>
      </c>
    </row>
    <row r="714" spans="2:28" x14ac:dyDescent="0.2">
      <c r="B714" s="75" t="s">
        <v>738</v>
      </c>
      <c r="C714" s="76" t="s">
        <v>1350</v>
      </c>
      <c r="D714" s="76">
        <v>374100</v>
      </c>
      <c r="E714" s="76" t="s">
        <v>1762</v>
      </c>
      <c r="F714" s="77" t="s">
        <v>10</v>
      </c>
      <c r="G714" s="78">
        <v>41790</v>
      </c>
      <c r="H714" s="79" t="s">
        <v>1652</v>
      </c>
      <c r="I714" s="79" t="s">
        <v>888</v>
      </c>
      <c r="J714" s="79" t="s">
        <v>918</v>
      </c>
      <c r="K714" s="80">
        <v>43452846.079999998</v>
      </c>
      <c r="L714" s="81">
        <v>13918489.759999998</v>
      </c>
      <c r="M714" s="82" t="s">
        <v>3</v>
      </c>
      <c r="N714" s="82">
        <v>21</v>
      </c>
      <c r="O714" s="83">
        <v>4</v>
      </c>
      <c r="P714" s="84">
        <v>0</v>
      </c>
      <c r="Q714" s="85">
        <v>0</v>
      </c>
      <c r="R714" s="86" t="s">
        <v>900</v>
      </c>
      <c r="S714" s="86"/>
      <c r="T714" s="86"/>
      <c r="U714" s="87">
        <v>-14711479.66</v>
      </c>
      <c r="V714" s="88">
        <v>-3923061.2300000004</v>
      </c>
      <c r="W714" s="89" t="s">
        <v>3</v>
      </c>
      <c r="X714" s="89">
        <v>20</v>
      </c>
      <c r="Y714" s="90">
        <v>0</v>
      </c>
      <c r="Z714" s="91">
        <v>28741366.419999998</v>
      </c>
      <c r="AA714" s="91">
        <v>9995428.5299999975</v>
      </c>
      <c r="AB714" s="91">
        <v>18745937.890000001</v>
      </c>
    </row>
    <row r="715" spans="2:28" x14ac:dyDescent="0.2">
      <c r="B715" s="75" t="s">
        <v>739</v>
      </c>
      <c r="C715" s="76" t="s">
        <v>1350</v>
      </c>
      <c r="D715" s="76">
        <v>374100</v>
      </c>
      <c r="E715" s="76" t="s">
        <v>1762</v>
      </c>
      <c r="F715" s="77" t="s">
        <v>12</v>
      </c>
      <c r="G715" s="78">
        <v>38717</v>
      </c>
      <c r="H715" s="79" t="s">
        <v>1653</v>
      </c>
      <c r="I715" s="79" t="s">
        <v>889</v>
      </c>
      <c r="J715" s="79" t="s">
        <v>918</v>
      </c>
      <c r="K715" s="80">
        <v>2554758.67</v>
      </c>
      <c r="L715" s="81">
        <v>1032054.8599999999</v>
      </c>
      <c r="M715" s="82" t="s">
        <v>3</v>
      </c>
      <c r="N715" s="82">
        <v>37</v>
      </c>
      <c r="O715" s="83">
        <v>9</v>
      </c>
      <c r="P715" s="84">
        <v>0</v>
      </c>
      <c r="Q715" s="85">
        <v>0</v>
      </c>
      <c r="R715" s="86" t="s">
        <v>900</v>
      </c>
      <c r="S715" s="86"/>
      <c r="T715" s="86"/>
      <c r="U715" s="87">
        <v>3116681.81</v>
      </c>
      <c r="V715" s="88">
        <v>593653.66999999993</v>
      </c>
      <c r="W715" s="89" t="s">
        <v>3</v>
      </c>
      <c r="X715" s="89">
        <v>28</v>
      </c>
      <c r="Y715" s="90">
        <v>0</v>
      </c>
      <c r="Z715" s="91">
        <v>5671440.4800000004</v>
      </c>
      <c r="AA715" s="91">
        <v>1625708.5299999998</v>
      </c>
      <c r="AB715" s="91">
        <v>4045731.9500000007</v>
      </c>
    </row>
    <row r="716" spans="2:28" x14ac:dyDescent="0.2">
      <c r="B716" s="75" t="s">
        <v>740</v>
      </c>
      <c r="C716" s="76" t="s">
        <v>1350</v>
      </c>
      <c r="D716" s="76">
        <v>362102</v>
      </c>
      <c r="E716" s="76" t="s">
        <v>1762</v>
      </c>
      <c r="F716" s="77" t="s">
        <v>12</v>
      </c>
      <c r="G716" s="78">
        <v>42278</v>
      </c>
      <c r="H716" s="79" t="s">
        <v>1654</v>
      </c>
      <c r="I716" s="79" t="s">
        <v>889</v>
      </c>
      <c r="J716" s="79" t="s">
        <v>925</v>
      </c>
      <c r="K716" s="80">
        <v>1</v>
      </c>
      <c r="L716" s="81">
        <v>1</v>
      </c>
      <c r="M716" s="82" t="s">
        <v>3</v>
      </c>
      <c r="N716" s="82">
        <v>0</v>
      </c>
      <c r="O716" s="83">
        <v>1</v>
      </c>
      <c r="P716" s="84">
        <v>0</v>
      </c>
      <c r="Q716" s="85">
        <v>0</v>
      </c>
      <c r="R716" s="86" t="s">
        <v>900</v>
      </c>
      <c r="S716" s="86"/>
      <c r="T716" s="86"/>
      <c r="U716" s="87">
        <v>1666655.05</v>
      </c>
      <c r="V716" s="88">
        <v>329215.81000000006</v>
      </c>
      <c r="W716" s="89" t="s">
        <v>3</v>
      </c>
      <c r="X716" s="89">
        <v>27</v>
      </c>
      <c r="Y716" s="90">
        <v>0</v>
      </c>
      <c r="Z716" s="91">
        <v>1666656.05</v>
      </c>
      <c r="AA716" s="91">
        <v>329216.81000000006</v>
      </c>
      <c r="AB716" s="91">
        <v>1337439.24</v>
      </c>
    </row>
    <row r="717" spans="2:28" x14ac:dyDescent="0.2">
      <c r="B717" s="75" t="s">
        <v>741</v>
      </c>
      <c r="C717" s="76" t="s">
        <v>1350</v>
      </c>
      <c r="D717" s="76">
        <v>374100</v>
      </c>
      <c r="E717" s="76" t="s">
        <v>1762</v>
      </c>
      <c r="F717" s="77" t="s">
        <v>10</v>
      </c>
      <c r="G717" s="78">
        <v>42278</v>
      </c>
      <c r="H717" s="79" t="s">
        <v>1655</v>
      </c>
      <c r="I717" s="79" t="s">
        <v>888</v>
      </c>
      <c r="J717" s="79" t="s">
        <v>925</v>
      </c>
      <c r="K717" s="80">
        <v>1</v>
      </c>
      <c r="L717" s="81">
        <v>1</v>
      </c>
      <c r="M717" s="82" t="s">
        <v>3</v>
      </c>
      <c r="N717" s="82">
        <v>0</v>
      </c>
      <c r="O717" s="83">
        <v>1</v>
      </c>
      <c r="P717" s="84">
        <v>0</v>
      </c>
      <c r="Q717" s="85">
        <v>0</v>
      </c>
      <c r="R717" s="86" t="s">
        <v>900</v>
      </c>
      <c r="S717" s="86"/>
      <c r="T717" s="86"/>
      <c r="U717" s="87">
        <v>166165.74</v>
      </c>
      <c r="V717" s="88">
        <v>166165.74</v>
      </c>
      <c r="W717" s="89" t="s">
        <v>3</v>
      </c>
      <c r="X717" s="89">
        <v>2</v>
      </c>
      <c r="Y717" s="90">
        <v>0</v>
      </c>
      <c r="Z717" s="91">
        <v>166166.74</v>
      </c>
      <c r="AA717" s="91">
        <v>166166.74</v>
      </c>
      <c r="AB717" s="91">
        <v>0</v>
      </c>
    </row>
    <row r="718" spans="2:28" x14ac:dyDescent="0.2">
      <c r="B718" s="75" t="s">
        <v>742</v>
      </c>
      <c r="C718" s="76" t="s">
        <v>1350</v>
      </c>
      <c r="D718" s="76">
        <v>362102</v>
      </c>
      <c r="E718" s="76" t="s">
        <v>1762</v>
      </c>
      <c r="F718" s="77" t="s">
        <v>12</v>
      </c>
      <c r="G718" s="78">
        <v>42278</v>
      </c>
      <c r="H718" s="79" t="s">
        <v>1656</v>
      </c>
      <c r="I718" s="79" t="s">
        <v>889</v>
      </c>
      <c r="J718" s="79" t="s">
        <v>925</v>
      </c>
      <c r="K718" s="80">
        <v>1</v>
      </c>
      <c r="L718" s="81">
        <v>1</v>
      </c>
      <c r="M718" s="82" t="s">
        <v>3</v>
      </c>
      <c r="N718" s="82">
        <v>0</v>
      </c>
      <c r="O718" s="83">
        <v>1</v>
      </c>
      <c r="P718" s="84">
        <v>0</v>
      </c>
      <c r="Q718" s="85">
        <v>0</v>
      </c>
      <c r="R718" s="86" t="s">
        <v>900</v>
      </c>
      <c r="S718" s="86"/>
      <c r="T718" s="86"/>
      <c r="U718" s="87">
        <v>5514859.0499999998</v>
      </c>
      <c r="V718" s="88">
        <v>1089354.8799999999</v>
      </c>
      <c r="W718" s="89" t="s">
        <v>3</v>
      </c>
      <c r="X718" s="89">
        <v>27</v>
      </c>
      <c r="Y718" s="90">
        <v>0</v>
      </c>
      <c r="Z718" s="91">
        <v>5514860.0499999998</v>
      </c>
      <c r="AA718" s="91">
        <v>1089355.8799999999</v>
      </c>
      <c r="AB718" s="91">
        <v>4425504.17</v>
      </c>
    </row>
    <row r="719" spans="2:28" x14ac:dyDescent="0.2">
      <c r="B719" s="75" t="s">
        <v>743</v>
      </c>
      <c r="C719" s="76" t="s">
        <v>1350</v>
      </c>
      <c r="D719" s="76">
        <v>374404</v>
      </c>
      <c r="E719" s="76" t="s">
        <v>1762</v>
      </c>
      <c r="F719" s="77" t="s">
        <v>10</v>
      </c>
      <c r="G719" s="78">
        <v>42278</v>
      </c>
      <c r="H719" s="79" t="s">
        <v>1657</v>
      </c>
      <c r="I719" s="79" t="s">
        <v>888</v>
      </c>
      <c r="J719" s="79" t="s">
        <v>925</v>
      </c>
      <c r="K719" s="80">
        <v>1</v>
      </c>
      <c r="L719" s="81">
        <v>1</v>
      </c>
      <c r="M719" s="82" t="s">
        <v>3</v>
      </c>
      <c r="N719" s="82">
        <v>0</v>
      </c>
      <c r="O719" s="83">
        <v>1</v>
      </c>
      <c r="P719" s="84">
        <v>0</v>
      </c>
      <c r="Q719" s="85">
        <v>0</v>
      </c>
      <c r="R719" s="86" t="s">
        <v>900</v>
      </c>
      <c r="S719" s="86"/>
      <c r="T719" s="86"/>
      <c r="U719" s="87">
        <v>41985852.130000003</v>
      </c>
      <c r="V719" s="88">
        <v>41985852.130000003</v>
      </c>
      <c r="W719" s="89" t="s">
        <v>3</v>
      </c>
      <c r="X719" s="89">
        <v>2</v>
      </c>
      <c r="Y719" s="90">
        <v>0</v>
      </c>
      <c r="Z719" s="91">
        <v>41985853.130000003</v>
      </c>
      <c r="AA719" s="91">
        <v>41985853.130000003</v>
      </c>
      <c r="AB719" s="91">
        <v>0</v>
      </c>
    </row>
    <row r="720" spans="2:28" x14ac:dyDescent="0.2">
      <c r="B720" s="75" t="s">
        <v>744</v>
      </c>
      <c r="C720" s="76" t="s">
        <v>1350</v>
      </c>
      <c r="D720" s="76">
        <v>362102</v>
      </c>
      <c r="E720" s="76" t="s">
        <v>1762</v>
      </c>
      <c r="F720" s="77" t="s">
        <v>12</v>
      </c>
      <c r="G720" s="78">
        <v>42278</v>
      </c>
      <c r="H720" s="79" t="s">
        <v>1658</v>
      </c>
      <c r="I720" s="79" t="s">
        <v>889</v>
      </c>
      <c r="J720" s="79" t="s">
        <v>925</v>
      </c>
      <c r="K720" s="80">
        <v>1</v>
      </c>
      <c r="L720" s="81">
        <v>1</v>
      </c>
      <c r="M720" s="82" t="s">
        <v>3</v>
      </c>
      <c r="N720" s="82">
        <v>0</v>
      </c>
      <c r="O720" s="83">
        <v>1</v>
      </c>
      <c r="P720" s="84">
        <v>0</v>
      </c>
      <c r="Q720" s="85">
        <v>0</v>
      </c>
      <c r="R720" s="86" t="s">
        <v>900</v>
      </c>
      <c r="S720" s="86"/>
      <c r="T720" s="86"/>
      <c r="U720" s="87">
        <v>569722.87</v>
      </c>
      <c r="V720" s="88">
        <v>112537.85999999999</v>
      </c>
      <c r="W720" s="89" t="s">
        <v>3</v>
      </c>
      <c r="X720" s="89">
        <v>27</v>
      </c>
      <c r="Y720" s="90">
        <v>0</v>
      </c>
      <c r="Z720" s="91">
        <v>569723.87</v>
      </c>
      <c r="AA720" s="91">
        <v>112538.85999999999</v>
      </c>
      <c r="AB720" s="91">
        <v>457185.01</v>
      </c>
    </row>
    <row r="721" spans="2:28" x14ac:dyDescent="0.2">
      <c r="B721" s="75" t="s">
        <v>745</v>
      </c>
      <c r="C721" s="76" t="s">
        <v>1350</v>
      </c>
      <c r="D721" s="76">
        <v>353506</v>
      </c>
      <c r="E721" s="76" t="s">
        <v>1764</v>
      </c>
      <c r="F721" s="77" t="s">
        <v>10</v>
      </c>
      <c r="G721" s="78">
        <v>41394</v>
      </c>
      <c r="H721" s="79" t="s">
        <v>1659</v>
      </c>
      <c r="I721" s="79" t="s">
        <v>888</v>
      </c>
      <c r="J721" s="79" t="s">
        <v>920</v>
      </c>
      <c r="K721" s="80">
        <v>25975756.289999999</v>
      </c>
      <c r="L721" s="81">
        <v>8781839.3299999982</v>
      </c>
      <c r="M721" s="82" t="s">
        <v>3</v>
      </c>
      <c r="N721" s="82">
        <v>23</v>
      </c>
      <c r="O721" s="83">
        <v>5</v>
      </c>
      <c r="P721" s="84">
        <v>0</v>
      </c>
      <c r="Q721" s="85">
        <v>0</v>
      </c>
      <c r="R721" s="86" t="s">
        <v>900</v>
      </c>
      <c r="S721" s="86"/>
      <c r="T721" s="86"/>
      <c r="U721" s="87">
        <v>72515405.129999995</v>
      </c>
      <c r="V721" s="88">
        <v>18416610.819999993</v>
      </c>
      <c r="W721" s="89" t="s">
        <v>3</v>
      </c>
      <c r="X721" s="89">
        <v>21</v>
      </c>
      <c r="Y721" s="90">
        <v>0</v>
      </c>
      <c r="Z721" s="91">
        <v>98491161.419999987</v>
      </c>
      <c r="AA721" s="91">
        <v>27198450.149999991</v>
      </c>
      <c r="AB721" s="91">
        <v>71292711.269999996</v>
      </c>
    </row>
    <row r="722" spans="2:28" x14ac:dyDescent="0.2">
      <c r="B722" s="75" t="s">
        <v>746</v>
      </c>
      <c r="C722" s="76" t="s">
        <v>1350</v>
      </c>
      <c r="D722" s="76">
        <v>353310</v>
      </c>
      <c r="E722" s="76" t="s">
        <v>1764</v>
      </c>
      <c r="F722" s="77" t="s">
        <v>10</v>
      </c>
      <c r="G722" s="78">
        <v>42278</v>
      </c>
      <c r="H722" s="79" t="s">
        <v>1660</v>
      </c>
      <c r="I722" s="79" t="s">
        <v>888</v>
      </c>
      <c r="J722" s="79" t="s">
        <v>902</v>
      </c>
      <c r="K722" s="80">
        <v>1</v>
      </c>
      <c r="L722" s="81">
        <v>1</v>
      </c>
      <c r="M722" s="82" t="s">
        <v>3</v>
      </c>
      <c r="N722" s="82">
        <v>0</v>
      </c>
      <c r="O722" s="83">
        <v>1</v>
      </c>
      <c r="P722" s="84">
        <v>0</v>
      </c>
      <c r="Q722" s="85">
        <v>0</v>
      </c>
      <c r="R722" s="86" t="s">
        <v>900</v>
      </c>
      <c r="S722" s="86"/>
      <c r="T722" s="86"/>
      <c r="U722" s="87">
        <v>2028616.58</v>
      </c>
      <c r="V722" s="88">
        <v>2028616.58</v>
      </c>
      <c r="W722" s="89" t="s">
        <v>3</v>
      </c>
      <c r="X722" s="89">
        <v>3</v>
      </c>
      <c r="Y722" s="90">
        <v>0</v>
      </c>
      <c r="Z722" s="91">
        <v>2028617.58</v>
      </c>
      <c r="AA722" s="91">
        <v>2028617.58</v>
      </c>
      <c r="AB722" s="91">
        <v>0</v>
      </c>
    </row>
    <row r="723" spans="2:28" x14ac:dyDescent="0.2">
      <c r="B723" s="75" t="s">
        <v>747</v>
      </c>
      <c r="C723" s="76" t="s">
        <v>1350</v>
      </c>
      <c r="D723" s="76">
        <v>362106</v>
      </c>
      <c r="E723" s="76" t="s">
        <v>1762</v>
      </c>
      <c r="F723" s="77" t="s">
        <v>12</v>
      </c>
      <c r="G723" s="78">
        <v>34669</v>
      </c>
      <c r="H723" s="79" t="s">
        <v>1661</v>
      </c>
      <c r="I723" s="79" t="s">
        <v>889</v>
      </c>
      <c r="J723" s="79" t="s">
        <v>902</v>
      </c>
      <c r="K723" s="80">
        <v>166549.53</v>
      </c>
      <c r="L723" s="81">
        <v>87730.91</v>
      </c>
      <c r="M723" s="82" t="s">
        <v>3</v>
      </c>
      <c r="N723" s="82">
        <v>49</v>
      </c>
      <c r="O723" s="83">
        <v>10</v>
      </c>
      <c r="P723" s="84">
        <v>0</v>
      </c>
      <c r="Q723" s="85">
        <v>0</v>
      </c>
      <c r="R723" s="86" t="s">
        <v>900</v>
      </c>
      <c r="S723" s="86"/>
      <c r="T723" s="86"/>
      <c r="U723" s="87">
        <v>9589563.0999999996</v>
      </c>
      <c r="V723" s="88">
        <v>1763597.8199999994</v>
      </c>
      <c r="W723" s="89" t="s">
        <v>3</v>
      </c>
      <c r="X723" s="89">
        <v>29</v>
      </c>
      <c r="Y723" s="90">
        <v>0</v>
      </c>
      <c r="Z723" s="91">
        <v>9756112.629999999</v>
      </c>
      <c r="AA723" s="91">
        <v>1851328.7299999993</v>
      </c>
      <c r="AB723" s="91">
        <v>7904783.8999999994</v>
      </c>
    </row>
    <row r="724" spans="2:28" x14ac:dyDescent="0.2">
      <c r="B724" s="75" t="s">
        <v>748</v>
      </c>
      <c r="C724" s="76" t="s">
        <v>1350</v>
      </c>
      <c r="D724" s="76">
        <v>353310</v>
      </c>
      <c r="E724" s="76" t="s">
        <v>1764</v>
      </c>
      <c r="F724" s="77" t="s">
        <v>16</v>
      </c>
      <c r="G724" s="78">
        <v>30195</v>
      </c>
      <c r="H724" s="79" t="s">
        <v>1662</v>
      </c>
      <c r="I724" s="79" t="s">
        <v>884</v>
      </c>
      <c r="J724" s="79" t="s">
        <v>902</v>
      </c>
      <c r="K724" s="80">
        <v>558558.74</v>
      </c>
      <c r="L724" s="81">
        <v>302525.3</v>
      </c>
      <c r="M724" s="82" t="s">
        <v>3</v>
      </c>
      <c r="N724" s="82">
        <v>71</v>
      </c>
      <c r="O724" s="83">
        <v>1</v>
      </c>
      <c r="P724" s="84">
        <v>0</v>
      </c>
      <c r="Q724" s="85">
        <v>0</v>
      </c>
      <c r="R724" s="86" t="s">
        <v>900</v>
      </c>
      <c r="S724" s="86"/>
      <c r="T724" s="86"/>
      <c r="U724" s="87">
        <v>60084796.490000002</v>
      </c>
      <c r="V724" s="88">
        <v>8432953.8900000006</v>
      </c>
      <c r="W724" s="89" t="s">
        <v>3</v>
      </c>
      <c r="X724" s="89">
        <v>38</v>
      </c>
      <c r="Y724" s="90">
        <v>0</v>
      </c>
      <c r="Z724" s="91">
        <v>60643355.230000004</v>
      </c>
      <c r="AA724" s="91">
        <v>8735479.1900000013</v>
      </c>
      <c r="AB724" s="91">
        <v>51907876.040000007</v>
      </c>
    </row>
    <row r="725" spans="2:28" x14ac:dyDescent="0.2">
      <c r="B725" s="75" t="s">
        <v>749</v>
      </c>
      <c r="C725" s="76" t="s">
        <v>1350</v>
      </c>
      <c r="D725" s="76">
        <v>353310</v>
      </c>
      <c r="E725" s="76" t="s">
        <v>1764</v>
      </c>
      <c r="F725" s="77" t="s">
        <v>12</v>
      </c>
      <c r="G725" s="78">
        <v>42278</v>
      </c>
      <c r="H725" s="79" t="s">
        <v>1663</v>
      </c>
      <c r="I725" s="79" t="s">
        <v>889</v>
      </c>
      <c r="J725" s="79" t="s">
        <v>902</v>
      </c>
      <c r="K725" s="80">
        <v>1</v>
      </c>
      <c r="L725" s="81">
        <v>1</v>
      </c>
      <c r="M725" s="82" t="s">
        <v>3</v>
      </c>
      <c r="N725" s="82">
        <v>0</v>
      </c>
      <c r="O725" s="83">
        <v>1</v>
      </c>
      <c r="P725" s="84">
        <v>0</v>
      </c>
      <c r="Q725" s="85">
        <v>0</v>
      </c>
      <c r="R725" s="86" t="s">
        <v>900</v>
      </c>
      <c r="S725" s="86"/>
      <c r="T725" s="86"/>
      <c r="U725" s="87">
        <v>113211.11</v>
      </c>
      <c r="V725" s="88">
        <v>113211.11</v>
      </c>
      <c r="W725" s="89" t="s">
        <v>3</v>
      </c>
      <c r="X725" s="89">
        <v>3</v>
      </c>
      <c r="Y725" s="90">
        <v>0</v>
      </c>
      <c r="Z725" s="91">
        <v>113212.11</v>
      </c>
      <c r="AA725" s="91">
        <v>113212.11</v>
      </c>
      <c r="AB725" s="91">
        <v>0</v>
      </c>
    </row>
    <row r="726" spans="2:28" x14ac:dyDescent="0.2">
      <c r="B726" s="75" t="s">
        <v>750</v>
      </c>
      <c r="C726" s="76" t="s">
        <v>1350</v>
      </c>
      <c r="D726" s="76">
        <v>353310</v>
      </c>
      <c r="E726" s="76" t="s">
        <v>1764</v>
      </c>
      <c r="F726" s="77" t="s">
        <v>10</v>
      </c>
      <c r="G726" s="78">
        <v>42278</v>
      </c>
      <c r="H726" s="79" t="s">
        <v>1664</v>
      </c>
      <c r="I726" s="79" t="s">
        <v>888</v>
      </c>
      <c r="J726" s="79" t="s">
        <v>902</v>
      </c>
      <c r="K726" s="80">
        <v>1</v>
      </c>
      <c r="L726" s="81">
        <v>1</v>
      </c>
      <c r="M726" s="82" t="s">
        <v>3</v>
      </c>
      <c r="N726" s="82">
        <v>0</v>
      </c>
      <c r="O726" s="83">
        <v>1</v>
      </c>
      <c r="P726" s="84">
        <v>0</v>
      </c>
      <c r="Q726" s="85">
        <v>0</v>
      </c>
      <c r="R726" s="86" t="s">
        <v>900</v>
      </c>
      <c r="S726" s="86"/>
      <c r="T726" s="86"/>
      <c r="U726" s="87">
        <v>472107.4</v>
      </c>
      <c r="V726" s="88">
        <v>359700.88</v>
      </c>
      <c r="W726" s="89" t="s">
        <v>3</v>
      </c>
      <c r="X726" s="89">
        <v>7</v>
      </c>
      <c r="Y726" s="90">
        <v>0</v>
      </c>
      <c r="Z726" s="91">
        <v>472108.4</v>
      </c>
      <c r="AA726" s="91">
        <v>359701.88</v>
      </c>
      <c r="AB726" s="91">
        <v>112406.52000000002</v>
      </c>
    </row>
    <row r="727" spans="2:28" x14ac:dyDescent="0.2">
      <c r="B727" s="75" t="s">
        <v>751</v>
      </c>
      <c r="C727" s="76" t="s">
        <v>1350</v>
      </c>
      <c r="D727" s="76">
        <v>353310</v>
      </c>
      <c r="E727" s="76" t="s">
        <v>1764</v>
      </c>
      <c r="F727" s="77" t="s">
        <v>10</v>
      </c>
      <c r="G727" s="78">
        <v>40999</v>
      </c>
      <c r="H727" s="79" t="s">
        <v>1665</v>
      </c>
      <c r="I727" s="79" t="s">
        <v>888</v>
      </c>
      <c r="J727" s="79" t="s">
        <v>902</v>
      </c>
      <c r="K727" s="80">
        <v>15328715.51</v>
      </c>
      <c r="L727" s="81">
        <v>5410134.8900000006</v>
      </c>
      <c r="M727" s="82" t="s">
        <v>3</v>
      </c>
      <c r="N727" s="82">
        <v>25</v>
      </c>
      <c r="O727" s="83">
        <v>6</v>
      </c>
      <c r="P727" s="84">
        <v>0</v>
      </c>
      <c r="Q727" s="85">
        <v>0</v>
      </c>
      <c r="R727" s="86" t="s">
        <v>900</v>
      </c>
      <c r="S727" s="86"/>
      <c r="T727" s="86"/>
      <c r="U727" s="87">
        <v>21469966.02</v>
      </c>
      <c r="V727" s="88">
        <v>5204840.2699999996</v>
      </c>
      <c r="W727" s="89" t="s">
        <v>3</v>
      </c>
      <c r="X727" s="89">
        <v>22</v>
      </c>
      <c r="Y727" s="90">
        <v>0</v>
      </c>
      <c r="Z727" s="91">
        <v>36798681.530000001</v>
      </c>
      <c r="AA727" s="91">
        <v>10614975.16</v>
      </c>
      <c r="AB727" s="91">
        <v>26183706.370000001</v>
      </c>
    </row>
    <row r="728" spans="2:28" x14ac:dyDescent="0.2">
      <c r="B728" s="75" t="s">
        <v>752</v>
      </c>
      <c r="C728" s="76" t="s">
        <v>1350</v>
      </c>
      <c r="D728" s="76">
        <v>354203</v>
      </c>
      <c r="E728" s="76" t="s">
        <v>1764</v>
      </c>
      <c r="F728" s="77" t="s">
        <v>66</v>
      </c>
      <c r="G728" s="78">
        <v>41394</v>
      </c>
      <c r="H728" s="79" t="s">
        <v>1666</v>
      </c>
      <c r="I728" s="79" t="s">
        <v>893</v>
      </c>
      <c r="J728" s="79" t="s">
        <v>902</v>
      </c>
      <c r="K728" s="80">
        <v>32248467.09</v>
      </c>
      <c r="L728" s="81">
        <v>5063808.8999999985</v>
      </c>
      <c r="M728" s="82" t="s">
        <v>3</v>
      </c>
      <c r="N728" s="82">
        <v>50</v>
      </c>
      <c r="O728" s="83">
        <v>5</v>
      </c>
      <c r="P728" s="84">
        <v>0</v>
      </c>
      <c r="Q728" s="85">
        <v>0</v>
      </c>
      <c r="R728" s="86" t="s">
        <v>900</v>
      </c>
      <c r="S728" s="86"/>
      <c r="T728" s="86"/>
      <c r="U728" s="87">
        <v>207783147.93000001</v>
      </c>
      <c r="V728" s="88">
        <v>23087016.430000007</v>
      </c>
      <c r="W728" s="89" t="s">
        <v>3</v>
      </c>
      <c r="X728" s="89">
        <v>48</v>
      </c>
      <c r="Y728" s="90">
        <v>0</v>
      </c>
      <c r="Z728" s="91">
        <v>240031615.02000001</v>
      </c>
      <c r="AA728" s="91">
        <v>28150825.330000006</v>
      </c>
      <c r="AB728" s="91">
        <v>211880789.69</v>
      </c>
    </row>
    <row r="729" spans="2:28" x14ac:dyDescent="0.2">
      <c r="B729" s="75" t="s">
        <v>753</v>
      </c>
      <c r="C729" s="76" t="s">
        <v>1350</v>
      </c>
      <c r="D729" s="76">
        <v>353302</v>
      </c>
      <c r="E729" s="76" t="s">
        <v>1764</v>
      </c>
      <c r="F729" s="77" t="s">
        <v>51</v>
      </c>
      <c r="G729" s="78">
        <v>31778</v>
      </c>
      <c r="H729" s="79" t="s">
        <v>1667</v>
      </c>
      <c r="I729" s="79" t="s">
        <v>897</v>
      </c>
      <c r="J729" s="79" t="s">
        <v>901</v>
      </c>
      <c r="K729" s="80">
        <v>1452006.5</v>
      </c>
      <c r="L729" s="81">
        <v>1452006.5</v>
      </c>
      <c r="M729" s="82" t="s">
        <v>3</v>
      </c>
      <c r="N729" s="82">
        <v>30</v>
      </c>
      <c r="O729" s="83">
        <v>9</v>
      </c>
      <c r="P729" s="84">
        <v>0</v>
      </c>
      <c r="Q729" s="85">
        <v>0</v>
      </c>
      <c r="R729" s="86" t="s">
        <v>900</v>
      </c>
      <c r="S729" s="86"/>
      <c r="T729" s="86"/>
      <c r="U729" s="87">
        <v>17084889.239999998</v>
      </c>
      <c r="V729" s="88">
        <v>17084889.239999998</v>
      </c>
      <c r="W729" s="89" t="s">
        <v>3</v>
      </c>
      <c r="X729" s="89">
        <v>2</v>
      </c>
      <c r="Y729" s="90">
        <v>0</v>
      </c>
      <c r="Z729" s="91">
        <v>18536895.739999998</v>
      </c>
      <c r="AA729" s="91">
        <v>18536895.739999998</v>
      </c>
      <c r="AB729" s="91">
        <v>0</v>
      </c>
    </row>
    <row r="730" spans="2:28" x14ac:dyDescent="0.2">
      <c r="B730" s="75" t="s">
        <v>754</v>
      </c>
      <c r="C730" s="76" t="s">
        <v>1350</v>
      </c>
      <c r="D730" s="76">
        <v>353408</v>
      </c>
      <c r="E730" s="76" t="s">
        <v>1764</v>
      </c>
      <c r="F730" s="77" t="s">
        <v>51</v>
      </c>
      <c r="G730" s="78">
        <v>33970</v>
      </c>
      <c r="H730" s="79" t="s">
        <v>1668</v>
      </c>
      <c r="I730" s="79" t="s">
        <v>897</v>
      </c>
      <c r="J730" s="79" t="s">
        <v>913</v>
      </c>
      <c r="K730" s="80">
        <v>19231631.629999999</v>
      </c>
      <c r="L730" s="81">
        <v>19231631.629999999</v>
      </c>
      <c r="M730" s="82" t="s">
        <v>3</v>
      </c>
      <c r="N730" s="82">
        <v>25</v>
      </c>
      <c r="O730" s="83">
        <v>9</v>
      </c>
      <c r="P730" s="84">
        <v>0</v>
      </c>
      <c r="Q730" s="85">
        <v>0</v>
      </c>
      <c r="R730" s="86" t="s">
        <v>900</v>
      </c>
      <c r="S730" s="86"/>
      <c r="T730" s="86"/>
      <c r="U730" s="87">
        <v>7573187.3099999996</v>
      </c>
      <c r="V730" s="88">
        <v>7573187.3099999996</v>
      </c>
      <c r="W730" s="89" t="s">
        <v>3</v>
      </c>
      <c r="X730" s="89">
        <v>3</v>
      </c>
      <c r="Y730" s="90">
        <v>0</v>
      </c>
      <c r="Z730" s="91">
        <v>26804818.939999998</v>
      </c>
      <c r="AA730" s="91">
        <v>26804818.939999998</v>
      </c>
      <c r="AB730" s="91">
        <v>0</v>
      </c>
    </row>
    <row r="731" spans="2:28" x14ac:dyDescent="0.2">
      <c r="B731" s="75" t="s">
        <v>755</v>
      </c>
      <c r="C731" s="76" t="s">
        <v>1350</v>
      </c>
      <c r="D731" s="76">
        <v>353502</v>
      </c>
      <c r="E731" s="76" t="s">
        <v>1764</v>
      </c>
      <c r="F731" s="77" t="s">
        <v>51</v>
      </c>
      <c r="G731" s="78">
        <v>41820</v>
      </c>
      <c r="H731" s="79" t="s">
        <v>1669</v>
      </c>
      <c r="I731" s="79" t="s">
        <v>897</v>
      </c>
      <c r="J731" s="79" t="s">
        <v>922</v>
      </c>
      <c r="K731" s="80">
        <v>61868777.380000003</v>
      </c>
      <c r="L731" s="81">
        <v>27384540.810000002</v>
      </c>
      <c r="M731" s="82" t="s">
        <v>3</v>
      </c>
      <c r="N731" s="82">
        <v>15</v>
      </c>
      <c r="O731" s="83">
        <v>3</v>
      </c>
      <c r="P731" s="84">
        <v>0</v>
      </c>
      <c r="Q731" s="85">
        <v>0</v>
      </c>
      <c r="R731" s="86" t="s">
        <v>900</v>
      </c>
      <c r="S731" s="86"/>
      <c r="T731" s="86"/>
      <c r="U731" s="87">
        <v>-9880001.9299999997</v>
      </c>
      <c r="V731" s="88">
        <v>-3763810.25</v>
      </c>
      <c r="W731" s="89" t="s">
        <v>3</v>
      </c>
      <c r="X731" s="89">
        <v>14</v>
      </c>
      <c r="Y731" s="90">
        <v>0</v>
      </c>
      <c r="Z731" s="91">
        <v>51988775.450000003</v>
      </c>
      <c r="AA731" s="91">
        <v>23620730.560000002</v>
      </c>
      <c r="AB731" s="91">
        <v>28368044.890000001</v>
      </c>
    </row>
    <row r="732" spans="2:28" x14ac:dyDescent="0.2">
      <c r="B732" s="75" t="s">
        <v>756</v>
      </c>
      <c r="C732" s="76" t="s">
        <v>1350</v>
      </c>
      <c r="D732" s="76">
        <v>353506</v>
      </c>
      <c r="E732" s="76" t="s">
        <v>1764</v>
      </c>
      <c r="F732" s="77" t="s">
        <v>51</v>
      </c>
      <c r="G732" s="78">
        <v>41394</v>
      </c>
      <c r="H732" s="79" t="s">
        <v>1670</v>
      </c>
      <c r="I732" s="79" t="s">
        <v>897</v>
      </c>
      <c r="J732" s="79" t="s">
        <v>920</v>
      </c>
      <c r="K732" s="80">
        <v>62105169.240000002</v>
      </c>
      <c r="L732" s="81">
        <v>36645907.310000002</v>
      </c>
      <c r="M732" s="82" t="s">
        <v>3</v>
      </c>
      <c r="N732" s="82">
        <v>13</v>
      </c>
      <c r="O732" s="83">
        <v>5</v>
      </c>
      <c r="P732" s="84">
        <v>0</v>
      </c>
      <c r="Q732" s="85">
        <v>0</v>
      </c>
      <c r="R732" s="86" t="s">
        <v>900</v>
      </c>
      <c r="S732" s="86"/>
      <c r="T732" s="86"/>
      <c r="U732" s="87">
        <v>3367910.27</v>
      </c>
      <c r="V732" s="88">
        <v>1632926.19</v>
      </c>
      <c r="W732" s="89" t="s">
        <v>3</v>
      </c>
      <c r="X732" s="89">
        <v>11</v>
      </c>
      <c r="Y732" s="90">
        <v>0</v>
      </c>
      <c r="Z732" s="91">
        <v>65473079.510000005</v>
      </c>
      <c r="AA732" s="91">
        <v>38278833.5</v>
      </c>
      <c r="AB732" s="91">
        <v>27194246.010000005</v>
      </c>
    </row>
    <row r="733" spans="2:28" x14ac:dyDescent="0.2">
      <c r="B733" s="75" t="s">
        <v>757</v>
      </c>
      <c r="C733" s="76" t="s">
        <v>1350</v>
      </c>
      <c r="D733" s="76">
        <v>353407</v>
      </c>
      <c r="E733" s="76" t="s">
        <v>1764</v>
      </c>
      <c r="F733" s="77" t="s">
        <v>67</v>
      </c>
      <c r="G733" s="78">
        <v>42278</v>
      </c>
      <c r="H733" s="79" t="s">
        <v>1671</v>
      </c>
      <c r="I733" s="79" t="s">
        <v>888</v>
      </c>
      <c r="J733" s="79" t="s">
        <v>912</v>
      </c>
      <c r="K733" s="80">
        <v>1</v>
      </c>
      <c r="L733" s="81">
        <v>1</v>
      </c>
      <c r="M733" s="82" t="s">
        <v>3</v>
      </c>
      <c r="N733" s="82">
        <v>0</v>
      </c>
      <c r="O733" s="83">
        <v>1</v>
      </c>
      <c r="P733" s="84">
        <v>0</v>
      </c>
      <c r="Q733" s="85">
        <v>0</v>
      </c>
      <c r="R733" s="86" t="s">
        <v>900</v>
      </c>
      <c r="S733" s="86"/>
      <c r="T733" s="86"/>
      <c r="U733" s="87">
        <v>1789250490</v>
      </c>
      <c r="V733" s="88">
        <v>227206411.42000008</v>
      </c>
      <c r="W733" s="89" t="s">
        <v>3</v>
      </c>
      <c r="X733" s="89">
        <v>42</v>
      </c>
      <c r="Y733" s="90">
        <v>0</v>
      </c>
      <c r="Z733" s="91">
        <v>1789250491</v>
      </c>
      <c r="AA733" s="91">
        <v>227206412.42000008</v>
      </c>
      <c r="AB733" s="91">
        <v>1562044078.5799999</v>
      </c>
    </row>
    <row r="734" spans="2:28" x14ac:dyDescent="0.2">
      <c r="B734" s="75" t="s">
        <v>758</v>
      </c>
      <c r="C734" s="76" t="s">
        <v>1350</v>
      </c>
      <c r="D734" s="76">
        <v>374100</v>
      </c>
      <c r="E734" s="76" t="s">
        <v>1762</v>
      </c>
      <c r="F734" s="77" t="s">
        <v>12</v>
      </c>
      <c r="G734" s="78">
        <v>42278</v>
      </c>
      <c r="H734" s="79" t="s">
        <v>1672</v>
      </c>
      <c r="I734" s="79" t="s">
        <v>889</v>
      </c>
      <c r="J734" s="79" t="s">
        <v>926</v>
      </c>
      <c r="K734" s="80">
        <v>1</v>
      </c>
      <c r="L734" s="81">
        <v>1</v>
      </c>
      <c r="M734" s="82" t="s">
        <v>3</v>
      </c>
      <c r="N734" s="82">
        <v>0</v>
      </c>
      <c r="O734" s="83">
        <v>1</v>
      </c>
      <c r="P734" s="84">
        <v>0</v>
      </c>
      <c r="Q734" s="85">
        <v>0</v>
      </c>
      <c r="R734" s="86" t="s">
        <v>900</v>
      </c>
      <c r="S734" s="86"/>
      <c r="T734" s="86"/>
      <c r="U734" s="87">
        <v>4885321.8899999997</v>
      </c>
      <c r="V734" s="88">
        <v>1132828.2599999998</v>
      </c>
      <c r="W734" s="89" t="s">
        <v>3</v>
      </c>
      <c r="X734" s="89">
        <v>23</v>
      </c>
      <c r="Y734" s="90">
        <v>0</v>
      </c>
      <c r="Z734" s="91">
        <v>4885322.8899999997</v>
      </c>
      <c r="AA734" s="91">
        <v>1132829.2599999998</v>
      </c>
      <c r="AB734" s="91">
        <v>3752493.63</v>
      </c>
    </row>
    <row r="735" spans="2:28" x14ac:dyDescent="0.2">
      <c r="B735" s="75" t="s">
        <v>759</v>
      </c>
      <c r="C735" s="76" t="s">
        <v>1350</v>
      </c>
      <c r="D735" s="76">
        <v>374100</v>
      </c>
      <c r="E735" s="76" t="s">
        <v>1762</v>
      </c>
      <c r="F735" s="77" t="s">
        <v>12</v>
      </c>
      <c r="G735" s="78">
        <v>42278</v>
      </c>
      <c r="H735" s="79" t="s">
        <v>1672</v>
      </c>
      <c r="I735" s="79" t="s">
        <v>889</v>
      </c>
      <c r="J735" s="79" t="s">
        <v>927</v>
      </c>
      <c r="K735" s="80">
        <v>1</v>
      </c>
      <c r="L735" s="81">
        <v>1</v>
      </c>
      <c r="M735" s="82" t="s">
        <v>3</v>
      </c>
      <c r="N735" s="82">
        <v>0</v>
      </c>
      <c r="O735" s="83">
        <v>1</v>
      </c>
      <c r="P735" s="84">
        <v>0</v>
      </c>
      <c r="Q735" s="85">
        <v>0</v>
      </c>
      <c r="R735" s="86" t="s">
        <v>900</v>
      </c>
      <c r="S735" s="86"/>
      <c r="T735" s="86"/>
      <c r="U735" s="87">
        <v>6734417.2800000003</v>
      </c>
      <c r="V735" s="88">
        <v>1026196.9100000001</v>
      </c>
      <c r="W735" s="89" t="s">
        <v>3</v>
      </c>
      <c r="X735" s="89">
        <v>35</v>
      </c>
      <c r="Y735" s="90">
        <v>0</v>
      </c>
      <c r="Z735" s="91">
        <v>6734418.2800000003</v>
      </c>
      <c r="AA735" s="91">
        <v>1026197.9100000001</v>
      </c>
      <c r="AB735" s="91">
        <v>5708220.3700000001</v>
      </c>
    </row>
    <row r="736" spans="2:28" x14ac:dyDescent="0.2">
      <c r="B736" s="75" t="s">
        <v>760</v>
      </c>
      <c r="C736" s="76" t="s">
        <v>1350</v>
      </c>
      <c r="D736" s="76">
        <v>363202</v>
      </c>
      <c r="E736" s="76" t="s">
        <v>1765</v>
      </c>
      <c r="F736" s="77" t="s">
        <v>37</v>
      </c>
      <c r="G736" s="78">
        <v>40755</v>
      </c>
      <c r="H736" s="79" t="s">
        <v>1673</v>
      </c>
      <c r="I736" s="79" t="s">
        <v>891</v>
      </c>
      <c r="J736" s="79" t="s">
        <v>902</v>
      </c>
      <c r="K736" s="80">
        <v>116140.3</v>
      </c>
      <c r="L736" s="81">
        <v>116140.3</v>
      </c>
      <c r="M736" s="82" t="s">
        <v>3</v>
      </c>
      <c r="N736" s="82">
        <v>8</v>
      </c>
      <c r="O736" s="83">
        <v>2</v>
      </c>
      <c r="P736" s="84">
        <v>0</v>
      </c>
      <c r="Q736" s="85">
        <v>0</v>
      </c>
      <c r="R736" s="86" t="s">
        <v>900</v>
      </c>
      <c r="S736" s="86"/>
      <c r="T736" s="86"/>
      <c r="U736" s="87">
        <v>1186388.98</v>
      </c>
      <c r="V736" s="88">
        <v>1186388.98</v>
      </c>
      <c r="W736" s="89" t="s">
        <v>3</v>
      </c>
      <c r="X736" s="89">
        <v>4</v>
      </c>
      <c r="Y736" s="90">
        <v>0</v>
      </c>
      <c r="Z736" s="91">
        <v>1302529.28</v>
      </c>
      <c r="AA736" s="91">
        <v>1302529.28</v>
      </c>
      <c r="AB736" s="91">
        <v>0</v>
      </c>
    </row>
    <row r="737" spans="2:28" x14ac:dyDescent="0.2">
      <c r="B737" s="75" t="s">
        <v>761</v>
      </c>
      <c r="C737" s="76" t="s">
        <v>1350</v>
      </c>
      <c r="D737" s="76">
        <v>353509</v>
      </c>
      <c r="E737" s="76" t="s">
        <v>1764</v>
      </c>
      <c r="F737" s="77" t="s">
        <v>68</v>
      </c>
      <c r="G737" s="78">
        <v>42094</v>
      </c>
      <c r="H737" s="79" t="s">
        <v>1674</v>
      </c>
      <c r="I737" s="79" t="s">
        <v>889</v>
      </c>
      <c r="J737" s="79" t="s">
        <v>921</v>
      </c>
      <c r="K737" s="80">
        <v>3833333</v>
      </c>
      <c r="L737" s="81">
        <v>459999.95999999996</v>
      </c>
      <c r="M737" s="82" t="s">
        <v>3</v>
      </c>
      <c r="N737" s="82">
        <v>50</v>
      </c>
      <c r="O737" s="83">
        <v>0</v>
      </c>
      <c r="P737" s="84">
        <v>0</v>
      </c>
      <c r="Q737" s="85">
        <v>0</v>
      </c>
      <c r="R737" s="86" t="s">
        <v>900</v>
      </c>
      <c r="S737" s="86"/>
      <c r="T737" s="86"/>
      <c r="U737" s="87">
        <v>0</v>
      </c>
      <c r="V737" s="88">
        <v>0</v>
      </c>
      <c r="W737" s="89" t="s">
        <v>3</v>
      </c>
      <c r="X737" s="89">
        <v>50</v>
      </c>
      <c r="Y737" s="90">
        <v>0</v>
      </c>
      <c r="Z737" s="91">
        <v>3833333</v>
      </c>
      <c r="AA737" s="91">
        <v>459999.95999999996</v>
      </c>
      <c r="AB737" s="91">
        <v>3373333.04</v>
      </c>
    </row>
    <row r="738" spans="2:28" x14ac:dyDescent="0.2">
      <c r="B738" s="75" t="s">
        <v>762</v>
      </c>
      <c r="C738" s="76" t="s">
        <v>1350</v>
      </c>
      <c r="D738" s="76">
        <v>353509</v>
      </c>
      <c r="E738" s="76" t="s">
        <v>1764</v>
      </c>
      <c r="F738" s="77" t="s">
        <v>68</v>
      </c>
      <c r="G738" s="78">
        <v>42094</v>
      </c>
      <c r="H738" s="79" t="s">
        <v>1674</v>
      </c>
      <c r="I738" s="79" t="s">
        <v>889</v>
      </c>
      <c r="J738" s="79" t="s">
        <v>921</v>
      </c>
      <c r="K738" s="80">
        <v>3833333</v>
      </c>
      <c r="L738" s="81">
        <v>459999.95999999996</v>
      </c>
      <c r="M738" s="82" t="s">
        <v>3</v>
      </c>
      <c r="N738" s="82">
        <v>50</v>
      </c>
      <c r="O738" s="83">
        <v>0</v>
      </c>
      <c r="P738" s="84">
        <v>0</v>
      </c>
      <c r="Q738" s="85">
        <v>0</v>
      </c>
      <c r="R738" s="86" t="s">
        <v>900</v>
      </c>
      <c r="S738" s="86"/>
      <c r="T738" s="86"/>
      <c r="U738" s="87">
        <v>0</v>
      </c>
      <c r="V738" s="88">
        <v>0</v>
      </c>
      <c r="W738" s="89" t="s">
        <v>3</v>
      </c>
      <c r="X738" s="89">
        <v>50</v>
      </c>
      <c r="Y738" s="90">
        <v>0</v>
      </c>
      <c r="Z738" s="91">
        <v>3833333</v>
      </c>
      <c r="AA738" s="91">
        <v>459999.95999999996</v>
      </c>
      <c r="AB738" s="91">
        <v>3373333.04</v>
      </c>
    </row>
    <row r="739" spans="2:28" x14ac:dyDescent="0.2">
      <c r="B739" s="75" t="s">
        <v>763</v>
      </c>
      <c r="C739" s="76" t="s">
        <v>1350</v>
      </c>
      <c r="D739" s="76">
        <v>353509</v>
      </c>
      <c r="E739" s="76" t="s">
        <v>1764</v>
      </c>
      <c r="F739" s="77" t="s">
        <v>69</v>
      </c>
      <c r="G739" s="78">
        <v>42094</v>
      </c>
      <c r="H739" s="79" t="s">
        <v>1675</v>
      </c>
      <c r="I739" s="79" t="s">
        <v>889</v>
      </c>
      <c r="J739" s="79" t="s">
        <v>921</v>
      </c>
      <c r="K739" s="80">
        <v>3833334</v>
      </c>
      <c r="L739" s="81">
        <v>460000.08000000007</v>
      </c>
      <c r="M739" s="82" t="s">
        <v>3</v>
      </c>
      <c r="N739" s="82">
        <v>50</v>
      </c>
      <c r="O739" s="83">
        <v>0</v>
      </c>
      <c r="P739" s="84">
        <v>0</v>
      </c>
      <c r="Q739" s="85">
        <v>0</v>
      </c>
      <c r="R739" s="86" t="s">
        <v>900</v>
      </c>
      <c r="S739" s="86"/>
      <c r="T739" s="86"/>
      <c r="U739" s="87">
        <v>0</v>
      </c>
      <c r="V739" s="88">
        <v>0</v>
      </c>
      <c r="W739" s="89" t="s">
        <v>3</v>
      </c>
      <c r="X739" s="89">
        <v>50</v>
      </c>
      <c r="Y739" s="90">
        <v>0</v>
      </c>
      <c r="Z739" s="91">
        <v>3833334</v>
      </c>
      <c r="AA739" s="91">
        <v>460000.08000000007</v>
      </c>
      <c r="AB739" s="91">
        <v>3373333.92</v>
      </c>
    </row>
    <row r="740" spans="2:28" x14ac:dyDescent="0.2">
      <c r="B740" s="75" t="s">
        <v>764</v>
      </c>
      <c r="C740" s="76" t="s">
        <v>1350</v>
      </c>
      <c r="D740" s="76">
        <v>353502</v>
      </c>
      <c r="E740" s="76" t="s">
        <v>1764</v>
      </c>
      <c r="F740" s="77" t="s">
        <v>10</v>
      </c>
      <c r="G740" s="78">
        <v>41820</v>
      </c>
      <c r="H740" s="79" t="s">
        <v>1676</v>
      </c>
      <c r="I740" s="79" t="s">
        <v>888</v>
      </c>
      <c r="J740" s="79" t="s">
        <v>922</v>
      </c>
      <c r="K740" s="80">
        <v>5926554.4400000004</v>
      </c>
      <c r="L740" s="81">
        <v>1584326.4500000002</v>
      </c>
      <c r="M740" s="82" t="s">
        <v>3</v>
      </c>
      <c r="N740" s="82">
        <v>25</v>
      </c>
      <c r="O740" s="83">
        <v>3</v>
      </c>
      <c r="P740" s="84">
        <v>0</v>
      </c>
      <c r="Q740" s="85">
        <v>0</v>
      </c>
      <c r="R740" s="86" t="s">
        <v>900</v>
      </c>
      <c r="S740" s="86"/>
      <c r="T740" s="86"/>
      <c r="U740" s="87">
        <v>21128753.039999999</v>
      </c>
      <c r="V740" s="88">
        <v>4695278.459999999</v>
      </c>
      <c r="W740" s="89" t="s">
        <v>3</v>
      </c>
      <c r="X740" s="89">
        <v>24</v>
      </c>
      <c r="Y740" s="90">
        <v>0</v>
      </c>
      <c r="Z740" s="91">
        <v>27055307.48</v>
      </c>
      <c r="AA740" s="91">
        <v>6279604.9099999992</v>
      </c>
      <c r="AB740" s="91">
        <v>20775702.57</v>
      </c>
    </row>
    <row r="741" spans="2:28" x14ac:dyDescent="0.2">
      <c r="B741" s="75" t="s">
        <v>765</v>
      </c>
      <c r="C741" s="76" t="s">
        <v>1350</v>
      </c>
      <c r="D741" s="76">
        <v>353302</v>
      </c>
      <c r="E741" s="76" t="s">
        <v>1764</v>
      </c>
      <c r="F741" s="77" t="s">
        <v>10</v>
      </c>
      <c r="G741" s="78">
        <v>42521</v>
      </c>
      <c r="H741" s="79" t="s">
        <v>1677</v>
      </c>
      <c r="I741" s="79" t="s">
        <v>888</v>
      </c>
      <c r="J741" s="79" t="s">
        <v>901</v>
      </c>
      <c r="K741" s="80">
        <v>47292579</v>
      </c>
      <c r="L741" s="81">
        <v>9143231.9399999976</v>
      </c>
      <c r="M741" s="82" t="s">
        <v>3</v>
      </c>
      <c r="N741" s="82">
        <v>25</v>
      </c>
      <c r="O741" s="83">
        <v>0</v>
      </c>
      <c r="P741" s="84">
        <v>0</v>
      </c>
      <c r="Q741" s="85">
        <v>0</v>
      </c>
      <c r="R741" s="86" t="s">
        <v>900</v>
      </c>
      <c r="S741" s="86"/>
      <c r="T741" s="86"/>
      <c r="U741" s="87">
        <v>0</v>
      </c>
      <c r="V741" s="88">
        <v>0</v>
      </c>
      <c r="W741" s="89" t="s">
        <v>3</v>
      </c>
      <c r="X741" s="89">
        <v>0</v>
      </c>
      <c r="Y741" s="90">
        <v>1</v>
      </c>
      <c r="Z741" s="91">
        <v>47292579</v>
      </c>
      <c r="AA741" s="91">
        <v>9143231.9399999976</v>
      </c>
      <c r="AB741" s="91">
        <v>38149347.060000002</v>
      </c>
    </row>
    <row r="742" spans="2:28" x14ac:dyDescent="0.2">
      <c r="B742" s="75" t="s">
        <v>766</v>
      </c>
      <c r="C742" s="76" t="s">
        <v>1350</v>
      </c>
      <c r="D742" s="76">
        <v>353502</v>
      </c>
      <c r="E742" s="76" t="s">
        <v>1764</v>
      </c>
      <c r="F742" s="77" t="s">
        <v>10</v>
      </c>
      <c r="G742" s="78">
        <v>42521</v>
      </c>
      <c r="H742" s="79" t="s">
        <v>1678</v>
      </c>
      <c r="I742" s="79" t="s">
        <v>888</v>
      </c>
      <c r="J742" s="79" t="s">
        <v>922</v>
      </c>
      <c r="K742" s="80">
        <v>27857866.899999999</v>
      </c>
      <c r="L742" s="81">
        <v>5385854.2799999975</v>
      </c>
      <c r="M742" s="82" t="s">
        <v>3</v>
      </c>
      <c r="N742" s="82">
        <v>25</v>
      </c>
      <c r="O742" s="83">
        <v>0</v>
      </c>
      <c r="P742" s="84">
        <v>0</v>
      </c>
      <c r="Q742" s="85">
        <v>0</v>
      </c>
      <c r="R742" s="86" t="s">
        <v>900</v>
      </c>
      <c r="S742" s="86"/>
      <c r="T742" s="86"/>
      <c r="U742" s="87">
        <v>0</v>
      </c>
      <c r="V742" s="88">
        <v>0</v>
      </c>
      <c r="W742" s="89" t="s">
        <v>3</v>
      </c>
      <c r="X742" s="89">
        <v>0</v>
      </c>
      <c r="Y742" s="90">
        <v>1</v>
      </c>
      <c r="Z742" s="91">
        <v>27857866.899999999</v>
      </c>
      <c r="AA742" s="91">
        <v>5385854.2799999975</v>
      </c>
      <c r="AB742" s="91">
        <v>22472012.620000001</v>
      </c>
    </row>
    <row r="743" spans="2:28" x14ac:dyDescent="0.2">
      <c r="B743" s="75" t="s">
        <v>767</v>
      </c>
      <c r="C743" s="76" t="s">
        <v>1350</v>
      </c>
      <c r="D743" s="76">
        <v>362106</v>
      </c>
      <c r="E743" s="76" t="s">
        <v>1762</v>
      </c>
      <c r="F743" s="77" t="s">
        <v>12</v>
      </c>
      <c r="G743" s="78">
        <v>42522</v>
      </c>
      <c r="H743" s="79" t="s">
        <v>1679</v>
      </c>
      <c r="I743" s="79" t="s">
        <v>889</v>
      </c>
      <c r="J743" s="79" t="s">
        <v>902</v>
      </c>
      <c r="K743" s="80">
        <v>18835776.280000001</v>
      </c>
      <c r="L743" s="81">
        <v>1820791.7200000025</v>
      </c>
      <c r="M743" s="82" t="s">
        <v>3</v>
      </c>
      <c r="N743" s="82">
        <v>50</v>
      </c>
      <c r="O743" s="83">
        <v>0</v>
      </c>
      <c r="P743" s="84">
        <v>0</v>
      </c>
      <c r="Q743" s="85">
        <v>0</v>
      </c>
      <c r="R743" s="86" t="s">
        <v>900</v>
      </c>
      <c r="S743" s="86"/>
      <c r="T743" s="86"/>
      <c r="U743" s="87">
        <v>0</v>
      </c>
      <c r="V743" s="88">
        <v>0</v>
      </c>
      <c r="W743" s="89" t="s">
        <v>3</v>
      </c>
      <c r="X743" s="89">
        <v>1</v>
      </c>
      <c r="Y743" s="90">
        <v>0</v>
      </c>
      <c r="Z743" s="91">
        <v>18835776.280000001</v>
      </c>
      <c r="AA743" s="91">
        <v>1820791.7200000025</v>
      </c>
      <c r="AB743" s="91">
        <v>17014984.559999999</v>
      </c>
    </row>
    <row r="744" spans="2:28" x14ac:dyDescent="0.2">
      <c r="B744" s="75" t="s">
        <v>768</v>
      </c>
      <c r="C744" s="76" t="s">
        <v>1350</v>
      </c>
      <c r="D744" s="76">
        <v>362107</v>
      </c>
      <c r="E744" s="76" t="s">
        <v>1762</v>
      </c>
      <c r="F744" s="77" t="s">
        <v>70</v>
      </c>
      <c r="G744" s="78">
        <v>42522</v>
      </c>
      <c r="H744" s="79" t="s">
        <v>1680</v>
      </c>
      <c r="I744" s="79" t="s">
        <v>898</v>
      </c>
      <c r="J744" s="79" t="s">
        <v>901</v>
      </c>
      <c r="K744" s="80">
        <v>2092779.98</v>
      </c>
      <c r="L744" s="81">
        <v>674340.22</v>
      </c>
      <c r="M744" s="82" t="s">
        <v>3</v>
      </c>
      <c r="N744" s="82">
        <v>15</v>
      </c>
      <c r="O744" s="83">
        <v>0</v>
      </c>
      <c r="P744" s="84">
        <v>0</v>
      </c>
      <c r="Q744" s="85">
        <v>0</v>
      </c>
      <c r="R744" s="86" t="s">
        <v>900</v>
      </c>
      <c r="S744" s="86"/>
      <c r="T744" s="86"/>
      <c r="U744" s="87">
        <v>0</v>
      </c>
      <c r="V744" s="88">
        <v>0</v>
      </c>
      <c r="W744" s="89" t="s">
        <v>3</v>
      </c>
      <c r="X744" s="89">
        <v>1</v>
      </c>
      <c r="Y744" s="90">
        <v>0</v>
      </c>
      <c r="Z744" s="91">
        <v>2092779.98</v>
      </c>
      <c r="AA744" s="91">
        <v>674340.22</v>
      </c>
      <c r="AB744" s="91">
        <v>1418439.76</v>
      </c>
    </row>
    <row r="745" spans="2:28" x14ac:dyDescent="0.2">
      <c r="B745" s="75" t="s">
        <v>769</v>
      </c>
      <c r="C745" s="76" t="s">
        <v>1350</v>
      </c>
      <c r="D745" s="76">
        <v>362103</v>
      </c>
      <c r="E745" s="76" t="s">
        <v>1762</v>
      </c>
      <c r="F745" s="77" t="s">
        <v>71</v>
      </c>
      <c r="G745" s="78">
        <v>42522</v>
      </c>
      <c r="H745" s="79" t="s">
        <v>1681</v>
      </c>
      <c r="I745" s="79" t="s">
        <v>889</v>
      </c>
      <c r="J745" s="79" t="s">
        <v>912</v>
      </c>
      <c r="K745" s="80">
        <v>6822134</v>
      </c>
      <c r="L745" s="81">
        <v>659472.95000000019</v>
      </c>
      <c r="M745" s="82" t="s">
        <v>3</v>
      </c>
      <c r="N745" s="82">
        <v>50</v>
      </c>
      <c r="O745" s="83">
        <v>0</v>
      </c>
      <c r="P745" s="84">
        <v>0</v>
      </c>
      <c r="Q745" s="85">
        <v>0</v>
      </c>
      <c r="R745" s="86" t="s">
        <v>900</v>
      </c>
      <c r="S745" s="86"/>
      <c r="T745" s="86"/>
      <c r="U745" s="87">
        <v>0</v>
      </c>
      <c r="V745" s="88">
        <v>0</v>
      </c>
      <c r="W745" s="89" t="s">
        <v>3</v>
      </c>
      <c r="X745" s="89">
        <v>1</v>
      </c>
      <c r="Y745" s="90">
        <v>0</v>
      </c>
      <c r="Z745" s="91">
        <v>6822134</v>
      </c>
      <c r="AA745" s="91">
        <v>659472.95000000019</v>
      </c>
      <c r="AB745" s="91">
        <v>6162661.0499999998</v>
      </c>
    </row>
    <row r="746" spans="2:28" x14ac:dyDescent="0.2">
      <c r="B746" s="75" t="s">
        <v>770</v>
      </c>
      <c r="C746" s="76" t="s">
        <v>1350</v>
      </c>
      <c r="D746" s="76">
        <v>362103</v>
      </c>
      <c r="E746" s="76" t="s">
        <v>1762</v>
      </c>
      <c r="F746" s="77" t="s">
        <v>71</v>
      </c>
      <c r="G746" s="78">
        <v>42522</v>
      </c>
      <c r="H746" s="79" t="s">
        <v>1681</v>
      </c>
      <c r="I746" s="79" t="s">
        <v>889</v>
      </c>
      <c r="J746" s="79" t="s">
        <v>912</v>
      </c>
      <c r="K746" s="80">
        <v>6822134</v>
      </c>
      <c r="L746" s="81">
        <v>659472.95000000019</v>
      </c>
      <c r="M746" s="82" t="s">
        <v>3</v>
      </c>
      <c r="N746" s="82">
        <v>50</v>
      </c>
      <c r="O746" s="83">
        <v>0</v>
      </c>
      <c r="P746" s="84">
        <v>0</v>
      </c>
      <c r="Q746" s="85">
        <v>0</v>
      </c>
      <c r="R746" s="86" t="s">
        <v>900</v>
      </c>
      <c r="S746" s="86"/>
      <c r="T746" s="86"/>
      <c r="U746" s="87">
        <v>0</v>
      </c>
      <c r="V746" s="88">
        <v>0</v>
      </c>
      <c r="W746" s="89" t="s">
        <v>3</v>
      </c>
      <c r="X746" s="89">
        <v>1</v>
      </c>
      <c r="Y746" s="90">
        <v>0</v>
      </c>
      <c r="Z746" s="91">
        <v>6822134</v>
      </c>
      <c r="AA746" s="91">
        <v>659472.95000000019</v>
      </c>
      <c r="AB746" s="91">
        <v>6162661.0499999998</v>
      </c>
    </row>
    <row r="747" spans="2:28" x14ac:dyDescent="0.2">
      <c r="B747" s="75" t="s">
        <v>771</v>
      </c>
      <c r="C747" s="76" t="s">
        <v>1350</v>
      </c>
      <c r="D747" s="76">
        <v>362103</v>
      </c>
      <c r="E747" s="76" t="s">
        <v>1762</v>
      </c>
      <c r="F747" s="77" t="s">
        <v>71</v>
      </c>
      <c r="G747" s="78">
        <v>42522</v>
      </c>
      <c r="H747" s="79" t="s">
        <v>1681</v>
      </c>
      <c r="I747" s="79" t="s">
        <v>889</v>
      </c>
      <c r="J747" s="79" t="s">
        <v>912</v>
      </c>
      <c r="K747" s="80">
        <v>6822134</v>
      </c>
      <c r="L747" s="81">
        <v>659472.95000000019</v>
      </c>
      <c r="M747" s="82" t="s">
        <v>3</v>
      </c>
      <c r="N747" s="82">
        <v>50</v>
      </c>
      <c r="O747" s="83">
        <v>0</v>
      </c>
      <c r="P747" s="84">
        <v>0</v>
      </c>
      <c r="Q747" s="85">
        <v>0</v>
      </c>
      <c r="R747" s="86" t="s">
        <v>900</v>
      </c>
      <c r="S747" s="86"/>
      <c r="T747" s="86"/>
      <c r="U747" s="87">
        <v>0</v>
      </c>
      <c r="V747" s="88">
        <v>0</v>
      </c>
      <c r="W747" s="89" t="s">
        <v>3</v>
      </c>
      <c r="X747" s="89">
        <v>1</v>
      </c>
      <c r="Y747" s="90">
        <v>0</v>
      </c>
      <c r="Z747" s="91">
        <v>6822134</v>
      </c>
      <c r="AA747" s="91">
        <v>659472.95000000019</v>
      </c>
      <c r="AB747" s="91">
        <v>6162661.0499999998</v>
      </c>
    </row>
    <row r="748" spans="2:28" x14ac:dyDescent="0.2">
      <c r="B748" s="75" t="s">
        <v>772</v>
      </c>
      <c r="C748" s="76" t="s">
        <v>1350</v>
      </c>
      <c r="D748" s="76">
        <v>363302</v>
      </c>
      <c r="E748" s="76" t="s">
        <v>1765</v>
      </c>
      <c r="F748" s="77" t="s">
        <v>72</v>
      </c>
      <c r="G748" s="78">
        <v>42522</v>
      </c>
      <c r="H748" s="79" t="s">
        <v>1682</v>
      </c>
      <c r="I748" s="79" t="s">
        <v>49</v>
      </c>
      <c r="J748" s="79" t="s">
        <v>912</v>
      </c>
      <c r="K748" s="80">
        <v>60413233.140000001</v>
      </c>
      <c r="L748" s="81">
        <v>5839945.8599999994</v>
      </c>
      <c r="M748" s="82" t="s">
        <v>3</v>
      </c>
      <c r="N748" s="82">
        <v>50</v>
      </c>
      <c r="O748" s="83">
        <v>0</v>
      </c>
      <c r="P748" s="84">
        <v>0</v>
      </c>
      <c r="Q748" s="85">
        <v>0</v>
      </c>
      <c r="R748" s="86" t="s">
        <v>900</v>
      </c>
      <c r="S748" s="86"/>
      <c r="T748" s="86"/>
      <c r="U748" s="87">
        <v>0</v>
      </c>
      <c r="V748" s="88">
        <v>0</v>
      </c>
      <c r="W748" s="89" t="s">
        <v>3</v>
      </c>
      <c r="X748" s="89">
        <v>1</v>
      </c>
      <c r="Y748" s="90">
        <v>0</v>
      </c>
      <c r="Z748" s="91">
        <v>60413233.140000001</v>
      </c>
      <c r="AA748" s="91">
        <v>5839945.8599999994</v>
      </c>
      <c r="AB748" s="91">
        <v>54573287.280000001</v>
      </c>
    </row>
    <row r="749" spans="2:28" x14ac:dyDescent="0.2">
      <c r="B749" s="75" t="s">
        <v>773</v>
      </c>
      <c r="C749" s="76" t="s">
        <v>1350</v>
      </c>
      <c r="D749" s="76">
        <v>351101</v>
      </c>
      <c r="E749" s="76" t="s">
        <v>1763</v>
      </c>
      <c r="F749" s="77" t="s">
        <v>43</v>
      </c>
      <c r="G749" s="78">
        <v>42522</v>
      </c>
      <c r="H749" s="79" t="s">
        <v>1683</v>
      </c>
      <c r="I749" s="79" t="s">
        <v>82</v>
      </c>
      <c r="J749" s="79" t="s">
        <v>912</v>
      </c>
      <c r="K749" s="80">
        <v>30344669.329999998</v>
      </c>
      <c r="L749" s="81">
        <v>5866636.049999997</v>
      </c>
      <c r="M749" s="82" t="s">
        <v>3</v>
      </c>
      <c r="N749" s="82">
        <v>25</v>
      </c>
      <c r="O749" s="83">
        <v>0</v>
      </c>
      <c r="P749" s="84">
        <v>0</v>
      </c>
      <c r="Q749" s="85">
        <v>0</v>
      </c>
      <c r="R749" s="86" t="s">
        <v>900</v>
      </c>
      <c r="S749" s="86"/>
      <c r="T749" s="86"/>
      <c r="U749" s="87">
        <v>0</v>
      </c>
      <c r="V749" s="88">
        <v>0</v>
      </c>
      <c r="W749" s="89" t="s">
        <v>3</v>
      </c>
      <c r="X749" s="89">
        <v>1</v>
      </c>
      <c r="Y749" s="90">
        <v>0</v>
      </c>
      <c r="Z749" s="91">
        <v>30344669.329999998</v>
      </c>
      <c r="AA749" s="91">
        <v>5866636.049999997</v>
      </c>
      <c r="AB749" s="91">
        <v>24478033.280000001</v>
      </c>
    </row>
    <row r="750" spans="2:28" x14ac:dyDescent="0.2">
      <c r="B750" s="75" t="s">
        <v>774</v>
      </c>
      <c r="C750" s="76" t="s">
        <v>1350</v>
      </c>
      <c r="D750" s="76">
        <v>351101</v>
      </c>
      <c r="E750" s="76" t="s">
        <v>1763</v>
      </c>
      <c r="F750" s="77" t="s">
        <v>73</v>
      </c>
      <c r="G750" s="78">
        <v>42522</v>
      </c>
      <c r="H750" s="79" t="s">
        <v>1684</v>
      </c>
      <c r="I750" s="79" t="s">
        <v>893</v>
      </c>
      <c r="J750" s="79" t="s">
        <v>912</v>
      </c>
      <c r="K750" s="80">
        <v>181872278.08000001</v>
      </c>
      <c r="L750" s="81">
        <v>17580986.870000005</v>
      </c>
      <c r="M750" s="82" t="s">
        <v>3</v>
      </c>
      <c r="N750" s="82">
        <v>50</v>
      </c>
      <c r="O750" s="83">
        <v>0</v>
      </c>
      <c r="P750" s="84">
        <v>0</v>
      </c>
      <c r="Q750" s="85">
        <v>0</v>
      </c>
      <c r="R750" s="86" t="s">
        <v>900</v>
      </c>
      <c r="S750" s="86"/>
      <c r="T750" s="86"/>
      <c r="U750" s="87">
        <v>0</v>
      </c>
      <c r="V750" s="88">
        <v>0</v>
      </c>
      <c r="W750" s="89" t="s">
        <v>3</v>
      </c>
      <c r="X750" s="89">
        <v>1</v>
      </c>
      <c r="Y750" s="90">
        <v>0</v>
      </c>
      <c r="Z750" s="91">
        <v>181872278.08000001</v>
      </c>
      <c r="AA750" s="91">
        <v>17580986.870000005</v>
      </c>
      <c r="AB750" s="91">
        <v>164291291.21000001</v>
      </c>
    </row>
    <row r="751" spans="2:28" x14ac:dyDescent="0.2">
      <c r="B751" s="75" t="s">
        <v>775</v>
      </c>
      <c r="C751" s="76" t="s">
        <v>1350</v>
      </c>
      <c r="D751" s="76">
        <v>352301</v>
      </c>
      <c r="E751" s="76" t="s">
        <v>1763</v>
      </c>
      <c r="F751" s="77" t="s">
        <v>74</v>
      </c>
      <c r="G751" s="78">
        <v>42522</v>
      </c>
      <c r="H751" s="79" t="s">
        <v>1685</v>
      </c>
      <c r="I751" s="79" t="s">
        <v>888</v>
      </c>
      <c r="J751" s="79" t="s">
        <v>919</v>
      </c>
      <c r="K751" s="80">
        <v>26831316.120000001</v>
      </c>
      <c r="L751" s="81">
        <v>6484234.7400000021</v>
      </c>
      <c r="M751" s="82" t="s">
        <v>3</v>
      </c>
      <c r="N751" s="82">
        <v>20</v>
      </c>
      <c r="O751" s="83">
        <v>0</v>
      </c>
      <c r="P751" s="84">
        <v>0</v>
      </c>
      <c r="Q751" s="85">
        <v>0</v>
      </c>
      <c r="R751" s="86" t="s">
        <v>900</v>
      </c>
      <c r="S751" s="86"/>
      <c r="T751" s="86"/>
      <c r="U751" s="87">
        <v>0</v>
      </c>
      <c r="V751" s="88">
        <v>0</v>
      </c>
      <c r="W751" s="89" t="s">
        <v>3</v>
      </c>
      <c r="X751" s="89">
        <v>1</v>
      </c>
      <c r="Y751" s="90">
        <v>0</v>
      </c>
      <c r="Z751" s="91">
        <v>26831316.120000001</v>
      </c>
      <c r="AA751" s="91">
        <v>6484234.7400000021</v>
      </c>
      <c r="AB751" s="91">
        <v>20347081.379999999</v>
      </c>
    </row>
    <row r="752" spans="2:28" x14ac:dyDescent="0.2">
      <c r="B752" s="75" t="s">
        <v>776</v>
      </c>
      <c r="C752" s="76" t="s">
        <v>1350</v>
      </c>
      <c r="D752" s="76">
        <v>352401</v>
      </c>
      <c r="E752" s="76" t="s">
        <v>1763</v>
      </c>
      <c r="F752" s="77" t="s">
        <v>75</v>
      </c>
      <c r="G752" s="78">
        <v>42522</v>
      </c>
      <c r="H752" s="79" t="s">
        <v>1686</v>
      </c>
      <c r="I752" s="79" t="s">
        <v>894</v>
      </c>
      <c r="J752" s="79" t="s">
        <v>912</v>
      </c>
      <c r="K752" s="80">
        <v>23504739.82</v>
      </c>
      <c r="L752" s="81">
        <v>2272124.8599999994</v>
      </c>
      <c r="M752" s="82" t="s">
        <v>3</v>
      </c>
      <c r="N752" s="82">
        <v>50</v>
      </c>
      <c r="O752" s="83">
        <v>0</v>
      </c>
      <c r="P752" s="84">
        <v>0</v>
      </c>
      <c r="Q752" s="85">
        <v>0</v>
      </c>
      <c r="R752" s="86" t="s">
        <v>900</v>
      </c>
      <c r="S752" s="86"/>
      <c r="T752" s="86"/>
      <c r="U752" s="87">
        <v>0</v>
      </c>
      <c r="V752" s="88">
        <v>0</v>
      </c>
      <c r="W752" s="89" t="s">
        <v>3</v>
      </c>
      <c r="X752" s="89">
        <v>1</v>
      </c>
      <c r="Y752" s="90">
        <v>0</v>
      </c>
      <c r="Z752" s="91">
        <v>23504739.82</v>
      </c>
      <c r="AA752" s="91">
        <v>2272124.8599999994</v>
      </c>
      <c r="AB752" s="91">
        <v>21232614.960000001</v>
      </c>
    </row>
    <row r="753" spans="2:28" x14ac:dyDescent="0.2">
      <c r="B753" s="75" t="s">
        <v>777</v>
      </c>
      <c r="C753" s="76" t="s">
        <v>1350</v>
      </c>
      <c r="D753" s="76">
        <v>352403</v>
      </c>
      <c r="E753" s="76" t="s">
        <v>1763</v>
      </c>
      <c r="F753" s="77" t="s">
        <v>76</v>
      </c>
      <c r="G753" s="78">
        <v>42522</v>
      </c>
      <c r="H753" s="79" t="s">
        <v>1687</v>
      </c>
      <c r="I753" s="79" t="s">
        <v>899</v>
      </c>
      <c r="J753" s="79" t="s">
        <v>912</v>
      </c>
      <c r="K753" s="80">
        <v>104684586.43000001</v>
      </c>
      <c r="L753" s="81">
        <v>10119510.030000001</v>
      </c>
      <c r="M753" s="82" t="s">
        <v>3</v>
      </c>
      <c r="N753" s="82">
        <v>50</v>
      </c>
      <c r="O753" s="83">
        <v>0</v>
      </c>
      <c r="P753" s="84">
        <v>0</v>
      </c>
      <c r="Q753" s="85">
        <v>0</v>
      </c>
      <c r="R753" s="86" t="s">
        <v>900</v>
      </c>
      <c r="S753" s="86"/>
      <c r="T753" s="86"/>
      <c r="U753" s="87">
        <v>0</v>
      </c>
      <c r="V753" s="88">
        <v>0</v>
      </c>
      <c r="W753" s="89" t="s">
        <v>3</v>
      </c>
      <c r="X753" s="89">
        <v>1</v>
      </c>
      <c r="Y753" s="90">
        <v>0</v>
      </c>
      <c r="Z753" s="91">
        <v>104684586.43000001</v>
      </c>
      <c r="AA753" s="91">
        <v>10119510.030000001</v>
      </c>
      <c r="AB753" s="91">
        <v>94565076.400000006</v>
      </c>
    </row>
    <row r="754" spans="2:28" x14ac:dyDescent="0.2">
      <c r="B754" s="75" t="s">
        <v>778</v>
      </c>
      <c r="C754" s="76" t="s">
        <v>1350</v>
      </c>
      <c r="D754" s="76">
        <v>352404</v>
      </c>
      <c r="E754" s="76" t="s">
        <v>1763</v>
      </c>
      <c r="F754" s="77" t="s">
        <v>10</v>
      </c>
      <c r="G754" s="78">
        <v>42522</v>
      </c>
      <c r="H754" s="79" t="s">
        <v>1688</v>
      </c>
      <c r="I754" s="79" t="s">
        <v>888</v>
      </c>
      <c r="J754" s="79" t="s">
        <v>912</v>
      </c>
      <c r="K754" s="92">
        <v>143087741.83000001</v>
      </c>
      <c r="L754" s="93">
        <v>27663630.080000013</v>
      </c>
      <c r="M754" s="82" t="s">
        <v>3</v>
      </c>
      <c r="N754" s="82">
        <v>25</v>
      </c>
      <c r="O754" s="83">
        <v>0</v>
      </c>
      <c r="P754" s="94">
        <v>0</v>
      </c>
      <c r="Q754" s="95">
        <v>0</v>
      </c>
      <c r="R754" s="86" t="s">
        <v>900</v>
      </c>
      <c r="S754" s="86"/>
      <c r="T754" s="86"/>
      <c r="U754" s="87">
        <v>0</v>
      </c>
      <c r="V754" s="88">
        <v>0</v>
      </c>
      <c r="W754" s="96" t="s">
        <v>3</v>
      </c>
      <c r="X754" s="96">
        <v>1</v>
      </c>
      <c r="Y754" s="90">
        <v>0</v>
      </c>
      <c r="Z754" s="91">
        <v>143087741.83000001</v>
      </c>
      <c r="AA754" s="91">
        <v>27663630.080000013</v>
      </c>
      <c r="AB754" s="91">
        <v>115424111.75</v>
      </c>
    </row>
    <row r="755" spans="2:28" x14ac:dyDescent="0.2">
      <c r="B755" s="75" t="s">
        <v>779</v>
      </c>
      <c r="C755" s="76" t="s">
        <v>1350</v>
      </c>
      <c r="D755" s="76">
        <v>352408</v>
      </c>
      <c r="E755" s="76" t="s">
        <v>1763</v>
      </c>
      <c r="F755" s="77" t="s">
        <v>14</v>
      </c>
      <c r="G755" s="78">
        <v>42522</v>
      </c>
      <c r="H755" s="79" t="s">
        <v>1689</v>
      </c>
      <c r="I755" s="79" t="s">
        <v>894</v>
      </c>
      <c r="J755" s="79" t="s">
        <v>912</v>
      </c>
      <c r="K755" s="92">
        <v>201420540.43000001</v>
      </c>
      <c r="L755" s="93">
        <v>19470652.25</v>
      </c>
      <c r="M755" s="82" t="s">
        <v>3</v>
      </c>
      <c r="N755" s="82">
        <v>50</v>
      </c>
      <c r="O755" s="83">
        <v>0</v>
      </c>
      <c r="P755" s="94">
        <v>0</v>
      </c>
      <c r="Q755" s="95">
        <v>0</v>
      </c>
      <c r="R755" s="86" t="s">
        <v>900</v>
      </c>
      <c r="S755" s="86"/>
      <c r="T755" s="86"/>
      <c r="U755" s="87">
        <v>0</v>
      </c>
      <c r="V755" s="88">
        <v>0</v>
      </c>
      <c r="W755" s="96" t="s">
        <v>3</v>
      </c>
      <c r="X755" s="96">
        <v>1</v>
      </c>
      <c r="Y755" s="90">
        <v>0</v>
      </c>
      <c r="Z755" s="91">
        <v>201420540.43000001</v>
      </c>
      <c r="AA755" s="91">
        <v>19470652.25</v>
      </c>
      <c r="AB755" s="91">
        <v>181949888.18000001</v>
      </c>
    </row>
    <row r="756" spans="2:28" x14ac:dyDescent="0.2">
      <c r="B756" s="75" t="s">
        <v>780</v>
      </c>
      <c r="C756" s="76" t="s">
        <v>1350</v>
      </c>
      <c r="D756" s="76">
        <v>352408</v>
      </c>
      <c r="E756" s="76" t="s">
        <v>1763</v>
      </c>
      <c r="F756" s="77" t="s">
        <v>77</v>
      </c>
      <c r="G756" s="78">
        <v>42522</v>
      </c>
      <c r="H756" s="79" t="s">
        <v>1682</v>
      </c>
      <c r="I756" s="79" t="s">
        <v>899</v>
      </c>
      <c r="J756" s="79" t="s">
        <v>912</v>
      </c>
      <c r="K756" s="92">
        <v>23443437.739999998</v>
      </c>
      <c r="L756" s="93">
        <v>3776998.2899999991</v>
      </c>
      <c r="M756" s="82" t="s">
        <v>3</v>
      </c>
      <c r="N756" s="82">
        <v>30</v>
      </c>
      <c r="O756" s="83">
        <v>0</v>
      </c>
      <c r="P756" s="94">
        <v>0</v>
      </c>
      <c r="Q756" s="95">
        <v>0</v>
      </c>
      <c r="R756" s="86" t="s">
        <v>900</v>
      </c>
      <c r="S756" s="86"/>
      <c r="T756" s="86"/>
      <c r="U756" s="87">
        <v>0</v>
      </c>
      <c r="V756" s="88">
        <v>0</v>
      </c>
      <c r="W756" s="96" t="s">
        <v>3</v>
      </c>
      <c r="X756" s="96">
        <v>1</v>
      </c>
      <c r="Y756" s="90">
        <v>0</v>
      </c>
      <c r="Z756" s="91">
        <v>23443437.739999998</v>
      </c>
      <c r="AA756" s="91">
        <v>3776998.2899999991</v>
      </c>
      <c r="AB756" s="91">
        <v>19666439.449999999</v>
      </c>
    </row>
    <row r="757" spans="2:28" x14ac:dyDescent="0.2">
      <c r="B757" s="75" t="s">
        <v>781</v>
      </c>
      <c r="C757" s="76" t="s">
        <v>1350</v>
      </c>
      <c r="D757" s="76">
        <v>352408</v>
      </c>
      <c r="E757" s="76" t="s">
        <v>1763</v>
      </c>
      <c r="F757" s="77" t="s">
        <v>14</v>
      </c>
      <c r="G757" s="78">
        <v>42522</v>
      </c>
      <c r="H757" s="79" t="s">
        <v>1690</v>
      </c>
      <c r="I757" s="79" t="s">
        <v>894</v>
      </c>
      <c r="J757" s="79" t="s">
        <v>912</v>
      </c>
      <c r="K757" s="92">
        <v>37595199.899999999</v>
      </c>
      <c r="L757" s="93">
        <v>2595859.0199999958</v>
      </c>
      <c r="M757" s="82" t="s">
        <v>3</v>
      </c>
      <c r="N757" s="82">
        <v>70</v>
      </c>
      <c r="O757" s="83">
        <v>0</v>
      </c>
      <c r="P757" s="94">
        <v>0</v>
      </c>
      <c r="Q757" s="95">
        <v>0</v>
      </c>
      <c r="R757" s="86" t="s">
        <v>900</v>
      </c>
      <c r="S757" s="86"/>
      <c r="T757" s="86"/>
      <c r="U757" s="87">
        <v>0</v>
      </c>
      <c r="V757" s="88">
        <v>0</v>
      </c>
      <c r="W757" s="96" t="s">
        <v>3</v>
      </c>
      <c r="X757" s="96">
        <v>1</v>
      </c>
      <c r="Y757" s="90">
        <v>0</v>
      </c>
      <c r="Z757" s="91">
        <v>37595199.899999999</v>
      </c>
      <c r="AA757" s="91">
        <v>2595859.0199999958</v>
      </c>
      <c r="AB757" s="91">
        <v>34999340.880000003</v>
      </c>
    </row>
    <row r="758" spans="2:28" x14ac:dyDescent="0.2">
      <c r="B758" s="75" t="s">
        <v>782</v>
      </c>
      <c r="C758" s="76" t="s">
        <v>1350</v>
      </c>
      <c r="D758" s="76">
        <v>365301</v>
      </c>
      <c r="E758" s="76" t="s">
        <v>1763</v>
      </c>
      <c r="F758" s="77" t="s">
        <v>12</v>
      </c>
      <c r="G758" s="78">
        <v>42522</v>
      </c>
      <c r="H758" s="79" t="s">
        <v>1691</v>
      </c>
      <c r="I758" s="79" t="s">
        <v>889</v>
      </c>
      <c r="J758" s="79" t="s">
        <v>912</v>
      </c>
      <c r="K758" s="92">
        <v>6663000</v>
      </c>
      <c r="L758" s="93">
        <v>644090</v>
      </c>
      <c r="M758" s="82" t="s">
        <v>3</v>
      </c>
      <c r="N758" s="82">
        <v>50</v>
      </c>
      <c r="O758" s="83">
        <v>0</v>
      </c>
      <c r="P758" s="94">
        <v>0</v>
      </c>
      <c r="Q758" s="95">
        <v>0</v>
      </c>
      <c r="R758" s="86" t="s">
        <v>900</v>
      </c>
      <c r="S758" s="86"/>
      <c r="T758" s="86"/>
      <c r="U758" s="87">
        <v>0</v>
      </c>
      <c r="V758" s="88">
        <v>0</v>
      </c>
      <c r="W758" s="96" t="s">
        <v>3</v>
      </c>
      <c r="X758" s="96">
        <v>1</v>
      </c>
      <c r="Y758" s="90">
        <v>0</v>
      </c>
      <c r="Z758" s="91">
        <v>6663000</v>
      </c>
      <c r="AA758" s="91">
        <v>644090</v>
      </c>
      <c r="AB758" s="91">
        <v>6018910</v>
      </c>
    </row>
    <row r="759" spans="2:28" x14ac:dyDescent="0.2">
      <c r="B759" s="75" t="s">
        <v>783</v>
      </c>
      <c r="C759" s="76" t="s">
        <v>1350</v>
      </c>
      <c r="D759" s="76">
        <v>365301</v>
      </c>
      <c r="E759" s="76" t="s">
        <v>1763</v>
      </c>
      <c r="F759" s="77" t="s">
        <v>12</v>
      </c>
      <c r="G759" s="78">
        <v>42522</v>
      </c>
      <c r="H759" s="79" t="s">
        <v>1692</v>
      </c>
      <c r="I759" s="79" t="s">
        <v>889</v>
      </c>
      <c r="J759" s="79" t="s">
        <v>912</v>
      </c>
      <c r="K759" s="92">
        <v>24177680.969999999</v>
      </c>
      <c r="L759" s="93">
        <v>2337175.8200000003</v>
      </c>
      <c r="M759" s="82" t="s">
        <v>3</v>
      </c>
      <c r="N759" s="82">
        <v>50</v>
      </c>
      <c r="O759" s="83">
        <v>0</v>
      </c>
      <c r="P759" s="94">
        <v>0</v>
      </c>
      <c r="Q759" s="95">
        <v>0</v>
      </c>
      <c r="R759" s="86" t="s">
        <v>900</v>
      </c>
      <c r="S759" s="86"/>
      <c r="T759" s="86"/>
      <c r="U759" s="87">
        <v>0</v>
      </c>
      <c r="V759" s="88">
        <v>0</v>
      </c>
      <c r="W759" s="96" t="s">
        <v>3</v>
      </c>
      <c r="X759" s="96">
        <v>1</v>
      </c>
      <c r="Y759" s="90">
        <v>0</v>
      </c>
      <c r="Z759" s="91">
        <v>24177680.969999999</v>
      </c>
      <c r="AA759" s="91">
        <v>2337175.8200000003</v>
      </c>
      <c r="AB759" s="91">
        <v>21840505.149999999</v>
      </c>
    </row>
    <row r="760" spans="2:28" x14ac:dyDescent="0.2">
      <c r="B760" s="75" t="s">
        <v>784</v>
      </c>
      <c r="C760" s="76" t="s">
        <v>1350</v>
      </c>
      <c r="D760" s="76">
        <v>362103</v>
      </c>
      <c r="E760" s="76" t="s">
        <v>1762</v>
      </c>
      <c r="F760" s="77" t="s">
        <v>12</v>
      </c>
      <c r="G760" s="78">
        <v>42522</v>
      </c>
      <c r="H760" s="79" t="s">
        <v>1693</v>
      </c>
      <c r="I760" s="79" t="s">
        <v>889</v>
      </c>
      <c r="J760" s="79" t="s">
        <v>912</v>
      </c>
      <c r="K760" s="92">
        <v>3729647.9</v>
      </c>
      <c r="L760" s="93">
        <v>360532.64000000013</v>
      </c>
      <c r="M760" s="82" t="s">
        <v>3</v>
      </c>
      <c r="N760" s="82">
        <v>50</v>
      </c>
      <c r="O760" s="83">
        <v>0</v>
      </c>
      <c r="P760" s="94">
        <v>0</v>
      </c>
      <c r="Q760" s="95">
        <v>0</v>
      </c>
      <c r="R760" s="86" t="s">
        <v>900</v>
      </c>
      <c r="S760" s="86"/>
      <c r="T760" s="86"/>
      <c r="U760" s="87">
        <v>0</v>
      </c>
      <c r="V760" s="88">
        <v>0</v>
      </c>
      <c r="W760" s="96" t="s">
        <v>3</v>
      </c>
      <c r="X760" s="96">
        <v>1</v>
      </c>
      <c r="Y760" s="90">
        <v>0</v>
      </c>
      <c r="Z760" s="91">
        <v>3729647.9</v>
      </c>
      <c r="AA760" s="91">
        <v>360532.64000000013</v>
      </c>
      <c r="AB760" s="91">
        <v>3369115.26</v>
      </c>
    </row>
    <row r="761" spans="2:28" x14ac:dyDescent="0.2">
      <c r="B761" s="75" t="s">
        <v>785</v>
      </c>
      <c r="C761" s="76" t="s">
        <v>1350</v>
      </c>
      <c r="D761" s="76">
        <v>362103</v>
      </c>
      <c r="E761" s="76" t="s">
        <v>1762</v>
      </c>
      <c r="F761" s="77" t="s">
        <v>12</v>
      </c>
      <c r="G761" s="78">
        <v>42522</v>
      </c>
      <c r="H761" s="79" t="s">
        <v>1694</v>
      </c>
      <c r="I761" s="79" t="s">
        <v>889</v>
      </c>
      <c r="J761" s="79" t="s">
        <v>912</v>
      </c>
      <c r="K761" s="92">
        <v>3729647.9</v>
      </c>
      <c r="L761" s="93">
        <v>360532.64000000013</v>
      </c>
      <c r="M761" s="82" t="s">
        <v>3</v>
      </c>
      <c r="N761" s="82">
        <v>50</v>
      </c>
      <c r="O761" s="83">
        <v>0</v>
      </c>
      <c r="P761" s="94">
        <v>0</v>
      </c>
      <c r="Q761" s="95">
        <v>0</v>
      </c>
      <c r="R761" s="86" t="s">
        <v>900</v>
      </c>
      <c r="S761" s="86"/>
      <c r="T761" s="86"/>
      <c r="U761" s="87">
        <v>0</v>
      </c>
      <c r="V761" s="88">
        <v>0</v>
      </c>
      <c r="W761" s="96" t="s">
        <v>3</v>
      </c>
      <c r="X761" s="96">
        <v>1</v>
      </c>
      <c r="Y761" s="90">
        <v>0</v>
      </c>
      <c r="Z761" s="91">
        <v>3729647.9</v>
      </c>
      <c r="AA761" s="91">
        <v>360532.64000000013</v>
      </c>
      <c r="AB761" s="91">
        <v>3369115.26</v>
      </c>
    </row>
    <row r="762" spans="2:28" x14ac:dyDescent="0.2">
      <c r="B762" s="75" t="s">
        <v>786</v>
      </c>
      <c r="C762" s="76" t="s">
        <v>1350</v>
      </c>
      <c r="D762" s="76">
        <v>362103</v>
      </c>
      <c r="E762" s="76" t="s">
        <v>1762</v>
      </c>
      <c r="F762" s="77" t="s">
        <v>12</v>
      </c>
      <c r="G762" s="78">
        <v>42522</v>
      </c>
      <c r="H762" s="79" t="s">
        <v>1695</v>
      </c>
      <c r="I762" s="79" t="s">
        <v>889</v>
      </c>
      <c r="J762" s="79" t="s">
        <v>912</v>
      </c>
      <c r="K762" s="92">
        <v>3729647.9</v>
      </c>
      <c r="L762" s="93">
        <v>360532.64000000013</v>
      </c>
      <c r="M762" s="82" t="s">
        <v>3</v>
      </c>
      <c r="N762" s="82">
        <v>50</v>
      </c>
      <c r="O762" s="83">
        <v>0</v>
      </c>
      <c r="P762" s="94">
        <v>0</v>
      </c>
      <c r="Q762" s="95">
        <v>0</v>
      </c>
      <c r="R762" s="86" t="s">
        <v>900</v>
      </c>
      <c r="S762" s="86"/>
      <c r="T762" s="86"/>
      <c r="U762" s="87">
        <v>0</v>
      </c>
      <c r="V762" s="88">
        <v>0</v>
      </c>
      <c r="W762" s="96" t="s">
        <v>3</v>
      </c>
      <c r="X762" s="96">
        <v>1</v>
      </c>
      <c r="Y762" s="90">
        <v>0</v>
      </c>
      <c r="Z762" s="91">
        <v>3729647.9</v>
      </c>
      <c r="AA762" s="91">
        <v>360532.64000000013</v>
      </c>
      <c r="AB762" s="91">
        <v>3369115.26</v>
      </c>
    </row>
    <row r="763" spans="2:28" x14ac:dyDescent="0.2">
      <c r="B763" s="75" t="s">
        <v>787</v>
      </c>
      <c r="C763" s="76" t="s">
        <v>1350</v>
      </c>
      <c r="D763" s="76">
        <v>362103</v>
      </c>
      <c r="E763" s="76" t="s">
        <v>1762</v>
      </c>
      <c r="F763" s="77" t="s">
        <v>12</v>
      </c>
      <c r="G763" s="78">
        <v>42522</v>
      </c>
      <c r="H763" s="79" t="s">
        <v>1696</v>
      </c>
      <c r="I763" s="79" t="s">
        <v>889</v>
      </c>
      <c r="J763" s="79" t="s">
        <v>912</v>
      </c>
      <c r="K763" s="92">
        <v>3729647.9</v>
      </c>
      <c r="L763" s="93">
        <v>360532.64000000013</v>
      </c>
      <c r="M763" s="82" t="s">
        <v>3</v>
      </c>
      <c r="N763" s="82">
        <v>50</v>
      </c>
      <c r="O763" s="83">
        <v>0</v>
      </c>
      <c r="P763" s="94">
        <v>0</v>
      </c>
      <c r="Q763" s="95">
        <v>0</v>
      </c>
      <c r="R763" s="86" t="s">
        <v>900</v>
      </c>
      <c r="S763" s="86"/>
      <c r="T763" s="86"/>
      <c r="U763" s="87">
        <v>0</v>
      </c>
      <c r="V763" s="88">
        <v>0</v>
      </c>
      <c r="W763" s="96" t="s">
        <v>3</v>
      </c>
      <c r="X763" s="96">
        <v>1</v>
      </c>
      <c r="Y763" s="90">
        <v>0</v>
      </c>
      <c r="Z763" s="91">
        <v>3729647.9</v>
      </c>
      <c r="AA763" s="91">
        <v>360532.64000000013</v>
      </c>
      <c r="AB763" s="91">
        <v>3369115.26</v>
      </c>
    </row>
    <row r="764" spans="2:28" x14ac:dyDescent="0.2">
      <c r="B764" s="75" t="s">
        <v>788</v>
      </c>
      <c r="C764" s="76" t="s">
        <v>1350</v>
      </c>
      <c r="D764" s="76">
        <v>362103</v>
      </c>
      <c r="E764" s="76" t="s">
        <v>1762</v>
      </c>
      <c r="F764" s="77" t="s">
        <v>12</v>
      </c>
      <c r="G764" s="78">
        <v>42522</v>
      </c>
      <c r="H764" s="79" t="s">
        <v>1697</v>
      </c>
      <c r="I764" s="79" t="s">
        <v>889</v>
      </c>
      <c r="J764" s="79" t="s">
        <v>912</v>
      </c>
      <c r="K764" s="92">
        <v>3729647.9</v>
      </c>
      <c r="L764" s="93">
        <v>360532.64000000013</v>
      </c>
      <c r="M764" s="82" t="s">
        <v>3</v>
      </c>
      <c r="N764" s="82">
        <v>50</v>
      </c>
      <c r="O764" s="83">
        <v>0</v>
      </c>
      <c r="P764" s="94">
        <v>0</v>
      </c>
      <c r="Q764" s="95">
        <v>0</v>
      </c>
      <c r="R764" s="86" t="s">
        <v>900</v>
      </c>
      <c r="S764" s="86"/>
      <c r="T764" s="86"/>
      <c r="U764" s="87">
        <v>0</v>
      </c>
      <c r="V764" s="88">
        <v>0</v>
      </c>
      <c r="W764" s="96" t="s">
        <v>3</v>
      </c>
      <c r="X764" s="96">
        <v>1</v>
      </c>
      <c r="Y764" s="90">
        <v>0</v>
      </c>
      <c r="Z764" s="91">
        <v>3729647.9</v>
      </c>
      <c r="AA764" s="91">
        <v>360532.64000000013</v>
      </c>
      <c r="AB764" s="91">
        <v>3369115.26</v>
      </c>
    </row>
    <row r="765" spans="2:28" x14ac:dyDescent="0.2">
      <c r="B765" s="75" t="s">
        <v>789</v>
      </c>
      <c r="C765" s="76" t="s">
        <v>1350</v>
      </c>
      <c r="D765" s="76">
        <v>362103</v>
      </c>
      <c r="E765" s="76" t="s">
        <v>1762</v>
      </c>
      <c r="F765" s="77" t="s">
        <v>12</v>
      </c>
      <c r="G765" s="78">
        <v>42522</v>
      </c>
      <c r="H765" s="79" t="s">
        <v>1698</v>
      </c>
      <c r="I765" s="79" t="s">
        <v>889</v>
      </c>
      <c r="J765" s="79" t="s">
        <v>912</v>
      </c>
      <c r="K765" s="92">
        <v>3729647.9</v>
      </c>
      <c r="L765" s="93">
        <v>360532.64000000013</v>
      </c>
      <c r="M765" s="82" t="s">
        <v>3</v>
      </c>
      <c r="N765" s="82">
        <v>50</v>
      </c>
      <c r="O765" s="83">
        <v>0</v>
      </c>
      <c r="P765" s="94">
        <v>0</v>
      </c>
      <c r="Q765" s="95">
        <v>0</v>
      </c>
      <c r="R765" s="86" t="s">
        <v>900</v>
      </c>
      <c r="S765" s="86"/>
      <c r="T765" s="86"/>
      <c r="U765" s="87">
        <v>0</v>
      </c>
      <c r="V765" s="88">
        <v>0</v>
      </c>
      <c r="W765" s="96" t="s">
        <v>3</v>
      </c>
      <c r="X765" s="96">
        <v>1</v>
      </c>
      <c r="Y765" s="90">
        <v>0</v>
      </c>
      <c r="Z765" s="91">
        <v>3729647.9</v>
      </c>
      <c r="AA765" s="91">
        <v>360532.64000000013</v>
      </c>
      <c r="AB765" s="91">
        <v>3369115.26</v>
      </c>
    </row>
    <row r="766" spans="2:28" x14ac:dyDescent="0.2">
      <c r="B766" s="75" t="s">
        <v>790</v>
      </c>
      <c r="C766" s="76" t="s">
        <v>1350</v>
      </c>
      <c r="D766" s="76">
        <v>362103</v>
      </c>
      <c r="E766" s="76" t="s">
        <v>1762</v>
      </c>
      <c r="F766" s="77" t="s">
        <v>12</v>
      </c>
      <c r="G766" s="78">
        <v>42522</v>
      </c>
      <c r="H766" s="79" t="s">
        <v>1699</v>
      </c>
      <c r="I766" s="79" t="s">
        <v>889</v>
      </c>
      <c r="J766" s="79" t="s">
        <v>919</v>
      </c>
      <c r="K766" s="92">
        <v>3729647.9</v>
      </c>
      <c r="L766" s="93">
        <v>360532.64000000013</v>
      </c>
      <c r="M766" s="82" t="s">
        <v>3</v>
      </c>
      <c r="N766" s="82">
        <v>50</v>
      </c>
      <c r="O766" s="83">
        <v>0</v>
      </c>
      <c r="P766" s="94">
        <v>0</v>
      </c>
      <c r="Q766" s="95">
        <v>0</v>
      </c>
      <c r="R766" s="86" t="s">
        <v>900</v>
      </c>
      <c r="S766" s="86"/>
      <c r="T766" s="86"/>
      <c r="U766" s="87">
        <v>0</v>
      </c>
      <c r="V766" s="88">
        <v>0</v>
      </c>
      <c r="W766" s="96" t="s">
        <v>3</v>
      </c>
      <c r="X766" s="96">
        <v>1</v>
      </c>
      <c r="Y766" s="90">
        <v>0</v>
      </c>
      <c r="Z766" s="91">
        <v>3729647.9</v>
      </c>
      <c r="AA766" s="91">
        <v>360532.64000000013</v>
      </c>
      <c r="AB766" s="91">
        <v>3369115.26</v>
      </c>
    </row>
    <row r="767" spans="2:28" x14ac:dyDescent="0.2">
      <c r="B767" s="75" t="s">
        <v>791</v>
      </c>
      <c r="C767" s="76" t="s">
        <v>1350</v>
      </c>
      <c r="D767" s="76">
        <v>362103</v>
      </c>
      <c r="E767" s="76" t="s">
        <v>1762</v>
      </c>
      <c r="F767" s="77" t="s">
        <v>12</v>
      </c>
      <c r="G767" s="78">
        <v>42522</v>
      </c>
      <c r="H767" s="79" t="s">
        <v>1700</v>
      </c>
      <c r="I767" s="79" t="s">
        <v>889</v>
      </c>
      <c r="J767" s="79" t="s">
        <v>912</v>
      </c>
      <c r="K767" s="92">
        <v>3729647.9</v>
      </c>
      <c r="L767" s="93">
        <v>360532.64000000013</v>
      </c>
      <c r="M767" s="82" t="s">
        <v>3</v>
      </c>
      <c r="N767" s="82">
        <v>50</v>
      </c>
      <c r="O767" s="83">
        <v>0</v>
      </c>
      <c r="P767" s="94">
        <v>0</v>
      </c>
      <c r="Q767" s="95">
        <v>0</v>
      </c>
      <c r="R767" s="86" t="s">
        <v>900</v>
      </c>
      <c r="S767" s="86"/>
      <c r="T767" s="86"/>
      <c r="U767" s="87">
        <v>0</v>
      </c>
      <c r="V767" s="88">
        <v>0</v>
      </c>
      <c r="W767" s="96" t="s">
        <v>3</v>
      </c>
      <c r="X767" s="96">
        <v>1</v>
      </c>
      <c r="Y767" s="90">
        <v>0</v>
      </c>
      <c r="Z767" s="91">
        <v>3729647.9</v>
      </c>
      <c r="AA767" s="91">
        <v>360532.64000000013</v>
      </c>
      <c r="AB767" s="91">
        <v>3369115.26</v>
      </c>
    </row>
    <row r="768" spans="2:28" x14ac:dyDescent="0.2">
      <c r="B768" s="75" t="s">
        <v>792</v>
      </c>
      <c r="C768" s="76" t="s">
        <v>1350</v>
      </c>
      <c r="D768" s="76">
        <v>362103</v>
      </c>
      <c r="E768" s="76" t="s">
        <v>1762</v>
      </c>
      <c r="F768" s="77" t="s">
        <v>12</v>
      </c>
      <c r="G768" s="78">
        <v>42522</v>
      </c>
      <c r="H768" s="79" t="s">
        <v>1693</v>
      </c>
      <c r="I768" s="79" t="s">
        <v>889</v>
      </c>
      <c r="J768" s="79" t="s">
        <v>912</v>
      </c>
      <c r="K768" s="92">
        <v>3729647.9</v>
      </c>
      <c r="L768" s="93">
        <v>360532.64000000013</v>
      </c>
      <c r="M768" s="82" t="s">
        <v>3</v>
      </c>
      <c r="N768" s="82">
        <v>50</v>
      </c>
      <c r="O768" s="83">
        <v>0</v>
      </c>
      <c r="P768" s="94">
        <v>0</v>
      </c>
      <c r="Q768" s="95">
        <v>0</v>
      </c>
      <c r="R768" s="86" t="s">
        <v>900</v>
      </c>
      <c r="S768" s="86"/>
      <c r="T768" s="86"/>
      <c r="U768" s="87">
        <v>0</v>
      </c>
      <c r="V768" s="88">
        <v>0</v>
      </c>
      <c r="W768" s="96" t="s">
        <v>3</v>
      </c>
      <c r="X768" s="96">
        <v>1</v>
      </c>
      <c r="Y768" s="90">
        <v>0</v>
      </c>
      <c r="Z768" s="91">
        <v>3729647.9</v>
      </c>
      <c r="AA768" s="91">
        <v>360532.64000000013</v>
      </c>
      <c r="AB768" s="91">
        <v>3369115.26</v>
      </c>
    </row>
    <row r="769" spans="2:28" x14ac:dyDescent="0.2">
      <c r="B769" s="75" t="s">
        <v>793</v>
      </c>
      <c r="C769" s="76" t="s">
        <v>1350</v>
      </c>
      <c r="D769" s="76">
        <v>362103</v>
      </c>
      <c r="E769" s="76" t="s">
        <v>1762</v>
      </c>
      <c r="F769" s="77" t="s">
        <v>12</v>
      </c>
      <c r="G769" s="78">
        <v>42522</v>
      </c>
      <c r="H769" s="79" t="s">
        <v>1701</v>
      </c>
      <c r="I769" s="79" t="s">
        <v>889</v>
      </c>
      <c r="J769" s="79" t="s">
        <v>912</v>
      </c>
      <c r="K769" s="92">
        <v>3729647.9</v>
      </c>
      <c r="L769" s="93">
        <v>360532.64000000013</v>
      </c>
      <c r="M769" s="82" t="s">
        <v>3</v>
      </c>
      <c r="N769" s="82">
        <v>50</v>
      </c>
      <c r="O769" s="83">
        <v>0</v>
      </c>
      <c r="P769" s="94">
        <v>0</v>
      </c>
      <c r="Q769" s="95">
        <v>0</v>
      </c>
      <c r="R769" s="86" t="s">
        <v>900</v>
      </c>
      <c r="S769" s="86"/>
      <c r="T769" s="86"/>
      <c r="U769" s="87">
        <v>0</v>
      </c>
      <c r="V769" s="88">
        <v>0</v>
      </c>
      <c r="W769" s="96" t="s">
        <v>3</v>
      </c>
      <c r="X769" s="96">
        <v>1</v>
      </c>
      <c r="Y769" s="90">
        <v>0</v>
      </c>
      <c r="Z769" s="91">
        <v>3729647.9</v>
      </c>
      <c r="AA769" s="91">
        <v>360532.64000000013</v>
      </c>
      <c r="AB769" s="91">
        <v>3369115.26</v>
      </c>
    </row>
    <row r="770" spans="2:28" x14ac:dyDescent="0.2">
      <c r="B770" s="75" t="s">
        <v>794</v>
      </c>
      <c r="C770" s="76" t="s">
        <v>1350</v>
      </c>
      <c r="D770" s="76">
        <v>362103</v>
      </c>
      <c r="E770" s="76" t="s">
        <v>1762</v>
      </c>
      <c r="F770" s="77" t="s">
        <v>12</v>
      </c>
      <c r="G770" s="78">
        <v>42522</v>
      </c>
      <c r="H770" s="79" t="s">
        <v>1702</v>
      </c>
      <c r="I770" s="79" t="s">
        <v>889</v>
      </c>
      <c r="J770" s="79" t="s">
        <v>912</v>
      </c>
      <c r="K770" s="92">
        <v>3729647.9</v>
      </c>
      <c r="L770" s="93">
        <v>360532.64000000013</v>
      </c>
      <c r="M770" s="82" t="s">
        <v>3</v>
      </c>
      <c r="N770" s="82">
        <v>50</v>
      </c>
      <c r="O770" s="83">
        <v>0</v>
      </c>
      <c r="P770" s="94">
        <v>0</v>
      </c>
      <c r="Q770" s="95">
        <v>0</v>
      </c>
      <c r="R770" s="86" t="s">
        <v>900</v>
      </c>
      <c r="S770" s="86"/>
      <c r="T770" s="86"/>
      <c r="U770" s="87">
        <v>0</v>
      </c>
      <c r="V770" s="88">
        <v>0</v>
      </c>
      <c r="W770" s="96" t="s">
        <v>3</v>
      </c>
      <c r="X770" s="96">
        <v>1</v>
      </c>
      <c r="Y770" s="90">
        <v>0</v>
      </c>
      <c r="Z770" s="91">
        <v>3729647.9</v>
      </c>
      <c r="AA770" s="91">
        <v>360532.64000000013</v>
      </c>
      <c r="AB770" s="91">
        <v>3369115.26</v>
      </c>
    </row>
    <row r="771" spans="2:28" x14ac:dyDescent="0.2">
      <c r="B771" s="75" t="s">
        <v>795</v>
      </c>
      <c r="C771" s="76" t="s">
        <v>1350</v>
      </c>
      <c r="D771" s="76">
        <v>362103</v>
      </c>
      <c r="E771" s="76" t="s">
        <v>1762</v>
      </c>
      <c r="F771" s="77" t="s">
        <v>12</v>
      </c>
      <c r="G771" s="78">
        <v>42522</v>
      </c>
      <c r="H771" s="79" t="s">
        <v>1703</v>
      </c>
      <c r="I771" s="79" t="s">
        <v>889</v>
      </c>
      <c r="J771" s="79" t="s">
        <v>912</v>
      </c>
      <c r="K771" s="92">
        <v>3729647.9</v>
      </c>
      <c r="L771" s="93">
        <v>360532.64000000013</v>
      </c>
      <c r="M771" s="82" t="s">
        <v>3</v>
      </c>
      <c r="N771" s="82">
        <v>50</v>
      </c>
      <c r="O771" s="83">
        <v>0</v>
      </c>
      <c r="P771" s="94">
        <v>0</v>
      </c>
      <c r="Q771" s="95">
        <v>0</v>
      </c>
      <c r="R771" s="86" t="s">
        <v>900</v>
      </c>
      <c r="S771" s="86"/>
      <c r="T771" s="86"/>
      <c r="U771" s="87">
        <v>0</v>
      </c>
      <c r="V771" s="88">
        <v>0</v>
      </c>
      <c r="W771" s="96" t="s">
        <v>3</v>
      </c>
      <c r="X771" s="96">
        <v>1</v>
      </c>
      <c r="Y771" s="90">
        <v>0</v>
      </c>
      <c r="Z771" s="91">
        <v>3729647.9</v>
      </c>
      <c r="AA771" s="91">
        <v>360532.64000000013</v>
      </c>
      <c r="AB771" s="91">
        <v>3369115.26</v>
      </c>
    </row>
    <row r="772" spans="2:28" x14ac:dyDescent="0.2">
      <c r="B772" s="75" t="s">
        <v>796</v>
      </c>
      <c r="C772" s="76" t="s">
        <v>1350</v>
      </c>
      <c r="D772" s="76">
        <v>362103</v>
      </c>
      <c r="E772" s="76" t="s">
        <v>1762</v>
      </c>
      <c r="F772" s="77" t="s">
        <v>12</v>
      </c>
      <c r="G772" s="78">
        <v>42522</v>
      </c>
      <c r="H772" s="79" t="s">
        <v>1704</v>
      </c>
      <c r="I772" s="79" t="s">
        <v>889</v>
      </c>
      <c r="J772" s="79" t="s">
        <v>912</v>
      </c>
      <c r="K772" s="92">
        <v>3729647.9</v>
      </c>
      <c r="L772" s="93">
        <v>360532.64000000013</v>
      </c>
      <c r="M772" s="82" t="s">
        <v>3</v>
      </c>
      <c r="N772" s="82">
        <v>50</v>
      </c>
      <c r="O772" s="83">
        <v>0</v>
      </c>
      <c r="P772" s="94">
        <v>0</v>
      </c>
      <c r="Q772" s="95">
        <v>0</v>
      </c>
      <c r="R772" s="86" t="s">
        <v>900</v>
      </c>
      <c r="S772" s="86"/>
      <c r="T772" s="86"/>
      <c r="U772" s="87">
        <v>0</v>
      </c>
      <c r="V772" s="88">
        <v>0</v>
      </c>
      <c r="W772" s="96" t="s">
        <v>3</v>
      </c>
      <c r="X772" s="96">
        <v>1</v>
      </c>
      <c r="Y772" s="90">
        <v>0</v>
      </c>
      <c r="Z772" s="91">
        <v>3729647.9</v>
      </c>
      <c r="AA772" s="91">
        <v>360532.64000000013</v>
      </c>
      <c r="AB772" s="91">
        <v>3369115.26</v>
      </c>
    </row>
    <row r="773" spans="2:28" x14ac:dyDescent="0.2">
      <c r="B773" s="75" t="s">
        <v>797</v>
      </c>
      <c r="C773" s="76" t="s">
        <v>1350</v>
      </c>
      <c r="D773" s="76">
        <v>362103</v>
      </c>
      <c r="E773" s="76" t="s">
        <v>1762</v>
      </c>
      <c r="F773" s="77" t="s">
        <v>12</v>
      </c>
      <c r="G773" s="78">
        <v>42522</v>
      </c>
      <c r="H773" s="79" t="s">
        <v>1704</v>
      </c>
      <c r="I773" s="79" t="s">
        <v>889</v>
      </c>
      <c r="J773" s="79" t="s">
        <v>912</v>
      </c>
      <c r="K773" s="92">
        <v>3729647.9</v>
      </c>
      <c r="L773" s="93">
        <v>360532.64000000013</v>
      </c>
      <c r="M773" s="82" t="s">
        <v>3</v>
      </c>
      <c r="N773" s="82">
        <v>50</v>
      </c>
      <c r="O773" s="83">
        <v>0</v>
      </c>
      <c r="P773" s="94">
        <v>0</v>
      </c>
      <c r="Q773" s="95">
        <v>0</v>
      </c>
      <c r="R773" s="86" t="s">
        <v>900</v>
      </c>
      <c r="S773" s="86"/>
      <c r="T773" s="86"/>
      <c r="U773" s="87">
        <v>0</v>
      </c>
      <c r="V773" s="88">
        <v>0</v>
      </c>
      <c r="W773" s="96" t="s">
        <v>3</v>
      </c>
      <c r="X773" s="96">
        <v>1</v>
      </c>
      <c r="Y773" s="90">
        <v>0</v>
      </c>
      <c r="Z773" s="91">
        <v>3729647.9</v>
      </c>
      <c r="AA773" s="91">
        <v>360532.64000000013</v>
      </c>
      <c r="AB773" s="91">
        <v>3369115.26</v>
      </c>
    </row>
    <row r="774" spans="2:28" x14ac:dyDescent="0.2">
      <c r="B774" s="75" t="s">
        <v>798</v>
      </c>
      <c r="C774" s="76" t="s">
        <v>1350</v>
      </c>
      <c r="D774" s="76">
        <v>362103</v>
      </c>
      <c r="E774" s="76" t="s">
        <v>1762</v>
      </c>
      <c r="F774" s="77" t="s">
        <v>12</v>
      </c>
      <c r="G774" s="78">
        <v>42522</v>
      </c>
      <c r="H774" s="79" t="s">
        <v>1705</v>
      </c>
      <c r="I774" s="79" t="s">
        <v>889</v>
      </c>
      <c r="J774" s="79" t="s">
        <v>912</v>
      </c>
      <c r="K774" s="92">
        <v>6050000</v>
      </c>
      <c r="L774" s="93">
        <v>584833.33000000007</v>
      </c>
      <c r="M774" s="82" t="s">
        <v>3</v>
      </c>
      <c r="N774" s="82">
        <v>50</v>
      </c>
      <c r="O774" s="83">
        <v>0</v>
      </c>
      <c r="P774" s="94">
        <v>0</v>
      </c>
      <c r="Q774" s="95">
        <v>0</v>
      </c>
      <c r="R774" s="86" t="s">
        <v>900</v>
      </c>
      <c r="S774" s="86"/>
      <c r="T774" s="86"/>
      <c r="U774" s="87">
        <v>0</v>
      </c>
      <c r="V774" s="88">
        <v>0</v>
      </c>
      <c r="W774" s="96" t="s">
        <v>3</v>
      </c>
      <c r="X774" s="96">
        <v>1</v>
      </c>
      <c r="Y774" s="90">
        <v>0</v>
      </c>
      <c r="Z774" s="91">
        <v>6050000</v>
      </c>
      <c r="AA774" s="91">
        <v>584833.33000000007</v>
      </c>
      <c r="AB774" s="91">
        <v>5465166.6699999999</v>
      </c>
    </row>
    <row r="775" spans="2:28" x14ac:dyDescent="0.2">
      <c r="B775" s="75" t="s">
        <v>799</v>
      </c>
      <c r="C775" s="76" t="s">
        <v>1350</v>
      </c>
      <c r="D775" s="76">
        <v>362103</v>
      </c>
      <c r="E775" s="76" t="s">
        <v>1762</v>
      </c>
      <c r="F775" s="77" t="s">
        <v>12</v>
      </c>
      <c r="G775" s="78">
        <v>42522</v>
      </c>
      <c r="H775" s="79" t="s">
        <v>1706</v>
      </c>
      <c r="I775" s="79" t="s">
        <v>889</v>
      </c>
      <c r="J775" s="79" t="s">
        <v>912</v>
      </c>
      <c r="K775" s="92">
        <v>10750000</v>
      </c>
      <c r="L775" s="93">
        <v>1039166.6699999999</v>
      </c>
      <c r="M775" s="82" t="s">
        <v>3</v>
      </c>
      <c r="N775" s="82">
        <v>50</v>
      </c>
      <c r="O775" s="83">
        <v>0</v>
      </c>
      <c r="P775" s="94">
        <v>0</v>
      </c>
      <c r="Q775" s="95">
        <v>0</v>
      </c>
      <c r="R775" s="86" t="s">
        <v>900</v>
      </c>
      <c r="S775" s="86"/>
      <c r="T775" s="86"/>
      <c r="U775" s="87">
        <v>0</v>
      </c>
      <c r="V775" s="88">
        <v>0</v>
      </c>
      <c r="W775" s="96" t="s">
        <v>3</v>
      </c>
      <c r="X775" s="96">
        <v>1</v>
      </c>
      <c r="Y775" s="90">
        <v>0</v>
      </c>
      <c r="Z775" s="91">
        <v>10750000</v>
      </c>
      <c r="AA775" s="91">
        <v>1039166.6699999999</v>
      </c>
      <c r="AB775" s="91">
        <v>9710833.3300000001</v>
      </c>
    </row>
    <row r="776" spans="2:28" x14ac:dyDescent="0.2">
      <c r="B776" s="75" t="s">
        <v>800</v>
      </c>
      <c r="C776" s="76" t="s">
        <v>1350</v>
      </c>
      <c r="D776" s="76">
        <v>362103</v>
      </c>
      <c r="E776" s="76" t="s">
        <v>1762</v>
      </c>
      <c r="F776" s="77" t="s">
        <v>12</v>
      </c>
      <c r="G776" s="78">
        <v>42522</v>
      </c>
      <c r="H776" s="79" t="s">
        <v>1707</v>
      </c>
      <c r="I776" s="79" t="s">
        <v>889</v>
      </c>
      <c r="J776" s="79" t="s">
        <v>919</v>
      </c>
      <c r="K776" s="92">
        <v>28590383.350000001</v>
      </c>
      <c r="L776" s="93">
        <v>2763737.0700000003</v>
      </c>
      <c r="M776" s="82" t="s">
        <v>3</v>
      </c>
      <c r="N776" s="82">
        <v>50</v>
      </c>
      <c r="O776" s="83">
        <v>0</v>
      </c>
      <c r="P776" s="94">
        <v>0</v>
      </c>
      <c r="Q776" s="95">
        <v>0</v>
      </c>
      <c r="R776" s="86" t="s">
        <v>900</v>
      </c>
      <c r="S776" s="86"/>
      <c r="T776" s="86"/>
      <c r="U776" s="87">
        <v>0</v>
      </c>
      <c r="V776" s="88">
        <v>0</v>
      </c>
      <c r="W776" s="96" t="s">
        <v>3</v>
      </c>
      <c r="X776" s="96">
        <v>1</v>
      </c>
      <c r="Y776" s="90">
        <v>0</v>
      </c>
      <c r="Z776" s="91">
        <v>28590383.350000001</v>
      </c>
      <c r="AA776" s="91">
        <v>2763737.0700000003</v>
      </c>
      <c r="AB776" s="91">
        <v>25826646.280000001</v>
      </c>
    </row>
    <row r="777" spans="2:28" x14ac:dyDescent="0.2">
      <c r="B777" s="75" t="s">
        <v>801</v>
      </c>
      <c r="C777" s="76" t="s">
        <v>1350</v>
      </c>
      <c r="D777" s="76">
        <v>353309</v>
      </c>
      <c r="E777" s="76" t="s">
        <v>1764</v>
      </c>
      <c r="F777" s="77" t="s">
        <v>10</v>
      </c>
      <c r="G777" s="78">
        <v>42582</v>
      </c>
      <c r="H777" s="79" t="s">
        <v>1708</v>
      </c>
      <c r="I777" s="79" t="s">
        <v>888</v>
      </c>
      <c r="J777" s="79" t="s">
        <v>910</v>
      </c>
      <c r="K777" s="92">
        <v>188549630.86000001</v>
      </c>
      <c r="L777" s="93">
        <v>29329942.580000013</v>
      </c>
      <c r="M777" s="82" t="s">
        <v>3</v>
      </c>
      <c r="N777" s="82">
        <v>30</v>
      </c>
      <c r="O777" s="83">
        <v>0</v>
      </c>
      <c r="P777" s="94">
        <v>0</v>
      </c>
      <c r="Q777" s="95">
        <v>0</v>
      </c>
      <c r="R777" s="86" t="s">
        <v>900</v>
      </c>
      <c r="S777" s="86"/>
      <c r="T777" s="86"/>
      <c r="U777" s="87">
        <v>0</v>
      </c>
      <c r="V777" s="88">
        <v>0</v>
      </c>
      <c r="W777" s="96" t="s">
        <v>3</v>
      </c>
      <c r="X777" s="96">
        <v>0</v>
      </c>
      <c r="Y777" s="90">
        <v>1</v>
      </c>
      <c r="Z777" s="91">
        <v>188549630.86000001</v>
      </c>
      <c r="AA777" s="91">
        <v>29329942.580000013</v>
      </c>
      <c r="AB777" s="91">
        <v>159219688.28</v>
      </c>
    </row>
    <row r="778" spans="2:28" x14ac:dyDescent="0.2">
      <c r="B778" s="75" t="s">
        <v>802</v>
      </c>
      <c r="C778" s="76" t="s">
        <v>1350</v>
      </c>
      <c r="D778" s="76">
        <v>362101</v>
      </c>
      <c r="E778" s="76" t="s">
        <v>1762</v>
      </c>
      <c r="F778" s="77" t="s">
        <v>12</v>
      </c>
      <c r="G778" s="78">
        <v>42643</v>
      </c>
      <c r="H778" s="79" t="s">
        <v>1709</v>
      </c>
      <c r="I778" s="79" t="s">
        <v>889</v>
      </c>
      <c r="J778" s="79" t="s">
        <v>907</v>
      </c>
      <c r="K778" s="92">
        <v>28692702.5</v>
      </c>
      <c r="L778" s="93">
        <v>6455858.0599999987</v>
      </c>
      <c r="M778" s="82" t="s">
        <v>3</v>
      </c>
      <c r="N778" s="82">
        <v>20</v>
      </c>
      <c r="O778" s="83">
        <v>0</v>
      </c>
      <c r="P778" s="94">
        <v>0</v>
      </c>
      <c r="Q778" s="95">
        <v>0</v>
      </c>
      <c r="R778" s="86" t="s">
        <v>900</v>
      </c>
      <c r="S778" s="86"/>
      <c r="T778" s="86"/>
      <c r="U778" s="87">
        <v>0</v>
      </c>
      <c r="V778" s="88">
        <v>0</v>
      </c>
      <c r="W778" s="96" t="s">
        <v>3</v>
      </c>
      <c r="X778" s="96">
        <v>0</v>
      </c>
      <c r="Y778" s="90">
        <v>1</v>
      </c>
      <c r="Z778" s="91">
        <v>28692702.5</v>
      </c>
      <c r="AA778" s="91">
        <v>6455858.0599999987</v>
      </c>
      <c r="AB778" s="91">
        <v>22236844.440000001</v>
      </c>
    </row>
    <row r="779" spans="2:28" x14ac:dyDescent="0.2">
      <c r="B779" s="75" t="s">
        <v>803</v>
      </c>
      <c r="C779" s="76" t="s">
        <v>1350</v>
      </c>
      <c r="D779" s="76">
        <v>362101</v>
      </c>
      <c r="E779" s="76" t="s">
        <v>1762</v>
      </c>
      <c r="F779" s="77" t="s">
        <v>12</v>
      </c>
      <c r="G779" s="78">
        <v>42643</v>
      </c>
      <c r="H779" s="79" t="s">
        <v>1709</v>
      </c>
      <c r="I779" s="79" t="s">
        <v>889</v>
      </c>
      <c r="J779" s="79" t="s">
        <v>907</v>
      </c>
      <c r="K779" s="92">
        <v>28692702.5</v>
      </c>
      <c r="L779" s="93">
        <v>6455858.0599999987</v>
      </c>
      <c r="M779" s="82" t="s">
        <v>3</v>
      </c>
      <c r="N779" s="82">
        <v>20</v>
      </c>
      <c r="O779" s="83">
        <v>0</v>
      </c>
      <c r="P779" s="94">
        <v>0</v>
      </c>
      <c r="Q779" s="95">
        <v>0</v>
      </c>
      <c r="R779" s="86" t="s">
        <v>900</v>
      </c>
      <c r="S779" s="86"/>
      <c r="T779" s="86"/>
      <c r="U779" s="87">
        <v>0</v>
      </c>
      <c r="V779" s="88">
        <v>0</v>
      </c>
      <c r="W779" s="96" t="s">
        <v>3</v>
      </c>
      <c r="X779" s="96">
        <v>0</v>
      </c>
      <c r="Y779" s="90">
        <v>1</v>
      </c>
      <c r="Z779" s="91">
        <v>28692702.5</v>
      </c>
      <c r="AA779" s="91">
        <v>6455858.0599999987</v>
      </c>
      <c r="AB779" s="91">
        <v>22236844.440000001</v>
      </c>
    </row>
    <row r="780" spans="2:28" x14ac:dyDescent="0.2">
      <c r="B780" s="75" t="s">
        <v>804</v>
      </c>
      <c r="C780" s="76" t="s">
        <v>1350</v>
      </c>
      <c r="D780" s="76">
        <v>364201</v>
      </c>
      <c r="E780" s="76" t="s">
        <v>1764</v>
      </c>
      <c r="F780" s="77" t="s">
        <v>10</v>
      </c>
      <c r="G780" s="78">
        <v>42643</v>
      </c>
      <c r="H780" s="79" t="s">
        <v>1710</v>
      </c>
      <c r="I780" s="79" t="s">
        <v>888</v>
      </c>
      <c r="J780" s="79" t="s">
        <v>907</v>
      </c>
      <c r="K780" s="92">
        <v>28692703</v>
      </c>
      <c r="L780" s="93">
        <v>6455858.1799999997</v>
      </c>
      <c r="M780" s="82" t="s">
        <v>3</v>
      </c>
      <c r="N780" s="82">
        <v>20</v>
      </c>
      <c r="O780" s="83">
        <v>0</v>
      </c>
      <c r="P780" s="94">
        <v>0</v>
      </c>
      <c r="Q780" s="95">
        <v>0</v>
      </c>
      <c r="R780" s="86" t="s">
        <v>900</v>
      </c>
      <c r="S780" s="86"/>
      <c r="T780" s="86"/>
      <c r="U780" s="87">
        <v>0</v>
      </c>
      <c r="V780" s="88">
        <v>0</v>
      </c>
      <c r="W780" s="96" t="s">
        <v>3</v>
      </c>
      <c r="X780" s="96">
        <v>0</v>
      </c>
      <c r="Y780" s="90">
        <v>1</v>
      </c>
      <c r="Z780" s="91">
        <v>28692703</v>
      </c>
      <c r="AA780" s="91">
        <v>6455858.1799999997</v>
      </c>
      <c r="AB780" s="91">
        <v>22236844.82</v>
      </c>
    </row>
    <row r="781" spans="2:28" x14ac:dyDescent="0.2">
      <c r="B781" s="75" t="s">
        <v>805</v>
      </c>
      <c r="C781" s="76" t="s">
        <v>1350</v>
      </c>
      <c r="D781" s="76">
        <v>353506</v>
      </c>
      <c r="E781" s="76" t="s">
        <v>1764</v>
      </c>
      <c r="F781" s="77" t="s">
        <v>10</v>
      </c>
      <c r="G781" s="78">
        <v>42794</v>
      </c>
      <c r="H781" s="79" t="s">
        <v>1711</v>
      </c>
      <c r="I781" s="79" t="s">
        <v>888</v>
      </c>
      <c r="J781" s="79" t="s">
        <v>920</v>
      </c>
      <c r="K781" s="92">
        <v>79518200.069999993</v>
      </c>
      <c r="L781" s="93">
        <v>12987972.669999994</v>
      </c>
      <c r="M781" s="82" t="s">
        <v>3</v>
      </c>
      <c r="N781" s="82">
        <v>25</v>
      </c>
      <c r="O781" s="83">
        <v>0</v>
      </c>
      <c r="P781" s="94">
        <v>0</v>
      </c>
      <c r="Q781" s="95">
        <v>0</v>
      </c>
      <c r="R781" s="86" t="s">
        <v>900</v>
      </c>
      <c r="S781" s="86"/>
      <c r="T781" s="86"/>
      <c r="U781" s="87">
        <v>0</v>
      </c>
      <c r="V781" s="88">
        <v>0</v>
      </c>
      <c r="W781" s="96" t="s">
        <v>3</v>
      </c>
      <c r="X781" s="96">
        <v>0</v>
      </c>
      <c r="Y781" s="90">
        <v>1</v>
      </c>
      <c r="Z781" s="91">
        <v>79518200.069999993</v>
      </c>
      <c r="AA781" s="91">
        <v>12987972.669999994</v>
      </c>
      <c r="AB781" s="91">
        <v>66530227.399999999</v>
      </c>
    </row>
    <row r="782" spans="2:28" x14ac:dyDescent="0.2">
      <c r="B782" s="75" t="s">
        <v>806</v>
      </c>
      <c r="C782" s="76" t="s">
        <v>1350</v>
      </c>
      <c r="D782" s="76">
        <v>353409</v>
      </c>
      <c r="E782" s="76" t="s">
        <v>1764</v>
      </c>
      <c r="F782" s="77" t="s">
        <v>16</v>
      </c>
      <c r="G782" s="78">
        <v>42794</v>
      </c>
      <c r="H782" s="79" t="s">
        <v>1712</v>
      </c>
      <c r="I782" s="79" t="s">
        <v>884</v>
      </c>
      <c r="J782" s="79" t="s">
        <v>907</v>
      </c>
      <c r="K782" s="92">
        <v>20768021.32</v>
      </c>
      <c r="L782" s="93">
        <v>1695098.2400000021</v>
      </c>
      <c r="M782" s="82" t="s">
        <v>3</v>
      </c>
      <c r="N782" s="82">
        <v>50</v>
      </c>
      <c r="O782" s="83">
        <v>0</v>
      </c>
      <c r="P782" s="94">
        <v>0</v>
      </c>
      <c r="Q782" s="95">
        <v>0</v>
      </c>
      <c r="R782" s="86" t="s">
        <v>900</v>
      </c>
      <c r="S782" s="86"/>
      <c r="T782" s="86"/>
      <c r="U782" s="87">
        <v>0</v>
      </c>
      <c r="V782" s="88">
        <v>0</v>
      </c>
      <c r="W782" s="96" t="s">
        <v>3</v>
      </c>
      <c r="X782" s="96">
        <v>0</v>
      </c>
      <c r="Y782" s="90">
        <v>1</v>
      </c>
      <c r="Z782" s="91">
        <v>20768021.32</v>
      </c>
      <c r="AA782" s="91">
        <v>1695098.2400000021</v>
      </c>
      <c r="AB782" s="91">
        <v>19072923.079999998</v>
      </c>
    </row>
    <row r="783" spans="2:28" x14ac:dyDescent="0.2">
      <c r="B783" s="75" t="s">
        <v>807</v>
      </c>
      <c r="C783" s="76" t="s">
        <v>1350</v>
      </c>
      <c r="D783" s="76">
        <v>353408</v>
      </c>
      <c r="E783" s="76" t="s">
        <v>1764</v>
      </c>
      <c r="F783" s="77" t="s">
        <v>16</v>
      </c>
      <c r="G783" s="78">
        <v>42794</v>
      </c>
      <c r="H783" s="79" t="s">
        <v>1713</v>
      </c>
      <c r="I783" s="79" t="s">
        <v>884</v>
      </c>
      <c r="J783" s="79" t="s">
        <v>913</v>
      </c>
      <c r="K783" s="92">
        <v>6215555.6500000004</v>
      </c>
      <c r="L783" s="93">
        <v>506646.87000000011</v>
      </c>
      <c r="M783" s="82" t="s">
        <v>3</v>
      </c>
      <c r="N783" s="82">
        <v>50</v>
      </c>
      <c r="O783" s="83">
        <v>0</v>
      </c>
      <c r="P783" s="94">
        <v>0</v>
      </c>
      <c r="Q783" s="95">
        <v>0</v>
      </c>
      <c r="R783" s="86" t="s">
        <v>900</v>
      </c>
      <c r="S783" s="86"/>
      <c r="T783" s="86"/>
      <c r="U783" s="87">
        <v>0</v>
      </c>
      <c r="V783" s="88">
        <v>0</v>
      </c>
      <c r="W783" s="96" t="s">
        <v>3</v>
      </c>
      <c r="X783" s="96">
        <v>0</v>
      </c>
      <c r="Y783" s="90">
        <v>1</v>
      </c>
      <c r="Z783" s="91">
        <v>6215555.6500000004</v>
      </c>
      <c r="AA783" s="91">
        <v>506646.87000000011</v>
      </c>
      <c r="AB783" s="91">
        <v>5708908.7800000003</v>
      </c>
    </row>
    <row r="784" spans="2:28" x14ac:dyDescent="0.2">
      <c r="B784" s="75" t="s">
        <v>808</v>
      </c>
      <c r="C784" s="76" t="s">
        <v>1350</v>
      </c>
      <c r="D784" s="76">
        <v>353302</v>
      </c>
      <c r="E784" s="76" t="s">
        <v>1764</v>
      </c>
      <c r="F784" s="77" t="s">
        <v>16</v>
      </c>
      <c r="G784" s="78">
        <v>42916</v>
      </c>
      <c r="H784" s="79" t="s">
        <v>1714</v>
      </c>
      <c r="I784" s="79" t="s">
        <v>890</v>
      </c>
      <c r="J784" s="79" t="s">
        <v>901</v>
      </c>
      <c r="K784" s="92">
        <v>109792136</v>
      </c>
      <c r="L784" s="93">
        <v>8234410.200000003</v>
      </c>
      <c r="M784" s="82" t="s">
        <v>3</v>
      </c>
      <c r="N784" s="82">
        <v>50</v>
      </c>
      <c r="O784" s="83">
        <v>0</v>
      </c>
      <c r="P784" s="94">
        <v>0</v>
      </c>
      <c r="Q784" s="95">
        <v>0</v>
      </c>
      <c r="R784" s="86" t="s">
        <v>900</v>
      </c>
      <c r="S784" s="86"/>
      <c r="T784" s="86"/>
      <c r="U784" s="87">
        <v>0</v>
      </c>
      <c r="V784" s="88">
        <v>0</v>
      </c>
      <c r="W784" s="96" t="s">
        <v>3</v>
      </c>
      <c r="X784" s="96">
        <v>0</v>
      </c>
      <c r="Y784" s="90">
        <v>1</v>
      </c>
      <c r="Z784" s="91">
        <v>109792136</v>
      </c>
      <c r="AA784" s="91">
        <v>8234410.200000003</v>
      </c>
      <c r="AB784" s="91">
        <v>101557725.8</v>
      </c>
    </row>
    <row r="785" spans="2:28" x14ac:dyDescent="0.2">
      <c r="B785" s="75" t="s">
        <v>809</v>
      </c>
      <c r="C785" s="76" t="s">
        <v>1350</v>
      </c>
      <c r="D785" s="76">
        <v>353302</v>
      </c>
      <c r="E785" s="76" t="s">
        <v>1764</v>
      </c>
      <c r="F785" s="77" t="s">
        <v>10</v>
      </c>
      <c r="G785" s="78">
        <v>43220</v>
      </c>
      <c r="H785" s="79" t="s">
        <v>1715</v>
      </c>
      <c r="I785" s="79" t="s">
        <v>888</v>
      </c>
      <c r="J785" s="79" t="s">
        <v>901</v>
      </c>
      <c r="K785" s="92">
        <v>39419860.280000001</v>
      </c>
      <c r="L785" s="93">
        <v>4598983.6899999976</v>
      </c>
      <c r="M785" s="82" t="s">
        <v>3</v>
      </c>
      <c r="N785" s="82">
        <v>25</v>
      </c>
      <c r="O785" s="83">
        <v>0</v>
      </c>
      <c r="P785" s="94">
        <v>0</v>
      </c>
      <c r="Q785" s="95">
        <v>0</v>
      </c>
      <c r="R785" s="86" t="s">
        <v>900</v>
      </c>
      <c r="S785" s="86"/>
      <c r="T785" s="86"/>
      <c r="U785" s="87">
        <v>0</v>
      </c>
      <c r="V785" s="88">
        <v>0</v>
      </c>
      <c r="W785" s="96" t="s">
        <v>3</v>
      </c>
      <c r="X785" s="96">
        <v>0</v>
      </c>
      <c r="Y785" s="90">
        <v>1</v>
      </c>
      <c r="Z785" s="91">
        <v>39419860.280000001</v>
      </c>
      <c r="AA785" s="91">
        <v>4598983.6899999976</v>
      </c>
      <c r="AB785" s="91">
        <v>34820876.590000004</v>
      </c>
    </row>
    <row r="786" spans="2:28" x14ac:dyDescent="0.2">
      <c r="B786" s="75" t="s">
        <v>810</v>
      </c>
      <c r="C786" s="76" t="s">
        <v>1350</v>
      </c>
      <c r="D786" s="76">
        <v>352401</v>
      </c>
      <c r="E786" s="76" t="s">
        <v>1763</v>
      </c>
      <c r="F786" s="77" t="s">
        <v>66</v>
      </c>
      <c r="G786" s="78">
        <v>43220</v>
      </c>
      <c r="H786" s="79" t="s">
        <v>1682</v>
      </c>
      <c r="I786" s="79" t="s">
        <v>893</v>
      </c>
      <c r="J786" s="79" t="s">
        <v>906</v>
      </c>
      <c r="K786" s="92">
        <v>13175715</v>
      </c>
      <c r="L786" s="93">
        <v>2561944.58</v>
      </c>
      <c r="M786" s="82" t="s">
        <v>3</v>
      </c>
      <c r="N786" s="82">
        <v>15</v>
      </c>
      <c r="O786" s="83">
        <v>0</v>
      </c>
      <c r="P786" s="94">
        <v>0</v>
      </c>
      <c r="Q786" s="95">
        <v>0</v>
      </c>
      <c r="R786" s="86" t="s">
        <v>900</v>
      </c>
      <c r="S786" s="86"/>
      <c r="T786" s="86"/>
      <c r="U786" s="87">
        <v>0</v>
      </c>
      <c r="V786" s="88">
        <v>0</v>
      </c>
      <c r="W786" s="96" t="s">
        <v>3</v>
      </c>
      <c r="X786" s="96">
        <v>0</v>
      </c>
      <c r="Y786" s="90">
        <v>1</v>
      </c>
      <c r="Z786" s="91">
        <v>13175715</v>
      </c>
      <c r="AA786" s="91">
        <v>2561944.58</v>
      </c>
      <c r="AB786" s="91">
        <v>10613770.42</v>
      </c>
    </row>
    <row r="787" spans="2:28" x14ac:dyDescent="0.2">
      <c r="B787" s="75" t="s">
        <v>811</v>
      </c>
      <c r="C787" s="76" t="s">
        <v>1350</v>
      </c>
      <c r="D787" s="76">
        <v>352401</v>
      </c>
      <c r="E787" s="76" t="s">
        <v>1763</v>
      </c>
      <c r="F787" s="77" t="s">
        <v>66</v>
      </c>
      <c r="G787" s="78">
        <v>43220</v>
      </c>
      <c r="H787" s="79" t="s">
        <v>1682</v>
      </c>
      <c r="I787" s="79" t="s">
        <v>893</v>
      </c>
      <c r="J787" s="79" t="s">
        <v>906</v>
      </c>
      <c r="K787" s="92">
        <v>13175715</v>
      </c>
      <c r="L787" s="93">
        <v>2561944.58</v>
      </c>
      <c r="M787" s="82" t="s">
        <v>3</v>
      </c>
      <c r="N787" s="82">
        <v>15</v>
      </c>
      <c r="O787" s="83">
        <v>0</v>
      </c>
      <c r="P787" s="94">
        <v>0</v>
      </c>
      <c r="Q787" s="95">
        <v>0</v>
      </c>
      <c r="R787" s="86" t="s">
        <v>900</v>
      </c>
      <c r="S787" s="86"/>
      <c r="T787" s="86"/>
      <c r="U787" s="87">
        <v>0</v>
      </c>
      <c r="V787" s="88">
        <v>0</v>
      </c>
      <c r="W787" s="96" t="s">
        <v>3</v>
      </c>
      <c r="X787" s="96">
        <v>0</v>
      </c>
      <c r="Y787" s="90">
        <v>1</v>
      </c>
      <c r="Z787" s="91">
        <v>13175715</v>
      </c>
      <c r="AA787" s="91">
        <v>2561944.58</v>
      </c>
      <c r="AB787" s="91">
        <v>10613770.42</v>
      </c>
    </row>
    <row r="788" spans="2:28" x14ac:dyDescent="0.2">
      <c r="B788" s="75" t="s">
        <v>812</v>
      </c>
      <c r="C788" s="76" t="s">
        <v>1350</v>
      </c>
      <c r="D788" s="76">
        <v>353302</v>
      </c>
      <c r="E788" s="76" t="s">
        <v>1764</v>
      </c>
      <c r="F788" s="77" t="s">
        <v>16</v>
      </c>
      <c r="G788" s="78">
        <v>43220</v>
      </c>
      <c r="H788" s="79" t="s">
        <v>1716</v>
      </c>
      <c r="I788" s="79" t="s">
        <v>884</v>
      </c>
      <c r="J788" s="79" t="s">
        <v>901</v>
      </c>
      <c r="K788" s="92">
        <v>20974108.07</v>
      </c>
      <c r="L788" s="93">
        <v>1498148.7300000004</v>
      </c>
      <c r="M788" s="82" t="s">
        <v>3</v>
      </c>
      <c r="N788" s="82">
        <v>50</v>
      </c>
      <c r="O788" s="83">
        <v>0</v>
      </c>
      <c r="P788" s="94">
        <v>0</v>
      </c>
      <c r="Q788" s="95">
        <v>0</v>
      </c>
      <c r="R788" s="86" t="s">
        <v>900</v>
      </c>
      <c r="S788" s="86"/>
      <c r="T788" s="86"/>
      <c r="U788" s="87">
        <v>10600127.68</v>
      </c>
      <c r="V788" s="88">
        <v>858105.58000000007</v>
      </c>
      <c r="W788" s="96" t="s">
        <v>3</v>
      </c>
      <c r="X788" s="96">
        <v>0</v>
      </c>
      <c r="Y788" s="90">
        <v>1</v>
      </c>
      <c r="Z788" s="91">
        <v>31574235.75</v>
      </c>
      <c r="AA788" s="91">
        <v>2356254.3100000005</v>
      </c>
      <c r="AB788" s="91">
        <v>29217981.439999998</v>
      </c>
    </row>
    <row r="789" spans="2:28" x14ac:dyDescent="0.2">
      <c r="B789" s="75" t="s">
        <v>813</v>
      </c>
      <c r="C789" s="76" t="s">
        <v>1350</v>
      </c>
      <c r="D789" s="76">
        <v>352410</v>
      </c>
      <c r="E789" s="76" t="s">
        <v>1763</v>
      </c>
      <c r="F789" s="77" t="s">
        <v>10</v>
      </c>
      <c r="G789" s="78">
        <v>43343</v>
      </c>
      <c r="H789" s="79" t="s">
        <v>1717</v>
      </c>
      <c r="I789" s="79" t="s">
        <v>888</v>
      </c>
      <c r="J789" s="79" t="s">
        <v>906</v>
      </c>
      <c r="K789" s="92">
        <v>107382085.44</v>
      </c>
      <c r="L789" s="93">
        <v>11096148.829999998</v>
      </c>
      <c r="M789" s="82" t="s">
        <v>3</v>
      </c>
      <c r="N789" s="82">
        <v>25</v>
      </c>
      <c r="O789" s="83">
        <v>0</v>
      </c>
      <c r="P789" s="94">
        <v>0</v>
      </c>
      <c r="Q789" s="95">
        <v>0</v>
      </c>
      <c r="R789" s="86" t="s">
        <v>900</v>
      </c>
      <c r="S789" s="86"/>
      <c r="T789" s="86"/>
      <c r="U789" s="87">
        <v>0</v>
      </c>
      <c r="V789" s="88">
        <v>0</v>
      </c>
      <c r="W789" s="96" t="s">
        <v>3</v>
      </c>
      <c r="X789" s="96">
        <v>0</v>
      </c>
      <c r="Y789" s="90">
        <v>1</v>
      </c>
      <c r="Z789" s="91">
        <v>107382085.44</v>
      </c>
      <c r="AA789" s="91">
        <v>11096148.829999998</v>
      </c>
      <c r="AB789" s="91">
        <v>96285936.609999999</v>
      </c>
    </row>
    <row r="790" spans="2:28" x14ac:dyDescent="0.2">
      <c r="B790" s="75" t="s">
        <v>814</v>
      </c>
      <c r="C790" s="76" t="s">
        <v>1350</v>
      </c>
      <c r="D790" s="76">
        <v>352410</v>
      </c>
      <c r="E790" s="76" t="s">
        <v>1763</v>
      </c>
      <c r="F790" s="77" t="s">
        <v>10</v>
      </c>
      <c r="G790" s="78">
        <v>43404</v>
      </c>
      <c r="H790" s="79" t="s">
        <v>1718</v>
      </c>
      <c r="I790" s="79" t="s">
        <v>888</v>
      </c>
      <c r="J790" s="79" t="s">
        <v>906</v>
      </c>
      <c r="K790" s="92">
        <v>123946981.2</v>
      </c>
      <c r="L790" s="93">
        <v>11981541.519999996</v>
      </c>
      <c r="M790" s="82" t="s">
        <v>3</v>
      </c>
      <c r="N790" s="82">
        <v>25</v>
      </c>
      <c r="O790" s="83">
        <v>0</v>
      </c>
      <c r="P790" s="94">
        <v>0</v>
      </c>
      <c r="Q790" s="95">
        <v>0</v>
      </c>
      <c r="R790" s="86" t="s">
        <v>900</v>
      </c>
      <c r="S790" s="86"/>
      <c r="T790" s="86"/>
      <c r="U790" s="87">
        <v>0</v>
      </c>
      <c r="V790" s="88">
        <v>0</v>
      </c>
      <c r="W790" s="96" t="s">
        <v>3</v>
      </c>
      <c r="X790" s="96">
        <v>0</v>
      </c>
      <c r="Y790" s="90">
        <v>1</v>
      </c>
      <c r="Z790" s="91">
        <v>123946981.2</v>
      </c>
      <c r="AA790" s="91">
        <v>11981541.519999996</v>
      </c>
      <c r="AB790" s="91">
        <v>111965439.68000001</v>
      </c>
    </row>
    <row r="791" spans="2:28" x14ac:dyDescent="0.2">
      <c r="B791" s="75" t="s">
        <v>815</v>
      </c>
      <c r="C791" s="76" t="s">
        <v>1350</v>
      </c>
      <c r="D791" s="76">
        <v>353302</v>
      </c>
      <c r="E791" s="76" t="s">
        <v>1764</v>
      </c>
      <c r="F791" s="77" t="s">
        <v>10</v>
      </c>
      <c r="G791" s="78">
        <v>43434</v>
      </c>
      <c r="H791" s="79" t="s">
        <v>1719</v>
      </c>
      <c r="I791" s="79" t="s">
        <v>888</v>
      </c>
      <c r="J791" s="79" t="s">
        <v>901</v>
      </c>
      <c r="K791" s="92">
        <v>38695561</v>
      </c>
      <c r="L791" s="93">
        <v>3603348.3100000024</v>
      </c>
      <c r="M791" s="82" t="s">
        <v>3</v>
      </c>
      <c r="N791" s="82">
        <v>25</v>
      </c>
      <c r="O791" s="83">
        <v>0</v>
      </c>
      <c r="P791" s="94">
        <v>0</v>
      </c>
      <c r="Q791" s="95">
        <v>0</v>
      </c>
      <c r="R791" s="86" t="s">
        <v>900</v>
      </c>
      <c r="S791" s="86"/>
      <c r="T791" s="86"/>
      <c r="U791" s="87">
        <v>0</v>
      </c>
      <c r="V791" s="88">
        <v>0</v>
      </c>
      <c r="W791" s="96" t="s">
        <v>3</v>
      </c>
      <c r="X791" s="96">
        <v>0</v>
      </c>
      <c r="Y791" s="90">
        <v>1</v>
      </c>
      <c r="Z791" s="91">
        <v>38695561</v>
      </c>
      <c r="AA791" s="91">
        <v>3603348.3100000024</v>
      </c>
      <c r="AB791" s="91">
        <v>35092212.689999998</v>
      </c>
    </row>
    <row r="792" spans="2:28" x14ac:dyDescent="0.2">
      <c r="B792" s="75" t="s">
        <v>816</v>
      </c>
      <c r="C792" s="76" t="s">
        <v>1350</v>
      </c>
      <c r="D792" s="76">
        <v>353509</v>
      </c>
      <c r="E792" s="76" t="s">
        <v>1764</v>
      </c>
      <c r="F792" s="77" t="s">
        <v>78</v>
      </c>
      <c r="G792" s="78">
        <v>43434</v>
      </c>
      <c r="H792" s="79" t="s">
        <v>1720</v>
      </c>
      <c r="I792" s="79" t="s">
        <v>888</v>
      </c>
      <c r="J792" s="79" t="s">
        <v>921</v>
      </c>
      <c r="K792" s="92">
        <v>39443760.630000003</v>
      </c>
      <c r="L792" s="93">
        <v>3681417.6700000018</v>
      </c>
      <c r="M792" s="82" t="s">
        <v>3</v>
      </c>
      <c r="N792" s="82">
        <v>25</v>
      </c>
      <c r="O792" s="83">
        <v>0</v>
      </c>
      <c r="P792" s="94">
        <v>0</v>
      </c>
      <c r="Q792" s="95">
        <v>0</v>
      </c>
      <c r="R792" s="86" t="s">
        <v>900</v>
      </c>
      <c r="S792" s="86"/>
      <c r="T792" s="86"/>
      <c r="U792" s="87">
        <v>0</v>
      </c>
      <c r="V792" s="88">
        <v>0</v>
      </c>
      <c r="W792" s="96" t="s">
        <v>3</v>
      </c>
      <c r="X792" s="96">
        <v>0</v>
      </c>
      <c r="Y792" s="90">
        <v>1</v>
      </c>
      <c r="Z792" s="91">
        <v>39443760.630000003</v>
      </c>
      <c r="AA792" s="91">
        <v>3681417.6700000018</v>
      </c>
      <c r="AB792" s="91">
        <v>35762342.960000001</v>
      </c>
    </row>
    <row r="793" spans="2:28" x14ac:dyDescent="0.2">
      <c r="B793" s="75" t="s">
        <v>817</v>
      </c>
      <c r="C793" s="76" t="s">
        <v>1350</v>
      </c>
      <c r="D793" s="76">
        <v>352401</v>
      </c>
      <c r="E793" s="76" t="s">
        <v>1763</v>
      </c>
      <c r="F793" s="77" t="s">
        <v>79</v>
      </c>
      <c r="G793" s="78">
        <v>43465</v>
      </c>
      <c r="H793" s="79" t="s">
        <v>1721</v>
      </c>
      <c r="I793" s="79" t="s">
        <v>883</v>
      </c>
      <c r="J793" s="79" t="s">
        <v>906</v>
      </c>
      <c r="K793" s="92">
        <v>68731188.019999996</v>
      </c>
      <c r="L793" s="93">
        <v>7732258.6499999985</v>
      </c>
      <c r="M793" s="82" t="s">
        <v>3</v>
      </c>
      <c r="N793" s="82">
        <v>20</v>
      </c>
      <c r="O793" s="83">
        <v>0</v>
      </c>
      <c r="P793" s="94">
        <v>0</v>
      </c>
      <c r="Q793" s="95">
        <v>0</v>
      </c>
      <c r="R793" s="86" t="s">
        <v>900</v>
      </c>
      <c r="S793" s="86"/>
      <c r="T793" s="86"/>
      <c r="U793" s="87">
        <v>0</v>
      </c>
      <c r="V793" s="88">
        <v>0</v>
      </c>
      <c r="W793" s="96" t="s">
        <v>3</v>
      </c>
      <c r="X793" s="96">
        <v>0</v>
      </c>
      <c r="Y793" s="90">
        <v>1</v>
      </c>
      <c r="Z793" s="91">
        <v>68731188.019999996</v>
      </c>
      <c r="AA793" s="91">
        <v>7732258.6499999985</v>
      </c>
      <c r="AB793" s="91">
        <v>60998929.369999997</v>
      </c>
    </row>
    <row r="794" spans="2:28" x14ac:dyDescent="0.2">
      <c r="B794" s="75" t="s">
        <v>818</v>
      </c>
      <c r="C794" s="76" t="s">
        <v>1350</v>
      </c>
      <c r="D794" s="76">
        <v>352410</v>
      </c>
      <c r="E794" s="76" t="s">
        <v>1763</v>
      </c>
      <c r="F794" s="77" t="s">
        <v>80</v>
      </c>
      <c r="G794" s="78">
        <v>43465</v>
      </c>
      <c r="H794" s="79" t="s">
        <v>1722</v>
      </c>
      <c r="I794" s="79" t="s">
        <v>888</v>
      </c>
      <c r="J794" s="79" t="s">
        <v>906</v>
      </c>
      <c r="K794" s="92">
        <v>52474361.329999998</v>
      </c>
      <c r="L794" s="93">
        <v>5903365.6599999964</v>
      </c>
      <c r="M794" s="82" t="s">
        <v>3</v>
      </c>
      <c r="N794" s="82">
        <v>20</v>
      </c>
      <c r="O794" s="83">
        <v>0</v>
      </c>
      <c r="P794" s="94">
        <v>0</v>
      </c>
      <c r="Q794" s="95">
        <v>0</v>
      </c>
      <c r="R794" s="86" t="s">
        <v>900</v>
      </c>
      <c r="S794" s="86"/>
      <c r="T794" s="86"/>
      <c r="U794" s="87">
        <v>0</v>
      </c>
      <c r="V794" s="88">
        <v>0</v>
      </c>
      <c r="W794" s="96" t="s">
        <v>3</v>
      </c>
      <c r="X794" s="96">
        <v>0</v>
      </c>
      <c r="Y794" s="90">
        <v>1</v>
      </c>
      <c r="Z794" s="91">
        <v>52474361.329999998</v>
      </c>
      <c r="AA794" s="91">
        <v>5903365.6599999964</v>
      </c>
      <c r="AB794" s="91">
        <v>46570995.670000002</v>
      </c>
    </row>
    <row r="795" spans="2:28" x14ac:dyDescent="0.2">
      <c r="B795" s="75" t="s">
        <v>819</v>
      </c>
      <c r="C795" s="76" t="s">
        <v>1350</v>
      </c>
      <c r="D795" s="76">
        <v>352410</v>
      </c>
      <c r="E795" s="76" t="s">
        <v>1763</v>
      </c>
      <c r="F795" s="77" t="s">
        <v>80</v>
      </c>
      <c r="G795" s="78">
        <v>43465</v>
      </c>
      <c r="H795" s="79" t="s">
        <v>1723</v>
      </c>
      <c r="I795" s="79" t="s">
        <v>888</v>
      </c>
      <c r="J795" s="79" t="s">
        <v>906</v>
      </c>
      <c r="K795" s="92">
        <v>26237180.670000002</v>
      </c>
      <c r="L795" s="93">
        <v>2951682.8200000003</v>
      </c>
      <c r="M795" s="82" t="s">
        <v>3</v>
      </c>
      <c r="N795" s="82">
        <v>20</v>
      </c>
      <c r="O795" s="83">
        <v>0</v>
      </c>
      <c r="P795" s="94">
        <v>0</v>
      </c>
      <c r="Q795" s="95">
        <v>0</v>
      </c>
      <c r="R795" s="86" t="s">
        <v>900</v>
      </c>
      <c r="S795" s="86"/>
      <c r="T795" s="86"/>
      <c r="U795" s="87">
        <v>0</v>
      </c>
      <c r="V795" s="88">
        <v>0</v>
      </c>
      <c r="W795" s="96" t="s">
        <v>3</v>
      </c>
      <c r="X795" s="96">
        <v>0</v>
      </c>
      <c r="Y795" s="90">
        <v>1</v>
      </c>
      <c r="Z795" s="91">
        <v>26237180.670000002</v>
      </c>
      <c r="AA795" s="91">
        <v>2951682.8200000003</v>
      </c>
      <c r="AB795" s="91">
        <v>23285497.850000001</v>
      </c>
    </row>
    <row r="796" spans="2:28" x14ac:dyDescent="0.2">
      <c r="B796" s="75" t="s">
        <v>820</v>
      </c>
      <c r="C796" s="76" t="s">
        <v>1350</v>
      </c>
      <c r="D796" s="76">
        <v>352412</v>
      </c>
      <c r="E796" s="76" t="s">
        <v>1763</v>
      </c>
      <c r="F796" s="77" t="s">
        <v>81</v>
      </c>
      <c r="G796" s="78">
        <v>43465</v>
      </c>
      <c r="H796" s="79" t="s">
        <v>1724</v>
      </c>
      <c r="I796" s="79" t="s">
        <v>889</v>
      </c>
      <c r="J796" s="79" t="s">
        <v>906</v>
      </c>
      <c r="K796" s="92">
        <v>36656275.640000001</v>
      </c>
      <c r="L796" s="93">
        <v>4123831.0100000016</v>
      </c>
      <c r="M796" s="82" t="s">
        <v>3</v>
      </c>
      <c r="N796" s="82">
        <v>20</v>
      </c>
      <c r="O796" s="83">
        <v>0</v>
      </c>
      <c r="P796" s="94">
        <v>0</v>
      </c>
      <c r="Q796" s="95">
        <v>0</v>
      </c>
      <c r="R796" s="86" t="s">
        <v>900</v>
      </c>
      <c r="S796" s="86"/>
      <c r="T796" s="86"/>
      <c r="U796" s="87">
        <v>0</v>
      </c>
      <c r="V796" s="88">
        <v>0</v>
      </c>
      <c r="W796" s="96" t="s">
        <v>3</v>
      </c>
      <c r="X796" s="96">
        <v>0</v>
      </c>
      <c r="Y796" s="90">
        <v>1</v>
      </c>
      <c r="Z796" s="91">
        <v>36656275.640000001</v>
      </c>
      <c r="AA796" s="91">
        <v>4123831.0100000016</v>
      </c>
      <c r="AB796" s="91">
        <v>32532444.629999999</v>
      </c>
    </row>
    <row r="797" spans="2:28" x14ac:dyDescent="0.2">
      <c r="B797" s="75" t="s">
        <v>821</v>
      </c>
      <c r="C797" s="76" t="s">
        <v>1350</v>
      </c>
      <c r="D797" s="76">
        <v>353303</v>
      </c>
      <c r="E797" s="76" t="s">
        <v>1764</v>
      </c>
      <c r="F797" s="77" t="s">
        <v>82</v>
      </c>
      <c r="G797" s="78">
        <v>43496</v>
      </c>
      <c r="H797" s="79" t="s">
        <v>1725</v>
      </c>
      <c r="I797" s="79" t="s">
        <v>82</v>
      </c>
      <c r="J797" s="79" t="s">
        <v>910</v>
      </c>
      <c r="K797" s="92">
        <v>34600738.530000001</v>
      </c>
      <c r="L797" s="93">
        <v>1499365.3300000019</v>
      </c>
      <c r="M797" s="82" t="s">
        <v>3</v>
      </c>
      <c r="N797" s="82">
        <v>50</v>
      </c>
      <c r="O797" s="83">
        <v>0</v>
      </c>
      <c r="P797" s="94">
        <v>0</v>
      </c>
      <c r="Q797" s="95">
        <v>0</v>
      </c>
      <c r="R797" s="86" t="s">
        <v>900</v>
      </c>
      <c r="S797" s="86"/>
      <c r="T797" s="86"/>
      <c r="U797" s="87">
        <v>0</v>
      </c>
      <c r="V797" s="88">
        <v>0</v>
      </c>
      <c r="W797" s="96" t="s">
        <v>3</v>
      </c>
      <c r="X797" s="96">
        <v>0</v>
      </c>
      <c r="Y797" s="90">
        <v>1</v>
      </c>
      <c r="Z797" s="91">
        <v>34600738.530000001</v>
      </c>
      <c r="AA797" s="91">
        <v>1499365.3300000019</v>
      </c>
      <c r="AB797" s="91">
        <v>33101373.199999999</v>
      </c>
    </row>
    <row r="798" spans="2:28" x14ac:dyDescent="0.2">
      <c r="B798" s="75" t="s">
        <v>822</v>
      </c>
      <c r="C798" s="76" t="s">
        <v>1350</v>
      </c>
      <c r="D798" s="76">
        <v>364201</v>
      </c>
      <c r="E798" s="76" t="s">
        <v>1763</v>
      </c>
      <c r="F798" s="77" t="s">
        <v>83</v>
      </c>
      <c r="G798" s="78">
        <v>43708</v>
      </c>
      <c r="H798" s="79" t="s">
        <v>1726</v>
      </c>
      <c r="I798" s="79" t="s">
        <v>891</v>
      </c>
      <c r="J798" s="79" t="s">
        <v>906</v>
      </c>
      <c r="K798" s="92">
        <v>2042720</v>
      </c>
      <c r="L798" s="93">
        <v>129372.27000000002</v>
      </c>
      <c r="M798" s="82" t="s">
        <v>3</v>
      </c>
      <c r="N798" s="82">
        <v>25</v>
      </c>
      <c r="O798" s="83">
        <v>0</v>
      </c>
      <c r="P798" s="94">
        <v>0</v>
      </c>
      <c r="Q798" s="95">
        <v>0</v>
      </c>
      <c r="R798" s="86" t="s">
        <v>900</v>
      </c>
      <c r="S798" s="86"/>
      <c r="T798" s="86"/>
      <c r="U798" s="87">
        <v>0</v>
      </c>
      <c r="V798" s="88">
        <v>0</v>
      </c>
      <c r="W798" s="96" t="s">
        <v>3</v>
      </c>
      <c r="X798" s="96">
        <v>0</v>
      </c>
      <c r="Y798" s="90">
        <v>1</v>
      </c>
      <c r="Z798" s="91">
        <v>2042720</v>
      </c>
      <c r="AA798" s="91">
        <v>129372.27000000002</v>
      </c>
      <c r="AB798" s="91">
        <v>1913347.73</v>
      </c>
    </row>
    <row r="799" spans="2:28" x14ac:dyDescent="0.2">
      <c r="B799" s="75" t="s">
        <v>823</v>
      </c>
      <c r="C799" s="76" t="s">
        <v>1350</v>
      </c>
      <c r="D799" s="76">
        <v>365301</v>
      </c>
      <c r="E799" s="76" t="s">
        <v>1763</v>
      </c>
      <c r="F799" s="77" t="s">
        <v>83</v>
      </c>
      <c r="G799" s="78">
        <v>43708</v>
      </c>
      <c r="H799" s="79" t="s">
        <v>1727</v>
      </c>
      <c r="I799" s="79" t="s">
        <v>891</v>
      </c>
      <c r="J799" s="79" t="s">
        <v>906</v>
      </c>
      <c r="K799" s="92">
        <v>2042720</v>
      </c>
      <c r="L799" s="93">
        <v>129372.27000000002</v>
      </c>
      <c r="M799" s="82" t="s">
        <v>3</v>
      </c>
      <c r="N799" s="82">
        <v>25</v>
      </c>
      <c r="O799" s="83">
        <v>0</v>
      </c>
      <c r="P799" s="94">
        <v>0</v>
      </c>
      <c r="Q799" s="95">
        <v>0</v>
      </c>
      <c r="R799" s="86" t="s">
        <v>900</v>
      </c>
      <c r="S799" s="86"/>
      <c r="T799" s="86"/>
      <c r="U799" s="87">
        <v>0</v>
      </c>
      <c r="V799" s="88">
        <v>0</v>
      </c>
      <c r="W799" s="96" t="s">
        <v>3</v>
      </c>
      <c r="X799" s="96">
        <v>0</v>
      </c>
      <c r="Y799" s="90">
        <v>1</v>
      </c>
      <c r="Z799" s="91">
        <v>2042720</v>
      </c>
      <c r="AA799" s="91">
        <v>129372.27000000002</v>
      </c>
      <c r="AB799" s="91">
        <v>1913347.73</v>
      </c>
    </row>
    <row r="800" spans="2:28" x14ac:dyDescent="0.2">
      <c r="B800" s="75" t="s">
        <v>824</v>
      </c>
      <c r="C800" s="76" t="s">
        <v>1350</v>
      </c>
      <c r="D800" s="76">
        <v>364201</v>
      </c>
      <c r="E800" s="76" t="s">
        <v>1763</v>
      </c>
      <c r="F800" s="77" t="s">
        <v>83</v>
      </c>
      <c r="G800" s="78">
        <v>43708</v>
      </c>
      <c r="H800" s="79" t="s">
        <v>1728</v>
      </c>
      <c r="I800" s="79" t="s">
        <v>891</v>
      </c>
      <c r="J800" s="79" t="s">
        <v>906</v>
      </c>
      <c r="K800" s="92">
        <v>2042720</v>
      </c>
      <c r="L800" s="93">
        <v>129372.27000000002</v>
      </c>
      <c r="M800" s="82" t="s">
        <v>3</v>
      </c>
      <c r="N800" s="82">
        <v>25</v>
      </c>
      <c r="O800" s="83">
        <v>0</v>
      </c>
      <c r="P800" s="94">
        <v>0</v>
      </c>
      <c r="Q800" s="95">
        <v>0</v>
      </c>
      <c r="R800" s="86" t="s">
        <v>900</v>
      </c>
      <c r="S800" s="86"/>
      <c r="T800" s="86"/>
      <c r="U800" s="87">
        <v>0</v>
      </c>
      <c r="V800" s="88">
        <v>0</v>
      </c>
      <c r="W800" s="96" t="s">
        <v>3</v>
      </c>
      <c r="X800" s="96">
        <v>0</v>
      </c>
      <c r="Y800" s="90">
        <v>1</v>
      </c>
      <c r="Z800" s="91">
        <v>2042720</v>
      </c>
      <c r="AA800" s="91">
        <v>129372.27000000002</v>
      </c>
      <c r="AB800" s="91">
        <v>1913347.73</v>
      </c>
    </row>
    <row r="801" spans="2:28" x14ac:dyDescent="0.2">
      <c r="B801" s="75" t="s">
        <v>825</v>
      </c>
      <c r="C801" s="76" t="s">
        <v>1350</v>
      </c>
      <c r="D801" s="76">
        <v>374403</v>
      </c>
      <c r="E801" s="76" t="s">
        <v>1763</v>
      </c>
      <c r="F801" s="77" t="s">
        <v>84</v>
      </c>
      <c r="G801" s="78">
        <v>43708</v>
      </c>
      <c r="H801" s="79" t="s">
        <v>1729</v>
      </c>
      <c r="I801" s="79" t="s">
        <v>891</v>
      </c>
      <c r="J801" s="79" t="s">
        <v>906</v>
      </c>
      <c r="K801" s="92">
        <v>2042720</v>
      </c>
      <c r="L801" s="93">
        <v>129372.27000000002</v>
      </c>
      <c r="M801" s="82" t="s">
        <v>3</v>
      </c>
      <c r="N801" s="82">
        <v>25</v>
      </c>
      <c r="O801" s="83">
        <v>0</v>
      </c>
      <c r="P801" s="94">
        <v>0</v>
      </c>
      <c r="Q801" s="95">
        <v>0</v>
      </c>
      <c r="R801" s="86" t="s">
        <v>900</v>
      </c>
      <c r="S801" s="86"/>
      <c r="T801" s="86"/>
      <c r="U801" s="87">
        <v>0</v>
      </c>
      <c r="V801" s="88">
        <v>0</v>
      </c>
      <c r="W801" s="96" t="s">
        <v>3</v>
      </c>
      <c r="X801" s="96">
        <v>0</v>
      </c>
      <c r="Y801" s="90">
        <v>1</v>
      </c>
      <c r="Z801" s="91">
        <v>2042720</v>
      </c>
      <c r="AA801" s="91">
        <v>129372.27000000002</v>
      </c>
      <c r="AB801" s="91">
        <v>1913347.73</v>
      </c>
    </row>
    <row r="802" spans="2:28" x14ac:dyDescent="0.2">
      <c r="B802" s="75" t="s">
        <v>826</v>
      </c>
      <c r="C802" s="76" t="s">
        <v>1350</v>
      </c>
      <c r="D802" s="76">
        <v>365100</v>
      </c>
      <c r="E802" s="76" t="s">
        <v>1763</v>
      </c>
      <c r="F802" s="77" t="s">
        <v>83</v>
      </c>
      <c r="G802" s="78">
        <v>43708</v>
      </c>
      <c r="H802" s="79" t="s">
        <v>1730</v>
      </c>
      <c r="I802" s="79" t="s">
        <v>891</v>
      </c>
      <c r="J802" s="79" t="s">
        <v>906</v>
      </c>
      <c r="K802" s="92">
        <v>2042720</v>
      </c>
      <c r="L802" s="93">
        <v>323430.66999999993</v>
      </c>
      <c r="M802" s="82" t="s">
        <v>3</v>
      </c>
      <c r="N802" s="82">
        <v>10</v>
      </c>
      <c r="O802" s="83">
        <v>0</v>
      </c>
      <c r="P802" s="94">
        <v>0</v>
      </c>
      <c r="Q802" s="95">
        <v>0</v>
      </c>
      <c r="R802" s="86" t="s">
        <v>900</v>
      </c>
      <c r="S802" s="86"/>
      <c r="T802" s="86"/>
      <c r="U802" s="87">
        <v>0</v>
      </c>
      <c r="V802" s="88">
        <v>0</v>
      </c>
      <c r="W802" s="96" t="s">
        <v>3</v>
      </c>
      <c r="X802" s="96">
        <v>0</v>
      </c>
      <c r="Y802" s="90">
        <v>1</v>
      </c>
      <c r="Z802" s="91">
        <v>2042720</v>
      </c>
      <c r="AA802" s="91">
        <v>323430.66999999993</v>
      </c>
      <c r="AB802" s="91">
        <v>1719289.33</v>
      </c>
    </row>
    <row r="803" spans="2:28" x14ac:dyDescent="0.2">
      <c r="B803" s="75" t="s">
        <v>827</v>
      </c>
      <c r="C803" s="76" t="s">
        <v>1350</v>
      </c>
      <c r="D803" s="76">
        <v>133501</v>
      </c>
      <c r="E803" s="76" t="s">
        <v>1767</v>
      </c>
      <c r="F803" s="77" t="s">
        <v>85</v>
      </c>
      <c r="G803" s="78">
        <v>43738</v>
      </c>
      <c r="H803" s="79" t="s">
        <v>1731</v>
      </c>
      <c r="I803" s="79" t="s">
        <v>884</v>
      </c>
      <c r="J803" s="79" t="s">
        <v>902</v>
      </c>
      <c r="K803" s="92">
        <v>88000000</v>
      </c>
      <c r="L803" s="93">
        <v>2640000</v>
      </c>
      <c r="M803" s="82" t="s">
        <v>3</v>
      </c>
      <c r="N803" s="82">
        <v>50</v>
      </c>
      <c r="O803" s="83">
        <v>0</v>
      </c>
      <c r="P803" s="94">
        <v>0</v>
      </c>
      <c r="Q803" s="95">
        <v>0</v>
      </c>
      <c r="R803" s="86" t="s">
        <v>900</v>
      </c>
      <c r="S803" s="86"/>
      <c r="T803" s="86"/>
      <c r="U803" s="87">
        <v>0</v>
      </c>
      <c r="V803" s="88">
        <v>0</v>
      </c>
      <c r="W803" s="96" t="s">
        <v>3</v>
      </c>
      <c r="X803" s="96">
        <v>0</v>
      </c>
      <c r="Y803" s="90">
        <v>1</v>
      </c>
      <c r="Z803" s="91">
        <v>88000000</v>
      </c>
      <c r="AA803" s="91">
        <v>2640000</v>
      </c>
      <c r="AB803" s="91">
        <v>85360000</v>
      </c>
    </row>
    <row r="804" spans="2:28" x14ac:dyDescent="0.2">
      <c r="B804" s="75" t="s">
        <v>828</v>
      </c>
      <c r="C804" s="76" t="s">
        <v>1350</v>
      </c>
      <c r="D804" s="76">
        <v>353502</v>
      </c>
      <c r="E804" s="76" t="s">
        <v>1764</v>
      </c>
      <c r="F804" s="77" t="s">
        <v>86</v>
      </c>
      <c r="G804" s="78">
        <v>43830</v>
      </c>
      <c r="H804" s="79" t="s">
        <v>1732</v>
      </c>
      <c r="I804" s="79" t="s">
        <v>893</v>
      </c>
      <c r="J804" s="79" t="s">
        <v>922</v>
      </c>
      <c r="K804" s="92">
        <v>63375428.490000002</v>
      </c>
      <c r="L804" s="93">
        <v>1584385.7100000009</v>
      </c>
      <c r="M804" s="82" t="s">
        <v>3</v>
      </c>
      <c r="N804" s="82">
        <v>50</v>
      </c>
      <c r="O804" s="83">
        <v>0</v>
      </c>
      <c r="P804" s="94">
        <v>0</v>
      </c>
      <c r="Q804" s="95">
        <v>0</v>
      </c>
      <c r="R804" s="86" t="s">
        <v>900</v>
      </c>
      <c r="S804" s="86"/>
      <c r="T804" s="86"/>
      <c r="U804" s="87">
        <v>0</v>
      </c>
      <c r="V804" s="88">
        <v>0</v>
      </c>
      <c r="W804" s="96" t="s">
        <v>3</v>
      </c>
      <c r="X804" s="96">
        <v>0</v>
      </c>
      <c r="Y804" s="90">
        <v>1</v>
      </c>
      <c r="Z804" s="91">
        <v>63375428.490000002</v>
      </c>
      <c r="AA804" s="91">
        <v>1584385.7100000009</v>
      </c>
      <c r="AB804" s="91">
        <v>61791042.780000001</v>
      </c>
    </row>
    <row r="805" spans="2:28" x14ac:dyDescent="0.2">
      <c r="B805" s="75" t="s">
        <v>829</v>
      </c>
      <c r="C805" s="76" t="s">
        <v>1350</v>
      </c>
      <c r="D805" s="76">
        <v>364201</v>
      </c>
      <c r="E805" s="76" t="s">
        <v>1764</v>
      </c>
      <c r="F805" s="77" t="s">
        <v>1733</v>
      </c>
      <c r="G805" s="78">
        <v>43861</v>
      </c>
      <c r="H805" s="79" t="s">
        <v>1734</v>
      </c>
      <c r="I805" s="79" t="s">
        <v>889</v>
      </c>
      <c r="J805" s="79" t="s">
        <v>902</v>
      </c>
      <c r="K805" s="92">
        <v>56328406.109999999</v>
      </c>
      <c r="L805" s="93">
        <v>1314329.4799999967</v>
      </c>
      <c r="M805" s="82" t="s">
        <v>3</v>
      </c>
      <c r="N805" s="82">
        <v>50</v>
      </c>
      <c r="O805" s="83">
        <v>0</v>
      </c>
      <c r="P805" s="94">
        <v>0</v>
      </c>
      <c r="Q805" s="95">
        <v>0</v>
      </c>
      <c r="R805" s="86" t="s">
        <v>900</v>
      </c>
      <c r="S805" s="86"/>
      <c r="T805" s="86"/>
      <c r="U805" s="87">
        <v>0</v>
      </c>
      <c r="V805" s="88">
        <v>0</v>
      </c>
      <c r="W805" s="96" t="s">
        <v>3</v>
      </c>
      <c r="X805" s="96">
        <v>0</v>
      </c>
      <c r="Y805" s="90">
        <v>1</v>
      </c>
      <c r="Z805" s="91">
        <v>56328406.109999999</v>
      </c>
      <c r="AA805" s="91">
        <v>1314329.4799999967</v>
      </c>
      <c r="AB805" s="91">
        <v>55014076.630000003</v>
      </c>
    </row>
    <row r="806" spans="2:28" x14ac:dyDescent="0.2">
      <c r="B806" s="75" t="s">
        <v>1735</v>
      </c>
      <c r="C806" s="76" t="s">
        <v>1350</v>
      </c>
      <c r="D806" s="76">
        <v>353310</v>
      </c>
      <c r="E806" s="76" t="s">
        <v>1764</v>
      </c>
      <c r="F806" s="77" t="s">
        <v>10</v>
      </c>
      <c r="G806" s="78">
        <v>44104</v>
      </c>
      <c r="H806" s="79" t="s">
        <v>1736</v>
      </c>
      <c r="I806" s="79" t="s">
        <v>883</v>
      </c>
      <c r="J806" s="79" t="s">
        <v>902</v>
      </c>
      <c r="K806" s="92">
        <v>59104286.189999998</v>
      </c>
      <c r="L806" s="93">
        <v>1182085.7199999988</v>
      </c>
      <c r="M806" s="82" t="s">
        <v>3</v>
      </c>
      <c r="N806" s="82">
        <v>25</v>
      </c>
      <c r="O806" s="83">
        <v>0</v>
      </c>
      <c r="P806" s="94">
        <v>0</v>
      </c>
      <c r="Q806" s="95">
        <v>0</v>
      </c>
      <c r="R806" s="86" t="s">
        <v>900</v>
      </c>
      <c r="S806" s="86"/>
      <c r="T806" s="86"/>
      <c r="U806" s="87">
        <v>0</v>
      </c>
      <c r="V806" s="88">
        <v>0</v>
      </c>
      <c r="W806" s="96" t="s">
        <v>3</v>
      </c>
      <c r="X806" s="96">
        <v>0</v>
      </c>
      <c r="Y806" s="90">
        <v>1</v>
      </c>
      <c r="Z806" s="91">
        <v>59104286.189999998</v>
      </c>
      <c r="AA806" s="91">
        <v>1182085.7199999988</v>
      </c>
      <c r="AB806" s="91">
        <v>57922200.469999999</v>
      </c>
    </row>
    <row r="807" spans="2:28" x14ac:dyDescent="0.2">
      <c r="B807" s="75" t="s">
        <v>1737</v>
      </c>
      <c r="C807" s="76" t="s">
        <v>1350</v>
      </c>
      <c r="D807" s="76">
        <v>352301</v>
      </c>
      <c r="E807" s="76" t="s">
        <v>1763</v>
      </c>
      <c r="F807" s="77" t="s">
        <v>1738</v>
      </c>
      <c r="G807" s="78">
        <v>44135</v>
      </c>
      <c r="H807" s="79" t="s">
        <v>1739</v>
      </c>
      <c r="I807" s="79" t="s">
        <v>889</v>
      </c>
      <c r="J807" s="79" t="s">
        <v>919</v>
      </c>
      <c r="K807" s="92">
        <v>95891677.909999996</v>
      </c>
      <c r="L807" s="93">
        <v>799097.31999999285</v>
      </c>
      <c r="M807" s="82" t="s">
        <v>3</v>
      </c>
      <c r="N807" s="82">
        <v>50</v>
      </c>
      <c r="O807" s="83">
        <v>0</v>
      </c>
      <c r="P807" s="94">
        <v>0</v>
      </c>
      <c r="Q807" s="95">
        <v>0</v>
      </c>
      <c r="R807" s="86" t="s">
        <v>900</v>
      </c>
      <c r="S807" s="86"/>
      <c r="T807" s="86"/>
      <c r="U807" s="87">
        <v>0</v>
      </c>
      <c r="V807" s="88">
        <v>0</v>
      </c>
      <c r="W807" s="96" t="s">
        <v>3</v>
      </c>
      <c r="X807" s="96">
        <v>0</v>
      </c>
      <c r="Y807" s="90">
        <v>1</v>
      </c>
      <c r="Z807" s="91">
        <v>95891677.909999996</v>
      </c>
      <c r="AA807" s="91">
        <v>799097.31999999285</v>
      </c>
      <c r="AB807" s="91">
        <v>95092580.590000004</v>
      </c>
    </row>
    <row r="808" spans="2:28" x14ac:dyDescent="0.2">
      <c r="B808" s="75" t="s">
        <v>1740</v>
      </c>
      <c r="C808" s="76" t="s">
        <v>1350</v>
      </c>
      <c r="D808" s="76">
        <v>352301</v>
      </c>
      <c r="E808" s="76" t="s">
        <v>1763</v>
      </c>
      <c r="F808" s="77" t="s">
        <v>1741</v>
      </c>
      <c r="G808" s="78">
        <v>44135</v>
      </c>
      <c r="H808" s="79" t="s">
        <v>1742</v>
      </c>
      <c r="I808" s="79" t="s">
        <v>889</v>
      </c>
      <c r="J808" s="79" t="s">
        <v>919</v>
      </c>
      <c r="K808" s="92">
        <v>118456488.31999999</v>
      </c>
      <c r="L808" s="93">
        <v>987137.39999999106</v>
      </c>
      <c r="M808" s="82" t="s">
        <v>3</v>
      </c>
      <c r="N808" s="82">
        <v>50</v>
      </c>
      <c r="O808" s="83">
        <v>0</v>
      </c>
      <c r="P808" s="94">
        <v>0</v>
      </c>
      <c r="Q808" s="95">
        <v>0</v>
      </c>
      <c r="R808" s="86" t="s">
        <v>900</v>
      </c>
      <c r="S808" s="86"/>
      <c r="T808" s="86"/>
      <c r="U808" s="87">
        <v>0</v>
      </c>
      <c r="V808" s="88">
        <v>0</v>
      </c>
      <c r="W808" s="96" t="s">
        <v>3</v>
      </c>
      <c r="X808" s="96">
        <v>0</v>
      </c>
      <c r="Y808" s="90">
        <v>1</v>
      </c>
      <c r="Z808" s="91">
        <v>118456488.31999999</v>
      </c>
      <c r="AA808" s="91">
        <v>987137.39999999106</v>
      </c>
      <c r="AB808" s="91">
        <v>117469350.92</v>
      </c>
    </row>
    <row r="809" spans="2:28" x14ac:dyDescent="0.2">
      <c r="B809" s="75" t="s">
        <v>1743</v>
      </c>
      <c r="C809" s="76" t="s">
        <v>1350</v>
      </c>
      <c r="D809" s="76">
        <v>352301</v>
      </c>
      <c r="E809" s="76" t="s">
        <v>1763</v>
      </c>
      <c r="F809" s="77" t="s">
        <v>1744</v>
      </c>
      <c r="G809" s="78">
        <v>44135</v>
      </c>
      <c r="H809" s="79" t="s">
        <v>1745</v>
      </c>
      <c r="I809" s="79" t="s">
        <v>889</v>
      </c>
      <c r="J809" s="79" t="s">
        <v>919</v>
      </c>
      <c r="K809" s="92">
        <v>67600433.870000005</v>
      </c>
      <c r="L809" s="93">
        <v>563336.95000000298</v>
      </c>
      <c r="M809" s="82" t="s">
        <v>3</v>
      </c>
      <c r="N809" s="82">
        <v>50</v>
      </c>
      <c r="O809" s="83">
        <v>0</v>
      </c>
      <c r="P809" s="94">
        <v>0</v>
      </c>
      <c r="Q809" s="95">
        <v>0</v>
      </c>
      <c r="R809" s="86" t="s">
        <v>900</v>
      </c>
      <c r="S809" s="86"/>
      <c r="T809" s="86"/>
      <c r="U809" s="87">
        <v>0</v>
      </c>
      <c r="V809" s="88">
        <v>0</v>
      </c>
      <c r="W809" s="96" t="s">
        <v>3</v>
      </c>
      <c r="X809" s="96">
        <v>0</v>
      </c>
      <c r="Y809" s="90">
        <v>1</v>
      </c>
      <c r="Z809" s="91">
        <v>67600433.870000005</v>
      </c>
      <c r="AA809" s="91">
        <v>563336.95000000298</v>
      </c>
      <c r="AB809" s="91">
        <v>67037096.920000002</v>
      </c>
    </row>
    <row r="810" spans="2:28" x14ac:dyDescent="0.2">
      <c r="B810" s="75" t="s">
        <v>1746</v>
      </c>
      <c r="C810" s="76" t="s">
        <v>1350</v>
      </c>
      <c r="D810" s="76">
        <v>352301</v>
      </c>
      <c r="E810" s="76" t="s">
        <v>1763</v>
      </c>
      <c r="F810" s="77" t="s">
        <v>1747</v>
      </c>
      <c r="G810" s="78">
        <v>44135</v>
      </c>
      <c r="H810" s="79" t="s">
        <v>1748</v>
      </c>
      <c r="I810" s="79" t="s">
        <v>889</v>
      </c>
      <c r="J810" s="79" t="s">
        <v>919</v>
      </c>
      <c r="K810" s="92">
        <v>24388067.469999999</v>
      </c>
      <c r="L810" s="93">
        <v>203233.89999999851</v>
      </c>
      <c r="M810" s="82" t="s">
        <v>3</v>
      </c>
      <c r="N810" s="82">
        <v>50</v>
      </c>
      <c r="O810" s="83">
        <v>0</v>
      </c>
      <c r="P810" s="94">
        <v>0</v>
      </c>
      <c r="Q810" s="95">
        <v>0</v>
      </c>
      <c r="R810" s="86" t="s">
        <v>900</v>
      </c>
      <c r="S810" s="86"/>
      <c r="T810" s="86"/>
      <c r="U810" s="87">
        <v>0</v>
      </c>
      <c r="V810" s="88">
        <v>0</v>
      </c>
      <c r="W810" s="96" t="s">
        <v>3</v>
      </c>
      <c r="X810" s="96">
        <v>0</v>
      </c>
      <c r="Y810" s="90">
        <v>1</v>
      </c>
      <c r="Z810" s="91">
        <v>24388067.469999999</v>
      </c>
      <c r="AA810" s="91">
        <v>203233.89999999851</v>
      </c>
      <c r="AB810" s="91">
        <v>24184833.57</v>
      </c>
    </row>
    <row r="811" spans="2:28" x14ac:dyDescent="0.2">
      <c r="B811" s="75" t="s">
        <v>1749</v>
      </c>
      <c r="C811" s="76" t="s">
        <v>1350</v>
      </c>
      <c r="D811" s="76">
        <v>352301</v>
      </c>
      <c r="E811" s="76" t="s">
        <v>1763</v>
      </c>
      <c r="F811" s="77" t="s">
        <v>1750</v>
      </c>
      <c r="G811" s="78">
        <v>44135</v>
      </c>
      <c r="H811" s="79" t="s">
        <v>1751</v>
      </c>
      <c r="I811" s="79" t="s">
        <v>889</v>
      </c>
      <c r="J811" s="79" t="s">
        <v>919</v>
      </c>
      <c r="K811" s="92">
        <v>37367430.359999999</v>
      </c>
      <c r="L811" s="93">
        <v>311395.25</v>
      </c>
      <c r="M811" s="82" t="s">
        <v>3</v>
      </c>
      <c r="N811" s="82">
        <v>50</v>
      </c>
      <c r="O811" s="83">
        <v>0</v>
      </c>
      <c r="P811" s="94">
        <v>0</v>
      </c>
      <c r="Q811" s="95">
        <v>0</v>
      </c>
      <c r="R811" s="86" t="s">
        <v>900</v>
      </c>
      <c r="S811" s="86"/>
      <c r="T811" s="86"/>
      <c r="U811" s="87">
        <v>0</v>
      </c>
      <c r="V811" s="88">
        <v>0</v>
      </c>
      <c r="W811" s="96" t="s">
        <v>3</v>
      </c>
      <c r="X811" s="96">
        <v>0</v>
      </c>
      <c r="Y811" s="90">
        <v>1</v>
      </c>
      <c r="Z811" s="91">
        <v>37367430.359999999</v>
      </c>
      <c r="AA811" s="91">
        <v>311395.25</v>
      </c>
      <c r="AB811" s="91">
        <v>37056035.109999999</v>
      </c>
    </row>
    <row r="812" spans="2:28" x14ac:dyDescent="0.2">
      <c r="B812" s="75" t="s">
        <v>1752</v>
      </c>
      <c r="C812" s="76" t="s">
        <v>1350</v>
      </c>
      <c r="D812" s="76">
        <v>352301</v>
      </c>
      <c r="E812" s="76" t="s">
        <v>1763</v>
      </c>
      <c r="F812" s="77" t="s">
        <v>1753</v>
      </c>
      <c r="G812" s="78">
        <v>44135</v>
      </c>
      <c r="H812" s="79" t="s">
        <v>1751</v>
      </c>
      <c r="I812" s="79" t="s">
        <v>889</v>
      </c>
      <c r="J812" s="79" t="s">
        <v>919</v>
      </c>
      <c r="K812" s="92">
        <v>37173543.350000001</v>
      </c>
      <c r="L812" s="93">
        <v>309779.53000000119</v>
      </c>
      <c r="M812" s="82" t="s">
        <v>3</v>
      </c>
      <c r="N812" s="82">
        <v>50</v>
      </c>
      <c r="O812" s="83">
        <v>0</v>
      </c>
      <c r="P812" s="94">
        <v>0</v>
      </c>
      <c r="Q812" s="95">
        <v>0</v>
      </c>
      <c r="R812" s="86" t="s">
        <v>900</v>
      </c>
      <c r="S812" s="86"/>
      <c r="T812" s="86"/>
      <c r="U812" s="87">
        <v>0</v>
      </c>
      <c r="V812" s="88">
        <v>0</v>
      </c>
      <c r="W812" s="96" t="s">
        <v>3</v>
      </c>
      <c r="X812" s="96">
        <v>0</v>
      </c>
      <c r="Y812" s="90">
        <v>1</v>
      </c>
      <c r="Z812" s="91">
        <v>37173543.350000001</v>
      </c>
      <c r="AA812" s="91">
        <v>309779.53000000119</v>
      </c>
      <c r="AB812" s="91">
        <v>36863763.82</v>
      </c>
    </row>
    <row r="813" spans="2:28" x14ac:dyDescent="0.2">
      <c r="B813" s="75" t="s">
        <v>1754</v>
      </c>
      <c r="C813" s="76" t="s">
        <v>1350</v>
      </c>
      <c r="D813" s="76">
        <v>352301</v>
      </c>
      <c r="E813" s="76" t="s">
        <v>1763</v>
      </c>
      <c r="F813" s="77" t="s">
        <v>1755</v>
      </c>
      <c r="G813" s="78">
        <v>44135</v>
      </c>
      <c r="H813" s="79" t="s">
        <v>1751</v>
      </c>
      <c r="I813" s="79" t="s">
        <v>889</v>
      </c>
      <c r="J813" s="79" t="s">
        <v>919</v>
      </c>
      <c r="K813" s="92">
        <v>35382071.530000001</v>
      </c>
      <c r="L813" s="93">
        <v>294850.60000000149</v>
      </c>
      <c r="M813" s="82" t="s">
        <v>3</v>
      </c>
      <c r="N813" s="82">
        <v>50</v>
      </c>
      <c r="O813" s="83">
        <v>0</v>
      </c>
      <c r="P813" s="94">
        <v>0</v>
      </c>
      <c r="Q813" s="95">
        <v>0</v>
      </c>
      <c r="R813" s="86" t="s">
        <v>900</v>
      </c>
      <c r="S813" s="86"/>
      <c r="T813" s="86"/>
      <c r="U813" s="87">
        <v>0</v>
      </c>
      <c r="V813" s="88">
        <v>0</v>
      </c>
      <c r="W813" s="96" t="s">
        <v>3</v>
      </c>
      <c r="X813" s="96">
        <v>0</v>
      </c>
      <c r="Y813" s="90">
        <v>1</v>
      </c>
      <c r="Z813" s="91">
        <v>35382071.530000001</v>
      </c>
      <c r="AA813" s="91">
        <v>294850.60000000149</v>
      </c>
      <c r="AB813" s="91">
        <v>35087220.93</v>
      </c>
    </row>
    <row r="814" spans="2:28" x14ac:dyDescent="0.2">
      <c r="B814" s="75" t="s">
        <v>1756</v>
      </c>
      <c r="C814" s="76" t="s">
        <v>1350</v>
      </c>
      <c r="D814" s="76">
        <v>352301</v>
      </c>
      <c r="E814" s="76" t="s">
        <v>1763</v>
      </c>
      <c r="F814" s="77" t="s">
        <v>1757</v>
      </c>
      <c r="G814" s="78">
        <v>44135</v>
      </c>
      <c r="H814" s="79" t="s">
        <v>1751</v>
      </c>
      <c r="I814" s="79" t="s">
        <v>889</v>
      </c>
      <c r="J814" s="79" t="s">
        <v>919</v>
      </c>
      <c r="K814" s="92">
        <v>24543765.850000001</v>
      </c>
      <c r="L814" s="93">
        <v>204531.38000000268</v>
      </c>
      <c r="M814" s="82" t="s">
        <v>3</v>
      </c>
      <c r="N814" s="82">
        <v>50</v>
      </c>
      <c r="O814" s="83">
        <v>0</v>
      </c>
      <c r="P814" s="94">
        <v>0</v>
      </c>
      <c r="Q814" s="95">
        <v>0</v>
      </c>
      <c r="R814" s="86" t="s">
        <v>900</v>
      </c>
      <c r="S814" s="86"/>
      <c r="T814" s="86"/>
      <c r="U814" s="87">
        <v>0</v>
      </c>
      <c r="V814" s="88">
        <v>0</v>
      </c>
      <c r="W814" s="96" t="s">
        <v>3</v>
      </c>
      <c r="X814" s="96">
        <v>0</v>
      </c>
      <c r="Y814" s="90">
        <v>1</v>
      </c>
      <c r="Z814" s="91">
        <v>24543765.850000001</v>
      </c>
      <c r="AA814" s="91">
        <v>204531.38000000268</v>
      </c>
      <c r="AB814" s="91">
        <v>24339234.469999999</v>
      </c>
    </row>
    <row r="815" spans="2:28" x14ac:dyDescent="0.2">
      <c r="B815" s="75" t="s">
        <v>1758</v>
      </c>
      <c r="C815" s="76" t="s">
        <v>1350</v>
      </c>
      <c r="D815" s="76">
        <v>365201</v>
      </c>
      <c r="E815" s="76" t="s">
        <v>1768</v>
      </c>
      <c r="F815" s="77" t="s">
        <v>10</v>
      </c>
      <c r="G815" s="78">
        <v>44225</v>
      </c>
      <c r="H815" s="79" t="s">
        <v>1759</v>
      </c>
      <c r="I815" s="79" t="s">
        <v>883</v>
      </c>
      <c r="J815" s="79" t="s">
        <v>902</v>
      </c>
      <c r="K815" s="92">
        <v>103011824.28</v>
      </c>
      <c r="L815" s="93">
        <v>686745.5</v>
      </c>
      <c r="M815" s="82" t="s">
        <v>3</v>
      </c>
      <c r="N815" s="82">
        <v>25</v>
      </c>
      <c r="O815" s="83">
        <v>0</v>
      </c>
      <c r="P815" s="94">
        <v>0</v>
      </c>
      <c r="Q815" s="95">
        <v>0</v>
      </c>
      <c r="R815" s="86" t="s">
        <v>900</v>
      </c>
      <c r="S815" s="86"/>
      <c r="T815" s="86"/>
      <c r="U815" s="87">
        <v>0</v>
      </c>
      <c r="V815" s="88">
        <v>0</v>
      </c>
      <c r="W815" s="96" t="s">
        <v>3</v>
      </c>
      <c r="X815" s="96">
        <v>0</v>
      </c>
      <c r="Y815" s="90">
        <v>1</v>
      </c>
      <c r="Z815" s="91">
        <v>103011824.28</v>
      </c>
      <c r="AA815" s="91">
        <v>686745.5</v>
      </c>
      <c r="AB815" s="91">
        <v>102325078.78</v>
      </c>
    </row>
    <row r="817" spans="26:28" x14ac:dyDescent="0.2">
      <c r="Z817" s="91">
        <f t="shared" ref="Z817:AA817" si="0">+SUM(Z9:Z815)</f>
        <v>238671025112.53983</v>
      </c>
      <c r="AA817" s="91">
        <f t="shared" si="0"/>
        <v>26003379325.000042</v>
      </c>
      <c r="AB817" s="91">
        <f>+SUM(AB9:AB815)</f>
        <v>212667645787.54047</v>
      </c>
    </row>
  </sheetData>
  <mergeCells count="7">
    <mergeCell ref="B7:Y7"/>
    <mergeCell ref="B1:Y1"/>
    <mergeCell ref="B6:Y6"/>
    <mergeCell ref="B2:AB2"/>
    <mergeCell ref="B3:AB3"/>
    <mergeCell ref="B4:AB4"/>
    <mergeCell ref="B5:AB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15855"/>
  <sheetViews>
    <sheetView showGridLines="0" topLeftCell="G36" zoomScale="85" zoomScaleNormal="85" workbookViewId="0">
      <selection activeCell="H68" sqref="H68"/>
    </sheetView>
  </sheetViews>
  <sheetFormatPr baseColWidth="10" defaultColWidth="11.140625" defaultRowHeight="15" x14ac:dyDescent="0.25"/>
  <cols>
    <col min="1" max="1" width="25.5703125" style="1" customWidth="1"/>
    <col min="2" max="2" width="17.5703125" style="1" customWidth="1"/>
    <col min="3" max="3" width="25.28515625" style="2" customWidth="1"/>
    <col min="4" max="4" width="39.28515625" style="2" customWidth="1"/>
    <col min="5" max="5" width="26.85546875" style="2" customWidth="1"/>
    <col min="6" max="6" width="40.7109375" style="2" customWidth="1"/>
    <col min="7" max="7" width="23.28515625" style="2" customWidth="1"/>
    <col min="8" max="8" width="37.28515625" style="2" customWidth="1"/>
    <col min="9" max="9" width="11.5703125" style="1" customWidth="1"/>
    <col min="10" max="10" width="16.140625" style="5" bestFit="1" customWidth="1"/>
    <col min="11" max="11" width="17" style="5" bestFit="1" customWidth="1"/>
    <col min="12" max="12" width="15.7109375" style="5" bestFit="1" customWidth="1"/>
    <col min="13" max="13" width="16.140625" style="6" bestFit="1" customWidth="1"/>
    <col min="14" max="14" width="15.28515625" style="6" bestFit="1" customWidth="1"/>
    <col min="15" max="15" width="16.42578125" style="7" bestFit="1" customWidth="1"/>
    <col min="16" max="16" width="15.28515625" style="6" bestFit="1" customWidth="1"/>
    <col min="17" max="17" width="11.140625" style="6"/>
    <col min="18" max="16384" width="11.140625" style="1"/>
  </cols>
  <sheetData>
    <row r="1" spans="2:16" x14ac:dyDescent="0.25">
      <c r="J1" s="3"/>
      <c r="K1" s="4" t="s">
        <v>847</v>
      </c>
    </row>
    <row r="2" spans="2:16" x14ac:dyDescent="0.25">
      <c r="J2" s="3"/>
      <c r="K2" s="8" t="s">
        <v>848</v>
      </c>
      <c r="L2" s="8" t="s">
        <v>849</v>
      </c>
      <c r="M2" s="8" t="s">
        <v>850</v>
      </c>
      <c r="N2" s="8" t="s">
        <v>851</v>
      </c>
      <c r="O2" s="8" t="s">
        <v>852</v>
      </c>
      <c r="P2" s="8" t="s">
        <v>853</v>
      </c>
    </row>
    <row r="3" spans="2:16" x14ac:dyDescent="0.25">
      <c r="B3"/>
      <c r="C3" s="56" t="s">
        <v>854</v>
      </c>
      <c r="D3"/>
      <c r="E3"/>
      <c r="F3"/>
      <c r="G3"/>
      <c r="H3"/>
      <c r="J3" s="3"/>
      <c r="K3" s="9">
        <v>1201000001</v>
      </c>
      <c r="L3" s="10" t="s">
        <v>855</v>
      </c>
      <c r="O3" s="9">
        <v>1211000001</v>
      </c>
    </row>
    <row r="4" spans="2:16" ht="26.25" customHeight="1" x14ac:dyDescent="0.25">
      <c r="B4" s="56" t="s">
        <v>856</v>
      </c>
      <c r="C4" s="11" t="s">
        <v>857</v>
      </c>
      <c r="D4" s="11" t="s">
        <v>858</v>
      </c>
      <c r="E4" s="11" t="s">
        <v>859</v>
      </c>
      <c r="F4" t="s">
        <v>860</v>
      </c>
      <c r="G4" s="11" t="s">
        <v>861</v>
      </c>
      <c r="H4" t="s">
        <v>862</v>
      </c>
      <c r="J4" s="12">
        <v>1201</v>
      </c>
      <c r="K4" s="13">
        <v>6255710088.3699999</v>
      </c>
      <c r="L4" s="13">
        <v>0</v>
      </c>
      <c r="O4" s="13">
        <v>84099310117.910004</v>
      </c>
    </row>
    <row r="5" spans="2:16" x14ac:dyDescent="0.25">
      <c r="B5" s="14">
        <v>120101</v>
      </c>
      <c r="C5" s="15">
        <v>5375264381.7600031</v>
      </c>
      <c r="D5" s="15">
        <v>0</v>
      </c>
      <c r="E5" s="15">
        <v>0</v>
      </c>
      <c r="F5" s="15">
        <v>0</v>
      </c>
      <c r="G5" s="15">
        <v>72166754566.159988</v>
      </c>
      <c r="H5" s="15">
        <v>0</v>
      </c>
      <c r="J5" s="12"/>
      <c r="K5" s="16">
        <f>-C5-C6+K4</f>
        <v>0</v>
      </c>
      <c r="L5" s="16">
        <f>-D5-D6+L4</f>
        <v>0</v>
      </c>
      <c r="O5" s="16">
        <f>-G5-G6+O4</f>
        <v>0</v>
      </c>
    </row>
    <row r="6" spans="2:16" x14ac:dyDescent="0.25">
      <c r="B6" s="14">
        <v>120102</v>
      </c>
      <c r="C6" s="15">
        <v>880445706.6099999</v>
      </c>
      <c r="D6" s="15">
        <v>0</v>
      </c>
      <c r="E6" s="15">
        <v>0</v>
      </c>
      <c r="F6" s="15">
        <v>0</v>
      </c>
      <c r="G6" s="15">
        <v>11932555551.75</v>
      </c>
      <c r="H6" s="15">
        <v>0</v>
      </c>
      <c r="J6" s="12"/>
      <c r="K6" s="7"/>
      <c r="L6" s="7"/>
    </row>
    <row r="7" spans="2:16" x14ac:dyDescent="0.25">
      <c r="B7" s="14">
        <v>120201</v>
      </c>
      <c r="C7" s="15">
        <v>8889170972.8999996</v>
      </c>
      <c r="D7" s="15">
        <v>2253889322.5099993</v>
      </c>
      <c r="E7" s="15">
        <v>0</v>
      </c>
      <c r="F7" s="15">
        <v>0</v>
      </c>
      <c r="G7" s="15">
        <v>-3075082524.9299998</v>
      </c>
      <c r="H7" s="15">
        <v>-454649298.02999973</v>
      </c>
      <c r="J7" s="12"/>
      <c r="K7" s="9">
        <v>1202000001</v>
      </c>
      <c r="L7" s="9">
        <v>1262000001</v>
      </c>
      <c r="O7" s="9">
        <v>1212000001</v>
      </c>
      <c r="P7" s="9">
        <v>1272000001</v>
      </c>
    </row>
    <row r="8" spans="2:16" x14ac:dyDescent="0.25">
      <c r="B8" s="14">
        <v>120202</v>
      </c>
      <c r="C8" s="15">
        <v>39141733.409999996</v>
      </c>
      <c r="D8" s="15">
        <v>22737505.639999997</v>
      </c>
      <c r="E8" s="15">
        <v>0</v>
      </c>
      <c r="F8" s="15">
        <v>0</v>
      </c>
      <c r="G8" s="15">
        <v>4081952108</v>
      </c>
      <c r="H8" s="15">
        <v>603514424.57000017</v>
      </c>
      <c r="J8" s="12">
        <v>1202</v>
      </c>
      <c r="K8" s="13">
        <v>35242173083.470009</v>
      </c>
      <c r="L8" s="13">
        <v>3646005907.8099999</v>
      </c>
      <c r="O8" s="13">
        <v>10907772910.17</v>
      </c>
      <c r="P8" s="17">
        <v>1605898062.3599999</v>
      </c>
    </row>
    <row r="9" spans="2:16" x14ac:dyDescent="0.25">
      <c r="B9" s="14">
        <v>120203</v>
      </c>
      <c r="C9" s="15">
        <v>738265806.23000002</v>
      </c>
      <c r="D9" s="15">
        <v>428859977.69</v>
      </c>
      <c r="E9" s="15">
        <v>0</v>
      </c>
      <c r="F9" s="15">
        <v>0</v>
      </c>
      <c r="G9" s="15">
        <v>9779686539.1599998</v>
      </c>
      <c r="H9" s="15">
        <v>1445921396.9200001</v>
      </c>
      <c r="J9" s="12"/>
      <c r="K9" s="18">
        <f>SUM(C7:C10)-K8</f>
        <v>0</v>
      </c>
      <c r="L9" s="18">
        <f>-SUM(D7:D10)+L8</f>
        <v>0</v>
      </c>
      <c r="O9" s="18">
        <f>SUM(G7:G10)-O8</f>
        <v>0</v>
      </c>
      <c r="P9" s="18">
        <f>-SUM(H7:H10)+P8</f>
        <v>0</v>
      </c>
    </row>
    <row r="10" spans="2:16" x14ac:dyDescent="0.25">
      <c r="B10" s="14">
        <v>120204</v>
      </c>
      <c r="C10" s="15">
        <v>25575594570.93</v>
      </c>
      <c r="D10" s="15">
        <v>940519101.97000062</v>
      </c>
      <c r="E10" s="15">
        <v>0</v>
      </c>
      <c r="F10" s="15">
        <v>0</v>
      </c>
      <c r="G10" s="15">
        <v>121216787.94</v>
      </c>
      <c r="H10" s="15">
        <v>11111538.899999991</v>
      </c>
      <c r="J10" s="12"/>
      <c r="K10" s="7"/>
      <c r="L10" s="7"/>
    </row>
    <row r="11" spans="2:16" x14ac:dyDescent="0.25">
      <c r="B11" s="14">
        <v>120304</v>
      </c>
      <c r="C11" s="15">
        <v>29557017922.39011</v>
      </c>
      <c r="D11" s="15">
        <v>14205010269.169987</v>
      </c>
      <c r="E11" s="15">
        <v>0</v>
      </c>
      <c r="F11" s="15">
        <v>0</v>
      </c>
      <c r="G11" s="15">
        <v>-336511535.4299975</v>
      </c>
      <c r="H11" s="15">
        <v>-192581978.75000051</v>
      </c>
      <c r="J11" s="12"/>
      <c r="K11" s="7"/>
      <c r="L11" s="7"/>
    </row>
    <row r="12" spans="2:16" x14ac:dyDescent="0.25">
      <c r="B12" s="14">
        <v>120305</v>
      </c>
      <c r="C12" s="15">
        <v>11489013350.86997</v>
      </c>
      <c r="D12" s="15">
        <v>4032836149.8199878</v>
      </c>
      <c r="E12" s="15">
        <v>0</v>
      </c>
      <c r="F12" s="15">
        <v>0</v>
      </c>
      <c r="G12" s="15">
        <v>779138634.84000134</v>
      </c>
      <c r="H12" s="15">
        <v>586438533.51999962</v>
      </c>
      <c r="J12" s="12"/>
      <c r="K12" s="7"/>
      <c r="L12" s="7"/>
    </row>
    <row r="13" spans="2:16" x14ac:dyDescent="0.25">
      <c r="B13" s="14">
        <v>120306</v>
      </c>
      <c r="C13" s="15">
        <v>9175768929.670002</v>
      </c>
      <c r="D13" s="15">
        <v>2668280374.8998995</v>
      </c>
      <c r="E13" s="15">
        <v>0</v>
      </c>
      <c r="F13" s="15">
        <v>0</v>
      </c>
      <c r="G13" s="15">
        <v>-114968088.46999972</v>
      </c>
      <c r="H13" s="15">
        <v>270346854.43000031</v>
      </c>
      <c r="J13" s="12"/>
      <c r="K13" s="9">
        <v>1203010001</v>
      </c>
      <c r="L13" s="9">
        <v>1263010001</v>
      </c>
      <c r="O13" s="9">
        <v>1213010001</v>
      </c>
      <c r="P13" s="9">
        <v>1273010001</v>
      </c>
    </row>
    <row r="14" spans="2:16" x14ac:dyDescent="0.25">
      <c r="B14" s="14">
        <v>120307</v>
      </c>
      <c r="C14" s="15">
        <v>2274093942.5699992</v>
      </c>
      <c r="D14" s="15">
        <v>1508127796.9000006</v>
      </c>
      <c r="E14" s="15">
        <v>0</v>
      </c>
      <c r="F14" s="15">
        <v>0</v>
      </c>
      <c r="G14" s="15">
        <v>555764043.84000015</v>
      </c>
      <c r="H14" s="15">
        <v>284284206.19</v>
      </c>
      <c r="J14" s="12">
        <v>1203</v>
      </c>
      <c r="K14" s="13">
        <v>178886699288.85989</v>
      </c>
      <c r="L14" s="13">
        <v>52719259505.360001</v>
      </c>
      <c r="O14" s="13">
        <v>102813186438.72</v>
      </c>
      <c r="P14" s="17">
        <v>25905443071.389999</v>
      </c>
    </row>
    <row r="15" spans="2:16" x14ac:dyDescent="0.25">
      <c r="B15" s="14">
        <v>120308</v>
      </c>
      <c r="C15" s="15">
        <v>120906593545.57957</v>
      </c>
      <c r="D15" s="15">
        <v>27875129860.129967</v>
      </c>
      <c r="E15" s="15">
        <v>0</v>
      </c>
      <c r="F15" s="15">
        <v>0</v>
      </c>
      <c r="G15" s="15">
        <v>100432062248.23972</v>
      </c>
      <c r="H15" s="15">
        <v>24297341028.799984</v>
      </c>
      <c r="J15" s="19"/>
      <c r="K15" s="20">
        <f>SUM(C11:C16)-K14</f>
        <v>-2.44140625E-4</v>
      </c>
      <c r="L15" s="21">
        <f>SUM(D11:D16)-L14</f>
        <v>-126564.61015319824</v>
      </c>
      <c r="O15" s="21">
        <f>SUM(G11:G16)-O14</f>
        <v>-2.899169921875E-4</v>
      </c>
      <c r="P15" s="21">
        <f>SUM(H11:H16)-P14</f>
        <v>0</v>
      </c>
    </row>
    <row r="16" spans="2:16" x14ac:dyDescent="0.25">
      <c r="B16" s="14">
        <v>120380</v>
      </c>
      <c r="C16" s="15">
        <v>5484211597.7800016</v>
      </c>
      <c r="D16" s="15">
        <v>2429748489.8300009</v>
      </c>
      <c r="E16" s="15">
        <v>0</v>
      </c>
      <c r="F16" s="15">
        <v>0</v>
      </c>
      <c r="G16" s="15">
        <v>1497701135.6999989</v>
      </c>
      <c r="H16" s="15">
        <v>659614427.20000041</v>
      </c>
      <c r="K16" s="9">
        <v>1203030001</v>
      </c>
      <c r="L16" s="9">
        <v>1263030001</v>
      </c>
      <c r="O16" s="9">
        <v>1213030001</v>
      </c>
      <c r="P16" s="9">
        <v>1273030001</v>
      </c>
    </row>
    <row r="17" spans="2:16" x14ac:dyDescent="0.25">
      <c r="B17" s="14">
        <v>120381</v>
      </c>
      <c r="C17" s="15">
        <v>61047237872.570023</v>
      </c>
      <c r="D17" s="15">
        <v>18289297314.240089</v>
      </c>
      <c r="E17" s="15">
        <v>0</v>
      </c>
      <c r="F17" s="15">
        <v>0</v>
      </c>
      <c r="G17" s="15">
        <v>58036129444.669968</v>
      </c>
      <c r="H17" s="15">
        <v>14489578410.149988</v>
      </c>
      <c r="J17" s="12">
        <v>12038</v>
      </c>
      <c r="K17" s="13">
        <v>61920027909.880089</v>
      </c>
      <c r="L17" s="13">
        <v>18393092370.25</v>
      </c>
      <c r="O17" s="13">
        <v>60490299138.110001</v>
      </c>
      <c r="P17" s="17">
        <v>15275117631.709999</v>
      </c>
    </row>
    <row r="18" spans="2:16" x14ac:dyDescent="0.25">
      <c r="B18" s="14">
        <v>120401</v>
      </c>
      <c r="C18" s="15">
        <v>12963736196.48</v>
      </c>
      <c r="D18" s="15">
        <v>2493205135.500001</v>
      </c>
      <c r="E18" s="15">
        <v>0</v>
      </c>
      <c r="F18" s="15">
        <v>0</v>
      </c>
      <c r="G18" s="15">
        <v>6990019971.0699997</v>
      </c>
      <c r="H18" s="15">
        <v>720920458.99000025</v>
      </c>
      <c r="J18" s="12"/>
      <c r="K18" s="22">
        <f>+K17-(C17+C52)</f>
        <v>6.866455078125E-5</v>
      </c>
      <c r="L18" s="22">
        <f>(D17+D52)-L17</f>
        <v>126564.60009002686</v>
      </c>
      <c r="O18" s="22">
        <f>+O17-(G17+G52)</f>
        <v>0</v>
      </c>
      <c r="P18" s="22">
        <f>(H17+H52)-P17</f>
        <v>0</v>
      </c>
    </row>
    <row r="19" spans="2:16" x14ac:dyDescent="0.25">
      <c r="B19" s="14">
        <v>120402</v>
      </c>
      <c r="C19" s="15">
        <v>752275626.79000008</v>
      </c>
      <c r="D19" s="15">
        <v>124648357.43000004</v>
      </c>
      <c r="E19" s="15">
        <v>0</v>
      </c>
      <c r="F19" s="15">
        <v>0</v>
      </c>
      <c r="G19" s="15">
        <v>180645987.67000002</v>
      </c>
      <c r="H19" s="15">
        <v>27453517.929999992</v>
      </c>
      <c r="J19" s="12"/>
      <c r="K19" s="7"/>
      <c r="L19" s="7"/>
    </row>
    <row r="20" spans="2:16" x14ac:dyDescent="0.25">
      <c r="B20" s="14">
        <v>120403</v>
      </c>
      <c r="C20" s="15">
        <v>224741222.61000001</v>
      </c>
      <c r="D20" s="15">
        <v>82441173.12999998</v>
      </c>
      <c r="E20" s="15">
        <v>0</v>
      </c>
      <c r="F20" s="15">
        <v>0</v>
      </c>
      <c r="G20" s="15">
        <v>333444656.38999999</v>
      </c>
      <c r="H20" s="15">
        <v>35644076.489999972</v>
      </c>
      <c r="J20" s="12"/>
      <c r="K20" s="7"/>
      <c r="L20" s="7"/>
    </row>
    <row r="21" spans="2:16" x14ac:dyDescent="0.25">
      <c r="B21" s="14">
        <v>120404</v>
      </c>
      <c r="C21" s="15">
        <v>125828241.22999996</v>
      </c>
      <c r="D21" s="15">
        <v>47016612.380000003</v>
      </c>
      <c r="E21" s="15">
        <v>0</v>
      </c>
      <c r="F21" s="15">
        <v>0</v>
      </c>
      <c r="G21" s="15">
        <v>2846910258.2200003</v>
      </c>
      <c r="H21" s="15">
        <v>325865683.3499999</v>
      </c>
      <c r="J21" s="12"/>
      <c r="K21" s="7"/>
      <c r="L21" s="7"/>
    </row>
    <row r="22" spans="2:16" x14ac:dyDescent="0.25">
      <c r="B22" s="14">
        <v>120405</v>
      </c>
      <c r="C22" s="15">
        <v>1978897147.5299997</v>
      </c>
      <c r="D22" s="15">
        <v>971700990.36999989</v>
      </c>
      <c r="E22" s="15">
        <v>0</v>
      </c>
      <c r="F22" s="15">
        <v>0</v>
      </c>
      <c r="G22" s="15">
        <v>1432310316.2800004</v>
      </c>
      <c r="H22" s="15">
        <v>44289076.360000074</v>
      </c>
      <c r="J22" s="12"/>
      <c r="K22" s="9">
        <v>1204000001</v>
      </c>
      <c r="L22" s="9">
        <v>1264000001</v>
      </c>
      <c r="O22" s="9">
        <v>1214000001</v>
      </c>
      <c r="P22" s="9">
        <v>1274000001</v>
      </c>
    </row>
    <row r="23" spans="2:16" x14ac:dyDescent="0.25">
      <c r="B23" s="14">
        <v>120406</v>
      </c>
      <c r="C23" s="15">
        <v>7712002749.5</v>
      </c>
      <c r="D23" s="15">
        <v>1279689340.2800007</v>
      </c>
      <c r="E23" s="15">
        <v>0</v>
      </c>
      <c r="F23" s="15">
        <v>0</v>
      </c>
      <c r="G23" s="15">
        <v>3184022658.7599988</v>
      </c>
      <c r="H23" s="15">
        <v>791015078.95999932</v>
      </c>
      <c r="J23" s="12">
        <v>1204</v>
      </c>
      <c r="K23" s="13">
        <v>38005121035.090004</v>
      </c>
      <c r="L23" s="13">
        <v>9812947555.9599991</v>
      </c>
      <c r="O23" s="13">
        <v>31773690876.330002</v>
      </c>
      <c r="P23" s="17">
        <v>7805676006.3800001</v>
      </c>
    </row>
    <row r="24" spans="2:16" x14ac:dyDescent="0.25">
      <c r="B24" s="14">
        <v>120408</v>
      </c>
      <c r="C24" s="15">
        <v>30640108.180000003</v>
      </c>
      <c r="D24" s="15">
        <v>12837886.629999999</v>
      </c>
      <c r="E24" s="15">
        <v>0</v>
      </c>
      <c r="F24" s="15">
        <v>0</v>
      </c>
      <c r="G24" s="15">
        <v>220868921.41999999</v>
      </c>
      <c r="H24" s="15">
        <v>31014348.119999997</v>
      </c>
      <c r="J24" s="12"/>
      <c r="K24" s="23">
        <f>SUM(C18:C26)-K23</f>
        <v>0</v>
      </c>
      <c r="L24" s="23">
        <f>SUM(D18:D26)-L23</f>
        <v>0</v>
      </c>
      <c r="O24" s="23">
        <f>SUM(G18:G26)-O23</f>
        <v>0</v>
      </c>
      <c r="P24" s="23">
        <f>SUM(H18:H26)-P23</f>
        <v>0</v>
      </c>
    </row>
    <row r="25" spans="2:16" x14ac:dyDescent="0.25">
      <c r="B25" s="14">
        <v>120409</v>
      </c>
      <c r="C25" s="15">
        <v>4980429453.3500051</v>
      </c>
      <c r="D25" s="15">
        <v>2386395867.6199985</v>
      </c>
      <c r="E25" s="15">
        <v>0</v>
      </c>
      <c r="F25" s="15">
        <v>0</v>
      </c>
      <c r="G25" s="15">
        <v>9441370369.8600025</v>
      </c>
      <c r="H25" s="15">
        <v>4212150840.8100014</v>
      </c>
      <c r="J25" s="12"/>
      <c r="K25" s="7"/>
      <c r="L25" s="7"/>
    </row>
    <row r="26" spans="2:16" x14ac:dyDescent="0.25">
      <c r="B26" s="14">
        <v>120499</v>
      </c>
      <c r="C26" s="15">
        <v>9236570289.4199905</v>
      </c>
      <c r="D26" s="15">
        <v>2415012192.6200027</v>
      </c>
      <c r="E26" s="15">
        <v>0</v>
      </c>
      <c r="F26" s="15">
        <v>0</v>
      </c>
      <c r="G26" s="15">
        <v>7144097736.6599941</v>
      </c>
      <c r="H26" s="15">
        <v>1617322925.3699982</v>
      </c>
      <c r="J26" s="12"/>
      <c r="K26" s="7"/>
      <c r="L26" s="7"/>
    </row>
    <row r="27" spans="2:16" x14ac:dyDescent="0.25">
      <c r="B27" s="14">
        <v>120500</v>
      </c>
      <c r="C27" s="15">
        <v>2628303980.6300015</v>
      </c>
      <c r="D27" s="15">
        <v>584801380.23000026</v>
      </c>
      <c r="E27" s="15">
        <v>0</v>
      </c>
      <c r="F27" s="24">
        <v>0</v>
      </c>
      <c r="G27" s="24">
        <v>0</v>
      </c>
      <c r="H27" s="24">
        <v>0</v>
      </c>
      <c r="J27" s="12"/>
      <c r="K27" s="7"/>
      <c r="L27" s="7"/>
    </row>
    <row r="28" spans="2:16" x14ac:dyDescent="0.25">
      <c r="B28" s="14">
        <v>120501</v>
      </c>
      <c r="C28" s="15">
        <v>10989308045.600033</v>
      </c>
      <c r="D28" s="15">
        <v>3856816875.4500217</v>
      </c>
      <c r="E28" s="15">
        <v>0</v>
      </c>
      <c r="F28" s="24">
        <v>0</v>
      </c>
      <c r="G28" s="24">
        <v>10856847064.6</v>
      </c>
      <c r="H28" s="24">
        <v>2491575116.8699913</v>
      </c>
      <c r="I28" s="25"/>
      <c r="J28" s="12"/>
      <c r="K28" s="9">
        <v>1205000001</v>
      </c>
      <c r="L28" s="9">
        <v>1265000001</v>
      </c>
      <c r="O28" s="9">
        <v>1215000001</v>
      </c>
      <c r="P28" s="9">
        <v>1275000001</v>
      </c>
    </row>
    <row r="29" spans="2:16" x14ac:dyDescent="0.25">
      <c r="B29" s="14">
        <v>120502</v>
      </c>
      <c r="C29" s="15">
        <v>4991998321.4799986</v>
      </c>
      <c r="D29" s="15">
        <v>1254755623.5400007</v>
      </c>
      <c r="E29" s="15">
        <v>0</v>
      </c>
      <c r="F29" s="24">
        <v>0</v>
      </c>
      <c r="G29" s="24">
        <v>-954494864.04000103</v>
      </c>
      <c r="H29" s="24">
        <v>-125236608.8499998</v>
      </c>
      <c r="I29" s="25"/>
      <c r="J29" s="12">
        <v>1205</v>
      </c>
      <c r="K29" s="13">
        <v>27127594234.459999</v>
      </c>
      <c r="L29" s="13">
        <v>9745870113.2099991</v>
      </c>
      <c r="O29" s="13">
        <v>12257475610.84</v>
      </c>
      <c r="P29" s="26">
        <v>3430965505.1300001</v>
      </c>
    </row>
    <row r="30" spans="2:16" x14ac:dyDescent="0.25">
      <c r="B30" s="14">
        <v>120503</v>
      </c>
      <c r="C30" s="15">
        <v>3803103624.8999939</v>
      </c>
      <c r="D30" s="15">
        <v>1507129936.7899973</v>
      </c>
      <c r="E30" s="15">
        <v>0</v>
      </c>
      <c r="F30" s="24">
        <v>0</v>
      </c>
      <c r="G30" s="24">
        <v>1161410967.8699985</v>
      </c>
      <c r="H30" s="24">
        <v>489224877.17000037</v>
      </c>
      <c r="I30" s="25"/>
      <c r="J30" s="12"/>
      <c r="K30" s="16">
        <f>SUM(C27:C32)-K29</f>
        <v>3.0517578125E-5</v>
      </c>
      <c r="L30" s="16">
        <f>SUM(D27:D32)-L29</f>
        <v>2.09808349609375E-5</v>
      </c>
      <c r="O30" s="16">
        <f>SUM(G27:G32)-O29</f>
        <v>0</v>
      </c>
      <c r="P30" s="27">
        <f>SUM(H27:H32)-P29</f>
        <v>-8.106231689453125E-6</v>
      </c>
    </row>
    <row r="31" spans="2:16" x14ac:dyDescent="0.25">
      <c r="B31" s="14">
        <v>120504</v>
      </c>
      <c r="C31" s="15">
        <v>3106713656.1399999</v>
      </c>
      <c r="D31" s="15">
        <v>1617469629.3099999</v>
      </c>
      <c r="E31" s="15">
        <v>0</v>
      </c>
      <c r="F31" s="24">
        <v>0</v>
      </c>
      <c r="G31" s="24">
        <v>488186936.70999986</v>
      </c>
      <c r="H31" s="24">
        <v>244978872.21000004</v>
      </c>
      <c r="I31" s="25"/>
      <c r="J31" s="12"/>
      <c r="K31" s="7"/>
      <c r="L31" s="7"/>
      <c r="P31" s="28"/>
    </row>
    <row r="32" spans="2:16" x14ac:dyDescent="0.25">
      <c r="B32" s="14">
        <v>120505</v>
      </c>
      <c r="C32" s="15">
        <v>1608166605.7100012</v>
      </c>
      <c r="D32" s="15">
        <v>924896667.88999891</v>
      </c>
      <c r="E32" s="15">
        <v>0</v>
      </c>
      <c r="F32" s="15">
        <v>0</v>
      </c>
      <c r="G32" s="15">
        <v>705525505.70000017</v>
      </c>
      <c r="H32" s="15">
        <v>330423247.7300002</v>
      </c>
      <c r="I32" s="25"/>
      <c r="J32" s="12"/>
      <c r="K32" s="7"/>
      <c r="L32" s="7"/>
      <c r="P32" s="28"/>
    </row>
    <row r="33" spans="2:15" x14ac:dyDescent="0.25">
      <c r="B33" s="14">
        <v>120601</v>
      </c>
      <c r="C33" s="15">
        <v>54233795.869999982</v>
      </c>
      <c r="D33" s="15">
        <v>43037032.380000003</v>
      </c>
      <c r="E33" s="15">
        <v>4980042.6500000004</v>
      </c>
      <c r="F33" s="15">
        <v>4854348.9299999988</v>
      </c>
      <c r="G33" s="15">
        <v>0</v>
      </c>
      <c r="H33" s="15">
        <v>0</v>
      </c>
      <c r="J33" s="12"/>
      <c r="K33" s="7"/>
      <c r="L33" s="7"/>
      <c r="O33" s="6"/>
    </row>
    <row r="34" spans="2:15" x14ac:dyDescent="0.25">
      <c r="B34" s="14">
        <v>120602</v>
      </c>
      <c r="C34" s="15">
        <v>3455062248.3600249</v>
      </c>
      <c r="D34" s="15">
        <v>2302504535.1500168</v>
      </c>
      <c r="E34" s="15">
        <v>229518433.799999</v>
      </c>
      <c r="F34" s="15">
        <v>224754771.65000066</v>
      </c>
      <c r="G34" s="15">
        <v>0</v>
      </c>
      <c r="H34" s="15">
        <v>0</v>
      </c>
      <c r="J34" s="12"/>
      <c r="K34" s="29" t="s">
        <v>863</v>
      </c>
      <c r="L34" s="29" t="s">
        <v>864</v>
      </c>
      <c r="M34" s="29" t="s">
        <v>865</v>
      </c>
      <c r="N34" s="29" t="s">
        <v>866</v>
      </c>
    </row>
    <row r="35" spans="2:15" x14ac:dyDescent="0.25">
      <c r="B35" s="14">
        <v>120604</v>
      </c>
      <c r="C35" s="15">
        <v>11105315917.149992</v>
      </c>
      <c r="D35" s="15">
        <v>7689319849.880023</v>
      </c>
      <c r="E35" s="15">
        <v>424213317.29000038</v>
      </c>
      <c r="F35" s="15">
        <v>396936952.18999964</v>
      </c>
      <c r="G35" s="15">
        <v>0</v>
      </c>
      <c r="H35" s="15">
        <v>0</v>
      </c>
      <c r="J35" s="12">
        <v>1206</v>
      </c>
      <c r="K35" s="13">
        <v>38234557227.32</v>
      </c>
      <c r="L35" s="13">
        <v>23574701536.900002</v>
      </c>
      <c r="M35" s="30">
        <v>1843399848.5900033</v>
      </c>
      <c r="N35" s="17">
        <v>1754884376.4100001</v>
      </c>
    </row>
    <row r="36" spans="2:15" x14ac:dyDescent="0.25">
      <c r="B36" s="14">
        <v>120605</v>
      </c>
      <c r="C36" s="15">
        <v>5539002910.1900024</v>
      </c>
      <c r="D36" s="15">
        <v>2956595401.3900018</v>
      </c>
      <c r="E36" s="15">
        <v>421290542.58999991</v>
      </c>
      <c r="F36" s="15">
        <v>409690637.86999977</v>
      </c>
      <c r="G36" s="15">
        <v>0</v>
      </c>
      <c r="H36" s="15">
        <v>0</v>
      </c>
      <c r="J36" s="19"/>
      <c r="K36" s="31">
        <f>SUM(C33:C43)-K35</f>
        <v>-7.62939453125E-5</v>
      </c>
      <c r="L36" s="32">
        <f>SUM(D33:D43)-L35</f>
        <v>4.1961669921875E-5</v>
      </c>
      <c r="M36" s="32">
        <f>SUM(E33:E43)-M35</f>
        <v>-4.291534423828125E-6</v>
      </c>
      <c r="N36" s="32">
        <f>SUM(F33:F43)-N35</f>
        <v>0</v>
      </c>
    </row>
    <row r="37" spans="2:15" x14ac:dyDescent="0.25">
      <c r="B37" s="14">
        <v>120606</v>
      </c>
      <c r="C37" s="15">
        <v>4608314629.4599848</v>
      </c>
      <c r="D37" s="15">
        <v>2335954212.579989</v>
      </c>
      <c r="E37" s="15">
        <v>196597081.38999984</v>
      </c>
      <c r="F37" s="15">
        <v>183084618.96999919</v>
      </c>
      <c r="G37" s="15">
        <v>0</v>
      </c>
      <c r="H37" s="15">
        <v>0</v>
      </c>
      <c r="J37" s="3"/>
      <c r="K37" s="29" t="s">
        <v>867</v>
      </c>
      <c r="L37" s="29" t="s">
        <v>868</v>
      </c>
      <c r="M37" s="29" t="s">
        <v>869</v>
      </c>
      <c r="N37" s="29" t="s">
        <v>870</v>
      </c>
    </row>
    <row r="38" spans="2:15" x14ac:dyDescent="0.25">
      <c r="B38" s="14">
        <v>120607</v>
      </c>
      <c r="C38" s="15">
        <v>91876621.25999999</v>
      </c>
      <c r="D38" s="15">
        <v>66678632.960000031</v>
      </c>
      <c r="E38" s="15">
        <v>21141699.130000003</v>
      </c>
      <c r="F38" s="15">
        <v>20547222.600000009</v>
      </c>
      <c r="G38" s="15">
        <v>0</v>
      </c>
      <c r="H38" s="15">
        <v>0</v>
      </c>
      <c r="J38" s="12">
        <v>1207</v>
      </c>
      <c r="K38" s="13">
        <v>13532870621.730001</v>
      </c>
      <c r="L38" s="13">
        <v>9324815016.1100006</v>
      </c>
      <c r="M38" s="30">
        <v>1607629926.4899993</v>
      </c>
      <c r="N38" s="26">
        <v>1596324764.8299999</v>
      </c>
    </row>
    <row r="39" spans="2:15" x14ac:dyDescent="0.25">
      <c r="B39" s="14">
        <v>120608</v>
      </c>
      <c r="C39" s="15">
        <v>398135802.06</v>
      </c>
      <c r="D39" s="15">
        <v>271847200.80000007</v>
      </c>
      <c r="E39" s="15">
        <v>98647407.409999982</v>
      </c>
      <c r="F39" s="15">
        <v>92433907.079999954</v>
      </c>
      <c r="G39" s="15">
        <v>0</v>
      </c>
      <c r="H39" s="15">
        <v>0</v>
      </c>
      <c r="K39" s="33">
        <f>SUM(C44:C46)-K38</f>
        <v>0</v>
      </c>
      <c r="L39" s="33">
        <f>SUM(D44:D46)-L38</f>
        <v>0</v>
      </c>
      <c r="M39" s="33">
        <f>SUM(E44:E46)-M38</f>
        <v>2.86102294921875E-6</v>
      </c>
      <c r="N39" s="34">
        <f>SUM(F44:F46)-N38</f>
        <v>0</v>
      </c>
    </row>
    <row r="40" spans="2:15" x14ac:dyDescent="0.25">
      <c r="B40" s="14">
        <v>120610</v>
      </c>
      <c r="C40" s="15">
        <v>35993711.190000013</v>
      </c>
      <c r="D40" s="15">
        <v>24379491.739999902</v>
      </c>
      <c r="E40" s="15">
        <v>14053931.969999991</v>
      </c>
      <c r="F40" s="15">
        <v>11318598.460000025</v>
      </c>
      <c r="G40" s="15">
        <v>0</v>
      </c>
      <c r="H40" s="15">
        <v>0</v>
      </c>
    </row>
    <row r="41" spans="2:15" x14ac:dyDescent="0.25">
      <c r="B41" s="14">
        <v>120611</v>
      </c>
      <c r="C41" s="15">
        <v>1825885572.1600015</v>
      </c>
      <c r="D41" s="15">
        <v>1017317308.380002</v>
      </c>
      <c r="E41" s="15">
        <v>115646805.78999995</v>
      </c>
      <c r="F41" s="15">
        <v>111884482.37999982</v>
      </c>
      <c r="G41" s="15">
        <v>0</v>
      </c>
      <c r="H41" s="15">
        <v>0</v>
      </c>
      <c r="K41" s="9">
        <v>1208000001</v>
      </c>
    </row>
    <row r="42" spans="2:15" x14ac:dyDescent="0.25">
      <c r="B42" s="14">
        <v>120612</v>
      </c>
      <c r="C42" s="15">
        <v>8796476961.5399265</v>
      </c>
      <c r="D42" s="15">
        <v>5659751960.4700127</v>
      </c>
      <c r="E42" s="15">
        <v>184549407.0199995</v>
      </c>
      <c r="F42" s="15">
        <v>168313227.92999932</v>
      </c>
      <c r="G42" s="15">
        <v>0</v>
      </c>
      <c r="H42" s="15">
        <v>0</v>
      </c>
      <c r="J42" s="12">
        <v>1208</v>
      </c>
      <c r="K42" s="13">
        <v>114581680594.86</v>
      </c>
    </row>
    <row r="43" spans="2:15" x14ac:dyDescent="0.25">
      <c r="B43" s="14">
        <v>120614</v>
      </c>
      <c r="C43" s="15">
        <v>2324259058.0799975</v>
      </c>
      <c r="D43" s="15">
        <v>1207315911.1700008</v>
      </c>
      <c r="E43" s="15">
        <v>132761179.54999997</v>
      </c>
      <c r="F43" s="15">
        <v>131065608.35000031</v>
      </c>
      <c r="G43" s="15">
        <v>0</v>
      </c>
      <c r="H43" s="15">
        <v>0</v>
      </c>
      <c r="K43" s="35">
        <f>+C47-K42</f>
        <v>0</v>
      </c>
      <c r="L43" s="7"/>
    </row>
    <row r="44" spans="2:15" x14ac:dyDescent="0.25">
      <c r="B44" s="14">
        <v>120701</v>
      </c>
      <c r="C44" s="15">
        <v>464981811.29000002</v>
      </c>
      <c r="D44" s="15">
        <v>454586764.02999997</v>
      </c>
      <c r="E44" s="15">
        <v>50295188.859999999</v>
      </c>
      <c r="F44" s="15">
        <v>50210594.829999998</v>
      </c>
      <c r="G44" s="15">
        <v>0</v>
      </c>
      <c r="H44" s="15">
        <v>0</v>
      </c>
    </row>
    <row r="45" spans="2:15" x14ac:dyDescent="0.25">
      <c r="B45" s="14">
        <v>120702</v>
      </c>
      <c r="C45" s="15">
        <v>7016769692.9999981</v>
      </c>
      <c r="D45" s="15">
        <v>5297501582.4500084</v>
      </c>
      <c r="E45" s="15">
        <v>1512445695.7000022</v>
      </c>
      <c r="F45" s="15">
        <v>1502192051.2800012</v>
      </c>
      <c r="G45" s="15">
        <v>0</v>
      </c>
      <c r="H45" s="15">
        <v>0</v>
      </c>
      <c r="K45" s="9">
        <v>1209000001</v>
      </c>
      <c r="M45" s="9">
        <v>1219000001</v>
      </c>
    </row>
    <row r="46" spans="2:15" x14ac:dyDescent="0.25">
      <c r="B46" s="14">
        <v>120703</v>
      </c>
      <c r="C46" s="15">
        <v>6051119117.4399996</v>
      </c>
      <c r="D46" s="15">
        <v>3572726669.6299996</v>
      </c>
      <c r="E46" s="15">
        <v>44889041.93</v>
      </c>
      <c r="F46" s="15">
        <v>43922118.720000006</v>
      </c>
      <c r="G46" s="15">
        <v>0</v>
      </c>
      <c r="H46" s="15">
        <v>0</v>
      </c>
      <c r="J46" s="12">
        <v>1209</v>
      </c>
      <c r="K46" s="13">
        <v>7138979.9400000004</v>
      </c>
      <c r="M46" s="17">
        <v>3463618237</v>
      </c>
    </row>
    <row r="47" spans="2:15" x14ac:dyDescent="0.25">
      <c r="B47" s="14">
        <v>120800</v>
      </c>
      <c r="C47" s="15">
        <v>114581680594.86002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K47" s="36">
        <f>+K46-C53</f>
        <v>0</v>
      </c>
      <c r="M47" s="36">
        <f>+M46-E53</f>
        <v>0</v>
      </c>
      <c r="N47" s="28" t="s">
        <v>876</v>
      </c>
    </row>
    <row r="48" spans="2:15" x14ac:dyDescent="0.25">
      <c r="B48" s="14">
        <v>121001</v>
      </c>
      <c r="C48" s="15">
        <v>3623247502.6900001</v>
      </c>
      <c r="D48" s="15">
        <v>2964621182.02</v>
      </c>
      <c r="E48" s="15">
        <v>0</v>
      </c>
      <c r="F48" s="15">
        <v>0</v>
      </c>
      <c r="G48" s="15">
        <v>0</v>
      </c>
      <c r="H48" s="15">
        <v>0</v>
      </c>
    </row>
    <row r="49" spans="2:17" x14ac:dyDescent="0.25">
      <c r="B49" s="14">
        <v>121002</v>
      </c>
      <c r="C49" s="15">
        <v>7077959176.7299967</v>
      </c>
      <c r="D49" s="15">
        <v>6065238420.7700005</v>
      </c>
      <c r="E49" s="15">
        <v>0</v>
      </c>
      <c r="F49" s="15">
        <v>0</v>
      </c>
      <c r="G49" s="15">
        <v>0</v>
      </c>
      <c r="H49" s="15">
        <v>0</v>
      </c>
      <c r="K49" s="37" t="s">
        <v>871</v>
      </c>
      <c r="L49" s="37" t="s">
        <v>872</v>
      </c>
    </row>
    <row r="50" spans="2:17" x14ac:dyDescent="0.25">
      <c r="B50" s="14">
        <v>121100</v>
      </c>
      <c r="C50" s="15">
        <v>16965848004.069984</v>
      </c>
      <c r="D50" s="15">
        <v>10869483578.899988</v>
      </c>
      <c r="E50" s="15">
        <v>1463444539.45</v>
      </c>
      <c r="F50" s="15">
        <v>4875313.2500000009</v>
      </c>
      <c r="G50" s="15">
        <v>4606458689.8800001</v>
      </c>
      <c r="H50" s="15">
        <v>2762670492.2400002</v>
      </c>
      <c r="J50" s="12">
        <v>1210</v>
      </c>
      <c r="K50" s="13">
        <v>10701206679.43</v>
      </c>
      <c r="L50" s="13">
        <v>9029859602.7999992</v>
      </c>
      <c r="M50" s="29"/>
    </row>
    <row r="51" spans="2:17" x14ac:dyDescent="0.25">
      <c r="B51" s="14">
        <v>12080</v>
      </c>
      <c r="C51" s="15">
        <v>428972492.02000004</v>
      </c>
      <c r="D51" s="15">
        <v>21462599.980000015</v>
      </c>
      <c r="E51" s="15">
        <v>0</v>
      </c>
      <c r="F51" s="15">
        <v>0</v>
      </c>
      <c r="G51" s="15">
        <v>0</v>
      </c>
      <c r="H51" s="15">
        <v>0</v>
      </c>
      <c r="K51" s="38">
        <f>K50-(C48+C49)</f>
        <v>1.0004043579101563E-2</v>
      </c>
      <c r="L51" s="38">
        <f>L50-(D48+D49)</f>
        <v>9.998321533203125E-3</v>
      </c>
    </row>
    <row r="52" spans="2:17" x14ac:dyDescent="0.25">
      <c r="B52" s="14">
        <v>120382</v>
      </c>
      <c r="C52" s="15">
        <v>872790037.31000006</v>
      </c>
      <c r="D52" s="15">
        <v>103921620.60999998</v>
      </c>
      <c r="E52" s="15">
        <v>0</v>
      </c>
      <c r="F52" s="15">
        <v>0</v>
      </c>
      <c r="G52" s="15">
        <v>2454169693.4400001</v>
      </c>
      <c r="H52" s="15">
        <v>785539221.56000018</v>
      </c>
    </row>
    <row r="53" spans="2:17" x14ac:dyDescent="0.25">
      <c r="B53" s="14">
        <v>120900</v>
      </c>
      <c r="C53" s="15">
        <v>7138979.9400000004</v>
      </c>
      <c r="D53" s="15">
        <v>0</v>
      </c>
      <c r="E53" s="15">
        <v>3463618237</v>
      </c>
      <c r="F53" s="15">
        <v>0</v>
      </c>
      <c r="G53" s="15">
        <v>0</v>
      </c>
      <c r="H53" s="15">
        <v>0</v>
      </c>
      <c r="J53" s="39"/>
      <c r="K53" s="9">
        <v>1221000001</v>
      </c>
      <c r="L53" s="9">
        <v>1282000001</v>
      </c>
      <c r="M53" s="9">
        <v>1222000001</v>
      </c>
      <c r="N53" s="9">
        <v>1283000001</v>
      </c>
    </row>
    <row r="54" spans="2:17" x14ac:dyDescent="0.25">
      <c r="B54" s="14">
        <v>122301</v>
      </c>
      <c r="C54" s="15">
        <v>1980592.4</v>
      </c>
      <c r="D54" s="15">
        <v>66019.74000000002</v>
      </c>
      <c r="E54" s="15">
        <v>127417381</v>
      </c>
      <c r="F54" s="15">
        <v>4247246.0300000012</v>
      </c>
      <c r="G54" s="15">
        <v>0</v>
      </c>
      <c r="H54" s="15">
        <v>0</v>
      </c>
      <c r="J54" s="40">
        <v>1211</v>
      </c>
      <c r="K54" s="13">
        <v>16965848004.07</v>
      </c>
      <c r="L54" s="13">
        <v>10869483578.9</v>
      </c>
      <c r="M54" s="17">
        <v>6069903229.3299999</v>
      </c>
      <c r="N54" s="26">
        <v>2767545805.4899998</v>
      </c>
    </row>
    <row r="55" spans="2:17" x14ac:dyDescent="0.25">
      <c r="B55" s="41" t="s">
        <v>873</v>
      </c>
      <c r="C55" s="15">
        <v>541891580831.88953</v>
      </c>
      <c r="D55" s="15">
        <v>147137563806.99997</v>
      </c>
      <c r="E55" s="15">
        <v>8505509932.5300007</v>
      </c>
      <c r="F55" s="15">
        <v>3360331700.5199995</v>
      </c>
      <c r="G55" s="15">
        <v>306948193781.95978</v>
      </c>
      <c r="H55" s="15">
        <v>56785770769.209961</v>
      </c>
      <c r="J55" s="39"/>
      <c r="K55" s="16">
        <f>+K54-C50</f>
        <v>1.52587890625E-5</v>
      </c>
      <c r="L55" s="16">
        <f>+L54-D50</f>
        <v>0</v>
      </c>
      <c r="M55" s="16">
        <f>+M54-E50-G50</f>
        <v>0</v>
      </c>
      <c r="N55" s="16">
        <f>+N54-F50-H50</f>
        <v>0</v>
      </c>
    </row>
    <row r="56" spans="2:17" x14ac:dyDescent="0.25">
      <c r="B56"/>
      <c r="C56"/>
      <c r="D56"/>
      <c r="E56" s="57"/>
      <c r="F56"/>
      <c r="G56"/>
      <c r="H56"/>
      <c r="J56" s="39"/>
      <c r="M56" s="42"/>
    </row>
    <row r="57" spans="2:17" x14ac:dyDescent="0.25">
      <c r="B57"/>
      <c r="C57"/>
      <c r="D57"/>
      <c r="E57"/>
      <c r="F57"/>
      <c r="G57"/>
      <c r="H57"/>
      <c r="J57" s="39"/>
      <c r="K57" s="29" t="s">
        <v>874</v>
      </c>
    </row>
    <row r="58" spans="2:17" x14ac:dyDescent="0.25">
      <c r="B58" s="43"/>
      <c r="C58" s="43"/>
      <c r="D58" s="43"/>
      <c r="E58" s="43"/>
      <c r="F58" s="43"/>
      <c r="G58" s="43"/>
      <c r="H58" s="43"/>
      <c r="J58" s="40" t="s">
        <v>875</v>
      </c>
      <c r="K58" s="13">
        <v>428972492.01999879</v>
      </c>
      <c r="L58" s="13">
        <v>21462599.98</v>
      </c>
    </row>
    <row r="59" spans="2:17" x14ac:dyDescent="0.25">
      <c r="C59" s="1"/>
      <c r="D59" s="1"/>
      <c r="E59" s="1"/>
      <c r="F59" s="1"/>
      <c r="G59" s="1"/>
      <c r="H59" s="1"/>
      <c r="J59" s="19"/>
      <c r="K59" s="44">
        <f>SUM(C51)-K58</f>
        <v>1.2516975402832031E-6</v>
      </c>
      <c r="L59" s="45">
        <f>SUM(D51)-L58</f>
        <v>0</v>
      </c>
      <c r="M59" s="28"/>
    </row>
    <row r="60" spans="2:17" x14ac:dyDescent="0.25">
      <c r="C60" s="1"/>
      <c r="D60" s="1"/>
    </row>
    <row r="61" spans="2:17" x14ac:dyDescent="0.25">
      <c r="C61" s="1"/>
      <c r="D61" s="1"/>
    </row>
    <row r="62" spans="2:17" s="7" customFormat="1" x14ac:dyDescent="0.25">
      <c r="B62" s="1"/>
      <c r="C62" s="1"/>
      <c r="D62" s="1"/>
      <c r="E62" s="2"/>
      <c r="F62" s="2"/>
      <c r="G62" s="2"/>
      <c r="H62" s="2"/>
      <c r="I62" s="1"/>
      <c r="J62" s="5"/>
      <c r="K62" s="9">
        <v>1223000001</v>
      </c>
      <c r="L62" s="9">
        <v>1269000001</v>
      </c>
      <c r="M62" s="6"/>
      <c r="N62" s="6"/>
      <c r="O62" s="9">
        <v>1224000001</v>
      </c>
      <c r="P62" s="9">
        <v>12741000001</v>
      </c>
      <c r="Q62" s="6"/>
    </row>
    <row r="63" spans="2:17" s="7" customFormat="1" x14ac:dyDescent="0.25">
      <c r="B63" s="1"/>
      <c r="C63" s="1"/>
      <c r="D63" s="1"/>
      <c r="E63" s="2"/>
      <c r="F63" s="2"/>
      <c r="G63" s="2"/>
      <c r="H63" s="2"/>
      <c r="I63" s="1"/>
      <c r="J63" s="40">
        <v>1223</v>
      </c>
      <c r="K63" s="13">
        <v>1980592.4</v>
      </c>
      <c r="L63" s="13">
        <v>66019.740000000005</v>
      </c>
      <c r="M63" s="6"/>
      <c r="N63" s="6"/>
      <c r="O63" s="13">
        <v>127417381</v>
      </c>
      <c r="P63" s="13">
        <v>0</v>
      </c>
      <c r="Q63" s="6"/>
    </row>
    <row r="64" spans="2:17" s="5" customFormat="1" x14ac:dyDescent="0.25">
      <c r="B64" s="1"/>
      <c r="C64" s="1"/>
      <c r="D64" s="1"/>
      <c r="E64" s="2"/>
      <c r="F64" s="2"/>
      <c r="G64" s="2"/>
      <c r="H64" s="2"/>
      <c r="I64" s="1"/>
      <c r="J64" s="19"/>
      <c r="K64" s="46">
        <f>SUM(C54)-K63</f>
        <v>0</v>
      </c>
      <c r="L64" s="47">
        <f>SUM(D54)-L63</f>
        <v>0</v>
      </c>
      <c r="M64" s="6"/>
      <c r="N64" s="6"/>
      <c r="O64" s="46">
        <f>SUM(E54)-O63</f>
        <v>0</v>
      </c>
      <c r="P64" s="47">
        <f>SUM(F53)-P63</f>
        <v>0</v>
      </c>
      <c r="Q64" s="6"/>
    </row>
    <row r="65" spans="2:17" s="5" customFormat="1" x14ac:dyDescent="0.25">
      <c r="B65" s="1"/>
      <c r="C65" s="1"/>
      <c r="D65" s="1"/>
      <c r="E65" s="2"/>
      <c r="F65" s="2"/>
      <c r="G65" s="2"/>
      <c r="H65" s="2"/>
      <c r="I65" s="1"/>
      <c r="M65" s="6"/>
      <c r="N65" s="6"/>
      <c r="O65" s="7"/>
      <c r="P65" s="6"/>
      <c r="Q65" s="6"/>
    </row>
    <row r="66" spans="2:17" s="5" customFormat="1" x14ac:dyDescent="0.25">
      <c r="B66" s="1"/>
      <c r="C66" s="1"/>
      <c r="D66" s="1"/>
      <c r="E66" s="2"/>
      <c r="F66" s="2"/>
      <c r="G66" s="2"/>
      <c r="I66" s="1"/>
      <c r="K66" s="48"/>
      <c r="M66" s="6"/>
      <c r="N66" s="6"/>
      <c r="O66" s="7"/>
      <c r="P66" s="6"/>
      <c r="Q66" s="6"/>
    </row>
    <row r="67" spans="2:17" s="5" customFormat="1" x14ac:dyDescent="0.25">
      <c r="B67" s="1"/>
      <c r="C67" s="1"/>
      <c r="D67" s="1"/>
      <c r="E67" s="2"/>
      <c r="F67" s="2"/>
      <c r="G67" s="2"/>
      <c r="H67" s="2"/>
      <c r="I67" s="1"/>
      <c r="J67" s="49"/>
      <c r="K67" s="50"/>
      <c r="L67" s="49"/>
      <c r="M67" s="51"/>
      <c r="N67" s="51"/>
      <c r="O67" s="7"/>
      <c r="P67" s="6"/>
      <c r="Q67" s="6"/>
    </row>
    <row r="68" spans="2:17" s="5" customFormat="1" ht="47.1" customHeight="1" x14ac:dyDescent="0.25">
      <c r="B68" s="1"/>
      <c r="C68" s="1"/>
      <c r="D68" s="1"/>
      <c r="E68" s="2"/>
      <c r="F68" s="2"/>
      <c r="G68" s="2"/>
      <c r="H68" s="2"/>
      <c r="I68" s="1"/>
      <c r="J68" s="58"/>
      <c r="K68" s="58"/>
      <c r="L68" s="58"/>
      <c r="M68" s="58"/>
      <c r="N68" s="58"/>
      <c r="O68" s="7"/>
      <c r="P68" s="6"/>
      <c r="Q68" s="6"/>
    </row>
    <row r="69" spans="2:17" s="5" customFormat="1" x14ac:dyDescent="0.25">
      <c r="B69" s="1"/>
      <c r="C69" s="1"/>
      <c r="D69" s="1"/>
      <c r="E69" s="2"/>
      <c r="F69" s="2"/>
      <c r="G69" s="2"/>
      <c r="H69" s="2"/>
      <c r="I69" s="1"/>
      <c r="J69" s="49"/>
      <c r="K69" s="49"/>
      <c r="L69" s="49"/>
      <c r="M69" s="51"/>
      <c r="N69" s="51"/>
      <c r="O69" s="7"/>
      <c r="P69" s="6"/>
      <c r="Q69" s="6"/>
    </row>
    <row r="70" spans="2:17" s="5" customFormat="1" x14ac:dyDescent="0.25">
      <c r="B70" s="1"/>
      <c r="C70" s="1"/>
      <c r="D70" s="1"/>
      <c r="E70" s="2"/>
      <c r="F70" s="2"/>
      <c r="G70" s="2"/>
      <c r="H70" s="2"/>
      <c r="I70" s="1"/>
      <c r="M70" s="6"/>
      <c r="N70" s="6"/>
      <c r="O70" s="7"/>
      <c r="P70" s="6"/>
      <c r="Q70" s="6"/>
    </row>
    <row r="71" spans="2:17" s="5" customFormat="1" ht="24" x14ac:dyDescent="0.35">
      <c r="B71" s="52"/>
      <c r="C71" s="1"/>
      <c r="D71" s="1"/>
      <c r="E71" s="2"/>
      <c r="F71" s="2"/>
      <c r="G71" s="2"/>
      <c r="H71" s="2"/>
      <c r="I71" s="1"/>
      <c r="M71" s="6"/>
      <c r="N71" s="6"/>
      <c r="O71" s="7"/>
      <c r="P71" s="6"/>
      <c r="Q71" s="6"/>
    </row>
    <row r="72" spans="2:17" s="5" customFormat="1" x14ac:dyDescent="0.25">
      <c r="B72" s="53"/>
      <c r="C72" s="1"/>
      <c r="D72" s="1"/>
      <c r="E72" s="2"/>
      <c r="F72" s="2"/>
      <c r="G72" s="2"/>
      <c r="H72" s="2"/>
      <c r="I72" s="1"/>
      <c r="M72" s="6"/>
      <c r="N72" s="6"/>
      <c r="O72" s="7"/>
      <c r="P72" s="6"/>
      <c r="Q72" s="6"/>
    </row>
    <row r="73" spans="2:17" s="5" customFormat="1" x14ac:dyDescent="0.25">
      <c r="B73" s="54"/>
      <c r="C73" s="1"/>
      <c r="D73" s="1"/>
      <c r="E73" s="2"/>
      <c r="F73" s="2"/>
      <c r="G73" s="2"/>
      <c r="H73" s="2"/>
      <c r="I73" s="1"/>
      <c r="M73" s="6"/>
      <c r="N73" s="6"/>
      <c r="O73" s="7"/>
      <c r="P73" s="6"/>
      <c r="Q73" s="6"/>
    </row>
    <row r="74" spans="2:17" s="5" customFormat="1" x14ac:dyDescent="0.25">
      <c r="B74" s="55"/>
      <c r="C74" s="1"/>
      <c r="D74" s="1"/>
      <c r="E74" s="2"/>
      <c r="F74" s="2"/>
      <c r="G74" s="2"/>
      <c r="H74" s="2"/>
      <c r="I74" s="1"/>
      <c r="M74" s="6"/>
      <c r="N74" s="6"/>
      <c r="O74" s="7"/>
      <c r="P74" s="6"/>
      <c r="Q74" s="6"/>
    </row>
    <row r="75" spans="2:17" s="5" customFormat="1" x14ac:dyDescent="0.25">
      <c r="B75" s="54"/>
      <c r="C75" s="1"/>
      <c r="D75" s="1"/>
      <c r="E75" s="2"/>
      <c r="F75" s="2"/>
      <c r="G75" s="2"/>
      <c r="H75" s="2"/>
      <c r="I75" s="1"/>
      <c r="M75" s="6"/>
      <c r="N75" s="6"/>
      <c r="O75" s="7"/>
      <c r="P75" s="6"/>
      <c r="Q75" s="6"/>
    </row>
    <row r="76" spans="2:17" s="5" customFormat="1" x14ac:dyDescent="0.25">
      <c r="B76" s="1"/>
      <c r="C76" s="1"/>
      <c r="D76" s="1"/>
      <c r="E76" s="2"/>
      <c r="F76" s="2"/>
      <c r="G76" s="2"/>
      <c r="H76" s="2"/>
      <c r="I76" s="1"/>
      <c r="M76" s="6"/>
      <c r="N76" s="6"/>
      <c r="O76" s="7"/>
      <c r="P76" s="6"/>
      <c r="Q76" s="6"/>
    </row>
    <row r="77" spans="2:17" s="5" customFormat="1" x14ac:dyDescent="0.25">
      <c r="B77" s="1"/>
      <c r="C77" s="1"/>
      <c r="D77" s="1"/>
      <c r="E77" s="2"/>
      <c r="F77" s="2"/>
      <c r="G77" s="2"/>
      <c r="H77" s="2"/>
      <c r="I77" s="1"/>
      <c r="M77" s="6"/>
      <c r="N77" s="6"/>
      <c r="O77" s="7"/>
      <c r="P77" s="6"/>
      <c r="Q77" s="6"/>
    </row>
    <row r="78" spans="2:17" s="5" customFormat="1" x14ac:dyDescent="0.25">
      <c r="B78" s="1"/>
      <c r="C78" s="1"/>
      <c r="D78" s="1"/>
      <c r="E78" s="2"/>
      <c r="F78" s="2"/>
      <c r="G78" s="2"/>
      <c r="H78" s="2"/>
      <c r="I78" s="1"/>
      <c r="M78" s="6"/>
      <c r="N78" s="6"/>
      <c r="O78" s="7"/>
      <c r="P78" s="6"/>
      <c r="Q78" s="6"/>
    </row>
    <row r="79" spans="2:17" s="5" customFormat="1" x14ac:dyDescent="0.25">
      <c r="B79" s="1"/>
      <c r="C79" s="1"/>
      <c r="D79" s="1"/>
      <c r="E79" s="2"/>
      <c r="F79" s="2"/>
      <c r="G79" s="2"/>
      <c r="H79" s="2"/>
      <c r="I79" s="1"/>
      <c r="M79" s="6"/>
      <c r="N79" s="6"/>
      <c r="O79" s="7"/>
      <c r="P79" s="6"/>
      <c r="Q79" s="6"/>
    </row>
    <row r="80" spans="2:17" s="2" customFormat="1" x14ac:dyDescent="0.25">
      <c r="B80" s="1"/>
      <c r="C80" s="1"/>
      <c r="D80" s="1"/>
      <c r="I80" s="1"/>
      <c r="J80" s="5"/>
      <c r="K80" s="5"/>
      <c r="L80" s="5"/>
      <c r="M80" s="6"/>
      <c r="N80" s="6"/>
      <c r="O80" s="7"/>
      <c r="P80" s="6"/>
      <c r="Q80" s="6"/>
    </row>
    <row r="81" spans="2:17" s="2" customFormat="1" x14ac:dyDescent="0.25">
      <c r="B81" s="1"/>
      <c r="C81" s="1"/>
      <c r="D81" s="1"/>
      <c r="I81" s="1"/>
      <c r="J81" s="5"/>
      <c r="K81" s="5"/>
      <c r="L81" s="5"/>
      <c r="M81" s="6"/>
      <c r="N81" s="6"/>
      <c r="O81" s="7"/>
      <c r="P81" s="6"/>
      <c r="Q81" s="6"/>
    </row>
    <row r="82" spans="2:17" s="2" customFormat="1" x14ac:dyDescent="0.25">
      <c r="B82" s="1"/>
      <c r="C82" s="1"/>
      <c r="D82" s="1"/>
      <c r="I82" s="1"/>
      <c r="J82" s="5"/>
      <c r="K82" s="5"/>
      <c r="L82" s="5"/>
      <c r="M82" s="6"/>
      <c r="N82" s="6"/>
      <c r="O82" s="7"/>
      <c r="P82" s="6"/>
      <c r="Q82" s="6"/>
    </row>
    <row r="83" spans="2:17" s="2" customFormat="1" x14ac:dyDescent="0.25">
      <c r="B83" s="1"/>
      <c r="C83" s="1"/>
      <c r="D83" s="1"/>
      <c r="I83" s="1"/>
      <c r="J83" s="5"/>
      <c r="K83" s="5"/>
      <c r="L83" s="5"/>
      <c r="M83" s="6"/>
      <c r="N83" s="6"/>
      <c r="O83" s="7"/>
      <c r="P83" s="6"/>
      <c r="Q83" s="6"/>
    </row>
    <row r="84" spans="2:17" s="2" customFormat="1" x14ac:dyDescent="0.25">
      <c r="B84" s="1"/>
      <c r="C84" s="1"/>
      <c r="D84" s="1"/>
      <c r="I84" s="1"/>
      <c r="J84" s="5"/>
      <c r="K84" s="5"/>
      <c r="L84" s="5"/>
      <c r="M84" s="6"/>
      <c r="N84" s="6"/>
      <c r="O84" s="7"/>
      <c r="P84" s="6"/>
      <c r="Q84" s="6"/>
    </row>
    <row r="85" spans="2:17" s="2" customFormat="1" x14ac:dyDescent="0.25">
      <c r="B85" s="1"/>
      <c r="C85" s="1"/>
      <c r="D85" s="1"/>
      <c r="I85" s="1"/>
      <c r="J85" s="5"/>
      <c r="K85" s="5"/>
      <c r="L85" s="5"/>
      <c r="M85" s="6"/>
      <c r="N85" s="6"/>
      <c r="O85" s="7"/>
      <c r="P85" s="6"/>
      <c r="Q85" s="6"/>
    </row>
    <row r="86" spans="2:17" s="2" customFormat="1" x14ac:dyDescent="0.25">
      <c r="B86" s="1"/>
      <c r="C86" s="1"/>
      <c r="D86" s="1"/>
      <c r="I86" s="1"/>
      <c r="J86" s="5"/>
      <c r="K86" s="5"/>
      <c r="L86" s="5"/>
      <c r="M86" s="6"/>
      <c r="N86" s="6"/>
      <c r="O86" s="7"/>
      <c r="P86" s="6"/>
      <c r="Q86" s="6"/>
    </row>
    <row r="87" spans="2:17" s="2" customFormat="1" x14ac:dyDescent="0.25">
      <c r="B87" s="1"/>
      <c r="C87" s="1"/>
      <c r="D87" s="1"/>
      <c r="I87" s="1"/>
      <c r="J87" s="5"/>
      <c r="K87" s="5"/>
      <c r="L87" s="5"/>
      <c r="M87" s="6"/>
      <c r="N87" s="6"/>
      <c r="O87" s="7"/>
      <c r="P87" s="6"/>
      <c r="Q87" s="6"/>
    </row>
    <row r="88" spans="2:17" s="2" customFormat="1" x14ac:dyDescent="0.25">
      <c r="B88" s="1"/>
      <c r="C88" s="1"/>
      <c r="D88" s="1"/>
      <c r="I88" s="1"/>
      <c r="J88" s="5"/>
      <c r="K88" s="5"/>
      <c r="L88" s="5"/>
      <c r="M88" s="6"/>
      <c r="N88" s="6"/>
      <c r="O88" s="7"/>
      <c r="P88" s="6"/>
      <c r="Q88" s="6"/>
    </row>
    <row r="89" spans="2:17" s="2" customFormat="1" x14ac:dyDescent="0.25">
      <c r="B89" s="1"/>
      <c r="C89" s="1"/>
      <c r="D89" s="1"/>
      <c r="I89" s="1"/>
      <c r="J89" s="5"/>
      <c r="K89" s="5"/>
      <c r="L89" s="5"/>
      <c r="M89" s="6"/>
      <c r="N89" s="6"/>
      <c r="O89" s="7"/>
      <c r="P89" s="6"/>
      <c r="Q89" s="6"/>
    </row>
    <row r="90" spans="2:17" s="2" customFormat="1" x14ac:dyDescent="0.25">
      <c r="B90" s="1"/>
      <c r="C90" s="1"/>
      <c r="D90" s="1"/>
      <c r="I90" s="1"/>
      <c r="J90" s="5"/>
      <c r="K90" s="5"/>
      <c r="L90" s="5"/>
      <c r="M90" s="6"/>
      <c r="N90" s="6"/>
      <c r="O90" s="7"/>
      <c r="P90" s="6"/>
      <c r="Q90" s="6"/>
    </row>
    <row r="91" spans="2:17" s="2" customFormat="1" x14ac:dyDescent="0.25">
      <c r="B91" s="1"/>
      <c r="C91" s="1"/>
      <c r="D91" s="1"/>
      <c r="I91" s="1"/>
      <c r="J91" s="5"/>
      <c r="K91" s="5"/>
      <c r="L91" s="5"/>
      <c r="M91" s="6"/>
      <c r="N91" s="6"/>
      <c r="O91" s="7"/>
      <c r="P91" s="6"/>
      <c r="Q91" s="6"/>
    </row>
    <row r="92" spans="2:17" s="2" customFormat="1" x14ac:dyDescent="0.25">
      <c r="B92" s="1"/>
      <c r="C92" s="1"/>
      <c r="D92" s="1"/>
      <c r="I92" s="1"/>
      <c r="J92" s="5"/>
      <c r="K92" s="5"/>
      <c r="L92" s="5"/>
      <c r="M92" s="6"/>
      <c r="N92" s="6"/>
      <c r="O92" s="7"/>
      <c r="P92" s="6"/>
      <c r="Q92" s="6"/>
    </row>
    <row r="93" spans="2:17" s="2" customFormat="1" x14ac:dyDescent="0.25">
      <c r="B93" s="1"/>
      <c r="C93" s="1"/>
      <c r="D93" s="1"/>
      <c r="I93" s="1"/>
      <c r="J93" s="5"/>
      <c r="K93" s="5"/>
      <c r="L93" s="5"/>
      <c r="M93" s="6"/>
      <c r="N93" s="6"/>
      <c r="O93" s="7"/>
      <c r="P93" s="6"/>
      <c r="Q93" s="6"/>
    </row>
    <row r="94" spans="2:17" s="2" customFormat="1" x14ac:dyDescent="0.25">
      <c r="B94" s="1"/>
      <c r="C94" s="1"/>
      <c r="D94" s="1"/>
      <c r="I94" s="1"/>
      <c r="J94" s="5"/>
      <c r="K94" s="5"/>
      <c r="L94" s="5"/>
      <c r="M94" s="6"/>
      <c r="N94" s="6"/>
      <c r="O94" s="7"/>
      <c r="P94" s="6"/>
      <c r="Q94" s="6"/>
    </row>
    <row r="95" spans="2:17" s="2" customFormat="1" x14ac:dyDescent="0.25">
      <c r="B95" s="1"/>
      <c r="C95" s="1"/>
      <c r="D95" s="1"/>
      <c r="I95" s="1"/>
      <c r="J95" s="5"/>
      <c r="K95" s="5"/>
      <c r="L95" s="5"/>
      <c r="M95" s="6"/>
      <c r="N95" s="6"/>
      <c r="O95" s="7"/>
      <c r="P95" s="6"/>
      <c r="Q95" s="6"/>
    </row>
    <row r="96" spans="2:17" s="2" customFormat="1" x14ac:dyDescent="0.25">
      <c r="B96" s="1"/>
      <c r="C96" s="1"/>
      <c r="D96" s="1"/>
      <c r="I96" s="1"/>
      <c r="J96" s="5"/>
      <c r="K96" s="5"/>
      <c r="L96" s="5"/>
      <c r="M96" s="6"/>
      <c r="N96" s="6"/>
      <c r="O96" s="7"/>
      <c r="P96" s="6"/>
      <c r="Q96" s="6"/>
    </row>
    <row r="97" spans="2:17" s="2" customFormat="1" x14ac:dyDescent="0.25">
      <c r="B97" s="1"/>
      <c r="C97" s="1"/>
      <c r="D97" s="1"/>
      <c r="I97" s="1"/>
      <c r="J97" s="5"/>
      <c r="K97" s="5"/>
      <c r="L97" s="5"/>
      <c r="M97" s="6"/>
      <c r="N97" s="6"/>
      <c r="O97" s="7"/>
      <c r="P97" s="6"/>
      <c r="Q97" s="6"/>
    </row>
    <row r="98" spans="2:17" s="2" customFormat="1" x14ac:dyDescent="0.25">
      <c r="B98" s="1"/>
      <c r="C98" s="1"/>
      <c r="D98" s="1"/>
      <c r="I98" s="1"/>
      <c r="J98" s="5"/>
      <c r="K98" s="5"/>
      <c r="L98" s="5"/>
      <c r="M98" s="6"/>
      <c r="N98" s="6"/>
      <c r="O98" s="7"/>
      <c r="P98" s="6"/>
      <c r="Q98" s="6"/>
    </row>
    <row r="99" spans="2:17" s="2" customFormat="1" x14ac:dyDescent="0.25">
      <c r="B99" s="1"/>
      <c r="C99" s="1"/>
      <c r="D99" s="1"/>
      <c r="I99" s="1"/>
      <c r="J99" s="5"/>
      <c r="K99" s="5"/>
      <c r="L99" s="5"/>
      <c r="M99" s="6"/>
      <c r="N99" s="6"/>
      <c r="O99" s="7"/>
      <c r="P99" s="6"/>
      <c r="Q99" s="6"/>
    </row>
    <row r="100" spans="2:17" s="2" customFormat="1" x14ac:dyDescent="0.25">
      <c r="B100" s="1"/>
      <c r="C100" s="1"/>
      <c r="D100" s="1"/>
      <c r="I100" s="1"/>
      <c r="J100" s="5"/>
      <c r="K100" s="5"/>
      <c r="L100" s="5"/>
      <c r="M100" s="6"/>
      <c r="N100" s="6"/>
      <c r="O100" s="7"/>
      <c r="P100" s="6"/>
      <c r="Q100" s="6"/>
    </row>
    <row r="101" spans="2:17" s="2" customFormat="1" x14ac:dyDescent="0.25">
      <c r="B101" s="1"/>
      <c r="C101" s="1"/>
      <c r="D101" s="1"/>
      <c r="I101" s="1"/>
      <c r="J101" s="5"/>
      <c r="K101" s="5"/>
      <c r="L101" s="5"/>
      <c r="M101" s="6"/>
      <c r="N101" s="6"/>
      <c r="O101" s="7"/>
      <c r="P101" s="6"/>
      <c r="Q101" s="6"/>
    </row>
    <row r="102" spans="2:17" s="2" customFormat="1" x14ac:dyDescent="0.25">
      <c r="B102" s="1"/>
      <c r="C102" s="1"/>
      <c r="D102" s="1"/>
      <c r="I102" s="1"/>
      <c r="J102" s="5"/>
      <c r="K102" s="5"/>
      <c r="L102" s="5"/>
      <c r="M102" s="6"/>
      <c r="N102" s="6"/>
      <c r="O102" s="7"/>
      <c r="P102" s="6"/>
      <c r="Q102" s="6"/>
    </row>
    <row r="103" spans="2:17" s="2" customFormat="1" x14ac:dyDescent="0.25">
      <c r="B103" s="1"/>
      <c r="C103" s="1"/>
      <c r="D103" s="1"/>
      <c r="I103" s="1"/>
      <c r="J103" s="5"/>
      <c r="K103" s="5"/>
      <c r="L103" s="5"/>
      <c r="M103" s="6"/>
      <c r="N103" s="6"/>
      <c r="O103" s="7"/>
      <c r="P103" s="6"/>
      <c r="Q103" s="6"/>
    </row>
    <row r="104" spans="2:17" s="2" customFormat="1" x14ac:dyDescent="0.25">
      <c r="B104" s="1"/>
      <c r="C104" s="1"/>
      <c r="D104" s="1"/>
      <c r="I104" s="1"/>
      <c r="J104" s="5"/>
      <c r="K104" s="5"/>
      <c r="L104" s="5"/>
      <c r="M104" s="6"/>
      <c r="N104" s="6"/>
      <c r="O104" s="7"/>
      <c r="P104" s="6"/>
      <c r="Q104" s="6"/>
    </row>
    <row r="105" spans="2:17" s="2" customFormat="1" x14ac:dyDescent="0.25">
      <c r="B105" s="1"/>
      <c r="C105" s="1"/>
      <c r="D105" s="1"/>
      <c r="I105" s="1"/>
      <c r="J105" s="5"/>
      <c r="K105" s="5"/>
      <c r="L105" s="5"/>
      <c r="M105" s="6"/>
      <c r="N105" s="6"/>
      <c r="O105" s="7"/>
      <c r="P105" s="6"/>
      <c r="Q105" s="6"/>
    </row>
    <row r="106" spans="2:17" s="2" customFormat="1" x14ac:dyDescent="0.25">
      <c r="B106" s="1"/>
      <c r="C106" s="1"/>
      <c r="D106" s="1"/>
      <c r="I106" s="1"/>
      <c r="J106" s="5"/>
      <c r="K106" s="5"/>
      <c r="L106" s="5"/>
      <c r="M106" s="6"/>
      <c r="N106" s="6"/>
      <c r="O106" s="7"/>
      <c r="P106" s="6"/>
      <c r="Q106" s="6"/>
    </row>
    <row r="107" spans="2:17" s="2" customFormat="1" x14ac:dyDescent="0.25">
      <c r="B107" s="1"/>
      <c r="C107" s="1"/>
      <c r="D107" s="1"/>
      <c r="I107" s="1"/>
      <c r="J107" s="5"/>
      <c r="K107" s="5"/>
      <c r="L107" s="5"/>
      <c r="M107" s="6"/>
      <c r="N107" s="6"/>
      <c r="O107" s="7"/>
      <c r="P107" s="6"/>
      <c r="Q107" s="6"/>
    </row>
    <row r="108" spans="2:17" s="2" customFormat="1" x14ac:dyDescent="0.25">
      <c r="B108" s="1"/>
      <c r="C108" s="1"/>
      <c r="D108" s="1"/>
      <c r="I108" s="1"/>
      <c r="J108" s="5"/>
      <c r="K108" s="5"/>
      <c r="L108" s="5"/>
      <c r="M108" s="6"/>
      <c r="N108" s="6"/>
      <c r="O108" s="7"/>
      <c r="P108" s="6"/>
      <c r="Q108" s="6"/>
    </row>
    <row r="109" spans="2:17" s="2" customFormat="1" x14ac:dyDescent="0.25">
      <c r="B109" s="1"/>
      <c r="C109" s="1"/>
      <c r="D109" s="1"/>
      <c r="I109" s="1"/>
      <c r="J109" s="5"/>
      <c r="K109" s="5"/>
      <c r="L109" s="5"/>
      <c r="M109" s="6"/>
      <c r="N109" s="6"/>
      <c r="O109" s="7"/>
      <c r="P109" s="6"/>
      <c r="Q109" s="6"/>
    </row>
    <row r="110" spans="2:17" s="2" customFormat="1" x14ac:dyDescent="0.25">
      <c r="B110" s="1"/>
      <c r="C110" s="1"/>
      <c r="D110" s="1"/>
      <c r="I110" s="1"/>
      <c r="J110" s="5"/>
      <c r="K110" s="5"/>
      <c r="L110" s="5"/>
      <c r="M110" s="6"/>
      <c r="N110" s="6"/>
      <c r="O110" s="7"/>
      <c r="P110" s="6"/>
      <c r="Q110" s="6"/>
    </row>
    <row r="111" spans="2:17" s="2" customFormat="1" x14ac:dyDescent="0.25">
      <c r="B111" s="1"/>
      <c r="C111" s="1"/>
      <c r="D111" s="1"/>
      <c r="I111" s="1"/>
      <c r="J111" s="5"/>
      <c r="K111" s="5"/>
      <c r="L111" s="5"/>
      <c r="M111" s="6"/>
      <c r="N111" s="6"/>
      <c r="O111" s="7"/>
      <c r="P111" s="6"/>
      <c r="Q111" s="6"/>
    </row>
    <row r="112" spans="2:17" s="2" customFormat="1" x14ac:dyDescent="0.25">
      <c r="B112" s="1"/>
      <c r="C112" s="1"/>
      <c r="D112" s="1"/>
      <c r="I112" s="1"/>
      <c r="J112" s="5"/>
      <c r="K112" s="5"/>
      <c r="L112" s="5"/>
      <c r="M112" s="6"/>
      <c r="N112" s="6"/>
      <c r="O112" s="7"/>
      <c r="P112" s="6"/>
      <c r="Q112" s="6"/>
    </row>
    <row r="113" spans="2:17" s="2" customFormat="1" x14ac:dyDescent="0.25">
      <c r="B113" s="1"/>
      <c r="C113" s="1"/>
      <c r="D113" s="1"/>
      <c r="I113" s="1"/>
      <c r="J113" s="5"/>
      <c r="K113" s="5"/>
      <c r="L113" s="5"/>
      <c r="M113" s="6"/>
      <c r="N113" s="6"/>
      <c r="O113" s="7"/>
      <c r="P113" s="6"/>
      <c r="Q113" s="6"/>
    </row>
    <row r="114" spans="2:17" s="2" customFormat="1" x14ac:dyDescent="0.25">
      <c r="B114" s="1"/>
      <c r="C114" s="1"/>
      <c r="D114" s="1"/>
      <c r="I114" s="1"/>
      <c r="J114" s="5"/>
      <c r="K114" s="5"/>
      <c r="L114" s="5"/>
      <c r="M114" s="6"/>
      <c r="N114" s="6"/>
      <c r="O114" s="7"/>
      <c r="P114" s="6"/>
      <c r="Q114" s="6"/>
    </row>
    <row r="115" spans="2:17" s="2" customFormat="1" x14ac:dyDescent="0.25">
      <c r="B115" s="1"/>
      <c r="C115" s="1"/>
      <c r="D115" s="1"/>
      <c r="I115" s="1"/>
      <c r="J115" s="5"/>
      <c r="K115" s="5"/>
      <c r="L115" s="5"/>
      <c r="M115" s="6"/>
      <c r="N115" s="6"/>
      <c r="O115" s="7"/>
      <c r="P115" s="6"/>
      <c r="Q115" s="6"/>
    </row>
    <row r="116" spans="2:17" s="2" customFormat="1" x14ac:dyDescent="0.25">
      <c r="B116" s="1"/>
      <c r="C116" s="1"/>
      <c r="D116" s="1"/>
      <c r="I116" s="1"/>
      <c r="J116" s="5"/>
      <c r="K116" s="5"/>
      <c r="L116" s="5"/>
      <c r="M116" s="6"/>
      <c r="N116" s="6"/>
      <c r="O116" s="7"/>
      <c r="P116" s="6"/>
      <c r="Q116" s="6"/>
    </row>
    <row r="117" spans="2:17" s="2" customFormat="1" x14ac:dyDescent="0.25">
      <c r="B117" s="1"/>
      <c r="C117" s="1"/>
      <c r="D117" s="1"/>
      <c r="I117" s="1"/>
      <c r="J117" s="5"/>
      <c r="K117" s="5"/>
      <c r="L117" s="5"/>
      <c r="M117" s="6"/>
      <c r="N117" s="6"/>
      <c r="O117" s="7"/>
      <c r="P117" s="6"/>
      <c r="Q117" s="6"/>
    </row>
    <row r="118" spans="2:17" s="2" customFormat="1" x14ac:dyDescent="0.25">
      <c r="B118" s="1"/>
      <c r="C118" s="1"/>
      <c r="D118" s="1"/>
      <c r="I118" s="1"/>
      <c r="J118" s="5"/>
      <c r="K118" s="5"/>
      <c r="L118" s="5"/>
      <c r="M118" s="6"/>
      <c r="N118" s="6"/>
      <c r="O118" s="7"/>
      <c r="P118" s="6"/>
      <c r="Q118" s="6"/>
    </row>
    <row r="119" spans="2:17" s="2" customFormat="1" x14ac:dyDescent="0.25">
      <c r="B119" s="1"/>
      <c r="C119" s="1"/>
      <c r="D119" s="1"/>
      <c r="I119" s="1"/>
      <c r="J119" s="5"/>
      <c r="K119" s="5"/>
      <c r="L119" s="5"/>
      <c r="M119" s="6"/>
      <c r="N119" s="6"/>
      <c r="O119" s="7"/>
      <c r="P119" s="6"/>
      <c r="Q119" s="6"/>
    </row>
    <row r="120" spans="2:17" s="2" customFormat="1" x14ac:dyDescent="0.25">
      <c r="B120" s="1"/>
      <c r="C120" s="1"/>
      <c r="D120" s="1"/>
      <c r="I120" s="1"/>
      <c r="J120" s="5"/>
      <c r="K120" s="5"/>
      <c r="L120" s="5"/>
      <c r="M120" s="6"/>
      <c r="N120" s="6"/>
      <c r="O120" s="7"/>
      <c r="P120" s="6"/>
      <c r="Q120" s="6"/>
    </row>
    <row r="121" spans="2:17" s="2" customFormat="1" x14ac:dyDescent="0.25">
      <c r="B121" s="1"/>
      <c r="C121" s="1"/>
      <c r="D121" s="1"/>
      <c r="I121" s="1"/>
      <c r="J121" s="5"/>
      <c r="K121" s="5"/>
      <c r="L121" s="5"/>
      <c r="M121" s="6"/>
      <c r="N121" s="6"/>
      <c r="O121" s="7"/>
      <c r="P121" s="6"/>
      <c r="Q121" s="6"/>
    </row>
    <row r="122" spans="2:17" s="2" customFormat="1" x14ac:dyDescent="0.25">
      <c r="B122" s="1"/>
      <c r="C122" s="1"/>
      <c r="D122" s="1"/>
      <c r="I122" s="1"/>
      <c r="J122" s="5"/>
      <c r="K122" s="5"/>
      <c r="L122" s="5"/>
      <c r="M122" s="6"/>
      <c r="N122" s="6"/>
      <c r="O122" s="7"/>
      <c r="P122" s="6"/>
      <c r="Q122" s="6"/>
    </row>
    <row r="123" spans="2:17" s="2" customFormat="1" x14ac:dyDescent="0.25">
      <c r="B123" s="1"/>
      <c r="C123" s="1"/>
      <c r="D123" s="1"/>
      <c r="I123" s="1"/>
      <c r="J123" s="5"/>
      <c r="K123" s="5"/>
      <c r="L123" s="5"/>
      <c r="M123" s="6"/>
      <c r="N123" s="6"/>
      <c r="O123" s="7"/>
      <c r="P123" s="6"/>
      <c r="Q123" s="6"/>
    </row>
    <row r="124" spans="2:17" s="2" customFormat="1" x14ac:dyDescent="0.25">
      <c r="B124" s="1"/>
      <c r="C124" s="1"/>
      <c r="D124" s="1"/>
      <c r="I124" s="1"/>
      <c r="J124" s="5"/>
      <c r="K124" s="5"/>
      <c r="L124" s="5"/>
      <c r="M124" s="6"/>
      <c r="N124" s="6"/>
      <c r="O124" s="7"/>
      <c r="P124" s="6"/>
      <c r="Q124" s="6"/>
    </row>
    <row r="125" spans="2:17" s="2" customFormat="1" x14ac:dyDescent="0.25">
      <c r="B125" s="1"/>
      <c r="C125" s="1"/>
      <c r="D125" s="1"/>
      <c r="I125" s="1"/>
      <c r="J125" s="5"/>
      <c r="K125" s="5"/>
      <c r="L125" s="5"/>
      <c r="M125" s="6"/>
      <c r="N125" s="6"/>
      <c r="O125" s="7"/>
      <c r="P125" s="6"/>
      <c r="Q125" s="6"/>
    </row>
    <row r="126" spans="2:17" s="2" customFormat="1" x14ac:dyDescent="0.25">
      <c r="B126" s="1"/>
      <c r="C126" s="1"/>
      <c r="D126" s="1"/>
      <c r="I126" s="1"/>
      <c r="J126" s="5"/>
      <c r="K126" s="5"/>
      <c r="L126" s="5"/>
      <c r="M126" s="6"/>
      <c r="N126" s="6"/>
      <c r="O126" s="7"/>
      <c r="P126" s="6"/>
      <c r="Q126" s="6"/>
    </row>
    <row r="127" spans="2:17" s="2" customFormat="1" x14ac:dyDescent="0.25">
      <c r="B127" s="1"/>
      <c r="C127" s="1"/>
      <c r="D127" s="1"/>
      <c r="I127" s="1"/>
      <c r="J127" s="5"/>
      <c r="K127" s="5"/>
      <c r="L127" s="5"/>
      <c r="M127" s="6"/>
      <c r="N127" s="6"/>
      <c r="O127" s="7"/>
      <c r="P127" s="6"/>
      <c r="Q127" s="6"/>
    </row>
    <row r="128" spans="2:17" s="2" customFormat="1" x14ac:dyDescent="0.25">
      <c r="B128" s="1"/>
      <c r="C128" s="1"/>
      <c r="D128" s="1"/>
      <c r="I128" s="1"/>
      <c r="J128" s="5"/>
      <c r="K128" s="5"/>
      <c r="L128" s="5"/>
      <c r="M128" s="6"/>
      <c r="N128" s="6"/>
      <c r="O128" s="7"/>
      <c r="P128" s="6"/>
      <c r="Q128" s="6"/>
    </row>
    <row r="129" spans="2:17" s="2" customFormat="1" x14ac:dyDescent="0.25">
      <c r="B129" s="1"/>
      <c r="C129" s="1"/>
      <c r="D129" s="1"/>
      <c r="I129" s="1"/>
      <c r="J129" s="5"/>
      <c r="K129" s="5"/>
      <c r="L129" s="5"/>
      <c r="M129" s="6"/>
      <c r="N129" s="6"/>
      <c r="O129" s="7"/>
      <c r="P129" s="6"/>
      <c r="Q129" s="6"/>
    </row>
    <row r="130" spans="2:17" s="2" customFormat="1" x14ac:dyDescent="0.25">
      <c r="B130" s="1"/>
      <c r="C130" s="1"/>
      <c r="D130" s="1"/>
      <c r="I130" s="1"/>
      <c r="J130" s="5"/>
      <c r="K130" s="5"/>
      <c r="L130" s="5"/>
      <c r="M130" s="6"/>
      <c r="N130" s="6"/>
      <c r="O130" s="7"/>
      <c r="P130" s="6"/>
      <c r="Q130" s="6"/>
    </row>
    <row r="131" spans="2:17" s="2" customFormat="1" x14ac:dyDescent="0.25">
      <c r="B131" s="1"/>
      <c r="C131" s="1"/>
      <c r="D131" s="1"/>
      <c r="I131" s="1"/>
      <c r="J131" s="5"/>
      <c r="K131" s="5"/>
      <c r="L131" s="5"/>
      <c r="M131" s="6"/>
      <c r="N131" s="6"/>
      <c r="O131" s="7"/>
      <c r="P131" s="6"/>
      <c r="Q131" s="6"/>
    </row>
    <row r="132" spans="2:17" s="2" customFormat="1" x14ac:dyDescent="0.25">
      <c r="B132" s="1"/>
      <c r="C132" s="1"/>
      <c r="D132" s="1"/>
      <c r="I132" s="1"/>
      <c r="J132" s="5"/>
      <c r="K132" s="5"/>
      <c r="L132" s="5"/>
      <c r="M132" s="6"/>
      <c r="N132" s="6"/>
      <c r="O132" s="7"/>
      <c r="P132" s="6"/>
      <c r="Q132" s="6"/>
    </row>
    <row r="133" spans="2:17" s="2" customFormat="1" x14ac:dyDescent="0.25">
      <c r="B133" s="1"/>
      <c r="C133" s="1"/>
      <c r="D133" s="1"/>
      <c r="I133" s="1"/>
      <c r="J133" s="5"/>
      <c r="K133" s="5"/>
      <c r="L133" s="5"/>
      <c r="M133" s="6"/>
      <c r="N133" s="6"/>
      <c r="O133" s="7"/>
      <c r="P133" s="6"/>
      <c r="Q133" s="6"/>
    </row>
    <row r="134" spans="2:17" s="2" customFormat="1" x14ac:dyDescent="0.25">
      <c r="B134" s="1"/>
      <c r="C134" s="1"/>
      <c r="D134" s="1"/>
      <c r="I134" s="1"/>
      <c r="J134" s="5"/>
      <c r="K134" s="5"/>
      <c r="L134" s="5"/>
      <c r="M134" s="6"/>
      <c r="N134" s="6"/>
      <c r="O134" s="7"/>
      <c r="P134" s="6"/>
      <c r="Q134" s="6"/>
    </row>
    <row r="135" spans="2:17" s="2" customFormat="1" x14ac:dyDescent="0.25">
      <c r="B135" s="1"/>
      <c r="C135" s="1"/>
      <c r="D135" s="1"/>
      <c r="I135" s="1"/>
      <c r="J135" s="5"/>
      <c r="K135" s="5"/>
      <c r="L135" s="5"/>
      <c r="M135" s="6"/>
      <c r="N135" s="6"/>
      <c r="O135" s="7"/>
      <c r="P135" s="6"/>
      <c r="Q135" s="6"/>
    </row>
    <row r="136" spans="2:17" s="2" customFormat="1" x14ac:dyDescent="0.25">
      <c r="B136" s="1"/>
      <c r="C136" s="1"/>
      <c r="D136" s="1"/>
      <c r="I136" s="1"/>
      <c r="J136" s="5"/>
      <c r="K136" s="5"/>
      <c r="L136" s="5"/>
      <c r="M136" s="6"/>
      <c r="N136" s="6"/>
      <c r="O136" s="7"/>
      <c r="P136" s="6"/>
      <c r="Q136" s="6"/>
    </row>
    <row r="137" spans="2:17" s="2" customFormat="1" x14ac:dyDescent="0.25">
      <c r="B137" s="1"/>
      <c r="C137" s="1"/>
      <c r="D137" s="1"/>
      <c r="I137" s="1"/>
      <c r="J137" s="5"/>
      <c r="K137" s="5"/>
      <c r="L137" s="5"/>
      <c r="M137" s="6"/>
      <c r="N137" s="6"/>
      <c r="O137" s="7"/>
      <c r="P137" s="6"/>
      <c r="Q137" s="6"/>
    </row>
    <row r="138" spans="2:17" s="2" customFormat="1" x14ac:dyDescent="0.25">
      <c r="B138" s="1"/>
      <c r="C138" s="1"/>
      <c r="D138" s="1"/>
      <c r="I138" s="1"/>
      <c r="J138" s="5"/>
      <c r="K138" s="5"/>
      <c r="L138" s="5"/>
      <c r="M138" s="6"/>
      <c r="N138" s="6"/>
      <c r="O138" s="7"/>
      <c r="P138" s="6"/>
      <c r="Q138" s="6"/>
    </row>
    <row r="139" spans="2:17" s="2" customFormat="1" x14ac:dyDescent="0.25">
      <c r="B139" s="1"/>
      <c r="C139" s="1"/>
      <c r="D139" s="1"/>
      <c r="I139" s="1"/>
      <c r="J139" s="5"/>
      <c r="K139" s="5"/>
      <c r="L139" s="5"/>
      <c r="M139" s="6"/>
      <c r="N139" s="6"/>
      <c r="O139" s="7"/>
      <c r="P139" s="6"/>
      <c r="Q139" s="6"/>
    </row>
    <row r="140" spans="2:17" s="2" customFormat="1" x14ac:dyDescent="0.25">
      <c r="B140" s="1"/>
      <c r="C140" s="1"/>
      <c r="D140" s="1"/>
      <c r="I140" s="1"/>
      <c r="J140" s="5"/>
      <c r="K140" s="5"/>
      <c r="L140" s="5"/>
      <c r="M140" s="6"/>
      <c r="N140" s="6"/>
      <c r="O140" s="7"/>
      <c r="P140" s="6"/>
      <c r="Q140" s="6"/>
    </row>
    <row r="141" spans="2:17" s="2" customFormat="1" x14ac:dyDescent="0.25">
      <c r="B141" s="1"/>
      <c r="C141" s="1"/>
      <c r="D141" s="1"/>
      <c r="I141" s="1"/>
      <c r="J141" s="5"/>
      <c r="K141" s="5"/>
      <c r="L141" s="5"/>
      <c r="M141" s="6"/>
      <c r="N141" s="6"/>
      <c r="O141" s="7"/>
      <c r="P141" s="6"/>
      <c r="Q141" s="6"/>
    </row>
    <row r="142" spans="2:17" s="2" customFormat="1" x14ac:dyDescent="0.25">
      <c r="B142" s="1"/>
      <c r="C142" s="1"/>
      <c r="D142" s="1"/>
      <c r="I142" s="1"/>
      <c r="J142" s="5"/>
      <c r="K142" s="5"/>
      <c r="L142" s="5"/>
      <c r="M142" s="6"/>
      <c r="N142" s="6"/>
      <c r="O142" s="7"/>
      <c r="P142" s="6"/>
      <c r="Q142" s="6"/>
    </row>
    <row r="143" spans="2:17" s="2" customFormat="1" x14ac:dyDescent="0.25">
      <c r="B143" s="1"/>
      <c r="C143" s="1"/>
      <c r="D143" s="1"/>
      <c r="I143" s="1"/>
      <c r="J143" s="5"/>
      <c r="K143" s="5"/>
      <c r="L143" s="5"/>
      <c r="M143" s="6"/>
      <c r="N143" s="6"/>
      <c r="O143" s="7"/>
      <c r="P143" s="6"/>
      <c r="Q143" s="6"/>
    </row>
    <row r="144" spans="2:17" s="2" customFormat="1" x14ac:dyDescent="0.25">
      <c r="B144" s="1"/>
      <c r="C144" s="1"/>
      <c r="D144" s="1"/>
      <c r="I144" s="1"/>
      <c r="J144" s="5"/>
      <c r="K144" s="5"/>
      <c r="L144" s="5"/>
      <c r="M144" s="6"/>
      <c r="N144" s="6"/>
      <c r="O144" s="7"/>
      <c r="P144" s="6"/>
      <c r="Q144" s="6"/>
    </row>
    <row r="145" spans="2:17" s="2" customFormat="1" x14ac:dyDescent="0.25">
      <c r="B145" s="1"/>
      <c r="C145" s="1"/>
      <c r="D145" s="1"/>
      <c r="I145" s="1"/>
      <c r="J145" s="5"/>
      <c r="K145" s="5"/>
      <c r="L145" s="5"/>
      <c r="M145" s="6"/>
      <c r="N145" s="6"/>
      <c r="O145" s="7"/>
      <c r="P145" s="6"/>
      <c r="Q145" s="6"/>
    </row>
    <row r="146" spans="2:17" s="2" customFormat="1" x14ac:dyDescent="0.25">
      <c r="B146" s="1"/>
      <c r="C146" s="1"/>
      <c r="D146" s="1"/>
      <c r="I146" s="1"/>
      <c r="J146" s="5"/>
      <c r="K146" s="5"/>
      <c r="L146" s="5"/>
      <c r="M146" s="6"/>
      <c r="N146" s="6"/>
      <c r="O146" s="7"/>
      <c r="P146" s="6"/>
      <c r="Q146" s="6"/>
    </row>
    <row r="147" spans="2:17" s="2" customFormat="1" x14ac:dyDescent="0.25">
      <c r="B147" s="1"/>
      <c r="C147" s="1"/>
      <c r="D147" s="1"/>
      <c r="I147" s="1"/>
      <c r="J147" s="5"/>
      <c r="K147" s="5"/>
      <c r="L147" s="5"/>
      <c r="M147" s="6"/>
      <c r="N147" s="6"/>
      <c r="O147" s="7"/>
      <c r="P147" s="6"/>
      <c r="Q147" s="6"/>
    </row>
    <row r="148" spans="2:17" s="2" customFormat="1" x14ac:dyDescent="0.25">
      <c r="B148" s="1"/>
      <c r="C148" s="1"/>
      <c r="D148" s="1"/>
      <c r="I148" s="1"/>
      <c r="J148" s="5"/>
      <c r="K148" s="5"/>
      <c r="L148" s="5"/>
      <c r="M148" s="6"/>
      <c r="N148" s="6"/>
      <c r="O148" s="7"/>
      <c r="P148" s="6"/>
      <c r="Q148" s="6"/>
    </row>
    <row r="149" spans="2:17" s="2" customFormat="1" x14ac:dyDescent="0.25">
      <c r="B149" s="1"/>
      <c r="C149" s="1"/>
      <c r="D149" s="1"/>
      <c r="I149" s="1"/>
      <c r="J149" s="5"/>
      <c r="K149" s="5"/>
      <c r="L149" s="5"/>
      <c r="M149" s="6"/>
      <c r="N149" s="6"/>
      <c r="O149" s="7"/>
      <c r="P149" s="6"/>
      <c r="Q149" s="6"/>
    </row>
    <row r="150" spans="2:17" s="2" customFormat="1" x14ac:dyDescent="0.25">
      <c r="B150" s="1"/>
      <c r="C150" s="1"/>
      <c r="D150" s="1"/>
      <c r="I150" s="1"/>
      <c r="J150" s="5"/>
      <c r="K150" s="5"/>
      <c r="L150" s="5"/>
      <c r="M150" s="6"/>
      <c r="N150" s="6"/>
      <c r="O150" s="7"/>
      <c r="P150" s="6"/>
      <c r="Q150" s="6"/>
    </row>
    <row r="151" spans="2:17" s="2" customFormat="1" x14ac:dyDescent="0.25">
      <c r="B151" s="1"/>
      <c r="C151" s="1"/>
      <c r="D151" s="1"/>
      <c r="I151" s="1"/>
      <c r="J151" s="5"/>
      <c r="K151" s="5"/>
      <c r="L151" s="5"/>
      <c r="M151" s="6"/>
      <c r="N151" s="6"/>
      <c r="O151" s="7"/>
      <c r="P151" s="6"/>
      <c r="Q151" s="6"/>
    </row>
    <row r="152" spans="2:17" s="2" customFormat="1" x14ac:dyDescent="0.25">
      <c r="B152" s="1"/>
      <c r="C152" s="1"/>
      <c r="D152" s="1"/>
      <c r="I152" s="1"/>
      <c r="J152" s="5"/>
      <c r="K152" s="5"/>
      <c r="L152" s="5"/>
      <c r="M152" s="6"/>
      <c r="N152" s="6"/>
      <c r="O152" s="7"/>
      <c r="P152" s="6"/>
      <c r="Q152" s="6"/>
    </row>
    <row r="153" spans="2:17" s="2" customFormat="1" x14ac:dyDescent="0.25">
      <c r="B153" s="1"/>
      <c r="C153" s="1"/>
      <c r="D153" s="1"/>
      <c r="I153" s="1"/>
      <c r="J153" s="5"/>
      <c r="K153" s="5"/>
      <c r="L153" s="5"/>
      <c r="M153" s="6"/>
      <c r="N153" s="6"/>
      <c r="O153" s="7"/>
      <c r="P153" s="6"/>
      <c r="Q153" s="6"/>
    </row>
    <row r="154" spans="2:17" s="2" customFormat="1" x14ac:dyDescent="0.25">
      <c r="B154" s="1"/>
      <c r="C154" s="1"/>
      <c r="D154" s="1"/>
      <c r="I154" s="1"/>
      <c r="J154" s="5"/>
      <c r="K154" s="5"/>
      <c r="L154" s="5"/>
      <c r="M154" s="6"/>
      <c r="N154" s="6"/>
      <c r="O154" s="7"/>
      <c r="P154" s="6"/>
      <c r="Q154" s="6"/>
    </row>
    <row r="155" spans="2:17" s="2" customFormat="1" x14ac:dyDescent="0.25">
      <c r="B155" s="1"/>
      <c r="C155" s="1"/>
      <c r="D155" s="1"/>
      <c r="I155" s="1"/>
      <c r="J155" s="5"/>
      <c r="K155" s="5"/>
      <c r="L155" s="5"/>
      <c r="M155" s="6"/>
      <c r="N155" s="6"/>
      <c r="O155" s="7"/>
      <c r="P155" s="6"/>
      <c r="Q155" s="6"/>
    </row>
    <row r="156" spans="2:17" s="2" customFormat="1" x14ac:dyDescent="0.25">
      <c r="B156" s="1"/>
      <c r="C156" s="1"/>
      <c r="D156" s="1"/>
      <c r="I156" s="1"/>
      <c r="J156" s="5"/>
      <c r="K156" s="5"/>
      <c r="L156" s="5"/>
      <c r="M156" s="6"/>
      <c r="N156" s="6"/>
      <c r="O156" s="7"/>
      <c r="P156" s="6"/>
      <c r="Q156" s="6"/>
    </row>
    <row r="157" spans="2:17" s="2" customFormat="1" x14ac:dyDescent="0.25">
      <c r="B157" s="1"/>
      <c r="C157" s="1"/>
      <c r="D157" s="1"/>
      <c r="I157" s="1"/>
      <c r="J157" s="5"/>
      <c r="K157" s="5"/>
      <c r="L157" s="5"/>
      <c r="M157" s="6"/>
      <c r="N157" s="6"/>
      <c r="O157" s="7"/>
      <c r="P157" s="6"/>
      <c r="Q157" s="6"/>
    </row>
    <row r="158" spans="2:17" s="2" customFormat="1" x14ac:dyDescent="0.25">
      <c r="B158" s="1"/>
      <c r="C158" s="1"/>
      <c r="D158" s="1"/>
      <c r="I158" s="1"/>
      <c r="J158" s="5"/>
      <c r="K158" s="5"/>
      <c r="L158" s="5"/>
      <c r="M158" s="6"/>
      <c r="N158" s="6"/>
      <c r="O158" s="7"/>
      <c r="P158" s="6"/>
      <c r="Q158" s="6"/>
    </row>
    <row r="159" spans="2:17" s="2" customFormat="1" x14ac:dyDescent="0.25">
      <c r="B159" s="1"/>
      <c r="C159" s="1"/>
      <c r="D159" s="1"/>
      <c r="I159" s="1"/>
      <c r="J159" s="5"/>
      <c r="K159" s="5"/>
      <c r="L159" s="5"/>
      <c r="M159" s="6"/>
      <c r="N159" s="6"/>
      <c r="O159" s="7"/>
      <c r="P159" s="6"/>
      <c r="Q159" s="6"/>
    </row>
    <row r="160" spans="2:17" s="2" customFormat="1" x14ac:dyDescent="0.25">
      <c r="B160" s="1"/>
      <c r="C160" s="1"/>
      <c r="D160" s="1"/>
      <c r="I160" s="1"/>
      <c r="J160" s="5"/>
      <c r="K160" s="5"/>
      <c r="L160" s="5"/>
      <c r="M160" s="6"/>
      <c r="N160" s="6"/>
      <c r="O160" s="7"/>
      <c r="P160" s="6"/>
      <c r="Q160" s="6"/>
    </row>
    <row r="161" spans="2:17" s="2" customFormat="1" x14ac:dyDescent="0.25">
      <c r="B161" s="1"/>
      <c r="C161" s="1"/>
      <c r="D161" s="1"/>
      <c r="I161" s="1"/>
      <c r="J161" s="5"/>
      <c r="K161" s="5"/>
      <c r="L161" s="5"/>
      <c r="M161" s="6"/>
      <c r="N161" s="6"/>
      <c r="O161" s="7"/>
      <c r="P161" s="6"/>
      <c r="Q161" s="6"/>
    </row>
    <row r="162" spans="2:17" s="2" customFormat="1" x14ac:dyDescent="0.25">
      <c r="B162" s="1"/>
      <c r="C162" s="1"/>
      <c r="D162" s="1"/>
      <c r="I162" s="1"/>
      <c r="J162" s="5"/>
      <c r="K162" s="5"/>
      <c r="L162" s="5"/>
      <c r="M162" s="6"/>
      <c r="N162" s="6"/>
      <c r="O162" s="7"/>
      <c r="P162" s="6"/>
      <c r="Q162" s="6"/>
    </row>
    <row r="163" spans="2:17" s="2" customFormat="1" x14ac:dyDescent="0.25">
      <c r="B163" s="1"/>
      <c r="C163" s="1"/>
      <c r="D163" s="1"/>
      <c r="I163" s="1"/>
      <c r="J163" s="5"/>
      <c r="K163" s="5"/>
      <c r="L163" s="5"/>
      <c r="M163" s="6"/>
      <c r="N163" s="6"/>
      <c r="O163" s="7"/>
      <c r="P163" s="6"/>
      <c r="Q163" s="6"/>
    </row>
    <row r="164" spans="2:17" s="2" customFormat="1" x14ac:dyDescent="0.25">
      <c r="B164" s="1"/>
      <c r="C164" s="1"/>
      <c r="D164" s="1"/>
      <c r="I164" s="1"/>
      <c r="J164" s="5"/>
      <c r="K164" s="5"/>
      <c r="L164" s="5"/>
      <c r="M164" s="6"/>
      <c r="N164" s="6"/>
      <c r="O164" s="7"/>
      <c r="P164" s="6"/>
      <c r="Q164" s="6"/>
    </row>
    <row r="165" spans="2:17" s="2" customFormat="1" x14ac:dyDescent="0.25">
      <c r="B165" s="1"/>
      <c r="C165" s="1"/>
      <c r="D165" s="1"/>
      <c r="I165" s="1"/>
      <c r="J165" s="5"/>
      <c r="K165" s="5"/>
      <c r="L165" s="5"/>
      <c r="M165" s="6"/>
      <c r="N165" s="6"/>
      <c r="O165" s="7"/>
      <c r="P165" s="6"/>
      <c r="Q165" s="6"/>
    </row>
    <row r="166" spans="2:17" s="2" customFormat="1" x14ac:dyDescent="0.25">
      <c r="B166" s="1"/>
      <c r="C166" s="1"/>
      <c r="D166" s="1"/>
      <c r="I166" s="1"/>
      <c r="J166" s="5"/>
      <c r="K166" s="5"/>
      <c r="L166" s="5"/>
      <c r="M166" s="6"/>
      <c r="N166" s="6"/>
      <c r="O166" s="7"/>
      <c r="P166" s="6"/>
      <c r="Q166" s="6"/>
    </row>
    <row r="167" spans="2:17" s="2" customFormat="1" x14ac:dyDescent="0.25">
      <c r="B167" s="1"/>
      <c r="C167" s="1"/>
      <c r="D167" s="1"/>
      <c r="I167" s="1"/>
      <c r="J167" s="5"/>
      <c r="K167" s="5"/>
      <c r="L167" s="5"/>
      <c r="M167" s="6"/>
      <c r="N167" s="6"/>
      <c r="O167" s="7"/>
      <c r="P167" s="6"/>
      <c r="Q167" s="6"/>
    </row>
    <row r="168" spans="2:17" s="2" customFormat="1" x14ac:dyDescent="0.25">
      <c r="B168" s="1"/>
      <c r="C168" s="1"/>
      <c r="D168" s="1"/>
      <c r="I168" s="1"/>
      <c r="J168" s="5"/>
      <c r="K168" s="5"/>
      <c r="L168" s="5"/>
      <c r="M168" s="6"/>
      <c r="N168" s="6"/>
      <c r="O168" s="7"/>
      <c r="P168" s="6"/>
      <c r="Q168" s="6"/>
    </row>
    <row r="169" spans="2:17" s="2" customFormat="1" x14ac:dyDescent="0.25">
      <c r="B169" s="1"/>
      <c r="C169" s="1"/>
      <c r="D169" s="1"/>
      <c r="I169" s="1"/>
      <c r="J169" s="5"/>
      <c r="K169" s="5"/>
      <c r="L169" s="5"/>
      <c r="M169" s="6"/>
      <c r="N169" s="6"/>
      <c r="O169" s="7"/>
      <c r="P169" s="6"/>
      <c r="Q169" s="6"/>
    </row>
    <row r="170" spans="2:17" s="2" customFormat="1" x14ac:dyDescent="0.25">
      <c r="B170" s="1"/>
      <c r="C170" s="1"/>
      <c r="D170" s="1"/>
      <c r="I170" s="1"/>
      <c r="J170" s="5"/>
      <c r="K170" s="5"/>
      <c r="L170" s="5"/>
      <c r="M170" s="6"/>
      <c r="N170" s="6"/>
      <c r="O170" s="7"/>
      <c r="P170" s="6"/>
      <c r="Q170" s="6"/>
    </row>
    <row r="171" spans="2:17" s="2" customFormat="1" x14ac:dyDescent="0.25">
      <c r="B171" s="1"/>
      <c r="C171" s="1"/>
      <c r="D171" s="1"/>
      <c r="I171" s="1"/>
      <c r="J171" s="5"/>
      <c r="K171" s="5"/>
      <c r="L171" s="5"/>
      <c r="M171" s="6"/>
      <c r="N171" s="6"/>
      <c r="O171" s="7"/>
      <c r="P171" s="6"/>
      <c r="Q171" s="6"/>
    </row>
    <row r="172" spans="2:17" s="2" customFormat="1" x14ac:dyDescent="0.25">
      <c r="B172" s="1"/>
      <c r="C172" s="1"/>
      <c r="D172" s="1"/>
      <c r="I172" s="1"/>
      <c r="J172" s="5"/>
      <c r="K172" s="5"/>
      <c r="L172" s="5"/>
      <c r="M172" s="6"/>
      <c r="N172" s="6"/>
      <c r="O172" s="7"/>
      <c r="P172" s="6"/>
      <c r="Q172" s="6"/>
    </row>
    <row r="173" spans="2:17" s="2" customFormat="1" x14ac:dyDescent="0.25">
      <c r="B173" s="1"/>
      <c r="C173" s="1"/>
      <c r="D173" s="1"/>
      <c r="I173" s="1"/>
      <c r="J173" s="5"/>
      <c r="K173" s="5"/>
      <c r="L173" s="5"/>
      <c r="M173" s="6"/>
      <c r="N173" s="6"/>
      <c r="O173" s="7"/>
      <c r="P173" s="6"/>
      <c r="Q173" s="6"/>
    </row>
    <row r="174" spans="2:17" s="2" customFormat="1" x14ac:dyDescent="0.25">
      <c r="B174" s="1"/>
      <c r="C174" s="1"/>
      <c r="D174" s="1"/>
      <c r="I174" s="1"/>
      <c r="J174" s="5"/>
      <c r="K174" s="5"/>
      <c r="L174" s="5"/>
      <c r="M174" s="6"/>
      <c r="N174" s="6"/>
      <c r="O174" s="7"/>
      <c r="P174" s="6"/>
      <c r="Q174" s="6"/>
    </row>
    <row r="175" spans="2:17" s="2" customFormat="1" x14ac:dyDescent="0.25">
      <c r="B175" s="1"/>
      <c r="C175" s="1"/>
      <c r="D175" s="1"/>
      <c r="I175" s="1"/>
      <c r="J175" s="5"/>
      <c r="K175" s="5"/>
      <c r="L175" s="5"/>
      <c r="M175" s="6"/>
      <c r="N175" s="6"/>
      <c r="O175" s="7"/>
      <c r="P175" s="6"/>
      <c r="Q175" s="6"/>
    </row>
    <row r="176" spans="2:17" s="2" customFormat="1" x14ac:dyDescent="0.25">
      <c r="B176" s="1"/>
      <c r="C176" s="1"/>
      <c r="D176" s="1"/>
      <c r="I176" s="1"/>
      <c r="J176" s="5"/>
      <c r="K176" s="5"/>
      <c r="L176" s="5"/>
      <c r="M176" s="6"/>
      <c r="N176" s="6"/>
      <c r="O176" s="7"/>
      <c r="P176" s="6"/>
      <c r="Q176" s="6"/>
    </row>
    <row r="177" spans="2:17" s="2" customFormat="1" x14ac:dyDescent="0.25">
      <c r="B177" s="1"/>
      <c r="C177" s="1"/>
      <c r="D177" s="1"/>
      <c r="I177" s="1"/>
      <c r="J177" s="5"/>
      <c r="K177" s="5"/>
      <c r="L177" s="5"/>
      <c r="M177" s="6"/>
      <c r="N177" s="6"/>
      <c r="O177" s="7"/>
      <c r="P177" s="6"/>
      <c r="Q177" s="6"/>
    </row>
    <row r="178" spans="2:17" s="2" customFormat="1" x14ac:dyDescent="0.25">
      <c r="B178" s="1"/>
      <c r="C178" s="1"/>
      <c r="D178" s="1"/>
      <c r="I178" s="1"/>
      <c r="J178" s="5"/>
      <c r="K178" s="5"/>
      <c r="L178" s="5"/>
      <c r="M178" s="6"/>
      <c r="N178" s="6"/>
      <c r="O178" s="7"/>
      <c r="P178" s="6"/>
      <c r="Q178" s="6"/>
    </row>
    <row r="179" spans="2:17" s="2" customFormat="1" x14ac:dyDescent="0.25">
      <c r="B179" s="1"/>
      <c r="C179" s="1"/>
      <c r="D179" s="1"/>
      <c r="I179" s="1"/>
      <c r="J179" s="5"/>
      <c r="K179" s="5"/>
      <c r="L179" s="5"/>
      <c r="M179" s="6"/>
      <c r="N179" s="6"/>
      <c r="O179" s="7"/>
      <c r="P179" s="6"/>
      <c r="Q179" s="6"/>
    </row>
    <row r="180" spans="2:17" s="2" customFormat="1" x14ac:dyDescent="0.25">
      <c r="B180" s="1"/>
      <c r="C180" s="1"/>
      <c r="D180" s="1"/>
      <c r="I180" s="1"/>
      <c r="J180" s="5"/>
      <c r="K180" s="5"/>
      <c r="L180" s="5"/>
      <c r="M180" s="6"/>
      <c r="N180" s="6"/>
      <c r="O180" s="7"/>
      <c r="P180" s="6"/>
      <c r="Q180" s="6"/>
    </row>
    <row r="181" spans="2:17" s="2" customFormat="1" x14ac:dyDescent="0.25">
      <c r="B181" s="1"/>
      <c r="C181" s="1"/>
      <c r="D181" s="1"/>
      <c r="I181" s="1"/>
      <c r="J181" s="5"/>
      <c r="K181" s="5"/>
      <c r="L181" s="5"/>
      <c r="M181" s="6"/>
      <c r="N181" s="6"/>
      <c r="O181" s="7"/>
      <c r="P181" s="6"/>
      <c r="Q181" s="6"/>
    </row>
    <row r="182" spans="2:17" s="2" customFormat="1" x14ac:dyDescent="0.25">
      <c r="B182" s="1"/>
      <c r="C182" s="1"/>
      <c r="D182" s="1"/>
      <c r="I182" s="1"/>
      <c r="J182" s="5"/>
      <c r="K182" s="5"/>
      <c r="L182" s="5"/>
      <c r="M182" s="6"/>
      <c r="N182" s="6"/>
      <c r="O182" s="7"/>
      <c r="P182" s="6"/>
      <c r="Q182" s="6"/>
    </row>
    <row r="183" spans="2:17" s="2" customFormat="1" x14ac:dyDescent="0.25">
      <c r="B183" s="1"/>
      <c r="C183" s="1"/>
      <c r="D183" s="1"/>
      <c r="I183" s="1"/>
      <c r="J183" s="5"/>
      <c r="K183" s="5"/>
      <c r="L183" s="5"/>
      <c r="M183" s="6"/>
      <c r="N183" s="6"/>
      <c r="O183" s="7"/>
      <c r="P183" s="6"/>
      <c r="Q183" s="6"/>
    </row>
    <row r="184" spans="2:17" s="2" customFormat="1" x14ac:dyDescent="0.25">
      <c r="B184" s="1"/>
      <c r="C184" s="1"/>
      <c r="D184" s="1"/>
      <c r="I184" s="1"/>
      <c r="J184" s="5"/>
      <c r="K184" s="5"/>
      <c r="L184" s="5"/>
      <c r="M184" s="6"/>
      <c r="N184" s="6"/>
      <c r="O184" s="7"/>
      <c r="P184" s="6"/>
      <c r="Q184" s="6"/>
    </row>
    <row r="185" spans="2:17" s="2" customFormat="1" x14ac:dyDescent="0.25">
      <c r="B185" s="1"/>
      <c r="C185" s="1"/>
      <c r="D185" s="1"/>
      <c r="I185" s="1"/>
      <c r="J185" s="5"/>
      <c r="K185" s="5"/>
      <c r="L185" s="5"/>
      <c r="M185" s="6"/>
      <c r="N185" s="6"/>
      <c r="O185" s="7"/>
      <c r="P185" s="6"/>
      <c r="Q185" s="6"/>
    </row>
    <row r="186" spans="2:17" s="2" customFormat="1" x14ac:dyDescent="0.25">
      <c r="B186" s="1"/>
      <c r="C186" s="1"/>
      <c r="D186" s="1"/>
      <c r="I186" s="1"/>
      <c r="J186" s="5"/>
      <c r="K186" s="5"/>
      <c r="L186" s="5"/>
      <c r="M186" s="6"/>
      <c r="N186" s="6"/>
      <c r="O186" s="7"/>
      <c r="P186" s="6"/>
      <c r="Q186" s="6"/>
    </row>
    <row r="187" spans="2:17" s="2" customFormat="1" x14ac:dyDescent="0.25">
      <c r="B187" s="1"/>
      <c r="C187" s="1"/>
      <c r="D187" s="1"/>
      <c r="I187" s="1"/>
      <c r="J187" s="5"/>
      <c r="K187" s="5"/>
      <c r="L187" s="5"/>
      <c r="M187" s="6"/>
      <c r="N187" s="6"/>
      <c r="O187" s="7"/>
      <c r="P187" s="6"/>
      <c r="Q187" s="6"/>
    </row>
    <row r="188" spans="2:17" s="2" customFormat="1" x14ac:dyDescent="0.25">
      <c r="B188" s="1"/>
      <c r="C188" s="1"/>
      <c r="D188" s="1"/>
      <c r="I188" s="1"/>
      <c r="J188" s="5"/>
      <c r="K188" s="5"/>
      <c r="L188" s="5"/>
      <c r="M188" s="6"/>
      <c r="N188" s="6"/>
      <c r="O188" s="7"/>
      <c r="P188" s="6"/>
      <c r="Q188" s="6"/>
    </row>
    <row r="189" spans="2:17" s="2" customFormat="1" x14ac:dyDescent="0.25">
      <c r="B189" s="1"/>
      <c r="C189" s="1"/>
      <c r="D189" s="1"/>
      <c r="I189" s="1"/>
      <c r="J189" s="5"/>
      <c r="K189" s="5"/>
      <c r="L189" s="5"/>
      <c r="M189" s="6"/>
      <c r="N189" s="6"/>
      <c r="O189" s="7"/>
      <c r="P189" s="6"/>
      <c r="Q189" s="6"/>
    </row>
    <row r="190" spans="2:17" s="2" customFormat="1" x14ac:dyDescent="0.25">
      <c r="B190" s="1"/>
      <c r="C190" s="1"/>
      <c r="D190" s="1"/>
      <c r="I190" s="1"/>
      <c r="J190" s="5"/>
      <c r="K190" s="5"/>
      <c r="L190" s="5"/>
      <c r="M190" s="6"/>
      <c r="N190" s="6"/>
      <c r="O190" s="7"/>
      <c r="P190" s="6"/>
      <c r="Q190" s="6"/>
    </row>
    <row r="191" spans="2:17" s="2" customFormat="1" x14ac:dyDescent="0.25">
      <c r="B191" s="1"/>
      <c r="C191" s="1"/>
      <c r="D191" s="1"/>
      <c r="I191" s="1"/>
      <c r="J191" s="5"/>
      <c r="K191" s="5"/>
      <c r="L191" s="5"/>
      <c r="M191" s="6"/>
      <c r="N191" s="6"/>
      <c r="O191" s="7"/>
      <c r="P191" s="6"/>
      <c r="Q191" s="6"/>
    </row>
    <row r="192" spans="2:17" s="2" customFormat="1" x14ac:dyDescent="0.25">
      <c r="B192" s="1"/>
      <c r="C192" s="1"/>
      <c r="D192" s="1"/>
      <c r="I192" s="1"/>
      <c r="J192" s="5"/>
      <c r="K192" s="5"/>
      <c r="L192" s="5"/>
      <c r="M192" s="6"/>
      <c r="N192" s="6"/>
      <c r="O192" s="7"/>
      <c r="P192" s="6"/>
      <c r="Q192" s="6"/>
    </row>
    <row r="193" spans="2:17" s="2" customFormat="1" x14ac:dyDescent="0.25">
      <c r="B193" s="1"/>
      <c r="C193" s="1"/>
      <c r="D193" s="1"/>
      <c r="I193" s="1"/>
      <c r="J193" s="5"/>
      <c r="K193" s="5"/>
      <c r="L193" s="5"/>
      <c r="M193" s="6"/>
      <c r="N193" s="6"/>
      <c r="O193" s="7"/>
      <c r="P193" s="6"/>
      <c r="Q193" s="6"/>
    </row>
    <row r="194" spans="2:17" s="2" customFormat="1" x14ac:dyDescent="0.25">
      <c r="B194" s="1"/>
      <c r="C194" s="1"/>
      <c r="D194" s="1"/>
      <c r="I194" s="1"/>
      <c r="J194" s="5"/>
      <c r="K194" s="5"/>
      <c r="L194" s="5"/>
      <c r="M194" s="6"/>
      <c r="N194" s="6"/>
      <c r="O194" s="7"/>
      <c r="P194" s="6"/>
      <c r="Q194" s="6"/>
    </row>
    <row r="195" spans="2:17" s="2" customFormat="1" x14ac:dyDescent="0.25">
      <c r="B195" s="1"/>
      <c r="C195" s="1"/>
      <c r="D195" s="1"/>
      <c r="I195" s="1"/>
      <c r="J195" s="5"/>
      <c r="K195" s="5"/>
      <c r="L195" s="5"/>
      <c r="M195" s="6"/>
      <c r="N195" s="6"/>
      <c r="O195" s="7"/>
      <c r="P195" s="6"/>
      <c r="Q195" s="6"/>
    </row>
    <row r="196" spans="2:17" s="2" customFormat="1" x14ac:dyDescent="0.25">
      <c r="B196" s="1"/>
      <c r="C196" s="1"/>
      <c r="D196" s="1"/>
      <c r="I196" s="1"/>
      <c r="J196" s="5"/>
      <c r="K196" s="5"/>
      <c r="L196" s="5"/>
      <c r="M196" s="6"/>
      <c r="N196" s="6"/>
      <c r="O196" s="7"/>
      <c r="P196" s="6"/>
      <c r="Q196" s="6"/>
    </row>
    <row r="197" spans="2:17" s="2" customFormat="1" x14ac:dyDescent="0.25">
      <c r="B197" s="1"/>
      <c r="C197" s="1"/>
      <c r="D197" s="1"/>
      <c r="I197" s="1"/>
      <c r="J197" s="5"/>
      <c r="K197" s="5"/>
      <c r="L197" s="5"/>
      <c r="M197" s="6"/>
      <c r="N197" s="6"/>
      <c r="O197" s="7"/>
      <c r="P197" s="6"/>
      <c r="Q197" s="6"/>
    </row>
    <row r="198" spans="2:17" s="2" customFormat="1" x14ac:dyDescent="0.25">
      <c r="B198" s="1"/>
      <c r="C198" s="1"/>
      <c r="D198" s="1"/>
      <c r="I198" s="1"/>
      <c r="J198" s="5"/>
      <c r="K198" s="5"/>
      <c r="L198" s="5"/>
      <c r="M198" s="6"/>
      <c r="N198" s="6"/>
      <c r="O198" s="7"/>
      <c r="P198" s="6"/>
      <c r="Q198" s="6"/>
    </row>
    <row r="199" spans="2:17" s="2" customFormat="1" x14ac:dyDescent="0.25">
      <c r="B199" s="1"/>
      <c r="C199" s="1"/>
      <c r="D199" s="1"/>
      <c r="I199" s="1"/>
      <c r="J199" s="5"/>
      <c r="K199" s="5"/>
      <c r="L199" s="5"/>
      <c r="M199" s="6"/>
      <c r="N199" s="6"/>
      <c r="O199" s="7"/>
      <c r="P199" s="6"/>
      <c r="Q199" s="6"/>
    </row>
    <row r="200" spans="2:17" s="2" customFormat="1" x14ac:dyDescent="0.25">
      <c r="B200" s="1"/>
      <c r="C200" s="1"/>
      <c r="D200" s="1"/>
      <c r="I200" s="1"/>
      <c r="J200" s="5"/>
      <c r="K200" s="5"/>
      <c r="L200" s="5"/>
      <c r="M200" s="6"/>
      <c r="N200" s="6"/>
      <c r="O200" s="7"/>
      <c r="P200" s="6"/>
      <c r="Q200" s="6"/>
    </row>
    <row r="201" spans="2:17" s="2" customFormat="1" x14ac:dyDescent="0.25">
      <c r="B201" s="1"/>
      <c r="C201" s="1"/>
      <c r="D201" s="1"/>
      <c r="I201" s="1"/>
      <c r="J201" s="5"/>
      <c r="K201" s="5"/>
      <c r="L201" s="5"/>
      <c r="M201" s="6"/>
      <c r="N201" s="6"/>
      <c r="O201" s="7"/>
      <c r="P201" s="6"/>
      <c r="Q201" s="6"/>
    </row>
    <row r="202" spans="2:17" s="2" customFormat="1" x14ac:dyDescent="0.25">
      <c r="B202" s="1"/>
      <c r="C202" s="1"/>
      <c r="D202" s="1"/>
      <c r="I202" s="1"/>
      <c r="J202" s="5"/>
      <c r="K202" s="5"/>
      <c r="L202" s="5"/>
      <c r="M202" s="6"/>
      <c r="N202" s="6"/>
      <c r="O202" s="7"/>
      <c r="P202" s="6"/>
      <c r="Q202" s="6"/>
    </row>
    <row r="203" spans="2:17" s="2" customFormat="1" x14ac:dyDescent="0.25">
      <c r="B203" s="1"/>
      <c r="C203" s="1"/>
      <c r="D203" s="1"/>
      <c r="I203" s="1"/>
      <c r="J203" s="5"/>
      <c r="K203" s="5"/>
      <c r="L203" s="5"/>
      <c r="M203" s="6"/>
      <c r="N203" s="6"/>
      <c r="O203" s="7"/>
      <c r="P203" s="6"/>
      <c r="Q203" s="6"/>
    </row>
    <row r="204" spans="2:17" s="2" customFormat="1" x14ac:dyDescent="0.25">
      <c r="B204" s="1"/>
      <c r="C204" s="1"/>
      <c r="D204" s="1"/>
      <c r="I204" s="1"/>
      <c r="J204" s="5"/>
      <c r="K204" s="5"/>
      <c r="L204" s="5"/>
      <c r="M204" s="6"/>
      <c r="N204" s="6"/>
      <c r="O204" s="7"/>
      <c r="P204" s="6"/>
      <c r="Q204" s="6"/>
    </row>
    <row r="205" spans="2:17" s="2" customFormat="1" x14ac:dyDescent="0.25">
      <c r="B205" s="1"/>
      <c r="C205" s="1"/>
      <c r="D205" s="1"/>
      <c r="I205" s="1"/>
      <c r="J205" s="5"/>
      <c r="K205" s="5"/>
      <c r="L205" s="5"/>
      <c r="M205" s="6"/>
      <c r="N205" s="6"/>
      <c r="O205" s="7"/>
      <c r="P205" s="6"/>
      <c r="Q205" s="6"/>
    </row>
    <row r="206" spans="2:17" s="2" customFormat="1" x14ac:dyDescent="0.25">
      <c r="B206" s="1"/>
      <c r="C206" s="1"/>
      <c r="D206" s="1"/>
      <c r="I206" s="1"/>
      <c r="J206" s="5"/>
      <c r="K206" s="5"/>
      <c r="L206" s="5"/>
      <c r="M206" s="6"/>
      <c r="N206" s="6"/>
      <c r="O206" s="7"/>
      <c r="P206" s="6"/>
      <c r="Q206" s="6"/>
    </row>
    <row r="207" spans="2:17" s="2" customFormat="1" x14ac:dyDescent="0.25">
      <c r="B207" s="1"/>
      <c r="C207" s="1"/>
      <c r="D207" s="1"/>
      <c r="I207" s="1"/>
      <c r="J207" s="5"/>
      <c r="K207" s="5"/>
      <c r="L207" s="5"/>
      <c r="M207" s="6"/>
      <c r="N207" s="6"/>
      <c r="O207" s="7"/>
      <c r="P207" s="6"/>
      <c r="Q207" s="6"/>
    </row>
    <row r="208" spans="2:17" s="2" customFormat="1" x14ac:dyDescent="0.25">
      <c r="B208" s="1"/>
      <c r="C208" s="1"/>
      <c r="D208" s="1"/>
      <c r="I208" s="1"/>
      <c r="J208" s="5"/>
      <c r="K208" s="5"/>
      <c r="L208" s="5"/>
      <c r="M208" s="6"/>
      <c r="N208" s="6"/>
      <c r="O208" s="7"/>
      <c r="P208" s="6"/>
      <c r="Q208" s="6"/>
    </row>
    <row r="209" spans="2:17" s="2" customFormat="1" x14ac:dyDescent="0.25">
      <c r="B209" s="1"/>
      <c r="C209" s="1"/>
      <c r="D209" s="1"/>
      <c r="I209" s="1"/>
      <c r="J209" s="5"/>
      <c r="K209" s="5"/>
      <c r="L209" s="5"/>
      <c r="M209" s="6"/>
      <c r="N209" s="6"/>
      <c r="O209" s="7"/>
      <c r="P209" s="6"/>
      <c r="Q209" s="6"/>
    </row>
    <row r="210" spans="2:17" s="2" customFormat="1" x14ac:dyDescent="0.25">
      <c r="B210" s="1"/>
      <c r="C210" s="1"/>
      <c r="D210" s="1"/>
      <c r="I210" s="1"/>
      <c r="J210" s="5"/>
      <c r="K210" s="5"/>
      <c r="L210" s="5"/>
      <c r="M210" s="6"/>
      <c r="N210" s="6"/>
      <c r="O210" s="7"/>
      <c r="P210" s="6"/>
      <c r="Q210" s="6"/>
    </row>
    <row r="211" spans="2:17" s="2" customFormat="1" x14ac:dyDescent="0.25">
      <c r="B211" s="1"/>
      <c r="C211" s="1"/>
      <c r="D211" s="1"/>
      <c r="I211" s="1"/>
      <c r="J211" s="5"/>
      <c r="K211" s="5"/>
      <c r="L211" s="5"/>
      <c r="M211" s="6"/>
      <c r="N211" s="6"/>
      <c r="O211" s="7"/>
      <c r="P211" s="6"/>
      <c r="Q211" s="6"/>
    </row>
    <row r="212" spans="2:17" s="2" customFormat="1" x14ac:dyDescent="0.25">
      <c r="B212" s="1"/>
      <c r="C212" s="1"/>
      <c r="D212" s="1"/>
      <c r="I212" s="1"/>
      <c r="J212" s="5"/>
      <c r="K212" s="5"/>
      <c r="L212" s="5"/>
      <c r="M212" s="6"/>
      <c r="N212" s="6"/>
      <c r="O212" s="7"/>
      <c r="P212" s="6"/>
      <c r="Q212" s="6"/>
    </row>
    <row r="213" spans="2:17" s="2" customFormat="1" x14ac:dyDescent="0.25">
      <c r="B213" s="1"/>
      <c r="C213" s="1"/>
      <c r="D213" s="1"/>
      <c r="I213" s="1"/>
      <c r="J213" s="5"/>
      <c r="K213" s="5"/>
      <c r="L213" s="5"/>
      <c r="M213" s="6"/>
      <c r="N213" s="6"/>
      <c r="O213" s="7"/>
      <c r="P213" s="6"/>
      <c r="Q213" s="6"/>
    </row>
    <row r="214" spans="2:17" s="2" customFormat="1" x14ac:dyDescent="0.25">
      <c r="B214" s="1"/>
      <c r="C214" s="1"/>
      <c r="D214" s="1"/>
      <c r="I214" s="1"/>
      <c r="J214" s="5"/>
      <c r="K214" s="5"/>
      <c r="L214" s="5"/>
      <c r="M214" s="6"/>
      <c r="N214" s="6"/>
      <c r="O214" s="7"/>
      <c r="P214" s="6"/>
      <c r="Q214" s="6"/>
    </row>
    <row r="215" spans="2:17" s="2" customFormat="1" x14ac:dyDescent="0.25">
      <c r="B215" s="1"/>
      <c r="C215" s="1"/>
      <c r="D215" s="1"/>
      <c r="I215" s="1"/>
      <c r="J215" s="5"/>
      <c r="K215" s="5"/>
      <c r="L215" s="5"/>
      <c r="M215" s="6"/>
      <c r="N215" s="6"/>
      <c r="O215" s="7"/>
      <c r="P215" s="6"/>
      <c r="Q215" s="6"/>
    </row>
    <row r="216" spans="2:17" s="2" customFormat="1" x14ac:dyDescent="0.25">
      <c r="B216" s="1"/>
      <c r="C216" s="1"/>
      <c r="D216" s="1"/>
      <c r="I216" s="1"/>
      <c r="J216" s="5"/>
      <c r="K216" s="5"/>
      <c r="L216" s="5"/>
      <c r="M216" s="6"/>
      <c r="N216" s="6"/>
      <c r="O216" s="7"/>
      <c r="P216" s="6"/>
      <c r="Q216" s="6"/>
    </row>
    <row r="217" spans="2:17" s="2" customFormat="1" x14ac:dyDescent="0.25">
      <c r="B217" s="1"/>
      <c r="C217" s="1"/>
      <c r="D217" s="1"/>
      <c r="I217" s="1"/>
      <c r="J217" s="5"/>
      <c r="K217" s="5"/>
      <c r="L217" s="5"/>
      <c r="M217" s="6"/>
      <c r="N217" s="6"/>
      <c r="O217" s="7"/>
      <c r="P217" s="6"/>
      <c r="Q217" s="6"/>
    </row>
    <row r="218" spans="2:17" s="2" customFormat="1" x14ac:dyDescent="0.25">
      <c r="B218" s="1"/>
      <c r="C218" s="1"/>
      <c r="D218" s="1"/>
      <c r="I218" s="1"/>
      <c r="J218" s="5"/>
      <c r="K218" s="5"/>
      <c r="L218" s="5"/>
      <c r="M218" s="6"/>
      <c r="N218" s="6"/>
      <c r="O218" s="7"/>
      <c r="P218" s="6"/>
      <c r="Q218" s="6"/>
    </row>
    <row r="219" spans="2:17" s="2" customFormat="1" x14ac:dyDescent="0.25">
      <c r="B219" s="1"/>
      <c r="C219" s="1"/>
      <c r="D219" s="1"/>
      <c r="I219" s="1"/>
      <c r="J219" s="5"/>
      <c r="K219" s="5"/>
      <c r="L219" s="5"/>
      <c r="M219" s="6"/>
      <c r="N219" s="6"/>
      <c r="O219" s="7"/>
      <c r="P219" s="6"/>
      <c r="Q219" s="6"/>
    </row>
    <row r="220" spans="2:17" s="2" customFormat="1" x14ac:dyDescent="0.25">
      <c r="B220" s="1"/>
      <c r="C220" s="1"/>
      <c r="D220" s="1"/>
      <c r="I220" s="1"/>
      <c r="J220" s="5"/>
      <c r="K220" s="5"/>
      <c r="L220" s="5"/>
      <c r="M220" s="6"/>
      <c r="N220" s="6"/>
      <c r="O220" s="7"/>
      <c r="P220" s="6"/>
      <c r="Q220" s="6"/>
    </row>
    <row r="221" spans="2:17" s="2" customFormat="1" x14ac:dyDescent="0.25">
      <c r="B221" s="1"/>
      <c r="C221" s="1"/>
      <c r="D221" s="1"/>
      <c r="I221" s="1"/>
      <c r="J221" s="5"/>
      <c r="K221" s="5"/>
      <c r="L221" s="5"/>
      <c r="M221" s="6"/>
      <c r="N221" s="6"/>
      <c r="O221" s="7"/>
      <c r="P221" s="6"/>
      <c r="Q221" s="6"/>
    </row>
    <row r="222" spans="2:17" s="2" customFormat="1" x14ac:dyDescent="0.25">
      <c r="B222" s="1"/>
      <c r="C222" s="1"/>
      <c r="D222" s="1"/>
      <c r="I222" s="1"/>
      <c r="J222" s="5"/>
      <c r="K222" s="5"/>
      <c r="L222" s="5"/>
      <c r="M222" s="6"/>
      <c r="N222" s="6"/>
      <c r="O222" s="7"/>
      <c r="P222" s="6"/>
      <c r="Q222" s="6"/>
    </row>
    <row r="223" spans="2:17" s="2" customFormat="1" x14ac:dyDescent="0.25">
      <c r="B223" s="1"/>
      <c r="C223" s="1"/>
      <c r="D223" s="1"/>
      <c r="I223" s="1"/>
      <c r="J223" s="5"/>
      <c r="K223" s="5"/>
      <c r="L223" s="5"/>
      <c r="M223" s="6"/>
      <c r="N223" s="6"/>
      <c r="O223" s="7"/>
      <c r="P223" s="6"/>
      <c r="Q223" s="6"/>
    </row>
    <row r="224" spans="2:17" s="2" customFormat="1" x14ac:dyDescent="0.25">
      <c r="B224" s="1"/>
      <c r="C224" s="1"/>
      <c r="D224" s="1"/>
      <c r="I224" s="1"/>
      <c r="J224" s="5"/>
      <c r="K224" s="5"/>
      <c r="L224" s="5"/>
      <c r="M224" s="6"/>
      <c r="N224" s="6"/>
      <c r="O224" s="7"/>
      <c r="P224" s="6"/>
      <c r="Q224" s="6"/>
    </row>
    <row r="225" spans="2:17" s="2" customFormat="1" x14ac:dyDescent="0.25">
      <c r="B225" s="1"/>
      <c r="C225" s="1"/>
      <c r="D225" s="1"/>
      <c r="I225" s="1"/>
      <c r="J225" s="5"/>
      <c r="K225" s="5"/>
      <c r="L225" s="5"/>
      <c r="M225" s="6"/>
      <c r="N225" s="6"/>
      <c r="O225" s="7"/>
      <c r="P225" s="6"/>
      <c r="Q225" s="6"/>
    </row>
    <row r="226" spans="2:17" s="2" customFormat="1" x14ac:dyDescent="0.25">
      <c r="B226" s="1"/>
      <c r="C226" s="1"/>
      <c r="D226" s="1"/>
      <c r="I226" s="1"/>
      <c r="J226" s="5"/>
      <c r="K226" s="5"/>
      <c r="L226" s="5"/>
      <c r="M226" s="6"/>
      <c r="N226" s="6"/>
      <c r="O226" s="7"/>
      <c r="P226" s="6"/>
      <c r="Q226" s="6"/>
    </row>
    <row r="227" spans="2:17" s="2" customFormat="1" x14ac:dyDescent="0.25">
      <c r="B227" s="1"/>
      <c r="C227" s="1"/>
      <c r="D227" s="1"/>
      <c r="I227" s="1"/>
      <c r="J227" s="5"/>
      <c r="K227" s="5"/>
      <c r="L227" s="5"/>
      <c r="M227" s="6"/>
      <c r="N227" s="6"/>
      <c r="O227" s="7"/>
      <c r="P227" s="6"/>
      <c r="Q227" s="6"/>
    </row>
    <row r="228" spans="2:17" s="2" customFormat="1" x14ac:dyDescent="0.25">
      <c r="B228" s="1"/>
      <c r="C228" s="1"/>
      <c r="D228" s="1"/>
      <c r="I228" s="1"/>
      <c r="J228" s="5"/>
      <c r="K228" s="5"/>
      <c r="L228" s="5"/>
      <c r="M228" s="6"/>
      <c r="N228" s="6"/>
      <c r="O228" s="7"/>
      <c r="P228" s="6"/>
      <c r="Q228" s="6"/>
    </row>
    <row r="229" spans="2:17" s="2" customFormat="1" x14ac:dyDescent="0.25">
      <c r="B229" s="1"/>
      <c r="C229" s="1"/>
      <c r="D229" s="1"/>
      <c r="I229" s="1"/>
      <c r="J229" s="5"/>
      <c r="K229" s="5"/>
      <c r="L229" s="5"/>
      <c r="M229" s="6"/>
      <c r="N229" s="6"/>
      <c r="O229" s="7"/>
      <c r="P229" s="6"/>
      <c r="Q229" s="6"/>
    </row>
    <row r="230" spans="2:17" s="2" customFormat="1" x14ac:dyDescent="0.25">
      <c r="B230" s="1"/>
      <c r="C230" s="1"/>
      <c r="D230" s="1"/>
      <c r="I230" s="1"/>
      <c r="J230" s="5"/>
      <c r="K230" s="5"/>
      <c r="L230" s="5"/>
      <c r="M230" s="6"/>
      <c r="N230" s="6"/>
      <c r="O230" s="7"/>
      <c r="P230" s="6"/>
      <c r="Q230" s="6"/>
    </row>
    <row r="231" spans="2:17" s="2" customFormat="1" x14ac:dyDescent="0.25">
      <c r="B231" s="1"/>
      <c r="C231" s="1"/>
      <c r="D231" s="1"/>
      <c r="I231" s="1"/>
      <c r="J231" s="5"/>
      <c r="K231" s="5"/>
      <c r="L231" s="5"/>
      <c r="M231" s="6"/>
      <c r="N231" s="6"/>
      <c r="O231" s="7"/>
      <c r="P231" s="6"/>
      <c r="Q231" s="6"/>
    </row>
    <row r="232" spans="2:17" s="2" customFormat="1" x14ac:dyDescent="0.25">
      <c r="B232" s="1"/>
      <c r="C232" s="1"/>
      <c r="D232" s="1"/>
      <c r="I232" s="1"/>
      <c r="J232" s="5"/>
      <c r="K232" s="5"/>
      <c r="L232" s="5"/>
      <c r="M232" s="6"/>
      <c r="N232" s="6"/>
      <c r="O232" s="7"/>
      <c r="P232" s="6"/>
      <c r="Q232" s="6"/>
    </row>
    <row r="233" spans="2:17" s="2" customFormat="1" x14ac:dyDescent="0.25">
      <c r="B233" s="1"/>
      <c r="C233" s="1"/>
      <c r="D233" s="1"/>
      <c r="I233" s="1"/>
      <c r="J233" s="5"/>
      <c r="K233" s="5"/>
      <c r="L233" s="5"/>
      <c r="M233" s="6"/>
      <c r="N233" s="6"/>
      <c r="O233" s="7"/>
      <c r="P233" s="6"/>
      <c r="Q233" s="6"/>
    </row>
    <row r="234" spans="2:17" s="2" customFormat="1" x14ac:dyDescent="0.25">
      <c r="B234" s="1"/>
      <c r="C234" s="1"/>
      <c r="D234" s="1"/>
      <c r="I234" s="1"/>
      <c r="J234" s="5"/>
      <c r="K234" s="5"/>
      <c r="L234" s="5"/>
      <c r="M234" s="6"/>
      <c r="N234" s="6"/>
      <c r="O234" s="7"/>
      <c r="P234" s="6"/>
      <c r="Q234" s="6"/>
    </row>
    <row r="235" spans="2:17" s="2" customFormat="1" x14ac:dyDescent="0.25">
      <c r="B235" s="1"/>
      <c r="C235" s="1"/>
      <c r="D235" s="1"/>
      <c r="I235" s="1"/>
      <c r="J235" s="5"/>
      <c r="K235" s="5"/>
      <c r="L235" s="5"/>
      <c r="M235" s="6"/>
      <c r="N235" s="6"/>
      <c r="O235" s="7"/>
      <c r="P235" s="6"/>
      <c r="Q235" s="6"/>
    </row>
    <row r="236" spans="2:17" s="2" customFormat="1" x14ac:dyDescent="0.25">
      <c r="B236" s="1"/>
      <c r="C236" s="1"/>
      <c r="D236" s="1"/>
      <c r="I236" s="1"/>
      <c r="J236" s="5"/>
      <c r="K236" s="5"/>
      <c r="L236" s="5"/>
      <c r="M236" s="6"/>
      <c r="N236" s="6"/>
      <c r="O236" s="7"/>
      <c r="P236" s="6"/>
      <c r="Q236" s="6"/>
    </row>
    <row r="237" spans="2:17" s="2" customFormat="1" x14ac:dyDescent="0.25">
      <c r="B237" s="1"/>
      <c r="C237" s="1"/>
      <c r="D237" s="1"/>
      <c r="I237" s="1"/>
      <c r="J237" s="5"/>
      <c r="K237" s="5"/>
      <c r="L237" s="5"/>
      <c r="M237" s="6"/>
      <c r="N237" s="6"/>
      <c r="O237" s="7"/>
      <c r="P237" s="6"/>
      <c r="Q237" s="6"/>
    </row>
    <row r="238" spans="2:17" s="2" customFormat="1" x14ac:dyDescent="0.25">
      <c r="B238" s="1"/>
      <c r="C238" s="1"/>
      <c r="D238" s="1"/>
      <c r="I238" s="1"/>
      <c r="J238" s="5"/>
      <c r="K238" s="5"/>
      <c r="L238" s="5"/>
      <c r="M238" s="6"/>
      <c r="N238" s="6"/>
      <c r="O238" s="7"/>
      <c r="P238" s="6"/>
      <c r="Q238" s="6"/>
    </row>
    <row r="239" spans="2:17" s="2" customFormat="1" x14ac:dyDescent="0.25">
      <c r="B239" s="1"/>
      <c r="C239" s="1"/>
      <c r="D239" s="1"/>
      <c r="I239" s="1"/>
      <c r="J239" s="5"/>
      <c r="K239" s="5"/>
      <c r="L239" s="5"/>
      <c r="M239" s="6"/>
      <c r="N239" s="6"/>
      <c r="O239" s="7"/>
      <c r="P239" s="6"/>
      <c r="Q239" s="6"/>
    </row>
    <row r="240" spans="2:17" s="2" customFormat="1" x14ac:dyDescent="0.25">
      <c r="B240" s="1"/>
      <c r="C240" s="1"/>
      <c r="D240" s="1"/>
      <c r="I240" s="1"/>
      <c r="J240" s="5"/>
      <c r="K240" s="5"/>
      <c r="L240" s="5"/>
      <c r="M240" s="6"/>
      <c r="N240" s="6"/>
      <c r="O240" s="7"/>
      <c r="P240" s="6"/>
      <c r="Q240" s="6"/>
    </row>
    <row r="241" spans="2:17" s="2" customFormat="1" x14ac:dyDescent="0.25">
      <c r="B241" s="1"/>
      <c r="C241" s="1"/>
      <c r="D241" s="1"/>
      <c r="I241" s="1"/>
      <c r="J241" s="5"/>
      <c r="K241" s="5"/>
      <c r="L241" s="5"/>
      <c r="M241" s="6"/>
      <c r="N241" s="6"/>
      <c r="O241" s="7"/>
      <c r="P241" s="6"/>
      <c r="Q241" s="6"/>
    </row>
    <row r="242" spans="2:17" s="2" customFormat="1" x14ac:dyDescent="0.25">
      <c r="B242" s="1"/>
      <c r="C242" s="1"/>
      <c r="D242" s="1"/>
      <c r="I242" s="1"/>
      <c r="J242" s="5"/>
      <c r="K242" s="5"/>
      <c r="L242" s="5"/>
      <c r="M242" s="6"/>
      <c r="N242" s="6"/>
      <c r="O242" s="7"/>
      <c r="P242" s="6"/>
      <c r="Q242" s="6"/>
    </row>
    <row r="243" spans="2:17" s="2" customFormat="1" x14ac:dyDescent="0.25">
      <c r="B243" s="1"/>
      <c r="C243" s="1"/>
      <c r="D243" s="1"/>
      <c r="I243" s="1"/>
      <c r="J243" s="5"/>
      <c r="K243" s="5"/>
      <c r="L243" s="5"/>
      <c r="M243" s="6"/>
      <c r="N243" s="6"/>
      <c r="O243" s="7"/>
      <c r="P243" s="6"/>
      <c r="Q243" s="6"/>
    </row>
    <row r="244" spans="2:17" s="2" customFormat="1" x14ac:dyDescent="0.25">
      <c r="B244" s="1"/>
      <c r="C244" s="1"/>
      <c r="D244" s="1"/>
      <c r="I244" s="1"/>
      <c r="J244" s="5"/>
      <c r="K244" s="5"/>
      <c r="L244" s="5"/>
      <c r="M244" s="6"/>
      <c r="N244" s="6"/>
      <c r="O244" s="7"/>
      <c r="P244" s="6"/>
      <c r="Q244" s="6"/>
    </row>
    <row r="245" spans="2:17" s="2" customFormat="1" x14ac:dyDescent="0.25">
      <c r="B245" s="1"/>
      <c r="C245" s="1"/>
      <c r="D245" s="1"/>
      <c r="I245" s="1"/>
      <c r="J245" s="5"/>
      <c r="K245" s="5"/>
      <c r="L245" s="5"/>
      <c r="M245" s="6"/>
      <c r="N245" s="6"/>
      <c r="O245" s="7"/>
      <c r="P245" s="6"/>
      <c r="Q245" s="6"/>
    </row>
    <row r="246" spans="2:17" s="2" customFormat="1" x14ac:dyDescent="0.25">
      <c r="B246" s="1"/>
      <c r="C246" s="1"/>
      <c r="D246" s="1"/>
      <c r="I246" s="1"/>
      <c r="J246" s="5"/>
      <c r="K246" s="5"/>
      <c r="L246" s="5"/>
      <c r="M246" s="6"/>
      <c r="N246" s="6"/>
      <c r="O246" s="7"/>
      <c r="P246" s="6"/>
      <c r="Q246" s="6"/>
    </row>
    <row r="247" spans="2:17" s="2" customFormat="1" x14ac:dyDescent="0.25">
      <c r="B247" s="1"/>
      <c r="C247" s="1"/>
      <c r="D247" s="1"/>
      <c r="I247" s="1"/>
      <c r="J247" s="5"/>
      <c r="K247" s="5"/>
      <c r="L247" s="5"/>
      <c r="M247" s="6"/>
      <c r="N247" s="6"/>
      <c r="O247" s="7"/>
      <c r="P247" s="6"/>
      <c r="Q247" s="6"/>
    </row>
    <row r="248" spans="2:17" s="2" customFormat="1" x14ac:dyDescent="0.25">
      <c r="B248" s="1"/>
      <c r="C248" s="1"/>
      <c r="D248" s="1"/>
      <c r="I248" s="1"/>
      <c r="J248" s="5"/>
      <c r="K248" s="5"/>
      <c r="L248" s="5"/>
      <c r="M248" s="6"/>
      <c r="N248" s="6"/>
      <c r="O248" s="7"/>
      <c r="P248" s="6"/>
      <c r="Q248" s="6"/>
    </row>
    <row r="249" spans="2:17" s="2" customFormat="1" x14ac:dyDescent="0.25">
      <c r="B249" s="1"/>
      <c r="C249" s="1"/>
      <c r="D249" s="1"/>
      <c r="I249" s="1"/>
      <c r="J249" s="5"/>
      <c r="K249" s="5"/>
      <c r="L249" s="5"/>
      <c r="M249" s="6"/>
      <c r="N249" s="6"/>
      <c r="O249" s="7"/>
      <c r="P249" s="6"/>
      <c r="Q249" s="6"/>
    </row>
    <row r="250" spans="2:17" s="2" customFormat="1" x14ac:dyDescent="0.25">
      <c r="B250" s="1"/>
      <c r="C250" s="1"/>
      <c r="D250" s="1"/>
      <c r="I250" s="1"/>
      <c r="J250" s="5"/>
      <c r="K250" s="5"/>
      <c r="L250" s="5"/>
      <c r="M250" s="6"/>
      <c r="N250" s="6"/>
      <c r="O250" s="7"/>
      <c r="P250" s="6"/>
      <c r="Q250" s="6"/>
    </row>
    <row r="251" spans="2:17" s="2" customFormat="1" x14ac:dyDescent="0.25">
      <c r="B251" s="1"/>
      <c r="C251" s="1"/>
      <c r="D251" s="1"/>
      <c r="I251" s="1"/>
      <c r="J251" s="5"/>
      <c r="K251" s="5"/>
      <c r="L251" s="5"/>
      <c r="M251" s="6"/>
      <c r="N251" s="6"/>
      <c r="O251" s="7"/>
      <c r="P251" s="6"/>
      <c r="Q251" s="6"/>
    </row>
    <row r="252" spans="2:17" s="2" customFormat="1" x14ac:dyDescent="0.25">
      <c r="B252" s="1"/>
      <c r="C252" s="1"/>
      <c r="D252" s="1"/>
      <c r="I252" s="1"/>
      <c r="J252" s="5"/>
      <c r="K252" s="5"/>
      <c r="L252" s="5"/>
      <c r="M252" s="6"/>
      <c r="N252" s="6"/>
      <c r="O252" s="7"/>
      <c r="P252" s="6"/>
      <c r="Q252" s="6"/>
    </row>
    <row r="253" spans="2:17" s="2" customFormat="1" x14ac:dyDescent="0.25">
      <c r="B253" s="1"/>
      <c r="C253" s="1"/>
      <c r="D253" s="1"/>
      <c r="I253" s="1"/>
      <c r="J253" s="5"/>
      <c r="K253" s="5"/>
      <c r="L253" s="5"/>
      <c r="M253" s="6"/>
      <c r="N253" s="6"/>
      <c r="O253" s="7"/>
      <c r="P253" s="6"/>
      <c r="Q253" s="6"/>
    </row>
    <row r="254" spans="2:17" s="2" customFormat="1" x14ac:dyDescent="0.25">
      <c r="B254" s="1"/>
      <c r="C254" s="1"/>
      <c r="D254" s="1"/>
      <c r="I254" s="1"/>
      <c r="J254" s="5"/>
      <c r="K254" s="5"/>
      <c r="L254" s="5"/>
      <c r="M254" s="6"/>
      <c r="N254" s="6"/>
      <c r="O254" s="7"/>
      <c r="P254" s="6"/>
      <c r="Q254" s="6"/>
    </row>
    <row r="255" spans="2:17" s="2" customFormat="1" x14ac:dyDescent="0.25">
      <c r="B255" s="1"/>
      <c r="C255" s="1"/>
      <c r="D255" s="1"/>
      <c r="I255" s="1"/>
      <c r="J255" s="5"/>
      <c r="K255" s="5"/>
      <c r="L255" s="5"/>
      <c r="M255" s="6"/>
      <c r="N255" s="6"/>
      <c r="O255" s="7"/>
      <c r="P255" s="6"/>
      <c r="Q255" s="6"/>
    </row>
    <row r="256" spans="2:17" s="2" customFormat="1" x14ac:dyDescent="0.25">
      <c r="B256" s="1"/>
      <c r="C256" s="1"/>
      <c r="D256" s="1"/>
      <c r="I256" s="1"/>
      <c r="J256" s="5"/>
      <c r="K256" s="5"/>
      <c r="L256" s="5"/>
      <c r="M256" s="6"/>
      <c r="N256" s="6"/>
      <c r="O256" s="7"/>
      <c r="P256" s="6"/>
      <c r="Q256" s="6"/>
    </row>
    <row r="257" spans="2:17" s="2" customFormat="1" x14ac:dyDescent="0.25">
      <c r="B257" s="1"/>
      <c r="C257" s="1"/>
      <c r="D257" s="1"/>
      <c r="I257" s="1"/>
      <c r="J257" s="5"/>
      <c r="K257" s="5"/>
      <c r="L257" s="5"/>
      <c r="M257" s="6"/>
      <c r="N257" s="6"/>
      <c r="O257" s="7"/>
      <c r="P257" s="6"/>
      <c r="Q257" s="6"/>
    </row>
    <row r="258" spans="2:17" s="2" customFormat="1" x14ac:dyDescent="0.25">
      <c r="B258" s="1"/>
      <c r="C258" s="1"/>
      <c r="D258" s="1"/>
      <c r="I258" s="1"/>
      <c r="J258" s="5"/>
      <c r="K258" s="5"/>
      <c r="L258" s="5"/>
      <c r="M258" s="6"/>
      <c r="N258" s="6"/>
      <c r="O258" s="7"/>
      <c r="P258" s="6"/>
      <c r="Q258" s="6"/>
    </row>
    <row r="259" spans="2:17" s="2" customFormat="1" x14ac:dyDescent="0.25">
      <c r="B259" s="1"/>
      <c r="C259" s="1"/>
      <c r="D259" s="1"/>
      <c r="I259" s="1"/>
      <c r="J259" s="5"/>
      <c r="K259" s="5"/>
      <c r="L259" s="5"/>
      <c r="M259" s="6"/>
      <c r="N259" s="6"/>
      <c r="O259" s="7"/>
      <c r="P259" s="6"/>
      <c r="Q259" s="6"/>
    </row>
    <row r="260" spans="2:17" s="2" customFormat="1" x14ac:dyDescent="0.25">
      <c r="B260" s="1"/>
      <c r="C260" s="1"/>
      <c r="D260" s="1"/>
      <c r="I260" s="1"/>
      <c r="J260" s="5"/>
      <c r="K260" s="5"/>
      <c r="L260" s="5"/>
      <c r="M260" s="6"/>
      <c r="N260" s="6"/>
      <c r="O260" s="7"/>
      <c r="P260" s="6"/>
      <c r="Q260" s="6"/>
    </row>
    <row r="261" spans="2:17" s="2" customFormat="1" x14ac:dyDescent="0.25">
      <c r="B261" s="1"/>
      <c r="C261" s="1"/>
      <c r="D261" s="1"/>
      <c r="I261" s="1"/>
      <c r="J261" s="5"/>
      <c r="K261" s="5"/>
      <c r="L261" s="5"/>
      <c r="M261" s="6"/>
      <c r="N261" s="6"/>
      <c r="O261" s="7"/>
      <c r="P261" s="6"/>
      <c r="Q261" s="6"/>
    </row>
    <row r="262" spans="2:17" s="2" customFormat="1" x14ac:dyDescent="0.25">
      <c r="B262" s="1"/>
      <c r="C262" s="1"/>
      <c r="D262" s="1"/>
      <c r="I262" s="1"/>
      <c r="J262" s="5"/>
      <c r="K262" s="5"/>
      <c r="L262" s="5"/>
      <c r="M262" s="6"/>
      <c r="N262" s="6"/>
      <c r="O262" s="7"/>
      <c r="P262" s="6"/>
      <c r="Q262" s="6"/>
    </row>
    <row r="263" spans="2:17" s="2" customFormat="1" x14ac:dyDescent="0.25">
      <c r="B263" s="1"/>
      <c r="C263" s="1"/>
      <c r="D263" s="1"/>
      <c r="I263" s="1"/>
      <c r="J263" s="5"/>
      <c r="K263" s="5"/>
      <c r="L263" s="5"/>
      <c r="M263" s="6"/>
      <c r="N263" s="6"/>
      <c r="O263" s="7"/>
      <c r="P263" s="6"/>
      <c r="Q263" s="6"/>
    </row>
    <row r="264" spans="2:17" s="2" customFormat="1" x14ac:dyDescent="0.25">
      <c r="B264" s="1"/>
      <c r="C264" s="1"/>
      <c r="D264" s="1"/>
      <c r="I264" s="1"/>
      <c r="J264" s="5"/>
      <c r="K264" s="5"/>
      <c r="L264" s="5"/>
      <c r="M264" s="6"/>
      <c r="N264" s="6"/>
      <c r="O264" s="7"/>
      <c r="P264" s="6"/>
      <c r="Q264" s="6"/>
    </row>
    <row r="265" spans="2:17" s="2" customFormat="1" x14ac:dyDescent="0.25">
      <c r="B265" s="1"/>
      <c r="C265" s="1"/>
      <c r="D265" s="1"/>
      <c r="I265" s="1"/>
      <c r="J265" s="5"/>
      <c r="K265" s="5"/>
      <c r="L265" s="5"/>
      <c r="M265" s="6"/>
      <c r="N265" s="6"/>
      <c r="O265" s="7"/>
      <c r="P265" s="6"/>
      <c r="Q265" s="6"/>
    </row>
    <row r="266" spans="2:17" s="2" customFormat="1" x14ac:dyDescent="0.25">
      <c r="B266" s="1"/>
      <c r="C266" s="1"/>
      <c r="D266" s="1"/>
      <c r="I266" s="1"/>
      <c r="J266" s="5"/>
      <c r="K266" s="5"/>
      <c r="L266" s="5"/>
      <c r="M266" s="6"/>
      <c r="N266" s="6"/>
      <c r="O266" s="7"/>
      <c r="P266" s="6"/>
      <c r="Q266" s="6"/>
    </row>
    <row r="267" spans="2:17" s="2" customFormat="1" x14ac:dyDescent="0.25">
      <c r="B267" s="1"/>
      <c r="C267" s="1"/>
      <c r="D267" s="1"/>
      <c r="I267" s="1"/>
      <c r="J267" s="5"/>
      <c r="K267" s="5"/>
      <c r="L267" s="5"/>
      <c r="M267" s="6"/>
      <c r="N267" s="6"/>
      <c r="O267" s="7"/>
      <c r="P267" s="6"/>
      <c r="Q267" s="6"/>
    </row>
    <row r="268" spans="2:17" s="2" customFormat="1" x14ac:dyDescent="0.25">
      <c r="B268" s="1"/>
      <c r="C268" s="1"/>
      <c r="D268" s="1"/>
      <c r="I268" s="1"/>
      <c r="J268" s="5"/>
      <c r="K268" s="5"/>
      <c r="L268" s="5"/>
      <c r="M268" s="6"/>
      <c r="N268" s="6"/>
      <c r="O268" s="7"/>
      <c r="P268" s="6"/>
      <c r="Q268" s="6"/>
    </row>
    <row r="269" spans="2:17" s="2" customFormat="1" x14ac:dyDescent="0.25">
      <c r="B269" s="1"/>
      <c r="C269" s="1"/>
      <c r="D269" s="1"/>
      <c r="I269" s="1"/>
      <c r="J269" s="5"/>
      <c r="K269" s="5"/>
      <c r="L269" s="5"/>
      <c r="M269" s="6"/>
      <c r="N269" s="6"/>
      <c r="O269" s="7"/>
      <c r="P269" s="6"/>
      <c r="Q269" s="6"/>
    </row>
    <row r="270" spans="2:17" s="2" customFormat="1" x14ac:dyDescent="0.25">
      <c r="B270" s="1"/>
      <c r="C270" s="1"/>
      <c r="D270" s="1"/>
      <c r="I270" s="1"/>
      <c r="J270" s="5"/>
      <c r="K270" s="5"/>
      <c r="L270" s="5"/>
      <c r="M270" s="6"/>
      <c r="N270" s="6"/>
      <c r="O270" s="7"/>
      <c r="P270" s="6"/>
      <c r="Q270" s="6"/>
    </row>
    <row r="271" spans="2:17" s="2" customFormat="1" x14ac:dyDescent="0.25">
      <c r="B271" s="1"/>
      <c r="C271" s="1"/>
      <c r="D271" s="1"/>
      <c r="I271" s="1"/>
      <c r="J271" s="5"/>
      <c r="K271" s="5"/>
      <c r="L271" s="5"/>
      <c r="M271" s="6"/>
      <c r="N271" s="6"/>
      <c r="O271" s="7"/>
      <c r="P271" s="6"/>
      <c r="Q271" s="6"/>
    </row>
    <row r="272" spans="2:17" s="2" customFormat="1" x14ac:dyDescent="0.25">
      <c r="B272" s="1"/>
      <c r="C272" s="1"/>
      <c r="D272" s="1"/>
      <c r="I272" s="1"/>
      <c r="J272" s="5"/>
      <c r="K272" s="5"/>
      <c r="L272" s="5"/>
      <c r="M272" s="6"/>
      <c r="N272" s="6"/>
      <c r="O272" s="7"/>
      <c r="P272" s="6"/>
      <c r="Q272" s="6"/>
    </row>
    <row r="273" spans="2:17" s="2" customFormat="1" x14ac:dyDescent="0.25">
      <c r="B273" s="1"/>
      <c r="C273" s="1"/>
      <c r="D273" s="1"/>
      <c r="I273" s="1"/>
      <c r="J273" s="5"/>
      <c r="K273" s="5"/>
      <c r="L273" s="5"/>
      <c r="M273" s="6"/>
      <c r="N273" s="6"/>
      <c r="O273" s="7"/>
      <c r="P273" s="6"/>
      <c r="Q273" s="6"/>
    </row>
    <row r="274" spans="2:17" s="2" customFormat="1" x14ac:dyDescent="0.25">
      <c r="B274" s="1"/>
      <c r="C274" s="1"/>
      <c r="D274" s="1"/>
      <c r="I274" s="1"/>
      <c r="J274" s="5"/>
      <c r="K274" s="5"/>
      <c r="L274" s="5"/>
      <c r="M274" s="6"/>
      <c r="N274" s="6"/>
      <c r="O274" s="7"/>
      <c r="P274" s="6"/>
      <c r="Q274" s="6"/>
    </row>
    <row r="275" spans="2:17" s="2" customFormat="1" x14ac:dyDescent="0.25">
      <c r="B275" s="1"/>
      <c r="C275" s="1"/>
      <c r="D275" s="1"/>
      <c r="I275" s="1"/>
      <c r="J275" s="5"/>
      <c r="K275" s="5"/>
      <c r="L275" s="5"/>
      <c r="M275" s="6"/>
      <c r="N275" s="6"/>
      <c r="O275" s="7"/>
      <c r="P275" s="6"/>
      <c r="Q275" s="6"/>
    </row>
    <row r="276" spans="2:17" s="2" customFormat="1" x14ac:dyDescent="0.25">
      <c r="B276" s="1"/>
      <c r="C276" s="1"/>
      <c r="D276" s="1"/>
      <c r="I276" s="1"/>
      <c r="J276" s="5"/>
      <c r="K276" s="5"/>
      <c r="L276" s="5"/>
      <c r="M276" s="6"/>
      <c r="N276" s="6"/>
      <c r="O276" s="7"/>
      <c r="P276" s="6"/>
      <c r="Q276" s="6"/>
    </row>
    <row r="277" spans="2:17" s="2" customFormat="1" x14ac:dyDescent="0.25">
      <c r="B277" s="1"/>
      <c r="C277" s="1"/>
      <c r="D277" s="1"/>
      <c r="I277" s="1"/>
      <c r="J277" s="5"/>
      <c r="K277" s="5"/>
      <c r="L277" s="5"/>
      <c r="M277" s="6"/>
      <c r="N277" s="6"/>
      <c r="O277" s="7"/>
      <c r="P277" s="6"/>
      <c r="Q277" s="6"/>
    </row>
    <row r="278" spans="2:17" s="2" customFormat="1" x14ac:dyDescent="0.25">
      <c r="B278" s="1"/>
      <c r="C278" s="1"/>
      <c r="D278" s="1"/>
      <c r="I278" s="1"/>
      <c r="J278" s="5"/>
      <c r="K278" s="5"/>
      <c r="L278" s="5"/>
      <c r="M278" s="6"/>
      <c r="N278" s="6"/>
      <c r="O278" s="7"/>
      <c r="P278" s="6"/>
      <c r="Q278" s="6"/>
    </row>
    <row r="279" spans="2:17" s="2" customFormat="1" x14ac:dyDescent="0.25">
      <c r="B279" s="1"/>
      <c r="C279" s="1"/>
      <c r="D279" s="1"/>
      <c r="I279" s="1"/>
      <c r="J279" s="5"/>
      <c r="K279" s="5"/>
      <c r="L279" s="5"/>
      <c r="M279" s="6"/>
      <c r="N279" s="6"/>
      <c r="O279" s="7"/>
      <c r="P279" s="6"/>
      <c r="Q279" s="6"/>
    </row>
    <row r="280" spans="2:17" s="2" customFormat="1" x14ac:dyDescent="0.25">
      <c r="B280" s="1"/>
      <c r="C280" s="1"/>
      <c r="D280" s="1"/>
      <c r="I280" s="1"/>
      <c r="J280" s="5"/>
      <c r="K280" s="5"/>
      <c r="L280" s="5"/>
      <c r="M280" s="6"/>
      <c r="N280" s="6"/>
      <c r="O280" s="7"/>
      <c r="P280" s="6"/>
      <c r="Q280" s="6"/>
    </row>
    <row r="281" spans="2:17" s="2" customFormat="1" x14ac:dyDescent="0.25">
      <c r="B281" s="1"/>
      <c r="C281" s="1"/>
      <c r="D281" s="1"/>
      <c r="I281" s="1"/>
      <c r="J281" s="5"/>
      <c r="K281" s="5"/>
      <c r="L281" s="5"/>
      <c r="M281" s="6"/>
      <c r="N281" s="6"/>
      <c r="O281" s="7"/>
      <c r="P281" s="6"/>
      <c r="Q281" s="6"/>
    </row>
    <row r="282" spans="2:17" s="2" customFormat="1" x14ac:dyDescent="0.25">
      <c r="B282" s="1"/>
      <c r="C282" s="1"/>
      <c r="D282" s="1"/>
      <c r="I282" s="1"/>
      <c r="J282" s="5"/>
      <c r="K282" s="5"/>
      <c r="L282" s="5"/>
      <c r="M282" s="6"/>
      <c r="N282" s="6"/>
      <c r="O282" s="7"/>
      <c r="P282" s="6"/>
      <c r="Q282" s="6"/>
    </row>
    <row r="283" spans="2:17" s="2" customFormat="1" x14ac:dyDescent="0.25">
      <c r="B283" s="1"/>
      <c r="C283" s="1"/>
      <c r="D283" s="1"/>
      <c r="I283" s="1"/>
      <c r="J283" s="5"/>
      <c r="K283" s="5"/>
      <c r="L283" s="5"/>
      <c r="M283" s="6"/>
      <c r="N283" s="6"/>
      <c r="O283" s="7"/>
      <c r="P283" s="6"/>
      <c r="Q283" s="6"/>
    </row>
    <row r="284" spans="2:17" s="2" customFormat="1" x14ac:dyDescent="0.25">
      <c r="B284" s="1"/>
      <c r="C284" s="1"/>
      <c r="D284" s="1"/>
      <c r="I284" s="1"/>
      <c r="J284" s="5"/>
      <c r="K284" s="5"/>
      <c r="L284" s="5"/>
      <c r="M284" s="6"/>
      <c r="N284" s="6"/>
      <c r="O284" s="7"/>
      <c r="P284" s="6"/>
      <c r="Q284" s="6"/>
    </row>
    <row r="285" spans="2:17" s="2" customFormat="1" x14ac:dyDescent="0.25">
      <c r="B285" s="1"/>
      <c r="C285" s="1"/>
      <c r="D285" s="1"/>
      <c r="I285" s="1"/>
      <c r="J285" s="5"/>
      <c r="K285" s="5"/>
      <c r="L285" s="5"/>
      <c r="M285" s="6"/>
      <c r="N285" s="6"/>
      <c r="O285" s="7"/>
      <c r="P285" s="6"/>
      <c r="Q285" s="6"/>
    </row>
    <row r="286" spans="2:17" s="2" customFormat="1" x14ac:dyDescent="0.25">
      <c r="B286" s="1"/>
      <c r="C286" s="1"/>
      <c r="D286" s="1"/>
      <c r="I286" s="1"/>
      <c r="J286" s="5"/>
      <c r="K286" s="5"/>
      <c r="L286" s="5"/>
      <c r="M286" s="6"/>
      <c r="N286" s="6"/>
      <c r="O286" s="7"/>
      <c r="P286" s="6"/>
      <c r="Q286" s="6"/>
    </row>
    <row r="287" spans="2:17" s="2" customFormat="1" x14ac:dyDescent="0.25">
      <c r="B287" s="1"/>
      <c r="C287" s="1"/>
      <c r="D287" s="1"/>
      <c r="I287" s="1"/>
      <c r="J287" s="5"/>
      <c r="K287" s="5"/>
      <c r="L287" s="5"/>
      <c r="M287" s="6"/>
      <c r="N287" s="6"/>
      <c r="O287" s="7"/>
      <c r="P287" s="6"/>
      <c r="Q287" s="6"/>
    </row>
    <row r="288" spans="2:17" s="2" customFormat="1" x14ac:dyDescent="0.25">
      <c r="B288" s="1"/>
      <c r="C288" s="1"/>
      <c r="D288" s="1"/>
      <c r="I288" s="1"/>
      <c r="J288" s="5"/>
      <c r="K288" s="5"/>
      <c r="L288" s="5"/>
      <c r="M288" s="6"/>
      <c r="N288" s="6"/>
      <c r="O288" s="7"/>
      <c r="P288" s="6"/>
      <c r="Q288" s="6"/>
    </row>
    <row r="289" spans="2:17" s="2" customFormat="1" x14ac:dyDescent="0.25">
      <c r="B289" s="1"/>
      <c r="C289" s="1"/>
      <c r="D289" s="1"/>
      <c r="I289" s="1"/>
      <c r="J289" s="5"/>
      <c r="K289" s="5"/>
      <c r="L289" s="5"/>
      <c r="M289" s="6"/>
      <c r="N289" s="6"/>
      <c r="O289" s="7"/>
      <c r="P289" s="6"/>
      <c r="Q289" s="6"/>
    </row>
    <row r="290" spans="2:17" s="2" customFormat="1" x14ac:dyDescent="0.25">
      <c r="B290" s="1"/>
      <c r="C290" s="1"/>
      <c r="D290" s="1"/>
      <c r="I290" s="1"/>
      <c r="J290" s="5"/>
      <c r="K290" s="5"/>
      <c r="L290" s="5"/>
      <c r="M290" s="6"/>
      <c r="N290" s="6"/>
      <c r="O290" s="7"/>
      <c r="P290" s="6"/>
      <c r="Q290" s="6"/>
    </row>
    <row r="291" spans="2:17" s="2" customFormat="1" x14ac:dyDescent="0.25">
      <c r="B291" s="1"/>
      <c r="C291" s="1"/>
      <c r="D291" s="1"/>
      <c r="I291" s="1"/>
      <c r="J291" s="5"/>
      <c r="K291" s="5"/>
      <c r="L291" s="5"/>
      <c r="M291" s="6"/>
      <c r="N291" s="6"/>
      <c r="O291" s="7"/>
      <c r="P291" s="6"/>
      <c r="Q291" s="6"/>
    </row>
    <row r="292" spans="2:17" s="2" customFormat="1" x14ac:dyDescent="0.25">
      <c r="B292" s="1"/>
      <c r="C292" s="1"/>
      <c r="D292" s="1"/>
      <c r="I292" s="1"/>
      <c r="J292" s="5"/>
      <c r="K292" s="5"/>
      <c r="L292" s="5"/>
      <c r="M292" s="6"/>
      <c r="N292" s="6"/>
      <c r="O292" s="7"/>
      <c r="P292" s="6"/>
      <c r="Q292" s="6"/>
    </row>
    <row r="293" spans="2:17" s="2" customFormat="1" x14ac:dyDescent="0.25">
      <c r="B293" s="1"/>
      <c r="C293" s="1"/>
      <c r="D293" s="1"/>
      <c r="I293" s="1"/>
      <c r="J293" s="5"/>
      <c r="K293" s="5"/>
      <c r="L293" s="5"/>
      <c r="M293" s="6"/>
      <c r="N293" s="6"/>
      <c r="O293" s="7"/>
      <c r="P293" s="6"/>
      <c r="Q293" s="6"/>
    </row>
    <row r="294" spans="2:17" s="2" customFormat="1" x14ac:dyDescent="0.25">
      <c r="B294" s="1"/>
      <c r="C294" s="1"/>
      <c r="D294" s="1"/>
      <c r="I294" s="1"/>
      <c r="J294" s="5"/>
      <c r="K294" s="5"/>
      <c r="L294" s="5"/>
      <c r="M294" s="6"/>
      <c r="N294" s="6"/>
      <c r="O294" s="7"/>
      <c r="P294" s="6"/>
      <c r="Q294" s="6"/>
    </row>
    <row r="295" spans="2:17" s="2" customFormat="1" x14ac:dyDescent="0.25">
      <c r="B295" s="1"/>
      <c r="C295" s="1"/>
      <c r="D295" s="1"/>
      <c r="I295" s="1"/>
      <c r="J295" s="5"/>
      <c r="K295" s="5"/>
      <c r="L295" s="5"/>
      <c r="M295" s="6"/>
      <c r="N295" s="6"/>
      <c r="O295" s="7"/>
      <c r="P295" s="6"/>
      <c r="Q295" s="6"/>
    </row>
    <row r="296" spans="2:17" s="2" customFormat="1" x14ac:dyDescent="0.25">
      <c r="B296" s="1"/>
      <c r="C296" s="1"/>
      <c r="D296" s="1"/>
      <c r="I296" s="1"/>
      <c r="J296" s="5"/>
      <c r="K296" s="5"/>
      <c r="L296" s="5"/>
      <c r="M296" s="6"/>
      <c r="N296" s="6"/>
      <c r="O296" s="7"/>
      <c r="P296" s="6"/>
      <c r="Q296" s="6"/>
    </row>
    <row r="297" spans="2:17" s="2" customFormat="1" x14ac:dyDescent="0.25">
      <c r="B297" s="1"/>
      <c r="C297" s="1"/>
      <c r="D297" s="1"/>
      <c r="I297" s="1"/>
      <c r="J297" s="5"/>
      <c r="K297" s="5"/>
      <c r="L297" s="5"/>
      <c r="M297" s="6"/>
      <c r="N297" s="6"/>
      <c r="O297" s="7"/>
      <c r="P297" s="6"/>
      <c r="Q297" s="6"/>
    </row>
    <row r="298" spans="2:17" s="2" customFormat="1" x14ac:dyDescent="0.25">
      <c r="B298" s="1"/>
      <c r="C298" s="1"/>
      <c r="D298" s="1"/>
      <c r="I298" s="1"/>
      <c r="J298" s="5"/>
      <c r="K298" s="5"/>
      <c r="L298" s="5"/>
      <c r="M298" s="6"/>
      <c r="N298" s="6"/>
      <c r="O298" s="7"/>
      <c r="P298" s="6"/>
      <c r="Q298" s="6"/>
    </row>
    <row r="299" spans="2:17" s="2" customFormat="1" x14ac:dyDescent="0.25">
      <c r="B299" s="1"/>
      <c r="C299" s="1"/>
      <c r="D299" s="1"/>
      <c r="I299" s="1"/>
      <c r="J299" s="5"/>
      <c r="K299" s="5"/>
      <c r="L299" s="5"/>
      <c r="M299" s="6"/>
      <c r="N299" s="6"/>
      <c r="O299" s="7"/>
      <c r="P299" s="6"/>
      <c r="Q299" s="6"/>
    </row>
    <row r="300" spans="2:17" s="2" customFormat="1" x14ac:dyDescent="0.25">
      <c r="B300" s="1"/>
      <c r="C300" s="1"/>
      <c r="D300" s="1"/>
      <c r="I300" s="1"/>
      <c r="J300" s="5"/>
      <c r="K300" s="5"/>
      <c r="L300" s="5"/>
      <c r="M300" s="6"/>
      <c r="N300" s="6"/>
      <c r="O300" s="7"/>
      <c r="P300" s="6"/>
      <c r="Q300" s="6"/>
    </row>
    <row r="301" spans="2:17" s="2" customFormat="1" x14ac:dyDescent="0.25">
      <c r="B301" s="1"/>
      <c r="C301" s="1"/>
      <c r="D301" s="1"/>
      <c r="I301" s="1"/>
      <c r="J301" s="5"/>
      <c r="K301" s="5"/>
      <c r="L301" s="5"/>
      <c r="M301" s="6"/>
      <c r="N301" s="6"/>
      <c r="O301" s="7"/>
      <c r="P301" s="6"/>
      <c r="Q301" s="6"/>
    </row>
    <row r="302" spans="2:17" s="2" customFormat="1" x14ac:dyDescent="0.25">
      <c r="B302" s="1"/>
      <c r="C302" s="1"/>
      <c r="D302" s="1"/>
      <c r="I302" s="1"/>
      <c r="J302" s="5"/>
      <c r="K302" s="5"/>
      <c r="L302" s="5"/>
      <c r="M302" s="6"/>
      <c r="N302" s="6"/>
      <c r="O302" s="7"/>
      <c r="P302" s="6"/>
      <c r="Q302" s="6"/>
    </row>
    <row r="303" spans="2:17" s="2" customFormat="1" x14ac:dyDescent="0.25">
      <c r="B303" s="1"/>
      <c r="C303" s="1"/>
      <c r="D303" s="1"/>
      <c r="I303" s="1"/>
      <c r="J303" s="5"/>
      <c r="K303" s="5"/>
      <c r="L303" s="5"/>
      <c r="M303" s="6"/>
      <c r="N303" s="6"/>
      <c r="O303" s="7"/>
      <c r="P303" s="6"/>
      <c r="Q303" s="6"/>
    </row>
    <row r="304" spans="2:17" s="2" customFormat="1" x14ac:dyDescent="0.25">
      <c r="B304" s="1"/>
      <c r="C304" s="1"/>
      <c r="D304" s="1"/>
      <c r="I304" s="1"/>
      <c r="J304" s="5"/>
      <c r="K304" s="5"/>
      <c r="L304" s="5"/>
      <c r="M304" s="6"/>
      <c r="N304" s="6"/>
      <c r="O304" s="7"/>
      <c r="P304" s="6"/>
      <c r="Q304" s="6"/>
    </row>
    <row r="305" spans="2:17" s="2" customFormat="1" x14ac:dyDescent="0.25">
      <c r="B305" s="1"/>
      <c r="C305" s="1"/>
      <c r="D305" s="1"/>
      <c r="I305" s="1"/>
      <c r="J305" s="5"/>
      <c r="K305" s="5"/>
      <c r="L305" s="5"/>
      <c r="M305" s="6"/>
      <c r="N305" s="6"/>
      <c r="O305" s="7"/>
      <c r="P305" s="6"/>
      <c r="Q305" s="6"/>
    </row>
    <row r="306" spans="2:17" s="2" customFormat="1" x14ac:dyDescent="0.25">
      <c r="B306" s="1"/>
      <c r="C306" s="1"/>
      <c r="D306" s="1"/>
      <c r="I306" s="1"/>
      <c r="J306" s="5"/>
      <c r="K306" s="5"/>
      <c r="L306" s="5"/>
      <c r="M306" s="6"/>
      <c r="N306" s="6"/>
      <c r="O306" s="7"/>
      <c r="P306" s="6"/>
      <c r="Q306" s="6"/>
    </row>
    <row r="307" spans="2:17" s="2" customFormat="1" x14ac:dyDescent="0.25">
      <c r="B307" s="1"/>
      <c r="C307" s="1"/>
      <c r="D307" s="1"/>
      <c r="I307" s="1"/>
      <c r="J307" s="5"/>
      <c r="K307" s="5"/>
      <c r="L307" s="5"/>
      <c r="M307" s="6"/>
      <c r="N307" s="6"/>
      <c r="O307" s="7"/>
      <c r="P307" s="6"/>
      <c r="Q307" s="6"/>
    </row>
    <row r="308" spans="2:17" s="2" customFormat="1" x14ac:dyDescent="0.25">
      <c r="B308" s="1"/>
      <c r="C308" s="1"/>
      <c r="D308" s="1"/>
      <c r="I308" s="1"/>
      <c r="J308" s="5"/>
      <c r="K308" s="5"/>
      <c r="L308" s="5"/>
      <c r="M308" s="6"/>
      <c r="N308" s="6"/>
      <c r="O308" s="7"/>
      <c r="P308" s="6"/>
      <c r="Q308" s="6"/>
    </row>
    <row r="309" spans="2:17" s="2" customFormat="1" x14ac:dyDescent="0.25">
      <c r="B309" s="1"/>
      <c r="C309" s="1"/>
      <c r="D309" s="1"/>
      <c r="I309" s="1"/>
      <c r="J309" s="5"/>
      <c r="K309" s="5"/>
      <c r="L309" s="5"/>
      <c r="M309" s="6"/>
      <c r="N309" s="6"/>
      <c r="O309" s="7"/>
      <c r="P309" s="6"/>
      <c r="Q309" s="6"/>
    </row>
    <row r="310" spans="2:17" s="2" customFormat="1" x14ac:dyDescent="0.25">
      <c r="B310" s="1"/>
      <c r="C310" s="1"/>
      <c r="D310" s="1"/>
      <c r="I310" s="1"/>
      <c r="J310" s="5"/>
      <c r="K310" s="5"/>
      <c r="L310" s="5"/>
      <c r="M310" s="6"/>
      <c r="N310" s="6"/>
      <c r="O310" s="7"/>
      <c r="P310" s="6"/>
      <c r="Q310" s="6"/>
    </row>
    <row r="311" spans="2:17" s="2" customFormat="1" x14ac:dyDescent="0.25">
      <c r="B311" s="1"/>
      <c r="C311" s="1"/>
      <c r="D311" s="1"/>
      <c r="I311" s="1"/>
      <c r="J311" s="5"/>
      <c r="K311" s="5"/>
      <c r="L311" s="5"/>
      <c r="M311" s="6"/>
      <c r="N311" s="6"/>
      <c r="O311" s="7"/>
      <c r="P311" s="6"/>
      <c r="Q311" s="6"/>
    </row>
    <row r="312" spans="2:17" s="2" customFormat="1" x14ac:dyDescent="0.25">
      <c r="B312" s="1"/>
      <c r="C312" s="1"/>
      <c r="D312" s="1"/>
      <c r="I312" s="1"/>
      <c r="J312" s="5"/>
      <c r="K312" s="5"/>
      <c r="L312" s="5"/>
      <c r="M312" s="6"/>
      <c r="N312" s="6"/>
      <c r="O312" s="7"/>
      <c r="P312" s="6"/>
      <c r="Q312" s="6"/>
    </row>
    <row r="313" spans="2:17" s="2" customFormat="1" x14ac:dyDescent="0.25">
      <c r="B313" s="1"/>
      <c r="C313" s="1"/>
      <c r="D313" s="1"/>
      <c r="I313" s="1"/>
      <c r="J313" s="5"/>
      <c r="K313" s="5"/>
      <c r="L313" s="5"/>
      <c r="M313" s="6"/>
      <c r="N313" s="6"/>
      <c r="O313" s="7"/>
      <c r="P313" s="6"/>
      <c r="Q313" s="6"/>
    </row>
    <row r="314" spans="2:17" s="2" customFormat="1" x14ac:dyDescent="0.25">
      <c r="B314" s="1"/>
      <c r="C314" s="1"/>
      <c r="D314" s="1"/>
      <c r="I314" s="1"/>
      <c r="J314" s="5"/>
      <c r="K314" s="5"/>
      <c r="L314" s="5"/>
      <c r="M314" s="6"/>
      <c r="N314" s="6"/>
      <c r="O314" s="7"/>
      <c r="P314" s="6"/>
      <c r="Q314" s="6"/>
    </row>
    <row r="315" spans="2:17" s="2" customFormat="1" x14ac:dyDescent="0.25">
      <c r="B315" s="1"/>
      <c r="C315" s="1"/>
      <c r="D315" s="1"/>
      <c r="I315" s="1"/>
      <c r="J315" s="5"/>
      <c r="K315" s="5"/>
      <c r="L315" s="5"/>
      <c r="M315" s="6"/>
      <c r="N315" s="6"/>
      <c r="O315" s="7"/>
      <c r="P315" s="6"/>
      <c r="Q315" s="6"/>
    </row>
    <row r="316" spans="2:17" s="2" customFormat="1" x14ac:dyDescent="0.25">
      <c r="B316" s="1"/>
      <c r="C316" s="1"/>
      <c r="D316" s="1"/>
      <c r="I316" s="1"/>
      <c r="J316" s="5"/>
      <c r="K316" s="5"/>
      <c r="L316" s="5"/>
      <c r="M316" s="6"/>
      <c r="N316" s="6"/>
      <c r="O316" s="7"/>
      <c r="P316" s="6"/>
      <c r="Q316" s="6"/>
    </row>
    <row r="317" spans="2:17" s="2" customFormat="1" x14ac:dyDescent="0.25">
      <c r="B317" s="1"/>
      <c r="C317" s="1"/>
      <c r="D317" s="1"/>
      <c r="I317" s="1"/>
      <c r="J317" s="5"/>
      <c r="K317" s="5"/>
      <c r="L317" s="5"/>
      <c r="M317" s="6"/>
      <c r="N317" s="6"/>
      <c r="O317" s="7"/>
      <c r="P317" s="6"/>
      <c r="Q317" s="6"/>
    </row>
    <row r="318" spans="2:17" s="2" customFormat="1" x14ac:dyDescent="0.25">
      <c r="B318" s="1"/>
      <c r="C318" s="1"/>
      <c r="D318" s="1"/>
      <c r="I318" s="1"/>
      <c r="J318" s="5"/>
      <c r="K318" s="5"/>
      <c r="L318" s="5"/>
      <c r="M318" s="6"/>
      <c r="N318" s="6"/>
      <c r="O318" s="7"/>
      <c r="P318" s="6"/>
      <c r="Q318" s="6"/>
    </row>
    <row r="319" spans="2:17" s="2" customFormat="1" x14ac:dyDescent="0.25">
      <c r="B319" s="1"/>
      <c r="C319" s="1"/>
      <c r="D319" s="1"/>
      <c r="I319" s="1"/>
      <c r="J319" s="5"/>
      <c r="K319" s="5"/>
      <c r="L319" s="5"/>
      <c r="M319" s="6"/>
      <c r="N319" s="6"/>
      <c r="O319" s="7"/>
      <c r="P319" s="6"/>
      <c r="Q319" s="6"/>
    </row>
    <row r="320" spans="2:17" s="2" customFormat="1" x14ac:dyDescent="0.25">
      <c r="B320" s="1"/>
      <c r="C320" s="1"/>
      <c r="D320" s="1"/>
      <c r="I320" s="1"/>
      <c r="J320" s="5"/>
      <c r="K320" s="5"/>
      <c r="L320" s="5"/>
      <c r="M320" s="6"/>
      <c r="N320" s="6"/>
      <c r="O320" s="7"/>
      <c r="P320" s="6"/>
      <c r="Q320" s="6"/>
    </row>
    <row r="321" spans="2:17" s="2" customFormat="1" x14ac:dyDescent="0.25">
      <c r="B321" s="1"/>
      <c r="C321" s="1"/>
      <c r="D321" s="1"/>
      <c r="I321" s="1"/>
      <c r="J321" s="5"/>
      <c r="K321" s="5"/>
      <c r="L321" s="5"/>
      <c r="M321" s="6"/>
      <c r="N321" s="6"/>
      <c r="O321" s="7"/>
      <c r="P321" s="6"/>
      <c r="Q321" s="6"/>
    </row>
    <row r="322" spans="2:17" s="2" customFormat="1" x14ac:dyDescent="0.25">
      <c r="B322" s="1"/>
      <c r="C322" s="1"/>
      <c r="D322" s="1"/>
      <c r="I322" s="1"/>
      <c r="J322" s="5"/>
      <c r="K322" s="5"/>
      <c r="L322" s="5"/>
      <c r="M322" s="6"/>
      <c r="N322" s="6"/>
      <c r="O322" s="7"/>
      <c r="P322" s="6"/>
      <c r="Q322" s="6"/>
    </row>
    <row r="323" spans="2:17" s="2" customFormat="1" x14ac:dyDescent="0.25">
      <c r="B323" s="1"/>
      <c r="C323" s="1"/>
      <c r="D323" s="1"/>
      <c r="I323" s="1"/>
      <c r="J323" s="5"/>
      <c r="K323" s="5"/>
      <c r="L323" s="5"/>
      <c r="M323" s="6"/>
      <c r="N323" s="6"/>
      <c r="O323" s="7"/>
      <c r="P323" s="6"/>
      <c r="Q323" s="6"/>
    </row>
    <row r="324" spans="2:17" s="2" customFormat="1" x14ac:dyDescent="0.25">
      <c r="B324" s="1"/>
      <c r="C324" s="1"/>
      <c r="D324" s="1"/>
      <c r="I324" s="1"/>
      <c r="J324" s="5"/>
      <c r="K324" s="5"/>
      <c r="L324" s="5"/>
      <c r="M324" s="6"/>
      <c r="N324" s="6"/>
      <c r="O324" s="7"/>
      <c r="P324" s="6"/>
      <c r="Q324" s="6"/>
    </row>
    <row r="325" spans="2:17" s="2" customFormat="1" x14ac:dyDescent="0.25">
      <c r="B325" s="1"/>
      <c r="C325" s="1"/>
      <c r="D325" s="1"/>
      <c r="I325" s="1"/>
      <c r="J325" s="5"/>
      <c r="K325" s="5"/>
      <c r="L325" s="5"/>
      <c r="M325" s="6"/>
      <c r="N325" s="6"/>
      <c r="O325" s="7"/>
      <c r="P325" s="6"/>
      <c r="Q325" s="6"/>
    </row>
    <row r="326" spans="2:17" s="2" customFormat="1" x14ac:dyDescent="0.25">
      <c r="B326" s="1"/>
      <c r="C326" s="1"/>
      <c r="D326" s="1"/>
      <c r="I326" s="1"/>
      <c r="J326" s="5"/>
      <c r="K326" s="5"/>
      <c r="L326" s="5"/>
      <c r="M326" s="6"/>
      <c r="N326" s="6"/>
      <c r="O326" s="7"/>
      <c r="P326" s="6"/>
      <c r="Q326" s="6"/>
    </row>
    <row r="327" spans="2:17" s="2" customFormat="1" x14ac:dyDescent="0.25">
      <c r="B327" s="1"/>
      <c r="C327" s="1"/>
      <c r="D327" s="1"/>
      <c r="I327" s="1"/>
      <c r="J327" s="5"/>
      <c r="K327" s="5"/>
      <c r="L327" s="5"/>
      <c r="M327" s="6"/>
      <c r="N327" s="6"/>
      <c r="O327" s="7"/>
      <c r="P327" s="6"/>
      <c r="Q327" s="6"/>
    </row>
    <row r="328" spans="2:17" s="2" customFormat="1" x14ac:dyDescent="0.25">
      <c r="B328" s="1"/>
      <c r="C328" s="1"/>
      <c r="D328" s="1"/>
      <c r="I328" s="1"/>
      <c r="J328" s="5"/>
      <c r="K328" s="5"/>
      <c r="L328" s="5"/>
      <c r="M328" s="6"/>
      <c r="N328" s="6"/>
      <c r="O328" s="7"/>
      <c r="P328" s="6"/>
      <c r="Q328" s="6"/>
    </row>
    <row r="329" spans="2:17" s="2" customFormat="1" x14ac:dyDescent="0.25">
      <c r="B329" s="1"/>
      <c r="C329" s="1"/>
      <c r="D329" s="1"/>
      <c r="I329" s="1"/>
      <c r="J329" s="5"/>
      <c r="K329" s="5"/>
      <c r="L329" s="5"/>
      <c r="M329" s="6"/>
      <c r="N329" s="6"/>
      <c r="O329" s="7"/>
      <c r="P329" s="6"/>
      <c r="Q329" s="6"/>
    </row>
    <row r="330" spans="2:17" s="2" customFormat="1" x14ac:dyDescent="0.25">
      <c r="B330" s="1"/>
      <c r="C330" s="1"/>
      <c r="D330" s="1"/>
      <c r="I330" s="1"/>
      <c r="J330" s="5"/>
      <c r="K330" s="5"/>
      <c r="L330" s="5"/>
      <c r="M330" s="6"/>
      <c r="N330" s="6"/>
      <c r="O330" s="7"/>
      <c r="P330" s="6"/>
      <c r="Q330" s="6"/>
    </row>
    <row r="331" spans="2:17" s="2" customFormat="1" x14ac:dyDescent="0.25">
      <c r="B331" s="1"/>
      <c r="C331" s="1"/>
      <c r="D331" s="1"/>
      <c r="I331" s="1"/>
      <c r="J331" s="5"/>
      <c r="K331" s="5"/>
      <c r="L331" s="5"/>
      <c r="M331" s="6"/>
      <c r="N331" s="6"/>
      <c r="O331" s="7"/>
      <c r="P331" s="6"/>
      <c r="Q331" s="6"/>
    </row>
    <row r="332" spans="2:17" s="2" customFormat="1" x14ac:dyDescent="0.25">
      <c r="B332" s="1"/>
      <c r="C332" s="1"/>
      <c r="D332" s="1"/>
      <c r="I332" s="1"/>
      <c r="J332" s="5"/>
      <c r="K332" s="5"/>
      <c r="L332" s="5"/>
      <c r="M332" s="6"/>
      <c r="N332" s="6"/>
      <c r="O332" s="7"/>
      <c r="P332" s="6"/>
      <c r="Q332" s="6"/>
    </row>
    <row r="333" spans="2:17" s="2" customFormat="1" x14ac:dyDescent="0.25">
      <c r="B333" s="1"/>
      <c r="C333" s="1"/>
      <c r="D333" s="1"/>
      <c r="I333" s="1"/>
      <c r="J333" s="5"/>
      <c r="K333" s="5"/>
      <c r="L333" s="5"/>
      <c r="M333" s="6"/>
      <c r="N333" s="6"/>
      <c r="O333" s="7"/>
      <c r="P333" s="6"/>
      <c r="Q333" s="6"/>
    </row>
    <row r="334" spans="2:17" s="2" customFormat="1" x14ac:dyDescent="0.25">
      <c r="B334" s="1"/>
      <c r="C334" s="1"/>
      <c r="D334" s="1"/>
      <c r="I334" s="1"/>
      <c r="J334" s="5"/>
      <c r="K334" s="5"/>
      <c r="L334" s="5"/>
      <c r="M334" s="6"/>
      <c r="N334" s="6"/>
      <c r="O334" s="7"/>
      <c r="P334" s="6"/>
      <c r="Q334" s="6"/>
    </row>
    <row r="335" spans="2:17" s="2" customFormat="1" x14ac:dyDescent="0.25">
      <c r="B335" s="1"/>
      <c r="C335" s="1"/>
      <c r="D335" s="1"/>
      <c r="I335" s="1"/>
      <c r="J335" s="5"/>
      <c r="K335" s="5"/>
      <c r="L335" s="5"/>
      <c r="M335" s="6"/>
      <c r="N335" s="6"/>
      <c r="O335" s="7"/>
      <c r="P335" s="6"/>
      <c r="Q335" s="6"/>
    </row>
    <row r="336" spans="2:17" s="2" customFormat="1" x14ac:dyDescent="0.25">
      <c r="B336" s="1"/>
      <c r="C336" s="1"/>
      <c r="D336" s="1"/>
      <c r="I336" s="1"/>
      <c r="J336" s="5"/>
      <c r="K336" s="5"/>
      <c r="L336" s="5"/>
      <c r="M336" s="6"/>
      <c r="N336" s="6"/>
      <c r="O336" s="7"/>
      <c r="P336" s="6"/>
      <c r="Q336" s="6"/>
    </row>
    <row r="337" spans="2:17" s="2" customFormat="1" x14ac:dyDescent="0.25">
      <c r="B337" s="1"/>
      <c r="C337" s="1"/>
      <c r="D337" s="1"/>
      <c r="I337" s="1"/>
      <c r="J337" s="5"/>
      <c r="K337" s="5"/>
      <c r="L337" s="5"/>
      <c r="M337" s="6"/>
      <c r="N337" s="6"/>
      <c r="O337" s="7"/>
      <c r="P337" s="6"/>
      <c r="Q337" s="6"/>
    </row>
    <row r="338" spans="2:17" s="2" customFormat="1" x14ac:dyDescent="0.25">
      <c r="B338" s="1"/>
      <c r="C338" s="1"/>
      <c r="D338" s="1"/>
      <c r="I338" s="1"/>
      <c r="J338" s="5"/>
      <c r="K338" s="5"/>
      <c r="L338" s="5"/>
      <c r="M338" s="6"/>
      <c r="N338" s="6"/>
      <c r="O338" s="7"/>
      <c r="P338" s="6"/>
      <c r="Q338" s="6"/>
    </row>
    <row r="339" spans="2:17" s="2" customFormat="1" x14ac:dyDescent="0.25">
      <c r="B339" s="1"/>
      <c r="C339" s="1"/>
      <c r="D339" s="1"/>
      <c r="I339" s="1"/>
      <c r="J339" s="5"/>
      <c r="K339" s="5"/>
      <c r="L339" s="5"/>
      <c r="M339" s="6"/>
      <c r="N339" s="6"/>
      <c r="O339" s="7"/>
      <c r="P339" s="6"/>
      <c r="Q339" s="6"/>
    </row>
    <row r="340" spans="2:17" s="2" customFormat="1" x14ac:dyDescent="0.25">
      <c r="B340" s="1"/>
      <c r="C340" s="1"/>
      <c r="D340" s="1"/>
      <c r="I340" s="1"/>
      <c r="J340" s="5"/>
      <c r="K340" s="5"/>
      <c r="L340" s="5"/>
      <c r="M340" s="6"/>
      <c r="N340" s="6"/>
      <c r="O340" s="7"/>
      <c r="P340" s="6"/>
      <c r="Q340" s="6"/>
    </row>
    <row r="341" spans="2:17" s="2" customFormat="1" x14ac:dyDescent="0.25">
      <c r="B341" s="1"/>
      <c r="C341" s="1"/>
      <c r="D341" s="1"/>
      <c r="I341" s="1"/>
      <c r="J341" s="5"/>
      <c r="K341" s="5"/>
      <c r="L341" s="5"/>
      <c r="M341" s="6"/>
      <c r="N341" s="6"/>
      <c r="O341" s="7"/>
      <c r="P341" s="6"/>
      <c r="Q341" s="6"/>
    </row>
    <row r="342" spans="2:17" s="2" customFormat="1" x14ac:dyDescent="0.25">
      <c r="B342" s="1"/>
      <c r="C342" s="1"/>
      <c r="D342" s="1"/>
      <c r="I342" s="1"/>
      <c r="J342" s="5"/>
      <c r="K342" s="5"/>
      <c r="L342" s="5"/>
      <c r="M342" s="6"/>
      <c r="N342" s="6"/>
      <c r="O342" s="7"/>
      <c r="P342" s="6"/>
      <c r="Q342" s="6"/>
    </row>
    <row r="343" spans="2:17" s="2" customFormat="1" x14ac:dyDescent="0.25">
      <c r="B343" s="1"/>
      <c r="C343" s="1"/>
      <c r="D343" s="1"/>
      <c r="I343" s="1"/>
      <c r="J343" s="5"/>
      <c r="K343" s="5"/>
      <c r="L343" s="5"/>
      <c r="M343" s="6"/>
      <c r="N343" s="6"/>
      <c r="O343" s="7"/>
      <c r="P343" s="6"/>
      <c r="Q343" s="6"/>
    </row>
    <row r="344" spans="2:17" s="2" customFormat="1" x14ac:dyDescent="0.25">
      <c r="B344" s="1"/>
      <c r="C344" s="1"/>
      <c r="D344" s="1"/>
      <c r="I344" s="1"/>
      <c r="J344" s="5"/>
      <c r="K344" s="5"/>
      <c r="L344" s="5"/>
      <c r="M344" s="6"/>
      <c r="N344" s="6"/>
      <c r="O344" s="7"/>
      <c r="P344" s="6"/>
      <c r="Q344" s="6"/>
    </row>
    <row r="345" spans="2:17" s="2" customFormat="1" x14ac:dyDescent="0.25">
      <c r="B345" s="1"/>
      <c r="C345" s="1"/>
      <c r="D345" s="1"/>
      <c r="I345" s="1"/>
      <c r="J345" s="5"/>
      <c r="K345" s="5"/>
      <c r="L345" s="5"/>
      <c r="M345" s="6"/>
      <c r="N345" s="6"/>
      <c r="O345" s="7"/>
      <c r="P345" s="6"/>
      <c r="Q345" s="6"/>
    </row>
    <row r="346" spans="2:17" s="2" customFormat="1" x14ac:dyDescent="0.25">
      <c r="B346" s="1"/>
      <c r="C346" s="1"/>
      <c r="D346" s="1"/>
      <c r="I346" s="1"/>
      <c r="J346" s="5"/>
      <c r="K346" s="5"/>
      <c r="L346" s="5"/>
      <c r="M346" s="6"/>
      <c r="N346" s="6"/>
      <c r="O346" s="7"/>
      <c r="P346" s="6"/>
      <c r="Q346" s="6"/>
    </row>
    <row r="347" spans="2:17" s="2" customFormat="1" x14ac:dyDescent="0.25">
      <c r="B347" s="1"/>
      <c r="C347" s="1"/>
      <c r="D347" s="1"/>
      <c r="I347" s="1"/>
      <c r="J347" s="5"/>
      <c r="K347" s="5"/>
      <c r="L347" s="5"/>
      <c r="M347" s="6"/>
      <c r="N347" s="6"/>
      <c r="O347" s="7"/>
      <c r="P347" s="6"/>
      <c r="Q347" s="6"/>
    </row>
    <row r="348" spans="2:17" s="2" customFormat="1" x14ac:dyDescent="0.25">
      <c r="B348" s="1"/>
      <c r="C348" s="1"/>
      <c r="D348" s="1"/>
      <c r="I348" s="1"/>
      <c r="J348" s="5"/>
      <c r="K348" s="5"/>
      <c r="L348" s="5"/>
      <c r="M348" s="6"/>
      <c r="N348" s="6"/>
      <c r="O348" s="7"/>
      <c r="P348" s="6"/>
      <c r="Q348" s="6"/>
    </row>
    <row r="349" spans="2:17" s="2" customFormat="1" x14ac:dyDescent="0.25">
      <c r="B349" s="1"/>
      <c r="C349" s="1"/>
      <c r="D349" s="1"/>
      <c r="I349" s="1"/>
      <c r="J349" s="5"/>
      <c r="K349" s="5"/>
      <c r="L349" s="5"/>
      <c r="M349" s="6"/>
      <c r="N349" s="6"/>
      <c r="O349" s="7"/>
      <c r="P349" s="6"/>
      <c r="Q349" s="6"/>
    </row>
    <row r="350" spans="2:17" s="2" customFormat="1" x14ac:dyDescent="0.25">
      <c r="B350" s="1"/>
      <c r="C350" s="1"/>
      <c r="D350" s="1"/>
      <c r="I350" s="1"/>
      <c r="J350" s="5"/>
      <c r="K350" s="5"/>
      <c r="L350" s="5"/>
      <c r="M350" s="6"/>
      <c r="N350" s="6"/>
      <c r="O350" s="7"/>
      <c r="P350" s="6"/>
      <c r="Q350" s="6"/>
    </row>
    <row r="351" spans="2:17" s="2" customFormat="1" x14ac:dyDescent="0.25">
      <c r="B351" s="1"/>
      <c r="C351" s="1"/>
      <c r="D351" s="1"/>
      <c r="I351" s="1"/>
      <c r="J351" s="5"/>
      <c r="K351" s="5"/>
      <c r="L351" s="5"/>
      <c r="M351" s="6"/>
      <c r="N351" s="6"/>
      <c r="O351" s="7"/>
      <c r="P351" s="6"/>
      <c r="Q351" s="6"/>
    </row>
    <row r="352" spans="2:17" s="2" customFormat="1" x14ac:dyDescent="0.25">
      <c r="B352" s="1"/>
      <c r="C352" s="1"/>
      <c r="D352" s="1"/>
      <c r="I352" s="1"/>
      <c r="J352" s="5"/>
      <c r="K352" s="5"/>
      <c r="L352" s="5"/>
      <c r="M352" s="6"/>
      <c r="N352" s="6"/>
      <c r="O352" s="7"/>
      <c r="P352" s="6"/>
      <c r="Q352" s="6"/>
    </row>
    <row r="353" spans="2:17" s="2" customFormat="1" x14ac:dyDescent="0.25">
      <c r="B353" s="1"/>
      <c r="C353" s="1"/>
      <c r="D353" s="1"/>
      <c r="I353" s="1"/>
      <c r="J353" s="5"/>
      <c r="K353" s="5"/>
      <c r="L353" s="5"/>
      <c r="M353" s="6"/>
      <c r="N353" s="6"/>
      <c r="O353" s="7"/>
      <c r="P353" s="6"/>
      <c r="Q353" s="6"/>
    </row>
    <row r="354" spans="2:17" s="2" customFormat="1" x14ac:dyDescent="0.25">
      <c r="B354" s="1"/>
      <c r="C354" s="1"/>
      <c r="D354" s="1"/>
      <c r="I354" s="1"/>
      <c r="J354" s="5"/>
      <c r="K354" s="5"/>
      <c r="L354" s="5"/>
      <c r="M354" s="6"/>
      <c r="N354" s="6"/>
      <c r="O354" s="7"/>
      <c r="P354" s="6"/>
      <c r="Q354" s="6"/>
    </row>
    <row r="355" spans="2:17" s="2" customFormat="1" x14ac:dyDescent="0.25">
      <c r="B355" s="1"/>
      <c r="C355" s="1"/>
      <c r="D355" s="1"/>
      <c r="I355" s="1"/>
      <c r="J355" s="5"/>
      <c r="K355" s="5"/>
      <c r="L355" s="5"/>
      <c r="M355" s="6"/>
      <c r="N355" s="6"/>
      <c r="O355" s="7"/>
      <c r="P355" s="6"/>
      <c r="Q355" s="6"/>
    </row>
    <row r="356" spans="2:17" s="2" customFormat="1" x14ac:dyDescent="0.25">
      <c r="B356" s="1"/>
      <c r="C356" s="1"/>
      <c r="D356" s="1"/>
      <c r="I356" s="1"/>
      <c r="J356" s="5"/>
      <c r="K356" s="5"/>
      <c r="L356" s="5"/>
      <c r="M356" s="6"/>
      <c r="N356" s="6"/>
      <c r="O356" s="7"/>
      <c r="P356" s="6"/>
      <c r="Q356" s="6"/>
    </row>
    <row r="357" spans="2:17" s="2" customFormat="1" x14ac:dyDescent="0.25">
      <c r="B357" s="1"/>
      <c r="C357" s="1"/>
      <c r="D357" s="1"/>
      <c r="I357" s="1"/>
      <c r="J357" s="5"/>
      <c r="K357" s="5"/>
      <c r="L357" s="5"/>
      <c r="M357" s="6"/>
      <c r="N357" s="6"/>
      <c r="O357" s="7"/>
      <c r="P357" s="6"/>
      <c r="Q357" s="6"/>
    </row>
    <row r="358" spans="2:17" s="2" customFormat="1" x14ac:dyDescent="0.25">
      <c r="B358" s="1"/>
      <c r="C358" s="1"/>
      <c r="D358" s="1"/>
      <c r="I358" s="1"/>
      <c r="J358" s="5"/>
      <c r="K358" s="5"/>
      <c r="L358" s="5"/>
      <c r="M358" s="6"/>
      <c r="N358" s="6"/>
      <c r="O358" s="7"/>
      <c r="P358" s="6"/>
      <c r="Q358" s="6"/>
    </row>
    <row r="359" spans="2:17" s="2" customFormat="1" x14ac:dyDescent="0.25">
      <c r="B359" s="1"/>
      <c r="C359" s="1"/>
      <c r="D359" s="1"/>
      <c r="I359" s="1"/>
      <c r="J359" s="5"/>
      <c r="K359" s="5"/>
      <c r="L359" s="5"/>
      <c r="M359" s="6"/>
      <c r="N359" s="6"/>
      <c r="O359" s="7"/>
      <c r="P359" s="6"/>
      <c r="Q359" s="6"/>
    </row>
    <row r="360" spans="2:17" s="2" customFormat="1" x14ac:dyDescent="0.25">
      <c r="B360" s="1"/>
      <c r="C360" s="1"/>
      <c r="D360" s="1"/>
      <c r="I360" s="1"/>
      <c r="J360" s="5"/>
      <c r="K360" s="5"/>
      <c r="L360" s="5"/>
      <c r="M360" s="6"/>
      <c r="N360" s="6"/>
      <c r="O360" s="7"/>
      <c r="P360" s="6"/>
      <c r="Q360" s="6"/>
    </row>
    <row r="361" spans="2:17" s="2" customFormat="1" x14ac:dyDescent="0.25">
      <c r="B361" s="1"/>
      <c r="C361" s="1"/>
      <c r="D361" s="1"/>
      <c r="I361" s="1"/>
      <c r="J361" s="5"/>
      <c r="K361" s="5"/>
      <c r="L361" s="5"/>
      <c r="M361" s="6"/>
      <c r="N361" s="6"/>
      <c r="O361" s="7"/>
      <c r="P361" s="6"/>
      <c r="Q361" s="6"/>
    </row>
    <row r="362" spans="2:17" s="2" customFormat="1" x14ac:dyDescent="0.25">
      <c r="B362" s="1"/>
      <c r="C362" s="1"/>
      <c r="D362" s="1"/>
      <c r="I362" s="1"/>
      <c r="J362" s="5"/>
      <c r="K362" s="5"/>
      <c r="L362" s="5"/>
      <c r="M362" s="6"/>
      <c r="N362" s="6"/>
      <c r="O362" s="7"/>
      <c r="P362" s="6"/>
      <c r="Q362" s="6"/>
    </row>
    <row r="363" spans="2:17" s="2" customFormat="1" x14ac:dyDescent="0.25">
      <c r="B363" s="1"/>
      <c r="C363" s="1"/>
      <c r="D363" s="1"/>
      <c r="I363" s="1"/>
      <c r="J363" s="5"/>
      <c r="K363" s="5"/>
      <c r="L363" s="5"/>
      <c r="M363" s="6"/>
      <c r="N363" s="6"/>
      <c r="O363" s="7"/>
      <c r="P363" s="6"/>
      <c r="Q363" s="6"/>
    </row>
    <row r="364" spans="2:17" s="2" customFormat="1" x14ac:dyDescent="0.25">
      <c r="B364" s="1"/>
      <c r="C364" s="1"/>
      <c r="D364" s="1"/>
      <c r="I364" s="1"/>
      <c r="J364" s="5"/>
      <c r="K364" s="5"/>
      <c r="L364" s="5"/>
      <c r="M364" s="6"/>
      <c r="N364" s="6"/>
      <c r="O364" s="7"/>
      <c r="P364" s="6"/>
      <c r="Q364" s="6"/>
    </row>
    <row r="365" spans="2:17" s="2" customFormat="1" x14ac:dyDescent="0.25">
      <c r="B365" s="1"/>
      <c r="C365" s="1"/>
      <c r="D365" s="1"/>
      <c r="I365" s="1"/>
      <c r="J365" s="5"/>
      <c r="K365" s="5"/>
      <c r="L365" s="5"/>
      <c r="M365" s="6"/>
      <c r="N365" s="6"/>
      <c r="O365" s="7"/>
      <c r="P365" s="6"/>
      <c r="Q365" s="6"/>
    </row>
    <row r="366" spans="2:17" s="2" customFormat="1" x14ac:dyDescent="0.25">
      <c r="B366" s="1"/>
      <c r="C366" s="1"/>
      <c r="D366" s="1"/>
      <c r="I366" s="1"/>
      <c r="J366" s="5"/>
      <c r="K366" s="5"/>
      <c r="L366" s="5"/>
      <c r="M366" s="6"/>
      <c r="N366" s="6"/>
      <c r="O366" s="7"/>
      <c r="P366" s="6"/>
      <c r="Q366" s="6"/>
    </row>
    <row r="367" spans="2:17" s="2" customFormat="1" x14ac:dyDescent="0.25">
      <c r="B367" s="1"/>
      <c r="C367" s="1"/>
      <c r="D367" s="1"/>
      <c r="I367" s="1"/>
      <c r="J367" s="5"/>
      <c r="K367" s="5"/>
      <c r="L367" s="5"/>
      <c r="M367" s="6"/>
      <c r="N367" s="6"/>
      <c r="O367" s="7"/>
      <c r="P367" s="6"/>
      <c r="Q367" s="6"/>
    </row>
    <row r="368" spans="2:17" s="2" customFormat="1" x14ac:dyDescent="0.25">
      <c r="B368" s="1"/>
      <c r="C368" s="1"/>
      <c r="D368" s="1"/>
      <c r="I368" s="1"/>
      <c r="J368" s="5"/>
      <c r="K368" s="5"/>
      <c r="L368" s="5"/>
      <c r="M368" s="6"/>
      <c r="N368" s="6"/>
      <c r="O368" s="7"/>
      <c r="P368" s="6"/>
      <c r="Q368" s="6"/>
    </row>
    <row r="369" spans="2:17" s="2" customFormat="1" x14ac:dyDescent="0.25">
      <c r="B369" s="1"/>
      <c r="C369" s="1"/>
      <c r="D369" s="1"/>
      <c r="I369" s="1"/>
      <c r="J369" s="5"/>
      <c r="K369" s="5"/>
      <c r="L369" s="5"/>
      <c r="M369" s="6"/>
      <c r="N369" s="6"/>
      <c r="O369" s="7"/>
      <c r="P369" s="6"/>
      <c r="Q369" s="6"/>
    </row>
    <row r="370" spans="2:17" s="2" customFormat="1" x14ac:dyDescent="0.25">
      <c r="B370" s="1"/>
      <c r="C370" s="1"/>
      <c r="D370" s="1"/>
      <c r="I370" s="1"/>
      <c r="J370" s="5"/>
      <c r="K370" s="5"/>
      <c r="L370" s="5"/>
      <c r="M370" s="6"/>
      <c r="N370" s="6"/>
      <c r="O370" s="7"/>
      <c r="P370" s="6"/>
      <c r="Q370" s="6"/>
    </row>
    <row r="371" spans="2:17" s="2" customFormat="1" x14ac:dyDescent="0.25">
      <c r="B371" s="1"/>
      <c r="C371" s="1"/>
      <c r="D371" s="1"/>
      <c r="I371" s="1"/>
      <c r="J371" s="5"/>
      <c r="K371" s="5"/>
      <c r="L371" s="5"/>
      <c r="M371" s="6"/>
      <c r="N371" s="6"/>
      <c r="O371" s="7"/>
      <c r="P371" s="6"/>
      <c r="Q371" s="6"/>
    </row>
    <row r="372" spans="2:17" s="2" customFormat="1" x14ac:dyDescent="0.25">
      <c r="B372" s="1"/>
      <c r="C372" s="1"/>
      <c r="D372" s="1"/>
      <c r="I372" s="1"/>
      <c r="J372" s="5"/>
      <c r="K372" s="5"/>
      <c r="L372" s="5"/>
      <c r="M372" s="6"/>
      <c r="N372" s="6"/>
      <c r="O372" s="7"/>
      <c r="P372" s="6"/>
      <c r="Q372" s="6"/>
    </row>
    <row r="373" spans="2:17" s="2" customFormat="1" x14ac:dyDescent="0.25">
      <c r="B373" s="1"/>
      <c r="C373" s="1"/>
      <c r="D373" s="1"/>
      <c r="I373" s="1"/>
      <c r="J373" s="5"/>
      <c r="K373" s="5"/>
      <c r="L373" s="5"/>
      <c r="M373" s="6"/>
      <c r="N373" s="6"/>
      <c r="O373" s="7"/>
      <c r="P373" s="6"/>
      <c r="Q373" s="6"/>
    </row>
    <row r="374" spans="2:17" s="2" customFormat="1" x14ac:dyDescent="0.25">
      <c r="B374" s="1"/>
      <c r="C374" s="1"/>
      <c r="D374" s="1"/>
      <c r="I374" s="1"/>
      <c r="J374" s="5"/>
      <c r="K374" s="5"/>
      <c r="L374" s="5"/>
      <c r="M374" s="6"/>
      <c r="N374" s="6"/>
      <c r="O374" s="7"/>
      <c r="P374" s="6"/>
      <c r="Q374" s="6"/>
    </row>
    <row r="375" spans="2:17" s="2" customFormat="1" x14ac:dyDescent="0.25">
      <c r="B375" s="1"/>
      <c r="C375" s="1"/>
      <c r="D375" s="1"/>
      <c r="I375" s="1"/>
      <c r="J375" s="5"/>
      <c r="K375" s="5"/>
      <c r="L375" s="5"/>
      <c r="M375" s="6"/>
      <c r="N375" s="6"/>
      <c r="O375" s="7"/>
      <c r="P375" s="6"/>
      <c r="Q375" s="6"/>
    </row>
    <row r="376" spans="2:17" s="2" customFormat="1" x14ac:dyDescent="0.25">
      <c r="B376" s="1"/>
      <c r="C376" s="1"/>
      <c r="D376" s="1"/>
      <c r="I376" s="1"/>
      <c r="J376" s="5"/>
      <c r="K376" s="5"/>
      <c r="L376" s="5"/>
      <c r="M376" s="6"/>
      <c r="N376" s="6"/>
      <c r="O376" s="7"/>
      <c r="P376" s="6"/>
      <c r="Q376" s="6"/>
    </row>
    <row r="377" spans="2:17" s="2" customFormat="1" x14ac:dyDescent="0.25">
      <c r="B377" s="1"/>
      <c r="C377" s="1"/>
      <c r="D377" s="1"/>
      <c r="I377" s="1"/>
      <c r="J377" s="5"/>
      <c r="K377" s="5"/>
      <c r="L377" s="5"/>
      <c r="M377" s="6"/>
      <c r="N377" s="6"/>
      <c r="O377" s="7"/>
      <c r="P377" s="6"/>
      <c r="Q377" s="6"/>
    </row>
    <row r="378" spans="2:17" s="2" customFormat="1" x14ac:dyDescent="0.25">
      <c r="B378" s="1"/>
      <c r="C378" s="1"/>
      <c r="D378" s="1"/>
      <c r="I378" s="1"/>
      <c r="J378" s="5"/>
      <c r="K378" s="5"/>
      <c r="L378" s="5"/>
      <c r="M378" s="6"/>
      <c r="N378" s="6"/>
      <c r="O378" s="7"/>
      <c r="P378" s="6"/>
      <c r="Q378" s="6"/>
    </row>
    <row r="379" spans="2:17" s="2" customFormat="1" x14ac:dyDescent="0.25">
      <c r="B379" s="1"/>
      <c r="C379" s="1"/>
      <c r="D379" s="1"/>
      <c r="I379" s="1"/>
      <c r="J379" s="5"/>
      <c r="K379" s="5"/>
      <c r="L379" s="5"/>
      <c r="M379" s="6"/>
      <c r="N379" s="6"/>
      <c r="O379" s="7"/>
      <c r="P379" s="6"/>
      <c r="Q379" s="6"/>
    </row>
    <row r="380" spans="2:17" s="2" customFormat="1" x14ac:dyDescent="0.25">
      <c r="B380" s="1"/>
      <c r="C380" s="1"/>
      <c r="D380" s="1"/>
      <c r="I380" s="1"/>
      <c r="J380" s="5"/>
      <c r="K380" s="5"/>
      <c r="L380" s="5"/>
      <c r="M380" s="6"/>
      <c r="N380" s="6"/>
      <c r="O380" s="7"/>
      <c r="P380" s="6"/>
      <c r="Q380" s="6"/>
    </row>
    <row r="381" spans="2:17" s="2" customFormat="1" x14ac:dyDescent="0.25">
      <c r="B381" s="1"/>
      <c r="C381" s="1"/>
      <c r="D381" s="1"/>
      <c r="I381" s="1"/>
      <c r="J381" s="5"/>
      <c r="K381" s="5"/>
      <c r="L381" s="5"/>
      <c r="M381" s="6"/>
      <c r="N381" s="6"/>
      <c r="O381" s="7"/>
      <c r="P381" s="6"/>
      <c r="Q381" s="6"/>
    </row>
    <row r="382" spans="2:17" s="2" customFormat="1" x14ac:dyDescent="0.25">
      <c r="B382" s="1"/>
      <c r="C382" s="1"/>
      <c r="D382" s="1"/>
      <c r="I382" s="1"/>
      <c r="J382" s="5"/>
      <c r="K382" s="5"/>
      <c r="L382" s="5"/>
      <c r="M382" s="6"/>
      <c r="N382" s="6"/>
      <c r="O382" s="7"/>
      <c r="P382" s="6"/>
      <c r="Q382" s="6"/>
    </row>
    <row r="383" spans="2:17" s="2" customFormat="1" x14ac:dyDescent="0.25">
      <c r="B383" s="1"/>
      <c r="C383" s="1"/>
      <c r="D383" s="1"/>
      <c r="I383" s="1"/>
      <c r="J383" s="5"/>
      <c r="K383" s="5"/>
      <c r="L383" s="5"/>
      <c r="M383" s="6"/>
      <c r="N383" s="6"/>
      <c r="O383" s="7"/>
      <c r="P383" s="6"/>
      <c r="Q383" s="6"/>
    </row>
    <row r="384" spans="2:17" s="2" customFormat="1" x14ac:dyDescent="0.25">
      <c r="B384" s="1"/>
      <c r="C384" s="1"/>
      <c r="D384" s="1"/>
      <c r="I384" s="1"/>
      <c r="J384" s="5"/>
      <c r="K384" s="5"/>
      <c r="L384" s="5"/>
      <c r="M384" s="6"/>
      <c r="N384" s="6"/>
      <c r="O384" s="7"/>
      <c r="P384" s="6"/>
      <c r="Q384" s="6"/>
    </row>
    <row r="385" spans="2:17" s="2" customFormat="1" x14ac:dyDescent="0.25">
      <c r="B385" s="1"/>
      <c r="C385" s="1"/>
      <c r="D385" s="1"/>
      <c r="I385" s="1"/>
      <c r="J385" s="5"/>
      <c r="K385" s="5"/>
      <c r="L385" s="5"/>
      <c r="M385" s="6"/>
      <c r="N385" s="6"/>
      <c r="O385" s="7"/>
      <c r="P385" s="6"/>
      <c r="Q385" s="6"/>
    </row>
    <row r="386" spans="2:17" s="2" customFormat="1" x14ac:dyDescent="0.25">
      <c r="B386" s="1"/>
      <c r="C386" s="1"/>
      <c r="D386" s="1"/>
      <c r="I386" s="1"/>
      <c r="J386" s="5"/>
      <c r="K386" s="5"/>
      <c r="L386" s="5"/>
      <c r="M386" s="6"/>
      <c r="N386" s="6"/>
      <c r="O386" s="7"/>
      <c r="P386" s="6"/>
      <c r="Q386" s="6"/>
    </row>
    <row r="387" spans="2:17" s="2" customFormat="1" x14ac:dyDescent="0.25">
      <c r="B387" s="1"/>
      <c r="C387" s="1"/>
      <c r="D387" s="1"/>
      <c r="I387" s="1"/>
      <c r="J387" s="5"/>
      <c r="K387" s="5"/>
      <c r="L387" s="5"/>
      <c r="M387" s="6"/>
      <c r="N387" s="6"/>
      <c r="O387" s="7"/>
      <c r="P387" s="6"/>
      <c r="Q387" s="6"/>
    </row>
    <row r="388" spans="2:17" s="2" customFormat="1" x14ac:dyDescent="0.25">
      <c r="B388" s="1"/>
      <c r="C388" s="1"/>
      <c r="D388" s="1"/>
      <c r="I388" s="1"/>
      <c r="J388" s="5"/>
      <c r="K388" s="5"/>
      <c r="L388" s="5"/>
      <c r="M388" s="6"/>
      <c r="N388" s="6"/>
      <c r="O388" s="7"/>
      <c r="P388" s="6"/>
      <c r="Q388" s="6"/>
    </row>
    <row r="389" spans="2:17" s="2" customFormat="1" x14ac:dyDescent="0.25">
      <c r="B389" s="1"/>
      <c r="C389" s="1"/>
      <c r="D389" s="1"/>
      <c r="I389" s="1"/>
      <c r="J389" s="5"/>
      <c r="K389" s="5"/>
      <c r="L389" s="5"/>
      <c r="M389" s="6"/>
      <c r="N389" s="6"/>
      <c r="O389" s="7"/>
      <c r="P389" s="6"/>
      <c r="Q389" s="6"/>
    </row>
    <row r="390" spans="2:17" s="2" customFormat="1" x14ac:dyDescent="0.25">
      <c r="B390" s="1"/>
      <c r="C390" s="1"/>
      <c r="D390" s="1"/>
      <c r="I390" s="1"/>
      <c r="J390" s="5"/>
      <c r="K390" s="5"/>
      <c r="L390" s="5"/>
      <c r="M390" s="6"/>
      <c r="N390" s="6"/>
      <c r="O390" s="7"/>
      <c r="P390" s="6"/>
      <c r="Q390" s="6"/>
    </row>
    <row r="391" spans="2:17" s="2" customFormat="1" x14ac:dyDescent="0.25">
      <c r="B391" s="1"/>
      <c r="C391" s="1"/>
      <c r="D391" s="1"/>
      <c r="I391" s="1"/>
      <c r="J391" s="5"/>
      <c r="K391" s="5"/>
      <c r="L391" s="5"/>
      <c r="M391" s="6"/>
      <c r="N391" s="6"/>
      <c r="O391" s="7"/>
      <c r="P391" s="6"/>
      <c r="Q391" s="6"/>
    </row>
    <row r="392" spans="2:17" s="2" customFormat="1" x14ac:dyDescent="0.25">
      <c r="B392" s="1"/>
      <c r="C392" s="1"/>
      <c r="D392" s="1"/>
      <c r="I392" s="1"/>
      <c r="J392" s="5"/>
      <c r="K392" s="5"/>
      <c r="L392" s="5"/>
      <c r="M392" s="6"/>
      <c r="N392" s="6"/>
      <c r="O392" s="7"/>
      <c r="P392" s="6"/>
      <c r="Q392" s="6"/>
    </row>
    <row r="393" spans="2:17" s="2" customFormat="1" x14ac:dyDescent="0.25">
      <c r="B393" s="1"/>
      <c r="C393" s="1"/>
      <c r="D393" s="1"/>
      <c r="I393" s="1"/>
      <c r="J393" s="5"/>
      <c r="K393" s="5"/>
      <c r="L393" s="5"/>
      <c r="M393" s="6"/>
      <c r="N393" s="6"/>
      <c r="O393" s="7"/>
      <c r="P393" s="6"/>
      <c r="Q393" s="6"/>
    </row>
    <row r="394" spans="2:17" s="2" customFormat="1" x14ac:dyDescent="0.25">
      <c r="B394" s="1"/>
      <c r="C394" s="1"/>
      <c r="D394" s="1"/>
      <c r="I394" s="1"/>
      <c r="J394" s="5"/>
      <c r="K394" s="5"/>
      <c r="L394" s="5"/>
      <c r="M394" s="6"/>
      <c r="N394" s="6"/>
      <c r="O394" s="7"/>
      <c r="P394" s="6"/>
      <c r="Q394" s="6"/>
    </row>
    <row r="395" spans="2:17" s="2" customFormat="1" x14ac:dyDescent="0.25">
      <c r="B395" s="1"/>
      <c r="C395" s="1"/>
      <c r="D395" s="1"/>
      <c r="I395" s="1"/>
      <c r="J395" s="5"/>
      <c r="K395" s="5"/>
      <c r="L395" s="5"/>
      <c r="M395" s="6"/>
      <c r="N395" s="6"/>
      <c r="O395" s="7"/>
      <c r="P395" s="6"/>
      <c r="Q395" s="6"/>
    </row>
    <row r="396" spans="2:17" s="2" customFormat="1" x14ac:dyDescent="0.25">
      <c r="B396" s="1"/>
      <c r="C396" s="1"/>
      <c r="D396" s="1"/>
      <c r="I396" s="1"/>
      <c r="J396" s="5"/>
      <c r="K396" s="5"/>
      <c r="L396" s="5"/>
      <c r="M396" s="6"/>
      <c r="N396" s="6"/>
      <c r="O396" s="7"/>
      <c r="P396" s="6"/>
      <c r="Q396" s="6"/>
    </row>
    <row r="397" spans="2:17" s="2" customFormat="1" x14ac:dyDescent="0.25">
      <c r="B397" s="1"/>
      <c r="C397" s="1"/>
      <c r="D397" s="1"/>
      <c r="I397" s="1"/>
      <c r="J397" s="5"/>
      <c r="K397" s="5"/>
      <c r="L397" s="5"/>
      <c r="M397" s="6"/>
      <c r="N397" s="6"/>
      <c r="O397" s="7"/>
      <c r="P397" s="6"/>
      <c r="Q397" s="6"/>
    </row>
    <row r="398" spans="2:17" s="2" customFormat="1" x14ac:dyDescent="0.25">
      <c r="B398" s="1"/>
      <c r="C398" s="1"/>
      <c r="D398" s="1"/>
      <c r="I398" s="1"/>
      <c r="J398" s="5"/>
      <c r="K398" s="5"/>
      <c r="L398" s="5"/>
      <c r="M398" s="6"/>
      <c r="N398" s="6"/>
      <c r="O398" s="7"/>
      <c r="P398" s="6"/>
      <c r="Q398" s="6"/>
    </row>
    <row r="399" spans="2:17" s="2" customFormat="1" x14ac:dyDescent="0.25">
      <c r="B399" s="1"/>
      <c r="C399" s="1"/>
      <c r="D399" s="1"/>
      <c r="I399" s="1"/>
      <c r="J399" s="5"/>
      <c r="K399" s="5"/>
      <c r="L399" s="5"/>
      <c r="M399" s="6"/>
      <c r="N399" s="6"/>
      <c r="O399" s="7"/>
      <c r="P399" s="6"/>
      <c r="Q399" s="6"/>
    </row>
    <row r="400" spans="2:17" s="2" customFormat="1" x14ac:dyDescent="0.25">
      <c r="B400" s="1"/>
      <c r="C400" s="1"/>
      <c r="D400" s="1"/>
      <c r="I400" s="1"/>
      <c r="J400" s="5"/>
      <c r="K400" s="5"/>
      <c r="L400" s="5"/>
      <c r="M400" s="6"/>
      <c r="N400" s="6"/>
      <c r="O400" s="7"/>
      <c r="P400" s="6"/>
      <c r="Q400" s="6"/>
    </row>
    <row r="401" spans="2:17" s="2" customFormat="1" x14ac:dyDescent="0.25">
      <c r="B401" s="1"/>
      <c r="C401" s="1"/>
      <c r="D401" s="1"/>
      <c r="I401" s="1"/>
      <c r="J401" s="5"/>
      <c r="K401" s="5"/>
      <c r="L401" s="5"/>
      <c r="M401" s="6"/>
      <c r="N401" s="6"/>
      <c r="O401" s="7"/>
      <c r="P401" s="6"/>
      <c r="Q401" s="6"/>
    </row>
    <row r="402" spans="2:17" s="2" customFormat="1" x14ac:dyDescent="0.25">
      <c r="B402" s="1"/>
      <c r="C402" s="1"/>
      <c r="D402" s="1"/>
      <c r="I402" s="1"/>
      <c r="J402" s="5"/>
      <c r="K402" s="5"/>
      <c r="L402" s="5"/>
      <c r="M402" s="6"/>
      <c r="N402" s="6"/>
      <c r="O402" s="7"/>
      <c r="P402" s="6"/>
      <c r="Q402" s="6"/>
    </row>
    <row r="403" spans="2:17" s="2" customFormat="1" x14ac:dyDescent="0.25">
      <c r="B403" s="1"/>
      <c r="C403" s="1"/>
      <c r="D403" s="1"/>
      <c r="I403" s="1"/>
      <c r="J403" s="5"/>
      <c r="K403" s="5"/>
      <c r="L403" s="5"/>
      <c r="M403" s="6"/>
      <c r="N403" s="6"/>
      <c r="O403" s="7"/>
      <c r="P403" s="6"/>
      <c r="Q403" s="6"/>
    </row>
    <row r="404" spans="2:17" s="2" customFormat="1" x14ac:dyDescent="0.25">
      <c r="B404" s="1"/>
      <c r="C404" s="1"/>
      <c r="D404" s="1"/>
      <c r="I404" s="1"/>
      <c r="J404" s="5"/>
      <c r="K404" s="5"/>
      <c r="L404" s="5"/>
      <c r="M404" s="6"/>
      <c r="N404" s="6"/>
      <c r="O404" s="7"/>
      <c r="P404" s="6"/>
      <c r="Q404" s="6"/>
    </row>
    <row r="405" spans="2:17" s="2" customFormat="1" x14ac:dyDescent="0.25">
      <c r="B405" s="1"/>
      <c r="C405" s="1"/>
      <c r="D405" s="1"/>
      <c r="I405" s="1"/>
      <c r="J405" s="5"/>
      <c r="K405" s="5"/>
      <c r="L405" s="5"/>
      <c r="M405" s="6"/>
      <c r="N405" s="6"/>
      <c r="O405" s="7"/>
      <c r="P405" s="6"/>
      <c r="Q405" s="6"/>
    </row>
    <row r="406" spans="2:17" s="2" customFormat="1" x14ac:dyDescent="0.25">
      <c r="B406" s="1"/>
      <c r="C406" s="1"/>
      <c r="D406" s="1"/>
      <c r="I406" s="1"/>
      <c r="J406" s="5"/>
      <c r="K406" s="5"/>
      <c r="L406" s="5"/>
      <c r="M406" s="6"/>
      <c r="N406" s="6"/>
      <c r="O406" s="7"/>
      <c r="P406" s="6"/>
      <c r="Q406" s="6"/>
    </row>
    <row r="407" spans="2:17" s="2" customFormat="1" x14ac:dyDescent="0.25">
      <c r="B407" s="1"/>
      <c r="C407" s="1"/>
      <c r="D407" s="1"/>
      <c r="I407" s="1"/>
      <c r="J407" s="5"/>
      <c r="K407" s="5"/>
      <c r="L407" s="5"/>
      <c r="M407" s="6"/>
      <c r="N407" s="6"/>
      <c r="O407" s="7"/>
      <c r="P407" s="6"/>
      <c r="Q407" s="6"/>
    </row>
    <row r="408" spans="2:17" s="2" customFormat="1" x14ac:dyDescent="0.25">
      <c r="B408" s="1"/>
      <c r="C408" s="1"/>
      <c r="D408" s="1"/>
      <c r="I408" s="1"/>
      <c r="J408" s="5"/>
      <c r="K408" s="5"/>
      <c r="L408" s="5"/>
      <c r="M408" s="6"/>
      <c r="N408" s="6"/>
      <c r="O408" s="7"/>
      <c r="P408" s="6"/>
      <c r="Q408" s="6"/>
    </row>
    <row r="409" spans="2:17" s="2" customFormat="1" x14ac:dyDescent="0.25">
      <c r="B409" s="1"/>
      <c r="C409" s="1"/>
      <c r="D409" s="1"/>
      <c r="I409" s="1"/>
      <c r="J409" s="5"/>
      <c r="K409" s="5"/>
      <c r="L409" s="5"/>
      <c r="M409" s="6"/>
      <c r="N409" s="6"/>
      <c r="O409" s="7"/>
      <c r="P409" s="6"/>
      <c r="Q409" s="6"/>
    </row>
    <row r="410" spans="2:17" s="2" customFormat="1" x14ac:dyDescent="0.25">
      <c r="B410" s="1"/>
      <c r="C410" s="1"/>
      <c r="D410" s="1"/>
      <c r="I410" s="1"/>
      <c r="J410" s="5"/>
      <c r="K410" s="5"/>
      <c r="L410" s="5"/>
      <c r="M410" s="6"/>
      <c r="N410" s="6"/>
      <c r="O410" s="7"/>
      <c r="P410" s="6"/>
      <c r="Q410" s="6"/>
    </row>
    <row r="411" spans="2:17" s="2" customFormat="1" x14ac:dyDescent="0.25">
      <c r="B411" s="1"/>
      <c r="C411" s="1"/>
      <c r="D411" s="1"/>
      <c r="I411" s="1"/>
      <c r="J411" s="5"/>
      <c r="K411" s="5"/>
      <c r="L411" s="5"/>
      <c r="M411" s="6"/>
      <c r="N411" s="6"/>
      <c r="O411" s="7"/>
      <c r="P411" s="6"/>
      <c r="Q411" s="6"/>
    </row>
    <row r="412" spans="2:17" s="2" customFormat="1" x14ac:dyDescent="0.25">
      <c r="B412" s="1"/>
      <c r="C412" s="1"/>
      <c r="D412" s="1"/>
      <c r="I412" s="1"/>
      <c r="J412" s="5"/>
      <c r="K412" s="5"/>
      <c r="L412" s="5"/>
      <c r="M412" s="6"/>
      <c r="N412" s="6"/>
      <c r="O412" s="7"/>
      <c r="P412" s="6"/>
      <c r="Q412" s="6"/>
    </row>
    <row r="413" spans="2:17" s="2" customFormat="1" x14ac:dyDescent="0.25">
      <c r="B413" s="1"/>
      <c r="C413" s="1"/>
      <c r="D413" s="1"/>
      <c r="I413" s="1"/>
      <c r="J413" s="5"/>
      <c r="K413" s="5"/>
      <c r="L413" s="5"/>
      <c r="M413" s="6"/>
      <c r="N413" s="6"/>
      <c r="O413" s="7"/>
      <c r="P413" s="6"/>
      <c r="Q413" s="6"/>
    </row>
    <row r="414" spans="2:17" s="2" customFormat="1" x14ac:dyDescent="0.25">
      <c r="B414" s="1"/>
      <c r="C414" s="1"/>
      <c r="D414" s="1"/>
      <c r="I414" s="1"/>
      <c r="J414" s="5"/>
      <c r="K414" s="5"/>
      <c r="L414" s="5"/>
      <c r="M414" s="6"/>
      <c r="N414" s="6"/>
      <c r="O414" s="7"/>
      <c r="P414" s="6"/>
      <c r="Q414" s="6"/>
    </row>
    <row r="415" spans="2:17" s="2" customFormat="1" x14ac:dyDescent="0.25">
      <c r="B415" s="1"/>
      <c r="C415" s="1"/>
      <c r="D415" s="1"/>
      <c r="I415" s="1"/>
      <c r="J415" s="5"/>
      <c r="K415" s="5"/>
      <c r="L415" s="5"/>
      <c r="M415" s="6"/>
      <c r="N415" s="6"/>
      <c r="O415" s="7"/>
      <c r="P415" s="6"/>
      <c r="Q415" s="6"/>
    </row>
    <row r="416" spans="2:17" s="2" customFormat="1" x14ac:dyDescent="0.25">
      <c r="B416" s="1"/>
      <c r="C416" s="1"/>
      <c r="D416" s="1"/>
      <c r="I416" s="1"/>
      <c r="J416" s="5"/>
      <c r="K416" s="5"/>
      <c r="L416" s="5"/>
      <c r="M416" s="6"/>
      <c r="N416" s="6"/>
      <c r="O416" s="7"/>
      <c r="P416" s="6"/>
      <c r="Q416" s="6"/>
    </row>
    <row r="417" spans="2:17" s="2" customFormat="1" x14ac:dyDescent="0.25">
      <c r="B417" s="1"/>
      <c r="C417" s="1"/>
      <c r="D417" s="1"/>
      <c r="I417" s="1"/>
      <c r="J417" s="5"/>
      <c r="K417" s="5"/>
      <c r="L417" s="5"/>
      <c r="M417" s="6"/>
      <c r="N417" s="6"/>
      <c r="O417" s="7"/>
      <c r="P417" s="6"/>
      <c r="Q417" s="6"/>
    </row>
    <row r="418" spans="2:17" s="2" customFormat="1" x14ac:dyDescent="0.25">
      <c r="B418" s="1"/>
      <c r="C418" s="1"/>
      <c r="D418" s="1"/>
      <c r="I418" s="1"/>
      <c r="J418" s="5"/>
      <c r="K418" s="5"/>
      <c r="L418" s="5"/>
      <c r="M418" s="6"/>
      <c r="N418" s="6"/>
      <c r="O418" s="7"/>
      <c r="P418" s="6"/>
      <c r="Q418" s="6"/>
    </row>
    <row r="419" spans="2:17" s="2" customFormat="1" x14ac:dyDescent="0.25">
      <c r="B419" s="1"/>
      <c r="C419" s="1"/>
      <c r="D419" s="1"/>
      <c r="I419" s="1"/>
      <c r="J419" s="5"/>
      <c r="K419" s="5"/>
      <c r="L419" s="5"/>
      <c r="M419" s="6"/>
      <c r="N419" s="6"/>
      <c r="O419" s="7"/>
      <c r="P419" s="6"/>
      <c r="Q419" s="6"/>
    </row>
    <row r="420" spans="2:17" s="2" customFormat="1" x14ac:dyDescent="0.25">
      <c r="B420" s="1"/>
      <c r="C420" s="1"/>
      <c r="D420" s="1"/>
      <c r="I420" s="1"/>
      <c r="J420" s="5"/>
      <c r="K420" s="5"/>
      <c r="L420" s="5"/>
      <c r="M420" s="6"/>
      <c r="N420" s="6"/>
      <c r="O420" s="7"/>
      <c r="P420" s="6"/>
      <c r="Q420" s="6"/>
    </row>
    <row r="421" spans="2:17" s="2" customFormat="1" x14ac:dyDescent="0.25">
      <c r="B421" s="1"/>
      <c r="C421" s="1"/>
      <c r="D421" s="1"/>
      <c r="I421" s="1"/>
      <c r="J421" s="5"/>
      <c r="K421" s="5"/>
      <c r="L421" s="5"/>
      <c r="M421" s="6"/>
      <c r="N421" s="6"/>
      <c r="O421" s="7"/>
      <c r="P421" s="6"/>
      <c r="Q421" s="6"/>
    </row>
    <row r="422" spans="2:17" s="2" customFormat="1" x14ac:dyDescent="0.25">
      <c r="B422" s="1"/>
      <c r="C422" s="1"/>
      <c r="D422" s="1"/>
      <c r="I422" s="1"/>
      <c r="J422" s="5"/>
      <c r="K422" s="5"/>
      <c r="L422" s="5"/>
      <c r="M422" s="6"/>
      <c r="N422" s="6"/>
      <c r="O422" s="7"/>
      <c r="P422" s="6"/>
      <c r="Q422" s="6"/>
    </row>
    <row r="423" spans="2:17" s="2" customFormat="1" x14ac:dyDescent="0.25">
      <c r="B423" s="1"/>
      <c r="C423" s="1"/>
      <c r="D423" s="1"/>
      <c r="I423" s="1"/>
      <c r="J423" s="5"/>
      <c r="K423" s="5"/>
      <c r="L423" s="5"/>
      <c r="M423" s="6"/>
      <c r="N423" s="6"/>
      <c r="O423" s="7"/>
      <c r="P423" s="6"/>
      <c r="Q423" s="6"/>
    </row>
    <row r="424" spans="2:17" s="2" customFormat="1" x14ac:dyDescent="0.25">
      <c r="B424" s="1"/>
      <c r="C424" s="1"/>
      <c r="D424" s="1"/>
      <c r="I424" s="1"/>
      <c r="J424" s="5"/>
      <c r="K424" s="5"/>
      <c r="L424" s="5"/>
      <c r="M424" s="6"/>
      <c r="N424" s="6"/>
      <c r="O424" s="7"/>
      <c r="P424" s="6"/>
      <c r="Q424" s="6"/>
    </row>
    <row r="425" spans="2:17" s="2" customFormat="1" x14ac:dyDescent="0.25">
      <c r="B425" s="1"/>
      <c r="C425" s="1"/>
      <c r="D425" s="1"/>
      <c r="I425" s="1"/>
      <c r="J425" s="5"/>
      <c r="K425" s="5"/>
      <c r="L425" s="5"/>
      <c r="M425" s="6"/>
      <c r="N425" s="6"/>
      <c r="O425" s="7"/>
      <c r="P425" s="6"/>
      <c r="Q425" s="6"/>
    </row>
    <row r="426" spans="2:17" s="2" customFormat="1" x14ac:dyDescent="0.25">
      <c r="B426" s="1"/>
      <c r="C426" s="1"/>
      <c r="D426" s="1"/>
      <c r="I426" s="1"/>
      <c r="J426" s="5"/>
      <c r="K426" s="5"/>
      <c r="L426" s="5"/>
      <c r="M426" s="6"/>
      <c r="N426" s="6"/>
      <c r="O426" s="7"/>
      <c r="P426" s="6"/>
      <c r="Q426" s="6"/>
    </row>
    <row r="427" spans="2:17" s="2" customFormat="1" x14ac:dyDescent="0.25">
      <c r="B427" s="1"/>
      <c r="C427" s="1"/>
      <c r="D427" s="1"/>
      <c r="I427" s="1"/>
      <c r="J427" s="5"/>
      <c r="K427" s="5"/>
      <c r="L427" s="5"/>
      <c r="M427" s="6"/>
      <c r="N427" s="6"/>
      <c r="O427" s="7"/>
      <c r="P427" s="6"/>
      <c r="Q427" s="6"/>
    </row>
    <row r="428" spans="2:17" s="2" customFormat="1" x14ac:dyDescent="0.25">
      <c r="B428" s="1"/>
      <c r="C428" s="1"/>
      <c r="D428" s="1"/>
      <c r="I428" s="1"/>
      <c r="J428" s="5"/>
      <c r="K428" s="5"/>
      <c r="L428" s="5"/>
      <c r="M428" s="6"/>
      <c r="N428" s="6"/>
      <c r="O428" s="7"/>
      <c r="P428" s="6"/>
      <c r="Q428" s="6"/>
    </row>
    <row r="429" spans="2:17" s="2" customFormat="1" x14ac:dyDescent="0.25">
      <c r="B429" s="1"/>
      <c r="C429" s="1"/>
      <c r="D429" s="1"/>
      <c r="I429" s="1"/>
      <c r="J429" s="5"/>
      <c r="K429" s="5"/>
      <c r="L429" s="5"/>
      <c r="M429" s="6"/>
      <c r="N429" s="6"/>
      <c r="O429" s="7"/>
      <c r="P429" s="6"/>
      <c r="Q429" s="6"/>
    </row>
    <row r="430" spans="2:17" s="2" customFormat="1" x14ac:dyDescent="0.25">
      <c r="B430" s="1"/>
      <c r="C430" s="1"/>
      <c r="D430" s="1"/>
      <c r="I430" s="1"/>
      <c r="J430" s="5"/>
      <c r="K430" s="5"/>
      <c r="L430" s="5"/>
      <c r="M430" s="6"/>
      <c r="N430" s="6"/>
      <c r="O430" s="7"/>
      <c r="P430" s="6"/>
      <c r="Q430" s="6"/>
    </row>
    <row r="431" spans="2:17" s="2" customFormat="1" x14ac:dyDescent="0.25">
      <c r="B431" s="1"/>
      <c r="C431" s="1"/>
      <c r="D431" s="1"/>
      <c r="I431" s="1"/>
      <c r="J431" s="5"/>
      <c r="K431" s="5"/>
      <c r="L431" s="5"/>
      <c r="M431" s="6"/>
      <c r="N431" s="6"/>
      <c r="O431" s="7"/>
      <c r="P431" s="6"/>
      <c r="Q431" s="6"/>
    </row>
    <row r="432" spans="2:17" s="2" customFormat="1" x14ac:dyDescent="0.25">
      <c r="B432" s="1"/>
      <c r="C432" s="1"/>
      <c r="D432" s="1"/>
      <c r="I432" s="1"/>
      <c r="J432" s="5"/>
      <c r="K432" s="5"/>
      <c r="L432" s="5"/>
      <c r="M432" s="6"/>
      <c r="N432" s="6"/>
      <c r="O432" s="7"/>
      <c r="P432" s="6"/>
      <c r="Q432" s="6"/>
    </row>
    <row r="433" spans="2:17" s="2" customFormat="1" x14ac:dyDescent="0.25">
      <c r="B433" s="1"/>
      <c r="C433" s="1"/>
      <c r="D433" s="1"/>
      <c r="I433" s="1"/>
      <c r="J433" s="5"/>
      <c r="K433" s="5"/>
      <c r="L433" s="5"/>
      <c r="M433" s="6"/>
      <c r="N433" s="6"/>
      <c r="O433" s="7"/>
      <c r="P433" s="6"/>
      <c r="Q433" s="6"/>
    </row>
    <row r="434" spans="2:17" s="2" customFormat="1" x14ac:dyDescent="0.25">
      <c r="B434" s="1"/>
      <c r="C434" s="1"/>
      <c r="D434" s="1"/>
      <c r="I434" s="1"/>
      <c r="J434" s="5"/>
      <c r="K434" s="5"/>
      <c r="L434" s="5"/>
      <c r="M434" s="6"/>
      <c r="N434" s="6"/>
      <c r="O434" s="7"/>
      <c r="P434" s="6"/>
      <c r="Q434" s="6"/>
    </row>
    <row r="435" spans="2:17" s="2" customFormat="1" x14ac:dyDescent="0.25">
      <c r="B435" s="1"/>
      <c r="C435" s="1"/>
      <c r="D435" s="1"/>
      <c r="I435" s="1"/>
      <c r="J435" s="5"/>
      <c r="K435" s="5"/>
      <c r="L435" s="5"/>
      <c r="M435" s="6"/>
      <c r="N435" s="6"/>
      <c r="O435" s="7"/>
      <c r="P435" s="6"/>
      <c r="Q435" s="6"/>
    </row>
    <row r="436" spans="2:17" s="2" customFormat="1" x14ac:dyDescent="0.25">
      <c r="B436" s="1"/>
      <c r="C436" s="1"/>
      <c r="D436" s="1"/>
      <c r="I436" s="1"/>
      <c r="J436" s="5"/>
      <c r="K436" s="5"/>
      <c r="L436" s="5"/>
      <c r="M436" s="6"/>
      <c r="N436" s="6"/>
      <c r="O436" s="7"/>
      <c r="P436" s="6"/>
      <c r="Q436" s="6"/>
    </row>
    <row r="437" spans="2:17" s="2" customFormat="1" x14ac:dyDescent="0.25">
      <c r="B437" s="1"/>
      <c r="C437" s="1"/>
      <c r="D437" s="1"/>
      <c r="I437" s="1"/>
      <c r="J437" s="5"/>
      <c r="K437" s="5"/>
      <c r="L437" s="5"/>
      <c r="M437" s="6"/>
      <c r="N437" s="6"/>
      <c r="O437" s="7"/>
      <c r="P437" s="6"/>
      <c r="Q437" s="6"/>
    </row>
    <row r="438" spans="2:17" s="2" customFormat="1" x14ac:dyDescent="0.25">
      <c r="B438" s="1"/>
      <c r="C438" s="1"/>
      <c r="D438" s="1"/>
      <c r="I438" s="1"/>
      <c r="J438" s="5"/>
      <c r="K438" s="5"/>
      <c r="L438" s="5"/>
      <c r="M438" s="6"/>
      <c r="N438" s="6"/>
      <c r="O438" s="7"/>
      <c r="P438" s="6"/>
      <c r="Q438" s="6"/>
    </row>
    <row r="439" spans="2:17" s="2" customFormat="1" x14ac:dyDescent="0.25">
      <c r="B439" s="1"/>
      <c r="C439" s="1"/>
      <c r="D439" s="1"/>
      <c r="I439" s="1"/>
      <c r="J439" s="5"/>
      <c r="K439" s="5"/>
      <c r="L439" s="5"/>
      <c r="M439" s="6"/>
      <c r="N439" s="6"/>
      <c r="O439" s="7"/>
      <c r="P439" s="6"/>
      <c r="Q439" s="6"/>
    </row>
    <row r="440" spans="2:17" s="2" customFormat="1" x14ac:dyDescent="0.25">
      <c r="B440" s="1"/>
      <c r="C440" s="1"/>
      <c r="D440" s="1"/>
      <c r="I440" s="1"/>
      <c r="J440" s="5"/>
      <c r="K440" s="5"/>
      <c r="L440" s="5"/>
      <c r="M440" s="6"/>
      <c r="N440" s="6"/>
      <c r="O440" s="7"/>
      <c r="P440" s="6"/>
      <c r="Q440" s="6"/>
    </row>
    <row r="441" spans="2:17" s="2" customFormat="1" x14ac:dyDescent="0.25">
      <c r="B441" s="1"/>
      <c r="C441" s="1"/>
      <c r="D441" s="1"/>
      <c r="I441" s="1"/>
      <c r="J441" s="5"/>
      <c r="K441" s="5"/>
      <c r="L441" s="5"/>
      <c r="M441" s="6"/>
      <c r="N441" s="6"/>
      <c r="O441" s="7"/>
      <c r="P441" s="6"/>
      <c r="Q441" s="6"/>
    </row>
    <row r="442" spans="2:17" s="2" customFormat="1" x14ac:dyDescent="0.25">
      <c r="B442" s="1"/>
      <c r="C442" s="1"/>
      <c r="D442" s="1"/>
      <c r="I442" s="1"/>
      <c r="J442" s="5"/>
      <c r="K442" s="5"/>
      <c r="L442" s="5"/>
      <c r="M442" s="6"/>
      <c r="N442" s="6"/>
      <c r="O442" s="7"/>
      <c r="P442" s="6"/>
      <c r="Q442" s="6"/>
    </row>
    <row r="443" spans="2:17" s="2" customFormat="1" x14ac:dyDescent="0.25">
      <c r="B443" s="1"/>
      <c r="C443" s="1"/>
      <c r="D443" s="1"/>
      <c r="I443" s="1"/>
      <c r="J443" s="5"/>
      <c r="K443" s="5"/>
      <c r="L443" s="5"/>
      <c r="M443" s="6"/>
      <c r="N443" s="6"/>
      <c r="O443" s="7"/>
      <c r="P443" s="6"/>
      <c r="Q443" s="6"/>
    </row>
    <row r="444" spans="2:17" s="2" customFormat="1" x14ac:dyDescent="0.25">
      <c r="B444" s="1"/>
      <c r="C444" s="1"/>
      <c r="D444" s="1"/>
      <c r="I444" s="1"/>
      <c r="J444" s="5"/>
      <c r="K444" s="5"/>
      <c r="L444" s="5"/>
      <c r="M444" s="6"/>
      <c r="N444" s="6"/>
      <c r="O444" s="7"/>
      <c r="P444" s="6"/>
      <c r="Q444" s="6"/>
    </row>
    <row r="445" spans="2:17" s="2" customFormat="1" x14ac:dyDescent="0.25">
      <c r="B445" s="1"/>
      <c r="C445" s="1"/>
      <c r="D445" s="1"/>
      <c r="I445" s="1"/>
      <c r="J445" s="5"/>
      <c r="K445" s="5"/>
      <c r="L445" s="5"/>
      <c r="M445" s="6"/>
      <c r="N445" s="6"/>
      <c r="O445" s="7"/>
      <c r="P445" s="6"/>
      <c r="Q445" s="6"/>
    </row>
    <row r="446" spans="2:17" s="2" customFormat="1" x14ac:dyDescent="0.25">
      <c r="B446" s="1"/>
      <c r="C446" s="1"/>
      <c r="D446" s="1"/>
      <c r="I446" s="1"/>
      <c r="J446" s="5"/>
      <c r="K446" s="5"/>
      <c r="L446" s="5"/>
      <c r="M446" s="6"/>
      <c r="N446" s="6"/>
      <c r="O446" s="7"/>
      <c r="P446" s="6"/>
      <c r="Q446" s="6"/>
    </row>
    <row r="447" spans="2:17" s="2" customFormat="1" x14ac:dyDescent="0.25">
      <c r="B447" s="1"/>
      <c r="C447" s="1"/>
      <c r="D447" s="1"/>
      <c r="I447" s="1"/>
      <c r="J447" s="5"/>
      <c r="K447" s="5"/>
      <c r="L447" s="5"/>
      <c r="M447" s="6"/>
      <c r="N447" s="6"/>
      <c r="O447" s="7"/>
      <c r="P447" s="6"/>
      <c r="Q447" s="6"/>
    </row>
    <row r="448" spans="2:17" s="2" customFormat="1" x14ac:dyDescent="0.25">
      <c r="B448" s="1"/>
      <c r="C448" s="1"/>
      <c r="D448" s="1"/>
      <c r="I448" s="1"/>
      <c r="J448" s="5"/>
      <c r="K448" s="5"/>
      <c r="L448" s="5"/>
      <c r="M448" s="6"/>
      <c r="N448" s="6"/>
      <c r="O448" s="7"/>
      <c r="P448" s="6"/>
      <c r="Q448" s="6"/>
    </row>
    <row r="449" spans="2:17" s="2" customFormat="1" x14ac:dyDescent="0.25">
      <c r="B449" s="1"/>
      <c r="C449" s="1"/>
      <c r="D449" s="1"/>
      <c r="I449" s="1"/>
      <c r="J449" s="5"/>
      <c r="K449" s="5"/>
      <c r="L449" s="5"/>
      <c r="M449" s="6"/>
      <c r="N449" s="6"/>
      <c r="O449" s="7"/>
      <c r="P449" s="6"/>
      <c r="Q449" s="6"/>
    </row>
    <row r="450" spans="2:17" s="2" customFormat="1" x14ac:dyDescent="0.25">
      <c r="B450" s="1"/>
      <c r="C450" s="1"/>
      <c r="D450" s="1"/>
      <c r="I450" s="1"/>
      <c r="J450" s="5"/>
      <c r="K450" s="5"/>
      <c r="L450" s="5"/>
      <c r="M450" s="6"/>
      <c r="N450" s="6"/>
      <c r="O450" s="7"/>
      <c r="P450" s="6"/>
      <c r="Q450" s="6"/>
    </row>
    <row r="451" spans="2:17" s="2" customFormat="1" x14ac:dyDescent="0.25">
      <c r="B451" s="1"/>
      <c r="C451" s="1"/>
      <c r="D451" s="1"/>
      <c r="I451" s="1"/>
      <c r="J451" s="5"/>
      <c r="K451" s="5"/>
      <c r="L451" s="5"/>
      <c r="M451" s="6"/>
      <c r="N451" s="6"/>
      <c r="O451" s="7"/>
      <c r="P451" s="6"/>
      <c r="Q451" s="6"/>
    </row>
    <row r="452" spans="2:17" s="2" customFormat="1" x14ac:dyDescent="0.25">
      <c r="B452" s="1"/>
      <c r="C452" s="1"/>
      <c r="D452" s="1"/>
      <c r="I452" s="1"/>
      <c r="J452" s="5"/>
      <c r="K452" s="5"/>
      <c r="L452" s="5"/>
      <c r="M452" s="6"/>
      <c r="N452" s="6"/>
      <c r="O452" s="7"/>
      <c r="P452" s="6"/>
      <c r="Q452" s="6"/>
    </row>
    <row r="453" spans="2:17" s="2" customFormat="1" x14ac:dyDescent="0.25">
      <c r="B453" s="1"/>
      <c r="C453" s="1"/>
      <c r="D453" s="1"/>
      <c r="I453" s="1"/>
      <c r="J453" s="5"/>
      <c r="K453" s="5"/>
      <c r="L453" s="5"/>
      <c r="M453" s="6"/>
      <c r="N453" s="6"/>
      <c r="O453" s="7"/>
      <c r="P453" s="6"/>
      <c r="Q453" s="6"/>
    </row>
    <row r="454" spans="2:17" s="2" customFormat="1" x14ac:dyDescent="0.25">
      <c r="B454" s="1"/>
      <c r="C454" s="1"/>
      <c r="D454" s="1"/>
      <c r="I454" s="1"/>
      <c r="J454" s="5"/>
      <c r="K454" s="5"/>
      <c r="L454" s="5"/>
      <c r="M454" s="6"/>
      <c r="N454" s="6"/>
      <c r="O454" s="7"/>
      <c r="P454" s="6"/>
      <c r="Q454" s="6"/>
    </row>
    <row r="455" spans="2:17" s="2" customFormat="1" x14ac:dyDescent="0.25">
      <c r="B455" s="1"/>
      <c r="C455" s="1"/>
      <c r="D455" s="1"/>
      <c r="I455" s="1"/>
      <c r="J455" s="5"/>
      <c r="K455" s="5"/>
      <c r="L455" s="5"/>
      <c r="M455" s="6"/>
      <c r="N455" s="6"/>
      <c r="O455" s="7"/>
      <c r="P455" s="6"/>
      <c r="Q455" s="6"/>
    </row>
    <row r="456" spans="2:17" s="2" customFormat="1" x14ac:dyDescent="0.25">
      <c r="B456" s="1"/>
      <c r="C456" s="1"/>
      <c r="D456" s="1"/>
      <c r="I456" s="1"/>
      <c r="J456" s="5"/>
      <c r="K456" s="5"/>
      <c r="L456" s="5"/>
      <c r="M456" s="6"/>
      <c r="N456" s="6"/>
      <c r="O456" s="7"/>
      <c r="P456" s="6"/>
      <c r="Q456" s="6"/>
    </row>
    <row r="457" spans="2:17" s="2" customFormat="1" x14ac:dyDescent="0.25">
      <c r="B457" s="1"/>
      <c r="C457" s="1"/>
      <c r="D457" s="1"/>
      <c r="I457" s="1"/>
      <c r="J457" s="5"/>
      <c r="K457" s="5"/>
      <c r="L457" s="5"/>
      <c r="M457" s="6"/>
      <c r="N457" s="6"/>
      <c r="O457" s="7"/>
      <c r="P457" s="6"/>
      <c r="Q457" s="6"/>
    </row>
    <row r="458" spans="2:17" s="2" customFormat="1" x14ac:dyDescent="0.25">
      <c r="B458" s="1"/>
      <c r="C458" s="1"/>
      <c r="D458" s="1"/>
      <c r="I458" s="1"/>
      <c r="J458" s="5"/>
      <c r="K458" s="5"/>
      <c r="L458" s="5"/>
      <c r="M458" s="6"/>
      <c r="N458" s="6"/>
      <c r="O458" s="7"/>
      <c r="P458" s="6"/>
      <c r="Q458" s="6"/>
    </row>
    <row r="459" spans="2:17" s="2" customFormat="1" x14ac:dyDescent="0.25">
      <c r="B459" s="1"/>
      <c r="C459" s="1"/>
      <c r="D459" s="1"/>
      <c r="I459" s="1"/>
      <c r="J459" s="5"/>
      <c r="K459" s="5"/>
      <c r="L459" s="5"/>
      <c r="M459" s="6"/>
      <c r="N459" s="6"/>
      <c r="O459" s="7"/>
      <c r="P459" s="6"/>
      <c r="Q459" s="6"/>
    </row>
    <row r="460" spans="2:17" s="2" customFormat="1" x14ac:dyDescent="0.25">
      <c r="B460" s="1"/>
      <c r="C460" s="1"/>
      <c r="D460" s="1"/>
      <c r="I460" s="1"/>
      <c r="J460" s="5"/>
      <c r="K460" s="5"/>
      <c r="L460" s="5"/>
      <c r="M460" s="6"/>
      <c r="N460" s="6"/>
      <c r="O460" s="7"/>
      <c r="P460" s="6"/>
      <c r="Q460" s="6"/>
    </row>
    <row r="461" spans="2:17" s="2" customFormat="1" x14ac:dyDescent="0.25">
      <c r="B461" s="1"/>
      <c r="C461" s="1"/>
      <c r="D461" s="1"/>
      <c r="I461" s="1"/>
      <c r="J461" s="5"/>
      <c r="K461" s="5"/>
      <c r="L461" s="5"/>
      <c r="M461" s="6"/>
      <c r="N461" s="6"/>
      <c r="O461" s="7"/>
      <c r="P461" s="6"/>
      <c r="Q461" s="6"/>
    </row>
    <row r="462" spans="2:17" s="2" customFormat="1" x14ac:dyDescent="0.25">
      <c r="B462" s="1"/>
      <c r="C462" s="1"/>
      <c r="D462" s="1"/>
      <c r="I462" s="1"/>
      <c r="J462" s="5"/>
      <c r="K462" s="5"/>
      <c r="L462" s="5"/>
      <c r="M462" s="6"/>
      <c r="N462" s="6"/>
      <c r="O462" s="7"/>
      <c r="P462" s="6"/>
      <c r="Q462" s="6"/>
    </row>
    <row r="463" spans="2:17" s="2" customFormat="1" x14ac:dyDescent="0.25">
      <c r="B463" s="1"/>
      <c r="C463" s="1"/>
      <c r="D463" s="1"/>
      <c r="I463" s="1"/>
      <c r="J463" s="5"/>
      <c r="K463" s="5"/>
      <c r="L463" s="5"/>
      <c r="M463" s="6"/>
      <c r="N463" s="6"/>
      <c r="O463" s="7"/>
      <c r="P463" s="6"/>
      <c r="Q463" s="6"/>
    </row>
    <row r="464" spans="2:17" s="2" customFormat="1" x14ac:dyDescent="0.25">
      <c r="B464" s="1"/>
      <c r="C464" s="1"/>
      <c r="D464" s="1"/>
      <c r="I464" s="1"/>
      <c r="J464" s="5"/>
      <c r="K464" s="5"/>
      <c r="L464" s="5"/>
      <c r="M464" s="6"/>
      <c r="N464" s="6"/>
      <c r="O464" s="7"/>
      <c r="P464" s="6"/>
      <c r="Q464" s="6"/>
    </row>
    <row r="465" spans="2:17" s="2" customFormat="1" x14ac:dyDescent="0.25">
      <c r="B465" s="1"/>
      <c r="C465" s="1"/>
      <c r="D465" s="1"/>
      <c r="I465" s="1"/>
      <c r="J465" s="5"/>
      <c r="K465" s="5"/>
      <c r="L465" s="5"/>
      <c r="M465" s="6"/>
      <c r="N465" s="6"/>
      <c r="O465" s="7"/>
      <c r="P465" s="6"/>
      <c r="Q465" s="6"/>
    </row>
    <row r="466" spans="2:17" s="2" customFormat="1" x14ac:dyDescent="0.25">
      <c r="B466" s="1"/>
      <c r="C466" s="1"/>
      <c r="D466" s="1"/>
      <c r="I466" s="1"/>
      <c r="J466" s="5"/>
      <c r="K466" s="5"/>
      <c r="L466" s="5"/>
      <c r="M466" s="6"/>
      <c r="N466" s="6"/>
      <c r="O466" s="7"/>
      <c r="P466" s="6"/>
      <c r="Q466" s="6"/>
    </row>
    <row r="467" spans="2:17" s="2" customFormat="1" x14ac:dyDescent="0.25">
      <c r="B467" s="1"/>
      <c r="C467" s="1"/>
      <c r="D467" s="1"/>
      <c r="I467" s="1"/>
      <c r="J467" s="5"/>
      <c r="K467" s="5"/>
      <c r="L467" s="5"/>
      <c r="M467" s="6"/>
      <c r="N467" s="6"/>
      <c r="O467" s="7"/>
      <c r="P467" s="6"/>
      <c r="Q467" s="6"/>
    </row>
    <row r="468" spans="2:17" s="2" customFormat="1" x14ac:dyDescent="0.25">
      <c r="B468" s="1"/>
      <c r="C468" s="1"/>
      <c r="D468" s="1"/>
      <c r="I468" s="1"/>
      <c r="J468" s="5"/>
      <c r="K468" s="5"/>
      <c r="L468" s="5"/>
      <c r="M468" s="6"/>
      <c r="N468" s="6"/>
      <c r="O468" s="7"/>
      <c r="P468" s="6"/>
      <c r="Q468" s="6"/>
    </row>
    <row r="469" spans="2:17" s="2" customFormat="1" x14ac:dyDescent="0.25">
      <c r="B469" s="1"/>
      <c r="C469" s="1"/>
      <c r="D469" s="1"/>
      <c r="I469" s="1"/>
      <c r="J469" s="5"/>
      <c r="K469" s="5"/>
      <c r="L469" s="5"/>
      <c r="M469" s="6"/>
      <c r="N469" s="6"/>
      <c r="O469" s="7"/>
      <c r="P469" s="6"/>
      <c r="Q469" s="6"/>
    </row>
    <row r="470" spans="2:17" s="2" customFormat="1" x14ac:dyDescent="0.25">
      <c r="B470" s="1"/>
      <c r="C470" s="1"/>
      <c r="D470" s="1"/>
      <c r="I470" s="1"/>
      <c r="J470" s="5"/>
      <c r="K470" s="5"/>
      <c r="L470" s="5"/>
      <c r="M470" s="6"/>
      <c r="N470" s="6"/>
      <c r="O470" s="7"/>
      <c r="P470" s="6"/>
      <c r="Q470" s="6"/>
    </row>
    <row r="471" spans="2:17" s="2" customFormat="1" x14ac:dyDescent="0.25">
      <c r="B471" s="1"/>
      <c r="C471" s="1"/>
      <c r="D471" s="1"/>
      <c r="I471" s="1"/>
      <c r="J471" s="5"/>
      <c r="K471" s="5"/>
      <c r="L471" s="5"/>
      <c r="M471" s="6"/>
      <c r="N471" s="6"/>
      <c r="O471" s="7"/>
      <c r="P471" s="6"/>
      <c r="Q471" s="6"/>
    </row>
    <row r="472" spans="2:17" s="2" customFormat="1" x14ac:dyDescent="0.25">
      <c r="B472" s="1"/>
      <c r="C472" s="1"/>
      <c r="D472" s="1"/>
      <c r="I472" s="1"/>
      <c r="J472" s="5"/>
      <c r="K472" s="5"/>
      <c r="L472" s="5"/>
      <c r="M472" s="6"/>
      <c r="N472" s="6"/>
      <c r="O472" s="7"/>
      <c r="P472" s="6"/>
      <c r="Q472" s="6"/>
    </row>
    <row r="473" spans="2:17" s="2" customFormat="1" x14ac:dyDescent="0.25">
      <c r="B473" s="1"/>
      <c r="C473" s="1"/>
      <c r="D473" s="1"/>
      <c r="I473" s="1"/>
      <c r="J473" s="5"/>
      <c r="K473" s="5"/>
      <c r="L473" s="5"/>
      <c r="M473" s="6"/>
      <c r="N473" s="6"/>
      <c r="O473" s="7"/>
      <c r="P473" s="6"/>
      <c r="Q473" s="6"/>
    </row>
    <row r="474" spans="2:17" s="2" customFormat="1" x14ac:dyDescent="0.25">
      <c r="B474" s="1"/>
      <c r="C474" s="1"/>
      <c r="D474" s="1"/>
      <c r="I474" s="1"/>
      <c r="J474" s="5"/>
      <c r="K474" s="5"/>
      <c r="L474" s="5"/>
      <c r="M474" s="6"/>
      <c r="N474" s="6"/>
      <c r="O474" s="7"/>
      <c r="P474" s="6"/>
      <c r="Q474" s="6"/>
    </row>
    <row r="475" spans="2:17" s="2" customFormat="1" x14ac:dyDescent="0.25">
      <c r="B475" s="1"/>
      <c r="C475" s="1"/>
      <c r="D475" s="1"/>
      <c r="I475" s="1"/>
      <c r="J475" s="5"/>
      <c r="K475" s="5"/>
      <c r="L475" s="5"/>
      <c r="M475" s="6"/>
      <c r="N475" s="6"/>
      <c r="O475" s="7"/>
      <c r="P475" s="6"/>
      <c r="Q475" s="6"/>
    </row>
    <row r="476" spans="2:17" s="2" customFormat="1" x14ac:dyDescent="0.25">
      <c r="B476" s="1"/>
      <c r="C476" s="1"/>
      <c r="D476" s="1"/>
      <c r="I476" s="1"/>
      <c r="J476" s="5"/>
      <c r="K476" s="5"/>
      <c r="L476" s="5"/>
      <c r="M476" s="6"/>
      <c r="N476" s="6"/>
      <c r="O476" s="7"/>
      <c r="P476" s="6"/>
      <c r="Q476" s="6"/>
    </row>
    <row r="477" spans="2:17" s="2" customFormat="1" x14ac:dyDescent="0.25">
      <c r="B477" s="1"/>
      <c r="C477" s="1"/>
      <c r="D477" s="1"/>
      <c r="I477" s="1"/>
      <c r="J477" s="5"/>
      <c r="K477" s="5"/>
      <c r="L477" s="5"/>
      <c r="M477" s="6"/>
      <c r="N477" s="6"/>
      <c r="O477" s="7"/>
      <c r="P477" s="6"/>
      <c r="Q477" s="6"/>
    </row>
    <row r="478" spans="2:17" s="2" customFormat="1" x14ac:dyDescent="0.25">
      <c r="B478" s="1"/>
      <c r="C478" s="1"/>
      <c r="D478" s="1"/>
      <c r="I478" s="1"/>
      <c r="J478" s="5"/>
      <c r="K478" s="5"/>
      <c r="L478" s="5"/>
      <c r="M478" s="6"/>
      <c r="N478" s="6"/>
      <c r="O478" s="7"/>
      <c r="P478" s="6"/>
      <c r="Q478" s="6"/>
    </row>
    <row r="479" spans="2:17" s="2" customFormat="1" x14ac:dyDescent="0.25">
      <c r="B479" s="1"/>
      <c r="C479" s="1"/>
      <c r="D479" s="1"/>
      <c r="I479" s="1"/>
      <c r="J479" s="5"/>
      <c r="K479" s="5"/>
      <c r="L479" s="5"/>
      <c r="M479" s="6"/>
      <c r="N479" s="6"/>
      <c r="O479" s="7"/>
      <c r="P479" s="6"/>
      <c r="Q479" s="6"/>
    </row>
    <row r="480" spans="2:17" s="2" customFormat="1" x14ac:dyDescent="0.25">
      <c r="B480" s="1"/>
      <c r="C480" s="1"/>
      <c r="D480" s="1"/>
      <c r="I480" s="1"/>
      <c r="J480" s="5"/>
      <c r="K480" s="5"/>
      <c r="L480" s="5"/>
      <c r="M480" s="6"/>
      <c r="N480" s="6"/>
      <c r="O480" s="7"/>
      <c r="P480" s="6"/>
      <c r="Q480" s="6"/>
    </row>
    <row r="481" spans="2:17" s="2" customFormat="1" x14ac:dyDescent="0.25">
      <c r="B481" s="1"/>
      <c r="C481" s="1"/>
      <c r="D481" s="1"/>
      <c r="I481" s="1"/>
      <c r="J481" s="5"/>
      <c r="K481" s="5"/>
      <c r="L481" s="5"/>
      <c r="M481" s="6"/>
      <c r="N481" s="6"/>
      <c r="O481" s="7"/>
      <c r="P481" s="6"/>
      <c r="Q481" s="6"/>
    </row>
    <row r="482" spans="2:17" s="2" customFormat="1" x14ac:dyDescent="0.25">
      <c r="B482" s="1"/>
      <c r="C482" s="1"/>
      <c r="D482" s="1"/>
      <c r="I482" s="1"/>
      <c r="J482" s="5"/>
      <c r="K482" s="5"/>
      <c r="L482" s="5"/>
      <c r="M482" s="6"/>
      <c r="N482" s="6"/>
      <c r="O482" s="7"/>
      <c r="P482" s="6"/>
      <c r="Q482" s="6"/>
    </row>
    <row r="483" spans="2:17" s="2" customFormat="1" x14ac:dyDescent="0.25">
      <c r="B483" s="1"/>
      <c r="C483" s="1"/>
      <c r="D483" s="1"/>
      <c r="I483" s="1"/>
      <c r="J483" s="5"/>
      <c r="K483" s="5"/>
      <c r="L483" s="5"/>
      <c r="M483" s="6"/>
      <c r="N483" s="6"/>
      <c r="O483" s="7"/>
      <c r="P483" s="6"/>
      <c r="Q483" s="6"/>
    </row>
    <row r="484" spans="2:17" s="2" customFormat="1" x14ac:dyDescent="0.25">
      <c r="B484" s="1"/>
      <c r="C484" s="1"/>
      <c r="D484" s="1"/>
      <c r="I484" s="1"/>
      <c r="J484" s="5"/>
      <c r="K484" s="5"/>
      <c r="L484" s="5"/>
      <c r="M484" s="6"/>
      <c r="N484" s="6"/>
      <c r="O484" s="7"/>
      <c r="P484" s="6"/>
      <c r="Q484" s="6"/>
    </row>
    <row r="485" spans="2:17" s="2" customFormat="1" x14ac:dyDescent="0.25">
      <c r="B485" s="1"/>
      <c r="C485" s="1"/>
      <c r="D485" s="1"/>
      <c r="I485" s="1"/>
      <c r="J485" s="5"/>
      <c r="K485" s="5"/>
      <c r="L485" s="5"/>
      <c r="M485" s="6"/>
      <c r="N485" s="6"/>
      <c r="O485" s="7"/>
      <c r="P485" s="6"/>
      <c r="Q485" s="6"/>
    </row>
    <row r="486" spans="2:17" s="2" customFormat="1" x14ac:dyDescent="0.25">
      <c r="B486" s="1"/>
      <c r="C486" s="1"/>
      <c r="D486" s="1"/>
      <c r="I486" s="1"/>
      <c r="J486" s="5"/>
      <c r="K486" s="5"/>
      <c r="L486" s="5"/>
      <c r="M486" s="6"/>
      <c r="N486" s="6"/>
      <c r="O486" s="7"/>
      <c r="P486" s="6"/>
      <c r="Q486" s="6"/>
    </row>
    <row r="487" spans="2:17" s="2" customFormat="1" x14ac:dyDescent="0.25">
      <c r="B487" s="1"/>
      <c r="C487" s="1"/>
      <c r="D487" s="1"/>
      <c r="I487" s="1"/>
      <c r="J487" s="5"/>
      <c r="K487" s="5"/>
      <c r="L487" s="5"/>
      <c r="M487" s="6"/>
      <c r="N487" s="6"/>
      <c r="O487" s="7"/>
      <c r="P487" s="6"/>
      <c r="Q487" s="6"/>
    </row>
    <row r="488" spans="2:17" s="2" customFormat="1" x14ac:dyDescent="0.25">
      <c r="B488" s="1"/>
      <c r="C488" s="1"/>
      <c r="D488" s="1"/>
      <c r="I488" s="1"/>
      <c r="J488" s="5"/>
      <c r="K488" s="5"/>
      <c r="L488" s="5"/>
      <c r="M488" s="6"/>
      <c r="N488" s="6"/>
      <c r="O488" s="7"/>
      <c r="P488" s="6"/>
      <c r="Q488" s="6"/>
    </row>
    <row r="489" spans="2:17" s="2" customFormat="1" x14ac:dyDescent="0.25">
      <c r="B489" s="1"/>
      <c r="C489" s="1"/>
      <c r="D489" s="1"/>
      <c r="I489" s="1"/>
      <c r="J489" s="5"/>
      <c r="K489" s="5"/>
      <c r="L489" s="5"/>
      <c r="M489" s="6"/>
      <c r="N489" s="6"/>
      <c r="O489" s="7"/>
      <c r="P489" s="6"/>
      <c r="Q489" s="6"/>
    </row>
    <row r="490" spans="2:17" s="2" customFormat="1" x14ac:dyDescent="0.25">
      <c r="B490" s="1"/>
      <c r="C490" s="1"/>
      <c r="D490" s="1"/>
      <c r="I490" s="1"/>
      <c r="J490" s="5"/>
      <c r="K490" s="5"/>
      <c r="L490" s="5"/>
      <c r="M490" s="6"/>
      <c r="N490" s="6"/>
      <c r="O490" s="7"/>
      <c r="P490" s="6"/>
      <c r="Q490" s="6"/>
    </row>
    <row r="491" spans="2:17" s="2" customFormat="1" x14ac:dyDescent="0.25">
      <c r="B491" s="1"/>
      <c r="C491" s="1"/>
      <c r="D491" s="1"/>
      <c r="I491" s="1"/>
      <c r="J491" s="5"/>
      <c r="K491" s="5"/>
      <c r="L491" s="5"/>
      <c r="M491" s="6"/>
      <c r="N491" s="6"/>
      <c r="O491" s="7"/>
      <c r="P491" s="6"/>
      <c r="Q491" s="6"/>
    </row>
    <row r="492" spans="2:17" s="2" customFormat="1" x14ac:dyDescent="0.25">
      <c r="B492" s="1"/>
      <c r="C492" s="1"/>
      <c r="D492" s="1"/>
      <c r="I492" s="1"/>
      <c r="J492" s="5"/>
      <c r="K492" s="5"/>
      <c r="L492" s="5"/>
      <c r="M492" s="6"/>
      <c r="N492" s="6"/>
      <c r="O492" s="7"/>
      <c r="P492" s="6"/>
      <c r="Q492" s="6"/>
    </row>
    <row r="493" spans="2:17" s="2" customFormat="1" x14ac:dyDescent="0.25">
      <c r="B493" s="1"/>
      <c r="C493" s="1"/>
      <c r="D493" s="1"/>
      <c r="I493" s="1"/>
      <c r="J493" s="5"/>
      <c r="K493" s="5"/>
      <c r="L493" s="5"/>
      <c r="M493" s="6"/>
      <c r="N493" s="6"/>
      <c r="O493" s="7"/>
      <c r="P493" s="6"/>
      <c r="Q493" s="6"/>
    </row>
    <row r="494" spans="2:17" s="2" customFormat="1" x14ac:dyDescent="0.25">
      <c r="B494" s="1"/>
      <c r="C494" s="1"/>
      <c r="D494" s="1"/>
      <c r="I494" s="1"/>
      <c r="J494" s="5"/>
      <c r="K494" s="5"/>
      <c r="L494" s="5"/>
      <c r="M494" s="6"/>
      <c r="N494" s="6"/>
      <c r="O494" s="7"/>
      <c r="P494" s="6"/>
      <c r="Q494" s="6"/>
    </row>
    <row r="495" spans="2:17" s="2" customFormat="1" x14ac:dyDescent="0.25">
      <c r="B495" s="1"/>
      <c r="C495" s="1"/>
      <c r="D495" s="1"/>
      <c r="I495" s="1"/>
      <c r="J495" s="5"/>
      <c r="K495" s="5"/>
      <c r="L495" s="5"/>
      <c r="M495" s="6"/>
      <c r="N495" s="6"/>
      <c r="O495" s="7"/>
      <c r="P495" s="6"/>
      <c r="Q495" s="6"/>
    </row>
    <row r="496" spans="2:17" s="2" customFormat="1" x14ac:dyDescent="0.25">
      <c r="B496" s="1"/>
      <c r="C496" s="1"/>
      <c r="D496" s="1"/>
      <c r="I496" s="1"/>
      <c r="J496" s="5"/>
      <c r="K496" s="5"/>
      <c r="L496" s="5"/>
      <c r="M496" s="6"/>
      <c r="N496" s="6"/>
      <c r="O496" s="7"/>
      <c r="P496" s="6"/>
      <c r="Q496" s="6"/>
    </row>
    <row r="497" spans="2:17" s="2" customFormat="1" x14ac:dyDescent="0.25">
      <c r="B497" s="1"/>
      <c r="C497" s="1"/>
      <c r="D497" s="1"/>
      <c r="I497" s="1"/>
      <c r="J497" s="5"/>
      <c r="K497" s="5"/>
      <c r="L497" s="5"/>
      <c r="M497" s="6"/>
      <c r="N497" s="6"/>
      <c r="O497" s="7"/>
      <c r="P497" s="6"/>
      <c r="Q497" s="6"/>
    </row>
    <row r="498" spans="2:17" s="2" customFormat="1" x14ac:dyDescent="0.25">
      <c r="B498" s="1"/>
      <c r="C498" s="1"/>
      <c r="D498" s="1"/>
      <c r="I498" s="1"/>
      <c r="J498" s="5"/>
      <c r="K498" s="5"/>
      <c r="L498" s="5"/>
      <c r="M498" s="6"/>
      <c r="N498" s="6"/>
      <c r="O498" s="7"/>
      <c r="P498" s="6"/>
      <c r="Q498" s="6"/>
    </row>
    <row r="499" spans="2:17" s="2" customFormat="1" x14ac:dyDescent="0.25">
      <c r="B499" s="1"/>
      <c r="C499" s="1"/>
      <c r="D499" s="1"/>
      <c r="I499" s="1"/>
      <c r="J499" s="5"/>
      <c r="K499" s="5"/>
      <c r="L499" s="5"/>
      <c r="M499" s="6"/>
      <c r="N499" s="6"/>
      <c r="O499" s="7"/>
      <c r="P499" s="6"/>
      <c r="Q499" s="6"/>
    </row>
    <row r="500" spans="2:17" s="2" customFormat="1" x14ac:dyDescent="0.25">
      <c r="B500" s="1"/>
      <c r="C500" s="1"/>
      <c r="D500" s="1"/>
      <c r="I500" s="1"/>
      <c r="J500" s="5"/>
      <c r="K500" s="5"/>
      <c r="L500" s="5"/>
      <c r="M500" s="6"/>
      <c r="N500" s="6"/>
      <c r="O500" s="7"/>
      <c r="P500" s="6"/>
      <c r="Q500" s="6"/>
    </row>
    <row r="501" spans="2:17" s="2" customFormat="1" x14ac:dyDescent="0.25">
      <c r="B501" s="1"/>
      <c r="C501" s="1"/>
      <c r="D501" s="1"/>
      <c r="I501" s="1"/>
      <c r="J501" s="5"/>
      <c r="K501" s="5"/>
      <c r="L501" s="5"/>
      <c r="M501" s="6"/>
      <c r="N501" s="6"/>
      <c r="O501" s="7"/>
      <c r="P501" s="6"/>
      <c r="Q501" s="6"/>
    </row>
    <row r="502" spans="2:17" s="2" customFormat="1" x14ac:dyDescent="0.25">
      <c r="B502" s="1"/>
      <c r="C502" s="1"/>
      <c r="D502" s="1"/>
      <c r="I502" s="1"/>
      <c r="J502" s="5"/>
      <c r="K502" s="5"/>
      <c r="L502" s="5"/>
      <c r="M502" s="6"/>
      <c r="N502" s="6"/>
      <c r="O502" s="7"/>
      <c r="P502" s="6"/>
      <c r="Q502" s="6"/>
    </row>
    <row r="503" spans="2:17" s="2" customFormat="1" x14ac:dyDescent="0.25">
      <c r="B503" s="1"/>
      <c r="C503" s="1"/>
      <c r="D503" s="1"/>
      <c r="I503" s="1"/>
      <c r="J503" s="5"/>
      <c r="K503" s="5"/>
      <c r="L503" s="5"/>
      <c r="M503" s="6"/>
      <c r="N503" s="6"/>
      <c r="O503" s="7"/>
      <c r="P503" s="6"/>
      <c r="Q503" s="6"/>
    </row>
    <row r="504" spans="2:17" s="2" customFormat="1" x14ac:dyDescent="0.25">
      <c r="B504" s="1"/>
      <c r="C504" s="1"/>
      <c r="D504" s="1"/>
      <c r="I504" s="1"/>
      <c r="J504" s="5"/>
      <c r="K504" s="5"/>
      <c r="L504" s="5"/>
      <c r="M504" s="6"/>
      <c r="N504" s="6"/>
      <c r="O504" s="7"/>
      <c r="P504" s="6"/>
      <c r="Q504" s="6"/>
    </row>
    <row r="505" spans="2:17" s="2" customFormat="1" x14ac:dyDescent="0.25">
      <c r="B505" s="1"/>
      <c r="C505" s="1"/>
      <c r="D505" s="1"/>
      <c r="I505" s="1"/>
      <c r="J505" s="5"/>
      <c r="K505" s="5"/>
      <c r="L505" s="5"/>
      <c r="M505" s="6"/>
      <c r="N505" s="6"/>
      <c r="O505" s="7"/>
      <c r="P505" s="6"/>
      <c r="Q505" s="6"/>
    </row>
    <row r="506" spans="2:17" s="2" customFormat="1" x14ac:dyDescent="0.25">
      <c r="B506" s="1"/>
      <c r="C506" s="1"/>
      <c r="D506" s="1"/>
      <c r="I506" s="1"/>
      <c r="J506" s="5"/>
      <c r="K506" s="5"/>
      <c r="L506" s="5"/>
      <c r="M506" s="6"/>
      <c r="N506" s="6"/>
      <c r="O506" s="7"/>
      <c r="P506" s="6"/>
      <c r="Q506" s="6"/>
    </row>
    <row r="507" spans="2:17" s="2" customFormat="1" x14ac:dyDescent="0.25">
      <c r="B507" s="1"/>
      <c r="C507" s="1"/>
      <c r="D507" s="1"/>
      <c r="I507" s="1"/>
      <c r="J507" s="5"/>
      <c r="K507" s="5"/>
      <c r="L507" s="5"/>
      <c r="M507" s="6"/>
      <c r="N507" s="6"/>
      <c r="O507" s="7"/>
      <c r="P507" s="6"/>
      <c r="Q507" s="6"/>
    </row>
    <row r="508" spans="2:17" s="2" customFormat="1" x14ac:dyDescent="0.25">
      <c r="B508" s="1"/>
      <c r="C508" s="1"/>
      <c r="D508" s="1"/>
      <c r="I508" s="1"/>
      <c r="J508" s="5"/>
      <c r="K508" s="5"/>
      <c r="L508" s="5"/>
      <c r="M508" s="6"/>
      <c r="N508" s="6"/>
      <c r="O508" s="7"/>
      <c r="P508" s="6"/>
      <c r="Q508" s="6"/>
    </row>
    <row r="509" spans="2:17" s="2" customFormat="1" x14ac:dyDescent="0.25">
      <c r="B509" s="1"/>
      <c r="C509" s="1"/>
      <c r="D509" s="1"/>
      <c r="I509" s="1"/>
      <c r="J509" s="5"/>
      <c r="K509" s="5"/>
      <c r="L509" s="5"/>
      <c r="M509" s="6"/>
      <c r="N509" s="6"/>
      <c r="O509" s="7"/>
      <c r="P509" s="6"/>
      <c r="Q509" s="6"/>
    </row>
    <row r="510" spans="2:17" s="2" customFormat="1" x14ac:dyDescent="0.25">
      <c r="B510" s="1"/>
      <c r="C510" s="1"/>
      <c r="D510" s="1"/>
      <c r="I510" s="1"/>
      <c r="J510" s="5"/>
      <c r="K510" s="5"/>
      <c r="L510" s="5"/>
      <c r="M510" s="6"/>
      <c r="N510" s="6"/>
      <c r="O510" s="7"/>
      <c r="P510" s="6"/>
      <c r="Q510" s="6"/>
    </row>
    <row r="511" spans="2:17" s="2" customFormat="1" x14ac:dyDescent="0.25">
      <c r="B511" s="1"/>
      <c r="C511" s="1"/>
      <c r="D511" s="1"/>
      <c r="I511" s="1"/>
      <c r="J511" s="5"/>
      <c r="K511" s="5"/>
      <c r="L511" s="5"/>
      <c r="M511" s="6"/>
      <c r="N511" s="6"/>
      <c r="O511" s="7"/>
      <c r="P511" s="6"/>
      <c r="Q511" s="6"/>
    </row>
    <row r="512" spans="2:17" s="2" customFormat="1" x14ac:dyDescent="0.25">
      <c r="B512" s="1"/>
      <c r="C512" s="1"/>
      <c r="D512" s="1"/>
      <c r="I512" s="1"/>
      <c r="J512" s="5"/>
      <c r="K512" s="5"/>
      <c r="L512" s="5"/>
      <c r="M512" s="6"/>
      <c r="N512" s="6"/>
      <c r="O512" s="7"/>
      <c r="P512" s="6"/>
      <c r="Q512" s="6"/>
    </row>
    <row r="513" spans="2:17" s="2" customFormat="1" x14ac:dyDescent="0.25">
      <c r="B513" s="1"/>
      <c r="C513" s="1"/>
      <c r="D513" s="1"/>
      <c r="I513" s="1"/>
      <c r="J513" s="5"/>
      <c r="K513" s="5"/>
      <c r="L513" s="5"/>
      <c r="M513" s="6"/>
      <c r="N513" s="6"/>
      <c r="O513" s="7"/>
      <c r="P513" s="6"/>
      <c r="Q513" s="6"/>
    </row>
    <row r="514" spans="2:17" s="2" customFormat="1" x14ac:dyDescent="0.25">
      <c r="B514" s="1"/>
      <c r="C514" s="1"/>
      <c r="D514" s="1"/>
      <c r="I514" s="1"/>
      <c r="J514" s="5"/>
      <c r="K514" s="5"/>
      <c r="L514" s="5"/>
      <c r="M514" s="6"/>
      <c r="N514" s="6"/>
      <c r="O514" s="7"/>
      <c r="P514" s="6"/>
      <c r="Q514" s="6"/>
    </row>
    <row r="515" spans="2:17" s="2" customFormat="1" x14ac:dyDescent="0.25">
      <c r="B515" s="1"/>
      <c r="C515" s="1"/>
      <c r="D515" s="1"/>
      <c r="I515" s="1"/>
      <c r="J515" s="5"/>
      <c r="K515" s="5"/>
      <c r="L515" s="5"/>
      <c r="M515" s="6"/>
      <c r="N515" s="6"/>
      <c r="O515" s="7"/>
      <c r="P515" s="6"/>
      <c r="Q515" s="6"/>
    </row>
    <row r="516" spans="2:17" s="2" customFormat="1" x14ac:dyDescent="0.25">
      <c r="B516" s="1"/>
      <c r="C516" s="1"/>
      <c r="D516" s="1"/>
      <c r="I516" s="1"/>
      <c r="J516" s="5"/>
      <c r="K516" s="5"/>
      <c r="L516" s="5"/>
      <c r="M516" s="6"/>
      <c r="N516" s="6"/>
      <c r="O516" s="7"/>
      <c r="P516" s="6"/>
      <c r="Q516" s="6"/>
    </row>
    <row r="517" spans="2:17" s="2" customFormat="1" x14ac:dyDescent="0.25">
      <c r="B517" s="1"/>
      <c r="C517" s="1"/>
      <c r="D517" s="1"/>
      <c r="I517" s="1"/>
      <c r="J517" s="5"/>
      <c r="K517" s="5"/>
      <c r="L517" s="5"/>
      <c r="M517" s="6"/>
      <c r="N517" s="6"/>
      <c r="O517" s="7"/>
      <c r="P517" s="6"/>
      <c r="Q517" s="6"/>
    </row>
    <row r="518" spans="2:17" s="2" customFormat="1" x14ac:dyDescent="0.25">
      <c r="B518" s="1"/>
      <c r="C518" s="1"/>
      <c r="D518" s="1"/>
      <c r="I518" s="1"/>
      <c r="J518" s="5"/>
      <c r="K518" s="5"/>
      <c r="L518" s="5"/>
      <c r="M518" s="6"/>
      <c r="N518" s="6"/>
      <c r="O518" s="7"/>
      <c r="P518" s="6"/>
      <c r="Q518" s="6"/>
    </row>
    <row r="519" spans="2:17" s="2" customFormat="1" x14ac:dyDescent="0.25">
      <c r="B519" s="1"/>
      <c r="C519" s="1"/>
      <c r="D519" s="1"/>
      <c r="I519" s="1"/>
      <c r="J519" s="5"/>
      <c r="K519" s="5"/>
      <c r="L519" s="5"/>
      <c r="M519" s="6"/>
      <c r="N519" s="6"/>
      <c r="O519" s="7"/>
      <c r="P519" s="6"/>
      <c r="Q519" s="6"/>
    </row>
    <row r="520" spans="2:17" s="2" customFormat="1" x14ac:dyDescent="0.25">
      <c r="B520" s="1"/>
      <c r="C520" s="1"/>
      <c r="D520" s="1"/>
      <c r="I520" s="1"/>
      <c r="J520" s="5"/>
      <c r="K520" s="5"/>
      <c r="L520" s="5"/>
      <c r="M520" s="6"/>
      <c r="N520" s="6"/>
      <c r="O520" s="7"/>
      <c r="P520" s="6"/>
      <c r="Q520" s="6"/>
    </row>
    <row r="521" spans="2:17" s="2" customFormat="1" x14ac:dyDescent="0.25">
      <c r="B521" s="1"/>
      <c r="C521" s="1"/>
      <c r="D521" s="1"/>
      <c r="I521" s="1"/>
      <c r="J521" s="5"/>
      <c r="K521" s="5"/>
      <c r="L521" s="5"/>
      <c r="M521" s="6"/>
      <c r="N521" s="6"/>
      <c r="O521" s="7"/>
      <c r="P521" s="6"/>
      <c r="Q521" s="6"/>
    </row>
    <row r="522" spans="2:17" s="2" customFormat="1" x14ac:dyDescent="0.25">
      <c r="B522" s="1"/>
      <c r="C522" s="1"/>
      <c r="D522" s="1"/>
      <c r="I522" s="1"/>
      <c r="J522" s="5"/>
      <c r="K522" s="5"/>
      <c r="L522" s="5"/>
      <c r="M522" s="6"/>
      <c r="N522" s="6"/>
      <c r="O522" s="7"/>
      <c r="P522" s="6"/>
      <c r="Q522" s="6"/>
    </row>
    <row r="523" spans="2:17" s="2" customFormat="1" x14ac:dyDescent="0.25">
      <c r="B523" s="1"/>
      <c r="C523" s="1"/>
      <c r="D523" s="1"/>
      <c r="I523" s="1"/>
      <c r="J523" s="5"/>
      <c r="K523" s="5"/>
      <c r="L523" s="5"/>
      <c r="M523" s="6"/>
      <c r="N523" s="6"/>
      <c r="O523" s="7"/>
      <c r="P523" s="6"/>
      <c r="Q523" s="6"/>
    </row>
    <row r="524" spans="2:17" s="2" customFormat="1" x14ac:dyDescent="0.25">
      <c r="B524" s="1"/>
      <c r="C524" s="1"/>
      <c r="D524" s="1"/>
      <c r="I524" s="1"/>
      <c r="J524" s="5"/>
      <c r="K524" s="5"/>
      <c r="L524" s="5"/>
      <c r="M524" s="6"/>
      <c r="N524" s="6"/>
      <c r="O524" s="7"/>
      <c r="P524" s="6"/>
      <c r="Q524" s="6"/>
    </row>
    <row r="525" spans="2:17" s="2" customFormat="1" x14ac:dyDescent="0.25">
      <c r="B525" s="1"/>
      <c r="C525" s="1"/>
      <c r="D525" s="1"/>
      <c r="I525" s="1"/>
      <c r="J525" s="5"/>
      <c r="K525" s="5"/>
      <c r="L525" s="5"/>
      <c r="M525" s="6"/>
      <c r="N525" s="6"/>
      <c r="O525" s="7"/>
      <c r="P525" s="6"/>
      <c r="Q525" s="6"/>
    </row>
    <row r="526" spans="2:17" s="2" customFormat="1" x14ac:dyDescent="0.25">
      <c r="B526" s="1"/>
      <c r="C526" s="1"/>
      <c r="D526" s="1"/>
      <c r="I526" s="1"/>
      <c r="J526" s="5"/>
      <c r="K526" s="5"/>
      <c r="L526" s="5"/>
      <c r="M526" s="6"/>
      <c r="N526" s="6"/>
      <c r="O526" s="7"/>
      <c r="P526" s="6"/>
      <c r="Q526" s="6"/>
    </row>
    <row r="527" spans="2:17" s="2" customFormat="1" x14ac:dyDescent="0.25">
      <c r="B527" s="1"/>
      <c r="C527" s="1"/>
      <c r="D527" s="1"/>
      <c r="I527" s="1"/>
      <c r="J527" s="5"/>
      <c r="K527" s="5"/>
      <c r="L527" s="5"/>
      <c r="M527" s="6"/>
      <c r="N527" s="6"/>
      <c r="O527" s="7"/>
      <c r="P527" s="6"/>
      <c r="Q527" s="6"/>
    </row>
    <row r="528" spans="2:17" s="2" customFormat="1" x14ac:dyDescent="0.25">
      <c r="B528" s="1"/>
      <c r="C528" s="1"/>
      <c r="D528" s="1"/>
      <c r="I528" s="1"/>
      <c r="J528" s="5"/>
      <c r="K528" s="5"/>
      <c r="L528" s="5"/>
      <c r="M528" s="6"/>
      <c r="N528" s="6"/>
      <c r="O528" s="7"/>
      <c r="P528" s="6"/>
      <c r="Q528" s="6"/>
    </row>
    <row r="529" spans="2:17" s="2" customFormat="1" x14ac:dyDescent="0.25">
      <c r="B529" s="1"/>
      <c r="C529" s="1"/>
      <c r="D529" s="1"/>
      <c r="I529" s="1"/>
      <c r="J529" s="5"/>
      <c r="K529" s="5"/>
      <c r="L529" s="5"/>
      <c r="M529" s="6"/>
      <c r="N529" s="6"/>
      <c r="O529" s="7"/>
      <c r="P529" s="6"/>
      <c r="Q529" s="6"/>
    </row>
    <row r="530" spans="2:17" s="2" customFormat="1" x14ac:dyDescent="0.25">
      <c r="B530" s="1"/>
      <c r="C530" s="1"/>
      <c r="D530" s="1"/>
      <c r="I530" s="1"/>
      <c r="J530" s="5"/>
      <c r="K530" s="5"/>
      <c r="L530" s="5"/>
      <c r="M530" s="6"/>
      <c r="N530" s="6"/>
      <c r="O530" s="7"/>
      <c r="P530" s="6"/>
      <c r="Q530" s="6"/>
    </row>
    <row r="531" spans="2:17" s="2" customFormat="1" x14ac:dyDescent="0.25">
      <c r="B531" s="1"/>
      <c r="C531" s="1"/>
      <c r="D531" s="1"/>
      <c r="I531" s="1"/>
      <c r="J531" s="5"/>
      <c r="K531" s="5"/>
      <c r="L531" s="5"/>
      <c r="M531" s="6"/>
      <c r="N531" s="6"/>
      <c r="O531" s="7"/>
      <c r="P531" s="6"/>
      <c r="Q531" s="6"/>
    </row>
    <row r="532" spans="2:17" s="2" customFormat="1" x14ac:dyDescent="0.25">
      <c r="B532" s="1"/>
      <c r="C532" s="1"/>
      <c r="D532" s="1"/>
      <c r="I532" s="1"/>
      <c r="J532" s="5"/>
      <c r="K532" s="5"/>
      <c r="L532" s="5"/>
      <c r="M532" s="6"/>
      <c r="N532" s="6"/>
      <c r="O532" s="7"/>
      <c r="P532" s="6"/>
      <c r="Q532" s="6"/>
    </row>
    <row r="533" spans="2:17" s="2" customFormat="1" x14ac:dyDescent="0.25">
      <c r="B533" s="1"/>
      <c r="C533" s="1"/>
      <c r="D533" s="1"/>
      <c r="I533" s="1"/>
      <c r="J533" s="5"/>
      <c r="K533" s="5"/>
      <c r="L533" s="5"/>
      <c r="M533" s="6"/>
      <c r="N533" s="6"/>
      <c r="O533" s="7"/>
      <c r="P533" s="6"/>
      <c r="Q533" s="6"/>
    </row>
    <row r="534" spans="2:17" s="2" customFormat="1" x14ac:dyDescent="0.25">
      <c r="B534" s="1"/>
      <c r="C534" s="1"/>
      <c r="D534" s="1"/>
      <c r="I534" s="1"/>
      <c r="J534" s="5"/>
      <c r="K534" s="5"/>
      <c r="L534" s="5"/>
      <c r="M534" s="6"/>
      <c r="N534" s="6"/>
      <c r="O534" s="7"/>
      <c r="P534" s="6"/>
      <c r="Q534" s="6"/>
    </row>
    <row r="535" spans="2:17" s="2" customFormat="1" x14ac:dyDescent="0.25">
      <c r="B535" s="1"/>
      <c r="C535" s="1"/>
      <c r="D535" s="1"/>
      <c r="I535" s="1"/>
      <c r="J535" s="5"/>
      <c r="K535" s="5"/>
      <c r="L535" s="5"/>
      <c r="M535" s="6"/>
      <c r="N535" s="6"/>
      <c r="O535" s="7"/>
      <c r="P535" s="6"/>
      <c r="Q535" s="6"/>
    </row>
    <row r="536" spans="2:17" s="2" customFormat="1" x14ac:dyDescent="0.25">
      <c r="B536" s="1"/>
      <c r="C536" s="1"/>
      <c r="D536" s="1"/>
      <c r="I536" s="1"/>
      <c r="J536" s="5"/>
      <c r="K536" s="5"/>
      <c r="L536" s="5"/>
      <c r="M536" s="6"/>
      <c r="N536" s="6"/>
      <c r="O536" s="7"/>
      <c r="P536" s="6"/>
      <c r="Q536" s="6"/>
    </row>
    <row r="537" spans="2:17" s="2" customFormat="1" x14ac:dyDescent="0.25">
      <c r="B537" s="1"/>
      <c r="C537" s="1"/>
      <c r="D537" s="1"/>
      <c r="I537" s="1"/>
      <c r="J537" s="5"/>
      <c r="K537" s="5"/>
      <c r="L537" s="5"/>
      <c r="M537" s="6"/>
      <c r="N537" s="6"/>
      <c r="O537" s="7"/>
      <c r="P537" s="6"/>
      <c r="Q537" s="6"/>
    </row>
    <row r="538" spans="2:17" s="2" customFormat="1" x14ac:dyDescent="0.25">
      <c r="B538" s="1"/>
      <c r="C538" s="1"/>
      <c r="D538" s="1"/>
      <c r="I538" s="1"/>
      <c r="J538" s="5"/>
      <c r="K538" s="5"/>
      <c r="L538" s="5"/>
      <c r="M538" s="6"/>
      <c r="N538" s="6"/>
      <c r="O538" s="7"/>
      <c r="P538" s="6"/>
      <c r="Q538" s="6"/>
    </row>
    <row r="539" spans="2:17" s="2" customFormat="1" x14ac:dyDescent="0.25">
      <c r="B539" s="1"/>
      <c r="C539" s="1"/>
      <c r="D539" s="1"/>
      <c r="I539" s="1"/>
      <c r="J539" s="5"/>
      <c r="K539" s="5"/>
      <c r="L539" s="5"/>
      <c r="M539" s="6"/>
      <c r="N539" s="6"/>
      <c r="O539" s="7"/>
      <c r="P539" s="6"/>
      <c r="Q539" s="6"/>
    </row>
    <row r="540" spans="2:17" s="2" customFormat="1" x14ac:dyDescent="0.25">
      <c r="B540" s="1"/>
      <c r="C540" s="1"/>
      <c r="D540" s="1"/>
      <c r="I540" s="1"/>
      <c r="J540" s="5"/>
      <c r="K540" s="5"/>
      <c r="L540" s="5"/>
      <c r="M540" s="6"/>
      <c r="N540" s="6"/>
      <c r="O540" s="7"/>
      <c r="P540" s="6"/>
      <c r="Q540" s="6"/>
    </row>
    <row r="541" spans="2:17" s="2" customFormat="1" x14ac:dyDescent="0.25">
      <c r="B541" s="1"/>
      <c r="C541" s="1"/>
      <c r="D541" s="1"/>
      <c r="I541" s="1"/>
      <c r="J541" s="5"/>
      <c r="K541" s="5"/>
      <c r="L541" s="5"/>
      <c r="M541" s="6"/>
      <c r="N541" s="6"/>
      <c r="O541" s="7"/>
      <c r="P541" s="6"/>
      <c r="Q541" s="6"/>
    </row>
    <row r="542" spans="2:17" s="2" customFormat="1" x14ac:dyDescent="0.25">
      <c r="B542" s="1"/>
      <c r="C542" s="1"/>
      <c r="D542" s="1"/>
      <c r="I542" s="1"/>
      <c r="J542" s="5"/>
      <c r="K542" s="5"/>
      <c r="L542" s="5"/>
      <c r="M542" s="6"/>
      <c r="N542" s="6"/>
      <c r="O542" s="7"/>
      <c r="P542" s="6"/>
      <c r="Q542" s="6"/>
    </row>
    <row r="543" spans="2:17" s="2" customFormat="1" x14ac:dyDescent="0.25">
      <c r="B543" s="1"/>
      <c r="C543" s="1"/>
      <c r="D543" s="1"/>
      <c r="I543" s="1"/>
      <c r="J543" s="5"/>
      <c r="K543" s="5"/>
      <c r="L543" s="5"/>
      <c r="M543" s="6"/>
      <c r="N543" s="6"/>
      <c r="O543" s="7"/>
      <c r="P543" s="6"/>
      <c r="Q543" s="6"/>
    </row>
    <row r="544" spans="2:17" s="2" customFormat="1" x14ac:dyDescent="0.25">
      <c r="B544" s="1"/>
      <c r="C544" s="1"/>
      <c r="D544" s="1"/>
      <c r="I544" s="1"/>
      <c r="J544" s="5"/>
      <c r="K544" s="5"/>
      <c r="L544" s="5"/>
      <c r="M544" s="6"/>
      <c r="N544" s="6"/>
      <c r="O544" s="7"/>
      <c r="P544" s="6"/>
      <c r="Q544" s="6"/>
    </row>
    <row r="545" spans="2:17" s="2" customFormat="1" x14ac:dyDescent="0.25">
      <c r="B545" s="1"/>
      <c r="C545" s="1"/>
      <c r="D545" s="1"/>
      <c r="I545" s="1"/>
      <c r="J545" s="5"/>
      <c r="K545" s="5"/>
      <c r="L545" s="5"/>
      <c r="M545" s="6"/>
      <c r="N545" s="6"/>
      <c r="O545" s="7"/>
      <c r="P545" s="6"/>
      <c r="Q545" s="6"/>
    </row>
    <row r="546" spans="2:17" s="2" customFormat="1" x14ac:dyDescent="0.25">
      <c r="B546" s="1"/>
      <c r="C546" s="1"/>
      <c r="D546" s="1"/>
      <c r="I546" s="1"/>
      <c r="J546" s="5"/>
      <c r="K546" s="5"/>
      <c r="L546" s="5"/>
      <c r="M546" s="6"/>
      <c r="N546" s="6"/>
      <c r="O546" s="7"/>
      <c r="P546" s="6"/>
      <c r="Q546" s="6"/>
    </row>
    <row r="547" spans="2:17" s="2" customFormat="1" x14ac:dyDescent="0.25">
      <c r="B547" s="1"/>
      <c r="C547" s="1"/>
      <c r="D547" s="1"/>
      <c r="I547" s="1"/>
      <c r="J547" s="5"/>
      <c r="K547" s="5"/>
      <c r="L547" s="5"/>
      <c r="M547" s="6"/>
      <c r="N547" s="6"/>
      <c r="O547" s="7"/>
      <c r="P547" s="6"/>
      <c r="Q547" s="6"/>
    </row>
    <row r="548" spans="2:17" s="2" customFormat="1" x14ac:dyDescent="0.25">
      <c r="B548" s="1"/>
      <c r="C548" s="1"/>
      <c r="D548" s="1"/>
      <c r="I548" s="1"/>
      <c r="J548" s="5"/>
      <c r="K548" s="5"/>
      <c r="L548" s="5"/>
      <c r="M548" s="6"/>
      <c r="N548" s="6"/>
      <c r="O548" s="7"/>
      <c r="P548" s="6"/>
      <c r="Q548" s="6"/>
    </row>
    <row r="549" spans="2:17" s="2" customFormat="1" x14ac:dyDescent="0.25">
      <c r="B549" s="1"/>
      <c r="C549" s="1"/>
      <c r="D549" s="1"/>
      <c r="I549" s="1"/>
      <c r="J549" s="5"/>
      <c r="K549" s="5"/>
      <c r="L549" s="5"/>
      <c r="M549" s="6"/>
      <c r="N549" s="6"/>
      <c r="O549" s="7"/>
      <c r="P549" s="6"/>
      <c r="Q549" s="6"/>
    </row>
    <row r="550" spans="2:17" s="2" customFormat="1" x14ac:dyDescent="0.25">
      <c r="B550" s="1"/>
      <c r="C550" s="1"/>
      <c r="D550" s="1"/>
      <c r="I550" s="1"/>
      <c r="J550" s="5"/>
      <c r="K550" s="5"/>
      <c r="L550" s="5"/>
      <c r="M550" s="6"/>
      <c r="N550" s="6"/>
      <c r="O550" s="7"/>
      <c r="P550" s="6"/>
      <c r="Q550" s="6"/>
    </row>
    <row r="551" spans="2:17" s="2" customFormat="1" x14ac:dyDescent="0.25">
      <c r="B551" s="1"/>
      <c r="C551" s="1"/>
      <c r="D551" s="1"/>
      <c r="I551" s="1"/>
      <c r="J551" s="5"/>
      <c r="K551" s="5"/>
      <c r="L551" s="5"/>
      <c r="M551" s="6"/>
      <c r="N551" s="6"/>
      <c r="O551" s="7"/>
      <c r="P551" s="6"/>
      <c r="Q551" s="6"/>
    </row>
    <row r="552" spans="2:17" s="2" customFormat="1" x14ac:dyDescent="0.25">
      <c r="B552" s="1"/>
      <c r="C552" s="1"/>
      <c r="D552" s="1"/>
      <c r="I552" s="1"/>
      <c r="J552" s="5"/>
      <c r="K552" s="5"/>
      <c r="L552" s="5"/>
      <c r="M552" s="6"/>
      <c r="N552" s="6"/>
      <c r="O552" s="7"/>
      <c r="P552" s="6"/>
      <c r="Q552" s="6"/>
    </row>
    <row r="553" spans="2:17" s="2" customFormat="1" x14ac:dyDescent="0.25">
      <c r="B553" s="1"/>
      <c r="C553" s="1"/>
      <c r="D553" s="1"/>
      <c r="I553" s="1"/>
      <c r="J553" s="5"/>
      <c r="K553" s="5"/>
      <c r="L553" s="5"/>
      <c r="M553" s="6"/>
      <c r="N553" s="6"/>
      <c r="O553" s="7"/>
      <c r="P553" s="6"/>
      <c r="Q553" s="6"/>
    </row>
    <row r="554" spans="2:17" s="2" customFormat="1" x14ac:dyDescent="0.25">
      <c r="B554" s="1"/>
      <c r="C554" s="1"/>
      <c r="D554" s="1"/>
      <c r="I554" s="1"/>
      <c r="J554" s="5"/>
      <c r="K554" s="5"/>
      <c r="L554" s="5"/>
      <c r="M554" s="6"/>
      <c r="N554" s="6"/>
      <c r="O554" s="7"/>
      <c r="P554" s="6"/>
      <c r="Q554" s="6"/>
    </row>
    <row r="555" spans="2:17" s="2" customFormat="1" x14ac:dyDescent="0.25">
      <c r="B555" s="1"/>
      <c r="C555" s="1"/>
      <c r="D555" s="1"/>
      <c r="I555" s="1"/>
      <c r="J555" s="5"/>
      <c r="K555" s="5"/>
      <c r="L555" s="5"/>
      <c r="M555" s="6"/>
      <c r="N555" s="6"/>
      <c r="O555" s="7"/>
      <c r="P555" s="6"/>
      <c r="Q555" s="6"/>
    </row>
    <row r="556" spans="2:17" s="2" customFormat="1" x14ac:dyDescent="0.25">
      <c r="B556" s="1"/>
      <c r="C556" s="1"/>
      <c r="D556" s="1"/>
      <c r="I556" s="1"/>
      <c r="J556" s="5"/>
      <c r="K556" s="5"/>
      <c r="L556" s="5"/>
      <c r="M556" s="6"/>
      <c r="N556" s="6"/>
      <c r="O556" s="7"/>
      <c r="P556" s="6"/>
      <c r="Q556" s="6"/>
    </row>
    <row r="557" spans="2:17" s="2" customFormat="1" x14ac:dyDescent="0.25">
      <c r="B557" s="1"/>
      <c r="C557" s="1"/>
      <c r="D557" s="1"/>
      <c r="I557" s="1"/>
      <c r="J557" s="5"/>
      <c r="K557" s="5"/>
      <c r="L557" s="5"/>
      <c r="M557" s="6"/>
      <c r="N557" s="6"/>
      <c r="O557" s="7"/>
      <c r="P557" s="6"/>
      <c r="Q557" s="6"/>
    </row>
    <row r="558" spans="2:17" s="2" customFormat="1" x14ac:dyDescent="0.25">
      <c r="B558" s="1"/>
      <c r="C558" s="1"/>
      <c r="D558" s="1"/>
      <c r="I558" s="1"/>
      <c r="J558" s="5"/>
      <c r="K558" s="5"/>
      <c r="L558" s="5"/>
      <c r="M558" s="6"/>
      <c r="N558" s="6"/>
      <c r="O558" s="7"/>
      <c r="P558" s="6"/>
      <c r="Q558" s="6"/>
    </row>
    <row r="559" spans="2:17" s="2" customFormat="1" x14ac:dyDescent="0.25">
      <c r="B559" s="1"/>
      <c r="C559" s="1"/>
      <c r="D559" s="1"/>
      <c r="I559" s="1"/>
      <c r="J559" s="5"/>
      <c r="K559" s="5"/>
      <c r="L559" s="5"/>
      <c r="M559" s="6"/>
      <c r="N559" s="6"/>
      <c r="O559" s="7"/>
      <c r="P559" s="6"/>
      <c r="Q559" s="6"/>
    </row>
    <row r="560" spans="2:17" s="2" customFormat="1" x14ac:dyDescent="0.25">
      <c r="B560" s="1"/>
      <c r="C560" s="1"/>
      <c r="D560" s="1"/>
      <c r="I560" s="1"/>
      <c r="J560" s="5"/>
      <c r="K560" s="5"/>
      <c r="L560" s="5"/>
      <c r="M560" s="6"/>
      <c r="N560" s="6"/>
      <c r="O560" s="7"/>
      <c r="P560" s="6"/>
      <c r="Q560" s="6"/>
    </row>
    <row r="561" spans="2:17" s="2" customFormat="1" x14ac:dyDescent="0.25">
      <c r="B561" s="1"/>
      <c r="C561" s="1"/>
      <c r="D561" s="1"/>
      <c r="I561" s="1"/>
      <c r="J561" s="5"/>
      <c r="K561" s="5"/>
      <c r="L561" s="5"/>
      <c r="M561" s="6"/>
      <c r="N561" s="6"/>
      <c r="O561" s="7"/>
      <c r="P561" s="6"/>
      <c r="Q561" s="6"/>
    </row>
    <row r="562" spans="2:17" s="2" customFormat="1" x14ac:dyDescent="0.25">
      <c r="B562" s="1"/>
      <c r="C562" s="1"/>
      <c r="D562" s="1"/>
      <c r="I562" s="1"/>
      <c r="J562" s="5"/>
      <c r="K562" s="5"/>
      <c r="L562" s="5"/>
      <c r="M562" s="6"/>
      <c r="N562" s="6"/>
      <c r="O562" s="7"/>
      <c r="P562" s="6"/>
      <c r="Q562" s="6"/>
    </row>
    <row r="563" spans="2:17" s="2" customFormat="1" x14ac:dyDescent="0.25">
      <c r="B563" s="1"/>
      <c r="C563" s="1"/>
      <c r="D563" s="1"/>
      <c r="I563" s="1"/>
      <c r="J563" s="5"/>
      <c r="K563" s="5"/>
      <c r="L563" s="5"/>
      <c r="M563" s="6"/>
      <c r="N563" s="6"/>
      <c r="O563" s="7"/>
      <c r="P563" s="6"/>
      <c r="Q563" s="6"/>
    </row>
    <row r="564" spans="2:17" s="2" customFormat="1" x14ac:dyDescent="0.25">
      <c r="B564" s="1"/>
      <c r="C564" s="1"/>
      <c r="D564" s="1"/>
      <c r="I564" s="1"/>
      <c r="J564" s="5"/>
      <c r="K564" s="5"/>
      <c r="L564" s="5"/>
      <c r="M564" s="6"/>
      <c r="N564" s="6"/>
      <c r="O564" s="7"/>
      <c r="P564" s="6"/>
      <c r="Q564" s="6"/>
    </row>
    <row r="565" spans="2:17" s="2" customFormat="1" x14ac:dyDescent="0.25">
      <c r="B565" s="1"/>
      <c r="C565" s="1"/>
      <c r="D565" s="1"/>
      <c r="I565" s="1"/>
      <c r="J565" s="5"/>
      <c r="K565" s="5"/>
      <c r="L565" s="5"/>
      <c r="M565" s="6"/>
      <c r="N565" s="6"/>
      <c r="O565" s="7"/>
      <c r="P565" s="6"/>
      <c r="Q565" s="6"/>
    </row>
    <row r="566" spans="2:17" s="2" customFormat="1" x14ac:dyDescent="0.25">
      <c r="B566" s="1"/>
      <c r="C566" s="1"/>
      <c r="D566" s="1"/>
      <c r="I566" s="1"/>
      <c r="J566" s="5"/>
      <c r="K566" s="5"/>
      <c r="L566" s="5"/>
      <c r="M566" s="6"/>
      <c r="N566" s="6"/>
      <c r="O566" s="7"/>
      <c r="P566" s="6"/>
      <c r="Q566" s="6"/>
    </row>
    <row r="567" spans="2:17" s="2" customFormat="1" x14ac:dyDescent="0.25">
      <c r="B567" s="1"/>
      <c r="C567" s="1"/>
      <c r="D567" s="1"/>
      <c r="I567" s="1"/>
      <c r="J567" s="5"/>
      <c r="K567" s="5"/>
      <c r="L567" s="5"/>
      <c r="M567" s="6"/>
      <c r="N567" s="6"/>
      <c r="O567" s="7"/>
      <c r="P567" s="6"/>
      <c r="Q567" s="6"/>
    </row>
    <row r="568" spans="2:17" s="2" customFormat="1" x14ac:dyDescent="0.25">
      <c r="B568" s="1"/>
      <c r="C568" s="1"/>
      <c r="D568" s="1"/>
      <c r="I568" s="1"/>
      <c r="J568" s="5"/>
      <c r="K568" s="5"/>
      <c r="L568" s="5"/>
      <c r="M568" s="6"/>
      <c r="N568" s="6"/>
      <c r="O568" s="7"/>
      <c r="P568" s="6"/>
      <c r="Q568" s="6"/>
    </row>
    <row r="569" spans="2:17" s="2" customFormat="1" x14ac:dyDescent="0.25">
      <c r="B569" s="1"/>
      <c r="C569" s="1"/>
      <c r="D569" s="1"/>
      <c r="I569" s="1"/>
      <c r="J569" s="5"/>
      <c r="K569" s="5"/>
      <c r="L569" s="5"/>
      <c r="M569" s="6"/>
      <c r="N569" s="6"/>
      <c r="O569" s="7"/>
      <c r="P569" s="6"/>
      <c r="Q569" s="6"/>
    </row>
    <row r="570" spans="2:17" s="2" customFormat="1" x14ac:dyDescent="0.25">
      <c r="B570" s="1"/>
      <c r="C570" s="1"/>
      <c r="D570" s="1"/>
      <c r="I570" s="1"/>
      <c r="J570" s="5"/>
      <c r="K570" s="5"/>
      <c r="L570" s="5"/>
      <c r="M570" s="6"/>
      <c r="N570" s="6"/>
      <c r="O570" s="7"/>
      <c r="P570" s="6"/>
      <c r="Q570" s="6"/>
    </row>
    <row r="571" spans="2:17" s="2" customFormat="1" x14ac:dyDescent="0.25">
      <c r="B571" s="1"/>
      <c r="C571" s="1"/>
      <c r="D571" s="1"/>
      <c r="I571" s="1"/>
      <c r="J571" s="5"/>
      <c r="K571" s="5"/>
      <c r="L571" s="5"/>
      <c r="M571" s="6"/>
      <c r="N571" s="6"/>
      <c r="O571" s="7"/>
      <c r="P571" s="6"/>
      <c r="Q571" s="6"/>
    </row>
    <row r="572" spans="2:17" s="2" customFormat="1" x14ac:dyDescent="0.25">
      <c r="B572" s="1"/>
      <c r="C572" s="1"/>
      <c r="D572" s="1"/>
      <c r="I572" s="1"/>
      <c r="J572" s="5"/>
      <c r="K572" s="5"/>
      <c r="L572" s="5"/>
      <c r="M572" s="6"/>
      <c r="N572" s="6"/>
      <c r="O572" s="7"/>
      <c r="P572" s="6"/>
      <c r="Q572" s="6"/>
    </row>
    <row r="573" spans="2:17" s="2" customFormat="1" x14ac:dyDescent="0.25">
      <c r="B573" s="1"/>
      <c r="C573" s="1"/>
      <c r="D573" s="1"/>
      <c r="I573" s="1"/>
      <c r="J573" s="5"/>
      <c r="K573" s="5"/>
      <c r="L573" s="5"/>
      <c r="M573" s="6"/>
      <c r="N573" s="6"/>
      <c r="O573" s="7"/>
      <c r="P573" s="6"/>
      <c r="Q573" s="6"/>
    </row>
    <row r="574" spans="2:17" s="2" customFormat="1" x14ac:dyDescent="0.25">
      <c r="B574" s="1"/>
      <c r="C574" s="1"/>
      <c r="D574" s="1"/>
      <c r="I574" s="1"/>
      <c r="J574" s="5"/>
      <c r="K574" s="5"/>
      <c r="L574" s="5"/>
      <c r="M574" s="6"/>
      <c r="N574" s="6"/>
      <c r="O574" s="7"/>
      <c r="P574" s="6"/>
      <c r="Q574" s="6"/>
    </row>
    <row r="575" spans="2:17" s="2" customFormat="1" x14ac:dyDescent="0.25">
      <c r="B575" s="1"/>
      <c r="C575" s="1"/>
      <c r="D575" s="1"/>
      <c r="I575" s="1"/>
      <c r="J575" s="5"/>
      <c r="K575" s="5"/>
      <c r="L575" s="5"/>
      <c r="M575" s="6"/>
      <c r="N575" s="6"/>
      <c r="O575" s="7"/>
      <c r="P575" s="6"/>
      <c r="Q575" s="6"/>
    </row>
    <row r="576" spans="2:17" s="2" customFormat="1" x14ac:dyDescent="0.25">
      <c r="B576" s="1"/>
      <c r="C576" s="1"/>
      <c r="D576" s="1"/>
      <c r="I576" s="1"/>
      <c r="J576" s="5"/>
      <c r="K576" s="5"/>
      <c r="L576" s="5"/>
      <c r="M576" s="6"/>
      <c r="N576" s="6"/>
      <c r="O576" s="7"/>
      <c r="P576" s="6"/>
      <c r="Q576" s="6"/>
    </row>
    <row r="577" spans="2:17" s="2" customFormat="1" x14ac:dyDescent="0.25">
      <c r="B577" s="1"/>
      <c r="C577" s="1"/>
      <c r="D577" s="1"/>
      <c r="I577" s="1"/>
      <c r="J577" s="5"/>
      <c r="K577" s="5"/>
      <c r="L577" s="5"/>
      <c r="M577" s="6"/>
      <c r="N577" s="6"/>
      <c r="O577" s="7"/>
      <c r="P577" s="6"/>
      <c r="Q577" s="6"/>
    </row>
    <row r="578" spans="2:17" s="2" customFormat="1" x14ac:dyDescent="0.25">
      <c r="B578" s="1"/>
      <c r="C578" s="1"/>
      <c r="D578" s="1"/>
      <c r="I578" s="1"/>
      <c r="J578" s="5"/>
      <c r="K578" s="5"/>
      <c r="L578" s="5"/>
      <c r="M578" s="6"/>
      <c r="N578" s="6"/>
      <c r="O578" s="7"/>
      <c r="P578" s="6"/>
      <c r="Q578" s="6"/>
    </row>
    <row r="579" spans="2:17" s="2" customFormat="1" x14ac:dyDescent="0.25">
      <c r="B579" s="1"/>
      <c r="C579" s="1"/>
      <c r="D579" s="1"/>
      <c r="I579" s="1"/>
      <c r="J579" s="5"/>
      <c r="K579" s="5"/>
      <c r="L579" s="5"/>
      <c r="M579" s="6"/>
      <c r="N579" s="6"/>
      <c r="O579" s="7"/>
      <c r="P579" s="6"/>
      <c r="Q579" s="6"/>
    </row>
    <row r="580" spans="2:17" s="2" customFormat="1" x14ac:dyDescent="0.25">
      <c r="B580" s="1"/>
      <c r="C580" s="1"/>
      <c r="D580" s="1"/>
      <c r="I580" s="1"/>
      <c r="J580" s="5"/>
      <c r="K580" s="5"/>
      <c r="L580" s="5"/>
      <c r="M580" s="6"/>
      <c r="N580" s="6"/>
      <c r="O580" s="7"/>
      <c r="P580" s="6"/>
      <c r="Q580" s="6"/>
    </row>
    <row r="581" spans="2:17" s="2" customFormat="1" x14ac:dyDescent="0.25">
      <c r="B581" s="1"/>
      <c r="C581" s="1"/>
      <c r="D581" s="1"/>
      <c r="I581" s="1"/>
      <c r="J581" s="5"/>
      <c r="K581" s="5"/>
      <c r="L581" s="5"/>
      <c r="M581" s="6"/>
      <c r="N581" s="6"/>
      <c r="O581" s="7"/>
      <c r="P581" s="6"/>
      <c r="Q581" s="6"/>
    </row>
    <row r="582" spans="2:17" s="2" customFormat="1" x14ac:dyDescent="0.25">
      <c r="B582" s="1"/>
      <c r="C582" s="1"/>
      <c r="D582" s="1"/>
      <c r="I582" s="1"/>
      <c r="J582" s="5"/>
      <c r="K582" s="5"/>
      <c r="L582" s="5"/>
      <c r="M582" s="6"/>
      <c r="N582" s="6"/>
      <c r="O582" s="7"/>
      <c r="P582" s="6"/>
      <c r="Q582" s="6"/>
    </row>
    <row r="583" spans="2:17" s="2" customFormat="1" x14ac:dyDescent="0.25">
      <c r="B583" s="1"/>
      <c r="C583" s="1"/>
      <c r="D583" s="1"/>
      <c r="I583" s="1"/>
      <c r="J583" s="5"/>
      <c r="K583" s="5"/>
      <c r="L583" s="5"/>
      <c r="M583" s="6"/>
      <c r="N583" s="6"/>
      <c r="O583" s="7"/>
      <c r="P583" s="6"/>
      <c r="Q583" s="6"/>
    </row>
    <row r="584" spans="2:17" s="2" customFormat="1" x14ac:dyDescent="0.25">
      <c r="B584" s="1"/>
      <c r="C584" s="1"/>
      <c r="D584" s="1"/>
      <c r="I584" s="1"/>
      <c r="J584" s="5"/>
      <c r="K584" s="5"/>
      <c r="L584" s="5"/>
      <c r="M584" s="6"/>
      <c r="N584" s="6"/>
      <c r="O584" s="7"/>
      <c r="P584" s="6"/>
      <c r="Q584" s="6"/>
    </row>
    <row r="585" spans="2:17" s="2" customFormat="1" x14ac:dyDescent="0.25">
      <c r="B585" s="1"/>
      <c r="C585" s="1"/>
      <c r="D585" s="1"/>
      <c r="I585" s="1"/>
      <c r="J585" s="5"/>
      <c r="K585" s="5"/>
      <c r="L585" s="5"/>
      <c r="M585" s="6"/>
      <c r="N585" s="6"/>
      <c r="O585" s="7"/>
      <c r="P585" s="6"/>
      <c r="Q585" s="6"/>
    </row>
    <row r="586" spans="2:17" s="2" customFormat="1" x14ac:dyDescent="0.25">
      <c r="B586" s="1"/>
      <c r="C586" s="1"/>
      <c r="D586" s="1"/>
      <c r="I586" s="1"/>
      <c r="J586" s="5"/>
      <c r="K586" s="5"/>
      <c r="L586" s="5"/>
      <c r="M586" s="6"/>
      <c r="N586" s="6"/>
      <c r="O586" s="7"/>
      <c r="P586" s="6"/>
      <c r="Q586" s="6"/>
    </row>
    <row r="587" spans="2:17" s="2" customFormat="1" x14ac:dyDescent="0.25">
      <c r="B587" s="1"/>
      <c r="C587" s="1"/>
      <c r="D587" s="1"/>
      <c r="I587" s="1"/>
      <c r="J587" s="5"/>
      <c r="K587" s="5"/>
      <c r="L587" s="5"/>
      <c r="M587" s="6"/>
      <c r="N587" s="6"/>
      <c r="O587" s="7"/>
      <c r="P587" s="6"/>
      <c r="Q587" s="6"/>
    </row>
    <row r="588" spans="2:17" s="2" customFormat="1" x14ac:dyDescent="0.25">
      <c r="B588" s="1"/>
      <c r="C588" s="1"/>
      <c r="D588" s="1"/>
      <c r="I588" s="1"/>
      <c r="J588" s="5"/>
      <c r="K588" s="5"/>
      <c r="L588" s="5"/>
      <c r="M588" s="6"/>
      <c r="N588" s="6"/>
      <c r="O588" s="7"/>
      <c r="P588" s="6"/>
      <c r="Q588" s="6"/>
    </row>
    <row r="589" spans="2:17" s="2" customFormat="1" x14ac:dyDescent="0.25">
      <c r="B589" s="1"/>
      <c r="C589" s="1"/>
      <c r="D589" s="1"/>
      <c r="I589" s="1"/>
      <c r="J589" s="5"/>
      <c r="K589" s="5"/>
      <c r="L589" s="5"/>
      <c r="M589" s="6"/>
      <c r="N589" s="6"/>
      <c r="O589" s="7"/>
      <c r="P589" s="6"/>
      <c r="Q589" s="6"/>
    </row>
    <row r="590" spans="2:17" s="2" customFormat="1" x14ac:dyDescent="0.25">
      <c r="B590" s="1"/>
      <c r="C590" s="1"/>
      <c r="D590" s="1"/>
      <c r="I590" s="1"/>
      <c r="J590" s="5"/>
      <c r="K590" s="5"/>
      <c r="L590" s="5"/>
      <c r="M590" s="6"/>
      <c r="N590" s="6"/>
      <c r="O590" s="7"/>
      <c r="P590" s="6"/>
      <c r="Q590" s="6"/>
    </row>
    <row r="591" spans="2:17" s="2" customFormat="1" x14ac:dyDescent="0.25">
      <c r="B591" s="1"/>
      <c r="C591" s="1"/>
      <c r="D591" s="1"/>
      <c r="I591" s="1"/>
      <c r="J591" s="5"/>
      <c r="K591" s="5"/>
      <c r="L591" s="5"/>
      <c r="M591" s="6"/>
      <c r="N591" s="6"/>
      <c r="O591" s="7"/>
      <c r="P591" s="6"/>
      <c r="Q591" s="6"/>
    </row>
    <row r="592" spans="2:17" s="2" customFormat="1" x14ac:dyDescent="0.25">
      <c r="B592" s="1"/>
      <c r="C592" s="1"/>
      <c r="D592" s="1"/>
      <c r="I592" s="1"/>
      <c r="J592" s="5"/>
      <c r="K592" s="5"/>
      <c r="L592" s="5"/>
      <c r="M592" s="6"/>
      <c r="N592" s="6"/>
      <c r="O592" s="7"/>
      <c r="P592" s="6"/>
      <c r="Q592" s="6"/>
    </row>
    <row r="593" spans="2:17" s="2" customFormat="1" x14ac:dyDescent="0.25">
      <c r="B593" s="1"/>
      <c r="C593" s="1"/>
      <c r="D593" s="1"/>
      <c r="I593" s="1"/>
      <c r="J593" s="5"/>
      <c r="K593" s="5"/>
      <c r="L593" s="5"/>
      <c r="M593" s="6"/>
      <c r="N593" s="6"/>
      <c r="O593" s="7"/>
      <c r="P593" s="6"/>
      <c r="Q593" s="6"/>
    </row>
    <row r="594" spans="2:17" s="2" customFormat="1" x14ac:dyDescent="0.25">
      <c r="B594" s="1"/>
      <c r="C594" s="1"/>
      <c r="D594" s="1"/>
      <c r="I594" s="1"/>
      <c r="J594" s="5"/>
      <c r="K594" s="5"/>
      <c r="L594" s="5"/>
      <c r="M594" s="6"/>
      <c r="N594" s="6"/>
      <c r="O594" s="7"/>
      <c r="P594" s="6"/>
      <c r="Q594" s="6"/>
    </row>
    <row r="595" spans="2:17" s="2" customFormat="1" x14ac:dyDescent="0.25">
      <c r="B595" s="1"/>
      <c r="C595" s="1"/>
      <c r="D595" s="1"/>
      <c r="I595" s="1"/>
      <c r="J595" s="5"/>
      <c r="K595" s="5"/>
      <c r="L595" s="5"/>
      <c r="M595" s="6"/>
      <c r="N595" s="6"/>
      <c r="O595" s="7"/>
      <c r="P595" s="6"/>
      <c r="Q595" s="6"/>
    </row>
    <row r="596" spans="2:17" s="2" customFormat="1" x14ac:dyDescent="0.25">
      <c r="B596" s="1"/>
      <c r="C596" s="1"/>
      <c r="D596" s="1"/>
      <c r="I596" s="1"/>
      <c r="J596" s="5"/>
      <c r="K596" s="5"/>
      <c r="L596" s="5"/>
      <c r="M596" s="6"/>
      <c r="N596" s="6"/>
      <c r="O596" s="7"/>
      <c r="P596" s="6"/>
      <c r="Q596" s="6"/>
    </row>
    <row r="597" spans="2:17" s="2" customFormat="1" x14ac:dyDescent="0.25">
      <c r="B597" s="1"/>
      <c r="C597" s="1"/>
      <c r="D597" s="1"/>
      <c r="I597" s="1"/>
      <c r="J597" s="5"/>
      <c r="K597" s="5"/>
      <c r="L597" s="5"/>
      <c r="M597" s="6"/>
      <c r="N597" s="6"/>
      <c r="O597" s="7"/>
      <c r="P597" s="6"/>
      <c r="Q597" s="6"/>
    </row>
    <row r="598" spans="2:17" s="2" customFormat="1" x14ac:dyDescent="0.25">
      <c r="B598" s="1"/>
      <c r="C598" s="1"/>
      <c r="D598" s="1"/>
      <c r="I598" s="1"/>
      <c r="J598" s="5"/>
      <c r="K598" s="5"/>
      <c r="L598" s="5"/>
      <c r="M598" s="6"/>
      <c r="N598" s="6"/>
      <c r="O598" s="7"/>
      <c r="P598" s="6"/>
      <c r="Q598" s="6"/>
    </row>
    <row r="599" spans="2:17" s="2" customFormat="1" x14ac:dyDescent="0.25">
      <c r="B599" s="1"/>
      <c r="C599" s="1"/>
      <c r="D599" s="1"/>
      <c r="I599" s="1"/>
      <c r="J599" s="5"/>
      <c r="K599" s="5"/>
      <c r="L599" s="5"/>
      <c r="M599" s="6"/>
      <c r="N599" s="6"/>
      <c r="O599" s="7"/>
      <c r="P599" s="6"/>
      <c r="Q599" s="6"/>
    </row>
    <row r="600" spans="2:17" s="2" customFormat="1" x14ac:dyDescent="0.25">
      <c r="B600" s="1"/>
      <c r="C600" s="1"/>
      <c r="D600" s="1"/>
      <c r="I600" s="1"/>
      <c r="J600" s="5"/>
      <c r="K600" s="5"/>
      <c r="L600" s="5"/>
      <c r="M600" s="6"/>
      <c r="N600" s="6"/>
      <c r="O600" s="7"/>
      <c r="P600" s="6"/>
      <c r="Q600" s="6"/>
    </row>
    <row r="601" spans="2:17" s="2" customFormat="1" x14ac:dyDescent="0.25">
      <c r="B601" s="1"/>
      <c r="C601" s="1"/>
      <c r="D601" s="1"/>
      <c r="I601" s="1"/>
      <c r="J601" s="5"/>
      <c r="K601" s="5"/>
      <c r="L601" s="5"/>
      <c r="M601" s="6"/>
      <c r="N601" s="6"/>
      <c r="O601" s="7"/>
      <c r="P601" s="6"/>
      <c r="Q601" s="6"/>
    </row>
    <row r="602" spans="2:17" s="2" customFormat="1" x14ac:dyDescent="0.25">
      <c r="B602" s="1"/>
      <c r="C602" s="1"/>
      <c r="D602" s="1"/>
      <c r="I602" s="1"/>
      <c r="J602" s="5"/>
      <c r="K602" s="5"/>
      <c r="L602" s="5"/>
      <c r="M602" s="6"/>
      <c r="N602" s="6"/>
      <c r="O602" s="7"/>
      <c r="P602" s="6"/>
      <c r="Q602" s="6"/>
    </row>
    <row r="603" spans="2:17" s="2" customFormat="1" x14ac:dyDescent="0.25">
      <c r="B603" s="1"/>
      <c r="C603" s="1"/>
      <c r="D603" s="1"/>
      <c r="I603" s="1"/>
      <c r="J603" s="5"/>
      <c r="K603" s="5"/>
      <c r="L603" s="5"/>
      <c r="M603" s="6"/>
      <c r="N603" s="6"/>
      <c r="O603" s="7"/>
      <c r="P603" s="6"/>
      <c r="Q603" s="6"/>
    </row>
    <row r="604" spans="2:17" s="2" customFormat="1" x14ac:dyDescent="0.25">
      <c r="B604" s="1"/>
      <c r="C604" s="1"/>
      <c r="D604" s="1"/>
      <c r="I604" s="1"/>
      <c r="J604" s="5"/>
      <c r="K604" s="5"/>
      <c r="L604" s="5"/>
      <c r="M604" s="6"/>
      <c r="N604" s="6"/>
      <c r="O604" s="7"/>
      <c r="P604" s="6"/>
      <c r="Q604" s="6"/>
    </row>
    <row r="605" spans="2:17" s="2" customFormat="1" x14ac:dyDescent="0.25">
      <c r="B605" s="1"/>
      <c r="C605" s="1"/>
      <c r="D605" s="1"/>
      <c r="I605" s="1"/>
      <c r="J605" s="5"/>
      <c r="K605" s="5"/>
      <c r="L605" s="5"/>
      <c r="M605" s="6"/>
      <c r="N605" s="6"/>
      <c r="O605" s="7"/>
      <c r="P605" s="6"/>
      <c r="Q605" s="6"/>
    </row>
    <row r="606" spans="2:17" s="2" customFormat="1" x14ac:dyDescent="0.25">
      <c r="B606" s="1"/>
      <c r="C606" s="1"/>
      <c r="D606" s="1"/>
      <c r="I606" s="1"/>
      <c r="J606" s="5"/>
      <c r="K606" s="5"/>
      <c r="L606" s="5"/>
      <c r="M606" s="6"/>
      <c r="N606" s="6"/>
      <c r="O606" s="7"/>
      <c r="P606" s="6"/>
      <c r="Q606" s="6"/>
    </row>
    <row r="607" spans="2:17" s="2" customFormat="1" x14ac:dyDescent="0.25">
      <c r="B607" s="1"/>
      <c r="C607" s="1"/>
      <c r="D607" s="1"/>
      <c r="I607" s="1"/>
      <c r="J607" s="5"/>
      <c r="K607" s="5"/>
      <c r="L607" s="5"/>
      <c r="M607" s="6"/>
      <c r="N607" s="6"/>
      <c r="O607" s="7"/>
      <c r="P607" s="6"/>
      <c r="Q607" s="6"/>
    </row>
    <row r="608" spans="2:17" s="2" customFormat="1" x14ac:dyDescent="0.25">
      <c r="B608" s="1"/>
      <c r="C608" s="1"/>
      <c r="D608" s="1"/>
      <c r="I608" s="1"/>
      <c r="J608" s="5"/>
      <c r="K608" s="5"/>
      <c r="L608" s="5"/>
      <c r="M608" s="6"/>
      <c r="N608" s="6"/>
      <c r="O608" s="7"/>
      <c r="P608" s="6"/>
      <c r="Q608" s="6"/>
    </row>
    <row r="609" spans="2:17" s="2" customFormat="1" x14ac:dyDescent="0.25">
      <c r="B609" s="1"/>
      <c r="C609" s="1"/>
      <c r="D609" s="1"/>
      <c r="I609" s="1"/>
      <c r="J609" s="5"/>
      <c r="K609" s="5"/>
      <c r="L609" s="5"/>
      <c r="M609" s="6"/>
      <c r="N609" s="6"/>
      <c r="O609" s="7"/>
      <c r="P609" s="6"/>
      <c r="Q609" s="6"/>
    </row>
    <row r="610" spans="2:17" s="2" customFormat="1" x14ac:dyDescent="0.25">
      <c r="B610" s="1"/>
      <c r="C610" s="1"/>
      <c r="D610" s="1"/>
      <c r="I610" s="1"/>
      <c r="J610" s="5"/>
      <c r="K610" s="5"/>
      <c r="L610" s="5"/>
      <c r="M610" s="6"/>
      <c r="N610" s="6"/>
      <c r="O610" s="7"/>
      <c r="P610" s="6"/>
      <c r="Q610" s="6"/>
    </row>
    <row r="611" spans="2:17" s="2" customFormat="1" x14ac:dyDescent="0.25">
      <c r="B611" s="1"/>
      <c r="C611" s="1"/>
      <c r="D611" s="1"/>
      <c r="I611" s="1"/>
      <c r="J611" s="5"/>
      <c r="K611" s="5"/>
      <c r="L611" s="5"/>
      <c r="M611" s="6"/>
      <c r="N611" s="6"/>
      <c r="O611" s="7"/>
      <c r="P611" s="6"/>
      <c r="Q611" s="6"/>
    </row>
    <row r="612" spans="2:17" s="2" customFormat="1" x14ac:dyDescent="0.25">
      <c r="B612" s="1"/>
      <c r="C612" s="1"/>
      <c r="D612" s="1"/>
      <c r="I612" s="1"/>
      <c r="J612" s="5"/>
      <c r="K612" s="5"/>
      <c r="L612" s="5"/>
      <c r="M612" s="6"/>
      <c r="N612" s="6"/>
      <c r="O612" s="7"/>
      <c r="P612" s="6"/>
      <c r="Q612" s="6"/>
    </row>
    <row r="613" spans="2:17" s="2" customFormat="1" x14ac:dyDescent="0.25">
      <c r="B613" s="1"/>
      <c r="C613" s="1"/>
      <c r="D613" s="1"/>
      <c r="I613" s="1"/>
      <c r="J613" s="5"/>
      <c r="K613" s="5"/>
      <c r="L613" s="5"/>
      <c r="M613" s="6"/>
      <c r="N613" s="6"/>
      <c r="O613" s="7"/>
      <c r="P613" s="6"/>
      <c r="Q613" s="6"/>
    </row>
    <row r="614" spans="2:17" s="2" customFormat="1" x14ac:dyDescent="0.25">
      <c r="B614" s="1"/>
      <c r="C614" s="1"/>
      <c r="D614" s="1"/>
      <c r="I614" s="1"/>
      <c r="J614" s="5"/>
      <c r="K614" s="5"/>
      <c r="L614" s="5"/>
      <c r="M614" s="6"/>
      <c r="N614" s="6"/>
      <c r="O614" s="7"/>
      <c r="P614" s="6"/>
      <c r="Q614" s="6"/>
    </row>
    <row r="615" spans="2:17" s="2" customFormat="1" x14ac:dyDescent="0.25">
      <c r="B615" s="1"/>
      <c r="C615" s="1"/>
      <c r="D615" s="1"/>
      <c r="I615" s="1"/>
      <c r="J615" s="5"/>
      <c r="K615" s="5"/>
      <c r="L615" s="5"/>
      <c r="M615" s="6"/>
      <c r="N615" s="6"/>
      <c r="O615" s="7"/>
      <c r="P615" s="6"/>
      <c r="Q615" s="6"/>
    </row>
    <row r="616" spans="2:17" s="2" customFormat="1" x14ac:dyDescent="0.25">
      <c r="B616" s="1"/>
      <c r="C616" s="1"/>
      <c r="D616" s="1"/>
      <c r="I616" s="1"/>
      <c r="J616" s="5"/>
      <c r="K616" s="5"/>
      <c r="L616" s="5"/>
      <c r="M616" s="6"/>
      <c r="N616" s="6"/>
      <c r="O616" s="7"/>
      <c r="P616" s="6"/>
      <c r="Q616" s="6"/>
    </row>
    <row r="617" spans="2:17" s="2" customFormat="1" x14ac:dyDescent="0.25">
      <c r="B617" s="1"/>
      <c r="C617" s="1"/>
      <c r="D617" s="1"/>
      <c r="I617" s="1"/>
      <c r="J617" s="5"/>
      <c r="K617" s="5"/>
      <c r="L617" s="5"/>
      <c r="M617" s="6"/>
      <c r="N617" s="6"/>
      <c r="O617" s="7"/>
      <c r="P617" s="6"/>
      <c r="Q617" s="6"/>
    </row>
    <row r="618" spans="2:17" s="2" customFormat="1" x14ac:dyDescent="0.25">
      <c r="B618" s="1"/>
      <c r="C618" s="1"/>
      <c r="D618" s="1"/>
      <c r="I618" s="1"/>
      <c r="J618" s="5"/>
      <c r="K618" s="5"/>
      <c r="L618" s="5"/>
      <c r="M618" s="6"/>
      <c r="N618" s="6"/>
      <c r="O618" s="7"/>
      <c r="P618" s="6"/>
      <c r="Q618" s="6"/>
    </row>
    <row r="619" spans="2:17" s="2" customFormat="1" x14ac:dyDescent="0.25">
      <c r="B619" s="1"/>
      <c r="C619" s="1"/>
      <c r="D619" s="1"/>
      <c r="I619" s="1"/>
      <c r="J619" s="5"/>
      <c r="K619" s="5"/>
      <c r="L619" s="5"/>
      <c r="M619" s="6"/>
      <c r="N619" s="6"/>
      <c r="O619" s="7"/>
      <c r="P619" s="6"/>
      <c r="Q619" s="6"/>
    </row>
    <row r="620" spans="2:17" s="2" customFormat="1" x14ac:dyDescent="0.25">
      <c r="B620" s="1"/>
      <c r="C620" s="1"/>
      <c r="D620" s="1"/>
      <c r="I620" s="1"/>
      <c r="J620" s="5"/>
      <c r="K620" s="5"/>
      <c r="L620" s="5"/>
      <c r="M620" s="6"/>
      <c r="N620" s="6"/>
      <c r="O620" s="7"/>
      <c r="P620" s="6"/>
      <c r="Q620" s="6"/>
    </row>
    <row r="621" spans="2:17" s="2" customFormat="1" x14ac:dyDescent="0.25">
      <c r="B621" s="1"/>
      <c r="C621" s="1"/>
      <c r="D621" s="1"/>
      <c r="I621" s="1"/>
      <c r="J621" s="5"/>
      <c r="K621" s="5"/>
      <c r="L621" s="5"/>
      <c r="M621" s="6"/>
      <c r="N621" s="6"/>
      <c r="O621" s="7"/>
      <c r="P621" s="6"/>
      <c r="Q621" s="6"/>
    </row>
    <row r="622" spans="2:17" s="2" customFormat="1" x14ac:dyDescent="0.25">
      <c r="B622" s="1"/>
      <c r="C622" s="1"/>
      <c r="D622" s="1"/>
      <c r="I622" s="1"/>
      <c r="J622" s="5"/>
      <c r="K622" s="5"/>
      <c r="L622" s="5"/>
      <c r="M622" s="6"/>
      <c r="N622" s="6"/>
      <c r="O622" s="7"/>
      <c r="P622" s="6"/>
      <c r="Q622" s="6"/>
    </row>
    <row r="623" spans="2:17" s="2" customFormat="1" x14ac:dyDescent="0.25">
      <c r="B623" s="1"/>
      <c r="C623" s="1"/>
      <c r="D623" s="1"/>
      <c r="I623" s="1"/>
      <c r="J623" s="5"/>
      <c r="K623" s="5"/>
      <c r="L623" s="5"/>
      <c r="M623" s="6"/>
      <c r="N623" s="6"/>
      <c r="O623" s="7"/>
      <c r="P623" s="6"/>
      <c r="Q623" s="6"/>
    </row>
    <row r="624" spans="2:17" s="2" customFormat="1" x14ac:dyDescent="0.25">
      <c r="B624" s="1"/>
      <c r="C624" s="1"/>
      <c r="D624" s="1"/>
      <c r="I624" s="1"/>
      <c r="J624" s="5"/>
      <c r="K624" s="5"/>
      <c r="L624" s="5"/>
      <c r="M624" s="6"/>
      <c r="N624" s="6"/>
      <c r="O624" s="7"/>
      <c r="P624" s="6"/>
      <c r="Q624" s="6"/>
    </row>
    <row r="625" spans="2:17" s="2" customFormat="1" x14ac:dyDescent="0.25">
      <c r="B625" s="1"/>
      <c r="C625" s="1"/>
      <c r="D625" s="1"/>
      <c r="I625" s="1"/>
      <c r="J625" s="5"/>
      <c r="K625" s="5"/>
      <c r="L625" s="5"/>
      <c r="M625" s="6"/>
      <c r="N625" s="6"/>
      <c r="O625" s="7"/>
      <c r="P625" s="6"/>
      <c r="Q625" s="6"/>
    </row>
    <row r="626" spans="2:17" s="2" customFormat="1" x14ac:dyDescent="0.25">
      <c r="B626" s="1"/>
      <c r="C626" s="1"/>
      <c r="D626" s="1"/>
      <c r="I626" s="1"/>
      <c r="J626" s="5"/>
      <c r="K626" s="5"/>
      <c r="L626" s="5"/>
      <c r="M626" s="6"/>
      <c r="N626" s="6"/>
      <c r="O626" s="7"/>
      <c r="P626" s="6"/>
      <c r="Q626" s="6"/>
    </row>
    <row r="627" spans="2:17" s="2" customFormat="1" x14ac:dyDescent="0.25">
      <c r="B627" s="1"/>
      <c r="C627" s="1"/>
      <c r="D627" s="1"/>
      <c r="I627" s="1"/>
      <c r="J627" s="5"/>
      <c r="K627" s="5"/>
      <c r="L627" s="5"/>
      <c r="M627" s="6"/>
      <c r="N627" s="6"/>
      <c r="O627" s="7"/>
      <c r="P627" s="6"/>
      <c r="Q627" s="6"/>
    </row>
    <row r="628" spans="2:17" s="2" customFormat="1" x14ac:dyDescent="0.25">
      <c r="B628" s="1"/>
      <c r="C628" s="1"/>
      <c r="D628" s="1"/>
      <c r="I628" s="1"/>
      <c r="J628" s="5"/>
      <c r="K628" s="5"/>
      <c r="L628" s="5"/>
      <c r="M628" s="6"/>
      <c r="N628" s="6"/>
      <c r="O628" s="7"/>
      <c r="P628" s="6"/>
      <c r="Q628" s="6"/>
    </row>
    <row r="629" spans="2:17" s="2" customFormat="1" x14ac:dyDescent="0.25">
      <c r="B629" s="1"/>
      <c r="C629" s="1"/>
      <c r="D629" s="1"/>
      <c r="I629" s="1"/>
      <c r="J629" s="5"/>
      <c r="K629" s="5"/>
      <c r="L629" s="5"/>
      <c r="M629" s="6"/>
      <c r="N629" s="6"/>
      <c r="O629" s="7"/>
      <c r="P629" s="6"/>
      <c r="Q629" s="6"/>
    </row>
    <row r="630" spans="2:17" s="2" customFormat="1" x14ac:dyDescent="0.25">
      <c r="B630" s="1"/>
      <c r="C630" s="1"/>
      <c r="D630" s="1"/>
      <c r="I630" s="1"/>
      <c r="J630" s="5"/>
      <c r="K630" s="5"/>
      <c r="L630" s="5"/>
      <c r="M630" s="6"/>
      <c r="N630" s="6"/>
      <c r="O630" s="7"/>
      <c r="P630" s="6"/>
      <c r="Q630" s="6"/>
    </row>
    <row r="631" spans="2:17" s="2" customFormat="1" x14ac:dyDescent="0.25">
      <c r="B631" s="1"/>
      <c r="C631" s="1"/>
      <c r="D631" s="1"/>
      <c r="I631" s="1"/>
      <c r="J631" s="5"/>
      <c r="K631" s="5"/>
      <c r="L631" s="5"/>
      <c r="M631" s="6"/>
      <c r="N631" s="6"/>
      <c r="O631" s="7"/>
      <c r="P631" s="6"/>
      <c r="Q631" s="6"/>
    </row>
    <row r="632" spans="2:17" s="2" customFormat="1" x14ac:dyDescent="0.25">
      <c r="B632" s="1"/>
      <c r="C632" s="1"/>
      <c r="D632" s="1"/>
      <c r="I632" s="1"/>
      <c r="J632" s="5"/>
      <c r="K632" s="5"/>
      <c r="L632" s="5"/>
      <c r="M632" s="6"/>
      <c r="N632" s="6"/>
      <c r="O632" s="7"/>
      <c r="P632" s="6"/>
      <c r="Q632" s="6"/>
    </row>
    <row r="633" spans="2:17" s="2" customFormat="1" x14ac:dyDescent="0.25">
      <c r="B633" s="1"/>
      <c r="C633" s="1"/>
      <c r="D633" s="1"/>
      <c r="I633" s="1"/>
      <c r="J633" s="5"/>
      <c r="K633" s="5"/>
      <c r="L633" s="5"/>
      <c r="M633" s="6"/>
      <c r="N633" s="6"/>
      <c r="O633" s="7"/>
      <c r="P633" s="6"/>
      <c r="Q633" s="6"/>
    </row>
    <row r="634" spans="2:17" s="2" customFormat="1" x14ac:dyDescent="0.25">
      <c r="B634" s="1"/>
      <c r="C634" s="1"/>
      <c r="D634" s="1"/>
      <c r="I634" s="1"/>
      <c r="J634" s="5"/>
      <c r="K634" s="5"/>
      <c r="L634" s="5"/>
      <c r="M634" s="6"/>
      <c r="N634" s="6"/>
      <c r="O634" s="7"/>
      <c r="P634" s="6"/>
      <c r="Q634" s="6"/>
    </row>
    <row r="635" spans="2:17" s="2" customFormat="1" x14ac:dyDescent="0.25">
      <c r="B635" s="1"/>
      <c r="C635" s="1"/>
      <c r="D635" s="1"/>
      <c r="I635" s="1"/>
      <c r="J635" s="5"/>
      <c r="K635" s="5"/>
      <c r="L635" s="5"/>
      <c r="M635" s="6"/>
      <c r="N635" s="6"/>
      <c r="O635" s="7"/>
      <c r="P635" s="6"/>
      <c r="Q635" s="6"/>
    </row>
    <row r="636" spans="2:17" s="2" customFormat="1" x14ac:dyDescent="0.25">
      <c r="B636" s="1"/>
      <c r="C636" s="1"/>
      <c r="D636" s="1"/>
      <c r="I636" s="1"/>
      <c r="J636" s="5"/>
      <c r="K636" s="5"/>
      <c r="L636" s="5"/>
      <c r="M636" s="6"/>
      <c r="N636" s="6"/>
      <c r="O636" s="7"/>
      <c r="P636" s="6"/>
      <c r="Q636" s="6"/>
    </row>
    <row r="637" spans="2:17" s="2" customFormat="1" x14ac:dyDescent="0.25">
      <c r="B637" s="1"/>
      <c r="C637" s="1"/>
      <c r="D637" s="1"/>
      <c r="I637" s="1"/>
      <c r="J637" s="5"/>
      <c r="K637" s="5"/>
      <c r="L637" s="5"/>
      <c r="M637" s="6"/>
      <c r="N637" s="6"/>
      <c r="O637" s="7"/>
      <c r="P637" s="6"/>
      <c r="Q637" s="6"/>
    </row>
    <row r="638" spans="2:17" s="2" customFormat="1" x14ac:dyDescent="0.25">
      <c r="B638" s="1"/>
      <c r="C638" s="1"/>
      <c r="D638" s="1"/>
      <c r="I638" s="1"/>
      <c r="J638" s="5"/>
      <c r="K638" s="5"/>
      <c r="L638" s="5"/>
      <c r="M638" s="6"/>
      <c r="N638" s="6"/>
      <c r="O638" s="7"/>
      <c r="P638" s="6"/>
      <c r="Q638" s="6"/>
    </row>
    <row r="639" spans="2:17" s="2" customFormat="1" x14ac:dyDescent="0.25">
      <c r="B639" s="1"/>
      <c r="C639" s="1"/>
      <c r="D639" s="1"/>
      <c r="I639" s="1"/>
      <c r="J639" s="5"/>
      <c r="K639" s="5"/>
      <c r="L639" s="5"/>
      <c r="M639" s="6"/>
      <c r="N639" s="6"/>
      <c r="O639" s="7"/>
      <c r="P639" s="6"/>
      <c r="Q639" s="6"/>
    </row>
    <row r="640" spans="2:17" s="2" customFormat="1" x14ac:dyDescent="0.25">
      <c r="B640" s="1"/>
      <c r="C640" s="1"/>
      <c r="D640" s="1"/>
      <c r="I640" s="1"/>
      <c r="J640" s="5"/>
      <c r="K640" s="5"/>
      <c r="L640" s="5"/>
      <c r="M640" s="6"/>
      <c r="N640" s="6"/>
      <c r="O640" s="7"/>
      <c r="P640" s="6"/>
      <c r="Q640" s="6"/>
    </row>
    <row r="641" spans="2:17" s="2" customFormat="1" x14ac:dyDescent="0.25">
      <c r="B641" s="1"/>
      <c r="C641" s="1"/>
      <c r="D641" s="1"/>
      <c r="I641" s="1"/>
      <c r="J641" s="5"/>
      <c r="K641" s="5"/>
      <c r="L641" s="5"/>
      <c r="M641" s="6"/>
      <c r="N641" s="6"/>
      <c r="O641" s="7"/>
      <c r="P641" s="6"/>
      <c r="Q641" s="6"/>
    </row>
    <row r="642" spans="2:17" s="2" customFormat="1" x14ac:dyDescent="0.25">
      <c r="B642" s="1"/>
      <c r="C642" s="1"/>
      <c r="D642" s="1"/>
      <c r="I642" s="1"/>
      <c r="J642" s="5"/>
      <c r="K642" s="5"/>
      <c r="L642" s="5"/>
      <c r="M642" s="6"/>
      <c r="N642" s="6"/>
      <c r="O642" s="7"/>
      <c r="P642" s="6"/>
      <c r="Q642" s="6"/>
    </row>
    <row r="643" spans="2:17" s="2" customFormat="1" x14ac:dyDescent="0.25">
      <c r="B643" s="1"/>
      <c r="C643" s="1"/>
      <c r="D643" s="1"/>
      <c r="I643" s="1"/>
      <c r="J643" s="5"/>
      <c r="K643" s="5"/>
      <c r="L643" s="5"/>
      <c r="M643" s="6"/>
      <c r="N643" s="6"/>
      <c r="O643" s="7"/>
      <c r="P643" s="6"/>
      <c r="Q643" s="6"/>
    </row>
    <row r="644" spans="2:17" s="2" customFormat="1" x14ac:dyDescent="0.25">
      <c r="B644" s="1"/>
      <c r="C644" s="1"/>
      <c r="D644" s="1"/>
      <c r="I644" s="1"/>
      <c r="J644" s="5"/>
      <c r="K644" s="5"/>
      <c r="L644" s="5"/>
      <c r="M644" s="6"/>
      <c r="N644" s="6"/>
      <c r="O644" s="7"/>
      <c r="P644" s="6"/>
      <c r="Q644" s="6"/>
    </row>
    <row r="645" spans="2:17" s="2" customFormat="1" x14ac:dyDescent="0.25">
      <c r="B645" s="1"/>
      <c r="C645" s="1"/>
      <c r="D645" s="1"/>
      <c r="I645" s="1"/>
      <c r="J645" s="5"/>
      <c r="K645" s="5"/>
      <c r="L645" s="5"/>
      <c r="M645" s="6"/>
      <c r="N645" s="6"/>
      <c r="O645" s="7"/>
      <c r="P645" s="6"/>
      <c r="Q645" s="6"/>
    </row>
    <row r="646" spans="2:17" s="2" customFormat="1" x14ac:dyDescent="0.25">
      <c r="B646" s="1"/>
      <c r="C646" s="1"/>
      <c r="D646" s="1"/>
      <c r="I646" s="1"/>
      <c r="J646" s="5"/>
      <c r="K646" s="5"/>
      <c r="L646" s="5"/>
      <c r="M646" s="6"/>
      <c r="N646" s="6"/>
      <c r="O646" s="7"/>
      <c r="P646" s="6"/>
      <c r="Q646" s="6"/>
    </row>
    <row r="647" spans="2:17" s="2" customFormat="1" x14ac:dyDescent="0.25">
      <c r="B647" s="1"/>
      <c r="C647" s="1"/>
      <c r="D647" s="1"/>
      <c r="I647" s="1"/>
      <c r="J647" s="5"/>
      <c r="K647" s="5"/>
      <c r="L647" s="5"/>
      <c r="M647" s="6"/>
      <c r="N647" s="6"/>
      <c r="O647" s="7"/>
      <c r="P647" s="6"/>
      <c r="Q647" s="6"/>
    </row>
    <row r="648" spans="2:17" s="2" customFormat="1" x14ac:dyDescent="0.25">
      <c r="B648" s="1"/>
      <c r="C648" s="1"/>
      <c r="D648" s="1"/>
      <c r="I648" s="1"/>
      <c r="J648" s="5"/>
      <c r="K648" s="5"/>
      <c r="L648" s="5"/>
      <c r="M648" s="6"/>
      <c r="N648" s="6"/>
      <c r="O648" s="7"/>
      <c r="P648" s="6"/>
      <c r="Q648" s="6"/>
    </row>
    <row r="649" spans="2:17" s="2" customFormat="1" x14ac:dyDescent="0.25">
      <c r="B649" s="1"/>
      <c r="C649" s="1"/>
      <c r="D649" s="1"/>
      <c r="I649" s="1"/>
      <c r="J649" s="5"/>
      <c r="K649" s="5"/>
      <c r="L649" s="5"/>
      <c r="M649" s="6"/>
      <c r="N649" s="6"/>
      <c r="O649" s="7"/>
      <c r="P649" s="6"/>
      <c r="Q649" s="6"/>
    </row>
    <row r="650" spans="2:17" s="2" customFormat="1" x14ac:dyDescent="0.25">
      <c r="B650" s="1"/>
      <c r="C650" s="1"/>
      <c r="D650" s="1"/>
      <c r="I650" s="1"/>
      <c r="J650" s="5"/>
      <c r="K650" s="5"/>
      <c r="L650" s="5"/>
      <c r="M650" s="6"/>
      <c r="N650" s="6"/>
      <c r="O650" s="7"/>
      <c r="P650" s="6"/>
      <c r="Q650" s="6"/>
    </row>
    <row r="651" spans="2:17" s="2" customFormat="1" x14ac:dyDescent="0.25">
      <c r="B651" s="1"/>
      <c r="C651" s="1"/>
      <c r="D651" s="1"/>
      <c r="I651" s="1"/>
      <c r="J651" s="5"/>
      <c r="K651" s="5"/>
      <c r="L651" s="5"/>
      <c r="M651" s="6"/>
      <c r="N651" s="6"/>
      <c r="O651" s="7"/>
      <c r="P651" s="6"/>
      <c r="Q651" s="6"/>
    </row>
    <row r="652" spans="2:17" s="2" customFormat="1" x14ac:dyDescent="0.25">
      <c r="B652" s="1"/>
      <c r="C652" s="1"/>
      <c r="D652" s="1"/>
      <c r="I652" s="1"/>
      <c r="J652" s="5"/>
      <c r="K652" s="5"/>
      <c r="L652" s="5"/>
      <c r="M652" s="6"/>
      <c r="N652" s="6"/>
      <c r="O652" s="7"/>
      <c r="P652" s="6"/>
      <c r="Q652" s="6"/>
    </row>
    <row r="653" spans="2:17" s="2" customFormat="1" x14ac:dyDescent="0.25">
      <c r="B653" s="1"/>
      <c r="C653" s="1"/>
      <c r="D653" s="1"/>
      <c r="I653" s="1"/>
      <c r="J653" s="5"/>
      <c r="K653" s="5"/>
      <c r="L653" s="5"/>
      <c r="M653" s="6"/>
      <c r="N653" s="6"/>
      <c r="O653" s="7"/>
      <c r="P653" s="6"/>
      <c r="Q653" s="6"/>
    </row>
    <row r="654" spans="2:17" s="2" customFormat="1" x14ac:dyDescent="0.25">
      <c r="B654" s="1"/>
      <c r="C654" s="1"/>
      <c r="D654" s="1"/>
      <c r="I654" s="1"/>
      <c r="J654" s="5"/>
      <c r="K654" s="5"/>
      <c r="L654" s="5"/>
      <c r="M654" s="6"/>
      <c r="N654" s="6"/>
      <c r="O654" s="7"/>
      <c r="P654" s="6"/>
      <c r="Q654" s="6"/>
    </row>
    <row r="655" spans="2:17" s="2" customFormat="1" x14ac:dyDescent="0.25">
      <c r="B655" s="1"/>
      <c r="C655" s="1"/>
      <c r="D655" s="1"/>
      <c r="I655" s="1"/>
      <c r="J655" s="5"/>
      <c r="K655" s="5"/>
      <c r="L655" s="5"/>
      <c r="M655" s="6"/>
      <c r="N655" s="6"/>
      <c r="O655" s="7"/>
      <c r="P655" s="6"/>
      <c r="Q655" s="6"/>
    </row>
    <row r="656" spans="2:17" s="2" customFormat="1" x14ac:dyDescent="0.25">
      <c r="B656" s="1"/>
      <c r="C656" s="1"/>
      <c r="D656" s="1"/>
      <c r="I656" s="1"/>
      <c r="J656" s="5"/>
      <c r="K656" s="5"/>
      <c r="L656" s="5"/>
      <c r="M656" s="6"/>
      <c r="N656" s="6"/>
      <c r="O656" s="7"/>
      <c r="P656" s="6"/>
      <c r="Q656" s="6"/>
    </row>
    <row r="657" spans="2:17" s="2" customFormat="1" x14ac:dyDescent="0.25">
      <c r="B657" s="1"/>
      <c r="C657" s="1"/>
      <c r="D657" s="1"/>
      <c r="I657" s="1"/>
      <c r="J657" s="5"/>
      <c r="K657" s="5"/>
      <c r="L657" s="5"/>
      <c r="M657" s="6"/>
      <c r="N657" s="6"/>
      <c r="O657" s="7"/>
      <c r="P657" s="6"/>
      <c r="Q657" s="6"/>
    </row>
    <row r="658" spans="2:17" s="2" customFormat="1" x14ac:dyDescent="0.25">
      <c r="B658" s="1"/>
      <c r="C658" s="1"/>
      <c r="D658" s="1"/>
      <c r="I658" s="1"/>
      <c r="J658" s="5"/>
      <c r="K658" s="5"/>
      <c r="L658" s="5"/>
      <c r="M658" s="6"/>
      <c r="N658" s="6"/>
      <c r="O658" s="7"/>
      <c r="P658" s="6"/>
      <c r="Q658" s="6"/>
    </row>
    <row r="659" spans="2:17" s="2" customFormat="1" x14ac:dyDescent="0.25">
      <c r="B659" s="1"/>
      <c r="C659" s="1"/>
      <c r="D659" s="1"/>
      <c r="I659" s="1"/>
      <c r="J659" s="5"/>
      <c r="K659" s="5"/>
      <c r="L659" s="5"/>
      <c r="M659" s="6"/>
      <c r="N659" s="6"/>
      <c r="O659" s="7"/>
      <c r="P659" s="6"/>
      <c r="Q659" s="6"/>
    </row>
    <row r="660" spans="2:17" s="2" customFormat="1" x14ac:dyDescent="0.25">
      <c r="B660" s="1"/>
      <c r="C660" s="1"/>
      <c r="D660" s="1"/>
      <c r="I660" s="1"/>
      <c r="J660" s="5"/>
      <c r="K660" s="5"/>
      <c r="L660" s="5"/>
      <c r="M660" s="6"/>
      <c r="N660" s="6"/>
      <c r="O660" s="7"/>
      <c r="P660" s="6"/>
      <c r="Q660" s="6"/>
    </row>
    <row r="661" spans="2:17" s="2" customFormat="1" x14ac:dyDescent="0.25">
      <c r="B661" s="1"/>
      <c r="C661" s="1"/>
      <c r="D661" s="1"/>
      <c r="I661" s="1"/>
      <c r="J661" s="5"/>
      <c r="K661" s="5"/>
      <c r="L661" s="5"/>
      <c r="M661" s="6"/>
      <c r="N661" s="6"/>
      <c r="O661" s="7"/>
      <c r="P661" s="6"/>
      <c r="Q661" s="6"/>
    </row>
    <row r="662" spans="2:17" s="2" customFormat="1" x14ac:dyDescent="0.25">
      <c r="B662" s="1"/>
      <c r="C662" s="1"/>
      <c r="D662" s="1"/>
      <c r="I662" s="1"/>
      <c r="J662" s="5"/>
      <c r="K662" s="5"/>
      <c r="L662" s="5"/>
      <c r="M662" s="6"/>
      <c r="N662" s="6"/>
      <c r="O662" s="7"/>
      <c r="P662" s="6"/>
      <c r="Q662" s="6"/>
    </row>
    <row r="663" spans="2:17" s="2" customFormat="1" x14ac:dyDescent="0.25">
      <c r="B663" s="1"/>
      <c r="C663" s="1"/>
      <c r="D663" s="1"/>
      <c r="I663" s="1"/>
      <c r="J663" s="5"/>
      <c r="K663" s="5"/>
      <c r="L663" s="5"/>
      <c r="M663" s="6"/>
      <c r="N663" s="6"/>
      <c r="O663" s="7"/>
      <c r="P663" s="6"/>
      <c r="Q663" s="6"/>
    </row>
    <row r="664" spans="2:17" s="2" customFormat="1" x14ac:dyDescent="0.25">
      <c r="B664" s="1"/>
      <c r="C664" s="1"/>
      <c r="D664" s="1"/>
      <c r="I664" s="1"/>
      <c r="J664" s="5"/>
      <c r="K664" s="5"/>
      <c r="L664" s="5"/>
      <c r="M664" s="6"/>
      <c r="N664" s="6"/>
      <c r="O664" s="7"/>
      <c r="P664" s="6"/>
      <c r="Q664" s="6"/>
    </row>
    <row r="665" spans="2:17" s="2" customFormat="1" x14ac:dyDescent="0.25">
      <c r="B665" s="1"/>
      <c r="C665" s="1"/>
      <c r="D665" s="1"/>
      <c r="I665" s="1"/>
      <c r="J665" s="5"/>
      <c r="K665" s="5"/>
      <c r="L665" s="5"/>
      <c r="M665" s="6"/>
      <c r="N665" s="6"/>
      <c r="O665" s="7"/>
      <c r="P665" s="6"/>
      <c r="Q665" s="6"/>
    </row>
    <row r="666" spans="2:17" s="2" customFormat="1" x14ac:dyDescent="0.25">
      <c r="B666" s="1"/>
      <c r="C666" s="1"/>
      <c r="D666" s="1"/>
      <c r="I666" s="1"/>
      <c r="J666" s="5"/>
      <c r="K666" s="5"/>
      <c r="L666" s="5"/>
      <c r="M666" s="6"/>
      <c r="N666" s="6"/>
      <c r="O666" s="7"/>
      <c r="P666" s="6"/>
      <c r="Q666" s="6"/>
    </row>
    <row r="667" spans="2:17" s="2" customFormat="1" x14ac:dyDescent="0.25">
      <c r="B667" s="1"/>
      <c r="C667" s="1"/>
      <c r="D667" s="1"/>
      <c r="I667" s="1"/>
      <c r="J667" s="5"/>
      <c r="K667" s="5"/>
      <c r="L667" s="5"/>
      <c r="M667" s="6"/>
      <c r="N667" s="6"/>
      <c r="O667" s="7"/>
      <c r="P667" s="6"/>
      <c r="Q667" s="6"/>
    </row>
    <row r="668" spans="2:17" s="2" customFormat="1" x14ac:dyDescent="0.25">
      <c r="B668" s="1"/>
      <c r="C668" s="1"/>
      <c r="D668" s="1"/>
      <c r="I668" s="1"/>
      <c r="J668" s="5"/>
      <c r="K668" s="5"/>
      <c r="L668" s="5"/>
      <c r="M668" s="6"/>
      <c r="N668" s="6"/>
      <c r="O668" s="7"/>
      <c r="P668" s="6"/>
      <c r="Q668" s="6"/>
    </row>
    <row r="669" spans="2:17" s="2" customFormat="1" x14ac:dyDescent="0.25">
      <c r="B669" s="1"/>
      <c r="C669" s="1"/>
      <c r="D669" s="1"/>
      <c r="I669" s="1"/>
      <c r="J669" s="5"/>
      <c r="K669" s="5"/>
      <c r="L669" s="5"/>
      <c r="M669" s="6"/>
      <c r="N669" s="6"/>
      <c r="O669" s="7"/>
      <c r="P669" s="6"/>
      <c r="Q669" s="6"/>
    </row>
    <row r="670" spans="2:17" s="2" customFormat="1" x14ac:dyDescent="0.25">
      <c r="B670" s="1"/>
      <c r="C670" s="1"/>
      <c r="D670" s="1"/>
      <c r="I670" s="1"/>
      <c r="J670" s="5"/>
      <c r="K670" s="5"/>
      <c r="L670" s="5"/>
      <c r="M670" s="6"/>
      <c r="N670" s="6"/>
      <c r="O670" s="7"/>
      <c r="P670" s="6"/>
      <c r="Q670" s="6"/>
    </row>
    <row r="671" spans="2:17" s="2" customFormat="1" x14ac:dyDescent="0.25">
      <c r="B671" s="1"/>
      <c r="C671" s="1"/>
      <c r="D671" s="1"/>
      <c r="I671" s="1"/>
      <c r="J671" s="5"/>
      <c r="K671" s="5"/>
      <c r="L671" s="5"/>
      <c r="M671" s="6"/>
      <c r="N671" s="6"/>
      <c r="O671" s="7"/>
      <c r="P671" s="6"/>
      <c r="Q671" s="6"/>
    </row>
    <row r="672" spans="2:17" s="2" customFormat="1" x14ac:dyDescent="0.25">
      <c r="B672" s="1"/>
      <c r="C672" s="1"/>
      <c r="D672" s="1"/>
      <c r="I672" s="1"/>
      <c r="J672" s="5"/>
      <c r="K672" s="5"/>
      <c r="L672" s="5"/>
      <c r="M672" s="6"/>
      <c r="N672" s="6"/>
      <c r="O672" s="7"/>
      <c r="P672" s="6"/>
      <c r="Q672" s="6"/>
    </row>
    <row r="673" spans="2:17" s="2" customFormat="1" x14ac:dyDescent="0.25">
      <c r="B673" s="1"/>
      <c r="C673" s="1"/>
      <c r="D673" s="1"/>
      <c r="I673" s="1"/>
      <c r="J673" s="5"/>
      <c r="K673" s="5"/>
      <c r="L673" s="5"/>
      <c r="M673" s="6"/>
      <c r="N673" s="6"/>
      <c r="O673" s="7"/>
      <c r="P673" s="6"/>
      <c r="Q673" s="6"/>
    </row>
    <row r="674" spans="2:17" s="2" customFormat="1" x14ac:dyDescent="0.25">
      <c r="B674" s="1"/>
      <c r="C674" s="1"/>
      <c r="D674" s="1"/>
      <c r="I674" s="1"/>
      <c r="J674" s="5"/>
      <c r="K674" s="5"/>
      <c r="L674" s="5"/>
      <c r="M674" s="6"/>
      <c r="N674" s="6"/>
      <c r="O674" s="7"/>
      <c r="P674" s="6"/>
      <c r="Q674" s="6"/>
    </row>
    <row r="675" spans="2:17" s="2" customFormat="1" x14ac:dyDescent="0.25">
      <c r="B675" s="1"/>
      <c r="C675" s="1"/>
      <c r="D675" s="1"/>
      <c r="I675" s="1"/>
      <c r="J675" s="5"/>
      <c r="K675" s="5"/>
      <c r="L675" s="5"/>
      <c r="M675" s="6"/>
      <c r="N675" s="6"/>
      <c r="O675" s="7"/>
      <c r="P675" s="6"/>
      <c r="Q675" s="6"/>
    </row>
    <row r="676" spans="2:17" s="2" customFormat="1" x14ac:dyDescent="0.25">
      <c r="B676" s="1"/>
      <c r="C676" s="1"/>
      <c r="D676" s="1"/>
      <c r="I676" s="1"/>
      <c r="J676" s="5"/>
      <c r="K676" s="5"/>
      <c r="L676" s="5"/>
      <c r="M676" s="6"/>
      <c r="N676" s="6"/>
      <c r="O676" s="7"/>
      <c r="P676" s="6"/>
      <c r="Q676" s="6"/>
    </row>
    <row r="677" spans="2:17" s="2" customFormat="1" x14ac:dyDescent="0.25">
      <c r="B677" s="1"/>
      <c r="C677" s="1"/>
      <c r="D677" s="1"/>
      <c r="I677" s="1"/>
      <c r="J677" s="5"/>
      <c r="K677" s="5"/>
      <c r="L677" s="5"/>
      <c r="M677" s="6"/>
      <c r="N677" s="6"/>
      <c r="O677" s="7"/>
      <c r="P677" s="6"/>
      <c r="Q677" s="6"/>
    </row>
    <row r="678" spans="2:17" s="2" customFormat="1" x14ac:dyDescent="0.25">
      <c r="B678" s="1"/>
      <c r="C678" s="1"/>
      <c r="D678" s="1"/>
      <c r="I678" s="1"/>
      <c r="J678" s="5"/>
      <c r="K678" s="5"/>
      <c r="L678" s="5"/>
      <c r="M678" s="6"/>
      <c r="N678" s="6"/>
      <c r="O678" s="7"/>
      <c r="P678" s="6"/>
      <c r="Q678" s="6"/>
    </row>
    <row r="679" spans="2:17" s="2" customFormat="1" x14ac:dyDescent="0.25">
      <c r="B679" s="1"/>
      <c r="C679" s="1"/>
      <c r="D679" s="1"/>
      <c r="I679" s="1"/>
      <c r="J679" s="5"/>
      <c r="K679" s="5"/>
      <c r="L679" s="5"/>
      <c r="M679" s="6"/>
      <c r="N679" s="6"/>
      <c r="O679" s="7"/>
      <c r="P679" s="6"/>
      <c r="Q679" s="6"/>
    </row>
    <row r="680" spans="2:17" s="2" customFormat="1" x14ac:dyDescent="0.25">
      <c r="B680" s="1"/>
      <c r="C680" s="1"/>
      <c r="D680" s="1"/>
      <c r="I680" s="1"/>
      <c r="J680" s="5"/>
      <c r="K680" s="5"/>
      <c r="L680" s="5"/>
      <c r="M680" s="6"/>
      <c r="N680" s="6"/>
      <c r="O680" s="7"/>
      <c r="P680" s="6"/>
      <c r="Q680" s="6"/>
    </row>
    <row r="681" spans="2:17" s="2" customFormat="1" x14ac:dyDescent="0.25">
      <c r="B681" s="1"/>
      <c r="C681" s="1"/>
      <c r="D681" s="1"/>
      <c r="I681" s="1"/>
      <c r="J681" s="5"/>
      <c r="K681" s="5"/>
      <c r="L681" s="5"/>
      <c r="M681" s="6"/>
      <c r="N681" s="6"/>
      <c r="O681" s="7"/>
      <c r="P681" s="6"/>
      <c r="Q681" s="6"/>
    </row>
    <row r="682" spans="2:17" s="2" customFormat="1" x14ac:dyDescent="0.25">
      <c r="B682" s="1"/>
      <c r="C682" s="1"/>
      <c r="D682" s="1"/>
      <c r="I682" s="1"/>
      <c r="J682" s="5"/>
      <c r="K682" s="5"/>
      <c r="L682" s="5"/>
      <c r="M682" s="6"/>
      <c r="N682" s="6"/>
      <c r="O682" s="7"/>
      <c r="P682" s="6"/>
      <c r="Q682" s="6"/>
    </row>
    <row r="683" spans="2:17" s="2" customFormat="1" x14ac:dyDescent="0.25">
      <c r="B683" s="1"/>
      <c r="C683" s="1"/>
      <c r="D683" s="1"/>
      <c r="I683" s="1"/>
      <c r="J683" s="5"/>
      <c r="K683" s="5"/>
      <c r="L683" s="5"/>
      <c r="M683" s="6"/>
      <c r="N683" s="6"/>
      <c r="O683" s="7"/>
      <c r="P683" s="6"/>
      <c r="Q683" s="6"/>
    </row>
    <row r="684" spans="2:17" s="2" customFormat="1" x14ac:dyDescent="0.25">
      <c r="B684" s="1"/>
      <c r="C684" s="1"/>
      <c r="D684" s="1"/>
      <c r="I684" s="1"/>
      <c r="J684" s="5"/>
      <c r="K684" s="5"/>
      <c r="L684" s="5"/>
      <c r="M684" s="6"/>
      <c r="N684" s="6"/>
      <c r="O684" s="7"/>
      <c r="P684" s="6"/>
      <c r="Q684" s="6"/>
    </row>
    <row r="685" spans="2:17" s="2" customFormat="1" x14ac:dyDescent="0.25">
      <c r="B685" s="1"/>
      <c r="C685" s="1"/>
      <c r="D685" s="1"/>
      <c r="I685" s="1"/>
      <c r="J685" s="5"/>
      <c r="K685" s="5"/>
      <c r="L685" s="5"/>
      <c r="M685" s="6"/>
      <c r="N685" s="6"/>
      <c r="O685" s="7"/>
      <c r="P685" s="6"/>
      <c r="Q685" s="6"/>
    </row>
    <row r="686" spans="2:17" s="2" customFormat="1" x14ac:dyDescent="0.25">
      <c r="B686" s="1"/>
      <c r="C686" s="1"/>
      <c r="D686" s="1"/>
      <c r="I686" s="1"/>
      <c r="J686" s="5"/>
      <c r="K686" s="5"/>
      <c r="L686" s="5"/>
      <c r="M686" s="6"/>
      <c r="N686" s="6"/>
      <c r="O686" s="7"/>
      <c r="P686" s="6"/>
      <c r="Q686" s="6"/>
    </row>
    <row r="687" spans="2:17" s="2" customFormat="1" x14ac:dyDescent="0.25">
      <c r="B687" s="1"/>
      <c r="C687" s="1"/>
      <c r="D687" s="1"/>
      <c r="I687" s="1"/>
      <c r="J687" s="5"/>
      <c r="K687" s="5"/>
      <c r="L687" s="5"/>
      <c r="M687" s="6"/>
      <c r="N687" s="6"/>
      <c r="O687" s="7"/>
      <c r="P687" s="6"/>
      <c r="Q687" s="6"/>
    </row>
    <row r="688" spans="2:17" s="2" customFormat="1" x14ac:dyDescent="0.25">
      <c r="B688" s="1"/>
      <c r="C688" s="1"/>
      <c r="D688" s="1"/>
      <c r="I688" s="1"/>
      <c r="J688" s="5"/>
      <c r="K688" s="5"/>
      <c r="L688" s="5"/>
      <c r="M688" s="6"/>
      <c r="N688" s="6"/>
      <c r="O688" s="7"/>
      <c r="P688" s="6"/>
      <c r="Q688" s="6"/>
    </row>
    <row r="689" spans="2:17" s="2" customFormat="1" x14ac:dyDescent="0.25">
      <c r="B689" s="1"/>
      <c r="C689" s="1"/>
      <c r="D689" s="1"/>
      <c r="I689" s="1"/>
      <c r="J689" s="5"/>
      <c r="K689" s="5"/>
      <c r="L689" s="5"/>
      <c r="M689" s="6"/>
      <c r="N689" s="6"/>
      <c r="O689" s="7"/>
      <c r="P689" s="6"/>
      <c r="Q689" s="6"/>
    </row>
    <row r="690" spans="2:17" s="2" customFormat="1" x14ac:dyDescent="0.25">
      <c r="B690" s="1"/>
      <c r="C690" s="1"/>
      <c r="D690" s="1"/>
      <c r="I690" s="1"/>
      <c r="J690" s="5"/>
      <c r="K690" s="5"/>
      <c r="L690" s="5"/>
      <c r="M690" s="6"/>
      <c r="N690" s="6"/>
      <c r="O690" s="7"/>
      <c r="P690" s="6"/>
      <c r="Q690" s="6"/>
    </row>
    <row r="691" spans="2:17" s="2" customFormat="1" x14ac:dyDescent="0.25">
      <c r="B691" s="1"/>
      <c r="C691" s="1"/>
      <c r="D691" s="1"/>
      <c r="I691" s="1"/>
      <c r="J691" s="5"/>
      <c r="K691" s="5"/>
      <c r="L691" s="5"/>
      <c r="M691" s="6"/>
      <c r="N691" s="6"/>
      <c r="O691" s="7"/>
      <c r="P691" s="6"/>
      <c r="Q691" s="6"/>
    </row>
    <row r="692" spans="2:17" s="2" customFormat="1" x14ac:dyDescent="0.25">
      <c r="B692" s="1"/>
      <c r="C692" s="1"/>
      <c r="D692" s="1"/>
      <c r="I692" s="1"/>
      <c r="J692" s="5"/>
      <c r="K692" s="5"/>
      <c r="L692" s="5"/>
      <c r="M692" s="6"/>
      <c r="N692" s="6"/>
      <c r="O692" s="7"/>
      <c r="P692" s="6"/>
      <c r="Q692" s="6"/>
    </row>
    <row r="693" spans="2:17" s="2" customFormat="1" x14ac:dyDescent="0.25">
      <c r="B693" s="1"/>
      <c r="C693" s="1"/>
      <c r="D693" s="1"/>
      <c r="I693" s="1"/>
      <c r="J693" s="5"/>
      <c r="K693" s="5"/>
      <c r="L693" s="5"/>
      <c r="M693" s="6"/>
      <c r="N693" s="6"/>
      <c r="O693" s="7"/>
      <c r="P693" s="6"/>
      <c r="Q693" s="6"/>
    </row>
    <row r="694" spans="2:17" s="2" customFormat="1" x14ac:dyDescent="0.25">
      <c r="B694" s="1"/>
      <c r="C694" s="1"/>
      <c r="D694" s="1"/>
      <c r="I694" s="1"/>
      <c r="J694" s="5"/>
      <c r="K694" s="5"/>
      <c r="L694" s="5"/>
      <c r="M694" s="6"/>
      <c r="N694" s="6"/>
      <c r="O694" s="7"/>
      <c r="P694" s="6"/>
      <c r="Q694" s="6"/>
    </row>
    <row r="695" spans="2:17" s="2" customFormat="1" x14ac:dyDescent="0.25">
      <c r="B695" s="1"/>
      <c r="C695" s="1"/>
      <c r="D695" s="1"/>
      <c r="I695" s="1"/>
      <c r="J695" s="5"/>
      <c r="K695" s="5"/>
      <c r="L695" s="5"/>
      <c r="M695" s="6"/>
      <c r="N695" s="6"/>
      <c r="O695" s="7"/>
      <c r="P695" s="6"/>
      <c r="Q695" s="6"/>
    </row>
    <row r="696" spans="2:17" s="2" customFormat="1" x14ac:dyDescent="0.25">
      <c r="B696" s="1"/>
      <c r="C696" s="1"/>
      <c r="D696" s="1"/>
      <c r="I696" s="1"/>
      <c r="J696" s="5"/>
      <c r="K696" s="5"/>
      <c r="L696" s="5"/>
      <c r="M696" s="6"/>
      <c r="N696" s="6"/>
      <c r="O696" s="7"/>
      <c r="P696" s="6"/>
      <c r="Q696" s="6"/>
    </row>
    <row r="697" spans="2:17" s="2" customFormat="1" x14ac:dyDescent="0.25">
      <c r="B697" s="1"/>
      <c r="C697" s="1"/>
      <c r="D697" s="1"/>
      <c r="I697" s="1"/>
      <c r="J697" s="5"/>
      <c r="K697" s="5"/>
      <c r="L697" s="5"/>
      <c r="M697" s="6"/>
      <c r="N697" s="6"/>
      <c r="O697" s="7"/>
      <c r="P697" s="6"/>
      <c r="Q697" s="6"/>
    </row>
    <row r="698" spans="2:17" s="2" customFormat="1" x14ac:dyDescent="0.25">
      <c r="B698" s="1"/>
      <c r="C698" s="1"/>
      <c r="D698" s="1"/>
      <c r="I698" s="1"/>
      <c r="J698" s="5"/>
      <c r="K698" s="5"/>
      <c r="L698" s="5"/>
      <c r="M698" s="6"/>
      <c r="N698" s="6"/>
      <c r="O698" s="7"/>
      <c r="P698" s="6"/>
      <c r="Q698" s="6"/>
    </row>
    <row r="699" spans="2:17" s="2" customFormat="1" x14ac:dyDescent="0.25">
      <c r="B699" s="1"/>
      <c r="C699" s="1"/>
      <c r="D699" s="1"/>
      <c r="I699" s="1"/>
      <c r="J699" s="5"/>
      <c r="K699" s="5"/>
      <c r="L699" s="5"/>
      <c r="M699" s="6"/>
      <c r="N699" s="6"/>
      <c r="O699" s="7"/>
      <c r="P699" s="6"/>
      <c r="Q699" s="6"/>
    </row>
    <row r="700" spans="2:17" s="2" customFormat="1" x14ac:dyDescent="0.25">
      <c r="B700" s="1"/>
      <c r="C700" s="1"/>
      <c r="D700" s="1"/>
      <c r="I700" s="1"/>
      <c r="J700" s="5"/>
      <c r="K700" s="5"/>
      <c r="L700" s="5"/>
      <c r="M700" s="6"/>
      <c r="N700" s="6"/>
      <c r="O700" s="7"/>
      <c r="P700" s="6"/>
      <c r="Q700" s="6"/>
    </row>
    <row r="701" spans="2:17" s="2" customFormat="1" x14ac:dyDescent="0.25">
      <c r="B701" s="1"/>
      <c r="C701" s="1"/>
      <c r="D701" s="1"/>
      <c r="I701" s="1"/>
      <c r="J701" s="5"/>
      <c r="K701" s="5"/>
      <c r="L701" s="5"/>
      <c r="M701" s="6"/>
      <c r="N701" s="6"/>
      <c r="O701" s="7"/>
      <c r="P701" s="6"/>
      <c r="Q701" s="6"/>
    </row>
    <row r="702" spans="2:17" s="2" customFormat="1" x14ac:dyDescent="0.25">
      <c r="B702" s="1"/>
      <c r="C702" s="1"/>
      <c r="D702" s="1"/>
      <c r="I702" s="1"/>
      <c r="J702" s="5"/>
      <c r="K702" s="5"/>
      <c r="L702" s="5"/>
      <c r="M702" s="6"/>
      <c r="N702" s="6"/>
      <c r="O702" s="7"/>
      <c r="P702" s="6"/>
      <c r="Q702" s="6"/>
    </row>
    <row r="703" spans="2:17" s="2" customFormat="1" x14ac:dyDescent="0.25">
      <c r="B703" s="1"/>
      <c r="C703" s="1"/>
      <c r="D703" s="1"/>
      <c r="I703" s="1"/>
      <c r="J703" s="5"/>
      <c r="K703" s="5"/>
      <c r="L703" s="5"/>
      <c r="M703" s="6"/>
      <c r="N703" s="6"/>
      <c r="O703" s="7"/>
      <c r="P703" s="6"/>
      <c r="Q703" s="6"/>
    </row>
    <row r="704" spans="2:17" s="2" customFormat="1" x14ac:dyDescent="0.25">
      <c r="B704" s="1"/>
      <c r="C704" s="1"/>
      <c r="D704" s="1"/>
      <c r="I704" s="1"/>
      <c r="J704" s="5"/>
      <c r="K704" s="5"/>
      <c r="L704" s="5"/>
      <c r="M704" s="6"/>
      <c r="N704" s="6"/>
      <c r="O704" s="7"/>
      <c r="P704" s="6"/>
      <c r="Q704" s="6"/>
    </row>
    <row r="705" spans="2:17" s="2" customFormat="1" x14ac:dyDescent="0.25">
      <c r="B705" s="1"/>
      <c r="C705" s="1"/>
      <c r="D705" s="1"/>
      <c r="I705" s="1"/>
      <c r="J705" s="5"/>
      <c r="K705" s="5"/>
      <c r="L705" s="5"/>
      <c r="M705" s="6"/>
      <c r="N705" s="6"/>
      <c r="O705" s="7"/>
      <c r="P705" s="6"/>
      <c r="Q705" s="6"/>
    </row>
    <row r="706" spans="2:17" s="2" customFormat="1" x14ac:dyDescent="0.25">
      <c r="B706" s="1"/>
      <c r="C706" s="1"/>
      <c r="D706" s="1"/>
      <c r="I706" s="1"/>
      <c r="J706" s="5"/>
      <c r="K706" s="5"/>
      <c r="L706" s="5"/>
      <c r="M706" s="6"/>
      <c r="N706" s="6"/>
      <c r="O706" s="7"/>
      <c r="P706" s="6"/>
      <c r="Q706" s="6"/>
    </row>
    <row r="707" spans="2:17" s="2" customFormat="1" x14ac:dyDescent="0.25">
      <c r="B707" s="1"/>
      <c r="C707" s="1"/>
      <c r="D707" s="1"/>
      <c r="I707" s="1"/>
      <c r="J707" s="5"/>
      <c r="K707" s="5"/>
      <c r="L707" s="5"/>
      <c r="M707" s="6"/>
      <c r="N707" s="6"/>
      <c r="O707" s="7"/>
      <c r="P707" s="6"/>
      <c r="Q707" s="6"/>
    </row>
    <row r="708" spans="2:17" s="2" customFormat="1" x14ac:dyDescent="0.25">
      <c r="B708" s="1"/>
      <c r="C708" s="1"/>
      <c r="D708" s="1"/>
      <c r="I708" s="1"/>
      <c r="J708" s="5"/>
      <c r="K708" s="5"/>
      <c r="L708" s="5"/>
      <c r="M708" s="6"/>
      <c r="N708" s="6"/>
      <c r="O708" s="7"/>
      <c r="P708" s="6"/>
      <c r="Q708" s="6"/>
    </row>
    <row r="709" spans="2:17" s="2" customFormat="1" x14ac:dyDescent="0.25">
      <c r="B709" s="1"/>
      <c r="C709" s="1"/>
      <c r="D709" s="1"/>
      <c r="I709" s="1"/>
      <c r="J709" s="5"/>
      <c r="K709" s="5"/>
      <c r="L709" s="5"/>
      <c r="M709" s="6"/>
      <c r="N709" s="6"/>
      <c r="O709" s="7"/>
      <c r="P709" s="6"/>
      <c r="Q709" s="6"/>
    </row>
    <row r="710" spans="2:17" s="2" customFormat="1" x14ac:dyDescent="0.25">
      <c r="B710" s="1"/>
      <c r="C710" s="1"/>
      <c r="D710" s="1"/>
      <c r="I710" s="1"/>
      <c r="J710" s="5"/>
      <c r="K710" s="5"/>
      <c r="L710" s="5"/>
      <c r="M710" s="6"/>
      <c r="N710" s="6"/>
      <c r="O710" s="7"/>
      <c r="P710" s="6"/>
      <c r="Q710" s="6"/>
    </row>
    <row r="711" spans="2:17" s="2" customFormat="1" x14ac:dyDescent="0.25">
      <c r="B711" s="1"/>
      <c r="C711" s="1"/>
      <c r="D711" s="1"/>
      <c r="I711" s="1"/>
      <c r="J711" s="5"/>
      <c r="K711" s="5"/>
      <c r="L711" s="5"/>
      <c r="M711" s="6"/>
      <c r="N711" s="6"/>
      <c r="O711" s="7"/>
      <c r="P711" s="6"/>
      <c r="Q711" s="6"/>
    </row>
    <row r="712" spans="2:17" s="2" customFormat="1" x14ac:dyDescent="0.25">
      <c r="B712" s="1"/>
      <c r="C712" s="1"/>
      <c r="D712" s="1"/>
      <c r="I712" s="1"/>
      <c r="J712" s="5"/>
      <c r="K712" s="5"/>
      <c r="L712" s="5"/>
      <c r="M712" s="6"/>
      <c r="N712" s="6"/>
      <c r="O712" s="7"/>
      <c r="P712" s="6"/>
      <c r="Q712" s="6"/>
    </row>
    <row r="713" spans="2:17" s="2" customFormat="1" x14ac:dyDescent="0.25">
      <c r="B713" s="1"/>
      <c r="C713" s="1"/>
      <c r="D713" s="1"/>
      <c r="I713" s="1"/>
      <c r="J713" s="5"/>
      <c r="K713" s="5"/>
      <c r="L713" s="5"/>
      <c r="M713" s="6"/>
      <c r="N713" s="6"/>
      <c r="O713" s="7"/>
      <c r="P713" s="6"/>
      <c r="Q713" s="6"/>
    </row>
    <row r="714" spans="2:17" s="2" customFormat="1" x14ac:dyDescent="0.25">
      <c r="B714" s="1"/>
      <c r="C714" s="1"/>
      <c r="D714" s="1"/>
      <c r="I714" s="1"/>
      <c r="J714" s="5"/>
      <c r="K714" s="5"/>
      <c r="L714" s="5"/>
      <c r="M714" s="6"/>
      <c r="N714" s="6"/>
      <c r="O714" s="7"/>
      <c r="P714" s="6"/>
      <c r="Q714" s="6"/>
    </row>
    <row r="715" spans="2:17" s="2" customFormat="1" x14ac:dyDescent="0.25">
      <c r="B715" s="1"/>
      <c r="C715" s="1"/>
      <c r="D715" s="1"/>
      <c r="I715" s="1"/>
      <c r="J715" s="5"/>
      <c r="K715" s="5"/>
      <c r="L715" s="5"/>
      <c r="M715" s="6"/>
      <c r="N715" s="6"/>
      <c r="O715" s="7"/>
      <c r="P715" s="6"/>
      <c r="Q715" s="6"/>
    </row>
    <row r="716" spans="2:17" s="2" customFormat="1" x14ac:dyDescent="0.25">
      <c r="B716" s="1"/>
      <c r="C716" s="1"/>
      <c r="D716" s="1"/>
      <c r="I716" s="1"/>
      <c r="J716" s="5"/>
      <c r="K716" s="5"/>
      <c r="L716" s="5"/>
      <c r="M716" s="6"/>
      <c r="N716" s="6"/>
      <c r="O716" s="7"/>
      <c r="P716" s="6"/>
      <c r="Q716" s="6"/>
    </row>
    <row r="717" spans="2:17" s="2" customFormat="1" x14ac:dyDescent="0.25">
      <c r="B717" s="1"/>
      <c r="C717" s="1"/>
      <c r="D717" s="1"/>
      <c r="I717" s="1"/>
      <c r="J717" s="5"/>
      <c r="K717" s="5"/>
      <c r="L717" s="5"/>
      <c r="M717" s="6"/>
      <c r="N717" s="6"/>
      <c r="O717" s="7"/>
      <c r="P717" s="6"/>
      <c r="Q717" s="6"/>
    </row>
    <row r="718" spans="2:17" s="2" customFormat="1" x14ac:dyDescent="0.25">
      <c r="B718" s="1"/>
      <c r="C718" s="1"/>
      <c r="D718" s="1"/>
      <c r="I718" s="1"/>
      <c r="J718" s="5"/>
      <c r="K718" s="5"/>
      <c r="L718" s="5"/>
      <c r="M718" s="6"/>
      <c r="N718" s="6"/>
      <c r="O718" s="7"/>
      <c r="P718" s="6"/>
      <c r="Q718" s="6"/>
    </row>
    <row r="719" spans="2:17" s="2" customFormat="1" x14ac:dyDescent="0.25">
      <c r="B719" s="1"/>
      <c r="C719" s="1"/>
      <c r="D719" s="1"/>
      <c r="I719" s="1"/>
      <c r="J719" s="5"/>
      <c r="K719" s="5"/>
      <c r="L719" s="5"/>
      <c r="M719" s="6"/>
      <c r="N719" s="6"/>
      <c r="O719" s="7"/>
      <c r="P719" s="6"/>
      <c r="Q719" s="6"/>
    </row>
    <row r="720" spans="2:17" s="2" customFormat="1" x14ac:dyDescent="0.25">
      <c r="B720" s="1"/>
      <c r="C720" s="1"/>
      <c r="D720" s="1"/>
      <c r="I720" s="1"/>
      <c r="J720" s="5"/>
      <c r="K720" s="5"/>
      <c r="L720" s="5"/>
      <c r="M720" s="6"/>
      <c r="N720" s="6"/>
      <c r="O720" s="7"/>
      <c r="P720" s="6"/>
      <c r="Q720" s="6"/>
    </row>
    <row r="721" spans="2:17" s="2" customFormat="1" x14ac:dyDescent="0.25">
      <c r="B721" s="1"/>
      <c r="C721" s="1"/>
      <c r="D721" s="1"/>
      <c r="I721" s="1"/>
      <c r="J721" s="5"/>
      <c r="K721" s="5"/>
      <c r="L721" s="5"/>
      <c r="M721" s="6"/>
      <c r="N721" s="6"/>
      <c r="O721" s="7"/>
      <c r="P721" s="6"/>
      <c r="Q721" s="6"/>
    </row>
    <row r="722" spans="2:17" s="2" customFormat="1" x14ac:dyDescent="0.25">
      <c r="B722" s="1"/>
      <c r="C722" s="1"/>
      <c r="D722" s="1"/>
      <c r="I722" s="1"/>
      <c r="J722" s="5"/>
      <c r="K722" s="5"/>
      <c r="L722" s="5"/>
      <c r="M722" s="6"/>
      <c r="N722" s="6"/>
      <c r="O722" s="7"/>
      <c r="P722" s="6"/>
      <c r="Q722" s="6"/>
    </row>
    <row r="723" spans="2:17" s="2" customFormat="1" x14ac:dyDescent="0.25">
      <c r="B723" s="1"/>
      <c r="C723" s="1"/>
      <c r="D723" s="1"/>
      <c r="I723" s="1"/>
      <c r="J723" s="5"/>
      <c r="K723" s="5"/>
      <c r="L723" s="5"/>
      <c r="M723" s="6"/>
      <c r="N723" s="6"/>
      <c r="O723" s="7"/>
      <c r="P723" s="6"/>
      <c r="Q723" s="6"/>
    </row>
    <row r="724" spans="2:17" s="2" customFormat="1" x14ac:dyDescent="0.25">
      <c r="B724" s="1"/>
      <c r="C724" s="1"/>
      <c r="D724" s="1"/>
      <c r="I724" s="1"/>
      <c r="J724" s="5"/>
      <c r="K724" s="5"/>
      <c r="L724" s="5"/>
      <c r="M724" s="6"/>
      <c r="N724" s="6"/>
      <c r="O724" s="7"/>
      <c r="P724" s="6"/>
      <c r="Q724" s="6"/>
    </row>
    <row r="725" spans="2:17" s="2" customFormat="1" x14ac:dyDescent="0.25">
      <c r="B725" s="1"/>
      <c r="C725" s="1"/>
      <c r="D725" s="1"/>
      <c r="I725" s="1"/>
      <c r="J725" s="5"/>
      <c r="K725" s="5"/>
      <c r="L725" s="5"/>
      <c r="M725" s="6"/>
      <c r="N725" s="6"/>
      <c r="O725" s="7"/>
      <c r="P725" s="6"/>
      <c r="Q725" s="6"/>
    </row>
    <row r="726" spans="2:17" s="2" customFormat="1" x14ac:dyDescent="0.25">
      <c r="B726" s="1"/>
      <c r="C726" s="1"/>
      <c r="D726" s="1"/>
      <c r="I726" s="1"/>
      <c r="J726" s="5"/>
      <c r="K726" s="5"/>
      <c r="L726" s="5"/>
      <c r="M726" s="6"/>
      <c r="N726" s="6"/>
      <c r="O726" s="7"/>
      <c r="P726" s="6"/>
      <c r="Q726" s="6"/>
    </row>
    <row r="727" spans="2:17" s="2" customFormat="1" x14ac:dyDescent="0.25">
      <c r="B727" s="1"/>
      <c r="C727" s="1"/>
      <c r="D727" s="1"/>
      <c r="I727" s="1"/>
      <c r="J727" s="5"/>
      <c r="K727" s="5"/>
      <c r="L727" s="5"/>
      <c r="M727" s="6"/>
      <c r="N727" s="6"/>
      <c r="O727" s="7"/>
      <c r="P727" s="6"/>
      <c r="Q727" s="6"/>
    </row>
    <row r="728" spans="2:17" s="2" customFormat="1" x14ac:dyDescent="0.25">
      <c r="B728" s="1"/>
      <c r="C728" s="1"/>
      <c r="D728" s="1"/>
      <c r="I728" s="1"/>
      <c r="J728" s="5"/>
      <c r="K728" s="5"/>
      <c r="L728" s="5"/>
      <c r="M728" s="6"/>
      <c r="N728" s="6"/>
      <c r="O728" s="7"/>
      <c r="P728" s="6"/>
      <c r="Q728" s="6"/>
    </row>
    <row r="729" spans="2:17" s="2" customFormat="1" x14ac:dyDescent="0.25">
      <c r="B729" s="1"/>
      <c r="C729" s="1"/>
      <c r="D729" s="1"/>
      <c r="I729" s="1"/>
      <c r="J729" s="5"/>
      <c r="K729" s="5"/>
      <c r="L729" s="5"/>
      <c r="M729" s="6"/>
      <c r="N729" s="6"/>
      <c r="O729" s="7"/>
      <c r="P729" s="6"/>
      <c r="Q729" s="6"/>
    </row>
    <row r="730" spans="2:17" s="2" customFormat="1" x14ac:dyDescent="0.25">
      <c r="B730" s="1"/>
      <c r="C730" s="1"/>
      <c r="D730" s="1"/>
      <c r="I730" s="1"/>
      <c r="J730" s="5"/>
      <c r="K730" s="5"/>
      <c r="L730" s="5"/>
      <c r="M730" s="6"/>
      <c r="N730" s="6"/>
      <c r="O730" s="7"/>
      <c r="P730" s="6"/>
      <c r="Q730" s="6"/>
    </row>
    <row r="731" spans="2:17" s="2" customFormat="1" x14ac:dyDescent="0.25">
      <c r="B731" s="1"/>
      <c r="C731" s="1"/>
      <c r="D731" s="1"/>
      <c r="I731" s="1"/>
      <c r="J731" s="5"/>
      <c r="K731" s="5"/>
      <c r="L731" s="5"/>
      <c r="M731" s="6"/>
      <c r="N731" s="6"/>
      <c r="O731" s="7"/>
      <c r="P731" s="6"/>
      <c r="Q731" s="6"/>
    </row>
    <row r="732" spans="2:17" s="2" customFormat="1" x14ac:dyDescent="0.25">
      <c r="B732" s="1"/>
      <c r="C732" s="1"/>
      <c r="D732" s="1"/>
      <c r="I732" s="1"/>
      <c r="J732" s="5"/>
      <c r="K732" s="5"/>
      <c r="L732" s="5"/>
      <c r="M732" s="6"/>
      <c r="N732" s="6"/>
      <c r="O732" s="7"/>
      <c r="P732" s="6"/>
      <c r="Q732" s="6"/>
    </row>
    <row r="733" spans="2:17" s="2" customFormat="1" x14ac:dyDescent="0.25">
      <c r="B733" s="1"/>
      <c r="C733" s="1"/>
      <c r="D733" s="1"/>
      <c r="I733" s="1"/>
      <c r="J733" s="5"/>
      <c r="K733" s="5"/>
      <c r="L733" s="5"/>
      <c r="M733" s="6"/>
      <c r="N733" s="6"/>
      <c r="O733" s="7"/>
      <c r="P733" s="6"/>
      <c r="Q733" s="6"/>
    </row>
    <row r="734" spans="2:17" s="2" customFormat="1" x14ac:dyDescent="0.25">
      <c r="B734" s="1"/>
      <c r="C734" s="1"/>
      <c r="D734" s="1"/>
      <c r="I734" s="1"/>
      <c r="J734" s="5"/>
      <c r="K734" s="5"/>
      <c r="L734" s="5"/>
      <c r="M734" s="6"/>
      <c r="N734" s="6"/>
      <c r="O734" s="7"/>
      <c r="P734" s="6"/>
      <c r="Q734" s="6"/>
    </row>
    <row r="735" spans="2:17" s="2" customFormat="1" x14ac:dyDescent="0.25">
      <c r="B735" s="1"/>
      <c r="C735" s="1"/>
      <c r="D735" s="1"/>
      <c r="I735" s="1"/>
      <c r="J735" s="5"/>
      <c r="K735" s="5"/>
      <c r="L735" s="5"/>
      <c r="M735" s="6"/>
      <c r="N735" s="6"/>
      <c r="O735" s="7"/>
      <c r="P735" s="6"/>
      <c r="Q735" s="6"/>
    </row>
    <row r="736" spans="2:17" s="2" customFormat="1" x14ac:dyDescent="0.25">
      <c r="B736" s="1"/>
      <c r="C736" s="1"/>
      <c r="D736" s="1"/>
      <c r="I736" s="1"/>
      <c r="J736" s="5"/>
      <c r="K736" s="5"/>
      <c r="L736" s="5"/>
      <c r="M736" s="6"/>
      <c r="N736" s="6"/>
      <c r="O736" s="7"/>
      <c r="P736" s="6"/>
      <c r="Q736" s="6"/>
    </row>
    <row r="737" spans="2:17" s="2" customFormat="1" x14ac:dyDescent="0.25">
      <c r="B737" s="1"/>
      <c r="C737" s="1"/>
      <c r="D737" s="1"/>
      <c r="I737" s="1"/>
      <c r="J737" s="5"/>
      <c r="K737" s="5"/>
      <c r="L737" s="5"/>
      <c r="M737" s="6"/>
      <c r="N737" s="6"/>
      <c r="O737" s="7"/>
      <c r="P737" s="6"/>
      <c r="Q737" s="6"/>
    </row>
    <row r="738" spans="2:17" s="2" customFormat="1" x14ac:dyDescent="0.25">
      <c r="B738" s="1"/>
      <c r="C738" s="1"/>
      <c r="D738" s="1"/>
      <c r="I738" s="1"/>
      <c r="J738" s="5"/>
      <c r="K738" s="5"/>
      <c r="L738" s="5"/>
      <c r="M738" s="6"/>
      <c r="N738" s="6"/>
      <c r="O738" s="7"/>
      <c r="P738" s="6"/>
      <c r="Q738" s="6"/>
    </row>
    <row r="739" spans="2:17" s="2" customFormat="1" x14ac:dyDescent="0.25">
      <c r="B739" s="1"/>
      <c r="C739" s="1"/>
      <c r="D739" s="1"/>
      <c r="I739" s="1"/>
      <c r="J739" s="5"/>
      <c r="K739" s="5"/>
      <c r="L739" s="5"/>
      <c r="M739" s="6"/>
      <c r="N739" s="6"/>
      <c r="O739" s="7"/>
      <c r="P739" s="6"/>
      <c r="Q739" s="6"/>
    </row>
    <row r="740" spans="2:17" s="2" customFormat="1" x14ac:dyDescent="0.25">
      <c r="B740" s="1"/>
      <c r="C740" s="1"/>
      <c r="D740" s="1"/>
      <c r="I740" s="1"/>
      <c r="J740" s="5"/>
      <c r="K740" s="5"/>
      <c r="L740" s="5"/>
      <c r="M740" s="6"/>
      <c r="N740" s="6"/>
      <c r="O740" s="7"/>
      <c r="P740" s="6"/>
      <c r="Q740" s="6"/>
    </row>
    <row r="741" spans="2:17" s="2" customFormat="1" x14ac:dyDescent="0.25">
      <c r="B741" s="1"/>
      <c r="C741" s="1"/>
      <c r="D741" s="1"/>
      <c r="I741" s="1"/>
      <c r="J741" s="5"/>
      <c r="K741" s="5"/>
      <c r="L741" s="5"/>
      <c r="M741" s="6"/>
      <c r="N741" s="6"/>
      <c r="O741" s="7"/>
      <c r="P741" s="6"/>
      <c r="Q741" s="6"/>
    </row>
    <row r="742" spans="2:17" s="2" customFormat="1" x14ac:dyDescent="0.25">
      <c r="B742" s="1"/>
      <c r="C742" s="1"/>
      <c r="D742" s="1"/>
      <c r="I742" s="1"/>
      <c r="J742" s="5"/>
      <c r="K742" s="5"/>
      <c r="L742" s="5"/>
      <c r="M742" s="6"/>
      <c r="N742" s="6"/>
      <c r="O742" s="7"/>
      <c r="P742" s="6"/>
      <c r="Q742" s="6"/>
    </row>
    <row r="743" spans="2:17" s="2" customFormat="1" x14ac:dyDescent="0.25">
      <c r="B743" s="1"/>
      <c r="C743" s="1"/>
      <c r="D743" s="1"/>
      <c r="I743" s="1"/>
      <c r="J743" s="5"/>
      <c r="K743" s="5"/>
      <c r="L743" s="5"/>
      <c r="M743" s="6"/>
      <c r="N743" s="6"/>
      <c r="O743" s="7"/>
      <c r="P743" s="6"/>
      <c r="Q743" s="6"/>
    </row>
    <row r="744" spans="2:17" s="2" customFormat="1" x14ac:dyDescent="0.25">
      <c r="B744" s="1"/>
      <c r="C744" s="1"/>
      <c r="D744" s="1"/>
      <c r="I744" s="1"/>
      <c r="J744" s="5"/>
      <c r="K744" s="5"/>
      <c r="L744" s="5"/>
      <c r="M744" s="6"/>
      <c r="N744" s="6"/>
      <c r="O744" s="7"/>
      <c r="P744" s="6"/>
      <c r="Q744" s="6"/>
    </row>
    <row r="745" spans="2:17" s="2" customFormat="1" x14ac:dyDescent="0.25">
      <c r="B745" s="1"/>
      <c r="C745" s="1"/>
      <c r="D745" s="1"/>
      <c r="I745" s="1"/>
      <c r="J745" s="5"/>
      <c r="K745" s="5"/>
      <c r="L745" s="5"/>
      <c r="M745" s="6"/>
      <c r="N745" s="6"/>
      <c r="O745" s="7"/>
      <c r="P745" s="6"/>
      <c r="Q745" s="6"/>
    </row>
    <row r="746" spans="2:17" s="2" customFormat="1" x14ac:dyDescent="0.25">
      <c r="B746" s="1"/>
      <c r="C746" s="1"/>
      <c r="D746" s="1"/>
      <c r="I746" s="1"/>
      <c r="J746" s="5"/>
      <c r="K746" s="5"/>
      <c r="L746" s="5"/>
      <c r="M746" s="6"/>
      <c r="N746" s="6"/>
      <c r="O746" s="7"/>
      <c r="P746" s="6"/>
      <c r="Q746" s="6"/>
    </row>
    <row r="747" spans="2:17" s="2" customFormat="1" x14ac:dyDescent="0.25">
      <c r="B747" s="1"/>
      <c r="C747" s="1"/>
      <c r="D747" s="1"/>
      <c r="I747" s="1"/>
      <c r="J747" s="5"/>
      <c r="K747" s="5"/>
      <c r="L747" s="5"/>
      <c r="M747" s="6"/>
      <c r="N747" s="6"/>
      <c r="O747" s="7"/>
      <c r="P747" s="6"/>
      <c r="Q747" s="6"/>
    </row>
    <row r="748" spans="2:17" s="2" customFormat="1" x14ac:dyDescent="0.25">
      <c r="B748" s="1"/>
      <c r="C748" s="1"/>
      <c r="D748" s="1"/>
      <c r="I748" s="1"/>
      <c r="J748" s="5"/>
      <c r="K748" s="5"/>
      <c r="L748" s="5"/>
      <c r="M748" s="6"/>
      <c r="N748" s="6"/>
      <c r="O748" s="7"/>
      <c r="P748" s="6"/>
      <c r="Q748" s="6"/>
    </row>
    <row r="749" spans="2:17" s="2" customFormat="1" x14ac:dyDescent="0.25">
      <c r="B749" s="1"/>
      <c r="C749" s="1"/>
      <c r="D749" s="1"/>
      <c r="I749" s="1"/>
      <c r="J749" s="5"/>
      <c r="K749" s="5"/>
      <c r="L749" s="5"/>
      <c r="M749" s="6"/>
      <c r="N749" s="6"/>
      <c r="O749" s="7"/>
      <c r="P749" s="6"/>
      <c r="Q749" s="6"/>
    </row>
    <row r="750" spans="2:17" s="2" customFormat="1" x14ac:dyDescent="0.25">
      <c r="B750" s="1"/>
      <c r="C750" s="1"/>
      <c r="D750" s="1"/>
      <c r="I750" s="1"/>
      <c r="J750" s="5"/>
      <c r="K750" s="5"/>
      <c r="L750" s="5"/>
      <c r="M750" s="6"/>
      <c r="N750" s="6"/>
      <c r="O750" s="7"/>
      <c r="P750" s="6"/>
      <c r="Q750" s="6"/>
    </row>
    <row r="751" spans="2:17" s="2" customFormat="1" x14ac:dyDescent="0.25">
      <c r="B751" s="1"/>
      <c r="C751" s="1"/>
      <c r="D751" s="1"/>
      <c r="I751" s="1"/>
      <c r="J751" s="5"/>
      <c r="K751" s="5"/>
      <c r="L751" s="5"/>
      <c r="M751" s="6"/>
      <c r="N751" s="6"/>
      <c r="O751" s="7"/>
      <c r="P751" s="6"/>
      <c r="Q751" s="6"/>
    </row>
    <row r="752" spans="2:17" s="2" customFormat="1" x14ac:dyDescent="0.25">
      <c r="B752" s="1"/>
      <c r="C752" s="1"/>
      <c r="D752" s="1"/>
      <c r="I752" s="1"/>
      <c r="J752" s="5"/>
      <c r="K752" s="5"/>
      <c r="L752" s="5"/>
      <c r="M752" s="6"/>
      <c r="N752" s="6"/>
      <c r="O752" s="7"/>
      <c r="P752" s="6"/>
      <c r="Q752" s="6"/>
    </row>
    <row r="753" spans="2:17" s="2" customFormat="1" x14ac:dyDescent="0.25">
      <c r="B753" s="1"/>
      <c r="C753" s="1"/>
      <c r="D753" s="1"/>
      <c r="I753" s="1"/>
      <c r="J753" s="5"/>
      <c r="K753" s="5"/>
      <c r="L753" s="5"/>
      <c r="M753" s="6"/>
      <c r="N753" s="6"/>
      <c r="O753" s="7"/>
      <c r="P753" s="6"/>
      <c r="Q753" s="6"/>
    </row>
    <row r="754" spans="2:17" s="2" customFormat="1" x14ac:dyDescent="0.25">
      <c r="B754" s="1"/>
      <c r="C754" s="1"/>
      <c r="D754" s="1"/>
      <c r="I754" s="1"/>
      <c r="J754" s="5"/>
      <c r="K754" s="5"/>
      <c r="L754" s="5"/>
      <c r="M754" s="6"/>
      <c r="N754" s="6"/>
      <c r="O754" s="7"/>
      <c r="P754" s="6"/>
      <c r="Q754" s="6"/>
    </row>
    <row r="755" spans="2:17" s="2" customFormat="1" x14ac:dyDescent="0.25">
      <c r="B755" s="1"/>
      <c r="C755" s="1"/>
      <c r="D755" s="1"/>
      <c r="I755" s="1"/>
      <c r="J755" s="5"/>
      <c r="K755" s="5"/>
      <c r="L755" s="5"/>
      <c r="M755" s="6"/>
      <c r="N755" s="6"/>
      <c r="O755" s="7"/>
      <c r="P755" s="6"/>
      <c r="Q755" s="6"/>
    </row>
    <row r="756" spans="2:17" s="2" customFormat="1" x14ac:dyDescent="0.25">
      <c r="B756" s="1"/>
      <c r="C756" s="1"/>
      <c r="D756" s="1"/>
      <c r="I756" s="1"/>
      <c r="J756" s="5"/>
      <c r="K756" s="5"/>
      <c r="L756" s="5"/>
      <c r="M756" s="6"/>
      <c r="N756" s="6"/>
      <c r="O756" s="7"/>
      <c r="P756" s="6"/>
      <c r="Q756" s="6"/>
    </row>
    <row r="757" spans="2:17" s="2" customFormat="1" x14ac:dyDescent="0.25">
      <c r="B757" s="1"/>
      <c r="C757" s="1"/>
      <c r="D757" s="1"/>
      <c r="I757" s="1"/>
      <c r="J757" s="5"/>
      <c r="K757" s="5"/>
      <c r="L757" s="5"/>
      <c r="M757" s="6"/>
      <c r="N757" s="6"/>
      <c r="O757" s="7"/>
      <c r="P757" s="6"/>
      <c r="Q757" s="6"/>
    </row>
    <row r="758" spans="2:17" s="2" customFormat="1" x14ac:dyDescent="0.25">
      <c r="B758" s="1"/>
      <c r="C758" s="1"/>
      <c r="D758" s="1"/>
      <c r="I758" s="1"/>
      <c r="J758" s="5"/>
      <c r="K758" s="5"/>
      <c r="L758" s="5"/>
      <c r="M758" s="6"/>
      <c r="N758" s="6"/>
      <c r="O758" s="7"/>
      <c r="P758" s="6"/>
      <c r="Q758" s="6"/>
    </row>
    <row r="759" spans="2:17" s="2" customFormat="1" x14ac:dyDescent="0.25">
      <c r="B759" s="1"/>
      <c r="C759" s="1"/>
      <c r="D759" s="1"/>
      <c r="I759" s="1"/>
      <c r="J759" s="5"/>
      <c r="K759" s="5"/>
      <c r="L759" s="5"/>
      <c r="M759" s="6"/>
      <c r="N759" s="6"/>
      <c r="O759" s="7"/>
      <c r="P759" s="6"/>
      <c r="Q759" s="6"/>
    </row>
    <row r="760" spans="2:17" s="2" customFormat="1" x14ac:dyDescent="0.25">
      <c r="B760" s="1"/>
      <c r="C760" s="1"/>
      <c r="D760" s="1"/>
      <c r="I760" s="1"/>
      <c r="J760" s="5"/>
      <c r="K760" s="5"/>
      <c r="L760" s="5"/>
      <c r="M760" s="6"/>
      <c r="N760" s="6"/>
      <c r="O760" s="7"/>
      <c r="P760" s="6"/>
      <c r="Q760" s="6"/>
    </row>
    <row r="761" spans="2:17" s="2" customFormat="1" x14ac:dyDescent="0.25">
      <c r="B761" s="1"/>
      <c r="C761" s="1"/>
      <c r="D761" s="1"/>
      <c r="I761" s="1"/>
      <c r="J761" s="5"/>
      <c r="K761" s="5"/>
      <c r="L761" s="5"/>
      <c r="M761" s="6"/>
      <c r="N761" s="6"/>
      <c r="O761" s="7"/>
      <c r="P761" s="6"/>
      <c r="Q761" s="6"/>
    </row>
    <row r="762" spans="2:17" s="2" customFormat="1" x14ac:dyDescent="0.25">
      <c r="B762" s="1"/>
      <c r="C762" s="1"/>
      <c r="D762" s="1"/>
      <c r="I762" s="1"/>
      <c r="J762" s="5"/>
      <c r="K762" s="5"/>
      <c r="L762" s="5"/>
      <c r="M762" s="6"/>
      <c r="N762" s="6"/>
      <c r="O762" s="7"/>
      <c r="P762" s="6"/>
      <c r="Q762" s="6"/>
    </row>
    <row r="763" spans="2:17" s="2" customFormat="1" x14ac:dyDescent="0.25">
      <c r="B763" s="1"/>
      <c r="C763" s="1"/>
      <c r="D763" s="1"/>
      <c r="I763" s="1"/>
      <c r="J763" s="5"/>
      <c r="K763" s="5"/>
      <c r="L763" s="5"/>
      <c r="M763" s="6"/>
      <c r="N763" s="6"/>
      <c r="O763" s="7"/>
      <c r="P763" s="6"/>
      <c r="Q763" s="6"/>
    </row>
    <row r="764" spans="2:17" s="2" customFormat="1" x14ac:dyDescent="0.25">
      <c r="B764" s="1"/>
      <c r="C764" s="1"/>
      <c r="D764" s="1"/>
      <c r="I764" s="1"/>
      <c r="J764" s="5"/>
      <c r="K764" s="5"/>
      <c r="L764" s="5"/>
      <c r="M764" s="6"/>
      <c r="N764" s="6"/>
      <c r="O764" s="7"/>
      <c r="P764" s="6"/>
      <c r="Q764" s="6"/>
    </row>
    <row r="765" spans="2:17" s="2" customFormat="1" x14ac:dyDescent="0.25">
      <c r="B765" s="1"/>
      <c r="C765" s="1"/>
      <c r="D765" s="1"/>
      <c r="I765" s="1"/>
      <c r="J765" s="5"/>
      <c r="K765" s="5"/>
      <c r="L765" s="5"/>
      <c r="M765" s="6"/>
      <c r="N765" s="6"/>
      <c r="O765" s="7"/>
      <c r="P765" s="6"/>
      <c r="Q765" s="6"/>
    </row>
    <row r="766" spans="2:17" s="2" customFormat="1" x14ac:dyDescent="0.25">
      <c r="B766" s="1"/>
      <c r="C766" s="1"/>
      <c r="D766" s="1"/>
      <c r="I766" s="1"/>
      <c r="J766" s="5"/>
      <c r="K766" s="5"/>
      <c r="L766" s="5"/>
      <c r="M766" s="6"/>
      <c r="N766" s="6"/>
      <c r="O766" s="7"/>
      <c r="P766" s="6"/>
      <c r="Q766" s="6"/>
    </row>
    <row r="767" spans="2:17" s="2" customFormat="1" x14ac:dyDescent="0.25">
      <c r="B767" s="1"/>
      <c r="C767" s="1"/>
      <c r="D767" s="1"/>
      <c r="I767" s="1"/>
      <c r="J767" s="5"/>
      <c r="K767" s="5"/>
      <c r="L767" s="5"/>
      <c r="M767" s="6"/>
      <c r="N767" s="6"/>
      <c r="O767" s="7"/>
      <c r="P767" s="6"/>
      <c r="Q767" s="6"/>
    </row>
    <row r="768" spans="2:17" s="2" customFormat="1" x14ac:dyDescent="0.25">
      <c r="B768" s="1"/>
      <c r="C768" s="1"/>
      <c r="D768" s="1"/>
      <c r="I768" s="1"/>
      <c r="J768" s="5"/>
      <c r="K768" s="5"/>
      <c r="L768" s="5"/>
      <c r="M768" s="6"/>
      <c r="N768" s="6"/>
      <c r="O768" s="7"/>
      <c r="P768" s="6"/>
      <c r="Q768" s="6"/>
    </row>
    <row r="769" spans="2:17" s="2" customFormat="1" x14ac:dyDescent="0.25">
      <c r="B769" s="1"/>
      <c r="C769" s="1"/>
      <c r="D769" s="1"/>
      <c r="I769" s="1"/>
      <c r="J769" s="5"/>
      <c r="K769" s="5"/>
      <c r="L769" s="5"/>
      <c r="M769" s="6"/>
      <c r="N769" s="6"/>
      <c r="O769" s="7"/>
      <c r="P769" s="6"/>
      <c r="Q769" s="6"/>
    </row>
    <row r="770" spans="2:17" s="2" customFormat="1" x14ac:dyDescent="0.25">
      <c r="B770" s="1"/>
      <c r="C770" s="1"/>
      <c r="D770" s="1"/>
      <c r="I770" s="1"/>
      <c r="J770" s="5"/>
      <c r="K770" s="5"/>
      <c r="L770" s="5"/>
      <c r="M770" s="6"/>
      <c r="N770" s="6"/>
      <c r="O770" s="7"/>
      <c r="P770" s="6"/>
      <c r="Q770" s="6"/>
    </row>
    <row r="771" spans="2:17" s="2" customFormat="1" x14ac:dyDescent="0.25">
      <c r="B771" s="1"/>
      <c r="C771" s="1"/>
      <c r="D771" s="1"/>
      <c r="I771" s="1"/>
      <c r="J771" s="5"/>
      <c r="K771" s="5"/>
      <c r="L771" s="5"/>
      <c r="M771" s="6"/>
      <c r="N771" s="6"/>
      <c r="O771" s="7"/>
      <c r="P771" s="6"/>
      <c r="Q771" s="6"/>
    </row>
    <row r="772" spans="2:17" s="2" customFormat="1" x14ac:dyDescent="0.25">
      <c r="B772" s="1"/>
      <c r="C772" s="1"/>
      <c r="D772" s="1"/>
      <c r="I772" s="1"/>
      <c r="J772" s="5"/>
      <c r="K772" s="5"/>
      <c r="L772" s="5"/>
      <c r="M772" s="6"/>
      <c r="N772" s="6"/>
      <c r="O772" s="7"/>
      <c r="P772" s="6"/>
      <c r="Q772" s="6"/>
    </row>
    <row r="773" spans="2:17" s="2" customFormat="1" x14ac:dyDescent="0.25">
      <c r="B773" s="1"/>
      <c r="C773" s="1"/>
      <c r="D773" s="1"/>
      <c r="I773" s="1"/>
      <c r="J773" s="5"/>
      <c r="K773" s="5"/>
      <c r="L773" s="5"/>
      <c r="M773" s="6"/>
      <c r="N773" s="6"/>
      <c r="O773" s="7"/>
      <c r="P773" s="6"/>
      <c r="Q773" s="6"/>
    </row>
    <row r="774" spans="2:17" s="2" customFormat="1" x14ac:dyDescent="0.25">
      <c r="B774" s="1"/>
      <c r="C774" s="1"/>
      <c r="D774" s="1"/>
      <c r="I774" s="1"/>
      <c r="J774" s="5"/>
      <c r="K774" s="5"/>
      <c r="L774" s="5"/>
      <c r="M774" s="6"/>
      <c r="N774" s="6"/>
      <c r="O774" s="7"/>
      <c r="P774" s="6"/>
      <c r="Q774" s="6"/>
    </row>
    <row r="775" spans="2:17" s="2" customFormat="1" x14ac:dyDescent="0.25">
      <c r="B775" s="1"/>
      <c r="C775" s="1"/>
      <c r="D775" s="1"/>
      <c r="I775" s="1"/>
      <c r="J775" s="5"/>
      <c r="K775" s="5"/>
      <c r="L775" s="5"/>
      <c r="M775" s="6"/>
      <c r="N775" s="6"/>
      <c r="O775" s="7"/>
      <c r="P775" s="6"/>
      <c r="Q775" s="6"/>
    </row>
    <row r="776" spans="2:17" s="2" customFormat="1" x14ac:dyDescent="0.25">
      <c r="B776" s="1"/>
      <c r="C776" s="1"/>
      <c r="D776" s="1"/>
      <c r="I776" s="1"/>
      <c r="J776" s="5"/>
      <c r="K776" s="5"/>
      <c r="L776" s="5"/>
      <c r="M776" s="6"/>
      <c r="N776" s="6"/>
      <c r="O776" s="7"/>
      <c r="P776" s="6"/>
      <c r="Q776" s="6"/>
    </row>
    <row r="777" spans="2:17" s="2" customFormat="1" x14ac:dyDescent="0.25">
      <c r="B777" s="1"/>
      <c r="C777" s="1"/>
      <c r="D777" s="1"/>
      <c r="I777" s="1"/>
      <c r="J777" s="5"/>
      <c r="K777" s="5"/>
      <c r="L777" s="5"/>
      <c r="M777" s="6"/>
      <c r="N777" s="6"/>
      <c r="O777" s="7"/>
      <c r="P777" s="6"/>
      <c r="Q777" s="6"/>
    </row>
    <row r="778" spans="2:17" s="2" customFormat="1" x14ac:dyDescent="0.25">
      <c r="B778" s="1"/>
      <c r="C778" s="1"/>
      <c r="D778" s="1"/>
      <c r="I778" s="1"/>
      <c r="J778" s="5"/>
      <c r="K778" s="5"/>
      <c r="L778" s="5"/>
      <c r="M778" s="6"/>
      <c r="N778" s="6"/>
      <c r="O778" s="7"/>
      <c r="P778" s="6"/>
      <c r="Q778" s="6"/>
    </row>
    <row r="779" spans="2:17" s="2" customFormat="1" x14ac:dyDescent="0.25">
      <c r="B779" s="1"/>
      <c r="C779" s="1"/>
      <c r="D779" s="1"/>
      <c r="I779" s="1"/>
      <c r="J779" s="5"/>
      <c r="K779" s="5"/>
      <c r="L779" s="5"/>
      <c r="M779" s="6"/>
      <c r="N779" s="6"/>
      <c r="O779" s="7"/>
      <c r="P779" s="6"/>
      <c r="Q779" s="6"/>
    </row>
    <row r="780" spans="2:17" s="2" customFormat="1" x14ac:dyDescent="0.25">
      <c r="B780" s="1"/>
      <c r="C780" s="1"/>
      <c r="D780" s="1"/>
      <c r="I780" s="1"/>
      <c r="J780" s="5"/>
      <c r="K780" s="5"/>
      <c r="L780" s="5"/>
      <c r="M780" s="6"/>
      <c r="N780" s="6"/>
      <c r="O780" s="7"/>
      <c r="P780" s="6"/>
      <c r="Q780" s="6"/>
    </row>
    <row r="781" spans="2:17" s="2" customFormat="1" x14ac:dyDescent="0.25">
      <c r="B781" s="1"/>
      <c r="C781" s="1"/>
      <c r="D781" s="1"/>
      <c r="I781" s="1"/>
      <c r="J781" s="5"/>
      <c r="K781" s="5"/>
      <c r="L781" s="5"/>
      <c r="M781" s="6"/>
      <c r="N781" s="6"/>
      <c r="O781" s="7"/>
      <c r="P781" s="6"/>
      <c r="Q781" s="6"/>
    </row>
    <row r="782" spans="2:17" s="2" customFormat="1" x14ac:dyDescent="0.25">
      <c r="B782" s="1"/>
      <c r="C782" s="1"/>
      <c r="D782" s="1"/>
      <c r="I782" s="1"/>
      <c r="J782" s="5"/>
      <c r="K782" s="5"/>
      <c r="L782" s="5"/>
      <c r="M782" s="6"/>
      <c r="N782" s="6"/>
      <c r="O782" s="7"/>
      <c r="P782" s="6"/>
      <c r="Q782" s="6"/>
    </row>
    <row r="783" spans="2:17" s="2" customFormat="1" x14ac:dyDescent="0.25">
      <c r="B783" s="1"/>
      <c r="C783" s="1"/>
      <c r="D783" s="1"/>
      <c r="I783" s="1"/>
      <c r="J783" s="5"/>
      <c r="K783" s="5"/>
      <c r="L783" s="5"/>
      <c r="M783" s="6"/>
      <c r="N783" s="6"/>
      <c r="O783" s="7"/>
      <c r="P783" s="6"/>
      <c r="Q783" s="6"/>
    </row>
    <row r="784" spans="2:17" s="2" customFormat="1" x14ac:dyDescent="0.25">
      <c r="B784" s="1"/>
      <c r="C784" s="1"/>
      <c r="D784" s="1"/>
      <c r="I784" s="1"/>
      <c r="J784" s="5"/>
      <c r="K784" s="5"/>
      <c r="L784" s="5"/>
      <c r="M784" s="6"/>
      <c r="N784" s="6"/>
      <c r="O784" s="7"/>
      <c r="P784" s="6"/>
      <c r="Q784" s="6"/>
    </row>
    <row r="785" spans="2:17" s="2" customFormat="1" x14ac:dyDescent="0.25">
      <c r="B785" s="1"/>
      <c r="C785" s="1"/>
      <c r="D785" s="1"/>
      <c r="I785" s="1"/>
      <c r="J785" s="5"/>
      <c r="K785" s="5"/>
      <c r="L785" s="5"/>
      <c r="M785" s="6"/>
      <c r="N785" s="6"/>
      <c r="O785" s="7"/>
      <c r="P785" s="6"/>
      <c r="Q785" s="6"/>
    </row>
    <row r="786" spans="2:17" s="2" customFormat="1" x14ac:dyDescent="0.25">
      <c r="B786" s="1"/>
      <c r="C786" s="1"/>
      <c r="D786" s="1"/>
      <c r="I786" s="1"/>
      <c r="J786" s="5"/>
      <c r="K786" s="5"/>
      <c r="L786" s="5"/>
      <c r="M786" s="6"/>
      <c r="N786" s="6"/>
      <c r="O786" s="7"/>
      <c r="P786" s="6"/>
      <c r="Q786" s="6"/>
    </row>
    <row r="787" spans="2:17" s="2" customFormat="1" x14ac:dyDescent="0.25">
      <c r="B787" s="1"/>
      <c r="C787" s="1"/>
      <c r="D787" s="1"/>
      <c r="I787" s="1"/>
      <c r="J787" s="5"/>
      <c r="K787" s="5"/>
      <c r="L787" s="5"/>
      <c r="M787" s="6"/>
      <c r="N787" s="6"/>
      <c r="O787" s="7"/>
      <c r="P787" s="6"/>
      <c r="Q787" s="6"/>
    </row>
    <row r="788" spans="2:17" s="2" customFormat="1" x14ac:dyDescent="0.25">
      <c r="B788" s="1"/>
      <c r="C788" s="1"/>
      <c r="D788" s="1"/>
      <c r="I788" s="1"/>
      <c r="J788" s="5"/>
      <c r="K788" s="5"/>
      <c r="L788" s="5"/>
      <c r="M788" s="6"/>
      <c r="N788" s="6"/>
      <c r="O788" s="7"/>
      <c r="P788" s="6"/>
      <c r="Q788" s="6"/>
    </row>
    <row r="789" spans="2:17" s="2" customFormat="1" x14ac:dyDescent="0.25">
      <c r="B789" s="1"/>
      <c r="C789" s="1"/>
      <c r="D789" s="1"/>
      <c r="I789" s="1"/>
      <c r="J789" s="5"/>
      <c r="K789" s="5"/>
      <c r="L789" s="5"/>
      <c r="M789" s="6"/>
      <c r="N789" s="6"/>
      <c r="O789" s="7"/>
      <c r="P789" s="6"/>
      <c r="Q789" s="6"/>
    </row>
    <row r="790" spans="2:17" s="2" customFormat="1" x14ac:dyDescent="0.25">
      <c r="B790" s="1"/>
      <c r="C790" s="1"/>
      <c r="D790" s="1"/>
      <c r="I790" s="1"/>
      <c r="J790" s="5"/>
      <c r="K790" s="5"/>
      <c r="L790" s="5"/>
      <c r="M790" s="6"/>
      <c r="N790" s="6"/>
      <c r="O790" s="7"/>
      <c r="P790" s="6"/>
      <c r="Q790" s="6"/>
    </row>
    <row r="791" spans="2:17" s="2" customFormat="1" x14ac:dyDescent="0.25">
      <c r="B791" s="1"/>
      <c r="C791" s="1"/>
      <c r="D791" s="1"/>
      <c r="I791" s="1"/>
      <c r="J791" s="5"/>
      <c r="K791" s="5"/>
      <c r="L791" s="5"/>
      <c r="M791" s="6"/>
      <c r="N791" s="6"/>
      <c r="O791" s="7"/>
      <c r="P791" s="6"/>
      <c r="Q791" s="6"/>
    </row>
    <row r="792" spans="2:17" s="2" customFormat="1" x14ac:dyDescent="0.25">
      <c r="B792" s="1"/>
      <c r="C792" s="1"/>
      <c r="D792" s="1"/>
      <c r="I792" s="1"/>
      <c r="J792" s="5"/>
      <c r="K792" s="5"/>
      <c r="L792" s="5"/>
      <c r="M792" s="6"/>
      <c r="N792" s="6"/>
      <c r="O792" s="7"/>
      <c r="P792" s="6"/>
      <c r="Q792" s="6"/>
    </row>
    <row r="793" spans="2:17" s="2" customFormat="1" x14ac:dyDescent="0.25">
      <c r="B793" s="1"/>
      <c r="C793" s="1"/>
      <c r="D793" s="1"/>
      <c r="I793" s="1"/>
      <c r="J793" s="5"/>
      <c r="K793" s="5"/>
      <c r="L793" s="5"/>
      <c r="M793" s="6"/>
      <c r="N793" s="6"/>
      <c r="O793" s="7"/>
      <c r="P793" s="6"/>
      <c r="Q793" s="6"/>
    </row>
    <row r="794" spans="2:17" s="2" customFormat="1" x14ac:dyDescent="0.25">
      <c r="B794" s="1"/>
      <c r="C794" s="1"/>
      <c r="D794" s="1"/>
      <c r="I794" s="1"/>
      <c r="J794" s="5"/>
      <c r="K794" s="5"/>
      <c r="L794" s="5"/>
      <c r="M794" s="6"/>
      <c r="N794" s="6"/>
      <c r="O794" s="7"/>
      <c r="P794" s="6"/>
      <c r="Q794" s="6"/>
    </row>
    <row r="795" spans="2:17" s="2" customFormat="1" x14ac:dyDescent="0.25">
      <c r="B795" s="1"/>
      <c r="C795" s="1"/>
      <c r="D795" s="1"/>
      <c r="I795" s="1"/>
      <c r="J795" s="5"/>
      <c r="K795" s="5"/>
      <c r="L795" s="5"/>
      <c r="M795" s="6"/>
      <c r="N795" s="6"/>
      <c r="O795" s="7"/>
      <c r="P795" s="6"/>
      <c r="Q795" s="6"/>
    </row>
    <row r="796" spans="2:17" s="2" customFormat="1" x14ac:dyDescent="0.25">
      <c r="B796" s="1"/>
      <c r="C796" s="1"/>
      <c r="D796" s="1"/>
      <c r="I796" s="1"/>
      <c r="J796" s="5"/>
      <c r="K796" s="5"/>
      <c r="L796" s="5"/>
      <c r="M796" s="6"/>
      <c r="N796" s="6"/>
      <c r="O796" s="7"/>
      <c r="P796" s="6"/>
      <c r="Q796" s="6"/>
    </row>
    <row r="797" spans="2:17" s="2" customFormat="1" x14ac:dyDescent="0.25">
      <c r="B797" s="1"/>
      <c r="C797" s="1"/>
      <c r="D797" s="1"/>
      <c r="I797" s="1"/>
      <c r="J797" s="5"/>
      <c r="K797" s="5"/>
      <c r="L797" s="5"/>
      <c r="M797" s="6"/>
      <c r="N797" s="6"/>
      <c r="O797" s="7"/>
      <c r="P797" s="6"/>
      <c r="Q797" s="6"/>
    </row>
    <row r="798" spans="2:17" s="2" customFormat="1" x14ac:dyDescent="0.25">
      <c r="B798" s="1"/>
      <c r="C798" s="1"/>
      <c r="D798" s="1"/>
      <c r="I798" s="1"/>
      <c r="J798" s="5"/>
      <c r="K798" s="5"/>
      <c r="L798" s="5"/>
      <c r="M798" s="6"/>
      <c r="N798" s="6"/>
      <c r="O798" s="7"/>
      <c r="P798" s="6"/>
      <c r="Q798" s="6"/>
    </row>
    <row r="799" spans="2:17" s="2" customFormat="1" x14ac:dyDescent="0.25">
      <c r="B799" s="1"/>
      <c r="C799" s="1"/>
      <c r="D799" s="1"/>
      <c r="I799" s="1"/>
      <c r="J799" s="5"/>
      <c r="K799" s="5"/>
      <c r="L799" s="5"/>
      <c r="M799" s="6"/>
      <c r="N799" s="6"/>
      <c r="O799" s="7"/>
      <c r="P799" s="6"/>
      <c r="Q799" s="6"/>
    </row>
    <row r="800" spans="2:17" s="2" customFormat="1" x14ac:dyDescent="0.25">
      <c r="B800" s="1"/>
      <c r="C800" s="1"/>
      <c r="D800" s="1"/>
      <c r="I800" s="1"/>
      <c r="J800" s="5"/>
      <c r="K800" s="5"/>
      <c r="L800" s="5"/>
      <c r="M800" s="6"/>
      <c r="N800" s="6"/>
      <c r="O800" s="7"/>
      <c r="P800" s="6"/>
      <c r="Q800" s="6"/>
    </row>
    <row r="801" spans="2:17" s="2" customFormat="1" x14ac:dyDescent="0.25">
      <c r="B801" s="1"/>
      <c r="C801" s="1"/>
      <c r="D801" s="1"/>
      <c r="I801" s="1"/>
      <c r="J801" s="5"/>
      <c r="K801" s="5"/>
      <c r="L801" s="5"/>
      <c r="M801" s="6"/>
      <c r="N801" s="6"/>
      <c r="O801" s="7"/>
      <c r="P801" s="6"/>
      <c r="Q801" s="6"/>
    </row>
    <row r="802" spans="2:17" s="2" customFormat="1" x14ac:dyDescent="0.25">
      <c r="B802" s="1"/>
      <c r="C802" s="1"/>
      <c r="D802" s="1"/>
      <c r="I802" s="1"/>
      <c r="J802" s="5"/>
      <c r="K802" s="5"/>
      <c r="L802" s="5"/>
      <c r="M802" s="6"/>
      <c r="N802" s="6"/>
      <c r="O802" s="7"/>
      <c r="P802" s="6"/>
      <c r="Q802" s="6"/>
    </row>
    <row r="803" spans="2:17" s="2" customFormat="1" x14ac:dyDescent="0.25">
      <c r="B803" s="1"/>
      <c r="C803" s="1"/>
      <c r="D803" s="1"/>
      <c r="I803" s="1"/>
      <c r="J803" s="5"/>
      <c r="K803" s="5"/>
      <c r="L803" s="5"/>
      <c r="M803" s="6"/>
      <c r="N803" s="6"/>
      <c r="O803" s="7"/>
      <c r="P803" s="6"/>
      <c r="Q803" s="6"/>
    </row>
    <row r="804" spans="2:17" s="2" customFormat="1" x14ac:dyDescent="0.25">
      <c r="B804" s="1"/>
      <c r="C804" s="1"/>
      <c r="D804" s="1"/>
      <c r="I804" s="1"/>
      <c r="J804" s="5"/>
      <c r="K804" s="5"/>
      <c r="L804" s="5"/>
      <c r="M804" s="6"/>
      <c r="N804" s="6"/>
      <c r="O804" s="7"/>
      <c r="P804" s="6"/>
      <c r="Q804" s="6"/>
    </row>
    <row r="805" spans="2:17" s="2" customFormat="1" x14ac:dyDescent="0.25">
      <c r="B805" s="1"/>
      <c r="C805" s="1"/>
      <c r="D805" s="1"/>
      <c r="I805" s="1"/>
      <c r="J805" s="5"/>
      <c r="K805" s="5"/>
      <c r="L805" s="5"/>
      <c r="M805" s="6"/>
      <c r="N805" s="6"/>
      <c r="O805" s="7"/>
      <c r="P805" s="6"/>
      <c r="Q805" s="6"/>
    </row>
    <row r="806" spans="2:17" s="2" customFormat="1" x14ac:dyDescent="0.25">
      <c r="B806" s="1"/>
      <c r="C806" s="1"/>
      <c r="D806" s="1"/>
      <c r="I806" s="1"/>
      <c r="J806" s="5"/>
      <c r="K806" s="5"/>
      <c r="L806" s="5"/>
      <c r="M806" s="6"/>
      <c r="N806" s="6"/>
      <c r="O806" s="7"/>
      <c r="P806" s="6"/>
      <c r="Q806" s="6"/>
    </row>
    <row r="807" spans="2:17" s="2" customFormat="1" x14ac:dyDescent="0.25">
      <c r="B807" s="1"/>
      <c r="C807" s="1"/>
      <c r="D807" s="1"/>
      <c r="I807" s="1"/>
      <c r="J807" s="5"/>
      <c r="K807" s="5"/>
      <c r="L807" s="5"/>
      <c r="M807" s="6"/>
      <c r="N807" s="6"/>
      <c r="O807" s="7"/>
      <c r="P807" s="6"/>
      <c r="Q807" s="6"/>
    </row>
    <row r="808" spans="2:17" s="2" customFormat="1" x14ac:dyDescent="0.25">
      <c r="B808" s="1"/>
      <c r="C808" s="1"/>
      <c r="D808" s="1"/>
      <c r="I808" s="1"/>
      <c r="J808" s="5"/>
      <c r="K808" s="5"/>
      <c r="L808" s="5"/>
      <c r="M808" s="6"/>
      <c r="N808" s="6"/>
      <c r="O808" s="7"/>
      <c r="P808" s="6"/>
      <c r="Q808" s="6"/>
    </row>
    <row r="809" spans="2:17" s="2" customFormat="1" x14ac:dyDescent="0.25">
      <c r="B809" s="1"/>
      <c r="C809" s="1"/>
      <c r="D809" s="1"/>
      <c r="I809" s="1"/>
      <c r="J809" s="5"/>
      <c r="K809" s="5"/>
      <c r="L809" s="5"/>
      <c r="M809" s="6"/>
      <c r="N809" s="6"/>
      <c r="O809" s="7"/>
      <c r="P809" s="6"/>
      <c r="Q809" s="6"/>
    </row>
    <row r="810" spans="2:17" s="2" customFormat="1" x14ac:dyDescent="0.25">
      <c r="B810" s="1"/>
      <c r="C810" s="1"/>
      <c r="D810" s="1"/>
      <c r="I810" s="1"/>
      <c r="J810" s="5"/>
      <c r="K810" s="5"/>
      <c r="L810" s="5"/>
      <c r="M810" s="6"/>
      <c r="N810" s="6"/>
      <c r="O810" s="7"/>
      <c r="P810" s="6"/>
      <c r="Q810" s="6"/>
    </row>
    <row r="811" spans="2:17" s="2" customFormat="1" x14ac:dyDescent="0.25">
      <c r="B811" s="1"/>
      <c r="C811" s="1"/>
      <c r="D811" s="1"/>
      <c r="I811" s="1"/>
      <c r="J811" s="5"/>
      <c r="K811" s="5"/>
      <c r="L811" s="5"/>
      <c r="M811" s="6"/>
      <c r="N811" s="6"/>
      <c r="O811" s="7"/>
      <c r="P811" s="6"/>
      <c r="Q811" s="6"/>
    </row>
    <row r="812" spans="2:17" s="2" customFormat="1" x14ac:dyDescent="0.25">
      <c r="B812" s="1"/>
      <c r="C812" s="1"/>
      <c r="D812" s="1"/>
      <c r="I812" s="1"/>
      <c r="J812" s="5"/>
      <c r="K812" s="5"/>
      <c r="L812" s="5"/>
      <c r="M812" s="6"/>
      <c r="N812" s="6"/>
      <c r="O812" s="7"/>
      <c r="P812" s="6"/>
      <c r="Q812" s="6"/>
    </row>
    <row r="813" spans="2:17" s="2" customFormat="1" x14ac:dyDescent="0.25">
      <c r="B813" s="1"/>
      <c r="C813" s="1"/>
      <c r="D813" s="1"/>
      <c r="I813" s="1"/>
      <c r="J813" s="5"/>
      <c r="K813" s="5"/>
      <c r="L813" s="5"/>
      <c r="M813" s="6"/>
      <c r="N813" s="6"/>
      <c r="O813" s="7"/>
      <c r="P813" s="6"/>
      <c r="Q813" s="6"/>
    </row>
    <row r="814" spans="2:17" s="2" customFormat="1" x14ac:dyDescent="0.25">
      <c r="B814" s="1"/>
      <c r="C814" s="1"/>
      <c r="D814" s="1"/>
      <c r="I814" s="1"/>
      <c r="J814" s="5"/>
      <c r="K814" s="5"/>
      <c r="L814" s="5"/>
      <c r="M814" s="6"/>
      <c r="N814" s="6"/>
      <c r="O814" s="7"/>
      <c r="P814" s="6"/>
      <c r="Q814" s="6"/>
    </row>
    <row r="815" spans="2:17" s="2" customFormat="1" x14ac:dyDescent="0.25">
      <c r="B815" s="1"/>
      <c r="C815" s="1"/>
      <c r="D815" s="1"/>
      <c r="I815" s="1"/>
      <c r="J815" s="5"/>
      <c r="K815" s="5"/>
      <c r="L815" s="5"/>
      <c r="M815" s="6"/>
      <c r="N815" s="6"/>
      <c r="O815" s="7"/>
      <c r="P815" s="6"/>
      <c r="Q815" s="6"/>
    </row>
    <row r="816" spans="2:17" s="2" customFormat="1" x14ac:dyDescent="0.25">
      <c r="B816" s="1"/>
      <c r="C816" s="1"/>
      <c r="D816" s="1"/>
      <c r="I816" s="1"/>
      <c r="J816" s="5"/>
      <c r="K816" s="5"/>
      <c r="L816" s="5"/>
      <c r="M816" s="6"/>
      <c r="N816" s="6"/>
      <c r="O816" s="7"/>
      <c r="P816" s="6"/>
      <c r="Q816" s="6"/>
    </row>
    <row r="817" spans="2:17" s="2" customFormat="1" x14ac:dyDescent="0.25">
      <c r="B817" s="1"/>
      <c r="C817" s="1"/>
      <c r="D817" s="1"/>
      <c r="I817" s="1"/>
      <c r="J817" s="5"/>
      <c r="K817" s="5"/>
      <c r="L817" s="5"/>
      <c r="M817" s="6"/>
      <c r="N817" s="6"/>
      <c r="O817" s="7"/>
      <c r="P817" s="6"/>
      <c r="Q817" s="6"/>
    </row>
    <row r="818" spans="2:17" s="2" customFormat="1" x14ac:dyDescent="0.25">
      <c r="B818" s="1"/>
      <c r="C818" s="1"/>
      <c r="D818" s="1"/>
      <c r="I818" s="1"/>
      <c r="J818" s="5"/>
      <c r="K818" s="5"/>
      <c r="L818" s="5"/>
      <c r="M818" s="6"/>
      <c r="N818" s="6"/>
      <c r="O818" s="7"/>
      <c r="P818" s="6"/>
      <c r="Q818" s="6"/>
    </row>
    <row r="819" spans="2:17" s="2" customFormat="1" x14ac:dyDescent="0.25">
      <c r="B819" s="1"/>
      <c r="C819" s="1"/>
      <c r="D819" s="1"/>
      <c r="I819" s="1"/>
      <c r="J819" s="5"/>
      <c r="K819" s="5"/>
      <c r="L819" s="5"/>
      <c r="M819" s="6"/>
      <c r="N819" s="6"/>
      <c r="O819" s="7"/>
      <c r="P819" s="6"/>
      <c r="Q819" s="6"/>
    </row>
    <row r="820" spans="2:17" s="2" customFormat="1" x14ac:dyDescent="0.25">
      <c r="B820" s="1"/>
      <c r="C820" s="1"/>
      <c r="D820" s="1"/>
      <c r="I820" s="1"/>
      <c r="J820" s="5"/>
      <c r="K820" s="5"/>
      <c r="L820" s="5"/>
      <c r="M820" s="6"/>
      <c r="N820" s="6"/>
      <c r="O820" s="7"/>
      <c r="P820" s="6"/>
      <c r="Q820" s="6"/>
    </row>
    <row r="821" spans="2:17" s="2" customFormat="1" x14ac:dyDescent="0.25">
      <c r="B821" s="1"/>
      <c r="C821" s="1"/>
      <c r="D821" s="1"/>
      <c r="I821" s="1"/>
      <c r="J821" s="5"/>
      <c r="K821" s="5"/>
      <c r="L821" s="5"/>
      <c r="M821" s="6"/>
      <c r="N821" s="6"/>
      <c r="O821" s="7"/>
      <c r="P821" s="6"/>
      <c r="Q821" s="6"/>
    </row>
    <row r="822" spans="2:17" s="2" customFormat="1" x14ac:dyDescent="0.25">
      <c r="B822" s="1"/>
      <c r="C822" s="1"/>
      <c r="D822" s="1"/>
      <c r="I822" s="1"/>
      <c r="J822" s="5"/>
      <c r="K822" s="5"/>
      <c r="L822" s="5"/>
      <c r="M822" s="6"/>
      <c r="N822" s="6"/>
      <c r="O822" s="7"/>
      <c r="P822" s="6"/>
      <c r="Q822" s="6"/>
    </row>
    <row r="823" spans="2:17" s="2" customFormat="1" x14ac:dyDescent="0.25">
      <c r="B823" s="1"/>
      <c r="C823" s="1"/>
      <c r="D823" s="1"/>
      <c r="I823" s="1"/>
      <c r="J823" s="5"/>
      <c r="K823" s="5"/>
      <c r="L823" s="5"/>
      <c r="M823" s="6"/>
      <c r="N823" s="6"/>
      <c r="O823" s="7"/>
      <c r="P823" s="6"/>
      <c r="Q823" s="6"/>
    </row>
    <row r="824" spans="2:17" s="2" customFormat="1" x14ac:dyDescent="0.25">
      <c r="B824" s="1"/>
      <c r="C824" s="1"/>
      <c r="D824" s="1"/>
      <c r="I824" s="1"/>
      <c r="J824" s="5"/>
      <c r="K824" s="5"/>
      <c r="L824" s="5"/>
      <c r="M824" s="6"/>
      <c r="N824" s="6"/>
      <c r="O824" s="7"/>
      <c r="P824" s="6"/>
      <c r="Q824" s="6"/>
    </row>
    <row r="825" spans="2:17" s="2" customFormat="1" x14ac:dyDescent="0.25">
      <c r="B825" s="1"/>
      <c r="C825" s="1"/>
      <c r="D825" s="1"/>
      <c r="I825" s="1"/>
      <c r="J825" s="5"/>
      <c r="K825" s="5"/>
      <c r="L825" s="5"/>
      <c r="M825" s="6"/>
      <c r="N825" s="6"/>
      <c r="O825" s="7"/>
      <c r="P825" s="6"/>
      <c r="Q825" s="6"/>
    </row>
    <row r="826" spans="2:17" s="2" customFormat="1" x14ac:dyDescent="0.25">
      <c r="B826" s="1"/>
      <c r="C826" s="1"/>
      <c r="D826" s="1"/>
      <c r="I826" s="1"/>
      <c r="J826" s="5"/>
      <c r="K826" s="5"/>
      <c r="L826" s="5"/>
      <c r="M826" s="6"/>
      <c r="N826" s="6"/>
      <c r="O826" s="7"/>
      <c r="P826" s="6"/>
      <c r="Q826" s="6"/>
    </row>
    <row r="827" spans="2:17" s="2" customFormat="1" x14ac:dyDescent="0.25">
      <c r="B827" s="1"/>
      <c r="C827" s="1"/>
      <c r="D827" s="1"/>
      <c r="I827" s="1"/>
      <c r="J827" s="5"/>
      <c r="K827" s="5"/>
      <c r="L827" s="5"/>
      <c r="M827" s="6"/>
      <c r="N827" s="6"/>
      <c r="O827" s="7"/>
      <c r="P827" s="6"/>
      <c r="Q827" s="6"/>
    </row>
    <row r="828" spans="2:17" s="2" customFormat="1" x14ac:dyDescent="0.25">
      <c r="B828" s="1"/>
      <c r="C828" s="1"/>
      <c r="D828" s="1"/>
      <c r="I828" s="1"/>
      <c r="J828" s="5"/>
      <c r="K828" s="5"/>
      <c r="L828" s="5"/>
      <c r="M828" s="6"/>
      <c r="N828" s="6"/>
      <c r="O828" s="7"/>
      <c r="P828" s="6"/>
      <c r="Q828" s="6"/>
    </row>
    <row r="829" spans="2:17" s="2" customFormat="1" x14ac:dyDescent="0.25">
      <c r="B829" s="1"/>
      <c r="C829" s="1"/>
      <c r="D829" s="1"/>
      <c r="I829" s="1"/>
      <c r="J829" s="5"/>
      <c r="K829" s="5"/>
      <c r="L829" s="5"/>
      <c r="M829" s="6"/>
      <c r="N829" s="6"/>
      <c r="O829" s="7"/>
      <c r="P829" s="6"/>
      <c r="Q829" s="6"/>
    </row>
    <row r="830" spans="2:17" s="2" customFormat="1" x14ac:dyDescent="0.25">
      <c r="B830" s="1"/>
      <c r="C830" s="1"/>
      <c r="D830" s="1"/>
      <c r="I830" s="1"/>
      <c r="J830" s="5"/>
      <c r="K830" s="5"/>
      <c r="L830" s="5"/>
      <c r="M830" s="6"/>
      <c r="N830" s="6"/>
      <c r="O830" s="7"/>
      <c r="P830" s="6"/>
      <c r="Q830" s="6"/>
    </row>
    <row r="831" spans="2:17" s="2" customFormat="1" x14ac:dyDescent="0.25">
      <c r="B831" s="1"/>
      <c r="C831" s="1"/>
      <c r="D831" s="1"/>
      <c r="I831" s="1"/>
      <c r="J831" s="5"/>
      <c r="K831" s="5"/>
      <c r="L831" s="5"/>
      <c r="M831" s="6"/>
      <c r="N831" s="6"/>
      <c r="O831" s="7"/>
      <c r="P831" s="6"/>
      <c r="Q831" s="6"/>
    </row>
    <row r="832" spans="2:17" s="2" customFormat="1" x14ac:dyDescent="0.25">
      <c r="B832" s="1"/>
      <c r="C832" s="1"/>
      <c r="D832" s="1"/>
      <c r="I832" s="1"/>
      <c r="J832" s="5"/>
      <c r="K832" s="5"/>
      <c r="L832" s="5"/>
      <c r="M832" s="6"/>
      <c r="N832" s="6"/>
      <c r="O832" s="7"/>
      <c r="P832" s="6"/>
      <c r="Q832" s="6"/>
    </row>
    <row r="833" spans="2:17" s="2" customFormat="1" x14ac:dyDescent="0.25">
      <c r="B833" s="1"/>
      <c r="C833" s="1"/>
      <c r="D833" s="1"/>
      <c r="I833" s="1"/>
      <c r="J833" s="5"/>
      <c r="K833" s="5"/>
      <c r="L833" s="5"/>
      <c r="M833" s="6"/>
      <c r="N833" s="6"/>
      <c r="O833" s="7"/>
      <c r="P833" s="6"/>
      <c r="Q833" s="6"/>
    </row>
    <row r="834" spans="2:17" s="2" customFormat="1" x14ac:dyDescent="0.25">
      <c r="B834" s="1"/>
      <c r="C834" s="1"/>
      <c r="D834" s="1"/>
      <c r="I834" s="1"/>
      <c r="J834" s="5"/>
      <c r="K834" s="5"/>
      <c r="L834" s="5"/>
      <c r="M834" s="6"/>
      <c r="N834" s="6"/>
      <c r="O834" s="7"/>
      <c r="P834" s="6"/>
      <c r="Q834" s="6"/>
    </row>
    <row r="835" spans="2:17" s="2" customFormat="1" x14ac:dyDescent="0.25">
      <c r="B835" s="1"/>
      <c r="C835" s="1"/>
      <c r="D835" s="1"/>
      <c r="I835" s="1"/>
      <c r="J835" s="5"/>
      <c r="K835" s="5"/>
      <c r="L835" s="5"/>
      <c r="M835" s="6"/>
      <c r="N835" s="6"/>
      <c r="O835" s="7"/>
      <c r="P835" s="6"/>
      <c r="Q835" s="6"/>
    </row>
    <row r="836" spans="2:17" s="2" customFormat="1" x14ac:dyDescent="0.25">
      <c r="B836" s="1"/>
      <c r="C836" s="1"/>
      <c r="D836" s="1"/>
      <c r="I836" s="1"/>
      <c r="J836" s="5"/>
      <c r="K836" s="5"/>
      <c r="L836" s="5"/>
      <c r="M836" s="6"/>
      <c r="N836" s="6"/>
      <c r="O836" s="7"/>
      <c r="P836" s="6"/>
      <c r="Q836" s="6"/>
    </row>
    <row r="837" spans="2:17" s="2" customFormat="1" x14ac:dyDescent="0.25">
      <c r="B837" s="1"/>
      <c r="C837" s="1"/>
      <c r="D837" s="1"/>
      <c r="I837" s="1"/>
      <c r="J837" s="5"/>
      <c r="K837" s="5"/>
      <c r="L837" s="5"/>
      <c r="M837" s="6"/>
      <c r="N837" s="6"/>
      <c r="O837" s="7"/>
      <c r="P837" s="6"/>
      <c r="Q837" s="6"/>
    </row>
    <row r="838" spans="2:17" s="2" customFormat="1" x14ac:dyDescent="0.25">
      <c r="B838" s="1"/>
      <c r="C838" s="1"/>
      <c r="D838" s="1"/>
      <c r="I838" s="1"/>
      <c r="J838" s="5"/>
      <c r="K838" s="5"/>
      <c r="L838" s="5"/>
      <c r="M838" s="6"/>
      <c r="N838" s="6"/>
      <c r="O838" s="7"/>
      <c r="P838" s="6"/>
      <c r="Q838" s="6"/>
    </row>
    <row r="839" spans="2:17" s="2" customFormat="1" x14ac:dyDescent="0.25">
      <c r="B839" s="1"/>
      <c r="C839" s="1"/>
      <c r="D839" s="1"/>
      <c r="I839" s="1"/>
      <c r="J839" s="5"/>
      <c r="K839" s="5"/>
      <c r="L839" s="5"/>
      <c r="M839" s="6"/>
      <c r="N839" s="6"/>
      <c r="O839" s="7"/>
      <c r="P839" s="6"/>
      <c r="Q839" s="6"/>
    </row>
    <row r="840" spans="2:17" s="2" customFormat="1" x14ac:dyDescent="0.25">
      <c r="B840" s="1"/>
      <c r="C840" s="1"/>
      <c r="D840" s="1"/>
      <c r="I840" s="1"/>
      <c r="J840" s="5"/>
      <c r="K840" s="5"/>
      <c r="L840" s="5"/>
      <c r="M840" s="6"/>
      <c r="N840" s="6"/>
      <c r="O840" s="7"/>
      <c r="P840" s="6"/>
      <c r="Q840" s="6"/>
    </row>
    <row r="841" spans="2:17" s="2" customFormat="1" x14ac:dyDescent="0.25">
      <c r="B841" s="1"/>
      <c r="C841" s="1"/>
      <c r="D841" s="1"/>
      <c r="I841" s="1"/>
      <c r="J841" s="5"/>
      <c r="K841" s="5"/>
      <c r="L841" s="5"/>
      <c r="M841" s="6"/>
      <c r="N841" s="6"/>
      <c r="O841" s="7"/>
      <c r="P841" s="6"/>
      <c r="Q841" s="6"/>
    </row>
    <row r="842" spans="2:17" s="2" customFormat="1" x14ac:dyDescent="0.25">
      <c r="B842" s="1"/>
      <c r="C842" s="1"/>
      <c r="D842" s="1"/>
      <c r="I842" s="1"/>
      <c r="J842" s="5"/>
      <c r="K842" s="5"/>
      <c r="L842" s="5"/>
      <c r="M842" s="6"/>
      <c r="N842" s="6"/>
      <c r="O842" s="7"/>
      <c r="P842" s="6"/>
      <c r="Q842" s="6"/>
    </row>
    <row r="843" spans="2:17" s="2" customFormat="1" x14ac:dyDescent="0.25">
      <c r="B843" s="1"/>
      <c r="C843" s="1"/>
      <c r="D843" s="1"/>
      <c r="I843" s="1"/>
      <c r="J843" s="5"/>
      <c r="K843" s="5"/>
      <c r="L843" s="5"/>
      <c r="M843" s="6"/>
      <c r="N843" s="6"/>
      <c r="O843" s="7"/>
      <c r="P843" s="6"/>
      <c r="Q843" s="6"/>
    </row>
    <row r="844" spans="2:17" s="2" customFormat="1" x14ac:dyDescent="0.25">
      <c r="B844" s="1"/>
      <c r="C844" s="1"/>
      <c r="D844" s="1"/>
      <c r="I844" s="1"/>
      <c r="J844" s="5"/>
      <c r="K844" s="5"/>
      <c r="L844" s="5"/>
      <c r="M844" s="6"/>
      <c r="N844" s="6"/>
      <c r="O844" s="7"/>
      <c r="P844" s="6"/>
      <c r="Q844" s="6"/>
    </row>
    <row r="845" spans="2:17" s="2" customFormat="1" x14ac:dyDescent="0.25">
      <c r="B845" s="1"/>
      <c r="C845" s="1"/>
      <c r="D845" s="1"/>
      <c r="I845" s="1"/>
      <c r="J845" s="5"/>
      <c r="K845" s="5"/>
      <c r="L845" s="5"/>
      <c r="M845" s="6"/>
      <c r="N845" s="6"/>
      <c r="O845" s="7"/>
      <c r="P845" s="6"/>
      <c r="Q845" s="6"/>
    </row>
    <row r="846" spans="2:17" s="2" customFormat="1" x14ac:dyDescent="0.25">
      <c r="B846" s="1"/>
      <c r="C846" s="1"/>
      <c r="D846" s="1"/>
      <c r="I846" s="1"/>
      <c r="J846" s="5"/>
      <c r="K846" s="5"/>
      <c r="L846" s="5"/>
      <c r="M846" s="6"/>
      <c r="N846" s="6"/>
      <c r="O846" s="7"/>
      <c r="P846" s="6"/>
      <c r="Q846" s="6"/>
    </row>
    <row r="847" spans="2:17" s="2" customFormat="1" x14ac:dyDescent="0.25">
      <c r="B847" s="1"/>
      <c r="C847" s="1"/>
      <c r="D847" s="1"/>
      <c r="I847" s="1"/>
      <c r="J847" s="5"/>
      <c r="K847" s="5"/>
      <c r="L847" s="5"/>
      <c r="M847" s="6"/>
      <c r="N847" s="6"/>
      <c r="O847" s="7"/>
      <c r="P847" s="6"/>
      <c r="Q847" s="6"/>
    </row>
    <row r="848" spans="2:17" s="2" customFormat="1" x14ac:dyDescent="0.25">
      <c r="B848" s="1"/>
      <c r="C848" s="1"/>
      <c r="D848" s="1"/>
      <c r="I848" s="1"/>
      <c r="J848" s="5"/>
      <c r="K848" s="5"/>
      <c r="L848" s="5"/>
      <c r="M848" s="6"/>
      <c r="N848" s="6"/>
      <c r="O848" s="7"/>
      <c r="P848" s="6"/>
      <c r="Q848" s="6"/>
    </row>
    <row r="849" spans="2:17" s="2" customFormat="1" x14ac:dyDescent="0.25">
      <c r="B849" s="1"/>
      <c r="C849" s="1"/>
      <c r="D849" s="1"/>
      <c r="I849" s="1"/>
      <c r="J849" s="5"/>
      <c r="K849" s="5"/>
      <c r="L849" s="5"/>
      <c r="M849" s="6"/>
      <c r="N849" s="6"/>
      <c r="O849" s="7"/>
      <c r="P849" s="6"/>
      <c r="Q849" s="6"/>
    </row>
    <row r="850" spans="2:17" s="2" customFormat="1" x14ac:dyDescent="0.25">
      <c r="B850" s="1"/>
      <c r="C850" s="1"/>
      <c r="D850" s="1"/>
      <c r="I850" s="1"/>
      <c r="J850" s="5"/>
      <c r="K850" s="5"/>
      <c r="L850" s="5"/>
      <c r="M850" s="6"/>
      <c r="N850" s="6"/>
      <c r="O850" s="7"/>
      <c r="P850" s="6"/>
      <c r="Q850" s="6"/>
    </row>
    <row r="851" spans="2:17" s="2" customFormat="1" x14ac:dyDescent="0.25">
      <c r="B851" s="1"/>
      <c r="C851" s="1"/>
      <c r="D851" s="1"/>
      <c r="I851" s="1"/>
      <c r="J851" s="5"/>
      <c r="K851" s="5"/>
      <c r="L851" s="5"/>
      <c r="M851" s="6"/>
      <c r="N851" s="6"/>
      <c r="O851" s="7"/>
      <c r="P851" s="6"/>
      <c r="Q851" s="6"/>
    </row>
    <row r="852" spans="2:17" s="2" customFormat="1" x14ac:dyDescent="0.25">
      <c r="B852" s="1"/>
      <c r="C852" s="1"/>
      <c r="D852" s="1"/>
      <c r="I852" s="1"/>
      <c r="J852" s="5"/>
      <c r="K852" s="5"/>
      <c r="L852" s="5"/>
      <c r="M852" s="6"/>
      <c r="N852" s="6"/>
      <c r="O852" s="7"/>
      <c r="P852" s="6"/>
      <c r="Q852" s="6"/>
    </row>
    <row r="853" spans="2:17" s="2" customFormat="1" x14ac:dyDescent="0.25">
      <c r="B853" s="1"/>
      <c r="C853" s="1"/>
      <c r="D853" s="1"/>
      <c r="I853" s="1"/>
      <c r="J853" s="5"/>
      <c r="K853" s="5"/>
      <c r="L853" s="5"/>
      <c r="M853" s="6"/>
      <c r="N853" s="6"/>
      <c r="O853" s="7"/>
      <c r="P853" s="6"/>
      <c r="Q853" s="6"/>
    </row>
    <row r="854" spans="2:17" s="2" customFormat="1" x14ac:dyDescent="0.25">
      <c r="B854" s="1"/>
      <c r="C854" s="1"/>
      <c r="D854" s="1"/>
      <c r="I854" s="1"/>
      <c r="J854" s="5"/>
      <c r="K854" s="5"/>
      <c r="L854" s="5"/>
      <c r="M854" s="6"/>
      <c r="N854" s="6"/>
      <c r="O854" s="7"/>
      <c r="P854" s="6"/>
      <c r="Q854" s="6"/>
    </row>
    <row r="855" spans="2:17" s="2" customFormat="1" x14ac:dyDescent="0.25">
      <c r="B855" s="1"/>
      <c r="C855" s="1"/>
      <c r="D855" s="1"/>
      <c r="I855" s="1"/>
      <c r="J855" s="5"/>
      <c r="K855" s="5"/>
      <c r="L855" s="5"/>
      <c r="M855" s="6"/>
      <c r="N855" s="6"/>
      <c r="O855" s="7"/>
      <c r="P855" s="6"/>
      <c r="Q855" s="6"/>
    </row>
    <row r="856" spans="2:17" s="2" customFormat="1" x14ac:dyDescent="0.25">
      <c r="B856" s="1"/>
      <c r="C856" s="1"/>
      <c r="D856" s="1"/>
      <c r="I856" s="1"/>
      <c r="J856" s="5"/>
      <c r="K856" s="5"/>
      <c r="L856" s="5"/>
      <c r="M856" s="6"/>
      <c r="N856" s="6"/>
      <c r="O856" s="7"/>
      <c r="P856" s="6"/>
      <c r="Q856" s="6"/>
    </row>
    <row r="857" spans="2:17" s="2" customFormat="1" x14ac:dyDescent="0.25">
      <c r="B857" s="1"/>
      <c r="C857" s="1"/>
      <c r="D857" s="1"/>
      <c r="I857" s="1"/>
      <c r="J857" s="5"/>
      <c r="K857" s="5"/>
      <c r="L857" s="5"/>
      <c r="M857" s="6"/>
      <c r="N857" s="6"/>
      <c r="O857" s="7"/>
      <c r="P857" s="6"/>
      <c r="Q857" s="6"/>
    </row>
    <row r="858" spans="2:17" s="2" customFormat="1" x14ac:dyDescent="0.25">
      <c r="B858" s="1"/>
      <c r="C858" s="1"/>
      <c r="D858" s="1"/>
      <c r="I858" s="1"/>
      <c r="J858" s="5"/>
      <c r="K858" s="5"/>
      <c r="L858" s="5"/>
      <c r="M858" s="6"/>
      <c r="N858" s="6"/>
      <c r="O858" s="7"/>
      <c r="P858" s="6"/>
      <c r="Q858" s="6"/>
    </row>
    <row r="859" spans="2:17" s="2" customFormat="1" x14ac:dyDescent="0.25">
      <c r="B859" s="1"/>
      <c r="C859" s="1"/>
      <c r="D859" s="1"/>
      <c r="I859" s="1"/>
      <c r="J859" s="5"/>
      <c r="K859" s="5"/>
      <c r="L859" s="5"/>
      <c r="M859" s="6"/>
      <c r="N859" s="6"/>
      <c r="O859" s="7"/>
      <c r="P859" s="6"/>
      <c r="Q859" s="6"/>
    </row>
    <row r="860" spans="2:17" s="2" customFormat="1" x14ac:dyDescent="0.25">
      <c r="B860" s="1"/>
      <c r="C860" s="1"/>
      <c r="D860" s="1"/>
      <c r="I860" s="1"/>
      <c r="J860" s="5"/>
      <c r="K860" s="5"/>
      <c r="L860" s="5"/>
      <c r="M860" s="6"/>
      <c r="N860" s="6"/>
      <c r="O860" s="7"/>
      <c r="P860" s="6"/>
      <c r="Q860" s="6"/>
    </row>
    <row r="861" spans="2:17" s="2" customFormat="1" x14ac:dyDescent="0.25">
      <c r="B861" s="1"/>
      <c r="C861" s="1"/>
      <c r="D861" s="1"/>
      <c r="I861" s="1"/>
      <c r="J861" s="5"/>
      <c r="K861" s="5"/>
      <c r="L861" s="5"/>
      <c r="M861" s="6"/>
      <c r="N861" s="6"/>
      <c r="O861" s="7"/>
      <c r="P861" s="6"/>
      <c r="Q861" s="6"/>
    </row>
    <row r="862" spans="2:17" s="2" customFormat="1" x14ac:dyDescent="0.25">
      <c r="B862" s="1"/>
      <c r="C862" s="1"/>
      <c r="D862" s="1"/>
      <c r="I862" s="1"/>
      <c r="J862" s="5"/>
      <c r="K862" s="5"/>
      <c r="L862" s="5"/>
      <c r="M862" s="6"/>
      <c r="N862" s="6"/>
      <c r="O862" s="7"/>
      <c r="P862" s="6"/>
      <c r="Q862" s="6"/>
    </row>
    <row r="863" spans="2:17" s="2" customFormat="1" x14ac:dyDescent="0.25">
      <c r="B863" s="1"/>
      <c r="C863" s="1"/>
      <c r="D863" s="1"/>
      <c r="I863" s="1"/>
      <c r="J863" s="5"/>
      <c r="K863" s="5"/>
      <c r="L863" s="5"/>
      <c r="M863" s="6"/>
      <c r="N863" s="6"/>
      <c r="O863" s="7"/>
      <c r="P863" s="6"/>
      <c r="Q863" s="6"/>
    </row>
    <row r="864" spans="2:17" s="2" customFormat="1" x14ac:dyDescent="0.25">
      <c r="B864" s="1"/>
      <c r="C864" s="1"/>
      <c r="D864" s="1"/>
      <c r="I864" s="1"/>
      <c r="J864" s="5"/>
      <c r="K864" s="5"/>
      <c r="L864" s="5"/>
      <c r="M864" s="6"/>
      <c r="N864" s="6"/>
      <c r="O864" s="7"/>
      <c r="P864" s="6"/>
      <c r="Q864" s="6"/>
    </row>
    <row r="865" spans="2:17" s="2" customFormat="1" x14ac:dyDescent="0.25">
      <c r="B865" s="1"/>
      <c r="C865" s="1"/>
      <c r="D865" s="1"/>
      <c r="I865" s="1"/>
      <c r="J865" s="5"/>
      <c r="K865" s="5"/>
      <c r="L865" s="5"/>
      <c r="M865" s="6"/>
      <c r="N865" s="6"/>
      <c r="O865" s="7"/>
      <c r="P865" s="6"/>
      <c r="Q865" s="6"/>
    </row>
    <row r="866" spans="2:17" s="2" customFormat="1" x14ac:dyDescent="0.25">
      <c r="B866" s="1"/>
      <c r="C866" s="1"/>
      <c r="D866" s="1"/>
      <c r="I866" s="1"/>
      <c r="J866" s="5"/>
      <c r="K866" s="5"/>
      <c r="L866" s="5"/>
      <c r="M866" s="6"/>
      <c r="N866" s="6"/>
      <c r="O866" s="7"/>
      <c r="P866" s="6"/>
      <c r="Q866" s="6"/>
    </row>
    <row r="867" spans="2:17" s="2" customFormat="1" x14ac:dyDescent="0.25">
      <c r="B867" s="1"/>
      <c r="C867" s="1"/>
      <c r="D867" s="1"/>
      <c r="I867" s="1"/>
      <c r="J867" s="5"/>
      <c r="K867" s="5"/>
      <c r="L867" s="5"/>
      <c r="M867" s="6"/>
      <c r="N867" s="6"/>
      <c r="O867" s="7"/>
      <c r="P867" s="6"/>
      <c r="Q867" s="6"/>
    </row>
    <row r="868" spans="2:17" s="2" customFormat="1" x14ac:dyDescent="0.25">
      <c r="B868" s="1"/>
      <c r="C868" s="1"/>
      <c r="D868" s="1"/>
      <c r="I868" s="1"/>
      <c r="J868" s="5"/>
      <c r="K868" s="5"/>
      <c r="L868" s="5"/>
      <c r="M868" s="6"/>
      <c r="N868" s="6"/>
      <c r="O868" s="7"/>
      <c r="P868" s="6"/>
      <c r="Q868" s="6"/>
    </row>
    <row r="869" spans="2:17" s="2" customFormat="1" x14ac:dyDescent="0.25">
      <c r="B869" s="1"/>
      <c r="C869" s="1"/>
      <c r="D869" s="1"/>
      <c r="I869" s="1"/>
      <c r="J869" s="5"/>
      <c r="K869" s="5"/>
      <c r="L869" s="5"/>
      <c r="M869" s="6"/>
      <c r="N869" s="6"/>
      <c r="O869" s="7"/>
      <c r="P869" s="6"/>
      <c r="Q869" s="6"/>
    </row>
    <row r="870" spans="2:17" s="2" customFormat="1" x14ac:dyDescent="0.25">
      <c r="B870" s="1"/>
      <c r="C870" s="1"/>
      <c r="D870" s="1"/>
      <c r="I870" s="1"/>
      <c r="J870" s="5"/>
      <c r="K870" s="5"/>
      <c r="L870" s="5"/>
      <c r="M870" s="6"/>
      <c r="N870" s="6"/>
      <c r="O870" s="7"/>
      <c r="P870" s="6"/>
      <c r="Q870" s="6"/>
    </row>
    <row r="871" spans="2:17" s="2" customFormat="1" x14ac:dyDescent="0.25">
      <c r="B871" s="1"/>
      <c r="C871" s="1"/>
      <c r="D871" s="1"/>
      <c r="I871" s="1"/>
      <c r="J871" s="5"/>
      <c r="K871" s="5"/>
      <c r="L871" s="5"/>
      <c r="M871" s="6"/>
      <c r="N871" s="6"/>
      <c r="O871" s="7"/>
      <c r="P871" s="6"/>
      <c r="Q871" s="6"/>
    </row>
    <row r="872" spans="2:17" s="2" customFormat="1" x14ac:dyDescent="0.25">
      <c r="B872" s="1"/>
      <c r="C872" s="1"/>
      <c r="D872" s="1"/>
      <c r="I872" s="1"/>
      <c r="J872" s="5"/>
      <c r="K872" s="5"/>
      <c r="L872" s="5"/>
      <c r="M872" s="6"/>
      <c r="N872" s="6"/>
      <c r="O872" s="7"/>
      <c r="P872" s="6"/>
      <c r="Q872" s="6"/>
    </row>
    <row r="873" spans="2:17" s="2" customFormat="1" x14ac:dyDescent="0.25">
      <c r="B873" s="1"/>
      <c r="C873" s="1"/>
      <c r="D873" s="1"/>
      <c r="I873" s="1"/>
      <c r="J873" s="5"/>
      <c r="K873" s="5"/>
      <c r="L873" s="5"/>
      <c r="M873" s="6"/>
      <c r="N873" s="6"/>
      <c r="O873" s="7"/>
      <c r="P873" s="6"/>
      <c r="Q873" s="6"/>
    </row>
    <row r="874" spans="2:17" s="2" customFormat="1" x14ac:dyDescent="0.25">
      <c r="B874" s="1"/>
      <c r="C874" s="1"/>
      <c r="D874" s="1"/>
      <c r="I874" s="1"/>
      <c r="J874" s="5"/>
      <c r="K874" s="5"/>
      <c r="L874" s="5"/>
      <c r="M874" s="6"/>
      <c r="N874" s="6"/>
      <c r="O874" s="7"/>
      <c r="P874" s="6"/>
      <c r="Q874" s="6"/>
    </row>
    <row r="875" spans="2:17" s="2" customFormat="1" x14ac:dyDescent="0.25">
      <c r="B875" s="1"/>
      <c r="C875" s="1"/>
      <c r="D875" s="1"/>
      <c r="I875" s="1"/>
      <c r="J875" s="5"/>
      <c r="K875" s="5"/>
      <c r="L875" s="5"/>
      <c r="M875" s="6"/>
      <c r="N875" s="6"/>
      <c r="O875" s="7"/>
      <c r="P875" s="6"/>
      <c r="Q875" s="6"/>
    </row>
    <row r="876" spans="2:17" s="2" customFormat="1" x14ac:dyDescent="0.25">
      <c r="B876" s="1"/>
      <c r="C876" s="1"/>
      <c r="D876" s="1"/>
      <c r="I876" s="1"/>
      <c r="J876" s="5"/>
      <c r="K876" s="5"/>
      <c r="L876" s="5"/>
      <c r="M876" s="6"/>
      <c r="N876" s="6"/>
      <c r="O876" s="7"/>
      <c r="P876" s="6"/>
      <c r="Q876" s="6"/>
    </row>
    <row r="877" spans="2:17" s="2" customFormat="1" x14ac:dyDescent="0.25">
      <c r="B877" s="1"/>
      <c r="C877" s="1"/>
      <c r="D877" s="1"/>
      <c r="I877" s="1"/>
      <c r="J877" s="5"/>
      <c r="K877" s="5"/>
      <c r="L877" s="5"/>
      <c r="M877" s="6"/>
      <c r="N877" s="6"/>
      <c r="O877" s="7"/>
      <c r="P877" s="6"/>
      <c r="Q877" s="6"/>
    </row>
    <row r="878" spans="2:17" s="2" customFormat="1" x14ac:dyDescent="0.25">
      <c r="B878" s="1"/>
      <c r="C878" s="1"/>
      <c r="D878" s="1"/>
      <c r="I878" s="1"/>
      <c r="J878" s="5"/>
      <c r="K878" s="5"/>
      <c r="L878" s="5"/>
      <c r="M878" s="6"/>
      <c r="N878" s="6"/>
      <c r="O878" s="7"/>
      <c r="P878" s="6"/>
      <c r="Q878" s="6"/>
    </row>
    <row r="879" spans="2:17" s="2" customFormat="1" x14ac:dyDescent="0.25">
      <c r="B879" s="1"/>
      <c r="C879" s="1"/>
      <c r="D879" s="1"/>
      <c r="I879" s="1"/>
      <c r="J879" s="5"/>
      <c r="K879" s="5"/>
      <c r="L879" s="5"/>
      <c r="M879" s="6"/>
      <c r="N879" s="6"/>
      <c r="O879" s="7"/>
      <c r="P879" s="6"/>
      <c r="Q879" s="6"/>
    </row>
    <row r="880" spans="2:17" s="2" customFormat="1" x14ac:dyDescent="0.25">
      <c r="B880" s="1"/>
      <c r="C880" s="1"/>
      <c r="D880" s="1"/>
      <c r="I880" s="1"/>
      <c r="J880" s="5"/>
      <c r="K880" s="5"/>
      <c r="L880" s="5"/>
      <c r="M880" s="6"/>
      <c r="N880" s="6"/>
      <c r="O880" s="7"/>
      <c r="P880" s="6"/>
      <c r="Q880" s="6"/>
    </row>
    <row r="881" spans="2:17" s="2" customFormat="1" x14ac:dyDescent="0.25">
      <c r="B881" s="1"/>
      <c r="C881" s="1"/>
      <c r="D881" s="1"/>
      <c r="I881" s="1"/>
      <c r="J881" s="5"/>
      <c r="K881" s="5"/>
      <c r="L881" s="5"/>
      <c r="M881" s="6"/>
      <c r="N881" s="6"/>
      <c r="O881" s="7"/>
      <c r="P881" s="6"/>
      <c r="Q881" s="6"/>
    </row>
    <row r="882" spans="2:17" s="2" customFormat="1" x14ac:dyDescent="0.25">
      <c r="B882" s="1"/>
      <c r="C882" s="1"/>
      <c r="D882" s="1"/>
      <c r="I882" s="1"/>
      <c r="J882" s="5"/>
      <c r="K882" s="5"/>
      <c r="L882" s="5"/>
      <c r="M882" s="6"/>
      <c r="N882" s="6"/>
      <c r="O882" s="7"/>
      <c r="P882" s="6"/>
      <c r="Q882" s="6"/>
    </row>
    <row r="883" spans="2:17" s="2" customFormat="1" x14ac:dyDescent="0.25">
      <c r="B883" s="1"/>
      <c r="C883" s="1"/>
      <c r="D883" s="1"/>
      <c r="I883" s="1"/>
      <c r="J883" s="5"/>
      <c r="K883" s="5"/>
      <c r="L883" s="5"/>
      <c r="M883" s="6"/>
      <c r="N883" s="6"/>
      <c r="O883" s="7"/>
      <c r="P883" s="6"/>
      <c r="Q883" s="6"/>
    </row>
    <row r="884" spans="2:17" s="2" customFormat="1" x14ac:dyDescent="0.25">
      <c r="B884" s="1"/>
      <c r="C884" s="1"/>
      <c r="D884" s="1"/>
      <c r="I884" s="1"/>
      <c r="J884" s="5"/>
      <c r="K884" s="5"/>
      <c r="L884" s="5"/>
      <c r="M884" s="6"/>
      <c r="N884" s="6"/>
      <c r="O884" s="7"/>
      <c r="P884" s="6"/>
      <c r="Q884" s="6"/>
    </row>
    <row r="885" spans="2:17" s="2" customFormat="1" x14ac:dyDescent="0.25">
      <c r="B885" s="1"/>
      <c r="C885" s="1"/>
      <c r="D885" s="1"/>
      <c r="I885" s="1"/>
      <c r="J885" s="5"/>
      <c r="K885" s="5"/>
      <c r="L885" s="5"/>
      <c r="M885" s="6"/>
      <c r="N885" s="6"/>
      <c r="O885" s="7"/>
      <c r="P885" s="6"/>
      <c r="Q885" s="6"/>
    </row>
    <row r="886" spans="2:17" s="2" customFormat="1" x14ac:dyDescent="0.25">
      <c r="B886" s="1"/>
      <c r="C886" s="1"/>
      <c r="D886" s="1"/>
      <c r="I886" s="1"/>
      <c r="J886" s="5"/>
      <c r="K886" s="5"/>
      <c r="L886" s="5"/>
      <c r="M886" s="6"/>
      <c r="N886" s="6"/>
      <c r="O886" s="7"/>
      <c r="P886" s="6"/>
      <c r="Q886" s="6"/>
    </row>
    <row r="887" spans="2:17" s="2" customFormat="1" x14ac:dyDescent="0.25">
      <c r="B887" s="1"/>
      <c r="C887" s="1"/>
      <c r="D887" s="1"/>
      <c r="I887" s="1"/>
      <c r="J887" s="5"/>
      <c r="K887" s="5"/>
      <c r="L887" s="5"/>
      <c r="M887" s="6"/>
      <c r="N887" s="6"/>
      <c r="O887" s="7"/>
      <c r="P887" s="6"/>
      <c r="Q887" s="6"/>
    </row>
    <row r="888" spans="2:17" s="2" customFormat="1" x14ac:dyDescent="0.25">
      <c r="B888" s="1"/>
      <c r="C888" s="1"/>
      <c r="D888" s="1"/>
      <c r="I888" s="1"/>
      <c r="J888" s="5"/>
      <c r="K888" s="5"/>
      <c r="L888" s="5"/>
      <c r="M888" s="6"/>
      <c r="N888" s="6"/>
      <c r="O888" s="7"/>
      <c r="P888" s="6"/>
      <c r="Q888" s="6"/>
    </row>
    <row r="889" spans="2:17" s="2" customFormat="1" x14ac:dyDescent="0.25">
      <c r="B889" s="1"/>
      <c r="C889" s="1"/>
      <c r="D889" s="1"/>
      <c r="I889" s="1"/>
      <c r="J889" s="5"/>
      <c r="K889" s="5"/>
      <c r="L889" s="5"/>
      <c r="M889" s="6"/>
      <c r="N889" s="6"/>
      <c r="O889" s="7"/>
      <c r="P889" s="6"/>
      <c r="Q889" s="6"/>
    </row>
    <row r="890" spans="2:17" s="2" customFormat="1" x14ac:dyDescent="0.25">
      <c r="B890" s="1"/>
      <c r="C890" s="1"/>
      <c r="D890" s="1"/>
      <c r="I890" s="1"/>
      <c r="J890" s="5"/>
      <c r="K890" s="5"/>
      <c r="L890" s="5"/>
      <c r="M890" s="6"/>
      <c r="N890" s="6"/>
      <c r="O890" s="7"/>
      <c r="P890" s="6"/>
      <c r="Q890" s="6"/>
    </row>
    <row r="891" spans="2:17" s="2" customFormat="1" x14ac:dyDescent="0.25">
      <c r="B891" s="1"/>
      <c r="C891" s="1"/>
      <c r="D891" s="1"/>
      <c r="I891" s="1"/>
      <c r="J891" s="5"/>
      <c r="K891" s="5"/>
      <c r="L891" s="5"/>
      <c r="M891" s="6"/>
      <c r="N891" s="6"/>
      <c r="O891" s="7"/>
      <c r="P891" s="6"/>
      <c r="Q891" s="6"/>
    </row>
    <row r="892" spans="2:17" s="2" customFormat="1" x14ac:dyDescent="0.25">
      <c r="B892" s="1"/>
      <c r="C892" s="1"/>
      <c r="D892" s="1"/>
      <c r="I892" s="1"/>
      <c r="J892" s="5"/>
      <c r="K892" s="5"/>
      <c r="L892" s="5"/>
      <c r="M892" s="6"/>
      <c r="N892" s="6"/>
      <c r="O892" s="7"/>
      <c r="P892" s="6"/>
      <c r="Q892" s="6"/>
    </row>
    <row r="893" spans="2:17" s="2" customFormat="1" x14ac:dyDescent="0.25">
      <c r="B893" s="1"/>
      <c r="C893" s="1"/>
      <c r="D893" s="1"/>
      <c r="I893" s="1"/>
      <c r="J893" s="5"/>
      <c r="K893" s="5"/>
      <c r="L893" s="5"/>
      <c r="M893" s="6"/>
      <c r="N893" s="6"/>
      <c r="O893" s="7"/>
      <c r="P893" s="6"/>
      <c r="Q893" s="6"/>
    </row>
    <row r="894" spans="2:17" s="2" customFormat="1" x14ac:dyDescent="0.25">
      <c r="B894" s="1"/>
      <c r="C894" s="1"/>
      <c r="D894" s="1"/>
      <c r="I894" s="1"/>
      <c r="J894" s="5"/>
      <c r="K894" s="5"/>
      <c r="L894" s="5"/>
      <c r="M894" s="6"/>
      <c r="N894" s="6"/>
      <c r="O894" s="7"/>
      <c r="P894" s="6"/>
      <c r="Q894" s="6"/>
    </row>
    <row r="895" spans="2:17" s="2" customFormat="1" x14ac:dyDescent="0.25">
      <c r="B895" s="1"/>
      <c r="C895" s="1"/>
      <c r="D895" s="1"/>
      <c r="I895" s="1"/>
      <c r="J895" s="5"/>
      <c r="K895" s="5"/>
      <c r="L895" s="5"/>
      <c r="M895" s="6"/>
      <c r="N895" s="6"/>
      <c r="O895" s="7"/>
      <c r="P895" s="6"/>
      <c r="Q895" s="6"/>
    </row>
    <row r="896" spans="2:17" s="2" customFormat="1" x14ac:dyDescent="0.25">
      <c r="B896" s="1"/>
      <c r="C896" s="1"/>
      <c r="D896" s="1"/>
      <c r="I896" s="1"/>
      <c r="J896" s="5"/>
      <c r="K896" s="5"/>
      <c r="L896" s="5"/>
      <c r="M896" s="6"/>
      <c r="N896" s="6"/>
      <c r="O896" s="7"/>
      <c r="P896" s="6"/>
      <c r="Q896" s="6"/>
    </row>
    <row r="897" spans="2:17" s="2" customFormat="1" x14ac:dyDescent="0.25">
      <c r="B897" s="1"/>
      <c r="C897" s="1"/>
      <c r="D897" s="1"/>
      <c r="I897" s="1"/>
      <c r="J897" s="5"/>
      <c r="K897" s="5"/>
      <c r="L897" s="5"/>
      <c r="M897" s="6"/>
      <c r="N897" s="6"/>
      <c r="O897" s="7"/>
      <c r="P897" s="6"/>
      <c r="Q897" s="6"/>
    </row>
    <row r="898" spans="2:17" s="2" customFormat="1" x14ac:dyDescent="0.25">
      <c r="B898" s="1"/>
      <c r="C898" s="1"/>
      <c r="D898" s="1"/>
      <c r="I898" s="1"/>
      <c r="J898" s="5"/>
      <c r="K898" s="5"/>
      <c r="L898" s="5"/>
      <c r="M898" s="6"/>
      <c r="N898" s="6"/>
      <c r="O898" s="7"/>
      <c r="P898" s="6"/>
      <c r="Q898" s="6"/>
    </row>
    <row r="899" spans="2:17" s="2" customFormat="1" x14ac:dyDescent="0.25">
      <c r="B899" s="1"/>
      <c r="C899" s="1"/>
      <c r="D899" s="1"/>
      <c r="I899" s="1"/>
      <c r="J899" s="5"/>
      <c r="K899" s="5"/>
      <c r="L899" s="5"/>
      <c r="M899" s="6"/>
      <c r="N899" s="6"/>
      <c r="O899" s="7"/>
      <c r="P899" s="6"/>
      <c r="Q899" s="6"/>
    </row>
    <row r="900" spans="2:17" s="2" customFormat="1" x14ac:dyDescent="0.25">
      <c r="B900" s="1"/>
      <c r="C900" s="1"/>
      <c r="D900" s="1"/>
      <c r="I900" s="1"/>
      <c r="J900" s="5"/>
      <c r="K900" s="5"/>
      <c r="L900" s="5"/>
      <c r="M900" s="6"/>
      <c r="N900" s="6"/>
      <c r="O900" s="7"/>
      <c r="P900" s="6"/>
      <c r="Q900" s="6"/>
    </row>
    <row r="901" spans="2:17" s="2" customFormat="1" x14ac:dyDescent="0.25">
      <c r="B901" s="1"/>
      <c r="C901" s="1"/>
      <c r="D901" s="1"/>
      <c r="I901" s="1"/>
      <c r="J901" s="5"/>
      <c r="K901" s="5"/>
      <c r="L901" s="5"/>
      <c r="M901" s="6"/>
      <c r="N901" s="6"/>
      <c r="O901" s="7"/>
      <c r="P901" s="6"/>
      <c r="Q901" s="6"/>
    </row>
    <row r="902" spans="2:17" s="2" customFormat="1" x14ac:dyDescent="0.25">
      <c r="B902" s="1"/>
      <c r="C902" s="1"/>
      <c r="D902" s="1"/>
      <c r="I902" s="1"/>
      <c r="J902" s="5"/>
      <c r="K902" s="5"/>
      <c r="L902" s="5"/>
      <c r="M902" s="6"/>
      <c r="N902" s="6"/>
      <c r="O902" s="7"/>
      <c r="P902" s="6"/>
      <c r="Q902" s="6"/>
    </row>
    <row r="903" spans="2:17" s="2" customFormat="1" x14ac:dyDescent="0.25">
      <c r="B903" s="1"/>
      <c r="C903" s="1"/>
      <c r="D903" s="1"/>
      <c r="I903" s="1"/>
      <c r="J903" s="5"/>
      <c r="K903" s="5"/>
      <c r="L903" s="5"/>
      <c r="M903" s="6"/>
      <c r="N903" s="6"/>
      <c r="O903" s="7"/>
      <c r="P903" s="6"/>
      <c r="Q903" s="6"/>
    </row>
    <row r="904" spans="2:17" s="2" customFormat="1" x14ac:dyDescent="0.25">
      <c r="B904" s="1"/>
      <c r="C904" s="1"/>
      <c r="D904" s="1"/>
      <c r="I904" s="1"/>
      <c r="J904" s="5"/>
      <c r="K904" s="5"/>
      <c r="L904" s="5"/>
      <c r="M904" s="6"/>
      <c r="N904" s="6"/>
      <c r="O904" s="7"/>
      <c r="P904" s="6"/>
      <c r="Q904" s="6"/>
    </row>
    <row r="905" spans="2:17" s="2" customFormat="1" x14ac:dyDescent="0.25">
      <c r="B905" s="1"/>
      <c r="C905" s="1"/>
      <c r="D905" s="1"/>
      <c r="I905" s="1"/>
      <c r="J905" s="5"/>
      <c r="K905" s="5"/>
      <c r="L905" s="5"/>
      <c r="M905" s="6"/>
      <c r="N905" s="6"/>
      <c r="O905" s="7"/>
      <c r="P905" s="6"/>
      <c r="Q905" s="6"/>
    </row>
    <row r="906" spans="2:17" s="2" customFormat="1" x14ac:dyDescent="0.25">
      <c r="B906" s="1"/>
      <c r="C906" s="1"/>
      <c r="D906" s="1"/>
      <c r="I906" s="1"/>
      <c r="J906" s="5"/>
      <c r="K906" s="5"/>
      <c r="L906" s="5"/>
      <c r="M906" s="6"/>
      <c r="N906" s="6"/>
      <c r="O906" s="7"/>
      <c r="P906" s="6"/>
      <c r="Q906" s="6"/>
    </row>
    <row r="907" spans="2:17" s="2" customFormat="1" x14ac:dyDescent="0.25">
      <c r="B907" s="1"/>
      <c r="C907" s="1"/>
      <c r="D907" s="1"/>
      <c r="I907" s="1"/>
      <c r="J907" s="5"/>
      <c r="K907" s="5"/>
      <c r="L907" s="5"/>
      <c r="M907" s="6"/>
      <c r="N907" s="6"/>
      <c r="O907" s="7"/>
      <c r="P907" s="6"/>
      <c r="Q907" s="6"/>
    </row>
    <row r="908" spans="2:17" s="2" customFormat="1" x14ac:dyDescent="0.25">
      <c r="B908" s="1"/>
      <c r="C908" s="1"/>
      <c r="D908" s="1"/>
      <c r="I908" s="1"/>
      <c r="J908" s="5"/>
      <c r="K908" s="5"/>
      <c r="L908" s="5"/>
      <c r="M908" s="6"/>
      <c r="N908" s="6"/>
      <c r="O908" s="7"/>
      <c r="P908" s="6"/>
      <c r="Q908" s="6"/>
    </row>
    <row r="909" spans="2:17" s="2" customFormat="1" x14ac:dyDescent="0.25">
      <c r="B909" s="1"/>
      <c r="C909" s="1"/>
      <c r="D909" s="1"/>
      <c r="I909" s="1"/>
      <c r="J909" s="5"/>
      <c r="K909" s="5"/>
      <c r="L909" s="5"/>
      <c r="M909" s="6"/>
      <c r="N909" s="6"/>
      <c r="O909" s="7"/>
      <c r="P909" s="6"/>
      <c r="Q909" s="6"/>
    </row>
    <row r="910" spans="2:17" s="2" customFormat="1" x14ac:dyDescent="0.25">
      <c r="B910" s="1"/>
      <c r="C910" s="1"/>
      <c r="D910" s="1"/>
      <c r="I910" s="1"/>
      <c r="J910" s="5"/>
      <c r="K910" s="5"/>
      <c r="L910" s="5"/>
      <c r="M910" s="6"/>
      <c r="N910" s="6"/>
      <c r="O910" s="7"/>
      <c r="P910" s="6"/>
      <c r="Q910" s="6"/>
    </row>
    <row r="911" spans="2:17" s="2" customFormat="1" x14ac:dyDescent="0.25">
      <c r="B911" s="1"/>
      <c r="C911" s="1"/>
      <c r="D911" s="1"/>
      <c r="I911" s="1"/>
      <c r="J911" s="5"/>
      <c r="K911" s="5"/>
      <c r="L911" s="5"/>
      <c r="M911" s="6"/>
      <c r="N911" s="6"/>
      <c r="O911" s="7"/>
      <c r="P911" s="6"/>
      <c r="Q911" s="6"/>
    </row>
    <row r="912" spans="2:17" s="2" customFormat="1" x14ac:dyDescent="0.25">
      <c r="B912" s="1"/>
      <c r="C912" s="1"/>
      <c r="D912" s="1"/>
      <c r="I912" s="1"/>
      <c r="J912" s="5"/>
      <c r="K912" s="5"/>
      <c r="L912" s="5"/>
      <c r="M912" s="6"/>
      <c r="N912" s="6"/>
      <c r="O912" s="7"/>
      <c r="P912" s="6"/>
      <c r="Q912" s="6"/>
    </row>
    <row r="913" spans="2:17" s="2" customFormat="1" x14ac:dyDescent="0.25">
      <c r="B913" s="1"/>
      <c r="C913" s="1"/>
      <c r="D913" s="1"/>
      <c r="I913" s="1"/>
      <c r="J913" s="5"/>
      <c r="K913" s="5"/>
      <c r="L913" s="5"/>
      <c r="M913" s="6"/>
      <c r="N913" s="6"/>
      <c r="O913" s="7"/>
      <c r="P913" s="6"/>
      <c r="Q913" s="6"/>
    </row>
    <row r="914" spans="2:17" s="2" customFormat="1" x14ac:dyDescent="0.25">
      <c r="B914" s="1"/>
      <c r="C914" s="1"/>
      <c r="D914" s="1"/>
      <c r="I914" s="1"/>
      <c r="J914" s="5"/>
      <c r="K914" s="5"/>
      <c r="L914" s="5"/>
      <c r="M914" s="6"/>
      <c r="N914" s="6"/>
      <c r="O914" s="7"/>
      <c r="P914" s="6"/>
      <c r="Q914" s="6"/>
    </row>
    <row r="915" spans="2:17" s="2" customFormat="1" x14ac:dyDescent="0.25">
      <c r="B915" s="1"/>
      <c r="C915" s="1"/>
      <c r="D915" s="1"/>
      <c r="I915" s="1"/>
      <c r="J915" s="5"/>
      <c r="K915" s="5"/>
      <c r="L915" s="5"/>
      <c r="M915" s="6"/>
      <c r="N915" s="6"/>
      <c r="O915" s="7"/>
      <c r="P915" s="6"/>
      <c r="Q915" s="6"/>
    </row>
    <row r="916" spans="2:17" s="2" customFormat="1" x14ac:dyDescent="0.25">
      <c r="B916" s="1"/>
      <c r="C916" s="1"/>
      <c r="D916" s="1"/>
      <c r="I916" s="1"/>
      <c r="J916" s="5"/>
      <c r="K916" s="5"/>
      <c r="L916" s="5"/>
      <c r="M916" s="6"/>
      <c r="N916" s="6"/>
      <c r="O916" s="7"/>
      <c r="P916" s="6"/>
      <c r="Q916" s="6"/>
    </row>
    <row r="917" spans="2:17" s="2" customFormat="1" x14ac:dyDescent="0.25">
      <c r="B917" s="1"/>
      <c r="C917" s="1"/>
      <c r="D917" s="1"/>
      <c r="I917" s="1"/>
      <c r="J917" s="5"/>
      <c r="K917" s="5"/>
      <c r="L917" s="5"/>
      <c r="M917" s="6"/>
      <c r="N917" s="6"/>
      <c r="O917" s="7"/>
      <c r="P917" s="6"/>
      <c r="Q917" s="6"/>
    </row>
    <row r="918" spans="2:17" s="2" customFormat="1" x14ac:dyDescent="0.25">
      <c r="B918" s="1"/>
      <c r="C918" s="1"/>
      <c r="D918" s="1"/>
      <c r="I918" s="1"/>
      <c r="J918" s="5"/>
      <c r="K918" s="5"/>
      <c r="L918" s="5"/>
      <c r="M918" s="6"/>
      <c r="N918" s="6"/>
      <c r="O918" s="7"/>
      <c r="P918" s="6"/>
      <c r="Q918" s="6"/>
    </row>
    <row r="919" spans="2:17" s="2" customFormat="1" x14ac:dyDescent="0.25">
      <c r="B919" s="1"/>
      <c r="C919" s="1"/>
      <c r="D919" s="1"/>
      <c r="I919" s="1"/>
      <c r="J919" s="5"/>
      <c r="K919" s="5"/>
      <c r="L919" s="5"/>
      <c r="M919" s="6"/>
      <c r="N919" s="6"/>
      <c r="O919" s="7"/>
      <c r="P919" s="6"/>
      <c r="Q919" s="6"/>
    </row>
    <row r="920" spans="2:17" s="2" customFormat="1" x14ac:dyDescent="0.25">
      <c r="B920" s="1"/>
      <c r="C920" s="1"/>
      <c r="D920" s="1"/>
      <c r="I920" s="1"/>
      <c r="J920" s="5"/>
      <c r="K920" s="5"/>
      <c r="L920" s="5"/>
      <c r="M920" s="6"/>
      <c r="N920" s="6"/>
      <c r="O920" s="7"/>
      <c r="P920" s="6"/>
      <c r="Q920" s="6"/>
    </row>
    <row r="921" spans="2:17" s="2" customFormat="1" x14ac:dyDescent="0.25">
      <c r="B921" s="1"/>
      <c r="C921" s="1"/>
      <c r="D921" s="1"/>
      <c r="I921" s="1"/>
      <c r="J921" s="5"/>
      <c r="K921" s="5"/>
      <c r="L921" s="5"/>
      <c r="M921" s="6"/>
      <c r="N921" s="6"/>
      <c r="O921" s="7"/>
      <c r="P921" s="6"/>
      <c r="Q921" s="6"/>
    </row>
    <row r="922" spans="2:17" s="2" customFormat="1" x14ac:dyDescent="0.25">
      <c r="B922" s="1"/>
      <c r="C922" s="1"/>
      <c r="D922" s="1"/>
      <c r="I922" s="1"/>
      <c r="J922" s="5"/>
      <c r="K922" s="5"/>
      <c r="L922" s="5"/>
      <c r="M922" s="6"/>
      <c r="N922" s="6"/>
      <c r="O922" s="7"/>
      <c r="P922" s="6"/>
      <c r="Q922" s="6"/>
    </row>
    <row r="923" spans="2:17" s="2" customFormat="1" x14ac:dyDescent="0.25">
      <c r="B923" s="1"/>
      <c r="C923" s="1"/>
      <c r="D923" s="1"/>
      <c r="I923" s="1"/>
      <c r="J923" s="5"/>
      <c r="K923" s="5"/>
      <c r="L923" s="5"/>
      <c r="M923" s="6"/>
      <c r="N923" s="6"/>
      <c r="O923" s="7"/>
      <c r="P923" s="6"/>
      <c r="Q923" s="6"/>
    </row>
    <row r="924" spans="2:17" s="2" customFormat="1" x14ac:dyDescent="0.25">
      <c r="B924" s="1"/>
      <c r="C924" s="1"/>
      <c r="D924" s="1"/>
      <c r="I924" s="1"/>
      <c r="J924" s="5"/>
      <c r="K924" s="5"/>
      <c r="L924" s="5"/>
      <c r="M924" s="6"/>
      <c r="N924" s="6"/>
      <c r="O924" s="7"/>
      <c r="P924" s="6"/>
      <c r="Q924" s="6"/>
    </row>
    <row r="925" spans="2:17" s="2" customFormat="1" x14ac:dyDescent="0.25">
      <c r="B925" s="1"/>
      <c r="C925" s="1"/>
      <c r="D925" s="1"/>
      <c r="I925" s="1"/>
      <c r="J925" s="5"/>
      <c r="K925" s="5"/>
      <c r="L925" s="5"/>
      <c r="M925" s="6"/>
      <c r="N925" s="6"/>
      <c r="O925" s="7"/>
      <c r="P925" s="6"/>
      <c r="Q925" s="6"/>
    </row>
    <row r="926" spans="2:17" s="2" customFormat="1" x14ac:dyDescent="0.25">
      <c r="B926" s="1"/>
      <c r="C926" s="1"/>
      <c r="D926" s="1"/>
      <c r="I926" s="1"/>
      <c r="J926" s="5"/>
      <c r="K926" s="5"/>
      <c r="L926" s="5"/>
      <c r="M926" s="6"/>
      <c r="N926" s="6"/>
      <c r="O926" s="7"/>
      <c r="P926" s="6"/>
      <c r="Q926" s="6"/>
    </row>
    <row r="927" spans="2:17" s="2" customFormat="1" x14ac:dyDescent="0.25">
      <c r="B927" s="1"/>
      <c r="C927" s="1"/>
      <c r="D927" s="1"/>
      <c r="I927" s="1"/>
      <c r="J927" s="5"/>
      <c r="K927" s="5"/>
      <c r="L927" s="5"/>
      <c r="M927" s="6"/>
      <c r="N927" s="6"/>
      <c r="O927" s="7"/>
      <c r="P927" s="6"/>
      <c r="Q927" s="6"/>
    </row>
    <row r="928" spans="2:17" s="2" customFormat="1" x14ac:dyDescent="0.25">
      <c r="B928" s="1"/>
      <c r="C928" s="1"/>
      <c r="D928" s="1"/>
      <c r="I928" s="1"/>
      <c r="J928" s="5"/>
      <c r="K928" s="5"/>
      <c r="L928" s="5"/>
      <c r="M928" s="6"/>
      <c r="N928" s="6"/>
      <c r="O928" s="7"/>
      <c r="P928" s="6"/>
      <c r="Q928" s="6"/>
    </row>
    <row r="929" spans="2:17" s="2" customFormat="1" x14ac:dyDescent="0.25">
      <c r="B929" s="1"/>
      <c r="C929" s="1"/>
      <c r="D929" s="1"/>
      <c r="I929" s="1"/>
      <c r="J929" s="5"/>
      <c r="K929" s="5"/>
      <c r="L929" s="5"/>
      <c r="M929" s="6"/>
      <c r="N929" s="6"/>
      <c r="O929" s="7"/>
      <c r="P929" s="6"/>
      <c r="Q929" s="6"/>
    </row>
    <row r="930" spans="2:17" s="2" customFormat="1" x14ac:dyDescent="0.25">
      <c r="B930" s="1"/>
      <c r="C930" s="1"/>
      <c r="D930" s="1"/>
      <c r="I930" s="1"/>
      <c r="J930" s="5"/>
      <c r="K930" s="5"/>
      <c r="L930" s="5"/>
      <c r="M930" s="6"/>
      <c r="N930" s="6"/>
      <c r="O930" s="7"/>
      <c r="P930" s="6"/>
      <c r="Q930" s="6"/>
    </row>
    <row r="931" spans="2:17" s="2" customFormat="1" x14ac:dyDescent="0.25">
      <c r="B931" s="1"/>
      <c r="C931" s="1"/>
      <c r="D931" s="1"/>
      <c r="I931" s="1"/>
      <c r="J931" s="5"/>
      <c r="K931" s="5"/>
      <c r="L931" s="5"/>
      <c r="M931" s="6"/>
      <c r="N931" s="6"/>
      <c r="O931" s="7"/>
      <c r="P931" s="6"/>
      <c r="Q931" s="6"/>
    </row>
    <row r="932" spans="2:17" s="2" customFormat="1" x14ac:dyDescent="0.25">
      <c r="B932" s="1"/>
      <c r="C932" s="1"/>
      <c r="D932" s="1"/>
      <c r="I932" s="1"/>
      <c r="J932" s="5"/>
      <c r="K932" s="5"/>
      <c r="L932" s="5"/>
      <c r="M932" s="6"/>
      <c r="N932" s="6"/>
      <c r="O932" s="7"/>
      <c r="P932" s="6"/>
      <c r="Q932" s="6"/>
    </row>
    <row r="933" spans="2:17" s="2" customFormat="1" x14ac:dyDescent="0.25">
      <c r="B933" s="1"/>
      <c r="C933" s="1"/>
      <c r="D933" s="1"/>
      <c r="I933" s="1"/>
      <c r="J933" s="5"/>
      <c r="K933" s="5"/>
      <c r="L933" s="5"/>
      <c r="M933" s="6"/>
      <c r="N933" s="6"/>
      <c r="O933" s="7"/>
      <c r="P933" s="6"/>
      <c r="Q933" s="6"/>
    </row>
    <row r="934" spans="2:17" s="2" customFormat="1" x14ac:dyDescent="0.25">
      <c r="B934" s="1"/>
      <c r="C934" s="1"/>
      <c r="D934" s="1"/>
      <c r="I934" s="1"/>
      <c r="J934" s="5"/>
      <c r="K934" s="5"/>
      <c r="L934" s="5"/>
      <c r="M934" s="6"/>
      <c r="N934" s="6"/>
      <c r="O934" s="7"/>
      <c r="P934" s="6"/>
      <c r="Q934" s="6"/>
    </row>
    <row r="935" spans="2:17" s="2" customFormat="1" x14ac:dyDescent="0.25">
      <c r="B935" s="1"/>
      <c r="C935" s="1"/>
      <c r="D935" s="1"/>
      <c r="I935" s="1"/>
      <c r="J935" s="5"/>
      <c r="K935" s="5"/>
      <c r="L935" s="5"/>
      <c r="M935" s="6"/>
      <c r="N935" s="6"/>
      <c r="O935" s="7"/>
      <c r="P935" s="6"/>
      <c r="Q935" s="6"/>
    </row>
    <row r="936" spans="2:17" s="2" customFormat="1" x14ac:dyDescent="0.25">
      <c r="B936" s="1"/>
      <c r="C936" s="1"/>
      <c r="D936" s="1"/>
      <c r="I936" s="1"/>
      <c r="J936" s="5"/>
      <c r="K936" s="5"/>
      <c r="L936" s="5"/>
      <c r="M936" s="6"/>
      <c r="N936" s="6"/>
      <c r="O936" s="7"/>
      <c r="P936" s="6"/>
      <c r="Q936" s="6"/>
    </row>
    <row r="937" spans="2:17" s="2" customFormat="1" x14ac:dyDescent="0.25">
      <c r="B937" s="1"/>
      <c r="C937" s="1"/>
      <c r="D937" s="1"/>
      <c r="I937" s="1"/>
      <c r="J937" s="5"/>
      <c r="K937" s="5"/>
      <c r="L937" s="5"/>
      <c r="M937" s="6"/>
      <c r="N937" s="6"/>
      <c r="O937" s="7"/>
      <c r="P937" s="6"/>
      <c r="Q937" s="6"/>
    </row>
    <row r="938" spans="2:17" s="2" customFormat="1" x14ac:dyDescent="0.25">
      <c r="B938" s="1"/>
      <c r="C938" s="1"/>
      <c r="D938" s="1"/>
      <c r="I938" s="1"/>
      <c r="J938" s="5"/>
      <c r="K938" s="5"/>
      <c r="L938" s="5"/>
      <c r="M938" s="6"/>
      <c r="N938" s="6"/>
      <c r="O938" s="7"/>
      <c r="P938" s="6"/>
      <c r="Q938" s="6"/>
    </row>
    <row r="939" spans="2:17" s="2" customFormat="1" x14ac:dyDescent="0.25">
      <c r="B939" s="1"/>
      <c r="C939" s="1"/>
      <c r="D939" s="1"/>
      <c r="I939" s="1"/>
      <c r="J939" s="5"/>
      <c r="K939" s="5"/>
      <c r="L939" s="5"/>
      <c r="M939" s="6"/>
      <c r="N939" s="6"/>
      <c r="O939" s="7"/>
      <c r="P939" s="6"/>
      <c r="Q939" s="6"/>
    </row>
    <row r="940" spans="2:17" s="2" customFormat="1" x14ac:dyDescent="0.25">
      <c r="B940" s="1"/>
      <c r="C940" s="1"/>
      <c r="D940" s="1"/>
      <c r="I940" s="1"/>
      <c r="J940" s="5"/>
      <c r="K940" s="5"/>
      <c r="L940" s="5"/>
      <c r="M940" s="6"/>
      <c r="N940" s="6"/>
      <c r="O940" s="7"/>
      <c r="P940" s="6"/>
      <c r="Q940" s="6"/>
    </row>
    <row r="941" spans="2:17" s="2" customFormat="1" x14ac:dyDescent="0.25">
      <c r="B941" s="1"/>
      <c r="C941" s="1"/>
      <c r="D941" s="1"/>
      <c r="I941" s="1"/>
      <c r="J941" s="5"/>
      <c r="K941" s="5"/>
      <c r="L941" s="5"/>
      <c r="M941" s="6"/>
      <c r="N941" s="6"/>
      <c r="O941" s="7"/>
      <c r="P941" s="6"/>
      <c r="Q941" s="6"/>
    </row>
    <row r="942" spans="2:17" s="2" customFormat="1" x14ac:dyDescent="0.25">
      <c r="B942" s="1"/>
      <c r="C942" s="1"/>
      <c r="D942" s="1"/>
      <c r="I942" s="1"/>
      <c r="J942" s="5"/>
      <c r="K942" s="5"/>
      <c r="L942" s="5"/>
      <c r="M942" s="6"/>
      <c r="N942" s="6"/>
      <c r="O942" s="7"/>
      <c r="P942" s="6"/>
      <c r="Q942" s="6"/>
    </row>
    <row r="943" spans="2:17" s="2" customFormat="1" x14ac:dyDescent="0.25">
      <c r="B943" s="1"/>
      <c r="C943" s="1"/>
      <c r="D943" s="1"/>
      <c r="I943" s="1"/>
      <c r="J943" s="5"/>
      <c r="K943" s="5"/>
      <c r="L943" s="5"/>
      <c r="M943" s="6"/>
      <c r="N943" s="6"/>
      <c r="O943" s="7"/>
      <c r="P943" s="6"/>
      <c r="Q943" s="6"/>
    </row>
    <row r="944" spans="2:17" s="2" customFormat="1" x14ac:dyDescent="0.25">
      <c r="B944" s="1"/>
      <c r="C944" s="1"/>
      <c r="D944" s="1"/>
      <c r="I944" s="1"/>
      <c r="J944" s="5"/>
      <c r="K944" s="5"/>
      <c r="L944" s="5"/>
      <c r="M944" s="6"/>
      <c r="N944" s="6"/>
      <c r="O944" s="7"/>
      <c r="P944" s="6"/>
      <c r="Q944" s="6"/>
    </row>
    <row r="945" spans="2:17" s="2" customFormat="1" x14ac:dyDescent="0.25">
      <c r="B945" s="1"/>
      <c r="C945" s="1"/>
      <c r="D945" s="1"/>
      <c r="I945" s="1"/>
      <c r="J945" s="5"/>
      <c r="K945" s="5"/>
      <c r="L945" s="5"/>
      <c r="M945" s="6"/>
      <c r="N945" s="6"/>
      <c r="O945" s="7"/>
      <c r="P945" s="6"/>
      <c r="Q945" s="6"/>
    </row>
    <row r="946" spans="2:17" s="2" customFormat="1" x14ac:dyDescent="0.25">
      <c r="B946" s="1"/>
      <c r="C946" s="1"/>
      <c r="D946" s="1"/>
      <c r="I946" s="1"/>
      <c r="J946" s="5"/>
      <c r="K946" s="5"/>
      <c r="L946" s="5"/>
      <c r="M946" s="6"/>
      <c r="N946" s="6"/>
      <c r="O946" s="7"/>
      <c r="P946" s="6"/>
      <c r="Q946" s="6"/>
    </row>
    <row r="947" spans="2:17" s="2" customFormat="1" x14ac:dyDescent="0.25">
      <c r="B947" s="1"/>
      <c r="C947" s="1"/>
      <c r="D947" s="1"/>
      <c r="I947" s="1"/>
      <c r="J947" s="5"/>
      <c r="K947" s="5"/>
      <c r="L947" s="5"/>
      <c r="M947" s="6"/>
      <c r="N947" s="6"/>
      <c r="O947" s="7"/>
      <c r="P947" s="6"/>
      <c r="Q947" s="6"/>
    </row>
    <row r="948" spans="2:17" s="2" customFormat="1" x14ac:dyDescent="0.25">
      <c r="B948" s="1"/>
      <c r="C948" s="1"/>
      <c r="D948" s="1"/>
      <c r="I948" s="1"/>
      <c r="J948" s="5"/>
      <c r="K948" s="5"/>
      <c r="L948" s="5"/>
      <c r="M948" s="6"/>
      <c r="N948" s="6"/>
      <c r="O948" s="7"/>
      <c r="P948" s="6"/>
      <c r="Q948" s="6"/>
    </row>
    <row r="949" spans="2:17" s="2" customFormat="1" x14ac:dyDescent="0.25">
      <c r="B949" s="1"/>
      <c r="C949" s="1"/>
      <c r="D949" s="1"/>
      <c r="I949" s="1"/>
      <c r="J949" s="5"/>
      <c r="K949" s="5"/>
      <c r="L949" s="5"/>
      <c r="M949" s="6"/>
      <c r="N949" s="6"/>
      <c r="O949" s="7"/>
      <c r="P949" s="6"/>
      <c r="Q949" s="6"/>
    </row>
    <row r="950" spans="2:17" s="2" customFormat="1" x14ac:dyDescent="0.25">
      <c r="B950" s="1"/>
      <c r="C950" s="1"/>
      <c r="D950" s="1"/>
      <c r="I950" s="1"/>
      <c r="J950" s="5"/>
      <c r="K950" s="5"/>
      <c r="L950" s="5"/>
      <c r="M950" s="6"/>
      <c r="N950" s="6"/>
      <c r="O950" s="7"/>
      <c r="P950" s="6"/>
      <c r="Q950" s="6"/>
    </row>
    <row r="951" spans="2:17" s="2" customFormat="1" x14ac:dyDescent="0.25">
      <c r="B951" s="1"/>
      <c r="C951" s="1"/>
      <c r="D951" s="1"/>
      <c r="I951" s="1"/>
      <c r="J951" s="5"/>
      <c r="K951" s="5"/>
      <c r="L951" s="5"/>
      <c r="M951" s="6"/>
      <c r="N951" s="6"/>
      <c r="O951" s="7"/>
      <c r="P951" s="6"/>
      <c r="Q951" s="6"/>
    </row>
    <row r="952" spans="2:17" s="2" customFormat="1" x14ac:dyDescent="0.25">
      <c r="B952" s="1"/>
      <c r="C952" s="1"/>
      <c r="D952" s="1"/>
      <c r="I952" s="1"/>
      <c r="J952" s="5"/>
      <c r="K952" s="5"/>
      <c r="L952" s="5"/>
      <c r="M952" s="6"/>
      <c r="N952" s="6"/>
      <c r="O952" s="7"/>
      <c r="P952" s="6"/>
      <c r="Q952" s="6"/>
    </row>
    <row r="953" spans="2:17" s="2" customFormat="1" x14ac:dyDescent="0.25">
      <c r="B953" s="1"/>
      <c r="C953" s="1"/>
      <c r="D953" s="1"/>
      <c r="I953" s="1"/>
      <c r="J953" s="5"/>
      <c r="K953" s="5"/>
      <c r="L953" s="5"/>
      <c r="M953" s="6"/>
      <c r="N953" s="6"/>
      <c r="O953" s="7"/>
      <c r="P953" s="6"/>
      <c r="Q953" s="6"/>
    </row>
    <row r="954" spans="2:17" s="2" customFormat="1" x14ac:dyDescent="0.25">
      <c r="B954" s="1"/>
      <c r="C954" s="1"/>
      <c r="D954" s="1"/>
      <c r="I954" s="1"/>
      <c r="J954" s="5"/>
      <c r="K954" s="5"/>
      <c r="L954" s="5"/>
      <c r="M954" s="6"/>
      <c r="N954" s="6"/>
      <c r="O954" s="7"/>
      <c r="P954" s="6"/>
      <c r="Q954" s="6"/>
    </row>
    <row r="955" spans="2:17" s="2" customFormat="1" x14ac:dyDescent="0.25">
      <c r="B955" s="1"/>
      <c r="C955" s="1"/>
      <c r="D955" s="1"/>
      <c r="I955" s="1"/>
      <c r="J955" s="5"/>
      <c r="K955" s="5"/>
      <c r="L955" s="5"/>
      <c r="M955" s="6"/>
      <c r="N955" s="6"/>
      <c r="O955" s="7"/>
      <c r="P955" s="6"/>
      <c r="Q955" s="6"/>
    </row>
    <row r="956" spans="2:17" s="2" customFormat="1" x14ac:dyDescent="0.25">
      <c r="B956" s="1"/>
      <c r="C956" s="1"/>
      <c r="D956" s="1"/>
      <c r="I956" s="1"/>
      <c r="J956" s="5"/>
      <c r="K956" s="5"/>
      <c r="L956" s="5"/>
      <c r="M956" s="6"/>
      <c r="N956" s="6"/>
      <c r="O956" s="7"/>
      <c r="P956" s="6"/>
      <c r="Q956" s="6"/>
    </row>
    <row r="957" spans="2:17" s="2" customFormat="1" x14ac:dyDescent="0.25">
      <c r="B957" s="1"/>
      <c r="C957" s="1"/>
      <c r="D957" s="1"/>
      <c r="I957" s="1"/>
      <c r="J957" s="5"/>
      <c r="K957" s="5"/>
      <c r="L957" s="5"/>
      <c r="M957" s="6"/>
      <c r="N957" s="6"/>
      <c r="O957" s="7"/>
      <c r="P957" s="6"/>
      <c r="Q957" s="6"/>
    </row>
    <row r="958" spans="2:17" s="2" customFormat="1" x14ac:dyDescent="0.25">
      <c r="B958" s="1"/>
      <c r="C958" s="1"/>
      <c r="D958" s="1"/>
      <c r="I958" s="1"/>
      <c r="J958" s="5"/>
      <c r="K958" s="5"/>
      <c r="L958" s="5"/>
      <c r="M958" s="6"/>
      <c r="N958" s="6"/>
      <c r="O958" s="7"/>
      <c r="P958" s="6"/>
      <c r="Q958" s="6"/>
    </row>
    <row r="959" spans="2:17" s="2" customFormat="1" x14ac:dyDescent="0.25">
      <c r="B959" s="1"/>
      <c r="C959" s="1"/>
      <c r="D959" s="1"/>
      <c r="I959" s="1"/>
      <c r="J959" s="5"/>
      <c r="K959" s="5"/>
      <c r="L959" s="5"/>
      <c r="M959" s="6"/>
      <c r="N959" s="6"/>
      <c r="O959" s="7"/>
      <c r="P959" s="6"/>
      <c r="Q959" s="6"/>
    </row>
    <row r="960" spans="2:17" s="2" customFormat="1" x14ac:dyDescent="0.25">
      <c r="B960" s="1"/>
      <c r="C960" s="1"/>
      <c r="D960" s="1"/>
      <c r="I960" s="1"/>
      <c r="J960" s="5"/>
      <c r="K960" s="5"/>
      <c r="L960" s="5"/>
      <c r="M960" s="6"/>
      <c r="N960" s="6"/>
      <c r="O960" s="7"/>
      <c r="P960" s="6"/>
      <c r="Q960" s="6"/>
    </row>
    <row r="961" spans="2:17" s="2" customFormat="1" x14ac:dyDescent="0.25">
      <c r="B961" s="1"/>
      <c r="C961" s="1"/>
      <c r="D961" s="1"/>
      <c r="I961" s="1"/>
      <c r="J961" s="5"/>
      <c r="K961" s="5"/>
      <c r="L961" s="5"/>
      <c r="M961" s="6"/>
      <c r="N961" s="6"/>
      <c r="O961" s="7"/>
      <c r="P961" s="6"/>
      <c r="Q961" s="6"/>
    </row>
    <row r="962" spans="2:17" s="2" customFormat="1" x14ac:dyDescent="0.25">
      <c r="B962" s="1"/>
      <c r="C962" s="1"/>
      <c r="D962" s="1"/>
      <c r="I962" s="1"/>
      <c r="J962" s="5"/>
      <c r="K962" s="5"/>
      <c r="L962" s="5"/>
      <c r="M962" s="6"/>
      <c r="N962" s="6"/>
      <c r="O962" s="7"/>
      <c r="P962" s="6"/>
      <c r="Q962" s="6"/>
    </row>
    <row r="963" spans="2:17" s="2" customFormat="1" x14ac:dyDescent="0.25">
      <c r="B963" s="1"/>
      <c r="C963" s="1"/>
      <c r="D963" s="1"/>
      <c r="I963" s="1"/>
      <c r="J963" s="5"/>
      <c r="K963" s="5"/>
      <c r="L963" s="5"/>
      <c r="M963" s="6"/>
      <c r="N963" s="6"/>
      <c r="O963" s="7"/>
      <c r="P963" s="6"/>
      <c r="Q963" s="6"/>
    </row>
    <row r="964" spans="2:17" s="2" customFormat="1" x14ac:dyDescent="0.25">
      <c r="B964" s="1"/>
      <c r="C964" s="1"/>
      <c r="D964" s="1"/>
      <c r="I964" s="1"/>
      <c r="J964" s="5"/>
      <c r="K964" s="5"/>
      <c r="L964" s="5"/>
      <c r="M964" s="6"/>
      <c r="N964" s="6"/>
      <c r="O964" s="7"/>
      <c r="P964" s="6"/>
      <c r="Q964" s="6"/>
    </row>
    <row r="965" spans="2:17" s="2" customFormat="1" x14ac:dyDescent="0.25">
      <c r="B965" s="1"/>
      <c r="C965" s="1"/>
      <c r="D965" s="1"/>
      <c r="I965" s="1"/>
      <c r="J965" s="5"/>
      <c r="K965" s="5"/>
      <c r="L965" s="5"/>
      <c r="M965" s="6"/>
      <c r="N965" s="6"/>
      <c r="O965" s="7"/>
      <c r="P965" s="6"/>
      <c r="Q965" s="6"/>
    </row>
    <row r="966" spans="2:17" s="2" customFormat="1" x14ac:dyDescent="0.25">
      <c r="B966" s="1"/>
      <c r="C966" s="1"/>
      <c r="D966" s="1"/>
      <c r="I966" s="1"/>
      <c r="J966" s="5"/>
      <c r="K966" s="5"/>
      <c r="L966" s="5"/>
      <c r="M966" s="6"/>
      <c r="N966" s="6"/>
      <c r="O966" s="7"/>
      <c r="P966" s="6"/>
      <c r="Q966" s="6"/>
    </row>
    <row r="967" spans="2:17" s="2" customFormat="1" x14ac:dyDescent="0.25">
      <c r="B967" s="1"/>
      <c r="C967" s="1"/>
      <c r="D967" s="1"/>
      <c r="I967" s="1"/>
      <c r="J967" s="5"/>
      <c r="K967" s="5"/>
      <c r="L967" s="5"/>
      <c r="M967" s="6"/>
      <c r="N967" s="6"/>
      <c r="O967" s="7"/>
      <c r="P967" s="6"/>
      <c r="Q967" s="6"/>
    </row>
    <row r="968" spans="2:17" s="2" customFormat="1" x14ac:dyDescent="0.25">
      <c r="B968" s="1"/>
      <c r="C968" s="1"/>
      <c r="D968" s="1"/>
      <c r="I968" s="1"/>
      <c r="J968" s="5"/>
      <c r="K968" s="5"/>
      <c r="L968" s="5"/>
      <c r="M968" s="6"/>
      <c r="N968" s="6"/>
      <c r="O968" s="7"/>
      <c r="P968" s="6"/>
      <c r="Q968" s="6"/>
    </row>
    <row r="969" spans="2:17" s="2" customFormat="1" x14ac:dyDescent="0.25">
      <c r="B969" s="1"/>
      <c r="C969" s="1"/>
      <c r="D969" s="1"/>
      <c r="I969" s="1"/>
      <c r="J969" s="5"/>
      <c r="K969" s="5"/>
      <c r="L969" s="5"/>
      <c r="M969" s="6"/>
      <c r="N969" s="6"/>
      <c r="O969" s="7"/>
      <c r="P969" s="6"/>
      <c r="Q969" s="6"/>
    </row>
    <row r="970" spans="2:17" s="2" customFormat="1" x14ac:dyDescent="0.25">
      <c r="B970" s="1"/>
      <c r="C970" s="1"/>
      <c r="D970" s="1"/>
      <c r="I970" s="1"/>
      <c r="J970" s="5"/>
      <c r="K970" s="5"/>
      <c r="L970" s="5"/>
      <c r="M970" s="6"/>
      <c r="N970" s="6"/>
      <c r="O970" s="7"/>
      <c r="P970" s="6"/>
      <c r="Q970" s="6"/>
    </row>
    <row r="971" spans="2:17" s="2" customFormat="1" x14ac:dyDescent="0.25">
      <c r="B971" s="1"/>
      <c r="C971" s="1"/>
      <c r="D971" s="1"/>
      <c r="I971" s="1"/>
      <c r="J971" s="5"/>
      <c r="K971" s="5"/>
      <c r="L971" s="5"/>
      <c r="M971" s="6"/>
      <c r="N971" s="6"/>
      <c r="O971" s="7"/>
      <c r="P971" s="6"/>
      <c r="Q971" s="6"/>
    </row>
    <row r="972" spans="2:17" s="2" customFormat="1" x14ac:dyDescent="0.25">
      <c r="B972" s="1"/>
      <c r="C972" s="1"/>
      <c r="D972" s="1"/>
      <c r="I972" s="1"/>
      <c r="J972" s="5"/>
      <c r="K972" s="5"/>
      <c r="L972" s="5"/>
      <c r="M972" s="6"/>
      <c r="N972" s="6"/>
      <c r="O972" s="7"/>
      <c r="P972" s="6"/>
      <c r="Q972" s="6"/>
    </row>
    <row r="973" spans="2:17" s="2" customFormat="1" x14ac:dyDescent="0.25">
      <c r="B973" s="1"/>
      <c r="C973" s="1"/>
      <c r="D973" s="1"/>
      <c r="I973" s="1"/>
      <c r="J973" s="5"/>
      <c r="K973" s="5"/>
      <c r="L973" s="5"/>
      <c r="M973" s="6"/>
      <c r="N973" s="6"/>
      <c r="O973" s="7"/>
      <c r="P973" s="6"/>
      <c r="Q973" s="6"/>
    </row>
    <row r="974" spans="2:17" s="2" customFormat="1" x14ac:dyDescent="0.25">
      <c r="B974" s="1"/>
      <c r="C974" s="1"/>
      <c r="D974" s="1"/>
      <c r="I974" s="1"/>
      <c r="J974" s="5"/>
      <c r="K974" s="5"/>
      <c r="L974" s="5"/>
      <c r="M974" s="6"/>
      <c r="N974" s="6"/>
      <c r="O974" s="7"/>
      <c r="P974" s="6"/>
      <c r="Q974" s="6"/>
    </row>
    <row r="975" spans="2:17" s="2" customFormat="1" x14ac:dyDescent="0.25">
      <c r="B975" s="1"/>
      <c r="C975" s="1"/>
      <c r="D975" s="1"/>
      <c r="I975" s="1"/>
      <c r="J975" s="5"/>
      <c r="K975" s="5"/>
      <c r="L975" s="5"/>
      <c r="M975" s="6"/>
      <c r="N975" s="6"/>
      <c r="O975" s="7"/>
      <c r="P975" s="6"/>
      <c r="Q975" s="6"/>
    </row>
    <row r="976" spans="2:17" s="2" customFormat="1" x14ac:dyDescent="0.25">
      <c r="B976" s="1"/>
      <c r="C976" s="1"/>
      <c r="D976" s="1"/>
      <c r="I976" s="1"/>
      <c r="J976" s="5"/>
      <c r="K976" s="5"/>
      <c r="L976" s="5"/>
      <c r="M976" s="6"/>
      <c r="N976" s="6"/>
      <c r="O976" s="7"/>
      <c r="P976" s="6"/>
      <c r="Q976" s="6"/>
    </row>
    <row r="977" spans="2:17" s="2" customFormat="1" x14ac:dyDescent="0.25">
      <c r="B977" s="1"/>
      <c r="C977" s="1"/>
      <c r="D977" s="1"/>
      <c r="I977" s="1"/>
      <c r="J977" s="5"/>
      <c r="K977" s="5"/>
      <c r="L977" s="5"/>
      <c r="M977" s="6"/>
      <c r="N977" s="6"/>
      <c r="O977" s="7"/>
      <c r="P977" s="6"/>
      <c r="Q977" s="6"/>
    </row>
    <row r="978" spans="2:17" s="2" customFormat="1" x14ac:dyDescent="0.25">
      <c r="B978" s="1"/>
      <c r="C978" s="1"/>
      <c r="D978" s="1"/>
      <c r="I978" s="1"/>
      <c r="J978" s="5"/>
      <c r="K978" s="5"/>
      <c r="L978" s="5"/>
      <c r="M978" s="6"/>
      <c r="N978" s="6"/>
      <c r="O978" s="7"/>
      <c r="P978" s="6"/>
      <c r="Q978" s="6"/>
    </row>
    <row r="979" spans="2:17" s="2" customFormat="1" x14ac:dyDescent="0.25">
      <c r="B979" s="1"/>
      <c r="C979" s="1"/>
      <c r="D979" s="1"/>
      <c r="I979" s="1"/>
      <c r="J979" s="5"/>
      <c r="K979" s="5"/>
      <c r="L979" s="5"/>
      <c r="M979" s="6"/>
      <c r="N979" s="6"/>
      <c r="O979" s="7"/>
      <c r="P979" s="6"/>
      <c r="Q979" s="6"/>
    </row>
    <row r="980" spans="2:17" s="2" customFormat="1" x14ac:dyDescent="0.25">
      <c r="B980" s="1"/>
      <c r="C980" s="1"/>
      <c r="D980" s="1"/>
      <c r="I980" s="1"/>
      <c r="J980" s="5"/>
      <c r="K980" s="5"/>
      <c r="L980" s="5"/>
      <c r="M980" s="6"/>
      <c r="N980" s="6"/>
      <c r="O980" s="7"/>
      <c r="P980" s="6"/>
      <c r="Q980" s="6"/>
    </row>
    <row r="981" spans="2:17" s="2" customFormat="1" x14ac:dyDescent="0.25">
      <c r="B981" s="1"/>
      <c r="C981" s="1"/>
      <c r="D981" s="1"/>
      <c r="I981" s="1"/>
      <c r="J981" s="5"/>
      <c r="K981" s="5"/>
      <c r="L981" s="5"/>
      <c r="M981" s="6"/>
      <c r="N981" s="6"/>
      <c r="O981" s="7"/>
      <c r="P981" s="6"/>
      <c r="Q981" s="6"/>
    </row>
    <row r="982" spans="2:17" s="2" customFormat="1" x14ac:dyDescent="0.25">
      <c r="B982" s="1"/>
      <c r="C982" s="1"/>
      <c r="D982" s="1"/>
      <c r="I982" s="1"/>
      <c r="J982" s="5"/>
      <c r="K982" s="5"/>
      <c r="L982" s="5"/>
      <c r="M982" s="6"/>
      <c r="N982" s="6"/>
      <c r="O982" s="7"/>
      <c r="P982" s="6"/>
      <c r="Q982" s="6"/>
    </row>
    <row r="983" spans="2:17" s="2" customFormat="1" x14ac:dyDescent="0.25">
      <c r="B983" s="1"/>
      <c r="C983" s="1"/>
      <c r="D983" s="1"/>
      <c r="I983" s="1"/>
      <c r="J983" s="5"/>
      <c r="K983" s="5"/>
      <c r="L983" s="5"/>
      <c r="M983" s="6"/>
      <c r="N983" s="6"/>
      <c r="O983" s="7"/>
      <c r="P983" s="6"/>
      <c r="Q983" s="6"/>
    </row>
    <row r="984" spans="2:17" s="2" customFormat="1" x14ac:dyDescent="0.25">
      <c r="B984" s="1"/>
      <c r="C984" s="1"/>
      <c r="D984" s="1"/>
      <c r="I984" s="1"/>
      <c r="J984" s="5"/>
      <c r="K984" s="5"/>
      <c r="L984" s="5"/>
      <c r="M984" s="6"/>
      <c r="N984" s="6"/>
      <c r="O984" s="7"/>
      <c r="P984" s="6"/>
      <c r="Q984" s="6"/>
    </row>
    <row r="985" spans="2:17" s="2" customFormat="1" x14ac:dyDescent="0.25">
      <c r="B985" s="1"/>
      <c r="C985" s="1"/>
      <c r="D985" s="1"/>
      <c r="I985" s="1"/>
      <c r="J985" s="5"/>
      <c r="K985" s="5"/>
      <c r="L985" s="5"/>
      <c r="M985" s="6"/>
      <c r="N985" s="6"/>
      <c r="O985" s="7"/>
      <c r="P985" s="6"/>
      <c r="Q985" s="6"/>
    </row>
    <row r="986" spans="2:17" s="2" customFormat="1" x14ac:dyDescent="0.25">
      <c r="B986" s="1"/>
      <c r="C986" s="1"/>
      <c r="D986" s="1"/>
      <c r="I986" s="1"/>
      <c r="J986" s="5"/>
      <c r="K986" s="5"/>
      <c r="L986" s="5"/>
      <c r="M986" s="6"/>
      <c r="N986" s="6"/>
      <c r="O986" s="7"/>
      <c r="P986" s="6"/>
      <c r="Q986" s="6"/>
    </row>
    <row r="987" spans="2:17" s="2" customFormat="1" x14ac:dyDescent="0.25">
      <c r="B987" s="1"/>
      <c r="C987" s="1"/>
      <c r="D987" s="1"/>
      <c r="I987" s="1"/>
      <c r="J987" s="5"/>
      <c r="K987" s="5"/>
      <c r="L987" s="5"/>
      <c r="M987" s="6"/>
      <c r="N987" s="6"/>
      <c r="O987" s="7"/>
      <c r="P987" s="6"/>
      <c r="Q987" s="6"/>
    </row>
    <row r="988" spans="2:17" s="2" customFormat="1" x14ac:dyDescent="0.25">
      <c r="B988" s="1"/>
      <c r="C988" s="1"/>
      <c r="D988" s="1"/>
      <c r="I988" s="1"/>
      <c r="J988" s="5"/>
      <c r="K988" s="5"/>
      <c r="L988" s="5"/>
      <c r="M988" s="6"/>
      <c r="N988" s="6"/>
      <c r="O988" s="7"/>
      <c r="P988" s="6"/>
      <c r="Q988" s="6"/>
    </row>
    <row r="989" spans="2:17" s="2" customFormat="1" x14ac:dyDescent="0.25">
      <c r="B989" s="1"/>
      <c r="C989" s="1"/>
      <c r="D989" s="1"/>
      <c r="I989" s="1"/>
      <c r="J989" s="5"/>
      <c r="K989" s="5"/>
      <c r="L989" s="5"/>
      <c r="M989" s="6"/>
      <c r="N989" s="6"/>
      <c r="O989" s="7"/>
      <c r="P989" s="6"/>
      <c r="Q989" s="6"/>
    </row>
    <row r="990" spans="2:17" s="2" customFormat="1" x14ac:dyDescent="0.25">
      <c r="B990" s="1"/>
      <c r="C990" s="1"/>
      <c r="D990" s="1"/>
      <c r="I990" s="1"/>
      <c r="J990" s="5"/>
      <c r="K990" s="5"/>
      <c r="L990" s="5"/>
      <c r="M990" s="6"/>
      <c r="N990" s="6"/>
      <c r="O990" s="7"/>
      <c r="P990" s="6"/>
      <c r="Q990" s="6"/>
    </row>
    <row r="991" spans="2:17" s="2" customFormat="1" x14ac:dyDescent="0.25">
      <c r="B991" s="1"/>
      <c r="C991" s="1"/>
      <c r="D991" s="1"/>
      <c r="I991" s="1"/>
      <c r="J991" s="5"/>
      <c r="K991" s="5"/>
      <c r="L991" s="5"/>
      <c r="M991" s="6"/>
      <c r="N991" s="6"/>
      <c r="O991" s="7"/>
      <c r="P991" s="6"/>
      <c r="Q991" s="6"/>
    </row>
    <row r="992" spans="2:17" s="2" customFormat="1" x14ac:dyDescent="0.25">
      <c r="B992" s="1"/>
      <c r="C992" s="1"/>
      <c r="D992" s="1"/>
      <c r="I992" s="1"/>
      <c r="J992" s="5"/>
      <c r="K992" s="5"/>
      <c r="L992" s="5"/>
      <c r="M992" s="6"/>
      <c r="N992" s="6"/>
      <c r="O992" s="7"/>
      <c r="P992" s="6"/>
      <c r="Q992" s="6"/>
    </row>
    <row r="993" spans="2:17" s="2" customFormat="1" x14ac:dyDescent="0.25">
      <c r="B993" s="1"/>
      <c r="C993" s="1"/>
      <c r="D993" s="1"/>
      <c r="I993" s="1"/>
      <c r="J993" s="5"/>
      <c r="K993" s="5"/>
      <c r="L993" s="5"/>
      <c r="M993" s="6"/>
      <c r="N993" s="6"/>
      <c r="O993" s="7"/>
      <c r="P993" s="6"/>
      <c r="Q993" s="6"/>
    </row>
    <row r="994" spans="2:17" s="2" customFormat="1" x14ac:dyDescent="0.25">
      <c r="B994" s="1"/>
      <c r="C994" s="1"/>
      <c r="D994" s="1"/>
      <c r="I994" s="1"/>
      <c r="J994" s="5"/>
      <c r="K994" s="5"/>
      <c r="L994" s="5"/>
      <c r="M994" s="6"/>
      <c r="N994" s="6"/>
      <c r="O994" s="7"/>
      <c r="P994" s="6"/>
      <c r="Q994" s="6"/>
    </row>
    <row r="995" spans="2:17" s="2" customFormat="1" x14ac:dyDescent="0.25">
      <c r="B995" s="1"/>
      <c r="C995" s="1"/>
      <c r="D995" s="1"/>
      <c r="I995" s="1"/>
      <c r="J995" s="5"/>
      <c r="K995" s="5"/>
      <c r="L995" s="5"/>
      <c r="M995" s="6"/>
      <c r="N995" s="6"/>
      <c r="O995" s="7"/>
      <c r="P995" s="6"/>
      <c r="Q995" s="6"/>
    </row>
    <row r="996" spans="2:17" s="2" customFormat="1" x14ac:dyDescent="0.25">
      <c r="B996" s="1"/>
      <c r="C996" s="1"/>
      <c r="D996" s="1"/>
      <c r="I996" s="1"/>
      <c r="J996" s="5"/>
      <c r="K996" s="5"/>
      <c r="L996" s="5"/>
      <c r="M996" s="6"/>
      <c r="N996" s="6"/>
      <c r="O996" s="7"/>
      <c r="P996" s="6"/>
      <c r="Q996" s="6"/>
    </row>
    <row r="997" spans="2:17" s="2" customFormat="1" x14ac:dyDescent="0.25">
      <c r="B997" s="1"/>
      <c r="C997" s="1"/>
      <c r="D997" s="1"/>
      <c r="I997" s="1"/>
      <c r="J997" s="5"/>
      <c r="K997" s="5"/>
      <c r="L997" s="5"/>
      <c r="M997" s="6"/>
      <c r="N997" s="6"/>
      <c r="O997" s="7"/>
      <c r="P997" s="6"/>
      <c r="Q997" s="6"/>
    </row>
    <row r="998" spans="2:17" s="2" customFormat="1" x14ac:dyDescent="0.25">
      <c r="B998" s="1"/>
      <c r="C998" s="1"/>
      <c r="D998" s="1"/>
      <c r="I998" s="1"/>
      <c r="J998" s="5"/>
      <c r="K998" s="5"/>
      <c r="L998" s="5"/>
      <c r="M998" s="6"/>
      <c r="N998" s="6"/>
      <c r="O998" s="7"/>
      <c r="P998" s="6"/>
      <c r="Q998" s="6"/>
    </row>
    <row r="999" spans="2:17" s="2" customFormat="1" x14ac:dyDescent="0.25">
      <c r="B999" s="1"/>
      <c r="C999" s="1"/>
      <c r="D999" s="1"/>
      <c r="I999" s="1"/>
      <c r="J999" s="5"/>
      <c r="K999" s="5"/>
      <c r="L999" s="5"/>
      <c r="M999" s="6"/>
      <c r="N999" s="6"/>
      <c r="O999" s="7"/>
      <c r="P999" s="6"/>
      <c r="Q999" s="6"/>
    </row>
    <row r="1000" spans="2:17" s="2" customFormat="1" x14ac:dyDescent="0.25">
      <c r="B1000" s="1"/>
      <c r="C1000" s="1"/>
      <c r="D1000" s="1"/>
      <c r="I1000" s="1"/>
      <c r="J1000" s="5"/>
      <c r="K1000" s="5"/>
      <c r="L1000" s="5"/>
      <c r="M1000" s="6"/>
      <c r="N1000" s="6"/>
      <c r="O1000" s="7"/>
      <c r="P1000" s="6"/>
      <c r="Q1000" s="6"/>
    </row>
    <row r="1001" spans="2:17" s="2" customFormat="1" x14ac:dyDescent="0.25">
      <c r="B1001" s="1"/>
      <c r="C1001" s="1"/>
      <c r="D1001" s="1"/>
      <c r="I1001" s="1"/>
      <c r="J1001" s="5"/>
      <c r="K1001" s="5"/>
      <c r="L1001" s="5"/>
      <c r="M1001" s="6"/>
      <c r="N1001" s="6"/>
      <c r="O1001" s="7"/>
      <c r="P1001" s="6"/>
      <c r="Q1001" s="6"/>
    </row>
    <row r="1002" spans="2:17" s="2" customFormat="1" x14ac:dyDescent="0.25">
      <c r="B1002" s="1"/>
      <c r="C1002" s="1"/>
      <c r="D1002" s="1"/>
      <c r="I1002" s="1"/>
      <c r="J1002" s="5"/>
      <c r="K1002" s="5"/>
      <c r="L1002" s="5"/>
      <c r="M1002" s="6"/>
      <c r="N1002" s="6"/>
      <c r="O1002" s="7"/>
      <c r="P1002" s="6"/>
      <c r="Q1002" s="6"/>
    </row>
    <row r="1003" spans="2:17" s="2" customFormat="1" x14ac:dyDescent="0.25">
      <c r="B1003" s="1"/>
      <c r="C1003" s="1"/>
      <c r="D1003" s="1"/>
      <c r="I1003" s="1"/>
      <c r="J1003" s="5"/>
      <c r="K1003" s="5"/>
      <c r="L1003" s="5"/>
      <c r="M1003" s="6"/>
      <c r="N1003" s="6"/>
      <c r="O1003" s="7"/>
      <c r="P1003" s="6"/>
      <c r="Q1003" s="6"/>
    </row>
    <row r="1004" spans="2:17" s="2" customFormat="1" x14ac:dyDescent="0.25">
      <c r="B1004" s="1"/>
      <c r="C1004" s="1"/>
      <c r="D1004" s="1"/>
      <c r="I1004" s="1"/>
      <c r="J1004" s="5"/>
      <c r="K1004" s="5"/>
      <c r="L1004" s="5"/>
      <c r="M1004" s="6"/>
      <c r="N1004" s="6"/>
      <c r="O1004" s="7"/>
      <c r="P1004" s="6"/>
      <c r="Q1004" s="6"/>
    </row>
    <row r="1005" spans="2:17" s="2" customFormat="1" x14ac:dyDescent="0.25">
      <c r="B1005" s="1"/>
      <c r="C1005" s="1"/>
      <c r="D1005" s="1"/>
      <c r="I1005" s="1"/>
      <c r="J1005" s="5"/>
      <c r="K1005" s="5"/>
      <c r="L1005" s="5"/>
      <c r="M1005" s="6"/>
      <c r="N1005" s="6"/>
      <c r="O1005" s="7"/>
      <c r="P1005" s="6"/>
      <c r="Q1005" s="6"/>
    </row>
    <row r="1006" spans="2:17" s="2" customFormat="1" x14ac:dyDescent="0.25">
      <c r="B1006" s="1"/>
      <c r="C1006" s="1"/>
      <c r="D1006" s="1"/>
      <c r="I1006" s="1"/>
      <c r="J1006" s="5"/>
      <c r="K1006" s="5"/>
      <c r="L1006" s="5"/>
      <c r="M1006" s="6"/>
      <c r="N1006" s="6"/>
      <c r="O1006" s="7"/>
      <c r="P1006" s="6"/>
      <c r="Q1006" s="6"/>
    </row>
    <row r="1007" spans="2:17" s="2" customFormat="1" x14ac:dyDescent="0.25">
      <c r="B1007" s="1"/>
      <c r="C1007" s="1"/>
      <c r="D1007" s="1"/>
      <c r="I1007" s="1"/>
      <c r="J1007" s="5"/>
      <c r="K1007" s="5"/>
      <c r="L1007" s="5"/>
      <c r="M1007" s="6"/>
      <c r="N1007" s="6"/>
      <c r="O1007" s="7"/>
      <c r="P1007" s="6"/>
      <c r="Q1007" s="6"/>
    </row>
    <row r="1008" spans="2:17" s="2" customFormat="1" x14ac:dyDescent="0.25">
      <c r="B1008" s="1"/>
      <c r="C1008" s="1"/>
      <c r="D1008" s="1"/>
      <c r="I1008" s="1"/>
      <c r="J1008" s="5"/>
      <c r="K1008" s="5"/>
      <c r="L1008" s="5"/>
      <c r="M1008" s="6"/>
      <c r="N1008" s="6"/>
      <c r="O1008" s="7"/>
      <c r="P1008" s="6"/>
      <c r="Q1008" s="6"/>
    </row>
    <row r="1009" spans="2:17" s="2" customFormat="1" x14ac:dyDescent="0.25">
      <c r="B1009" s="1"/>
      <c r="C1009" s="1"/>
      <c r="D1009" s="1"/>
      <c r="I1009" s="1"/>
      <c r="J1009" s="5"/>
      <c r="K1009" s="5"/>
      <c r="L1009" s="5"/>
      <c r="M1009" s="6"/>
      <c r="N1009" s="6"/>
      <c r="O1009" s="7"/>
      <c r="P1009" s="6"/>
      <c r="Q1009" s="6"/>
    </row>
    <row r="1010" spans="2:17" s="2" customFormat="1" x14ac:dyDescent="0.25">
      <c r="B1010" s="1"/>
      <c r="C1010" s="1"/>
      <c r="D1010" s="1"/>
      <c r="I1010" s="1"/>
      <c r="J1010" s="5"/>
      <c r="K1010" s="5"/>
      <c r="L1010" s="5"/>
      <c r="M1010" s="6"/>
      <c r="N1010" s="6"/>
      <c r="O1010" s="7"/>
      <c r="P1010" s="6"/>
      <c r="Q1010" s="6"/>
    </row>
    <row r="1011" spans="2:17" s="2" customFormat="1" x14ac:dyDescent="0.25">
      <c r="B1011" s="1"/>
      <c r="C1011" s="1"/>
      <c r="D1011" s="1"/>
      <c r="I1011" s="1"/>
      <c r="J1011" s="5"/>
      <c r="K1011" s="5"/>
      <c r="L1011" s="5"/>
      <c r="M1011" s="6"/>
      <c r="N1011" s="6"/>
      <c r="O1011" s="7"/>
      <c r="P1011" s="6"/>
      <c r="Q1011" s="6"/>
    </row>
    <row r="1012" spans="2:17" s="2" customFormat="1" x14ac:dyDescent="0.25">
      <c r="B1012" s="1"/>
      <c r="C1012" s="1"/>
      <c r="D1012" s="1"/>
      <c r="I1012" s="1"/>
      <c r="J1012" s="5"/>
      <c r="K1012" s="5"/>
      <c r="L1012" s="5"/>
      <c r="M1012" s="6"/>
      <c r="N1012" s="6"/>
      <c r="O1012" s="7"/>
      <c r="P1012" s="6"/>
      <c r="Q1012" s="6"/>
    </row>
    <row r="1013" spans="2:17" s="2" customFormat="1" x14ac:dyDescent="0.25">
      <c r="B1013" s="1"/>
      <c r="C1013" s="1"/>
      <c r="D1013" s="1"/>
      <c r="I1013" s="1"/>
      <c r="J1013" s="5"/>
      <c r="K1013" s="5"/>
      <c r="L1013" s="5"/>
      <c r="M1013" s="6"/>
      <c r="N1013" s="6"/>
      <c r="O1013" s="7"/>
      <c r="P1013" s="6"/>
      <c r="Q1013" s="6"/>
    </row>
    <row r="1014" spans="2:17" s="2" customFormat="1" x14ac:dyDescent="0.25">
      <c r="B1014" s="1"/>
      <c r="C1014" s="1"/>
      <c r="D1014" s="1"/>
      <c r="I1014" s="1"/>
      <c r="J1014" s="5"/>
      <c r="K1014" s="5"/>
      <c r="L1014" s="5"/>
      <c r="M1014" s="6"/>
      <c r="N1014" s="6"/>
      <c r="O1014" s="7"/>
      <c r="P1014" s="6"/>
      <c r="Q1014" s="6"/>
    </row>
    <row r="1015" spans="2:17" s="2" customFormat="1" x14ac:dyDescent="0.25">
      <c r="B1015" s="1"/>
      <c r="C1015" s="1"/>
      <c r="D1015" s="1"/>
      <c r="I1015" s="1"/>
      <c r="J1015" s="5"/>
      <c r="K1015" s="5"/>
      <c r="L1015" s="5"/>
      <c r="M1015" s="6"/>
      <c r="N1015" s="6"/>
      <c r="O1015" s="7"/>
      <c r="P1015" s="6"/>
      <c r="Q1015" s="6"/>
    </row>
    <row r="1016" spans="2:17" s="2" customFormat="1" x14ac:dyDescent="0.25">
      <c r="B1016" s="1"/>
      <c r="C1016" s="1"/>
      <c r="D1016" s="1"/>
      <c r="I1016" s="1"/>
      <c r="J1016" s="5"/>
      <c r="K1016" s="5"/>
      <c r="L1016" s="5"/>
      <c r="M1016" s="6"/>
      <c r="N1016" s="6"/>
      <c r="O1016" s="7"/>
      <c r="P1016" s="6"/>
      <c r="Q1016" s="6"/>
    </row>
    <row r="1017" spans="2:17" s="2" customFormat="1" x14ac:dyDescent="0.25">
      <c r="B1017" s="1"/>
      <c r="C1017" s="1"/>
      <c r="D1017" s="1"/>
      <c r="I1017" s="1"/>
      <c r="J1017" s="5"/>
      <c r="K1017" s="5"/>
      <c r="L1017" s="5"/>
      <c r="M1017" s="6"/>
      <c r="N1017" s="6"/>
      <c r="O1017" s="7"/>
      <c r="P1017" s="6"/>
      <c r="Q1017" s="6"/>
    </row>
    <row r="1018" spans="2:17" s="2" customFormat="1" x14ac:dyDescent="0.25">
      <c r="B1018" s="1"/>
      <c r="C1018" s="1"/>
      <c r="D1018" s="1"/>
      <c r="I1018" s="1"/>
      <c r="J1018" s="5"/>
      <c r="K1018" s="5"/>
      <c r="L1018" s="5"/>
      <c r="M1018" s="6"/>
      <c r="N1018" s="6"/>
      <c r="O1018" s="7"/>
      <c r="P1018" s="6"/>
      <c r="Q1018" s="6"/>
    </row>
    <row r="1019" spans="2:17" s="2" customFormat="1" x14ac:dyDescent="0.25">
      <c r="B1019" s="1"/>
      <c r="C1019" s="1"/>
      <c r="D1019" s="1"/>
      <c r="I1019" s="1"/>
      <c r="J1019" s="5"/>
      <c r="K1019" s="5"/>
      <c r="L1019" s="5"/>
      <c r="M1019" s="6"/>
      <c r="N1019" s="6"/>
      <c r="O1019" s="7"/>
      <c r="P1019" s="6"/>
      <c r="Q1019" s="6"/>
    </row>
    <row r="1020" spans="2:17" s="2" customFormat="1" x14ac:dyDescent="0.25">
      <c r="B1020" s="1"/>
      <c r="C1020" s="1"/>
      <c r="D1020" s="1"/>
      <c r="I1020" s="1"/>
      <c r="J1020" s="5"/>
      <c r="K1020" s="5"/>
      <c r="L1020" s="5"/>
      <c r="M1020" s="6"/>
      <c r="N1020" s="6"/>
      <c r="O1020" s="7"/>
      <c r="P1020" s="6"/>
      <c r="Q1020" s="6"/>
    </row>
    <row r="1021" spans="2:17" s="2" customFormat="1" x14ac:dyDescent="0.25">
      <c r="B1021" s="1"/>
      <c r="C1021" s="1"/>
      <c r="D1021" s="1"/>
      <c r="I1021" s="1"/>
      <c r="J1021" s="5"/>
      <c r="K1021" s="5"/>
      <c r="L1021" s="5"/>
      <c r="M1021" s="6"/>
      <c r="N1021" s="6"/>
      <c r="O1021" s="7"/>
      <c r="P1021" s="6"/>
      <c r="Q1021" s="6"/>
    </row>
    <row r="1022" spans="2:17" s="2" customFormat="1" x14ac:dyDescent="0.25">
      <c r="B1022" s="1"/>
      <c r="C1022" s="1"/>
      <c r="D1022" s="1"/>
      <c r="I1022" s="1"/>
      <c r="J1022" s="5"/>
      <c r="K1022" s="5"/>
      <c r="L1022" s="5"/>
      <c r="M1022" s="6"/>
      <c r="N1022" s="6"/>
      <c r="O1022" s="7"/>
      <c r="P1022" s="6"/>
      <c r="Q1022" s="6"/>
    </row>
    <row r="1023" spans="2:17" s="2" customFormat="1" x14ac:dyDescent="0.25">
      <c r="B1023" s="1"/>
      <c r="C1023" s="1"/>
      <c r="D1023" s="1"/>
      <c r="I1023" s="1"/>
      <c r="J1023" s="5"/>
      <c r="K1023" s="5"/>
      <c r="L1023" s="5"/>
      <c r="M1023" s="6"/>
      <c r="N1023" s="6"/>
      <c r="O1023" s="7"/>
      <c r="P1023" s="6"/>
      <c r="Q1023" s="6"/>
    </row>
    <row r="1024" spans="2:17" s="2" customFormat="1" x14ac:dyDescent="0.25">
      <c r="B1024" s="1"/>
      <c r="C1024" s="1"/>
      <c r="D1024" s="1"/>
      <c r="I1024" s="1"/>
      <c r="J1024" s="5"/>
      <c r="K1024" s="5"/>
      <c r="L1024" s="5"/>
      <c r="M1024" s="6"/>
      <c r="N1024" s="6"/>
      <c r="O1024" s="7"/>
      <c r="P1024" s="6"/>
      <c r="Q1024" s="6"/>
    </row>
    <row r="1025" spans="2:17" s="2" customFormat="1" x14ac:dyDescent="0.25">
      <c r="B1025" s="1"/>
      <c r="C1025" s="1"/>
      <c r="D1025" s="1"/>
      <c r="I1025" s="1"/>
      <c r="J1025" s="5"/>
      <c r="K1025" s="5"/>
      <c r="L1025" s="5"/>
      <c r="M1025" s="6"/>
      <c r="N1025" s="6"/>
      <c r="O1025" s="7"/>
      <c r="P1025" s="6"/>
      <c r="Q1025" s="6"/>
    </row>
    <row r="1026" spans="2:17" s="2" customFormat="1" x14ac:dyDescent="0.25">
      <c r="B1026" s="1"/>
      <c r="C1026" s="1"/>
      <c r="D1026" s="1"/>
      <c r="I1026" s="1"/>
      <c r="J1026" s="5"/>
      <c r="K1026" s="5"/>
      <c r="L1026" s="5"/>
      <c r="M1026" s="6"/>
      <c r="N1026" s="6"/>
      <c r="O1026" s="7"/>
      <c r="P1026" s="6"/>
      <c r="Q1026" s="6"/>
    </row>
    <row r="1027" spans="2:17" s="2" customFormat="1" x14ac:dyDescent="0.25">
      <c r="B1027" s="1"/>
      <c r="C1027" s="1"/>
      <c r="D1027" s="1"/>
      <c r="I1027" s="1"/>
      <c r="J1027" s="5"/>
      <c r="K1027" s="5"/>
      <c r="L1027" s="5"/>
      <c r="M1027" s="6"/>
      <c r="N1027" s="6"/>
      <c r="O1027" s="7"/>
      <c r="P1027" s="6"/>
      <c r="Q1027" s="6"/>
    </row>
    <row r="1028" spans="2:17" s="2" customFormat="1" x14ac:dyDescent="0.25">
      <c r="B1028" s="1"/>
      <c r="C1028" s="1"/>
      <c r="D1028" s="1"/>
      <c r="I1028" s="1"/>
      <c r="J1028" s="5"/>
      <c r="K1028" s="5"/>
      <c r="L1028" s="5"/>
      <c r="M1028" s="6"/>
      <c r="N1028" s="6"/>
      <c r="O1028" s="7"/>
      <c r="P1028" s="6"/>
      <c r="Q1028" s="6"/>
    </row>
    <row r="1029" spans="2:17" s="2" customFormat="1" x14ac:dyDescent="0.25">
      <c r="B1029" s="1"/>
      <c r="C1029" s="1"/>
      <c r="D1029" s="1"/>
      <c r="I1029" s="1"/>
      <c r="J1029" s="5"/>
      <c r="K1029" s="5"/>
      <c r="L1029" s="5"/>
      <c r="M1029" s="6"/>
      <c r="N1029" s="6"/>
      <c r="O1029" s="7"/>
      <c r="P1029" s="6"/>
      <c r="Q1029" s="6"/>
    </row>
    <row r="1030" spans="2:17" s="2" customFormat="1" x14ac:dyDescent="0.25">
      <c r="B1030" s="1"/>
      <c r="C1030" s="1"/>
      <c r="D1030" s="1"/>
      <c r="I1030" s="1"/>
      <c r="J1030" s="5"/>
      <c r="K1030" s="5"/>
      <c r="L1030" s="5"/>
      <c r="M1030" s="6"/>
      <c r="N1030" s="6"/>
      <c r="O1030" s="7"/>
      <c r="P1030" s="6"/>
      <c r="Q1030" s="6"/>
    </row>
    <row r="1031" spans="2:17" s="2" customFormat="1" x14ac:dyDescent="0.25">
      <c r="B1031" s="1"/>
      <c r="C1031" s="1"/>
      <c r="D1031" s="1"/>
      <c r="I1031" s="1"/>
      <c r="J1031" s="5"/>
      <c r="K1031" s="5"/>
      <c r="L1031" s="5"/>
      <c r="M1031" s="6"/>
      <c r="N1031" s="6"/>
      <c r="O1031" s="7"/>
      <c r="P1031" s="6"/>
      <c r="Q1031" s="6"/>
    </row>
    <row r="1032" spans="2:17" s="2" customFormat="1" x14ac:dyDescent="0.25">
      <c r="B1032" s="1"/>
      <c r="C1032" s="1"/>
      <c r="D1032" s="1"/>
      <c r="I1032" s="1"/>
      <c r="J1032" s="5"/>
      <c r="K1032" s="5"/>
      <c r="L1032" s="5"/>
      <c r="M1032" s="6"/>
      <c r="N1032" s="6"/>
      <c r="O1032" s="7"/>
      <c r="P1032" s="6"/>
      <c r="Q1032" s="6"/>
    </row>
    <row r="1033" spans="2:17" s="2" customFormat="1" x14ac:dyDescent="0.25">
      <c r="B1033" s="1"/>
      <c r="C1033" s="1"/>
      <c r="D1033" s="1"/>
      <c r="I1033" s="1"/>
      <c r="J1033" s="5"/>
      <c r="K1033" s="5"/>
      <c r="L1033" s="5"/>
      <c r="M1033" s="6"/>
      <c r="N1033" s="6"/>
      <c r="O1033" s="7"/>
      <c r="P1033" s="6"/>
      <c r="Q1033" s="6"/>
    </row>
    <row r="1034" spans="2:17" s="2" customFormat="1" x14ac:dyDescent="0.25">
      <c r="B1034" s="1"/>
      <c r="C1034" s="1"/>
      <c r="D1034" s="1"/>
      <c r="I1034" s="1"/>
      <c r="J1034" s="5"/>
      <c r="K1034" s="5"/>
      <c r="L1034" s="5"/>
      <c r="M1034" s="6"/>
      <c r="N1034" s="6"/>
      <c r="O1034" s="7"/>
      <c r="P1034" s="6"/>
      <c r="Q1034" s="6"/>
    </row>
    <row r="1035" spans="2:17" s="2" customFormat="1" x14ac:dyDescent="0.25">
      <c r="B1035" s="1"/>
      <c r="C1035" s="1"/>
      <c r="D1035" s="1"/>
      <c r="I1035" s="1"/>
      <c r="J1035" s="5"/>
      <c r="K1035" s="5"/>
      <c r="L1035" s="5"/>
      <c r="M1035" s="6"/>
      <c r="N1035" s="6"/>
      <c r="O1035" s="7"/>
      <c r="P1035" s="6"/>
      <c r="Q1035" s="6"/>
    </row>
    <row r="1036" spans="2:17" s="2" customFormat="1" x14ac:dyDescent="0.25">
      <c r="B1036" s="1"/>
      <c r="C1036" s="1"/>
      <c r="D1036" s="1"/>
      <c r="I1036" s="1"/>
      <c r="J1036" s="5"/>
      <c r="K1036" s="5"/>
      <c r="L1036" s="5"/>
      <c r="M1036" s="6"/>
      <c r="N1036" s="6"/>
      <c r="O1036" s="7"/>
      <c r="P1036" s="6"/>
      <c r="Q1036" s="6"/>
    </row>
    <row r="1037" spans="2:17" s="2" customFormat="1" x14ac:dyDescent="0.25">
      <c r="B1037" s="1"/>
      <c r="C1037" s="1"/>
      <c r="D1037" s="1"/>
      <c r="I1037" s="1"/>
      <c r="J1037" s="5"/>
      <c r="K1037" s="5"/>
      <c r="L1037" s="5"/>
      <c r="M1037" s="6"/>
      <c r="N1037" s="6"/>
      <c r="O1037" s="7"/>
      <c r="P1037" s="6"/>
      <c r="Q1037" s="6"/>
    </row>
    <row r="1038" spans="2:17" s="2" customFormat="1" x14ac:dyDescent="0.25">
      <c r="B1038" s="1"/>
      <c r="C1038" s="1"/>
      <c r="D1038" s="1"/>
      <c r="I1038" s="1"/>
      <c r="J1038" s="5"/>
      <c r="K1038" s="5"/>
      <c r="L1038" s="5"/>
      <c r="M1038" s="6"/>
      <c r="N1038" s="6"/>
      <c r="O1038" s="7"/>
      <c r="P1038" s="6"/>
      <c r="Q1038" s="6"/>
    </row>
    <row r="1039" spans="2:17" s="2" customFormat="1" x14ac:dyDescent="0.25">
      <c r="B1039" s="1"/>
      <c r="C1039" s="1"/>
      <c r="D1039" s="1"/>
      <c r="I1039" s="1"/>
      <c r="J1039" s="5"/>
      <c r="K1039" s="5"/>
      <c r="L1039" s="5"/>
      <c r="M1039" s="6"/>
      <c r="N1039" s="6"/>
      <c r="O1039" s="7"/>
      <c r="P1039" s="6"/>
      <c r="Q1039" s="6"/>
    </row>
    <row r="1040" spans="2:17" s="2" customFormat="1" x14ac:dyDescent="0.25">
      <c r="B1040" s="1"/>
      <c r="C1040" s="1"/>
      <c r="D1040" s="1"/>
      <c r="I1040" s="1"/>
      <c r="J1040" s="5"/>
      <c r="K1040" s="5"/>
      <c r="L1040" s="5"/>
      <c r="M1040" s="6"/>
      <c r="N1040" s="6"/>
      <c r="O1040" s="7"/>
      <c r="P1040" s="6"/>
      <c r="Q1040" s="6"/>
    </row>
    <row r="1041" spans="2:17" s="2" customFormat="1" x14ac:dyDescent="0.25">
      <c r="B1041" s="1"/>
      <c r="C1041" s="1"/>
      <c r="D1041" s="1"/>
      <c r="I1041" s="1"/>
      <c r="J1041" s="5"/>
      <c r="K1041" s="5"/>
      <c r="L1041" s="5"/>
      <c r="M1041" s="6"/>
      <c r="N1041" s="6"/>
      <c r="O1041" s="7"/>
      <c r="P1041" s="6"/>
      <c r="Q1041" s="6"/>
    </row>
    <row r="1042" spans="2:17" s="2" customFormat="1" x14ac:dyDescent="0.25">
      <c r="B1042" s="1"/>
      <c r="C1042" s="1"/>
      <c r="D1042" s="1"/>
      <c r="I1042" s="1"/>
      <c r="J1042" s="5"/>
      <c r="K1042" s="5"/>
      <c r="L1042" s="5"/>
      <c r="M1042" s="6"/>
      <c r="N1042" s="6"/>
      <c r="O1042" s="7"/>
      <c r="P1042" s="6"/>
      <c r="Q1042" s="6"/>
    </row>
    <row r="1043" spans="2:17" s="2" customFormat="1" x14ac:dyDescent="0.25">
      <c r="B1043" s="1"/>
      <c r="C1043" s="1"/>
      <c r="D1043" s="1"/>
      <c r="I1043" s="1"/>
      <c r="J1043" s="5"/>
      <c r="K1043" s="5"/>
      <c r="L1043" s="5"/>
      <c r="M1043" s="6"/>
      <c r="N1043" s="6"/>
      <c r="O1043" s="7"/>
      <c r="P1043" s="6"/>
      <c r="Q1043" s="6"/>
    </row>
    <row r="1044" spans="2:17" s="2" customFormat="1" x14ac:dyDescent="0.25">
      <c r="B1044" s="1"/>
      <c r="C1044" s="1"/>
      <c r="D1044" s="1"/>
      <c r="I1044" s="1"/>
      <c r="J1044" s="5"/>
      <c r="K1044" s="5"/>
      <c r="L1044" s="5"/>
      <c r="M1044" s="6"/>
      <c r="N1044" s="6"/>
      <c r="O1044" s="7"/>
      <c r="P1044" s="6"/>
      <c r="Q1044" s="6"/>
    </row>
    <row r="1045" spans="2:17" s="2" customFormat="1" x14ac:dyDescent="0.25">
      <c r="B1045" s="1"/>
      <c r="C1045" s="1"/>
      <c r="D1045" s="1"/>
      <c r="I1045" s="1"/>
      <c r="J1045" s="5"/>
      <c r="K1045" s="5"/>
      <c r="L1045" s="5"/>
      <c r="M1045" s="6"/>
      <c r="N1045" s="6"/>
      <c r="O1045" s="7"/>
      <c r="P1045" s="6"/>
      <c r="Q1045" s="6"/>
    </row>
    <row r="1046" spans="2:17" s="2" customFormat="1" x14ac:dyDescent="0.25">
      <c r="B1046" s="1"/>
      <c r="C1046" s="1"/>
      <c r="D1046" s="1"/>
      <c r="I1046" s="1"/>
      <c r="J1046" s="5"/>
      <c r="K1046" s="5"/>
      <c r="L1046" s="5"/>
      <c r="M1046" s="6"/>
      <c r="N1046" s="6"/>
      <c r="O1046" s="7"/>
      <c r="P1046" s="6"/>
      <c r="Q1046" s="6"/>
    </row>
    <row r="1047" spans="2:17" s="2" customFormat="1" x14ac:dyDescent="0.25">
      <c r="B1047" s="1"/>
      <c r="C1047" s="1"/>
      <c r="D1047" s="1"/>
      <c r="I1047" s="1"/>
      <c r="J1047" s="5"/>
      <c r="K1047" s="5"/>
      <c r="L1047" s="5"/>
      <c r="M1047" s="6"/>
      <c r="N1047" s="6"/>
      <c r="O1047" s="7"/>
      <c r="P1047" s="6"/>
      <c r="Q1047" s="6"/>
    </row>
    <row r="1048" spans="2:17" s="2" customFormat="1" x14ac:dyDescent="0.25">
      <c r="B1048" s="1"/>
      <c r="C1048" s="1"/>
      <c r="D1048" s="1"/>
      <c r="I1048" s="1"/>
      <c r="J1048" s="5"/>
      <c r="K1048" s="5"/>
      <c r="L1048" s="5"/>
      <c r="M1048" s="6"/>
      <c r="N1048" s="6"/>
      <c r="O1048" s="7"/>
      <c r="P1048" s="6"/>
      <c r="Q1048" s="6"/>
    </row>
    <row r="1049" spans="2:17" s="2" customFormat="1" x14ac:dyDescent="0.25">
      <c r="B1049" s="1"/>
      <c r="C1049" s="1"/>
      <c r="D1049" s="1"/>
      <c r="I1049" s="1"/>
      <c r="J1049" s="5"/>
      <c r="K1049" s="5"/>
      <c r="L1049" s="5"/>
      <c r="M1049" s="6"/>
      <c r="N1049" s="6"/>
      <c r="O1049" s="7"/>
      <c r="P1049" s="6"/>
      <c r="Q1049" s="6"/>
    </row>
    <row r="1050" spans="2:17" s="2" customFormat="1" x14ac:dyDescent="0.25">
      <c r="B1050" s="1"/>
      <c r="C1050" s="1"/>
      <c r="D1050" s="1"/>
      <c r="I1050" s="1"/>
      <c r="J1050" s="5"/>
      <c r="K1050" s="5"/>
      <c r="L1050" s="5"/>
      <c r="M1050" s="6"/>
      <c r="N1050" s="6"/>
      <c r="O1050" s="7"/>
      <c r="P1050" s="6"/>
      <c r="Q1050" s="6"/>
    </row>
    <row r="1051" spans="2:17" s="2" customFormat="1" x14ac:dyDescent="0.25">
      <c r="B1051" s="1"/>
      <c r="C1051" s="1"/>
      <c r="D1051" s="1"/>
      <c r="I1051" s="1"/>
      <c r="J1051" s="5"/>
      <c r="K1051" s="5"/>
      <c r="L1051" s="5"/>
      <c r="M1051" s="6"/>
      <c r="N1051" s="6"/>
      <c r="O1051" s="7"/>
      <c r="P1051" s="6"/>
      <c r="Q1051" s="6"/>
    </row>
    <row r="1052" spans="2:17" s="2" customFormat="1" x14ac:dyDescent="0.25">
      <c r="B1052" s="1"/>
      <c r="C1052" s="1"/>
      <c r="D1052" s="1"/>
      <c r="I1052" s="1"/>
      <c r="J1052" s="5"/>
      <c r="K1052" s="5"/>
      <c r="L1052" s="5"/>
      <c r="M1052" s="6"/>
      <c r="N1052" s="6"/>
      <c r="O1052" s="7"/>
      <c r="P1052" s="6"/>
      <c r="Q1052" s="6"/>
    </row>
    <row r="1053" spans="2:17" s="2" customFormat="1" x14ac:dyDescent="0.25">
      <c r="B1053" s="1"/>
      <c r="C1053" s="1"/>
      <c r="D1053" s="1"/>
      <c r="I1053" s="1"/>
      <c r="J1053" s="5"/>
      <c r="K1053" s="5"/>
      <c r="L1053" s="5"/>
      <c r="M1053" s="6"/>
      <c r="N1053" s="6"/>
      <c r="O1053" s="7"/>
      <c r="P1053" s="6"/>
      <c r="Q1053" s="6"/>
    </row>
    <row r="1054" spans="2:17" s="2" customFormat="1" x14ac:dyDescent="0.25">
      <c r="B1054" s="1"/>
      <c r="C1054" s="1"/>
      <c r="D1054" s="1"/>
      <c r="I1054" s="1"/>
      <c r="J1054" s="5"/>
      <c r="K1054" s="5"/>
      <c r="L1054" s="5"/>
      <c r="M1054" s="6"/>
      <c r="N1054" s="6"/>
      <c r="O1054" s="7"/>
      <c r="P1054" s="6"/>
      <c r="Q1054" s="6"/>
    </row>
    <row r="1055" spans="2:17" s="2" customFormat="1" x14ac:dyDescent="0.25">
      <c r="B1055" s="1"/>
      <c r="C1055" s="1"/>
      <c r="D1055" s="1"/>
      <c r="I1055" s="1"/>
      <c r="J1055" s="5"/>
      <c r="K1055" s="5"/>
      <c r="L1055" s="5"/>
      <c r="M1055" s="6"/>
      <c r="N1055" s="6"/>
      <c r="O1055" s="7"/>
      <c r="P1055" s="6"/>
      <c r="Q1055" s="6"/>
    </row>
    <row r="1056" spans="2:17" s="2" customFormat="1" x14ac:dyDescent="0.25">
      <c r="B1056" s="1"/>
      <c r="C1056" s="1"/>
      <c r="D1056" s="1"/>
      <c r="I1056" s="1"/>
      <c r="J1056" s="5"/>
      <c r="K1056" s="5"/>
      <c r="L1056" s="5"/>
      <c r="M1056" s="6"/>
      <c r="N1056" s="6"/>
      <c r="O1056" s="7"/>
      <c r="P1056" s="6"/>
      <c r="Q1056" s="6"/>
    </row>
    <row r="1057" spans="2:17" s="2" customFormat="1" x14ac:dyDescent="0.25">
      <c r="B1057" s="1"/>
      <c r="C1057" s="1"/>
      <c r="D1057" s="1"/>
      <c r="I1057" s="1"/>
      <c r="J1057" s="5"/>
      <c r="K1057" s="5"/>
      <c r="L1057" s="5"/>
      <c r="M1057" s="6"/>
      <c r="N1057" s="6"/>
      <c r="O1057" s="7"/>
      <c r="P1057" s="6"/>
      <c r="Q1057" s="6"/>
    </row>
    <row r="1058" spans="2:17" s="2" customFormat="1" x14ac:dyDescent="0.25">
      <c r="B1058" s="1"/>
      <c r="C1058" s="1"/>
      <c r="D1058" s="1"/>
      <c r="I1058" s="1"/>
      <c r="J1058" s="5"/>
      <c r="K1058" s="5"/>
      <c r="L1058" s="5"/>
      <c r="M1058" s="6"/>
      <c r="N1058" s="6"/>
      <c r="O1058" s="7"/>
      <c r="P1058" s="6"/>
      <c r="Q1058" s="6"/>
    </row>
    <row r="1059" spans="2:17" s="2" customFormat="1" x14ac:dyDescent="0.25">
      <c r="B1059" s="1"/>
      <c r="C1059" s="1"/>
      <c r="D1059" s="1"/>
      <c r="I1059" s="1"/>
      <c r="J1059" s="5"/>
      <c r="K1059" s="5"/>
      <c r="L1059" s="5"/>
      <c r="M1059" s="6"/>
      <c r="N1059" s="6"/>
      <c r="O1059" s="7"/>
      <c r="P1059" s="6"/>
      <c r="Q1059" s="6"/>
    </row>
    <row r="1060" spans="2:17" s="2" customFormat="1" x14ac:dyDescent="0.25">
      <c r="B1060" s="1"/>
      <c r="C1060" s="1"/>
      <c r="D1060" s="1"/>
      <c r="I1060" s="1"/>
      <c r="J1060" s="5"/>
      <c r="K1060" s="5"/>
      <c r="L1060" s="5"/>
      <c r="M1060" s="6"/>
      <c r="N1060" s="6"/>
      <c r="O1060" s="7"/>
      <c r="P1060" s="6"/>
      <c r="Q1060" s="6"/>
    </row>
    <row r="1061" spans="2:17" s="2" customFormat="1" x14ac:dyDescent="0.25">
      <c r="B1061" s="1"/>
      <c r="C1061" s="1"/>
      <c r="D1061" s="1"/>
      <c r="I1061" s="1"/>
      <c r="J1061" s="5"/>
      <c r="K1061" s="5"/>
      <c r="L1061" s="5"/>
      <c r="M1061" s="6"/>
      <c r="N1061" s="6"/>
      <c r="O1061" s="7"/>
      <c r="P1061" s="6"/>
      <c r="Q1061" s="6"/>
    </row>
    <row r="1062" spans="2:17" s="2" customFormat="1" x14ac:dyDescent="0.25">
      <c r="B1062" s="1"/>
      <c r="C1062" s="1"/>
      <c r="D1062" s="1"/>
      <c r="I1062" s="1"/>
      <c r="J1062" s="5"/>
      <c r="K1062" s="5"/>
      <c r="L1062" s="5"/>
      <c r="M1062" s="6"/>
      <c r="N1062" s="6"/>
      <c r="O1062" s="7"/>
      <c r="P1062" s="6"/>
      <c r="Q1062" s="6"/>
    </row>
    <row r="1063" spans="2:17" s="2" customFormat="1" x14ac:dyDescent="0.25">
      <c r="B1063" s="1"/>
      <c r="C1063" s="1"/>
      <c r="D1063" s="1"/>
      <c r="I1063" s="1"/>
      <c r="J1063" s="5"/>
      <c r="K1063" s="5"/>
      <c r="L1063" s="5"/>
      <c r="M1063" s="6"/>
      <c r="N1063" s="6"/>
      <c r="O1063" s="7"/>
      <c r="P1063" s="6"/>
      <c r="Q1063" s="6"/>
    </row>
    <row r="1064" spans="2:17" s="2" customFormat="1" x14ac:dyDescent="0.25">
      <c r="B1064" s="1"/>
      <c r="C1064" s="1"/>
      <c r="D1064" s="1"/>
      <c r="I1064" s="1"/>
      <c r="J1064" s="5"/>
      <c r="K1064" s="5"/>
      <c r="L1064" s="5"/>
      <c r="M1064" s="6"/>
      <c r="N1064" s="6"/>
      <c r="O1064" s="7"/>
      <c r="P1064" s="6"/>
      <c r="Q1064" s="6"/>
    </row>
    <row r="1065" spans="2:17" s="2" customFormat="1" x14ac:dyDescent="0.25">
      <c r="B1065" s="1"/>
      <c r="C1065" s="1"/>
      <c r="D1065" s="1"/>
      <c r="I1065" s="1"/>
      <c r="J1065" s="5"/>
      <c r="K1065" s="5"/>
      <c r="L1065" s="5"/>
      <c r="M1065" s="6"/>
      <c r="N1065" s="6"/>
      <c r="O1065" s="7"/>
      <c r="P1065" s="6"/>
      <c r="Q1065" s="6"/>
    </row>
    <row r="1066" spans="2:17" s="2" customFormat="1" x14ac:dyDescent="0.25">
      <c r="B1066" s="1"/>
      <c r="C1066" s="1"/>
      <c r="D1066" s="1"/>
      <c r="I1066" s="1"/>
      <c r="J1066" s="5"/>
      <c r="K1066" s="5"/>
      <c r="L1066" s="5"/>
      <c r="M1066" s="6"/>
      <c r="N1066" s="6"/>
      <c r="O1066" s="7"/>
      <c r="P1066" s="6"/>
      <c r="Q1066" s="6"/>
    </row>
    <row r="1067" spans="2:17" s="2" customFormat="1" x14ac:dyDescent="0.25">
      <c r="B1067" s="1"/>
      <c r="C1067" s="1"/>
      <c r="D1067" s="1"/>
      <c r="I1067" s="1"/>
      <c r="J1067" s="5"/>
      <c r="K1067" s="5"/>
      <c r="L1067" s="5"/>
      <c r="M1067" s="6"/>
      <c r="N1067" s="6"/>
      <c r="O1067" s="7"/>
      <c r="P1067" s="6"/>
      <c r="Q1067" s="6"/>
    </row>
    <row r="1068" spans="2:17" s="2" customFormat="1" x14ac:dyDescent="0.25">
      <c r="B1068" s="1"/>
      <c r="C1068" s="1"/>
      <c r="D1068" s="1"/>
      <c r="I1068" s="1"/>
      <c r="J1068" s="5"/>
      <c r="K1068" s="5"/>
      <c r="L1068" s="5"/>
      <c r="M1068" s="6"/>
      <c r="N1068" s="6"/>
      <c r="O1068" s="7"/>
      <c r="P1068" s="6"/>
      <c r="Q1068" s="6"/>
    </row>
    <row r="1069" spans="2:17" s="2" customFormat="1" x14ac:dyDescent="0.25">
      <c r="B1069" s="1"/>
      <c r="C1069" s="1"/>
      <c r="D1069" s="1"/>
      <c r="I1069" s="1"/>
      <c r="J1069" s="5"/>
      <c r="K1069" s="5"/>
      <c r="L1069" s="5"/>
      <c r="M1069" s="6"/>
      <c r="N1069" s="6"/>
      <c r="O1069" s="7"/>
      <c r="P1069" s="6"/>
      <c r="Q1069" s="6"/>
    </row>
    <row r="1070" spans="2:17" s="2" customFormat="1" x14ac:dyDescent="0.25">
      <c r="B1070" s="1"/>
      <c r="C1070" s="1"/>
      <c r="D1070" s="1"/>
      <c r="I1070" s="1"/>
      <c r="J1070" s="5"/>
      <c r="K1070" s="5"/>
      <c r="L1070" s="5"/>
      <c r="M1070" s="6"/>
      <c r="N1070" s="6"/>
      <c r="O1070" s="7"/>
      <c r="P1070" s="6"/>
      <c r="Q1070" s="6"/>
    </row>
    <row r="1071" spans="2:17" s="2" customFormat="1" x14ac:dyDescent="0.25">
      <c r="B1071" s="1"/>
      <c r="C1071" s="1"/>
      <c r="D1071" s="1"/>
      <c r="I1071" s="1"/>
      <c r="J1071" s="5"/>
      <c r="K1071" s="5"/>
      <c r="L1071" s="5"/>
      <c r="M1071" s="6"/>
      <c r="N1071" s="6"/>
      <c r="O1071" s="7"/>
      <c r="P1071" s="6"/>
      <c r="Q1071" s="6"/>
    </row>
    <row r="1072" spans="2:17" s="2" customFormat="1" x14ac:dyDescent="0.25">
      <c r="B1072" s="1"/>
      <c r="C1072" s="1"/>
      <c r="D1072" s="1"/>
      <c r="I1072" s="1"/>
      <c r="J1072" s="5"/>
      <c r="K1072" s="5"/>
      <c r="L1072" s="5"/>
      <c r="M1072" s="6"/>
      <c r="N1072" s="6"/>
      <c r="O1072" s="7"/>
      <c r="P1072" s="6"/>
      <c r="Q1072" s="6"/>
    </row>
    <row r="1073" spans="2:17" s="2" customFormat="1" x14ac:dyDescent="0.25">
      <c r="B1073" s="1"/>
      <c r="C1073" s="1"/>
      <c r="D1073" s="1"/>
      <c r="I1073" s="1"/>
      <c r="J1073" s="5"/>
      <c r="K1073" s="5"/>
      <c r="L1073" s="5"/>
      <c r="M1073" s="6"/>
      <c r="N1073" s="6"/>
      <c r="O1073" s="7"/>
      <c r="P1073" s="6"/>
      <c r="Q1073" s="6"/>
    </row>
    <row r="1074" spans="2:17" s="2" customFormat="1" x14ac:dyDescent="0.25">
      <c r="B1074" s="1"/>
      <c r="C1074" s="1"/>
      <c r="D1074" s="1"/>
      <c r="I1074" s="1"/>
      <c r="J1074" s="5"/>
      <c r="K1074" s="5"/>
      <c r="L1074" s="5"/>
      <c r="M1074" s="6"/>
      <c r="N1074" s="6"/>
      <c r="O1074" s="7"/>
      <c r="P1074" s="6"/>
      <c r="Q1074" s="6"/>
    </row>
    <row r="1075" spans="2:17" s="2" customFormat="1" x14ac:dyDescent="0.25">
      <c r="B1075" s="1"/>
      <c r="C1075" s="1"/>
      <c r="D1075" s="1"/>
      <c r="I1075" s="1"/>
      <c r="J1075" s="5"/>
      <c r="K1075" s="5"/>
      <c r="L1075" s="5"/>
      <c r="M1075" s="6"/>
      <c r="N1075" s="6"/>
      <c r="O1075" s="7"/>
      <c r="P1075" s="6"/>
      <c r="Q1075" s="6"/>
    </row>
    <row r="1076" spans="2:17" s="2" customFormat="1" x14ac:dyDescent="0.25">
      <c r="B1076" s="1"/>
      <c r="C1076" s="1"/>
      <c r="D1076" s="1"/>
      <c r="I1076" s="1"/>
      <c r="J1076" s="5"/>
      <c r="K1076" s="5"/>
      <c r="L1076" s="5"/>
      <c r="M1076" s="6"/>
      <c r="N1076" s="6"/>
      <c r="O1076" s="7"/>
      <c r="P1076" s="6"/>
      <c r="Q1076" s="6"/>
    </row>
    <row r="1077" spans="2:17" s="2" customFormat="1" x14ac:dyDescent="0.25">
      <c r="B1077" s="1"/>
      <c r="C1077" s="1"/>
      <c r="D1077" s="1"/>
      <c r="I1077" s="1"/>
      <c r="J1077" s="5"/>
      <c r="K1077" s="5"/>
      <c r="L1077" s="5"/>
      <c r="M1077" s="6"/>
      <c r="N1077" s="6"/>
      <c r="O1077" s="7"/>
      <c r="P1077" s="6"/>
      <c r="Q1077" s="6"/>
    </row>
    <row r="1078" spans="2:17" s="2" customFormat="1" x14ac:dyDescent="0.25">
      <c r="B1078" s="1"/>
      <c r="C1078" s="1"/>
      <c r="D1078" s="1"/>
      <c r="I1078" s="1"/>
      <c r="J1078" s="5"/>
      <c r="K1078" s="5"/>
      <c r="L1078" s="5"/>
      <c r="M1078" s="6"/>
      <c r="N1078" s="6"/>
      <c r="O1078" s="7"/>
      <c r="P1078" s="6"/>
      <c r="Q1078" s="6"/>
    </row>
    <row r="1079" spans="2:17" s="2" customFormat="1" x14ac:dyDescent="0.25">
      <c r="B1079" s="1"/>
      <c r="C1079" s="1"/>
      <c r="D1079" s="1"/>
      <c r="I1079" s="1"/>
      <c r="J1079" s="5"/>
      <c r="K1079" s="5"/>
      <c r="L1079" s="5"/>
      <c r="M1079" s="6"/>
      <c r="N1079" s="6"/>
      <c r="O1079" s="7"/>
      <c r="P1079" s="6"/>
      <c r="Q1079" s="6"/>
    </row>
    <row r="1080" spans="2:17" s="2" customFormat="1" x14ac:dyDescent="0.25">
      <c r="B1080" s="1"/>
      <c r="C1080" s="1"/>
      <c r="D1080" s="1"/>
      <c r="I1080" s="1"/>
      <c r="J1080" s="5"/>
      <c r="K1080" s="5"/>
      <c r="L1080" s="5"/>
      <c r="M1080" s="6"/>
      <c r="N1080" s="6"/>
      <c r="O1080" s="7"/>
      <c r="P1080" s="6"/>
      <c r="Q1080" s="6"/>
    </row>
    <row r="1081" spans="2:17" s="2" customFormat="1" x14ac:dyDescent="0.25">
      <c r="B1081" s="1"/>
      <c r="C1081" s="1"/>
      <c r="D1081" s="1"/>
      <c r="I1081" s="1"/>
      <c r="J1081" s="5"/>
      <c r="K1081" s="5"/>
      <c r="L1081" s="5"/>
      <c r="M1081" s="6"/>
      <c r="N1081" s="6"/>
      <c r="O1081" s="7"/>
      <c r="P1081" s="6"/>
      <c r="Q1081" s="6"/>
    </row>
    <row r="1082" spans="2:17" s="2" customFormat="1" x14ac:dyDescent="0.25">
      <c r="B1082" s="1"/>
      <c r="C1082" s="1"/>
      <c r="D1082" s="1"/>
      <c r="I1082" s="1"/>
      <c r="J1082" s="5"/>
      <c r="K1082" s="5"/>
      <c r="L1082" s="5"/>
      <c r="M1082" s="6"/>
      <c r="N1082" s="6"/>
      <c r="O1082" s="7"/>
      <c r="P1082" s="6"/>
      <c r="Q1082" s="6"/>
    </row>
    <row r="1083" spans="2:17" s="2" customFormat="1" x14ac:dyDescent="0.25">
      <c r="B1083" s="1"/>
      <c r="C1083" s="1"/>
      <c r="D1083" s="1"/>
      <c r="I1083" s="1"/>
      <c r="J1083" s="5"/>
      <c r="K1083" s="5"/>
      <c r="L1083" s="5"/>
      <c r="M1083" s="6"/>
      <c r="N1083" s="6"/>
      <c r="O1083" s="7"/>
      <c r="P1083" s="6"/>
      <c r="Q1083" s="6"/>
    </row>
    <row r="1084" spans="2:17" s="2" customFormat="1" x14ac:dyDescent="0.25">
      <c r="B1084" s="1"/>
      <c r="C1084" s="1"/>
      <c r="D1084" s="1"/>
      <c r="I1084" s="1"/>
      <c r="J1084" s="5"/>
      <c r="K1084" s="5"/>
      <c r="L1084" s="5"/>
      <c r="M1084" s="6"/>
      <c r="N1084" s="6"/>
      <c r="O1084" s="7"/>
      <c r="P1084" s="6"/>
      <c r="Q1084" s="6"/>
    </row>
    <row r="1085" spans="2:17" s="2" customFormat="1" x14ac:dyDescent="0.25">
      <c r="B1085" s="1"/>
      <c r="C1085" s="1"/>
      <c r="D1085" s="1"/>
      <c r="I1085" s="1"/>
      <c r="J1085" s="5"/>
      <c r="K1085" s="5"/>
      <c r="L1085" s="5"/>
      <c r="M1085" s="6"/>
      <c r="N1085" s="6"/>
      <c r="O1085" s="7"/>
      <c r="P1085" s="6"/>
      <c r="Q1085" s="6"/>
    </row>
    <row r="1086" spans="2:17" s="2" customFormat="1" x14ac:dyDescent="0.25">
      <c r="B1086" s="1"/>
      <c r="C1086" s="1"/>
      <c r="D1086" s="1"/>
      <c r="I1086" s="1"/>
      <c r="J1086" s="5"/>
      <c r="K1086" s="5"/>
      <c r="L1086" s="5"/>
      <c r="M1086" s="6"/>
      <c r="N1086" s="6"/>
      <c r="O1086" s="7"/>
      <c r="P1086" s="6"/>
      <c r="Q1086" s="6"/>
    </row>
    <row r="1087" spans="2:17" s="2" customFormat="1" x14ac:dyDescent="0.25">
      <c r="B1087" s="1"/>
      <c r="C1087" s="1"/>
      <c r="D1087" s="1"/>
      <c r="I1087" s="1"/>
      <c r="J1087" s="5"/>
      <c r="K1087" s="5"/>
      <c r="L1087" s="5"/>
      <c r="M1087" s="6"/>
      <c r="N1087" s="6"/>
      <c r="O1087" s="7"/>
      <c r="P1087" s="6"/>
      <c r="Q1087" s="6"/>
    </row>
    <row r="1088" spans="2:17" s="2" customFormat="1" x14ac:dyDescent="0.25">
      <c r="B1088" s="1"/>
      <c r="C1088" s="1"/>
      <c r="D1088" s="1"/>
      <c r="I1088" s="1"/>
      <c r="J1088" s="5"/>
      <c r="K1088" s="5"/>
      <c r="L1088" s="5"/>
      <c r="M1088" s="6"/>
      <c r="N1088" s="6"/>
      <c r="O1088" s="7"/>
      <c r="P1088" s="6"/>
      <c r="Q1088" s="6"/>
    </row>
    <row r="1089" spans="2:17" s="2" customFormat="1" x14ac:dyDescent="0.25">
      <c r="B1089" s="1"/>
      <c r="C1089" s="1"/>
      <c r="D1089" s="1"/>
      <c r="I1089" s="1"/>
      <c r="J1089" s="5"/>
      <c r="K1089" s="5"/>
      <c r="L1089" s="5"/>
      <c r="M1089" s="6"/>
      <c r="N1089" s="6"/>
      <c r="O1089" s="7"/>
      <c r="P1089" s="6"/>
      <c r="Q1089" s="6"/>
    </row>
    <row r="1090" spans="2:17" s="2" customFormat="1" x14ac:dyDescent="0.25">
      <c r="B1090" s="1"/>
      <c r="C1090" s="1"/>
      <c r="D1090" s="1"/>
      <c r="I1090" s="1"/>
      <c r="J1090" s="5"/>
      <c r="K1090" s="5"/>
      <c r="L1090" s="5"/>
      <c r="M1090" s="6"/>
      <c r="N1090" s="6"/>
      <c r="O1090" s="7"/>
      <c r="P1090" s="6"/>
      <c r="Q1090" s="6"/>
    </row>
    <row r="1091" spans="2:17" s="2" customFormat="1" x14ac:dyDescent="0.25">
      <c r="B1091" s="1"/>
      <c r="C1091" s="1"/>
      <c r="D1091" s="1"/>
      <c r="I1091" s="1"/>
      <c r="J1091" s="5"/>
      <c r="K1091" s="5"/>
      <c r="L1091" s="5"/>
      <c r="M1091" s="6"/>
      <c r="N1091" s="6"/>
      <c r="O1091" s="7"/>
      <c r="P1091" s="6"/>
      <c r="Q1091" s="6"/>
    </row>
    <row r="1092" spans="2:17" s="2" customFormat="1" x14ac:dyDescent="0.25">
      <c r="B1092" s="1"/>
      <c r="C1092" s="1"/>
      <c r="D1092" s="1"/>
      <c r="I1092" s="1"/>
      <c r="J1092" s="5"/>
      <c r="K1092" s="5"/>
      <c r="L1092" s="5"/>
      <c r="M1092" s="6"/>
      <c r="N1092" s="6"/>
      <c r="O1092" s="7"/>
      <c r="P1092" s="6"/>
      <c r="Q1092" s="6"/>
    </row>
    <row r="1093" spans="2:17" s="2" customFormat="1" x14ac:dyDescent="0.25">
      <c r="B1093" s="1"/>
      <c r="C1093" s="1"/>
      <c r="D1093" s="1"/>
      <c r="I1093" s="1"/>
      <c r="J1093" s="5"/>
      <c r="K1093" s="5"/>
      <c r="L1093" s="5"/>
      <c r="M1093" s="6"/>
      <c r="N1093" s="6"/>
      <c r="O1093" s="7"/>
      <c r="P1093" s="6"/>
      <c r="Q1093" s="6"/>
    </row>
    <row r="1094" spans="2:17" s="2" customFormat="1" x14ac:dyDescent="0.25">
      <c r="B1094" s="1"/>
      <c r="C1094" s="1"/>
      <c r="D1094" s="1"/>
      <c r="I1094" s="1"/>
      <c r="J1094" s="5"/>
      <c r="K1094" s="5"/>
      <c r="L1094" s="5"/>
      <c r="M1094" s="6"/>
      <c r="N1094" s="6"/>
      <c r="O1094" s="7"/>
      <c r="P1094" s="6"/>
      <c r="Q1094" s="6"/>
    </row>
    <row r="1095" spans="2:17" s="2" customFormat="1" x14ac:dyDescent="0.25">
      <c r="B1095" s="1"/>
      <c r="C1095" s="1"/>
      <c r="D1095" s="1"/>
      <c r="I1095" s="1"/>
      <c r="J1095" s="5"/>
      <c r="K1095" s="5"/>
      <c r="L1095" s="5"/>
      <c r="M1095" s="6"/>
      <c r="N1095" s="6"/>
      <c r="O1095" s="7"/>
      <c r="P1095" s="6"/>
      <c r="Q1095" s="6"/>
    </row>
    <row r="1096" spans="2:17" s="2" customFormat="1" x14ac:dyDescent="0.25">
      <c r="B1096" s="1"/>
      <c r="C1096" s="1"/>
      <c r="D1096" s="1"/>
      <c r="I1096" s="1"/>
      <c r="J1096" s="5"/>
      <c r="K1096" s="5"/>
      <c r="L1096" s="5"/>
      <c r="M1096" s="6"/>
      <c r="N1096" s="6"/>
      <c r="O1096" s="7"/>
      <c r="P1096" s="6"/>
      <c r="Q1096" s="6"/>
    </row>
    <row r="1097" spans="2:17" s="2" customFormat="1" x14ac:dyDescent="0.25">
      <c r="B1097" s="1"/>
      <c r="C1097" s="1"/>
      <c r="D1097" s="1"/>
      <c r="I1097" s="1"/>
      <c r="J1097" s="5"/>
      <c r="K1097" s="5"/>
      <c r="L1097" s="5"/>
      <c r="M1097" s="6"/>
      <c r="N1097" s="6"/>
      <c r="O1097" s="7"/>
      <c r="P1097" s="6"/>
      <c r="Q1097" s="6"/>
    </row>
    <row r="1098" spans="2:17" s="2" customFormat="1" x14ac:dyDescent="0.25">
      <c r="B1098" s="1"/>
      <c r="C1098" s="1"/>
      <c r="D1098" s="1"/>
      <c r="I1098" s="1"/>
      <c r="J1098" s="5"/>
      <c r="K1098" s="5"/>
      <c r="L1098" s="5"/>
      <c r="M1098" s="6"/>
      <c r="N1098" s="6"/>
      <c r="O1098" s="7"/>
      <c r="P1098" s="6"/>
      <c r="Q1098" s="6"/>
    </row>
    <row r="1099" spans="2:17" s="2" customFormat="1" x14ac:dyDescent="0.25">
      <c r="B1099" s="1"/>
      <c r="C1099" s="1"/>
      <c r="D1099" s="1"/>
      <c r="I1099" s="1"/>
      <c r="J1099" s="5"/>
      <c r="K1099" s="5"/>
      <c r="L1099" s="5"/>
      <c r="M1099" s="6"/>
      <c r="N1099" s="6"/>
      <c r="O1099" s="7"/>
      <c r="P1099" s="6"/>
      <c r="Q1099" s="6"/>
    </row>
    <row r="1100" spans="2:17" s="2" customFormat="1" x14ac:dyDescent="0.25">
      <c r="B1100" s="1"/>
      <c r="C1100" s="1"/>
      <c r="D1100" s="1"/>
      <c r="I1100" s="1"/>
      <c r="J1100" s="5"/>
      <c r="K1100" s="5"/>
      <c r="L1100" s="5"/>
      <c r="M1100" s="6"/>
      <c r="N1100" s="6"/>
      <c r="O1100" s="7"/>
      <c r="P1100" s="6"/>
      <c r="Q1100" s="6"/>
    </row>
    <row r="1101" spans="2:17" s="2" customFormat="1" x14ac:dyDescent="0.25">
      <c r="B1101" s="1"/>
      <c r="C1101" s="1"/>
      <c r="D1101" s="1"/>
      <c r="I1101" s="1"/>
      <c r="J1101" s="5"/>
      <c r="K1101" s="5"/>
      <c r="L1101" s="5"/>
      <c r="M1101" s="6"/>
      <c r="N1101" s="6"/>
      <c r="O1101" s="7"/>
      <c r="P1101" s="6"/>
      <c r="Q1101" s="6"/>
    </row>
    <row r="1102" spans="2:17" s="2" customFormat="1" x14ac:dyDescent="0.25">
      <c r="B1102" s="1"/>
      <c r="C1102" s="1"/>
      <c r="D1102" s="1"/>
      <c r="I1102" s="1"/>
      <c r="J1102" s="5"/>
      <c r="K1102" s="5"/>
      <c r="L1102" s="5"/>
      <c r="M1102" s="6"/>
      <c r="N1102" s="6"/>
      <c r="O1102" s="7"/>
      <c r="P1102" s="6"/>
      <c r="Q1102" s="6"/>
    </row>
    <row r="1103" spans="2:17" s="2" customFormat="1" x14ac:dyDescent="0.25">
      <c r="B1103" s="1"/>
      <c r="C1103" s="1"/>
      <c r="D1103" s="1"/>
      <c r="I1103" s="1"/>
      <c r="J1103" s="5"/>
      <c r="K1103" s="5"/>
      <c r="L1103" s="5"/>
      <c r="M1103" s="6"/>
      <c r="N1103" s="6"/>
      <c r="O1103" s="7"/>
      <c r="P1103" s="6"/>
      <c r="Q1103" s="6"/>
    </row>
    <row r="1104" spans="2:17" s="2" customFormat="1" x14ac:dyDescent="0.25">
      <c r="B1104" s="1"/>
      <c r="C1104" s="1"/>
      <c r="D1104" s="1"/>
      <c r="I1104" s="1"/>
      <c r="J1104" s="5"/>
      <c r="K1104" s="5"/>
      <c r="L1104" s="5"/>
      <c r="M1104" s="6"/>
      <c r="N1104" s="6"/>
      <c r="O1104" s="7"/>
      <c r="P1104" s="6"/>
      <c r="Q1104" s="6"/>
    </row>
    <row r="1105" spans="2:17" s="2" customFormat="1" x14ac:dyDescent="0.25">
      <c r="B1105" s="1"/>
      <c r="C1105" s="1"/>
      <c r="D1105" s="1"/>
      <c r="I1105" s="1"/>
      <c r="J1105" s="5"/>
      <c r="K1105" s="5"/>
      <c r="L1105" s="5"/>
      <c r="M1105" s="6"/>
      <c r="N1105" s="6"/>
      <c r="O1105" s="7"/>
      <c r="P1105" s="6"/>
      <c r="Q1105" s="6"/>
    </row>
    <row r="1106" spans="2:17" s="2" customFormat="1" x14ac:dyDescent="0.25">
      <c r="B1106" s="1"/>
      <c r="C1106" s="1"/>
      <c r="D1106" s="1"/>
      <c r="I1106" s="1"/>
      <c r="J1106" s="5"/>
      <c r="K1106" s="5"/>
      <c r="L1106" s="5"/>
      <c r="M1106" s="6"/>
      <c r="N1106" s="6"/>
      <c r="O1106" s="7"/>
      <c r="P1106" s="6"/>
      <c r="Q1106" s="6"/>
    </row>
    <row r="1107" spans="2:17" s="2" customFormat="1" x14ac:dyDescent="0.25">
      <c r="B1107" s="1"/>
      <c r="C1107" s="1"/>
      <c r="D1107" s="1"/>
      <c r="I1107" s="1"/>
      <c r="J1107" s="5"/>
      <c r="K1107" s="5"/>
      <c r="L1107" s="5"/>
      <c r="M1107" s="6"/>
      <c r="N1107" s="6"/>
      <c r="O1107" s="7"/>
      <c r="P1107" s="6"/>
      <c r="Q1107" s="6"/>
    </row>
    <row r="1108" spans="2:17" s="2" customFormat="1" x14ac:dyDescent="0.25">
      <c r="B1108" s="1"/>
      <c r="C1108" s="1"/>
      <c r="D1108" s="1"/>
      <c r="I1108" s="1"/>
      <c r="J1108" s="5"/>
      <c r="K1108" s="5"/>
      <c r="L1108" s="5"/>
      <c r="M1108" s="6"/>
      <c r="N1108" s="6"/>
      <c r="O1108" s="7"/>
      <c r="P1108" s="6"/>
      <c r="Q1108" s="6"/>
    </row>
    <row r="1109" spans="2:17" s="2" customFormat="1" x14ac:dyDescent="0.25">
      <c r="B1109" s="1"/>
      <c r="C1109" s="1"/>
      <c r="D1109" s="1"/>
      <c r="I1109" s="1"/>
      <c r="J1109" s="5"/>
      <c r="K1109" s="5"/>
      <c r="L1109" s="5"/>
      <c r="M1109" s="6"/>
      <c r="N1109" s="6"/>
      <c r="O1109" s="7"/>
      <c r="P1109" s="6"/>
      <c r="Q1109" s="6"/>
    </row>
    <row r="1110" spans="2:17" s="2" customFormat="1" x14ac:dyDescent="0.25">
      <c r="B1110" s="1"/>
      <c r="C1110" s="1"/>
      <c r="D1110" s="1"/>
      <c r="I1110" s="1"/>
      <c r="J1110" s="5"/>
      <c r="K1110" s="5"/>
      <c r="L1110" s="5"/>
      <c r="M1110" s="6"/>
      <c r="N1110" s="6"/>
      <c r="O1110" s="7"/>
      <c r="P1110" s="6"/>
      <c r="Q1110" s="6"/>
    </row>
    <row r="1111" spans="2:17" s="2" customFormat="1" x14ac:dyDescent="0.25">
      <c r="B1111" s="1"/>
      <c r="C1111" s="1"/>
      <c r="D1111" s="1"/>
      <c r="I1111" s="1"/>
      <c r="J1111" s="5"/>
      <c r="K1111" s="5"/>
      <c r="L1111" s="5"/>
      <c r="M1111" s="6"/>
      <c r="N1111" s="6"/>
      <c r="O1111" s="7"/>
      <c r="P1111" s="6"/>
      <c r="Q1111" s="6"/>
    </row>
    <row r="1112" spans="2:17" s="2" customFormat="1" x14ac:dyDescent="0.25">
      <c r="B1112" s="1"/>
      <c r="C1112" s="1"/>
      <c r="D1112" s="1"/>
      <c r="I1112" s="1"/>
      <c r="J1112" s="5"/>
      <c r="K1112" s="5"/>
      <c r="L1112" s="5"/>
      <c r="M1112" s="6"/>
      <c r="N1112" s="6"/>
      <c r="O1112" s="7"/>
      <c r="P1112" s="6"/>
      <c r="Q1112" s="6"/>
    </row>
    <row r="1113" spans="2:17" s="2" customFormat="1" x14ac:dyDescent="0.25">
      <c r="B1113" s="1"/>
      <c r="C1113" s="1"/>
      <c r="D1113" s="1"/>
      <c r="I1113" s="1"/>
      <c r="J1113" s="5"/>
      <c r="K1113" s="5"/>
      <c r="L1113" s="5"/>
      <c r="M1113" s="6"/>
      <c r="N1113" s="6"/>
      <c r="O1113" s="7"/>
      <c r="P1113" s="6"/>
      <c r="Q1113" s="6"/>
    </row>
    <row r="1114" spans="2:17" s="2" customFormat="1" x14ac:dyDescent="0.25">
      <c r="B1114" s="1"/>
      <c r="C1114" s="1"/>
      <c r="D1114" s="1"/>
      <c r="I1114" s="1"/>
      <c r="J1114" s="5"/>
      <c r="K1114" s="5"/>
      <c r="L1114" s="5"/>
      <c r="M1114" s="6"/>
      <c r="N1114" s="6"/>
      <c r="O1114" s="7"/>
      <c r="P1114" s="6"/>
      <c r="Q1114" s="6"/>
    </row>
    <row r="1115" spans="2:17" s="2" customFormat="1" x14ac:dyDescent="0.25">
      <c r="B1115" s="1"/>
      <c r="C1115" s="1"/>
      <c r="D1115" s="1"/>
      <c r="I1115" s="1"/>
      <c r="J1115" s="5"/>
      <c r="K1115" s="5"/>
      <c r="L1115" s="5"/>
      <c r="M1115" s="6"/>
      <c r="N1115" s="6"/>
      <c r="O1115" s="7"/>
      <c r="P1115" s="6"/>
      <c r="Q1115" s="6"/>
    </row>
    <row r="1116" spans="2:17" s="2" customFormat="1" x14ac:dyDescent="0.25">
      <c r="B1116" s="1"/>
      <c r="C1116" s="1"/>
      <c r="D1116" s="1"/>
      <c r="I1116" s="1"/>
      <c r="J1116" s="5"/>
      <c r="K1116" s="5"/>
      <c r="L1116" s="5"/>
      <c r="M1116" s="6"/>
      <c r="N1116" s="6"/>
      <c r="O1116" s="7"/>
      <c r="P1116" s="6"/>
      <c r="Q1116" s="6"/>
    </row>
    <row r="1117" spans="2:17" s="2" customFormat="1" x14ac:dyDescent="0.25">
      <c r="B1117" s="1"/>
      <c r="C1117" s="1"/>
      <c r="D1117" s="1"/>
      <c r="I1117" s="1"/>
      <c r="J1117" s="5"/>
      <c r="K1117" s="5"/>
      <c r="L1117" s="5"/>
      <c r="M1117" s="6"/>
      <c r="N1117" s="6"/>
      <c r="O1117" s="7"/>
      <c r="P1117" s="6"/>
      <c r="Q1117" s="6"/>
    </row>
    <row r="1118" spans="2:17" s="2" customFormat="1" x14ac:dyDescent="0.25">
      <c r="B1118" s="1"/>
      <c r="C1118" s="1"/>
      <c r="D1118" s="1"/>
      <c r="I1118" s="1"/>
      <c r="J1118" s="5"/>
      <c r="K1118" s="5"/>
      <c r="L1118" s="5"/>
      <c r="M1118" s="6"/>
      <c r="N1118" s="6"/>
      <c r="O1118" s="7"/>
      <c r="P1118" s="6"/>
      <c r="Q1118" s="6"/>
    </row>
    <row r="1119" spans="2:17" s="2" customFormat="1" x14ac:dyDescent="0.25">
      <c r="B1119" s="1"/>
      <c r="C1119" s="1"/>
      <c r="D1119" s="1"/>
      <c r="I1119" s="1"/>
      <c r="J1119" s="5"/>
      <c r="K1119" s="5"/>
      <c r="L1119" s="5"/>
      <c r="M1119" s="6"/>
      <c r="N1119" s="6"/>
      <c r="O1119" s="7"/>
      <c r="P1119" s="6"/>
      <c r="Q1119" s="6"/>
    </row>
    <row r="1120" spans="2:17" s="2" customFormat="1" x14ac:dyDescent="0.25">
      <c r="B1120" s="1"/>
      <c r="C1120" s="1"/>
      <c r="D1120" s="1"/>
      <c r="I1120" s="1"/>
      <c r="J1120" s="5"/>
      <c r="K1120" s="5"/>
      <c r="L1120" s="5"/>
      <c r="M1120" s="6"/>
      <c r="N1120" s="6"/>
      <c r="O1120" s="7"/>
      <c r="P1120" s="6"/>
      <c r="Q1120" s="6"/>
    </row>
    <row r="1121" spans="2:17" s="2" customFormat="1" x14ac:dyDescent="0.25">
      <c r="B1121" s="1"/>
      <c r="C1121" s="1"/>
      <c r="D1121" s="1"/>
      <c r="I1121" s="1"/>
      <c r="J1121" s="5"/>
      <c r="K1121" s="5"/>
      <c r="L1121" s="5"/>
      <c r="M1121" s="6"/>
      <c r="N1121" s="6"/>
      <c r="O1121" s="7"/>
      <c r="P1121" s="6"/>
      <c r="Q1121" s="6"/>
    </row>
    <row r="1122" spans="2:17" s="2" customFormat="1" x14ac:dyDescent="0.25">
      <c r="B1122" s="1"/>
      <c r="C1122" s="1"/>
      <c r="D1122" s="1"/>
      <c r="I1122" s="1"/>
      <c r="J1122" s="5"/>
      <c r="K1122" s="5"/>
      <c r="L1122" s="5"/>
      <c r="M1122" s="6"/>
      <c r="N1122" s="6"/>
      <c r="O1122" s="7"/>
      <c r="P1122" s="6"/>
      <c r="Q1122" s="6"/>
    </row>
    <row r="1123" spans="2:17" s="2" customFormat="1" x14ac:dyDescent="0.25">
      <c r="B1123" s="1"/>
      <c r="C1123" s="1"/>
      <c r="D1123" s="1"/>
      <c r="I1123" s="1"/>
      <c r="J1123" s="5"/>
      <c r="K1123" s="5"/>
      <c r="L1123" s="5"/>
      <c r="M1123" s="6"/>
      <c r="N1123" s="6"/>
      <c r="O1123" s="7"/>
      <c r="P1123" s="6"/>
      <c r="Q1123" s="6"/>
    </row>
    <row r="1124" spans="2:17" s="2" customFormat="1" x14ac:dyDescent="0.25">
      <c r="B1124" s="1"/>
      <c r="C1124" s="1"/>
      <c r="D1124" s="1"/>
      <c r="I1124" s="1"/>
      <c r="J1124" s="5"/>
      <c r="K1124" s="5"/>
      <c r="L1124" s="5"/>
      <c r="M1124" s="6"/>
      <c r="N1124" s="6"/>
      <c r="O1124" s="7"/>
      <c r="P1124" s="6"/>
      <c r="Q1124" s="6"/>
    </row>
    <row r="1125" spans="2:17" s="2" customFormat="1" x14ac:dyDescent="0.25">
      <c r="B1125" s="1"/>
      <c r="C1125" s="1"/>
      <c r="D1125" s="1"/>
      <c r="I1125" s="1"/>
      <c r="J1125" s="5"/>
      <c r="K1125" s="5"/>
      <c r="L1125" s="5"/>
      <c r="M1125" s="6"/>
      <c r="N1125" s="6"/>
      <c r="O1125" s="7"/>
      <c r="P1125" s="6"/>
      <c r="Q1125" s="6"/>
    </row>
    <row r="1126" spans="2:17" s="2" customFormat="1" x14ac:dyDescent="0.25">
      <c r="B1126" s="1"/>
      <c r="C1126" s="1"/>
      <c r="D1126" s="1"/>
      <c r="I1126" s="1"/>
      <c r="J1126" s="5"/>
      <c r="K1126" s="5"/>
      <c r="L1126" s="5"/>
      <c r="M1126" s="6"/>
      <c r="N1126" s="6"/>
      <c r="O1126" s="7"/>
      <c r="P1126" s="6"/>
      <c r="Q1126" s="6"/>
    </row>
    <row r="1127" spans="2:17" s="2" customFormat="1" x14ac:dyDescent="0.25">
      <c r="B1127" s="1"/>
      <c r="C1127" s="1"/>
      <c r="D1127" s="1"/>
      <c r="I1127" s="1"/>
      <c r="J1127" s="5"/>
      <c r="K1127" s="5"/>
      <c r="L1127" s="5"/>
      <c r="M1127" s="6"/>
      <c r="N1127" s="6"/>
      <c r="O1127" s="7"/>
      <c r="P1127" s="6"/>
      <c r="Q1127" s="6"/>
    </row>
    <row r="1128" spans="2:17" s="2" customFormat="1" x14ac:dyDescent="0.25">
      <c r="B1128" s="1"/>
      <c r="C1128" s="1"/>
      <c r="D1128" s="1"/>
      <c r="I1128" s="1"/>
      <c r="J1128" s="5"/>
      <c r="K1128" s="5"/>
      <c r="L1128" s="5"/>
      <c r="M1128" s="6"/>
      <c r="N1128" s="6"/>
      <c r="O1128" s="7"/>
      <c r="P1128" s="6"/>
      <c r="Q1128" s="6"/>
    </row>
    <row r="1129" spans="2:17" s="2" customFormat="1" x14ac:dyDescent="0.25">
      <c r="B1129" s="1"/>
      <c r="C1129" s="1"/>
      <c r="D1129" s="1"/>
      <c r="I1129" s="1"/>
      <c r="J1129" s="5"/>
      <c r="K1129" s="5"/>
      <c r="L1129" s="5"/>
      <c r="M1129" s="6"/>
      <c r="N1129" s="6"/>
      <c r="O1129" s="7"/>
      <c r="P1129" s="6"/>
      <c r="Q1129" s="6"/>
    </row>
    <row r="1130" spans="2:17" s="2" customFormat="1" x14ac:dyDescent="0.25">
      <c r="B1130" s="1"/>
      <c r="C1130" s="1"/>
      <c r="D1130" s="1"/>
      <c r="I1130" s="1"/>
      <c r="J1130" s="5"/>
      <c r="K1130" s="5"/>
      <c r="L1130" s="5"/>
      <c r="M1130" s="6"/>
      <c r="N1130" s="6"/>
      <c r="O1130" s="7"/>
      <c r="P1130" s="6"/>
      <c r="Q1130" s="6"/>
    </row>
    <row r="1131" spans="2:17" s="2" customFormat="1" x14ac:dyDescent="0.25">
      <c r="B1131" s="1"/>
      <c r="C1131" s="1"/>
      <c r="D1131" s="1"/>
      <c r="I1131" s="1"/>
      <c r="J1131" s="5"/>
      <c r="K1131" s="5"/>
      <c r="L1131" s="5"/>
      <c r="M1131" s="6"/>
      <c r="N1131" s="6"/>
      <c r="O1131" s="7"/>
      <c r="P1131" s="6"/>
      <c r="Q1131" s="6"/>
    </row>
    <row r="1132" spans="2:17" s="2" customFormat="1" x14ac:dyDescent="0.25">
      <c r="B1132" s="1"/>
      <c r="C1132" s="1"/>
      <c r="D1132" s="1"/>
      <c r="I1132" s="1"/>
      <c r="J1132" s="5"/>
      <c r="K1132" s="5"/>
      <c r="L1132" s="5"/>
      <c r="M1132" s="6"/>
      <c r="N1132" s="6"/>
      <c r="O1132" s="7"/>
      <c r="P1132" s="6"/>
      <c r="Q1132" s="6"/>
    </row>
    <row r="1133" spans="2:17" s="2" customFormat="1" x14ac:dyDescent="0.25">
      <c r="B1133" s="1"/>
      <c r="C1133" s="1"/>
      <c r="D1133" s="1"/>
      <c r="I1133" s="1"/>
      <c r="J1133" s="5"/>
      <c r="K1133" s="5"/>
      <c r="L1133" s="5"/>
      <c r="M1133" s="6"/>
      <c r="N1133" s="6"/>
      <c r="O1133" s="7"/>
      <c r="P1133" s="6"/>
      <c r="Q1133" s="6"/>
    </row>
    <row r="1134" spans="2:17" s="2" customFormat="1" x14ac:dyDescent="0.25">
      <c r="B1134" s="1"/>
      <c r="C1134" s="1"/>
      <c r="D1134" s="1"/>
      <c r="I1134" s="1"/>
      <c r="J1134" s="5"/>
      <c r="K1134" s="5"/>
      <c r="L1134" s="5"/>
      <c r="M1134" s="6"/>
      <c r="N1134" s="6"/>
      <c r="O1134" s="7"/>
      <c r="P1134" s="6"/>
      <c r="Q1134" s="6"/>
    </row>
    <row r="1135" spans="2:17" s="2" customFormat="1" x14ac:dyDescent="0.25">
      <c r="B1135" s="1"/>
      <c r="C1135" s="1"/>
      <c r="D1135" s="1"/>
      <c r="I1135" s="1"/>
      <c r="J1135" s="5"/>
      <c r="K1135" s="5"/>
      <c r="L1135" s="5"/>
      <c r="M1135" s="6"/>
      <c r="N1135" s="6"/>
      <c r="O1135" s="7"/>
      <c r="P1135" s="6"/>
      <c r="Q1135" s="6"/>
    </row>
    <row r="1136" spans="2:17" s="2" customFormat="1" x14ac:dyDescent="0.25">
      <c r="B1136" s="1"/>
      <c r="C1136" s="1"/>
      <c r="D1136" s="1"/>
      <c r="I1136" s="1"/>
      <c r="J1136" s="5"/>
      <c r="K1136" s="5"/>
      <c r="L1136" s="5"/>
      <c r="M1136" s="6"/>
      <c r="N1136" s="6"/>
      <c r="O1136" s="7"/>
      <c r="P1136" s="6"/>
      <c r="Q1136" s="6"/>
    </row>
    <row r="1137" spans="2:17" s="2" customFormat="1" x14ac:dyDescent="0.25">
      <c r="B1137" s="1"/>
      <c r="C1137" s="1"/>
      <c r="D1137" s="1"/>
      <c r="I1137" s="1"/>
      <c r="J1137" s="5"/>
      <c r="K1137" s="5"/>
      <c r="L1137" s="5"/>
      <c r="M1137" s="6"/>
      <c r="N1137" s="6"/>
      <c r="O1137" s="7"/>
      <c r="P1137" s="6"/>
      <c r="Q1137" s="6"/>
    </row>
    <row r="1138" spans="2:17" s="2" customFormat="1" x14ac:dyDescent="0.25">
      <c r="B1138" s="1"/>
      <c r="C1138" s="1"/>
      <c r="D1138" s="1"/>
      <c r="I1138" s="1"/>
      <c r="J1138" s="5"/>
      <c r="K1138" s="5"/>
      <c r="L1138" s="5"/>
      <c r="M1138" s="6"/>
      <c r="N1138" s="6"/>
      <c r="O1138" s="7"/>
      <c r="P1138" s="6"/>
      <c r="Q1138" s="6"/>
    </row>
    <row r="1139" spans="2:17" s="2" customFormat="1" x14ac:dyDescent="0.25">
      <c r="B1139" s="1"/>
      <c r="C1139" s="1"/>
      <c r="D1139" s="1"/>
      <c r="I1139" s="1"/>
      <c r="J1139" s="5"/>
      <c r="K1139" s="5"/>
      <c r="L1139" s="5"/>
      <c r="M1139" s="6"/>
      <c r="N1139" s="6"/>
      <c r="O1139" s="7"/>
      <c r="P1139" s="6"/>
      <c r="Q1139" s="6"/>
    </row>
    <row r="1140" spans="2:17" s="2" customFormat="1" x14ac:dyDescent="0.25">
      <c r="B1140" s="1"/>
      <c r="C1140" s="1"/>
      <c r="D1140" s="1"/>
      <c r="I1140" s="1"/>
      <c r="J1140" s="5"/>
      <c r="K1140" s="5"/>
      <c r="L1140" s="5"/>
      <c r="M1140" s="6"/>
      <c r="N1140" s="6"/>
      <c r="O1140" s="7"/>
      <c r="P1140" s="6"/>
      <c r="Q1140" s="6"/>
    </row>
    <row r="1141" spans="2:17" s="2" customFormat="1" x14ac:dyDescent="0.25">
      <c r="B1141" s="1"/>
      <c r="C1141" s="1"/>
      <c r="D1141" s="1"/>
      <c r="I1141" s="1"/>
      <c r="J1141" s="5"/>
      <c r="K1141" s="5"/>
      <c r="L1141" s="5"/>
      <c r="M1141" s="6"/>
      <c r="N1141" s="6"/>
      <c r="O1141" s="7"/>
      <c r="P1141" s="6"/>
      <c r="Q1141" s="6"/>
    </row>
    <row r="1142" spans="2:17" s="2" customFormat="1" x14ac:dyDescent="0.25">
      <c r="B1142" s="1"/>
      <c r="C1142" s="1"/>
      <c r="D1142" s="1"/>
      <c r="I1142" s="1"/>
      <c r="J1142" s="5"/>
      <c r="K1142" s="5"/>
      <c r="L1142" s="5"/>
      <c r="M1142" s="6"/>
      <c r="N1142" s="6"/>
      <c r="O1142" s="7"/>
      <c r="P1142" s="6"/>
      <c r="Q1142" s="6"/>
    </row>
    <row r="1143" spans="2:17" s="2" customFormat="1" x14ac:dyDescent="0.25">
      <c r="B1143" s="1"/>
      <c r="C1143" s="1"/>
      <c r="D1143" s="1"/>
      <c r="I1143" s="1"/>
      <c r="J1143" s="5"/>
      <c r="K1143" s="5"/>
      <c r="L1143" s="5"/>
      <c r="M1143" s="6"/>
      <c r="N1143" s="6"/>
      <c r="O1143" s="7"/>
      <c r="P1143" s="6"/>
      <c r="Q1143" s="6"/>
    </row>
    <row r="1144" spans="2:17" s="2" customFormat="1" x14ac:dyDescent="0.25">
      <c r="B1144" s="1"/>
      <c r="C1144" s="1"/>
      <c r="D1144" s="1"/>
      <c r="I1144" s="1"/>
      <c r="J1144" s="5"/>
      <c r="K1144" s="5"/>
      <c r="L1144" s="5"/>
      <c r="M1144" s="6"/>
      <c r="N1144" s="6"/>
      <c r="O1144" s="7"/>
      <c r="P1144" s="6"/>
      <c r="Q1144" s="6"/>
    </row>
    <row r="1145" spans="2:17" s="2" customFormat="1" x14ac:dyDescent="0.25">
      <c r="B1145" s="1"/>
      <c r="C1145" s="1"/>
      <c r="D1145" s="1"/>
      <c r="I1145" s="1"/>
      <c r="J1145" s="5"/>
      <c r="K1145" s="5"/>
      <c r="L1145" s="5"/>
      <c r="M1145" s="6"/>
      <c r="N1145" s="6"/>
      <c r="O1145" s="7"/>
      <c r="P1145" s="6"/>
      <c r="Q1145" s="6"/>
    </row>
    <row r="1146" spans="2:17" s="2" customFormat="1" x14ac:dyDescent="0.25">
      <c r="B1146" s="1"/>
      <c r="C1146" s="1"/>
      <c r="D1146" s="1"/>
      <c r="I1146" s="1"/>
      <c r="J1146" s="5"/>
      <c r="K1146" s="5"/>
      <c r="L1146" s="5"/>
      <c r="M1146" s="6"/>
      <c r="N1146" s="6"/>
      <c r="O1146" s="7"/>
      <c r="P1146" s="6"/>
      <c r="Q1146" s="6"/>
    </row>
    <row r="1147" spans="2:17" s="2" customFormat="1" x14ac:dyDescent="0.25">
      <c r="B1147" s="1"/>
      <c r="C1147" s="1"/>
      <c r="D1147" s="1"/>
      <c r="I1147" s="1"/>
      <c r="J1147" s="5"/>
      <c r="K1147" s="5"/>
      <c r="L1147" s="5"/>
      <c r="M1147" s="6"/>
      <c r="N1147" s="6"/>
      <c r="O1147" s="7"/>
      <c r="P1147" s="6"/>
      <c r="Q1147" s="6"/>
    </row>
    <row r="1148" spans="2:17" s="2" customFormat="1" x14ac:dyDescent="0.25">
      <c r="B1148" s="1"/>
      <c r="C1148" s="1"/>
      <c r="D1148" s="1"/>
      <c r="I1148" s="1"/>
      <c r="J1148" s="5"/>
      <c r="K1148" s="5"/>
      <c r="L1148" s="5"/>
      <c r="M1148" s="6"/>
      <c r="N1148" s="6"/>
      <c r="O1148" s="7"/>
      <c r="P1148" s="6"/>
      <c r="Q1148" s="6"/>
    </row>
    <row r="1149" spans="2:17" s="2" customFormat="1" x14ac:dyDescent="0.25">
      <c r="B1149" s="1"/>
      <c r="C1149" s="1"/>
      <c r="D1149" s="1"/>
      <c r="I1149" s="1"/>
      <c r="J1149" s="5"/>
      <c r="K1149" s="5"/>
      <c r="L1149" s="5"/>
      <c r="M1149" s="6"/>
      <c r="N1149" s="6"/>
      <c r="O1149" s="7"/>
      <c r="P1149" s="6"/>
      <c r="Q1149" s="6"/>
    </row>
    <row r="1150" spans="2:17" s="2" customFormat="1" x14ac:dyDescent="0.25">
      <c r="B1150" s="1"/>
      <c r="C1150" s="1"/>
      <c r="D1150" s="1"/>
      <c r="I1150" s="1"/>
      <c r="J1150" s="5"/>
      <c r="K1150" s="5"/>
      <c r="L1150" s="5"/>
      <c r="M1150" s="6"/>
      <c r="N1150" s="6"/>
      <c r="O1150" s="7"/>
      <c r="P1150" s="6"/>
      <c r="Q1150" s="6"/>
    </row>
    <row r="1151" spans="2:17" s="2" customFormat="1" x14ac:dyDescent="0.25">
      <c r="B1151" s="1"/>
      <c r="C1151" s="1"/>
      <c r="D1151" s="1"/>
      <c r="I1151" s="1"/>
      <c r="J1151" s="5"/>
      <c r="K1151" s="5"/>
      <c r="L1151" s="5"/>
      <c r="M1151" s="6"/>
      <c r="N1151" s="6"/>
      <c r="O1151" s="7"/>
      <c r="P1151" s="6"/>
      <c r="Q1151" s="6"/>
    </row>
    <row r="1152" spans="2:17" s="2" customFormat="1" x14ac:dyDescent="0.25">
      <c r="B1152" s="1"/>
      <c r="C1152" s="1"/>
      <c r="D1152" s="1"/>
      <c r="I1152" s="1"/>
      <c r="J1152" s="5"/>
      <c r="K1152" s="5"/>
      <c r="L1152" s="5"/>
      <c r="M1152" s="6"/>
      <c r="N1152" s="6"/>
      <c r="O1152" s="7"/>
      <c r="P1152" s="6"/>
      <c r="Q1152" s="6"/>
    </row>
    <row r="1153" spans="2:17" s="2" customFormat="1" x14ac:dyDescent="0.25">
      <c r="B1153" s="1"/>
      <c r="C1153" s="1"/>
      <c r="D1153" s="1"/>
      <c r="I1153" s="1"/>
      <c r="J1153" s="5"/>
      <c r="K1153" s="5"/>
      <c r="L1153" s="5"/>
      <c r="M1153" s="6"/>
      <c r="N1153" s="6"/>
      <c r="O1153" s="7"/>
      <c r="P1153" s="6"/>
      <c r="Q1153" s="6"/>
    </row>
    <row r="1154" spans="2:17" s="2" customFormat="1" x14ac:dyDescent="0.25">
      <c r="B1154" s="1"/>
      <c r="C1154" s="1"/>
      <c r="D1154" s="1"/>
      <c r="I1154" s="1"/>
      <c r="J1154" s="5"/>
      <c r="K1154" s="5"/>
      <c r="L1154" s="5"/>
      <c r="M1154" s="6"/>
      <c r="N1154" s="6"/>
      <c r="O1154" s="7"/>
      <c r="P1154" s="6"/>
      <c r="Q1154" s="6"/>
    </row>
    <row r="1155" spans="2:17" s="2" customFormat="1" x14ac:dyDescent="0.25">
      <c r="B1155" s="1"/>
      <c r="C1155" s="1"/>
      <c r="D1155" s="1"/>
      <c r="I1155" s="1"/>
      <c r="J1155" s="5"/>
      <c r="K1155" s="5"/>
      <c r="L1155" s="5"/>
      <c r="M1155" s="6"/>
      <c r="N1155" s="6"/>
      <c r="O1155" s="7"/>
      <c r="P1155" s="6"/>
      <c r="Q1155" s="6"/>
    </row>
    <row r="1156" spans="2:17" s="2" customFormat="1" x14ac:dyDescent="0.25">
      <c r="B1156" s="1"/>
      <c r="C1156" s="1"/>
      <c r="D1156" s="1"/>
      <c r="I1156" s="1"/>
      <c r="J1156" s="5"/>
      <c r="K1156" s="5"/>
      <c r="L1156" s="5"/>
      <c r="M1156" s="6"/>
      <c r="N1156" s="6"/>
      <c r="O1156" s="7"/>
      <c r="P1156" s="6"/>
      <c r="Q1156" s="6"/>
    </row>
    <row r="1157" spans="2:17" s="2" customFormat="1" x14ac:dyDescent="0.25">
      <c r="B1157" s="1"/>
      <c r="C1157" s="1"/>
      <c r="D1157" s="1"/>
      <c r="I1157" s="1"/>
      <c r="J1157" s="5"/>
      <c r="K1157" s="5"/>
      <c r="L1157" s="5"/>
      <c r="M1157" s="6"/>
      <c r="N1157" s="6"/>
      <c r="O1157" s="7"/>
      <c r="P1157" s="6"/>
      <c r="Q1157" s="6"/>
    </row>
    <row r="1158" spans="2:17" s="2" customFormat="1" x14ac:dyDescent="0.25">
      <c r="B1158" s="1"/>
      <c r="C1158" s="1"/>
      <c r="D1158" s="1"/>
      <c r="I1158" s="1"/>
      <c r="J1158" s="5"/>
      <c r="K1158" s="5"/>
      <c r="L1158" s="5"/>
      <c r="M1158" s="6"/>
      <c r="N1158" s="6"/>
      <c r="O1158" s="7"/>
      <c r="P1158" s="6"/>
      <c r="Q1158" s="6"/>
    </row>
    <row r="1159" spans="2:17" s="2" customFormat="1" x14ac:dyDescent="0.25">
      <c r="B1159" s="1"/>
      <c r="C1159" s="1"/>
      <c r="D1159" s="1"/>
      <c r="I1159" s="1"/>
      <c r="J1159" s="5"/>
      <c r="K1159" s="5"/>
      <c r="L1159" s="5"/>
      <c r="M1159" s="6"/>
      <c r="N1159" s="6"/>
      <c r="O1159" s="7"/>
      <c r="P1159" s="6"/>
      <c r="Q1159" s="6"/>
    </row>
    <row r="1160" spans="2:17" s="2" customFormat="1" x14ac:dyDescent="0.25">
      <c r="B1160" s="1"/>
      <c r="C1160" s="1"/>
      <c r="D1160" s="1"/>
      <c r="I1160" s="1"/>
      <c r="J1160" s="5"/>
      <c r="K1160" s="5"/>
      <c r="L1160" s="5"/>
      <c r="M1160" s="6"/>
      <c r="N1160" s="6"/>
      <c r="O1160" s="7"/>
      <c r="P1160" s="6"/>
      <c r="Q1160" s="6"/>
    </row>
    <row r="1161" spans="2:17" s="2" customFormat="1" x14ac:dyDescent="0.25">
      <c r="B1161" s="1"/>
      <c r="C1161" s="1"/>
      <c r="D1161" s="1"/>
      <c r="I1161" s="1"/>
      <c r="J1161" s="5"/>
      <c r="K1161" s="5"/>
      <c r="L1161" s="5"/>
      <c r="M1161" s="6"/>
      <c r="N1161" s="6"/>
      <c r="O1161" s="7"/>
      <c r="P1161" s="6"/>
      <c r="Q1161" s="6"/>
    </row>
    <row r="1162" spans="2:17" s="2" customFormat="1" x14ac:dyDescent="0.25">
      <c r="B1162" s="1"/>
      <c r="C1162" s="1"/>
      <c r="D1162" s="1"/>
      <c r="I1162" s="1"/>
      <c r="J1162" s="5"/>
      <c r="K1162" s="5"/>
      <c r="L1162" s="5"/>
      <c r="M1162" s="6"/>
      <c r="N1162" s="6"/>
      <c r="O1162" s="7"/>
      <c r="P1162" s="6"/>
      <c r="Q1162" s="6"/>
    </row>
    <row r="1163" spans="2:17" s="2" customFormat="1" x14ac:dyDescent="0.25">
      <c r="B1163" s="1"/>
      <c r="C1163" s="1"/>
      <c r="D1163" s="1"/>
      <c r="I1163" s="1"/>
      <c r="J1163" s="5"/>
      <c r="K1163" s="5"/>
      <c r="L1163" s="5"/>
      <c r="M1163" s="6"/>
      <c r="N1163" s="6"/>
      <c r="O1163" s="7"/>
      <c r="P1163" s="6"/>
      <c r="Q1163" s="6"/>
    </row>
    <row r="1164" spans="2:17" s="2" customFormat="1" x14ac:dyDescent="0.25">
      <c r="B1164" s="1"/>
      <c r="C1164" s="1"/>
      <c r="D1164" s="1"/>
      <c r="I1164" s="1"/>
      <c r="J1164" s="5"/>
      <c r="K1164" s="5"/>
      <c r="L1164" s="5"/>
      <c r="M1164" s="6"/>
      <c r="N1164" s="6"/>
      <c r="O1164" s="7"/>
      <c r="P1164" s="6"/>
      <c r="Q1164" s="6"/>
    </row>
    <row r="1165" spans="2:17" s="2" customFormat="1" x14ac:dyDescent="0.25">
      <c r="B1165" s="1"/>
      <c r="C1165" s="1"/>
      <c r="D1165" s="1"/>
      <c r="I1165" s="1"/>
      <c r="J1165" s="5"/>
      <c r="K1165" s="5"/>
      <c r="L1165" s="5"/>
      <c r="M1165" s="6"/>
      <c r="N1165" s="6"/>
      <c r="O1165" s="7"/>
      <c r="P1165" s="6"/>
      <c r="Q1165" s="6"/>
    </row>
    <row r="1166" spans="2:17" s="2" customFormat="1" x14ac:dyDescent="0.25">
      <c r="B1166" s="1"/>
      <c r="C1166" s="1"/>
      <c r="D1166" s="1"/>
      <c r="I1166" s="1"/>
      <c r="J1166" s="5"/>
      <c r="K1166" s="5"/>
      <c r="L1166" s="5"/>
      <c r="M1166" s="6"/>
      <c r="N1166" s="6"/>
      <c r="O1166" s="7"/>
      <c r="P1166" s="6"/>
      <c r="Q1166" s="6"/>
    </row>
    <row r="1167" spans="2:17" s="2" customFormat="1" x14ac:dyDescent="0.25">
      <c r="B1167" s="1"/>
      <c r="C1167" s="1"/>
      <c r="D1167" s="1"/>
      <c r="I1167" s="1"/>
      <c r="J1167" s="5"/>
      <c r="K1167" s="5"/>
      <c r="L1167" s="5"/>
      <c r="M1167" s="6"/>
      <c r="N1167" s="6"/>
      <c r="O1167" s="7"/>
      <c r="P1167" s="6"/>
      <c r="Q1167" s="6"/>
    </row>
    <row r="1168" spans="2:17" s="2" customFormat="1" x14ac:dyDescent="0.25">
      <c r="B1168" s="1"/>
      <c r="C1168" s="1"/>
      <c r="D1168" s="1"/>
      <c r="I1168" s="1"/>
      <c r="J1168" s="5"/>
      <c r="K1168" s="5"/>
      <c r="L1168" s="5"/>
      <c r="M1168" s="6"/>
      <c r="N1168" s="6"/>
      <c r="O1168" s="7"/>
      <c r="P1168" s="6"/>
      <c r="Q1168" s="6"/>
    </row>
    <row r="1169" spans="2:17" s="2" customFormat="1" x14ac:dyDescent="0.25">
      <c r="B1169" s="1"/>
      <c r="C1169" s="1"/>
      <c r="D1169" s="1"/>
      <c r="I1169" s="1"/>
      <c r="J1169" s="5"/>
      <c r="K1169" s="5"/>
      <c r="L1169" s="5"/>
      <c r="M1169" s="6"/>
      <c r="N1169" s="6"/>
      <c r="O1169" s="7"/>
      <c r="P1169" s="6"/>
      <c r="Q1169" s="6"/>
    </row>
    <row r="1170" spans="2:17" s="2" customFormat="1" x14ac:dyDescent="0.25">
      <c r="B1170" s="1"/>
      <c r="C1170" s="1"/>
      <c r="D1170" s="1"/>
      <c r="I1170" s="1"/>
      <c r="J1170" s="5"/>
      <c r="K1170" s="5"/>
      <c r="L1170" s="5"/>
      <c r="M1170" s="6"/>
      <c r="N1170" s="6"/>
      <c r="O1170" s="7"/>
      <c r="P1170" s="6"/>
      <c r="Q1170" s="6"/>
    </row>
    <row r="1171" spans="2:17" s="2" customFormat="1" x14ac:dyDescent="0.25">
      <c r="B1171" s="1"/>
      <c r="C1171" s="1"/>
      <c r="D1171" s="1"/>
      <c r="I1171" s="1"/>
      <c r="J1171" s="5"/>
      <c r="K1171" s="5"/>
      <c r="L1171" s="5"/>
      <c r="M1171" s="6"/>
      <c r="N1171" s="6"/>
      <c r="O1171" s="7"/>
      <c r="P1171" s="6"/>
      <c r="Q1171" s="6"/>
    </row>
    <row r="1172" spans="2:17" s="2" customFormat="1" x14ac:dyDescent="0.25">
      <c r="B1172" s="1"/>
      <c r="C1172" s="1"/>
      <c r="D1172" s="1"/>
      <c r="I1172" s="1"/>
      <c r="J1172" s="5"/>
      <c r="K1172" s="5"/>
      <c r="L1172" s="5"/>
      <c r="M1172" s="6"/>
      <c r="N1172" s="6"/>
      <c r="O1172" s="7"/>
      <c r="P1172" s="6"/>
      <c r="Q1172" s="6"/>
    </row>
    <row r="1173" spans="2:17" s="2" customFormat="1" x14ac:dyDescent="0.25">
      <c r="B1173" s="1"/>
      <c r="C1173" s="1"/>
      <c r="D1173" s="1"/>
      <c r="I1173" s="1"/>
      <c r="J1173" s="5"/>
      <c r="K1173" s="5"/>
      <c r="L1173" s="5"/>
      <c r="M1173" s="6"/>
      <c r="N1173" s="6"/>
      <c r="O1173" s="7"/>
      <c r="P1173" s="6"/>
      <c r="Q1173" s="6"/>
    </row>
    <row r="1174" spans="2:17" s="2" customFormat="1" x14ac:dyDescent="0.25">
      <c r="B1174" s="1"/>
      <c r="C1174" s="1"/>
      <c r="D1174" s="1"/>
      <c r="I1174" s="1"/>
      <c r="J1174" s="5"/>
      <c r="K1174" s="5"/>
      <c r="L1174" s="5"/>
      <c r="M1174" s="6"/>
      <c r="N1174" s="6"/>
      <c r="O1174" s="7"/>
      <c r="P1174" s="6"/>
      <c r="Q1174" s="6"/>
    </row>
    <row r="1175" spans="2:17" s="2" customFormat="1" x14ac:dyDescent="0.25">
      <c r="B1175" s="1"/>
      <c r="C1175" s="1"/>
      <c r="D1175" s="1"/>
      <c r="I1175" s="1"/>
      <c r="J1175" s="5"/>
      <c r="K1175" s="5"/>
      <c r="L1175" s="5"/>
      <c r="M1175" s="6"/>
      <c r="N1175" s="6"/>
      <c r="O1175" s="7"/>
      <c r="P1175" s="6"/>
      <c r="Q1175" s="6"/>
    </row>
    <row r="1176" spans="2:17" s="2" customFormat="1" x14ac:dyDescent="0.25">
      <c r="B1176" s="1"/>
      <c r="C1176" s="1"/>
      <c r="D1176" s="1"/>
      <c r="I1176" s="1"/>
      <c r="J1176" s="5"/>
      <c r="K1176" s="5"/>
      <c r="L1176" s="5"/>
      <c r="M1176" s="6"/>
      <c r="N1176" s="6"/>
      <c r="O1176" s="7"/>
      <c r="P1176" s="6"/>
      <c r="Q1176" s="6"/>
    </row>
    <row r="1177" spans="2:17" s="2" customFormat="1" x14ac:dyDescent="0.25">
      <c r="B1177" s="1"/>
      <c r="C1177" s="1"/>
      <c r="D1177" s="1"/>
      <c r="I1177" s="1"/>
      <c r="J1177" s="5"/>
      <c r="K1177" s="5"/>
      <c r="L1177" s="5"/>
      <c r="M1177" s="6"/>
      <c r="N1177" s="6"/>
      <c r="O1177" s="7"/>
      <c r="P1177" s="6"/>
      <c r="Q1177" s="6"/>
    </row>
    <row r="1178" spans="2:17" s="2" customFormat="1" x14ac:dyDescent="0.25">
      <c r="B1178" s="1"/>
      <c r="C1178" s="1"/>
      <c r="D1178" s="1"/>
      <c r="I1178" s="1"/>
      <c r="J1178" s="5"/>
      <c r="K1178" s="5"/>
      <c r="L1178" s="5"/>
      <c r="M1178" s="6"/>
      <c r="N1178" s="6"/>
      <c r="O1178" s="7"/>
      <c r="P1178" s="6"/>
      <c r="Q1178" s="6"/>
    </row>
    <row r="1179" spans="2:17" s="2" customFormat="1" x14ac:dyDescent="0.25">
      <c r="B1179" s="1"/>
      <c r="C1179" s="1"/>
      <c r="D1179" s="1"/>
      <c r="I1179" s="1"/>
      <c r="J1179" s="5"/>
      <c r="K1179" s="5"/>
      <c r="L1179" s="5"/>
      <c r="M1179" s="6"/>
      <c r="N1179" s="6"/>
      <c r="O1179" s="7"/>
      <c r="P1179" s="6"/>
      <c r="Q1179" s="6"/>
    </row>
    <row r="1180" spans="2:17" s="2" customFormat="1" x14ac:dyDescent="0.25">
      <c r="B1180" s="1"/>
      <c r="C1180" s="1"/>
      <c r="D1180" s="1"/>
      <c r="I1180" s="1"/>
      <c r="J1180" s="5"/>
      <c r="K1180" s="5"/>
      <c r="L1180" s="5"/>
      <c r="M1180" s="6"/>
      <c r="N1180" s="6"/>
      <c r="O1180" s="7"/>
      <c r="P1180" s="6"/>
      <c r="Q1180" s="6"/>
    </row>
    <row r="1181" spans="2:17" s="2" customFormat="1" x14ac:dyDescent="0.25">
      <c r="B1181" s="1"/>
      <c r="C1181" s="1"/>
      <c r="D1181" s="1"/>
      <c r="I1181" s="1"/>
      <c r="J1181" s="5"/>
      <c r="K1181" s="5"/>
      <c r="L1181" s="5"/>
      <c r="M1181" s="6"/>
      <c r="N1181" s="6"/>
      <c r="O1181" s="7"/>
      <c r="P1181" s="6"/>
      <c r="Q1181" s="6"/>
    </row>
    <row r="1182" spans="2:17" s="2" customFormat="1" x14ac:dyDescent="0.25">
      <c r="B1182" s="1"/>
      <c r="C1182" s="1"/>
      <c r="D1182" s="1"/>
      <c r="I1182" s="1"/>
      <c r="J1182" s="5"/>
      <c r="K1182" s="5"/>
      <c r="L1182" s="5"/>
      <c r="M1182" s="6"/>
      <c r="N1182" s="6"/>
      <c r="O1182" s="7"/>
      <c r="P1182" s="6"/>
      <c r="Q1182" s="6"/>
    </row>
    <row r="1183" spans="2:17" s="2" customFormat="1" x14ac:dyDescent="0.25">
      <c r="B1183" s="1"/>
      <c r="C1183" s="1"/>
      <c r="D1183" s="1"/>
      <c r="I1183" s="1"/>
      <c r="J1183" s="5"/>
      <c r="K1183" s="5"/>
      <c r="L1183" s="5"/>
      <c r="M1183" s="6"/>
      <c r="N1183" s="6"/>
      <c r="O1183" s="7"/>
      <c r="P1183" s="6"/>
      <c r="Q1183" s="6"/>
    </row>
    <row r="1184" spans="2:17" s="2" customFormat="1" x14ac:dyDescent="0.25">
      <c r="B1184" s="1"/>
      <c r="C1184" s="1"/>
      <c r="D1184" s="1"/>
      <c r="I1184" s="1"/>
      <c r="J1184" s="5"/>
      <c r="K1184" s="5"/>
      <c r="L1184" s="5"/>
      <c r="M1184" s="6"/>
      <c r="N1184" s="6"/>
      <c r="O1184" s="7"/>
      <c r="P1184" s="6"/>
      <c r="Q1184" s="6"/>
    </row>
    <row r="1185" spans="2:17" s="2" customFormat="1" x14ac:dyDescent="0.25">
      <c r="B1185" s="1"/>
      <c r="C1185" s="1"/>
      <c r="D1185" s="1"/>
      <c r="I1185" s="1"/>
      <c r="J1185" s="5"/>
      <c r="K1185" s="5"/>
      <c r="L1185" s="5"/>
      <c r="M1185" s="6"/>
      <c r="N1185" s="6"/>
      <c r="O1185" s="7"/>
      <c r="P1185" s="6"/>
      <c r="Q1185" s="6"/>
    </row>
    <row r="1186" spans="2:17" s="2" customFormat="1" x14ac:dyDescent="0.25">
      <c r="B1186" s="1"/>
      <c r="C1186" s="1"/>
      <c r="D1186" s="1"/>
      <c r="I1186" s="1"/>
      <c r="J1186" s="5"/>
      <c r="K1186" s="5"/>
      <c r="L1186" s="5"/>
      <c r="M1186" s="6"/>
      <c r="N1186" s="6"/>
      <c r="O1186" s="7"/>
      <c r="P1186" s="6"/>
      <c r="Q1186" s="6"/>
    </row>
    <row r="1187" spans="2:17" s="2" customFormat="1" x14ac:dyDescent="0.25">
      <c r="B1187" s="1"/>
      <c r="C1187" s="1"/>
      <c r="D1187" s="1"/>
      <c r="I1187" s="1"/>
      <c r="J1187" s="5"/>
      <c r="K1187" s="5"/>
      <c r="L1187" s="5"/>
      <c r="M1187" s="6"/>
      <c r="N1187" s="6"/>
      <c r="O1187" s="7"/>
      <c r="P1187" s="6"/>
      <c r="Q1187" s="6"/>
    </row>
    <row r="1188" spans="2:17" s="2" customFormat="1" x14ac:dyDescent="0.25">
      <c r="B1188" s="1"/>
      <c r="C1188" s="1"/>
      <c r="D1188" s="1"/>
      <c r="I1188" s="1"/>
      <c r="J1188" s="5"/>
      <c r="K1188" s="5"/>
      <c r="L1188" s="5"/>
      <c r="M1188" s="6"/>
      <c r="N1188" s="6"/>
      <c r="O1188" s="7"/>
      <c r="P1188" s="6"/>
      <c r="Q1188" s="6"/>
    </row>
    <row r="1189" spans="2:17" s="2" customFormat="1" x14ac:dyDescent="0.25">
      <c r="B1189" s="1"/>
      <c r="C1189" s="1"/>
      <c r="D1189" s="1"/>
      <c r="I1189" s="1"/>
      <c r="J1189" s="5"/>
      <c r="K1189" s="5"/>
      <c r="L1189" s="5"/>
      <c r="M1189" s="6"/>
      <c r="N1189" s="6"/>
      <c r="O1189" s="7"/>
      <c r="P1189" s="6"/>
      <c r="Q1189" s="6"/>
    </row>
    <row r="1190" spans="2:17" s="2" customFormat="1" x14ac:dyDescent="0.25">
      <c r="B1190" s="1"/>
      <c r="C1190" s="1"/>
      <c r="D1190" s="1"/>
      <c r="I1190" s="1"/>
      <c r="J1190" s="5"/>
      <c r="K1190" s="5"/>
      <c r="L1190" s="5"/>
      <c r="M1190" s="6"/>
      <c r="N1190" s="6"/>
      <c r="O1190" s="7"/>
      <c r="P1190" s="6"/>
      <c r="Q1190" s="6"/>
    </row>
    <row r="1191" spans="2:17" s="2" customFormat="1" x14ac:dyDescent="0.25">
      <c r="B1191" s="1"/>
      <c r="C1191" s="1"/>
      <c r="D1191" s="1"/>
      <c r="I1191" s="1"/>
      <c r="J1191" s="5"/>
      <c r="K1191" s="5"/>
      <c r="L1191" s="5"/>
      <c r="M1191" s="6"/>
      <c r="N1191" s="6"/>
      <c r="O1191" s="7"/>
      <c r="P1191" s="6"/>
      <c r="Q1191" s="6"/>
    </row>
    <row r="1192" spans="2:17" s="2" customFormat="1" x14ac:dyDescent="0.25">
      <c r="B1192" s="1"/>
      <c r="C1192" s="1"/>
      <c r="D1192" s="1"/>
      <c r="I1192" s="1"/>
      <c r="J1192" s="5"/>
      <c r="K1192" s="5"/>
      <c r="L1192" s="5"/>
      <c r="M1192" s="6"/>
      <c r="N1192" s="6"/>
      <c r="O1192" s="7"/>
      <c r="P1192" s="6"/>
      <c r="Q1192" s="6"/>
    </row>
    <row r="1193" spans="2:17" s="2" customFormat="1" x14ac:dyDescent="0.25">
      <c r="B1193" s="1"/>
      <c r="C1193" s="1"/>
      <c r="D1193" s="1"/>
      <c r="I1193" s="1"/>
      <c r="J1193" s="5"/>
      <c r="K1193" s="5"/>
      <c r="L1193" s="5"/>
      <c r="M1193" s="6"/>
      <c r="N1193" s="6"/>
      <c r="O1193" s="7"/>
      <c r="P1193" s="6"/>
      <c r="Q1193" s="6"/>
    </row>
    <row r="1194" spans="2:17" s="2" customFormat="1" x14ac:dyDescent="0.25">
      <c r="B1194" s="1"/>
      <c r="C1194" s="1"/>
      <c r="D1194" s="1"/>
      <c r="I1194" s="1"/>
      <c r="J1194" s="5"/>
      <c r="K1194" s="5"/>
      <c r="L1194" s="5"/>
      <c r="M1194" s="6"/>
      <c r="N1194" s="6"/>
      <c r="O1194" s="7"/>
      <c r="P1194" s="6"/>
      <c r="Q1194" s="6"/>
    </row>
    <row r="1195" spans="2:17" s="2" customFormat="1" x14ac:dyDescent="0.25">
      <c r="B1195" s="1"/>
      <c r="C1195" s="1"/>
      <c r="D1195" s="1"/>
      <c r="I1195" s="1"/>
      <c r="J1195" s="5"/>
      <c r="K1195" s="5"/>
      <c r="L1195" s="5"/>
      <c r="M1195" s="6"/>
      <c r="N1195" s="6"/>
      <c r="O1195" s="7"/>
      <c r="P1195" s="6"/>
      <c r="Q1195" s="6"/>
    </row>
    <row r="1196" spans="2:17" s="2" customFormat="1" x14ac:dyDescent="0.25">
      <c r="B1196" s="1"/>
      <c r="C1196" s="1"/>
      <c r="D1196" s="1"/>
      <c r="I1196" s="1"/>
      <c r="J1196" s="5"/>
      <c r="K1196" s="5"/>
      <c r="L1196" s="5"/>
      <c r="M1196" s="6"/>
      <c r="N1196" s="6"/>
      <c r="O1196" s="7"/>
      <c r="P1196" s="6"/>
      <c r="Q1196" s="6"/>
    </row>
    <row r="1197" spans="2:17" s="2" customFormat="1" x14ac:dyDescent="0.25">
      <c r="B1197" s="1"/>
      <c r="C1197" s="1"/>
      <c r="D1197" s="1"/>
      <c r="I1197" s="1"/>
      <c r="J1197" s="5"/>
      <c r="K1197" s="5"/>
      <c r="L1197" s="5"/>
      <c r="M1197" s="6"/>
      <c r="N1197" s="6"/>
      <c r="O1197" s="7"/>
      <c r="P1197" s="6"/>
      <c r="Q1197" s="6"/>
    </row>
    <row r="1198" spans="2:17" s="2" customFormat="1" x14ac:dyDescent="0.25">
      <c r="B1198" s="1"/>
      <c r="C1198" s="1"/>
      <c r="D1198" s="1"/>
      <c r="I1198" s="1"/>
      <c r="J1198" s="5"/>
      <c r="K1198" s="5"/>
      <c r="L1198" s="5"/>
      <c r="M1198" s="6"/>
      <c r="N1198" s="6"/>
      <c r="O1198" s="7"/>
      <c r="P1198" s="6"/>
      <c r="Q1198" s="6"/>
    </row>
    <row r="1199" spans="2:17" s="2" customFormat="1" x14ac:dyDescent="0.25">
      <c r="B1199" s="1"/>
      <c r="C1199" s="1"/>
      <c r="D1199" s="1"/>
      <c r="I1199" s="1"/>
      <c r="J1199" s="5"/>
      <c r="K1199" s="5"/>
      <c r="L1199" s="5"/>
      <c r="M1199" s="6"/>
      <c r="N1199" s="6"/>
      <c r="O1199" s="7"/>
      <c r="P1199" s="6"/>
      <c r="Q1199" s="6"/>
    </row>
    <row r="1200" spans="2:17" s="2" customFormat="1" x14ac:dyDescent="0.25">
      <c r="B1200" s="1"/>
      <c r="C1200" s="1"/>
      <c r="D1200" s="1"/>
      <c r="I1200" s="1"/>
      <c r="J1200" s="5"/>
      <c r="K1200" s="5"/>
      <c r="L1200" s="5"/>
      <c r="M1200" s="6"/>
      <c r="N1200" s="6"/>
      <c r="O1200" s="7"/>
      <c r="P1200" s="6"/>
      <c r="Q1200" s="6"/>
    </row>
    <row r="1201" spans="2:17" s="2" customFormat="1" x14ac:dyDescent="0.25">
      <c r="B1201" s="1"/>
      <c r="C1201" s="1"/>
      <c r="D1201" s="1"/>
      <c r="I1201" s="1"/>
      <c r="J1201" s="5"/>
      <c r="K1201" s="5"/>
      <c r="L1201" s="5"/>
      <c r="M1201" s="6"/>
      <c r="N1201" s="6"/>
      <c r="O1201" s="7"/>
      <c r="P1201" s="6"/>
      <c r="Q1201" s="6"/>
    </row>
    <row r="1202" spans="2:17" s="2" customFormat="1" x14ac:dyDescent="0.25">
      <c r="B1202" s="1"/>
      <c r="C1202" s="1"/>
      <c r="D1202" s="1"/>
      <c r="I1202" s="1"/>
      <c r="J1202" s="5"/>
      <c r="K1202" s="5"/>
      <c r="L1202" s="5"/>
      <c r="M1202" s="6"/>
      <c r="N1202" s="6"/>
      <c r="O1202" s="7"/>
      <c r="P1202" s="6"/>
      <c r="Q1202" s="6"/>
    </row>
    <row r="1203" spans="2:17" s="2" customFormat="1" x14ac:dyDescent="0.25">
      <c r="B1203" s="1"/>
      <c r="C1203" s="1"/>
      <c r="D1203" s="1"/>
      <c r="I1203" s="1"/>
      <c r="J1203" s="5"/>
      <c r="K1203" s="5"/>
      <c r="L1203" s="5"/>
      <c r="M1203" s="6"/>
      <c r="N1203" s="6"/>
      <c r="O1203" s="7"/>
      <c r="P1203" s="6"/>
      <c r="Q1203" s="6"/>
    </row>
    <row r="1204" spans="2:17" s="2" customFormat="1" x14ac:dyDescent="0.25">
      <c r="B1204" s="1"/>
      <c r="C1204" s="1"/>
      <c r="D1204" s="1"/>
      <c r="I1204" s="1"/>
      <c r="J1204" s="5"/>
      <c r="K1204" s="5"/>
      <c r="L1204" s="5"/>
      <c r="M1204" s="6"/>
      <c r="N1204" s="6"/>
      <c r="O1204" s="7"/>
      <c r="P1204" s="6"/>
      <c r="Q1204" s="6"/>
    </row>
    <row r="1205" spans="2:17" s="2" customFormat="1" x14ac:dyDescent="0.25">
      <c r="B1205" s="1"/>
      <c r="C1205" s="1"/>
      <c r="D1205" s="1"/>
      <c r="I1205" s="1"/>
      <c r="J1205" s="5"/>
      <c r="K1205" s="5"/>
      <c r="L1205" s="5"/>
      <c r="M1205" s="6"/>
      <c r="N1205" s="6"/>
      <c r="O1205" s="7"/>
      <c r="P1205" s="6"/>
      <c r="Q1205" s="6"/>
    </row>
    <row r="1206" spans="2:17" s="2" customFormat="1" x14ac:dyDescent="0.25">
      <c r="B1206" s="1"/>
      <c r="C1206" s="1"/>
      <c r="D1206" s="1"/>
      <c r="I1206" s="1"/>
      <c r="J1206" s="5"/>
      <c r="K1206" s="5"/>
      <c r="L1206" s="5"/>
      <c r="M1206" s="6"/>
      <c r="N1206" s="6"/>
      <c r="O1206" s="7"/>
      <c r="P1206" s="6"/>
      <c r="Q1206" s="6"/>
    </row>
    <row r="1207" spans="2:17" s="2" customFormat="1" x14ac:dyDescent="0.25">
      <c r="B1207" s="1"/>
      <c r="C1207" s="1"/>
      <c r="D1207" s="1"/>
      <c r="I1207" s="1"/>
      <c r="J1207" s="5"/>
      <c r="K1207" s="5"/>
      <c r="L1207" s="5"/>
      <c r="M1207" s="6"/>
      <c r="N1207" s="6"/>
      <c r="O1207" s="7"/>
      <c r="P1207" s="6"/>
      <c r="Q1207" s="6"/>
    </row>
    <row r="1208" spans="2:17" s="2" customFormat="1" x14ac:dyDescent="0.25">
      <c r="B1208" s="1"/>
      <c r="C1208" s="1"/>
      <c r="D1208" s="1"/>
      <c r="I1208" s="1"/>
      <c r="J1208" s="5"/>
      <c r="K1208" s="5"/>
      <c r="L1208" s="5"/>
      <c r="M1208" s="6"/>
      <c r="N1208" s="6"/>
      <c r="O1208" s="7"/>
      <c r="P1208" s="6"/>
      <c r="Q1208" s="6"/>
    </row>
    <row r="1209" spans="2:17" s="2" customFormat="1" x14ac:dyDescent="0.25">
      <c r="B1209" s="1"/>
      <c r="C1209" s="1"/>
      <c r="D1209" s="1"/>
      <c r="I1209" s="1"/>
      <c r="J1209" s="5"/>
      <c r="K1209" s="5"/>
      <c r="L1209" s="5"/>
      <c r="M1209" s="6"/>
      <c r="N1209" s="6"/>
      <c r="O1209" s="7"/>
      <c r="P1209" s="6"/>
      <c r="Q1209" s="6"/>
    </row>
    <row r="1210" spans="2:17" s="2" customFormat="1" x14ac:dyDescent="0.25">
      <c r="B1210" s="1"/>
      <c r="C1210" s="1"/>
      <c r="D1210" s="1"/>
      <c r="I1210" s="1"/>
      <c r="J1210" s="5"/>
      <c r="K1210" s="5"/>
      <c r="L1210" s="5"/>
      <c r="M1210" s="6"/>
      <c r="N1210" s="6"/>
      <c r="O1210" s="7"/>
      <c r="P1210" s="6"/>
      <c r="Q1210" s="6"/>
    </row>
    <row r="1211" spans="2:17" s="2" customFormat="1" x14ac:dyDescent="0.25">
      <c r="B1211" s="1"/>
      <c r="C1211" s="1"/>
      <c r="D1211" s="1"/>
      <c r="I1211" s="1"/>
      <c r="J1211" s="5"/>
      <c r="K1211" s="5"/>
      <c r="L1211" s="5"/>
      <c r="M1211" s="6"/>
      <c r="N1211" s="6"/>
      <c r="O1211" s="7"/>
      <c r="P1211" s="6"/>
      <c r="Q1211" s="6"/>
    </row>
    <row r="1212" spans="2:17" s="2" customFormat="1" x14ac:dyDescent="0.25">
      <c r="B1212" s="1"/>
      <c r="C1212" s="1"/>
      <c r="D1212" s="1"/>
      <c r="I1212" s="1"/>
      <c r="J1212" s="5"/>
      <c r="K1212" s="5"/>
      <c r="L1212" s="5"/>
      <c r="M1212" s="6"/>
      <c r="N1212" s="6"/>
      <c r="O1212" s="7"/>
      <c r="P1212" s="6"/>
      <c r="Q1212" s="6"/>
    </row>
    <row r="1213" spans="2:17" s="2" customFormat="1" x14ac:dyDescent="0.25">
      <c r="B1213" s="1"/>
      <c r="C1213" s="1"/>
      <c r="D1213" s="1"/>
      <c r="I1213" s="1"/>
      <c r="J1213" s="5"/>
      <c r="K1213" s="5"/>
      <c r="L1213" s="5"/>
      <c r="M1213" s="6"/>
      <c r="N1213" s="6"/>
      <c r="O1213" s="7"/>
      <c r="P1213" s="6"/>
      <c r="Q1213" s="6"/>
    </row>
    <row r="1214" spans="2:17" s="2" customFormat="1" x14ac:dyDescent="0.25">
      <c r="B1214" s="1"/>
      <c r="C1214" s="1"/>
      <c r="D1214" s="1"/>
      <c r="I1214" s="1"/>
      <c r="J1214" s="5"/>
      <c r="K1214" s="5"/>
      <c r="L1214" s="5"/>
      <c r="M1214" s="6"/>
      <c r="N1214" s="6"/>
      <c r="O1214" s="7"/>
      <c r="P1214" s="6"/>
      <c r="Q1214" s="6"/>
    </row>
    <row r="1215" spans="2:17" s="2" customFormat="1" x14ac:dyDescent="0.25">
      <c r="B1215" s="1"/>
      <c r="C1215" s="1"/>
      <c r="D1215" s="1"/>
      <c r="I1215" s="1"/>
      <c r="J1215" s="5"/>
      <c r="K1215" s="5"/>
      <c r="L1215" s="5"/>
      <c r="M1215" s="6"/>
      <c r="N1215" s="6"/>
      <c r="O1215" s="7"/>
      <c r="P1215" s="6"/>
      <c r="Q1215" s="6"/>
    </row>
    <row r="1216" spans="2:17" s="2" customFormat="1" x14ac:dyDescent="0.25">
      <c r="B1216" s="1"/>
      <c r="C1216" s="1"/>
      <c r="D1216" s="1"/>
      <c r="I1216" s="1"/>
      <c r="J1216" s="5"/>
      <c r="K1216" s="5"/>
      <c r="L1216" s="5"/>
      <c r="M1216" s="6"/>
      <c r="N1216" s="6"/>
      <c r="O1216" s="7"/>
      <c r="P1216" s="6"/>
      <c r="Q1216" s="6"/>
    </row>
    <row r="1217" spans="2:17" s="2" customFormat="1" x14ac:dyDescent="0.25">
      <c r="B1217" s="1"/>
      <c r="C1217" s="1"/>
      <c r="D1217" s="1"/>
      <c r="I1217" s="1"/>
      <c r="J1217" s="5"/>
      <c r="K1217" s="5"/>
      <c r="L1217" s="5"/>
      <c r="M1217" s="6"/>
      <c r="N1217" s="6"/>
      <c r="O1217" s="7"/>
      <c r="P1217" s="6"/>
      <c r="Q1217" s="6"/>
    </row>
    <row r="1218" spans="2:17" s="2" customFormat="1" x14ac:dyDescent="0.25">
      <c r="B1218" s="1"/>
      <c r="C1218" s="1"/>
      <c r="D1218" s="1"/>
      <c r="I1218" s="1"/>
      <c r="J1218" s="5"/>
      <c r="K1218" s="5"/>
      <c r="L1218" s="5"/>
      <c r="M1218" s="6"/>
      <c r="N1218" s="6"/>
      <c r="O1218" s="7"/>
      <c r="P1218" s="6"/>
      <c r="Q1218" s="6"/>
    </row>
    <row r="1219" spans="2:17" s="2" customFormat="1" x14ac:dyDescent="0.25">
      <c r="B1219" s="1"/>
      <c r="C1219" s="1"/>
      <c r="D1219" s="1"/>
      <c r="I1219" s="1"/>
      <c r="J1219" s="5"/>
      <c r="K1219" s="5"/>
      <c r="L1219" s="5"/>
      <c r="M1219" s="6"/>
      <c r="N1219" s="6"/>
      <c r="O1219" s="7"/>
      <c r="P1219" s="6"/>
      <c r="Q1219" s="6"/>
    </row>
    <row r="1220" spans="2:17" s="2" customFormat="1" x14ac:dyDescent="0.25">
      <c r="B1220" s="1"/>
      <c r="C1220" s="1"/>
      <c r="D1220" s="1"/>
      <c r="I1220" s="1"/>
      <c r="J1220" s="5"/>
      <c r="K1220" s="5"/>
      <c r="L1220" s="5"/>
      <c r="M1220" s="6"/>
      <c r="N1220" s="6"/>
      <c r="O1220" s="7"/>
      <c r="P1220" s="6"/>
      <c r="Q1220" s="6"/>
    </row>
    <row r="1221" spans="2:17" s="2" customFormat="1" x14ac:dyDescent="0.25">
      <c r="B1221" s="1"/>
      <c r="C1221" s="1"/>
      <c r="D1221" s="1"/>
      <c r="I1221" s="1"/>
      <c r="J1221" s="5"/>
      <c r="K1221" s="5"/>
      <c r="L1221" s="5"/>
      <c r="M1221" s="6"/>
      <c r="N1221" s="6"/>
      <c r="O1221" s="7"/>
      <c r="P1221" s="6"/>
      <c r="Q1221" s="6"/>
    </row>
    <row r="1222" spans="2:17" s="2" customFormat="1" x14ac:dyDescent="0.25">
      <c r="B1222" s="1"/>
      <c r="C1222" s="1"/>
      <c r="D1222" s="1"/>
      <c r="I1222" s="1"/>
      <c r="J1222" s="5"/>
      <c r="K1222" s="5"/>
      <c r="L1222" s="5"/>
      <c r="M1222" s="6"/>
      <c r="N1222" s="6"/>
      <c r="O1222" s="7"/>
      <c r="P1222" s="6"/>
      <c r="Q1222" s="6"/>
    </row>
    <row r="1223" spans="2:17" s="2" customFormat="1" x14ac:dyDescent="0.25">
      <c r="B1223" s="1"/>
      <c r="C1223" s="1"/>
      <c r="D1223" s="1"/>
      <c r="I1223" s="1"/>
      <c r="J1223" s="5"/>
      <c r="K1223" s="5"/>
      <c r="L1223" s="5"/>
      <c r="M1223" s="6"/>
      <c r="N1223" s="6"/>
      <c r="O1223" s="7"/>
      <c r="P1223" s="6"/>
      <c r="Q1223" s="6"/>
    </row>
    <row r="1224" spans="2:17" s="2" customFormat="1" x14ac:dyDescent="0.25">
      <c r="B1224" s="1"/>
      <c r="C1224" s="1"/>
      <c r="D1224" s="1"/>
      <c r="I1224" s="1"/>
      <c r="J1224" s="5"/>
      <c r="K1224" s="5"/>
      <c r="L1224" s="5"/>
      <c r="M1224" s="6"/>
      <c r="N1224" s="6"/>
      <c r="O1224" s="7"/>
      <c r="P1224" s="6"/>
      <c r="Q1224" s="6"/>
    </row>
    <row r="1225" spans="2:17" s="2" customFormat="1" x14ac:dyDescent="0.25">
      <c r="B1225" s="1"/>
      <c r="C1225" s="1"/>
      <c r="D1225" s="1"/>
      <c r="I1225" s="1"/>
      <c r="J1225" s="5"/>
      <c r="K1225" s="5"/>
      <c r="L1225" s="5"/>
      <c r="M1225" s="6"/>
      <c r="N1225" s="6"/>
      <c r="O1225" s="7"/>
      <c r="P1225" s="6"/>
      <c r="Q1225" s="6"/>
    </row>
    <row r="1226" spans="2:17" s="2" customFormat="1" x14ac:dyDescent="0.25">
      <c r="B1226" s="1"/>
      <c r="C1226" s="1"/>
      <c r="D1226" s="1"/>
      <c r="I1226" s="1"/>
      <c r="J1226" s="5"/>
      <c r="K1226" s="5"/>
      <c r="L1226" s="5"/>
      <c r="M1226" s="6"/>
      <c r="N1226" s="6"/>
      <c r="O1226" s="7"/>
      <c r="P1226" s="6"/>
      <c r="Q1226" s="6"/>
    </row>
    <row r="1227" spans="2:17" s="2" customFormat="1" x14ac:dyDescent="0.25">
      <c r="B1227" s="1"/>
      <c r="C1227" s="1"/>
      <c r="D1227" s="1"/>
      <c r="I1227" s="1"/>
      <c r="J1227" s="5"/>
      <c r="K1227" s="5"/>
      <c r="L1227" s="5"/>
      <c r="M1227" s="6"/>
      <c r="N1227" s="6"/>
      <c r="O1227" s="7"/>
      <c r="P1227" s="6"/>
      <c r="Q1227" s="6"/>
    </row>
    <row r="1228" spans="2:17" s="2" customFormat="1" x14ac:dyDescent="0.25">
      <c r="B1228" s="1"/>
      <c r="C1228" s="1"/>
      <c r="D1228" s="1"/>
      <c r="I1228" s="1"/>
      <c r="J1228" s="5"/>
      <c r="K1228" s="5"/>
      <c r="L1228" s="5"/>
      <c r="M1228" s="6"/>
      <c r="N1228" s="6"/>
      <c r="O1228" s="7"/>
      <c r="P1228" s="6"/>
      <c r="Q1228" s="6"/>
    </row>
    <row r="1229" spans="2:17" s="2" customFormat="1" x14ac:dyDescent="0.25">
      <c r="B1229" s="1"/>
      <c r="C1229" s="1"/>
      <c r="D1229" s="1"/>
      <c r="I1229" s="1"/>
      <c r="J1229" s="5"/>
      <c r="K1229" s="5"/>
      <c r="L1229" s="5"/>
      <c r="M1229" s="6"/>
      <c r="N1229" s="6"/>
      <c r="O1229" s="7"/>
      <c r="P1229" s="6"/>
      <c r="Q1229" s="6"/>
    </row>
    <row r="1230" spans="2:17" s="2" customFormat="1" x14ac:dyDescent="0.25">
      <c r="B1230" s="1"/>
      <c r="C1230" s="1"/>
      <c r="D1230" s="1"/>
      <c r="I1230" s="1"/>
      <c r="J1230" s="5"/>
      <c r="K1230" s="5"/>
      <c r="L1230" s="5"/>
      <c r="M1230" s="6"/>
      <c r="N1230" s="6"/>
      <c r="O1230" s="7"/>
      <c r="P1230" s="6"/>
      <c r="Q1230" s="6"/>
    </row>
    <row r="1231" spans="2:17" s="2" customFormat="1" x14ac:dyDescent="0.25">
      <c r="B1231" s="1"/>
      <c r="C1231" s="1"/>
      <c r="D1231" s="1"/>
      <c r="I1231" s="1"/>
      <c r="J1231" s="5"/>
      <c r="K1231" s="5"/>
      <c r="L1231" s="5"/>
      <c r="M1231" s="6"/>
      <c r="N1231" s="6"/>
      <c r="O1231" s="7"/>
      <c r="P1231" s="6"/>
      <c r="Q1231" s="6"/>
    </row>
    <row r="1232" spans="2:17" s="2" customFormat="1" x14ac:dyDescent="0.25">
      <c r="B1232" s="1"/>
      <c r="C1232" s="1"/>
      <c r="D1232" s="1"/>
      <c r="I1232" s="1"/>
      <c r="J1232" s="5"/>
      <c r="K1232" s="5"/>
      <c r="L1232" s="5"/>
      <c r="M1232" s="6"/>
      <c r="N1232" s="6"/>
      <c r="O1232" s="7"/>
      <c r="P1232" s="6"/>
      <c r="Q1232" s="6"/>
    </row>
    <row r="1233" spans="2:17" s="2" customFormat="1" x14ac:dyDescent="0.25">
      <c r="B1233" s="1"/>
      <c r="C1233" s="1"/>
      <c r="D1233" s="1"/>
      <c r="I1233" s="1"/>
      <c r="J1233" s="5"/>
      <c r="K1233" s="5"/>
      <c r="L1233" s="5"/>
      <c r="M1233" s="6"/>
      <c r="N1233" s="6"/>
      <c r="O1233" s="7"/>
      <c r="P1233" s="6"/>
      <c r="Q1233" s="6"/>
    </row>
    <row r="1234" spans="2:17" s="2" customFormat="1" x14ac:dyDescent="0.25">
      <c r="B1234" s="1"/>
      <c r="C1234" s="1"/>
      <c r="D1234" s="1"/>
      <c r="I1234" s="1"/>
      <c r="J1234" s="5"/>
      <c r="K1234" s="5"/>
      <c r="L1234" s="5"/>
      <c r="M1234" s="6"/>
      <c r="N1234" s="6"/>
      <c r="O1234" s="7"/>
      <c r="P1234" s="6"/>
      <c r="Q1234" s="6"/>
    </row>
    <row r="1235" spans="2:17" s="2" customFormat="1" x14ac:dyDescent="0.25">
      <c r="B1235" s="1"/>
      <c r="C1235" s="1"/>
      <c r="D1235" s="1"/>
      <c r="I1235" s="1"/>
      <c r="J1235" s="5"/>
      <c r="K1235" s="5"/>
      <c r="L1235" s="5"/>
      <c r="M1235" s="6"/>
      <c r="N1235" s="6"/>
      <c r="O1235" s="7"/>
      <c r="P1235" s="6"/>
      <c r="Q1235" s="6"/>
    </row>
    <row r="1236" spans="2:17" s="2" customFormat="1" x14ac:dyDescent="0.25">
      <c r="B1236" s="1"/>
      <c r="C1236" s="1"/>
      <c r="D1236" s="1"/>
      <c r="I1236" s="1"/>
      <c r="J1236" s="5"/>
      <c r="K1236" s="5"/>
      <c r="L1236" s="5"/>
      <c r="M1236" s="6"/>
      <c r="N1236" s="6"/>
      <c r="O1236" s="7"/>
      <c r="P1236" s="6"/>
      <c r="Q1236" s="6"/>
    </row>
    <row r="1237" spans="2:17" s="2" customFormat="1" x14ac:dyDescent="0.25">
      <c r="B1237" s="1"/>
      <c r="C1237" s="1"/>
      <c r="D1237" s="1"/>
      <c r="I1237" s="1"/>
      <c r="J1237" s="5"/>
      <c r="K1237" s="5"/>
      <c r="L1237" s="5"/>
      <c r="M1237" s="6"/>
      <c r="N1237" s="6"/>
      <c r="O1237" s="7"/>
      <c r="P1237" s="6"/>
      <c r="Q1237" s="6"/>
    </row>
    <row r="1238" spans="2:17" s="2" customFormat="1" x14ac:dyDescent="0.25">
      <c r="B1238" s="1"/>
      <c r="C1238" s="1"/>
      <c r="D1238" s="1"/>
      <c r="I1238" s="1"/>
      <c r="J1238" s="5"/>
      <c r="K1238" s="5"/>
      <c r="L1238" s="5"/>
      <c r="M1238" s="6"/>
      <c r="N1238" s="6"/>
      <c r="O1238" s="7"/>
      <c r="P1238" s="6"/>
      <c r="Q1238" s="6"/>
    </row>
    <row r="1239" spans="2:17" s="2" customFormat="1" x14ac:dyDescent="0.25">
      <c r="B1239" s="1"/>
      <c r="C1239" s="1"/>
      <c r="D1239" s="1"/>
      <c r="I1239" s="1"/>
      <c r="J1239" s="5"/>
      <c r="K1239" s="5"/>
      <c r="L1239" s="5"/>
      <c r="M1239" s="6"/>
      <c r="N1239" s="6"/>
      <c r="O1239" s="7"/>
      <c r="P1239" s="6"/>
      <c r="Q1239" s="6"/>
    </row>
    <row r="1240" spans="2:17" s="2" customFormat="1" x14ac:dyDescent="0.25">
      <c r="B1240" s="1"/>
      <c r="C1240" s="1"/>
      <c r="D1240" s="1"/>
      <c r="I1240" s="1"/>
      <c r="J1240" s="5"/>
      <c r="K1240" s="5"/>
      <c r="L1240" s="5"/>
      <c r="M1240" s="6"/>
      <c r="N1240" s="6"/>
      <c r="O1240" s="7"/>
      <c r="P1240" s="6"/>
      <c r="Q1240" s="6"/>
    </row>
    <row r="1241" spans="2:17" s="2" customFormat="1" x14ac:dyDescent="0.25">
      <c r="B1241" s="1"/>
      <c r="C1241" s="1"/>
      <c r="D1241" s="1"/>
      <c r="I1241" s="1"/>
      <c r="J1241" s="5"/>
      <c r="K1241" s="5"/>
      <c r="L1241" s="5"/>
      <c r="M1241" s="6"/>
      <c r="N1241" s="6"/>
      <c r="O1241" s="7"/>
      <c r="P1241" s="6"/>
      <c r="Q1241" s="6"/>
    </row>
    <row r="1242" spans="2:17" s="2" customFormat="1" x14ac:dyDescent="0.25">
      <c r="B1242" s="1"/>
      <c r="C1242" s="1"/>
      <c r="D1242" s="1"/>
      <c r="I1242" s="1"/>
      <c r="J1242" s="5"/>
      <c r="K1242" s="5"/>
      <c r="L1242" s="5"/>
      <c r="M1242" s="6"/>
      <c r="N1242" s="6"/>
      <c r="O1242" s="7"/>
      <c r="P1242" s="6"/>
      <c r="Q1242" s="6"/>
    </row>
    <row r="1243" spans="2:17" s="2" customFormat="1" x14ac:dyDescent="0.25">
      <c r="B1243" s="1"/>
      <c r="C1243" s="1"/>
      <c r="D1243" s="1"/>
      <c r="I1243" s="1"/>
      <c r="J1243" s="5"/>
      <c r="K1243" s="5"/>
      <c r="L1243" s="5"/>
      <c r="M1243" s="6"/>
      <c r="N1243" s="6"/>
      <c r="O1243" s="7"/>
      <c r="P1243" s="6"/>
      <c r="Q1243" s="6"/>
    </row>
    <row r="1244" spans="2:17" s="2" customFormat="1" x14ac:dyDescent="0.25">
      <c r="B1244" s="1"/>
      <c r="C1244" s="1"/>
      <c r="D1244" s="1"/>
      <c r="I1244" s="1"/>
      <c r="J1244" s="5"/>
      <c r="K1244" s="5"/>
      <c r="L1244" s="5"/>
      <c r="M1244" s="6"/>
      <c r="N1244" s="6"/>
      <c r="O1244" s="7"/>
      <c r="P1244" s="6"/>
      <c r="Q1244" s="6"/>
    </row>
    <row r="1245" spans="2:17" s="2" customFormat="1" x14ac:dyDescent="0.25">
      <c r="B1245" s="1"/>
      <c r="C1245" s="1"/>
      <c r="D1245" s="1"/>
      <c r="I1245" s="1"/>
      <c r="J1245" s="5"/>
      <c r="K1245" s="5"/>
      <c r="L1245" s="5"/>
      <c r="M1245" s="6"/>
      <c r="N1245" s="6"/>
      <c r="O1245" s="7"/>
      <c r="P1245" s="6"/>
      <c r="Q1245" s="6"/>
    </row>
    <row r="1246" spans="2:17" s="2" customFormat="1" x14ac:dyDescent="0.25">
      <c r="B1246" s="1"/>
      <c r="C1246" s="1"/>
      <c r="D1246" s="1"/>
      <c r="I1246" s="1"/>
      <c r="J1246" s="5"/>
      <c r="K1246" s="5"/>
      <c r="L1246" s="5"/>
      <c r="M1246" s="6"/>
      <c r="N1246" s="6"/>
      <c r="O1246" s="7"/>
      <c r="P1246" s="6"/>
      <c r="Q1246" s="6"/>
    </row>
    <row r="1247" spans="2:17" s="2" customFormat="1" x14ac:dyDescent="0.25">
      <c r="B1247" s="1"/>
      <c r="C1247" s="1"/>
      <c r="D1247" s="1"/>
      <c r="I1247" s="1"/>
      <c r="J1247" s="5"/>
      <c r="K1247" s="5"/>
      <c r="L1247" s="5"/>
      <c r="M1247" s="6"/>
      <c r="N1247" s="6"/>
      <c r="O1247" s="7"/>
      <c r="P1247" s="6"/>
      <c r="Q1247" s="6"/>
    </row>
    <row r="1248" spans="2:17" s="2" customFormat="1" x14ac:dyDescent="0.25">
      <c r="B1248" s="1"/>
      <c r="C1248" s="1"/>
      <c r="D1248" s="1"/>
      <c r="I1248" s="1"/>
      <c r="J1248" s="5"/>
      <c r="K1248" s="5"/>
      <c r="L1248" s="5"/>
      <c r="M1248" s="6"/>
      <c r="N1248" s="6"/>
      <c r="O1248" s="7"/>
      <c r="P1248" s="6"/>
      <c r="Q1248" s="6"/>
    </row>
    <row r="1249" spans="2:17" s="2" customFormat="1" x14ac:dyDescent="0.25">
      <c r="B1249" s="1"/>
      <c r="C1249" s="1"/>
      <c r="D1249" s="1"/>
      <c r="I1249" s="1"/>
      <c r="J1249" s="5"/>
      <c r="K1249" s="5"/>
      <c r="L1249" s="5"/>
      <c r="M1249" s="6"/>
      <c r="N1249" s="6"/>
      <c r="O1249" s="7"/>
      <c r="P1249" s="6"/>
      <c r="Q1249" s="6"/>
    </row>
    <row r="1250" spans="2:17" s="2" customFormat="1" x14ac:dyDescent="0.25">
      <c r="B1250" s="1"/>
      <c r="C1250" s="1"/>
      <c r="D1250" s="1"/>
      <c r="I1250" s="1"/>
      <c r="J1250" s="5"/>
      <c r="K1250" s="5"/>
      <c r="L1250" s="5"/>
      <c r="M1250" s="6"/>
      <c r="N1250" s="6"/>
      <c r="O1250" s="7"/>
      <c r="P1250" s="6"/>
      <c r="Q1250" s="6"/>
    </row>
    <row r="1251" spans="2:17" s="2" customFormat="1" x14ac:dyDescent="0.25">
      <c r="B1251" s="1"/>
      <c r="C1251" s="1"/>
      <c r="D1251" s="1"/>
      <c r="I1251" s="1"/>
      <c r="J1251" s="5"/>
      <c r="K1251" s="5"/>
      <c r="L1251" s="5"/>
      <c r="M1251" s="6"/>
      <c r="N1251" s="6"/>
      <c r="O1251" s="7"/>
      <c r="P1251" s="6"/>
      <c r="Q1251" s="6"/>
    </row>
    <row r="1252" spans="2:17" s="2" customFormat="1" x14ac:dyDescent="0.25">
      <c r="B1252" s="1"/>
      <c r="C1252" s="1"/>
      <c r="D1252" s="1"/>
      <c r="I1252" s="1"/>
      <c r="J1252" s="5"/>
      <c r="K1252" s="5"/>
      <c r="L1252" s="5"/>
      <c r="M1252" s="6"/>
      <c r="N1252" s="6"/>
      <c r="O1252" s="7"/>
      <c r="P1252" s="6"/>
      <c r="Q1252" s="6"/>
    </row>
    <row r="1253" spans="2:17" s="2" customFormat="1" x14ac:dyDescent="0.25">
      <c r="B1253" s="1"/>
      <c r="C1253" s="1"/>
      <c r="D1253" s="1"/>
      <c r="I1253" s="1"/>
      <c r="J1253" s="5"/>
      <c r="K1253" s="5"/>
      <c r="L1253" s="5"/>
      <c r="M1253" s="6"/>
      <c r="N1253" s="6"/>
      <c r="O1253" s="7"/>
      <c r="P1253" s="6"/>
      <c r="Q1253" s="6"/>
    </row>
    <row r="1254" spans="2:17" s="2" customFormat="1" x14ac:dyDescent="0.25">
      <c r="B1254" s="1"/>
      <c r="C1254" s="1"/>
      <c r="D1254" s="1"/>
      <c r="I1254" s="1"/>
      <c r="J1254" s="5"/>
      <c r="K1254" s="5"/>
      <c r="L1254" s="5"/>
      <c r="M1254" s="6"/>
      <c r="N1254" s="6"/>
      <c r="O1254" s="7"/>
      <c r="P1254" s="6"/>
      <c r="Q1254" s="6"/>
    </row>
    <row r="1255" spans="2:17" s="2" customFormat="1" x14ac:dyDescent="0.25">
      <c r="B1255" s="1"/>
      <c r="C1255" s="1"/>
      <c r="D1255" s="1"/>
      <c r="I1255" s="1"/>
      <c r="J1255" s="5"/>
      <c r="K1255" s="5"/>
      <c r="L1255" s="5"/>
      <c r="M1255" s="6"/>
      <c r="N1255" s="6"/>
      <c r="O1255" s="7"/>
      <c r="P1255" s="6"/>
      <c r="Q1255" s="6"/>
    </row>
    <row r="1256" spans="2:17" s="2" customFormat="1" x14ac:dyDescent="0.25">
      <c r="B1256" s="1"/>
      <c r="C1256" s="1"/>
      <c r="D1256" s="1"/>
      <c r="I1256" s="1"/>
      <c r="J1256" s="5"/>
      <c r="K1256" s="5"/>
      <c r="L1256" s="5"/>
      <c r="M1256" s="6"/>
      <c r="N1256" s="6"/>
      <c r="O1256" s="7"/>
      <c r="P1256" s="6"/>
      <c r="Q1256" s="6"/>
    </row>
    <row r="1257" spans="2:17" s="2" customFormat="1" x14ac:dyDescent="0.25">
      <c r="B1257" s="1"/>
      <c r="C1257" s="1"/>
      <c r="D1257" s="1"/>
      <c r="I1257" s="1"/>
      <c r="J1257" s="5"/>
      <c r="K1257" s="5"/>
      <c r="L1257" s="5"/>
      <c r="M1257" s="6"/>
      <c r="N1257" s="6"/>
      <c r="O1257" s="7"/>
      <c r="P1257" s="6"/>
      <c r="Q1257" s="6"/>
    </row>
    <row r="1258" spans="2:17" s="2" customFormat="1" x14ac:dyDescent="0.25">
      <c r="B1258" s="1"/>
      <c r="C1258" s="1"/>
      <c r="D1258" s="1"/>
      <c r="I1258" s="1"/>
      <c r="J1258" s="5"/>
      <c r="K1258" s="5"/>
      <c r="L1258" s="5"/>
      <c r="M1258" s="6"/>
      <c r="N1258" s="6"/>
      <c r="O1258" s="7"/>
      <c r="P1258" s="6"/>
      <c r="Q1258" s="6"/>
    </row>
    <row r="1259" spans="2:17" s="2" customFormat="1" x14ac:dyDescent="0.25">
      <c r="B1259" s="1"/>
      <c r="C1259" s="1"/>
      <c r="D1259" s="1"/>
      <c r="I1259" s="1"/>
      <c r="J1259" s="5"/>
      <c r="K1259" s="5"/>
      <c r="L1259" s="5"/>
      <c r="M1259" s="6"/>
      <c r="N1259" s="6"/>
      <c r="O1259" s="7"/>
      <c r="P1259" s="6"/>
      <c r="Q1259" s="6"/>
    </row>
    <row r="1260" spans="2:17" s="2" customFormat="1" x14ac:dyDescent="0.25">
      <c r="B1260" s="1"/>
      <c r="C1260" s="1"/>
      <c r="D1260" s="1"/>
      <c r="I1260" s="1"/>
      <c r="J1260" s="5"/>
      <c r="K1260" s="5"/>
      <c r="L1260" s="5"/>
      <c r="M1260" s="6"/>
      <c r="N1260" s="6"/>
      <c r="O1260" s="7"/>
      <c r="P1260" s="6"/>
      <c r="Q1260" s="6"/>
    </row>
    <row r="1261" spans="2:17" s="2" customFormat="1" x14ac:dyDescent="0.25">
      <c r="B1261" s="1"/>
      <c r="C1261" s="1"/>
      <c r="D1261" s="1"/>
      <c r="I1261" s="1"/>
      <c r="J1261" s="5"/>
      <c r="K1261" s="5"/>
      <c r="L1261" s="5"/>
      <c r="M1261" s="6"/>
      <c r="N1261" s="6"/>
      <c r="O1261" s="7"/>
      <c r="P1261" s="6"/>
      <c r="Q1261" s="6"/>
    </row>
    <row r="1262" spans="2:17" s="2" customFormat="1" x14ac:dyDescent="0.25">
      <c r="B1262" s="1"/>
      <c r="C1262" s="1"/>
      <c r="D1262" s="1"/>
      <c r="I1262" s="1"/>
      <c r="J1262" s="5"/>
      <c r="K1262" s="5"/>
      <c r="L1262" s="5"/>
      <c r="M1262" s="6"/>
      <c r="N1262" s="6"/>
      <c r="O1262" s="7"/>
      <c r="P1262" s="6"/>
      <c r="Q1262" s="6"/>
    </row>
    <row r="1263" spans="2:17" s="2" customFormat="1" x14ac:dyDescent="0.25">
      <c r="B1263" s="1"/>
      <c r="C1263" s="1"/>
      <c r="D1263" s="1"/>
      <c r="I1263" s="1"/>
      <c r="J1263" s="5"/>
      <c r="K1263" s="5"/>
      <c r="L1263" s="5"/>
      <c r="M1263" s="6"/>
      <c r="N1263" s="6"/>
      <c r="O1263" s="7"/>
      <c r="P1263" s="6"/>
      <c r="Q1263" s="6"/>
    </row>
    <row r="1264" spans="2:17" s="2" customFormat="1" x14ac:dyDescent="0.25">
      <c r="B1264" s="1"/>
      <c r="C1264" s="1"/>
      <c r="D1264" s="1"/>
      <c r="I1264" s="1"/>
      <c r="J1264" s="5"/>
      <c r="K1264" s="5"/>
      <c r="L1264" s="5"/>
      <c r="M1264" s="6"/>
      <c r="N1264" s="6"/>
      <c r="O1264" s="7"/>
      <c r="P1264" s="6"/>
      <c r="Q1264" s="6"/>
    </row>
    <row r="1265" spans="2:17" s="2" customFormat="1" x14ac:dyDescent="0.25">
      <c r="B1265" s="1"/>
      <c r="C1265" s="1"/>
      <c r="D1265" s="1"/>
      <c r="I1265" s="1"/>
      <c r="J1265" s="5"/>
      <c r="K1265" s="5"/>
      <c r="L1265" s="5"/>
      <c r="M1265" s="6"/>
      <c r="N1265" s="6"/>
      <c r="O1265" s="7"/>
      <c r="P1265" s="6"/>
      <c r="Q1265" s="6"/>
    </row>
    <row r="1266" spans="2:17" s="2" customFormat="1" x14ac:dyDescent="0.25">
      <c r="B1266" s="1"/>
      <c r="C1266" s="1"/>
      <c r="D1266" s="1"/>
      <c r="I1266" s="1"/>
      <c r="J1266" s="5"/>
      <c r="K1266" s="5"/>
      <c r="L1266" s="5"/>
      <c r="M1266" s="6"/>
      <c r="N1266" s="6"/>
      <c r="O1266" s="7"/>
      <c r="P1266" s="6"/>
      <c r="Q1266" s="6"/>
    </row>
    <row r="1267" spans="2:17" s="2" customFormat="1" x14ac:dyDescent="0.25">
      <c r="B1267" s="1"/>
      <c r="C1267" s="1"/>
      <c r="D1267" s="1"/>
      <c r="I1267" s="1"/>
      <c r="J1267" s="5"/>
      <c r="K1267" s="5"/>
      <c r="L1267" s="5"/>
      <c r="M1267" s="6"/>
      <c r="N1267" s="6"/>
      <c r="O1267" s="7"/>
      <c r="P1267" s="6"/>
      <c r="Q1267" s="6"/>
    </row>
    <row r="1268" spans="2:17" s="2" customFormat="1" x14ac:dyDescent="0.25">
      <c r="B1268" s="1"/>
      <c r="C1268" s="1"/>
      <c r="D1268" s="1"/>
      <c r="I1268" s="1"/>
      <c r="J1268" s="5"/>
      <c r="K1268" s="5"/>
      <c r="L1268" s="5"/>
      <c r="M1268" s="6"/>
      <c r="N1268" s="6"/>
      <c r="O1268" s="7"/>
      <c r="P1268" s="6"/>
      <c r="Q1268" s="6"/>
    </row>
    <row r="1269" spans="2:17" s="2" customFormat="1" x14ac:dyDescent="0.25">
      <c r="B1269" s="1"/>
      <c r="C1269" s="1"/>
      <c r="D1269" s="1"/>
      <c r="I1269" s="1"/>
      <c r="J1269" s="5"/>
      <c r="K1269" s="5"/>
      <c r="L1269" s="5"/>
      <c r="M1269" s="6"/>
      <c r="N1269" s="6"/>
      <c r="O1269" s="7"/>
      <c r="P1269" s="6"/>
      <c r="Q1269" s="6"/>
    </row>
    <row r="1270" spans="2:17" s="2" customFormat="1" x14ac:dyDescent="0.25">
      <c r="B1270" s="1"/>
      <c r="C1270" s="1"/>
      <c r="D1270" s="1"/>
      <c r="I1270" s="1"/>
      <c r="J1270" s="5"/>
      <c r="K1270" s="5"/>
      <c r="L1270" s="5"/>
      <c r="M1270" s="6"/>
      <c r="N1270" s="6"/>
      <c r="O1270" s="7"/>
      <c r="P1270" s="6"/>
      <c r="Q1270" s="6"/>
    </row>
    <row r="1271" spans="2:17" s="2" customFormat="1" x14ac:dyDescent="0.25">
      <c r="B1271" s="1"/>
      <c r="C1271" s="1"/>
      <c r="D1271" s="1"/>
      <c r="I1271" s="1"/>
      <c r="J1271" s="5"/>
      <c r="K1271" s="5"/>
      <c r="L1271" s="5"/>
      <c r="M1271" s="6"/>
      <c r="N1271" s="6"/>
      <c r="O1271" s="7"/>
      <c r="P1271" s="6"/>
      <c r="Q1271" s="6"/>
    </row>
    <row r="1272" spans="2:17" s="2" customFormat="1" x14ac:dyDescent="0.25">
      <c r="B1272" s="1"/>
      <c r="C1272" s="1"/>
      <c r="D1272" s="1"/>
      <c r="I1272" s="1"/>
      <c r="J1272" s="5"/>
      <c r="K1272" s="5"/>
      <c r="L1272" s="5"/>
      <c r="M1272" s="6"/>
      <c r="N1272" s="6"/>
      <c r="O1272" s="7"/>
      <c r="P1272" s="6"/>
      <c r="Q1272" s="6"/>
    </row>
    <row r="1273" spans="2:17" s="2" customFormat="1" x14ac:dyDescent="0.25">
      <c r="B1273" s="1"/>
      <c r="C1273" s="1"/>
      <c r="D1273" s="1"/>
      <c r="I1273" s="1"/>
      <c r="J1273" s="5"/>
      <c r="K1273" s="5"/>
      <c r="L1273" s="5"/>
      <c r="M1273" s="6"/>
      <c r="N1273" s="6"/>
      <c r="O1273" s="7"/>
      <c r="P1273" s="6"/>
      <c r="Q1273" s="6"/>
    </row>
    <row r="1274" spans="2:17" s="2" customFormat="1" x14ac:dyDescent="0.25">
      <c r="B1274" s="1"/>
      <c r="C1274" s="1"/>
      <c r="D1274" s="1"/>
      <c r="I1274" s="1"/>
      <c r="J1274" s="5"/>
      <c r="K1274" s="5"/>
      <c r="L1274" s="5"/>
      <c r="M1274" s="6"/>
      <c r="N1274" s="6"/>
      <c r="O1274" s="7"/>
      <c r="P1274" s="6"/>
      <c r="Q1274" s="6"/>
    </row>
    <row r="1275" spans="2:17" s="2" customFormat="1" x14ac:dyDescent="0.25">
      <c r="B1275" s="1"/>
      <c r="C1275" s="1"/>
      <c r="D1275" s="1"/>
      <c r="I1275" s="1"/>
      <c r="J1275" s="5"/>
      <c r="K1275" s="5"/>
      <c r="L1275" s="5"/>
      <c r="M1275" s="6"/>
      <c r="N1275" s="6"/>
      <c r="O1275" s="7"/>
      <c r="P1275" s="6"/>
      <c r="Q1275" s="6"/>
    </row>
    <row r="1276" spans="2:17" s="2" customFormat="1" x14ac:dyDescent="0.25">
      <c r="B1276" s="1"/>
      <c r="C1276" s="1"/>
      <c r="D1276" s="1"/>
      <c r="I1276" s="1"/>
      <c r="J1276" s="5"/>
      <c r="K1276" s="5"/>
      <c r="L1276" s="5"/>
      <c r="M1276" s="6"/>
      <c r="N1276" s="6"/>
      <c r="O1276" s="7"/>
      <c r="P1276" s="6"/>
      <c r="Q1276" s="6"/>
    </row>
    <row r="1277" spans="2:17" s="2" customFormat="1" x14ac:dyDescent="0.25">
      <c r="B1277" s="1"/>
      <c r="C1277" s="1"/>
      <c r="D1277" s="1"/>
      <c r="I1277" s="1"/>
      <c r="J1277" s="5"/>
      <c r="K1277" s="5"/>
      <c r="L1277" s="5"/>
      <c r="M1277" s="6"/>
      <c r="N1277" s="6"/>
      <c r="O1277" s="7"/>
      <c r="P1277" s="6"/>
      <c r="Q1277" s="6"/>
    </row>
    <row r="1278" spans="2:17" s="2" customFormat="1" x14ac:dyDescent="0.25">
      <c r="B1278" s="1"/>
      <c r="C1278" s="1"/>
      <c r="D1278" s="1"/>
      <c r="I1278" s="1"/>
      <c r="J1278" s="5"/>
      <c r="K1278" s="5"/>
      <c r="L1278" s="5"/>
      <c r="M1278" s="6"/>
      <c r="N1278" s="6"/>
      <c r="O1278" s="7"/>
      <c r="P1278" s="6"/>
      <c r="Q1278" s="6"/>
    </row>
    <row r="1279" spans="2:17" s="2" customFormat="1" x14ac:dyDescent="0.25">
      <c r="B1279" s="1"/>
      <c r="C1279" s="1"/>
      <c r="D1279" s="1"/>
      <c r="I1279" s="1"/>
      <c r="J1279" s="5"/>
      <c r="K1279" s="5"/>
      <c r="L1279" s="5"/>
      <c r="M1279" s="6"/>
      <c r="N1279" s="6"/>
      <c r="O1279" s="7"/>
      <c r="P1279" s="6"/>
      <c r="Q1279" s="6"/>
    </row>
    <row r="1280" spans="2:17" s="2" customFormat="1" x14ac:dyDescent="0.25">
      <c r="B1280" s="1"/>
      <c r="C1280" s="1"/>
      <c r="D1280" s="1"/>
      <c r="I1280" s="1"/>
      <c r="J1280" s="5"/>
      <c r="K1280" s="5"/>
      <c r="L1280" s="5"/>
      <c r="M1280" s="6"/>
      <c r="N1280" s="6"/>
      <c r="O1280" s="7"/>
      <c r="P1280" s="6"/>
      <c r="Q1280" s="6"/>
    </row>
    <row r="1281" spans="2:17" s="2" customFormat="1" x14ac:dyDescent="0.25">
      <c r="B1281" s="1"/>
      <c r="C1281" s="1"/>
      <c r="D1281" s="1"/>
      <c r="I1281" s="1"/>
      <c r="J1281" s="5"/>
      <c r="K1281" s="5"/>
      <c r="L1281" s="5"/>
      <c r="M1281" s="6"/>
      <c r="N1281" s="6"/>
      <c r="O1281" s="7"/>
      <c r="P1281" s="6"/>
      <c r="Q1281" s="6"/>
    </row>
    <row r="1282" spans="2:17" s="2" customFormat="1" x14ac:dyDescent="0.25">
      <c r="B1282" s="1"/>
      <c r="C1282" s="1"/>
      <c r="D1282" s="1"/>
      <c r="I1282" s="1"/>
      <c r="J1282" s="5"/>
      <c r="K1282" s="5"/>
      <c r="L1282" s="5"/>
      <c r="M1282" s="6"/>
      <c r="N1282" s="6"/>
      <c r="O1282" s="7"/>
      <c r="P1282" s="6"/>
      <c r="Q1282" s="6"/>
    </row>
    <row r="1283" spans="2:17" s="2" customFormat="1" x14ac:dyDescent="0.25">
      <c r="B1283" s="1"/>
      <c r="C1283" s="1"/>
      <c r="D1283" s="1"/>
      <c r="I1283" s="1"/>
      <c r="J1283" s="5"/>
      <c r="K1283" s="5"/>
      <c r="L1283" s="5"/>
      <c r="M1283" s="6"/>
      <c r="N1283" s="6"/>
      <c r="O1283" s="7"/>
      <c r="P1283" s="6"/>
      <c r="Q1283" s="6"/>
    </row>
    <row r="1284" spans="2:17" s="2" customFormat="1" x14ac:dyDescent="0.25">
      <c r="B1284" s="1"/>
      <c r="C1284" s="1"/>
      <c r="D1284" s="1"/>
      <c r="I1284" s="1"/>
      <c r="J1284" s="5"/>
      <c r="K1284" s="5"/>
      <c r="L1284" s="5"/>
      <c r="M1284" s="6"/>
      <c r="N1284" s="6"/>
      <c r="O1284" s="7"/>
      <c r="P1284" s="6"/>
      <c r="Q1284" s="6"/>
    </row>
    <row r="1285" spans="2:17" s="2" customFormat="1" x14ac:dyDescent="0.25">
      <c r="B1285" s="1"/>
      <c r="C1285" s="1"/>
      <c r="D1285" s="1"/>
      <c r="I1285" s="1"/>
      <c r="J1285" s="5"/>
      <c r="K1285" s="5"/>
      <c r="L1285" s="5"/>
      <c r="M1285" s="6"/>
      <c r="N1285" s="6"/>
      <c r="O1285" s="7"/>
      <c r="P1285" s="6"/>
      <c r="Q1285" s="6"/>
    </row>
    <row r="1286" spans="2:17" s="2" customFormat="1" x14ac:dyDescent="0.25">
      <c r="B1286" s="1"/>
      <c r="C1286" s="1"/>
      <c r="D1286" s="1"/>
      <c r="I1286" s="1"/>
      <c r="J1286" s="5"/>
      <c r="K1286" s="5"/>
      <c r="L1286" s="5"/>
      <c r="M1286" s="6"/>
      <c r="N1286" s="6"/>
      <c r="O1286" s="7"/>
      <c r="P1286" s="6"/>
      <c r="Q1286" s="6"/>
    </row>
    <row r="1287" spans="2:17" s="2" customFormat="1" x14ac:dyDescent="0.25">
      <c r="B1287" s="1"/>
      <c r="C1287" s="1"/>
      <c r="D1287" s="1"/>
      <c r="I1287" s="1"/>
      <c r="J1287" s="5"/>
      <c r="K1287" s="5"/>
      <c r="L1287" s="5"/>
      <c r="M1287" s="6"/>
      <c r="N1287" s="6"/>
      <c r="O1287" s="7"/>
      <c r="P1287" s="6"/>
      <c r="Q1287" s="6"/>
    </row>
    <row r="1288" spans="2:17" s="2" customFormat="1" x14ac:dyDescent="0.25">
      <c r="B1288" s="1"/>
      <c r="C1288" s="1"/>
      <c r="D1288" s="1"/>
      <c r="I1288" s="1"/>
      <c r="J1288" s="5"/>
      <c r="K1288" s="5"/>
      <c r="L1288" s="5"/>
      <c r="M1288" s="6"/>
      <c r="N1288" s="6"/>
      <c r="O1288" s="7"/>
      <c r="P1288" s="6"/>
      <c r="Q1288" s="6"/>
    </row>
    <row r="1289" spans="2:17" s="2" customFormat="1" x14ac:dyDescent="0.25">
      <c r="B1289" s="1"/>
      <c r="C1289" s="1"/>
      <c r="D1289" s="1"/>
      <c r="I1289" s="1"/>
      <c r="J1289" s="5"/>
      <c r="K1289" s="5"/>
      <c r="L1289" s="5"/>
      <c r="M1289" s="6"/>
      <c r="N1289" s="6"/>
      <c r="O1289" s="7"/>
      <c r="P1289" s="6"/>
      <c r="Q1289" s="6"/>
    </row>
    <row r="1290" spans="2:17" s="2" customFormat="1" x14ac:dyDescent="0.25">
      <c r="B1290" s="1"/>
      <c r="C1290" s="1"/>
      <c r="D1290" s="1"/>
      <c r="I1290" s="1"/>
      <c r="J1290" s="5"/>
      <c r="K1290" s="5"/>
      <c r="L1290" s="5"/>
      <c r="M1290" s="6"/>
      <c r="N1290" s="6"/>
      <c r="O1290" s="7"/>
      <c r="P1290" s="6"/>
      <c r="Q1290" s="6"/>
    </row>
    <row r="1291" spans="2:17" s="2" customFormat="1" x14ac:dyDescent="0.25">
      <c r="B1291" s="1"/>
      <c r="C1291" s="1"/>
      <c r="D1291" s="1"/>
      <c r="I1291" s="1"/>
      <c r="J1291" s="5"/>
      <c r="K1291" s="5"/>
      <c r="L1291" s="5"/>
      <c r="M1291" s="6"/>
      <c r="N1291" s="6"/>
      <c r="O1291" s="7"/>
      <c r="P1291" s="6"/>
      <c r="Q1291" s="6"/>
    </row>
    <row r="1292" spans="2:17" s="2" customFormat="1" x14ac:dyDescent="0.25">
      <c r="B1292" s="1"/>
      <c r="C1292" s="1"/>
      <c r="D1292" s="1"/>
      <c r="I1292" s="1"/>
      <c r="J1292" s="5"/>
      <c r="K1292" s="5"/>
      <c r="L1292" s="5"/>
      <c r="M1292" s="6"/>
      <c r="N1292" s="6"/>
      <c r="O1292" s="7"/>
      <c r="P1292" s="6"/>
      <c r="Q1292" s="6"/>
    </row>
    <row r="1293" spans="2:17" s="2" customFormat="1" x14ac:dyDescent="0.25">
      <c r="B1293" s="1"/>
      <c r="C1293" s="1"/>
      <c r="D1293" s="1"/>
      <c r="I1293" s="1"/>
      <c r="J1293" s="5"/>
      <c r="K1293" s="5"/>
      <c r="L1293" s="5"/>
      <c r="M1293" s="6"/>
      <c r="N1293" s="6"/>
      <c r="O1293" s="7"/>
      <c r="P1293" s="6"/>
      <c r="Q1293" s="6"/>
    </row>
    <row r="1294" spans="2:17" s="2" customFormat="1" x14ac:dyDescent="0.25">
      <c r="B1294" s="1"/>
      <c r="C1294" s="1"/>
      <c r="D1294" s="1"/>
      <c r="I1294" s="1"/>
      <c r="J1294" s="5"/>
      <c r="K1294" s="5"/>
      <c r="L1294" s="5"/>
      <c r="M1294" s="6"/>
      <c r="N1294" s="6"/>
      <c r="O1294" s="7"/>
      <c r="P1294" s="6"/>
      <c r="Q1294" s="6"/>
    </row>
    <row r="1295" spans="2:17" s="2" customFormat="1" x14ac:dyDescent="0.25">
      <c r="B1295" s="1"/>
      <c r="C1295" s="1"/>
      <c r="D1295" s="1"/>
      <c r="I1295" s="1"/>
      <c r="J1295" s="5"/>
      <c r="K1295" s="5"/>
      <c r="L1295" s="5"/>
      <c r="M1295" s="6"/>
      <c r="N1295" s="6"/>
      <c r="O1295" s="7"/>
      <c r="P1295" s="6"/>
      <c r="Q1295" s="6"/>
    </row>
    <row r="1296" spans="2:17" s="2" customFormat="1" x14ac:dyDescent="0.25">
      <c r="B1296" s="1"/>
      <c r="C1296" s="1"/>
      <c r="D1296" s="1"/>
      <c r="I1296" s="1"/>
      <c r="J1296" s="5"/>
      <c r="K1296" s="5"/>
      <c r="L1296" s="5"/>
      <c r="M1296" s="6"/>
      <c r="N1296" s="6"/>
      <c r="O1296" s="7"/>
      <c r="P1296" s="6"/>
      <c r="Q1296" s="6"/>
    </row>
    <row r="1297" spans="2:17" s="2" customFormat="1" x14ac:dyDescent="0.25">
      <c r="B1297" s="1"/>
      <c r="C1297" s="1"/>
      <c r="D1297" s="1"/>
      <c r="I1297" s="1"/>
      <c r="J1297" s="5"/>
      <c r="K1297" s="5"/>
      <c r="L1297" s="5"/>
      <c r="M1297" s="6"/>
      <c r="N1297" s="6"/>
      <c r="O1297" s="7"/>
      <c r="P1297" s="6"/>
      <c r="Q1297" s="6"/>
    </row>
    <row r="1298" spans="2:17" s="2" customFormat="1" x14ac:dyDescent="0.25">
      <c r="B1298" s="1"/>
      <c r="C1298" s="1"/>
      <c r="D1298" s="1"/>
      <c r="I1298" s="1"/>
      <c r="J1298" s="5"/>
      <c r="K1298" s="5"/>
      <c r="L1298" s="5"/>
      <c r="M1298" s="6"/>
      <c r="N1298" s="6"/>
      <c r="O1298" s="7"/>
      <c r="P1298" s="6"/>
      <c r="Q1298" s="6"/>
    </row>
    <row r="1299" spans="2:17" s="2" customFormat="1" x14ac:dyDescent="0.25">
      <c r="B1299" s="1"/>
      <c r="C1299" s="1"/>
      <c r="D1299" s="1"/>
      <c r="I1299" s="1"/>
      <c r="J1299" s="5"/>
      <c r="K1299" s="5"/>
      <c r="L1299" s="5"/>
      <c r="M1299" s="6"/>
      <c r="N1299" s="6"/>
      <c r="O1299" s="7"/>
      <c r="P1299" s="6"/>
      <c r="Q1299" s="6"/>
    </row>
    <row r="1300" spans="2:17" s="2" customFormat="1" x14ac:dyDescent="0.25">
      <c r="B1300" s="1"/>
      <c r="C1300" s="1"/>
      <c r="D1300" s="1"/>
      <c r="I1300" s="1"/>
      <c r="J1300" s="5"/>
      <c r="K1300" s="5"/>
      <c r="L1300" s="5"/>
      <c r="M1300" s="6"/>
      <c r="N1300" s="6"/>
      <c r="O1300" s="7"/>
      <c r="P1300" s="6"/>
      <c r="Q1300" s="6"/>
    </row>
    <row r="1301" spans="2:17" s="2" customFormat="1" x14ac:dyDescent="0.25">
      <c r="B1301" s="1"/>
      <c r="C1301" s="1"/>
      <c r="D1301" s="1"/>
      <c r="I1301" s="1"/>
      <c r="J1301" s="5"/>
      <c r="K1301" s="5"/>
      <c r="L1301" s="5"/>
      <c r="M1301" s="6"/>
      <c r="N1301" s="6"/>
      <c r="O1301" s="7"/>
      <c r="P1301" s="6"/>
      <c r="Q1301" s="6"/>
    </row>
    <row r="1302" spans="2:17" s="2" customFormat="1" x14ac:dyDescent="0.25">
      <c r="B1302" s="1"/>
      <c r="C1302" s="1"/>
      <c r="D1302" s="1"/>
      <c r="I1302" s="1"/>
      <c r="J1302" s="5"/>
      <c r="K1302" s="5"/>
      <c r="L1302" s="5"/>
      <c r="M1302" s="6"/>
      <c r="N1302" s="6"/>
      <c r="O1302" s="7"/>
      <c r="P1302" s="6"/>
      <c r="Q1302" s="6"/>
    </row>
    <row r="1303" spans="2:17" s="2" customFormat="1" x14ac:dyDescent="0.25">
      <c r="B1303" s="1"/>
      <c r="C1303" s="1"/>
      <c r="D1303" s="1"/>
      <c r="I1303" s="1"/>
      <c r="J1303" s="5"/>
      <c r="K1303" s="5"/>
      <c r="L1303" s="5"/>
      <c r="M1303" s="6"/>
      <c r="N1303" s="6"/>
      <c r="O1303" s="7"/>
      <c r="P1303" s="6"/>
      <c r="Q1303" s="6"/>
    </row>
    <row r="1304" spans="2:17" s="2" customFormat="1" x14ac:dyDescent="0.25">
      <c r="B1304" s="1"/>
      <c r="C1304" s="1"/>
      <c r="D1304" s="1"/>
      <c r="I1304" s="1"/>
      <c r="J1304" s="5"/>
      <c r="K1304" s="5"/>
      <c r="L1304" s="5"/>
      <c r="M1304" s="6"/>
      <c r="N1304" s="6"/>
      <c r="O1304" s="7"/>
      <c r="P1304" s="6"/>
      <c r="Q1304" s="6"/>
    </row>
    <row r="1305" spans="2:17" s="2" customFormat="1" x14ac:dyDescent="0.25">
      <c r="B1305" s="1"/>
      <c r="C1305" s="1"/>
      <c r="D1305" s="1"/>
      <c r="I1305" s="1"/>
      <c r="J1305" s="5"/>
      <c r="K1305" s="5"/>
      <c r="L1305" s="5"/>
      <c r="M1305" s="6"/>
      <c r="N1305" s="6"/>
      <c r="O1305" s="7"/>
      <c r="P1305" s="6"/>
      <c r="Q1305" s="6"/>
    </row>
    <row r="1306" spans="2:17" s="2" customFormat="1" x14ac:dyDescent="0.25">
      <c r="B1306" s="1"/>
      <c r="C1306" s="1"/>
      <c r="D1306" s="1"/>
      <c r="I1306" s="1"/>
      <c r="J1306" s="5"/>
      <c r="K1306" s="5"/>
      <c r="L1306" s="5"/>
      <c r="M1306" s="6"/>
      <c r="N1306" s="6"/>
      <c r="O1306" s="7"/>
      <c r="P1306" s="6"/>
      <c r="Q1306" s="6"/>
    </row>
    <row r="1307" spans="2:17" s="2" customFormat="1" x14ac:dyDescent="0.25">
      <c r="B1307" s="1"/>
      <c r="C1307" s="1"/>
      <c r="D1307" s="1"/>
      <c r="I1307" s="1"/>
      <c r="J1307" s="5"/>
      <c r="K1307" s="5"/>
      <c r="L1307" s="5"/>
      <c r="M1307" s="6"/>
      <c r="N1307" s="6"/>
      <c r="O1307" s="7"/>
      <c r="P1307" s="6"/>
      <c r="Q1307" s="6"/>
    </row>
    <row r="1308" spans="2:17" s="2" customFormat="1" x14ac:dyDescent="0.25">
      <c r="B1308" s="1"/>
      <c r="C1308" s="1"/>
      <c r="D1308" s="1"/>
      <c r="I1308" s="1"/>
      <c r="J1308" s="5"/>
      <c r="K1308" s="5"/>
      <c r="L1308" s="5"/>
      <c r="M1308" s="6"/>
      <c r="N1308" s="6"/>
      <c r="O1308" s="7"/>
      <c r="P1308" s="6"/>
      <c r="Q1308" s="6"/>
    </row>
    <row r="1309" spans="2:17" s="2" customFormat="1" x14ac:dyDescent="0.25">
      <c r="B1309" s="1"/>
      <c r="C1309" s="1"/>
      <c r="D1309" s="1"/>
      <c r="I1309" s="1"/>
      <c r="J1309" s="5"/>
      <c r="K1309" s="5"/>
      <c r="L1309" s="5"/>
      <c r="M1309" s="6"/>
      <c r="N1309" s="6"/>
      <c r="O1309" s="7"/>
      <c r="P1309" s="6"/>
      <c r="Q1309" s="6"/>
    </row>
    <row r="1310" spans="2:17" s="2" customFormat="1" x14ac:dyDescent="0.25">
      <c r="B1310" s="1"/>
      <c r="C1310" s="1"/>
      <c r="D1310" s="1"/>
      <c r="I1310" s="1"/>
      <c r="J1310" s="5"/>
      <c r="K1310" s="5"/>
      <c r="L1310" s="5"/>
      <c r="M1310" s="6"/>
      <c r="N1310" s="6"/>
      <c r="O1310" s="7"/>
      <c r="P1310" s="6"/>
      <c r="Q1310" s="6"/>
    </row>
    <row r="1311" spans="2:17" s="2" customFormat="1" x14ac:dyDescent="0.25">
      <c r="B1311" s="1"/>
      <c r="C1311" s="1"/>
      <c r="D1311" s="1"/>
      <c r="I1311" s="1"/>
      <c r="J1311" s="5"/>
      <c r="K1311" s="5"/>
      <c r="L1311" s="5"/>
      <c r="M1311" s="6"/>
      <c r="N1311" s="6"/>
      <c r="O1311" s="7"/>
      <c r="P1311" s="6"/>
      <c r="Q1311" s="6"/>
    </row>
    <row r="1312" spans="2:17" s="2" customFormat="1" x14ac:dyDescent="0.25">
      <c r="B1312" s="1"/>
      <c r="C1312" s="1"/>
      <c r="D1312" s="1"/>
      <c r="I1312" s="1"/>
      <c r="J1312" s="5"/>
      <c r="K1312" s="5"/>
      <c r="L1312" s="5"/>
      <c r="M1312" s="6"/>
      <c r="N1312" s="6"/>
      <c r="O1312" s="7"/>
      <c r="P1312" s="6"/>
      <c r="Q1312" s="6"/>
    </row>
    <row r="1313" spans="2:17" s="2" customFormat="1" x14ac:dyDescent="0.25">
      <c r="B1313" s="1"/>
      <c r="C1313" s="1"/>
      <c r="D1313" s="1"/>
      <c r="I1313" s="1"/>
      <c r="J1313" s="5"/>
      <c r="K1313" s="5"/>
      <c r="L1313" s="5"/>
      <c r="M1313" s="6"/>
      <c r="N1313" s="6"/>
      <c r="O1313" s="7"/>
      <c r="P1313" s="6"/>
      <c r="Q1313" s="6"/>
    </row>
    <row r="1314" spans="2:17" s="2" customFormat="1" x14ac:dyDescent="0.25">
      <c r="B1314" s="1"/>
      <c r="C1314" s="1"/>
      <c r="D1314" s="1"/>
      <c r="I1314" s="1"/>
      <c r="J1314" s="5"/>
      <c r="K1314" s="5"/>
      <c r="L1314" s="5"/>
      <c r="M1314" s="6"/>
      <c r="N1314" s="6"/>
      <c r="O1314" s="7"/>
      <c r="P1314" s="6"/>
      <c r="Q1314" s="6"/>
    </row>
    <row r="1315" spans="2:17" s="2" customFormat="1" x14ac:dyDescent="0.25">
      <c r="B1315" s="1"/>
      <c r="C1315" s="1"/>
      <c r="D1315" s="1"/>
      <c r="I1315" s="1"/>
      <c r="J1315" s="5"/>
      <c r="K1315" s="5"/>
      <c r="L1315" s="5"/>
      <c r="M1315" s="6"/>
      <c r="N1315" s="6"/>
      <c r="O1315" s="7"/>
      <c r="P1315" s="6"/>
      <c r="Q1315" s="6"/>
    </row>
    <row r="1316" spans="2:17" s="2" customFormat="1" x14ac:dyDescent="0.25">
      <c r="B1316" s="1"/>
      <c r="C1316" s="1"/>
      <c r="D1316" s="1"/>
      <c r="I1316" s="1"/>
      <c r="J1316" s="5"/>
      <c r="K1316" s="5"/>
      <c r="L1316" s="5"/>
      <c r="M1316" s="6"/>
      <c r="N1316" s="6"/>
      <c r="O1316" s="7"/>
      <c r="P1316" s="6"/>
      <c r="Q1316" s="6"/>
    </row>
    <row r="1317" spans="2:17" s="2" customFormat="1" x14ac:dyDescent="0.25">
      <c r="B1317" s="1"/>
      <c r="C1317" s="1"/>
      <c r="D1317" s="1"/>
      <c r="I1317" s="1"/>
      <c r="J1317" s="5"/>
      <c r="K1317" s="5"/>
      <c r="L1317" s="5"/>
      <c r="M1317" s="6"/>
      <c r="N1317" s="6"/>
      <c r="O1317" s="7"/>
      <c r="P1317" s="6"/>
      <c r="Q1317" s="6"/>
    </row>
    <row r="1318" spans="2:17" s="2" customFormat="1" x14ac:dyDescent="0.25">
      <c r="B1318" s="1"/>
      <c r="C1318" s="1"/>
      <c r="D1318" s="1"/>
      <c r="I1318" s="1"/>
      <c r="J1318" s="5"/>
      <c r="K1318" s="5"/>
      <c r="L1318" s="5"/>
      <c r="M1318" s="6"/>
      <c r="N1318" s="6"/>
      <c r="O1318" s="7"/>
      <c r="P1318" s="6"/>
      <c r="Q1318" s="6"/>
    </row>
    <row r="1319" spans="2:17" s="2" customFormat="1" x14ac:dyDescent="0.25">
      <c r="B1319" s="1"/>
      <c r="C1319" s="1"/>
      <c r="D1319" s="1"/>
      <c r="I1319" s="1"/>
      <c r="J1319" s="5"/>
      <c r="K1319" s="5"/>
      <c r="L1319" s="5"/>
      <c r="M1319" s="6"/>
      <c r="N1319" s="6"/>
      <c r="O1319" s="7"/>
      <c r="P1319" s="6"/>
      <c r="Q1319" s="6"/>
    </row>
    <row r="1320" spans="2:17" s="2" customFormat="1" x14ac:dyDescent="0.25">
      <c r="B1320" s="1"/>
      <c r="C1320" s="1"/>
      <c r="D1320" s="1"/>
      <c r="I1320" s="1"/>
      <c r="J1320" s="5"/>
      <c r="K1320" s="5"/>
      <c r="L1320" s="5"/>
      <c r="M1320" s="6"/>
      <c r="N1320" s="6"/>
      <c r="O1320" s="7"/>
      <c r="P1320" s="6"/>
      <c r="Q1320" s="6"/>
    </row>
    <row r="1321" spans="2:17" s="2" customFormat="1" x14ac:dyDescent="0.25">
      <c r="B1321" s="1"/>
      <c r="C1321" s="1"/>
      <c r="D1321" s="1"/>
      <c r="I1321" s="1"/>
      <c r="J1321" s="5"/>
      <c r="K1321" s="5"/>
      <c r="L1321" s="5"/>
      <c r="M1321" s="6"/>
      <c r="N1321" s="6"/>
      <c r="O1321" s="7"/>
      <c r="P1321" s="6"/>
      <c r="Q1321" s="6"/>
    </row>
    <row r="1322" spans="2:17" s="2" customFormat="1" x14ac:dyDescent="0.25">
      <c r="B1322" s="1"/>
      <c r="C1322" s="1"/>
      <c r="D1322" s="1"/>
      <c r="I1322" s="1"/>
      <c r="J1322" s="5"/>
      <c r="K1322" s="5"/>
      <c r="L1322" s="5"/>
      <c r="M1322" s="6"/>
      <c r="N1322" s="6"/>
      <c r="O1322" s="7"/>
      <c r="P1322" s="6"/>
      <c r="Q1322" s="6"/>
    </row>
    <row r="1323" spans="2:17" s="2" customFormat="1" x14ac:dyDescent="0.25">
      <c r="B1323" s="1"/>
      <c r="C1323" s="1"/>
      <c r="D1323" s="1"/>
      <c r="I1323" s="1"/>
      <c r="J1323" s="5"/>
      <c r="K1323" s="5"/>
      <c r="L1323" s="5"/>
      <c r="M1323" s="6"/>
      <c r="N1323" s="6"/>
      <c r="O1323" s="7"/>
      <c r="P1323" s="6"/>
      <c r="Q1323" s="6"/>
    </row>
    <row r="1324" spans="2:17" s="2" customFormat="1" x14ac:dyDescent="0.25">
      <c r="B1324" s="1"/>
      <c r="C1324" s="1"/>
      <c r="D1324" s="1"/>
      <c r="I1324" s="1"/>
      <c r="J1324" s="5"/>
      <c r="K1324" s="5"/>
      <c r="L1324" s="5"/>
      <c r="M1324" s="6"/>
      <c r="N1324" s="6"/>
      <c r="O1324" s="7"/>
      <c r="P1324" s="6"/>
      <c r="Q1324" s="6"/>
    </row>
    <row r="1325" spans="2:17" s="2" customFormat="1" x14ac:dyDescent="0.25">
      <c r="B1325" s="1"/>
      <c r="C1325" s="1"/>
      <c r="D1325" s="1"/>
      <c r="I1325" s="1"/>
      <c r="J1325" s="5"/>
      <c r="K1325" s="5"/>
      <c r="L1325" s="5"/>
      <c r="M1325" s="6"/>
      <c r="N1325" s="6"/>
      <c r="O1325" s="7"/>
      <c r="P1325" s="6"/>
      <c r="Q1325" s="6"/>
    </row>
    <row r="1326" spans="2:17" s="2" customFormat="1" x14ac:dyDescent="0.25">
      <c r="B1326" s="1"/>
      <c r="C1326" s="1"/>
      <c r="D1326" s="1"/>
      <c r="I1326" s="1"/>
      <c r="J1326" s="5"/>
      <c r="K1326" s="5"/>
      <c r="L1326" s="5"/>
      <c r="M1326" s="6"/>
      <c r="N1326" s="6"/>
      <c r="O1326" s="7"/>
      <c r="P1326" s="6"/>
      <c r="Q1326" s="6"/>
    </row>
    <row r="1327" spans="2:17" s="2" customFormat="1" x14ac:dyDescent="0.25">
      <c r="B1327" s="1"/>
      <c r="C1327" s="1"/>
      <c r="D1327" s="1"/>
      <c r="I1327" s="1"/>
      <c r="J1327" s="5"/>
      <c r="K1327" s="5"/>
      <c r="L1327" s="5"/>
      <c r="M1327" s="6"/>
      <c r="N1327" s="6"/>
      <c r="O1327" s="7"/>
      <c r="P1327" s="6"/>
      <c r="Q1327" s="6"/>
    </row>
    <row r="1328" spans="2:17" s="2" customFormat="1" x14ac:dyDescent="0.25">
      <c r="B1328" s="1"/>
      <c r="C1328" s="1"/>
      <c r="D1328" s="1"/>
      <c r="I1328" s="1"/>
      <c r="J1328" s="5"/>
      <c r="K1328" s="5"/>
      <c r="L1328" s="5"/>
      <c r="M1328" s="6"/>
      <c r="N1328" s="6"/>
      <c r="O1328" s="7"/>
      <c r="P1328" s="6"/>
      <c r="Q1328" s="6"/>
    </row>
    <row r="1329" spans="2:17" s="2" customFormat="1" x14ac:dyDescent="0.25">
      <c r="B1329" s="1"/>
      <c r="C1329" s="1"/>
      <c r="D1329" s="1"/>
      <c r="I1329" s="1"/>
      <c r="J1329" s="5"/>
      <c r="K1329" s="5"/>
      <c r="L1329" s="5"/>
      <c r="M1329" s="6"/>
      <c r="N1329" s="6"/>
      <c r="O1329" s="7"/>
      <c r="P1329" s="6"/>
      <c r="Q1329" s="6"/>
    </row>
    <row r="1330" spans="2:17" s="2" customFormat="1" x14ac:dyDescent="0.25">
      <c r="B1330" s="1"/>
      <c r="C1330" s="1"/>
      <c r="D1330" s="1"/>
      <c r="I1330" s="1"/>
      <c r="J1330" s="5"/>
      <c r="K1330" s="5"/>
      <c r="L1330" s="5"/>
      <c r="M1330" s="6"/>
      <c r="N1330" s="6"/>
      <c r="O1330" s="7"/>
      <c r="P1330" s="6"/>
      <c r="Q1330" s="6"/>
    </row>
    <row r="1331" spans="2:17" s="2" customFormat="1" x14ac:dyDescent="0.25">
      <c r="B1331" s="1"/>
      <c r="C1331" s="1"/>
      <c r="D1331" s="1"/>
      <c r="I1331" s="1"/>
      <c r="J1331" s="5"/>
      <c r="K1331" s="5"/>
      <c r="L1331" s="5"/>
      <c r="M1331" s="6"/>
      <c r="N1331" s="6"/>
      <c r="O1331" s="7"/>
      <c r="P1331" s="6"/>
      <c r="Q1331" s="6"/>
    </row>
    <row r="1332" spans="2:17" s="2" customFormat="1" x14ac:dyDescent="0.25">
      <c r="B1332" s="1"/>
      <c r="C1332" s="1"/>
      <c r="D1332" s="1"/>
      <c r="I1332" s="1"/>
      <c r="J1332" s="5"/>
      <c r="K1332" s="5"/>
      <c r="L1332" s="5"/>
      <c r="M1332" s="6"/>
      <c r="N1332" s="6"/>
      <c r="O1332" s="7"/>
      <c r="P1332" s="6"/>
      <c r="Q1332" s="6"/>
    </row>
    <row r="1333" spans="2:17" s="2" customFormat="1" x14ac:dyDescent="0.25">
      <c r="B1333" s="1"/>
      <c r="C1333" s="1"/>
      <c r="D1333" s="1"/>
      <c r="I1333" s="1"/>
      <c r="J1333" s="5"/>
      <c r="K1333" s="5"/>
      <c r="L1333" s="5"/>
      <c r="M1333" s="6"/>
      <c r="N1333" s="6"/>
      <c r="O1333" s="7"/>
      <c r="P1333" s="6"/>
      <c r="Q1333" s="6"/>
    </row>
    <row r="1334" spans="2:17" s="2" customFormat="1" x14ac:dyDescent="0.25">
      <c r="B1334" s="1"/>
      <c r="C1334" s="1"/>
      <c r="D1334" s="1"/>
      <c r="I1334" s="1"/>
      <c r="J1334" s="5"/>
      <c r="K1334" s="5"/>
      <c r="L1334" s="5"/>
      <c r="M1334" s="6"/>
      <c r="N1334" s="6"/>
      <c r="O1334" s="7"/>
      <c r="P1334" s="6"/>
      <c r="Q1334" s="6"/>
    </row>
    <row r="1335" spans="2:17" s="2" customFormat="1" x14ac:dyDescent="0.25">
      <c r="B1335" s="1"/>
      <c r="C1335" s="1"/>
      <c r="D1335" s="1"/>
      <c r="I1335" s="1"/>
      <c r="J1335" s="5"/>
      <c r="K1335" s="5"/>
      <c r="L1335" s="5"/>
      <c r="M1335" s="6"/>
      <c r="N1335" s="6"/>
      <c r="O1335" s="7"/>
      <c r="P1335" s="6"/>
      <c r="Q1335" s="6"/>
    </row>
    <row r="1336" spans="2:17" s="2" customFormat="1" x14ac:dyDescent="0.25">
      <c r="B1336" s="1"/>
      <c r="C1336" s="1"/>
      <c r="D1336" s="1"/>
      <c r="I1336" s="1"/>
      <c r="J1336" s="5"/>
      <c r="K1336" s="5"/>
      <c r="L1336" s="5"/>
      <c r="M1336" s="6"/>
      <c r="N1336" s="6"/>
      <c r="O1336" s="7"/>
      <c r="P1336" s="6"/>
      <c r="Q1336" s="6"/>
    </row>
    <row r="1337" spans="2:17" s="2" customFormat="1" x14ac:dyDescent="0.25">
      <c r="B1337" s="1"/>
      <c r="C1337" s="1"/>
      <c r="D1337" s="1"/>
      <c r="I1337" s="1"/>
      <c r="J1337" s="5"/>
      <c r="K1337" s="5"/>
      <c r="L1337" s="5"/>
      <c r="M1337" s="6"/>
      <c r="N1337" s="6"/>
      <c r="O1337" s="7"/>
      <c r="P1337" s="6"/>
      <c r="Q1337" s="6"/>
    </row>
    <row r="1338" spans="2:17" s="2" customFormat="1" x14ac:dyDescent="0.25">
      <c r="B1338" s="1"/>
      <c r="C1338" s="1"/>
      <c r="D1338" s="1"/>
      <c r="I1338" s="1"/>
      <c r="J1338" s="5"/>
      <c r="K1338" s="5"/>
      <c r="L1338" s="5"/>
      <c r="M1338" s="6"/>
      <c r="N1338" s="6"/>
      <c r="O1338" s="7"/>
      <c r="P1338" s="6"/>
      <c r="Q1338" s="6"/>
    </row>
    <row r="1339" spans="2:17" s="2" customFormat="1" x14ac:dyDescent="0.25">
      <c r="B1339" s="1"/>
      <c r="C1339" s="1"/>
      <c r="D1339" s="1"/>
      <c r="I1339" s="1"/>
      <c r="J1339" s="5"/>
      <c r="K1339" s="5"/>
      <c r="L1339" s="5"/>
      <c r="M1339" s="6"/>
      <c r="N1339" s="6"/>
      <c r="O1339" s="7"/>
      <c r="P1339" s="6"/>
      <c r="Q1339" s="6"/>
    </row>
    <row r="1340" spans="2:17" s="2" customFormat="1" x14ac:dyDescent="0.25">
      <c r="B1340" s="1"/>
      <c r="C1340" s="1"/>
      <c r="D1340" s="1"/>
      <c r="I1340" s="1"/>
      <c r="J1340" s="5"/>
      <c r="K1340" s="5"/>
      <c r="L1340" s="5"/>
      <c r="M1340" s="6"/>
      <c r="N1340" s="6"/>
      <c r="O1340" s="7"/>
      <c r="P1340" s="6"/>
      <c r="Q1340" s="6"/>
    </row>
    <row r="1341" spans="2:17" s="2" customFormat="1" x14ac:dyDescent="0.25">
      <c r="B1341" s="1"/>
      <c r="C1341" s="1"/>
      <c r="D1341" s="1"/>
      <c r="I1341" s="1"/>
      <c r="J1341" s="5"/>
      <c r="K1341" s="5"/>
      <c r="L1341" s="5"/>
      <c r="M1341" s="6"/>
      <c r="N1341" s="6"/>
      <c r="O1341" s="7"/>
      <c r="P1341" s="6"/>
      <c r="Q1341" s="6"/>
    </row>
    <row r="1342" spans="2:17" s="2" customFormat="1" x14ac:dyDescent="0.25">
      <c r="B1342" s="1"/>
      <c r="C1342" s="1"/>
      <c r="D1342" s="1"/>
      <c r="I1342" s="1"/>
      <c r="J1342" s="5"/>
      <c r="K1342" s="5"/>
      <c r="L1342" s="5"/>
      <c r="M1342" s="6"/>
      <c r="N1342" s="6"/>
      <c r="O1342" s="7"/>
      <c r="P1342" s="6"/>
      <c r="Q1342" s="6"/>
    </row>
    <row r="1343" spans="2:17" s="2" customFormat="1" x14ac:dyDescent="0.25">
      <c r="B1343" s="1"/>
      <c r="C1343" s="1"/>
      <c r="D1343" s="1"/>
      <c r="I1343" s="1"/>
      <c r="J1343" s="5"/>
      <c r="K1343" s="5"/>
      <c r="L1343" s="5"/>
      <c r="M1343" s="6"/>
      <c r="N1343" s="6"/>
      <c r="O1343" s="7"/>
      <c r="P1343" s="6"/>
      <c r="Q1343" s="6"/>
    </row>
    <row r="1344" spans="2:17" s="2" customFormat="1" x14ac:dyDescent="0.25">
      <c r="B1344" s="1"/>
      <c r="C1344" s="1"/>
      <c r="D1344" s="1"/>
      <c r="I1344" s="1"/>
      <c r="J1344" s="5"/>
      <c r="K1344" s="5"/>
      <c r="L1344" s="5"/>
      <c r="M1344" s="6"/>
      <c r="N1344" s="6"/>
      <c r="O1344" s="7"/>
      <c r="P1344" s="6"/>
      <c r="Q1344" s="6"/>
    </row>
    <row r="1345" spans="2:17" s="2" customFormat="1" x14ac:dyDescent="0.25">
      <c r="B1345" s="1"/>
      <c r="C1345" s="1"/>
      <c r="D1345" s="1"/>
      <c r="I1345" s="1"/>
      <c r="J1345" s="5"/>
      <c r="K1345" s="5"/>
      <c r="L1345" s="5"/>
      <c r="M1345" s="6"/>
      <c r="N1345" s="6"/>
      <c r="O1345" s="7"/>
      <c r="P1345" s="6"/>
      <c r="Q1345" s="6"/>
    </row>
    <row r="1346" spans="2:17" s="2" customFormat="1" x14ac:dyDescent="0.25">
      <c r="B1346" s="1"/>
      <c r="C1346" s="1"/>
      <c r="D1346" s="1"/>
      <c r="I1346" s="1"/>
      <c r="J1346" s="5"/>
      <c r="K1346" s="5"/>
      <c r="L1346" s="5"/>
      <c r="M1346" s="6"/>
      <c r="N1346" s="6"/>
      <c r="O1346" s="7"/>
      <c r="P1346" s="6"/>
      <c r="Q1346" s="6"/>
    </row>
    <row r="1347" spans="2:17" s="2" customFormat="1" x14ac:dyDescent="0.25">
      <c r="B1347" s="1"/>
      <c r="C1347" s="1"/>
      <c r="D1347" s="1"/>
      <c r="I1347" s="1"/>
      <c r="J1347" s="5"/>
      <c r="K1347" s="5"/>
      <c r="L1347" s="5"/>
      <c r="M1347" s="6"/>
      <c r="N1347" s="6"/>
      <c r="O1347" s="7"/>
      <c r="P1347" s="6"/>
      <c r="Q1347" s="6"/>
    </row>
    <row r="1348" spans="2:17" s="2" customFormat="1" x14ac:dyDescent="0.25">
      <c r="B1348" s="1"/>
      <c r="C1348" s="1"/>
      <c r="D1348" s="1"/>
      <c r="I1348" s="1"/>
      <c r="J1348" s="5"/>
      <c r="K1348" s="5"/>
      <c r="L1348" s="5"/>
      <c r="M1348" s="6"/>
      <c r="N1348" s="6"/>
      <c r="O1348" s="7"/>
      <c r="P1348" s="6"/>
      <c r="Q1348" s="6"/>
    </row>
    <row r="1349" spans="2:17" s="2" customFormat="1" x14ac:dyDescent="0.25">
      <c r="B1349" s="1"/>
      <c r="C1349" s="1"/>
      <c r="D1349" s="1"/>
      <c r="I1349" s="1"/>
      <c r="J1349" s="5"/>
      <c r="K1349" s="5"/>
      <c r="L1349" s="5"/>
      <c r="M1349" s="6"/>
      <c r="N1349" s="6"/>
      <c r="O1349" s="7"/>
      <c r="P1349" s="6"/>
      <c r="Q1349" s="6"/>
    </row>
    <row r="1350" spans="2:17" s="2" customFormat="1" x14ac:dyDescent="0.25">
      <c r="B1350" s="1"/>
      <c r="C1350" s="1"/>
      <c r="D1350" s="1"/>
      <c r="I1350" s="1"/>
      <c r="J1350" s="5"/>
      <c r="K1350" s="5"/>
      <c r="L1350" s="5"/>
      <c r="M1350" s="6"/>
      <c r="N1350" s="6"/>
      <c r="O1350" s="7"/>
      <c r="P1350" s="6"/>
      <c r="Q1350" s="6"/>
    </row>
    <row r="1351" spans="2:17" s="2" customFormat="1" x14ac:dyDescent="0.25">
      <c r="B1351" s="1"/>
      <c r="C1351" s="1"/>
      <c r="D1351" s="1"/>
      <c r="I1351" s="1"/>
      <c r="J1351" s="5"/>
      <c r="K1351" s="5"/>
      <c r="L1351" s="5"/>
      <c r="M1351" s="6"/>
      <c r="N1351" s="6"/>
      <c r="O1351" s="7"/>
      <c r="P1351" s="6"/>
      <c r="Q1351" s="6"/>
    </row>
    <row r="1352" spans="2:17" s="2" customFormat="1" x14ac:dyDescent="0.25">
      <c r="B1352" s="1"/>
      <c r="C1352" s="1"/>
      <c r="D1352" s="1"/>
      <c r="I1352" s="1"/>
      <c r="J1352" s="5"/>
      <c r="K1352" s="5"/>
      <c r="L1352" s="5"/>
      <c r="M1352" s="6"/>
      <c r="N1352" s="6"/>
      <c r="O1352" s="7"/>
      <c r="P1352" s="6"/>
      <c r="Q1352" s="6"/>
    </row>
    <row r="1353" spans="2:17" s="2" customFormat="1" x14ac:dyDescent="0.25">
      <c r="B1353" s="1"/>
      <c r="C1353" s="1"/>
      <c r="D1353" s="1"/>
      <c r="I1353" s="1"/>
      <c r="J1353" s="5"/>
      <c r="K1353" s="5"/>
      <c r="L1353" s="5"/>
      <c r="M1353" s="6"/>
      <c r="N1353" s="6"/>
      <c r="O1353" s="7"/>
      <c r="P1353" s="6"/>
      <c r="Q1353" s="6"/>
    </row>
    <row r="1354" spans="2:17" s="2" customFormat="1" x14ac:dyDescent="0.25">
      <c r="B1354" s="1"/>
      <c r="C1354" s="1"/>
      <c r="D1354" s="1"/>
      <c r="I1354" s="1"/>
      <c r="J1354" s="5"/>
      <c r="K1354" s="5"/>
      <c r="L1354" s="5"/>
      <c r="M1354" s="6"/>
      <c r="N1354" s="6"/>
      <c r="O1354" s="7"/>
      <c r="P1354" s="6"/>
      <c r="Q1354" s="6"/>
    </row>
    <row r="1355" spans="2:17" s="2" customFormat="1" x14ac:dyDescent="0.25">
      <c r="B1355" s="1"/>
      <c r="C1355" s="1"/>
      <c r="D1355" s="1"/>
      <c r="I1355" s="1"/>
      <c r="J1355" s="5"/>
      <c r="K1355" s="5"/>
      <c r="L1355" s="5"/>
      <c r="M1355" s="6"/>
      <c r="N1355" s="6"/>
      <c r="O1355" s="7"/>
      <c r="P1355" s="6"/>
      <c r="Q1355" s="6"/>
    </row>
    <row r="1356" spans="2:17" s="2" customFormat="1" x14ac:dyDescent="0.25">
      <c r="B1356" s="1"/>
      <c r="C1356" s="1"/>
      <c r="D1356" s="1"/>
      <c r="I1356" s="1"/>
      <c r="J1356" s="5"/>
      <c r="K1356" s="5"/>
      <c r="L1356" s="5"/>
      <c r="M1356" s="6"/>
      <c r="N1356" s="6"/>
      <c r="O1356" s="7"/>
      <c r="P1356" s="6"/>
      <c r="Q1356" s="6"/>
    </row>
    <row r="1357" spans="2:17" s="2" customFormat="1" x14ac:dyDescent="0.25">
      <c r="B1357" s="1"/>
      <c r="C1357" s="1"/>
      <c r="D1357" s="1"/>
      <c r="I1357" s="1"/>
      <c r="J1357" s="5"/>
      <c r="K1357" s="5"/>
      <c r="L1357" s="5"/>
      <c r="M1357" s="6"/>
      <c r="N1357" s="6"/>
      <c r="O1357" s="7"/>
      <c r="P1357" s="6"/>
      <c r="Q1357" s="6"/>
    </row>
    <row r="1358" spans="2:17" s="2" customFormat="1" x14ac:dyDescent="0.25">
      <c r="B1358" s="1"/>
      <c r="C1358" s="1"/>
      <c r="D1358" s="1"/>
      <c r="I1358" s="1"/>
      <c r="J1358" s="5"/>
      <c r="K1358" s="5"/>
      <c r="L1358" s="5"/>
      <c r="M1358" s="6"/>
      <c r="N1358" s="6"/>
      <c r="O1358" s="7"/>
      <c r="P1358" s="6"/>
      <c r="Q1358" s="6"/>
    </row>
    <row r="1359" spans="2:17" s="2" customFormat="1" x14ac:dyDescent="0.25">
      <c r="B1359" s="1"/>
      <c r="C1359" s="1"/>
      <c r="D1359" s="1"/>
      <c r="I1359" s="1"/>
      <c r="J1359" s="5"/>
      <c r="K1359" s="5"/>
      <c r="L1359" s="5"/>
      <c r="M1359" s="6"/>
      <c r="N1359" s="6"/>
      <c r="O1359" s="7"/>
      <c r="P1359" s="6"/>
      <c r="Q1359" s="6"/>
    </row>
    <row r="1360" spans="2:17" s="2" customFormat="1" x14ac:dyDescent="0.25">
      <c r="B1360" s="1"/>
      <c r="C1360" s="1"/>
      <c r="D1360" s="1"/>
      <c r="I1360" s="1"/>
      <c r="J1360" s="5"/>
      <c r="K1360" s="5"/>
      <c r="L1360" s="5"/>
      <c r="M1360" s="6"/>
      <c r="N1360" s="6"/>
      <c r="O1360" s="7"/>
      <c r="P1360" s="6"/>
      <c r="Q1360" s="6"/>
    </row>
    <row r="1361" spans="2:17" s="2" customFormat="1" x14ac:dyDescent="0.25">
      <c r="B1361" s="1"/>
      <c r="C1361" s="1"/>
      <c r="D1361" s="1"/>
      <c r="I1361" s="1"/>
      <c r="J1361" s="5"/>
      <c r="K1361" s="5"/>
      <c r="L1361" s="5"/>
      <c r="M1361" s="6"/>
      <c r="N1361" s="6"/>
      <c r="O1361" s="7"/>
      <c r="P1361" s="6"/>
      <c r="Q1361" s="6"/>
    </row>
    <row r="1362" spans="2:17" s="2" customFormat="1" x14ac:dyDescent="0.25">
      <c r="B1362" s="1"/>
      <c r="C1362" s="1"/>
      <c r="D1362" s="1"/>
      <c r="I1362" s="1"/>
      <c r="J1362" s="5"/>
      <c r="K1362" s="5"/>
      <c r="L1362" s="5"/>
      <c r="M1362" s="6"/>
      <c r="N1362" s="6"/>
      <c r="O1362" s="7"/>
      <c r="P1362" s="6"/>
      <c r="Q1362" s="6"/>
    </row>
    <row r="1363" spans="2:17" s="2" customFormat="1" x14ac:dyDescent="0.25">
      <c r="B1363" s="1"/>
      <c r="C1363" s="1"/>
      <c r="D1363" s="1"/>
      <c r="I1363" s="1"/>
      <c r="J1363" s="5"/>
      <c r="K1363" s="5"/>
      <c r="L1363" s="5"/>
      <c r="M1363" s="6"/>
      <c r="N1363" s="6"/>
      <c r="O1363" s="7"/>
      <c r="P1363" s="6"/>
      <c r="Q1363" s="6"/>
    </row>
    <row r="1364" spans="2:17" s="2" customFormat="1" x14ac:dyDescent="0.25">
      <c r="B1364" s="1"/>
      <c r="C1364" s="1"/>
      <c r="D1364" s="1"/>
      <c r="I1364" s="1"/>
      <c r="J1364" s="5"/>
      <c r="K1364" s="5"/>
      <c r="L1364" s="5"/>
      <c r="M1364" s="6"/>
      <c r="N1364" s="6"/>
      <c r="O1364" s="7"/>
      <c r="P1364" s="6"/>
      <c r="Q1364" s="6"/>
    </row>
    <row r="1365" spans="2:17" s="2" customFormat="1" x14ac:dyDescent="0.25">
      <c r="B1365" s="1"/>
      <c r="C1365" s="1"/>
      <c r="D1365" s="1"/>
      <c r="I1365" s="1"/>
      <c r="J1365" s="5"/>
      <c r="K1365" s="5"/>
      <c r="L1365" s="5"/>
      <c r="M1365" s="6"/>
      <c r="N1365" s="6"/>
      <c r="O1365" s="7"/>
      <c r="P1365" s="6"/>
      <c r="Q1365" s="6"/>
    </row>
    <row r="1366" spans="2:17" s="2" customFormat="1" x14ac:dyDescent="0.25">
      <c r="B1366" s="1"/>
      <c r="C1366" s="1"/>
      <c r="D1366" s="1"/>
      <c r="I1366" s="1"/>
      <c r="J1366" s="5"/>
      <c r="K1366" s="5"/>
      <c r="L1366" s="5"/>
      <c r="M1366" s="6"/>
      <c r="N1366" s="6"/>
      <c r="O1366" s="7"/>
      <c r="P1366" s="6"/>
      <c r="Q1366" s="6"/>
    </row>
    <row r="1367" spans="2:17" s="2" customFormat="1" x14ac:dyDescent="0.25">
      <c r="B1367" s="1"/>
      <c r="C1367" s="1"/>
      <c r="D1367" s="1"/>
      <c r="I1367" s="1"/>
      <c r="J1367" s="5"/>
      <c r="K1367" s="5"/>
      <c r="L1367" s="5"/>
      <c r="M1367" s="6"/>
      <c r="N1367" s="6"/>
      <c r="O1367" s="7"/>
      <c r="P1367" s="6"/>
      <c r="Q1367" s="6"/>
    </row>
    <row r="1368" spans="2:17" s="2" customFormat="1" x14ac:dyDescent="0.25">
      <c r="B1368" s="1"/>
      <c r="C1368" s="1"/>
      <c r="D1368" s="1"/>
      <c r="I1368" s="1"/>
      <c r="J1368" s="5"/>
      <c r="K1368" s="5"/>
      <c r="L1368" s="5"/>
      <c r="M1368" s="6"/>
      <c r="N1368" s="6"/>
      <c r="O1368" s="7"/>
      <c r="P1368" s="6"/>
      <c r="Q1368" s="6"/>
    </row>
    <row r="1369" spans="2:17" s="2" customFormat="1" x14ac:dyDescent="0.25">
      <c r="B1369" s="1"/>
      <c r="C1369" s="1"/>
      <c r="D1369" s="1"/>
      <c r="I1369" s="1"/>
      <c r="J1369" s="5"/>
      <c r="K1369" s="5"/>
      <c r="L1369" s="5"/>
      <c r="M1369" s="6"/>
      <c r="N1369" s="6"/>
      <c r="O1369" s="7"/>
      <c r="P1369" s="6"/>
      <c r="Q1369" s="6"/>
    </row>
    <row r="1370" spans="2:17" s="2" customFormat="1" x14ac:dyDescent="0.25">
      <c r="B1370" s="1"/>
      <c r="C1370" s="1"/>
      <c r="D1370" s="1"/>
      <c r="I1370" s="1"/>
      <c r="J1370" s="5"/>
      <c r="K1370" s="5"/>
      <c r="L1370" s="5"/>
      <c r="M1370" s="6"/>
      <c r="N1370" s="6"/>
      <c r="O1370" s="7"/>
      <c r="P1370" s="6"/>
      <c r="Q1370" s="6"/>
    </row>
    <row r="1371" spans="2:17" s="2" customFormat="1" x14ac:dyDescent="0.25">
      <c r="B1371" s="1"/>
      <c r="C1371" s="1"/>
      <c r="D1371" s="1"/>
      <c r="I1371" s="1"/>
      <c r="J1371" s="5"/>
      <c r="K1371" s="5"/>
      <c r="L1371" s="5"/>
      <c r="M1371" s="6"/>
      <c r="N1371" s="6"/>
      <c r="O1371" s="7"/>
      <c r="P1371" s="6"/>
      <c r="Q1371" s="6"/>
    </row>
    <row r="1372" spans="2:17" s="2" customFormat="1" x14ac:dyDescent="0.25">
      <c r="B1372" s="1"/>
      <c r="C1372" s="1"/>
      <c r="D1372" s="1"/>
      <c r="I1372" s="1"/>
      <c r="J1372" s="5"/>
      <c r="K1372" s="5"/>
      <c r="L1372" s="5"/>
      <c r="M1372" s="6"/>
      <c r="N1372" s="6"/>
      <c r="O1372" s="7"/>
      <c r="P1372" s="6"/>
      <c r="Q1372" s="6"/>
    </row>
    <row r="1373" spans="2:17" s="2" customFormat="1" x14ac:dyDescent="0.25">
      <c r="B1373" s="1"/>
      <c r="C1373" s="1"/>
      <c r="D1373" s="1"/>
      <c r="I1373" s="1"/>
      <c r="J1373" s="5"/>
      <c r="K1373" s="5"/>
      <c r="L1373" s="5"/>
      <c r="M1373" s="6"/>
      <c r="N1373" s="6"/>
      <c r="O1373" s="7"/>
      <c r="P1373" s="6"/>
      <c r="Q1373" s="6"/>
    </row>
    <row r="1374" spans="2:17" s="2" customFormat="1" x14ac:dyDescent="0.25">
      <c r="B1374" s="1"/>
      <c r="C1374" s="1"/>
      <c r="D1374" s="1"/>
      <c r="I1374" s="1"/>
      <c r="J1374" s="5"/>
      <c r="K1374" s="5"/>
      <c r="L1374" s="5"/>
      <c r="M1374" s="6"/>
      <c r="N1374" s="6"/>
      <c r="O1374" s="7"/>
      <c r="P1374" s="6"/>
      <c r="Q1374" s="6"/>
    </row>
    <row r="1375" spans="2:17" s="2" customFormat="1" x14ac:dyDescent="0.25">
      <c r="B1375" s="1"/>
      <c r="C1375" s="1"/>
      <c r="D1375" s="1"/>
      <c r="I1375" s="1"/>
      <c r="J1375" s="5"/>
      <c r="K1375" s="5"/>
      <c r="L1375" s="5"/>
      <c r="M1375" s="6"/>
      <c r="N1375" s="6"/>
      <c r="O1375" s="7"/>
      <c r="P1375" s="6"/>
      <c r="Q1375" s="6"/>
    </row>
    <row r="1376" spans="2:17" s="2" customFormat="1" x14ac:dyDescent="0.25">
      <c r="B1376" s="1"/>
      <c r="C1376" s="1"/>
      <c r="D1376" s="1"/>
      <c r="I1376" s="1"/>
      <c r="J1376" s="5"/>
      <c r="K1376" s="5"/>
      <c r="L1376" s="5"/>
      <c r="M1376" s="6"/>
      <c r="N1376" s="6"/>
      <c r="O1376" s="7"/>
      <c r="P1376" s="6"/>
      <c r="Q1376" s="6"/>
    </row>
    <row r="1377" spans="2:17" s="2" customFormat="1" x14ac:dyDescent="0.25">
      <c r="B1377" s="1"/>
      <c r="C1377" s="1"/>
      <c r="D1377" s="1"/>
      <c r="I1377" s="1"/>
      <c r="J1377" s="5"/>
      <c r="K1377" s="5"/>
      <c r="L1377" s="5"/>
      <c r="M1377" s="6"/>
      <c r="N1377" s="6"/>
      <c r="O1377" s="7"/>
      <c r="P1377" s="6"/>
      <c r="Q1377" s="6"/>
    </row>
    <row r="1378" spans="2:17" s="2" customFormat="1" x14ac:dyDescent="0.25">
      <c r="B1378" s="1"/>
      <c r="C1378" s="1"/>
      <c r="D1378" s="1"/>
      <c r="I1378" s="1"/>
      <c r="J1378" s="5"/>
      <c r="K1378" s="5"/>
      <c r="L1378" s="5"/>
      <c r="M1378" s="6"/>
      <c r="N1378" s="6"/>
      <c r="O1378" s="7"/>
      <c r="P1378" s="6"/>
      <c r="Q1378" s="6"/>
    </row>
    <row r="1379" spans="2:17" s="2" customFormat="1" x14ac:dyDescent="0.25">
      <c r="B1379" s="1"/>
      <c r="C1379" s="1"/>
      <c r="D1379" s="1"/>
      <c r="I1379" s="1"/>
      <c r="J1379" s="5"/>
      <c r="K1379" s="5"/>
      <c r="L1379" s="5"/>
      <c r="M1379" s="6"/>
      <c r="N1379" s="6"/>
      <c r="O1379" s="7"/>
      <c r="P1379" s="6"/>
      <c r="Q1379" s="6"/>
    </row>
    <row r="1380" spans="2:17" s="2" customFormat="1" x14ac:dyDescent="0.25">
      <c r="B1380" s="1"/>
      <c r="C1380" s="1"/>
      <c r="D1380" s="1"/>
      <c r="I1380" s="1"/>
      <c r="J1380" s="5"/>
      <c r="K1380" s="5"/>
      <c r="L1380" s="5"/>
      <c r="M1380" s="6"/>
      <c r="N1380" s="6"/>
      <c r="O1380" s="7"/>
      <c r="P1380" s="6"/>
      <c r="Q1380" s="6"/>
    </row>
    <row r="1381" spans="2:17" s="2" customFormat="1" x14ac:dyDescent="0.25">
      <c r="B1381" s="1"/>
      <c r="C1381" s="1"/>
      <c r="D1381" s="1"/>
      <c r="I1381" s="1"/>
      <c r="J1381" s="5"/>
      <c r="K1381" s="5"/>
      <c r="L1381" s="5"/>
      <c r="M1381" s="6"/>
      <c r="N1381" s="6"/>
      <c r="O1381" s="7"/>
      <c r="P1381" s="6"/>
      <c r="Q1381" s="6"/>
    </row>
    <row r="1382" spans="2:17" s="2" customFormat="1" x14ac:dyDescent="0.25">
      <c r="B1382" s="1"/>
      <c r="C1382" s="1"/>
      <c r="D1382" s="1"/>
      <c r="I1382" s="1"/>
      <c r="J1382" s="5"/>
      <c r="K1382" s="5"/>
      <c r="L1382" s="5"/>
      <c r="M1382" s="6"/>
      <c r="N1382" s="6"/>
      <c r="O1382" s="7"/>
      <c r="P1382" s="6"/>
      <c r="Q1382" s="6"/>
    </row>
    <row r="1383" spans="2:17" s="2" customFormat="1" x14ac:dyDescent="0.25">
      <c r="B1383" s="1"/>
      <c r="C1383" s="1"/>
      <c r="D1383" s="1"/>
      <c r="I1383" s="1"/>
      <c r="J1383" s="5"/>
      <c r="K1383" s="5"/>
      <c r="L1383" s="5"/>
      <c r="M1383" s="6"/>
      <c r="N1383" s="6"/>
      <c r="O1383" s="7"/>
      <c r="P1383" s="6"/>
      <c r="Q1383" s="6"/>
    </row>
    <row r="1384" spans="2:17" s="2" customFormat="1" x14ac:dyDescent="0.25">
      <c r="B1384" s="1"/>
      <c r="C1384" s="1"/>
      <c r="D1384" s="1"/>
      <c r="I1384" s="1"/>
      <c r="J1384" s="5"/>
      <c r="K1384" s="5"/>
      <c r="L1384" s="5"/>
      <c r="M1384" s="6"/>
      <c r="N1384" s="6"/>
      <c r="O1384" s="7"/>
      <c r="P1384" s="6"/>
      <c r="Q1384" s="6"/>
    </row>
    <row r="1385" spans="2:17" s="2" customFormat="1" x14ac:dyDescent="0.25">
      <c r="B1385" s="1"/>
      <c r="C1385" s="1"/>
      <c r="D1385" s="1"/>
      <c r="I1385" s="1"/>
      <c r="J1385" s="5"/>
      <c r="K1385" s="5"/>
      <c r="L1385" s="5"/>
      <c r="M1385" s="6"/>
      <c r="N1385" s="6"/>
      <c r="O1385" s="7"/>
      <c r="P1385" s="6"/>
      <c r="Q1385" s="6"/>
    </row>
    <row r="1386" spans="2:17" s="2" customFormat="1" x14ac:dyDescent="0.25">
      <c r="B1386" s="1"/>
      <c r="C1386" s="1"/>
      <c r="D1386" s="1"/>
      <c r="I1386" s="1"/>
      <c r="J1386" s="5"/>
      <c r="K1386" s="5"/>
      <c r="L1386" s="5"/>
      <c r="M1386" s="6"/>
      <c r="N1386" s="6"/>
      <c r="O1386" s="7"/>
      <c r="P1386" s="6"/>
      <c r="Q1386" s="6"/>
    </row>
    <row r="1387" spans="2:17" s="2" customFormat="1" x14ac:dyDescent="0.25">
      <c r="B1387" s="1"/>
      <c r="C1387" s="1"/>
      <c r="D1387" s="1"/>
      <c r="I1387" s="1"/>
      <c r="J1387" s="5"/>
      <c r="K1387" s="5"/>
      <c r="L1387" s="5"/>
      <c r="M1387" s="6"/>
      <c r="N1387" s="6"/>
      <c r="O1387" s="7"/>
      <c r="P1387" s="6"/>
      <c r="Q1387" s="6"/>
    </row>
    <row r="1388" spans="2:17" s="2" customFormat="1" x14ac:dyDescent="0.25">
      <c r="B1388" s="1"/>
      <c r="C1388" s="1"/>
      <c r="D1388" s="1"/>
      <c r="I1388" s="1"/>
      <c r="J1388" s="5"/>
      <c r="K1388" s="5"/>
      <c r="L1388" s="5"/>
      <c r="M1388" s="6"/>
      <c r="N1388" s="6"/>
      <c r="O1388" s="7"/>
      <c r="P1388" s="6"/>
      <c r="Q1388" s="6"/>
    </row>
    <row r="1389" spans="2:17" s="2" customFormat="1" x14ac:dyDescent="0.25">
      <c r="B1389" s="1"/>
      <c r="C1389" s="1"/>
      <c r="D1389" s="1"/>
      <c r="I1389" s="1"/>
      <c r="J1389" s="5"/>
      <c r="K1389" s="5"/>
      <c r="L1389" s="5"/>
      <c r="M1389" s="6"/>
      <c r="N1389" s="6"/>
      <c r="O1389" s="7"/>
      <c r="P1389" s="6"/>
      <c r="Q1389" s="6"/>
    </row>
    <row r="1390" spans="2:17" s="2" customFormat="1" x14ac:dyDescent="0.25">
      <c r="B1390" s="1"/>
      <c r="C1390" s="1"/>
      <c r="D1390" s="1"/>
      <c r="I1390" s="1"/>
      <c r="J1390" s="5"/>
      <c r="K1390" s="5"/>
      <c r="L1390" s="5"/>
      <c r="M1390" s="6"/>
      <c r="N1390" s="6"/>
      <c r="O1390" s="7"/>
      <c r="P1390" s="6"/>
      <c r="Q1390" s="6"/>
    </row>
    <row r="1391" spans="2:17" s="2" customFormat="1" x14ac:dyDescent="0.25">
      <c r="B1391" s="1"/>
      <c r="C1391" s="1"/>
      <c r="D1391" s="1"/>
      <c r="I1391" s="1"/>
      <c r="J1391" s="5"/>
      <c r="K1391" s="5"/>
      <c r="L1391" s="5"/>
      <c r="M1391" s="6"/>
      <c r="N1391" s="6"/>
      <c r="O1391" s="7"/>
      <c r="P1391" s="6"/>
      <c r="Q1391" s="6"/>
    </row>
    <row r="1392" spans="2:17" s="2" customFormat="1" x14ac:dyDescent="0.25">
      <c r="B1392" s="1"/>
      <c r="C1392" s="1"/>
      <c r="D1392" s="1"/>
      <c r="I1392" s="1"/>
      <c r="J1392" s="5"/>
      <c r="K1392" s="5"/>
      <c r="L1392" s="5"/>
      <c r="M1392" s="6"/>
      <c r="N1392" s="6"/>
      <c r="O1392" s="7"/>
      <c r="P1392" s="6"/>
      <c r="Q1392" s="6"/>
    </row>
    <row r="1393" spans="2:17" s="2" customFormat="1" x14ac:dyDescent="0.25">
      <c r="B1393" s="1"/>
      <c r="C1393" s="1"/>
      <c r="D1393" s="1"/>
      <c r="I1393" s="1"/>
      <c r="J1393" s="5"/>
      <c r="K1393" s="5"/>
      <c r="L1393" s="5"/>
      <c r="M1393" s="6"/>
      <c r="N1393" s="6"/>
      <c r="O1393" s="7"/>
      <c r="P1393" s="6"/>
      <c r="Q1393" s="6"/>
    </row>
    <row r="1394" spans="2:17" s="2" customFormat="1" x14ac:dyDescent="0.25">
      <c r="B1394" s="1"/>
      <c r="C1394" s="1"/>
      <c r="D1394" s="1"/>
      <c r="I1394" s="1"/>
      <c r="J1394" s="5"/>
      <c r="K1394" s="5"/>
      <c r="L1394" s="5"/>
      <c r="M1394" s="6"/>
      <c r="N1394" s="6"/>
      <c r="O1394" s="7"/>
      <c r="P1394" s="6"/>
      <c r="Q1394" s="6"/>
    </row>
    <row r="1395" spans="2:17" s="2" customFormat="1" x14ac:dyDescent="0.25">
      <c r="B1395" s="1"/>
      <c r="C1395" s="1"/>
      <c r="D1395" s="1"/>
      <c r="I1395" s="1"/>
      <c r="J1395" s="5"/>
      <c r="K1395" s="5"/>
      <c r="L1395" s="5"/>
      <c r="M1395" s="6"/>
      <c r="N1395" s="6"/>
      <c r="O1395" s="7"/>
      <c r="P1395" s="6"/>
      <c r="Q1395" s="6"/>
    </row>
    <row r="1396" spans="2:17" s="2" customFormat="1" x14ac:dyDescent="0.25">
      <c r="B1396" s="1"/>
      <c r="C1396" s="1"/>
      <c r="D1396" s="1"/>
      <c r="I1396" s="1"/>
      <c r="J1396" s="5"/>
      <c r="K1396" s="5"/>
      <c r="L1396" s="5"/>
      <c r="M1396" s="6"/>
      <c r="N1396" s="6"/>
      <c r="O1396" s="7"/>
      <c r="P1396" s="6"/>
      <c r="Q1396" s="6"/>
    </row>
    <row r="1397" spans="2:17" s="2" customFormat="1" x14ac:dyDescent="0.25">
      <c r="B1397" s="1"/>
      <c r="C1397" s="1"/>
      <c r="D1397" s="1"/>
      <c r="I1397" s="1"/>
      <c r="J1397" s="5"/>
      <c r="K1397" s="5"/>
      <c r="L1397" s="5"/>
      <c r="M1397" s="6"/>
      <c r="N1397" s="6"/>
      <c r="O1397" s="7"/>
      <c r="P1397" s="6"/>
      <c r="Q1397" s="6"/>
    </row>
    <row r="1398" spans="2:17" s="2" customFormat="1" x14ac:dyDescent="0.25">
      <c r="B1398" s="1"/>
      <c r="C1398" s="1"/>
      <c r="D1398" s="1"/>
      <c r="I1398" s="1"/>
      <c r="J1398" s="5"/>
      <c r="K1398" s="5"/>
      <c r="L1398" s="5"/>
      <c r="M1398" s="6"/>
      <c r="N1398" s="6"/>
      <c r="O1398" s="7"/>
      <c r="P1398" s="6"/>
      <c r="Q1398" s="6"/>
    </row>
    <row r="1399" spans="2:17" s="2" customFormat="1" x14ac:dyDescent="0.25">
      <c r="B1399" s="1"/>
      <c r="C1399" s="1"/>
      <c r="D1399" s="1"/>
      <c r="I1399" s="1"/>
      <c r="J1399" s="5"/>
      <c r="K1399" s="5"/>
      <c r="L1399" s="5"/>
      <c r="M1399" s="6"/>
      <c r="N1399" s="6"/>
      <c r="O1399" s="7"/>
      <c r="P1399" s="6"/>
      <c r="Q1399" s="6"/>
    </row>
    <row r="1400" spans="2:17" s="2" customFormat="1" x14ac:dyDescent="0.25">
      <c r="B1400" s="1"/>
      <c r="C1400" s="1"/>
      <c r="D1400" s="1"/>
      <c r="I1400" s="1"/>
      <c r="J1400" s="5"/>
      <c r="K1400" s="5"/>
      <c r="L1400" s="5"/>
      <c r="M1400" s="6"/>
      <c r="N1400" s="6"/>
      <c r="O1400" s="7"/>
      <c r="P1400" s="6"/>
      <c r="Q1400" s="6"/>
    </row>
    <row r="1401" spans="2:17" s="2" customFormat="1" x14ac:dyDescent="0.25">
      <c r="B1401" s="1"/>
      <c r="C1401" s="1"/>
      <c r="D1401" s="1"/>
      <c r="I1401" s="1"/>
      <c r="J1401" s="5"/>
      <c r="K1401" s="5"/>
      <c r="L1401" s="5"/>
      <c r="M1401" s="6"/>
      <c r="N1401" s="6"/>
      <c r="O1401" s="7"/>
      <c r="P1401" s="6"/>
      <c r="Q1401" s="6"/>
    </row>
    <row r="1402" spans="2:17" s="2" customFormat="1" x14ac:dyDescent="0.25">
      <c r="B1402" s="1"/>
      <c r="C1402" s="1"/>
      <c r="D1402" s="1"/>
      <c r="I1402" s="1"/>
      <c r="J1402" s="5"/>
      <c r="K1402" s="5"/>
      <c r="L1402" s="5"/>
      <c r="M1402" s="6"/>
      <c r="N1402" s="6"/>
      <c r="O1402" s="7"/>
      <c r="P1402" s="6"/>
      <c r="Q1402" s="6"/>
    </row>
    <row r="1403" spans="2:17" s="2" customFormat="1" x14ac:dyDescent="0.25">
      <c r="B1403" s="1"/>
      <c r="C1403" s="1"/>
      <c r="D1403" s="1"/>
      <c r="I1403" s="1"/>
      <c r="J1403" s="5"/>
      <c r="K1403" s="5"/>
      <c r="L1403" s="5"/>
      <c r="M1403" s="6"/>
      <c r="N1403" s="6"/>
      <c r="O1403" s="7"/>
      <c r="P1403" s="6"/>
      <c r="Q1403" s="6"/>
    </row>
    <row r="1404" spans="2:17" s="2" customFormat="1" x14ac:dyDescent="0.25">
      <c r="B1404" s="1"/>
      <c r="C1404" s="1"/>
      <c r="D1404" s="1"/>
      <c r="I1404" s="1"/>
      <c r="J1404" s="5"/>
      <c r="K1404" s="5"/>
      <c r="L1404" s="5"/>
      <c r="M1404" s="6"/>
      <c r="N1404" s="6"/>
      <c r="O1404" s="7"/>
      <c r="P1404" s="6"/>
      <c r="Q1404" s="6"/>
    </row>
    <row r="1405" spans="2:17" s="2" customFormat="1" x14ac:dyDescent="0.25">
      <c r="B1405" s="1"/>
      <c r="C1405" s="1"/>
      <c r="D1405" s="1"/>
      <c r="I1405" s="1"/>
      <c r="J1405" s="5"/>
      <c r="K1405" s="5"/>
      <c r="L1405" s="5"/>
      <c r="M1405" s="6"/>
      <c r="N1405" s="6"/>
      <c r="O1405" s="7"/>
      <c r="P1405" s="6"/>
      <c r="Q1405" s="6"/>
    </row>
    <row r="1406" spans="2:17" s="2" customFormat="1" x14ac:dyDescent="0.25">
      <c r="B1406" s="1"/>
      <c r="C1406" s="1"/>
      <c r="D1406" s="1"/>
      <c r="I1406" s="1"/>
      <c r="J1406" s="5"/>
      <c r="K1406" s="5"/>
      <c r="L1406" s="5"/>
      <c r="M1406" s="6"/>
      <c r="N1406" s="6"/>
      <c r="O1406" s="7"/>
      <c r="P1406" s="6"/>
      <c r="Q1406" s="6"/>
    </row>
    <row r="1407" spans="2:17" s="2" customFormat="1" x14ac:dyDescent="0.25">
      <c r="B1407" s="1"/>
      <c r="C1407" s="1"/>
      <c r="D1407" s="1"/>
      <c r="I1407" s="1"/>
      <c r="J1407" s="5"/>
      <c r="K1407" s="5"/>
      <c r="L1407" s="5"/>
      <c r="M1407" s="6"/>
      <c r="N1407" s="6"/>
      <c r="O1407" s="7"/>
      <c r="P1407" s="6"/>
      <c r="Q1407" s="6"/>
    </row>
    <row r="1408" spans="2:17" s="2" customFormat="1" x14ac:dyDescent="0.25">
      <c r="B1408" s="1"/>
      <c r="C1408" s="1"/>
      <c r="D1408" s="1"/>
      <c r="I1408" s="1"/>
      <c r="J1408" s="5"/>
      <c r="K1408" s="5"/>
      <c r="L1408" s="5"/>
      <c r="M1408" s="6"/>
      <c r="N1408" s="6"/>
      <c r="O1408" s="7"/>
      <c r="P1408" s="6"/>
      <c r="Q1408" s="6"/>
    </row>
    <row r="1409" spans="2:17" s="2" customFormat="1" x14ac:dyDescent="0.25">
      <c r="B1409" s="1"/>
      <c r="C1409" s="1"/>
      <c r="D1409" s="1"/>
      <c r="I1409" s="1"/>
      <c r="J1409" s="5"/>
      <c r="K1409" s="5"/>
      <c r="L1409" s="5"/>
      <c r="M1409" s="6"/>
      <c r="N1409" s="6"/>
      <c r="O1409" s="7"/>
      <c r="P1409" s="6"/>
      <c r="Q1409" s="6"/>
    </row>
    <row r="1410" spans="2:17" s="2" customFormat="1" x14ac:dyDescent="0.25">
      <c r="B1410" s="1"/>
      <c r="C1410" s="1"/>
      <c r="D1410" s="1"/>
      <c r="I1410" s="1"/>
      <c r="J1410" s="5"/>
      <c r="K1410" s="5"/>
      <c r="L1410" s="5"/>
      <c r="M1410" s="6"/>
      <c r="N1410" s="6"/>
      <c r="O1410" s="7"/>
      <c r="P1410" s="6"/>
      <c r="Q1410" s="6"/>
    </row>
    <row r="1411" spans="2:17" s="2" customFormat="1" x14ac:dyDescent="0.25">
      <c r="B1411" s="1"/>
      <c r="C1411" s="1"/>
      <c r="D1411" s="1"/>
      <c r="I1411" s="1"/>
      <c r="J1411" s="5"/>
      <c r="K1411" s="5"/>
      <c r="L1411" s="5"/>
      <c r="M1411" s="6"/>
      <c r="N1411" s="6"/>
      <c r="O1411" s="7"/>
      <c r="P1411" s="6"/>
      <c r="Q1411" s="6"/>
    </row>
    <row r="1412" spans="2:17" s="2" customFormat="1" x14ac:dyDescent="0.25">
      <c r="B1412" s="1"/>
      <c r="C1412" s="1"/>
      <c r="D1412" s="1"/>
      <c r="I1412" s="1"/>
      <c r="J1412" s="5"/>
      <c r="K1412" s="5"/>
      <c r="L1412" s="5"/>
      <c r="M1412" s="6"/>
      <c r="N1412" s="6"/>
      <c r="O1412" s="7"/>
      <c r="P1412" s="6"/>
      <c r="Q1412" s="6"/>
    </row>
    <row r="1413" spans="2:17" s="2" customFormat="1" x14ac:dyDescent="0.25">
      <c r="B1413" s="1"/>
      <c r="C1413" s="1"/>
      <c r="D1413" s="1"/>
      <c r="I1413" s="1"/>
      <c r="J1413" s="5"/>
      <c r="K1413" s="5"/>
      <c r="L1413" s="5"/>
      <c r="M1413" s="6"/>
      <c r="N1413" s="6"/>
      <c r="O1413" s="7"/>
      <c r="P1413" s="6"/>
      <c r="Q1413" s="6"/>
    </row>
    <row r="1414" spans="2:17" s="2" customFormat="1" x14ac:dyDescent="0.25">
      <c r="B1414" s="1"/>
      <c r="C1414" s="1"/>
      <c r="D1414" s="1"/>
      <c r="I1414" s="1"/>
      <c r="J1414" s="5"/>
      <c r="K1414" s="5"/>
      <c r="L1414" s="5"/>
      <c r="M1414" s="6"/>
      <c r="N1414" s="6"/>
      <c r="O1414" s="7"/>
      <c r="P1414" s="6"/>
      <c r="Q1414" s="6"/>
    </row>
    <row r="1415" spans="2:17" s="2" customFormat="1" x14ac:dyDescent="0.25">
      <c r="B1415" s="1"/>
      <c r="C1415" s="1"/>
      <c r="D1415" s="1"/>
      <c r="I1415" s="1"/>
      <c r="J1415" s="5"/>
      <c r="K1415" s="5"/>
      <c r="L1415" s="5"/>
      <c r="M1415" s="6"/>
      <c r="N1415" s="6"/>
      <c r="O1415" s="7"/>
      <c r="P1415" s="6"/>
      <c r="Q1415" s="6"/>
    </row>
    <row r="1416" spans="2:17" s="2" customFormat="1" x14ac:dyDescent="0.25">
      <c r="B1416" s="1"/>
      <c r="C1416" s="1"/>
      <c r="D1416" s="1"/>
      <c r="I1416" s="1"/>
      <c r="J1416" s="5"/>
      <c r="K1416" s="5"/>
      <c r="L1416" s="5"/>
      <c r="M1416" s="6"/>
      <c r="N1416" s="6"/>
      <c r="O1416" s="7"/>
      <c r="P1416" s="6"/>
      <c r="Q1416" s="6"/>
    </row>
    <row r="1417" spans="2:17" s="2" customFormat="1" x14ac:dyDescent="0.25">
      <c r="B1417" s="1"/>
      <c r="C1417" s="1"/>
      <c r="D1417" s="1"/>
      <c r="I1417" s="1"/>
      <c r="J1417" s="5"/>
      <c r="K1417" s="5"/>
      <c r="L1417" s="5"/>
      <c r="M1417" s="6"/>
      <c r="N1417" s="6"/>
      <c r="O1417" s="7"/>
      <c r="P1417" s="6"/>
      <c r="Q1417" s="6"/>
    </row>
    <row r="1418" spans="2:17" s="2" customFormat="1" x14ac:dyDescent="0.25">
      <c r="B1418" s="1"/>
      <c r="C1418" s="1"/>
      <c r="D1418" s="1"/>
      <c r="I1418" s="1"/>
      <c r="J1418" s="5"/>
      <c r="K1418" s="5"/>
      <c r="L1418" s="5"/>
      <c r="M1418" s="6"/>
      <c r="N1418" s="6"/>
      <c r="O1418" s="7"/>
      <c r="P1418" s="6"/>
      <c r="Q1418" s="6"/>
    </row>
    <row r="1419" spans="2:17" s="2" customFormat="1" x14ac:dyDescent="0.25">
      <c r="B1419" s="1"/>
      <c r="C1419" s="1"/>
      <c r="D1419" s="1"/>
      <c r="I1419" s="1"/>
      <c r="J1419" s="5"/>
      <c r="K1419" s="5"/>
      <c r="L1419" s="5"/>
      <c r="M1419" s="6"/>
      <c r="N1419" s="6"/>
      <c r="O1419" s="7"/>
      <c r="P1419" s="6"/>
      <c r="Q1419" s="6"/>
    </row>
    <row r="1420" spans="2:17" s="2" customFormat="1" x14ac:dyDescent="0.25">
      <c r="B1420" s="1"/>
      <c r="C1420" s="1"/>
      <c r="D1420" s="1"/>
      <c r="I1420" s="1"/>
      <c r="J1420" s="5"/>
      <c r="K1420" s="5"/>
      <c r="L1420" s="5"/>
      <c r="M1420" s="6"/>
      <c r="N1420" s="6"/>
      <c r="O1420" s="7"/>
      <c r="P1420" s="6"/>
      <c r="Q1420" s="6"/>
    </row>
    <row r="1421" spans="2:17" s="2" customFormat="1" x14ac:dyDescent="0.25">
      <c r="B1421" s="1"/>
      <c r="C1421" s="1"/>
      <c r="D1421" s="1"/>
      <c r="I1421" s="1"/>
      <c r="J1421" s="5"/>
      <c r="K1421" s="5"/>
      <c r="L1421" s="5"/>
      <c r="M1421" s="6"/>
      <c r="N1421" s="6"/>
      <c r="O1421" s="7"/>
      <c r="P1421" s="6"/>
      <c r="Q1421" s="6"/>
    </row>
    <row r="1422" spans="2:17" s="2" customFormat="1" x14ac:dyDescent="0.25">
      <c r="B1422" s="1"/>
      <c r="C1422" s="1"/>
      <c r="D1422" s="1"/>
      <c r="I1422" s="1"/>
      <c r="J1422" s="5"/>
      <c r="K1422" s="5"/>
      <c r="L1422" s="5"/>
      <c r="M1422" s="6"/>
      <c r="N1422" s="6"/>
      <c r="O1422" s="7"/>
      <c r="P1422" s="6"/>
      <c r="Q1422" s="6"/>
    </row>
    <row r="1423" spans="2:17" s="2" customFormat="1" x14ac:dyDescent="0.25">
      <c r="B1423" s="1"/>
      <c r="C1423" s="1"/>
      <c r="D1423" s="1"/>
      <c r="I1423" s="1"/>
      <c r="J1423" s="5"/>
      <c r="K1423" s="5"/>
      <c r="L1423" s="5"/>
      <c r="M1423" s="6"/>
      <c r="N1423" s="6"/>
      <c r="O1423" s="7"/>
      <c r="P1423" s="6"/>
      <c r="Q1423" s="6"/>
    </row>
    <row r="1424" spans="2:17" s="2" customFormat="1" x14ac:dyDescent="0.25">
      <c r="B1424" s="1"/>
      <c r="C1424" s="1"/>
      <c r="D1424" s="1"/>
      <c r="I1424" s="1"/>
      <c r="J1424" s="5"/>
      <c r="K1424" s="5"/>
      <c r="L1424" s="5"/>
      <c r="M1424" s="6"/>
      <c r="N1424" s="6"/>
      <c r="O1424" s="7"/>
      <c r="P1424" s="6"/>
      <c r="Q1424" s="6"/>
    </row>
    <row r="1425" spans="2:17" s="2" customFormat="1" x14ac:dyDescent="0.25">
      <c r="B1425" s="1"/>
      <c r="C1425" s="1"/>
      <c r="D1425" s="1"/>
      <c r="I1425" s="1"/>
      <c r="J1425" s="5"/>
      <c r="K1425" s="5"/>
      <c r="L1425" s="5"/>
      <c r="M1425" s="6"/>
      <c r="N1425" s="6"/>
      <c r="O1425" s="7"/>
      <c r="P1425" s="6"/>
      <c r="Q1425" s="6"/>
    </row>
    <row r="1426" spans="2:17" s="2" customFormat="1" x14ac:dyDescent="0.25">
      <c r="B1426" s="1"/>
      <c r="C1426" s="1"/>
      <c r="D1426" s="1"/>
      <c r="I1426" s="1"/>
      <c r="J1426" s="5"/>
      <c r="K1426" s="5"/>
      <c r="L1426" s="5"/>
      <c r="M1426" s="6"/>
      <c r="N1426" s="6"/>
      <c r="O1426" s="7"/>
      <c r="P1426" s="6"/>
      <c r="Q1426" s="6"/>
    </row>
    <row r="1427" spans="2:17" s="2" customFormat="1" x14ac:dyDescent="0.25">
      <c r="B1427" s="1"/>
      <c r="C1427" s="1"/>
      <c r="D1427" s="1"/>
      <c r="I1427" s="1"/>
      <c r="J1427" s="5"/>
      <c r="K1427" s="5"/>
      <c r="L1427" s="5"/>
      <c r="M1427" s="6"/>
      <c r="N1427" s="6"/>
      <c r="O1427" s="7"/>
      <c r="P1427" s="6"/>
      <c r="Q1427" s="6"/>
    </row>
    <row r="1428" spans="2:17" s="2" customFormat="1" x14ac:dyDescent="0.25">
      <c r="B1428" s="1"/>
      <c r="C1428" s="1"/>
      <c r="D1428" s="1"/>
      <c r="I1428" s="1"/>
      <c r="J1428" s="5"/>
      <c r="K1428" s="5"/>
      <c r="L1428" s="5"/>
      <c r="M1428" s="6"/>
      <c r="N1428" s="6"/>
      <c r="O1428" s="7"/>
      <c r="P1428" s="6"/>
      <c r="Q1428" s="6"/>
    </row>
    <row r="1429" spans="2:17" s="2" customFormat="1" x14ac:dyDescent="0.25">
      <c r="B1429" s="1"/>
      <c r="C1429" s="1"/>
      <c r="D1429" s="1"/>
      <c r="I1429" s="1"/>
      <c r="J1429" s="5"/>
      <c r="K1429" s="5"/>
      <c r="L1429" s="5"/>
      <c r="M1429" s="6"/>
      <c r="N1429" s="6"/>
      <c r="O1429" s="7"/>
      <c r="P1429" s="6"/>
      <c r="Q1429" s="6"/>
    </row>
    <row r="1430" spans="2:17" s="2" customFormat="1" x14ac:dyDescent="0.25">
      <c r="B1430" s="1"/>
      <c r="C1430" s="1"/>
      <c r="D1430" s="1"/>
      <c r="I1430" s="1"/>
      <c r="J1430" s="5"/>
      <c r="K1430" s="5"/>
      <c r="L1430" s="5"/>
      <c r="M1430" s="6"/>
      <c r="N1430" s="6"/>
      <c r="O1430" s="7"/>
      <c r="P1430" s="6"/>
      <c r="Q1430" s="6"/>
    </row>
    <row r="1431" spans="2:17" s="2" customFormat="1" x14ac:dyDescent="0.25">
      <c r="B1431" s="1"/>
      <c r="C1431" s="1"/>
      <c r="D1431" s="1"/>
      <c r="I1431" s="1"/>
      <c r="J1431" s="5"/>
      <c r="K1431" s="5"/>
      <c r="L1431" s="5"/>
      <c r="M1431" s="6"/>
      <c r="N1431" s="6"/>
      <c r="O1431" s="7"/>
      <c r="P1431" s="6"/>
      <c r="Q1431" s="6"/>
    </row>
    <row r="1432" spans="2:17" s="2" customFormat="1" x14ac:dyDescent="0.25">
      <c r="B1432" s="1"/>
      <c r="C1432" s="1"/>
      <c r="D1432" s="1"/>
      <c r="I1432" s="1"/>
      <c r="J1432" s="5"/>
      <c r="K1432" s="5"/>
      <c r="L1432" s="5"/>
      <c r="M1432" s="6"/>
      <c r="N1432" s="6"/>
      <c r="O1432" s="7"/>
      <c r="P1432" s="6"/>
      <c r="Q1432" s="6"/>
    </row>
    <row r="1433" spans="2:17" s="2" customFormat="1" x14ac:dyDescent="0.25">
      <c r="B1433" s="1"/>
      <c r="C1433" s="1"/>
      <c r="D1433" s="1"/>
      <c r="I1433" s="1"/>
      <c r="J1433" s="5"/>
      <c r="K1433" s="5"/>
      <c r="L1433" s="5"/>
      <c r="M1433" s="6"/>
      <c r="N1433" s="6"/>
      <c r="O1433" s="7"/>
      <c r="P1433" s="6"/>
      <c r="Q1433" s="6"/>
    </row>
    <row r="1434" spans="2:17" s="2" customFormat="1" x14ac:dyDescent="0.25">
      <c r="B1434" s="1"/>
      <c r="C1434" s="1"/>
      <c r="D1434" s="1"/>
      <c r="I1434" s="1"/>
      <c r="J1434" s="5"/>
      <c r="K1434" s="5"/>
      <c r="L1434" s="5"/>
      <c r="M1434" s="6"/>
      <c r="N1434" s="6"/>
      <c r="O1434" s="7"/>
      <c r="P1434" s="6"/>
      <c r="Q1434" s="6"/>
    </row>
    <row r="1435" spans="2:17" s="2" customFormat="1" x14ac:dyDescent="0.25">
      <c r="B1435" s="1"/>
      <c r="C1435" s="1"/>
      <c r="D1435" s="1"/>
      <c r="I1435" s="1"/>
      <c r="J1435" s="5"/>
      <c r="K1435" s="5"/>
      <c r="L1435" s="5"/>
      <c r="M1435" s="6"/>
      <c r="N1435" s="6"/>
      <c r="O1435" s="7"/>
      <c r="P1435" s="6"/>
      <c r="Q1435" s="6"/>
    </row>
    <row r="1436" spans="2:17" s="2" customFormat="1" x14ac:dyDescent="0.25">
      <c r="B1436" s="1"/>
      <c r="C1436" s="1"/>
      <c r="D1436" s="1"/>
      <c r="I1436" s="1"/>
      <c r="J1436" s="5"/>
      <c r="K1436" s="5"/>
      <c r="L1436" s="5"/>
      <c r="M1436" s="6"/>
      <c r="N1436" s="6"/>
      <c r="O1436" s="7"/>
      <c r="P1436" s="6"/>
      <c r="Q1436" s="6"/>
    </row>
    <row r="1437" spans="2:17" s="2" customFormat="1" x14ac:dyDescent="0.25">
      <c r="B1437" s="1"/>
      <c r="C1437" s="1"/>
      <c r="D1437" s="1"/>
      <c r="I1437" s="1"/>
      <c r="J1437" s="5"/>
      <c r="K1437" s="5"/>
      <c r="L1437" s="5"/>
      <c r="M1437" s="6"/>
      <c r="N1437" s="6"/>
      <c r="O1437" s="7"/>
      <c r="P1437" s="6"/>
      <c r="Q1437" s="6"/>
    </row>
    <row r="1438" spans="2:17" s="2" customFormat="1" x14ac:dyDescent="0.25">
      <c r="B1438" s="1"/>
      <c r="C1438" s="1"/>
      <c r="D1438" s="1"/>
      <c r="I1438" s="1"/>
      <c r="J1438" s="5"/>
      <c r="K1438" s="5"/>
      <c r="L1438" s="5"/>
      <c r="M1438" s="6"/>
      <c r="N1438" s="6"/>
      <c r="O1438" s="7"/>
      <c r="P1438" s="6"/>
      <c r="Q1438" s="6"/>
    </row>
    <row r="1439" spans="2:17" s="2" customFormat="1" x14ac:dyDescent="0.25">
      <c r="B1439" s="1"/>
      <c r="C1439" s="1"/>
      <c r="D1439" s="1"/>
      <c r="I1439" s="1"/>
      <c r="J1439" s="5"/>
      <c r="K1439" s="5"/>
      <c r="L1439" s="5"/>
      <c r="M1439" s="6"/>
      <c r="N1439" s="6"/>
      <c r="O1439" s="7"/>
      <c r="P1439" s="6"/>
      <c r="Q1439" s="6"/>
    </row>
    <row r="1440" spans="2:17" s="2" customFormat="1" x14ac:dyDescent="0.25">
      <c r="B1440" s="1"/>
      <c r="C1440" s="1"/>
      <c r="D1440" s="1"/>
      <c r="I1440" s="1"/>
      <c r="J1440" s="5"/>
      <c r="K1440" s="5"/>
      <c r="L1440" s="5"/>
      <c r="M1440" s="6"/>
      <c r="N1440" s="6"/>
      <c r="O1440" s="7"/>
      <c r="P1440" s="6"/>
      <c r="Q1440" s="6"/>
    </row>
    <row r="1441" spans="2:17" s="2" customFormat="1" x14ac:dyDescent="0.25">
      <c r="B1441" s="1"/>
      <c r="C1441" s="1"/>
      <c r="D1441" s="1"/>
      <c r="I1441" s="1"/>
      <c r="J1441" s="5"/>
      <c r="K1441" s="5"/>
      <c r="L1441" s="5"/>
      <c r="M1441" s="6"/>
      <c r="N1441" s="6"/>
      <c r="O1441" s="7"/>
      <c r="P1441" s="6"/>
      <c r="Q1441" s="6"/>
    </row>
    <row r="1442" spans="2:17" s="2" customFormat="1" x14ac:dyDescent="0.25">
      <c r="B1442" s="1"/>
      <c r="C1442" s="1"/>
      <c r="D1442" s="1"/>
      <c r="I1442" s="1"/>
      <c r="J1442" s="5"/>
      <c r="K1442" s="5"/>
      <c r="L1442" s="5"/>
      <c r="M1442" s="6"/>
      <c r="N1442" s="6"/>
      <c r="O1442" s="7"/>
      <c r="P1442" s="6"/>
      <c r="Q1442" s="6"/>
    </row>
    <row r="1443" spans="2:17" s="2" customFormat="1" x14ac:dyDescent="0.25">
      <c r="B1443" s="1"/>
      <c r="C1443" s="1"/>
      <c r="D1443" s="1"/>
      <c r="I1443" s="1"/>
      <c r="J1443" s="5"/>
      <c r="K1443" s="5"/>
      <c r="L1443" s="5"/>
      <c r="M1443" s="6"/>
      <c r="N1443" s="6"/>
      <c r="O1443" s="7"/>
      <c r="P1443" s="6"/>
      <c r="Q1443" s="6"/>
    </row>
    <row r="1444" spans="2:17" s="2" customFormat="1" x14ac:dyDescent="0.25">
      <c r="B1444" s="1"/>
      <c r="C1444" s="1"/>
      <c r="D1444" s="1"/>
      <c r="I1444" s="1"/>
      <c r="J1444" s="5"/>
      <c r="K1444" s="5"/>
      <c r="L1444" s="5"/>
      <c r="M1444" s="6"/>
      <c r="N1444" s="6"/>
      <c r="O1444" s="7"/>
      <c r="P1444" s="6"/>
      <c r="Q1444" s="6"/>
    </row>
    <row r="1445" spans="2:17" s="2" customFormat="1" x14ac:dyDescent="0.25">
      <c r="B1445" s="1"/>
      <c r="C1445" s="1"/>
      <c r="D1445" s="1"/>
      <c r="I1445" s="1"/>
      <c r="J1445" s="5"/>
      <c r="K1445" s="5"/>
      <c r="L1445" s="5"/>
      <c r="M1445" s="6"/>
      <c r="N1445" s="6"/>
      <c r="O1445" s="7"/>
      <c r="P1445" s="6"/>
      <c r="Q1445" s="6"/>
    </row>
    <row r="1446" spans="2:17" s="2" customFormat="1" x14ac:dyDescent="0.25">
      <c r="B1446" s="1"/>
      <c r="C1446" s="1"/>
      <c r="D1446" s="1"/>
      <c r="I1446" s="1"/>
      <c r="J1446" s="5"/>
      <c r="K1446" s="5"/>
      <c r="L1446" s="5"/>
      <c r="M1446" s="6"/>
      <c r="N1446" s="6"/>
      <c r="O1446" s="7"/>
      <c r="P1446" s="6"/>
      <c r="Q1446" s="6"/>
    </row>
    <row r="1447" spans="2:17" s="2" customFormat="1" x14ac:dyDescent="0.25">
      <c r="B1447" s="1"/>
      <c r="C1447" s="1"/>
      <c r="D1447" s="1"/>
      <c r="I1447" s="1"/>
      <c r="J1447" s="5"/>
      <c r="K1447" s="5"/>
      <c r="L1447" s="5"/>
      <c r="M1447" s="6"/>
      <c r="N1447" s="6"/>
      <c r="O1447" s="7"/>
      <c r="P1447" s="6"/>
      <c r="Q1447" s="6"/>
    </row>
    <row r="1448" spans="2:17" s="2" customFormat="1" x14ac:dyDescent="0.25">
      <c r="B1448" s="1"/>
      <c r="C1448" s="1"/>
      <c r="D1448" s="1"/>
      <c r="I1448" s="1"/>
      <c r="J1448" s="5"/>
      <c r="K1448" s="5"/>
      <c r="L1448" s="5"/>
      <c r="M1448" s="6"/>
      <c r="N1448" s="6"/>
      <c r="O1448" s="7"/>
      <c r="P1448" s="6"/>
      <c r="Q1448" s="6"/>
    </row>
    <row r="1449" spans="2:17" s="2" customFormat="1" x14ac:dyDescent="0.25">
      <c r="B1449" s="1"/>
      <c r="C1449" s="1"/>
      <c r="D1449" s="1"/>
      <c r="I1449" s="1"/>
      <c r="J1449" s="5"/>
      <c r="K1449" s="5"/>
      <c r="L1449" s="5"/>
      <c r="M1449" s="6"/>
      <c r="N1449" s="6"/>
      <c r="O1449" s="7"/>
      <c r="P1449" s="6"/>
      <c r="Q1449" s="6"/>
    </row>
    <row r="1450" spans="2:17" s="2" customFormat="1" x14ac:dyDescent="0.25">
      <c r="B1450" s="1"/>
      <c r="C1450" s="1"/>
      <c r="D1450" s="1"/>
      <c r="I1450" s="1"/>
      <c r="J1450" s="5"/>
      <c r="K1450" s="5"/>
      <c r="L1450" s="5"/>
      <c r="M1450" s="6"/>
      <c r="N1450" s="6"/>
      <c r="O1450" s="7"/>
      <c r="P1450" s="6"/>
      <c r="Q1450" s="6"/>
    </row>
    <row r="1451" spans="2:17" s="2" customFormat="1" x14ac:dyDescent="0.25">
      <c r="B1451" s="1"/>
      <c r="C1451" s="1"/>
      <c r="D1451" s="1"/>
      <c r="I1451" s="1"/>
      <c r="J1451" s="5"/>
      <c r="K1451" s="5"/>
      <c r="L1451" s="5"/>
      <c r="M1451" s="6"/>
      <c r="N1451" s="6"/>
      <c r="O1451" s="7"/>
      <c r="P1451" s="6"/>
      <c r="Q1451" s="6"/>
    </row>
    <row r="1452" spans="2:17" s="2" customFormat="1" x14ac:dyDescent="0.25">
      <c r="B1452" s="1"/>
      <c r="C1452" s="1"/>
      <c r="D1452" s="1"/>
      <c r="I1452" s="1"/>
      <c r="J1452" s="5"/>
      <c r="K1452" s="5"/>
      <c r="L1452" s="5"/>
      <c r="M1452" s="6"/>
      <c r="N1452" s="6"/>
      <c r="O1452" s="7"/>
      <c r="P1452" s="6"/>
      <c r="Q1452" s="6"/>
    </row>
    <row r="1453" spans="2:17" s="2" customFormat="1" x14ac:dyDescent="0.25">
      <c r="B1453" s="1"/>
      <c r="C1453" s="1"/>
      <c r="D1453" s="1"/>
      <c r="I1453" s="1"/>
      <c r="J1453" s="5"/>
      <c r="K1453" s="5"/>
      <c r="L1453" s="5"/>
      <c r="M1453" s="6"/>
      <c r="N1453" s="6"/>
      <c r="O1453" s="7"/>
      <c r="P1453" s="6"/>
      <c r="Q1453" s="6"/>
    </row>
    <row r="1454" spans="2:17" s="2" customFormat="1" x14ac:dyDescent="0.25">
      <c r="B1454" s="1"/>
      <c r="C1454" s="1"/>
      <c r="D1454" s="1"/>
      <c r="I1454" s="1"/>
      <c r="J1454" s="5"/>
      <c r="K1454" s="5"/>
      <c r="L1454" s="5"/>
      <c r="M1454" s="6"/>
      <c r="N1454" s="6"/>
      <c r="O1454" s="7"/>
      <c r="P1454" s="6"/>
      <c r="Q1454" s="6"/>
    </row>
    <row r="1455" spans="2:17" s="2" customFormat="1" x14ac:dyDescent="0.25">
      <c r="B1455" s="1"/>
      <c r="C1455" s="1"/>
      <c r="D1455" s="1"/>
      <c r="I1455" s="1"/>
      <c r="J1455" s="5"/>
      <c r="K1455" s="5"/>
      <c r="L1455" s="5"/>
      <c r="M1455" s="6"/>
      <c r="N1455" s="6"/>
      <c r="O1455" s="7"/>
      <c r="P1455" s="6"/>
      <c r="Q1455" s="6"/>
    </row>
    <row r="1456" spans="2:17" s="2" customFormat="1" x14ac:dyDescent="0.25">
      <c r="B1456" s="1"/>
      <c r="C1456" s="1"/>
      <c r="D1456" s="1"/>
      <c r="I1456" s="1"/>
      <c r="J1456" s="5"/>
      <c r="K1456" s="5"/>
      <c r="L1456" s="5"/>
      <c r="M1456" s="6"/>
      <c r="N1456" s="6"/>
      <c r="O1456" s="7"/>
      <c r="P1456" s="6"/>
      <c r="Q1456" s="6"/>
    </row>
    <row r="1457" spans="2:17" s="2" customFormat="1" x14ac:dyDescent="0.25">
      <c r="B1457" s="1"/>
      <c r="C1457" s="1"/>
      <c r="D1457" s="1"/>
      <c r="I1457" s="1"/>
      <c r="J1457" s="5"/>
      <c r="K1457" s="5"/>
      <c r="L1457" s="5"/>
      <c r="M1457" s="6"/>
      <c r="N1457" s="6"/>
      <c r="O1457" s="7"/>
      <c r="P1457" s="6"/>
      <c r="Q1457" s="6"/>
    </row>
    <row r="1458" spans="2:17" s="2" customFormat="1" x14ac:dyDescent="0.25">
      <c r="B1458" s="1"/>
      <c r="C1458" s="1"/>
      <c r="D1458" s="1"/>
      <c r="I1458" s="1"/>
      <c r="J1458" s="5"/>
      <c r="K1458" s="5"/>
      <c r="L1458" s="5"/>
      <c r="M1458" s="6"/>
      <c r="N1458" s="6"/>
      <c r="O1458" s="7"/>
      <c r="P1458" s="6"/>
      <c r="Q1458" s="6"/>
    </row>
    <row r="1459" spans="2:17" s="2" customFormat="1" x14ac:dyDescent="0.25">
      <c r="B1459" s="1"/>
      <c r="C1459" s="1"/>
      <c r="D1459" s="1"/>
      <c r="I1459" s="1"/>
      <c r="J1459" s="5"/>
      <c r="K1459" s="5"/>
      <c r="L1459" s="5"/>
      <c r="M1459" s="6"/>
      <c r="N1459" s="6"/>
      <c r="O1459" s="7"/>
      <c r="P1459" s="6"/>
      <c r="Q1459" s="6"/>
    </row>
    <row r="1460" spans="2:17" s="2" customFormat="1" x14ac:dyDescent="0.25">
      <c r="B1460" s="1"/>
      <c r="C1460" s="1"/>
      <c r="D1460" s="1"/>
      <c r="I1460" s="1"/>
      <c r="J1460" s="5"/>
      <c r="K1460" s="5"/>
      <c r="L1460" s="5"/>
      <c r="M1460" s="6"/>
      <c r="N1460" s="6"/>
      <c r="O1460" s="7"/>
      <c r="P1460" s="6"/>
      <c r="Q1460" s="6"/>
    </row>
    <row r="1461" spans="2:17" s="2" customFormat="1" x14ac:dyDescent="0.25">
      <c r="B1461" s="1"/>
      <c r="C1461" s="1"/>
      <c r="D1461" s="1"/>
      <c r="I1461" s="1"/>
      <c r="J1461" s="5"/>
      <c r="K1461" s="5"/>
      <c r="L1461" s="5"/>
      <c r="M1461" s="6"/>
      <c r="N1461" s="6"/>
      <c r="O1461" s="7"/>
      <c r="P1461" s="6"/>
      <c r="Q1461" s="6"/>
    </row>
    <row r="1462" spans="2:17" s="2" customFormat="1" x14ac:dyDescent="0.25">
      <c r="B1462" s="1"/>
      <c r="C1462" s="1"/>
      <c r="D1462" s="1"/>
      <c r="I1462" s="1"/>
      <c r="J1462" s="5"/>
      <c r="K1462" s="5"/>
      <c r="L1462" s="5"/>
      <c r="M1462" s="6"/>
      <c r="N1462" s="6"/>
      <c r="O1462" s="7"/>
      <c r="P1462" s="6"/>
      <c r="Q1462" s="6"/>
    </row>
    <row r="1463" spans="2:17" s="2" customFormat="1" x14ac:dyDescent="0.25">
      <c r="B1463" s="1"/>
      <c r="C1463" s="1"/>
      <c r="D1463" s="1"/>
      <c r="I1463" s="1"/>
      <c r="J1463" s="5"/>
      <c r="K1463" s="5"/>
      <c r="L1463" s="5"/>
      <c r="M1463" s="6"/>
      <c r="N1463" s="6"/>
      <c r="O1463" s="7"/>
      <c r="P1463" s="6"/>
      <c r="Q1463" s="6"/>
    </row>
    <row r="1464" spans="2:17" s="2" customFormat="1" x14ac:dyDescent="0.25">
      <c r="B1464" s="1"/>
      <c r="C1464" s="1"/>
      <c r="D1464" s="1"/>
      <c r="I1464" s="1"/>
      <c r="J1464" s="5"/>
      <c r="K1464" s="5"/>
      <c r="L1464" s="5"/>
      <c r="M1464" s="6"/>
      <c r="N1464" s="6"/>
      <c r="O1464" s="7"/>
      <c r="P1464" s="6"/>
      <c r="Q1464" s="6"/>
    </row>
    <row r="1465" spans="2:17" s="2" customFormat="1" x14ac:dyDescent="0.25">
      <c r="B1465" s="1"/>
      <c r="C1465" s="1"/>
      <c r="D1465" s="1"/>
      <c r="I1465" s="1"/>
      <c r="J1465" s="5"/>
      <c r="K1465" s="5"/>
      <c r="L1465" s="5"/>
      <c r="M1465" s="6"/>
      <c r="N1465" s="6"/>
      <c r="O1465" s="7"/>
      <c r="P1465" s="6"/>
      <c r="Q1465" s="6"/>
    </row>
    <row r="1466" spans="2:17" s="2" customFormat="1" x14ac:dyDescent="0.25">
      <c r="B1466" s="1"/>
      <c r="C1466" s="1"/>
      <c r="D1466" s="1"/>
      <c r="I1466" s="1"/>
      <c r="J1466" s="5"/>
      <c r="K1466" s="5"/>
      <c r="L1466" s="5"/>
      <c r="M1466" s="6"/>
      <c r="N1466" s="6"/>
      <c r="O1466" s="7"/>
      <c r="P1466" s="6"/>
      <c r="Q1466" s="6"/>
    </row>
    <row r="1467" spans="2:17" s="2" customFormat="1" x14ac:dyDescent="0.25">
      <c r="B1467" s="1"/>
      <c r="C1467" s="1"/>
      <c r="D1467" s="1"/>
      <c r="I1467" s="1"/>
      <c r="J1467" s="5"/>
      <c r="K1467" s="5"/>
      <c r="L1467" s="5"/>
      <c r="M1467" s="6"/>
      <c r="N1467" s="6"/>
      <c r="O1467" s="7"/>
      <c r="P1467" s="6"/>
      <c r="Q1467" s="6"/>
    </row>
    <row r="1468" spans="2:17" s="2" customFormat="1" x14ac:dyDescent="0.25">
      <c r="B1468" s="1"/>
      <c r="C1468" s="1"/>
      <c r="D1468" s="1"/>
      <c r="I1468" s="1"/>
      <c r="J1468" s="5"/>
      <c r="K1468" s="5"/>
      <c r="L1468" s="5"/>
      <c r="M1468" s="6"/>
      <c r="N1468" s="6"/>
      <c r="O1468" s="7"/>
      <c r="P1468" s="6"/>
      <c r="Q1468" s="6"/>
    </row>
    <row r="1469" spans="2:17" s="2" customFormat="1" x14ac:dyDescent="0.25">
      <c r="B1469" s="1"/>
      <c r="C1469" s="1"/>
      <c r="D1469" s="1"/>
      <c r="I1469" s="1"/>
      <c r="J1469" s="5"/>
      <c r="K1469" s="5"/>
      <c r="L1469" s="5"/>
      <c r="M1469" s="6"/>
      <c r="N1469" s="6"/>
      <c r="O1469" s="7"/>
      <c r="P1469" s="6"/>
      <c r="Q1469" s="6"/>
    </row>
    <row r="1470" spans="2:17" s="2" customFormat="1" x14ac:dyDescent="0.25">
      <c r="B1470" s="1"/>
      <c r="C1470" s="1"/>
      <c r="D1470" s="1"/>
      <c r="I1470" s="1"/>
      <c r="J1470" s="5"/>
      <c r="K1470" s="5"/>
      <c r="L1470" s="5"/>
      <c r="M1470" s="6"/>
      <c r="N1470" s="6"/>
      <c r="O1470" s="7"/>
      <c r="P1470" s="6"/>
      <c r="Q1470" s="6"/>
    </row>
    <row r="1471" spans="2:17" s="2" customFormat="1" x14ac:dyDescent="0.25">
      <c r="B1471" s="1"/>
      <c r="C1471" s="1"/>
      <c r="D1471" s="1"/>
      <c r="I1471" s="1"/>
      <c r="J1471" s="5"/>
      <c r="K1471" s="5"/>
      <c r="L1471" s="5"/>
      <c r="M1471" s="6"/>
      <c r="N1471" s="6"/>
      <c r="O1471" s="7"/>
      <c r="P1471" s="6"/>
      <c r="Q1471" s="6"/>
    </row>
    <row r="1472" spans="2:17" s="2" customFormat="1" x14ac:dyDescent="0.25">
      <c r="B1472" s="1"/>
      <c r="C1472" s="1"/>
      <c r="D1472" s="1"/>
      <c r="I1472" s="1"/>
      <c r="J1472" s="5"/>
      <c r="K1472" s="5"/>
      <c r="L1472" s="5"/>
      <c r="M1472" s="6"/>
      <c r="N1472" s="6"/>
      <c r="O1472" s="7"/>
      <c r="P1472" s="6"/>
      <c r="Q1472" s="6"/>
    </row>
    <row r="1473" spans="2:17" s="2" customFormat="1" x14ac:dyDescent="0.25">
      <c r="B1473" s="1"/>
      <c r="C1473" s="1"/>
      <c r="D1473" s="1"/>
      <c r="I1473" s="1"/>
      <c r="J1473" s="5"/>
      <c r="K1473" s="5"/>
      <c r="L1473" s="5"/>
      <c r="M1473" s="6"/>
      <c r="N1473" s="6"/>
      <c r="O1473" s="7"/>
      <c r="P1473" s="6"/>
      <c r="Q1473" s="6"/>
    </row>
    <row r="1474" spans="2:17" s="2" customFormat="1" x14ac:dyDescent="0.25">
      <c r="B1474" s="1"/>
      <c r="C1474" s="1"/>
      <c r="D1474" s="1"/>
      <c r="I1474" s="1"/>
      <c r="J1474" s="5"/>
      <c r="K1474" s="5"/>
      <c r="L1474" s="5"/>
      <c r="M1474" s="6"/>
      <c r="N1474" s="6"/>
      <c r="O1474" s="7"/>
      <c r="P1474" s="6"/>
      <c r="Q1474" s="6"/>
    </row>
    <row r="1475" spans="2:17" s="2" customFormat="1" x14ac:dyDescent="0.25">
      <c r="B1475" s="1"/>
      <c r="C1475" s="1"/>
      <c r="D1475" s="1"/>
      <c r="I1475" s="1"/>
      <c r="J1475" s="5"/>
      <c r="K1475" s="5"/>
      <c r="L1475" s="5"/>
      <c r="M1475" s="6"/>
      <c r="N1475" s="6"/>
      <c r="O1475" s="7"/>
      <c r="P1475" s="6"/>
      <c r="Q1475" s="6"/>
    </row>
    <row r="1476" spans="2:17" s="2" customFormat="1" x14ac:dyDescent="0.25">
      <c r="B1476" s="1"/>
      <c r="C1476" s="1"/>
      <c r="D1476" s="1"/>
      <c r="I1476" s="1"/>
      <c r="J1476" s="5"/>
      <c r="K1476" s="5"/>
      <c r="L1476" s="5"/>
      <c r="M1476" s="6"/>
      <c r="N1476" s="6"/>
      <c r="O1476" s="7"/>
      <c r="P1476" s="6"/>
      <c r="Q1476" s="6"/>
    </row>
    <row r="1477" spans="2:17" s="2" customFormat="1" x14ac:dyDescent="0.25">
      <c r="B1477" s="1"/>
      <c r="C1477" s="1"/>
      <c r="D1477" s="1"/>
      <c r="I1477" s="1"/>
      <c r="J1477" s="5"/>
      <c r="K1477" s="5"/>
      <c r="L1477" s="5"/>
      <c r="M1477" s="6"/>
      <c r="N1477" s="6"/>
      <c r="O1477" s="7"/>
      <c r="P1477" s="6"/>
      <c r="Q1477" s="6"/>
    </row>
    <row r="1478" spans="2:17" s="2" customFormat="1" x14ac:dyDescent="0.25">
      <c r="B1478" s="1"/>
      <c r="C1478" s="1"/>
      <c r="D1478" s="1"/>
      <c r="I1478" s="1"/>
      <c r="J1478" s="5"/>
      <c r="K1478" s="5"/>
      <c r="L1478" s="5"/>
      <c r="M1478" s="6"/>
      <c r="N1478" s="6"/>
      <c r="O1478" s="7"/>
      <c r="P1478" s="6"/>
      <c r="Q1478" s="6"/>
    </row>
    <row r="1479" spans="2:17" s="2" customFormat="1" x14ac:dyDescent="0.25">
      <c r="B1479" s="1"/>
      <c r="C1479" s="1"/>
      <c r="D1479" s="1"/>
      <c r="I1479" s="1"/>
      <c r="J1479" s="5"/>
      <c r="K1479" s="5"/>
      <c r="L1479" s="5"/>
      <c r="M1479" s="6"/>
      <c r="N1479" s="6"/>
      <c r="O1479" s="7"/>
      <c r="P1479" s="6"/>
      <c r="Q1479" s="6"/>
    </row>
    <row r="1480" spans="2:17" s="2" customFormat="1" x14ac:dyDescent="0.25">
      <c r="B1480" s="1"/>
      <c r="C1480" s="1"/>
      <c r="D1480" s="1"/>
      <c r="I1480" s="1"/>
      <c r="J1480" s="5"/>
      <c r="K1480" s="5"/>
      <c r="L1480" s="5"/>
      <c r="M1480" s="6"/>
      <c r="N1480" s="6"/>
      <c r="O1480" s="7"/>
      <c r="P1480" s="6"/>
      <c r="Q1480" s="6"/>
    </row>
    <row r="1481" spans="2:17" s="2" customFormat="1" x14ac:dyDescent="0.25">
      <c r="B1481" s="1"/>
      <c r="C1481" s="1"/>
      <c r="D1481" s="1"/>
      <c r="I1481" s="1"/>
      <c r="J1481" s="5"/>
      <c r="K1481" s="5"/>
      <c r="L1481" s="5"/>
      <c r="M1481" s="6"/>
      <c r="N1481" s="6"/>
      <c r="O1481" s="7"/>
      <c r="P1481" s="6"/>
      <c r="Q1481" s="6"/>
    </row>
    <row r="1482" spans="2:17" s="2" customFormat="1" x14ac:dyDescent="0.25">
      <c r="B1482" s="1"/>
      <c r="C1482" s="1"/>
      <c r="D1482" s="1"/>
      <c r="I1482" s="1"/>
      <c r="J1482" s="5"/>
      <c r="K1482" s="5"/>
      <c r="L1482" s="5"/>
      <c r="M1482" s="6"/>
      <c r="N1482" s="6"/>
      <c r="O1482" s="7"/>
      <c r="P1482" s="6"/>
      <c r="Q1482" s="6"/>
    </row>
    <row r="1483" spans="2:17" s="2" customFormat="1" x14ac:dyDescent="0.25">
      <c r="B1483" s="1"/>
      <c r="C1483" s="1"/>
      <c r="D1483" s="1"/>
      <c r="I1483" s="1"/>
      <c r="J1483" s="5"/>
      <c r="K1483" s="5"/>
      <c r="L1483" s="5"/>
      <c r="M1483" s="6"/>
      <c r="N1483" s="6"/>
      <c r="O1483" s="7"/>
      <c r="P1483" s="6"/>
      <c r="Q1483" s="6"/>
    </row>
    <row r="1484" spans="2:17" s="2" customFormat="1" x14ac:dyDescent="0.25">
      <c r="B1484" s="1"/>
      <c r="C1484" s="1"/>
      <c r="D1484" s="1"/>
      <c r="I1484" s="1"/>
      <c r="J1484" s="5"/>
      <c r="K1484" s="5"/>
      <c r="L1484" s="5"/>
      <c r="M1484" s="6"/>
      <c r="N1484" s="6"/>
      <c r="O1484" s="7"/>
      <c r="P1484" s="6"/>
      <c r="Q1484" s="6"/>
    </row>
    <row r="1485" spans="2:17" s="2" customFormat="1" x14ac:dyDescent="0.25">
      <c r="B1485" s="1"/>
      <c r="C1485" s="1"/>
      <c r="D1485" s="1"/>
      <c r="I1485" s="1"/>
      <c r="J1485" s="5"/>
      <c r="K1485" s="5"/>
      <c r="L1485" s="5"/>
      <c r="M1485" s="6"/>
      <c r="N1485" s="6"/>
      <c r="O1485" s="7"/>
      <c r="P1485" s="6"/>
      <c r="Q1485" s="6"/>
    </row>
    <row r="1486" spans="2:17" s="2" customFormat="1" x14ac:dyDescent="0.25">
      <c r="B1486" s="1"/>
      <c r="C1486" s="1"/>
      <c r="D1486" s="1"/>
      <c r="I1486" s="1"/>
      <c r="J1486" s="5"/>
      <c r="K1486" s="5"/>
      <c r="L1486" s="5"/>
      <c r="M1486" s="6"/>
      <c r="N1486" s="6"/>
      <c r="O1486" s="7"/>
      <c r="P1486" s="6"/>
      <c r="Q1486" s="6"/>
    </row>
    <row r="1487" spans="2:17" s="2" customFormat="1" x14ac:dyDescent="0.25">
      <c r="B1487" s="1"/>
      <c r="C1487" s="1"/>
      <c r="D1487" s="1"/>
      <c r="I1487" s="1"/>
      <c r="J1487" s="5"/>
      <c r="K1487" s="5"/>
      <c r="L1487" s="5"/>
      <c r="M1487" s="6"/>
      <c r="N1487" s="6"/>
      <c r="O1487" s="7"/>
      <c r="P1487" s="6"/>
      <c r="Q1487" s="6"/>
    </row>
    <row r="1488" spans="2:17" s="2" customFormat="1" x14ac:dyDescent="0.25">
      <c r="B1488" s="1"/>
      <c r="C1488" s="1"/>
      <c r="D1488" s="1"/>
      <c r="I1488" s="1"/>
      <c r="J1488" s="5"/>
      <c r="K1488" s="5"/>
      <c r="L1488" s="5"/>
      <c r="M1488" s="6"/>
      <c r="N1488" s="6"/>
      <c r="O1488" s="7"/>
      <c r="P1488" s="6"/>
      <c r="Q1488" s="6"/>
    </row>
    <row r="1489" spans="2:17" s="2" customFormat="1" x14ac:dyDescent="0.25">
      <c r="B1489" s="1"/>
      <c r="C1489" s="1"/>
      <c r="D1489" s="1"/>
      <c r="I1489" s="1"/>
      <c r="J1489" s="5"/>
      <c r="K1489" s="5"/>
      <c r="L1489" s="5"/>
      <c r="M1489" s="6"/>
      <c r="N1489" s="6"/>
      <c r="O1489" s="7"/>
      <c r="P1489" s="6"/>
      <c r="Q1489" s="6"/>
    </row>
    <row r="1490" spans="2:17" s="2" customFormat="1" x14ac:dyDescent="0.25">
      <c r="B1490" s="1"/>
      <c r="C1490" s="1"/>
      <c r="D1490" s="1"/>
      <c r="I1490" s="1"/>
      <c r="J1490" s="5"/>
      <c r="K1490" s="5"/>
      <c r="L1490" s="5"/>
      <c r="M1490" s="6"/>
      <c r="N1490" s="6"/>
      <c r="O1490" s="7"/>
      <c r="P1490" s="6"/>
      <c r="Q1490" s="6"/>
    </row>
    <row r="1491" spans="2:17" s="2" customFormat="1" x14ac:dyDescent="0.25">
      <c r="B1491" s="1"/>
      <c r="C1491" s="1"/>
      <c r="D1491" s="1"/>
      <c r="I1491" s="1"/>
      <c r="J1491" s="5"/>
      <c r="K1491" s="5"/>
      <c r="L1491" s="5"/>
      <c r="M1491" s="6"/>
      <c r="N1491" s="6"/>
      <c r="O1491" s="7"/>
      <c r="P1491" s="6"/>
      <c r="Q1491" s="6"/>
    </row>
    <row r="1492" spans="2:17" s="2" customFormat="1" x14ac:dyDescent="0.25">
      <c r="B1492" s="1"/>
      <c r="C1492" s="1"/>
      <c r="D1492" s="1"/>
      <c r="I1492" s="1"/>
      <c r="J1492" s="5"/>
      <c r="K1492" s="5"/>
      <c r="L1492" s="5"/>
      <c r="M1492" s="6"/>
      <c r="N1492" s="6"/>
      <c r="O1492" s="7"/>
      <c r="P1492" s="6"/>
      <c r="Q1492" s="6"/>
    </row>
    <row r="1493" spans="2:17" s="2" customFormat="1" x14ac:dyDescent="0.25">
      <c r="B1493" s="1"/>
      <c r="C1493" s="1"/>
      <c r="D1493" s="1"/>
      <c r="I1493" s="1"/>
      <c r="J1493" s="5"/>
      <c r="K1493" s="5"/>
      <c r="L1493" s="5"/>
      <c r="M1493" s="6"/>
      <c r="N1493" s="6"/>
      <c r="O1493" s="7"/>
      <c r="P1493" s="6"/>
      <c r="Q1493" s="6"/>
    </row>
    <row r="1494" spans="2:17" s="2" customFormat="1" x14ac:dyDescent="0.25">
      <c r="B1494" s="1"/>
      <c r="C1494" s="1"/>
      <c r="D1494" s="1"/>
      <c r="I1494" s="1"/>
      <c r="J1494" s="5"/>
      <c r="K1494" s="5"/>
      <c r="L1494" s="5"/>
      <c r="M1494" s="6"/>
      <c r="N1494" s="6"/>
      <c r="O1494" s="7"/>
      <c r="P1494" s="6"/>
      <c r="Q1494" s="6"/>
    </row>
    <row r="1495" spans="2:17" s="2" customFormat="1" x14ac:dyDescent="0.25">
      <c r="B1495" s="1"/>
      <c r="C1495" s="1"/>
      <c r="D1495" s="1"/>
      <c r="I1495" s="1"/>
      <c r="J1495" s="5"/>
      <c r="K1495" s="5"/>
      <c r="L1495" s="5"/>
      <c r="M1495" s="6"/>
      <c r="N1495" s="6"/>
      <c r="O1495" s="7"/>
      <c r="P1495" s="6"/>
      <c r="Q1495" s="6"/>
    </row>
    <row r="1496" spans="2:17" s="2" customFormat="1" x14ac:dyDescent="0.25">
      <c r="B1496" s="1"/>
      <c r="C1496" s="1"/>
      <c r="D1496" s="1"/>
      <c r="I1496" s="1"/>
      <c r="J1496" s="5"/>
      <c r="K1496" s="5"/>
      <c r="L1496" s="5"/>
      <c r="M1496" s="6"/>
      <c r="N1496" s="6"/>
      <c r="O1496" s="7"/>
      <c r="P1496" s="6"/>
      <c r="Q1496" s="6"/>
    </row>
    <row r="1497" spans="2:17" s="2" customFormat="1" x14ac:dyDescent="0.25">
      <c r="B1497" s="1"/>
      <c r="C1497" s="1"/>
      <c r="D1497" s="1"/>
      <c r="I1497" s="1"/>
      <c r="J1497" s="5"/>
      <c r="K1497" s="5"/>
      <c r="L1497" s="5"/>
      <c r="M1497" s="6"/>
      <c r="N1497" s="6"/>
      <c r="O1497" s="7"/>
      <c r="P1497" s="6"/>
      <c r="Q1497" s="6"/>
    </row>
    <row r="1498" spans="2:17" s="2" customFormat="1" x14ac:dyDescent="0.25">
      <c r="B1498" s="1"/>
      <c r="C1498" s="1"/>
      <c r="D1498" s="1"/>
      <c r="I1498" s="1"/>
      <c r="J1498" s="5"/>
      <c r="K1498" s="5"/>
      <c r="L1498" s="5"/>
      <c r="M1498" s="6"/>
      <c r="N1498" s="6"/>
      <c r="O1498" s="7"/>
      <c r="P1498" s="6"/>
      <c r="Q1498" s="6"/>
    </row>
    <row r="1499" spans="2:17" s="2" customFormat="1" x14ac:dyDescent="0.25">
      <c r="B1499" s="1"/>
      <c r="C1499" s="1"/>
      <c r="D1499" s="1"/>
      <c r="I1499" s="1"/>
      <c r="J1499" s="5"/>
      <c r="K1499" s="5"/>
      <c r="L1499" s="5"/>
      <c r="M1499" s="6"/>
      <c r="N1499" s="6"/>
      <c r="O1499" s="7"/>
      <c r="P1499" s="6"/>
      <c r="Q1499" s="6"/>
    </row>
    <row r="1500" spans="2:17" s="2" customFormat="1" x14ac:dyDescent="0.25">
      <c r="B1500" s="1"/>
      <c r="C1500" s="1"/>
      <c r="D1500" s="1"/>
      <c r="I1500" s="1"/>
      <c r="J1500" s="5"/>
      <c r="K1500" s="5"/>
      <c r="L1500" s="5"/>
      <c r="M1500" s="6"/>
      <c r="N1500" s="6"/>
      <c r="O1500" s="7"/>
      <c r="P1500" s="6"/>
      <c r="Q1500" s="6"/>
    </row>
    <row r="1501" spans="2:17" s="2" customFormat="1" x14ac:dyDescent="0.25">
      <c r="B1501" s="1"/>
      <c r="C1501" s="1"/>
      <c r="D1501" s="1"/>
      <c r="I1501" s="1"/>
      <c r="J1501" s="5"/>
      <c r="K1501" s="5"/>
      <c r="L1501" s="5"/>
      <c r="M1501" s="6"/>
      <c r="N1501" s="6"/>
      <c r="O1501" s="7"/>
      <c r="P1501" s="6"/>
      <c r="Q1501" s="6"/>
    </row>
    <row r="1502" spans="2:17" s="2" customFormat="1" x14ac:dyDescent="0.25">
      <c r="B1502" s="1"/>
      <c r="C1502" s="1"/>
      <c r="D1502" s="1"/>
      <c r="I1502" s="1"/>
      <c r="J1502" s="5"/>
      <c r="K1502" s="5"/>
      <c r="L1502" s="5"/>
      <c r="M1502" s="6"/>
      <c r="N1502" s="6"/>
      <c r="O1502" s="7"/>
      <c r="P1502" s="6"/>
      <c r="Q1502" s="6"/>
    </row>
    <row r="1503" spans="2:17" s="2" customFormat="1" x14ac:dyDescent="0.25">
      <c r="B1503" s="1"/>
      <c r="C1503" s="1"/>
      <c r="D1503" s="1"/>
      <c r="I1503" s="1"/>
      <c r="J1503" s="5"/>
      <c r="K1503" s="5"/>
      <c r="L1503" s="5"/>
      <c r="M1503" s="6"/>
      <c r="N1503" s="6"/>
      <c r="O1503" s="7"/>
      <c r="P1503" s="6"/>
      <c r="Q1503" s="6"/>
    </row>
    <row r="1504" spans="2:17" s="2" customFormat="1" x14ac:dyDescent="0.25">
      <c r="B1504" s="1"/>
      <c r="C1504" s="1"/>
      <c r="D1504" s="1"/>
      <c r="I1504" s="1"/>
      <c r="J1504" s="5"/>
      <c r="K1504" s="5"/>
      <c r="L1504" s="5"/>
      <c r="M1504" s="6"/>
      <c r="N1504" s="6"/>
      <c r="O1504" s="7"/>
      <c r="P1504" s="6"/>
      <c r="Q1504" s="6"/>
    </row>
    <row r="1505" spans="2:17" s="2" customFormat="1" x14ac:dyDescent="0.25">
      <c r="B1505" s="1"/>
      <c r="C1505" s="1"/>
      <c r="D1505" s="1"/>
      <c r="I1505" s="1"/>
      <c r="J1505" s="5"/>
      <c r="K1505" s="5"/>
      <c r="L1505" s="5"/>
      <c r="M1505" s="6"/>
      <c r="N1505" s="6"/>
      <c r="O1505" s="7"/>
      <c r="P1505" s="6"/>
      <c r="Q1505" s="6"/>
    </row>
    <row r="1506" spans="2:17" s="2" customFormat="1" x14ac:dyDescent="0.25">
      <c r="B1506" s="1"/>
      <c r="C1506" s="1"/>
      <c r="D1506" s="1"/>
      <c r="I1506" s="1"/>
      <c r="J1506" s="5"/>
      <c r="K1506" s="5"/>
      <c r="L1506" s="5"/>
      <c r="M1506" s="6"/>
      <c r="N1506" s="6"/>
      <c r="O1506" s="7"/>
      <c r="P1506" s="6"/>
      <c r="Q1506" s="6"/>
    </row>
    <row r="1507" spans="2:17" s="2" customFormat="1" x14ac:dyDescent="0.25">
      <c r="B1507" s="1"/>
      <c r="C1507" s="1"/>
      <c r="D1507" s="1"/>
      <c r="I1507" s="1"/>
      <c r="J1507" s="5"/>
      <c r="K1507" s="5"/>
      <c r="L1507" s="5"/>
      <c r="M1507" s="6"/>
      <c r="N1507" s="6"/>
      <c r="O1507" s="7"/>
      <c r="P1507" s="6"/>
      <c r="Q1507" s="6"/>
    </row>
    <row r="1508" spans="2:17" s="2" customFormat="1" x14ac:dyDescent="0.25">
      <c r="B1508" s="1"/>
      <c r="C1508" s="1"/>
      <c r="D1508" s="1"/>
      <c r="I1508" s="1"/>
      <c r="J1508" s="5"/>
      <c r="K1508" s="5"/>
      <c r="L1508" s="5"/>
      <c r="M1508" s="6"/>
      <c r="N1508" s="6"/>
      <c r="O1508" s="7"/>
      <c r="P1508" s="6"/>
      <c r="Q1508" s="6"/>
    </row>
    <row r="1509" spans="2:17" s="2" customFormat="1" x14ac:dyDescent="0.25">
      <c r="B1509" s="1"/>
      <c r="C1509" s="1"/>
      <c r="D1509" s="1"/>
      <c r="I1509" s="1"/>
      <c r="J1509" s="5"/>
      <c r="K1509" s="5"/>
      <c r="L1509" s="5"/>
      <c r="M1509" s="6"/>
      <c r="N1509" s="6"/>
      <c r="O1509" s="7"/>
      <c r="P1509" s="6"/>
      <c r="Q1509" s="6"/>
    </row>
    <row r="1510" spans="2:17" s="2" customFormat="1" x14ac:dyDescent="0.25">
      <c r="B1510" s="1"/>
      <c r="C1510" s="1"/>
      <c r="D1510" s="1"/>
      <c r="I1510" s="1"/>
      <c r="J1510" s="5"/>
      <c r="K1510" s="5"/>
      <c r="L1510" s="5"/>
      <c r="M1510" s="6"/>
      <c r="N1510" s="6"/>
      <c r="O1510" s="7"/>
      <c r="P1510" s="6"/>
      <c r="Q1510" s="6"/>
    </row>
    <row r="1511" spans="2:17" s="2" customFormat="1" x14ac:dyDescent="0.25">
      <c r="B1511" s="1"/>
      <c r="C1511" s="1"/>
      <c r="D1511" s="1"/>
      <c r="I1511" s="1"/>
      <c r="J1511" s="5"/>
      <c r="K1511" s="5"/>
      <c r="L1511" s="5"/>
      <c r="M1511" s="6"/>
      <c r="N1511" s="6"/>
      <c r="O1511" s="7"/>
      <c r="P1511" s="6"/>
      <c r="Q1511" s="6"/>
    </row>
    <row r="1512" spans="2:17" s="2" customFormat="1" x14ac:dyDescent="0.25">
      <c r="B1512" s="1"/>
      <c r="C1512" s="1"/>
      <c r="D1512" s="1"/>
      <c r="I1512" s="1"/>
      <c r="J1512" s="5"/>
      <c r="K1512" s="5"/>
      <c r="L1512" s="5"/>
      <c r="M1512" s="6"/>
      <c r="N1512" s="6"/>
      <c r="O1512" s="7"/>
      <c r="P1512" s="6"/>
      <c r="Q1512" s="6"/>
    </row>
    <row r="1513" spans="2:17" s="2" customFormat="1" x14ac:dyDescent="0.25">
      <c r="B1513" s="1"/>
      <c r="C1513" s="1"/>
      <c r="D1513" s="1"/>
      <c r="I1513" s="1"/>
      <c r="J1513" s="5"/>
      <c r="K1513" s="5"/>
      <c r="L1513" s="5"/>
      <c r="M1513" s="6"/>
      <c r="N1513" s="6"/>
      <c r="O1513" s="7"/>
      <c r="P1513" s="6"/>
      <c r="Q1513" s="6"/>
    </row>
    <row r="1514" spans="2:17" s="2" customFormat="1" x14ac:dyDescent="0.25">
      <c r="B1514" s="1"/>
      <c r="C1514" s="1"/>
      <c r="D1514" s="1"/>
      <c r="I1514" s="1"/>
      <c r="J1514" s="5"/>
      <c r="K1514" s="5"/>
      <c r="L1514" s="5"/>
      <c r="M1514" s="6"/>
      <c r="N1514" s="6"/>
      <c r="O1514" s="7"/>
      <c r="P1514" s="6"/>
      <c r="Q1514" s="6"/>
    </row>
    <row r="1515" spans="2:17" s="2" customFormat="1" x14ac:dyDescent="0.25">
      <c r="B1515" s="1"/>
      <c r="C1515" s="1"/>
      <c r="D1515" s="1"/>
      <c r="I1515" s="1"/>
      <c r="J1515" s="5"/>
      <c r="K1515" s="5"/>
      <c r="L1515" s="5"/>
      <c r="M1515" s="6"/>
      <c r="N1515" s="6"/>
      <c r="O1515" s="7"/>
      <c r="P1515" s="6"/>
      <c r="Q1515" s="6"/>
    </row>
    <row r="1516" spans="2:17" s="2" customFormat="1" x14ac:dyDescent="0.25">
      <c r="B1516" s="1"/>
      <c r="C1516" s="1"/>
      <c r="D1516" s="1"/>
      <c r="I1516" s="1"/>
      <c r="J1516" s="5"/>
      <c r="K1516" s="5"/>
      <c r="L1516" s="5"/>
      <c r="M1516" s="6"/>
      <c r="N1516" s="6"/>
      <c r="O1516" s="7"/>
      <c r="P1516" s="6"/>
      <c r="Q1516" s="6"/>
    </row>
    <row r="1517" spans="2:17" s="2" customFormat="1" x14ac:dyDescent="0.25">
      <c r="B1517" s="1"/>
      <c r="C1517" s="1"/>
      <c r="D1517" s="1"/>
      <c r="I1517" s="1"/>
      <c r="J1517" s="5"/>
      <c r="K1517" s="5"/>
      <c r="L1517" s="5"/>
      <c r="M1517" s="6"/>
      <c r="N1517" s="6"/>
      <c r="O1517" s="7"/>
      <c r="P1517" s="6"/>
      <c r="Q1517" s="6"/>
    </row>
    <row r="1518" spans="2:17" s="2" customFormat="1" x14ac:dyDescent="0.25">
      <c r="B1518" s="1"/>
      <c r="C1518" s="1"/>
      <c r="D1518" s="1"/>
      <c r="I1518" s="1"/>
      <c r="J1518" s="5"/>
      <c r="K1518" s="5"/>
      <c r="L1518" s="5"/>
      <c r="M1518" s="6"/>
      <c r="N1518" s="6"/>
      <c r="O1518" s="7"/>
      <c r="P1518" s="6"/>
      <c r="Q1518" s="6"/>
    </row>
    <row r="1519" spans="2:17" s="2" customFormat="1" x14ac:dyDescent="0.25">
      <c r="B1519" s="1"/>
      <c r="C1519" s="1"/>
      <c r="D1519" s="1"/>
      <c r="I1519" s="1"/>
      <c r="J1519" s="5"/>
      <c r="K1519" s="5"/>
      <c r="L1519" s="5"/>
      <c r="M1519" s="6"/>
      <c r="N1519" s="6"/>
      <c r="O1519" s="7"/>
      <c r="P1519" s="6"/>
      <c r="Q1519" s="6"/>
    </row>
    <row r="1520" spans="2:17" s="2" customFormat="1" x14ac:dyDescent="0.25">
      <c r="B1520" s="1"/>
      <c r="C1520" s="1"/>
      <c r="D1520" s="1"/>
      <c r="I1520" s="1"/>
      <c r="J1520" s="5"/>
      <c r="K1520" s="5"/>
      <c r="L1520" s="5"/>
      <c r="M1520" s="6"/>
      <c r="N1520" s="6"/>
      <c r="O1520" s="7"/>
      <c r="P1520" s="6"/>
      <c r="Q1520" s="6"/>
    </row>
    <row r="1521" spans="2:17" s="2" customFormat="1" x14ac:dyDescent="0.25">
      <c r="B1521" s="1"/>
      <c r="C1521" s="1"/>
      <c r="D1521" s="1"/>
      <c r="I1521" s="1"/>
      <c r="J1521" s="5"/>
      <c r="K1521" s="5"/>
      <c r="L1521" s="5"/>
      <c r="M1521" s="6"/>
      <c r="N1521" s="6"/>
      <c r="O1521" s="7"/>
      <c r="P1521" s="6"/>
      <c r="Q1521" s="6"/>
    </row>
    <row r="1522" spans="2:17" s="2" customFormat="1" x14ac:dyDescent="0.25">
      <c r="B1522" s="1"/>
      <c r="C1522" s="1"/>
      <c r="D1522" s="1"/>
      <c r="I1522" s="1"/>
      <c r="J1522" s="5"/>
      <c r="K1522" s="5"/>
      <c r="L1522" s="5"/>
      <c r="M1522" s="6"/>
      <c r="N1522" s="6"/>
      <c r="O1522" s="7"/>
      <c r="P1522" s="6"/>
      <c r="Q1522" s="6"/>
    </row>
    <row r="1523" spans="2:17" s="2" customFormat="1" x14ac:dyDescent="0.25">
      <c r="B1523" s="1"/>
      <c r="C1523" s="1"/>
      <c r="D1523" s="1"/>
      <c r="I1523" s="1"/>
      <c r="J1523" s="5"/>
      <c r="K1523" s="5"/>
      <c r="L1523" s="5"/>
      <c r="M1523" s="6"/>
      <c r="N1523" s="6"/>
      <c r="O1523" s="7"/>
      <c r="P1523" s="6"/>
      <c r="Q1523" s="6"/>
    </row>
    <row r="1524" spans="2:17" s="2" customFormat="1" x14ac:dyDescent="0.25">
      <c r="B1524" s="1"/>
      <c r="C1524" s="1"/>
      <c r="D1524" s="1"/>
      <c r="I1524" s="1"/>
      <c r="J1524" s="5"/>
      <c r="K1524" s="5"/>
      <c r="L1524" s="5"/>
      <c r="M1524" s="6"/>
      <c r="N1524" s="6"/>
      <c r="O1524" s="7"/>
      <c r="P1524" s="6"/>
      <c r="Q1524" s="6"/>
    </row>
    <row r="1525" spans="2:17" s="2" customFormat="1" x14ac:dyDescent="0.25">
      <c r="B1525" s="1"/>
      <c r="C1525" s="1"/>
      <c r="D1525" s="1"/>
      <c r="I1525" s="1"/>
      <c r="J1525" s="5"/>
      <c r="K1525" s="5"/>
      <c r="L1525" s="5"/>
      <c r="M1525" s="6"/>
      <c r="N1525" s="6"/>
      <c r="O1525" s="7"/>
      <c r="P1525" s="6"/>
      <c r="Q1525" s="6"/>
    </row>
    <row r="1526" spans="2:17" s="2" customFormat="1" x14ac:dyDescent="0.25">
      <c r="B1526" s="1"/>
      <c r="C1526" s="1"/>
      <c r="D1526" s="1"/>
      <c r="I1526" s="1"/>
      <c r="J1526" s="5"/>
      <c r="K1526" s="5"/>
      <c r="L1526" s="5"/>
      <c r="M1526" s="6"/>
      <c r="N1526" s="6"/>
      <c r="O1526" s="7"/>
      <c r="P1526" s="6"/>
      <c r="Q1526" s="6"/>
    </row>
    <row r="1527" spans="2:17" s="2" customFormat="1" x14ac:dyDescent="0.25">
      <c r="B1527" s="1"/>
      <c r="C1527" s="1"/>
      <c r="D1527" s="1"/>
      <c r="I1527" s="1"/>
      <c r="J1527" s="5"/>
      <c r="K1527" s="5"/>
      <c r="L1527" s="5"/>
      <c r="M1527" s="6"/>
      <c r="N1527" s="6"/>
      <c r="O1527" s="7"/>
      <c r="P1527" s="6"/>
      <c r="Q1527" s="6"/>
    </row>
    <row r="1528" spans="2:17" s="2" customFormat="1" x14ac:dyDescent="0.25">
      <c r="B1528" s="1"/>
      <c r="C1528" s="1"/>
      <c r="D1528" s="1"/>
      <c r="I1528" s="1"/>
      <c r="J1528" s="5"/>
      <c r="K1528" s="5"/>
      <c r="L1528" s="5"/>
      <c r="M1528" s="6"/>
      <c r="N1528" s="6"/>
      <c r="O1528" s="7"/>
      <c r="P1528" s="6"/>
      <c r="Q1528" s="6"/>
    </row>
    <row r="1529" spans="2:17" s="2" customFormat="1" x14ac:dyDescent="0.25">
      <c r="B1529" s="1"/>
      <c r="C1529" s="1"/>
      <c r="D1529" s="1"/>
      <c r="I1529" s="1"/>
      <c r="J1529" s="5"/>
      <c r="K1529" s="5"/>
      <c r="L1529" s="5"/>
      <c r="M1529" s="6"/>
      <c r="N1529" s="6"/>
      <c r="O1529" s="7"/>
      <c r="P1529" s="6"/>
      <c r="Q1529" s="6"/>
    </row>
    <row r="1530" spans="2:17" s="2" customFormat="1" x14ac:dyDescent="0.25">
      <c r="B1530" s="1"/>
      <c r="C1530" s="1"/>
      <c r="D1530" s="1"/>
      <c r="I1530" s="1"/>
      <c r="J1530" s="5"/>
      <c r="K1530" s="5"/>
      <c r="L1530" s="5"/>
      <c r="M1530" s="6"/>
      <c r="N1530" s="6"/>
      <c r="O1530" s="7"/>
      <c r="P1530" s="6"/>
      <c r="Q1530" s="6"/>
    </row>
    <row r="1531" spans="2:17" s="2" customFormat="1" x14ac:dyDescent="0.25">
      <c r="B1531" s="1"/>
      <c r="C1531" s="1"/>
      <c r="D1531" s="1"/>
      <c r="I1531" s="1"/>
      <c r="J1531" s="5"/>
      <c r="K1531" s="5"/>
      <c r="L1531" s="5"/>
      <c r="M1531" s="6"/>
      <c r="N1531" s="6"/>
      <c r="O1531" s="7"/>
      <c r="P1531" s="6"/>
      <c r="Q1531" s="6"/>
    </row>
    <row r="1532" spans="2:17" s="2" customFormat="1" x14ac:dyDescent="0.25">
      <c r="B1532" s="1"/>
      <c r="C1532" s="1"/>
      <c r="D1532" s="1"/>
      <c r="I1532" s="1"/>
      <c r="J1532" s="5"/>
      <c r="K1532" s="5"/>
      <c r="L1532" s="5"/>
      <c r="M1532" s="6"/>
      <c r="N1532" s="6"/>
      <c r="O1532" s="7"/>
      <c r="P1532" s="6"/>
      <c r="Q1532" s="6"/>
    </row>
    <row r="1533" spans="2:17" s="2" customFormat="1" x14ac:dyDescent="0.25">
      <c r="B1533" s="1"/>
      <c r="C1533" s="1"/>
      <c r="D1533" s="1"/>
      <c r="I1533" s="1"/>
      <c r="J1533" s="5"/>
      <c r="K1533" s="5"/>
      <c r="L1533" s="5"/>
      <c r="M1533" s="6"/>
      <c r="N1533" s="6"/>
      <c r="O1533" s="7"/>
      <c r="P1533" s="6"/>
      <c r="Q1533" s="6"/>
    </row>
    <row r="1534" spans="2:17" s="2" customFormat="1" x14ac:dyDescent="0.25">
      <c r="B1534" s="1"/>
      <c r="C1534" s="1"/>
      <c r="D1534" s="1"/>
      <c r="I1534" s="1"/>
      <c r="J1534" s="5"/>
      <c r="K1534" s="5"/>
      <c r="L1534" s="5"/>
      <c r="M1534" s="6"/>
      <c r="N1534" s="6"/>
      <c r="O1534" s="7"/>
      <c r="P1534" s="6"/>
      <c r="Q1534" s="6"/>
    </row>
    <row r="1535" spans="2:17" s="2" customFormat="1" x14ac:dyDescent="0.25">
      <c r="B1535" s="1"/>
      <c r="C1535" s="1"/>
      <c r="D1535" s="1"/>
      <c r="I1535" s="1"/>
      <c r="J1535" s="5"/>
      <c r="K1535" s="5"/>
      <c r="L1535" s="5"/>
      <c r="M1535" s="6"/>
      <c r="N1535" s="6"/>
      <c r="O1535" s="7"/>
      <c r="P1535" s="6"/>
      <c r="Q1535" s="6"/>
    </row>
    <row r="1536" spans="2:17" s="2" customFormat="1" x14ac:dyDescent="0.25">
      <c r="B1536" s="1"/>
      <c r="C1536" s="1"/>
      <c r="D1536" s="1"/>
      <c r="I1536" s="1"/>
      <c r="J1536" s="5"/>
      <c r="K1536" s="5"/>
      <c r="L1536" s="5"/>
      <c r="M1536" s="6"/>
      <c r="N1536" s="6"/>
      <c r="O1536" s="7"/>
      <c r="P1536" s="6"/>
      <c r="Q1536" s="6"/>
    </row>
    <row r="1537" spans="2:17" s="2" customFormat="1" x14ac:dyDescent="0.25">
      <c r="B1537" s="1"/>
      <c r="C1537" s="1"/>
      <c r="D1537" s="1"/>
      <c r="I1537" s="1"/>
      <c r="J1537" s="5"/>
      <c r="K1537" s="5"/>
      <c r="L1537" s="5"/>
      <c r="M1537" s="6"/>
      <c r="N1537" s="6"/>
      <c r="O1537" s="7"/>
      <c r="P1537" s="6"/>
      <c r="Q1537" s="6"/>
    </row>
    <row r="1538" spans="2:17" s="2" customFormat="1" x14ac:dyDescent="0.25">
      <c r="B1538" s="1"/>
      <c r="C1538" s="1"/>
      <c r="D1538" s="1"/>
      <c r="I1538" s="1"/>
      <c r="J1538" s="5"/>
      <c r="K1538" s="5"/>
      <c r="L1538" s="5"/>
      <c r="M1538" s="6"/>
      <c r="N1538" s="6"/>
      <c r="O1538" s="7"/>
      <c r="P1538" s="6"/>
      <c r="Q1538" s="6"/>
    </row>
    <row r="1539" spans="2:17" s="2" customFormat="1" x14ac:dyDescent="0.25">
      <c r="B1539" s="1"/>
      <c r="C1539" s="1"/>
      <c r="D1539" s="1"/>
      <c r="I1539" s="1"/>
      <c r="J1539" s="5"/>
      <c r="K1539" s="5"/>
      <c r="L1539" s="5"/>
      <c r="M1539" s="6"/>
      <c r="N1539" s="6"/>
      <c r="O1539" s="7"/>
      <c r="P1539" s="6"/>
      <c r="Q1539" s="6"/>
    </row>
    <row r="1540" spans="2:17" s="2" customFormat="1" x14ac:dyDescent="0.25">
      <c r="B1540" s="1"/>
      <c r="C1540" s="1"/>
      <c r="D1540" s="1"/>
      <c r="I1540" s="1"/>
      <c r="J1540" s="5"/>
      <c r="K1540" s="5"/>
      <c r="L1540" s="5"/>
      <c r="M1540" s="6"/>
      <c r="N1540" s="6"/>
      <c r="O1540" s="7"/>
      <c r="P1540" s="6"/>
      <c r="Q1540" s="6"/>
    </row>
    <row r="1541" spans="2:17" s="2" customFormat="1" x14ac:dyDescent="0.25">
      <c r="B1541" s="1"/>
      <c r="C1541" s="1"/>
      <c r="D1541" s="1"/>
      <c r="I1541" s="1"/>
      <c r="J1541" s="5"/>
      <c r="K1541" s="5"/>
      <c r="L1541" s="5"/>
      <c r="M1541" s="6"/>
      <c r="N1541" s="6"/>
      <c r="O1541" s="7"/>
      <c r="P1541" s="6"/>
      <c r="Q1541" s="6"/>
    </row>
    <row r="1542" spans="2:17" s="2" customFormat="1" x14ac:dyDescent="0.25">
      <c r="B1542" s="1"/>
      <c r="C1542" s="1"/>
      <c r="D1542" s="1"/>
      <c r="I1542" s="1"/>
      <c r="J1542" s="5"/>
      <c r="K1542" s="5"/>
      <c r="L1542" s="5"/>
      <c r="M1542" s="6"/>
      <c r="N1542" s="6"/>
      <c r="O1542" s="7"/>
      <c r="P1542" s="6"/>
      <c r="Q1542" s="6"/>
    </row>
    <row r="1543" spans="2:17" s="2" customFormat="1" x14ac:dyDescent="0.25">
      <c r="B1543" s="1"/>
      <c r="C1543" s="1"/>
      <c r="D1543" s="1"/>
      <c r="I1543" s="1"/>
      <c r="J1543" s="5"/>
      <c r="K1543" s="5"/>
      <c r="L1543" s="5"/>
      <c r="M1543" s="6"/>
      <c r="N1543" s="6"/>
      <c r="O1543" s="7"/>
      <c r="P1543" s="6"/>
      <c r="Q1543" s="6"/>
    </row>
    <row r="1544" spans="2:17" s="2" customFormat="1" x14ac:dyDescent="0.25">
      <c r="B1544" s="1"/>
      <c r="C1544" s="1"/>
      <c r="D1544" s="1"/>
      <c r="I1544" s="1"/>
      <c r="J1544" s="5"/>
      <c r="K1544" s="5"/>
      <c r="L1544" s="5"/>
      <c r="M1544" s="6"/>
      <c r="N1544" s="6"/>
      <c r="O1544" s="7"/>
      <c r="P1544" s="6"/>
      <c r="Q1544" s="6"/>
    </row>
    <row r="1545" spans="2:17" s="2" customFormat="1" x14ac:dyDescent="0.25">
      <c r="B1545" s="1"/>
      <c r="C1545" s="1"/>
      <c r="D1545" s="1"/>
      <c r="I1545" s="1"/>
      <c r="J1545" s="5"/>
      <c r="K1545" s="5"/>
      <c r="L1545" s="5"/>
      <c r="M1545" s="6"/>
      <c r="N1545" s="6"/>
      <c r="O1545" s="7"/>
      <c r="P1545" s="6"/>
      <c r="Q1545" s="6"/>
    </row>
    <row r="1546" spans="2:17" s="2" customFormat="1" x14ac:dyDescent="0.25">
      <c r="B1546" s="1"/>
      <c r="C1546" s="1"/>
      <c r="D1546" s="1"/>
      <c r="I1546" s="1"/>
      <c r="J1546" s="5"/>
      <c r="K1546" s="5"/>
      <c r="L1546" s="5"/>
      <c r="M1546" s="6"/>
      <c r="N1546" s="6"/>
      <c r="O1546" s="7"/>
      <c r="P1546" s="6"/>
      <c r="Q1546" s="6"/>
    </row>
    <row r="1547" spans="2:17" s="2" customFormat="1" x14ac:dyDescent="0.25">
      <c r="B1547" s="1"/>
      <c r="C1547" s="1"/>
      <c r="D1547" s="1"/>
      <c r="I1547" s="1"/>
      <c r="J1547" s="5"/>
      <c r="K1547" s="5"/>
      <c r="L1547" s="5"/>
      <c r="M1547" s="6"/>
      <c r="N1547" s="6"/>
      <c r="O1547" s="7"/>
      <c r="P1547" s="6"/>
      <c r="Q1547" s="6"/>
    </row>
    <row r="1548" spans="2:17" s="2" customFormat="1" x14ac:dyDescent="0.25">
      <c r="B1548" s="1"/>
      <c r="C1548" s="1"/>
      <c r="D1548" s="1"/>
      <c r="I1548" s="1"/>
      <c r="J1548" s="5"/>
      <c r="K1548" s="5"/>
      <c r="L1548" s="5"/>
      <c r="M1548" s="6"/>
      <c r="N1548" s="6"/>
      <c r="O1548" s="7"/>
      <c r="P1548" s="6"/>
      <c r="Q1548" s="6"/>
    </row>
    <row r="1549" spans="2:17" s="2" customFormat="1" x14ac:dyDescent="0.25">
      <c r="B1549" s="1"/>
      <c r="C1549" s="1"/>
      <c r="D1549" s="1"/>
      <c r="I1549" s="1"/>
      <c r="J1549" s="5"/>
      <c r="K1549" s="5"/>
      <c r="L1549" s="5"/>
      <c r="M1549" s="6"/>
      <c r="N1549" s="6"/>
      <c r="O1549" s="7"/>
      <c r="P1549" s="6"/>
      <c r="Q1549" s="6"/>
    </row>
    <row r="1550" spans="2:17" s="2" customFormat="1" x14ac:dyDescent="0.25">
      <c r="B1550" s="1"/>
      <c r="C1550" s="1"/>
      <c r="D1550" s="1"/>
      <c r="I1550" s="1"/>
      <c r="J1550" s="5"/>
      <c r="K1550" s="5"/>
      <c r="L1550" s="5"/>
      <c r="M1550" s="6"/>
      <c r="N1550" s="6"/>
      <c r="O1550" s="7"/>
      <c r="P1550" s="6"/>
      <c r="Q1550" s="6"/>
    </row>
    <row r="1551" spans="2:17" s="2" customFormat="1" x14ac:dyDescent="0.25">
      <c r="B1551" s="1"/>
      <c r="C1551" s="1"/>
      <c r="D1551" s="1"/>
      <c r="I1551" s="1"/>
      <c r="J1551" s="5"/>
      <c r="K1551" s="5"/>
      <c r="L1551" s="5"/>
      <c r="M1551" s="6"/>
      <c r="N1551" s="6"/>
      <c r="O1551" s="7"/>
      <c r="P1551" s="6"/>
      <c r="Q1551" s="6"/>
    </row>
    <row r="1552" spans="2:17" s="2" customFormat="1" x14ac:dyDescent="0.25">
      <c r="B1552" s="1"/>
      <c r="C1552" s="1"/>
      <c r="D1552" s="1"/>
      <c r="I1552" s="1"/>
      <c r="J1552" s="5"/>
      <c r="K1552" s="5"/>
      <c r="L1552" s="5"/>
      <c r="M1552" s="6"/>
      <c r="N1552" s="6"/>
      <c r="O1552" s="7"/>
      <c r="P1552" s="6"/>
      <c r="Q1552" s="6"/>
    </row>
    <row r="1553" spans="2:17" s="2" customFormat="1" x14ac:dyDescent="0.25">
      <c r="B1553" s="1"/>
      <c r="C1553" s="1"/>
      <c r="D1553" s="1"/>
      <c r="I1553" s="1"/>
      <c r="J1553" s="5"/>
      <c r="K1553" s="5"/>
      <c r="L1553" s="5"/>
      <c r="M1553" s="6"/>
      <c r="N1553" s="6"/>
      <c r="O1553" s="7"/>
      <c r="P1553" s="6"/>
      <c r="Q1553" s="6"/>
    </row>
    <row r="1554" spans="2:17" s="2" customFormat="1" x14ac:dyDescent="0.25">
      <c r="B1554" s="1"/>
      <c r="C1554" s="1"/>
      <c r="D1554" s="1"/>
      <c r="I1554" s="1"/>
      <c r="J1554" s="5"/>
      <c r="K1554" s="5"/>
      <c r="L1554" s="5"/>
      <c r="M1554" s="6"/>
      <c r="N1554" s="6"/>
      <c r="O1554" s="7"/>
      <c r="P1554" s="6"/>
      <c r="Q1554" s="6"/>
    </row>
    <row r="1555" spans="2:17" s="2" customFormat="1" x14ac:dyDescent="0.25">
      <c r="B1555" s="1"/>
      <c r="C1555" s="1"/>
      <c r="D1555" s="1"/>
      <c r="I1555" s="1"/>
      <c r="J1555" s="5"/>
      <c r="K1555" s="5"/>
      <c r="L1555" s="5"/>
      <c r="M1555" s="6"/>
      <c r="N1555" s="6"/>
      <c r="O1555" s="7"/>
      <c r="P1555" s="6"/>
      <c r="Q1555" s="6"/>
    </row>
    <row r="1556" spans="2:17" s="2" customFormat="1" x14ac:dyDescent="0.25">
      <c r="B1556" s="1"/>
      <c r="C1556" s="1"/>
      <c r="D1556" s="1"/>
      <c r="I1556" s="1"/>
      <c r="J1556" s="5"/>
      <c r="K1556" s="5"/>
      <c r="L1556" s="5"/>
      <c r="M1556" s="6"/>
      <c r="N1556" s="6"/>
      <c r="O1556" s="7"/>
      <c r="P1556" s="6"/>
      <c r="Q1556" s="6"/>
    </row>
    <row r="1557" spans="2:17" s="2" customFormat="1" x14ac:dyDescent="0.25">
      <c r="B1557" s="1"/>
      <c r="C1557" s="1"/>
      <c r="D1557" s="1"/>
      <c r="I1557" s="1"/>
      <c r="J1557" s="5"/>
      <c r="K1557" s="5"/>
      <c r="L1557" s="5"/>
      <c r="M1557" s="6"/>
      <c r="N1557" s="6"/>
      <c r="O1557" s="7"/>
      <c r="P1557" s="6"/>
      <c r="Q1557" s="6"/>
    </row>
    <row r="1558" spans="2:17" s="2" customFormat="1" x14ac:dyDescent="0.25">
      <c r="B1558" s="1"/>
      <c r="C1558" s="1"/>
      <c r="D1558" s="1"/>
      <c r="I1558" s="1"/>
      <c r="J1558" s="5"/>
      <c r="K1558" s="5"/>
      <c r="L1558" s="5"/>
      <c r="M1558" s="6"/>
      <c r="N1558" s="6"/>
      <c r="O1558" s="7"/>
      <c r="P1558" s="6"/>
      <c r="Q1558" s="6"/>
    </row>
    <row r="1559" spans="2:17" s="2" customFormat="1" x14ac:dyDescent="0.25">
      <c r="B1559" s="1"/>
      <c r="C1559" s="1"/>
      <c r="D1559" s="1"/>
      <c r="I1559" s="1"/>
      <c r="J1559" s="5"/>
      <c r="K1559" s="5"/>
      <c r="L1559" s="5"/>
      <c r="M1559" s="6"/>
      <c r="N1559" s="6"/>
      <c r="O1559" s="7"/>
      <c r="P1559" s="6"/>
      <c r="Q1559" s="6"/>
    </row>
    <row r="1560" spans="2:17" s="2" customFormat="1" x14ac:dyDescent="0.25">
      <c r="B1560" s="1"/>
      <c r="C1560" s="1"/>
      <c r="D1560" s="1"/>
      <c r="I1560" s="1"/>
      <c r="J1560" s="5"/>
      <c r="K1560" s="5"/>
      <c r="L1560" s="5"/>
      <c r="M1560" s="6"/>
      <c r="N1560" s="6"/>
      <c r="O1560" s="7"/>
      <c r="P1560" s="6"/>
      <c r="Q1560" s="6"/>
    </row>
    <row r="1561" spans="2:17" s="2" customFormat="1" x14ac:dyDescent="0.25">
      <c r="B1561" s="1"/>
      <c r="C1561" s="1"/>
      <c r="D1561" s="1"/>
      <c r="I1561" s="1"/>
      <c r="J1561" s="5"/>
      <c r="K1561" s="5"/>
      <c r="L1561" s="5"/>
      <c r="M1561" s="6"/>
      <c r="N1561" s="6"/>
      <c r="O1561" s="7"/>
      <c r="P1561" s="6"/>
      <c r="Q1561" s="6"/>
    </row>
    <row r="1562" spans="2:17" s="2" customFormat="1" x14ac:dyDescent="0.25">
      <c r="B1562" s="1"/>
      <c r="C1562" s="1"/>
      <c r="D1562" s="1"/>
      <c r="I1562" s="1"/>
      <c r="J1562" s="5"/>
      <c r="K1562" s="5"/>
      <c r="L1562" s="5"/>
      <c r="M1562" s="6"/>
      <c r="N1562" s="6"/>
      <c r="O1562" s="7"/>
      <c r="P1562" s="6"/>
      <c r="Q1562" s="6"/>
    </row>
    <row r="1563" spans="2:17" s="2" customFormat="1" x14ac:dyDescent="0.25">
      <c r="B1563" s="1"/>
      <c r="C1563" s="1"/>
      <c r="D1563" s="1"/>
      <c r="I1563" s="1"/>
      <c r="J1563" s="5"/>
      <c r="K1563" s="5"/>
      <c r="L1563" s="5"/>
      <c r="M1563" s="6"/>
      <c r="N1563" s="6"/>
      <c r="O1563" s="7"/>
      <c r="P1563" s="6"/>
      <c r="Q1563" s="6"/>
    </row>
    <row r="1564" spans="2:17" s="2" customFormat="1" x14ac:dyDescent="0.25">
      <c r="B1564" s="1"/>
      <c r="C1564" s="1"/>
      <c r="D1564" s="1"/>
      <c r="I1564" s="1"/>
      <c r="J1564" s="5"/>
      <c r="K1564" s="5"/>
      <c r="L1564" s="5"/>
      <c r="M1564" s="6"/>
      <c r="N1564" s="6"/>
      <c r="O1564" s="7"/>
      <c r="P1564" s="6"/>
      <c r="Q1564" s="6"/>
    </row>
    <row r="1565" spans="2:17" s="2" customFormat="1" x14ac:dyDescent="0.25">
      <c r="B1565" s="1"/>
      <c r="C1565" s="1"/>
      <c r="D1565" s="1"/>
      <c r="I1565" s="1"/>
      <c r="J1565" s="5"/>
      <c r="K1565" s="5"/>
      <c r="L1565" s="5"/>
      <c r="M1565" s="6"/>
      <c r="N1565" s="6"/>
      <c r="O1565" s="7"/>
      <c r="P1565" s="6"/>
      <c r="Q1565" s="6"/>
    </row>
    <row r="1566" spans="2:17" s="2" customFormat="1" x14ac:dyDescent="0.25">
      <c r="B1566" s="1"/>
      <c r="C1566" s="1"/>
      <c r="D1566" s="1"/>
      <c r="I1566" s="1"/>
      <c r="J1566" s="5"/>
      <c r="K1566" s="5"/>
      <c r="L1566" s="5"/>
      <c r="M1566" s="6"/>
      <c r="N1566" s="6"/>
      <c r="O1566" s="7"/>
      <c r="P1566" s="6"/>
      <c r="Q1566" s="6"/>
    </row>
    <row r="1567" spans="2:17" s="2" customFormat="1" x14ac:dyDescent="0.25">
      <c r="B1567" s="1"/>
      <c r="C1567" s="1"/>
      <c r="D1567" s="1"/>
      <c r="I1567" s="1"/>
      <c r="J1567" s="5"/>
      <c r="K1567" s="5"/>
      <c r="L1567" s="5"/>
      <c r="M1567" s="6"/>
      <c r="N1567" s="6"/>
      <c r="O1567" s="7"/>
      <c r="P1567" s="6"/>
      <c r="Q1567" s="6"/>
    </row>
    <row r="1568" spans="2:17" s="2" customFormat="1" x14ac:dyDescent="0.25">
      <c r="B1568" s="1"/>
      <c r="C1568" s="1"/>
      <c r="D1568" s="1"/>
      <c r="I1568" s="1"/>
      <c r="J1568" s="5"/>
      <c r="K1568" s="5"/>
      <c r="L1568" s="5"/>
      <c r="M1568" s="6"/>
      <c r="N1568" s="6"/>
      <c r="O1568" s="7"/>
      <c r="P1568" s="6"/>
      <c r="Q1568" s="6"/>
    </row>
    <row r="1569" spans="2:17" s="2" customFormat="1" x14ac:dyDescent="0.25">
      <c r="B1569" s="1"/>
      <c r="C1569" s="1"/>
      <c r="D1569" s="1"/>
      <c r="I1569" s="1"/>
      <c r="J1569" s="5"/>
      <c r="K1569" s="5"/>
      <c r="L1569" s="5"/>
      <c r="M1569" s="6"/>
      <c r="N1569" s="6"/>
      <c r="O1569" s="7"/>
      <c r="P1569" s="6"/>
      <c r="Q1569" s="6"/>
    </row>
    <row r="1570" spans="2:17" s="2" customFormat="1" x14ac:dyDescent="0.25">
      <c r="B1570" s="1"/>
      <c r="C1570" s="1"/>
      <c r="D1570" s="1"/>
      <c r="I1570" s="1"/>
      <c r="J1570" s="5"/>
      <c r="K1570" s="5"/>
      <c r="L1570" s="5"/>
      <c r="M1570" s="6"/>
      <c r="N1570" s="6"/>
      <c r="O1570" s="7"/>
      <c r="P1570" s="6"/>
      <c r="Q1570" s="6"/>
    </row>
    <row r="1571" spans="2:17" s="2" customFormat="1" x14ac:dyDescent="0.25">
      <c r="B1571" s="1"/>
      <c r="C1571" s="1"/>
      <c r="D1571" s="1"/>
      <c r="I1571" s="1"/>
      <c r="J1571" s="5"/>
      <c r="K1571" s="5"/>
      <c r="L1571" s="5"/>
      <c r="M1571" s="6"/>
      <c r="N1571" s="6"/>
      <c r="O1571" s="7"/>
      <c r="P1571" s="6"/>
      <c r="Q1571" s="6"/>
    </row>
    <row r="1572" spans="2:17" s="2" customFormat="1" x14ac:dyDescent="0.25">
      <c r="B1572" s="1"/>
      <c r="C1572" s="1"/>
      <c r="D1572" s="1"/>
      <c r="I1572" s="1"/>
      <c r="J1572" s="5"/>
      <c r="K1572" s="5"/>
      <c r="L1572" s="5"/>
      <c r="M1572" s="6"/>
      <c r="N1572" s="6"/>
      <c r="O1572" s="7"/>
      <c r="P1572" s="6"/>
      <c r="Q1572" s="6"/>
    </row>
    <row r="1573" spans="2:17" s="2" customFormat="1" x14ac:dyDescent="0.25">
      <c r="B1573" s="1"/>
      <c r="C1573" s="1"/>
      <c r="D1573" s="1"/>
      <c r="I1573" s="1"/>
      <c r="J1573" s="5"/>
      <c r="K1573" s="5"/>
      <c r="L1573" s="5"/>
      <c r="M1573" s="6"/>
      <c r="N1573" s="6"/>
      <c r="O1573" s="7"/>
      <c r="P1573" s="6"/>
      <c r="Q1573" s="6"/>
    </row>
    <row r="1574" spans="2:17" s="2" customFormat="1" x14ac:dyDescent="0.25">
      <c r="B1574" s="1"/>
      <c r="C1574" s="1"/>
      <c r="D1574" s="1"/>
      <c r="I1574" s="1"/>
      <c r="J1574" s="5"/>
      <c r="K1574" s="5"/>
      <c r="L1574" s="5"/>
      <c r="M1574" s="6"/>
      <c r="N1574" s="6"/>
      <c r="O1574" s="7"/>
      <c r="P1574" s="6"/>
      <c r="Q1574" s="6"/>
    </row>
    <row r="1575" spans="2:17" s="2" customFormat="1" x14ac:dyDescent="0.25">
      <c r="B1575" s="1"/>
      <c r="C1575" s="1"/>
      <c r="D1575" s="1"/>
      <c r="I1575" s="1"/>
      <c r="J1575" s="5"/>
      <c r="K1575" s="5"/>
      <c r="L1575" s="5"/>
      <c r="M1575" s="6"/>
      <c r="N1575" s="6"/>
      <c r="O1575" s="7"/>
      <c r="P1575" s="6"/>
      <c r="Q1575" s="6"/>
    </row>
    <row r="1576" spans="2:17" s="2" customFormat="1" x14ac:dyDescent="0.25">
      <c r="B1576" s="1"/>
      <c r="C1576" s="1"/>
      <c r="D1576" s="1"/>
      <c r="I1576" s="1"/>
      <c r="J1576" s="5"/>
      <c r="K1576" s="5"/>
      <c r="L1576" s="5"/>
      <c r="M1576" s="6"/>
      <c r="N1576" s="6"/>
      <c r="O1576" s="7"/>
      <c r="P1576" s="6"/>
      <c r="Q1576" s="6"/>
    </row>
    <row r="1577" spans="2:17" s="2" customFormat="1" x14ac:dyDescent="0.25">
      <c r="B1577" s="1"/>
      <c r="C1577" s="1"/>
      <c r="D1577" s="1"/>
      <c r="I1577" s="1"/>
      <c r="J1577" s="5"/>
      <c r="K1577" s="5"/>
      <c r="L1577" s="5"/>
      <c r="M1577" s="6"/>
      <c r="N1577" s="6"/>
      <c r="O1577" s="7"/>
      <c r="P1577" s="6"/>
      <c r="Q1577" s="6"/>
    </row>
    <row r="1578" spans="2:17" s="2" customFormat="1" x14ac:dyDescent="0.25">
      <c r="B1578" s="1"/>
      <c r="C1578" s="1"/>
      <c r="D1578" s="1"/>
      <c r="I1578" s="1"/>
      <c r="J1578" s="5"/>
      <c r="K1578" s="5"/>
      <c r="L1578" s="5"/>
      <c r="M1578" s="6"/>
      <c r="N1578" s="6"/>
      <c r="O1578" s="7"/>
      <c r="P1578" s="6"/>
      <c r="Q1578" s="6"/>
    </row>
    <row r="1579" spans="2:17" s="2" customFormat="1" x14ac:dyDescent="0.25">
      <c r="B1579" s="1"/>
      <c r="C1579" s="1"/>
      <c r="D1579" s="1"/>
      <c r="I1579" s="1"/>
      <c r="J1579" s="5"/>
      <c r="K1579" s="5"/>
      <c r="L1579" s="5"/>
      <c r="M1579" s="6"/>
      <c r="N1579" s="6"/>
      <c r="O1579" s="7"/>
      <c r="P1579" s="6"/>
      <c r="Q1579" s="6"/>
    </row>
    <row r="1580" spans="2:17" s="2" customFormat="1" x14ac:dyDescent="0.25">
      <c r="B1580" s="1"/>
      <c r="C1580" s="1"/>
      <c r="D1580" s="1"/>
      <c r="I1580" s="1"/>
      <c r="J1580" s="5"/>
      <c r="K1580" s="5"/>
      <c r="L1580" s="5"/>
      <c r="M1580" s="6"/>
      <c r="N1580" s="6"/>
      <c r="O1580" s="7"/>
      <c r="P1580" s="6"/>
      <c r="Q1580" s="6"/>
    </row>
    <row r="1581" spans="2:17" s="2" customFormat="1" x14ac:dyDescent="0.25">
      <c r="B1581" s="1"/>
      <c r="C1581" s="1"/>
      <c r="D1581" s="1"/>
      <c r="I1581" s="1"/>
      <c r="J1581" s="5"/>
      <c r="K1581" s="5"/>
      <c r="L1581" s="5"/>
      <c r="M1581" s="6"/>
      <c r="N1581" s="6"/>
      <c r="O1581" s="7"/>
      <c r="P1581" s="6"/>
      <c r="Q1581" s="6"/>
    </row>
    <row r="1582" spans="2:17" s="2" customFormat="1" x14ac:dyDescent="0.25">
      <c r="B1582" s="1"/>
      <c r="C1582" s="1"/>
      <c r="D1582" s="1"/>
      <c r="I1582" s="1"/>
      <c r="J1582" s="5"/>
      <c r="K1582" s="5"/>
      <c r="L1582" s="5"/>
      <c r="M1582" s="6"/>
      <c r="N1582" s="6"/>
      <c r="O1582" s="7"/>
      <c r="P1582" s="6"/>
      <c r="Q1582" s="6"/>
    </row>
    <row r="1583" spans="2:17" s="2" customFormat="1" x14ac:dyDescent="0.25">
      <c r="B1583" s="1"/>
      <c r="C1583" s="1"/>
      <c r="D1583" s="1"/>
      <c r="I1583" s="1"/>
      <c r="J1583" s="5"/>
      <c r="K1583" s="5"/>
      <c r="L1583" s="5"/>
      <c r="M1583" s="6"/>
      <c r="N1583" s="6"/>
      <c r="O1583" s="7"/>
      <c r="P1583" s="6"/>
      <c r="Q1583" s="6"/>
    </row>
    <row r="1584" spans="2:17" s="2" customFormat="1" x14ac:dyDescent="0.25">
      <c r="B1584" s="1"/>
      <c r="C1584" s="1"/>
      <c r="D1584" s="1"/>
      <c r="I1584" s="1"/>
      <c r="J1584" s="5"/>
      <c r="K1584" s="5"/>
      <c r="L1584" s="5"/>
      <c r="M1584" s="6"/>
      <c r="N1584" s="6"/>
      <c r="O1584" s="7"/>
      <c r="P1584" s="6"/>
      <c r="Q1584" s="6"/>
    </row>
    <row r="1585" spans="2:17" s="2" customFormat="1" x14ac:dyDescent="0.25">
      <c r="B1585" s="1"/>
      <c r="C1585" s="1"/>
      <c r="D1585" s="1"/>
      <c r="I1585" s="1"/>
      <c r="J1585" s="5"/>
      <c r="K1585" s="5"/>
      <c r="L1585" s="5"/>
      <c r="M1585" s="6"/>
      <c r="N1585" s="6"/>
      <c r="O1585" s="7"/>
      <c r="P1585" s="6"/>
      <c r="Q1585" s="6"/>
    </row>
    <row r="1586" spans="2:17" s="2" customFormat="1" x14ac:dyDescent="0.25">
      <c r="B1586" s="1"/>
      <c r="C1586" s="1"/>
      <c r="D1586" s="1"/>
      <c r="I1586" s="1"/>
      <c r="J1586" s="5"/>
      <c r="K1586" s="5"/>
      <c r="L1586" s="5"/>
      <c r="M1586" s="6"/>
      <c r="N1586" s="6"/>
      <c r="O1586" s="7"/>
      <c r="P1586" s="6"/>
      <c r="Q1586" s="6"/>
    </row>
    <row r="1587" spans="2:17" s="2" customFormat="1" x14ac:dyDescent="0.25">
      <c r="B1587" s="1"/>
      <c r="C1587" s="1"/>
      <c r="D1587" s="1"/>
      <c r="I1587" s="1"/>
      <c r="J1587" s="5"/>
      <c r="K1587" s="5"/>
      <c r="L1587" s="5"/>
      <c r="M1587" s="6"/>
      <c r="N1587" s="6"/>
      <c r="O1587" s="7"/>
      <c r="P1587" s="6"/>
      <c r="Q1587" s="6"/>
    </row>
    <row r="1588" spans="2:17" s="2" customFormat="1" x14ac:dyDescent="0.25">
      <c r="B1588" s="1"/>
      <c r="C1588" s="1"/>
      <c r="D1588" s="1"/>
      <c r="I1588" s="1"/>
      <c r="J1588" s="5"/>
      <c r="K1588" s="5"/>
      <c r="L1588" s="5"/>
      <c r="M1588" s="6"/>
      <c r="N1588" s="6"/>
      <c r="O1588" s="7"/>
      <c r="P1588" s="6"/>
      <c r="Q1588" s="6"/>
    </row>
    <row r="1589" spans="2:17" s="2" customFormat="1" x14ac:dyDescent="0.25">
      <c r="B1589" s="1"/>
      <c r="C1589" s="1"/>
      <c r="D1589" s="1"/>
      <c r="I1589" s="1"/>
      <c r="J1589" s="5"/>
      <c r="K1589" s="5"/>
      <c r="L1589" s="5"/>
      <c r="M1589" s="6"/>
      <c r="N1589" s="6"/>
      <c r="O1589" s="7"/>
      <c r="P1589" s="6"/>
      <c r="Q1589" s="6"/>
    </row>
    <row r="1590" spans="2:17" s="2" customFormat="1" x14ac:dyDescent="0.25">
      <c r="B1590" s="1"/>
      <c r="C1590" s="1"/>
      <c r="D1590" s="1"/>
      <c r="I1590" s="1"/>
      <c r="J1590" s="5"/>
      <c r="K1590" s="5"/>
      <c r="L1590" s="5"/>
      <c r="M1590" s="6"/>
      <c r="N1590" s="6"/>
      <c r="O1590" s="7"/>
      <c r="P1590" s="6"/>
      <c r="Q1590" s="6"/>
    </row>
    <row r="1591" spans="2:17" s="2" customFormat="1" x14ac:dyDescent="0.25">
      <c r="B1591" s="1"/>
      <c r="C1591" s="1"/>
      <c r="D1591" s="1"/>
      <c r="I1591" s="1"/>
      <c r="J1591" s="5"/>
      <c r="K1591" s="5"/>
      <c r="L1591" s="5"/>
      <c r="M1591" s="6"/>
      <c r="N1591" s="6"/>
      <c r="O1591" s="7"/>
      <c r="P1591" s="6"/>
      <c r="Q1591" s="6"/>
    </row>
    <row r="1592" spans="2:17" s="2" customFormat="1" x14ac:dyDescent="0.25">
      <c r="B1592" s="1"/>
      <c r="C1592" s="1"/>
      <c r="D1592" s="1"/>
      <c r="I1592" s="1"/>
      <c r="J1592" s="5"/>
      <c r="K1592" s="5"/>
      <c r="L1592" s="5"/>
      <c r="M1592" s="6"/>
      <c r="N1592" s="6"/>
      <c r="O1592" s="7"/>
      <c r="P1592" s="6"/>
      <c r="Q1592" s="6"/>
    </row>
    <row r="1593" spans="2:17" s="2" customFormat="1" x14ac:dyDescent="0.25">
      <c r="B1593" s="1"/>
      <c r="C1593" s="1"/>
      <c r="D1593" s="1"/>
      <c r="I1593" s="1"/>
      <c r="J1593" s="5"/>
      <c r="K1593" s="5"/>
      <c r="L1593" s="5"/>
      <c r="M1593" s="6"/>
      <c r="N1593" s="6"/>
      <c r="O1593" s="7"/>
      <c r="P1593" s="6"/>
      <c r="Q1593" s="6"/>
    </row>
    <row r="1594" spans="2:17" s="2" customFormat="1" x14ac:dyDescent="0.25">
      <c r="B1594" s="1"/>
      <c r="C1594" s="1"/>
      <c r="D1594" s="1"/>
      <c r="I1594" s="1"/>
      <c r="J1594" s="5"/>
      <c r="K1594" s="5"/>
      <c r="L1594" s="5"/>
      <c r="M1594" s="6"/>
      <c r="N1594" s="6"/>
      <c r="O1594" s="7"/>
      <c r="P1594" s="6"/>
      <c r="Q1594" s="6"/>
    </row>
    <row r="1595" spans="2:17" s="2" customFormat="1" x14ac:dyDescent="0.25">
      <c r="B1595" s="1"/>
      <c r="C1595" s="1"/>
      <c r="D1595" s="1"/>
      <c r="I1595" s="1"/>
      <c r="J1595" s="5"/>
      <c r="K1595" s="5"/>
      <c r="L1595" s="5"/>
      <c r="M1595" s="6"/>
      <c r="N1595" s="6"/>
      <c r="O1595" s="7"/>
      <c r="P1595" s="6"/>
      <c r="Q1595" s="6"/>
    </row>
    <row r="1596" spans="2:17" s="2" customFormat="1" x14ac:dyDescent="0.25">
      <c r="B1596" s="1"/>
      <c r="C1596" s="1"/>
      <c r="D1596" s="1"/>
      <c r="I1596" s="1"/>
      <c r="J1596" s="5"/>
      <c r="K1596" s="5"/>
      <c r="L1596" s="5"/>
      <c r="M1596" s="6"/>
      <c r="N1596" s="6"/>
      <c r="O1596" s="7"/>
      <c r="P1596" s="6"/>
      <c r="Q1596" s="6"/>
    </row>
    <row r="1597" spans="2:17" s="2" customFormat="1" x14ac:dyDescent="0.25">
      <c r="B1597" s="1"/>
      <c r="C1597" s="1"/>
      <c r="D1597" s="1"/>
      <c r="I1597" s="1"/>
      <c r="J1597" s="5"/>
      <c r="K1597" s="5"/>
      <c r="L1597" s="5"/>
      <c r="M1597" s="6"/>
      <c r="N1597" s="6"/>
      <c r="O1597" s="7"/>
      <c r="P1597" s="6"/>
      <c r="Q1597" s="6"/>
    </row>
    <row r="1598" spans="2:17" s="2" customFormat="1" x14ac:dyDescent="0.25">
      <c r="B1598" s="1"/>
      <c r="C1598" s="1"/>
      <c r="D1598" s="1"/>
      <c r="I1598" s="1"/>
      <c r="J1598" s="5"/>
      <c r="K1598" s="5"/>
      <c r="L1598" s="5"/>
      <c r="M1598" s="6"/>
      <c r="N1598" s="6"/>
      <c r="O1598" s="7"/>
      <c r="P1598" s="6"/>
      <c r="Q1598" s="6"/>
    </row>
    <row r="1599" spans="2:17" s="2" customFormat="1" x14ac:dyDescent="0.25">
      <c r="B1599" s="1"/>
      <c r="C1599" s="1"/>
      <c r="D1599" s="1"/>
      <c r="I1599" s="1"/>
      <c r="J1599" s="5"/>
      <c r="K1599" s="5"/>
      <c r="L1599" s="5"/>
      <c r="M1599" s="6"/>
      <c r="N1599" s="6"/>
      <c r="O1599" s="7"/>
      <c r="P1599" s="6"/>
      <c r="Q1599" s="6"/>
    </row>
    <row r="1600" spans="2:17" s="2" customFormat="1" x14ac:dyDescent="0.25">
      <c r="B1600" s="1"/>
      <c r="C1600" s="1"/>
      <c r="D1600" s="1"/>
      <c r="I1600" s="1"/>
      <c r="J1600" s="5"/>
      <c r="K1600" s="5"/>
      <c r="L1600" s="5"/>
      <c r="M1600" s="6"/>
      <c r="N1600" s="6"/>
      <c r="O1600" s="7"/>
      <c r="P1600" s="6"/>
      <c r="Q1600" s="6"/>
    </row>
    <row r="1601" spans="2:17" s="2" customFormat="1" x14ac:dyDescent="0.25">
      <c r="B1601" s="1"/>
      <c r="C1601" s="1"/>
      <c r="D1601" s="1"/>
      <c r="I1601" s="1"/>
      <c r="J1601" s="5"/>
      <c r="K1601" s="5"/>
      <c r="L1601" s="5"/>
      <c r="M1601" s="6"/>
      <c r="N1601" s="6"/>
      <c r="O1601" s="7"/>
      <c r="P1601" s="6"/>
      <c r="Q1601" s="6"/>
    </row>
    <row r="1602" spans="2:17" s="2" customFormat="1" x14ac:dyDescent="0.25">
      <c r="B1602" s="1"/>
      <c r="C1602" s="1"/>
      <c r="D1602" s="1"/>
      <c r="I1602" s="1"/>
      <c r="J1602" s="5"/>
      <c r="K1602" s="5"/>
      <c r="L1602" s="5"/>
      <c r="M1602" s="6"/>
      <c r="N1602" s="6"/>
      <c r="O1602" s="7"/>
      <c r="P1602" s="6"/>
      <c r="Q1602" s="6"/>
    </row>
    <row r="1603" spans="2:17" s="2" customFormat="1" x14ac:dyDescent="0.25">
      <c r="B1603" s="1"/>
      <c r="C1603" s="1"/>
      <c r="D1603" s="1"/>
      <c r="I1603" s="1"/>
      <c r="J1603" s="5"/>
      <c r="K1603" s="5"/>
      <c r="L1603" s="5"/>
      <c r="M1603" s="6"/>
      <c r="N1603" s="6"/>
      <c r="O1603" s="7"/>
      <c r="P1603" s="6"/>
      <c r="Q1603" s="6"/>
    </row>
    <row r="1604" spans="2:17" s="2" customFormat="1" x14ac:dyDescent="0.25">
      <c r="B1604" s="1"/>
      <c r="C1604" s="1"/>
      <c r="D1604" s="1"/>
      <c r="I1604" s="1"/>
      <c r="J1604" s="5"/>
      <c r="K1604" s="5"/>
      <c r="L1604" s="5"/>
      <c r="M1604" s="6"/>
      <c r="N1604" s="6"/>
      <c r="O1604" s="7"/>
      <c r="P1604" s="6"/>
      <c r="Q1604" s="6"/>
    </row>
    <row r="1605" spans="2:17" s="2" customFormat="1" x14ac:dyDescent="0.25">
      <c r="B1605" s="1"/>
      <c r="C1605" s="1"/>
      <c r="D1605" s="1"/>
      <c r="I1605" s="1"/>
      <c r="J1605" s="5"/>
      <c r="K1605" s="5"/>
      <c r="L1605" s="5"/>
      <c r="M1605" s="6"/>
      <c r="N1605" s="6"/>
      <c r="O1605" s="7"/>
      <c r="P1605" s="6"/>
      <c r="Q1605" s="6"/>
    </row>
    <row r="1606" spans="2:17" s="2" customFormat="1" x14ac:dyDescent="0.25">
      <c r="B1606" s="1"/>
      <c r="C1606" s="1"/>
      <c r="D1606" s="1"/>
      <c r="I1606" s="1"/>
      <c r="J1606" s="5"/>
      <c r="K1606" s="5"/>
      <c r="L1606" s="5"/>
      <c r="M1606" s="6"/>
      <c r="N1606" s="6"/>
      <c r="O1606" s="7"/>
      <c r="P1606" s="6"/>
      <c r="Q1606" s="6"/>
    </row>
    <row r="1607" spans="2:17" s="2" customFormat="1" x14ac:dyDescent="0.25">
      <c r="B1607" s="1"/>
      <c r="C1607" s="1"/>
      <c r="D1607" s="1"/>
      <c r="I1607" s="1"/>
      <c r="J1607" s="5"/>
      <c r="K1607" s="5"/>
      <c r="L1607" s="5"/>
      <c r="M1607" s="6"/>
      <c r="N1607" s="6"/>
      <c r="O1607" s="7"/>
      <c r="P1607" s="6"/>
      <c r="Q1607" s="6"/>
    </row>
    <row r="1608" spans="2:17" s="2" customFormat="1" x14ac:dyDescent="0.25">
      <c r="B1608" s="1"/>
      <c r="C1608" s="1"/>
      <c r="D1608" s="1"/>
      <c r="I1608" s="1"/>
      <c r="J1608" s="5"/>
      <c r="K1608" s="5"/>
      <c r="L1608" s="5"/>
      <c r="M1608" s="6"/>
      <c r="N1608" s="6"/>
      <c r="O1608" s="7"/>
      <c r="P1608" s="6"/>
      <c r="Q1608" s="6"/>
    </row>
    <row r="1609" spans="2:17" s="2" customFormat="1" x14ac:dyDescent="0.25">
      <c r="B1609" s="1"/>
      <c r="C1609" s="1"/>
      <c r="D1609" s="1"/>
      <c r="I1609" s="1"/>
      <c r="J1609" s="5"/>
      <c r="K1609" s="5"/>
      <c r="L1609" s="5"/>
      <c r="M1609" s="6"/>
      <c r="N1609" s="6"/>
      <c r="O1609" s="7"/>
      <c r="P1609" s="6"/>
      <c r="Q1609" s="6"/>
    </row>
    <row r="1610" spans="2:17" s="2" customFormat="1" x14ac:dyDescent="0.25">
      <c r="B1610" s="1"/>
      <c r="C1610" s="1"/>
      <c r="D1610" s="1"/>
      <c r="I1610" s="1"/>
      <c r="J1610" s="5"/>
      <c r="K1610" s="5"/>
      <c r="L1610" s="5"/>
      <c r="M1610" s="6"/>
      <c r="N1610" s="6"/>
      <c r="O1610" s="7"/>
      <c r="P1610" s="6"/>
      <c r="Q1610" s="6"/>
    </row>
    <row r="1611" spans="2:17" s="2" customFormat="1" x14ac:dyDescent="0.25">
      <c r="B1611" s="1"/>
      <c r="C1611" s="1"/>
      <c r="D1611" s="1"/>
      <c r="I1611" s="1"/>
      <c r="J1611" s="5"/>
      <c r="K1611" s="5"/>
      <c r="L1611" s="5"/>
      <c r="M1611" s="6"/>
      <c r="N1611" s="6"/>
      <c r="O1611" s="7"/>
      <c r="P1611" s="6"/>
      <c r="Q1611" s="6"/>
    </row>
    <row r="1612" spans="2:17" s="2" customFormat="1" x14ac:dyDescent="0.25">
      <c r="B1612" s="1"/>
      <c r="C1612" s="1"/>
      <c r="D1612" s="1"/>
      <c r="I1612" s="1"/>
      <c r="J1612" s="5"/>
      <c r="K1612" s="5"/>
      <c r="L1612" s="5"/>
      <c r="M1612" s="6"/>
      <c r="N1612" s="6"/>
      <c r="O1612" s="7"/>
      <c r="P1612" s="6"/>
      <c r="Q1612" s="6"/>
    </row>
    <row r="1613" spans="2:17" s="2" customFormat="1" x14ac:dyDescent="0.25">
      <c r="B1613" s="1"/>
      <c r="C1613" s="1"/>
      <c r="D1613" s="1"/>
      <c r="I1613" s="1"/>
      <c r="J1613" s="5"/>
      <c r="K1613" s="5"/>
      <c r="L1613" s="5"/>
      <c r="M1613" s="6"/>
      <c r="N1613" s="6"/>
      <c r="O1613" s="7"/>
      <c r="P1613" s="6"/>
      <c r="Q1613" s="6"/>
    </row>
    <row r="1614" spans="2:17" s="2" customFormat="1" x14ac:dyDescent="0.25">
      <c r="B1614" s="1"/>
      <c r="C1614" s="1"/>
      <c r="D1614" s="1"/>
      <c r="I1614" s="1"/>
      <c r="J1614" s="5"/>
      <c r="K1614" s="5"/>
      <c r="L1614" s="5"/>
      <c r="M1614" s="6"/>
      <c r="N1614" s="6"/>
      <c r="O1614" s="7"/>
      <c r="P1614" s="6"/>
      <c r="Q1614" s="6"/>
    </row>
    <row r="1615" spans="2:17" s="2" customFormat="1" x14ac:dyDescent="0.25">
      <c r="B1615" s="1"/>
      <c r="C1615" s="1"/>
      <c r="D1615" s="1"/>
      <c r="I1615" s="1"/>
      <c r="J1615" s="5"/>
      <c r="K1615" s="5"/>
      <c r="L1615" s="5"/>
      <c r="M1615" s="6"/>
      <c r="N1615" s="6"/>
      <c r="O1615" s="7"/>
      <c r="P1615" s="6"/>
      <c r="Q1615" s="6"/>
    </row>
    <row r="1616" spans="2:17" s="2" customFormat="1" x14ac:dyDescent="0.25">
      <c r="B1616" s="1"/>
      <c r="C1616" s="1"/>
      <c r="D1616" s="1"/>
      <c r="I1616" s="1"/>
      <c r="J1616" s="5"/>
      <c r="K1616" s="5"/>
      <c r="L1616" s="5"/>
      <c r="M1616" s="6"/>
      <c r="N1616" s="6"/>
      <c r="O1616" s="7"/>
      <c r="P1616" s="6"/>
      <c r="Q1616" s="6"/>
    </row>
    <row r="1617" spans="2:17" s="2" customFormat="1" x14ac:dyDescent="0.25">
      <c r="B1617" s="1"/>
      <c r="C1617" s="1"/>
      <c r="D1617" s="1"/>
      <c r="I1617" s="1"/>
      <c r="J1617" s="5"/>
      <c r="K1617" s="5"/>
      <c r="L1617" s="5"/>
      <c r="M1617" s="6"/>
      <c r="N1617" s="6"/>
      <c r="O1617" s="7"/>
      <c r="P1617" s="6"/>
      <c r="Q1617" s="6"/>
    </row>
    <row r="1618" spans="2:17" s="2" customFormat="1" x14ac:dyDescent="0.25">
      <c r="B1618" s="1"/>
      <c r="C1618" s="1"/>
      <c r="D1618" s="1"/>
      <c r="I1618" s="1"/>
      <c r="J1618" s="5"/>
      <c r="K1618" s="5"/>
      <c r="L1618" s="5"/>
      <c r="M1618" s="6"/>
      <c r="N1618" s="6"/>
      <c r="O1618" s="7"/>
      <c r="P1618" s="6"/>
      <c r="Q1618" s="6"/>
    </row>
    <row r="1619" spans="2:17" s="2" customFormat="1" x14ac:dyDescent="0.25">
      <c r="B1619" s="1"/>
      <c r="C1619" s="1"/>
      <c r="D1619" s="1"/>
      <c r="I1619" s="1"/>
      <c r="J1619" s="5"/>
      <c r="K1619" s="5"/>
      <c r="L1619" s="5"/>
      <c r="M1619" s="6"/>
      <c r="N1619" s="6"/>
      <c r="O1619" s="7"/>
      <c r="P1619" s="6"/>
      <c r="Q1619" s="6"/>
    </row>
    <row r="1620" spans="2:17" s="2" customFormat="1" x14ac:dyDescent="0.25">
      <c r="B1620" s="1"/>
      <c r="C1620" s="1"/>
      <c r="D1620" s="1"/>
      <c r="I1620" s="1"/>
      <c r="J1620" s="5"/>
      <c r="K1620" s="5"/>
      <c r="L1620" s="5"/>
      <c r="M1620" s="6"/>
      <c r="N1620" s="6"/>
      <c r="O1620" s="7"/>
      <c r="P1620" s="6"/>
      <c r="Q1620" s="6"/>
    </row>
    <row r="1621" spans="2:17" s="2" customFormat="1" x14ac:dyDescent="0.25">
      <c r="B1621" s="1"/>
      <c r="C1621" s="1"/>
      <c r="D1621" s="1"/>
      <c r="I1621" s="1"/>
      <c r="J1621" s="5"/>
      <c r="K1621" s="5"/>
      <c r="L1621" s="5"/>
      <c r="M1621" s="6"/>
      <c r="N1621" s="6"/>
      <c r="O1621" s="7"/>
      <c r="P1621" s="6"/>
      <c r="Q1621" s="6"/>
    </row>
    <row r="1622" spans="2:17" s="2" customFormat="1" x14ac:dyDescent="0.25">
      <c r="B1622" s="1"/>
      <c r="C1622" s="1"/>
      <c r="D1622" s="1"/>
      <c r="I1622" s="1"/>
      <c r="J1622" s="5"/>
      <c r="K1622" s="5"/>
      <c r="L1622" s="5"/>
      <c r="M1622" s="6"/>
      <c r="N1622" s="6"/>
      <c r="O1622" s="7"/>
      <c r="P1622" s="6"/>
      <c r="Q1622" s="6"/>
    </row>
    <row r="1623" spans="2:17" s="2" customFormat="1" x14ac:dyDescent="0.25">
      <c r="B1623" s="1"/>
      <c r="C1623" s="1"/>
      <c r="D1623" s="1"/>
      <c r="I1623" s="1"/>
      <c r="J1623" s="5"/>
      <c r="K1623" s="5"/>
      <c r="L1623" s="5"/>
      <c r="M1623" s="6"/>
      <c r="N1623" s="6"/>
      <c r="O1623" s="7"/>
      <c r="P1623" s="6"/>
      <c r="Q1623" s="6"/>
    </row>
    <row r="1624" spans="2:17" s="2" customFormat="1" x14ac:dyDescent="0.25">
      <c r="B1624" s="1"/>
      <c r="C1624" s="1"/>
      <c r="D1624" s="1"/>
      <c r="I1624" s="1"/>
      <c r="J1624" s="5"/>
      <c r="K1624" s="5"/>
      <c r="L1624" s="5"/>
      <c r="M1624" s="6"/>
      <c r="N1624" s="6"/>
      <c r="O1624" s="7"/>
      <c r="P1624" s="6"/>
      <c r="Q1624" s="6"/>
    </row>
    <row r="1625" spans="2:17" s="2" customFormat="1" x14ac:dyDescent="0.25">
      <c r="B1625" s="1"/>
      <c r="C1625" s="1"/>
      <c r="D1625" s="1"/>
      <c r="I1625" s="1"/>
      <c r="J1625" s="5"/>
      <c r="K1625" s="5"/>
      <c r="L1625" s="5"/>
      <c r="M1625" s="6"/>
      <c r="N1625" s="6"/>
      <c r="O1625" s="7"/>
      <c r="P1625" s="6"/>
      <c r="Q1625" s="6"/>
    </row>
    <row r="1626" spans="2:17" s="2" customFormat="1" x14ac:dyDescent="0.25">
      <c r="B1626" s="1"/>
      <c r="C1626" s="1"/>
      <c r="D1626" s="1"/>
      <c r="I1626" s="1"/>
      <c r="J1626" s="5"/>
      <c r="K1626" s="5"/>
      <c r="L1626" s="5"/>
      <c r="M1626" s="6"/>
      <c r="N1626" s="6"/>
      <c r="O1626" s="7"/>
      <c r="P1626" s="6"/>
      <c r="Q1626" s="6"/>
    </row>
    <row r="1627" spans="2:17" s="2" customFormat="1" x14ac:dyDescent="0.25">
      <c r="B1627" s="1"/>
      <c r="C1627" s="1"/>
      <c r="D1627" s="1"/>
      <c r="I1627" s="1"/>
      <c r="J1627" s="5"/>
      <c r="K1627" s="5"/>
      <c r="L1627" s="5"/>
      <c r="M1627" s="6"/>
      <c r="N1627" s="6"/>
      <c r="O1627" s="7"/>
      <c r="P1627" s="6"/>
      <c r="Q1627" s="6"/>
    </row>
    <row r="1628" spans="2:17" s="2" customFormat="1" x14ac:dyDescent="0.25">
      <c r="B1628" s="1"/>
      <c r="C1628" s="1"/>
      <c r="D1628" s="1"/>
      <c r="I1628" s="1"/>
      <c r="J1628" s="5"/>
      <c r="K1628" s="5"/>
      <c r="L1628" s="5"/>
      <c r="M1628" s="6"/>
      <c r="N1628" s="6"/>
      <c r="O1628" s="7"/>
      <c r="P1628" s="6"/>
      <c r="Q1628" s="6"/>
    </row>
    <row r="1629" spans="2:17" s="2" customFormat="1" x14ac:dyDescent="0.25">
      <c r="B1629" s="1"/>
      <c r="C1629" s="1"/>
      <c r="D1629" s="1"/>
      <c r="I1629" s="1"/>
      <c r="J1629" s="5"/>
      <c r="K1629" s="5"/>
      <c r="L1629" s="5"/>
      <c r="M1629" s="6"/>
      <c r="N1629" s="6"/>
      <c r="O1629" s="7"/>
      <c r="P1629" s="6"/>
      <c r="Q1629" s="6"/>
    </row>
    <row r="1630" spans="2:17" s="2" customFormat="1" x14ac:dyDescent="0.25">
      <c r="B1630" s="1"/>
      <c r="C1630" s="1"/>
      <c r="D1630" s="1"/>
      <c r="I1630" s="1"/>
      <c r="J1630" s="5"/>
      <c r="K1630" s="5"/>
      <c r="L1630" s="5"/>
      <c r="M1630" s="6"/>
      <c r="N1630" s="6"/>
      <c r="O1630" s="7"/>
      <c r="P1630" s="6"/>
      <c r="Q1630" s="6"/>
    </row>
    <row r="1631" spans="2:17" s="2" customFormat="1" x14ac:dyDescent="0.25">
      <c r="B1631" s="1"/>
      <c r="C1631" s="1"/>
      <c r="D1631" s="1"/>
      <c r="I1631" s="1"/>
      <c r="J1631" s="5"/>
      <c r="K1631" s="5"/>
      <c r="L1631" s="5"/>
      <c r="M1631" s="6"/>
      <c r="N1631" s="6"/>
      <c r="O1631" s="7"/>
      <c r="P1631" s="6"/>
      <c r="Q1631" s="6"/>
    </row>
    <row r="1632" spans="2:17" s="2" customFormat="1" x14ac:dyDescent="0.25">
      <c r="B1632" s="1"/>
      <c r="C1632" s="1"/>
      <c r="D1632" s="1"/>
      <c r="I1632" s="1"/>
      <c r="J1632" s="5"/>
      <c r="K1632" s="5"/>
      <c r="L1632" s="5"/>
      <c r="M1632" s="6"/>
      <c r="N1632" s="6"/>
      <c r="O1632" s="7"/>
      <c r="P1632" s="6"/>
      <c r="Q1632" s="6"/>
    </row>
    <row r="1633" spans="2:17" s="2" customFormat="1" x14ac:dyDescent="0.25">
      <c r="B1633" s="1"/>
      <c r="C1633" s="1"/>
      <c r="D1633" s="1"/>
      <c r="I1633" s="1"/>
      <c r="J1633" s="5"/>
      <c r="K1633" s="5"/>
      <c r="L1633" s="5"/>
      <c r="M1633" s="6"/>
      <c r="N1633" s="6"/>
      <c r="O1633" s="7"/>
      <c r="P1633" s="6"/>
      <c r="Q1633" s="6"/>
    </row>
    <row r="1634" spans="2:17" s="2" customFormat="1" x14ac:dyDescent="0.25">
      <c r="B1634" s="1"/>
      <c r="C1634" s="1"/>
      <c r="D1634" s="1"/>
      <c r="I1634" s="1"/>
      <c r="J1634" s="5"/>
      <c r="K1634" s="5"/>
      <c r="L1634" s="5"/>
      <c r="M1634" s="6"/>
      <c r="N1634" s="6"/>
      <c r="O1634" s="7"/>
      <c r="P1634" s="6"/>
      <c r="Q1634" s="6"/>
    </row>
    <row r="1635" spans="2:17" s="2" customFormat="1" x14ac:dyDescent="0.25">
      <c r="B1635" s="1"/>
      <c r="C1635" s="1"/>
      <c r="D1635" s="1"/>
      <c r="I1635" s="1"/>
      <c r="J1635" s="5"/>
      <c r="K1635" s="5"/>
      <c r="L1635" s="5"/>
      <c r="M1635" s="6"/>
      <c r="N1635" s="6"/>
      <c r="O1635" s="7"/>
      <c r="P1635" s="6"/>
      <c r="Q1635" s="6"/>
    </row>
    <row r="1636" spans="2:17" s="2" customFormat="1" x14ac:dyDescent="0.25">
      <c r="B1636" s="1"/>
      <c r="C1636" s="1"/>
      <c r="D1636" s="1"/>
      <c r="I1636" s="1"/>
      <c r="J1636" s="5"/>
      <c r="K1636" s="5"/>
      <c r="L1636" s="5"/>
      <c r="M1636" s="6"/>
      <c r="N1636" s="6"/>
      <c r="O1636" s="7"/>
      <c r="P1636" s="6"/>
      <c r="Q1636" s="6"/>
    </row>
    <row r="1637" spans="2:17" s="2" customFormat="1" x14ac:dyDescent="0.25">
      <c r="B1637" s="1"/>
      <c r="C1637" s="1"/>
      <c r="D1637" s="1"/>
      <c r="I1637" s="1"/>
      <c r="J1637" s="5"/>
      <c r="K1637" s="5"/>
      <c r="L1637" s="5"/>
      <c r="M1637" s="6"/>
      <c r="N1637" s="6"/>
      <c r="O1637" s="7"/>
      <c r="P1637" s="6"/>
      <c r="Q1637" s="6"/>
    </row>
    <row r="1638" spans="2:17" s="2" customFormat="1" x14ac:dyDescent="0.25">
      <c r="B1638" s="1"/>
      <c r="C1638" s="1"/>
      <c r="D1638" s="1"/>
      <c r="I1638" s="1"/>
      <c r="J1638" s="5"/>
      <c r="K1638" s="5"/>
      <c r="L1638" s="5"/>
      <c r="M1638" s="6"/>
      <c r="N1638" s="6"/>
      <c r="O1638" s="7"/>
      <c r="P1638" s="6"/>
      <c r="Q1638" s="6"/>
    </row>
    <row r="1639" spans="2:17" s="2" customFormat="1" x14ac:dyDescent="0.25">
      <c r="B1639" s="1"/>
      <c r="C1639" s="1"/>
      <c r="D1639" s="1"/>
      <c r="I1639" s="1"/>
      <c r="J1639" s="5"/>
      <c r="K1639" s="5"/>
      <c r="L1639" s="5"/>
      <c r="M1639" s="6"/>
      <c r="N1639" s="6"/>
      <c r="O1639" s="7"/>
      <c r="P1639" s="6"/>
      <c r="Q1639" s="6"/>
    </row>
    <row r="1640" spans="2:17" s="2" customFormat="1" x14ac:dyDescent="0.25">
      <c r="B1640" s="1"/>
      <c r="C1640" s="1"/>
      <c r="D1640" s="1"/>
      <c r="I1640" s="1"/>
      <c r="J1640" s="5"/>
      <c r="K1640" s="5"/>
      <c r="L1640" s="5"/>
      <c r="M1640" s="6"/>
      <c r="N1640" s="6"/>
      <c r="O1640" s="7"/>
      <c r="P1640" s="6"/>
      <c r="Q1640" s="6"/>
    </row>
    <row r="1641" spans="2:17" s="2" customFormat="1" x14ac:dyDescent="0.25">
      <c r="B1641" s="1"/>
      <c r="C1641" s="1"/>
      <c r="D1641" s="1"/>
      <c r="I1641" s="1"/>
      <c r="J1641" s="5"/>
      <c r="K1641" s="5"/>
      <c r="L1641" s="5"/>
      <c r="M1641" s="6"/>
      <c r="N1641" s="6"/>
      <c r="O1641" s="7"/>
      <c r="P1641" s="6"/>
      <c r="Q1641" s="6"/>
    </row>
    <row r="1642" spans="2:17" s="2" customFormat="1" x14ac:dyDescent="0.25">
      <c r="B1642" s="1"/>
      <c r="C1642" s="1"/>
      <c r="D1642" s="1"/>
      <c r="I1642" s="1"/>
      <c r="J1642" s="5"/>
      <c r="K1642" s="5"/>
      <c r="L1642" s="5"/>
      <c r="M1642" s="6"/>
      <c r="N1642" s="6"/>
      <c r="O1642" s="7"/>
      <c r="P1642" s="6"/>
      <c r="Q1642" s="6"/>
    </row>
    <row r="1643" spans="2:17" s="2" customFormat="1" x14ac:dyDescent="0.25">
      <c r="B1643" s="1"/>
      <c r="C1643" s="1"/>
      <c r="D1643" s="1"/>
      <c r="I1643" s="1"/>
      <c r="J1643" s="5"/>
      <c r="K1643" s="5"/>
      <c r="L1643" s="5"/>
      <c r="M1643" s="6"/>
      <c r="N1643" s="6"/>
      <c r="O1643" s="7"/>
      <c r="P1643" s="6"/>
      <c r="Q1643" s="6"/>
    </row>
    <row r="1644" spans="2:17" s="2" customFormat="1" x14ac:dyDescent="0.25">
      <c r="B1644" s="1"/>
      <c r="C1644" s="1"/>
      <c r="D1644" s="1"/>
      <c r="I1644" s="1"/>
      <c r="J1644" s="5"/>
      <c r="K1644" s="5"/>
      <c r="L1644" s="5"/>
      <c r="M1644" s="6"/>
      <c r="N1644" s="6"/>
      <c r="O1644" s="7"/>
      <c r="P1644" s="6"/>
      <c r="Q1644" s="6"/>
    </row>
    <row r="1645" spans="2:17" s="2" customFormat="1" x14ac:dyDescent="0.25">
      <c r="B1645" s="1"/>
      <c r="C1645" s="1"/>
      <c r="D1645" s="1"/>
      <c r="I1645" s="1"/>
      <c r="J1645" s="5"/>
      <c r="K1645" s="5"/>
      <c r="L1645" s="5"/>
      <c r="M1645" s="6"/>
      <c r="N1645" s="6"/>
      <c r="O1645" s="7"/>
      <c r="P1645" s="6"/>
      <c r="Q1645" s="6"/>
    </row>
    <row r="1646" spans="2:17" s="2" customFormat="1" x14ac:dyDescent="0.25">
      <c r="B1646" s="1"/>
      <c r="C1646" s="1"/>
      <c r="D1646" s="1"/>
      <c r="I1646" s="1"/>
      <c r="J1646" s="5"/>
      <c r="K1646" s="5"/>
      <c r="L1646" s="5"/>
      <c r="M1646" s="6"/>
      <c r="N1646" s="6"/>
      <c r="O1646" s="7"/>
      <c r="P1646" s="6"/>
      <c r="Q1646" s="6"/>
    </row>
    <row r="1647" spans="2:17" s="2" customFormat="1" x14ac:dyDescent="0.25">
      <c r="B1647" s="1"/>
      <c r="C1647" s="1"/>
      <c r="D1647" s="1"/>
      <c r="I1647" s="1"/>
      <c r="J1647" s="5"/>
      <c r="K1647" s="5"/>
      <c r="L1647" s="5"/>
      <c r="M1647" s="6"/>
      <c r="N1647" s="6"/>
      <c r="O1647" s="7"/>
      <c r="P1647" s="6"/>
      <c r="Q1647" s="6"/>
    </row>
    <row r="1648" spans="2:17" s="2" customFormat="1" x14ac:dyDescent="0.25">
      <c r="B1648" s="1"/>
      <c r="C1648" s="1"/>
      <c r="D1648" s="1"/>
      <c r="I1648" s="1"/>
      <c r="J1648" s="5"/>
      <c r="K1648" s="5"/>
      <c r="L1648" s="5"/>
      <c r="M1648" s="6"/>
      <c r="N1648" s="6"/>
      <c r="O1648" s="7"/>
      <c r="P1648" s="6"/>
      <c r="Q1648" s="6"/>
    </row>
    <row r="1649" spans="2:17" s="2" customFormat="1" x14ac:dyDescent="0.25">
      <c r="B1649" s="1"/>
      <c r="C1649" s="1"/>
      <c r="D1649" s="1"/>
      <c r="I1649" s="1"/>
      <c r="J1649" s="5"/>
      <c r="K1649" s="5"/>
      <c r="L1649" s="5"/>
      <c r="M1649" s="6"/>
      <c r="N1649" s="6"/>
      <c r="O1649" s="7"/>
      <c r="P1649" s="6"/>
      <c r="Q1649" s="6"/>
    </row>
    <row r="1650" spans="2:17" s="2" customFormat="1" x14ac:dyDescent="0.25">
      <c r="B1650" s="1"/>
      <c r="C1650" s="1"/>
      <c r="D1650" s="1"/>
      <c r="I1650" s="1"/>
      <c r="J1650" s="5"/>
      <c r="K1650" s="5"/>
      <c r="L1650" s="5"/>
      <c r="M1650" s="6"/>
      <c r="N1650" s="6"/>
      <c r="O1650" s="7"/>
      <c r="P1650" s="6"/>
      <c r="Q1650" s="6"/>
    </row>
    <row r="1651" spans="2:17" s="2" customFormat="1" x14ac:dyDescent="0.25">
      <c r="B1651" s="1"/>
      <c r="C1651" s="1"/>
      <c r="D1651" s="1"/>
      <c r="I1651" s="1"/>
      <c r="J1651" s="5"/>
      <c r="K1651" s="5"/>
      <c r="L1651" s="5"/>
      <c r="M1651" s="6"/>
      <c r="N1651" s="6"/>
      <c r="O1651" s="7"/>
      <c r="P1651" s="6"/>
      <c r="Q1651" s="6"/>
    </row>
    <row r="1652" spans="2:17" s="2" customFormat="1" x14ac:dyDescent="0.25">
      <c r="B1652" s="1"/>
      <c r="C1652" s="1"/>
      <c r="D1652" s="1"/>
      <c r="I1652" s="1"/>
      <c r="J1652" s="5"/>
      <c r="K1652" s="5"/>
      <c r="L1652" s="5"/>
      <c r="M1652" s="6"/>
      <c r="N1652" s="6"/>
      <c r="O1652" s="7"/>
      <c r="P1652" s="6"/>
      <c r="Q1652" s="6"/>
    </row>
    <row r="1653" spans="2:17" s="2" customFormat="1" x14ac:dyDescent="0.25">
      <c r="B1653" s="1"/>
      <c r="C1653" s="1"/>
      <c r="D1653" s="1"/>
      <c r="I1653" s="1"/>
      <c r="J1653" s="5"/>
      <c r="K1653" s="5"/>
      <c r="L1653" s="5"/>
      <c r="M1653" s="6"/>
      <c r="N1653" s="6"/>
      <c r="O1653" s="7"/>
      <c r="P1653" s="6"/>
      <c r="Q1653" s="6"/>
    </row>
    <row r="1654" spans="2:17" s="2" customFormat="1" x14ac:dyDescent="0.25">
      <c r="B1654" s="1"/>
      <c r="C1654" s="1"/>
      <c r="D1654" s="1"/>
      <c r="I1654" s="1"/>
      <c r="J1654" s="5"/>
      <c r="K1654" s="5"/>
      <c r="L1654" s="5"/>
      <c r="M1654" s="6"/>
      <c r="N1654" s="6"/>
      <c r="O1654" s="7"/>
      <c r="P1654" s="6"/>
      <c r="Q1654" s="6"/>
    </row>
    <row r="1655" spans="2:17" s="2" customFormat="1" x14ac:dyDescent="0.25">
      <c r="B1655" s="1"/>
      <c r="C1655" s="1"/>
      <c r="D1655" s="1"/>
      <c r="I1655" s="1"/>
      <c r="J1655" s="5"/>
      <c r="K1655" s="5"/>
      <c r="L1655" s="5"/>
      <c r="M1655" s="6"/>
      <c r="N1655" s="6"/>
      <c r="O1655" s="7"/>
      <c r="P1655" s="6"/>
      <c r="Q1655" s="6"/>
    </row>
    <row r="1656" spans="2:17" s="2" customFormat="1" x14ac:dyDescent="0.25">
      <c r="B1656" s="1"/>
      <c r="C1656" s="1"/>
      <c r="D1656" s="1"/>
      <c r="I1656" s="1"/>
      <c r="J1656" s="5"/>
      <c r="K1656" s="5"/>
      <c r="L1656" s="5"/>
      <c r="M1656" s="6"/>
      <c r="N1656" s="6"/>
      <c r="O1656" s="7"/>
      <c r="P1656" s="6"/>
      <c r="Q1656" s="6"/>
    </row>
    <row r="1657" spans="2:17" s="2" customFormat="1" x14ac:dyDescent="0.25">
      <c r="B1657" s="1"/>
      <c r="C1657" s="1"/>
      <c r="D1657" s="1"/>
      <c r="I1657" s="1"/>
      <c r="J1657" s="5"/>
      <c r="K1657" s="5"/>
      <c r="L1657" s="5"/>
      <c r="M1657" s="6"/>
      <c r="N1657" s="6"/>
      <c r="O1657" s="7"/>
      <c r="P1657" s="6"/>
      <c r="Q1657" s="6"/>
    </row>
    <row r="1658" spans="2:17" s="2" customFormat="1" x14ac:dyDescent="0.25">
      <c r="B1658" s="1"/>
      <c r="C1658" s="1"/>
      <c r="D1658" s="1"/>
      <c r="I1658" s="1"/>
      <c r="J1658" s="5"/>
      <c r="K1658" s="5"/>
      <c r="L1658" s="5"/>
      <c r="M1658" s="6"/>
      <c r="N1658" s="6"/>
      <c r="O1658" s="7"/>
      <c r="P1658" s="6"/>
      <c r="Q1658" s="6"/>
    </row>
    <row r="1659" spans="2:17" s="2" customFormat="1" x14ac:dyDescent="0.25">
      <c r="B1659" s="1"/>
      <c r="C1659" s="1"/>
      <c r="D1659" s="1"/>
      <c r="I1659" s="1"/>
      <c r="J1659" s="5"/>
      <c r="K1659" s="5"/>
      <c r="L1659" s="5"/>
      <c r="M1659" s="6"/>
      <c r="N1659" s="6"/>
      <c r="O1659" s="7"/>
      <c r="P1659" s="6"/>
      <c r="Q1659" s="6"/>
    </row>
    <row r="1660" spans="2:17" s="2" customFormat="1" x14ac:dyDescent="0.25">
      <c r="B1660" s="1"/>
      <c r="C1660" s="1"/>
      <c r="D1660" s="1"/>
      <c r="I1660" s="1"/>
      <c r="J1660" s="5"/>
      <c r="K1660" s="5"/>
      <c r="L1660" s="5"/>
      <c r="M1660" s="6"/>
      <c r="N1660" s="6"/>
      <c r="O1660" s="7"/>
      <c r="P1660" s="6"/>
      <c r="Q1660" s="6"/>
    </row>
    <row r="1661" spans="2:17" s="2" customFormat="1" x14ac:dyDescent="0.25">
      <c r="B1661" s="1"/>
      <c r="C1661" s="1"/>
      <c r="D1661" s="1"/>
      <c r="I1661" s="1"/>
      <c r="J1661" s="5"/>
      <c r="K1661" s="5"/>
      <c r="L1661" s="5"/>
      <c r="M1661" s="6"/>
      <c r="N1661" s="6"/>
      <c r="O1661" s="7"/>
      <c r="P1661" s="6"/>
      <c r="Q1661" s="6"/>
    </row>
    <row r="1662" spans="2:17" s="2" customFormat="1" x14ac:dyDescent="0.25">
      <c r="B1662" s="1"/>
      <c r="C1662" s="1"/>
      <c r="D1662" s="1"/>
      <c r="I1662" s="1"/>
      <c r="J1662" s="5"/>
      <c r="K1662" s="5"/>
      <c r="L1662" s="5"/>
      <c r="M1662" s="6"/>
      <c r="N1662" s="6"/>
      <c r="O1662" s="7"/>
      <c r="P1662" s="6"/>
      <c r="Q1662" s="6"/>
    </row>
    <row r="1663" spans="2:17" s="2" customFormat="1" x14ac:dyDescent="0.25">
      <c r="B1663" s="1"/>
      <c r="C1663" s="1"/>
      <c r="D1663" s="1"/>
      <c r="I1663" s="1"/>
      <c r="J1663" s="5"/>
      <c r="K1663" s="5"/>
      <c r="L1663" s="5"/>
      <c r="M1663" s="6"/>
      <c r="N1663" s="6"/>
      <c r="O1663" s="7"/>
      <c r="P1663" s="6"/>
      <c r="Q1663" s="6"/>
    </row>
    <row r="1664" spans="2:17" s="2" customFormat="1" x14ac:dyDescent="0.25">
      <c r="B1664" s="1"/>
      <c r="C1664" s="1"/>
      <c r="D1664" s="1"/>
      <c r="I1664" s="1"/>
      <c r="J1664" s="5"/>
      <c r="K1664" s="5"/>
      <c r="L1664" s="5"/>
      <c r="M1664" s="6"/>
      <c r="N1664" s="6"/>
      <c r="O1664" s="7"/>
      <c r="P1664" s="6"/>
      <c r="Q1664" s="6"/>
    </row>
    <row r="1665" spans="2:17" s="2" customFormat="1" x14ac:dyDescent="0.25">
      <c r="B1665" s="1"/>
      <c r="C1665" s="1"/>
      <c r="D1665" s="1"/>
      <c r="I1665" s="1"/>
      <c r="J1665" s="5"/>
      <c r="K1665" s="5"/>
      <c r="L1665" s="5"/>
      <c r="M1665" s="6"/>
      <c r="N1665" s="6"/>
      <c r="O1665" s="7"/>
      <c r="P1665" s="6"/>
      <c r="Q1665" s="6"/>
    </row>
    <row r="1666" spans="2:17" s="2" customFormat="1" x14ac:dyDescent="0.25">
      <c r="B1666" s="1"/>
      <c r="C1666" s="1"/>
      <c r="D1666" s="1"/>
      <c r="I1666" s="1"/>
      <c r="J1666" s="5"/>
      <c r="K1666" s="5"/>
      <c r="L1666" s="5"/>
      <c r="M1666" s="6"/>
      <c r="N1666" s="6"/>
      <c r="O1666" s="7"/>
      <c r="P1666" s="6"/>
      <c r="Q1666" s="6"/>
    </row>
    <row r="1667" spans="2:17" s="2" customFormat="1" x14ac:dyDescent="0.25">
      <c r="B1667" s="1"/>
      <c r="C1667" s="1"/>
      <c r="D1667" s="1"/>
      <c r="I1667" s="1"/>
      <c r="J1667" s="5"/>
      <c r="K1667" s="5"/>
      <c r="L1667" s="5"/>
      <c r="M1667" s="6"/>
      <c r="N1667" s="6"/>
      <c r="O1667" s="7"/>
      <c r="P1667" s="6"/>
      <c r="Q1667" s="6"/>
    </row>
    <row r="1668" spans="2:17" s="2" customFormat="1" x14ac:dyDescent="0.25">
      <c r="B1668" s="1"/>
      <c r="C1668" s="1"/>
      <c r="D1668" s="1"/>
      <c r="I1668" s="1"/>
      <c r="J1668" s="5"/>
      <c r="K1668" s="5"/>
      <c r="L1668" s="5"/>
      <c r="M1668" s="6"/>
      <c r="N1668" s="6"/>
      <c r="O1668" s="7"/>
      <c r="P1668" s="6"/>
      <c r="Q1668" s="6"/>
    </row>
    <row r="1669" spans="2:17" s="2" customFormat="1" x14ac:dyDescent="0.25">
      <c r="B1669" s="1"/>
      <c r="C1669" s="1"/>
      <c r="D1669" s="1"/>
      <c r="I1669" s="1"/>
      <c r="J1669" s="5"/>
      <c r="K1669" s="5"/>
      <c r="L1669" s="5"/>
      <c r="M1669" s="6"/>
      <c r="N1669" s="6"/>
      <c r="O1669" s="7"/>
      <c r="P1669" s="6"/>
      <c r="Q1669" s="6"/>
    </row>
    <row r="1670" spans="2:17" s="2" customFormat="1" x14ac:dyDescent="0.25">
      <c r="B1670" s="1"/>
      <c r="C1670" s="1"/>
      <c r="D1670" s="1"/>
      <c r="I1670" s="1"/>
      <c r="J1670" s="5"/>
      <c r="K1670" s="5"/>
      <c r="L1670" s="5"/>
      <c r="M1670" s="6"/>
      <c r="N1670" s="6"/>
      <c r="O1670" s="7"/>
      <c r="P1670" s="6"/>
      <c r="Q1670" s="6"/>
    </row>
    <row r="1671" spans="2:17" s="2" customFormat="1" x14ac:dyDescent="0.25">
      <c r="B1671" s="1"/>
      <c r="C1671" s="1"/>
      <c r="D1671" s="1"/>
      <c r="I1671" s="1"/>
      <c r="J1671" s="5"/>
      <c r="K1671" s="5"/>
      <c r="L1671" s="5"/>
      <c r="M1671" s="6"/>
      <c r="N1671" s="6"/>
      <c r="O1671" s="7"/>
      <c r="P1671" s="6"/>
      <c r="Q1671" s="6"/>
    </row>
    <row r="1672" spans="2:17" s="2" customFormat="1" x14ac:dyDescent="0.25">
      <c r="B1672" s="1"/>
      <c r="C1672" s="1"/>
      <c r="D1672" s="1"/>
      <c r="I1672" s="1"/>
      <c r="J1672" s="5"/>
      <c r="K1672" s="5"/>
      <c r="L1672" s="5"/>
      <c r="M1672" s="6"/>
      <c r="N1672" s="6"/>
      <c r="O1672" s="7"/>
      <c r="P1672" s="6"/>
      <c r="Q1672" s="6"/>
    </row>
    <row r="1673" spans="2:17" s="2" customFormat="1" x14ac:dyDescent="0.25">
      <c r="B1673" s="1"/>
      <c r="C1673" s="1"/>
      <c r="D1673" s="1"/>
      <c r="I1673" s="1"/>
      <c r="J1673" s="5"/>
      <c r="K1673" s="5"/>
      <c r="L1673" s="5"/>
      <c r="M1673" s="6"/>
      <c r="N1673" s="6"/>
      <c r="O1673" s="7"/>
      <c r="P1673" s="6"/>
      <c r="Q1673" s="6"/>
    </row>
    <row r="1674" spans="2:17" s="2" customFormat="1" x14ac:dyDescent="0.25">
      <c r="B1674" s="1"/>
      <c r="C1674" s="1"/>
      <c r="D1674" s="1"/>
      <c r="I1674" s="1"/>
      <c r="J1674" s="5"/>
      <c r="K1674" s="5"/>
      <c r="L1674" s="5"/>
      <c r="M1674" s="6"/>
      <c r="N1674" s="6"/>
      <c r="O1674" s="7"/>
      <c r="P1674" s="6"/>
      <c r="Q1674" s="6"/>
    </row>
    <row r="1675" spans="2:17" s="2" customFormat="1" x14ac:dyDescent="0.25">
      <c r="B1675" s="1"/>
      <c r="C1675" s="1"/>
      <c r="D1675" s="1"/>
      <c r="I1675" s="1"/>
      <c r="J1675" s="5"/>
      <c r="K1675" s="5"/>
      <c r="L1675" s="5"/>
      <c r="M1675" s="6"/>
      <c r="N1675" s="6"/>
      <c r="O1675" s="7"/>
      <c r="P1675" s="6"/>
      <c r="Q1675" s="6"/>
    </row>
    <row r="1676" spans="2:17" s="2" customFormat="1" x14ac:dyDescent="0.25">
      <c r="B1676" s="1"/>
      <c r="C1676" s="1"/>
      <c r="D1676" s="1"/>
      <c r="I1676" s="1"/>
      <c r="J1676" s="5"/>
      <c r="K1676" s="5"/>
      <c r="L1676" s="5"/>
      <c r="M1676" s="6"/>
      <c r="N1676" s="6"/>
      <c r="O1676" s="7"/>
      <c r="P1676" s="6"/>
      <c r="Q1676" s="6"/>
    </row>
    <row r="1677" spans="2:17" s="2" customFormat="1" x14ac:dyDescent="0.25">
      <c r="B1677" s="1"/>
      <c r="C1677" s="1"/>
      <c r="D1677" s="1"/>
      <c r="I1677" s="1"/>
      <c r="J1677" s="5"/>
      <c r="K1677" s="5"/>
      <c r="L1677" s="5"/>
      <c r="M1677" s="6"/>
      <c r="N1677" s="6"/>
      <c r="O1677" s="7"/>
      <c r="P1677" s="6"/>
      <c r="Q1677" s="6"/>
    </row>
    <row r="1678" spans="2:17" s="2" customFormat="1" x14ac:dyDescent="0.25">
      <c r="B1678" s="1"/>
      <c r="C1678" s="1"/>
      <c r="D1678" s="1"/>
      <c r="I1678" s="1"/>
      <c r="J1678" s="5"/>
      <c r="K1678" s="5"/>
      <c r="L1678" s="5"/>
      <c r="M1678" s="6"/>
      <c r="N1678" s="6"/>
      <c r="O1678" s="7"/>
      <c r="P1678" s="6"/>
      <c r="Q1678" s="6"/>
    </row>
    <row r="1679" spans="2:17" s="2" customFormat="1" x14ac:dyDescent="0.25">
      <c r="B1679" s="1"/>
      <c r="C1679" s="1"/>
      <c r="D1679" s="1"/>
      <c r="I1679" s="1"/>
      <c r="J1679" s="5"/>
      <c r="K1679" s="5"/>
      <c r="L1679" s="5"/>
      <c r="M1679" s="6"/>
      <c r="N1679" s="6"/>
      <c r="O1679" s="7"/>
      <c r="P1679" s="6"/>
      <c r="Q1679" s="6"/>
    </row>
    <row r="1680" spans="2:17" s="2" customFormat="1" x14ac:dyDescent="0.25">
      <c r="B1680" s="1"/>
      <c r="C1680" s="1"/>
      <c r="D1680" s="1"/>
      <c r="I1680" s="1"/>
      <c r="J1680" s="5"/>
      <c r="K1680" s="5"/>
      <c r="L1680" s="5"/>
      <c r="M1680" s="6"/>
      <c r="N1680" s="6"/>
      <c r="O1680" s="7"/>
      <c r="P1680" s="6"/>
      <c r="Q1680" s="6"/>
    </row>
    <row r="1681" spans="2:17" s="2" customFormat="1" x14ac:dyDescent="0.25">
      <c r="B1681" s="1"/>
      <c r="C1681" s="1"/>
      <c r="D1681" s="1"/>
      <c r="I1681" s="1"/>
      <c r="J1681" s="5"/>
      <c r="K1681" s="5"/>
      <c r="L1681" s="5"/>
      <c r="M1681" s="6"/>
      <c r="N1681" s="6"/>
      <c r="O1681" s="7"/>
      <c r="P1681" s="6"/>
      <c r="Q1681" s="6"/>
    </row>
    <row r="1682" spans="2:17" s="2" customFormat="1" x14ac:dyDescent="0.25">
      <c r="B1682" s="1"/>
      <c r="C1682" s="1"/>
      <c r="D1682" s="1"/>
      <c r="I1682" s="1"/>
      <c r="J1682" s="5"/>
      <c r="K1682" s="5"/>
      <c r="L1682" s="5"/>
      <c r="M1682" s="6"/>
      <c r="N1682" s="6"/>
      <c r="O1682" s="7"/>
      <c r="P1682" s="6"/>
      <c r="Q1682" s="6"/>
    </row>
    <row r="1683" spans="2:17" s="2" customFormat="1" x14ac:dyDescent="0.25">
      <c r="B1683" s="1"/>
      <c r="C1683" s="1"/>
      <c r="D1683" s="1"/>
      <c r="I1683" s="1"/>
      <c r="J1683" s="5"/>
      <c r="K1683" s="5"/>
      <c r="L1683" s="5"/>
      <c r="M1683" s="6"/>
      <c r="N1683" s="6"/>
      <c r="O1683" s="7"/>
      <c r="P1683" s="6"/>
      <c r="Q1683" s="6"/>
    </row>
    <row r="1684" spans="2:17" s="2" customFormat="1" x14ac:dyDescent="0.25">
      <c r="B1684" s="1"/>
      <c r="C1684" s="1"/>
      <c r="D1684" s="1"/>
      <c r="I1684" s="1"/>
      <c r="J1684" s="5"/>
      <c r="K1684" s="5"/>
      <c r="L1684" s="5"/>
      <c r="M1684" s="6"/>
      <c r="N1684" s="6"/>
      <c r="O1684" s="7"/>
      <c r="P1684" s="6"/>
      <c r="Q1684" s="6"/>
    </row>
    <row r="1685" spans="2:17" s="2" customFormat="1" x14ac:dyDescent="0.25">
      <c r="B1685" s="1"/>
      <c r="C1685" s="1"/>
      <c r="D1685" s="1"/>
      <c r="I1685" s="1"/>
      <c r="J1685" s="5"/>
      <c r="K1685" s="5"/>
      <c r="L1685" s="5"/>
      <c r="M1685" s="6"/>
      <c r="N1685" s="6"/>
      <c r="O1685" s="7"/>
      <c r="P1685" s="6"/>
      <c r="Q1685" s="6"/>
    </row>
    <row r="1686" spans="2:17" s="2" customFormat="1" x14ac:dyDescent="0.25">
      <c r="B1686" s="1"/>
      <c r="C1686" s="1"/>
      <c r="D1686" s="1"/>
      <c r="I1686" s="1"/>
      <c r="J1686" s="5"/>
      <c r="K1686" s="5"/>
      <c r="L1686" s="5"/>
      <c r="M1686" s="6"/>
      <c r="N1686" s="6"/>
      <c r="O1686" s="7"/>
      <c r="P1686" s="6"/>
      <c r="Q1686" s="6"/>
    </row>
    <row r="1687" spans="2:17" s="2" customFormat="1" x14ac:dyDescent="0.25">
      <c r="B1687" s="1"/>
      <c r="C1687" s="1"/>
      <c r="D1687" s="1"/>
      <c r="I1687" s="1"/>
      <c r="J1687" s="5"/>
      <c r="K1687" s="5"/>
      <c r="L1687" s="5"/>
      <c r="M1687" s="6"/>
      <c r="N1687" s="6"/>
      <c r="O1687" s="7"/>
      <c r="P1687" s="6"/>
      <c r="Q1687" s="6"/>
    </row>
    <row r="1688" spans="2:17" s="2" customFormat="1" x14ac:dyDescent="0.25">
      <c r="B1688" s="1"/>
      <c r="C1688" s="1"/>
      <c r="D1688" s="1"/>
      <c r="I1688" s="1"/>
      <c r="J1688" s="5"/>
      <c r="K1688" s="5"/>
      <c r="L1688" s="5"/>
      <c r="M1688" s="6"/>
      <c r="N1688" s="6"/>
      <c r="O1688" s="7"/>
      <c r="P1688" s="6"/>
      <c r="Q1688" s="6"/>
    </row>
    <row r="1689" spans="2:17" s="2" customFormat="1" x14ac:dyDescent="0.25">
      <c r="B1689" s="1"/>
      <c r="C1689" s="1"/>
      <c r="D1689" s="1"/>
      <c r="I1689" s="1"/>
      <c r="J1689" s="5"/>
      <c r="K1689" s="5"/>
      <c r="L1689" s="5"/>
      <c r="M1689" s="6"/>
      <c r="N1689" s="6"/>
      <c r="O1689" s="7"/>
      <c r="P1689" s="6"/>
      <c r="Q1689" s="6"/>
    </row>
    <row r="1690" spans="2:17" s="2" customFormat="1" x14ac:dyDescent="0.25">
      <c r="B1690" s="1"/>
      <c r="C1690" s="1"/>
      <c r="D1690" s="1"/>
      <c r="I1690" s="1"/>
      <c r="J1690" s="5"/>
      <c r="K1690" s="5"/>
      <c r="L1690" s="5"/>
      <c r="M1690" s="6"/>
      <c r="N1690" s="6"/>
      <c r="O1690" s="7"/>
      <c r="P1690" s="6"/>
      <c r="Q1690" s="6"/>
    </row>
    <row r="1691" spans="2:17" s="2" customFormat="1" x14ac:dyDescent="0.25">
      <c r="B1691" s="1"/>
      <c r="C1691" s="1"/>
      <c r="D1691" s="1"/>
      <c r="I1691" s="1"/>
      <c r="J1691" s="5"/>
      <c r="K1691" s="5"/>
      <c r="L1691" s="5"/>
      <c r="M1691" s="6"/>
      <c r="N1691" s="6"/>
      <c r="O1691" s="7"/>
      <c r="P1691" s="6"/>
      <c r="Q1691" s="6"/>
    </row>
    <row r="1692" spans="2:17" s="2" customFormat="1" x14ac:dyDescent="0.25">
      <c r="B1692" s="1"/>
      <c r="C1692" s="1"/>
      <c r="D1692" s="1"/>
      <c r="I1692" s="1"/>
      <c r="J1692" s="5"/>
      <c r="K1692" s="5"/>
      <c r="L1692" s="5"/>
      <c r="M1692" s="6"/>
      <c r="N1692" s="6"/>
      <c r="O1692" s="7"/>
      <c r="P1692" s="6"/>
      <c r="Q1692" s="6"/>
    </row>
    <row r="1693" spans="2:17" s="2" customFormat="1" x14ac:dyDescent="0.25">
      <c r="B1693" s="1"/>
      <c r="C1693" s="1"/>
      <c r="D1693" s="1"/>
      <c r="I1693" s="1"/>
      <c r="J1693" s="5"/>
      <c r="K1693" s="5"/>
      <c r="L1693" s="5"/>
      <c r="M1693" s="6"/>
      <c r="N1693" s="6"/>
      <c r="O1693" s="7"/>
      <c r="P1693" s="6"/>
      <c r="Q1693" s="6"/>
    </row>
    <row r="1694" spans="2:17" s="2" customFormat="1" x14ac:dyDescent="0.25">
      <c r="B1694" s="1"/>
      <c r="C1694" s="1"/>
      <c r="D1694" s="1"/>
      <c r="I1694" s="1"/>
      <c r="J1694" s="5"/>
      <c r="K1694" s="5"/>
      <c r="L1694" s="5"/>
      <c r="M1694" s="6"/>
      <c r="N1694" s="6"/>
      <c r="O1694" s="7"/>
      <c r="P1694" s="6"/>
      <c r="Q1694" s="6"/>
    </row>
    <row r="1695" spans="2:17" s="2" customFormat="1" x14ac:dyDescent="0.25">
      <c r="B1695" s="1"/>
      <c r="C1695" s="1"/>
      <c r="D1695" s="1"/>
      <c r="I1695" s="1"/>
      <c r="J1695" s="5"/>
      <c r="K1695" s="5"/>
      <c r="L1695" s="5"/>
      <c r="M1695" s="6"/>
      <c r="N1695" s="6"/>
      <c r="O1695" s="7"/>
      <c r="P1695" s="6"/>
      <c r="Q1695" s="6"/>
    </row>
    <row r="1696" spans="2:17" s="2" customFormat="1" x14ac:dyDescent="0.25">
      <c r="B1696" s="1"/>
      <c r="C1696" s="1"/>
      <c r="D1696" s="1"/>
      <c r="I1696" s="1"/>
      <c r="J1696" s="5"/>
      <c r="K1696" s="5"/>
      <c r="L1696" s="5"/>
      <c r="M1696" s="6"/>
      <c r="N1696" s="6"/>
      <c r="O1696" s="7"/>
      <c r="P1696" s="6"/>
      <c r="Q1696" s="6"/>
    </row>
    <row r="1697" spans="2:17" s="2" customFormat="1" x14ac:dyDescent="0.25">
      <c r="B1697" s="1"/>
      <c r="C1697" s="1"/>
      <c r="D1697" s="1"/>
      <c r="I1697" s="1"/>
      <c r="J1697" s="5"/>
      <c r="K1697" s="5"/>
      <c r="L1697" s="5"/>
      <c r="M1697" s="6"/>
      <c r="N1697" s="6"/>
      <c r="O1697" s="7"/>
      <c r="P1697" s="6"/>
      <c r="Q1697" s="6"/>
    </row>
    <row r="1698" spans="2:17" s="2" customFormat="1" x14ac:dyDescent="0.25">
      <c r="B1698" s="1"/>
      <c r="C1698" s="1"/>
      <c r="D1698" s="1"/>
      <c r="I1698" s="1"/>
      <c r="J1698" s="5"/>
      <c r="K1698" s="5"/>
      <c r="L1698" s="5"/>
      <c r="M1698" s="6"/>
      <c r="N1698" s="6"/>
      <c r="O1698" s="7"/>
      <c r="P1698" s="6"/>
      <c r="Q1698" s="6"/>
    </row>
    <row r="1699" spans="2:17" s="2" customFormat="1" x14ac:dyDescent="0.25">
      <c r="B1699" s="1"/>
      <c r="C1699" s="1"/>
      <c r="D1699" s="1"/>
      <c r="I1699" s="1"/>
      <c r="J1699" s="5"/>
      <c r="K1699" s="5"/>
      <c r="L1699" s="5"/>
      <c r="M1699" s="6"/>
      <c r="N1699" s="6"/>
      <c r="O1699" s="7"/>
      <c r="P1699" s="6"/>
      <c r="Q1699" s="6"/>
    </row>
    <row r="1700" spans="2:17" s="2" customFormat="1" x14ac:dyDescent="0.25">
      <c r="B1700" s="1"/>
      <c r="C1700" s="1"/>
      <c r="D1700" s="1"/>
      <c r="I1700" s="1"/>
      <c r="J1700" s="5"/>
      <c r="K1700" s="5"/>
      <c r="L1700" s="5"/>
      <c r="M1700" s="6"/>
      <c r="N1700" s="6"/>
      <c r="O1700" s="7"/>
      <c r="P1700" s="6"/>
      <c r="Q1700" s="6"/>
    </row>
    <row r="1701" spans="2:17" s="2" customFormat="1" x14ac:dyDescent="0.25">
      <c r="B1701" s="1"/>
      <c r="C1701" s="1"/>
      <c r="D1701" s="1"/>
      <c r="I1701" s="1"/>
      <c r="J1701" s="5"/>
      <c r="K1701" s="5"/>
      <c r="L1701" s="5"/>
      <c r="M1701" s="6"/>
      <c r="N1701" s="6"/>
      <c r="O1701" s="7"/>
      <c r="P1701" s="6"/>
      <c r="Q1701" s="6"/>
    </row>
    <row r="1702" spans="2:17" s="2" customFormat="1" x14ac:dyDescent="0.25">
      <c r="B1702" s="1"/>
      <c r="C1702" s="1"/>
      <c r="D1702" s="1"/>
      <c r="I1702" s="1"/>
      <c r="J1702" s="5"/>
      <c r="K1702" s="5"/>
      <c r="L1702" s="5"/>
      <c r="M1702" s="6"/>
      <c r="N1702" s="6"/>
      <c r="O1702" s="7"/>
      <c r="P1702" s="6"/>
      <c r="Q1702" s="6"/>
    </row>
    <row r="1703" spans="2:17" s="2" customFormat="1" x14ac:dyDescent="0.25">
      <c r="B1703" s="1"/>
      <c r="C1703" s="1"/>
      <c r="D1703" s="1"/>
      <c r="I1703" s="1"/>
      <c r="J1703" s="5"/>
      <c r="K1703" s="5"/>
      <c r="L1703" s="5"/>
      <c r="M1703" s="6"/>
      <c r="N1703" s="6"/>
      <c r="O1703" s="7"/>
      <c r="P1703" s="6"/>
      <c r="Q1703" s="6"/>
    </row>
    <row r="1704" spans="2:17" s="2" customFormat="1" x14ac:dyDescent="0.25">
      <c r="B1704" s="1"/>
      <c r="C1704" s="1"/>
      <c r="D1704" s="1"/>
      <c r="I1704" s="1"/>
      <c r="J1704" s="5"/>
      <c r="K1704" s="5"/>
      <c r="L1704" s="5"/>
      <c r="M1704" s="6"/>
      <c r="N1704" s="6"/>
      <c r="O1704" s="7"/>
      <c r="P1704" s="6"/>
      <c r="Q1704" s="6"/>
    </row>
    <row r="1705" spans="2:17" s="2" customFormat="1" x14ac:dyDescent="0.25">
      <c r="B1705" s="1"/>
      <c r="C1705" s="1"/>
      <c r="D1705" s="1"/>
      <c r="I1705" s="1"/>
      <c r="J1705" s="5"/>
      <c r="K1705" s="5"/>
      <c r="L1705" s="5"/>
      <c r="M1705" s="6"/>
      <c r="N1705" s="6"/>
      <c r="O1705" s="7"/>
      <c r="P1705" s="6"/>
      <c r="Q1705" s="6"/>
    </row>
    <row r="1706" spans="2:17" s="2" customFormat="1" x14ac:dyDescent="0.25">
      <c r="B1706" s="1"/>
      <c r="C1706" s="1"/>
      <c r="D1706" s="1"/>
      <c r="I1706" s="1"/>
      <c r="J1706" s="5"/>
      <c r="K1706" s="5"/>
      <c r="L1706" s="5"/>
      <c r="M1706" s="6"/>
      <c r="N1706" s="6"/>
      <c r="O1706" s="7"/>
      <c r="P1706" s="6"/>
      <c r="Q1706" s="6"/>
    </row>
    <row r="1707" spans="2:17" s="2" customFormat="1" x14ac:dyDescent="0.25">
      <c r="B1707" s="1"/>
      <c r="C1707" s="1"/>
      <c r="D1707" s="1"/>
      <c r="I1707" s="1"/>
      <c r="J1707" s="5"/>
      <c r="K1707" s="5"/>
      <c r="L1707" s="5"/>
      <c r="M1707" s="6"/>
      <c r="N1707" s="6"/>
      <c r="O1707" s="7"/>
      <c r="P1707" s="6"/>
      <c r="Q1707" s="6"/>
    </row>
    <row r="1708" spans="2:17" s="2" customFormat="1" x14ac:dyDescent="0.25">
      <c r="B1708" s="1"/>
      <c r="C1708" s="1"/>
      <c r="D1708" s="1"/>
      <c r="I1708" s="1"/>
      <c r="J1708" s="5"/>
      <c r="K1708" s="5"/>
      <c r="L1708" s="5"/>
      <c r="M1708" s="6"/>
      <c r="N1708" s="6"/>
      <c r="O1708" s="7"/>
      <c r="P1708" s="6"/>
      <c r="Q1708" s="6"/>
    </row>
    <row r="1709" spans="2:17" s="2" customFormat="1" x14ac:dyDescent="0.25">
      <c r="B1709" s="1"/>
      <c r="C1709" s="1"/>
      <c r="D1709" s="1"/>
      <c r="I1709" s="1"/>
      <c r="J1709" s="5"/>
      <c r="K1709" s="5"/>
      <c r="L1709" s="5"/>
      <c r="M1709" s="6"/>
      <c r="N1709" s="6"/>
      <c r="O1709" s="7"/>
      <c r="P1709" s="6"/>
      <c r="Q1709" s="6"/>
    </row>
    <row r="1710" spans="2:17" s="2" customFormat="1" x14ac:dyDescent="0.25">
      <c r="B1710" s="1"/>
      <c r="C1710" s="1"/>
      <c r="D1710" s="1"/>
      <c r="I1710" s="1"/>
      <c r="J1710" s="5"/>
      <c r="K1710" s="5"/>
      <c r="L1710" s="5"/>
      <c r="M1710" s="6"/>
      <c r="N1710" s="6"/>
      <c r="O1710" s="7"/>
      <c r="P1710" s="6"/>
      <c r="Q1710" s="6"/>
    </row>
    <row r="1711" spans="2:17" s="2" customFormat="1" x14ac:dyDescent="0.25">
      <c r="B1711" s="1"/>
      <c r="C1711" s="1"/>
      <c r="D1711" s="1"/>
      <c r="I1711" s="1"/>
      <c r="J1711" s="5"/>
      <c r="K1711" s="5"/>
      <c r="L1711" s="5"/>
      <c r="M1711" s="6"/>
      <c r="N1711" s="6"/>
      <c r="O1711" s="7"/>
      <c r="P1711" s="6"/>
      <c r="Q1711" s="6"/>
    </row>
    <row r="1712" spans="2:17" s="2" customFormat="1" x14ac:dyDescent="0.25">
      <c r="B1712" s="1"/>
      <c r="C1712" s="1"/>
      <c r="D1712" s="1"/>
      <c r="I1712" s="1"/>
      <c r="J1712" s="5"/>
      <c r="K1712" s="5"/>
      <c r="L1712" s="5"/>
      <c r="M1712" s="6"/>
      <c r="N1712" s="6"/>
      <c r="O1712" s="7"/>
      <c r="P1712" s="6"/>
      <c r="Q1712" s="6"/>
    </row>
    <row r="1713" spans="2:17" s="2" customFormat="1" x14ac:dyDescent="0.25">
      <c r="B1713" s="1"/>
      <c r="C1713" s="1"/>
      <c r="D1713" s="1"/>
      <c r="I1713" s="1"/>
      <c r="J1713" s="5"/>
      <c r="K1713" s="5"/>
      <c r="L1713" s="5"/>
      <c r="M1713" s="6"/>
      <c r="N1713" s="6"/>
      <c r="O1713" s="7"/>
      <c r="P1713" s="6"/>
      <c r="Q1713" s="6"/>
    </row>
    <row r="1714" spans="2:17" s="2" customFormat="1" x14ac:dyDescent="0.25">
      <c r="B1714" s="1"/>
      <c r="C1714" s="1"/>
      <c r="D1714" s="1"/>
      <c r="I1714" s="1"/>
      <c r="J1714" s="5"/>
      <c r="K1714" s="5"/>
      <c r="L1714" s="5"/>
      <c r="M1714" s="6"/>
      <c r="N1714" s="6"/>
      <c r="O1714" s="7"/>
      <c r="P1714" s="6"/>
      <c r="Q1714" s="6"/>
    </row>
    <row r="1715" spans="2:17" s="2" customFormat="1" x14ac:dyDescent="0.25">
      <c r="B1715" s="1"/>
      <c r="C1715" s="1"/>
      <c r="D1715" s="1"/>
      <c r="I1715" s="1"/>
      <c r="J1715" s="5"/>
      <c r="K1715" s="5"/>
      <c r="L1715" s="5"/>
      <c r="M1715" s="6"/>
      <c r="N1715" s="6"/>
      <c r="O1715" s="7"/>
      <c r="P1715" s="6"/>
      <c r="Q1715" s="6"/>
    </row>
    <row r="1716" spans="2:17" s="2" customFormat="1" x14ac:dyDescent="0.25">
      <c r="B1716" s="1"/>
      <c r="C1716" s="1"/>
      <c r="D1716" s="1"/>
      <c r="I1716" s="1"/>
      <c r="J1716" s="5"/>
      <c r="K1716" s="5"/>
      <c r="L1716" s="5"/>
      <c r="M1716" s="6"/>
      <c r="N1716" s="6"/>
      <c r="O1716" s="7"/>
      <c r="P1716" s="6"/>
      <c r="Q1716" s="6"/>
    </row>
    <row r="1717" spans="2:17" s="2" customFormat="1" x14ac:dyDescent="0.25">
      <c r="B1717" s="1"/>
      <c r="C1717" s="1"/>
      <c r="D1717" s="1"/>
      <c r="I1717" s="1"/>
      <c r="J1717" s="5"/>
      <c r="K1717" s="5"/>
      <c r="L1717" s="5"/>
      <c r="M1717" s="6"/>
      <c r="N1717" s="6"/>
      <c r="O1717" s="7"/>
      <c r="P1717" s="6"/>
      <c r="Q1717" s="6"/>
    </row>
    <row r="1718" spans="2:17" s="2" customFormat="1" x14ac:dyDescent="0.25">
      <c r="B1718" s="1"/>
      <c r="C1718" s="1"/>
      <c r="D1718" s="1"/>
      <c r="I1718" s="1"/>
      <c r="J1718" s="5"/>
      <c r="K1718" s="5"/>
      <c r="L1718" s="5"/>
      <c r="M1718" s="6"/>
      <c r="N1718" s="6"/>
      <c r="O1718" s="7"/>
      <c r="P1718" s="6"/>
      <c r="Q1718" s="6"/>
    </row>
    <row r="1719" spans="2:17" s="2" customFormat="1" x14ac:dyDescent="0.25">
      <c r="B1719" s="1"/>
      <c r="C1719" s="1"/>
      <c r="D1719" s="1"/>
      <c r="I1719" s="1"/>
      <c r="J1719" s="5"/>
      <c r="K1719" s="5"/>
      <c r="L1719" s="5"/>
      <c r="M1719" s="6"/>
      <c r="N1719" s="6"/>
      <c r="O1719" s="7"/>
      <c r="P1719" s="6"/>
      <c r="Q1719" s="6"/>
    </row>
    <row r="1720" spans="2:17" s="2" customFormat="1" x14ac:dyDescent="0.25">
      <c r="B1720" s="1"/>
      <c r="C1720" s="1"/>
      <c r="D1720" s="1"/>
      <c r="I1720" s="1"/>
      <c r="J1720" s="5"/>
      <c r="K1720" s="5"/>
      <c r="L1720" s="5"/>
      <c r="M1720" s="6"/>
      <c r="N1720" s="6"/>
      <c r="O1720" s="7"/>
      <c r="P1720" s="6"/>
      <c r="Q1720" s="6"/>
    </row>
    <row r="1721" spans="2:17" s="2" customFormat="1" x14ac:dyDescent="0.25">
      <c r="B1721" s="1"/>
      <c r="C1721" s="1"/>
      <c r="D1721" s="1"/>
      <c r="I1721" s="1"/>
      <c r="J1721" s="5"/>
      <c r="K1721" s="5"/>
      <c r="L1721" s="5"/>
      <c r="M1721" s="6"/>
      <c r="N1721" s="6"/>
      <c r="O1721" s="7"/>
      <c r="P1721" s="6"/>
      <c r="Q1721" s="6"/>
    </row>
    <row r="1722" spans="2:17" s="2" customFormat="1" x14ac:dyDescent="0.25">
      <c r="B1722" s="1"/>
      <c r="C1722" s="1"/>
      <c r="D1722" s="1"/>
      <c r="I1722" s="1"/>
      <c r="J1722" s="5"/>
      <c r="K1722" s="5"/>
      <c r="L1722" s="5"/>
      <c r="M1722" s="6"/>
      <c r="N1722" s="6"/>
      <c r="O1722" s="7"/>
      <c r="P1722" s="6"/>
      <c r="Q1722" s="6"/>
    </row>
    <row r="1723" spans="2:17" s="2" customFormat="1" x14ac:dyDescent="0.25">
      <c r="B1723" s="1"/>
      <c r="C1723" s="1"/>
      <c r="D1723" s="1"/>
      <c r="I1723" s="1"/>
      <c r="J1723" s="5"/>
      <c r="K1723" s="5"/>
      <c r="L1723" s="5"/>
      <c r="M1723" s="6"/>
      <c r="N1723" s="6"/>
      <c r="O1723" s="7"/>
      <c r="P1723" s="6"/>
      <c r="Q1723" s="6"/>
    </row>
    <row r="1724" spans="2:17" s="2" customFormat="1" x14ac:dyDescent="0.25">
      <c r="B1724" s="1"/>
      <c r="C1724" s="1"/>
      <c r="D1724" s="1"/>
      <c r="I1724" s="1"/>
      <c r="J1724" s="5"/>
      <c r="K1724" s="5"/>
      <c r="L1724" s="5"/>
      <c r="M1724" s="6"/>
      <c r="N1724" s="6"/>
      <c r="O1724" s="7"/>
      <c r="P1724" s="6"/>
      <c r="Q1724" s="6"/>
    </row>
    <row r="1725" spans="2:17" s="2" customFormat="1" x14ac:dyDescent="0.25">
      <c r="B1725" s="1"/>
      <c r="C1725" s="1"/>
      <c r="D1725" s="1"/>
      <c r="I1725" s="1"/>
      <c r="J1725" s="5"/>
      <c r="K1725" s="5"/>
      <c r="L1725" s="5"/>
      <c r="M1725" s="6"/>
      <c r="N1725" s="6"/>
      <c r="O1725" s="7"/>
      <c r="P1725" s="6"/>
      <c r="Q1725" s="6"/>
    </row>
    <row r="1726" spans="2:17" s="2" customFormat="1" x14ac:dyDescent="0.25">
      <c r="B1726" s="1"/>
      <c r="C1726" s="1"/>
      <c r="D1726" s="1"/>
      <c r="I1726" s="1"/>
      <c r="J1726" s="5"/>
      <c r="K1726" s="5"/>
      <c r="L1726" s="5"/>
      <c r="M1726" s="6"/>
      <c r="N1726" s="6"/>
      <c r="O1726" s="7"/>
      <c r="P1726" s="6"/>
      <c r="Q1726" s="6"/>
    </row>
    <row r="1727" spans="2:17" s="2" customFormat="1" x14ac:dyDescent="0.25">
      <c r="B1727" s="1"/>
      <c r="C1727" s="1"/>
      <c r="D1727" s="1"/>
      <c r="I1727" s="1"/>
      <c r="J1727" s="5"/>
      <c r="K1727" s="5"/>
      <c r="L1727" s="5"/>
      <c r="M1727" s="6"/>
      <c r="N1727" s="6"/>
      <c r="O1727" s="7"/>
      <c r="P1727" s="6"/>
      <c r="Q1727" s="6"/>
    </row>
    <row r="1728" spans="2:17" s="2" customFormat="1" x14ac:dyDescent="0.25">
      <c r="B1728" s="1"/>
      <c r="C1728" s="1"/>
      <c r="D1728" s="1"/>
      <c r="I1728" s="1"/>
      <c r="J1728" s="5"/>
      <c r="K1728" s="5"/>
      <c r="L1728" s="5"/>
      <c r="M1728" s="6"/>
      <c r="N1728" s="6"/>
      <c r="O1728" s="7"/>
      <c r="P1728" s="6"/>
      <c r="Q1728" s="6"/>
    </row>
    <row r="1729" spans="2:17" s="2" customFormat="1" x14ac:dyDescent="0.25">
      <c r="B1729" s="1"/>
      <c r="C1729" s="1"/>
      <c r="D1729" s="1"/>
      <c r="I1729" s="1"/>
      <c r="J1729" s="5"/>
      <c r="K1729" s="5"/>
      <c r="L1729" s="5"/>
      <c r="M1729" s="6"/>
      <c r="N1729" s="6"/>
      <c r="O1729" s="7"/>
      <c r="P1729" s="6"/>
      <c r="Q1729" s="6"/>
    </row>
    <row r="1730" spans="2:17" s="2" customFormat="1" x14ac:dyDescent="0.25">
      <c r="B1730" s="1"/>
      <c r="C1730" s="1"/>
      <c r="D1730" s="1"/>
      <c r="I1730" s="1"/>
      <c r="J1730" s="5"/>
      <c r="K1730" s="5"/>
      <c r="L1730" s="5"/>
      <c r="M1730" s="6"/>
      <c r="N1730" s="6"/>
      <c r="O1730" s="7"/>
      <c r="P1730" s="6"/>
      <c r="Q1730" s="6"/>
    </row>
    <row r="1731" spans="2:17" s="2" customFormat="1" x14ac:dyDescent="0.25">
      <c r="B1731" s="1"/>
      <c r="C1731" s="1"/>
      <c r="D1731" s="1"/>
      <c r="I1731" s="1"/>
      <c r="J1731" s="5"/>
      <c r="K1731" s="5"/>
      <c r="L1731" s="5"/>
      <c r="M1731" s="6"/>
      <c r="N1731" s="6"/>
      <c r="O1731" s="7"/>
      <c r="P1731" s="6"/>
      <c r="Q1731" s="6"/>
    </row>
    <row r="1732" spans="2:17" s="2" customFormat="1" x14ac:dyDescent="0.25">
      <c r="B1732" s="1"/>
      <c r="C1732" s="1"/>
      <c r="D1732" s="1"/>
      <c r="I1732" s="1"/>
      <c r="J1732" s="5"/>
      <c r="K1732" s="5"/>
      <c r="L1732" s="5"/>
      <c r="M1732" s="6"/>
      <c r="N1732" s="6"/>
      <c r="O1732" s="7"/>
      <c r="P1732" s="6"/>
      <c r="Q1732" s="6"/>
    </row>
    <row r="1733" spans="2:17" s="2" customFormat="1" x14ac:dyDescent="0.25">
      <c r="B1733" s="1"/>
      <c r="C1733" s="1"/>
      <c r="D1733" s="1"/>
      <c r="I1733" s="1"/>
      <c r="J1733" s="5"/>
      <c r="K1733" s="5"/>
      <c r="L1733" s="5"/>
      <c r="M1733" s="6"/>
      <c r="N1733" s="6"/>
      <c r="O1733" s="7"/>
      <c r="P1733" s="6"/>
      <c r="Q1733" s="6"/>
    </row>
    <row r="1734" spans="2:17" s="2" customFormat="1" x14ac:dyDescent="0.25">
      <c r="B1734" s="1"/>
      <c r="C1734" s="1"/>
      <c r="D1734" s="1"/>
      <c r="I1734" s="1"/>
      <c r="J1734" s="5"/>
      <c r="K1734" s="5"/>
      <c r="L1734" s="5"/>
      <c r="M1734" s="6"/>
      <c r="N1734" s="6"/>
      <c r="O1734" s="7"/>
      <c r="P1734" s="6"/>
      <c r="Q1734" s="6"/>
    </row>
    <row r="1735" spans="2:17" s="2" customFormat="1" x14ac:dyDescent="0.25">
      <c r="B1735" s="1"/>
      <c r="C1735" s="1"/>
      <c r="D1735" s="1"/>
      <c r="I1735" s="1"/>
      <c r="J1735" s="5"/>
      <c r="K1735" s="5"/>
      <c r="L1735" s="5"/>
      <c r="M1735" s="6"/>
      <c r="N1735" s="6"/>
      <c r="O1735" s="7"/>
      <c r="P1735" s="6"/>
      <c r="Q1735" s="6"/>
    </row>
    <row r="1736" spans="2:17" s="2" customFormat="1" x14ac:dyDescent="0.25">
      <c r="B1736" s="1"/>
      <c r="C1736" s="1"/>
      <c r="D1736" s="1"/>
      <c r="I1736" s="1"/>
      <c r="J1736" s="5"/>
      <c r="K1736" s="5"/>
      <c r="L1736" s="5"/>
      <c r="M1736" s="6"/>
      <c r="N1736" s="6"/>
      <c r="O1736" s="7"/>
      <c r="P1736" s="6"/>
      <c r="Q1736" s="6"/>
    </row>
    <row r="1737" spans="2:17" s="2" customFormat="1" x14ac:dyDescent="0.25">
      <c r="B1737" s="1"/>
      <c r="C1737" s="1"/>
      <c r="D1737" s="1"/>
      <c r="I1737" s="1"/>
      <c r="J1737" s="5"/>
      <c r="K1737" s="5"/>
      <c r="L1737" s="5"/>
      <c r="M1737" s="6"/>
      <c r="N1737" s="6"/>
      <c r="O1737" s="7"/>
      <c r="P1737" s="6"/>
      <c r="Q1737" s="6"/>
    </row>
    <row r="1738" spans="2:17" s="2" customFormat="1" x14ac:dyDescent="0.25">
      <c r="B1738" s="1"/>
      <c r="C1738" s="1"/>
      <c r="D1738" s="1"/>
      <c r="I1738" s="1"/>
      <c r="J1738" s="5"/>
      <c r="K1738" s="5"/>
      <c r="L1738" s="5"/>
      <c r="M1738" s="6"/>
      <c r="N1738" s="6"/>
      <c r="O1738" s="7"/>
      <c r="P1738" s="6"/>
      <c r="Q1738" s="6"/>
    </row>
    <row r="1739" spans="2:17" s="2" customFormat="1" x14ac:dyDescent="0.25">
      <c r="B1739" s="1"/>
      <c r="C1739" s="1"/>
      <c r="D1739" s="1"/>
      <c r="I1739" s="1"/>
      <c r="J1739" s="5"/>
      <c r="K1739" s="5"/>
      <c r="L1739" s="5"/>
      <c r="M1739" s="6"/>
      <c r="N1739" s="6"/>
      <c r="O1739" s="7"/>
      <c r="P1739" s="6"/>
      <c r="Q1739" s="6"/>
    </row>
    <row r="1740" spans="2:17" s="2" customFormat="1" x14ac:dyDescent="0.25">
      <c r="B1740" s="1"/>
      <c r="C1740" s="1"/>
      <c r="D1740" s="1"/>
      <c r="I1740" s="1"/>
      <c r="J1740" s="5"/>
      <c r="K1740" s="5"/>
      <c r="L1740" s="5"/>
      <c r="M1740" s="6"/>
      <c r="N1740" s="6"/>
      <c r="O1740" s="7"/>
      <c r="P1740" s="6"/>
      <c r="Q1740" s="6"/>
    </row>
    <row r="1741" spans="2:17" s="2" customFormat="1" x14ac:dyDescent="0.25">
      <c r="B1741" s="1"/>
      <c r="C1741" s="1"/>
      <c r="D1741" s="1"/>
      <c r="I1741" s="1"/>
      <c r="J1741" s="5"/>
      <c r="K1741" s="5"/>
      <c r="L1741" s="5"/>
      <c r="M1741" s="6"/>
      <c r="N1741" s="6"/>
      <c r="O1741" s="7"/>
      <c r="P1741" s="6"/>
      <c r="Q1741" s="6"/>
    </row>
    <row r="1742" spans="2:17" s="2" customFormat="1" x14ac:dyDescent="0.25">
      <c r="B1742" s="1"/>
      <c r="C1742" s="1"/>
      <c r="D1742" s="1"/>
      <c r="I1742" s="1"/>
      <c r="J1742" s="5"/>
      <c r="K1742" s="5"/>
      <c r="L1742" s="5"/>
      <c r="M1742" s="6"/>
      <c r="N1742" s="6"/>
      <c r="O1742" s="7"/>
      <c r="P1742" s="6"/>
      <c r="Q1742" s="6"/>
    </row>
    <row r="1743" spans="2:17" s="2" customFormat="1" x14ac:dyDescent="0.25">
      <c r="B1743" s="1"/>
      <c r="C1743" s="1"/>
      <c r="D1743" s="1"/>
      <c r="I1743" s="1"/>
      <c r="J1743" s="5"/>
      <c r="K1743" s="5"/>
      <c r="L1743" s="5"/>
      <c r="M1743" s="6"/>
      <c r="N1743" s="6"/>
      <c r="O1743" s="7"/>
      <c r="P1743" s="6"/>
      <c r="Q1743" s="6"/>
    </row>
    <row r="1744" spans="2:17" s="2" customFormat="1" x14ac:dyDescent="0.25">
      <c r="B1744" s="1"/>
      <c r="C1744" s="1"/>
      <c r="D1744" s="1"/>
      <c r="I1744" s="1"/>
      <c r="J1744" s="5"/>
      <c r="K1744" s="5"/>
      <c r="L1744" s="5"/>
      <c r="M1744" s="6"/>
      <c r="N1744" s="6"/>
      <c r="O1744" s="7"/>
      <c r="P1744" s="6"/>
      <c r="Q1744" s="6"/>
    </row>
    <row r="1745" spans="2:17" s="2" customFormat="1" x14ac:dyDescent="0.25">
      <c r="B1745" s="1"/>
      <c r="C1745" s="1"/>
      <c r="D1745" s="1"/>
      <c r="I1745" s="1"/>
      <c r="J1745" s="5"/>
      <c r="K1745" s="5"/>
      <c r="L1745" s="5"/>
      <c r="M1745" s="6"/>
      <c r="N1745" s="6"/>
      <c r="O1745" s="7"/>
      <c r="P1745" s="6"/>
      <c r="Q1745" s="6"/>
    </row>
    <row r="1746" spans="2:17" s="2" customFormat="1" x14ac:dyDescent="0.25">
      <c r="B1746" s="1"/>
      <c r="C1746" s="1"/>
      <c r="D1746" s="1"/>
      <c r="I1746" s="1"/>
      <c r="J1746" s="5"/>
      <c r="K1746" s="5"/>
      <c r="L1746" s="5"/>
      <c r="M1746" s="6"/>
      <c r="N1746" s="6"/>
      <c r="O1746" s="7"/>
      <c r="P1746" s="6"/>
      <c r="Q1746" s="6"/>
    </row>
    <row r="1747" spans="2:17" s="2" customFormat="1" x14ac:dyDescent="0.25">
      <c r="B1747" s="1"/>
      <c r="C1747" s="1"/>
      <c r="D1747" s="1"/>
      <c r="I1747" s="1"/>
      <c r="J1747" s="5"/>
      <c r="K1747" s="5"/>
      <c r="L1747" s="5"/>
      <c r="M1747" s="6"/>
      <c r="N1747" s="6"/>
      <c r="O1747" s="7"/>
      <c r="P1747" s="6"/>
      <c r="Q1747" s="6"/>
    </row>
    <row r="1748" spans="2:17" s="2" customFormat="1" x14ac:dyDescent="0.25">
      <c r="B1748" s="1"/>
      <c r="C1748" s="1"/>
      <c r="D1748" s="1"/>
      <c r="I1748" s="1"/>
      <c r="J1748" s="5"/>
      <c r="K1748" s="5"/>
      <c r="L1748" s="5"/>
      <c r="M1748" s="6"/>
      <c r="N1748" s="6"/>
      <c r="O1748" s="7"/>
      <c r="P1748" s="6"/>
      <c r="Q1748" s="6"/>
    </row>
    <row r="1749" spans="2:17" s="2" customFormat="1" x14ac:dyDescent="0.25">
      <c r="B1749" s="1"/>
      <c r="C1749" s="1"/>
      <c r="D1749" s="1"/>
      <c r="I1749" s="1"/>
      <c r="J1749" s="5"/>
      <c r="K1749" s="5"/>
      <c r="L1749" s="5"/>
      <c r="M1749" s="6"/>
      <c r="N1749" s="6"/>
      <c r="O1749" s="7"/>
      <c r="P1749" s="6"/>
      <c r="Q1749" s="6"/>
    </row>
    <row r="1750" spans="2:17" s="2" customFormat="1" x14ac:dyDescent="0.25">
      <c r="B1750" s="1"/>
      <c r="C1750" s="1"/>
      <c r="D1750" s="1"/>
      <c r="I1750" s="1"/>
      <c r="J1750" s="5"/>
      <c r="K1750" s="5"/>
      <c r="L1750" s="5"/>
      <c r="M1750" s="6"/>
      <c r="N1750" s="6"/>
      <c r="O1750" s="7"/>
      <c r="P1750" s="6"/>
      <c r="Q1750" s="6"/>
    </row>
    <row r="1751" spans="2:17" s="2" customFormat="1" x14ac:dyDescent="0.25">
      <c r="B1751" s="1"/>
      <c r="C1751" s="1"/>
      <c r="D1751" s="1"/>
      <c r="I1751" s="1"/>
      <c r="J1751" s="5"/>
      <c r="K1751" s="5"/>
      <c r="L1751" s="5"/>
      <c r="M1751" s="6"/>
      <c r="N1751" s="6"/>
      <c r="O1751" s="7"/>
      <c r="P1751" s="6"/>
      <c r="Q1751" s="6"/>
    </row>
    <row r="1752" spans="2:17" s="2" customFormat="1" x14ac:dyDescent="0.25">
      <c r="B1752" s="1"/>
      <c r="C1752" s="1"/>
      <c r="D1752" s="1"/>
      <c r="I1752" s="1"/>
      <c r="J1752" s="5"/>
      <c r="K1752" s="5"/>
      <c r="L1752" s="5"/>
      <c r="M1752" s="6"/>
      <c r="N1752" s="6"/>
      <c r="O1752" s="7"/>
      <c r="P1752" s="6"/>
      <c r="Q1752" s="6"/>
    </row>
    <row r="1753" spans="2:17" s="2" customFormat="1" x14ac:dyDescent="0.25">
      <c r="B1753" s="1"/>
      <c r="C1753" s="1"/>
      <c r="D1753" s="1"/>
      <c r="I1753" s="1"/>
      <c r="J1753" s="5"/>
      <c r="K1753" s="5"/>
      <c r="L1753" s="5"/>
      <c r="M1753" s="6"/>
      <c r="N1753" s="6"/>
      <c r="O1753" s="7"/>
      <c r="P1753" s="6"/>
      <c r="Q1753" s="6"/>
    </row>
    <row r="1754" spans="2:17" s="2" customFormat="1" x14ac:dyDescent="0.25">
      <c r="B1754" s="1"/>
      <c r="C1754" s="1"/>
      <c r="D1754" s="1"/>
      <c r="I1754" s="1"/>
      <c r="J1754" s="5"/>
      <c r="K1754" s="5"/>
      <c r="L1754" s="5"/>
      <c r="M1754" s="6"/>
      <c r="N1754" s="6"/>
      <c r="O1754" s="7"/>
      <c r="P1754" s="6"/>
      <c r="Q1754" s="6"/>
    </row>
    <row r="1755" spans="2:17" s="2" customFormat="1" x14ac:dyDescent="0.25">
      <c r="B1755" s="1"/>
      <c r="C1755" s="1"/>
      <c r="D1755" s="1"/>
      <c r="I1755" s="1"/>
      <c r="J1755" s="5"/>
      <c r="K1755" s="5"/>
      <c r="L1755" s="5"/>
      <c r="M1755" s="6"/>
      <c r="N1755" s="6"/>
      <c r="O1755" s="7"/>
      <c r="P1755" s="6"/>
      <c r="Q1755" s="6"/>
    </row>
    <row r="1756" spans="2:17" s="2" customFormat="1" x14ac:dyDescent="0.25">
      <c r="B1756" s="1"/>
      <c r="C1756" s="1"/>
      <c r="D1756" s="1"/>
      <c r="I1756" s="1"/>
      <c r="J1756" s="5"/>
      <c r="K1756" s="5"/>
      <c r="L1756" s="5"/>
      <c r="M1756" s="6"/>
      <c r="N1756" s="6"/>
      <c r="O1756" s="7"/>
      <c r="P1756" s="6"/>
      <c r="Q1756" s="6"/>
    </row>
    <row r="1757" spans="2:17" s="2" customFormat="1" x14ac:dyDescent="0.25">
      <c r="B1757" s="1"/>
      <c r="C1757" s="1"/>
      <c r="D1757" s="1"/>
      <c r="I1757" s="1"/>
      <c r="J1757" s="5"/>
      <c r="K1757" s="5"/>
      <c r="L1757" s="5"/>
      <c r="M1757" s="6"/>
      <c r="N1757" s="6"/>
      <c r="O1757" s="7"/>
      <c r="P1757" s="6"/>
      <c r="Q1757" s="6"/>
    </row>
    <row r="1758" spans="2:17" s="2" customFormat="1" x14ac:dyDescent="0.25">
      <c r="B1758" s="1"/>
      <c r="C1758" s="1"/>
      <c r="D1758" s="1"/>
      <c r="I1758" s="1"/>
      <c r="J1758" s="5"/>
      <c r="K1758" s="5"/>
      <c r="L1758" s="5"/>
      <c r="M1758" s="6"/>
      <c r="N1758" s="6"/>
      <c r="O1758" s="7"/>
      <c r="P1758" s="6"/>
      <c r="Q1758" s="6"/>
    </row>
    <row r="1759" spans="2:17" s="2" customFormat="1" x14ac:dyDescent="0.25">
      <c r="B1759" s="1"/>
      <c r="C1759" s="1"/>
      <c r="D1759" s="1"/>
      <c r="I1759" s="1"/>
      <c r="J1759" s="5"/>
      <c r="K1759" s="5"/>
      <c r="L1759" s="5"/>
      <c r="M1759" s="6"/>
      <c r="N1759" s="6"/>
      <c r="O1759" s="7"/>
      <c r="P1759" s="6"/>
      <c r="Q1759" s="6"/>
    </row>
    <row r="1760" spans="2:17" s="2" customFormat="1" x14ac:dyDescent="0.25">
      <c r="B1760" s="1"/>
      <c r="C1760" s="1"/>
      <c r="D1760" s="1"/>
      <c r="I1760" s="1"/>
      <c r="J1760" s="5"/>
      <c r="K1760" s="5"/>
      <c r="L1760" s="5"/>
      <c r="M1760" s="6"/>
      <c r="N1760" s="6"/>
      <c r="O1760" s="7"/>
      <c r="P1760" s="6"/>
      <c r="Q1760" s="6"/>
    </row>
    <row r="1761" spans="2:17" s="2" customFormat="1" x14ac:dyDescent="0.25">
      <c r="B1761" s="1"/>
      <c r="C1761" s="1"/>
      <c r="D1761" s="1"/>
      <c r="I1761" s="1"/>
      <c r="J1761" s="5"/>
      <c r="K1761" s="5"/>
      <c r="L1761" s="5"/>
      <c r="M1761" s="6"/>
      <c r="N1761" s="6"/>
      <c r="O1761" s="7"/>
      <c r="P1761" s="6"/>
      <c r="Q1761" s="6"/>
    </row>
    <row r="1762" spans="2:17" s="2" customFormat="1" x14ac:dyDescent="0.25">
      <c r="B1762" s="1"/>
      <c r="C1762" s="1"/>
      <c r="D1762" s="1"/>
      <c r="I1762" s="1"/>
      <c r="J1762" s="5"/>
      <c r="K1762" s="5"/>
      <c r="L1762" s="5"/>
      <c r="M1762" s="6"/>
      <c r="N1762" s="6"/>
      <c r="O1762" s="7"/>
      <c r="P1762" s="6"/>
      <c r="Q1762" s="6"/>
    </row>
    <row r="1763" spans="2:17" s="2" customFormat="1" x14ac:dyDescent="0.25">
      <c r="B1763" s="1"/>
      <c r="C1763" s="1"/>
      <c r="D1763" s="1"/>
      <c r="I1763" s="1"/>
      <c r="J1763" s="5"/>
      <c r="K1763" s="5"/>
      <c r="L1763" s="5"/>
      <c r="M1763" s="6"/>
      <c r="N1763" s="6"/>
      <c r="O1763" s="7"/>
      <c r="P1763" s="6"/>
      <c r="Q1763" s="6"/>
    </row>
    <row r="1764" spans="2:17" s="2" customFormat="1" x14ac:dyDescent="0.25">
      <c r="B1764" s="1"/>
      <c r="C1764" s="1"/>
      <c r="D1764" s="1"/>
      <c r="I1764" s="1"/>
      <c r="J1764" s="5"/>
      <c r="K1764" s="5"/>
      <c r="L1764" s="5"/>
      <c r="M1764" s="6"/>
      <c r="N1764" s="6"/>
      <c r="O1764" s="7"/>
      <c r="P1764" s="6"/>
      <c r="Q1764" s="6"/>
    </row>
    <row r="1765" spans="2:17" s="2" customFormat="1" x14ac:dyDescent="0.25">
      <c r="B1765" s="1"/>
      <c r="C1765" s="1"/>
      <c r="D1765" s="1"/>
      <c r="I1765" s="1"/>
      <c r="J1765" s="5"/>
      <c r="K1765" s="5"/>
      <c r="L1765" s="5"/>
      <c r="M1765" s="6"/>
      <c r="N1765" s="6"/>
      <c r="O1765" s="7"/>
      <c r="P1765" s="6"/>
      <c r="Q1765" s="6"/>
    </row>
    <row r="1766" spans="2:17" s="2" customFormat="1" x14ac:dyDescent="0.25">
      <c r="B1766" s="1"/>
      <c r="C1766" s="1"/>
      <c r="D1766" s="1"/>
      <c r="I1766" s="1"/>
      <c r="J1766" s="5"/>
      <c r="K1766" s="5"/>
      <c r="L1766" s="5"/>
      <c r="M1766" s="6"/>
      <c r="N1766" s="6"/>
      <c r="O1766" s="7"/>
      <c r="P1766" s="6"/>
      <c r="Q1766" s="6"/>
    </row>
    <row r="1767" spans="2:17" s="2" customFormat="1" x14ac:dyDescent="0.25">
      <c r="B1767" s="1"/>
      <c r="C1767" s="1"/>
      <c r="D1767" s="1"/>
      <c r="I1767" s="1"/>
      <c r="J1767" s="5"/>
      <c r="K1767" s="5"/>
      <c r="L1767" s="5"/>
      <c r="M1767" s="6"/>
      <c r="N1767" s="6"/>
      <c r="O1767" s="7"/>
      <c r="P1767" s="6"/>
      <c r="Q1767" s="6"/>
    </row>
    <row r="1768" spans="2:17" s="2" customFormat="1" x14ac:dyDescent="0.25">
      <c r="B1768" s="1"/>
      <c r="C1768" s="1"/>
      <c r="D1768" s="1"/>
      <c r="I1768" s="1"/>
      <c r="J1768" s="5"/>
      <c r="K1768" s="5"/>
      <c r="L1768" s="5"/>
      <c r="M1768" s="6"/>
      <c r="N1768" s="6"/>
      <c r="O1768" s="7"/>
      <c r="P1768" s="6"/>
      <c r="Q1768" s="6"/>
    </row>
    <row r="1769" spans="2:17" s="2" customFormat="1" x14ac:dyDescent="0.25">
      <c r="B1769" s="1"/>
      <c r="C1769" s="1"/>
      <c r="D1769" s="1"/>
      <c r="I1769" s="1"/>
      <c r="J1769" s="5"/>
      <c r="K1769" s="5"/>
      <c r="L1769" s="5"/>
      <c r="M1769" s="6"/>
      <c r="N1769" s="6"/>
      <c r="O1769" s="7"/>
      <c r="P1769" s="6"/>
      <c r="Q1769" s="6"/>
    </row>
    <row r="1770" spans="2:17" s="2" customFormat="1" x14ac:dyDescent="0.25">
      <c r="B1770" s="1"/>
      <c r="C1770" s="1"/>
      <c r="D1770" s="1"/>
      <c r="I1770" s="1"/>
      <c r="J1770" s="5"/>
      <c r="K1770" s="5"/>
      <c r="L1770" s="5"/>
      <c r="M1770" s="6"/>
      <c r="N1770" s="6"/>
      <c r="O1770" s="7"/>
      <c r="P1770" s="6"/>
      <c r="Q1770" s="6"/>
    </row>
    <row r="1771" spans="2:17" s="2" customFormat="1" x14ac:dyDescent="0.25">
      <c r="B1771" s="1"/>
      <c r="C1771" s="1"/>
      <c r="D1771" s="1"/>
      <c r="I1771" s="1"/>
      <c r="J1771" s="5"/>
      <c r="K1771" s="5"/>
      <c r="L1771" s="5"/>
      <c r="M1771" s="6"/>
      <c r="N1771" s="6"/>
      <c r="O1771" s="7"/>
      <c r="P1771" s="6"/>
      <c r="Q1771" s="6"/>
    </row>
    <row r="1772" spans="2:17" s="2" customFormat="1" x14ac:dyDescent="0.25">
      <c r="B1772" s="1"/>
      <c r="C1772" s="1"/>
      <c r="D1772" s="1"/>
      <c r="I1772" s="1"/>
      <c r="J1772" s="5"/>
      <c r="K1772" s="5"/>
      <c r="L1772" s="5"/>
      <c r="M1772" s="6"/>
      <c r="N1772" s="6"/>
      <c r="O1772" s="7"/>
      <c r="P1772" s="6"/>
      <c r="Q1772" s="6"/>
    </row>
    <row r="1773" spans="2:17" s="2" customFormat="1" x14ac:dyDescent="0.25">
      <c r="B1773" s="1"/>
      <c r="C1773" s="1"/>
      <c r="D1773" s="1"/>
      <c r="I1773" s="1"/>
      <c r="J1773" s="5"/>
      <c r="K1773" s="5"/>
      <c r="L1773" s="5"/>
      <c r="M1773" s="6"/>
      <c r="N1773" s="6"/>
      <c r="O1773" s="7"/>
      <c r="P1773" s="6"/>
      <c r="Q1773" s="6"/>
    </row>
    <row r="1774" spans="2:17" s="2" customFormat="1" x14ac:dyDescent="0.25">
      <c r="B1774" s="1"/>
      <c r="C1774" s="1"/>
      <c r="D1774" s="1"/>
      <c r="I1774" s="1"/>
      <c r="J1774" s="5"/>
      <c r="K1774" s="5"/>
      <c r="L1774" s="5"/>
      <c r="M1774" s="6"/>
      <c r="N1774" s="6"/>
      <c r="O1774" s="7"/>
      <c r="P1774" s="6"/>
      <c r="Q1774" s="6"/>
    </row>
    <row r="1775" spans="2:17" s="2" customFormat="1" x14ac:dyDescent="0.25">
      <c r="B1775" s="1"/>
      <c r="C1775" s="1"/>
      <c r="D1775" s="1"/>
      <c r="I1775" s="1"/>
      <c r="J1775" s="5"/>
      <c r="K1775" s="5"/>
      <c r="L1775" s="5"/>
      <c r="M1775" s="6"/>
      <c r="N1775" s="6"/>
      <c r="O1775" s="7"/>
      <c r="P1775" s="6"/>
      <c r="Q1775" s="6"/>
    </row>
    <row r="1776" spans="2:17" s="2" customFormat="1" x14ac:dyDescent="0.25">
      <c r="B1776" s="1"/>
      <c r="C1776" s="1"/>
      <c r="D1776" s="1"/>
      <c r="I1776" s="1"/>
      <c r="J1776" s="5"/>
      <c r="K1776" s="5"/>
      <c r="L1776" s="5"/>
      <c r="M1776" s="6"/>
      <c r="N1776" s="6"/>
      <c r="O1776" s="7"/>
      <c r="P1776" s="6"/>
      <c r="Q1776" s="6"/>
    </row>
    <row r="1777" spans="2:17" s="2" customFormat="1" x14ac:dyDescent="0.25">
      <c r="B1777" s="1"/>
      <c r="C1777" s="1"/>
      <c r="D1777" s="1"/>
      <c r="I1777" s="1"/>
      <c r="J1777" s="5"/>
      <c r="K1777" s="5"/>
      <c r="L1777" s="5"/>
      <c r="M1777" s="6"/>
      <c r="N1777" s="6"/>
      <c r="O1777" s="7"/>
      <c r="P1777" s="6"/>
      <c r="Q1777" s="6"/>
    </row>
    <row r="1778" spans="2:17" s="2" customFormat="1" x14ac:dyDescent="0.25">
      <c r="B1778" s="1"/>
      <c r="C1778" s="1"/>
      <c r="D1778" s="1"/>
      <c r="I1778" s="1"/>
      <c r="J1778" s="5"/>
      <c r="K1778" s="5"/>
      <c r="L1778" s="5"/>
      <c r="M1778" s="6"/>
      <c r="N1778" s="6"/>
      <c r="O1778" s="7"/>
      <c r="P1778" s="6"/>
      <c r="Q1778" s="6"/>
    </row>
    <row r="1779" spans="2:17" s="2" customFormat="1" x14ac:dyDescent="0.25">
      <c r="B1779" s="1"/>
      <c r="C1779" s="1"/>
      <c r="D1779" s="1"/>
      <c r="I1779" s="1"/>
      <c r="J1779" s="5"/>
      <c r="K1779" s="5"/>
      <c r="L1779" s="5"/>
      <c r="M1779" s="6"/>
      <c r="N1779" s="6"/>
      <c r="O1779" s="7"/>
      <c r="P1779" s="6"/>
      <c r="Q1779" s="6"/>
    </row>
    <row r="1780" spans="2:17" s="2" customFormat="1" x14ac:dyDescent="0.25">
      <c r="B1780" s="1"/>
      <c r="C1780" s="1"/>
      <c r="D1780" s="1"/>
      <c r="I1780" s="1"/>
      <c r="J1780" s="5"/>
      <c r="K1780" s="5"/>
      <c r="L1780" s="5"/>
      <c r="M1780" s="6"/>
      <c r="N1780" s="6"/>
      <c r="O1780" s="7"/>
      <c r="P1780" s="6"/>
      <c r="Q1780" s="6"/>
    </row>
    <row r="1781" spans="2:17" s="2" customFormat="1" x14ac:dyDescent="0.25">
      <c r="B1781" s="1"/>
      <c r="C1781" s="1"/>
      <c r="D1781" s="1"/>
      <c r="I1781" s="1"/>
      <c r="J1781" s="5"/>
      <c r="K1781" s="5"/>
      <c r="L1781" s="5"/>
      <c r="M1781" s="6"/>
      <c r="N1781" s="6"/>
      <c r="O1781" s="7"/>
      <c r="P1781" s="6"/>
      <c r="Q1781" s="6"/>
    </row>
    <row r="1782" spans="2:17" s="2" customFormat="1" x14ac:dyDescent="0.25">
      <c r="B1782" s="1"/>
      <c r="C1782" s="1"/>
      <c r="D1782" s="1"/>
      <c r="I1782" s="1"/>
      <c r="J1782" s="5"/>
      <c r="K1782" s="5"/>
      <c r="L1782" s="5"/>
      <c r="M1782" s="6"/>
      <c r="N1782" s="6"/>
      <c r="O1782" s="7"/>
      <c r="P1782" s="6"/>
      <c r="Q1782" s="6"/>
    </row>
    <row r="1783" spans="2:17" s="2" customFormat="1" x14ac:dyDescent="0.25">
      <c r="B1783" s="1"/>
      <c r="C1783" s="1"/>
      <c r="D1783" s="1"/>
      <c r="I1783" s="1"/>
      <c r="J1783" s="5"/>
      <c r="K1783" s="5"/>
      <c r="L1783" s="5"/>
      <c r="M1783" s="6"/>
      <c r="N1783" s="6"/>
      <c r="O1783" s="7"/>
      <c r="P1783" s="6"/>
      <c r="Q1783" s="6"/>
    </row>
    <row r="1784" spans="2:17" s="2" customFormat="1" x14ac:dyDescent="0.25">
      <c r="B1784" s="1"/>
      <c r="C1784" s="1"/>
      <c r="D1784" s="1"/>
      <c r="I1784" s="1"/>
      <c r="J1784" s="5"/>
      <c r="K1784" s="5"/>
      <c r="L1784" s="5"/>
      <c r="M1784" s="6"/>
      <c r="N1784" s="6"/>
      <c r="O1784" s="7"/>
      <c r="P1784" s="6"/>
      <c r="Q1784" s="6"/>
    </row>
    <row r="1785" spans="2:17" s="2" customFormat="1" x14ac:dyDescent="0.25">
      <c r="B1785" s="1"/>
      <c r="C1785" s="1"/>
      <c r="D1785" s="1"/>
      <c r="I1785" s="1"/>
      <c r="J1785" s="5"/>
      <c r="K1785" s="5"/>
      <c r="L1785" s="5"/>
      <c r="M1785" s="6"/>
      <c r="N1785" s="6"/>
      <c r="O1785" s="7"/>
      <c r="P1785" s="6"/>
      <c r="Q1785" s="6"/>
    </row>
    <row r="1786" spans="2:17" s="2" customFormat="1" x14ac:dyDescent="0.25">
      <c r="B1786" s="1"/>
      <c r="C1786" s="1"/>
      <c r="D1786" s="1"/>
      <c r="I1786" s="1"/>
      <c r="J1786" s="5"/>
      <c r="K1786" s="5"/>
      <c r="L1786" s="5"/>
      <c r="M1786" s="6"/>
      <c r="N1786" s="6"/>
      <c r="O1786" s="7"/>
      <c r="P1786" s="6"/>
      <c r="Q1786" s="6"/>
    </row>
    <row r="1787" spans="2:17" s="2" customFormat="1" x14ac:dyDescent="0.25">
      <c r="B1787" s="1"/>
      <c r="C1787" s="1"/>
      <c r="D1787" s="1"/>
      <c r="I1787" s="1"/>
      <c r="J1787" s="5"/>
      <c r="K1787" s="5"/>
      <c r="L1787" s="5"/>
      <c r="M1787" s="6"/>
      <c r="N1787" s="6"/>
      <c r="O1787" s="7"/>
      <c r="P1787" s="6"/>
      <c r="Q1787" s="6"/>
    </row>
    <row r="1788" spans="2:17" s="2" customFormat="1" x14ac:dyDescent="0.25">
      <c r="B1788" s="1"/>
      <c r="C1788" s="1"/>
      <c r="D1788" s="1"/>
      <c r="I1788" s="1"/>
      <c r="J1788" s="5"/>
      <c r="K1788" s="5"/>
      <c r="L1788" s="5"/>
      <c r="M1788" s="6"/>
      <c r="N1788" s="6"/>
      <c r="O1788" s="7"/>
      <c r="P1788" s="6"/>
      <c r="Q1788" s="6"/>
    </row>
    <row r="1789" spans="2:17" s="2" customFormat="1" x14ac:dyDescent="0.25">
      <c r="B1789" s="1"/>
      <c r="C1789" s="1"/>
      <c r="D1789" s="1"/>
      <c r="I1789" s="1"/>
      <c r="J1789" s="5"/>
      <c r="K1789" s="5"/>
      <c r="L1789" s="5"/>
      <c r="M1789" s="6"/>
      <c r="N1789" s="6"/>
      <c r="O1789" s="7"/>
      <c r="P1789" s="6"/>
      <c r="Q1789" s="6"/>
    </row>
    <row r="1790" spans="2:17" s="2" customFormat="1" x14ac:dyDescent="0.25">
      <c r="B1790" s="1"/>
      <c r="C1790" s="1"/>
      <c r="D1790" s="1"/>
      <c r="I1790" s="1"/>
      <c r="J1790" s="5"/>
      <c r="K1790" s="5"/>
      <c r="L1790" s="5"/>
      <c r="M1790" s="6"/>
      <c r="N1790" s="6"/>
      <c r="O1790" s="7"/>
      <c r="P1790" s="6"/>
      <c r="Q1790" s="6"/>
    </row>
    <row r="1791" spans="2:17" s="2" customFormat="1" x14ac:dyDescent="0.25">
      <c r="B1791" s="1"/>
      <c r="C1791" s="1"/>
      <c r="D1791" s="1"/>
      <c r="I1791" s="1"/>
      <c r="J1791" s="5"/>
      <c r="K1791" s="5"/>
      <c r="L1791" s="5"/>
      <c r="M1791" s="6"/>
      <c r="N1791" s="6"/>
      <c r="O1791" s="7"/>
      <c r="P1791" s="6"/>
      <c r="Q1791" s="6"/>
    </row>
    <row r="1792" spans="2:17" s="2" customFormat="1" x14ac:dyDescent="0.25">
      <c r="B1792" s="1"/>
      <c r="C1792" s="1"/>
      <c r="D1792" s="1"/>
      <c r="I1792" s="1"/>
      <c r="J1792" s="5"/>
      <c r="K1792" s="5"/>
      <c r="L1792" s="5"/>
      <c r="M1792" s="6"/>
      <c r="N1792" s="6"/>
      <c r="O1792" s="7"/>
      <c r="P1792" s="6"/>
      <c r="Q1792" s="6"/>
    </row>
    <row r="1793" spans="2:17" s="2" customFormat="1" x14ac:dyDescent="0.25">
      <c r="B1793" s="1"/>
      <c r="C1793" s="1"/>
      <c r="D1793" s="1"/>
      <c r="I1793" s="1"/>
      <c r="J1793" s="5"/>
      <c r="K1793" s="5"/>
      <c r="L1793" s="5"/>
      <c r="M1793" s="6"/>
      <c r="N1793" s="6"/>
      <c r="O1793" s="7"/>
      <c r="P1793" s="6"/>
      <c r="Q1793" s="6"/>
    </row>
    <row r="1794" spans="2:17" s="2" customFormat="1" x14ac:dyDescent="0.25">
      <c r="B1794" s="1"/>
      <c r="C1794" s="1"/>
      <c r="D1794" s="1"/>
      <c r="I1794" s="1"/>
      <c r="J1794" s="5"/>
      <c r="K1794" s="5"/>
      <c r="L1794" s="5"/>
      <c r="M1794" s="6"/>
      <c r="N1794" s="6"/>
      <c r="O1794" s="7"/>
      <c r="P1794" s="6"/>
      <c r="Q1794" s="6"/>
    </row>
    <row r="1795" spans="2:17" s="2" customFormat="1" x14ac:dyDescent="0.25">
      <c r="B1795" s="1"/>
      <c r="C1795" s="1"/>
      <c r="D1795" s="1"/>
      <c r="I1795" s="1"/>
      <c r="J1795" s="5"/>
      <c r="K1795" s="5"/>
      <c r="L1795" s="5"/>
      <c r="M1795" s="6"/>
      <c r="N1795" s="6"/>
      <c r="O1795" s="7"/>
      <c r="P1795" s="6"/>
      <c r="Q1795" s="6"/>
    </row>
    <row r="1796" spans="2:17" s="2" customFormat="1" x14ac:dyDescent="0.25">
      <c r="B1796" s="1"/>
      <c r="C1796" s="1"/>
      <c r="D1796" s="1"/>
      <c r="I1796" s="1"/>
      <c r="J1796" s="5"/>
      <c r="K1796" s="5"/>
      <c r="L1796" s="5"/>
      <c r="M1796" s="6"/>
      <c r="N1796" s="6"/>
      <c r="O1796" s="7"/>
      <c r="P1796" s="6"/>
      <c r="Q1796" s="6"/>
    </row>
    <row r="1797" spans="2:17" s="2" customFormat="1" x14ac:dyDescent="0.25">
      <c r="B1797" s="1"/>
      <c r="C1797" s="1"/>
      <c r="D1797" s="1"/>
      <c r="I1797" s="1"/>
      <c r="J1797" s="5"/>
      <c r="K1797" s="5"/>
      <c r="L1797" s="5"/>
      <c r="M1797" s="6"/>
      <c r="N1797" s="6"/>
      <c r="O1797" s="7"/>
      <c r="P1797" s="6"/>
      <c r="Q1797" s="6"/>
    </row>
    <row r="1798" spans="2:17" s="2" customFormat="1" x14ac:dyDescent="0.25">
      <c r="B1798" s="1"/>
      <c r="C1798" s="1"/>
      <c r="D1798" s="1"/>
      <c r="I1798" s="1"/>
      <c r="J1798" s="5"/>
      <c r="K1798" s="5"/>
      <c r="L1798" s="5"/>
      <c r="M1798" s="6"/>
      <c r="N1798" s="6"/>
      <c r="O1798" s="7"/>
      <c r="P1798" s="6"/>
      <c r="Q1798" s="6"/>
    </row>
    <row r="1799" spans="2:17" s="2" customFormat="1" x14ac:dyDescent="0.25">
      <c r="B1799" s="1"/>
      <c r="C1799" s="1"/>
      <c r="D1799" s="1"/>
      <c r="I1799" s="1"/>
      <c r="J1799" s="5"/>
      <c r="K1799" s="5"/>
      <c r="L1799" s="5"/>
      <c r="M1799" s="6"/>
      <c r="N1799" s="6"/>
      <c r="O1799" s="7"/>
      <c r="P1799" s="6"/>
      <c r="Q1799" s="6"/>
    </row>
    <row r="1800" spans="2:17" s="2" customFormat="1" x14ac:dyDescent="0.25">
      <c r="B1800" s="1"/>
      <c r="C1800" s="1"/>
      <c r="D1800" s="1"/>
      <c r="I1800" s="1"/>
      <c r="J1800" s="5"/>
      <c r="K1800" s="5"/>
      <c r="L1800" s="5"/>
      <c r="M1800" s="6"/>
      <c r="N1800" s="6"/>
      <c r="O1800" s="7"/>
      <c r="P1800" s="6"/>
      <c r="Q1800" s="6"/>
    </row>
    <row r="1801" spans="2:17" s="2" customFormat="1" x14ac:dyDescent="0.25">
      <c r="B1801" s="1"/>
      <c r="C1801" s="1"/>
      <c r="D1801" s="1"/>
      <c r="I1801" s="1"/>
      <c r="J1801" s="5"/>
      <c r="K1801" s="5"/>
      <c r="L1801" s="5"/>
      <c r="M1801" s="6"/>
      <c r="N1801" s="6"/>
      <c r="O1801" s="7"/>
      <c r="P1801" s="6"/>
      <c r="Q1801" s="6"/>
    </row>
    <row r="1802" spans="2:17" s="2" customFormat="1" x14ac:dyDescent="0.25">
      <c r="B1802" s="1"/>
      <c r="C1802" s="1"/>
      <c r="D1802" s="1"/>
      <c r="I1802" s="1"/>
      <c r="J1802" s="5"/>
      <c r="K1802" s="5"/>
      <c r="L1802" s="5"/>
      <c r="M1802" s="6"/>
      <c r="N1802" s="6"/>
      <c r="O1802" s="7"/>
      <c r="P1802" s="6"/>
      <c r="Q1802" s="6"/>
    </row>
    <row r="1803" spans="2:17" s="2" customFormat="1" x14ac:dyDescent="0.25">
      <c r="B1803" s="1"/>
      <c r="C1803" s="1"/>
      <c r="D1803" s="1"/>
      <c r="I1803" s="1"/>
      <c r="J1803" s="5"/>
      <c r="K1803" s="5"/>
      <c r="L1803" s="5"/>
      <c r="M1803" s="6"/>
      <c r="N1803" s="6"/>
      <c r="O1803" s="7"/>
      <c r="P1803" s="6"/>
      <c r="Q1803" s="6"/>
    </row>
    <row r="1804" spans="2:17" s="2" customFormat="1" x14ac:dyDescent="0.25">
      <c r="B1804" s="1"/>
      <c r="C1804" s="1"/>
      <c r="D1804" s="1"/>
      <c r="I1804" s="1"/>
      <c r="J1804" s="5"/>
      <c r="K1804" s="5"/>
      <c r="L1804" s="5"/>
      <c r="M1804" s="6"/>
      <c r="N1804" s="6"/>
      <c r="O1804" s="7"/>
      <c r="P1804" s="6"/>
      <c r="Q1804" s="6"/>
    </row>
    <row r="1805" spans="2:17" s="2" customFormat="1" x14ac:dyDescent="0.25">
      <c r="B1805" s="1"/>
      <c r="C1805" s="1"/>
      <c r="D1805" s="1"/>
      <c r="I1805" s="1"/>
      <c r="J1805" s="5"/>
      <c r="K1805" s="5"/>
      <c r="L1805" s="5"/>
      <c r="M1805" s="6"/>
      <c r="N1805" s="6"/>
      <c r="O1805" s="7"/>
      <c r="P1805" s="6"/>
      <c r="Q1805" s="6"/>
    </row>
    <row r="1806" spans="2:17" s="2" customFormat="1" x14ac:dyDescent="0.25">
      <c r="B1806" s="1"/>
      <c r="C1806" s="1"/>
      <c r="D1806" s="1"/>
      <c r="I1806" s="1"/>
      <c r="J1806" s="5"/>
      <c r="K1806" s="5"/>
      <c r="L1806" s="5"/>
      <c r="M1806" s="6"/>
      <c r="N1806" s="6"/>
      <c r="O1806" s="7"/>
      <c r="P1806" s="6"/>
      <c r="Q1806" s="6"/>
    </row>
    <row r="1807" spans="2:17" s="2" customFormat="1" x14ac:dyDescent="0.25">
      <c r="B1807" s="1"/>
      <c r="C1807" s="1"/>
      <c r="D1807" s="1"/>
      <c r="I1807" s="1"/>
      <c r="J1807" s="5"/>
      <c r="K1807" s="5"/>
      <c r="L1807" s="5"/>
      <c r="M1807" s="6"/>
      <c r="N1807" s="6"/>
      <c r="O1807" s="7"/>
      <c r="P1807" s="6"/>
      <c r="Q1807" s="6"/>
    </row>
    <row r="1808" spans="2:17" s="2" customFormat="1" x14ac:dyDescent="0.25">
      <c r="B1808" s="1"/>
      <c r="C1808" s="1"/>
      <c r="D1808" s="1"/>
      <c r="I1808" s="1"/>
      <c r="J1808" s="5"/>
      <c r="K1808" s="5"/>
      <c r="L1808" s="5"/>
      <c r="M1808" s="6"/>
      <c r="N1808" s="6"/>
      <c r="O1808" s="7"/>
      <c r="P1808" s="6"/>
      <c r="Q1808" s="6"/>
    </row>
    <row r="1809" spans="2:17" s="2" customFormat="1" x14ac:dyDescent="0.25">
      <c r="B1809" s="1"/>
      <c r="C1809" s="1"/>
      <c r="D1809" s="1"/>
      <c r="I1809" s="1"/>
      <c r="J1809" s="5"/>
      <c r="K1809" s="5"/>
      <c r="L1809" s="5"/>
      <c r="M1809" s="6"/>
      <c r="N1809" s="6"/>
      <c r="O1809" s="7"/>
      <c r="P1809" s="6"/>
      <c r="Q1809" s="6"/>
    </row>
    <row r="1810" spans="2:17" s="2" customFormat="1" x14ac:dyDescent="0.25">
      <c r="B1810" s="1"/>
      <c r="C1810" s="1"/>
      <c r="D1810" s="1"/>
      <c r="I1810" s="1"/>
      <c r="J1810" s="5"/>
      <c r="K1810" s="5"/>
      <c r="L1810" s="5"/>
      <c r="M1810" s="6"/>
      <c r="N1810" s="6"/>
      <c r="O1810" s="7"/>
      <c r="P1810" s="6"/>
      <c r="Q1810" s="6"/>
    </row>
    <row r="1811" spans="2:17" s="2" customFormat="1" x14ac:dyDescent="0.25">
      <c r="B1811" s="1"/>
      <c r="C1811" s="1"/>
      <c r="D1811" s="1"/>
      <c r="I1811" s="1"/>
      <c r="J1811" s="5"/>
      <c r="K1811" s="5"/>
      <c r="L1811" s="5"/>
      <c r="M1811" s="6"/>
      <c r="N1811" s="6"/>
      <c r="O1811" s="7"/>
      <c r="P1811" s="6"/>
      <c r="Q1811" s="6"/>
    </row>
    <row r="1812" spans="2:17" s="2" customFormat="1" x14ac:dyDescent="0.25">
      <c r="B1812" s="1"/>
      <c r="C1812" s="1"/>
      <c r="D1812" s="1"/>
      <c r="I1812" s="1"/>
      <c r="J1812" s="5"/>
      <c r="K1812" s="5"/>
      <c r="L1812" s="5"/>
      <c r="M1812" s="6"/>
      <c r="N1812" s="6"/>
      <c r="O1812" s="7"/>
      <c r="P1812" s="6"/>
      <c r="Q1812" s="6"/>
    </row>
    <row r="1813" spans="2:17" s="2" customFormat="1" x14ac:dyDescent="0.25">
      <c r="B1813" s="1"/>
      <c r="C1813" s="1"/>
      <c r="D1813" s="1"/>
      <c r="I1813" s="1"/>
      <c r="J1813" s="5"/>
      <c r="K1813" s="5"/>
      <c r="L1813" s="5"/>
      <c r="M1813" s="6"/>
      <c r="N1813" s="6"/>
      <c r="O1813" s="7"/>
      <c r="P1813" s="6"/>
      <c r="Q1813" s="6"/>
    </row>
    <row r="1814" spans="2:17" s="2" customFormat="1" x14ac:dyDescent="0.25">
      <c r="B1814" s="1"/>
      <c r="C1814" s="1"/>
      <c r="D1814" s="1"/>
      <c r="I1814" s="1"/>
      <c r="J1814" s="5"/>
      <c r="K1814" s="5"/>
      <c r="L1814" s="5"/>
      <c r="M1814" s="6"/>
      <c r="N1814" s="6"/>
      <c r="O1814" s="7"/>
      <c r="P1814" s="6"/>
      <c r="Q1814" s="6"/>
    </row>
    <row r="1815" spans="2:17" s="2" customFormat="1" x14ac:dyDescent="0.25">
      <c r="B1815" s="1"/>
      <c r="C1815" s="1"/>
      <c r="D1815" s="1"/>
      <c r="I1815" s="1"/>
      <c r="J1815" s="5"/>
      <c r="K1815" s="5"/>
      <c r="L1815" s="5"/>
      <c r="M1815" s="6"/>
      <c r="N1815" s="6"/>
      <c r="O1815" s="7"/>
      <c r="P1815" s="6"/>
      <c r="Q1815" s="6"/>
    </row>
    <row r="1816" spans="2:17" s="2" customFormat="1" x14ac:dyDescent="0.25">
      <c r="B1816" s="1"/>
      <c r="C1816" s="1"/>
      <c r="D1816" s="1"/>
      <c r="I1816" s="1"/>
      <c r="J1816" s="5"/>
      <c r="K1816" s="5"/>
      <c r="L1816" s="5"/>
      <c r="M1816" s="6"/>
      <c r="N1816" s="6"/>
      <c r="O1816" s="7"/>
      <c r="P1816" s="6"/>
      <c r="Q1816" s="6"/>
    </row>
    <row r="1817" spans="2:17" s="2" customFormat="1" x14ac:dyDescent="0.25">
      <c r="B1817" s="1"/>
      <c r="C1817" s="1"/>
      <c r="D1817" s="1"/>
      <c r="I1817" s="1"/>
      <c r="J1817" s="5"/>
      <c r="K1817" s="5"/>
      <c r="L1817" s="5"/>
      <c r="M1817" s="6"/>
      <c r="N1817" s="6"/>
      <c r="O1817" s="7"/>
      <c r="P1817" s="6"/>
      <c r="Q1817" s="6"/>
    </row>
    <row r="1818" spans="2:17" s="2" customFormat="1" x14ac:dyDescent="0.25">
      <c r="B1818" s="1"/>
      <c r="C1818" s="1"/>
      <c r="D1818" s="1"/>
      <c r="I1818" s="1"/>
      <c r="J1818" s="5"/>
      <c r="K1818" s="5"/>
      <c r="L1818" s="5"/>
      <c r="M1818" s="6"/>
      <c r="N1818" s="6"/>
      <c r="O1818" s="7"/>
      <c r="P1818" s="6"/>
      <c r="Q1818" s="6"/>
    </row>
    <row r="1819" spans="2:17" s="2" customFormat="1" x14ac:dyDescent="0.25">
      <c r="B1819" s="1"/>
      <c r="C1819" s="1"/>
      <c r="D1819" s="1"/>
      <c r="I1819" s="1"/>
      <c r="J1819" s="5"/>
      <c r="K1819" s="5"/>
      <c r="L1819" s="5"/>
      <c r="M1819" s="6"/>
      <c r="N1819" s="6"/>
      <c r="O1819" s="7"/>
      <c r="P1819" s="6"/>
      <c r="Q1819" s="6"/>
    </row>
    <row r="1820" spans="2:17" s="2" customFormat="1" x14ac:dyDescent="0.25">
      <c r="B1820" s="1"/>
      <c r="C1820" s="1"/>
      <c r="D1820" s="1"/>
      <c r="I1820" s="1"/>
      <c r="J1820" s="5"/>
      <c r="K1820" s="5"/>
      <c r="L1820" s="5"/>
      <c r="M1820" s="6"/>
      <c r="N1820" s="6"/>
      <c r="O1820" s="7"/>
      <c r="P1820" s="6"/>
      <c r="Q1820" s="6"/>
    </row>
    <row r="1821" spans="2:17" s="2" customFormat="1" x14ac:dyDescent="0.25">
      <c r="B1821" s="1"/>
      <c r="C1821" s="1"/>
      <c r="D1821" s="1"/>
      <c r="I1821" s="1"/>
      <c r="J1821" s="5"/>
      <c r="K1821" s="5"/>
      <c r="L1821" s="5"/>
      <c r="M1821" s="6"/>
      <c r="N1821" s="6"/>
      <c r="O1821" s="7"/>
      <c r="P1821" s="6"/>
      <c r="Q1821" s="6"/>
    </row>
    <row r="1822" spans="2:17" s="2" customFormat="1" x14ac:dyDescent="0.25">
      <c r="B1822" s="1"/>
      <c r="C1822" s="1"/>
      <c r="D1822" s="1"/>
      <c r="I1822" s="1"/>
      <c r="J1822" s="5"/>
      <c r="K1822" s="5"/>
      <c r="L1822" s="5"/>
      <c r="M1822" s="6"/>
      <c r="N1822" s="6"/>
      <c r="O1822" s="7"/>
      <c r="P1822" s="6"/>
      <c r="Q1822" s="6"/>
    </row>
    <row r="1823" spans="2:17" s="2" customFormat="1" x14ac:dyDescent="0.25">
      <c r="B1823" s="1"/>
      <c r="C1823" s="1"/>
      <c r="D1823" s="1"/>
      <c r="I1823" s="1"/>
      <c r="J1823" s="5"/>
      <c r="K1823" s="5"/>
      <c r="L1823" s="5"/>
      <c r="M1823" s="6"/>
      <c r="N1823" s="6"/>
      <c r="O1823" s="7"/>
      <c r="P1823" s="6"/>
      <c r="Q1823" s="6"/>
    </row>
    <row r="1824" spans="2:17" s="2" customFormat="1" x14ac:dyDescent="0.25">
      <c r="B1824" s="1"/>
      <c r="C1824" s="1"/>
      <c r="D1824" s="1"/>
      <c r="I1824" s="1"/>
      <c r="J1824" s="5"/>
      <c r="K1824" s="5"/>
      <c r="L1824" s="5"/>
      <c r="M1824" s="6"/>
      <c r="N1824" s="6"/>
      <c r="O1824" s="7"/>
      <c r="P1824" s="6"/>
      <c r="Q1824" s="6"/>
    </row>
    <row r="1825" spans="2:17" s="2" customFormat="1" x14ac:dyDescent="0.25">
      <c r="B1825" s="1"/>
      <c r="C1825" s="1"/>
      <c r="D1825" s="1"/>
      <c r="I1825" s="1"/>
      <c r="J1825" s="5"/>
      <c r="K1825" s="5"/>
      <c r="L1825" s="5"/>
      <c r="M1825" s="6"/>
      <c r="N1825" s="6"/>
      <c r="O1825" s="7"/>
      <c r="P1825" s="6"/>
      <c r="Q1825" s="6"/>
    </row>
    <row r="1826" spans="2:17" s="2" customFormat="1" x14ac:dyDescent="0.25">
      <c r="B1826" s="1"/>
      <c r="C1826" s="1"/>
      <c r="D1826" s="1"/>
      <c r="I1826" s="1"/>
      <c r="J1826" s="5"/>
      <c r="K1826" s="5"/>
      <c r="L1826" s="5"/>
      <c r="M1826" s="6"/>
      <c r="N1826" s="6"/>
      <c r="O1826" s="7"/>
      <c r="P1826" s="6"/>
      <c r="Q1826" s="6"/>
    </row>
    <row r="1827" spans="2:17" s="2" customFormat="1" x14ac:dyDescent="0.25">
      <c r="B1827" s="1"/>
      <c r="C1827" s="1"/>
      <c r="D1827" s="1"/>
      <c r="I1827" s="1"/>
      <c r="J1827" s="5"/>
      <c r="K1827" s="5"/>
      <c r="L1827" s="5"/>
      <c r="M1827" s="6"/>
      <c r="N1827" s="6"/>
      <c r="O1827" s="7"/>
      <c r="P1827" s="6"/>
      <c r="Q1827" s="6"/>
    </row>
    <row r="1828" spans="2:17" s="2" customFormat="1" x14ac:dyDescent="0.25">
      <c r="B1828" s="1"/>
      <c r="C1828" s="1"/>
      <c r="D1828" s="1"/>
      <c r="I1828" s="1"/>
      <c r="J1828" s="5"/>
      <c r="K1828" s="5"/>
      <c r="L1828" s="5"/>
      <c r="M1828" s="6"/>
      <c r="N1828" s="6"/>
      <c r="O1828" s="7"/>
      <c r="P1828" s="6"/>
      <c r="Q1828" s="6"/>
    </row>
    <row r="1829" spans="2:17" s="2" customFormat="1" x14ac:dyDescent="0.25">
      <c r="B1829" s="1"/>
      <c r="C1829" s="1"/>
      <c r="D1829" s="1"/>
      <c r="I1829" s="1"/>
      <c r="J1829" s="5"/>
      <c r="K1829" s="5"/>
      <c r="L1829" s="5"/>
      <c r="M1829" s="6"/>
      <c r="N1829" s="6"/>
      <c r="O1829" s="7"/>
      <c r="P1829" s="6"/>
      <c r="Q1829" s="6"/>
    </row>
    <row r="1830" spans="2:17" s="2" customFormat="1" x14ac:dyDescent="0.25">
      <c r="B1830" s="1"/>
      <c r="C1830" s="1"/>
      <c r="D1830" s="1"/>
      <c r="I1830" s="1"/>
      <c r="J1830" s="5"/>
      <c r="K1830" s="5"/>
      <c r="L1830" s="5"/>
      <c r="M1830" s="6"/>
      <c r="N1830" s="6"/>
      <c r="O1830" s="7"/>
      <c r="P1830" s="6"/>
      <c r="Q1830" s="6"/>
    </row>
    <row r="1831" spans="2:17" s="2" customFormat="1" x14ac:dyDescent="0.25">
      <c r="B1831" s="1"/>
      <c r="C1831" s="1"/>
      <c r="D1831" s="1"/>
      <c r="I1831" s="1"/>
      <c r="J1831" s="5"/>
      <c r="K1831" s="5"/>
      <c r="L1831" s="5"/>
      <c r="M1831" s="6"/>
      <c r="N1831" s="6"/>
      <c r="O1831" s="7"/>
      <c r="P1831" s="6"/>
      <c r="Q1831" s="6"/>
    </row>
    <row r="1832" spans="2:17" s="2" customFormat="1" x14ac:dyDescent="0.25">
      <c r="B1832" s="1"/>
      <c r="C1832" s="1"/>
      <c r="D1832" s="1"/>
      <c r="I1832" s="1"/>
      <c r="J1832" s="5"/>
      <c r="K1832" s="5"/>
      <c r="L1832" s="5"/>
      <c r="M1832" s="6"/>
      <c r="N1832" s="6"/>
      <c r="O1832" s="7"/>
      <c r="P1832" s="6"/>
      <c r="Q1832" s="6"/>
    </row>
    <row r="1833" spans="2:17" s="2" customFormat="1" x14ac:dyDescent="0.25">
      <c r="B1833" s="1"/>
      <c r="C1833" s="1"/>
      <c r="D1833" s="1"/>
      <c r="I1833" s="1"/>
      <c r="J1833" s="5"/>
      <c r="K1833" s="5"/>
      <c r="L1833" s="5"/>
      <c r="M1833" s="6"/>
      <c r="N1833" s="6"/>
      <c r="O1833" s="7"/>
      <c r="P1833" s="6"/>
      <c r="Q1833" s="6"/>
    </row>
    <row r="1834" spans="2:17" s="2" customFormat="1" x14ac:dyDescent="0.25">
      <c r="B1834" s="1"/>
      <c r="C1834" s="1"/>
      <c r="D1834" s="1"/>
      <c r="I1834" s="1"/>
      <c r="J1834" s="5"/>
      <c r="K1834" s="5"/>
      <c r="L1834" s="5"/>
      <c r="M1834" s="6"/>
      <c r="N1834" s="6"/>
      <c r="O1834" s="7"/>
      <c r="P1834" s="6"/>
      <c r="Q1834" s="6"/>
    </row>
    <row r="1835" spans="2:17" s="2" customFormat="1" x14ac:dyDescent="0.25">
      <c r="B1835" s="1"/>
      <c r="C1835" s="1"/>
      <c r="D1835" s="1"/>
      <c r="I1835" s="1"/>
      <c r="J1835" s="5"/>
      <c r="K1835" s="5"/>
      <c r="L1835" s="5"/>
      <c r="M1835" s="6"/>
      <c r="N1835" s="6"/>
      <c r="O1835" s="7"/>
      <c r="P1835" s="6"/>
      <c r="Q1835" s="6"/>
    </row>
    <row r="1836" spans="2:17" s="2" customFormat="1" x14ac:dyDescent="0.25">
      <c r="B1836" s="1"/>
      <c r="C1836" s="1"/>
      <c r="D1836" s="1"/>
      <c r="I1836" s="1"/>
      <c r="J1836" s="5"/>
      <c r="K1836" s="5"/>
      <c r="L1836" s="5"/>
      <c r="M1836" s="6"/>
      <c r="N1836" s="6"/>
      <c r="O1836" s="7"/>
      <c r="P1836" s="6"/>
      <c r="Q1836" s="6"/>
    </row>
    <row r="1837" spans="2:17" s="2" customFormat="1" x14ac:dyDescent="0.25">
      <c r="B1837" s="1"/>
      <c r="C1837" s="1"/>
      <c r="D1837" s="1"/>
      <c r="I1837" s="1"/>
      <c r="J1837" s="5"/>
      <c r="K1837" s="5"/>
      <c r="L1837" s="5"/>
      <c r="M1837" s="6"/>
      <c r="N1837" s="6"/>
      <c r="O1837" s="7"/>
      <c r="P1837" s="6"/>
      <c r="Q1837" s="6"/>
    </row>
    <row r="1838" spans="2:17" s="2" customFormat="1" x14ac:dyDescent="0.25">
      <c r="B1838" s="1"/>
      <c r="C1838" s="1"/>
      <c r="D1838" s="1"/>
      <c r="I1838" s="1"/>
      <c r="J1838" s="5"/>
      <c r="K1838" s="5"/>
      <c r="L1838" s="5"/>
      <c r="M1838" s="6"/>
      <c r="N1838" s="6"/>
      <c r="O1838" s="7"/>
      <c r="P1838" s="6"/>
      <c r="Q1838" s="6"/>
    </row>
    <row r="1839" spans="2:17" s="2" customFormat="1" x14ac:dyDescent="0.25">
      <c r="B1839" s="1"/>
      <c r="C1839" s="1"/>
      <c r="D1839" s="1"/>
      <c r="I1839" s="1"/>
      <c r="J1839" s="5"/>
      <c r="K1839" s="5"/>
      <c r="L1839" s="5"/>
      <c r="M1839" s="6"/>
      <c r="N1839" s="6"/>
      <c r="O1839" s="7"/>
      <c r="P1839" s="6"/>
      <c r="Q1839" s="6"/>
    </row>
    <row r="1840" spans="2:17" s="2" customFormat="1" x14ac:dyDescent="0.25">
      <c r="B1840" s="1"/>
      <c r="C1840" s="1"/>
      <c r="D1840" s="1"/>
      <c r="I1840" s="1"/>
      <c r="J1840" s="5"/>
      <c r="K1840" s="5"/>
      <c r="L1840" s="5"/>
      <c r="M1840" s="6"/>
      <c r="N1840" s="6"/>
      <c r="O1840" s="7"/>
      <c r="P1840" s="6"/>
      <c r="Q1840" s="6"/>
    </row>
    <row r="1841" spans="2:17" s="2" customFormat="1" x14ac:dyDescent="0.25">
      <c r="B1841" s="1"/>
      <c r="C1841" s="1"/>
      <c r="D1841" s="1"/>
      <c r="I1841" s="1"/>
      <c r="J1841" s="5"/>
      <c r="K1841" s="5"/>
      <c r="L1841" s="5"/>
      <c r="M1841" s="6"/>
      <c r="N1841" s="6"/>
      <c r="O1841" s="7"/>
      <c r="P1841" s="6"/>
      <c r="Q1841" s="6"/>
    </row>
    <row r="1842" spans="2:17" s="2" customFormat="1" x14ac:dyDescent="0.25">
      <c r="B1842" s="1"/>
      <c r="C1842" s="1"/>
      <c r="D1842" s="1"/>
      <c r="I1842" s="1"/>
      <c r="J1842" s="5"/>
      <c r="K1842" s="5"/>
      <c r="L1842" s="5"/>
      <c r="M1842" s="6"/>
      <c r="N1842" s="6"/>
      <c r="O1842" s="7"/>
      <c r="P1842" s="6"/>
      <c r="Q1842" s="6"/>
    </row>
    <row r="1843" spans="2:17" s="2" customFormat="1" x14ac:dyDescent="0.25">
      <c r="B1843" s="1"/>
      <c r="C1843" s="1"/>
      <c r="D1843" s="1"/>
      <c r="I1843" s="1"/>
      <c r="J1843" s="5"/>
      <c r="K1843" s="5"/>
      <c r="L1843" s="5"/>
      <c r="M1843" s="6"/>
      <c r="N1843" s="6"/>
      <c r="O1843" s="7"/>
      <c r="P1843" s="6"/>
      <c r="Q1843" s="6"/>
    </row>
    <row r="1844" spans="2:17" s="2" customFormat="1" x14ac:dyDescent="0.25">
      <c r="B1844" s="1"/>
      <c r="C1844" s="1"/>
      <c r="D1844" s="1"/>
      <c r="I1844" s="1"/>
      <c r="J1844" s="5"/>
      <c r="K1844" s="5"/>
      <c r="L1844" s="5"/>
      <c r="M1844" s="6"/>
      <c r="N1844" s="6"/>
      <c r="O1844" s="7"/>
      <c r="P1844" s="6"/>
      <c r="Q1844" s="6"/>
    </row>
    <row r="1845" spans="2:17" s="2" customFormat="1" x14ac:dyDescent="0.25">
      <c r="B1845" s="1"/>
      <c r="C1845" s="1"/>
      <c r="D1845" s="1"/>
      <c r="I1845" s="1"/>
      <c r="J1845" s="5"/>
      <c r="K1845" s="5"/>
      <c r="L1845" s="5"/>
      <c r="M1845" s="6"/>
      <c r="N1845" s="6"/>
      <c r="O1845" s="7"/>
      <c r="P1845" s="6"/>
      <c r="Q1845" s="6"/>
    </row>
    <row r="1846" spans="2:17" s="2" customFormat="1" x14ac:dyDescent="0.25">
      <c r="B1846" s="1"/>
      <c r="C1846" s="1"/>
      <c r="D1846" s="1"/>
      <c r="I1846" s="1"/>
      <c r="J1846" s="5"/>
      <c r="K1846" s="5"/>
      <c r="L1846" s="5"/>
      <c r="M1846" s="6"/>
      <c r="N1846" s="6"/>
      <c r="O1846" s="7"/>
      <c r="P1846" s="6"/>
      <c r="Q1846" s="6"/>
    </row>
    <row r="1847" spans="2:17" s="2" customFormat="1" x14ac:dyDescent="0.25">
      <c r="B1847" s="1"/>
      <c r="C1847" s="1"/>
      <c r="D1847" s="1"/>
      <c r="I1847" s="1"/>
      <c r="J1847" s="5"/>
      <c r="K1847" s="5"/>
      <c r="L1847" s="5"/>
      <c r="M1847" s="6"/>
      <c r="N1847" s="6"/>
      <c r="O1847" s="7"/>
      <c r="P1847" s="6"/>
      <c r="Q1847" s="6"/>
    </row>
    <row r="1848" spans="2:17" s="2" customFormat="1" x14ac:dyDescent="0.25">
      <c r="B1848" s="1"/>
      <c r="C1848" s="1"/>
      <c r="D1848" s="1"/>
      <c r="I1848" s="1"/>
      <c r="J1848" s="5"/>
      <c r="K1848" s="5"/>
      <c r="L1848" s="5"/>
      <c r="M1848" s="6"/>
      <c r="N1848" s="6"/>
      <c r="O1848" s="7"/>
      <c r="P1848" s="6"/>
      <c r="Q1848" s="6"/>
    </row>
    <row r="1849" spans="2:17" s="2" customFormat="1" x14ac:dyDescent="0.25">
      <c r="B1849" s="1"/>
      <c r="C1849" s="1"/>
      <c r="D1849" s="1"/>
      <c r="I1849" s="1"/>
      <c r="J1849" s="5"/>
      <c r="K1849" s="5"/>
      <c r="L1849" s="5"/>
      <c r="M1849" s="6"/>
      <c r="N1849" s="6"/>
      <c r="O1849" s="7"/>
      <c r="P1849" s="6"/>
      <c r="Q1849" s="6"/>
    </row>
    <row r="1850" spans="2:17" s="2" customFormat="1" x14ac:dyDescent="0.25">
      <c r="B1850" s="1"/>
      <c r="C1850" s="1"/>
      <c r="D1850" s="1"/>
      <c r="I1850" s="1"/>
      <c r="J1850" s="5"/>
      <c r="K1850" s="5"/>
      <c r="L1850" s="5"/>
      <c r="M1850" s="6"/>
      <c r="N1850" s="6"/>
      <c r="O1850" s="7"/>
      <c r="P1850" s="6"/>
      <c r="Q1850" s="6"/>
    </row>
    <row r="1851" spans="2:17" s="2" customFormat="1" x14ac:dyDescent="0.25">
      <c r="B1851" s="1"/>
      <c r="C1851" s="1"/>
      <c r="D1851" s="1"/>
      <c r="I1851" s="1"/>
      <c r="J1851" s="5"/>
      <c r="K1851" s="5"/>
      <c r="L1851" s="5"/>
      <c r="M1851" s="6"/>
      <c r="N1851" s="6"/>
      <c r="O1851" s="7"/>
      <c r="P1851" s="6"/>
      <c r="Q1851" s="6"/>
    </row>
    <row r="1852" spans="2:17" s="2" customFormat="1" x14ac:dyDescent="0.25">
      <c r="B1852" s="1"/>
      <c r="C1852" s="1"/>
      <c r="D1852" s="1"/>
      <c r="I1852" s="1"/>
      <c r="J1852" s="5"/>
      <c r="K1852" s="5"/>
      <c r="L1852" s="5"/>
      <c r="M1852" s="6"/>
      <c r="N1852" s="6"/>
      <c r="O1852" s="7"/>
      <c r="P1852" s="6"/>
      <c r="Q1852" s="6"/>
    </row>
    <row r="1853" spans="2:17" s="2" customFormat="1" x14ac:dyDescent="0.25">
      <c r="B1853" s="1"/>
      <c r="C1853" s="1"/>
      <c r="D1853" s="1"/>
      <c r="I1853" s="1"/>
      <c r="J1853" s="5"/>
      <c r="K1853" s="5"/>
      <c r="L1853" s="5"/>
      <c r="M1853" s="6"/>
      <c r="N1853" s="6"/>
      <c r="O1853" s="7"/>
      <c r="P1853" s="6"/>
      <c r="Q1853" s="6"/>
    </row>
    <row r="1854" spans="2:17" s="2" customFormat="1" x14ac:dyDescent="0.25">
      <c r="B1854" s="1"/>
      <c r="C1854" s="1"/>
      <c r="D1854" s="1"/>
      <c r="I1854" s="1"/>
      <c r="J1854" s="5"/>
      <c r="K1854" s="5"/>
      <c r="L1854" s="5"/>
      <c r="M1854" s="6"/>
      <c r="N1854" s="6"/>
      <c r="O1854" s="7"/>
      <c r="P1854" s="6"/>
      <c r="Q1854" s="6"/>
    </row>
    <row r="1855" spans="2:17" s="2" customFormat="1" x14ac:dyDescent="0.25">
      <c r="B1855" s="1"/>
      <c r="C1855" s="1"/>
      <c r="D1855" s="1"/>
      <c r="I1855" s="1"/>
      <c r="J1855" s="5"/>
      <c r="K1855" s="5"/>
      <c r="L1855" s="5"/>
      <c r="M1855" s="6"/>
      <c r="N1855" s="6"/>
      <c r="O1855" s="7"/>
      <c r="P1855" s="6"/>
      <c r="Q1855" s="6"/>
    </row>
    <row r="1856" spans="2:17" s="2" customFormat="1" x14ac:dyDescent="0.25">
      <c r="B1856" s="1"/>
      <c r="C1856" s="1"/>
      <c r="D1856" s="1"/>
      <c r="I1856" s="1"/>
      <c r="J1856" s="5"/>
      <c r="K1856" s="5"/>
      <c r="L1856" s="5"/>
      <c r="M1856" s="6"/>
      <c r="N1856" s="6"/>
      <c r="O1856" s="7"/>
      <c r="P1856" s="6"/>
      <c r="Q1856" s="6"/>
    </row>
    <row r="1857" spans="2:17" s="2" customFormat="1" x14ac:dyDescent="0.25">
      <c r="B1857" s="1"/>
      <c r="C1857" s="1"/>
      <c r="D1857" s="1"/>
      <c r="I1857" s="1"/>
      <c r="J1857" s="5"/>
      <c r="K1857" s="5"/>
      <c r="L1857" s="5"/>
      <c r="M1857" s="6"/>
      <c r="N1857" s="6"/>
      <c r="O1857" s="7"/>
      <c r="P1857" s="6"/>
      <c r="Q1857" s="6"/>
    </row>
    <row r="1858" spans="2:17" s="2" customFormat="1" x14ac:dyDescent="0.25">
      <c r="B1858" s="1"/>
      <c r="C1858" s="1"/>
      <c r="D1858" s="1"/>
      <c r="I1858" s="1"/>
      <c r="J1858" s="5"/>
      <c r="K1858" s="5"/>
      <c r="L1858" s="5"/>
      <c r="M1858" s="6"/>
      <c r="N1858" s="6"/>
      <c r="O1858" s="7"/>
      <c r="P1858" s="6"/>
      <c r="Q1858" s="6"/>
    </row>
    <row r="1859" spans="2:17" s="2" customFormat="1" x14ac:dyDescent="0.25">
      <c r="B1859" s="1"/>
      <c r="C1859" s="1"/>
      <c r="D1859" s="1"/>
      <c r="I1859" s="1"/>
      <c r="J1859" s="5"/>
      <c r="K1859" s="5"/>
      <c r="L1859" s="5"/>
      <c r="M1859" s="6"/>
      <c r="N1859" s="6"/>
      <c r="O1859" s="7"/>
      <c r="P1859" s="6"/>
      <c r="Q1859" s="6"/>
    </row>
    <row r="1860" spans="2:17" s="2" customFormat="1" x14ac:dyDescent="0.25">
      <c r="B1860" s="1"/>
      <c r="C1860" s="1"/>
      <c r="D1860" s="1"/>
      <c r="I1860" s="1"/>
      <c r="J1860" s="5"/>
      <c r="K1860" s="5"/>
      <c r="L1860" s="5"/>
      <c r="M1860" s="6"/>
      <c r="N1860" s="6"/>
      <c r="O1860" s="7"/>
      <c r="P1860" s="6"/>
      <c r="Q1860" s="6"/>
    </row>
    <row r="1861" spans="2:17" s="2" customFormat="1" x14ac:dyDescent="0.25">
      <c r="B1861" s="1"/>
      <c r="C1861" s="1"/>
      <c r="D1861" s="1"/>
      <c r="I1861" s="1"/>
      <c r="J1861" s="5"/>
      <c r="K1861" s="5"/>
      <c r="L1861" s="5"/>
      <c r="M1861" s="6"/>
      <c r="N1861" s="6"/>
      <c r="O1861" s="7"/>
      <c r="P1861" s="6"/>
      <c r="Q1861" s="6"/>
    </row>
    <row r="1862" spans="2:17" s="2" customFormat="1" x14ac:dyDescent="0.25">
      <c r="B1862" s="1"/>
      <c r="C1862" s="1"/>
      <c r="D1862" s="1"/>
      <c r="I1862" s="1"/>
      <c r="J1862" s="5"/>
      <c r="K1862" s="5"/>
      <c r="L1862" s="5"/>
      <c r="M1862" s="6"/>
      <c r="N1862" s="6"/>
      <c r="O1862" s="7"/>
      <c r="P1862" s="6"/>
      <c r="Q1862" s="6"/>
    </row>
    <row r="1863" spans="2:17" s="2" customFormat="1" x14ac:dyDescent="0.25">
      <c r="B1863" s="1"/>
      <c r="C1863" s="1"/>
      <c r="D1863" s="1"/>
      <c r="I1863" s="1"/>
      <c r="J1863" s="5"/>
      <c r="K1863" s="5"/>
      <c r="L1863" s="5"/>
      <c r="M1863" s="6"/>
      <c r="N1863" s="6"/>
      <c r="O1863" s="7"/>
      <c r="P1863" s="6"/>
      <c r="Q1863" s="6"/>
    </row>
    <row r="1864" spans="2:17" s="2" customFormat="1" x14ac:dyDescent="0.25">
      <c r="B1864" s="1"/>
      <c r="C1864" s="1"/>
      <c r="D1864" s="1"/>
      <c r="I1864" s="1"/>
      <c r="J1864" s="5"/>
      <c r="K1864" s="5"/>
      <c r="L1864" s="5"/>
      <c r="M1864" s="6"/>
      <c r="N1864" s="6"/>
      <c r="O1864" s="7"/>
      <c r="P1864" s="6"/>
      <c r="Q1864" s="6"/>
    </row>
    <row r="1865" spans="2:17" s="2" customFormat="1" x14ac:dyDescent="0.25">
      <c r="B1865" s="1"/>
      <c r="C1865" s="1"/>
      <c r="D1865" s="1"/>
      <c r="I1865" s="1"/>
      <c r="J1865" s="5"/>
      <c r="K1865" s="5"/>
      <c r="L1865" s="5"/>
      <c r="M1865" s="6"/>
      <c r="N1865" s="6"/>
      <c r="O1865" s="7"/>
      <c r="P1865" s="6"/>
      <c r="Q1865" s="6"/>
    </row>
    <row r="1866" spans="2:17" s="2" customFormat="1" x14ac:dyDescent="0.25">
      <c r="B1866" s="1"/>
      <c r="C1866" s="1"/>
      <c r="D1866" s="1"/>
      <c r="I1866" s="1"/>
      <c r="J1866" s="5"/>
      <c r="K1866" s="5"/>
      <c r="L1866" s="5"/>
      <c r="M1866" s="6"/>
      <c r="N1866" s="6"/>
      <c r="O1866" s="7"/>
      <c r="P1866" s="6"/>
      <c r="Q1866" s="6"/>
    </row>
    <row r="1867" spans="2:17" s="2" customFormat="1" x14ac:dyDescent="0.25">
      <c r="B1867" s="1"/>
      <c r="C1867" s="1"/>
      <c r="D1867" s="1"/>
      <c r="I1867" s="1"/>
      <c r="J1867" s="5"/>
      <c r="K1867" s="5"/>
      <c r="L1867" s="5"/>
      <c r="M1867" s="6"/>
      <c r="N1867" s="6"/>
      <c r="O1867" s="7"/>
      <c r="P1867" s="6"/>
      <c r="Q1867" s="6"/>
    </row>
    <row r="1868" spans="2:17" s="2" customFormat="1" x14ac:dyDescent="0.25">
      <c r="B1868" s="1"/>
      <c r="C1868" s="1"/>
      <c r="D1868" s="1"/>
      <c r="I1868" s="1"/>
      <c r="J1868" s="5"/>
      <c r="K1868" s="5"/>
      <c r="L1868" s="5"/>
      <c r="M1868" s="6"/>
      <c r="N1868" s="6"/>
      <c r="O1868" s="7"/>
      <c r="P1868" s="6"/>
      <c r="Q1868" s="6"/>
    </row>
    <row r="1869" spans="2:17" s="2" customFormat="1" x14ac:dyDescent="0.25">
      <c r="B1869" s="1"/>
      <c r="C1869" s="1"/>
      <c r="D1869" s="1"/>
      <c r="I1869" s="1"/>
      <c r="J1869" s="5"/>
      <c r="K1869" s="5"/>
      <c r="L1869" s="5"/>
      <c r="M1869" s="6"/>
      <c r="N1869" s="6"/>
      <c r="O1869" s="7"/>
      <c r="P1869" s="6"/>
      <c r="Q1869" s="6"/>
    </row>
    <row r="1870" spans="2:17" s="2" customFormat="1" x14ac:dyDescent="0.25">
      <c r="B1870" s="1"/>
      <c r="C1870" s="1"/>
      <c r="D1870" s="1"/>
      <c r="I1870" s="1"/>
      <c r="J1870" s="5"/>
      <c r="K1870" s="5"/>
      <c r="L1870" s="5"/>
      <c r="M1870" s="6"/>
      <c r="N1870" s="6"/>
      <c r="O1870" s="7"/>
      <c r="P1870" s="6"/>
      <c r="Q1870" s="6"/>
    </row>
    <row r="1871" spans="2:17" s="2" customFormat="1" x14ac:dyDescent="0.25">
      <c r="B1871" s="1"/>
      <c r="C1871" s="1"/>
      <c r="D1871" s="1"/>
      <c r="I1871" s="1"/>
      <c r="J1871" s="5"/>
      <c r="K1871" s="5"/>
      <c r="L1871" s="5"/>
      <c r="M1871" s="6"/>
      <c r="N1871" s="6"/>
      <c r="O1871" s="7"/>
      <c r="P1871" s="6"/>
      <c r="Q1871" s="6"/>
    </row>
    <row r="1872" spans="2:17" s="2" customFormat="1" x14ac:dyDescent="0.25">
      <c r="B1872" s="1"/>
      <c r="C1872" s="1"/>
      <c r="D1872" s="1"/>
      <c r="I1872" s="1"/>
      <c r="J1872" s="5"/>
      <c r="K1872" s="5"/>
      <c r="L1872" s="5"/>
      <c r="M1872" s="6"/>
      <c r="N1872" s="6"/>
      <c r="O1872" s="7"/>
      <c r="P1872" s="6"/>
      <c r="Q1872" s="6"/>
    </row>
    <row r="1873" spans="2:17" s="2" customFormat="1" x14ac:dyDescent="0.25">
      <c r="B1873" s="1"/>
      <c r="C1873" s="1"/>
      <c r="D1873" s="1"/>
      <c r="I1873" s="1"/>
      <c r="J1873" s="5"/>
      <c r="K1873" s="5"/>
      <c r="L1873" s="5"/>
      <c r="M1873" s="6"/>
      <c r="N1873" s="6"/>
      <c r="O1873" s="7"/>
      <c r="P1873" s="6"/>
      <c r="Q1873" s="6"/>
    </row>
    <row r="1874" spans="2:17" s="2" customFormat="1" x14ac:dyDescent="0.25">
      <c r="B1874" s="1"/>
      <c r="C1874" s="1"/>
      <c r="D1874" s="1"/>
      <c r="I1874" s="1"/>
      <c r="J1874" s="5"/>
      <c r="K1874" s="5"/>
      <c r="L1874" s="5"/>
      <c r="M1874" s="6"/>
      <c r="N1874" s="6"/>
      <c r="O1874" s="7"/>
      <c r="P1874" s="6"/>
      <c r="Q1874" s="6"/>
    </row>
    <row r="1875" spans="2:17" s="2" customFormat="1" x14ac:dyDescent="0.25">
      <c r="B1875" s="1"/>
      <c r="C1875" s="1"/>
      <c r="D1875" s="1"/>
      <c r="I1875" s="1"/>
      <c r="J1875" s="5"/>
      <c r="K1875" s="5"/>
      <c r="L1875" s="5"/>
      <c r="M1875" s="6"/>
      <c r="N1875" s="6"/>
      <c r="O1875" s="7"/>
      <c r="P1875" s="6"/>
      <c r="Q1875" s="6"/>
    </row>
    <row r="1876" spans="2:17" s="2" customFormat="1" x14ac:dyDescent="0.25">
      <c r="B1876" s="1"/>
      <c r="C1876" s="1"/>
      <c r="D1876" s="1"/>
      <c r="I1876" s="1"/>
      <c r="J1876" s="5"/>
      <c r="K1876" s="5"/>
      <c r="L1876" s="5"/>
      <c r="M1876" s="6"/>
      <c r="N1876" s="6"/>
      <c r="O1876" s="7"/>
      <c r="P1876" s="6"/>
      <c r="Q1876" s="6"/>
    </row>
    <row r="1877" spans="2:17" s="2" customFormat="1" x14ac:dyDescent="0.25">
      <c r="B1877" s="1"/>
      <c r="C1877" s="1"/>
      <c r="D1877" s="1"/>
      <c r="I1877" s="1"/>
      <c r="J1877" s="5"/>
      <c r="K1877" s="5"/>
      <c r="L1877" s="5"/>
      <c r="M1877" s="6"/>
      <c r="N1877" s="6"/>
      <c r="O1877" s="7"/>
      <c r="P1877" s="6"/>
      <c r="Q1877" s="6"/>
    </row>
    <row r="1878" spans="2:17" s="2" customFormat="1" x14ac:dyDescent="0.25">
      <c r="B1878" s="1"/>
      <c r="C1878" s="1"/>
      <c r="D1878" s="1"/>
      <c r="I1878" s="1"/>
      <c r="J1878" s="5"/>
      <c r="K1878" s="5"/>
      <c r="L1878" s="5"/>
      <c r="M1878" s="6"/>
      <c r="N1878" s="6"/>
      <c r="O1878" s="7"/>
      <c r="P1878" s="6"/>
      <c r="Q1878" s="6"/>
    </row>
    <row r="1879" spans="2:17" s="2" customFormat="1" x14ac:dyDescent="0.25">
      <c r="B1879" s="1"/>
      <c r="C1879" s="1"/>
      <c r="D1879" s="1"/>
      <c r="I1879" s="1"/>
      <c r="J1879" s="5"/>
      <c r="K1879" s="5"/>
      <c r="L1879" s="5"/>
      <c r="M1879" s="6"/>
      <c r="N1879" s="6"/>
      <c r="O1879" s="7"/>
      <c r="P1879" s="6"/>
      <c r="Q1879" s="6"/>
    </row>
    <row r="1880" spans="2:17" s="2" customFormat="1" x14ac:dyDescent="0.25">
      <c r="B1880" s="1"/>
      <c r="C1880" s="1"/>
      <c r="D1880" s="1"/>
      <c r="I1880" s="1"/>
      <c r="J1880" s="5"/>
      <c r="K1880" s="5"/>
      <c r="L1880" s="5"/>
      <c r="M1880" s="6"/>
      <c r="N1880" s="6"/>
      <c r="O1880" s="7"/>
      <c r="P1880" s="6"/>
      <c r="Q1880" s="6"/>
    </row>
    <row r="1881" spans="2:17" s="2" customFormat="1" x14ac:dyDescent="0.25">
      <c r="B1881" s="1"/>
      <c r="C1881" s="1"/>
      <c r="D1881" s="1"/>
      <c r="I1881" s="1"/>
      <c r="J1881" s="5"/>
      <c r="K1881" s="5"/>
      <c r="L1881" s="5"/>
      <c r="M1881" s="6"/>
      <c r="N1881" s="6"/>
      <c r="O1881" s="7"/>
      <c r="P1881" s="6"/>
      <c r="Q1881" s="6"/>
    </row>
    <row r="1882" spans="2:17" s="2" customFormat="1" x14ac:dyDescent="0.25">
      <c r="B1882" s="1"/>
      <c r="C1882" s="1"/>
      <c r="D1882" s="1"/>
      <c r="I1882" s="1"/>
      <c r="J1882" s="5"/>
      <c r="K1882" s="5"/>
      <c r="L1882" s="5"/>
      <c r="M1882" s="6"/>
      <c r="N1882" s="6"/>
      <c r="O1882" s="7"/>
      <c r="P1882" s="6"/>
      <c r="Q1882" s="6"/>
    </row>
    <row r="1883" spans="2:17" s="2" customFormat="1" x14ac:dyDescent="0.25">
      <c r="B1883" s="1"/>
      <c r="C1883" s="1"/>
      <c r="D1883" s="1"/>
      <c r="I1883" s="1"/>
      <c r="J1883" s="5"/>
      <c r="K1883" s="5"/>
      <c r="L1883" s="5"/>
      <c r="M1883" s="6"/>
      <c r="N1883" s="6"/>
      <c r="O1883" s="7"/>
      <c r="P1883" s="6"/>
      <c r="Q1883" s="6"/>
    </row>
    <row r="1884" spans="2:17" s="2" customFormat="1" x14ac:dyDescent="0.25">
      <c r="B1884" s="1"/>
      <c r="C1884" s="1"/>
      <c r="D1884" s="1"/>
      <c r="I1884" s="1"/>
      <c r="J1884" s="5"/>
      <c r="K1884" s="5"/>
      <c r="L1884" s="5"/>
      <c r="M1884" s="6"/>
      <c r="N1884" s="6"/>
      <c r="O1884" s="7"/>
      <c r="P1884" s="6"/>
      <c r="Q1884" s="6"/>
    </row>
    <row r="1885" spans="2:17" s="2" customFormat="1" x14ac:dyDescent="0.25">
      <c r="B1885" s="1"/>
      <c r="C1885" s="1"/>
      <c r="D1885" s="1"/>
      <c r="I1885" s="1"/>
      <c r="J1885" s="5"/>
      <c r="K1885" s="5"/>
      <c r="L1885" s="5"/>
      <c r="M1885" s="6"/>
      <c r="N1885" s="6"/>
      <c r="O1885" s="7"/>
      <c r="P1885" s="6"/>
      <c r="Q1885" s="6"/>
    </row>
    <row r="1886" spans="2:17" s="2" customFormat="1" x14ac:dyDescent="0.25">
      <c r="B1886" s="1"/>
      <c r="C1886" s="1"/>
      <c r="D1886" s="1"/>
      <c r="I1886" s="1"/>
      <c r="J1886" s="5"/>
      <c r="K1886" s="5"/>
      <c r="L1886" s="5"/>
      <c r="M1886" s="6"/>
      <c r="N1886" s="6"/>
      <c r="O1886" s="7"/>
      <c r="P1886" s="6"/>
      <c r="Q1886" s="6"/>
    </row>
    <row r="1887" spans="2:17" s="2" customFormat="1" x14ac:dyDescent="0.25">
      <c r="B1887" s="1"/>
      <c r="C1887" s="1"/>
      <c r="D1887" s="1"/>
      <c r="I1887" s="1"/>
      <c r="J1887" s="5"/>
      <c r="K1887" s="5"/>
      <c r="L1887" s="5"/>
      <c r="M1887" s="6"/>
      <c r="N1887" s="6"/>
      <c r="O1887" s="7"/>
      <c r="P1887" s="6"/>
      <c r="Q1887" s="6"/>
    </row>
    <row r="1888" spans="2:17" s="2" customFormat="1" x14ac:dyDescent="0.25">
      <c r="B1888" s="1"/>
      <c r="C1888" s="1"/>
      <c r="D1888" s="1"/>
      <c r="I1888" s="1"/>
      <c r="J1888" s="5"/>
      <c r="K1888" s="5"/>
      <c r="L1888" s="5"/>
      <c r="M1888" s="6"/>
      <c r="N1888" s="6"/>
      <c r="O1888" s="7"/>
      <c r="P1888" s="6"/>
      <c r="Q1888" s="6"/>
    </row>
    <row r="1889" spans="2:17" s="2" customFormat="1" x14ac:dyDescent="0.25">
      <c r="B1889" s="1"/>
      <c r="C1889" s="1"/>
      <c r="D1889" s="1"/>
      <c r="I1889" s="1"/>
      <c r="J1889" s="5"/>
      <c r="K1889" s="5"/>
      <c r="L1889" s="5"/>
      <c r="M1889" s="6"/>
      <c r="N1889" s="6"/>
      <c r="O1889" s="7"/>
      <c r="P1889" s="6"/>
      <c r="Q1889" s="6"/>
    </row>
    <row r="1890" spans="2:17" s="2" customFormat="1" x14ac:dyDescent="0.25">
      <c r="B1890" s="1"/>
      <c r="C1890" s="1"/>
      <c r="D1890" s="1"/>
      <c r="I1890" s="1"/>
      <c r="J1890" s="5"/>
      <c r="K1890" s="5"/>
      <c r="L1890" s="5"/>
      <c r="M1890" s="6"/>
      <c r="N1890" s="6"/>
      <c r="O1890" s="7"/>
      <c r="P1890" s="6"/>
      <c r="Q1890" s="6"/>
    </row>
    <row r="1891" spans="2:17" s="2" customFormat="1" x14ac:dyDescent="0.25">
      <c r="B1891" s="1"/>
      <c r="C1891" s="1"/>
      <c r="D1891" s="1"/>
      <c r="I1891" s="1"/>
      <c r="J1891" s="5"/>
      <c r="K1891" s="5"/>
      <c r="L1891" s="5"/>
      <c r="M1891" s="6"/>
      <c r="N1891" s="6"/>
      <c r="O1891" s="7"/>
      <c r="P1891" s="6"/>
      <c r="Q1891" s="6"/>
    </row>
    <row r="1892" spans="2:17" s="2" customFormat="1" x14ac:dyDescent="0.25">
      <c r="B1892" s="1"/>
      <c r="C1892" s="1"/>
      <c r="D1892" s="1"/>
      <c r="I1892" s="1"/>
      <c r="J1892" s="5"/>
      <c r="K1892" s="5"/>
      <c r="L1892" s="5"/>
      <c r="M1892" s="6"/>
      <c r="N1892" s="6"/>
      <c r="O1892" s="7"/>
      <c r="P1892" s="6"/>
      <c r="Q1892" s="6"/>
    </row>
    <row r="1893" spans="2:17" s="2" customFormat="1" x14ac:dyDescent="0.25">
      <c r="B1893" s="1"/>
      <c r="C1893" s="1"/>
      <c r="D1893" s="1"/>
      <c r="I1893" s="1"/>
      <c r="J1893" s="5"/>
      <c r="K1893" s="5"/>
      <c r="L1893" s="5"/>
      <c r="M1893" s="6"/>
      <c r="N1893" s="6"/>
      <c r="O1893" s="7"/>
      <c r="P1893" s="6"/>
      <c r="Q1893" s="6"/>
    </row>
    <row r="1894" spans="2:17" s="2" customFormat="1" x14ac:dyDescent="0.25">
      <c r="B1894" s="1"/>
      <c r="C1894" s="1"/>
      <c r="D1894" s="1"/>
      <c r="I1894" s="1"/>
      <c r="J1894" s="5"/>
      <c r="K1894" s="5"/>
      <c r="L1894" s="5"/>
      <c r="M1894" s="6"/>
      <c r="N1894" s="6"/>
      <c r="O1894" s="7"/>
      <c r="P1894" s="6"/>
      <c r="Q1894" s="6"/>
    </row>
    <row r="1895" spans="2:17" s="2" customFormat="1" x14ac:dyDescent="0.25">
      <c r="B1895" s="1"/>
      <c r="C1895" s="1"/>
      <c r="D1895" s="1"/>
      <c r="I1895" s="1"/>
      <c r="J1895" s="5"/>
      <c r="K1895" s="5"/>
      <c r="L1895" s="5"/>
      <c r="M1895" s="6"/>
      <c r="N1895" s="6"/>
      <c r="O1895" s="7"/>
      <c r="P1895" s="6"/>
      <c r="Q1895" s="6"/>
    </row>
    <row r="1896" spans="2:17" s="2" customFormat="1" x14ac:dyDescent="0.25">
      <c r="B1896" s="1"/>
      <c r="C1896" s="1"/>
      <c r="D1896" s="1"/>
      <c r="I1896" s="1"/>
      <c r="J1896" s="5"/>
      <c r="K1896" s="5"/>
      <c r="L1896" s="5"/>
      <c r="M1896" s="6"/>
      <c r="N1896" s="6"/>
      <c r="O1896" s="7"/>
      <c r="P1896" s="6"/>
      <c r="Q1896" s="6"/>
    </row>
    <row r="1897" spans="2:17" s="2" customFormat="1" x14ac:dyDescent="0.25">
      <c r="B1897" s="1"/>
      <c r="C1897" s="1"/>
      <c r="D1897" s="1"/>
      <c r="I1897" s="1"/>
      <c r="J1897" s="5"/>
      <c r="K1897" s="5"/>
      <c r="L1897" s="5"/>
      <c r="M1897" s="6"/>
      <c r="N1897" s="6"/>
      <c r="O1897" s="7"/>
      <c r="P1897" s="6"/>
      <c r="Q1897" s="6"/>
    </row>
    <row r="1898" spans="2:17" s="2" customFormat="1" x14ac:dyDescent="0.25">
      <c r="B1898" s="1"/>
      <c r="C1898" s="1"/>
      <c r="D1898" s="1"/>
      <c r="I1898" s="1"/>
      <c r="J1898" s="5"/>
      <c r="K1898" s="5"/>
      <c r="L1898" s="5"/>
      <c r="M1898" s="6"/>
      <c r="N1898" s="6"/>
      <c r="O1898" s="7"/>
      <c r="P1898" s="6"/>
      <c r="Q1898" s="6"/>
    </row>
    <row r="1899" spans="2:17" s="2" customFormat="1" x14ac:dyDescent="0.25">
      <c r="B1899" s="1"/>
      <c r="C1899" s="1"/>
      <c r="D1899" s="1"/>
      <c r="I1899" s="1"/>
      <c r="J1899" s="5"/>
      <c r="K1899" s="5"/>
      <c r="L1899" s="5"/>
      <c r="M1899" s="6"/>
      <c r="N1899" s="6"/>
      <c r="O1899" s="7"/>
      <c r="P1899" s="6"/>
      <c r="Q1899" s="6"/>
    </row>
    <row r="1900" spans="2:17" s="2" customFormat="1" x14ac:dyDescent="0.25">
      <c r="B1900" s="1"/>
      <c r="C1900" s="1"/>
      <c r="D1900" s="1"/>
      <c r="I1900" s="1"/>
      <c r="J1900" s="5"/>
      <c r="K1900" s="5"/>
      <c r="L1900" s="5"/>
      <c r="M1900" s="6"/>
      <c r="N1900" s="6"/>
      <c r="O1900" s="7"/>
      <c r="P1900" s="6"/>
      <c r="Q1900" s="6"/>
    </row>
    <row r="1901" spans="2:17" s="2" customFormat="1" x14ac:dyDescent="0.25">
      <c r="B1901" s="1"/>
      <c r="C1901" s="1"/>
      <c r="D1901" s="1"/>
      <c r="I1901" s="1"/>
      <c r="J1901" s="5"/>
      <c r="K1901" s="5"/>
      <c r="L1901" s="5"/>
      <c r="M1901" s="6"/>
      <c r="N1901" s="6"/>
      <c r="O1901" s="7"/>
      <c r="P1901" s="6"/>
      <c r="Q1901" s="6"/>
    </row>
    <row r="1902" spans="2:17" s="2" customFormat="1" x14ac:dyDescent="0.25">
      <c r="B1902" s="1"/>
      <c r="C1902" s="1"/>
      <c r="D1902" s="1"/>
      <c r="I1902" s="1"/>
      <c r="J1902" s="5"/>
      <c r="K1902" s="5"/>
      <c r="L1902" s="5"/>
      <c r="M1902" s="6"/>
      <c r="N1902" s="6"/>
      <c r="O1902" s="7"/>
      <c r="P1902" s="6"/>
      <c r="Q1902" s="6"/>
    </row>
    <row r="1903" spans="2:17" s="2" customFormat="1" x14ac:dyDescent="0.25">
      <c r="B1903" s="1"/>
      <c r="C1903" s="1"/>
      <c r="D1903" s="1"/>
      <c r="I1903" s="1"/>
      <c r="J1903" s="5"/>
      <c r="K1903" s="5"/>
      <c r="L1903" s="5"/>
      <c r="M1903" s="6"/>
      <c r="N1903" s="6"/>
      <c r="O1903" s="7"/>
      <c r="P1903" s="6"/>
      <c r="Q1903" s="6"/>
    </row>
    <row r="1904" spans="2:17" s="2" customFormat="1" x14ac:dyDescent="0.25">
      <c r="B1904" s="1"/>
      <c r="C1904" s="1"/>
      <c r="D1904" s="1"/>
      <c r="I1904" s="1"/>
      <c r="J1904" s="5"/>
      <c r="K1904" s="5"/>
      <c r="L1904" s="5"/>
      <c r="M1904" s="6"/>
      <c r="N1904" s="6"/>
      <c r="O1904" s="7"/>
      <c r="P1904" s="6"/>
      <c r="Q1904" s="6"/>
    </row>
    <row r="1905" spans="2:17" s="2" customFormat="1" x14ac:dyDescent="0.25">
      <c r="B1905" s="1"/>
      <c r="C1905" s="1"/>
      <c r="D1905" s="1"/>
      <c r="I1905" s="1"/>
      <c r="J1905" s="5"/>
      <c r="K1905" s="5"/>
      <c r="L1905" s="5"/>
      <c r="M1905" s="6"/>
      <c r="N1905" s="6"/>
      <c r="O1905" s="7"/>
      <c r="P1905" s="6"/>
      <c r="Q1905" s="6"/>
    </row>
    <row r="1906" spans="2:17" s="2" customFormat="1" x14ac:dyDescent="0.25">
      <c r="B1906" s="1"/>
      <c r="C1906" s="1"/>
      <c r="D1906" s="1"/>
      <c r="I1906" s="1"/>
      <c r="J1906" s="5"/>
      <c r="K1906" s="5"/>
      <c r="L1906" s="5"/>
      <c r="M1906" s="6"/>
      <c r="N1906" s="6"/>
      <c r="O1906" s="7"/>
      <c r="P1906" s="6"/>
      <c r="Q1906" s="6"/>
    </row>
    <row r="1907" spans="2:17" s="2" customFormat="1" x14ac:dyDescent="0.25">
      <c r="B1907" s="1"/>
      <c r="C1907" s="1"/>
      <c r="D1907" s="1"/>
      <c r="I1907" s="1"/>
      <c r="J1907" s="5"/>
      <c r="K1907" s="5"/>
      <c r="L1907" s="5"/>
      <c r="M1907" s="6"/>
      <c r="N1907" s="6"/>
      <c r="O1907" s="7"/>
      <c r="P1907" s="6"/>
      <c r="Q1907" s="6"/>
    </row>
    <row r="1908" spans="2:17" s="2" customFormat="1" x14ac:dyDescent="0.25">
      <c r="B1908" s="1"/>
      <c r="C1908" s="1"/>
      <c r="D1908" s="1"/>
      <c r="I1908" s="1"/>
      <c r="J1908" s="5"/>
      <c r="K1908" s="5"/>
      <c r="L1908" s="5"/>
      <c r="M1908" s="6"/>
      <c r="N1908" s="6"/>
      <c r="O1908" s="7"/>
      <c r="P1908" s="6"/>
      <c r="Q1908" s="6"/>
    </row>
    <row r="1909" spans="2:17" s="2" customFormat="1" x14ac:dyDescent="0.25">
      <c r="B1909" s="1"/>
      <c r="C1909" s="1"/>
      <c r="D1909" s="1"/>
      <c r="I1909" s="1"/>
      <c r="J1909" s="5"/>
      <c r="K1909" s="5"/>
      <c r="L1909" s="5"/>
      <c r="M1909" s="6"/>
      <c r="N1909" s="6"/>
      <c r="O1909" s="7"/>
      <c r="P1909" s="6"/>
      <c r="Q1909" s="6"/>
    </row>
    <row r="1910" spans="2:17" s="2" customFormat="1" x14ac:dyDescent="0.25">
      <c r="B1910" s="1"/>
      <c r="C1910" s="1"/>
      <c r="D1910" s="1"/>
      <c r="I1910" s="1"/>
      <c r="J1910" s="5"/>
      <c r="K1910" s="5"/>
      <c r="L1910" s="5"/>
      <c r="M1910" s="6"/>
      <c r="N1910" s="6"/>
      <c r="O1910" s="7"/>
      <c r="P1910" s="6"/>
      <c r="Q1910" s="6"/>
    </row>
    <row r="1911" spans="2:17" s="2" customFormat="1" x14ac:dyDescent="0.25">
      <c r="B1911" s="1"/>
      <c r="C1911" s="1"/>
      <c r="D1911" s="1"/>
      <c r="I1911" s="1"/>
      <c r="J1911" s="5"/>
      <c r="K1911" s="5"/>
      <c r="L1911" s="5"/>
      <c r="M1911" s="6"/>
      <c r="N1911" s="6"/>
      <c r="O1911" s="7"/>
      <c r="P1911" s="6"/>
      <c r="Q1911" s="6"/>
    </row>
    <row r="1912" spans="2:17" s="2" customFormat="1" x14ac:dyDescent="0.25">
      <c r="B1912" s="1"/>
      <c r="C1912" s="1"/>
      <c r="D1912" s="1"/>
      <c r="I1912" s="1"/>
      <c r="J1912" s="5"/>
      <c r="K1912" s="5"/>
      <c r="L1912" s="5"/>
      <c r="M1912" s="6"/>
      <c r="N1912" s="6"/>
      <c r="O1912" s="7"/>
      <c r="P1912" s="6"/>
      <c r="Q1912" s="6"/>
    </row>
    <row r="1913" spans="2:17" s="2" customFormat="1" x14ac:dyDescent="0.25">
      <c r="B1913" s="1"/>
      <c r="C1913" s="1"/>
      <c r="D1913" s="1"/>
      <c r="I1913" s="1"/>
      <c r="J1913" s="5"/>
      <c r="K1913" s="5"/>
      <c r="L1913" s="5"/>
      <c r="M1913" s="6"/>
      <c r="N1913" s="6"/>
      <c r="O1913" s="7"/>
      <c r="P1913" s="6"/>
      <c r="Q1913" s="6"/>
    </row>
    <row r="1914" spans="2:17" s="2" customFormat="1" x14ac:dyDescent="0.25">
      <c r="B1914" s="1"/>
      <c r="C1914" s="1"/>
      <c r="D1914" s="1"/>
      <c r="I1914" s="1"/>
      <c r="J1914" s="5"/>
      <c r="K1914" s="5"/>
      <c r="L1914" s="5"/>
      <c r="M1914" s="6"/>
      <c r="N1914" s="6"/>
      <c r="O1914" s="7"/>
      <c r="P1914" s="6"/>
      <c r="Q1914" s="6"/>
    </row>
    <row r="1915" spans="2:17" s="2" customFormat="1" x14ac:dyDescent="0.25">
      <c r="B1915" s="1"/>
      <c r="C1915" s="1"/>
      <c r="D1915" s="1"/>
      <c r="I1915" s="1"/>
      <c r="J1915" s="5"/>
      <c r="K1915" s="5"/>
      <c r="L1915" s="5"/>
      <c r="M1915" s="6"/>
      <c r="N1915" s="6"/>
      <c r="O1915" s="7"/>
      <c r="P1915" s="6"/>
      <c r="Q1915" s="6"/>
    </row>
    <row r="1916" spans="2:17" s="2" customFormat="1" x14ac:dyDescent="0.25">
      <c r="B1916" s="1"/>
      <c r="C1916" s="1"/>
      <c r="D1916" s="1"/>
      <c r="I1916" s="1"/>
      <c r="J1916" s="5"/>
      <c r="K1916" s="5"/>
      <c r="L1916" s="5"/>
      <c r="M1916" s="6"/>
      <c r="N1916" s="6"/>
      <c r="O1916" s="7"/>
      <c r="P1916" s="6"/>
      <c r="Q1916" s="6"/>
    </row>
    <row r="1917" spans="2:17" s="2" customFormat="1" x14ac:dyDescent="0.25">
      <c r="B1917" s="1"/>
      <c r="C1917" s="1"/>
      <c r="D1917" s="1"/>
      <c r="I1917" s="1"/>
      <c r="J1917" s="5"/>
      <c r="K1917" s="5"/>
      <c r="L1917" s="5"/>
      <c r="M1917" s="6"/>
      <c r="N1917" s="6"/>
      <c r="O1917" s="7"/>
      <c r="P1917" s="6"/>
      <c r="Q1917" s="6"/>
    </row>
    <row r="1918" spans="2:17" s="2" customFormat="1" x14ac:dyDescent="0.25">
      <c r="B1918" s="1"/>
      <c r="C1918" s="1"/>
      <c r="D1918" s="1"/>
      <c r="I1918" s="1"/>
      <c r="J1918" s="5"/>
      <c r="K1918" s="5"/>
      <c r="L1918" s="5"/>
      <c r="M1918" s="6"/>
      <c r="N1918" s="6"/>
      <c r="O1918" s="7"/>
      <c r="P1918" s="6"/>
      <c r="Q1918" s="6"/>
    </row>
    <row r="1919" spans="2:17" s="2" customFormat="1" x14ac:dyDescent="0.25">
      <c r="B1919" s="1"/>
      <c r="C1919" s="1"/>
      <c r="D1919" s="1"/>
      <c r="I1919" s="1"/>
      <c r="J1919" s="5"/>
      <c r="K1919" s="5"/>
      <c r="L1919" s="5"/>
      <c r="M1919" s="6"/>
      <c r="N1919" s="6"/>
      <c r="O1919" s="7"/>
      <c r="P1919" s="6"/>
      <c r="Q1919" s="6"/>
    </row>
    <row r="1920" spans="2:17" s="2" customFormat="1" x14ac:dyDescent="0.25">
      <c r="B1920" s="1"/>
      <c r="C1920" s="1"/>
      <c r="D1920" s="1"/>
      <c r="I1920" s="1"/>
      <c r="J1920" s="5"/>
      <c r="K1920" s="5"/>
      <c r="L1920" s="5"/>
      <c r="M1920" s="6"/>
      <c r="N1920" s="6"/>
      <c r="O1920" s="7"/>
      <c r="P1920" s="6"/>
      <c r="Q1920" s="6"/>
    </row>
    <row r="1921" spans="2:17" s="2" customFormat="1" x14ac:dyDescent="0.25">
      <c r="B1921" s="1"/>
      <c r="C1921" s="1"/>
      <c r="D1921" s="1"/>
      <c r="I1921" s="1"/>
      <c r="J1921" s="5"/>
      <c r="K1921" s="5"/>
      <c r="L1921" s="5"/>
      <c r="M1921" s="6"/>
      <c r="N1921" s="6"/>
      <c r="O1921" s="7"/>
      <c r="P1921" s="6"/>
      <c r="Q1921" s="6"/>
    </row>
    <row r="1922" spans="2:17" s="2" customFormat="1" x14ac:dyDescent="0.25">
      <c r="B1922" s="1"/>
      <c r="C1922" s="1"/>
      <c r="D1922" s="1"/>
      <c r="I1922" s="1"/>
      <c r="J1922" s="5"/>
      <c r="K1922" s="5"/>
      <c r="L1922" s="5"/>
      <c r="M1922" s="6"/>
      <c r="N1922" s="6"/>
      <c r="O1922" s="7"/>
      <c r="P1922" s="6"/>
      <c r="Q1922" s="6"/>
    </row>
    <row r="1923" spans="2:17" s="2" customFormat="1" x14ac:dyDescent="0.25">
      <c r="B1923" s="1"/>
      <c r="C1923" s="1"/>
      <c r="D1923" s="1"/>
      <c r="I1923" s="1"/>
      <c r="J1923" s="5"/>
      <c r="K1923" s="5"/>
      <c r="L1923" s="5"/>
      <c r="M1923" s="6"/>
      <c r="N1923" s="6"/>
      <c r="O1923" s="7"/>
      <c r="P1923" s="6"/>
      <c r="Q1923" s="6"/>
    </row>
    <row r="1924" spans="2:17" s="2" customFormat="1" x14ac:dyDescent="0.25">
      <c r="B1924" s="1"/>
      <c r="C1924" s="1"/>
      <c r="D1924" s="1"/>
      <c r="I1924" s="1"/>
      <c r="J1924" s="5"/>
      <c r="K1924" s="5"/>
      <c r="L1924" s="5"/>
      <c r="M1924" s="6"/>
      <c r="N1924" s="6"/>
      <c r="O1924" s="7"/>
      <c r="P1924" s="6"/>
      <c r="Q1924" s="6"/>
    </row>
    <row r="1925" spans="2:17" s="2" customFormat="1" x14ac:dyDescent="0.25">
      <c r="B1925" s="1"/>
      <c r="C1925" s="1"/>
      <c r="D1925" s="1"/>
      <c r="I1925" s="1"/>
      <c r="J1925" s="5"/>
      <c r="K1925" s="5"/>
      <c r="L1925" s="5"/>
      <c r="M1925" s="6"/>
      <c r="N1925" s="6"/>
      <c r="O1925" s="7"/>
      <c r="P1925" s="6"/>
      <c r="Q1925" s="6"/>
    </row>
    <row r="1926" spans="2:17" s="2" customFormat="1" x14ac:dyDescent="0.25">
      <c r="B1926" s="1"/>
      <c r="C1926" s="1"/>
      <c r="D1926" s="1"/>
      <c r="I1926" s="1"/>
      <c r="J1926" s="5"/>
      <c r="K1926" s="5"/>
      <c r="L1926" s="5"/>
      <c r="M1926" s="6"/>
      <c r="N1926" s="6"/>
      <c r="O1926" s="7"/>
      <c r="P1926" s="6"/>
      <c r="Q1926" s="6"/>
    </row>
    <row r="1927" spans="2:17" s="2" customFormat="1" x14ac:dyDescent="0.25">
      <c r="B1927" s="1"/>
      <c r="C1927" s="1"/>
      <c r="D1927" s="1"/>
      <c r="I1927" s="1"/>
      <c r="J1927" s="5"/>
      <c r="K1927" s="5"/>
      <c r="L1927" s="5"/>
      <c r="M1927" s="6"/>
      <c r="N1927" s="6"/>
      <c r="O1927" s="7"/>
      <c r="P1927" s="6"/>
      <c r="Q1927" s="6"/>
    </row>
    <row r="1928" spans="2:17" s="2" customFormat="1" x14ac:dyDescent="0.25">
      <c r="B1928" s="1"/>
      <c r="C1928" s="1"/>
      <c r="D1928" s="1"/>
      <c r="I1928" s="1"/>
      <c r="J1928" s="5"/>
      <c r="K1928" s="5"/>
      <c r="L1928" s="5"/>
      <c r="M1928" s="6"/>
      <c r="N1928" s="6"/>
      <c r="O1928" s="7"/>
      <c r="P1928" s="6"/>
      <c r="Q1928" s="6"/>
    </row>
    <row r="1929" spans="2:17" s="2" customFormat="1" x14ac:dyDescent="0.25">
      <c r="B1929" s="1"/>
      <c r="C1929" s="1"/>
      <c r="D1929" s="1"/>
      <c r="I1929" s="1"/>
      <c r="J1929" s="5"/>
      <c r="K1929" s="5"/>
      <c r="L1929" s="5"/>
      <c r="M1929" s="6"/>
      <c r="N1929" s="6"/>
      <c r="O1929" s="7"/>
      <c r="P1929" s="6"/>
      <c r="Q1929" s="6"/>
    </row>
    <row r="1930" spans="2:17" s="2" customFormat="1" x14ac:dyDescent="0.25">
      <c r="B1930" s="1"/>
      <c r="C1930" s="1"/>
      <c r="D1930" s="1"/>
      <c r="I1930" s="1"/>
      <c r="J1930" s="5"/>
      <c r="K1930" s="5"/>
      <c r="L1930" s="5"/>
      <c r="M1930" s="6"/>
      <c r="N1930" s="6"/>
      <c r="O1930" s="7"/>
      <c r="P1930" s="6"/>
      <c r="Q1930" s="6"/>
    </row>
    <row r="1931" spans="2:17" s="2" customFormat="1" x14ac:dyDescent="0.25">
      <c r="B1931" s="1"/>
      <c r="C1931" s="1"/>
      <c r="D1931" s="1"/>
      <c r="I1931" s="1"/>
      <c r="J1931" s="5"/>
      <c r="K1931" s="5"/>
      <c r="L1931" s="5"/>
      <c r="M1931" s="6"/>
      <c r="N1931" s="6"/>
      <c r="O1931" s="7"/>
      <c r="P1931" s="6"/>
      <c r="Q1931" s="6"/>
    </row>
    <row r="1932" spans="2:17" s="2" customFormat="1" x14ac:dyDescent="0.25">
      <c r="B1932" s="1"/>
      <c r="C1932" s="1"/>
      <c r="D1932" s="1"/>
      <c r="I1932" s="1"/>
      <c r="J1932" s="5"/>
      <c r="K1932" s="5"/>
      <c r="L1932" s="5"/>
      <c r="M1932" s="6"/>
      <c r="N1932" s="6"/>
      <c r="O1932" s="7"/>
      <c r="P1932" s="6"/>
      <c r="Q1932" s="6"/>
    </row>
    <row r="1933" spans="2:17" s="2" customFormat="1" x14ac:dyDescent="0.25">
      <c r="B1933" s="1"/>
      <c r="C1933" s="1"/>
      <c r="D1933" s="1"/>
      <c r="I1933" s="1"/>
      <c r="J1933" s="5"/>
      <c r="K1933" s="5"/>
      <c r="L1933" s="5"/>
      <c r="M1933" s="6"/>
      <c r="N1933" s="6"/>
      <c r="O1933" s="7"/>
      <c r="P1933" s="6"/>
      <c r="Q1933" s="6"/>
    </row>
    <row r="1934" spans="2:17" s="2" customFormat="1" x14ac:dyDescent="0.25">
      <c r="B1934" s="1"/>
      <c r="C1934" s="1"/>
      <c r="D1934" s="1"/>
      <c r="I1934" s="1"/>
      <c r="J1934" s="5"/>
      <c r="K1934" s="5"/>
      <c r="L1934" s="5"/>
      <c r="M1934" s="6"/>
      <c r="N1934" s="6"/>
      <c r="O1934" s="7"/>
      <c r="P1934" s="6"/>
      <c r="Q1934" s="6"/>
    </row>
    <row r="1935" spans="2:17" s="2" customFormat="1" x14ac:dyDescent="0.25">
      <c r="B1935" s="1"/>
      <c r="C1935" s="1"/>
      <c r="D1935" s="1"/>
      <c r="I1935" s="1"/>
      <c r="J1935" s="5"/>
      <c r="K1935" s="5"/>
      <c r="L1935" s="5"/>
      <c r="M1935" s="6"/>
      <c r="N1935" s="6"/>
      <c r="O1935" s="7"/>
      <c r="P1935" s="6"/>
      <c r="Q1935" s="6"/>
    </row>
    <row r="1936" spans="2:17" s="2" customFormat="1" x14ac:dyDescent="0.25">
      <c r="B1936" s="1"/>
      <c r="C1936" s="1"/>
      <c r="D1936" s="1"/>
      <c r="I1936" s="1"/>
      <c r="J1936" s="5"/>
      <c r="K1936" s="5"/>
      <c r="L1936" s="5"/>
      <c r="M1936" s="6"/>
      <c r="N1936" s="6"/>
      <c r="O1936" s="7"/>
      <c r="P1936" s="6"/>
      <c r="Q1936" s="6"/>
    </row>
    <row r="1937" spans="2:17" s="2" customFormat="1" x14ac:dyDescent="0.25">
      <c r="B1937" s="1"/>
      <c r="C1937" s="1"/>
      <c r="D1937" s="1"/>
      <c r="I1937" s="1"/>
      <c r="J1937" s="5"/>
      <c r="K1937" s="5"/>
      <c r="L1937" s="5"/>
      <c r="M1937" s="6"/>
      <c r="N1937" s="6"/>
      <c r="O1937" s="7"/>
      <c r="P1937" s="6"/>
      <c r="Q1937" s="6"/>
    </row>
    <row r="1938" spans="2:17" s="2" customFormat="1" x14ac:dyDescent="0.25">
      <c r="B1938" s="1"/>
      <c r="C1938" s="1"/>
      <c r="D1938" s="1"/>
      <c r="I1938" s="1"/>
      <c r="J1938" s="5"/>
      <c r="K1938" s="5"/>
      <c r="L1938" s="5"/>
      <c r="M1938" s="6"/>
      <c r="N1938" s="6"/>
      <c r="O1938" s="7"/>
      <c r="P1938" s="6"/>
      <c r="Q1938" s="6"/>
    </row>
    <row r="1939" spans="2:17" s="2" customFormat="1" x14ac:dyDescent="0.25">
      <c r="B1939" s="1"/>
      <c r="C1939" s="1"/>
      <c r="D1939" s="1"/>
      <c r="I1939" s="1"/>
      <c r="J1939" s="5"/>
      <c r="K1939" s="5"/>
      <c r="L1939" s="5"/>
      <c r="M1939" s="6"/>
      <c r="N1939" s="6"/>
      <c r="O1939" s="7"/>
      <c r="P1939" s="6"/>
      <c r="Q1939" s="6"/>
    </row>
    <row r="1940" spans="2:17" s="2" customFormat="1" x14ac:dyDescent="0.25">
      <c r="B1940" s="1"/>
      <c r="C1940" s="1"/>
      <c r="D1940" s="1"/>
      <c r="I1940" s="1"/>
      <c r="J1940" s="5"/>
      <c r="K1940" s="5"/>
      <c r="L1940" s="5"/>
      <c r="M1940" s="6"/>
      <c r="N1940" s="6"/>
      <c r="O1940" s="7"/>
      <c r="P1940" s="6"/>
      <c r="Q1940" s="6"/>
    </row>
    <row r="1941" spans="2:17" s="2" customFormat="1" x14ac:dyDescent="0.25">
      <c r="B1941" s="1"/>
      <c r="C1941" s="1"/>
      <c r="D1941" s="1"/>
      <c r="I1941" s="1"/>
      <c r="J1941" s="5"/>
      <c r="K1941" s="5"/>
      <c r="L1941" s="5"/>
      <c r="M1941" s="6"/>
      <c r="N1941" s="6"/>
      <c r="O1941" s="7"/>
      <c r="P1941" s="6"/>
      <c r="Q1941" s="6"/>
    </row>
    <row r="1942" spans="2:17" s="2" customFormat="1" x14ac:dyDescent="0.25">
      <c r="B1942" s="1"/>
      <c r="C1942" s="1"/>
      <c r="D1942" s="1"/>
      <c r="I1942" s="1"/>
      <c r="J1942" s="5"/>
      <c r="K1942" s="5"/>
      <c r="L1942" s="5"/>
      <c r="M1942" s="6"/>
      <c r="N1942" s="6"/>
      <c r="O1942" s="7"/>
      <c r="P1942" s="6"/>
      <c r="Q1942" s="6"/>
    </row>
    <row r="1943" spans="2:17" s="2" customFormat="1" x14ac:dyDescent="0.25">
      <c r="B1943" s="1"/>
      <c r="C1943" s="1"/>
      <c r="D1943" s="1"/>
      <c r="I1943" s="1"/>
      <c r="J1943" s="5"/>
      <c r="K1943" s="5"/>
      <c r="L1943" s="5"/>
      <c r="M1943" s="6"/>
      <c r="N1943" s="6"/>
      <c r="O1943" s="7"/>
      <c r="P1943" s="6"/>
      <c r="Q1943" s="6"/>
    </row>
    <row r="1944" spans="2:17" s="2" customFormat="1" x14ac:dyDescent="0.25">
      <c r="B1944" s="1"/>
      <c r="C1944" s="1"/>
      <c r="D1944" s="1"/>
      <c r="I1944" s="1"/>
      <c r="J1944" s="5"/>
      <c r="K1944" s="5"/>
      <c r="L1944" s="5"/>
      <c r="M1944" s="6"/>
      <c r="N1944" s="6"/>
      <c r="O1944" s="7"/>
      <c r="P1944" s="6"/>
      <c r="Q1944" s="6"/>
    </row>
    <row r="1945" spans="2:17" s="2" customFormat="1" x14ac:dyDescent="0.25">
      <c r="B1945" s="1"/>
      <c r="C1945" s="1"/>
      <c r="D1945" s="1"/>
      <c r="I1945" s="1"/>
      <c r="J1945" s="5"/>
      <c r="K1945" s="5"/>
      <c r="L1945" s="5"/>
      <c r="M1945" s="6"/>
      <c r="N1945" s="6"/>
      <c r="O1945" s="7"/>
      <c r="P1945" s="6"/>
      <c r="Q1945" s="6"/>
    </row>
    <row r="1946" spans="2:17" s="2" customFormat="1" x14ac:dyDescent="0.25">
      <c r="B1946" s="1"/>
      <c r="C1946" s="1"/>
      <c r="D1946" s="1"/>
      <c r="I1946" s="1"/>
      <c r="J1946" s="5"/>
      <c r="K1946" s="5"/>
      <c r="L1946" s="5"/>
      <c r="M1946" s="6"/>
      <c r="N1946" s="6"/>
      <c r="O1946" s="7"/>
      <c r="P1946" s="6"/>
      <c r="Q1946" s="6"/>
    </row>
    <row r="1947" spans="2:17" s="2" customFormat="1" x14ac:dyDescent="0.25">
      <c r="B1947" s="1"/>
      <c r="C1947" s="1"/>
      <c r="D1947" s="1"/>
      <c r="I1947" s="1"/>
      <c r="J1947" s="5"/>
      <c r="K1947" s="5"/>
      <c r="L1947" s="5"/>
      <c r="M1947" s="6"/>
      <c r="N1947" s="6"/>
      <c r="O1947" s="7"/>
      <c r="P1947" s="6"/>
      <c r="Q1947" s="6"/>
    </row>
    <row r="1948" spans="2:17" s="2" customFormat="1" x14ac:dyDescent="0.25">
      <c r="B1948" s="1"/>
      <c r="C1948" s="1"/>
      <c r="D1948" s="1"/>
      <c r="I1948" s="1"/>
      <c r="J1948" s="5"/>
      <c r="K1948" s="5"/>
      <c r="L1948" s="5"/>
      <c r="M1948" s="6"/>
      <c r="N1948" s="6"/>
      <c r="O1948" s="7"/>
      <c r="P1948" s="6"/>
      <c r="Q1948" s="6"/>
    </row>
    <row r="1949" spans="2:17" s="2" customFormat="1" x14ac:dyDescent="0.25">
      <c r="B1949" s="1"/>
      <c r="C1949" s="1"/>
      <c r="D1949" s="1"/>
      <c r="I1949" s="1"/>
      <c r="J1949" s="5"/>
      <c r="K1949" s="5"/>
      <c r="L1949" s="5"/>
      <c r="M1949" s="6"/>
      <c r="N1949" s="6"/>
      <c r="O1949" s="7"/>
      <c r="P1949" s="6"/>
      <c r="Q1949" s="6"/>
    </row>
    <row r="1950" spans="2:17" s="2" customFormat="1" x14ac:dyDescent="0.25">
      <c r="B1950" s="1"/>
      <c r="C1950" s="1"/>
      <c r="D1950" s="1"/>
      <c r="I1950" s="1"/>
      <c r="J1950" s="5"/>
      <c r="K1950" s="5"/>
      <c r="L1950" s="5"/>
      <c r="M1950" s="6"/>
      <c r="N1950" s="6"/>
      <c r="O1950" s="7"/>
      <c r="P1950" s="6"/>
      <c r="Q1950" s="6"/>
    </row>
    <row r="1951" spans="2:17" s="2" customFormat="1" x14ac:dyDescent="0.25">
      <c r="B1951" s="1"/>
      <c r="C1951" s="1"/>
      <c r="D1951" s="1"/>
      <c r="I1951" s="1"/>
      <c r="J1951" s="5"/>
      <c r="K1951" s="5"/>
      <c r="L1951" s="5"/>
      <c r="M1951" s="6"/>
      <c r="N1951" s="6"/>
      <c r="O1951" s="7"/>
      <c r="P1951" s="6"/>
      <c r="Q1951" s="6"/>
    </row>
    <row r="1952" spans="2:17" s="2" customFormat="1" x14ac:dyDescent="0.25">
      <c r="B1952" s="1"/>
      <c r="C1952" s="1"/>
      <c r="D1952" s="1"/>
      <c r="I1952" s="1"/>
      <c r="J1952" s="5"/>
      <c r="K1952" s="5"/>
      <c r="L1952" s="5"/>
      <c r="M1952" s="6"/>
      <c r="N1952" s="6"/>
      <c r="O1952" s="7"/>
      <c r="P1952" s="6"/>
      <c r="Q1952" s="6"/>
    </row>
    <row r="1953" spans="2:17" s="2" customFormat="1" x14ac:dyDescent="0.25">
      <c r="B1953" s="1"/>
      <c r="C1953" s="1"/>
      <c r="D1953" s="1"/>
      <c r="I1953" s="1"/>
      <c r="J1953" s="5"/>
      <c r="K1953" s="5"/>
      <c r="L1953" s="5"/>
      <c r="M1953" s="6"/>
      <c r="N1953" s="6"/>
      <c r="O1953" s="7"/>
      <c r="P1953" s="6"/>
      <c r="Q1953" s="6"/>
    </row>
    <row r="1954" spans="2:17" s="2" customFormat="1" x14ac:dyDescent="0.25">
      <c r="B1954" s="1"/>
      <c r="C1954" s="1"/>
      <c r="D1954" s="1"/>
      <c r="I1954" s="1"/>
      <c r="J1954" s="5"/>
      <c r="K1954" s="5"/>
      <c r="L1954" s="5"/>
      <c r="M1954" s="6"/>
      <c r="N1954" s="6"/>
      <c r="O1954" s="7"/>
      <c r="P1954" s="6"/>
      <c r="Q1954" s="6"/>
    </row>
    <row r="1955" spans="2:17" s="2" customFormat="1" x14ac:dyDescent="0.25">
      <c r="B1955" s="1"/>
      <c r="C1955" s="1"/>
      <c r="D1955" s="1"/>
      <c r="I1955" s="1"/>
      <c r="J1955" s="5"/>
      <c r="K1955" s="5"/>
      <c r="L1955" s="5"/>
      <c r="M1955" s="6"/>
      <c r="N1955" s="6"/>
      <c r="O1955" s="7"/>
      <c r="P1955" s="6"/>
      <c r="Q1955" s="6"/>
    </row>
    <row r="1956" spans="2:17" s="2" customFormat="1" x14ac:dyDescent="0.25">
      <c r="B1956" s="1"/>
      <c r="C1956" s="1"/>
      <c r="D1956" s="1"/>
      <c r="I1956" s="1"/>
      <c r="J1956" s="5"/>
      <c r="K1956" s="5"/>
      <c r="L1956" s="5"/>
      <c r="M1956" s="6"/>
      <c r="N1956" s="6"/>
      <c r="O1956" s="7"/>
      <c r="P1956" s="6"/>
      <c r="Q1956" s="6"/>
    </row>
    <row r="1957" spans="2:17" s="2" customFormat="1" x14ac:dyDescent="0.25">
      <c r="B1957" s="1"/>
      <c r="C1957" s="1"/>
      <c r="D1957" s="1"/>
      <c r="I1957" s="1"/>
      <c r="J1957" s="5"/>
      <c r="K1957" s="5"/>
      <c r="L1957" s="5"/>
      <c r="M1957" s="6"/>
      <c r="N1957" s="6"/>
      <c r="O1957" s="7"/>
      <c r="P1957" s="6"/>
      <c r="Q1957" s="6"/>
    </row>
    <row r="1958" spans="2:17" s="2" customFormat="1" x14ac:dyDescent="0.25">
      <c r="B1958" s="1"/>
      <c r="C1958" s="1"/>
      <c r="D1958" s="1"/>
      <c r="I1958" s="1"/>
      <c r="J1958" s="5"/>
      <c r="K1958" s="5"/>
      <c r="L1958" s="5"/>
      <c r="M1958" s="6"/>
      <c r="N1958" s="6"/>
      <c r="O1958" s="7"/>
      <c r="P1958" s="6"/>
      <c r="Q1958" s="6"/>
    </row>
    <row r="1959" spans="2:17" s="2" customFormat="1" x14ac:dyDescent="0.25">
      <c r="B1959" s="1"/>
      <c r="C1959" s="1"/>
      <c r="D1959" s="1"/>
      <c r="I1959" s="1"/>
      <c r="J1959" s="5"/>
      <c r="K1959" s="5"/>
      <c r="L1959" s="5"/>
      <c r="M1959" s="6"/>
      <c r="N1959" s="6"/>
      <c r="O1959" s="7"/>
      <c r="P1959" s="6"/>
      <c r="Q1959" s="6"/>
    </row>
    <row r="1960" spans="2:17" s="2" customFormat="1" x14ac:dyDescent="0.25">
      <c r="B1960" s="1"/>
      <c r="C1960" s="1"/>
      <c r="D1960" s="1"/>
      <c r="I1960" s="1"/>
      <c r="J1960" s="5"/>
      <c r="K1960" s="5"/>
      <c r="L1960" s="5"/>
      <c r="M1960" s="6"/>
      <c r="N1960" s="6"/>
      <c r="O1960" s="7"/>
      <c r="P1960" s="6"/>
      <c r="Q1960" s="6"/>
    </row>
    <row r="1961" spans="2:17" s="2" customFormat="1" x14ac:dyDescent="0.25">
      <c r="B1961" s="1"/>
      <c r="C1961" s="1"/>
      <c r="D1961" s="1"/>
      <c r="I1961" s="1"/>
      <c r="J1961" s="5"/>
      <c r="K1961" s="5"/>
      <c r="L1961" s="5"/>
      <c r="M1961" s="6"/>
      <c r="N1961" s="6"/>
      <c r="O1961" s="7"/>
      <c r="P1961" s="6"/>
      <c r="Q1961" s="6"/>
    </row>
    <row r="1962" spans="2:17" s="2" customFormat="1" x14ac:dyDescent="0.25">
      <c r="B1962" s="1"/>
      <c r="C1962" s="1"/>
      <c r="D1962" s="1"/>
      <c r="I1962" s="1"/>
      <c r="J1962" s="5"/>
      <c r="K1962" s="5"/>
      <c r="L1962" s="5"/>
      <c r="M1962" s="6"/>
      <c r="N1962" s="6"/>
      <c r="O1962" s="7"/>
      <c r="P1962" s="6"/>
      <c r="Q1962" s="6"/>
    </row>
    <row r="1963" spans="2:17" s="2" customFormat="1" x14ac:dyDescent="0.25">
      <c r="B1963" s="1"/>
      <c r="C1963" s="1"/>
      <c r="D1963" s="1"/>
      <c r="I1963" s="1"/>
      <c r="J1963" s="5"/>
      <c r="K1963" s="5"/>
      <c r="L1963" s="5"/>
      <c r="M1963" s="6"/>
      <c r="N1963" s="6"/>
      <c r="O1963" s="7"/>
      <c r="P1963" s="6"/>
      <c r="Q1963" s="6"/>
    </row>
    <row r="1964" spans="2:17" s="2" customFormat="1" x14ac:dyDescent="0.25">
      <c r="B1964" s="1"/>
      <c r="C1964" s="1"/>
      <c r="D1964" s="1"/>
      <c r="I1964" s="1"/>
      <c r="J1964" s="5"/>
      <c r="K1964" s="5"/>
      <c r="L1964" s="5"/>
      <c r="M1964" s="6"/>
      <c r="N1964" s="6"/>
      <c r="O1964" s="7"/>
      <c r="P1964" s="6"/>
      <c r="Q1964" s="6"/>
    </row>
    <row r="1965" spans="2:17" s="2" customFormat="1" x14ac:dyDescent="0.25">
      <c r="B1965" s="1"/>
      <c r="C1965" s="1"/>
      <c r="D1965" s="1"/>
      <c r="I1965" s="1"/>
      <c r="J1965" s="5"/>
      <c r="K1965" s="5"/>
      <c r="L1965" s="5"/>
      <c r="M1965" s="6"/>
      <c r="N1965" s="6"/>
      <c r="O1965" s="7"/>
      <c r="P1965" s="6"/>
      <c r="Q1965" s="6"/>
    </row>
    <row r="1966" spans="2:17" s="2" customFormat="1" x14ac:dyDescent="0.25">
      <c r="B1966" s="1"/>
      <c r="C1966" s="1"/>
      <c r="D1966" s="1"/>
      <c r="I1966" s="1"/>
      <c r="J1966" s="5"/>
      <c r="K1966" s="5"/>
      <c r="L1966" s="5"/>
      <c r="M1966" s="6"/>
      <c r="N1966" s="6"/>
      <c r="O1966" s="7"/>
      <c r="P1966" s="6"/>
      <c r="Q1966" s="6"/>
    </row>
    <row r="1967" spans="2:17" s="2" customFormat="1" x14ac:dyDescent="0.25">
      <c r="B1967" s="1"/>
      <c r="C1967" s="1"/>
      <c r="D1967" s="1"/>
      <c r="I1967" s="1"/>
      <c r="J1967" s="5"/>
      <c r="K1967" s="5"/>
      <c r="L1967" s="5"/>
      <c r="M1967" s="6"/>
      <c r="N1967" s="6"/>
      <c r="O1967" s="7"/>
      <c r="P1967" s="6"/>
      <c r="Q1967" s="6"/>
    </row>
    <row r="1968" spans="2:17" s="2" customFormat="1" x14ac:dyDescent="0.25">
      <c r="B1968" s="1"/>
      <c r="C1968" s="1"/>
      <c r="D1968" s="1"/>
      <c r="I1968" s="1"/>
      <c r="J1968" s="5"/>
      <c r="K1968" s="5"/>
      <c r="L1968" s="5"/>
      <c r="M1968" s="6"/>
      <c r="N1968" s="6"/>
      <c r="O1968" s="7"/>
      <c r="P1968" s="6"/>
      <c r="Q1968" s="6"/>
    </row>
    <row r="1969" spans="2:17" s="2" customFormat="1" x14ac:dyDescent="0.25">
      <c r="B1969" s="1"/>
      <c r="C1969" s="1"/>
      <c r="D1969" s="1"/>
      <c r="I1969" s="1"/>
      <c r="J1969" s="5"/>
      <c r="K1969" s="5"/>
      <c r="L1969" s="5"/>
      <c r="M1969" s="6"/>
      <c r="N1969" s="6"/>
      <c r="O1969" s="7"/>
      <c r="P1969" s="6"/>
      <c r="Q1969" s="6"/>
    </row>
    <row r="1970" spans="2:17" s="2" customFormat="1" x14ac:dyDescent="0.25">
      <c r="B1970" s="1"/>
      <c r="C1970" s="1"/>
      <c r="D1970" s="1"/>
      <c r="I1970" s="1"/>
      <c r="J1970" s="5"/>
      <c r="K1970" s="5"/>
      <c r="L1970" s="5"/>
      <c r="M1970" s="6"/>
      <c r="N1970" s="6"/>
      <c r="O1970" s="7"/>
      <c r="P1970" s="6"/>
      <c r="Q1970" s="6"/>
    </row>
    <row r="1971" spans="2:17" s="2" customFormat="1" x14ac:dyDescent="0.25">
      <c r="B1971" s="1"/>
      <c r="C1971" s="1"/>
      <c r="D1971" s="1"/>
      <c r="I1971" s="1"/>
      <c r="J1971" s="5"/>
      <c r="K1971" s="5"/>
      <c r="L1971" s="5"/>
      <c r="M1971" s="6"/>
      <c r="N1971" s="6"/>
      <c r="O1971" s="7"/>
      <c r="P1971" s="6"/>
      <c r="Q1971" s="6"/>
    </row>
    <row r="1972" spans="2:17" s="2" customFormat="1" x14ac:dyDescent="0.25">
      <c r="B1972" s="1"/>
      <c r="C1972" s="1"/>
      <c r="D1972" s="1"/>
      <c r="I1972" s="1"/>
      <c r="J1972" s="5"/>
      <c r="K1972" s="5"/>
      <c r="L1972" s="5"/>
      <c r="M1972" s="6"/>
      <c r="N1972" s="6"/>
      <c r="O1972" s="7"/>
      <c r="P1972" s="6"/>
      <c r="Q1972" s="6"/>
    </row>
    <row r="1973" spans="2:17" s="2" customFormat="1" x14ac:dyDescent="0.25">
      <c r="B1973" s="1"/>
      <c r="C1973" s="1"/>
      <c r="D1973" s="1"/>
      <c r="I1973" s="1"/>
      <c r="J1973" s="5"/>
      <c r="K1973" s="5"/>
      <c r="L1973" s="5"/>
      <c r="M1973" s="6"/>
      <c r="N1973" s="6"/>
      <c r="O1973" s="7"/>
      <c r="P1973" s="6"/>
      <c r="Q1973" s="6"/>
    </row>
    <row r="1974" spans="2:17" s="2" customFormat="1" x14ac:dyDescent="0.25">
      <c r="B1974" s="1"/>
      <c r="C1974" s="1"/>
      <c r="D1974" s="1"/>
      <c r="I1974" s="1"/>
      <c r="J1974" s="5"/>
      <c r="K1974" s="5"/>
      <c r="L1974" s="5"/>
      <c r="M1974" s="6"/>
      <c r="N1974" s="6"/>
      <c r="O1974" s="7"/>
      <c r="P1974" s="6"/>
      <c r="Q1974" s="6"/>
    </row>
    <row r="1975" spans="2:17" s="2" customFormat="1" x14ac:dyDescent="0.25">
      <c r="B1975" s="1"/>
      <c r="C1975" s="1"/>
      <c r="D1975" s="1"/>
      <c r="I1975" s="1"/>
      <c r="J1975" s="5"/>
      <c r="K1975" s="5"/>
      <c r="L1975" s="5"/>
      <c r="M1975" s="6"/>
      <c r="N1975" s="6"/>
      <c r="O1975" s="7"/>
      <c r="P1975" s="6"/>
      <c r="Q1975" s="6"/>
    </row>
    <row r="1976" spans="2:17" s="2" customFormat="1" x14ac:dyDescent="0.25">
      <c r="B1976" s="1"/>
      <c r="C1976" s="1"/>
      <c r="D1976" s="1"/>
      <c r="I1976" s="1"/>
      <c r="J1976" s="5"/>
      <c r="K1976" s="5"/>
      <c r="L1976" s="5"/>
      <c r="M1976" s="6"/>
      <c r="N1976" s="6"/>
      <c r="O1976" s="7"/>
      <c r="P1976" s="6"/>
      <c r="Q1976" s="6"/>
    </row>
    <row r="1977" spans="2:17" s="2" customFormat="1" x14ac:dyDescent="0.25">
      <c r="B1977" s="1"/>
      <c r="C1977" s="1"/>
      <c r="D1977" s="1"/>
      <c r="I1977" s="1"/>
      <c r="J1977" s="5"/>
      <c r="K1977" s="5"/>
      <c r="L1977" s="5"/>
      <c r="M1977" s="6"/>
      <c r="N1977" s="6"/>
      <c r="O1977" s="7"/>
      <c r="P1977" s="6"/>
      <c r="Q1977" s="6"/>
    </row>
    <row r="1978" spans="2:17" s="2" customFormat="1" x14ac:dyDescent="0.25">
      <c r="B1978" s="1"/>
      <c r="C1978" s="1"/>
      <c r="D1978" s="1"/>
      <c r="I1978" s="1"/>
      <c r="J1978" s="5"/>
      <c r="K1978" s="5"/>
      <c r="L1978" s="5"/>
      <c r="M1978" s="6"/>
      <c r="N1978" s="6"/>
      <c r="O1978" s="7"/>
      <c r="P1978" s="6"/>
      <c r="Q1978" s="6"/>
    </row>
    <row r="1979" spans="2:17" s="2" customFormat="1" x14ac:dyDescent="0.25">
      <c r="B1979" s="1"/>
      <c r="C1979" s="1"/>
      <c r="D1979" s="1"/>
      <c r="I1979" s="1"/>
      <c r="J1979" s="5"/>
      <c r="K1979" s="5"/>
      <c r="L1979" s="5"/>
      <c r="M1979" s="6"/>
      <c r="N1979" s="6"/>
      <c r="O1979" s="7"/>
      <c r="P1979" s="6"/>
      <c r="Q1979" s="6"/>
    </row>
    <row r="1980" spans="2:17" s="2" customFormat="1" x14ac:dyDescent="0.25">
      <c r="B1980" s="1"/>
      <c r="C1980" s="1"/>
      <c r="D1980" s="1"/>
      <c r="I1980" s="1"/>
      <c r="J1980" s="5"/>
      <c r="K1980" s="5"/>
      <c r="L1980" s="5"/>
      <c r="M1980" s="6"/>
      <c r="N1980" s="6"/>
      <c r="O1980" s="7"/>
      <c r="P1980" s="6"/>
      <c r="Q1980" s="6"/>
    </row>
    <row r="1981" spans="2:17" s="2" customFormat="1" x14ac:dyDescent="0.25">
      <c r="B1981" s="1"/>
      <c r="C1981" s="1"/>
      <c r="D1981" s="1"/>
      <c r="I1981" s="1"/>
      <c r="J1981" s="5"/>
      <c r="K1981" s="5"/>
      <c r="L1981" s="5"/>
      <c r="M1981" s="6"/>
      <c r="N1981" s="6"/>
      <c r="O1981" s="7"/>
      <c r="P1981" s="6"/>
      <c r="Q1981" s="6"/>
    </row>
    <row r="1982" spans="2:17" s="2" customFormat="1" x14ac:dyDescent="0.25">
      <c r="B1982" s="1"/>
      <c r="C1982" s="1"/>
      <c r="D1982" s="1"/>
      <c r="I1982" s="1"/>
      <c r="J1982" s="5"/>
      <c r="K1982" s="5"/>
      <c r="L1982" s="5"/>
      <c r="M1982" s="6"/>
      <c r="N1982" s="6"/>
      <c r="O1982" s="7"/>
      <c r="P1982" s="6"/>
      <c r="Q1982" s="6"/>
    </row>
    <row r="1983" spans="2:17" s="2" customFormat="1" x14ac:dyDescent="0.25">
      <c r="B1983" s="1"/>
      <c r="C1983" s="1"/>
      <c r="D1983" s="1"/>
      <c r="I1983" s="1"/>
      <c r="J1983" s="5"/>
      <c r="K1983" s="5"/>
      <c r="L1983" s="5"/>
      <c r="M1983" s="6"/>
      <c r="N1983" s="6"/>
      <c r="O1983" s="7"/>
      <c r="P1983" s="6"/>
      <c r="Q1983" s="6"/>
    </row>
    <row r="1984" spans="2:17" s="2" customFormat="1" x14ac:dyDescent="0.25">
      <c r="B1984" s="1"/>
      <c r="C1984" s="1"/>
      <c r="D1984" s="1"/>
      <c r="I1984" s="1"/>
      <c r="J1984" s="5"/>
      <c r="K1984" s="5"/>
      <c r="L1984" s="5"/>
      <c r="M1984" s="6"/>
      <c r="N1984" s="6"/>
      <c r="O1984" s="7"/>
      <c r="P1984" s="6"/>
      <c r="Q1984" s="6"/>
    </row>
    <row r="1985" spans="2:17" s="2" customFormat="1" x14ac:dyDescent="0.25">
      <c r="B1985" s="1"/>
      <c r="C1985" s="1"/>
      <c r="D1985" s="1"/>
      <c r="I1985" s="1"/>
      <c r="J1985" s="5"/>
      <c r="K1985" s="5"/>
      <c r="L1985" s="5"/>
      <c r="M1985" s="6"/>
      <c r="N1985" s="6"/>
      <c r="O1985" s="7"/>
      <c r="P1985" s="6"/>
      <c r="Q1985" s="6"/>
    </row>
    <row r="1986" spans="2:17" s="2" customFormat="1" x14ac:dyDescent="0.25">
      <c r="B1986" s="1"/>
      <c r="C1986" s="1"/>
      <c r="D1986" s="1"/>
      <c r="I1986" s="1"/>
      <c r="J1986" s="5"/>
      <c r="K1986" s="5"/>
      <c r="L1986" s="5"/>
      <c r="M1986" s="6"/>
      <c r="N1986" s="6"/>
      <c r="O1986" s="7"/>
      <c r="P1986" s="6"/>
      <c r="Q1986" s="6"/>
    </row>
    <row r="1987" spans="2:17" s="2" customFormat="1" x14ac:dyDescent="0.25">
      <c r="B1987" s="1"/>
      <c r="C1987" s="1"/>
      <c r="D1987" s="1"/>
      <c r="I1987" s="1"/>
      <c r="J1987" s="5"/>
      <c r="K1987" s="5"/>
      <c r="L1987" s="5"/>
      <c r="M1987" s="6"/>
      <c r="N1987" s="6"/>
      <c r="O1987" s="7"/>
      <c r="P1987" s="6"/>
      <c r="Q1987" s="6"/>
    </row>
    <row r="1988" spans="2:17" s="2" customFormat="1" x14ac:dyDescent="0.25">
      <c r="B1988" s="1"/>
      <c r="C1988" s="1"/>
      <c r="D1988" s="1"/>
      <c r="I1988" s="1"/>
      <c r="J1988" s="5"/>
      <c r="K1988" s="5"/>
      <c r="L1988" s="5"/>
      <c r="M1988" s="6"/>
      <c r="N1988" s="6"/>
      <c r="O1988" s="7"/>
      <c r="P1988" s="6"/>
      <c r="Q1988" s="6"/>
    </row>
    <row r="1989" spans="2:17" s="2" customFormat="1" x14ac:dyDescent="0.25">
      <c r="B1989" s="1"/>
      <c r="C1989" s="1"/>
      <c r="D1989" s="1"/>
      <c r="I1989" s="1"/>
      <c r="J1989" s="5"/>
      <c r="K1989" s="5"/>
      <c r="L1989" s="5"/>
      <c r="M1989" s="6"/>
      <c r="N1989" s="6"/>
      <c r="O1989" s="7"/>
      <c r="P1989" s="6"/>
      <c r="Q1989" s="6"/>
    </row>
    <row r="1990" spans="2:17" s="2" customFormat="1" x14ac:dyDescent="0.25">
      <c r="B1990" s="1"/>
      <c r="C1990" s="1"/>
      <c r="D1990" s="1"/>
      <c r="I1990" s="1"/>
      <c r="J1990" s="5"/>
      <c r="K1990" s="5"/>
      <c r="L1990" s="5"/>
      <c r="M1990" s="6"/>
      <c r="N1990" s="6"/>
      <c r="O1990" s="7"/>
      <c r="P1990" s="6"/>
      <c r="Q1990" s="6"/>
    </row>
    <row r="1991" spans="2:17" s="2" customFormat="1" x14ac:dyDescent="0.25">
      <c r="B1991" s="1"/>
      <c r="C1991" s="1"/>
      <c r="D1991" s="1"/>
      <c r="I1991" s="1"/>
      <c r="J1991" s="5"/>
      <c r="K1991" s="5"/>
      <c r="L1991" s="5"/>
      <c r="M1991" s="6"/>
      <c r="N1991" s="6"/>
      <c r="O1991" s="7"/>
      <c r="P1991" s="6"/>
      <c r="Q1991" s="6"/>
    </row>
    <row r="1992" spans="2:17" s="2" customFormat="1" x14ac:dyDescent="0.25">
      <c r="B1992" s="1"/>
      <c r="C1992" s="1"/>
      <c r="D1992" s="1"/>
      <c r="I1992" s="1"/>
      <c r="J1992" s="5"/>
      <c r="K1992" s="5"/>
      <c r="L1992" s="5"/>
      <c r="M1992" s="6"/>
      <c r="N1992" s="6"/>
      <c r="O1992" s="7"/>
      <c r="P1992" s="6"/>
      <c r="Q1992" s="6"/>
    </row>
    <row r="1993" spans="2:17" s="2" customFormat="1" x14ac:dyDescent="0.25">
      <c r="B1993" s="1"/>
      <c r="C1993" s="1"/>
      <c r="D1993" s="1"/>
      <c r="I1993" s="1"/>
      <c r="J1993" s="5"/>
      <c r="K1993" s="5"/>
      <c r="L1993" s="5"/>
      <c r="M1993" s="6"/>
      <c r="N1993" s="6"/>
      <c r="O1993" s="7"/>
      <c r="P1993" s="6"/>
      <c r="Q1993" s="6"/>
    </row>
    <row r="1994" spans="2:17" s="2" customFormat="1" x14ac:dyDescent="0.25">
      <c r="B1994" s="1"/>
      <c r="C1994" s="1"/>
      <c r="D1994" s="1"/>
      <c r="I1994" s="1"/>
      <c r="J1994" s="5"/>
      <c r="K1994" s="5"/>
      <c r="L1994" s="5"/>
      <c r="M1994" s="6"/>
      <c r="N1994" s="6"/>
      <c r="O1994" s="7"/>
      <c r="P1994" s="6"/>
      <c r="Q1994" s="6"/>
    </row>
    <row r="1995" spans="2:17" s="2" customFormat="1" x14ac:dyDescent="0.25">
      <c r="B1995" s="1"/>
      <c r="C1995" s="1"/>
      <c r="D1995" s="1"/>
      <c r="I1995" s="1"/>
      <c r="J1995" s="5"/>
      <c r="K1995" s="5"/>
      <c r="L1995" s="5"/>
      <c r="M1995" s="6"/>
      <c r="N1995" s="6"/>
      <c r="O1995" s="7"/>
      <c r="P1995" s="6"/>
      <c r="Q1995" s="6"/>
    </row>
    <row r="1996" spans="2:17" s="2" customFormat="1" x14ac:dyDescent="0.25">
      <c r="B1996" s="1"/>
      <c r="C1996" s="1"/>
      <c r="D1996" s="1"/>
      <c r="I1996" s="1"/>
      <c r="J1996" s="5"/>
      <c r="K1996" s="5"/>
      <c r="L1996" s="5"/>
      <c r="M1996" s="6"/>
      <c r="N1996" s="6"/>
      <c r="O1996" s="7"/>
      <c r="P1996" s="6"/>
      <c r="Q1996" s="6"/>
    </row>
    <row r="1997" spans="2:17" s="2" customFormat="1" x14ac:dyDescent="0.25">
      <c r="B1997" s="1"/>
      <c r="C1997" s="1"/>
      <c r="D1997" s="1"/>
      <c r="I1997" s="1"/>
      <c r="J1997" s="5"/>
      <c r="K1997" s="5"/>
      <c r="L1997" s="5"/>
      <c r="M1997" s="6"/>
      <c r="N1997" s="6"/>
      <c r="O1997" s="7"/>
      <c r="P1997" s="6"/>
      <c r="Q1997" s="6"/>
    </row>
    <row r="1998" spans="2:17" s="2" customFormat="1" x14ac:dyDescent="0.25">
      <c r="B1998" s="1"/>
      <c r="C1998" s="1"/>
      <c r="D1998" s="1"/>
      <c r="I1998" s="1"/>
      <c r="J1998" s="5"/>
      <c r="K1998" s="5"/>
      <c r="L1998" s="5"/>
      <c r="M1998" s="6"/>
      <c r="N1998" s="6"/>
      <c r="O1998" s="7"/>
      <c r="P1998" s="6"/>
      <c r="Q1998" s="6"/>
    </row>
    <row r="1999" spans="2:17" s="2" customFormat="1" x14ac:dyDescent="0.25">
      <c r="B1999" s="1"/>
      <c r="C1999" s="1"/>
      <c r="D1999" s="1"/>
      <c r="I1999" s="1"/>
      <c r="J1999" s="5"/>
      <c r="K1999" s="5"/>
      <c r="L1999" s="5"/>
      <c r="M1999" s="6"/>
      <c r="N1999" s="6"/>
      <c r="O1999" s="7"/>
      <c r="P1999" s="6"/>
      <c r="Q1999" s="6"/>
    </row>
    <row r="2000" spans="2:17" s="2" customFormat="1" x14ac:dyDescent="0.25">
      <c r="B2000" s="1"/>
      <c r="C2000" s="1"/>
      <c r="D2000" s="1"/>
      <c r="I2000" s="1"/>
      <c r="J2000" s="5"/>
      <c r="K2000" s="5"/>
      <c r="L2000" s="5"/>
      <c r="M2000" s="6"/>
      <c r="N2000" s="6"/>
      <c r="O2000" s="7"/>
      <c r="P2000" s="6"/>
      <c r="Q2000" s="6"/>
    </row>
    <row r="2001" spans="2:17" s="2" customFormat="1" x14ac:dyDescent="0.25">
      <c r="B2001" s="1"/>
      <c r="C2001" s="1"/>
      <c r="D2001" s="1"/>
      <c r="I2001" s="1"/>
      <c r="J2001" s="5"/>
      <c r="K2001" s="5"/>
      <c r="L2001" s="5"/>
      <c r="M2001" s="6"/>
      <c r="N2001" s="6"/>
      <c r="O2001" s="7"/>
      <c r="P2001" s="6"/>
      <c r="Q2001" s="6"/>
    </row>
    <row r="2002" spans="2:17" s="2" customFormat="1" x14ac:dyDescent="0.25">
      <c r="B2002" s="1"/>
      <c r="C2002" s="1"/>
      <c r="D2002" s="1"/>
      <c r="I2002" s="1"/>
      <c r="J2002" s="5"/>
      <c r="K2002" s="5"/>
      <c r="L2002" s="5"/>
      <c r="M2002" s="6"/>
      <c r="N2002" s="6"/>
      <c r="O2002" s="7"/>
      <c r="P2002" s="6"/>
      <c r="Q2002" s="6"/>
    </row>
    <row r="2003" spans="2:17" s="2" customFormat="1" x14ac:dyDescent="0.25">
      <c r="B2003" s="1"/>
      <c r="C2003" s="1"/>
      <c r="D2003" s="1"/>
      <c r="I2003" s="1"/>
      <c r="J2003" s="5"/>
      <c r="K2003" s="5"/>
      <c r="L2003" s="5"/>
      <c r="M2003" s="6"/>
      <c r="N2003" s="6"/>
      <c r="O2003" s="7"/>
      <c r="P2003" s="6"/>
      <c r="Q2003" s="6"/>
    </row>
    <row r="2004" spans="2:17" s="2" customFormat="1" x14ac:dyDescent="0.25">
      <c r="B2004" s="1"/>
      <c r="C2004" s="1"/>
      <c r="D2004" s="1"/>
      <c r="I2004" s="1"/>
      <c r="J2004" s="5"/>
      <c r="K2004" s="5"/>
      <c r="L2004" s="5"/>
      <c r="M2004" s="6"/>
      <c r="N2004" s="6"/>
      <c r="O2004" s="7"/>
      <c r="P2004" s="6"/>
      <c r="Q2004" s="6"/>
    </row>
    <row r="2005" spans="2:17" s="2" customFormat="1" x14ac:dyDescent="0.25">
      <c r="B2005" s="1"/>
      <c r="C2005" s="1"/>
      <c r="D2005" s="1"/>
      <c r="I2005" s="1"/>
      <c r="J2005" s="5"/>
      <c r="K2005" s="5"/>
      <c r="L2005" s="5"/>
      <c r="M2005" s="6"/>
      <c r="N2005" s="6"/>
      <c r="O2005" s="7"/>
      <c r="P2005" s="6"/>
      <c r="Q2005" s="6"/>
    </row>
    <row r="2006" spans="2:17" s="2" customFormat="1" x14ac:dyDescent="0.25">
      <c r="B2006" s="1"/>
      <c r="C2006" s="1"/>
      <c r="D2006" s="1"/>
      <c r="I2006" s="1"/>
      <c r="J2006" s="5"/>
      <c r="K2006" s="5"/>
      <c r="L2006" s="5"/>
      <c r="M2006" s="6"/>
      <c r="N2006" s="6"/>
      <c r="O2006" s="7"/>
      <c r="P2006" s="6"/>
      <c r="Q2006" s="6"/>
    </row>
    <row r="2007" spans="2:17" s="2" customFormat="1" x14ac:dyDescent="0.25">
      <c r="B2007" s="1"/>
      <c r="C2007" s="1"/>
      <c r="D2007" s="1"/>
      <c r="I2007" s="1"/>
      <c r="J2007" s="5"/>
      <c r="K2007" s="5"/>
      <c r="L2007" s="5"/>
      <c r="M2007" s="6"/>
      <c r="N2007" s="6"/>
      <c r="O2007" s="7"/>
      <c r="P2007" s="6"/>
      <c r="Q2007" s="6"/>
    </row>
    <row r="2008" spans="2:17" s="2" customFormat="1" x14ac:dyDescent="0.25">
      <c r="B2008" s="1"/>
      <c r="C2008" s="1"/>
      <c r="D2008" s="1"/>
      <c r="I2008" s="1"/>
      <c r="J2008" s="5"/>
      <c r="K2008" s="5"/>
      <c r="L2008" s="5"/>
      <c r="M2008" s="6"/>
      <c r="N2008" s="6"/>
      <c r="O2008" s="7"/>
      <c r="P2008" s="6"/>
      <c r="Q2008" s="6"/>
    </row>
    <row r="2009" spans="2:17" s="2" customFormat="1" x14ac:dyDescent="0.25">
      <c r="B2009" s="1"/>
      <c r="C2009" s="1"/>
      <c r="D2009" s="1"/>
      <c r="I2009" s="1"/>
      <c r="J2009" s="5"/>
      <c r="K2009" s="5"/>
      <c r="L2009" s="5"/>
      <c r="M2009" s="6"/>
      <c r="N2009" s="6"/>
      <c r="O2009" s="7"/>
      <c r="P2009" s="6"/>
      <c r="Q2009" s="6"/>
    </row>
    <row r="2010" spans="2:17" s="2" customFormat="1" x14ac:dyDescent="0.25">
      <c r="B2010" s="1"/>
      <c r="C2010" s="1"/>
      <c r="D2010" s="1"/>
      <c r="I2010" s="1"/>
      <c r="J2010" s="5"/>
      <c r="K2010" s="5"/>
      <c r="L2010" s="5"/>
      <c r="M2010" s="6"/>
      <c r="N2010" s="6"/>
      <c r="O2010" s="7"/>
      <c r="P2010" s="6"/>
      <c r="Q2010" s="6"/>
    </row>
    <row r="2011" spans="2:17" s="2" customFormat="1" x14ac:dyDescent="0.25">
      <c r="B2011" s="1"/>
      <c r="C2011" s="1"/>
      <c r="D2011" s="1"/>
      <c r="I2011" s="1"/>
      <c r="J2011" s="5"/>
      <c r="K2011" s="5"/>
      <c r="L2011" s="5"/>
      <c r="M2011" s="6"/>
      <c r="N2011" s="6"/>
      <c r="O2011" s="7"/>
      <c r="P2011" s="6"/>
      <c r="Q2011" s="6"/>
    </row>
    <row r="2012" spans="2:17" s="2" customFormat="1" x14ac:dyDescent="0.25">
      <c r="B2012" s="1"/>
      <c r="C2012" s="1"/>
      <c r="D2012" s="1"/>
      <c r="I2012" s="1"/>
      <c r="J2012" s="5"/>
      <c r="K2012" s="5"/>
      <c r="L2012" s="5"/>
      <c r="M2012" s="6"/>
      <c r="N2012" s="6"/>
      <c r="O2012" s="7"/>
      <c r="P2012" s="6"/>
      <c r="Q2012" s="6"/>
    </row>
    <row r="2013" spans="2:17" s="2" customFormat="1" x14ac:dyDescent="0.25">
      <c r="B2013" s="1"/>
      <c r="C2013" s="1"/>
      <c r="D2013" s="1"/>
      <c r="I2013" s="1"/>
      <c r="J2013" s="5"/>
      <c r="K2013" s="5"/>
      <c r="L2013" s="5"/>
      <c r="M2013" s="6"/>
      <c r="N2013" s="6"/>
      <c r="O2013" s="7"/>
      <c r="P2013" s="6"/>
      <c r="Q2013" s="6"/>
    </row>
    <row r="2014" spans="2:17" s="2" customFormat="1" x14ac:dyDescent="0.25">
      <c r="B2014" s="1"/>
      <c r="C2014" s="1"/>
      <c r="D2014" s="1"/>
      <c r="I2014" s="1"/>
      <c r="J2014" s="5"/>
      <c r="K2014" s="5"/>
      <c r="L2014" s="5"/>
      <c r="M2014" s="6"/>
      <c r="N2014" s="6"/>
      <c r="O2014" s="7"/>
      <c r="P2014" s="6"/>
      <c r="Q2014" s="6"/>
    </row>
    <row r="2015" spans="2:17" s="2" customFormat="1" x14ac:dyDescent="0.25">
      <c r="B2015" s="1"/>
      <c r="C2015" s="1"/>
      <c r="D2015" s="1"/>
      <c r="I2015" s="1"/>
      <c r="J2015" s="5"/>
      <c r="K2015" s="5"/>
      <c r="L2015" s="5"/>
      <c r="M2015" s="6"/>
      <c r="N2015" s="6"/>
      <c r="O2015" s="7"/>
      <c r="P2015" s="6"/>
      <c r="Q2015" s="6"/>
    </row>
    <row r="2016" spans="2:17" s="2" customFormat="1" x14ac:dyDescent="0.25">
      <c r="B2016" s="1"/>
      <c r="C2016" s="1"/>
      <c r="D2016" s="1"/>
      <c r="I2016" s="1"/>
      <c r="J2016" s="5"/>
      <c r="K2016" s="5"/>
      <c r="L2016" s="5"/>
      <c r="M2016" s="6"/>
      <c r="N2016" s="6"/>
      <c r="O2016" s="7"/>
      <c r="P2016" s="6"/>
      <c r="Q2016" s="6"/>
    </row>
    <row r="2017" spans="2:17" s="2" customFormat="1" x14ac:dyDescent="0.25">
      <c r="B2017" s="1"/>
      <c r="C2017" s="1"/>
      <c r="D2017" s="1"/>
      <c r="I2017" s="1"/>
      <c r="J2017" s="5"/>
      <c r="K2017" s="5"/>
      <c r="L2017" s="5"/>
      <c r="M2017" s="6"/>
      <c r="N2017" s="6"/>
      <c r="O2017" s="7"/>
      <c r="P2017" s="6"/>
      <c r="Q2017" s="6"/>
    </row>
    <row r="2018" spans="2:17" s="2" customFormat="1" x14ac:dyDescent="0.25">
      <c r="B2018" s="1"/>
      <c r="C2018" s="1"/>
      <c r="D2018" s="1"/>
      <c r="I2018" s="1"/>
      <c r="J2018" s="5"/>
      <c r="K2018" s="5"/>
      <c r="L2018" s="5"/>
      <c r="M2018" s="6"/>
      <c r="N2018" s="6"/>
      <c r="O2018" s="7"/>
      <c r="P2018" s="6"/>
      <c r="Q2018" s="6"/>
    </row>
    <row r="2019" spans="2:17" s="2" customFormat="1" x14ac:dyDescent="0.25">
      <c r="B2019" s="1"/>
      <c r="C2019" s="1"/>
      <c r="D2019" s="1"/>
      <c r="I2019" s="1"/>
      <c r="J2019" s="5"/>
      <c r="K2019" s="5"/>
      <c r="L2019" s="5"/>
      <c r="M2019" s="6"/>
      <c r="N2019" s="6"/>
      <c r="O2019" s="7"/>
      <c r="P2019" s="6"/>
      <c r="Q2019" s="6"/>
    </row>
    <row r="2020" spans="2:17" s="2" customFormat="1" x14ac:dyDescent="0.25">
      <c r="B2020" s="1"/>
      <c r="C2020" s="1"/>
      <c r="D2020" s="1"/>
      <c r="I2020" s="1"/>
      <c r="J2020" s="5"/>
      <c r="K2020" s="5"/>
      <c r="L2020" s="5"/>
      <c r="M2020" s="6"/>
      <c r="N2020" s="6"/>
      <c r="O2020" s="7"/>
      <c r="P2020" s="6"/>
      <c r="Q2020" s="6"/>
    </row>
    <row r="2021" spans="2:17" s="2" customFormat="1" x14ac:dyDescent="0.25">
      <c r="B2021" s="1"/>
      <c r="C2021" s="1"/>
      <c r="D2021" s="1"/>
      <c r="I2021" s="1"/>
      <c r="J2021" s="5"/>
      <c r="K2021" s="5"/>
      <c r="L2021" s="5"/>
      <c r="M2021" s="6"/>
      <c r="N2021" s="6"/>
      <c r="O2021" s="7"/>
      <c r="P2021" s="6"/>
      <c r="Q2021" s="6"/>
    </row>
    <row r="2022" spans="2:17" s="2" customFormat="1" x14ac:dyDescent="0.25">
      <c r="B2022" s="1"/>
      <c r="C2022" s="1"/>
      <c r="D2022" s="1"/>
      <c r="I2022" s="1"/>
      <c r="J2022" s="5"/>
      <c r="K2022" s="5"/>
      <c r="L2022" s="5"/>
      <c r="M2022" s="6"/>
      <c r="N2022" s="6"/>
      <c r="O2022" s="7"/>
      <c r="P2022" s="6"/>
      <c r="Q2022" s="6"/>
    </row>
    <row r="2023" spans="2:17" s="2" customFormat="1" x14ac:dyDescent="0.25">
      <c r="B2023" s="1"/>
      <c r="C2023" s="1"/>
      <c r="D2023" s="1"/>
      <c r="I2023" s="1"/>
      <c r="J2023" s="5"/>
      <c r="K2023" s="5"/>
      <c r="L2023" s="5"/>
      <c r="M2023" s="6"/>
      <c r="N2023" s="6"/>
      <c r="O2023" s="7"/>
      <c r="P2023" s="6"/>
      <c r="Q2023" s="6"/>
    </row>
    <row r="2024" spans="2:17" s="2" customFormat="1" x14ac:dyDescent="0.25">
      <c r="B2024" s="1"/>
      <c r="C2024" s="1"/>
      <c r="D2024" s="1"/>
      <c r="I2024" s="1"/>
      <c r="J2024" s="5"/>
      <c r="K2024" s="5"/>
      <c r="L2024" s="5"/>
      <c r="M2024" s="6"/>
      <c r="N2024" s="6"/>
      <c r="O2024" s="7"/>
      <c r="P2024" s="6"/>
      <c r="Q2024" s="6"/>
    </row>
    <row r="2025" spans="2:17" s="2" customFormat="1" x14ac:dyDescent="0.25">
      <c r="B2025" s="1"/>
      <c r="C2025" s="1"/>
      <c r="D2025" s="1"/>
      <c r="I2025" s="1"/>
      <c r="J2025" s="5"/>
      <c r="K2025" s="5"/>
      <c r="L2025" s="5"/>
      <c r="M2025" s="6"/>
      <c r="N2025" s="6"/>
      <c r="O2025" s="7"/>
      <c r="P2025" s="6"/>
      <c r="Q2025" s="6"/>
    </row>
    <row r="2026" spans="2:17" s="2" customFormat="1" x14ac:dyDescent="0.25">
      <c r="B2026" s="1"/>
      <c r="C2026" s="1"/>
      <c r="D2026" s="1"/>
      <c r="I2026" s="1"/>
      <c r="J2026" s="5"/>
      <c r="K2026" s="5"/>
      <c r="L2026" s="5"/>
      <c r="M2026" s="6"/>
      <c r="N2026" s="6"/>
      <c r="O2026" s="7"/>
      <c r="P2026" s="6"/>
      <c r="Q2026" s="6"/>
    </row>
    <row r="2027" spans="2:17" s="2" customFormat="1" x14ac:dyDescent="0.25">
      <c r="B2027" s="1"/>
      <c r="C2027" s="1"/>
      <c r="D2027" s="1"/>
      <c r="I2027" s="1"/>
      <c r="J2027" s="5"/>
      <c r="K2027" s="5"/>
      <c r="L2027" s="5"/>
      <c r="M2027" s="6"/>
      <c r="N2027" s="6"/>
      <c r="O2027" s="7"/>
      <c r="P2027" s="6"/>
      <c r="Q2027" s="6"/>
    </row>
    <row r="2028" spans="2:17" s="2" customFormat="1" x14ac:dyDescent="0.25">
      <c r="B2028" s="1"/>
      <c r="C2028" s="1"/>
      <c r="D2028" s="1"/>
      <c r="I2028" s="1"/>
      <c r="J2028" s="5"/>
      <c r="K2028" s="5"/>
      <c r="L2028" s="5"/>
      <c r="M2028" s="6"/>
      <c r="N2028" s="6"/>
      <c r="O2028" s="7"/>
      <c r="P2028" s="6"/>
      <c r="Q2028" s="6"/>
    </row>
    <row r="2029" spans="2:17" s="2" customFormat="1" x14ac:dyDescent="0.25">
      <c r="B2029" s="1"/>
      <c r="C2029" s="1"/>
      <c r="D2029" s="1"/>
      <c r="I2029" s="1"/>
      <c r="J2029" s="5"/>
      <c r="K2029" s="5"/>
      <c r="L2029" s="5"/>
      <c r="M2029" s="6"/>
      <c r="N2029" s="6"/>
      <c r="O2029" s="7"/>
      <c r="P2029" s="6"/>
      <c r="Q2029" s="6"/>
    </row>
    <row r="2030" spans="2:17" s="2" customFormat="1" x14ac:dyDescent="0.25">
      <c r="B2030" s="1"/>
      <c r="C2030" s="1"/>
      <c r="D2030" s="1"/>
      <c r="I2030" s="1"/>
      <c r="J2030" s="5"/>
      <c r="K2030" s="5"/>
      <c r="L2030" s="5"/>
      <c r="M2030" s="6"/>
      <c r="N2030" s="6"/>
      <c r="O2030" s="7"/>
      <c r="P2030" s="6"/>
      <c r="Q2030" s="6"/>
    </row>
    <row r="2031" spans="2:17" s="2" customFormat="1" x14ac:dyDescent="0.25">
      <c r="B2031" s="1"/>
      <c r="C2031" s="1"/>
      <c r="D2031" s="1"/>
      <c r="I2031" s="1"/>
      <c r="J2031" s="5"/>
      <c r="K2031" s="5"/>
      <c r="L2031" s="5"/>
      <c r="M2031" s="6"/>
      <c r="N2031" s="6"/>
      <c r="O2031" s="7"/>
      <c r="P2031" s="6"/>
      <c r="Q2031" s="6"/>
    </row>
    <row r="2032" spans="2:17" s="2" customFormat="1" x14ac:dyDescent="0.25">
      <c r="B2032" s="1"/>
      <c r="C2032" s="1"/>
      <c r="D2032" s="1"/>
      <c r="I2032" s="1"/>
      <c r="J2032" s="5"/>
      <c r="K2032" s="5"/>
      <c r="L2032" s="5"/>
      <c r="M2032" s="6"/>
      <c r="N2032" s="6"/>
      <c r="O2032" s="7"/>
      <c r="P2032" s="6"/>
      <c r="Q2032" s="6"/>
    </row>
    <row r="2033" spans="2:17" s="2" customFormat="1" x14ac:dyDescent="0.25">
      <c r="B2033" s="1"/>
      <c r="C2033" s="1"/>
      <c r="D2033" s="1"/>
      <c r="I2033" s="1"/>
      <c r="J2033" s="5"/>
      <c r="K2033" s="5"/>
      <c r="L2033" s="5"/>
      <c r="M2033" s="6"/>
      <c r="N2033" s="6"/>
      <c r="O2033" s="7"/>
      <c r="P2033" s="6"/>
      <c r="Q2033" s="6"/>
    </row>
    <row r="2034" spans="2:17" s="2" customFormat="1" x14ac:dyDescent="0.25">
      <c r="B2034" s="1"/>
      <c r="C2034" s="1"/>
      <c r="D2034" s="1"/>
      <c r="I2034" s="1"/>
      <c r="J2034" s="5"/>
      <c r="K2034" s="5"/>
      <c r="L2034" s="5"/>
      <c r="M2034" s="6"/>
      <c r="N2034" s="6"/>
      <c r="O2034" s="7"/>
      <c r="P2034" s="6"/>
      <c r="Q2034" s="6"/>
    </row>
    <row r="2035" spans="2:17" s="2" customFormat="1" x14ac:dyDescent="0.25">
      <c r="B2035" s="1"/>
      <c r="C2035" s="1"/>
      <c r="D2035" s="1"/>
      <c r="I2035" s="1"/>
      <c r="J2035" s="5"/>
      <c r="K2035" s="5"/>
      <c r="L2035" s="5"/>
      <c r="M2035" s="6"/>
      <c r="N2035" s="6"/>
      <c r="O2035" s="7"/>
      <c r="P2035" s="6"/>
      <c r="Q2035" s="6"/>
    </row>
    <row r="2036" spans="2:17" s="2" customFormat="1" x14ac:dyDescent="0.25">
      <c r="B2036" s="1"/>
      <c r="C2036" s="1"/>
      <c r="D2036" s="1"/>
      <c r="I2036" s="1"/>
      <c r="J2036" s="5"/>
      <c r="K2036" s="5"/>
      <c r="L2036" s="5"/>
      <c r="M2036" s="6"/>
      <c r="N2036" s="6"/>
      <c r="O2036" s="7"/>
      <c r="P2036" s="6"/>
      <c r="Q2036" s="6"/>
    </row>
    <row r="2037" spans="2:17" s="2" customFormat="1" x14ac:dyDescent="0.25">
      <c r="B2037" s="1"/>
      <c r="C2037" s="1"/>
      <c r="D2037" s="1"/>
      <c r="I2037" s="1"/>
      <c r="J2037" s="5"/>
      <c r="K2037" s="5"/>
      <c r="L2037" s="5"/>
      <c r="M2037" s="6"/>
      <c r="N2037" s="6"/>
      <c r="O2037" s="7"/>
      <c r="P2037" s="6"/>
      <c r="Q2037" s="6"/>
    </row>
    <row r="2038" spans="2:17" s="2" customFormat="1" x14ac:dyDescent="0.25">
      <c r="B2038" s="1"/>
      <c r="C2038" s="1"/>
      <c r="D2038" s="1"/>
      <c r="I2038" s="1"/>
      <c r="J2038" s="5"/>
      <c r="K2038" s="5"/>
      <c r="L2038" s="5"/>
      <c r="M2038" s="6"/>
      <c r="N2038" s="6"/>
      <c r="O2038" s="7"/>
      <c r="P2038" s="6"/>
      <c r="Q2038" s="6"/>
    </row>
    <row r="2039" spans="2:17" s="2" customFormat="1" x14ac:dyDescent="0.25">
      <c r="B2039" s="1"/>
      <c r="C2039" s="1"/>
      <c r="D2039" s="1"/>
      <c r="I2039" s="1"/>
      <c r="J2039" s="5"/>
      <c r="K2039" s="5"/>
      <c r="L2039" s="5"/>
      <c r="M2039" s="6"/>
      <c r="N2039" s="6"/>
      <c r="O2039" s="7"/>
      <c r="P2039" s="6"/>
      <c r="Q2039" s="6"/>
    </row>
    <row r="2040" spans="2:17" s="2" customFormat="1" x14ac:dyDescent="0.25">
      <c r="B2040" s="1"/>
      <c r="C2040" s="1"/>
      <c r="D2040" s="1"/>
      <c r="I2040" s="1"/>
      <c r="J2040" s="5"/>
      <c r="K2040" s="5"/>
      <c r="L2040" s="5"/>
      <c r="M2040" s="6"/>
      <c r="N2040" s="6"/>
      <c r="O2040" s="7"/>
      <c r="P2040" s="6"/>
      <c r="Q2040" s="6"/>
    </row>
    <row r="2041" spans="2:17" s="2" customFormat="1" x14ac:dyDescent="0.25">
      <c r="B2041" s="1"/>
      <c r="C2041" s="1"/>
      <c r="D2041" s="1"/>
      <c r="I2041" s="1"/>
      <c r="J2041" s="5"/>
      <c r="K2041" s="5"/>
      <c r="L2041" s="5"/>
      <c r="M2041" s="6"/>
      <c r="N2041" s="6"/>
      <c r="O2041" s="7"/>
      <c r="P2041" s="6"/>
      <c r="Q2041" s="6"/>
    </row>
    <row r="2042" spans="2:17" s="2" customFormat="1" x14ac:dyDescent="0.25">
      <c r="B2042" s="1"/>
      <c r="C2042" s="1"/>
      <c r="D2042" s="1"/>
      <c r="I2042" s="1"/>
      <c r="J2042" s="5"/>
      <c r="K2042" s="5"/>
      <c r="L2042" s="5"/>
      <c r="M2042" s="6"/>
      <c r="N2042" s="6"/>
      <c r="O2042" s="7"/>
      <c r="P2042" s="6"/>
      <c r="Q2042" s="6"/>
    </row>
    <row r="2043" spans="2:17" s="2" customFormat="1" x14ac:dyDescent="0.25">
      <c r="B2043" s="1"/>
      <c r="C2043" s="1"/>
      <c r="D2043" s="1"/>
      <c r="I2043" s="1"/>
      <c r="J2043" s="5"/>
      <c r="K2043" s="5"/>
      <c r="L2043" s="5"/>
      <c r="M2043" s="6"/>
      <c r="N2043" s="6"/>
      <c r="O2043" s="7"/>
      <c r="P2043" s="6"/>
      <c r="Q2043" s="6"/>
    </row>
    <row r="2044" spans="2:17" s="2" customFormat="1" x14ac:dyDescent="0.25">
      <c r="B2044" s="1"/>
      <c r="C2044" s="1"/>
      <c r="D2044" s="1"/>
      <c r="I2044" s="1"/>
      <c r="J2044" s="5"/>
      <c r="K2044" s="5"/>
      <c r="L2044" s="5"/>
      <c r="M2044" s="6"/>
      <c r="N2044" s="6"/>
      <c r="O2044" s="7"/>
      <c r="P2044" s="6"/>
      <c r="Q2044" s="6"/>
    </row>
    <row r="2045" spans="2:17" s="2" customFormat="1" x14ac:dyDescent="0.25">
      <c r="B2045" s="1"/>
      <c r="C2045" s="1"/>
      <c r="D2045" s="1"/>
      <c r="I2045" s="1"/>
      <c r="J2045" s="5"/>
      <c r="K2045" s="5"/>
      <c r="L2045" s="5"/>
      <c r="M2045" s="6"/>
      <c r="N2045" s="6"/>
      <c r="O2045" s="7"/>
      <c r="P2045" s="6"/>
      <c r="Q2045" s="6"/>
    </row>
    <row r="2046" spans="2:17" s="2" customFormat="1" x14ac:dyDescent="0.25">
      <c r="B2046" s="1"/>
      <c r="C2046" s="1"/>
      <c r="D2046" s="1"/>
      <c r="I2046" s="1"/>
      <c r="J2046" s="5"/>
      <c r="K2046" s="5"/>
      <c r="L2046" s="5"/>
      <c r="M2046" s="6"/>
      <c r="N2046" s="6"/>
      <c r="O2046" s="7"/>
      <c r="P2046" s="6"/>
      <c r="Q2046" s="6"/>
    </row>
    <row r="2047" spans="2:17" s="2" customFormat="1" x14ac:dyDescent="0.25">
      <c r="B2047" s="1"/>
      <c r="C2047" s="1"/>
      <c r="D2047" s="1"/>
      <c r="I2047" s="1"/>
      <c r="J2047" s="5"/>
      <c r="K2047" s="5"/>
      <c r="L2047" s="5"/>
      <c r="M2047" s="6"/>
      <c r="N2047" s="6"/>
      <c r="O2047" s="7"/>
      <c r="P2047" s="6"/>
      <c r="Q2047" s="6"/>
    </row>
    <row r="2048" spans="2:17" s="2" customFormat="1" x14ac:dyDescent="0.25">
      <c r="B2048" s="1"/>
      <c r="C2048" s="1"/>
      <c r="D2048" s="1"/>
      <c r="I2048" s="1"/>
      <c r="J2048" s="5"/>
      <c r="K2048" s="5"/>
      <c r="L2048" s="5"/>
      <c r="M2048" s="6"/>
      <c r="N2048" s="6"/>
      <c r="O2048" s="7"/>
      <c r="P2048" s="6"/>
      <c r="Q2048" s="6"/>
    </row>
    <row r="2049" spans="2:17" s="2" customFormat="1" x14ac:dyDescent="0.25">
      <c r="B2049" s="1"/>
      <c r="C2049" s="1"/>
      <c r="D2049" s="1"/>
      <c r="I2049" s="1"/>
      <c r="J2049" s="5"/>
      <c r="K2049" s="5"/>
      <c r="L2049" s="5"/>
      <c r="M2049" s="6"/>
      <c r="N2049" s="6"/>
      <c r="O2049" s="7"/>
      <c r="P2049" s="6"/>
      <c r="Q2049" s="6"/>
    </row>
    <row r="2050" spans="2:17" s="2" customFormat="1" x14ac:dyDescent="0.25">
      <c r="B2050" s="1"/>
      <c r="C2050" s="1"/>
      <c r="D2050" s="1"/>
      <c r="I2050" s="1"/>
      <c r="J2050" s="5"/>
      <c r="K2050" s="5"/>
      <c r="L2050" s="5"/>
      <c r="M2050" s="6"/>
      <c r="N2050" s="6"/>
      <c r="O2050" s="7"/>
      <c r="P2050" s="6"/>
      <c r="Q2050" s="6"/>
    </row>
    <row r="2051" spans="2:17" s="2" customFormat="1" x14ac:dyDescent="0.25">
      <c r="B2051" s="1"/>
      <c r="C2051" s="1"/>
      <c r="D2051" s="1"/>
      <c r="I2051" s="1"/>
      <c r="J2051" s="5"/>
      <c r="K2051" s="5"/>
      <c r="L2051" s="5"/>
      <c r="M2051" s="6"/>
      <c r="N2051" s="6"/>
      <c r="O2051" s="7"/>
      <c r="P2051" s="6"/>
      <c r="Q2051" s="6"/>
    </row>
    <row r="2052" spans="2:17" s="2" customFormat="1" x14ac:dyDescent="0.25">
      <c r="B2052" s="1"/>
      <c r="C2052" s="1"/>
      <c r="D2052" s="1"/>
      <c r="I2052" s="1"/>
      <c r="J2052" s="5"/>
      <c r="K2052" s="5"/>
      <c r="L2052" s="5"/>
      <c r="M2052" s="6"/>
      <c r="N2052" s="6"/>
      <c r="O2052" s="7"/>
      <c r="P2052" s="6"/>
      <c r="Q2052" s="6"/>
    </row>
    <row r="2053" spans="2:17" s="2" customFormat="1" x14ac:dyDescent="0.25">
      <c r="B2053" s="1"/>
      <c r="C2053" s="1"/>
      <c r="D2053" s="1"/>
      <c r="I2053" s="1"/>
      <c r="J2053" s="5"/>
      <c r="K2053" s="5"/>
      <c r="L2053" s="5"/>
      <c r="M2053" s="6"/>
      <c r="N2053" s="6"/>
      <c r="O2053" s="7"/>
      <c r="P2053" s="6"/>
      <c r="Q2053" s="6"/>
    </row>
    <row r="2054" spans="2:17" s="2" customFormat="1" x14ac:dyDescent="0.25">
      <c r="B2054" s="1"/>
      <c r="C2054" s="1"/>
      <c r="D2054" s="1"/>
      <c r="I2054" s="1"/>
      <c r="J2054" s="5"/>
      <c r="K2054" s="5"/>
      <c r="L2054" s="5"/>
      <c r="M2054" s="6"/>
      <c r="N2054" s="6"/>
      <c r="O2054" s="7"/>
      <c r="P2054" s="6"/>
      <c r="Q2054" s="6"/>
    </row>
    <row r="2055" spans="2:17" s="2" customFormat="1" x14ac:dyDescent="0.25">
      <c r="B2055" s="1"/>
      <c r="C2055" s="1"/>
      <c r="D2055" s="1"/>
      <c r="I2055" s="1"/>
      <c r="J2055" s="5"/>
      <c r="K2055" s="5"/>
      <c r="L2055" s="5"/>
      <c r="M2055" s="6"/>
      <c r="N2055" s="6"/>
      <c r="O2055" s="7"/>
      <c r="P2055" s="6"/>
      <c r="Q2055" s="6"/>
    </row>
    <row r="2056" spans="2:17" s="2" customFormat="1" x14ac:dyDescent="0.25">
      <c r="B2056" s="1"/>
      <c r="C2056" s="1"/>
      <c r="D2056" s="1"/>
      <c r="I2056" s="1"/>
      <c r="J2056" s="5"/>
      <c r="K2056" s="5"/>
      <c r="L2056" s="5"/>
      <c r="M2056" s="6"/>
      <c r="N2056" s="6"/>
      <c r="O2056" s="7"/>
      <c r="P2056" s="6"/>
      <c r="Q2056" s="6"/>
    </row>
    <row r="2057" spans="2:17" s="2" customFormat="1" x14ac:dyDescent="0.25">
      <c r="B2057" s="1"/>
      <c r="C2057" s="1"/>
      <c r="D2057" s="1"/>
      <c r="I2057" s="1"/>
      <c r="J2057" s="5"/>
      <c r="K2057" s="5"/>
      <c r="L2057" s="5"/>
      <c r="M2057" s="6"/>
      <c r="N2057" s="6"/>
      <c r="O2057" s="7"/>
      <c r="P2057" s="6"/>
      <c r="Q2057" s="6"/>
    </row>
    <row r="2058" spans="2:17" s="2" customFormat="1" x14ac:dyDescent="0.25">
      <c r="B2058" s="1"/>
      <c r="C2058" s="1"/>
      <c r="D2058" s="1"/>
      <c r="I2058" s="1"/>
      <c r="J2058" s="5"/>
      <c r="K2058" s="5"/>
      <c r="L2058" s="5"/>
      <c r="M2058" s="6"/>
      <c r="N2058" s="6"/>
      <c r="O2058" s="7"/>
      <c r="P2058" s="6"/>
      <c r="Q2058" s="6"/>
    </row>
    <row r="2059" spans="2:17" s="2" customFormat="1" x14ac:dyDescent="0.25">
      <c r="B2059" s="1"/>
      <c r="C2059" s="1"/>
      <c r="D2059" s="1"/>
      <c r="I2059" s="1"/>
      <c r="J2059" s="5"/>
      <c r="K2059" s="5"/>
      <c r="L2059" s="5"/>
      <c r="M2059" s="6"/>
      <c r="N2059" s="6"/>
      <c r="O2059" s="7"/>
      <c r="P2059" s="6"/>
      <c r="Q2059" s="6"/>
    </row>
    <row r="2060" spans="2:17" s="2" customFormat="1" x14ac:dyDescent="0.25">
      <c r="B2060" s="1"/>
      <c r="C2060" s="1"/>
      <c r="D2060" s="1"/>
      <c r="I2060" s="1"/>
      <c r="J2060" s="5"/>
      <c r="K2060" s="5"/>
      <c r="L2060" s="5"/>
      <c r="M2060" s="6"/>
      <c r="N2060" s="6"/>
      <c r="O2060" s="7"/>
      <c r="P2060" s="6"/>
      <c r="Q2060" s="6"/>
    </row>
    <row r="2061" spans="2:17" s="2" customFormat="1" x14ac:dyDescent="0.25">
      <c r="B2061" s="1"/>
      <c r="C2061" s="1"/>
      <c r="D2061" s="1"/>
      <c r="I2061" s="1"/>
      <c r="J2061" s="5"/>
      <c r="K2061" s="5"/>
      <c r="L2061" s="5"/>
      <c r="M2061" s="6"/>
      <c r="N2061" s="6"/>
      <c r="O2061" s="7"/>
      <c r="P2061" s="6"/>
      <c r="Q2061" s="6"/>
    </row>
    <row r="2062" spans="2:17" s="2" customFormat="1" x14ac:dyDescent="0.25">
      <c r="B2062" s="1"/>
      <c r="C2062" s="1"/>
      <c r="D2062" s="1"/>
      <c r="I2062" s="1"/>
      <c r="J2062" s="5"/>
      <c r="K2062" s="5"/>
      <c r="L2062" s="5"/>
      <c r="M2062" s="6"/>
      <c r="N2062" s="6"/>
      <c r="O2062" s="7"/>
      <c r="P2062" s="6"/>
      <c r="Q2062" s="6"/>
    </row>
    <row r="2063" spans="2:17" s="2" customFormat="1" x14ac:dyDescent="0.25">
      <c r="B2063" s="1"/>
      <c r="C2063" s="1"/>
      <c r="D2063" s="1"/>
      <c r="I2063" s="1"/>
      <c r="J2063" s="5"/>
      <c r="K2063" s="5"/>
      <c r="L2063" s="5"/>
      <c r="M2063" s="6"/>
      <c r="N2063" s="6"/>
      <c r="O2063" s="7"/>
      <c r="P2063" s="6"/>
      <c r="Q2063" s="6"/>
    </row>
    <row r="2064" spans="2:17" s="2" customFormat="1" x14ac:dyDescent="0.25">
      <c r="B2064" s="1"/>
      <c r="C2064" s="1"/>
      <c r="D2064" s="1"/>
      <c r="I2064" s="1"/>
      <c r="J2064" s="5"/>
      <c r="K2064" s="5"/>
      <c r="L2064" s="5"/>
      <c r="M2064" s="6"/>
      <c r="N2064" s="6"/>
      <c r="O2064" s="7"/>
      <c r="P2064" s="6"/>
      <c r="Q2064" s="6"/>
    </row>
    <row r="2065" spans="2:17" s="2" customFormat="1" x14ac:dyDescent="0.25">
      <c r="B2065" s="1"/>
      <c r="C2065" s="1"/>
      <c r="D2065" s="1"/>
      <c r="I2065" s="1"/>
      <c r="J2065" s="5"/>
      <c r="K2065" s="5"/>
      <c r="L2065" s="5"/>
      <c r="M2065" s="6"/>
      <c r="N2065" s="6"/>
      <c r="O2065" s="7"/>
      <c r="P2065" s="6"/>
      <c r="Q2065" s="6"/>
    </row>
    <row r="2066" spans="2:17" s="2" customFormat="1" x14ac:dyDescent="0.25">
      <c r="B2066" s="1"/>
      <c r="C2066" s="1"/>
      <c r="D2066" s="1"/>
      <c r="I2066" s="1"/>
      <c r="J2066" s="5"/>
      <c r="K2066" s="5"/>
      <c r="L2066" s="5"/>
      <c r="M2066" s="6"/>
      <c r="N2066" s="6"/>
      <c r="O2066" s="7"/>
      <c r="P2066" s="6"/>
      <c r="Q2066" s="6"/>
    </row>
    <row r="2067" spans="2:17" s="2" customFormat="1" x14ac:dyDescent="0.25">
      <c r="B2067" s="1"/>
      <c r="C2067" s="1"/>
      <c r="D2067" s="1"/>
      <c r="I2067" s="1"/>
      <c r="J2067" s="5"/>
      <c r="K2067" s="5"/>
      <c r="L2067" s="5"/>
      <c r="M2067" s="6"/>
      <c r="N2067" s="6"/>
      <c r="O2067" s="7"/>
      <c r="P2067" s="6"/>
      <c r="Q2067" s="6"/>
    </row>
    <row r="2068" spans="2:17" s="2" customFormat="1" x14ac:dyDescent="0.25">
      <c r="B2068" s="1"/>
      <c r="C2068" s="1"/>
      <c r="D2068" s="1"/>
      <c r="I2068" s="1"/>
      <c r="J2068" s="5"/>
      <c r="K2068" s="5"/>
      <c r="L2068" s="5"/>
      <c r="M2068" s="6"/>
      <c r="N2068" s="6"/>
      <c r="O2068" s="7"/>
      <c r="P2068" s="6"/>
      <c r="Q2068" s="6"/>
    </row>
    <row r="2069" spans="2:17" s="2" customFormat="1" x14ac:dyDescent="0.25">
      <c r="B2069" s="1"/>
      <c r="C2069" s="1"/>
      <c r="D2069" s="1"/>
      <c r="I2069" s="1"/>
      <c r="J2069" s="5"/>
      <c r="K2069" s="5"/>
      <c r="L2069" s="5"/>
      <c r="M2069" s="6"/>
      <c r="N2069" s="6"/>
      <c r="O2069" s="7"/>
      <c r="P2069" s="6"/>
      <c r="Q2069" s="6"/>
    </row>
    <row r="2070" spans="2:17" s="2" customFormat="1" x14ac:dyDescent="0.25">
      <c r="B2070" s="1"/>
      <c r="C2070" s="1"/>
      <c r="D2070" s="1"/>
      <c r="I2070" s="1"/>
      <c r="J2070" s="5"/>
      <c r="K2070" s="5"/>
      <c r="L2070" s="5"/>
      <c r="M2070" s="6"/>
      <c r="N2070" s="6"/>
      <c r="O2070" s="7"/>
      <c r="P2070" s="6"/>
      <c r="Q2070" s="6"/>
    </row>
    <row r="2071" spans="2:17" s="2" customFormat="1" x14ac:dyDescent="0.25">
      <c r="B2071" s="1"/>
      <c r="C2071" s="1"/>
      <c r="D2071" s="1"/>
      <c r="I2071" s="1"/>
      <c r="J2071" s="5"/>
      <c r="K2071" s="5"/>
      <c r="L2071" s="5"/>
      <c r="M2071" s="6"/>
      <c r="N2071" s="6"/>
      <c r="O2071" s="7"/>
      <c r="P2071" s="6"/>
      <c r="Q2071" s="6"/>
    </row>
    <row r="2072" spans="2:17" s="2" customFormat="1" x14ac:dyDescent="0.25">
      <c r="B2072" s="1"/>
      <c r="C2072" s="1"/>
      <c r="D2072" s="1"/>
      <c r="I2072" s="1"/>
      <c r="J2072" s="5"/>
      <c r="K2072" s="5"/>
      <c r="L2072" s="5"/>
      <c r="M2072" s="6"/>
      <c r="N2072" s="6"/>
      <c r="O2072" s="7"/>
      <c r="P2072" s="6"/>
      <c r="Q2072" s="6"/>
    </row>
    <row r="2073" spans="2:17" s="2" customFormat="1" x14ac:dyDescent="0.25">
      <c r="B2073" s="1"/>
      <c r="C2073" s="1"/>
      <c r="D2073" s="1"/>
      <c r="I2073" s="1"/>
      <c r="J2073" s="5"/>
      <c r="K2073" s="5"/>
      <c r="L2073" s="5"/>
      <c r="M2073" s="6"/>
      <c r="N2073" s="6"/>
      <c r="O2073" s="7"/>
      <c r="P2073" s="6"/>
      <c r="Q2073" s="6"/>
    </row>
    <row r="2074" spans="2:17" s="2" customFormat="1" x14ac:dyDescent="0.25">
      <c r="B2074" s="1"/>
      <c r="C2074" s="1"/>
      <c r="D2074" s="1"/>
      <c r="I2074" s="1"/>
      <c r="J2074" s="5"/>
      <c r="K2074" s="5"/>
      <c r="L2074" s="5"/>
      <c r="M2074" s="6"/>
      <c r="N2074" s="6"/>
      <c r="O2074" s="7"/>
      <c r="P2074" s="6"/>
      <c r="Q2074" s="6"/>
    </row>
    <row r="2075" spans="2:17" s="2" customFormat="1" x14ac:dyDescent="0.25">
      <c r="B2075" s="1"/>
      <c r="C2075" s="1"/>
      <c r="D2075" s="1"/>
      <c r="I2075" s="1"/>
      <c r="J2075" s="5"/>
      <c r="K2075" s="5"/>
      <c r="L2075" s="5"/>
      <c r="M2075" s="6"/>
      <c r="N2075" s="6"/>
      <c r="O2075" s="7"/>
      <c r="P2075" s="6"/>
      <c r="Q2075" s="6"/>
    </row>
    <row r="2076" spans="2:17" s="2" customFormat="1" x14ac:dyDescent="0.25">
      <c r="B2076" s="1"/>
      <c r="C2076" s="1"/>
      <c r="D2076" s="1"/>
      <c r="I2076" s="1"/>
      <c r="J2076" s="5"/>
      <c r="K2076" s="5"/>
      <c r="L2076" s="5"/>
      <c r="M2076" s="6"/>
      <c r="N2076" s="6"/>
      <c r="O2076" s="7"/>
      <c r="P2076" s="6"/>
      <c r="Q2076" s="6"/>
    </row>
    <row r="2077" spans="2:17" s="2" customFormat="1" x14ac:dyDescent="0.25">
      <c r="B2077" s="1"/>
      <c r="C2077" s="1"/>
      <c r="D2077" s="1"/>
      <c r="I2077" s="1"/>
      <c r="J2077" s="5"/>
      <c r="K2077" s="5"/>
      <c r="L2077" s="5"/>
      <c r="M2077" s="6"/>
      <c r="N2077" s="6"/>
      <c r="O2077" s="7"/>
      <c r="P2077" s="6"/>
      <c r="Q2077" s="6"/>
    </row>
    <row r="2078" spans="2:17" s="2" customFormat="1" x14ac:dyDescent="0.25">
      <c r="B2078" s="1"/>
      <c r="C2078" s="1"/>
      <c r="D2078" s="1"/>
      <c r="I2078" s="1"/>
      <c r="J2078" s="5"/>
      <c r="K2078" s="5"/>
      <c r="L2078" s="5"/>
      <c r="M2078" s="6"/>
      <c r="N2078" s="6"/>
      <c r="O2078" s="7"/>
      <c r="P2078" s="6"/>
      <c r="Q2078" s="6"/>
    </row>
    <row r="2079" spans="2:17" s="2" customFormat="1" x14ac:dyDescent="0.25">
      <c r="B2079" s="1"/>
      <c r="C2079" s="1"/>
      <c r="D2079" s="1"/>
      <c r="I2079" s="1"/>
      <c r="J2079" s="5"/>
      <c r="K2079" s="5"/>
      <c r="L2079" s="5"/>
      <c r="M2079" s="6"/>
      <c r="N2079" s="6"/>
      <c r="O2079" s="7"/>
      <c r="P2079" s="6"/>
      <c r="Q2079" s="6"/>
    </row>
    <row r="2080" spans="2:17" s="2" customFormat="1" x14ac:dyDescent="0.25">
      <c r="B2080" s="1"/>
      <c r="C2080" s="1"/>
      <c r="D2080" s="1"/>
      <c r="I2080" s="1"/>
      <c r="J2080" s="5"/>
      <c r="K2080" s="5"/>
      <c r="L2080" s="5"/>
      <c r="M2080" s="6"/>
      <c r="N2080" s="6"/>
      <c r="O2080" s="7"/>
      <c r="P2080" s="6"/>
      <c r="Q2080" s="6"/>
    </row>
    <row r="2081" spans="2:17" s="2" customFormat="1" x14ac:dyDescent="0.25">
      <c r="B2081" s="1"/>
      <c r="C2081" s="1"/>
      <c r="D2081" s="1"/>
      <c r="I2081" s="1"/>
      <c r="J2081" s="5"/>
      <c r="K2081" s="5"/>
      <c r="L2081" s="5"/>
      <c r="M2081" s="6"/>
      <c r="N2081" s="6"/>
      <c r="O2081" s="7"/>
      <c r="P2081" s="6"/>
      <c r="Q2081" s="6"/>
    </row>
    <row r="2082" spans="2:17" s="2" customFormat="1" x14ac:dyDescent="0.25">
      <c r="B2082" s="1"/>
      <c r="C2082" s="1"/>
      <c r="D2082" s="1"/>
      <c r="I2082" s="1"/>
      <c r="J2082" s="5"/>
      <c r="K2082" s="5"/>
      <c r="L2082" s="5"/>
      <c r="M2082" s="6"/>
      <c r="N2082" s="6"/>
      <c r="O2082" s="7"/>
      <c r="P2082" s="6"/>
      <c r="Q2082" s="6"/>
    </row>
    <row r="2083" spans="2:17" s="2" customFormat="1" x14ac:dyDescent="0.25">
      <c r="B2083" s="1"/>
      <c r="C2083" s="1"/>
      <c r="D2083" s="1"/>
      <c r="I2083" s="1"/>
      <c r="J2083" s="5"/>
      <c r="K2083" s="5"/>
      <c r="L2083" s="5"/>
      <c r="M2083" s="6"/>
      <c r="N2083" s="6"/>
      <c r="O2083" s="7"/>
      <c r="P2083" s="6"/>
      <c r="Q2083" s="6"/>
    </row>
    <row r="2084" spans="2:17" s="2" customFormat="1" x14ac:dyDescent="0.25">
      <c r="B2084" s="1"/>
      <c r="C2084" s="1"/>
      <c r="D2084" s="1"/>
      <c r="I2084" s="1"/>
      <c r="J2084" s="5"/>
      <c r="K2084" s="5"/>
      <c r="L2084" s="5"/>
      <c r="M2084" s="6"/>
      <c r="N2084" s="6"/>
      <c r="O2084" s="7"/>
      <c r="P2084" s="6"/>
      <c r="Q2084" s="6"/>
    </row>
    <row r="2085" spans="2:17" s="2" customFormat="1" x14ac:dyDescent="0.25">
      <c r="B2085" s="1"/>
      <c r="C2085" s="1"/>
      <c r="D2085" s="1"/>
      <c r="I2085" s="1"/>
      <c r="J2085" s="5"/>
      <c r="K2085" s="5"/>
      <c r="L2085" s="5"/>
      <c r="M2085" s="6"/>
      <c r="N2085" s="6"/>
      <c r="O2085" s="7"/>
      <c r="P2085" s="6"/>
      <c r="Q2085" s="6"/>
    </row>
    <row r="2086" spans="2:17" s="2" customFormat="1" x14ac:dyDescent="0.25">
      <c r="B2086" s="1"/>
      <c r="C2086" s="1"/>
      <c r="D2086" s="1"/>
      <c r="I2086" s="1"/>
      <c r="J2086" s="5"/>
      <c r="K2086" s="5"/>
      <c r="L2086" s="5"/>
      <c r="M2086" s="6"/>
      <c r="N2086" s="6"/>
      <c r="O2086" s="7"/>
      <c r="P2086" s="6"/>
      <c r="Q2086" s="6"/>
    </row>
    <row r="2087" spans="2:17" s="2" customFormat="1" x14ac:dyDescent="0.25">
      <c r="B2087" s="1"/>
      <c r="C2087" s="1"/>
      <c r="D2087" s="1"/>
      <c r="I2087" s="1"/>
      <c r="J2087" s="5"/>
      <c r="K2087" s="5"/>
      <c r="L2087" s="5"/>
      <c r="M2087" s="6"/>
      <c r="N2087" s="6"/>
      <c r="O2087" s="7"/>
      <c r="P2087" s="6"/>
      <c r="Q2087" s="6"/>
    </row>
    <row r="2088" spans="2:17" s="2" customFormat="1" x14ac:dyDescent="0.25">
      <c r="B2088" s="1"/>
      <c r="C2088" s="1"/>
      <c r="D2088" s="1"/>
      <c r="I2088" s="1"/>
      <c r="J2088" s="5"/>
      <c r="K2088" s="5"/>
      <c r="L2088" s="5"/>
      <c r="M2088" s="6"/>
      <c r="N2088" s="6"/>
      <c r="O2088" s="7"/>
      <c r="P2088" s="6"/>
      <c r="Q2088" s="6"/>
    </row>
    <row r="2089" spans="2:17" s="2" customFormat="1" x14ac:dyDescent="0.25">
      <c r="B2089" s="1"/>
      <c r="C2089" s="1"/>
      <c r="D2089" s="1"/>
      <c r="I2089" s="1"/>
      <c r="J2089" s="5"/>
      <c r="K2089" s="5"/>
      <c r="L2089" s="5"/>
      <c r="M2089" s="6"/>
      <c r="N2089" s="6"/>
      <c r="O2089" s="7"/>
      <c r="P2089" s="6"/>
      <c r="Q2089" s="6"/>
    </row>
    <row r="2090" spans="2:17" s="2" customFormat="1" x14ac:dyDescent="0.25">
      <c r="B2090" s="1"/>
      <c r="C2090" s="1"/>
      <c r="D2090" s="1"/>
      <c r="I2090" s="1"/>
      <c r="J2090" s="5"/>
      <c r="K2090" s="5"/>
      <c r="L2090" s="5"/>
      <c r="M2090" s="6"/>
      <c r="N2090" s="6"/>
      <c r="O2090" s="7"/>
      <c r="P2090" s="6"/>
      <c r="Q2090" s="6"/>
    </row>
    <row r="2091" spans="2:17" s="2" customFormat="1" x14ac:dyDescent="0.25">
      <c r="B2091" s="1"/>
      <c r="C2091" s="1"/>
      <c r="D2091" s="1"/>
      <c r="I2091" s="1"/>
      <c r="J2091" s="5"/>
      <c r="K2091" s="5"/>
      <c r="L2091" s="5"/>
      <c r="M2091" s="6"/>
      <c r="N2091" s="6"/>
      <c r="O2091" s="7"/>
      <c r="P2091" s="6"/>
      <c r="Q2091" s="6"/>
    </row>
    <row r="2092" spans="2:17" s="2" customFormat="1" x14ac:dyDescent="0.25">
      <c r="B2092" s="1"/>
      <c r="C2092" s="1"/>
      <c r="D2092" s="1"/>
      <c r="I2092" s="1"/>
      <c r="J2092" s="5"/>
      <c r="K2092" s="5"/>
      <c r="L2092" s="5"/>
      <c r="M2092" s="6"/>
      <c r="N2092" s="6"/>
      <c r="O2092" s="7"/>
      <c r="P2092" s="6"/>
      <c r="Q2092" s="6"/>
    </row>
    <row r="2093" spans="2:17" s="2" customFormat="1" x14ac:dyDescent="0.25">
      <c r="B2093" s="1"/>
      <c r="C2093" s="1"/>
      <c r="D2093" s="1"/>
      <c r="I2093" s="1"/>
      <c r="J2093" s="5"/>
      <c r="K2093" s="5"/>
      <c r="L2093" s="5"/>
      <c r="M2093" s="6"/>
      <c r="N2093" s="6"/>
      <c r="O2093" s="7"/>
      <c r="P2093" s="6"/>
      <c r="Q2093" s="6"/>
    </row>
    <row r="2094" spans="2:17" s="2" customFormat="1" x14ac:dyDescent="0.25">
      <c r="B2094" s="1"/>
      <c r="C2094" s="1"/>
      <c r="D2094" s="1"/>
      <c r="I2094" s="1"/>
      <c r="J2094" s="5"/>
      <c r="K2094" s="5"/>
      <c r="L2094" s="5"/>
      <c r="M2094" s="6"/>
      <c r="N2094" s="6"/>
      <c r="O2094" s="7"/>
      <c r="P2094" s="6"/>
      <c r="Q2094" s="6"/>
    </row>
    <row r="2095" spans="2:17" s="2" customFormat="1" x14ac:dyDescent="0.25">
      <c r="B2095" s="1"/>
      <c r="C2095" s="1"/>
      <c r="D2095" s="1"/>
      <c r="I2095" s="1"/>
      <c r="J2095" s="5"/>
      <c r="K2095" s="5"/>
      <c r="L2095" s="5"/>
      <c r="M2095" s="6"/>
      <c r="N2095" s="6"/>
      <c r="O2095" s="7"/>
      <c r="P2095" s="6"/>
      <c r="Q2095" s="6"/>
    </row>
    <row r="2096" spans="2:17" s="2" customFormat="1" x14ac:dyDescent="0.25">
      <c r="B2096" s="1"/>
      <c r="C2096" s="1"/>
      <c r="D2096" s="1"/>
      <c r="I2096" s="1"/>
      <c r="J2096" s="5"/>
      <c r="K2096" s="5"/>
      <c r="L2096" s="5"/>
      <c r="M2096" s="6"/>
      <c r="N2096" s="6"/>
      <c r="O2096" s="7"/>
      <c r="P2096" s="6"/>
      <c r="Q2096" s="6"/>
    </row>
    <row r="2097" spans="2:17" s="2" customFormat="1" x14ac:dyDescent="0.25">
      <c r="B2097" s="1"/>
      <c r="C2097" s="1"/>
      <c r="D2097" s="1"/>
      <c r="I2097" s="1"/>
      <c r="J2097" s="5"/>
      <c r="K2097" s="5"/>
      <c r="L2097" s="5"/>
      <c r="M2097" s="6"/>
      <c r="N2097" s="6"/>
      <c r="O2097" s="7"/>
      <c r="P2097" s="6"/>
      <c r="Q2097" s="6"/>
    </row>
    <row r="2098" spans="2:17" s="2" customFormat="1" x14ac:dyDescent="0.25">
      <c r="B2098" s="1"/>
      <c r="C2098" s="1"/>
      <c r="D2098" s="1"/>
      <c r="I2098" s="1"/>
      <c r="J2098" s="5"/>
      <c r="K2098" s="5"/>
      <c r="L2098" s="5"/>
      <c r="M2098" s="6"/>
      <c r="N2098" s="6"/>
      <c r="O2098" s="7"/>
      <c r="P2098" s="6"/>
      <c r="Q2098" s="6"/>
    </row>
    <row r="2099" spans="2:17" s="2" customFormat="1" x14ac:dyDescent="0.25">
      <c r="B2099" s="1"/>
      <c r="C2099" s="1"/>
      <c r="D2099" s="1"/>
      <c r="I2099" s="1"/>
      <c r="J2099" s="5"/>
      <c r="K2099" s="5"/>
      <c r="L2099" s="5"/>
      <c r="M2099" s="6"/>
      <c r="N2099" s="6"/>
      <c r="O2099" s="7"/>
      <c r="P2099" s="6"/>
      <c r="Q2099" s="6"/>
    </row>
    <row r="2100" spans="2:17" s="2" customFormat="1" x14ac:dyDescent="0.25">
      <c r="B2100" s="1"/>
      <c r="C2100" s="1"/>
      <c r="D2100" s="1"/>
      <c r="I2100" s="1"/>
      <c r="J2100" s="5"/>
      <c r="K2100" s="5"/>
      <c r="L2100" s="5"/>
      <c r="M2100" s="6"/>
      <c r="N2100" s="6"/>
      <c r="O2100" s="7"/>
      <c r="P2100" s="6"/>
      <c r="Q2100" s="6"/>
    </row>
    <row r="2101" spans="2:17" s="2" customFormat="1" x14ac:dyDescent="0.25">
      <c r="B2101" s="1"/>
      <c r="C2101" s="1"/>
      <c r="D2101" s="1"/>
      <c r="I2101" s="1"/>
      <c r="J2101" s="5"/>
      <c r="K2101" s="5"/>
      <c r="L2101" s="5"/>
      <c r="M2101" s="6"/>
      <c r="N2101" s="6"/>
      <c r="O2101" s="7"/>
      <c r="P2101" s="6"/>
      <c r="Q2101" s="6"/>
    </row>
    <row r="2102" spans="2:17" s="2" customFormat="1" x14ac:dyDescent="0.25">
      <c r="B2102" s="1"/>
      <c r="C2102" s="1"/>
      <c r="D2102" s="1"/>
      <c r="I2102" s="1"/>
      <c r="J2102" s="5"/>
      <c r="K2102" s="5"/>
      <c r="L2102" s="5"/>
      <c r="M2102" s="6"/>
      <c r="N2102" s="6"/>
      <c r="O2102" s="7"/>
      <c r="P2102" s="6"/>
      <c r="Q2102" s="6"/>
    </row>
    <row r="2103" spans="2:17" s="2" customFormat="1" x14ac:dyDescent="0.25">
      <c r="B2103" s="1"/>
      <c r="C2103" s="1"/>
      <c r="D2103" s="1"/>
      <c r="I2103" s="1"/>
      <c r="J2103" s="5"/>
      <c r="K2103" s="5"/>
      <c r="L2103" s="5"/>
      <c r="M2103" s="6"/>
      <c r="N2103" s="6"/>
      <c r="O2103" s="7"/>
      <c r="P2103" s="6"/>
      <c r="Q2103" s="6"/>
    </row>
    <row r="2104" spans="2:17" s="2" customFormat="1" x14ac:dyDescent="0.25">
      <c r="B2104" s="1"/>
      <c r="C2104" s="1"/>
      <c r="D2104" s="1"/>
      <c r="I2104" s="1"/>
      <c r="J2104" s="5"/>
      <c r="K2104" s="5"/>
      <c r="L2104" s="5"/>
      <c r="M2104" s="6"/>
      <c r="N2104" s="6"/>
      <c r="O2104" s="7"/>
      <c r="P2104" s="6"/>
      <c r="Q2104" s="6"/>
    </row>
    <row r="2105" spans="2:17" s="2" customFormat="1" x14ac:dyDescent="0.25">
      <c r="B2105" s="1"/>
      <c r="C2105" s="1"/>
      <c r="D2105" s="1"/>
      <c r="I2105" s="1"/>
      <c r="J2105" s="5"/>
      <c r="K2105" s="5"/>
      <c r="L2105" s="5"/>
      <c r="M2105" s="6"/>
      <c r="N2105" s="6"/>
      <c r="O2105" s="7"/>
      <c r="P2105" s="6"/>
      <c r="Q2105" s="6"/>
    </row>
    <row r="2106" spans="2:17" s="2" customFormat="1" x14ac:dyDescent="0.25">
      <c r="B2106" s="1"/>
      <c r="C2106" s="1"/>
      <c r="D2106" s="1"/>
      <c r="I2106" s="1"/>
      <c r="J2106" s="5"/>
      <c r="K2106" s="5"/>
      <c r="L2106" s="5"/>
      <c r="M2106" s="6"/>
      <c r="N2106" s="6"/>
      <c r="O2106" s="7"/>
      <c r="P2106" s="6"/>
      <c r="Q2106" s="6"/>
    </row>
    <row r="2107" spans="2:17" s="2" customFormat="1" x14ac:dyDescent="0.25">
      <c r="B2107" s="1"/>
      <c r="C2107" s="1"/>
      <c r="D2107" s="1"/>
      <c r="I2107" s="1"/>
      <c r="J2107" s="5"/>
      <c r="K2107" s="5"/>
      <c r="L2107" s="5"/>
      <c r="M2107" s="6"/>
      <c r="N2107" s="6"/>
      <c r="O2107" s="7"/>
      <c r="P2107" s="6"/>
      <c r="Q2107" s="6"/>
    </row>
    <row r="2108" spans="2:17" s="2" customFormat="1" x14ac:dyDescent="0.25">
      <c r="B2108" s="1"/>
      <c r="C2108" s="1"/>
      <c r="D2108" s="1"/>
      <c r="I2108" s="1"/>
      <c r="J2108" s="5"/>
      <c r="K2108" s="5"/>
      <c r="L2108" s="5"/>
      <c r="M2108" s="6"/>
      <c r="N2108" s="6"/>
      <c r="O2108" s="7"/>
      <c r="P2108" s="6"/>
      <c r="Q2108" s="6"/>
    </row>
    <row r="2109" spans="2:17" s="2" customFormat="1" x14ac:dyDescent="0.25">
      <c r="B2109" s="1"/>
      <c r="C2109" s="1"/>
      <c r="D2109" s="1"/>
      <c r="I2109" s="1"/>
      <c r="J2109" s="5"/>
      <c r="K2109" s="5"/>
      <c r="L2109" s="5"/>
      <c r="M2109" s="6"/>
      <c r="N2109" s="6"/>
      <c r="O2109" s="7"/>
      <c r="P2109" s="6"/>
      <c r="Q2109" s="6"/>
    </row>
    <row r="2110" spans="2:17" s="2" customFormat="1" x14ac:dyDescent="0.25">
      <c r="B2110" s="1"/>
      <c r="C2110" s="1"/>
      <c r="D2110" s="1"/>
      <c r="I2110" s="1"/>
      <c r="J2110" s="5"/>
      <c r="K2110" s="5"/>
      <c r="L2110" s="5"/>
      <c r="M2110" s="6"/>
      <c r="N2110" s="6"/>
      <c r="O2110" s="7"/>
      <c r="P2110" s="6"/>
      <c r="Q2110" s="6"/>
    </row>
    <row r="2111" spans="2:17" s="2" customFormat="1" x14ac:dyDescent="0.25">
      <c r="B2111" s="1"/>
      <c r="C2111" s="1"/>
      <c r="D2111" s="1"/>
      <c r="I2111" s="1"/>
      <c r="J2111" s="5"/>
      <c r="K2111" s="5"/>
      <c r="L2111" s="5"/>
      <c r="M2111" s="6"/>
      <c r="N2111" s="6"/>
      <c r="O2111" s="7"/>
      <c r="P2111" s="6"/>
      <c r="Q2111" s="6"/>
    </row>
    <row r="2112" spans="2:17" s="2" customFormat="1" x14ac:dyDescent="0.25">
      <c r="B2112" s="1"/>
      <c r="C2112" s="1"/>
      <c r="D2112" s="1"/>
      <c r="I2112" s="1"/>
      <c r="J2112" s="5"/>
      <c r="K2112" s="5"/>
      <c r="L2112" s="5"/>
      <c r="M2112" s="6"/>
      <c r="N2112" s="6"/>
      <c r="O2112" s="7"/>
      <c r="P2112" s="6"/>
      <c r="Q2112" s="6"/>
    </row>
    <row r="2113" spans="2:17" s="2" customFormat="1" x14ac:dyDescent="0.25">
      <c r="B2113" s="1"/>
      <c r="C2113" s="1"/>
      <c r="D2113" s="1"/>
      <c r="I2113" s="1"/>
      <c r="J2113" s="5"/>
      <c r="K2113" s="5"/>
      <c r="L2113" s="5"/>
      <c r="M2113" s="6"/>
      <c r="N2113" s="6"/>
      <c r="O2113" s="7"/>
      <c r="P2113" s="6"/>
      <c r="Q2113" s="6"/>
    </row>
    <row r="2114" spans="2:17" s="2" customFormat="1" x14ac:dyDescent="0.25">
      <c r="B2114" s="1"/>
      <c r="C2114" s="1"/>
      <c r="D2114" s="1"/>
      <c r="I2114" s="1"/>
      <c r="J2114" s="5"/>
      <c r="K2114" s="5"/>
      <c r="L2114" s="5"/>
      <c r="M2114" s="6"/>
      <c r="N2114" s="6"/>
      <c r="O2114" s="7"/>
      <c r="P2114" s="6"/>
      <c r="Q2114" s="6"/>
    </row>
    <row r="2115" spans="2:17" s="2" customFormat="1" x14ac:dyDescent="0.25">
      <c r="B2115" s="1"/>
      <c r="C2115" s="1"/>
      <c r="D2115" s="1"/>
      <c r="I2115" s="1"/>
      <c r="J2115" s="5"/>
      <c r="K2115" s="5"/>
      <c r="L2115" s="5"/>
      <c r="M2115" s="6"/>
      <c r="N2115" s="6"/>
      <c r="O2115" s="7"/>
      <c r="P2115" s="6"/>
      <c r="Q2115" s="6"/>
    </row>
    <row r="2116" spans="2:17" s="2" customFormat="1" x14ac:dyDescent="0.25">
      <c r="B2116" s="1"/>
      <c r="C2116" s="1"/>
      <c r="D2116" s="1"/>
      <c r="I2116" s="1"/>
      <c r="J2116" s="5"/>
      <c r="K2116" s="5"/>
      <c r="L2116" s="5"/>
      <c r="M2116" s="6"/>
      <c r="N2116" s="6"/>
      <c r="O2116" s="7"/>
      <c r="P2116" s="6"/>
      <c r="Q2116" s="6"/>
    </row>
    <row r="2117" spans="2:17" s="2" customFormat="1" x14ac:dyDescent="0.25">
      <c r="B2117" s="1"/>
      <c r="C2117" s="1"/>
      <c r="D2117" s="1"/>
      <c r="I2117" s="1"/>
      <c r="J2117" s="5"/>
      <c r="K2117" s="5"/>
      <c r="L2117" s="5"/>
      <c r="M2117" s="6"/>
      <c r="N2117" s="6"/>
      <c r="O2117" s="7"/>
      <c r="P2117" s="6"/>
      <c r="Q2117" s="6"/>
    </row>
    <row r="2118" spans="2:17" s="2" customFormat="1" x14ac:dyDescent="0.25">
      <c r="B2118" s="1"/>
      <c r="C2118" s="1"/>
      <c r="D2118" s="1"/>
      <c r="I2118" s="1"/>
      <c r="J2118" s="5"/>
      <c r="K2118" s="5"/>
      <c r="L2118" s="5"/>
      <c r="M2118" s="6"/>
      <c r="N2118" s="6"/>
      <c r="O2118" s="7"/>
      <c r="P2118" s="6"/>
      <c r="Q2118" s="6"/>
    </row>
    <row r="2119" spans="2:17" s="2" customFormat="1" x14ac:dyDescent="0.25">
      <c r="B2119" s="1"/>
      <c r="C2119" s="1"/>
      <c r="D2119" s="1"/>
      <c r="I2119" s="1"/>
      <c r="J2119" s="5"/>
      <c r="K2119" s="5"/>
      <c r="L2119" s="5"/>
      <c r="M2119" s="6"/>
      <c r="N2119" s="6"/>
      <c r="O2119" s="7"/>
      <c r="P2119" s="6"/>
      <c r="Q2119" s="6"/>
    </row>
    <row r="2120" spans="2:17" s="2" customFormat="1" x14ac:dyDescent="0.25">
      <c r="B2120" s="1"/>
      <c r="C2120" s="1"/>
      <c r="D2120" s="1"/>
      <c r="I2120" s="1"/>
      <c r="J2120" s="5"/>
      <c r="K2120" s="5"/>
      <c r="L2120" s="5"/>
      <c r="M2120" s="6"/>
      <c r="N2120" s="6"/>
      <c r="O2120" s="7"/>
      <c r="P2120" s="6"/>
      <c r="Q2120" s="6"/>
    </row>
    <row r="2121" spans="2:17" s="2" customFormat="1" x14ac:dyDescent="0.25">
      <c r="B2121" s="1"/>
      <c r="C2121" s="1"/>
      <c r="D2121" s="1"/>
      <c r="I2121" s="1"/>
      <c r="J2121" s="5"/>
      <c r="K2121" s="5"/>
      <c r="L2121" s="5"/>
      <c r="M2121" s="6"/>
      <c r="N2121" s="6"/>
      <c r="O2121" s="7"/>
      <c r="P2121" s="6"/>
      <c r="Q2121" s="6"/>
    </row>
    <row r="2122" spans="2:17" s="2" customFormat="1" x14ac:dyDescent="0.25">
      <c r="B2122" s="1"/>
      <c r="C2122" s="1"/>
      <c r="D2122" s="1"/>
      <c r="I2122" s="1"/>
      <c r="J2122" s="5"/>
      <c r="K2122" s="5"/>
      <c r="L2122" s="5"/>
      <c r="M2122" s="6"/>
      <c r="N2122" s="6"/>
      <c r="O2122" s="7"/>
      <c r="P2122" s="6"/>
      <c r="Q2122" s="6"/>
    </row>
    <row r="2123" spans="2:17" s="2" customFormat="1" x14ac:dyDescent="0.25">
      <c r="B2123" s="1"/>
      <c r="C2123" s="1"/>
      <c r="D2123" s="1"/>
      <c r="I2123" s="1"/>
      <c r="J2123" s="5"/>
      <c r="K2123" s="5"/>
      <c r="L2123" s="5"/>
      <c r="M2123" s="6"/>
      <c r="N2123" s="6"/>
      <c r="O2123" s="7"/>
      <c r="P2123" s="6"/>
      <c r="Q2123" s="6"/>
    </row>
    <row r="2124" spans="2:17" s="2" customFormat="1" x14ac:dyDescent="0.25">
      <c r="B2124" s="1"/>
      <c r="C2124" s="1"/>
      <c r="D2124" s="1"/>
      <c r="I2124" s="1"/>
      <c r="J2124" s="5"/>
      <c r="K2124" s="5"/>
      <c r="L2124" s="5"/>
      <c r="M2124" s="6"/>
      <c r="N2124" s="6"/>
      <c r="O2124" s="7"/>
      <c r="P2124" s="6"/>
      <c r="Q2124" s="6"/>
    </row>
    <row r="2125" spans="2:17" s="2" customFormat="1" x14ac:dyDescent="0.25">
      <c r="B2125" s="1"/>
      <c r="C2125" s="1"/>
      <c r="D2125" s="1"/>
      <c r="I2125" s="1"/>
      <c r="J2125" s="5"/>
      <c r="K2125" s="5"/>
      <c r="L2125" s="5"/>
      <c r="M2125" s="6"/>
      <c r="N2125" s="6"/>
      <c r="O2125" s="7"/>
      <c r="P2125" s="6"/>
      <c r="Q2125" s="6"/>
    </row>
    <row r="2126" spans="2:17" s="2" customFormat="1" x14ac:dyDescent="0.25">
      <c r="B2126" s="1"/>
      <c r="C2126" s="1"/>
      <c r="D2126" s="1"/>
      <c r="I2126" s="1"/>
      <c r="J2126" s="5"/>
      <c r="K2126" s="5"/>
      <c r="L2126" s="5"/>
      <c r="M2126" s="6"/>
      <c r="N2126" s="6"/>
      <c r="O2126" s="7"/>
      <c r="P2126" s="6"/>
      <c r="Q2126" s="6"/>
    </row>
    <row r="2127" spans="2:17" s="2" customFormat="1" x14ac:dyDescent="0.25">
      <c r="B2127" s="1"/>
      <c r="C2127" s="1"/>
      <c r="D2127" s="1"/>
      <c r="I2127" s="1"/>
      <c r="J2127" s="5"/>
      <c r="K2127" s="5"/>
      <c r="L2127" s="5"/>
      <c r="M2127" s="6"/>
      <c r="N2127" s="6"/>
      <c r="O2127" s="7"/>
      <c r="P2127" s="6"/>
      <c r="Q2127" s="6"/>
    </row>
    <row r="2128" spans="2:17" s="2" customFormat="1" x14ac:dyDescent="0.25">
      <c r="B2128" s="1"/>
      <c r="C2128" s="1"/>
      <c r="D2128" s="1"/>
      <c r="I2128" s="1"/>
      <c r="J2128" s="5"/>
      <c r="K2128" s="5"/>
      <c r="L2128" s="5"/>
      <c r="M2128" s="6"/>
      <c r="N2128" s="6"/>
      <c r="O2128" s="7"/>
      <c r="P2128" s="6"/>
      <c r="Q2128" s="6"/>
    </row>
    <row r="2129" spans="2:17" s="2" customFormat="1" x14ac:dyDescent="0.25">
      <c r="B2129" s="1"/>
      <c r="C2129" s="1"/>
      <c r="D2129" s="1"/>
      <c r="I2129" s="1"/>
      <c r="J2129" s="5"/>
      <c r="K2129" s="5"/>
      <c r="L2129" s="5"/>
      <c r="M2129" s="6"/>
      <c r="N2129" s="6"/>
      <c r="O2129" s="7"/>
      <c r="P2129" s="6"/>
      <c r="Q2129" s="6"/>
    </row>
    <row r="2130" spans="2:17" s="2" customFormat="1" x14ac:dyDescent="0.25">
      <c r="B2130" s="1"/>
      <c r="C2130" s="1"/>
      <c r="D2130" s="1"/>
      <c r="I2130" s="1"/>
      <c r="J2130" s="5"/>
      <c r="K2130" s="5"/>
      <c r="L2130" s="5"/>
      <c r="M2130" s="6"/>
      <c r="N2130" s="6"/>
      <c r="O2130" s="7"/>
      <c r="P2130" s="6"/>
      <c r="Q2130" s="6"/>
    </row>
    <row r="2131" spans="2:17" s="2" customFormat="1" x14ac:dyDescent="0.25">
      <c r="B2131" s="1"/>
      <c r="C2131" s="1"/>
      <c r="D2131" s="1"/>
      <c r="I2131" s="1"/>
      <c r="J2131" s="5"/>
      <c r="K2131" s="5"/>
      <c r="L2131" s="5"/>
      <c r="M2131" s="6"/>
      <c r="N2131" s="6"/>
      <c r="O2131" s="7"/>
      <c r="P2131" s="6"/>
      <c r="Q2131" s="6"/>
    </row>
    <row r="2132" spans="2:17" s="2" customFormat="1" x14ac:dyDescent="0.25">
      <c r="B2132" s="1"/>
      <c r="C2132" s="1"/>
      <c r="D2132" s="1"/>
      <c r="I2132" s="1"/>
      <c r="J2132" s="5"/>
      <c r="K2132" s="5"/>
      <c r="L2132" s="5"/>
      <c r="M2132" s="6"/>
      <c r="N2132" s="6"/>
      <c r="O2132" s="7"/>
      <c r="P2132" s="6"/>
      <c r="Q2132" s="6"/>
    </row>
    <row r="2133" spans="2:17" s="2" customFormat="1" x14ac:dyDescent="0.25">
      <c r="B2133" s="1"/>
      <c r="C2133" s="1"/>
      <c r="D2133" s="1"/>
      <c r="I2133" s="1"/>
      <c r="J2133" s="5"/>
      <c r="K2133" s="5"/>
      <c r="L2133" s="5"/>
      <c r="M2133" s="6"/>
      <c r="N2133" s="6"/>
      <c r="O2133" s="7"/>
      <c r="P2133" s="6"/>
      <c r="Q2133" s="6"/>
    </row>
    <row r="2134" spans="2:17" s="2" customFormat="1" x14ac:dyDescent="0.25">
      <c r="B2134" s="1"/>
      <c r="C2134" s="1"/>
      <c r="D2134" s="1"/>
      <c r="I2134" s="1"/>
      <c r="J2134" s="5"/>
      <c r="K2134" s="5"/>
      <c r="L2134" s="5"/>
      <c r="M2134" s="6"/>
      <c r="N2134" s="6"/>
      <c r="O2134" s="7"/>
      <c r="P2134" s="6"/>
      <c r="Q2134" s="6"/>
    </row>
    <row r="2135" spans="2:17" s="2" customFormat="1" x14ac:dyDescent="0.25">
      <c r="B2135" s="1"/>
      <c r="C2135" s="1"/>
      <c r="D2135" s="1"/>
      <c r="I2135" s="1"/>
      <c r="J2135" s="5"/>
      <c r="K2135" s="5"/>
      <c r="L2135" s="5"/>
      <c r="M2135" s="6"/>
      <c r="N2135" s="6"/>
      <c r="O2135" s="7"/>
      <c r="P2135" s="6"/>
      <c r="Q2135" s="6"/>
    </row>
    <row r="2136" spans="2:17" s="2" customFormat="1" x14ac:dyDescent="0.25">
      <c r="B2136" s="1"/>
      <c r="C2136" s="1"/>
      <c r="D2136" s="1"/>
      <c r="I2136" s="1"/>
      <c r="J2136" s="5"/>
      <c r="K2136" s="5"/>
      <c r="L2136" s="5"/>
      <c r="M2136" s="6"/>
      <c r="N2136" s="6"/>
      <c r="O2136" s="7"/>
      <c r="P2136" s="6"/>
      <c r="Q2136" s="6"/>
    </row>
    <row r="2137" spans="2:17" s="2" customFormat="1" x14ac:dyDescent="0.25">
      <c r="B2137" s="1"/>
      <c r="C2137" s="1"/>
      <c r="D2137" s="1"/>
      <c r="I2137" s="1"/>
      <c r="J2137" s="5"/>
      <c r="K2137" s="5"/>
      <c r="L2137" s="5"/>
      <c r="M2137" s="6"/>
      <c r="N2137" s="6"/>
      <c r="O2137" s="7"/>
      <c r="P2137" s="6"/>
      <c r="Q2137" s="6"/>
    </row>
    <row r="2138" spans="2:17" s="2" customFormat="1" x14ac:dyDescent="0.25">
      <c r="B2138" s="1"/>
      <c r="C2138" s="1"/>
      <c r="D2138" s="1"/>
      <c r="I2138" s="1"/>
      <c r="J2138" s="5"/>
      <c r="K2138" s="5"/>
      <c r="L2138" s="5"/>
      <c r="M2138" s="6"/>
      <c r="N2138" s="6"/>
      <c r="O2138" s="7"/>
      <c r="P2138" s="6"/>
      <c r="Q2138" s="6"/>
    </row>
    <row r="2139" spans="2:17" s="2" customFormat="1" x14ac:dyDescent="0.25">
      <c r="B2139" s="1"/>
      <c r="C2139" s="1"/>
      <c r="D2139" s="1"/>
      <c r="I2139" s="1"/>
      <c r="J2139" s="5"/>
      <c r="K2139" s="5"/>
      <c r="L2139" s="5"/>
      <c r="M2139" s="6"/>
      <c r="N2139" s="6"/>
      <c r="O2139" s="7"/>
      <c r="P2139" s="6"/>
      <c r="Q2139" s="6"/>
    </row>
    <row r="2140" spans="2:17" s="2" customFormat="1" x14ac:dyDescent="0.25">
      <c r="B2140" s="1"/>
      <c r="C2140" s="1"/>
      <c r="D2140" s="1"/>
      <c r="I2140" s="1"/>
      <c r="J2140" s="5"/>
      <c r="K2140" s="5"/>
      <c r="L2140" s="5"/>
      <c r="M2140" s="6"/>
      <c r="N2140" s="6"/>
      <c r="O2140" s="7"/>
      <c r="P2140" s="6"/>
      <c r="Q2140" s="6"/>
    </row>
    <row r="2141" spans="2:17" s="2" customFormat="1" x14ac:dyDescent="0.25">
      <c r="B2141" s="1"/>
      <c r="C2141" s="1"/>
      <c r="D2141" s="1"/>
      <c r="I2141" s="1"/>
      <c r="J2141" s="5"/>
      <c r="K2141" s="5"/>
      <c r="L2141" s="5"/>
      <c r="M2141" s="6"/>
      <c r="N2141" s="6"/>
      <c r="O2141" s="7"/>
      <c r="P2141" s="6"/>
      <c r="Q2141" s="6"/>
    </row>
    <row r="2142" spans="2:17" s="2" customFormat="1" x14ac:dyDescent="0.25">
      <c r="B2142" s="1"/>
      <c r="C2142" s="1"/>
      <c r="D2142" s="1"/>
      <c r="I2142" s="1"/>
      <c r="J2142" s="5"/>
      <c r="K2142" s="5"/>
      <c r="L2142" s="5"/>
      <c r="M2142" s="6"/>
      <c r="N2142" s="6"/>
      <c r="O2142" s="7"/>
      <c r="P2142" s="6"/>
      <c r="Q2142" s="6"/>
    </row>
    <row r="2143" spans="2:17" s="2" customFormat="1" x14ac:dyDescent="0.25">
      <c r="B2143" s="1"/>
      <c r="C2143" s="1"/>
      <c r="D2143" s="1"/>
      <c r="I2143" s="1"/>
      <c r="J2143" s="5"/>
      <c r="K2143" s="5"/>
      <c r="L2143" s="5"/>
      <c r="M2143" s="6"/>
      <c r="N2143" s="6"/>
      <c r="O2143" s="7"/>
      <c r="P2143" s="6"/>
      <c r="Q2143" s="6"/>
    </row>
    <row r="2144" spans="2:17" s="2" customFormat="1" x14ac:dyDescent="0.25">
      <c r="B2144" s="1"/>
      <c r="C2144" s="1"/>
      <c r="D2144" s="1"/>
      <c r="I2144" s="1"/>
      <c r="J2144" s="5"/>
      <c r="K2144" s="5"/>
      <c r="L2144" s="5"/>
      <c r="M2144" s="6"/>
      <c r="N2144" s="6"/>
      <c r="O2144" s="7"/>
      <c r="P2144" s="6"/>
      <c r="Q2144" s="6"/>
    </row>
    <row r="2145" spans="2:17" s="2" customFormat="1" x14ac:dyDescent="0.25">
      <c r="B2145" s="1"/>
      <c r="C2145" s="1"/>
      <c r="D2145" s="1"/>
      <c r="I2145" s="1"/>
      <c r="J2145" s="5"/>
      <c r="K2145" s="5"/>
      <c r="L2145" s="5"/>
      <c r="M2145" s="6"/>
      <c r="N2145" s="6"/>
      <c r="O2145" s="7"/>
      <c r="P2145" s="6"/>
      <c r="Q2145" s="6"/>
    </row>
    <row r="2146" spans="2:17" s="2" customFormat="1" x14ac:dyDescent="0.25">
      <c r="B2146" s="1"/>
      <c r="C2146" s="1"/>
      <c r="D2146" s="1"/>
      <c r="I2146" s="1"/>
      <c r="J2146" s="5"/>
      <c r="K2146" s="5"/>
      <c r="L2146" s="5"/>
      <c r="M2146" s="6"/>
      <c r="N2146" s="6"/>
      <c r="O2146" s="7"/>
      <c r="P2146" s="6"/>
      <c r="Q2146" s="6"/>
    </row>
    <row r="2147" spans="2:17" s="2" customFormat="1" x14ac:dyDescent="0.25">
      <c r="B2147" s="1"/>
      <c r="C2147" s="1"/>
      <c r="D2147" s="1"/>
      <c r="I2147" s="1"/>
      <c r="J2147" s="5"/>
      <c r="K2147" s="5"/>
      <c r="L2147" s="5"/>
      <c r="M2147" s="6"/>
      <c r="N2147" s="6"/>
      <c r="O2147" s="7"/>
      <c r="P2147" s="6"/>
      <c r="Q2147" s="6"/>
    </row>
    <row r="2148" spans="2:17" s="2" customFormat="1" x14ac:dyDescent="0.25">
      <c r="B2148" s="1"/>
      <c r="C2148" s="1"/>
      <c r="D2148" s="1"/>
      <c r="I2148" s="1"/>
      <c r="J2148" s="5"/>
      <c r="K2148" s="5"/>
      <c r="L2148" s="5"/>
      <c r="M2148" s="6"/>
      <c r="N2148" s="6"/>
      <c r="O2148" s="7"/>
      <c r="P2148" s="6"/>
      <c r="Q2148" s="6"/>
    </row>
    <row r="2149" spans="2:17" s="2" customFormat="1" x14ac:dyDescent="0.25">
      <c r="B2149" s="1"/>
      <c r="C2149" s="1"/>
      <c r="D2149" s="1"/>
      <c r="I2149" s="1"/>
      <c r="J2149" s="5"/>
      <c r="K2149" s="5"/>
      <c r="L2149" s="5"/>
      <c r="M2149" s="6"/>
      <c r="N2149" s="6"/>
      <c r="O2149" s="7"/>
      <c r="P2149" s="6"/>
      <c r="Q2149" s="6"/>
    </row>
    <row r="2150" spans="2:17" s="2" customFormat="1" x14ac:dyDescent="0.25">
      <c r="B2150" s="1"/>
      <c r="C2150" s="1"/>
      <c r="D2150" s="1"/>
      <c r="I2150" s="1"/>
      <c r="J2150" s="5"/>
      <c r="K2150" s="5"/>
      <c r="L2150" s="5"/>
      <c r="M2150" s="6"/>
      <c r="N2150" s="6"/>
      <c r="O2150" s="7"/>
      <c r="P2150" s="6"/>
      <c r="Q2150" s="6"/>
    </row>
    <row r="2151" spans="2:17" s="2" customFormat="1" x14ac:dyDescent="0.25">
      <c r="B2151" s="1"/>
      <c r="C2151" s="1"/>
      <c r="D2151" s="1"/>
      <c r="I2151" s="1"/>
      <c r="J2151" s="5"/>
      <c r="K2151" s="5"/>
      <c r="L2151" s="5"/>
      <c r="M2151" s="6"/>
      <c r="N2151" s="6"/>
      <c r="O2151" s="7"/>
      <c r="P2151" s="6"/>
      <c r="Q2151" s="6"/>
    </row>
    <row r="2152" spans="2:17" s="2" customFormat="1" x14ac:dyDescent="0.25">
      <c r="B2152" s="1"/>
      <c r="C2152" s="1"/>
      <c r="D2152" s="1"/>
      <c r="I2152" s="1"/>
      <c r="J2152" s="5"/>
      <c r="K2152" s="5"/>
      <c r="L2152" s="5"/>
      <c r="M2152" s="6"/>
      <c r="N2152" s="6"/>
      <c r="O2152" s="7"/>
      <c r="P2152" s="6"/>
      <c r="Q2152" s="6"/>
    </row>
    <row r="2153" spans="2:17" s="2" customFormat="1" x14ac:dyDescent="0.25">
      <c r="B2153" s="1"/>
      <c r="C2153" s="1"/>
      <c r="D2153" s="1"/>
      <c r="I2153" s="1"/>
      <c r="J2153" s="5"/>
      <c r="K2153" s="5"/>
      <c r="L2153" s="5"/>
      <c r="M2153" s="6"/>
      <c r="N2153" s="6"/>
      <c r="O2153" s="7"/>
      <c r="P2153" s="6"/>
      <c r="Q2153" s="6"/>
    </row>
    <row r="2154" spans="2:17" s="2" customFormat="1" x14ac:dyDescent="0.25">
      <c r="B2154" s="1"/>
      <c r="C2154" s="1"/>
      <c r="D2154" s="1"/>
      <c r="I2154" s="1"/>
      <c r="J2154" s="5"/>
      <c r="K2154" s="5"/>
      <c r="L2154" s="5"/>
      <c r="M2154" s="6"/>
      <c r="N2154" s="6"/>
      <c r="O2154" s="7"/>
      <c r="P2154" s="6"/>
      <c r="Q2154" s="6"/>
    </row>
    <row r="2155" spans="2:17" s="2" customFormat="1" x14ac:dyDescent="0.25">
      <c r="B2155" s="1"/>
      <c r="C2155" s="1"/>
      <c r="D2155" s="1"/>
      <c r="I2155" s="1"/>
      <c r="J2155" s="5"/>
      <c r="K2155" s="5"/>
      <c r="L2155" s="5"/>
      <c r="M2155" s="6"/>
      <c r="N2155" s="6"/>
      <c r="O2155" s="7"/>
      <c r="P2155" s="6"/>
      <c r="Q2155" s="6"/>
    </row>
    <row r="2156" spans="2:17" s="2" customFormat="1" x14ac:dyDescent="0.25">
      <c r="B2156" s="1"/>
      <c r="C2156" s="1"/>
      <c r="D2156" s="1"/>
      <c r="I2156" s="1"/>
      <c r="J2156" s="5"/>
      <c r="K2156" s="5"/>
      <c r="L2156" s="5"/>
      <c r="M2156" s="6"/>
      <c r="N2156" s="6"/>
      <c r="O2156" s="7"/>
      <c r="P2156" s="6"/>
      <c r="Q2156" s="6"/>
    </row>
    <row r="2157" spans="2:17" s="2" customFormat="1" x14ac:dyDescent="0.25">
      <c r="B2157" s="1"/>
      <c r="C2157" s="1"/>
      <c r="D2157" s="1"/>
      <c r="I2157" s="1"/>
      <c r="J2157" s="5"/>
      <c r="K2157" s="5"/>
      <c r="L2157" s="5"/>
      <c r="M2157" s="6"/>
      <c r="N2157" s="6"/>
      <c r="O2157" s="7"/>
      <c r="P2157" s="6"/>
      <c r="Q2157" s="6"/>
    </row>
    <row r="2158" spans="2:17" s="2" customFormat="1" x14ac:dyDescent="0.25">
      <c r="B2158" s="1"/>
      <c r="C2158" s="1"/>
      <c r="D2158" s="1"/>
      <c r="I2158" s="1"/>
      <c r="J2158" s="5"/>
      <c r="K2158" s="5"/>
      <c r="L2158" s="5"/>
      <c r="M2158" s="6"/>
      <c r="N2158" s="6"/>
      <c r="O2158" s="7"/>
      <c r="P2158" s="6"/>
      <c r="Q2158" s="6"/>
    </row>
    <row r="2159" spans="2:17" s="2" customFormat="1" x14ac:dyDescent="0.25">
      <c r="B2159" s="1"/>
      <c r="C2159" s="1"/>
      <c r="D2159" s="1"/>
      <c r="I2159" s="1"/>
      <c r="J2159" s="5"/>
      <c r="K2159" s="5"/>
      <c r="L2159" s="5"/>
      <c r="M2159" s="6"/>
      <c r="N2159" s="6"/>
      <c r="O2159" s="7"/>
      <c r="P2159" s="6"/>
      <c r="Q2159" s="6"/>
    </row>
    <row r="2160" spans="2:17" s="2" customFormat="1" x14ac:dyDescent="0.25">
      <c r="B2160" s="1"/>
      <c r="C2160" s="1"/>
      <c r="D2160" s="1"/>
      <c r="I2160" s="1"/>
      <c r="J2160" s="5"/>
      <c r="K2160" s="5"/>
      <c r="L2160" s="5"/>
      <c r="M2160" s="6"/>
      <c r="N2160" s="6"/>
      <c r="O2160" s="7"/>
      <c r="P2160" s="6"/>
      <c r="Q2160" s="6"/>
    </row>
    <row r="2161" spans="2:17" s="2" customFormat="1" x14ac:dyDescent="0.25">
      <c r="B2161" s="1"/>
      <c r="C2161" s="1"/>
      <c r="D2161" s="1"/>
      <c r="I2161" s="1"/>
      <c r="J2161" s="5"/>
      <c r="K2161" s="5"/>
      <c r="L2161" s="5"/>
      <c r="M2161" s="6"/>
      <c r="N2161" s="6"/>
      <c r="O2161" s="7"/>
      <c r="P2161" s="6"/>
      <c r="Q2161" s="6"/>
    </row>
    <row r="2162" spans="2:17" s="2" customFormat="1" x14ac:dyDescent="0.25">
      <c r="B2162" s="1"/>
      <c r="C2162" s="1"/>
      <c r="D2162" s="1"/>
      <c r="I2162" s="1"/>
      <c r="J2162" s="5"/>
      <c r="K2162" s="5"/>
      <c r="L2162" s="5"/>
      <c r="M2162" s="6"/>
      <c r="N2162" s="6"/>
      <c r="O2162" s="7"/>
      <c r="P2162" s="6"/>
      <c r="Q2162" s="6"/>
    </row>
    <row r="2163" spans="2:17" s="2" customFormat="1" x14ac:dyDescent="0.25">
      <c r="B2163" s="1"/>
      <c r="C2163" s="1"/>
      <c r="D2163" s="1"/>
      <c r="I2163" s="1"/>
      <c r="J2163" s="5"/>
      <c r="K2163" s="5"/>
      <c r="L2163" s="5"/>
      <c r="M2163" s="6"/>
      <c r="N2163" s="6"/>
      <c r="O2163" s="7"/>
      <c r="P2163" s="6"/>
      <c r="Q2163" s="6"/>
    </row>
    <row r="2164" spans="2:17" s="2" customFormat="1" x14ac:dyDescent="0.25">
      <c r="B2164" s="1"/>
      <c r="C2164" s="1"/>
      <c r="D2164" s="1"/>
      <c r="I2164" s="1"/>
      <c r="J2164" s="5"/>
      <c r="K2164" s="5"/>
      <c r="L2164" s="5"/>
      <c r="M2164" s="6"/>
      <c r="N2164" s="6"/>
      <c r="O2164" s="7"/>
      <c r="P2164" s="6"/>
      <c r="Q2164" s="6"/>
    </row>
    <row r="2165" spans="2:17" s="2" customFormat="1" x14ac:dyDescent="0.25">
      <c r="B2165" s="1"/>
      <c r="C2165" s="1"/>
      <c r="D2165" s="1"/>
      <c r="I2165" s="1"/>
      <c r="J2165" s="5"/>
      <c r="K2165" s="5"/>
      <c r="L2165" s="5"/>
      <c r="M2165" s="6"/>
      <c r="N2165" s="6"/>
      <c r="O2165" s="7"/>
      <c r="P2165" s="6"/>
      <c r="Q2165" s="6"/>
    </row>
    <row r="2166" spans="2:17" s="2" customFormat="1" x14ac:dyDescent="0.25">
      <c r="B2166" s="1"/>
      <c r="C2166" s="1"/>
      <c r="D2166" s="1"/>
      <c r="I2166" s="1"/>
      <c r="J2166" s="5"/>
      <c r="K2166" s="5"/>
      <c r="L2166" s="5"/>
      <c r="M2166" s="6"/>
      <c r="N2166" s="6"/>
      <c r="O2166" s="7"/>
      <c r="P2166" s="6"/>
      <c r="Q2166" s="6"/>
    </row>
    <row r="2167" spans="2:17" s="2" customFormat="1" x14ac:dyDescent="0.25">
      <c r="B2167" s="1"/>
      <c r="C2167" s="1"/>
      <c r="D2167" s="1"/>
      <c r="I2167" s="1"/>
      <c r="J2167" s="5"/>
      <c r="K2167" s="5"/>
      <c r="L2167" s="5"/>
      <c r="M2167" s="6"/>
      <c r="N2167" s="6"/>
      <c r="O2167" s="7"/>
      <c r="P2167" s="6"/>
      <c r="Q2167" s="6"/>
    </row>
    <row r="2168" spans="2:17" s="2" customFormat="1" x14ac:dyDescent="0.25">
      <c r="B2168" s="1"/>
      <c r="C2168" s="1"/>
      <c r="D2168" s="1"/>
      <c r="I2168" s="1"/>
      <c r="J2168" s="5"/>
      <c r="K2168" s="5"/>
      <c r="L2168" s="5"/>
      <c r="M2168" s="6"/>
      <c r="N2168" s="6"/>
      <c r="O2168" s="7"/>
      <c r="P2168" s="6"/>
      <c r="Q2168" s="6"/>
    </row>
    <row r="2169" spans="2:17" s="2" customFormat="1" x14ac:dyDescent="0.25">
      <c r="B2169" s="1"/>
      <c r="C2169" s="1"/>
      <c r="D2169" s="1"/>
      <c r="I2169" s="1"/>
      <c r="J2169" s="5"/>
      <c r="K2169" s="5"/>
      <c r="L2169" s="5"/>
      <c r="M2169" s="6"/>
      <c r="N2169" s="6"/>
      <c r="O2169" s="7"/>
      <c r="P2169" s="6"/>
      <c r="Q2169" s="6"/>
    </row>
    <row r="2170" spans="2:17" s="2" customFormat="1" x14ac:dyDescent="0.25">
      <c r="B2170" s="1"/>
      <c r="C2170" s="1"/>
      <c r="D2170" s="1"/>
      <c r="I2170" s="1"/>
      <c r="J2170" s="5"/>
      <c r="K2170" s="5"/>
      <c r="L2170" s="5"/>
      <c r="M2170" s="6"/>
      <c r="N2170" s="6"/>
      <c r="O2170" s="7"/>
      <c r="P2170" s="6"/>
      <c r="Q2170" s="6"/>
    </row>
    <row r="2171" spans="2:17" s="2" customFormat="1" x14ac:dyDescent="0.25">
      <c r="B2171" s="1"/>
      <c r="C2171" s="1"/>
      <c r="D2171" s="1"/>
      <c r="I2171" s="1"/>
      <c r="J2171" s="5"/>
      <c r="K2171" s="5"/>
      <c r="L2171" s="5"/>
      <c r="M2171" s="6"/>
      <c r="N2171" s="6"/>
      <c r="O2171" s="7"/>
      <c r="P2171" s="6"/>
      <c r="Q2171" s="6"/>
    </row>
    <row r="2172" spans="2:17" s="2" customFormat="1" x14ac:dyDescent="0.25">
      <c r="B2172" s="1"/>
      <c r="C2172" s="1"/>
      <c r="D2172" s="1"/>
      <c r="I2172" s="1"/>
      <c r="J2172" s="5"/>
      <c r="K2172" s="5"/>
      <c r="L2172" s="5"/>
      <c r="M2172" s="6"/>
      <c r="N2172" s="6"/>
      <c r="O2172" s="7"/>
      <c r="P2172" s="6"/>
      <c r="Q2172" s="6"/>
    </row>
    <row r="2173" spans="2:17" s="2" customFormat="1" x14ac:dyDescent="0.25">
      <c r="B2173" s="1"/>
      <c r="C2173" s="1"/>
      <c r="D2173" s="1"/>
      <c r="I2173" s="1"/>
      <c r="J2173" s="5"/>
      <c r="K2173" s="5"/>
      <c r="L2173" s="5"/>
      <c r="M2173" s="6"/>
      <c r="N2173" s="6"/>
      <c r="O2173" s="7"/>
      <c r="P2173" s="6"/>
      <c r="Q2173" s="6"/>
    </row>
    <row r="2174" spans="2:17" s="2" customFormat="1" x14ac:dyDescent="0.25">
      <c r="B2174" s="1"/>
      <c r="C2174" s="1"/>
      <c r="D2174" s="1"/>
      <c r="I2174" s="1"/>
      <c r="J2174" s="5"/>
      <c r="K2174" s="5"/>
      <c r="L2174" s="5"/>
      <c r="M2174" s="6"/>
      <c r="N2174" s="6"/>
      <c r="O2174" s="7"/>
      <c r="P2174" s="6"/>
      <c r="Q2174" s="6"/>
    </row>
    <row r="2175" spans="2:17" s="2" customFormat="1" x14ac:dyDescent="0.25">
      <c r="B2175" s="1"/>
      <c r="C2175" s="1"/>
      <c r="D2175" s="1"/>
      <c r="I2175" s="1"/>
      <c r="J2175" s="5"/>
      <c r="K2175" s="5"/>
      <c r="L2175" s="5"/>
      <c r="M2175" s="6"/>
      <c r="N2175" s="6"/>
      <c r="O2175" s="7"/>
      <c r="P2175" s="6"/>
      <c r="Q2175" s="6"/>
    </row>
    <row r="2176" spans="2:17" s="2" customFormat="1" x14ac:dyDescent="0.25">
      <c r="B2176" s="1"/>
      <c r="C2176" s="1"/>
      <c r="D2176" s="1"/>
      <c r="I2176" s="1"/>
      <c r="J2176" s="5"/>
      <c r="K2176" s="5"/>
      <c r="L2176" s="5"/>
      <c r="M2176" s="6"/>
      <c r="N2176" s="6"/>
      <c r="O2176" s="7"/>
      <c r="P2176" s="6"/>
      <c r="Q2176" s="6"/>
    </row>
    <row r="2177" spans="2:17" s="2" customFormat="1" x14ac:dyDescent="0.25">
      <c r="B2177" s="1"/>
      <c r="C2177" s="1"/>
      <c r="D2177" s="1"/>
      <c r="I2177" s="1"/>
      <c r="J2177" s="5"/>
      <c r="K2177" s="5"/>
      <c r="L2177" s="5"/>
      <c r="M2177" s="6"/>
      <c r="N2177" s="6"/>
      <c r="O2177" s="7"/>
      <c r="P2177" s="6"/>
      <c r="Q2177" s="6"/>
    </row>
    <row r="2178" spans="2:17" s="2" customFormat="1" x14ac:dyDescent="0.25">
      <c r="B2178" s="1"/>
      <c r="C2178" s="1"/>
      <c r="D2178" s="1"/>
      <c r="I2178" s="1"/>
      <c r="J2178" s="5"/>
      <c r="K2178" s="5"/>
      <c r="L2178" s="5"/>
      <c r="M2178" s="6"/>
      <c r="N2178" s="6"/>
      <c r="O2178" s="7"/>
      <c r="P2178" s="6"/>
      <c r="Q2178" s="6"/>
    </row>
    <row r="2179" spans="2:17" s="2" customFormat="1" x14ac:dyDescent="0.25">
      <c r="B2179" s="1"/>
      <c r="C2179" s="1"/>
      <c r="D2179" s="1"/>
      <c r="I2179" s="1"/>
      <c r="J2179" s="5"/>
      <c r="K2179" s="5"/>
      <c r="L2179" s="5"/>
      <c r="M2179" s="6"/>
      <c r="N2179" s="6"/>
      <c r="O2179" s="7"/>
      <c r="P2179" s="6"/>
      <c r="Q2179" s="6"/>
    </row>
    <row r="2180" spans="2:17" s="2" customFormat="1" x14ac:dyDescent="0.25">
      <c r="B2180" s="1"/>
      <c r="C2180" s="1"/>
      <c r="D2180" s="1"/>
      <c r="I2180" s="1"/>
      <c r="J2180" s="5"/>
      <c r="K2180" s="5"/>
      <c r="L2180" s="5"/>
      <c r="M2180" s="6"/>
      <c r="N2180" s="6"/>
      <c r="O2180" s="7"/>
      <c r="P2180" s="6"/>
      <c r="Q2180" s="6"/>
    </row>
    <row r="2181" spans="2:17" s="2" customFormat="1" x14ac:dyDescent="0.25">
      <c r="B2181" s="1"/>
      <c r="C2181" s="1"/>
      <c r="D2181" s="1"/>
      <c r="I2181" s="1"/>
      <c r="J2181" s="5"/>
      <c r="K2181" s="5"/>
      <c r="L2181" s="5"/>
      <c r="M2181" s="6"/>
      <c r="N2181" s="6"/>
      <c r="O2181" s="7"/>
      <c r="P2181" s="6"/>
      <c r="Q2181" s="6"/>
    </row>
    <row r="2182" spans="2:17" s="2" customFormat="1" x14ac:dyDescent="0.25">
      <c r="B2182" s="1"/>
      <c r="C2182" s="1"/>
      <c r="D2182" s="1"/>
      <c r="I2182" s="1"/>
      <c r="J2182" s="5"/>
      <c r="K2182" s="5"/>
      <c r="L2182" s="5"/>
      <c r="M2182" s="6"/>
      <c r="N2182" s="6"/>
      <c r="O2182" s="7"/>
      <c r="P2182" s="6"/>
      <c r="Q2182" s="6"/>
    </row>
    <row r="2183" spans="2:17" s="2" customFormat="1" x14ac:dyDescent="0.25">
      <c r="B2183" s="1"/>
      <c r="C2183" s="1"/>
      <c r="D2183" s="1"/>
      <c r="I2183" s="1"/>
      <c r="J2183" s="5"/>
      <c r="K2183" s="5"/>
      <c r="L2183" s="5"/>
      <c r="M2183" s="6"/>
      <c r="N2183" s="6"/>
      <c r="O2183" s="7"/>
      <c r="P2183" s="6"/>
      <c r="Q2183" s="6"/>
    </row>
    <row r="2184" spans="2:17" s="2" customFormat="1" x14ac:dyDescent="0.25">
      <c r="B2184" s="1"/>
      <c r="C2184" s="1"/>
      <c r="D2184" s="1"/>
      <c r="I2184" s="1"/>
      <c r="J2184" s="5"/>
      <c r="K2184" s="5"/>
      <c r="L2184" s="5"/>
      <c r="M2184" s="6"/>
      <c r="N2184" s="6"/>
      <c r="O2184" s="7"/>
      <c r="P2184" s="6"/>
      <c r="Q2184" s="6"/>
    </row>
    <row r="2185" spans="2:17" s="2" customFormat="1" x14ac:dyDescent="0.25">
      <c r="B2185" s="1"/>
      <c r="C2185" s="1"/>
      <c r="D2185" s="1"/>
      <c r="I2185" s="1"/>
      <c r="J2185" s="5"/>
      <c r="K2185" s="5"/>
      <c r="L2185" s="5"/>
      <c r="M2185" s="6"/>
      <c r="N2185" s="6"/>
      <c r="O2185" s="7"/>
      <c r="P2185" s="6"/>
      <c r="Q2185" s="6"/>
    </row>
    <row r="2186" spans="2:17" s="2" customFormat="1" x14ac:dyDescent="0.25">
      <c r="B2186" s="1"/>
      <c r="C2186" s="1"/>
      <c r="D2186" s="1"/>
      <c r="I2186" s="1"/>
      <c r="J2186" s="5"/>
      <c r="K2186" s="5"/>
      <c r="L2186" s="5"/>
      <c r="M2186" s="6"/>
      <c r="N2186" s="6"/>
      <c r="O2186" s="7"/>
      <c r="P2186" s="6"/>
      <c r="Q2186" s="6"/>
    </row>
    <row r="2187" spans="2:17" s="2" customFormat="1" x14ac:dyDescent="0.25">
      <c r="B2187" s="1"/>
      <c r="C2187" s="1"/>
      <c r="D2187" s="1"/>
      <c r="I2187" s="1"/>
      <c r="J2187" s="5"/>
      <c r="K2187" s="5"/>
      <c r="L2187" s="5"/>
      <c r="M2187" s="6"/>
      <c r="N2187" s="6"/>
      <c r="O2187" s="7"/>
      <c r="P2187" s="6"/>
      <c r="Q2187" s="6"/>
    </row>
    <row r="2188" spans="2:17" s="2" customFormat="1" x14ac:dyDescent="0.25">
      <c r="B2188" s="1"/>
      <c r="C2188" s="1"/>
      <c r="D2188" s="1"/>
      <c r="I2188" s="1"/>
      <c r="J2188" s="5"/>
      <c r="K2188" s="5"/>
      <c r="L2188" s="5"/>
      <c r="M2188" s="6"/>
      <c r="N2188" s="6"/>
      <c r="O2188" s="7"/>
      <c r="P2188" s="6"/>
      <c r="Q2188" s="6"/>
    </row>
    <row r="2189" spans="2:17" s="2" customFormat="1" x14ac:dyDescent="0.25">
      <c r="B2189" s="1"/>
      <c r="C2189" s="1"/>
      <c r="D2189" s="1"/>
      <c r="I2189" s="1"/>
      <c r="J2189" s="5"/>
      <c r="K2189" s="5"/>
      <c r="L2189" s="5"/>
      <c r="M2189" s="6"/>
      <c r="N2189" s="6"/>
      <c r="O2189" s="7"/>
      <c r="P2189" s="6"/>
      <c r="Q2189" s="6"/>
    </row>
    <row r="2190" spans="2:17" s="2" customFormat="1" x14ac:dyDescent="0.25">
      <c r="B2190" s="1"/>
      <c r="C2190" s="1"/>
      <c r="D2190" s="1"/>
      <c r="I2190" s="1"/>
      <c r="J2190" s="5"/>
      <c r="K2190" s="5"/>
      <c r="L2190" s="5"/>
      <c r="M2190" s="6"/>
      <c r="N2190" s="6"/>
      <c r="O2190" s="7"/>
      <c r="P2190" s="6"/>
      <c r="Q2190" s="6"/>
    </row>
    <row r="2191" spans="2:17" s="2" customFormat="1" x14ac:dyDescent="0.25">
      <c r="B2191" s="1"/>
      <c r="C2191" s="1"/>
      <c r="D2191" s="1"/>
      <c r="I2191" s="1"/>
      <c r="J2191" s="5"/>
      <c r="K2191" s="5"/>
      <c r="L2191" s="5"/>
      <c r="M2191" s="6"/>
      <c r="N2191" s="6"/>
      <c r="O2191" s="7"/>
      <c r="P2191" s="6"/>
      <c r="Q2191" s="6"/>
    </row>
    <row r="2192" spans="2:17" s="2" customFormat="1" x14ac:dyDescent="0.25">
      <c r="B2192" s="1"/>
      <c r="C2192" s="1"/>
      <c r="D2192" s="1"/>
      <c r="I2192" s="1"/>
      <c r="J2192" s="5"/>
      <c r="K2192" s="5"/>
      <c r="L2192" s="5"/>
      <c r="M2192" s="6"/>
      <c r="N2192" s="6"/>
      <c r="O2192" s="7"/>
      <c r="P2192" s="6"/>
      <c r="Q2192" s="6"/>
    </row>
    <row r="2193" spans="2:17" s="2" customFormat="1" x14ac:dyDescent="0.25">
      <c r="B2193" s="1"/>
      <c r="C2193" s="1"/>
      <c r="D2193" s="1"/>
      <c r="I2193" s="1"/>
      <c r="J2193" s="5"/>
      <c r="K2193" s="5"/>
      <c r="L2193" s="5"/>
      <c r="M2193" s="6"/>
      <c r="N2193" s="6"/>
      <c r="O2193" s="7"/>
      <c r="P2193" s="6"/>
      <c r="Q2193" s="6"/>
    </row>
    <row r="2194" spans="2:17" s="2" customFormat="1" x14ac:dyDescent="0.25">
      <c r="B2194" s="1"/>
      <c r="C2194" s="1"/>
      <c r="D2194" s="1"/>
      <c r="I2194" s="1"/>
      <c r="J2194" s="5"/>
      <c r="K2194" s="5"/>
      <c r="L2194" s="5"/>
      <c r="M2194" s="6"/>
      <c r="N2194" s="6"/>
      <c r="O2194" s="7"/>
      <c r="P2194" s="6"/>
      <c r="Q2194" s="6"/>
    </row>
    <row r="2195" spans="2:17" s="2" customFormat="1" x14ac:dyDescent="0.25">
      <c r="B2195" s="1"/>
      <c r="C2195" s="1"/>
      <c r="D2195" s="1"/>
      <c r="I2195" s="1"/>
      <c r="J2195" s="5"/>
      <c r="K2195" s="5"/>
      <c r="L2195" s="5"/>
      <c r="M2195" s="6"/>
      <c r="N2195" s="6"/>
      <c r="O2195" s="7"/>
      <c r="P2195" s="6"/>
      <c r="Q2195" s="6"/>
    </row>
    <row r="2196" spans="2:17" s="2" customFormat="1" x14ac:dyDescent="0.25">
      <c r="B2196" s="1"/>
      <c r="C2196" s="1"/>
      <c r="D2196" s="1"/>
      <c r="I2196" s="1"/>
      <c r="J2196" s="5"/>
      <c r="K2196" s="5"/>
      <c r="L2196" s="5"/>
      <c r="M2196" s="6"/>
      <c r="N2196" s="6"/>
      <c r="O2196" s="7"/>
      <c r="P2196" s="6"/>
      <c r="Q2196" s="6"/>
    </row>
    <row r="2197" spans="2:17" s="2" customFormat="1" x14ac:dyDescent="0.25">
      <c r="B2197" s="1"/>
      <c r="C2197" s="1"/>
      <c r="D2197" s="1"/>
      <c r="I2197" s="1"/>
      <c r="J2197" s="5"/>
      <c r="K2197" s="5"/>
      <c r="L2197" s="5"/>
      <c r="M2197" s="6"/>
      <c r="N2197" s="6"/>
      <c r="O2197" s="7"/>
      <c r="P2197" s="6"/>
      <c r="Q2197" s="6"/>
    </row>
    <row r="2198" spans="2:17" s="2" customFormat="1" x14ac:dyDescent="0.25">
      <c r="B2198" s="1"/>
      <c r="C2198" s="1"/>
      <c r="D2198" s="1"/>
      <c r="I2198" s="1"/>
      <c r="J2198" s="5"/>
      <c r="K2198" s="5"/>
      <c r="L2198" s="5"/>
      <c r="M2198" s="6"/>
      <c r="N2198" s="6"/>
      <c r="O2198" s="7"/>
      <c r="P2198" s="6"/>
      <c r="Q2198" s="6"/>
    </row>
    <row r="2199" spans="2:17" s="2" customFormat="1" x14ac:dyDescent="0.25">
      <c r="B2199" s="1"/>
      <c r="C2199" s="1"/>
      <c r="D2199" s="1"/>
      <c r="I2199" s="1"/>
      <c r="J2199" s="5"/>
      <c r="K2199" s="5"/>
      <c r="L2199" s="5"/>
      <c r="M2199" s="6"/>
      <c r="N2199" s="6"/>
      <c r="O2199" s="7"/>
      <c r="P2199" s="6"/>
      <c r="Q2199" s="6"/>
    </row>
    <row r="2200" spans="2:17" s="2" customFormat="1" x14ac:dyDescent="0.25">
      <c r="B2200" s="1"/>
      <c r="C2200" s="1"/>
      <c r="D2200" s="1"/>
      <c r="I2200" s="1"/>
      <c r="J2200" s="5"/>
      <c r="K2200" s="5"/>
      <c r="L2200" s="5"/>
      <c r="M2200" s="6"/>
      <c r="N2200" s="6"/>
      <c r="O2200" s="7"/>
      <c r="P2200" s="6"/>
      <c r="Q2200" s="6"/>
    </row>
    <row r="2201" spans="2:17" s="2" customFormat="1" x14ac:dyDescent="0.25">
      <c r="B2201" s="1"/>
      <c r="C2201" s="1"/>
      <c r="D2201" s="1"/>
      <c r="I2201" s="1"/>
      <c r="J2201" s="5"/>
      <c r="K2201" s="5"/>
      <c r="L2201" s="5"/>
      <c r="M2201" s="6"/>
      <c r="N2201" s="6"/>
      <c r="O2201" s="7"/>
      <c r="P2201" s="6"/>
      <c r="Q2201" s="6"/>
    </row>
    <row r="2202" spans="2:17" s="2" customFormat="1" x14ac:dyDescent="0.25">
      <c r="B2202" s="1"/>
      <c r="C2202" s="1"/>
      <c r="D2202" s="1"/>
      <c r="I2202" s="1"/>
      <c r="J2202" s="5"/>
      <c r="K2202" s="5"/>
      <c r="L2202" s="5"/>
      <c r="M2202" s="6"/>
      <c r="N2202" s="6"/>
      <c r="O2202" s="7"/>
      <c r="P2202" s="6"/>
      <c r="Q2202" s="6"/>
    </row>
    <row r="2203" spans="2:17" s="2" customFormat="1" x14ac:dyDescent="0.25">
      <c r="B2203" s="1"/>
      <c r="C2203" s="1"/>
      <c r="D2203" s="1"/>
      <c r="I2203" s="1"/>
      <c r="J2203" s="5"/>
      <c r="K2203" s="5"/>
      <c r="L2203" s="5"/>
      <c r="M2203" s="6"/>
      <c r="N2203" s="6"/>
      <c r="O2203" s="7"/>
      <c r="P2203" s="6"/>
      <c r="Q2203" s="6"/>
    </row>
    <row r="2204" spans="2:17" s="2" customFormat="1" x14ac:dyDescent="0.25">
      <c r="B2204" s="1"/>
      <c r="C2204" s="1"/>
      <c r="D2204" s="1"/>
      <c r="I2204" s="1"/>
      <c r="J2204" s="5"/>
      <c r="K2204" s="5"/>
      <c r="L2204" s="5"/>
      <c r="M2204" s="6"/>
      <c r="N2204" s="6"/>
      <c r="O2204" s="7"/>
      <c r="P2204" s="6"/>
      <c r="Q2204" s="6"/>
    </row>
    <row r="2205" spans="2:17" s="2" customFormat="1" x14ac:dyDescent="0.25">
      <c r="B2205" s="1"/>
      <c r="C2205" s="1"/>
      <c r="D2205" s="1"/>
      <c r="I2205" s="1"/>
      <c r="J2205" s="5"/>
      <c r="K2205" s="5"/>
      <c r="L2205" s="5"/>
      <c r="M2205" s="6"/>
      <c r="N2205" s="6"/>
      <c r="O2205" s="7"/>
      <c r="P2205" s="6"/>
      <c r="Q2205" s="6"/>
    </row>
    <row r="2206" spans="2:17" s="2" customFormat="1" x14ac:dyDescent="0.25">
      <c r="B2206" s="1"/>
      <c r="C2206" s="1"/>
      <c r="D2206" s="1"/>
      <c r="I2206" s="1"/>
      <c r="J2206" s="5"/>
      <c r="K2206" s="5"/>
      <c r="L2206" s="5"/>
      <c r="M2206" s="6"/>
      <c r="N2206" s="6"/>
      <c r="O2206" s="7"/>
      <c r="P2206" s="6"/>
      <c r="Q2206" s="6"/>
    </row>
    <row r="2207" spans="2:17" s="2" customFormat="1" x14ac:dyDescent="0.25">
      <c r="B2207" s="1"/>
      <c r="C2207" s="1"/>
      <c r="D2207" s="1"/>
      <c r="I2207" s="1"/>
      <c r="J2207" s="5"/>
      <c r="K2207" s="5"/>
      <c r="L2207" s="5"/>
      <c r="M2207" s="6"/>
      <c r="N2207" s="6"/>
      <c r="O2207" s="7"/>
      <c r="P2207" s="6"/>
      <c r="Q2207" s="6"/>
    </row>
    <row r="2208" spans="2:17" s="2" customFormat="1" x14ac:dyDescent="0.25">
      <c r="B2208" s="1"/>
      <c r="C2208" s="1"/>
      <c r="D2208" s="1"/>
      <c r="I2208" s="1"/>
      <c r="J2208" s="5"/>
      <c r="K2208" s="5"/>
      <c r="L2208" s="5"/>
      <c r="M2208" s="6"/>
      <c r="N2208" s="6"/>
      <c r="O2208" s="7"/>
      <c r="P2208" s="6"/>
      <c r="Q2208" s="6"/>
    </row>
    <row r="2209" spans="2:17" s="2" customFormat="1" x14ac:dyDescent="0.25">
      <c r="B2209" s="1"/>
      <c r="C2209" s="1"/>
      <c r="D2209" s="1"/>
      <c r="I2209" s="1"/>
      <c r="J2209" s="5"/>
      <c r="K2209" s="5"/>
      <c r="L2209" s="5"/>
      <c r="M2209" s="6"/>
      <c r="N2209" s="6"/>
      <c r="O2209" s="7"/>
      <c r="P2209" s="6"/>
      <c r="Q2209" s="6"/>
    </row>
    <row r="2210" spans="2:17" s="2" customFormat="1" x14ac:dyDescent="0.25">
      <c r="B2210" s="1"/>
      <c r="C2210" s="1"/>
      <c r="D2210" s="1"/>
      <c r="I2210" s="1"/>
      <c r="J2210" s="5"/>
      <c r="K2210" s="5"/>
      <c r="L2210" s="5"/>
      <c r="M2210" s="6"/>
      <c r="N2210" s="6"/>
      <c r="O2210" s="7"/>
      <c r="P2210" s="6"/>
      <c r="Q2210" s="6"/>
    </row>
    <row r="2211" spans="2:17" s="2" customFormat="1" x14ac:dyDescent="0.25">
      <c r="B2211" s="1"/>
      <c r="C2211" s="1"/>
      <c r="D2211" s="1"/>
      <c r="I2211" s="1"/>
      <c r="J2211" s="5"/>
      <c r="K2211" s="5"/>
      <c r="L2211" s="5"/>
      <c r="M2211" s="6"/>
      <c r="N2211" s="6"/>
      <c r="O2211" s="7"/>
      <c r="P2211" s="6"/>
      <c r="Q2211" s="6"/>
    </row>
    <row r="2212" spans="2:17" s="2" customFormat="1" x14ac:dyDescent="0.25">
      <c r="B2212" s="1"/>
      <c r="C2212" s="1"/>
      <c r="D2212" s="1"/>
      <c r="I2212" s="1"/>
      <c r="J2212" s="5"/>
      <c r="K2212" s="5"/>
      <c r="L2212" s="5"/>
      <c r="M2212" s="6"/>
      <c r="N2212" s="6"/>
      <c r="O2212" s="7"/>
      <c r="P2212" s="6"/>
      <c r="Q2212" s="6"/>
    </row>
    <row r="2213" spans="2:17" s="2" customFormat="1" x14ac:dyDescent="0.25">
      <c r="B2213" s="1"/>
      <c r="C2213" s="1"/>
      <c r="D2213" s="1"/>
      <c r="I2213" s="1"/>
      <c r="J2213" s="5"/>
      <c r="K2213" s="5"/>
      <c r="L2213" s="5"/>
      <c r="M2213" s="6"/>
      <c r="N2213" s="6"/>
      <c r="O2213" s="7"/>
      <c r="P2213" s="6"/>
      <c r="Q2213" s="6"/>
    </row>
    <row r="2214" spans="2:17" s="2" customFormat="1" x14ac:dyDescent="0.25">
      <c r="B2214" s="1"/>
      <c r="C2214" s="1"/>
      <c r="D2214" s="1"/>
      <c r="I2214" s="1"/>
      <c r="J2214" s="5"/>
      <c r="K2214" s="5"/>
      <c r="L2214" s="5"/>
      <c r="M2214" s="6"/>
      <c r="N2214" s="6"/>
      <c r="O2214" s="7"/>
      <c r="P2214" s="6"/>
      <c r="Q2214" s="6"/>
    </row>
    <row r="2215" spans="2:17" s="2" customFormat="1" x14ac:dyDescent="0.25">
      <c r="B2215" s="1"/>
      <c r="C2215" s="1"/>
      <c r="D2215" s="1"/>
      <c r="I2215" s="1"/>
      <c r="J2215" s="5"/>
      <c r="K2215" s="5"/>
      <c r="L2215" s="5"/>
      <c r="M2215" s="6"/>
      <c r="N2215" s="6"/>
      <c r="O2215" s="7"/>
      <c r="P2215" s="6"/>
      <c r="Q2215" s="6"/>
    </row>
    <row r="2216" spans="2:17" s="2" customFormat="1" x14ac:dyDescent="0.25">
      <c r="B2216" s="1"/>
      <c r="C2216" s="1"/>
      <c r="D2216" s="1"/>
      <c r="I2216" s="1"/>
      <c r="J2216" s="5"/>
      <c r="K2216" s="5"/>
      <c r="L2216" s="5"/>
      <c r="M2216" s="6"/>
      <c r="N2216" s="6"/>
      <c r="O2216" s="7"/>
      <c r="P2216" s="6"/>
      <c r="Q2216" s="6"/>
    </row>
    <row r="2217" spans="2:17" s="2" customFormat="1" x14ac:dyDescent="0.25">
      <c r="B2217" s="1"/>
      <c r="C2217" s="1"/>
      <c r="D2217" s="1"/>
      <c r="I2217" s="1"/>
      <c r="J2217" s="5"/>
      <c r="K2217" s="5"/>
      <c r="L2217" s="5"/>
      <c r="M2217" s="6"/>
      <c r="N2217" s="6"/>
      <c r="O2217" s="7"/>
      <c r="P2217" s="6"/>
      <c r="Q2217" s="6"/>
    </row>
    <row r="2218" spans="2:17" s="2" customFormat="1" x14ac:dyDescent="0.25">
      <c r="B2218" s="1"/>
      <c r="C2218" s="1"/>
      <c r="D2218" s="1"/>
      <c r="I2218" s="1"/>
      <c r="J2218" s="5"/>
      <c r="K2218" s="5"/>
      <c r="L2218" s="5"/>
      <c r="M2218" s="6"/>
      <c r="N2218" s="6"/>
      <c r="O2218" s="7"/>
      <c r="P2218" s="6"/>
      <c r="Q2218" s="6"/>
    </row>
    <row r="2219" spans="2:17" s="2" customFormat="1" x14ac:dyDescent="0.25">
      <c r="B2219" s="1"/>
      <c r="C2219" s="1"/>
      <c r="D2219" s="1"/>
      <c r="I2219" s="1"/>
      <c r="J2219" s="5"/>
      <c r="K2219" s="5"/>
      <c r="L2219" s="5"/>
      <c r="M2219" s="6"/>
      <c r="N2219" s="6"/>
      <c r="O2219" s="7"/>
      <c r="P2219" s="6"/>
      <c r="Q2219" s="6"/>
    </row>
    <row r="2220" spans="2:17" s="2" customFormat="1" x14ac:dyDescent="0.25">
      <c r="B2220" s="1"/>
      <c r="C2220" s="1"/>
      <c r="D2220" s="1"/>
      <c r="I2220" s="1"/>
      <c r="J2220" s="5"/>
      <c r="K2220" s="5"/>
      <c r="L2220" s="5"/>
      <c r="M2220" s="6"/>
      <c r="N2220" s="6"/>
      <c r="O2220" s="7"/>
      <c r="P2220" s="6"/>
      <c r="Q2220" s="6"/>
    </row>
    <row r="2221" spans="2:17" s="2" customFormat="1" x14ac:dyDescent="0.25">
      <c r="B2221" s="1"/>
      <c r="C2221" s="1"/>
      <c r="D2221" s="1"/>
      <c r="I2221" s="1"/>
      <c r="J2221" s="5"/>
      <c r="K2221" s="5"/>
      <c r="L2221" s="5"/>
      <c r="M2221" s="6"/>
      <c r="N2221" s="6"/>
      <c r="O2221" s="7"/>
      <c r="P2221" s="6"/>
      <c r="Q2221" s="6"/>
    </row>
    <row r="2222" spans="2:17" s="2" customFormat="1" x14ac:dyDescent="0.25">
      <c r="B2222" s="1"/>
      <c r="C2222" s="1"/>
      <c r="D2222" s="1"/>
      <c r="I2222" s="1"/>
      <c r="J2222" s="5"/>
      <c r="K2222" s="5"/>
      <c r="L2222" s="5"/>
      <c r="M2222" s="6"/>
      <c r="N2222" s="6"/>
      <c r="O2222" s="7"/>
      <c r="P2222" s="6"/>
      <c r="Q2222" s="6"/>
    </row>
    <row r="2223" spans="2:17" s="2" customFormat="1" x14ac:dyDescent="0.25">
      <c r="B2223" s="1"/>
      <c r="C2223" s="1"/>
      <c r="D2223" s="1"/>
      <c r="I2223" s="1"/>
      <c r="J2223" s="5"/>
      <c r="K2223" s="5"/>
      <c r="L2223" s="5"/>
      <c r="M2223" s="6"/>
      <c r="N2223" s="6"/>
      <c r="O2223" s="7"/>
      <c r="P2223" s="6"/>
      <c r="Q2223" s="6"/>
    </row>
    <row r="2224" spans="2:17" s="2" customFormat="1" x14ac:dyDescent="0.25">
      <c r="B2224" s="1"/>
      <c r="C2224" s="1"/>
      <c r="D2224" s="1"/>
      <c r="I2224" s="1"/>
      <c r="J2224" s="5"/>
      <c r="K2224" s="5"/>
      <c r="L2224" s="5"/>
      <c r="M2224" s="6"/>
      <c r="N2224" s="6"/>
      <c r="O2224" s="7"/>
      <c r="P2224" s="6"/>
      <c r="Q2224" s="6"/>
    </row>
    <row r="2225" spans="2:17" s="2" customFormat="1" x14ac:dyDescent="0.25">
      <c r="B2225" s="1"/>
      <c r="C2225" s="1"/>
      <c r="D2225" s="1"/>
      <c r="I2225" s="1"/>
      <c r="J2225" s="5"/>
      <c r="K2225" s="5"/>
      <c r="L2225" s="5"/>
      <c r="M2225" s="6"/>
      <c r="N2225" s="6"/>
      <c r="O2225" s="7"/>
      <c r="P2225" s="6"/>
      <c r="Q2225" s="6"/>
    </row>
    <row r="2226" spans="2:17" s="2" customFormat="1" x14ac:dyDescent="0.25">
      <c r="B2226" s="1"/>
      <c r="C2226" s="1"/>
      <c r="D2226" s="1"/>
      <c r="I2226" s="1"/>
      <c r="J2226" s="5"/>
      <c r="K2226" s="5"/>
      <c r="L2226" s="5"/>
      <c r="M2226" s="6"/>
      <c r="N2226" s="6"/>
      <c r="O2226" s="7"/>
      <c r="P2226" s="6"/>
      <c r="Q2226" s="6"/>
    </row>
    <row r="2227" spans="2:17" s="2" customFormat="1" x14ac:dyDescent="0.25">
      <c r="B2227" s="1"/>
      <c r="C2227" s="1"/>
      <c r="D2227" s="1"/>
      <c r="I2227" s="1"/>
      <c r="J2227" s="5"/>
      <c r="K2227" s="5"/>
      <c r="L2227" s="5"/>
      <c r="M2227" s="6"/>
      <c r="N2227" s="6"/>
      <c r="O2227" s="7"/>
      <c r="P2227" s="6"/>
      <c r="Q2227" s="6"/>
    </row>
    <row r="2228" spans="2:17" s="2" customFormat="1" x14ac:dyDescent="0.25">
      <c r="B2228" s="1"/>
      <c r="C2228" s="1"/>
      <c r="D2228" s="1"/>
      <c r="I2228" s="1"/>
      <c r="J2228" s="5"/>
      <c r="K2228" s="5"/>
      <c r="L2228" s="5"/>
      <c r="M2228" s="6"/>
      <c r="N2228" s="6"/>
      <c r="O2228" s="7"/>
      <c r="P2228" s="6"/>
      <c r="Q2228" s="6"/>
    </row>
    <row r="2229" spans="2:17" s="2" customFormat="1" x14ac:dyDescent="0.25">
      <c r="B2229" s="1"/>
      <c r="C2229" s="1"/>
      <c r="D2229" s="1"/>
      <c r="I2229" s="1"/>
      <c r="J2229" s="5"/>
      <c r="K2229" s="5"/>
      <c r="L2229" s="5"/>
      <c r="M2229" s="6"/>
      <c r="N2229" s="6"/>
      <c r="O2229" s="7"/>
      <c r="P2229" s="6"/>
      <c r="Q2229" s="6"/>
    </row>
    <row r="2230" spans="2:17" s="2" customFormat="1" x14ac:dyDescent="0.25">
      <c r="B2230" s="1"/>
      <c r="C2230" s="1"/>
      <c r="D2230" s="1"/>
      <c r="I2230" s="1"/>
      <c r="J2230" s="5"/>
      <c r="K2230" s="5"/>
      <c r="L2230" s="5"/>
      <c r="M2230" s="6"/>
      <c r="N2230" s="6"/>
      <c r="O2230" s="7"/>
      <c r="P2230" s="6"/>
      <c r="Q2230" s="6"/>
    </row>
    <row r="2231" spans="2:17" s="2" customFormat="1" x14ac:dyDescent="0.25">
      <c r="B2231" s="1"/>
      <c r="C2231" s="1"/>
      <c r="D2231" s="1"/>
      <c r="I2231" s="1"/>
      <c r="J2231" s="5"/>
      <c r="K2231" s="5"/>
      <c r="L2231" s="5"/>
      <c r="M2231" s="6"/>
      <c r="N2231" s="6"/>
      <c r="O2231" s="7"/>
      <c r="P2231" s="6"/>
      <c r="Q2231" s="6"/>
    </row>
    <row r="2232" spans="2:17" s="2" customFormat="1" x14ac:dyDescent="0.25">
      <c r="B2232" s="1"/>
      <c r="C2232" s="1"/>
      <c r="D2232" s="1"/>
      <c r="I2232" s="1"/>
      <c r="J2232" s="5"/>
      <c r="K2232" s="5"/>
      <c r="L2232" s="5"/>
      <c r="M2232" s="6"/>
      <c r="N2232" s="6"/>
      <c r="O2232" s="7"/>
      <c r="P2232" s="6"/>
      <c r="Q2232" s="6"/>
    </row>
    <row r="2233" spans="2:17" s="2" customFormat="1" x14ac:dyDescent="0.25">
      <c r="B2233" s="1"/>
      <c r="C2233" s="1"/>
      <c r="D2233" s="1"/>
      <c r="I2233" s="1"/>
      <c r="J2233" s="5"/>
      <c r="K2233" s="5"/>
      <c r="L2233" s="5"/>
      <c r="M2233" s="6"/>
      <c r="N2233" s="6"/>
      <c r="O2233" s="7"/>
      <c r="P2233" s="6"/>
      <c r="Q2233" s="6"/>
    </row>
    <row r="2234" spans="2:17" s="2" customFormat="1" x14ac:dyDescent="0.25">
      <c r="B2234" s="1"/>
      <c r="C2234" s="1"/>
      <c r="D2234" s="1"/>
      <c r="I2234" s="1"/>
      <c r="J2234" s="5"/>
      <c r="K2234" s="5"/>
      <c r="L2234" s="5"/>
      <c r="M2234" s="6"/>
      <c r="N2234" s="6"/>
      <c r="O2234" s="7"/>
      <c r="P2234" s="6"/>
      <c r="Q2234" s="6"/>
    </row>
    <row r="2235" spans="2:17" s="2" customFormat="1" x14ac:dyDescent="0.25">
      <c r="B2235" s="1"/>
      <c r="C2235" s="1"/>
      <c r="D2235" s="1"/>
      <c r="I2235" s="1"/>
      <c r="J2235" s="5"/>
      <c r="K2235" s="5"/>
      <c r="L2235" s="5"/>
      <c r="M2235" s="6"/>
      <c r="N2235" s="6"/>
      <c r="O2235" s="7"/>
      <c r="P2235" s="6"/>
      <c r="Q2235" s="6"/>
    </row>
    <row r="2236" spans="2:17" s="2" customFormat="1" x14ac:dyDescent="0.25">
      <c r="B2236" s="1"/>
      <c r="C2236" s="1"/>
      <c r="D2236" s="1"/>
      <c r="I2236" s="1"/>
      <c r="J2236" s="5"/>
      <c r="K2236" s="5"/>
      <c r="L2236" s="5"/>
      <c r="M2236" s="6"/>
      <c r="N2236" s="6"/>
      <c r="O2236" s="7"/>
      <c r="P2236" s="6"/>
      <c r="Q2236" s="6"/>
    </row>
    <row r="2237" spans="2:17" s="2" customFormat="1" x14ac:dyDescent="0.25">
      <c r="B2237" s="1"/>
      <c r="C2237" s="1"/>
      <c r="D2237" s="1"/>
      <c r="I2237" s="1"/>
      <c r="J2237" s="5"/>
      <c r="K2237" s="5"/>
      <c r="L2237" s="5"/>
      <c r="M2237" s="6"/>
      <c r="N2237" s="6"/>
      <c r="O2237" s="7"/>
      <c r="P2237" s="6"/>
      <c r="Q2237" s="6"/>
    </row>
    <row r="2238" spans="2:17" s="2" customFormat="1" x14ac:dyDescent="0.25">
      <c r="B2238" s="1"/>
      <c r="C2238" s="1"/>
      <c r="D2238" s="1"/>
      <c r="I2238" s="1"/>
      <c r="J2238" s="5"/>
      <c r="K2238" s="5"/>
      <c r="L2238" s="5"/>
      <c r="M2238" s="6"/>
      <c r="N2238" s="6"/>
      <c r="O2238" s="7"/>
      <c r="P2238" s="6"/>
      <c r="Q2238" s="6"/>
    </row>
    <row r="2239" spans="2:17" s="2" customFormat="1" x14ac:dyDescent="0.25">
      <c r="B2239" s="1"/>
      <c r="C2239" s="1"/>
      <c r="D2239" s="1"/>
      <c r="I2239" s="1"/>
      <c r="J2239" s="5"/>
      <c r="K2239" s="5"/>
      <c r="L2239" s="5"/>
      <c r="M2239" s="6"/>
      <c r="N2239" s="6"/>
      <c r="O2239" s="7"/>
      <c r="P2239" s="6"/>
      <c r="Q2239" s="6"/>
    </row>
    <row r="2240" spans="2:17" s="2" customFormat="1" x14ac:dyDescent="0.25">
      <c r="B2240" s="1"/>
      <c r="C2240" s="1"/>
      <c r="D2240" s="1"/>
      <c r="I2240" s="1"/>
      <c r="J2240" s="5"/>
      <c r="K2240" s="5"/>
      <c r="L2240" s="5"/>
      <c r="M2240" s="6"/>
      <c r="N2240" s="6"/>
      <c r="O2240" s="7"/>
      <c r="P2240" s="6"/>
      <c r="Q2240" s="6"/>
    </row>
    <row r="2241" spans="2:17" s="2" customFormat="1" x14ac:dyDescent="0.25">
      <c r="B2241" s="1"/>
      <c r="C2241" s="1"/>
      <c r="D2241" s="1"/>
      <c r="I2241" s="1"/>
      <c r="J2241" s="5"/>
      <c r="K2241" s="5"/>
      <c r="L2241" s="5"/>
      <c r="M2241" s="6"/>
      <c r="N2241" s="6"/>
      <c r="O2241" s="7"/>
      <c r="P2241" s="6"/>
      <c r="Q2241" s="6"/>
    </row>
    <row r="2242" spans="2:17" s="2" customFormat="1" x14ac:dyDescent="0.25">
      <c r="B2242" s="1"/>
      <c r="C2242" s="1"/>
      <c r="D2242" s="1"/>
      <c r="I2242" s="1"/>
      <c r="J2242" s="5"/>
      <c r="K2242" s="5"/>
      <c r="L2242" s="5"/>
      <c r="M2242" s="6"/>
      <c r="N2242" s="6"/>
      <c r="O2242" s="7"/>
      <c r="P2242" s="6"/>
      <c r="Q2242" s="6"/>
    </row>
    <row r="2243" spans="2:17" s="2" customFormat="1" x14ac:dyDescent="0.25">
      <c r="B2243" s="1"/>
      <c r="C2243" s="1"/>
      <c r="D2243" s="1"/>
      <c r="I2243" s="1"/>
      <c r="J2243" s="5"/>
      <c r="K2243" s="5"/>
      <c r="L2243" s="5"/>
      <c r="M2243" s="6"/>
      <c r="N2243" s="6"/>
      <c r="O2243" s="7"/>
      <c r="P2243" s="6"/>
      <c r="Q2243" s="6"/>
    </row>
    <row r="2244" spans="2:17" s="2" customFormat="1" x14ac:dyDescent="0.25">
      <c r="B2244" s="1"/>
      <c r="C2244" s="1"/>
      <c r="D2244" s="1"/>
      <c r="I2244" s="1"/>
      <c r="J2244" s="5"/>
      <c r="K2244" s="5"/>
      <c r="L2244" s="5"/>
      <c r="M2244" s="6"/>
      <c r="N2244" s="6"/>
      <c r="O2244" s="7"/>
      <c r="P2244" s="6"/>
      <c r="Q2244" s="6"/>
    </row>
    <row r="2245" spans="2:17" s="2" customFormat="1" x14ac:dyDescent="0.25">
      <c r="B2245" s="1"/>
      <c r="C2245" s="1"/>
      <c r="D2245" s="1"/>
      <c r="I2245" s="1"/>
      <c r="J2245" s="5"/>
      <c r="K2245" s="5"/>
      <c r="L2245" s="5"/>
      <c r="M2245" s="6"/>
      <c r="N2245" s="6"/>
      <c r="O2245" s="7"/>
      <c r="P2245" s="6"/>
      <c r="Q2245" s="6"/>
    </row>
    <row r="2246" spans="2:17" s="2" customFormat="1" x14ac:dyDescent="0.25">
      <c r="B2246" s="1"/>
      <c r="C2246" s="1"/>
      <c r="D2246" s="1"/>
      <c r="I2246" s="1"/>
      <c r="J2246" s="5"/>
      <c r="K2246" s="5"/>
      <c r="L2246" s="5"/>
      <c r="M2246" s="6"/>
      <c r="N2246" s="6"/>
      <c r="O2246" s="7"/>
      <c r="P2246" s="6"/>
      <c r="Q2246" s="6"/>
    </row>
    <row r="2247" spans="2:17" s="2" customFormat="1" x14ac:dyDescent="0.25">
      <c r="B2247" s="1"/>
      <c r="C2247" s="1"/>
      <c r="D2247" s="1"/>
      <c r="I2247" s="1"/>
      <c r="J2247" s="5"/>
      <c r="K2247" s="5"/>
      <c r="L2247" s="5"/>
      <c r="M2247" s="6"/>
      <c r="N2247" s="6"/>
      <c r="O2247" s="7"/>
      <c r="P2247" s="6"/>
      <c r="Q2247" s="6"/>
    </row>
    <row r="2248" spans="2:17" s="2" customFormat="1" x14ac:dyDescent="0.25">
      <c r="B2248" s="1"/>
      <c r="C2248" s="1"/>
      <c r="D2248" s="1"/>
      <c r="I2248" s="1"/>
      <c r="J2248" s="5"/>
      <c r="K2248" s="5"/>
      <c r="L2248" s="5"/>
      <c r="M2248" s="6"/>
      <c r="N2248" s="6"/>
      <c r="O2248" s="7"/>
      <c r="P2248" s="6"/>
      <c r="Q2248" s="6"/>
    </row>
    <row r="2249" spans="2:17" s="2" customFormat="1" x14ac:dyDescent="0.25">
      <c r="B2249" s="1"/>
      <c r="C2249" s="1"/>
      <c r="D2249" s="1"/>
      <c r="I2249" s="1"/>
      <c r="J2249" s="5"/>
      <c r="K2249" s="5"/>
      <c r="L2249" s="5"/>
      <c r="M2249" s="6"/>
      <c r="N2249" s="6"/>
      <c r="O2249" s="7"/>
      <c r="P2249" s="6"/>
      <c r="Q2249" s="6"/>
    </row>
    <row r="2250" spans="2:17" s="2" customFormat="1" x14ac:dyDescent="0.25">
      <c r="B2250" s="1"/>
      <c r="C2250" s="1"/>
      <c r="D2250" s="1"/>
      <c r="I2250" s="1"/>
      <c r="J2250" s="5"/>
      <c r="K2250" s="5"/>
      <c r="L2250" s="5"/>
      <c r="M2250" s="6"/>
      <c r="N2250" s="6"/>
      <c r="O2250" s="7"/>
      <c r="P2250" s="6"/>
      <c r="Q2250" s="6"/>
    </row>
    <row r="2251" spans="2:17" s="2" customFormat="1" x14ac:dyDescent="0.25">
      <c r="B2251" s="1"/>
      <c r="C2251" s="1"/>
      <c r="D2251" s="1"/>
      <c r="I2251" s="1"/>
      <c r="J2251" s="5"/>
      <c r="K2251" s="5"/>
      <c r="L2251" s="5"/>
      <c r="M2251" s="6"/>
      <c r="N2251" s="6"/>
      <c r="O2251" s="7"/>
      <c r="P2251" s="6"/>
      <c r="Q2251" s="6"/>
    </row>
    <row r="2252" spans="2:17" s="2" customFormat="1" x14ac:dyDescent="0.25">
      <c r="B2252" s="1"/>
      <c r="C2252" s="1"/>
      <c r="D2252" s="1"/>
      <c r="I2252" s="1"/>
      <c r="J2252" s="5"/>
      <c r="K2252" s="5"/>
      <c r="L2252" s="5"/>
      <c r="M2252" s="6"/>
      <c r="N2252" s="6"/>
      <c r="O2252" s="7"/>
      <c r="P2252" s="6"/>
      <c r="Q2252" s="6"/>
    </row>
    <row r="2253" spans="2:17" s="2" customFormat="1" x14ac:dyDescent="0.25">
      <c r="B2253" s="1"/>
      <c r="C2253" s="1"/>
      <c r="D2253" s="1"/>
      <c r="I2253" s="1"/>
      <c r="J2253" s="5"/>
      <c r="K2253" s="5"/>
      <c r="L2253" s="5"/>
      <c r="M2253" s="6"/>
      <c r="N2253" s="6"/>
      <c r="O2253" s="7"/>
      <c r="P2253" s="6"/>
      <c r="Q2253" s="6"/>
    </row>
    <row r="2254" spans="2:17" s="2" customFormat="1" x14ac:dyDescent="0.25">
      <c r="B2254" s="1"/>
      <c r="C2254" s="1"/>
      <c r="D2254" s="1"/>
      <c r="I2254" s="1"/>
      <c r="J2254" s="5"/>
      <c r="K2254" s="5"/>
      <c r="L2254" s="5"/>
      <c r="M2254" s="6"/>
      <c r="N2254" s="6"/>
      <c r="O2254" s="7"/>
      <c r="P2254" s="6"/>
      <c r="Q2254" s="6"/>
    </row>
    <row r="2255" spans="2:17" s="2" customFormat="1" x14ac:dyDescent="0.25">
      <c r="B2255" s="1"/>
      <c r="C2255" s="1"/>
      <c r="D2255" s="1"/>
      <c r="I2255" s="1"/>
      <c r="J2255" s="5"/>
      <c r="K2255" s="5"/>
      <c r="L2255" s="5"/>
      <c r="M2255" s="6"/>
      <c r="N2255" s="6"/>
      <c r="O2255" s="7"/>
      <c r="P2255" s="6"/>
      <c r="Q2255" s="6"/>
    </row>
    <row r="2256" spans="2:17" s="2" customFormat="1" x14ac:dyDescent="0.25">
      <c r="B2256" s="1"/>
      <c r="C2256" s="1"/>
      <c r="D2256" s="1"/>
      <c r="I2256" s="1"/>
      <c r="J2256" s="5"/>
      <c r="K2256" s="5"/>
      <c r="L2256" s="5"/>
      <c r="M2256" s="6"/>
      <c r="N2256" s="6"/>
      <c r="O2256" s="7"/>
      <c r="P2256" s="6"/>
      <c r="Q2256" s="6"/>
    </row>
    <row r="2257" spans="2:17" s="2" customFormat="1" x14ac:dyDescent="0.25">
      <c r="B2257" s="1"/>
      <c r="C2257" s="1"/>
      <c r="D2257" s="1"/>
      <c r="I2257" s="1"/>
      <c r="J2257" s="5"/>
      <c r="K2257" s="5"/>
      <c r="L2257" s="5"/>
      <c r="M2257" s="6"/>
      <c r="N2257" s="6"/>
      <c r="O2257" s="7"/>
      <c r="P2257" s="6"/>
      <c r="Q2257" s="6"/>
    </row>
    <row r="2258" spans="2:17" s="2" customFormat="1" x14ac:dyDescent="0.25">
      <c r="B2258" s="1"/>
      <c r="C2258" s="1"/>
      <c r="D2258" s="1"/>
      <c r="I2258" s="1"/>
      <c r="J2258" s="5"/>
      <c r="K2258" s="5"/>
      <c r="L2258" s="5"/>
      <c r="M2258" s="6"/>
      <c r="N2258" s="6"/>
      <c r="O2258" s="7"/>
      <c r="P2258" s="6"/>
      <c r="Q2258" s="6"/>
    </row>
    <row r="2259" spans="2:17" s="2" customFormat="1" x14ac:dyDescent="0.25">
      <c r="B2259" s="1"/>
      <c r="C2259" s="1"/>
      <c r="D2259" s="1"/>
      <c r="I2259" s="1"/>
      <c r="J2259" s="5"/>
      <c r="K2259" s="5"/>
      <c r="L2259" s="5"/>
      <c r="M2259" s="6"/>
      <c r="N2259" s="6"/>
      <c r="O2259" s="7"/>
      <c r="P2259" s="6"/>
      <c r="Q2259" s="6"/>
    </row>
    <row r="2260" spans="2:17" s="2" customFormat="1" x14ac:dyDescent="0.25">
      <c r="B2260" s="1"/>
      <c r="C2260" s="1"/>
      <c r="D2260" s="1"/>
      <c r="I2260" s="1"/>
      <c r="J2260" s="5"/>
      <c r="K2260" s="5"/>
      <c r="L2260" s="5"/>
      <c r="M2260" s="6"/>
      <c r="N2260" s="6"/>
      <c r="O2260" s="7"/>
      <c r="P2260" s="6"/>
      <c r="Q2260" s="6"/>
    </row>
    <row r="2261" spans="2:17" s="2" customFormat="1" x14ac:dyDescent="0.25">
      <c r="B2261" s="1"/>
      <c r="C2261" s="1"/>
      <c r="D2261" s="1"/>
      <c r="I2261" s="1"/>
      <c r="J2261" s="5"/>
      <c r="K2261" s="5"/>
      <c r="L2261" s="5"/>
      <c r="M2261" s="6"/>
      <c r="N2261" s="6"/>
      <c r="O2261" s="7"/>
      <c r="P2261" s="6"/>
      <c r="Q2261" s="6"/>
    </row>
    <row r="2262" spans="2:17" s="2" customFormat="1" x14ac:dyDescent="0.25">
      <c r="B2262" s="1"/>
      <c r="C2262" s="1"/>
      <c r="D2262" s="1"/>
      <c r="I2262" s="1"/>
      <c r="J2262" s="5"/>
      <c r="K2262" s="5"/>
      <c r="L2262" s="5"/>
      <c r="M2262" s="6"/>
      <c r="N2262" s="6"/>
      <c r="O2262" s="7"/>
      <c r="P2262" s="6"/>
      <c r="Q2262" s="6"/>
    </row>
    <row r="2263" spans="2:17" s="2" customFormat="1" x14ac:dyDescent="0.25">
      <c r="B2263" s="1"/>
      <c r="C2263" s="1"/>
      <c r="D2263" s="1"/>
      <c r="I2263" s="1"/>
      <c r="J2263" s="5"/>
      <c r="K2263" s="5"/>
      <c r="L2263" s="5"/>
      <c r="M2263" s="6"/>
      <c r="N2263" s="6"/>
      <c r="O2263" s="7"/>
      <c r="P2263" s="6"/>
      <c r="Q2263" s="6"/>
    </row>
    <row r="2264" spans="2:17" s="2" customFormat="1" x14ac:dyDescent="0.25">
      <c r="B2264" s="1"/>
      <c r="C2264" s="1"/>
      <c r="D2264" s="1"/>
      <c r="I2264" s="1"/>
      <c r="J2264" s="5"/>
      <c r="K2264" s="5"/>
      <c r="L2264" s="5"/>
      <c r="M2264" s="6"/>
      <c r="N2264" s="6"/>
      <c r="O2264" s="7"/>
      <c r="P2264" s="6"/>
      <c r="Q2264" s="6"/>
    </row>
    <row r="2265" spans="2:17" s="2" customFormat="1" x14ac:dyDescent="0.25">
      <c r="B2265" s="1"/>
      <c r="C2265" s="1"/>
      <c r="D2265" s="1"/>
      <c r="I2265" s="1"/>
      <c r="J2265" s="5"/>
      <c r="K2265" s="5"/>
      <c r="L2265" s="5"/>
      <c r="M2265" s="6"/>
      <c r="N2265" s="6"/>
      <c r="O2265" s="7"/>
      <c r="P2265" s="6"/>
      <c r="Q2265" s="6"/>
    </row>
    <row r="2266" spans="2:17" s="2" customFormat="1" x14ac:dyDescent="0.25">
      <c r="B2266" s="1"/>
      <c r="C2266" s="1"/>
      <c r="D2266" s="1"/>
      <c r="I2266" s="1"/>
      <c r="J2266" s="5"/>
      <c r="K2266" s="5"/>
      <c r="L2266" s="5"/>
      <c r="M2266" s="6"/>
      <c r="N2266" s="6"/>
      <c r="O2266" s="7"/>
      <c r="P2266" s="6"/>
      <c r="Q2266" s="6"/>
    </row>
    <row r="2267" spans="2:17" s="2" customFormat="1" x14ac:dyDescent="0.25">
      <c r="B2267" s="1"/>
      <c r="C2267" s="1"/>
      <c r="D2267" s="1"/>
      <c r="I2267" s="1"/>
      <c r="J2267" s="5"/>
      <c r="K2267" s="5"/>
      <c r="L2267" s="5"/>
      <c r="M2267" s="6"/>
      <c r="N2267" s="6"/>
      <c r="O2267" s="7"/>
      <c r="P2267" s="6"/>
      <c r="Q2267" s="6"/>
    </row>
    <row r="2268" spans="2:17" s="2" customFormat="1" x14ac:dyDescent="0.25">
      <c r="B2268" s="1"/>
      <c r="C2268" s="1"/>
      <c r="D2268" s="1"/>
      <c r="I2268" s="1"/>
      <c r="J2268" s="5"/>
      <c r="K2268" s="5"/>
      <c r="L2268" s="5"/>
      <c r="M2268" s="6"/>
      <c r="N2268" s="6"/>
      <c r="O2268" s="7"/>
      <c r="P2268" s="6"/>
      <c r="Q2268" s="6"/>
    </row>
    <row r="2269" spans="2:17" s="2" customFormat="1" x14ac:dyDescent="0.25">
      <c r="B2269" s="1"/>
      <c r="C2269" s="1"/>
      <c r="D2269" s="1"/>
      <c r="I2269" s="1"/>
      <c r="J2269" s="5"/>
      <c r="K2269" s="5"/>
      <c r="L2269" s="5"/>
      <c r="M2269" s="6"/>
      <c r="N2269" s="6"/>
      <c r="O2269" s="7"/>
      <c r="P2269" s="6"/>
      <c r="Q2269" s="6"/>
    </row>
    <row r="2270" spans="2:17" s="2" customFormat="1" x14ac:dyDescent="0.25">
      <c r="B2270" s="1"/>
      <c r="C2270" s="1"/>
      <c r="D2270" s="1"/>
      <c r="I2270" s="1"/>
      <c r="J2270" s="5"/>
      <c r="K2270" s="5"/>
      <c r="L2270" s="5"/>
      <c r="M2270" s="6"/>
      <c r="N2270" s="6"/>
      <c r="O2270" s="7"/>
      <c r="P2270" s="6"/>
      <c r="Q2270" s="6"/>
    </row>
    <row r="2271" spans="2:17" s="2" customFormat="1" x14ac:dyDescent="0.25">
      <c r="B2271" s="1"/>
      <c r="C2271" s="1"/>
      <c r="D2271" s="1"/>
      <c r="I2271" s="1"/>
      <c r="J2271" s="5"/>
      <c r="K2271" s="5"/>
      <c r="L2271" s="5"/>
      <c r="M2271" s="6"/>
      <c r="N2271" s="6"/>
      <c r="O2271" s="7"/>
      <c r="P2271" s="6"/>
      <c r="Q2271" s="6"/>
    </row>
    <row r="2272" spans="2:17" s="2" customFormat="1" x14ac:dyDescent="0.25">
      <c r="B2272" s="1"/>
      <c r="C2272" s="1"/>
      <c r="D2272" s="1"/>
      <c r="I2272" s="1"/>
      <c r="J2272" s="5"/>
      <c r="K2272" s="5"/>
      <c r="L2272" s="5"/>
      <c r="M2272" s="6"/>
      <c r="N2272" s="6"/>
      <c r="O2272" s="7"/>
      <c r="P2272" s="6"/>
      <c r="Q2272" s="6"/>
    </row>
    <row r="2273" spans="2:17" s="2" customFormat="1" x14ac:dyDescent="0.25">
      <c r="B2273" s="1"/>
      <c r="C2273" s="1"/>
      <c r="D2273" s="1"/>
      <c r="I2273" s="1"/>
      <c r="J2273" s="5"/>
      <c r="K2273" s="5"/>
      <c r="L2273" s="5"/>
      <c r="M2273" s="6"/>
      <c r="N2273" s="6"/>
      <c r="O2273" s="7"/>
      <c r="P2273" s="6"/>
      <c r="Q2273" s="6"/>
    </row>
    <row r="2274" spans="2:17" s="2" customFormat="1" x14ac:dyDescent="0.25">
      <c r="B2274" s="1"/>
      <c r="C2274" s="1"/>
      <c r="D2274" s="1"/>
      <c r="I2274" s="1"/>
      <c r="J2274" s="5"/>
      <c r="K2274" s="5"/>
      <c r="L2274" s="5"/>
      <c r="M2274" s="6"/>
      <c r="N2274" s="6"/>
      <c r="O2274" s="7"/>
      <c r="P2274" s="6"/>
      <c r="Q2274" s="6"/>
    </row>
    <row r="2275" spans="2:17" s="2" customFormat="1" x14ac:dyDescent="0.25">
      <c r="B2275" s="1"/>
      <c r="C2275" s="1"/>
      <c r="D2275" s="1"/>
      <c r="I2275" s="1"/>
      <c r="J2275" s="5"/>
      <c r="K2275" s="5"/>
      <c r="L2275" s="5"/>
      <c r="M2275" s="6"/>
      <c r="N2275" s="6"/>
      <c r="O2275" s="7"/>
      <c r="P2275" s="6"/>
      <c r="Q2275" s="6"/>
    </row>
    <row r="2276" spans="2:17" s="2" customFormat="1" x14ac:dyDescent="0.25">
      <c r="B2276" s="1"/>
      <c r="C2276" s="1"/>
      <c r="D2276" s="1"/>
      <c r="I2276" s="1"/>
      <c r="J2276" s="5"/>
      <c r="K2276" s="5"/>
      <c r="L2276" s="5"/>
      <c r="M2276" s="6"/>
      <c r="N2276" s="6"/>
      <c r="O2276" s="7"/>
      <c r="P2276" s="6"/>
      <c r="Q2276" s="6"/>
    </row>
    <row r="2277" spans="2:17" s="2" customFormat="1" x14ac:dyDescent="0.25">
      <c r="B2277" s="1"/>
      <c r="C2277" s="1"/>
      <c r="D2277" s="1"/>
      <c r="I2277" s="1"/>
      <c r="J2277" s="5"/>
      <c r="K2277" s="5"/>
      <c r="L2277" s="5"/>
      <c r="M2277" s="6"/>
      <c r="N2277" s="6"/>
      <c r="O2277" s="7"/>
      <c r="P2277" s="6"/>
      <c r="Q2277" s="6"/>
    </row>
    <row r="2278" spans="2:17" s="2" customFormat="1" x14ac:dyDescent="0.25">
      <c r="B2278" s="1"/>
      <c r="C2278" s="1"/>
      <c r="D2278" s="1"/>
      <c r="I2278" s="1"/>
      <c r="J2278" s="5"/>
      <c r="K2278" s="5"/>
      <c r="L2278" s="5"/>
      <c r="M2278" s="6"/>
      <c r="N2278" s="6"/>
      <c r="O2278" s="7"/>
      <c r="P2278" s="6"/>
      <c r="Q2278" s="6"/>
    </row>
    <row r="2279" spans="2:17" s="2" customFormat="1" x14ac:dyDescent="0.25">
      <c r="B2279" s="1"/>
      <c r="C2279" s="1"/>
      <c r="D2279" s="1"/>
      <c r="I2279" s="1"/>
      <c r="J2279" s="5"/>
      <c r="K2279" s="5"/>
      <c r="L2279" s="5"/>
      <c r="M2279" s="6"/>
      <c r="N2279" s="6"/>
      <c r="O2279" s="7"/>
      <c r="P2279" s="6"/>
      <c r="Q2279" s="6"/>
    </row>
    <row r="2280" spans="2:17" s="2" customFormat="1" x14ac:dyDescent="0.25">
      <c r="B2280" s="1"/>
      <c r="C2280" s="1"/>
      <c r="D2280" s="1"/>
      <c r="I2280" s="1"/>
      <c r="J2280" s="5"/>
      <c r="K2280" s="5"/>
      <c r="L2280" s="5"/>
      <c r="M2280" s="6"/>
      <c r="N2280" s="6"/>
      <c r="O2280" s="7"/>
      <c r="P2280" s="6"/>
      <c r="Q2280" s="6"/>
    </row>
    <row r="2281" spans="2:17" s="2" customFormat="1" x14ac:dyDescent="0.25">
      <c r="B2281" s="1"/>
      <c r="C2281" s="1"/>
      <c r="D2281" s="1"/>
      <c r="I2281" s="1"/>
      <c r="J2281" s="5"/>
      <c r="K2281" s="5"/>
      <c r="L2281" s="5"/>
      <c r="M2281" s="6"/>
      <c r="N2281" s="6"/>
      <c r="O2281" s="7"/>
      <c r="P2281" s="6"/>
      <c r="Q2281" s="6"/>
    </row>
    <row r="2282" spans="2:17" s="2" customFormat="1" x14ac:dyDescent="0.25">
      <c r="B2282" s="1"/>
      <c r="C2282" s="1"/>
      <c r="D2282" s="1"/>
      <c r="I2282" s="1"/>
      <c r="J2282" s="5"/>
      <c r="K2282" s="5"/>
      <c r="L2282" s="5"/>
      <c r="M2282" s="6"/>
      <c r="N2282" s="6"/>
      <c r="O2282" s="7"/>
      <c r="P2282" s="6"/>
      <c r="Q2282" s="6"/>
    </row>
    <row r="2283" spans="2:17" s="2" customFormat="1" x14ac:dyDescent="0.25">
      <c r="B2283" s="1"/>
      <c r="C2283" s="1"/>
      <c r="D2283" s="1"/>
      <c r="I2283" s="1"/>
      <c r="J2283" s="5"/>
      <c r="K2283" s="5"/>
      <c r="L2283" s="5"/>
      <c r="M2283" s="6"/>
      <c r="N2283" s="6"/>
      <c r="O2283" s="7"/>
      <c r="P2283" s="6"/>
      <c r="Q2283" s="6"/>
    </row>
    <row r="2284" spans="2:17" s="2" customFormat="1" x14ac:dyDescent="0.25">
      <c r="B2284" s="1"/>
      <c r="C2284" s="1"/>
      <c r="D2284" s="1"/>
      <c r="I2284" s="1"/>
      <c r="J2284" s="5"/>
      <c r="K2284" s="5"/>
      <c r="L2284" s="5"/>
      <c r="M2284" s="6"/>
      <c r="N2284" s="6"/>
      <c r="O2284" s="7"/>
      <c r="P2284" s="6"/>
      <c r="Q2284" s="6"/>
    </row>
    <row r="2285" spans="2:17" s="2" customFormat="1" x14ac:dyDescent="0.25">
      <c r="B2285" s="1"/>
      <c r="C2285" s="1"/>
      <c r="D2285" s="1"/>
      <c r="I2285" s="1"/>
      <c r="J2285" s="5"/>
      <c r="K2285" s="5"/>
      <c r="L2285" s="5"/>
      <c r="M2285" s="6"/>
      <c r="N2285" s="6"/>
      <c r="O2285" s="7"/>
      <c r="P2285" s="6"/>
      <c r="Q2285" s="6"/>
    </row>
    <row r="2286" spans="2:17" s="2" customFormat="1" x14ac:dyDescent="0.25">
      <c r="B2286" s="1"/>
      <c r="C2286" s="1"/>
      <c r="D2286" s="1"/>
      <c r="I2286" s="1"/>
      <c r="J2286" s="5"/>
      <c r="K2286" s="5"/>
      <c r="L2286" s="5"/>
      <c r="M2286" s="6"/>
      <c r="N2286" s="6"/>
      <c r="O2286" s="7"/>
      <c r="P2286" s="6"/>
      <c r="Q2286" s="6"/>
    </row>
    <row r="2287" spans="2:17" s="2" customFormat="1" x14ac:dyDescent="0.25">
      <c r="B2287" s="1"/>
      <c r="C2287" s="1"/>
      <c r="D2287" s="1"/>
      <c r="I2287" s="1"/>
      <c r="J2287" s="5"/>
      <c r="K2287" s="5"/>
      <c r="L2287" s="5"/>
      <c r="M2287" s="6"/>
      <c r="N2287" s="6"/>
      <c r="O2287" s="7"/>
      <c r="P2287" s="6"/>
      <c r="Q2287" s="6"/>
    </row>
    <row r="2288" spans="2:17" s="2" customFormat="1" x14ac:dyDescent="0.25">
      <c r="B2288" s="1"/>
      <c r="C2288" s="1"/>
      <c r="D2288" s="1"/>
      <c r="I2288" s="1"/>
      <c r="J2288" s="5"/>
      <c r="K2288" s="5"/>
      <c r="L2288" s="5"/>
      <c r="M2288" s="6"/>
      <c r="N2288" s="6"/>
      <c r="O2288" s="7"/>
      <c r="P2288" s="6"/>
      <c r="Q2288" s="6"/>
    </row>
    <row r="2289" spans="2:17" s="2" customFormat="1" x14ac:dyDescent="0.25">
      <c r="B2289" s="1"/>
      <c r="C2289" s="1"/>
      <c r="D2289" s="1"/>
      <c r="I2289" s="1"/>
      <c r="J2289" s="5"/>
      <c r="K2289" s="5"/>
      <c r="L2289" s="5"/>
      <c r="M2289" s="6"/>
      <c r="N2289" s="6"/>
      <c r="O2289" s="7"/>
      <c r="P2289" s="6"/>
      <c r="Q2289" s="6"/>
    </row>
    <row r="2290" spans="2:17" s="2" customFormat="1" x14ac:dyDescent="0.25">
      <c r="B2290" s="1"/>
      <c r="C2290" s="1"/>
      <c r="D2290" s="1"/>
      <c r="I2290" s="1"/>
      <c r="J2290" s="5"/>
      <c r="K2290" s="5"/>
      <c r="L2290" s="5"/>
      <c r="M2290" s="6"/>
      <c r="N2290" s="6"/>
      <c r="O2290" s="7"/>
      <c r="P2290" s="6"/>
      <c r="Q2290" s="6"/>
    </row>
    <row r="2291" spans="2:17" s="2" customFormat="1" x14ac:dyDescent="0.25">
      <c r="B2291" s="1"/>
      <c r="C2291" s="1"/>
      <c r="D2291" s="1"/>
      <c r="I2291" s="1"/>
      <c r="J2291" s="5"/>
      <c r="K2291" s="5"/>
      <c r="L2291" s="5"/>
      <c r="M2291" s="6"/>
      <c r="N2291" s="6"/>
      <c r="O2291" s="7"/>
      <c r="P2291" s="6"/>
      <c r="Q2291" s="6"/>
    </row>
    <row r="2292" spans="2:17" s="2" customFormat="1" x14ac:dyDescent="0.25">
      <c r="B2292" s="1"/>
      <c r="C2292" s="1"/>
      <c r="D2292" s="1"/>
      <c r="I2292" s="1"/>
      <c r="J2292" s="5"/>
      <c r="K2292" s="5"/>
      <c r="L2292" s="5"/>
      <c r="M2292" s="6"/>
      <c r="N2292" s="6"/>
      <c r="O2292" s="7"/>
      <c r="P2292" s="6"/>
      <c r="Q2292" s="6"/>
    </row>
    <row r="2293" spans="2:17" s="2" customFormat="1" x14ac:dyDescent="0.25">
      <c r="B2293" s="1"/>
      <c r="C2293" s="1"/>
      <c r="D2293" s="1"/>
      <c r="I2293" s="1"/>
      <c r="J2293" s="5"/>
      <c r="K2293" s="5"/>
      <c r="L2293" s="5"/>
      <c r="M2293" s="6"/>
      <c r="N2293" s="6"/>
      <c r="O2293" s="7"/>
      <c r="P2293" s="6"/>
      <c r="Q2293" s="6"/>
    </row>
    <row r="2294" spans="2:17" s="2" customFormat="1" x14ac:dyDescent="0.25">
      <c r="B2294" s="1"/>
      <c r="C2294" s="1"/>
      <c r="D2294" s="1"/>
      <c r="I2294" s="1"/>
      <c r="J2294" s="5"/>
      <c r="K2294" s="5"/>
      <c r="L2294" s="5"/>
      <c r="M2294" s="6"/>
      <c r="N2294" s="6"/>
      <c r="O2294" s="7"/>
      <c r="P2294" s="6"/>
      <c r="Q2294" s="6"/>
    </row>
    <row r="2295" spans="2:17" s="2" customFormat="1" x14ac:dyDescent="0.25">
      <c r="B2295" s="1"/>
      <c r="C2295" s="1"/>
      <c r="D2295" s="1"/>
      <c r="I2295" s="1"/>
      <c r="J2295" s="5"/>
      <c r="K2295" s="5"/>
      <c r="L2295" s="5"/>
      <c r="M2295" s="6"/>
      <c r="N2295" s="6"/>
      <c r="O2295" s="7"/>
      <c r="P2295" s="6"/>
      <c r="Q2295" s="6"/>
    </row>
    <row r="2296" spans="2:17" s="2" customFormat="1" x14ac:dyDescent="0.25">
      <c r="B2296" s="1"/>
      <c r="C2296" s="1"/>
      <c r="D2296" s="1"/>
      <c r="I2296" s="1"/>
      <c r="J2296" s="5"/>
      <c r="K2296" s="5"/>
      <c r="L2296" s="5"/>
      <c r="M2296" s="6"/>
      <c r="N2296" s="6"/>
      <c r="O2296" s="7"/>
      <c r="P2296" s="6"/>
      <c r="Q2296" s="6"/>
    </row>
    <row r="2297" spans="2:17" s="2" customFormat="1" x14ac:dyDescent="0.25">
      <c r="B2297" s="1"/>
      <c r="C2297" s="1"/>
      <c r="D2297" s="1"/>
      <c r="I2297" s="1"/>
      <c r="J2297" s="5"/>
      <c r="K2297" s="5"/>
      <c r="L2297" s="5"/>
      <c r="M2297" s="6"/>
      <c r="N2297" s="6"/>
      <c r="O2297" s="7"/>
      <c r="P2297" s="6"/>
      <c r="Q2297" s="6"/>
    </row>
    <row r="2298" spans="2:17" s="2" customFormat="1" x14ac:dyDescent="0.25">
      <c r="B2298" s="1"/>
      <c r="C2298" s="1"/>
      <c r="D2298" s="1"/>
      <c r="I2298" s="1"/>
      <c r="J2298" s="5"/>
      <c r="K2298" s="5"/>
      <c r="L2298" s="5"/>
      <c r="M2298" s="6"/>
      <c r="N2298" s="6"/>
      <c r="O2298" s="7"/>
      <c r="P2298" s="6"/>
      <c r="Q2298" s="6"/>
    </row>
    <row r="2299" spans="2:17" s="2" customFormat="1" x14ac:dyDescent="0.25">
      <c r="B2299" s="1"/>
      <c r="C2299" s="1"/>
      <c r="D2299" s="1"/>
      <c r="I2299" s="1"/>
      <c r="J2299" s="5"/>
      <c r="K2299" s="5"/>
      <c r="L2299" s="5"/>
      <c r="M2299" s="6"/>
      <c r="N2299" s="6"/>
      <c r="O2299" s="7"/>
      <c r="P2299" s="6"/>
      <c r="Q2299" s="6"/>
    </row>
    <row r="2300" spans="2:17" s="2" customFormat="1" x14ac:dyDescent="0.25">
      <c r="B2300" s="1"/>
      <c r="C2300" s="1"/>
      <c r="D2300" s="1"/>
      <c r="I2300" s="1"/>
      <c r="J2300" s="5"/>
      <c r="K2300" s="5"/>
      <c r="L2300" s="5"/>
      <c r="M2300" s="6"/>
      <c r="N2300" s="6"/>
      <c r="O2300" s="7"/>
      <c r="P2300" s="6"/>
      <c r="Q2300" s="6"/>
    </row>
    <row r="2301" spans="2:17" s="2" customFormat="1" x14ac:dyDescent="0.25">
      <c r="B2301" s="1"/>
      <c r="C2301" s="1"/>
      <c r="D2301" s="1"/>
      <c r="I2301" s="1"/>
      <c r="J2301" s="5"/>
      <c r="K2301" s="5"/>
      <c r="L2301" s="5"/>
      <c r="M2301" s="6"/>
      <c r="N2301" s="6"/>
      <c r="O2301" s="7"/>
      <c r="P2301" s="6"/>
      <c r="Q2301" s="6"/>
    </row>
    <row r="2302" spans="2:17" s="2" customFormat="1" x14ac:dyDescent="0.25">
      <c r="B2302" s="1"/>
      <c r="C2302" s="1"/>
      <c r="D2302" s="1"/>
      <c r="I2302" s="1"/>
      <c r="J2302" s="5"/>
      <c r="K2302" s="5"/>
      <c r="L2302" s="5"/>
      <c r="M2302" s="6"/>
      <c r="N2302" s="6"/>
      <c r="O2302" s="7"/>
      <c r="P2302" s="6"/>
      <c r="Q2302" s="6"/>
    </row>
    <row r="2303" spans="2:17" s="2" customFormat="1" x14ac:dyDescent="0.25">
      <c r="B2303" s="1"/>
      <c r="C2303" s="1"/>
      <c r="D2303" s="1"/>
      <c r="I2303" s="1"/>
      <c r="J2303" s="5"/>
      <c r="K2303" s="5"/>
      <c r="L2303" s="5"/>
      <c r="M2303" s="6"/>
      <c r="N2303" s="6"/>
      <c r="O2303" s="7"/>
      <c r="P2303" s="6"/>
      <c r="Q2303" s="6"/>
    </row>
    <row r="2304" spans="2:17" s="2" customFormat="1" x14ac:dyDescent="0.25">
      <c r="B2304" s="1"/>
      <c r="C2304" s="1"/>
      <c r="D2304" s="1"/>
      <c r="I2304" s="1"/>
      <c r="J2304" s="5"/>
      <c r="K2304" s="5"/>
      <c r="L2304" s="5"/>
      <c r="M2304" s="6"/>
      <c r="N2304" s="6"/>
      <c r="O2304" s="7"/>
      <c r="P2304" s="6"/>
      <c r="Q2304" s="6"/>
    </row>
    <row r="2305" spans="2:17" s="2" customFormat="1" x14ac:dyDescent="0.25">
      <c r="B2305" s="1"/>
      <c r="C2305" s="1"/>
      <c r="D2305" s="1"/>
      <c r="I2305" s="1"/>
      <c r="J2305" s="5"/>
      <c r="K2305" s="5"/>
      <c r="L2305" s="5"/>
      <c r="M2305" s="6"/>
      <c r="N2305" s="6"/>
      <c r="O2305" s="7"/>
      <c r="P2305" s="6"/>
      <c r="Q2305" s="6"/>
    </row>
    <row r="2306" spans="2:17" s="2" customFormat="1" x14ac:dyDescent="0.25">
      <c r="B2306" s="1"/>
      <c r="C2306" s="1"/>
      <c r="D2306" s="1"/>
      <c r="I2306" s="1"/>
      <c r="J2306" s="5"/>
      <c r="K2306" s="5"/>
      <c r="L2306" s="5"/>
      <c r="M2306" s="6"/>
      <c r="N2306" s="6"/>
      <c r="O2306" s="7"/>
      <c r="P2306" s="6"/>
      <c r="Q2306" s="6"/>
    </row>
    <row r="2307" spans="2:17" s="2" customFormat="1" x14ac:dyDescent="0.25">
      <c r="B2307" s="1"/>
      <c r="C2307" s="1"/>
      <c r="D2307" s="1"/>
      <c r="I2307" s="1"/>
      <c r="J2307" s="5"/>
      <c r="K2307" s="5"/>
      <c r="L2307" s="5"/>
      <c r="M2307" s="6"/>
      <c r="N2307" s="6"/>
      <c r="O2307" s="7"/>
      <c r="P2307" s="6"/>
      <c r="Q2307" s="6"/>
    </row>
    <row r="2308" spans="2:17" s="2" customFormat="1" x14ac:dyDescent="0.25">
      <c r="B2308" s="1"/>
      <c r="C2308" s="1"/>
      <c r="D2308" s="1"/>
      <c r="I2308" s="1"/>
      <c r="J2308" s="5"/>
      <c r="K2308" s="5"/>
      <c r="L2308" s="5"/>
      <c r="M2308" s="6"/>
      <c r="N2308" s="6"/>
      <c r="O2308" s="7"/>
      <c r="P2308" s="6"/>
      <c r="Q2308" s="6"/>
    </row>
    <row r="2309" spans="2:17" s="2" customFormat="1" x14ac:dyDescent="0.25">
      <c r="B2309" s="1"/>
      <c r="C2309" s="1"/>
      <c r="D2309" s="1"/>
      <c r="I2309" s="1"/>
      <c r="J2309" s="5"/>
      <c r="K2309" s="5"/>
      <c r="L2309" s="5"/>
      <c r="M2309" s="6"/>
      <c r="N2309" s="6"/>
      <c r="O2309" s="7"/>
      <c r="P2309" s="6"/>
      <c r="Q2309" s="6"/>
    </row>
    <row r="2310" spans="2:17" s="2" customFormat="1" x14ac:dyDescent="0.25">
      <c r="B2310" s="1"/>
      <c r="C2310" s="1"/>
      <c r="D2310" s="1"/>
      <c r="I2310" s="1"/>
      <c r="J2310" s="5"/>
      <c r="K2310" s="5"/>
      <c r="L2310" s="5"/>
      <c r="M2310" s="6"/>
      <c r="N2310" s="6"/>
      <c r="O2310" s="7"/>
      <c r="P2310" s="6"/>
      <c r="Q2310" s="6"/>
    </row>
    <row r="2311" spans="2:17" s="2" customFormat="1" x14ac:dyDescent="0.25">
      <c r="B2311" s="1"/>
      <c r="C2311" s="1"/>
      <c r="D2311" s="1"/>
      <c r="I2311" s="1"/>
      <c r="J2311" s="5"/>
      <c r="K2311" s="5"/>
      <c r="L2311" s="5"/>
      <c r="M2311" s="6"/>
      <c r="N2311" s="6"/>
      <c r="O2311" s="7"/>
      <c r="P2311" s="6"/>
      <c r="Q2311" s="6"/>
    </row>
    <row r="2312" spans="2:17" s="2" customFormat="1" x14ac:dyDescent="0.25">
      <c r="B2312" s="1"/>
      <c r="C2312" s="1"/>
      <c r="D2312" s="1"/>
      <c r="I2312" s="1"/>
      <c r="J2312" s="5"/>
      <c r="K2312" s="5"/>
      <c r="L2312" s="5"/>
      <c r="M2312" s="6"/>
      <c r="N2312" s="6"/>
      <c r="O2312" s="7"/>
      <c r="P2312" s="6"/>
      <c r="Q2312" s="6"/>
    </row>
    <row r="2313" spans="2:17" s="2" customFormat="1" x14ac:dyDescent="0.25">
      <c r="B2313" s="1"/>
      <c r="C2313" s="1"/>
      <c r="D2313" s="1"/>
      <c r="I2313" s="1"/>
      <c r="J2313" s="5"/>
      <c r="K2313" s="5"/>
      <c r="L2313" s="5"/>
      <c r="M2313" s="6"/>
      <c r="N2313" s="6"/>
      <c r="O2313" s="7"/>
      <c r="P2313" s="6"/>
      <c r="Q2313" s="6"/>
    </row>
    <row r="2314" spans="2:17" s="2" customFormat="1" x14ac:dyDescent="0.25">
      <c r="B2314" s="1"/>
      <c r="C2314" s="1"/>
      <c r="D2314" s="1"/>
      <c r="I2314" s="1"/>
      <c r="J2314" s="5"/>
      <c r="K2314" s="5"/>
      <c r="L2314" s="5"/>
      <c r="M2314" s="6"/>
      <c r="N2314" s="6"/>
      <c r="O2314" s="7"/>
      <c r="P2314" s="6"/>
      <c r="Q2314" s="6"/>
    </row>
    <row r="2315" spans="2:17" s="2" customFormat="1" x14ac:dyDescent="0.25">
      <c r="B2315" s="1"/>
      <c r="C2315" s="1"/>
      <c r="D2315" s="1"/>
      <c r="I2315" s="1"/>
      <c r="J2315" s="5"/>
      <c r="K2315" s="5"/>
      <c r="L2315" s="5"/>
      <c r="M2315" s="6"/>
      <c r="N2315" s="6"/>
      <c r="O2315" s="7"/>
      <c r="P2315" s="6"/>
      <c r="Q2315" s="6"/>
    </row>
    <row r="2316" spans="2:17" s="2" customFormat="1" x14ac:dyDescent="0.25">
      <c r="B2316" s="1"/>
      <c r="C2316" s="1"/>
      <c r="D2316" s="1"/>
      <c r="I2316" s="1"/>
      <c r="J2316" s="5"/>
      <c r="K2316" s="5"/>
      <c r="L2316" s="5"/>
      <c r="M2316" s="6"/>
      <c r="N2316" s="6"/>
      <c r="O2316" s="7"/>
      <c r="P2316" s="6"/>
      <c r="Q2316" s="6"/>
    </row>
    <row r="2317" spans="2:17" s="2" customFormat="1" x14ac:dyDescent="0.25">
      <c r="B2317" s="1"/>
      <c r="C2317" s="1"/>
      <c r="D2317" s="1"/>
      <c r="I2317" s="1"/>
      <c r="J2317" s="5"/>
      <c r="K2317" s="5"/>
      <c r="L2317" s="5"/>
      <c r="M2317" s="6"/>
      <c r="N2317" s="6"/>
      <c r="O2317" s="7"/>
      <c r="P2317" s="6"/>
      <c r="Q2317" s="6"/>
    </row>
    <row r="2318" spans="2:17" s="2" customFormat="1" x14ac:dyDescent="0.25">
      <c r="B2318" s="1"/>
      <c r="C2318" s="1"/>
      <c r="D2318" s="1"/>
      <c r="I2318" s="1"/>
      <c r="J2318" s="5"/>
      <c r="K2318" s="5"/>
      <c r="L2318" s="5"/>
      <c r="M2318" s="6"/>
      <c r="N2318" s="6"/>
      <c r="O2318" s="7"/>
      <c r="P2318" s="6"/>
      <c r="Q2318" s="6"/>
    </row>
    <row r="2319" spans="2:17" s="2" customFormat="1" x14ac:dyDescent="0.25">
      <c r="B2319" s="1"/>
      <c r="C2319" s="1"/>
      <c r="D2319" s="1"/>
      <c r="I2319" s="1"/>
      <c r="J2319" s="5"/>
      <c r="K2319" s="5"/>
      <c r="L2319" s="5"/>
      <c r="M2319" s="6"/>
      <c r="N2319" s="6"/>
      <c r="O2319" s="7"/>
      <c r="P2319" s="6"/>
      <c r="Q2319" s="6"/>
    </row>
    <row r="2320" spans="2:17" s="2" customFormat="1" x14ac:dyDescent="0.25">
      <c r="B2320" s="1"/>
      <c r="C2320" s="1"/>
      <c r="D2320" s="1"/>
      <c r="I2320" s="1"/>
      <c r="J2320" s="5"/>
      <c r="K2320" s="5"/>
      <c r="L2320" s="5"/>
      <c r="M2320" s="6"/>
      <c r="N2320" s="6"/>
      <c r="O2320" s="7"/>
      <c r="P2320" s="6"/>
      <c r="Q2320" s="6"/>
    </row>
    <row r="2321" spans="2:17" s="2" customFormat="1" x14ac:dyDescent="0.25">
      <c r="B2321" s="1"/>
      <c r="C2321" s="1"/>
      <c r="D2321" s="1"/>
      <c r="I2321" s="1"/>
      <c r="J2321" s="5"/>
      <c r="K2321" s="5"/>
      <c r="L2321" s="5"/>
      <c r="M2321" s="6"/>
      <c r="N2321" s="6"/>
      <c r="O2321" s="7"/>
      <c r="P2321" s="6"/>
      <c r="Q2321" s="6"/>
    </row>
    <row r="2322" spans="2:17" s="2" customFormat="1" x14ac:dyDescent="0.25">
      <c r="B2322" s="1"/>
      <c r="C2322" s="1"/>
      <c r="D2322" s="1"/>
      <c r="I2322" s="1"/>
      <c r="J2322" s="5"/>
      <c r="K2322" s="5"/>
      <c r="L2322" s="5"/>
      <c r="M2322" s="6"/>
      <c r="N2322" s="6"/>
      <c r="O2322" s="7"/>
      <c r="P2322" s="6"/>
      <c r="Q2322" s="6"/>
    </row>
    <row r="2323" spans="2:17" s="2" customFormat="1" x14ac:dyDescent="0.25">
      <c r="B2323" s="1"/>
      <c r="C2323" s="1"/>
      <c r="D2323" s="1"/>
      <c r="I2323" s="1"/>
      <c r="J2323" s="5"/>
      <c r="K2323" s="5"/>
      <c r="L2323" s="5"/>
      <c r="M2323" s="6"/>
      <c r="N2323" s="6"/>
      <c r="O2323" s="7"/>
      <c r="P2323" s="6"/>
      <c r="Q2323" s="6"/>
    </row>
    <row r="2324" spans="2:17" s="2" customFormat="1" x14ac:dyDescent="0.25">
      <c r="B2324" s="1"/>
      <c r="C2324" s="1"/>
      <c r="D2324" s="1"/>
      <c r="I2324" s="1"/>
      <c r="J2324" s="5"/>
      <c r="K2324" s="5"/>
      <c r="L2324" s="5"/>
      <c r="M2324" s="6"/>
      <c r="N2324" s="6"/>
      <c r="O2324" s="7"/>
      <c r="P2324" s="6"/>
      <c r="Q2324" s="6"/>
    </row>
    <row r="2325" spans="2:17" s="2" customFormat="1" x14ac:dyDescent="0.25">
      <c r="B2325" s="1"/>
      <c r="C2325" s="1"/>
      <c r="D2325" s="1"/>
      <c r="I2325" s="1"/>
      <c r="J2325" s="5"/>
      <c r="K2325" s="5"/>
      <c r="L2325" s="5"/>
      <c r="M2325" s="6"/>
      <c r="N2325" s="6"/>
      <c r="O2325" s="7"/>
      <c r="P2325" s="6"/>
      <c r="Q2325" s="6"/>
    </row>
    <row r="2326" spans="2:17" s="2" customFormat="1" x14ac:dyDescent="0.25">
      <c r="B2326" s="1"/>
      <c r="C2326" s="1"/>
      <c r="D2326" s="1"/>
      <c r="I2326" s="1"/>
      <c r="J2326" s="5"/>
      <c r="K2326" s="5"/>
      <c r="L2326" s="5"/>
      <c r="M2326" s="6"/>
      <c r="N2326" s="6"/>
      <c r="O2326" s="7"/>
      <c r="P2326" s="6"/>
      <c r="Q2326" s="6"/>
    </row>
    <row r="2327" spans="2:17" s="2" customFormat="1" x14ac:dyDescent="0.25">
      <c r="B2327" s="1"/>
      <c r="C2327" s="1"/>
      <c r="D2327" s="1"/>
      <c r="I2327" s="1"/>
      <c r="J2327" s="5"/>
      <c r="K2327" s="5"/>
      <c r="L2327" s="5"/>
      <c r="M2327" s="6"/>
      <c r="N2327" s="6"/>
      <c r="O2327" s="7"/>
      <c r="P2327" s="6"/>
      <c r="Q2327" s="6"/>
    </row>
    <row r="2328" spans="2:17" s="2" customFormat="1" x14ac:dyDescent="0.25">
      <c r="B2328" s="1"/>
      <c r="C2328" s="1"/>
      <c r="D2328" s="1"/>
      <c r="I2328" s="1"/>
      <c r="J2328" s="5"/>
      <c r="K2328" s="5"/>
      <c r="L2328" s="5"/>
      <c r="M2328" s="6"/>
      <c r="N2328" s="6"/>
      <c r="O2328" s="7"/>
      <c r="P2328" s="6"/>
      <c r="Q2328" s="6"/>
    </row>
    <row r="2329" spans="2:17" s="2" customFormat="1" x14ac:dyDescent="0.25">
      <c r="B2329" s="1"/>
      <c r="C2329" s="1"/>
      <c r="D2329" s="1"/>
      <c r="I2329" s="1"/>
      <c r="J2329" s="5"/>
      <c r="K2329" s="5"/>
      <c r="L2329" s="5"/>
      <c r="M2329" s="6"/>
      <c r="N2329" s="6"/>
      <c r="O2329" s="7"/>
      <c r="P2329" s="6"/>
      <c r="Q2329" s="6"/>
    </row>
    <row r="2330" spans="2:17" s="2" customFormat="1" x14ac:dyDescent="0.25">
      <c r="B2330" s="1"/>
      <c r="C2330" s="1"/>
      <c r="D2330" s="1"/>
      <c r="I2330" s="1"/>
      <c r="J2330" s="5"/>
      <c r="K2330" s="5"/>
      <c r="L2330" s="5"/>
      <c r="M2330" s="6"/>
      <c r="N2330" s="6"/>
      <c r="O2330" s="7"/>
      <c r="P2330" s="6"/>
      <c r="Q2330" s="6"/>
    </row>
    <row r="2331" spans="2:17" s="2" customFormat="1" x14ac:dyDescent="0.25">
      <c r="B2331" s="1"/>
      <c r="C2331" s="1"/>
      <c r="D2331" s="1"/>
      <c r="I2331" s="1"/>
      <c r="J2331" s="5"/>
      <c r="K2331" s="5"/>
      <c r="L2331" s="5"/>
      <c r="M2331" s="6"/>
      <c r="N2331" s="6"/>
      <c r="O2331" s="7"/>
      <c r="P2331" s="6"/>
      <c r="Q2331" s="6"/>
    </row>
    <row r="2332" spans="2:17" s="2" customFormat="1" x14ac:dyDescent="0.25">
      <c r="B2332" s="1"/>
      <c r="C2332" s="1"/>
      <c r="D2332" s="1"/>
      <c r="I2332" s="1"/>
      <c r="J2332" s="5"/>
      <c r="K2332" s="5"/>
      <c r="L2332" s="5"/>
      <c r="M2332" s="6"/>
      <c r="N2332" s="6"/>
      <c r="O2332" s="7"/>
      <c r="P2332" s="6"/>
      <c r="Q2332" s="6"/>
    </row>
    <row r="2333" spans="2:17" s="2" customFormat="1" x14ac:dyDescent="0.25">
      <c r="B2333" s="1"/>
      <c r="C2333" s="1"/>
      <c r="D2333" s="1"/>
      <c r="I2333" s="1"/>
      <c r="J2333" s="5"/>
      <c r="K2333" s="5"/>
      <c r="L2333" s="5"/>
      <c r="M2333" s="6"/>
      <c r="N2333" s="6"/>
      <c r="O2333" s="7"/>
      <c r="P2333" s="6"/>
      <c r="Q2333" s="6"/>
    </row>
    <row r="2334" spans="2:17" s="2" customFormat="1" x14ac:dyDescent="0.25">
      <c r="B2334" s="1"/>
      <c r="C2334" s="1"/>
      <c r="D2334" s="1"/>
      <c r="I2334" s="1"/>
      <c r="J2334" s="5"/>
      <c r="K2334" s="5"/>
      <c r="L2334" s="5"/>
      <c r="M2334" s="6"/>
      <c r="N2334" s="6"/>
      <c r="O2334" s="7"/>
      <c r="P2334" s="6"/>
      <c r="Q2334" s="6"/>
    </row>
    <row r="2335" spans="2:17" s="2" customFormat="1" x14ac:dyDescent="0.25">
      <c r="B2335" s="1"/>
      <c r="C2335" s="1"/>
      <c r="D2335" s="1"/>
      <c r="I2335" s="1"/>
      <c r="J2335" s="5"/>
      <c r="K2335" s="5"/>
      <c r="L2335" s="5"/>
      <c r="M2335" s="6"/>
      <c r="N2335" s="6"/>
      <c r="O2335" s="7"/>
      <c r="P2335" s="6"/>
      <c r="Q2335" s="6"/>
    </row>
    <row r="2336" spans="2:17" s="2" customFormat="1" x14ac:dyDescent="0.25">
      <c r="B2336" s="1"/>
      <c r="C2336" s="1"/>
      <c r="D2336" s="1"/>
      <c r="I2336" s="1"/>
      <c r="J2336" s="5"/>
      <c r="K2336" s="5"/>
      <c r="L2336" s="5"/>
      <c r="M2336" s="6"/>
      <c r="N2336" s="6"/>
      <c r="O2336" s="7"/>
      <c r="P2336" s="6"/>
      <c r="Q2336" s="6"/>
    </row>
    <row r="2337" spans="2:17" s="2" customFormat="1" x14ac:dyDescent="0.25">
      <c r="B2337" s="1"/>
      <c r="C2337" s="1"/>
      <c r="D2337" s="1"/>
      <c r="I2337" s="1"/>
      <c r="J2337" s="5"/>
      <c r="K2337" s="5"/>
      <c r="L2337" s="5"/>
      <c r="M2337" s="6"/>
      <c r="N2337" s="6"/>
      <c r="O2337" s="7"/>
      <c r="P2337" s="6"/>
      <c r="Q2337" s="6"/>
    </row>
    <row r="2338" spans="2:17" s="2" customFormat="1" x14ac:dyDescent="0.25">
      <c r="B2338" s="1"/>
      <c r="C2338" s="1"/>
      <c r="D2338" s="1"/>
      <c r="I2338" s="1"/>
      <c r="J2338" s="5"/>
      <c r="K2338" s="5"/>
      <c r="L2338" s="5"/>
      <c r="M2338" s="6"/>
      <c r="N2338" s="6"/>
      <c r="O2338" s="7"/>
      <c r="P2338" s="6"/>
      <c r="Q2338" s="6"/>
    </row>
    <row r="2339" spans="2:17" s="2" customFormat="1" x14ac:dyDescent="0.25">
      <c r="B2339" s="1"/>
      <c r="C2339" s="1"/>
      <c r="D2339" s="1"/>
      <c r="I2339" s="1"/>
      <c r="J2339" s="5"/>
      <c r="K2339" s="5"/>
      <c r="L2339" s="5"/>
      <c r="M2339" s="6"/>
      <c r="N2339" s="6"/>
      <c r="O2339" s="7"/>
      <c r="P2339" s="6"/>
      <c r="Q2339" s="6"/>
    </row>
    <row r="2340" spans="2:17" s="2" customFormat="1" x14ac:dyDescent="0.25">
      <c r="B2340" s="1"/>
      <c r="C2340" s="1"/>
      <c r="D2340" s="1"/>
      <c r="I2340" s="1"/>
      <c r="J2340" s="5"/>
      <c r="K2340" s="5"/>
      <c r="L2340" s="5"/>
      <c r="M2340" s="6"/>
      <c r="N2340" s="6"/>
      <c r="O2340" s="7"/>
      <c r="P2340" s="6"/>
      <c r="Q2340" s="6"/>
    </row>
    <row r="2341" spans="2:17" s="2" customFormat="1" x14ac:dyDescent="0.25">
      <c r="B2341" s="1"/>
      <c r="C2341" s="1"/>
      <c r="D2341" s="1"/>
      <c r="I2341" s="1"/>
      <c r="J2341" s="5"/>
      <c r="K2341" s="5"/>
      <c r="L2341" s="5"/>
      <c r="M2341" s="6"/>
      <c r="N2341" s="6"/>
      <c r="O2341" s="7"/>
      <c r="P2341" s="6"/>
      <c r="Q2341" s="6"/>
    </row>
    <row r="2342" spans="2:17" s="2" customFormat="1" x14ac:dyDescent="0.25">
      <c r="B2342" s="1"/>
      <c r="C2342" s="1"/>
      <c r="D2342" s="1"/>
      <c r="I2342" s="1"/>
      <c r="J2342" s="5"/>
      <c r="K2342" s="5"/>
      <c r="L2342" s="5"/>
      <c r="M2342" s="6"/>
      <c r="N2342" s="6"/>
      <c r="O2342" s="7"/>
      <c r="P2342" s="6"/>
      <c r="Q2342" s="6"/>
    </row>
    <row r="2343" spans="2:17" s="2" customFormat="1" x14ac:dyDescent="0.25">
      <c r="B2343" s="1"/>
      <c r="C2343" s="1"/>
      <c r="D2343" s="1"/>
      <c r="I2343" s="1"/>
      <c r="J2343" s="5"/>
      <c r="K2343" s="5"/>
      <c r="L2343" s="5"/>
      <c r="M2343" s="6"/>
      <c r="N2343" s="6"/>
      <c r="O2343" s="7"/>
      <c r="P2343" s="6"/>
      <c r="Q2343" s="6"/>
    </row>
    <row r="2344" spans="2:17" s="2" customFormat="1" x14ac:dyDescent="0.25">
      <c r="B2344" s="1"/>
      <c r="C2344" s="1"/>
      <c r="D2344" s="1"/>
      <c r="I2344" s="1"/>
      <c r="J2344" s="5"/>
      <c r="K2344" s="5"/>
      <c r="L2344" s="5"/>
      <c r="M2344" s="6"/>
      <c r="N2344" s="6"/>
      <c r="O2344" s="7"/>
      <c r="P2344" s="6"/>
      <c r="Q2344" s="6"/>
    </row>
    <row r="2345" spans="2:17" s="2" customFormat="1" x14ac:dyDescent="0.25">
      <c r="B2345" s="1"/>
      <c r="C2345" s="1"/>
      <c r="D2345" s="1"/>
      <c r="I2345" s="1"/>
      <c r="J2345" s="5"/>
      <c r="K2345" s="5"/>
      <c r="L2345" s="5"/>
      <c r="M2345" s="6"/>
      <c r="N2345" s="6"/>
      <c r="O2345" s="7"/>
      <c r="P2345" s="6"/>
      <c r="Q2345" s="6"/>
    </row>
    <row r="2346" spans="2:17" s="2" customFormat="1" x14ac:dyDescent="0.25">
      <c r="B2346" s="1"/>
      <c r="C2346" s="1"/>
      <c r="D2346" s="1"/>
      <c r="I2346" s="1"/>
      <c r="J2346" s="5"/>
      <c r="K2346" s="5"/>
      <c r="L2346" s="5"/>
      <c r="M2346" s="6"/>
      <c r="N2346" s="6"/>
      <c r="O2346" s="7"/>
      <c r="P2346" s="6"/>
      <c r="Q2346" s="6"/>
    </row>
    <row r="2347" spans="2:17" s="2" customFormat="1" x14ac:dyDescent="0.25">
      <c r="B2347" s="1"/>
      <c r="C2347" s="1"/>
      <c r="D2347" s="1"/>
      <c r="I2347" s="1"/>
      <c r="J2347" s="5"/>
      <c r="K2347" s="5"/>
      <c r="L2347" s="5"/>
      <c r="M2347" s="6"/>
      <c r="N2347" s="6"/>
      <c r="O2347" s="7"/>
      <c r="P2347" s="6"/>
      <c r="Q2347" s="6"/>
    </row>
    <row r="2348" spans="2:17" s="2" customFormat="1" x14ac:dyDescent="0.25">
      <c r="B2348" s="1"/>
      <c r="C2348" s="1"/>
      <c r="D2348" s="1"/>
      <c r="I2348" s="1"/>
      <c r="J2348" s="5"/>
      <c r="K2348" s="5"/>
      <c r="L2348" s="5"/>
      <c r="M2348" s="6"/>
      <c r="N2348" s="6"/>
      <c r="O2348" s="7"/>
      <c r="P2348" s="6"/>
      <c r="Q2348" s="6"/>
    </row>
    <row r="2349" spans="2:17" s="2" customFormat="1" x14ac:dyDescent="0.25">
      <c r="B2349" s="1"/>
      <c r="C2349" s="1"/>
      <c r="D2349" s="1"/>
      <c r="I2349" s="1"/>
      <c r="J2349" s="5"/>
      <c r="K2349" s="5"/>
      <c r="L2349" s="5"/>
      <c r="M2349" s="6"/>
      <c r="N2349" s="6"/>
      <c r="O2349" s="7"/>
      <c r="P2349" s="6"/>
      <c r="Q2349" s="6"/>
    </row>
    <row r="2350" spans="2:17" s="2" customFormat="1" x14ac:dyDescent="0.25">
      <c r="B2350" s="1"/>
      <c r="C2350" s="1"/>
      <c r="D2350" s="1"/>
      <c r="I2350" s="1"/>
      <c r="J2350" s="5"/>
      <c r="K2350" s="5"/>
      <c r="L2350" s="5"/>
      <c r="M2350" s="6"/>
      <c r="N2350" s="6"/>
      <c r="O2350" s="7"/>
      <c r="P2350" s="6"/>
      <c r="Q2350" s="6"/>
    </row>
    <row r="2351" spans="2:17" s="2" customFormat="1" x14ac:dyDescent="0.25">
      <c r="B2351" s="1"/>
      <c r="C2351" s="1"/>
      <c r="D2351" s="1"/>
      <c r="I2351" s="1"/>
      <c r="J2351" s="5"/>
      <c r="K2351" s="5"/>
      <c r="L2351" s="5"/>
      <c r="M2351" s="6"/>
      <c r="N2351" s="6"/>
      <c r="O2351" s="7"/>
      <c r="P2351" s="6"/>
      <c r="Q2351" s="6"/>
    </row>
    <row r="2352" spans="2:17" s="2" customFormat="1" x14ac:dyDescent="0.25">
      <c r="B2352" s="1"/>
      <c r="C2352" s="1"/>
      <c r="D2352" s="1"/>
      <c r="I2352" s="1"/>
      <c r="J2352" s="5"/>
      <c r="K2352" s="5"/>
      <c r="L2352" s="5"/>
      <c r="M2352" s="6"/>
      <c r="N2352" s="6"/>
      <c r="O2352" s="7"/>
      <c r="P2352" s="6"/>
      <c r="Q2352" s="6"/>
    </row>
    <row r="2353" spans="2:17" s="2" customFormat="1" x14ac:dyDescent="0.25">
      <c r="B2353" s="1"/>
      <c r="C2353" s="1"/>
      <c r="D2353" s="1"/>
      <c r="I2353" s="1"/>
      <c r="J2353" s="5"/>
      <c r="K2353" s="5"/>
      <c r="L2353" s="5"/>
      <c r="M2353" s="6"/>
      <c r="N2353" s="6"/>
      <c r="O2353" s="7"/>
      <c r="P2353" s="6"/>
      <c r="Q2353" s="6"/>
    </row>
    <row r="2354" spans="2:17" s="2" customFormat="1" x14ac:dyDescent="0.25">
      <c r="B2354" s="1"/>
      <c r="C2354" s="1"/>
      <c r="D2354" s="1"/>
      <c r="I2354" s="1"/>
      <c r="J2354" s="5"/>
      <c r="K2354" s="5"/>
      <c r="L2354" s="5"/>
      <c r="M2354" s="6"/>
      <c r="N2354" s="6"/>
      <c r="O2354" s="7"/>
      <c r="P2354" s="6"/>
      <c r="Q2354" s="6"/>
    </row>
    <row r="2355" spans="2:17" s="2" customFormat="1" x14ac:dyDescent="0.25">
      <c r="B2355" s="1"/>
      <c r="C2355" s="1"/>
      <c r="D2355" s="1"/>
      <c r="I2355" s="1"/>
      <c r="J2355" s="5"/>
      <c r="K2355" s="5"/>
      <c r="L2355" s="5"/>
      <c r="M2355" s="6"/>
      <c r="N2355" s="6"/>
      <c r="O2355" s="7"/>
      <c r="P2355" s="6"/>
      <c r="Q2355" s="6"/>
    </row>
    <row r="2356" spans="2:17" s="2" customFormat="1" x14ac:dyDescent="0.25">
      <c r="B2356" s="1"/>
      <c r="C2356" s="1"/>
      <c r="D2356" s="1"/>
      <c r="I2356" s="1"/>
      <c r="J2356" s="5"/>
      <c r="K2356" s="5"/>
      <c r="L2356" s="5"/>
      <c r="M2356" s="6"/>
      <c r="N2356" s="6"/>
      <c r="O2356" s="7"/>
      <c r="P2356" s="6"/>
      <c r="Q2356" s="6"/>
    </row>
    <row r="2357" spans="2:17" s="2" customFormat="1" x14ac:dyDescent="0.25">
      <c r="B2357" s="1"/>
      <c r="C2357" s="1"/>
      <c r="D2357" s="1"/>
      <c r="I2357" s="1"/>
      <c r="J2357" s="5"/>
      <c r="K2357" s="5"/>
      <c r="L2357" s="5"/>
      <c r="M2357" s="6"/>
      <c r="N2357" s="6"/>
      <c r="O2357" s="7"/>
      <c r="P2357" s="6"/>
      <c r="Q2357" s="6"/>
    </row>
    <row r="2358" spans="2:17" s="2" customFormat="1" x14ac:dyDescent="0.25">
      <c r="B2358" s="1"/>
      <c r="C2358" s="1"/>
      <c r="D2358" s="1"/>
      <c r="I2358" s="1"/>
      <c r="J2358" s="5"/>
      <c r="K2358" s="5"/>
      <c r="L2358" s="5"/>
      <c r="M2358" s="6"/>
      <c r="N2358" s="6"/>
      <c r="O2358" s="7"/>
      <c r="P2358" s="6"/>
      <c r="Q2358" s="6"/>
    </row>
    <row r="2359" spans="2:17" s="2" customFormat="1" x14ac:dyDescent="0.25">
      <c r="B2359" s="1"/>
      <c r="C2359" s="1"/>
      <c r="D2359" s="1"/>
      <c r="I2359" s="1"/>
      <c r="J2359" s="5"/>
      <c r="K2359" s="5"/>
      <c r="L2359" s="5"/>
      <c r="M2359" s="6"/>
      <c r="N2359" s="6"/>
      <c r="O2359" s="7"/>
      <c r="P2359" s="6"/>
      <c r="Q2359" s="6"/>
    </row>
    <row r="2360" spans="2:17" s="2" customFormat="1" x14ac:dyDescent="0.25">
      <c r="B2360" s="1"/>
      <c r="C2360" s="1"/>
      <c r="D2360" s="1"/>
      <c r="I2360" s="1"/>
      <c r="J2360" s="5"/>
      <c r="K2360" s="5"/>
      <c r="L2360" s="5"/>
      <c r="M2360" s="6"/>
      <c r="N2360" s="6"/>
      <c r="O2360" s="7"/>
      <c r="P2360" s="6"/>
      <c r="Q2360" s="6"/>
    </row>
    <row r="2361" spans="2:17" s="2" customFormat="1" x14ac:dyDescent="0.25">
      <c r="B2361" s="1"/>
      <c r="C2361" s="1"/>
      <c r="D2361" s="1"/>
      <c r="I2361" s="1"/>
      <c r="J2361" s="5"/>
      <c r="K2361" s="5"/>
      <c r="L2361" s="5"/>
      <c r="M2361" s="6"/>
      <c r="N2361" s="6"/>
      <c r="O2361" s="7"/>
      <c r="P2361" s="6"/>
      <c r="Q2361" s="6"/>
    </row>
    <row r="2362" spans="2:17" s="2" customFormat="1" x14ac:dyDescent="0.25">
      <c r="B2362" s="1"/>
      <c r="C2362" s="1"/>
      <c r="D2362" s="1"/>
      <c r="I2362" s="1"/>
      <c r="J2362" s="5"/>
      <c r="K2362" s="5"/>
      <c r="L2362" s="5"/>
      <c r="M2362" s="6"/>
      <c r="N2362" s="6"/>
      <c r="O2362" s="7"/>
      <c r="P2362" s="6"/>
      <c r="Q2362" s="6"/>
    </row>
    <row r="2363" spans="2:17" s="2" customFormat="1" x14ac:dyDescent="0.25">
      <c r="B2363" s="1"/>
      <c r="C2363" s="1"/>
      <c r="D2363" s="1"/>
      <c r="I2363" s="1"/>
      <c r="J2363" s="5"/>
      <c r="K2363" s="5"/>
      <c r="L2363" s="5"/>
      <c r="M2363" s="6"/>
      <c r="N2363" s="6"/>
      <c r="O2363" s="7"/>
      <c r="P2363" s="6"/>
      <c r="Q2363" s="6"/>
    </row>
    <row r="2364" spans="2:17" s="2" customFormat="1" x14ac:dyDescent="0.25">
      <c r="B2364" s="1"/>
      <c r="C2364" s="1"/>
      <c r="D2364" s="1"/>
      <c r="I2364" s="1"/>
      <c r="J2364" s="5"/>
      <c r="K2364" s="5"/>
      <c r="L2364" s="5"/>
      <c r="M2364" s="6"/>
      <c r="N2364" s="6"/>
      <c r="O2364" s="7"/>
      <c r="P2364" s="6"/>
      <c r="Q2364" s="6"/>
    </row>
    <row r="2365" spans="2:17" s="2" customFormat="1" x14ac:dyDescent="0.25">
      <c r="B2365" s="1"/>
      <c r="C2365" s="1"/>
      <c r="D2365" s="1"/>
      <c r="I2365" s="1"/>
      <c r="J2365" s="5"/>
      <c r="K2365" s="5"/>
      <c r="L2365" s="5"/>
      <c r="M2365" s="6"/>
      <c r="N2365" s="6"/>
      <c r="O2365" s="7"/>
      <c r="P2365" s="6"/>
      <c r="Q2365" s="6"/>
    </row>
    <row r="2366" spans="2:17" s="2" customFormat="1" x14ac:dyDescent="0.25">
      <c r="B2366" s="1"/>
      <c r="C2366" s="1"/>
      <c r="D2366" s="1"/>
      <c r="I2366" s="1"/>
      <c r="J2366" s="5"/>
      <c r="K2366" s="5"/>
      <c r="L2366" s="5"/>
      <c r="M2366" s="6"/>
      <c r="N2366" s="6"/>
      <c r="O2366" s="7"/>
      <c r="P2366" s="6"/>
      <c r="Q2366" s="6"/>
    </row>
    <row r="2367" spans="2:17" s="2" customFormat="1" x14ac:dyDescent="0.25">
      <c r="B2367" s="1"/>
      <c r="C2367" s="1"/>
      <c r="D2367" s="1"/>
      <c r="I2367" s="1"/>
      <c r="J2367" s="5"/>
      <c r="K2367" s="5"/>
      <c r="L2367" s="5"/>
      <c r="M2367" s="6"/>
      <c r="N2367" s="6"/>
      <c r="O2367" s="7"/>
      <c r="P2367" s="6"/>
      <c r="Q2367" s="6"/>
    </row>
    <row r="2368" spans="2:17" s="2" customFormat="1" x14ac:dyDescent="0.25">
      <c r="B2368" s="1"/>
      <c r="C2368" s="1"/>
      <c r="D2368" s="1"/>
      <c r="I2368" s="1"/>
      <c r="J2368" s="5"/>
      <c r="K2368" s="5"/>
      <c r="L2368" s="5"/>
      <c r="M2368" s="6"/>
      <c r="N2368" s="6"/>
      <c r="O2368" s="7"/>
      <c r="P2368" s="6"/>
      <c r="Q2368" s="6"/>
    </row>
    <row r="2369" spans="2:17" s="2" customFormat="1" x14ac:dyDescent="0.25">
      <c r="B2369" s="1"/>
      <c r="C2369" s="1"/>
      <c r="D2369" s="1"/>
      <c r="I2369" s="1"/>
      <c r="J2369" s="5"/>
      <c r="K2369" s="5"/>
      <c r="L2369" s="5"/>
      <c r="M2369" s="6"/>
      <c r="N2369" s="6"/>
      <c r="O2369" s="7"/>
      <c r="P2369" s="6"/>
      <c r="Q2369" s="6"/>
    </row>
    <row r="2370" spans="2:17" s="2" customFormat="1" x14ac:dyDescent="0.25">
      <c r="B2370" s="1"/>
      <c r="C2370" s="1"/>
      <c r="D2370" s="1"/>
      <c r="I2370" s="1"/>
      <c r="J2370" s="5"/>
      <c r="K2370" s="5"/>
      <c r="L2370" s="5"/>
      <c r="M2370" s="6"/>
      <c r="N2370" s="6"/>
      <c r="O2370" s="7"/>
      <c r="P2370" s="6"/>
      <c r="Q2370" s="6"/>
    </row>
    <row r="2371" spans="2:17" s="2" customFormat="1" x14ac:dyDescent="0.25">
      <c r="B2371" s="1"/>
      <c r="C2371" s="1"/>
      <c r="D2371" s="1"/>
      <c r="I2371" s="1"/>
      <c r="J2371" s="5"/>
      <c r="K2371" s="5"/>
      <c r="L2371" s="5"/>
      <c r="M2371" s="6"/>
      <c r="N2371" s="6"/>
      <c r="O2371" s="7"/>
      <c r="P2371" s="6"/>
      <c r="Q2371" s="6"/>
    </row>
    <row r="2372" spans="2:17" s="2" customFormat="1" x14ac:dyDescent="0.25">
      <c r="B2372" s="1"/>
      <c r="C2372" s="1"/>
      <c r="D2372" s="1"/>
      <c r="I2372" s="1"/>
      <c r="J2372" s="5"/>
      <c r="K2372" s="5"/>
      <c r="L2372" s="5"/>
      <c r="M2372" s="6"/>
      <c r="N2372" s="6"/>
      <c r="O2372" s="7"/>
      <c r="P2372" s="6"/>
      <c r="Q2372" s="6"/>
    </row>
    <row r="2373" spans="2:17" s="2" customFormat="1" x14ac:dyDescent="0.25">
      <c r="B2373" s="1"/>
      <c r="C2373" s="1"/>
      <c r="D2373" s="1"/>
      <c r="I2373" s="1"/>
      <c r="J2373" s="5"/>
      <c r="K2373" s="5"/>
      <c r="L2373" s="5"/>
      <c r="M2373" s="6"/>
      <c r="N2373" s="6"/>
      <c r="O2373" s="7"/>
      <c r="P2373" s="6"/>
      <c r="Q2373" s="6"/>
    </row>
    <row r="2374" spans="2:17" s="2" customFormat="1" x14ac:dyDescent="0.25">
      <c r="B2374" s="1"/>
      <c r="C2374" s="1"/>
      <c r="D2374" s="1"/>
      <c r="I2374" s="1"/>
      <c r="J2374" s="5"/>
      <c r="K2374" s="5"/>
      <c r="L2374" s="5"/>
      <c r="M2374" s="6"/>
      <c r="N2374" s="6"/>
      <c r="O2374" s="7"/>
      <c r="P2374" s="6"/>
      <c r="Q2374" s="6"/>
    </row>
    <row r="2375" spans="2:17" s="2" customFormat="1" x14ac:dyDescent="0.25">
      <c r="B2375" s="1"/>
      <c r="C2375" s="1"/>
      <c r="D2375" s="1"/>
      <c r="I2375" s="1"/>
      <c r="J2375" s="5"/>
      <c r="K2375" s="5"/>
      <c r="L2375" s="5"/>
      <c r="M2375" s="6"/>
      <c r="N2375" s="6"/>
      <c r="O2375" s="7"/>
      <c r="P2375" s="6"/>
      <c r="Q2375" s="6"/>
    </row>
    <row r="2376" spans="2:17" s="2" customFormat="1" x14ac:dyDescent="0.25">
      <c r="B2376" s="1"/>
      <c r="C2376" s="1"/>
      <c r="D2376" s="1"/>
      <c r="I2376" s="1"/>
      <c r="J2376" s="5"/>
      <c r="K2376" s="5"/>
      <c r="L2376" s="5"/>
      <c r="M2376" s="6"/>
      <c r="N2376" s="6"/>
      <c r="O2376" s="7"/>
      <c r="P2376" s="6"/>
      <c r="Q2376" s="6"/>
    </row>
    <row r="2377" spans="2:17" s="2" customFormat="1" x14ac:dyDescent="0.25">
      <c r="B2377" s="1"/>
      <c r="C2377" s="1"/>
      <c r="D2377" s="1"/>
      <c r="I2377" s="1"/>
      <c r="J2377" s="5"/>
      <c r="K2377" s="5"/>
      <c r="L2377" s="5"/>
      <c r="M2377" s="6"/>
      <c r="N2377" s="6"/>
      <c r="O2377" s="7"/>
      <c r="P2377" s="6"/>
      <c r="Q2377" s="6"/>
    </row>
    <row r="2378" spans="2:17" s="2" customFormat="1" x14ac:dyDescent="0.25">
      <c r="B2378" s="1"/>
      <c r="C2378" s="1"/>
      <c r="D2378" s="1"/>
      <c r="I2378" s="1"/>
      <c r="J2378" s="5"/>
      <c r="K2378" s="5"/>
      <c r="L2378" s="5"/>
      <c r="M2378" s="6"/>
      <c r="N2378" s="6"/>
      <c r="O2378" s="7"/>
      <c r="P2378" s="6"/>
      <c r="Q2378" s="6"/>
    </row>
    <row r="2379" spans="2:17" s="2" customFormat="1" x14ac:dyDescent="0.25">
      <c r="B2379" s="1"/>
      <c r="C2379" s="1"/>
      <c r="D2379" s="1"/>
      <c r="I2379" s="1"/>
      <c r="J2379" s="5"/>
      <c r="K2379" s="5"/>
      <c r="L2379" s="5"/>
      <c r="M2379" s="6"/>
      <c r="N2379" s="6"/>
      <c r="O2379" s="7"/>
      <c r="P2379" s="6"/>
      <c r="Q2379" s="6"/>
    </row>
    <row r="2380" spans="2:17" s="2" customFormat="1" x14ac:dyDescent="0.25">
      <c r="B2380" s="1"/>
      <c r="C2380" s="1"/>
      <c r="D2380" s="1"/>
      <c r="I2380" s="1"/>
      <c r="J2380" s="5"/>
      <c r="K2380" s="5"/>
      <c r="L2380" s="5"/>
      <c r="M2380" s="6"/>
      <c r="N2380" s="6"/>
      <c r="O2380" s="7"/>
      <c r="P2380" s="6"/>
      <c r="Q2380" s="6"/>
    </row>
    <row r="2381" spans="2:17" s="2" customFormat="1" x14ac:dyDescent="0.25">
      <c r="B2381" s="1"/>
      <c r="C2381" s="1"/>
      <c r="D2381" s="1"/>
      <c r="I2381" s="1"/>
      <c r="J2381" s="5"/>
      <c r="K2381" s="5"/>
      <c r="L2381" s="5"/>
      <c r="M2381" s="6"/>
      <c r="N2381" s="6"/>
      <c r="O2381" s="7"/>
      <c r="P2381" s="6"/>
      <c r="Q2381" s="6"/>
    </row>
    <row r="2382" spans="2:17" s="2" customFormat="1" x14ac:dyDescent="0.25">
      <c r="B2382" s="1"/>
      <c r="C2382" s="1"/>
      <c r="D2382" s="1"/>
      <c r="I2382" s="1"/>
      <c r="J2382" s="5"/>
      <c r="K2382" s="5"/>
      <c r="L2382" s="5"/>
      <c r="M2382" s="6"/>
      <c r="N2382" s="6"/>
      <c r="O2382" s="7"/>
      <c r="P2382" s="6"/>
      <c r="Q2382" s="6"/>
    </row>
    <row r="2383" spans="2:17" s="2" customFormat="1" x14ac:dyDescent="0.25">
      <c r="B2383" s="1"/>
      <c r="C2383" s="1"/>
      <c r="D2383" s="1"/>
      <c r="I2383" s="1"/>
      <c r="J2383" s="5"/>
      <c r="K2383" s="5"/>
      <c r="L2383" s="5"/>
      <c r="M2383" s="6"/>
      <c r="N2383" s="6"/>
      <c r="O2383" s="7"/>
      <c r="P2383" s="6"/>
      <c r="Q2383" s="6"/>
    </row>
    <row r="2384" spans="2:17" s="2" customFormat="1" x14ac:dyDescent="0.25">
      <c r="B2384" s="1"/>
      <c r="C2384" s="1"/>
      <c r="D2384" s="1"/>
      <c r="I2384" s="1"/>
      <c r="J2384" s="5"/>
      <c r="K2384" s="5"/>
      <c r="L2384" s="5"/>
      <c r="M2384" s="6"/>
      <c r="N2384" s="6"/>
      <c r="O2384" s="7"/>
      <c r="P2384" s="6"/>
      <c r="Q2384" s="6"/>
    </row>
    <row r="2385" spans="2:17" s="2" customFormat="1" x14ac:dyDescent="0.25">
      <c r="B2385" s="1"/>
      <c r="C2385" s="1"/>
      <c r="D2385" s="1"/>
      <c r="I2385" s="1"/>
      <c r="J2385" s="5"/>
      <c r="K2385" s="5"/>
      <c r="L2385" s="5"/>
      <c r="M2385" s="6"/>
      <c r="N2385" s="6"/>
      <c r="O2385" s="7"/>
      <c r="P2385" s="6"/>
      <c r="Q2385" s="6"/>
    </row>
    <row r="2386" spans="2:17" s="2" customFormat="1" x14ac:dyDescent="0.25">
      <c r="B2386" s="1"/>
      <c r="C2386" s="1"/>
      <c r="D2386" s="1"/>
      <c r="I2386" s="1"/>
      <c r="J2386" s="5"/>
      <c r="K2386" s="5"/>
      <c r="L2386" s="5"/>
      <c r="M2386" s="6"/>
      <c r="N2386" s="6"/>
      <c r="O2386" s="7"/>
      <c r="P2386" s="6"/>
      <c r="Q2386" s="6"/>
    </row>
    <row r="2387" spans="2:17" s="2" customFormat="1" x14ac:dyDescent="0.25">
      <c r="B2387" s="1"/>
      <c r="C2387" s="1"/>
      <c r="D2387" s="1"/>
      <c r="I2387" s="1"/>
      <c r="J2387" s="5"/>
      <c r="K2387" s="5"/>
      <c r="L2387" s="5"/>
      <c r="M2387" s="6"/>
      <c r="N2387" s="6"/>
      <c r="O2387" s="7"/>
      <c r="P2387" s="6"/>
      <c r="Q2387" s="6"/>
    </row>
    <row r="2388" spans="2:17" s="2" customFormat="1" x14ac:dyDescent="0.25">
      <c r="B2388" s="1"/>
      <c r="C2388" s="1"/>
      <c r="D2388" s="1"/>
      <c r="I2388" s="1"/>
      <c r="J2388" s="5"/>
      <c r="K2388" s="5"/>
      <c r="L2388" s="5"/>
      <c r="M2388" s="6"/>
      <c r="N2388" s="6"/>
      <c r="O2388" s="7"/>
      <c r="P2388" s="6"/>
      <c r="Q2388" s="6"/>
    </row>
    <row r="2389" spans="2:17" s="2" customFormat="1" x14ac:dyDescent="0.25">
      <c r="B2389" s="1"/>
      <c r="C2389" s="1"/>
      <c r="D2389" s="1"/>
      <c r="I2389" s="1"/>
      <c r="J2389" s="5"/>
      <c r="K2389" s="5"/>
      <c r="L2389" s="5"/>
      <c r="M2389" s="6"/>
      <c r="N2389" s="6"/>
      <c r="O2389" s="7"/>
      <c r="P2389" s="6"/>
      <c r="Q2389" s="6"/>
    </row>
    <row r="2390" spans="2:17" s="2" customFormat="1" x14ac:dyDescent="0.25">
      <c r="B2390" s="1"/>
      <c r="C2390" s="1"/>
      <c r="D2390" s="1"/>
      <c r="I2390" s="1"/>
      <c r="J2390" s="5"/>
      <c r="K2390" s="5"/>
      <c r="L2390" s="5"/>
      <c r="M2390" s="6"/>
      <c r="N2390" s="6"/>
      <c r="O2390" s="7"/>
      <c r="P2390" s="6"/>
      <c r="Q2390" s="6"/>
    </row>
    <row r="2391" spans="2:17" s="2" customFormat="1" x14ac:dyDescent="0.25">
      <c r="B2391" s="1"/>
      <c r="C2391" s="1"/>
      <c r="D2391" s="1"/>
      <c r="I2391" s="1"/>
      <c r="J2391" s="5"/>
      <c r="K2391" s="5"/>
      <c r="L2391" s="5"/>
      <c r="M2391" s="6"/>
      <c r="N2391" s="6"/>
      <c r="O2391" s="7"/>
      <c r="P2391" s="6"/>
      <c r="Q2391" s="6"/>
    </row>
    <row r="2392" spans="2:17" s="2" customFormat="1" x14ac:dyDescent="0.25">
      <c r="B2392" s="1"/>
      <c r="C2392" s="1"/>
      <c r="D2392" s="1"/>
      <c r="I2392" s="1"/>
      <c r="J2392" s="5"/>
      <c r="K2392" s="5"/>
      <c r="L2392" s="5"/>
      <c r="M2392" s="6"/>
      <c r="N2392" s="6"/>
      <c r="O2392" s="7"/>
      <c r="P2392" s="6"/>
      <c r="Q2392" s="6"/>
    </row>
    <row r="2393" spans="2:17" s="2" customFormat="1" x14ac:dyDescent="0.25">
      <c r="B2393" s="1"/>
      <c r="C2393" s="1"/>
      <c r="D2393" s="1"/>
      <c r="I2393" s="1"/>
      <c r="J2393" s="5"/>
      <c r="K2393" s="5"/>
      <c r="L2393" s="5"/>
      <c r="M2393" s="6"/>
      <c r="N2393" s="6"/>
      <c r="O2393" s="7"/>
      <c r="P2393" s="6"/>
      <c r="Q2393" s="6"/>
    </row>
    <row r="2394" spans="2:17" s="2" customFormat="1" x14ac:dyDescent="0.25">
      <c r="B2394" s="1"/>
      <c r="C2394" s="1"/>
      <c r="D2394" s="1"/>
      <c r="I2394" s="1"/>
      <c r="J2394" s="5"/>
      <c r="K2394" s="5"/>
      <c r="L2394" s="5"/>
      <c r="M2394" s="6"/>
      <c r="N2394" s="6"/>
      <c r="O2394" s="7"/>
      <c r="P2394" s="6"/>
      <c r="Q2394" s="6"/>
    </row>
    <row r="2395" spans="2:17" s="2" customFormat="1" x14ac:dyDescent="0.25">
      <c r="B2395" s="1"/>
      <c r="C2395" s="1"/>
      <c r="D2395" s="1"/>
      <c r="I2395" s="1"/>
      <c r="J2395" s="5"/>
      <c r="K2395" s="5"/>
      <c r="L2395" s="5"/>
      <c r="M2395" s="6"/>
      <c r="N2395" s="6"/>
      <c r="O2395" s="7"/>
      <c r="P2395" s="6"/>
      <c r="Q2395" s="6"/>
    </row>
    <row r="2396" spans="2:17" s="2" customFormat="1" x14ac:dyDescent="0.25">
      <c r="B2396" s="1"/>
      <c r="C2396" s="1"/>
      <c r="D2396" s="1"/>
      <c r="I2396" s="1"/>
      <c r="J2396" s="5"/>
      <c r="K2396" s="5"/>
      <c r="L2396" s="5"/>
      <c r="M2396" s="6"/>
      <c r="N2396" s="6"/>
      <c r="O2396" s="7"/>
      <c r="P2396" s="6"/>
      <c r="Q2396" s="6"/>
    </row>
    <row r="2397" spans="2:17" s="2" customFormat="1" x14ac:dyDescent="0.25">
      <c r="B2397" s="1"/>
      <c r="C2397" s="1"/>
      <c r="D2397" s="1"/>
      <c r="I2397" s="1"/>
      <c r="J2397" s="5"/>
      <c r="K2397" s="5"/>
      <c r="L2397" s="5"/>
      <c r="M2397" s="6"/>
      <c r="N2397" s="6"/>
      <c r="O2397" s="7"/>
      <c r="P2397" s="6"/>
      <c r="Q2397" s="6"/>
    </row>
    <row r="2398" spans="2:17" s="2" customFormat="1" x14ac:dyDescent="0.25">
      <c r="B2398" s="1"/>
      <c r="C2398" s="1"/>
      <c r="D2398" s="1"/>
      <c r="I2398" s="1"/>
      <c r="J2398" s="5"/>
      <c r="K2398" s="5"/>
      <c r="L2398" s="5"/>
      <c r="M2398" s="6"/>
      <c r="N2398" s="6"/>
      <c r="O2398" s="7"/>
      <c r="P2398" s="6"/>
      <c r="Q2398" s="6"/>
    </row>
    <row r="2399" spans="2:17" s="2" customFormat="1" x14ac:dyDescent="0.25">
      <c r="B2399" s="1"/>
      <c r="C2399" s="1"/>
      <c r="D2399" s="1"/>
      <c r="I2399" s="1"/>
      <c r="J2399" s="5"/>
      <c r="K2399" s="5"/>
      <c r="L2399" s="5"/>
      <c r="M2399" s="6"/>
      <c r="N2399" s="6"/>
      <c r="O2399" s="7"/>
      <c r="P2399" s="6"/>
      <c r="Q2399" s="6"/>
    </row>
    <row r="2400" spans="2:17" s="2" customFormat="1" x14ac:dyDescent="0.25">
      <c r="B2400" s="1"/>
      <c r="C2400" s="1"/>
      <c r="D2400" s="1"/>
      <c r="I2400" s="1"/>
      <c r="J2400" s="5"/>
      <c r="K2400" s="5"/>
      <c r="L2400" s="5"/>
      <c r="M2400" s="6"/>
      <c r="N2400" s="6"/>
      <c r="O2400" s="7"/>
      <c r="P2400" s="6"/>
      <c r="Q2400" s="6"/>
    </row>
    <row r="2401" spans="2:17" s="2" customFormat="1" x14ac:dyDescent="0.25">
      <c r="B2401" s="1"/>
      <c r="C2401" s="1"/>
      <c r="D2401" s="1"/>
      <c r="I2401" s="1"/>
      <c r="J2401" s="5"/>
      <c r="K2401" s="5"/>
      <c r="L2401" s="5"/>
      <c r="M2401" s="6"/>
      <c r="N2401" s="6"/>
      <c r="O2401" s="7"/>
      <c r="P2401" s="6"/>
      <c r="Q2401" s="6"/>
    </row>
    <row r="2402" spans="2:17" s="2" customFormat="1" x14ac:dyDescent="0.25">
      <c r="B2402" s="1"/>
      <c r="C2402" s="1"/>
      <c r="D2402" s="1"/>
      <c r="I2402" s="1"/>
      <c r="J2402" s="5"/>
      <c r="K2402" s="5"/>
      <c r="L2402" s="5"/>
      <c r="M2402" s="6"/>
      <c r="N2402" s="6"/>
      <c r="O2402" s="7"/>
      <c r="P2402" s="6"/>
      <c r="Q2402" s="6"/>
    </row>
    <row r="2403" spans="2:17" s="2" customFormat="1" x14ac:dyDescent="0.25">
      <c r="B2403" s="1"/>
      <c r="C2403" s="1"/>
      <c r="D2403" s="1"/>
      <c r="I2403" s="1"/>
      <c r="J2403" s="5"/>
      <c r="K2403" s="5"/>
      <c r="L2403" s="5"/>
      <c r="M2403" s="6"/>
      <c r="N2403" s="6"/>
      <c r="O2403" s="7"/>
      <c r="P2403" s="6"/>
      <c r="Q2403" s="6"/>
    </row>
    <row r="2404" spans="2:17" s="2" customFormat="1" x14ac:dyDescent="0.25">
      <c r="B2404" s="1"/>
      <c r="C2404" s="1"/>
      <c r="D2404" s="1"/>
      <c r="I2404" s="1"/>
      <c r="J2404" s="5"/>
      <c r="K2404" s="5"/>
      <c r="L2404" s="5"/>
      <c r="M2404" s="6"/>
      <c r="N2404" s="6"/>
      <c r="O2404" s="7"/>
      <c r="P2404" s="6"/>
      <c r="Q2404" s="6"/>
    </row>
    <row r="2405" spans="2:17" s="2" customFormat="1" x14ac:dyDescent="0.25">
      <c r="B2405" s="1"/>
      <c r="C2405" s="1"/>
      <c r="D2405" s="1"/>
      <c r="I2405" s="1"/>
      <c r="J2405" s="5"/>
      <c r="K2405" s="5"/>
      <c r="L2405" s="5"/>
      <c r="M2405" s="6"/>
      <c r="N2405" s="6"/>
      <c r="O2405" s="7"/>
      <c r="P2405" s="6"/>
      <c r="Q2405" s="6"/>
    </row>
    <row r="2406" spans="2:17" s="2" customFormat="1" x14ac:dyDescent="0.25">
      <c r="B2406" s="1"/>
      <c r="C2406" s="1"/>
      <c r="D2406" s="1"/>
      <c r="I2406" s="1"/>
      <c r="J2406" s="5"/>
      <c r="K2406" s="5"/>
      <c r="L2406" s="5"/>
      <c r="M2406" s="6"/>
      <c r="N2406" s="6"/>
      <c r="O2406" s="7"/>
      <c r="P2406" s="6"/>
      <c r="Q2406" s="6"/>
    </row>
    <row r="2407" spans="2:17" s="2" customFormat="1" x14ac:dyDescent="0.25">
      <c r="B2407" s="1"/>
      <c r="C2407" s="1"/>
      <c r="D2407" s="1"/>
      <c r="I2407" s="1"/>
      <c r="J2407" s="5"/>
      <c r="K2407" s="5"/>
      <c r="L2407" s="5"/>
      <c r="M2407" s="6"/>
      <c r="N2407" s="6"/>
      <c r="O2407" s="7"/>
      <c r="P2407" s="6"/>
      <c r="Q2407" s="6"/>
    </row>
    <row r="2408" spans="2:17" s="2" customFormat="1" x14ac:dyDescent="0.25">
      <c r="B2408" s="1"/>
      <c r="C2408" s="1"/>
      <c r="D2408" s="1"/>
      <c r="I2408" s="1"/>
      <c r="J2408" s="5"/>
      <c r="K2408" s="5"/>
      <c r="L2408" s="5"/>
      <c r="M2408" s="6"/>
      <c r="N2408" s="6"/>
      <c r="O2408" s="7"/>
      <c r="P2408" s="6"/>
      <c r="Q2408" s="6"/>
    </row>
    <row r="2409" spans="2:17" s="2" customFormat="1" x14ac:dyDescent="0.25">
      <c r="B2409" s="1"/>
      <c r="C2409" s="1"/>
      <c r="D2409" s="1"/>
      <c r="I2409" s="1"/>
      <c r="J2409" s="5"/>
      <c r="K2409" s="5"/>
      <c r="L2409" s="5"/>
      <c r="M2409" s="6"/>
      <c r="N2409" s="6"/>
      <c r="O2409" s="7"/>
      <c r="P2409" s="6"/>
      <c r="Q2409" s="6"/>
    </row>
    <row r="2410" spans="2:17" s="2" customFormat="1" x14ac:dyDescent="0.25">
      <c r="B2410" s="1"/>
      <c r="C2410" s="1"/>
      <c r="D2410" s="1"/>
      <c r="I2410" s="1"/>
      <c r="J2410" s="5"/>
      <c r="K2410" s="5"/>
      <c r="L2410" s="5"/>
      <c r="M2410" s="6"/>
      <c r="N2410" s="6"/>
      <c r="O2410" s="7"/>
      <c r="P2410" s="6"/>
      <c r="Q2410" s="6"/>
    </row>
    <row r="2411" spans="2:17" s="2" customFormat="1" x14ac:dyDescent="0.25">
      <c r="B2411" s="1"/>
      <c r="C2411" s="1"/>
      <c r="D2411" s="1"/>
      <c r="I2411" s="1"/>
      <c r="J2411" s="5"/>
      <c r="K2411" s="5"/>
      <c r="L2411" s="5"/>
      <c r="M2411" s="6"/>
      <c r="N2411" s="6"/>
      <c r="O2411" s="7"/>
      <c r="P2411" s="6"/>
      <c r="Q2411" s="6"/>
    </row>
    <row r="2412" spans="2:17" s="2" customFormat="1" x14ac:dyDescent="0.25">
      <c r="B2412" s="1"/>
      <c r="C2412" s="1"/>
      <c r="D2412" s="1"/>
      <c r="I2412" s="1"/>
      <c r="J2412" s="5"/>
      <c r="K2412" s="5"/>
      <c r="L2412" s="5"/>
      <c r="M2412" s="6"/>
      <c r="N2412" s="6"/>
      <c r="O2412" s="7"/>
      <c r="P2412" s="6"/>
      <c r="Q2412" s="6"/>
    </row>
    <row r="2413" spans="2:17" s="2" customFormat="1" x14ac:dyDescent="0.25">
      <c r="B2413" s="1"/>
      <c r="C2413" s="1"/>
      <c r="D2413" s="1"/>
      <c r="I2413" s="1"/>
      <c r="J2413" s="5"/>
      <c r="K2413" s="5"/>
      <c r="L2413" s="5"/>
      <c r="M2413" s="6"/>
      <c r="N2413" s="6"/>
      <c r="O2413" s="7"/>
      <c r="P2413" s="6"/>
      <c r="Q2413" s="6"/>
    </row>
    <row r="2414" spans="2:17" s="2" customFormat="1" x14ac:dyDescent="0.25">
      <c r="B2414" s="1"/>
      <c r="C2414" s="1"/>
      <c r="D2414" s="1"/>
      <c r="I2414" s="1"/>
      <c r="J2414" s="5"/>
      <c r="K2414" s="5"/>
      <c r="L2414" s="5"/>
      <c r="M2414" s="6"/>
      <c r="N2414" s="6"/>
      <c r="O2414" s="7"/>
      <c r="P2414" s="6"/>
      <c r="Q2414" s="6"/>
    </row>
    <row r="2415" spans="2:17" s="2" customFormat="1" x14ac:dyDescent="0.25">
      <c r="B2415" s="1"/>
      <c r="C2415" s="1"/>
      <c r="D2415" s="1"/>
      <c r="I2415" s="1"/>
      <c r="J2415" s="5"/>
      <c r="K2415" s="5"/>
      <c r="L2415" s="5"/>
      <c r="M2415" s="6"/>
      <c r="N2415" s="6"/>
      <c r="O2415" s="7"/>
      <c r="P2415" s="6"/>
      <c r="Q2415" s="6"/>
    </row>
    <row r="2416" spans="2:17" s="2" customFormat="1" x14ac:dyDescent="0.25">
      <c r="B2416" s="1"/>
      <c r="C2416" s="1"/>
      <c r="D2416" s="1"/>
      <c r="I2416" s="1"/>
      <c r="J2416" s="5"/>
      <c r="K2416" s="5"/>
      <c r="L2416" s="5"/>
      <c r="M2416" s="6"/>
      <c r="N2416" s="6"/>
      <c r="O2416" s="7"/>
      <c r="P2416" s="6"/>
      <c r="Q2416" s="6"/>
    </row>
    <row r="2417" spans="2:17" s="2" customFormat="1" x14ac:dyDescent="0.25">
      <c r="B2417" s="1"/>
      <c r="C2417" s="1"/>
      <c r="D2417" s="1"/>
      <c r="I2417" s="1"/>
      <c r="J2417" s="5"/>
      <c r="K2417" s="5"/>
      <c r="L2417" s="5"/>
      <c r="M2417" s="6"/>
      <c r="N2417" s="6"/>
      <c r="O2417" s="7"/>
      <c r="P2417" s="6"/>
      <c r="Q2417" s="6"/>
    </row>
    <row r="2418" spans="2:17" s="2" customFormat="1" x14ac:dyDescent="0.25">
      <c r="B2418" s="1"/>
      <c r="C2418" s="1"/>
      <c r="D2418" s="1"/>
      <c r="I2418" s="1"/>
      <c r="J2418" s="5"/>
      <c r="K2418" s="5"/>
      <c r="L2418" s="5"/>
      <c r="M2418" s="6"/>
      <c r="N2418" s="6"/>
      <c r="O2418" s="7"/>
      <c r="P2418" s="6"/>
      <c r="Q2418" s="6"/>
    </row>
    <row r="2419" spans="2:17" s="2" customFormat="1" x14ac:dyDescent="0.25">
      <c r="B2419" s="1"/>
      <c r="C2419" s="1"/>
      <c r="D2419" s="1"/>
      <c r="I2419" s="1"/>
      <c r="J2419" s="5"/>
      <c r="K2419" s="5"/>
      <c r="L2419" s="5"/>
      <c r="M2419" s="6"/>
      <c r="N2419" s="6"/>
      <c r="O2419" s="7"/>
      <c r="P2419" s="6"/>
      <c r="Q2419" s="6"/>
    </row>
    <row r="2420" spans="2:17" s="2" customFormat="1" x14ac:dyDescent="0.25">
      <c r="B2420" s="1"/>
      <c r="C2420" s="1"/>
      <c r="D2420" s="1"/>
      <c r="I2420" s="1"/>
      <c r="J2420" s="5"/>
      <c r="K2420" s="5"/>
      <c r="L2420" s="5"/>
      <c r="M2420" s="6"/>
      <c r="N2420" s="6"/>
      <c r="O2420" s="7"/>
      <c r="P2420" s="6"/>
      <c r="Q2420" s="6"/>
    </row>
    <row r="2421" spans="2:17" s="2" customFormat="1" x14ac:dyDescent="0.25">
      <c r="B2421" s="1"/>
      <c r="C2421" s="1"/>
      <c r="D2421" s="1"/>
      <c r="I2421" s="1"/>
      <c r="J2421" s="5"/>
      <c r="K2421" s="5"/>
      <c r="L2421" s="5"/>
      <c r="M2421" s="6"/>
      <c r="N2421" s="6"/>
      <c r="O2421" s="7"/>
      <c r="P2421" s="6"/>
      <c r="Q2421" s="6"/>
    </row>
    <row r="2422" spans="2:17" s="2" customFormat="1" x14ac:dyDescent="0.25">
      <c r="B2422" s="1"/>
      <c r="C2422" s="1"/>
      <c r="D2422" s="1"/>
      <c r="I2422" s="1"/>
      <c r="J2422" s="5"/>
      <c r="K2422" s="5"/>
      <c r="L2422" s="5"/>
      <c r="M2422" s="6"/>
      <c r="N2422" s="6"/>
      <c r="O2422" s="7"/>
      <c r="P2422" s="6"/>
      <c r="Q2422" s="6"/>
    </row>
    <row r="2423" spans="2:17" s="2" customFormat="1" x14ac:dyDescent="0.25">
      <c r="B2423" s="1"/>
      <c r="C2423" s="1"/>
      <c r="D2423" s="1"/>
      <c r="I2423" s="1"/>
      <c r="J2423" s="5"/>
      <c r="K2423" s="5"/>
      <c r="L2423" s="5"/>
      <c r="M2423" s="6"/>
      <c r="N2423" s="6"/>
      <c r="O2423" s="7"/>
      <c r="P2423" s="6"/>
      <c r="Q2423" s="6"/>
    </row>
    <row r="2424" spans="2:17" s="2" customFormat="1" x14ac:dyDescent="0.25">
      <c r="B2424" s="1"/>
      <c r="C2424" s="1"/>
      <c r="D2424" s="1"/>
      <c r="I2424" s="1"/>
      <c r="J2424" s="5"/>
      <c r="K2424" s="5"/>
      <c r="L2424" s="5"/>
      <c r="M2424" s="6"/>
      <c r="N2424" s="6"/>
      <c r="O2424" s="7"/>
      <c r="P2424" s="6"/>
      <c r="Q2424" s="6"/>
    </row>
    <row r="2425" spans="2:17" s="2" customFormat="1" x14ac:dyDescent="0.25">
      <c r="B2425" s="1"/>
      <c r="C2425" s="1"/>
      <c r="D2425" s="1"/>
      <c r="I2425" s="1"/>
      <c r="J2425" s="5"/>
      <c r="K2425" s="5"/>
      <c r="L2425" s="5"/>
      <c r="M2425" s="6"/>
      <c r="N2425" s="6"/>
      <c r="O2425" s="7"/>
      <c r="P2425" s="6"/>
      <c r="Q2425" s="6"/>
    </row>
    <row r="2426" spans="2:17" s="2" customFormat="1" x14ac:dyDescent="0.25">
      <c r="B2426" s="1"/>
      <c r="C2426" s="1"/>
      <c r="D2426" s="1"/>
      <c r="I2426" s="1"/>
      <c r="J2426" s="5"/>
      <c r="K2426" s="5"/>
      <c r="L2426" s="5"/>
      <c r="M2426" s="6"/>
      <c r="N2426" s="6"/>
      <c r="O2426" s="7"/>
      <c r="P2426" s="6"/>
      <c r="Q2426" s="6"/>
    </row>
    <row r="2427" spans="2:17" s="2" customFormat="1" x14ac:dyDescent="0.25">
      <c r="B2427" s="1"/>
      <c r="C2427" s="1"/>
      <c r="D2427" s="1"/>
      <c r="I2427" s="1"/>
      <c r="J2427" s="5"/>
      <c r="K2427" s="5"/>
      <c r="L2427" s="5"/>
      <c r="M2427" s="6"/>
      <c r="N2427" s="6"/>
      <c r="O2427" s="7"/>
      <c r="P2427" s="6"/>
      <c r="Q2427" s="6"/>
    </row>
    <row r="2428" spans="2:17" s="2" customFormat="1" x14ac:dyDescent="0.25">
      <c r="B2428" s="1"/>
      <c r="C2428" s="1"/>
      <c r="D2428" s="1"/>
      <c r="I2428" s="1"/>
      <c r="J2428" s="5"/>
      <c r="K2428" s="5"/>
      <c r="L2428" s="5"/>
      <c r="M2428" s="6"/>
      <c r="N2428" s="6"/>
      <c r="O2428" s="7"/>
      <c r="P2428" s="6"/>
      <c r="Q2428" s="6"/>
    </row>
    <row r="2429" spans="2:17" s="2" customFormat="1" x14ac:dyDescent="0.25">
      <c r="B2429" s="1"/>
      <c r="C2429" s="1"/>
      <c r="D2429" s="1"/>
      <c r="I2429" s="1"/>
      <c r="J2429" s="5"/>
      <c r="K2429" s="5"/>
      <c r="L2429" s="5"/>
      <c r="M2429" s="6"/>
      <c r="N2429" s="6"/>
      <c r="O2429" s="7"/>
      <c r="P2429" s="6"/>
      <c r="Q2429" s="6"/>
    </row>
    <row r="2430" spans="2:17" s="2" customFormat="1" x14ac:dyDescent="0.25">
      <c r="B2430" s="1"/>
      <c r="C2430" s="1"/>
      <c r="D2430" s="1"/>
      <c r="I2430" s="1"/>
      <c r="J2430" s="5"/>
      <c r="K2430" s="5"/>
      <c r="L2430" s="5"/>
      <c r="M2430" s="6"/>
      <c r="N2430" s="6"/>
      <c r="O2430" s="7"/>
      <c r="P2430" s="6"/>
      <c r="Q2430" s="6"/>
    </row>
    <row r="2431" spans="2:17" s="2" customFormat="1" x14ac:dyDescent="0.25">
      <c r="B2431" s="1"/>
      <c r="C2431" s="1"/>
      <c r="D2431" s="1"/>
      <c r="I2431" s="1"/>
      <c r="J2431" s="5"/>
      <c r="K2431" s="5"/>
      <c r="L2431" s="5"/>
      <c r="M2431" s="6"/>
      <c r="N2431" s="6"/>
      <c r="O2431" s="7"/>
      <c r="P2431" s="6"/>
      <c r="Q2431" s="6"/>
    </row>
    <row r="2432" spans="2:17" s="2" customFormat="1" x14ac:dyDescent="0.25">
      <c r="B2432" s="1"/>
      <c r="C2432" s="1"/>
      <c r="D2432" s="1"/>
      <c r="I2432" s="1"/>
      <c r="J2432" s="5"/>
      <c r="K2432" s="5"/>
      <c r="L2432" s="5"/>
      <c r="M2432" s="6"/>
      <c r="N2432" s="6"/>
      <c r="O2432" s="7"/>
      <c r="P2432" s="6"/>
      <c r="Q2432" s="6"/>
    </row>
    <row r="2433" spans="2:17" s="2" customFormat="1" x14ac:dyDescent="0.25">
      <c r="B2433" s="1"/>
      <c r="C2433" s="1"/>
      <c r="D2433" s="1"/>
      <c r="I2433" s="1"/>
      <c r="J2433" s="5"/>
      <c r="K2433" s="5"/>
      <c r="L2433" s="5"/>
      <c r="M2433" s="6"/>
      <c r="N2433" s="6"/>
      <c r="O2433" s="7"/>
      <c r="P2433" s="6"/>
      <c r="Q2433" s="6"/>
    </row>
    <row r="2434" spans="2:17" s="2" customFormat="1" x14ac:dyDescent="0.25">
      <c r="B2434" s="1"/>
      <c r="C2434" s="1"/>
      <c r="D2434" s="1"/>
      <c r="I2434" s="1"/>
      <c r="J2434" s="5"/>
      <c r="K2434" s="5"/>
      <c r="L2434" s="5"/>
      <c r="M2434" s="6"/>
      <c r="N2434" s="6"/>
      <c r="O2434" s="7"/>
      <c r="P2434" s="6"/>
      <c r="Q2434" s="6"/>
    </row>
    <row r="2435" spans="2:17" s="2" customFormat="1" x14ac:dyDescent="0.25">
      <c r="B2435" s="1"/>
      <c r="C2435" s="1"/>
      <c r="D2435" s="1"/>
      <c r="I2435" s="1"/>
      <c r="J2435" s="5"/>
      <c r="K2435" s="5"/>
      <c r="L2435" s="5"/>
      <c r="M2435" s="6"/>
      <c r="N2435" s="6"/>
      <c r="O2435" s="7"/>
      <c r="P2435" s="6"/>
      <c r="Q2435" s="6"/>
    </row>
    <row r="2436" spans="2:17" s="2" customFormat="1" x14ac:dyDescent="0.25">
      <c r="B2436" s="1"/>
      <c r="C2436" s="1"/>
      <c r="D2436" s="1"/>
      <c r="I2436" s="1"/>
      <c r="J2436" s="5"/>
      <c r="K2436" s="5"/>
      <c r="L2436" s="5"/>
      <c r="M2436" s="6"/>
      <c r="N2436" s="6"/>
      <c r="O2436" s="7"/>
      <c r="P2436" s="6"/>
      <c r="Q2436" s="6"/>
    </row>
    <row r="2437" spans="2:17" s="2" customFormat="1" x14ac:dyDescent="0.25">
      <c r="B2437" s="1"/>
      <c r="C2437" s="1"/>
      <c r="D2437" s="1"/>
      <c r="I2437" s="1"/>
      <c r="J2437" s="5"/>
      <c r="K2437" s="5"/>
      <c r="L2437" s="5"/>
      <c r="M2437" s="6"/>
      <c r="N2437" s="6"/>
      <c r="O2437" s="7"/>
      <c r="P2437" s="6"/>
      <c r="Q2437" s="6"/>
    </row>
    <row r="2438" spans="2:17" s="2" customFormat="1" x14ac:dyDescent="0.25">
      <c r="B2438" s="1"/>
      <c r="C2438" s="1"/>
      <c r="D2438" s="1"/>
      <c r="I2438" s="1"/>
      <c r="J2438" s="5"/>
      <c r="K2438" s="5"/>
      <c r="L2438" s="5"/>
      <c r="M2438" s="6"/>
      <c r="N2438" s="6"/>
      <c r="O2438" s="7"/>
      <c r="P2438" s="6"/>
      <c r="Q2438" s="6"/>
    </row>
    <row r="2439" spans="2:17" s="2" customFormat="1" x14ac:dyDescent="0.25">
      <c r="B2439" s="1"/>
      <c r="C2439" s="1"/>
      <c r="D2439" s="1"/>
      <c r="I2439" s="1"/>
      <c r="J2439" s="5"/>
      <c r="K2439" s="5"/>
      <c r="L2439" s="5"/>
      <c r="M2439" s="6"/>
      <c r="N2439" s="6"/>
      <c r="O2439" s="7"/>
      <c r="P2439" s="6"/>
      <c r="Q2439" s="6"/>
    </row>
    <row r="2440" spans="2:17" s="2" customFormat="1" x14ac:dyDescent="0.25">
      <c r="B2440" s="1"/>
      <c r="C2440" s="1"/>
      <c r="D2440" s="1"/>
      <c r="I2440" s="1"/>
      <c r="J2440" s="5"/>
      <c r="K2440" s="5"/>
      <c r="L2440" s="5"/>
      <c r="M2440" s="6"/>
      <c r="N2440" s="6"/>
      <c r="O2440" s="7"/>
      <c r="P2440" s="6"/>
      <c r="Q2440" s="6"/>
    </row>
    <row r="2441" spans="2:17" s="2" customFormat="1" x14ac:dyDescent="0.25">
      <c r="B2441" s="1"/>
      <c r="C2441" s="1"/>
      <c r="D2441" s="1"/>
      <c r="I2441" s="1"/>
      <c r="J2441" s="5"/>
      <c r="K2441" s="5"/>
      <c r="L2441" s="5"/>
      <c r="M2441" s="6"/>
      <c r="N2441" s="6"/>
      <c r="O2441" s="7"/>
      <c r="P2441" s="6"/>
      <c r="Q2441" s="6"/>
    </row>
    <row r="2442" spans="2:17" s="2" customFormat="1" x14ac:dyDescent="0.25">
      <c r="B2442" s="1"/>
      <c r="C2442" s="1"/>
      <c r="D2442" s="1"/>
      <c r="I2442" s="1"/>
      <c r="J2442" s="5"/>
      <c r="K2442" s="5"/>
      <c r="L2442" s="5"/>
      <c r="M2442" s="6"/>
      <c r="N2442" s="6"/>
      <c r="O2442" s="7"/>
      <c r="P2442" s="6"/>
      <c r="Q2442" s="6"/>
    </row>
    <row r="2443" spans="2:17" s="2" customFormat="1" x14ac:dyDescent="0.25">
      <c r="B2443" s="1"/>
      <c r="C2443" s="1"/>
      <c r="D2443" s="1"/>
      <c r="I2443" s="1"/>
      <c r="J2443" s="5"/>
      <c r="K2443" s="5"/>
      <c r="L2443" s="5"/>
      <c r="M2443" s="6"/>
      <c r="N2443" s="6"/>
      <c r="O2443" s="7"/>
      <c r="P2443" s="6"/>
      <c r="Q2443" s="6"/>
    </row>
    <row r="2444" spans="2:17" s="2" customFormat="1" x14ac:dyDescent="0.25">
      <c r="B2444" s="1"/>
      <c r="C2444" s="1"/>
      <c r="D2444" s="1"/>
      <c r="I2444" s="1"/>
      <c r="J2444" s="5"/>
      <c r="K2444" s="5"/>
      <c r="L2444" s="5"/>
      <c r="M2444" s="6"/>
      <c r="N2444" s="6"/>
      <c r="O2444" s="7"/>
      <c r="P2444" s="6"/>
      <c r="Q2444" s="6"/>
    </row>
    <row r="2445" spans="2:17" s="2" customFormat="1" x14ac:dyDescent="0.25">
      <c r="B2445" s="1"/>
      <c r="C2445" s="1"/>
      <c r="D2445" s="1"/>
      <c r="I2445" s="1"/>
      <c r="J2445" s="5"/>
      <c r="K2445" s="5"/>
      <c r="L2445" s="5"/>
      <c r="M2445" s="6"/>
      <c r="N2445" s="6"/>
      <c r="O2445" s="7"/>
      <c r="P2445" s="6"/>
      <c r="Q2445" s="6"/>
    </row>
    <row r="2446" spans="2:17" s="2" customFormat="1" x14ac:dyDescent="0.25">
      <c r="B2446" s="1"/>
      <c r="C2446" s="1"/>
      <c r="D2446" s="1"/>
      <c r="I2446" s="1"/>
      <c r="J2446" s="5"/>
      <c r="K2446" s="5"/>
      <c r="L2446" s="5"/>
      <c r="M2446" s="6"/>
      <c r="N2446" s="6"/>
      <c r="O2446" s="7"/>
      <c r="P2446" s="6"/>
      <c r="Q2446" s="6"/>
    </row>
    <row r="2447" spans="2:17" s="2" customFormat="1" x14ac:dyDescent="0.25">
      <c r="B2447" s="1"/>
      <c r="C2447" s="1"/>
      <c r="D2447" s="1"/>
      <c r="I2447" s="1"/>
      <c r="J2447" s="5"/>
      <c r="K2447" s="5"/>
      <c r="L2447" s="5"/>
      <c r="M2447" s="6"/>
      <c r="N2447" s="6"/>
      <c r="O2447" s="7"/>
      <c r="P2447" s="6"/>
      <c r="Q2447" s="6"/>
    </row>
    <row r="2448" spans="2:17" s="2" customFormat="1" x14ac:dyDescent="0.25">
      <c r="B2448" s="1"/>
      <c r="C2448" s="1"/>
      <c r="D2448" s="1"/>
      <c r="I2448" s="1"/>
      <c r="J2448" s="5"/>
      <c r="K2448" s="5"/>
      <c r="L2448" s="5"/>
      <c r="M2448" s="6"/>
      <c r="N2448" s="6"/>
      <c r="O2448" s="7"/>
      <c r="P2448" s="6"/>
      <c r="Q2448" s="6"/>
    </row>
    <row r="2449" spans="2:17" s="2" customFormat="1" x14ac:dyDescent="0.25">
      <c r="B2449" s="1"/>
      <c r="C2449" s="1"/>
      <c r="D2449" s="1"/>
      <c r="I2449" s="1"/>
      <c r="J2449" s="5"/>
      <c r="K2449" s="5"/>
      <c r="L2449" s="5"/>
      <c r="M2449" s="6"/>
      <c r="N2449" s="6"/>
      <c r="O2449" s="7"/>
      <c r="P2449" s="6"/>
      <c r="Q2449" s="6"/>
    </row>
    <row r="2450" spans="2:17" s="2" customFormat="1" x14ac:dyDescent="0.25">
      <c r="B2450" s="1"/>
      <c r="C2450" s="1"/>
      <c r="D2450" s="1"/>
      <c r="I2450" s="1"/>
      <c r="J2450" s="5"/>
      <c r="K2450" s="5"/>
      <c r="L2450" s="5"/>
      <c r="M2450" s="6"/>
      <c r="N2450" s="6"/>
      <c r="O2450" s="7"/>
      <c r="P2450" s="6"/>
      <c r="Q2450" s="6"/>
    </row>
    <row r="2451" spans="2:17" s="2" customFormat="1" x14ac:dyDescent="0.25">
      <c r="B2451" s="1"/>
      <c r="C2451" s="1"/>
      <c r="D2451" s="1"/>
      <c r="I2451" s="1"/>
      <c r="J2451" s="5"/>
      <c r="K2451" s="5"/>
      <c r="L2451" s="5"/>
      <c r="M2451" s="6"/>
      <c r="N2451" s="6"/>
      <c r="O2451" s="7"/>
      <c r="P2451" s="6"/>
      <c r="Q2451" s="6"/>
    </row>
    <row r="2452" spans="2:17" s="2" customFormat="1" x14ac:dyDescent="0.25">
      <c r="B2452" s="1"/>
      <c r="C2452" s="1"/>
      <c r="D2452" s="1"/>
      <c r="I2452" s="1"/>
      <c r="J2452" s="5"/>
      <c r="K2452" s="5"/>
      <c r="L2452" s="5"/>
      <c r="M2452" s="6"/>
      <c r="N2452" s="6"/>
      <c r="O2452" s="7"/>
      <c r="P2452" s="6"/>
      <c r="Q2452" s="6"/>
    </row>
    <row r="2453" spans="2:17" s="2" customFormat="1" x14ac:dyDescent="0.25">
      <c r="B2453" s="1"/>
      <c r="C2453" s="1"/>
      <c r="D2453" s="1"/>
      <c r="I2453" s="1"/>
      <c r="J2453" s="5"/>
      <c r="K2453" s="5"/>
      <c r="L2453" s="5"/>
      <c r="M2453" s="6"/>
      <c r="N2453" s="6"/>
      <c r="O2453" s="7"/>
      <c r="P2453" s="6"/>
      <c r="Q2453" s="6"/>
    </row>
    <row r="2454" spans="2:17" s="2" customFormat="1" x14ac:dyDescent="0.25">
      <c r="B2454" s="1"/>
      <c r="C2454" s="1"/>
      <c r="D2454" s="1"/>
      <c r="I2454" s="1"/>
      <c r="J2454" s="5"/>
      <c r="K2454" s="5"/>
      <c r="L2454" s="5"/>
      <c r="M2454" s="6"/>
      <c r="N2454" s="6"/>
      <c r="O2454" s="7"/>
      <c r="P2454" s="6"/>
      <c r="Q2454" s="6"/>
    </row>
    <row r="2455" spans="2:17" s="2" customFormat="1" x14ac:dyDescent="0.25">
      <c r="B2455" s="1"/>
      <c r="C2455" s="1"/>
      <c r="D2455" s="1"/>
      <c r="I2455" s="1"/>
      <c r="J2455" s="5"/>
      <c r="K2455" s="5"/>
      <c r="L2455" s="5"/>
      <c r="M2455" s="6"/>
      <c r="N2455" s="6"/>
      <c r="O2455" s="7"/>
      <c r="P2455" s="6"/>
      <c r="Q2455" s="6"/>
    </row>
    <row r="2456" spans="2:17" s="2" customFormat="1" x14ac:dyDescent="0.25">
      <c r="B2456" s="1"/>
      <c r="C2456" s="1"/>
      <c r="D2456" s="1"/>
      <c r="I2456" s="1"/>
      <c r="J2456" s="5"/>
      <c r="K2456" s="5"/>
      <c r="L2456" s="5"/>
      <c r="M2456" s="6"/>
      <c r="N2456" s="6"/>
      <c r="O2456" s="7"/>
      <c r="P2456" s="6"/>
      <c r="Q2456" s="6"/>
    </row>
    <row r="2457" spans="2:17" s="2" customFormat="1" x14ac:dyDescent="0.25">
      <c r="B2457" s="1"/>
      <c r="C2457" s="1"/>
      <c r="D2457" s="1"/>
      <c r="I2457" s="1"/>
      <c r="J2457" s="5"/>
      <c r="K2457" s="5"/>
      <c r="L2457" s="5"/>
      <c r="M2457" s="6"/>
      <c r="N2457" s="6"/>
      <c r="O2457" s="7"/>
      <c r="P2457" s="6"/>
      <c r="Q2457" s="6"/>
    </row>
    <row r="2458" spans="2:17" s="2" customFormat="1" x14ac:dyDescent="0.25">
      <c r="B2458" s="1"/>
      <c r="C2458" s="1"/>
      <c r="D2458" s="1"/>
      <c r="I2458" s="1"/>
      <c r="J2458" s="5"/>
      <c r="K2458" s="5"/>
      <c r="L2458" s="5"/>
      <c r="M2458" s="6"/>
      <c r="N2458" s="6"/>
      <c r="O2458" s="7"/>
      <c r="P2458" s="6"/>
      <c r="Q2458" s="6"/>
    </row>
    <row r="2459" spans="2:17" s="2" customFormat="1" x14ac:dyDescent="0.25">
      <c r="B2459" s="1"/>
      <c r="C2459" s="1"/>
      <c r="D2459" s="1"/>
      <c r="I2459" s="1"/>
      <c r="J2459" s="5"/>
      <c r="K2459" s="5"/>
      <c r="L2459" s="5"/>
      <c r="M2459" s="6"/>
      <c r="N2459" s="6"/>
      <c r="O2459" s="7"/>
      <c r="P2459" s="6"/>
      <c r="Q2459" s="6"/>
    </row>
    <row r="2460" spans="2:17" s="2" customFormat="1" x14ac:dyDescent="0.25">
      <c r="B2460" s="1"/>
      <c r="C2460" s="1"/>
      <c r="D2460" s="1"/>
      <c r="I2460" s="1"/>
      <c r="J2460" s="5"/>
      <c r="K2460" s="5"/>
      <c r="L2460" s="5"/>
      <c r="M2460" s="6"/>
      <c r="N2460" s="6"/>
      <c r="O2460" s="7"/>
      <c r="P2460" s="6"/>
      <c r="Q2460" s="6"/>
    </row>
    <row r="2461" spans="2:17" s="2" customFormat="1" x14ac:dyDescent="0.25">
      <c r="B2461" s="1"/>
      <c r="C2461" s="1"/>
      <c r="D2461" s="1"/>
      <c r="I2461" s="1"/>
      <c r="J2461" s="5"/>
      <c r="K2461" s="5"/>
      <c r="L2461" s="5"/>
      <c r="M2461" s="6"/>
      <c r="N2461" s="6"/>
      <c r="O2461" s="7"/>
      <c r="P2461" s="6"/>
      <c r="Q2461" s="6"/>
    </row>
    <row r="2462" spans="2:17" s="2" customFormat="1" x14ac:dyDescent="0.25">
      <c r="B2462" s="1"/>
      <c r="C2462" s="1"/>
      <c r="D2462" s="1"/>
      <c r="I2462" s="1"/>
      <c r="J2462" s="5"/>
      <c r="K2462" s="5"/>
      <c r="L2462" s="5"/>
      <c r="M2462" s="6"/>
      <c r="N2462" s="6"/>
      <c r="O2462" s="7"/>
      <c r="P2462" s="6"/>
      <c r="Q2462" s="6"/>
    </row>
    <row r="2463" spans="2:17" s="2" customFormat="1" x14ac:dyDescent="0.25">
      <c r="B2463" s="1"/>
      <c r="C2463" s="1"/>
      <c r="D2463" s="1"/>
      <c r="I2463" s="1"/>
      <c r="J2463" s="5"/>
      <c r="K2463" s="5"/>
      <c r="L2463" s="5"/>
      <c r="M2463" s="6"/>
      <c r="N2463" s="6"/>
      <c r="O2463" s="7"/>
      <c r="P2463" s="6"/>
      <c r="Q2463" s="6"/>
    </row>
    <row r="2464" spans="2:17" s="2" customFormat="1" x14ac:dyDescent="0.25">
      <c r="B2464" s="1"/>
      <c r="C2464" s="1"/>
      <c r="D2464" s="1"/>
      <c r="I2464" s="1"/>
      <c r="J2464" s="5"/>
      <c r="K2464" s="5"/>
      <c r="L2464" s="5"/>
      <c r="M2464" s="6"/>
      <c r="N2464" s="6"/>
      <c r="O2464" s="7"/>
      <c r="P2464" s="6"/>
      <c r="Q2464" s="6"/>
    </row>
    <row r="2465" spans="2:17" s="2" customFormat="1" x14ac:dyDescent="0.25">
      <c r="B2465" s="1"/>
      <c r="C2465" s="1"/>
      <c r="D2465" s="1"/>
      <c r="I2465" s="1"/>
      <c r="J2465" s="5"/>
      <c r="K2465" s="5"/>
      <c r="L2465" s="5"/>
      <c r="M2465" s="6"/>
      <c r="N2465" s="6"/>
      <c r="O2465" s="7"/>
      <c r="P2465" s="6"/>
      <c r="Q2465" s="6"/>
    </row>
    <row r="2466" spans="2:17" s="2" customFormat="1" x14ac:dyDescent="0.25">
      <c r="B2466" s="1"/>
      <c r="C2466" s="1"/>
      <c r="D2466" s="1"/>
      <c r="I2466" s="1"/>
      <c r="J2466" s="5"/>
      <c r="K2466" s="5"/>
      <c r="L2466" s="5"/>
      <c r="M2466" s="6"/>
      <c r="N2466" s="6"/>
      <c r="O2466" s="7"/>
      <c r="P2466" s="6"/>
      <c r="Q2466" s="6"/>
    </row>
    <row r="2467" spans="2:17" s="2" customFormat="1" x14ac:dyDescent="0.25">
      <c r="B2467" s="1"/>
      <c r="C2467" s="1"/>
      <c r="D2467" s="1"/>
      <c r="I2467" s="1"/>
      <c r="J2467" s="5"/>
      <c r="K2467" s="5"/>
      <c r="L2467" s="5"/>
      <c r="M2467" s="6"/>
      <c r="N2467" s="6"/>
      <c r="O2467" s="7"/>
      <c r="P2467" s="6"/>
      <c r="Q2467" s="6"/>
    </row>
    <row r="2468" spans="2:17" s="2" customFormat="1" x14ac:dyDescent="0.25">
      <c r="B2468" s="1"/>
      <c r="C2468" s="1"/>
      <c r="D2468" s="1"/>
      <c r="I2468" s="1"/>
      <c r="J2468" s="5"/>
      <c r="K2468" s="5"/>
      <c r="L2468" s="5"/>
      <c r="M2468" s="6"/>
      <c r="N2468" s="6"/>
      <c r="O2468" s="7"/>
      <c r="P2468" s="6"/>
      <c r="Q2468" s="6"/>
    </row>
    <row r="2469" spans="2:17" s="2" customFormat="1" x14ac:dyDescent="0.25">
      <c r="B2469" s="1"/>
      <c r="C2469" s="1"/>
      <c r="D2469" s="1"/>
      <c r="I2469" s="1"/>
      <c r="J2469" s="5"/>
      <c r="K2469" s="5"/>
      <c r="L2469" s="5"/>
      <c r="M2469" s="6"/>
      <c r="N2469" s="6"/>
      <c r="O2469" s="7"/>
      <c r="P2469" s="6"/>
      <c r="Q2469" s="6"/>
    </row>
    <row r="2470" spans="2:17" s="2" customFormat="1" x14ac:dyDescent="0.25">
      <c r="B2470" s="1"/>
      <c r="C2470" s="1"/>
      <c r="D2470" s="1"/>
      <c r="I2470" s="1"/>
      <c r="J2470" s="5"/>
      <c r="K2470" s="5"/>
      <c r="L2470" s="5"/>
      <c r="M2470" s="6"/>
      <c r="N2470" s="6"/>
      <c r="O2470" s="7"/>
      <c r="P2470" s="6"/>
      <c r="Q2470" s="6"/>
    </row>
    <row r="2471" spans="2:17" s="2" customFormat="1" x14ac:dyDescent="0.25">
      <c r="B2471" s="1"/>
      <c r="C2471" s="1"/>
      <c r="D2471" s="1"/>
      <c r="I2471" s="1"/>
      <c r="J2471" s="5"/>
      <c r="K2471" s="5"/>
      <c r="L2471" s="5"/>
      <c r="M2471" s="6"/>
      <c r="N2471" s="6"/>
      <c r="O2471" s="7"/>
      <c r="P2471" s="6"/>
      <c r="Q2471" s="6"/>
    </row>
    <row r="2472" spans="2:17" s="2" customFormat="1" x14ac:dyDescent="0.25">
      <c r="B2472" s="1"/>
      <c r="C2472" s="1"/>
      <c r="D2472" s="1"/>
      <c r="I2472" s="1"/>
      <c r="J2472" s="5"/>
      <c r="K2472" s="5"/>
      <c r="L2472" s="5"/>
      <c r="M2472" s="6"/>
      <c r="N2472" s="6"/>
      <c r="O2472" s="7"/>
      <c r="P2472" s="6"/>
      <c r="Q2472" s="6"/>
    </row>
    <row r="2473" spans="2:17" s="2" customFormat="1" x14ac:dyDescent="0.25">
      <c r="B2473" s="1"/>
      <c r="C2473" s="1"/>
      <c r="D2473" s="1"/>
      <c r="I2473" s="1"/>
      <c r="J2473" s="5"/>
      <c r="K2473" s="5"/>
      <c r="L2473" s="5"/>
      <c r="M2473" s="6"/>
      <c r="N2473" s="6"/>
      <c r="O2473" s="7"/>
      <c r="P2473" s="6"/>
      <c r="Q2473" s="6"/>
    </row>
    <row r="2474" spans="2:17" s="2" customFormat="1" x14ac:dyDescent="0.25">
      <c r="B2474" s="1"/>
      <c r="C2474" s="1"/>
      <c r="D2474" s="1"/>
      <c r="I2474" s="1"/>
      <c r="J2474" s="5"/>
      <c r="K2474" s="5"/>
      <c r="L2474" s="5"/>
      <c r="M2474" s="6"/>
      <c r="N2474" s="6"/>
      <c r="O2474" s="7"/>
      <c r="P2474" s="6"/>
      <c r="Q2474" s="6"/>
    </row>
    <row r="2475" spans="2:17" s="2" customFormat="1" x14ac:dyDescent="0.25">
      <c r="B2475" s="1"/>
      <c r="C2475" s="1"/>
      <c r="D2475" s="1"/>
      <c r="I2475" s="1"/>
      <c r="J2475" s="5"/>
      <c r="K2475" s="5"/>
      <c r="L2475" s="5"/>
      <c r="M2475" s="6"/>
      <c r="N2475" s="6"/>
      <c r="O2475" s="7"/>
      <c r="P2475" s="6"/>
      <c r="Q2475" s="6"/>
    </row>
    <row r="2476" spans="2:17" s="2" customFormat="1" x14ac:dyDescent="0.25">
      <c r="B2476" s="1"/>
      <c r="C2476" s="1"/>
      <c r="D2476" s="1"/>
      <c r="I2476" s="1"/>
      <c r="J2476" s="5"/>
      <c r="K2476" s="5"/>
      <c r="L2476" s="5"/>
      <c r="M2476" s="6"/>
      <c r="N2476" s="6"/>
      <c r="O2476" s="7"/>
      <c r="P2476" s="6"/>
      <c r="Q2476" s="6"/>
    </row>
    <row r="2477" spans="2:17" s="2" customFormat="1" x14ac:dyDescent="0.25">
      <c r="B2477" s="1"/>
      <c r="C2477" s="1"/>
      <c r="D2477" s="1"/>
      <c r="I2477" s="1"/>
      <c r="J2477" s="5"/>
      <c r="K2477" s="5"/>
      <c r="L2477" s="5"/>
      <c r="M2477" s="6"/>
      <c r="N2477" s="6"/>
      <c r="O2477" s="7"/>
      <c r="P2477" s="6"/>
      <c r="Q2477" s="6"/>
    </row>
    <row r="2478" spans="2:17" s="2" customFormat="1" x14ac:dyDescent="0.25">
      <c r="B2478" s="1"/>
      <c r="C2478" s="1"/>
      <c r="D2478" s="1"/>
      <c r="I2478" s="1"/>
      <c r="J2478" s="5"/>
      <c r="K2478" s="5"/>
      <c r="L2478" s="5"/>
      <c r="M2478" s="6"/>
      <c r="N2478" s="6"/>
      <c r="O2478" s="7"/>
      <c r="P2478" s="6"/>
      <c r="Q2478" s="6"/>
    </row>
    <row r="2479" spans="2:17" s="2" customFormat="1" x14ac:dyDescent="0.25">
      <c r="B2479" s="1"/>
      <c r="C2479" s="1"/>
      <c r="D2479" s="1"/>
      <c r="I2479" s="1"/>
      <c r="J2479" s="5"/>
      <c r="K2479" s="5"/>
      <c r="L2479" s="5"/>
      <c r="M2479" s="6"/>
      <c r="N2479" s="6"/>
      <c r="O2479" s="7"/>
      <c r="P2479" s="6"/>
      <c r="Q2479" s="6"/>
    </row>
    <row r="2480" spans="2:17" s="2" customFormat="1" x14ac:dyDescent="0.25">
      <c r="B2480" s="1"/>
      <c r="C2480" s="1"/>
      <c r="D2480" s="1"/>
      <c r="I2480" s="1"/>
      <c r="J2480" s="5"/>
      <c r="K2480" s="5"/>
      <c r="L2480" s="5"/>
      <c r="M2480" s="6"/>
      <c r="N2480" s="6"/>
      <c r="O2480" s="7"/>
      <c r="P2480" s="6"/>
      <c r="Q2480" s="6"/>
    </row>
    <row r="2481" spans="2:17" s="2" customFormat="1" x14ac:dyDescent="0.25">
      <c r="B2481" s="1"/>
      <c r="C2481" s="1"/>
      <c r="D2481" s="1"/>
      <c r="I2481" s="1"/>
      <c r="J2481" s="5"/>
      <c r="K2481" s="5"/>
      <c r="L2481" s="5"/>
      <c r="M2481" s="6"/>
      <c r="N2481" s="6"/>
      <c r="O2481" s="7"/>
      <c r="P2481" s="6"/>
      <c r="Q2481" s="6"/>
    </row>
    <row r="2482" spans="2:17" s="2" customFormat="1" x14ac:dyDescent="0.25">
      <c r="B2482" s="1"/>
      <c r="C2482" s="1"/>
      <c r="D2482" s="1"/>
      <c r="I2482" s="1"/>
      <c r="J2482" s="5"/>
      <c r="K2482" s="5"/>
      <c r="L2482" s="5"/>
      <c r="M2482" s="6"/>
      <c r="N2482" s="6"/>
      <c r="O2482" s="7"/>
      <c r="P2482" s="6"/>
      <c r="Q2482" s="6"/>
    </row>
    <row r="2483" spans="2:17" s="2" customFormat="1" x14ac:dyDescent="0.25">
      <c r="B2483" s="1"/>
      <c r="C2483" s="1"/>
      <c r="D2483" s="1"/>
      <c r="I2483" s="1"/>
      <c r="J2483" s="5"/>
      <c r="K2483" s="5"/>
      <c r="L2483" s="5"/>
      <c r="M2483" s="6"/>
      <c r="N2483" s="6"/>
      <c r="O2483" s="7"/>
      <c r="P2483" s="6"/>
      <c r="Q2483" s="6"/>
    </row>
    <row r="2484" spans="2:17" s="2" customFormat="1" x14ac:dyDescent="0.25">
      <c r="B2484" s="1"/>
      <c r="C2484" s="1"/>
      <c r="D2484" s="1"/>
      <c r="I2484" s="1"/>
      <c r="J2484" s="5"/>
      <c r="K2484" s="5"/>
      <c r="L2484" s="5"/>
      <c r="M2484" s="6"/>
      <c r="N2484" s="6"/>
      <c r="O2484" s="7"/>
      <c r="P2484" s="6"/>
      <c r="Q2484" s="6"/>
    </row>
    <row r="2485" spans="2:17" s="2" customFormat="1" x14ac:dyDescent="0.25">
      <c r="B2485" s="1"/>
      <c r="C2485" s="1"/>
      <c r="D2485" s="1"/>
      <c r="I2485" s="1"/>
      <c r="J2485" s="5"/>
      <c r="K2485" s="5"/>
      <c r="L2485" s="5"/>
      <c r="M2485" s="6"/>
      <c r="N2485" s="6"/>
      <c r="O2485" s="7"/>
      <c r="P2485" s="6"/>
      <c r="Q2485" s="6"/>
    </row>
    <row r="2486" spans="2:17" s="2" customFormat="1" x14ac:dyDescent="0.25">
      <c r="B2486" s="1"/>
      <c r="C2486" s="1"/>
      <c r="D2486" s="1"/>
      <c r="I2486" s="1"/>
      <c r="J2486" s="5"/>
      <c r="K2486" s="5"/>
      <c r="L2486" s="5"/>
      <c r="M2486" s="6"/>
      <c r="N2486" s="6"/>
      <c r="O2486" s="7"/>
      <c r="P2486" s="6"/>
      <c r="Q2486" s="6"/>
    </row>
    <row r="2487" spans="2:17" s="2" customFormat="1" x14ac:dyDescent="0.25">
      <c r="B2487" s="1"/>
      <c r="C2487" s="1"/>
      <c r="D2487" s="1"/>
      <c r="I2487" s="1"/>
      <c r="J2487" s="5"/>
      <c r="K2487" s="5"/>
      <c r="L2487" s="5"/>
      <c r="M2487" s="6"/>
      <c r="N2487" s="6"/>
      <c r="O2487" s="7"/>
      <c r="P2487" s="6"/>
      <c r="Q2487" s="6"/>
    </row>
    <row r="2488" spans="2:17" s="2" customFormat="1" x14ac:dyDescent="0.25">
      <c r="B2488" s="1"/>
      <c r="C2488" s="1"/>
      <c r="D2488" s="1"/>
      <c r="I2488" s="1"/>
      <c r="J2488" s="5"/>
      <c r="K2488" s="5"/>
      <c r="L2488" s="5"/>
      <c r="M2488" s="6"/>
      <c r="N2488" s="6"/>
      <c r="O2488" s="7"/>
      <c r="P2488" s="6"/>
      <c r="Q2488" s="6"/>
    </row>
    <row r="2489" spans="2:17" s="2" customFormat="1" x14ac:dyDescent="0.25">
      <c r="B2489" s="1"/>
      <c r="C2489" s="1"/>
      <c r="D2489" s="1"/>
      <c r="I2489" s="1"/>
      <c r="J2489" s="5"/>
      <c r="K2489" s="5"/>
      <c r="L2489" s="5"/>
      <c r="M2489" s="6"/>
      <c r="N2489" s="6"/>
      <c r="O2489" s="7"/>
      <c r="P2489" s="6"/>
      <c r="Q2489" s="6"/>
    </row>
    <row r="2490" spans="2:17" s="2" customFormat="1" x14ac:dyDescent="0.25">
      <c r="B2490" s="1"/>
      <c r="C2490" s="1"/>
      <c r="D2490" s="1"/>
      <c r="I2490" s="1"/>
      <c r="J2490" s="5"/>
      <c r="K2490" s="5"/>
      <c r="L2490" s="5"/>
      <c r="M2490" s="6"/>
      <c r="N2490" s="6"/>
      <c r="O2490" s="7"/>
      <c r="P2490" s="6"/>
      <c r="Q2490" s="6"/>
    </row>
    <row r="2491" spans="2:17" s="2" customFormat="1" x14ac:dyDescent="0.25">
      <c r="B2491" s="1"/>
      <c r="C2491" s="1"/>
      <c r="D2491" s="1"/>
      <c r="I2491" s="1"/>
      <c r="J2491" s="5"/>
      <c r="K2491" s="5"/>
      <c r="L2491" s="5"/>
      <c r="M2491" s="6"/>
      <c r="N2491" s="6"/>
      <c r="O2491" s="7"/>
      <c r="P2491" s="6"/>
      <c r="Q2491" s="6"/>
    </row>
    <row r="2492" spans="2:17" s="2" customFormat="1" x14ac:dyDescent="0.25">
      <c r="B2492" s="1"/>
      <c r="C2492" s="1"/>
      <c r="D2492" s="1"/>
      <c r="I2492" s="1"/>
      <c r="J2492" s="5"/>
      <c r="K2492" s="5"/>
      <c r="L2492" s="5"/>
      <c r="M2492" s="6"/>
      <c r="N2492" s="6"/>
      <c r="O2492" s="7"/>
      <c r="P2492" s="6"/>
      <c r="Q2492" s="6"/>
    </row>
    <row r="2493" spans="2:17" s="2" customFormat="1" x14ac:dyDescent="0.25">
      <c r="B2493" s="1"/>
      <c r="C2493" s="1"/>
      <c r="D2493" s="1"/>
      <c r="I2493" s="1"/>
      <c r="J2493" s="5"/>
      <c r="K2493" s="5"/>
      <c r="L2493" s="5"/>
      <c r="M2493" s="6"/>
      <c r="N2493" s="6"/>
      <c r="O2493" s="7"/>
      <c r="P2493" s="6"/>
      <c r="Q2493" s="6"/>
    </row>
    <row r="2494" spans="2:17" s="2" customFormat="1" x14ac:dyDescent="0.25">
      <c r="B2494" s="1"/>
      <c r="C2494" s="1"/>
      <c r="D2494" s="1"/>
      <c r="I2494" s="1"/>
      <c r="J2494" s="5"/>
      <c r="K2494" s="5"/>
      <c r="L2494" s="5"/>
      <c r="M2494" s="6"/>
      <c r="N2494" s="6"/>
      <c r="O2494" s="7"/>
      <c r="P2494" s="6"/>
      <c r="Q2494" s="6"/>
    </row>
    <row r="2495" spans="2:17" s="2" customFormat="1" x14ac:dyDescent="0.25">
      <c r="B2495" s="1"/>
      <c r="C2495" s="1"/>
      <c r="D2495" s="1"/>
      <c r="I2495" s="1"/>
      <c r="J2495" s="5"/>
      <c r="K2495" s="5"/>
      <c r="L2495" s="5"/>
      <c r="M2495" s="6"/>
      <c r="N2495" s="6"/>
      <c r="O2495" s="7"/>
      <c r="P2495" s="6"/>
      <c r="Q2495" s="6"/>
    </row>
    <row r="2496" spans="2:17" s="2" customFormat="1" x14ac:dyDescent="0.25">
      <c r="B2496" s="1"/>
      <c r="C2496" s="1"/>
      <c r="D2496" s="1"/>
      <c r="I2496" s="1"/>
      <c r="J2496" s="5"/>
      <c r="K2496" s="5"/>
      <c r="L2496" s="5"/>
      <c r="M2496" s="6"/>
      <c r="N2496" s="6"/>
      <c r="O2496" s="7"/>
      <c r="P2496" s="6"/>
      <c r="Q2496" s="6"/>
    </row>
    <row r="2497" spans="2:17" s="2" customFormat="1" x14ac:dyDescent="0.25">
      <c r="B2497" s="1"/>
      <c r="C2497" s="1"/>
      <c r="D2497" s="1"/>
      <c r="I2497" s="1"/>
      <c r="J2497" s="5"/>
      <c r="K2497" s="5"/>
      <c r="L2497" s="5"/>
      <c r="M2497" s="6"/>
      <c r="N2497" s="6"/>
      <c r="O2497" s="7"/>
      <c r="P2497" s="6"/>
      <c r="Q2497" s="6"/>
    </row>
    <row r="2498" spans="2:17" s="2" customFormat="1" x14ac:dyDescent="0.25">
      <c r="B2498" s="1"/>
      <c r="C2498" s="1"/>
      <c r="D2498" s="1"/>
      <c r="I2498" s="1"/>
      <c r="J2498" s="5"/>
      <c r="K2498" s="5"/>
      <c r="L2498" s="5"/>
      <c r="M2498" s="6"/>
      <c r="N2498" s="6"/>
      <c r="O2498" s="7"/>
      <c r="P2498" s="6"/>
      <c r="Q2498" s="6"/>
    </row>
    <row r="2499" spans="2:17" s="2" customFormat="1" x14ac:dyDescent="0.25">
      <c r="B2499" s="1"/>
      <c r="C2499" s="1"/>
      <c r="D2499" s="1"/>
      <c r="I2499" s="1"/>
      <c r="J2499" s="5"/>
      <c r="K2499" s="5"/>
      <c r="L2499" s="5"/>
      <c r="M2499" s="6"/>
      <c r="N2499" s="6"/>
      <c r="O2499" s="7"/>
      <c r="P2499" s="6"/>
      <c r="Q2499" s="6"/>
    </row>
    <row r="2500" spans="2:17" s="2" customFormat="1" x14ac:dyDescent="0.25">
      <c r="B2500" s="1"/>
      <c r="C2500" s="1"/>
      <c r="D2500" s="1"/>
      <c r="I2500" s="1"/>
      <c r="J2500" s="5"/>
      <c r="K2500" s="5"/>
      <c r="L2500" s="5"/>
      <c r="M2500" s="6"/>
      <c r="N2500" s="6"/>
      <c r="O2500" s="7"/>
      <c r="P2500" s="6"/>
      <c r="Q2500" s="6"/>
    </row>
    <row r="2501" spans="2:17" s="2" customFormat="1" x14ac:dyDescent="0.25">
      <c r="B2501" s="1"/>
      <c r="C2501" s="1"/>
      <c r="D2501" s="1"/>
      <c r="I2501" s="1"/>
      <c r="J2501" s="5"/>
      <c r="K2501" s="5"/>
      <c r="L2501" s="5"/>
      <c r="M2501" s="6"/>
      <c r="N2501" s="6"/>
      <c r="O2501" s="7"/>
      <c r="P2501" s="6"/>
      <c r="Q2501" s="6"/>
    </row>
    <row r="2502" spans="2:17" s="2" customFormat="1" x14ac:dyDescent="0.25">
      <c r="B2502" s="1"/>
      <c r="C2502" s="1"/>
      <c r="D2502" s="1"/>
      <c r="I2502" s="1"/>
      <c r="J2502" s="5"/>
      <c r="K2502" s="5"/>
      <c r="L2502" s="5"/>
      <c r="M2502" s="6"/>
      <c r="N2502" s="6"/>
      <c r="O2502" s="7"/>
      <c r="P2502" s="6"/>
      <c r="Q2502" s="6"/>
    </row>
    <row r="2503" spans="2:17" s="2" customFormat="1" x14ac:dyDescent="0.25">
      <c r="B2503" s="1"/>
      <c r="C2503" s="1"/>
      <c r="D2503" s="1"/>
      <c r="I2503" s="1"/>
      <c r="J2503" s="5"/>
      <c r="K2503" s="5"/>
      <c r="L2503" s="5"/>
      <c r="M2503" s="6"/>
      <c r="N2503" s="6"/>
      <c r="O2503" s="7"/>
      <c r="P2503" s="6"/>
      <c r="Q2503" s="6"/>
    </row>
    <row r="2504" spans="2:17" s="2" customFormat="1" x14ac:dyDescent="0.25">
      <c r="B2504" s="1"/>
      <c r="C2504" s="1"/>
      <c r="D2504" s="1"/>
      <c r="I2504" s="1"/>
      <c r="J2504" s="5"/>
      <c r="K2504" s="5"/>
      <c r="L2504" s="5"/>
      <c r="M2504" s="6"/>
      <c r="N2504" s="6"/>
      <c r="O2504" s="7"/>
      <c r="P2504" s="6"/>
      <c r="Q2504" s="6"/>
    </row>
    <row r="2505" spans="2:17" s="2" customFormat="1" x14ac:dyDescent="0.25">
      <c r="B2505" s="1"/>
      <c r="C2505" s="1"/>
      <c r="D2505" s="1"/>
      <c r="I2505" s="1"/>
      <c r="J2505" s="5"/>
      <c r="K2505" s="5"/>
      <c r="L2505" s="5"/>
      <c r="M2505" s="6"/>
      <c r="N2505" s="6"/>
      <c r="O2505" s="7"/>
      <c r="P2505" s="6"/>
      <c r="Q2505" s="6"/>
    </row>
    <row r="2506" spans="2:17" s="2" customFormat="1" x14ac:dyDescent="0.25">
      <c r="B2506" s="1"/>
      <c r="C2506" s="1"/>
      <c r="D2506" s="1"/>
      <c r="I2506" s="1"/>
      <c r="J2506" s="5"/>
      <c r="K2506" s="5"/>
      <c r="L2506" s="5"/>
      <c r="M2506" s="6"/>
      <c r="N2506" s="6"/>
      <c r="O2506" s="7"/>
      <c r="P2506" s="6"/>
      <c r="Q2506" s="6"/>
    </row>
    <row r="2507" spans="2:17" s="2" customFormat="1" x14ac:dyDescent="0.25">
      <c r="B2507" s="1"/>
      <c r="C2507" s="1"/>
      <c r="D2507" s="1"/>
      <c r="I2507" s="1"/>
      <c r="J2507" s="5"/>
      <c r="K2507" s="5"/>
      <c r="L2507" s="5"/>
      <c r="M2507" s="6"/>
      <c r="N2507" s="6"/>
      <c r="O2507" s="7"/>
      <c r="P2507" s="6"/>
      <c r="Q2507" s="6"/>
    </row>
    <row r="2508" spans="2:17" s="2" customFormat="1" x14ac:dyDescent="0.25">
      <c r="B2508" s="1"/>
      <c r="C2508" s="1"/>
      <c r="D2508" s="1"/>
      <c r="I2508" s="1"/>
      <c r="J2508" s="5"/>
      <c r="K2508" s="5"/>
      <c r="L2508" s="5"/>
      <c r="M2508" s="6"/>
      <c r="N2508" s="6"/>
      <c r="O2508" s="7"/>
      <c r="P2508" s="6"/>
      <c r="Q2508" s="6"/>
    </row>
    <row r="2509" spans="2:17" s="2" customFormat="1" x14ac:dyDescent="0.25">
      <c r="B2509" s="1"/>
      <c r="C2509" s="1"/>
      <c r="D2509" s="1"/>
      <c r="I2509" s="1"/>
      <c r="J2509" s="5"/>
      <c r="K2509" s="5"/>
      <c r="L2509" s="5"/>
      <c r="M2509" s="6"/>
      <c r="N2509" s="6"/>
      <c r="O2509" s="7"/>
      <c r="P2509" s="6"/>
      <c r="Q2509" s="6"/>
    </row>
    <row r="2510" spans="2:17" s="2" customFormat="1" x14ac:dyDescent="0.25">
      <c r="B2510" s="1"/>
      <c r="C2510" s="1"/>
      <c r="D2510" s="1"/>
      <c r="I2510" s="1"/>
      <c r="J2510" s="5"/>
      <c r="K2510" s="5"/>
      <c r="L2510" s="5"/>
      <c r="M2510" s="6"/>
      <c r="N2510" s="6"/>
      <c r="O2510" s="7"/>
      <c r="P2510" s="6"/>
      <c r="Q2510" s="6"/>
    </row>
    <row r="2511" spans="2:17" s="2" customFormat="1" x14ac:dyDescent="0.25">
      <c r="B2511" s="1"/>
      <c r="C2511" s="1"/>
      <c r="D2511" s="1"/>
      <c r="I2511" s="1"/>
      <c r="J2511" s="5"/>
      <c r="K2511" s="5"/>
      <c r="L2511" s="5"/>
      <c r="M2511" s="6"/>
      <c r="N2511" s="6"/>
      <c r="O2511" s="7"/>
      <c r="P2511" s="6"/>
      <c r="Q2511" s="6"/>
    </row>
    <row r="2512" spans="2:17" s="2" customFormat="1" x14ac:dyDescent="0.25">
      <c r="B2512" s="1"/>
      <c r="C2512" s="1"/>
      <c r="D2512" s="1"/>
      <c r="I2512" s="1"/>
      <c r="J2512" s="5"/>
      <c r="K2512" s="5"/>
      <c r="L2512" s="5"/>
      <c r="M2512" s="6"/>
      <c r="N2512" s="6"/>
      <c r="O2512" s="7"/>
      <c r="P2512" s="6"/>
      <c r="Q2512" s="6"/>
    </row>
    <row r="2513" spans="2:17" s="2" customFormat="1" x14ac:dyDescent="0.25">
      <c r="B2513" s="1"/>
      <c r="C2513" s="1"/>
      <c r="D2513" s="1"/>
      <c r="I2513" s="1"/>
      <c r="J2513" s="5"/>
      <c r="K2513" s="5"/>
      <c r="L2513" s="5"/>
      <c r="M2513" s="6"/>
      <c r="N2513" s="6"/>
      <c r="O2513" s="7"/>
      <c r="P2513" s="6"/>
      <c r="Q2513" s="6"/>
    </row>
    <row r="2514" spans="2:17" s="2" customFormat="1" x14ac:dyDescent="0.25">
      <c r="B2514" s="1"/>
      <c r="C2514" s="1"/>
      <c r="D2514" s="1"/>
      <c r="I2514" s="1"/>
      <c r="J2514" s="5"/>
      <c r="K2514" s="5"/>
      <c r="L2514" s="5"/>
      <c r="M2514" s="6"/>
      <c r="N2514" s="6"/>
      <c r="O2514" s="7"/>
      <c r="P2514" s="6"/>
      <c r="Q2514" s="6"/>
    </row>
    <row r="2515" spans="2:17" s="2" customFormat="1" x14ac:dyDescent="0.25">
      <c r="B2515" s="1"/>
      <c r="C2515" s="1"/>
      <c r="D2515" s="1"/>
      <c r="I2515" s="1"/>
      <c r="J2515" s="5"/>
      <c r="K2515" s="5"/>
      <c r="L2515" s="5"/>
      <c r="M2515" s="6"/>
      <c r="N2515" s="6"/>
      <c r="O2515" s="7"/>
      <c r="P2515" s="6"/>
      <c r="Q2515" s="6"/>
    </row>
    <row r="2516" spans="2:17" s="2" customFormat="1" x14ac:dyDescent="0.25">
      <c r="B2516" s="1"/>
      <c r="C2516" s="1"/>
      <c r="D2516" s="1"/>
      <c r="I2516" s="1"/>
      <c r="J2516" s="5"/>
      <c r="K2516" s="5"/>
      <c r="L2516" s="5"/>
      <c r="M2516" s="6"/>
      <c r="N2516" s="6"/>
      <c r="O2516" s="7"/>
      <c r="P2516" s="6"/>
      <c r="Q2516" s="6"/>
    </row>
    <row r="2517" spans="2:17" s="2" customFormat="1" x14ac:dyDescent="0.25">
      <c r="B2517" s="1"/>
      <c r="C2517" s="1"/>
      <c r="D2517" s="1"/>
      <c r="I2517" s="1"/>
      <c r="J2517" s="5"/>
      <c r="K2517" s="5"/>
      <c r="L2517" s="5"/>
      <c r="M2517" s="6"/>
      <c r="N2517" s="6"/>
      <c r="O2517" s="7"/>
      <c r="P2517" s="6"/>
      <c r="Q2517" s="6"/>
    </row>
    <row r="2518" spans="2:17" s="2" customFormat="1" x14ac:dyDescent="0.25">
      <c r="B2518" s="1"/>
      <c r="C2518" s="1"/>
      <c r="D2518" s="1"/>
      <c r="I2518" s="1"/>
      <c r="J2518" s="5"/>
      <c r="K2518" s="5"/>
      <c r="L2518" s="5"/>
      <c r="M2518" s="6"/>
      <c r="N2518" s="6"/>
      <c r="O2518" s="7"/>
      <c r="P2518" s="6"/>
      <c r="Q2518" s="6"/>
    </row>
    <row r="2519" spans="2:17" s="2" customFormat="1" x14ac:dyDescent="0.25">
      <c r="B2519" s="1"/>
      <c r="C2519" s="1"/>
      <c r="D2519" s="1"/>
      <c r="I2519" s="1"/>
      <c r="J2519" s="5"/>
      <c r="K2519" s="5"/>
      <c r="L2519" s="5"/>
      <c r="M2519" s="6"/>
      <c r="N2519" s="6"/>
      <c r="O2519" s="7"/>
      <c r="P2519" s="6"/>
      <c r="Q2519" s="6"/>
    </row>
    <row r="2520" spans="2:17" s="2" customFormat="1" x14ac:dyDescent="0.25">
      <c r="B2520" s="1"/>
      <c r="C2520" s="1"/>
      <c r="D2520" s="1"/>
      <c r="I2520" s="1"/>
      <c r="J2520" s="5"/>
      <c r="K2520" s="5"/>
      <c r="L2520" s="5"/>
      <c r="M2520" s="6"/>
      <c r="N2520" s="6"/>
      <c r="O2520" s="7"/>
      <c r="P2520" s="6"/>
      <c r="Q2520" s="6"/>
    </row>
    <row r="2521" spans="2:17" s="2" customFormat="1" x14ac:dyDescent="0.25">
      <c r="B2521" s="1"/>
      <c r="C2521" s="1"/>
      <c r="D2521" s="1"/>
      <c r="I2521" s="1"/>
      <c r="J2521" s="5"/>
      <c r="K2521" s="5"/>
      <c r="L2521" s="5"/>
      <c r="M2521" s="6"/>
      <c r="N2521" s="6"/>
      <c r="O2521" s="7"/>
      <c r="P2521" s="6"/>
      <c r="Q2521" s="6"/>
    </row>
    <row r="2522" spans="2:17" s="2" customFormat="1" x14ac:dyDescent="0.25">
      <c r="B2522" s="1"/>
      <c r="C2522" s="1"/>
      <c r="D2522" s="1"/>
      <c r="I2522" s="1"/>
      <c r="J2522" s="5"/>
      <c r="K2522" s="5"/>
      <c r="L2522" s="5"/>
      <c r="M2522" s="6"/>
      <c r="N2522" s="6"/>
      <c r="O2522" s="7"/>
      <c r="P2522" s="6"/>
      <c r="Q2522" s="6"/>
    </row>
    <row r="2523" spans="2:17" s="2" customFormat="1" x14ac:dyDescent="0.25">
      <c r="B2523" s="1"/>
      <c r="C2523" s="1"/>
      <c r="D2523" s="1"/>
      <c r="I2523" s="1"/>
      <c r="J2523" s="5"/>
      <c r="K2523" s="5"/>
      <c r="L2523" s="5"/>
      <c r="M2523" s="6"/>
      <c r="N2523" s="6"/>
      <c r="O2523" s="7"/>
      <c r="P2523" s="6"/>
      <c r="Q2523" s="6"/>
    </row>
    <row r="2524" spans="2:17" s="2" customFormat="1" x14ac:dyDescent="0.25">
      <c r="B2524" s="1"/>
      <c r="C2524" s="1"/>
      <c r="D2524" s="1"/>
      <c r="I2524" s="1"/>
      <c r="J2524" s="5"/>
      <c r="K2524" s="5"/>
      <c r="L2524" s="5"/>
      <c r="M2524" s="6"/>
      <c r="N2524" s="6"/>
      <c r="O2524" s="7"/>
      <c r="P2524" s="6"/>
      <c r="Q2524" s="6"/>
    </row>
    <row r="2525" spans="2:17" s="2" customFormat="1" x14ac:dyDescent="0.25">
      <c r="B2525" s="1"/>
      <c r="C2525" s="1"/>
      <c r="D2525" s="1"/>
      <c r="I2525" s="1"/>
      <c r="J2525" s="5"/>
      <c r="K2525" s="5"/>
      <c r="L2525" s="5"/>
      <c r="M2525" s="6"/>
      <c r="N2525" s="6"/>
      <c r="O2525" s="7"/>
      <c r="P2525" s="6"/>
      <c r="Q2525" s="6"/>
    </row>
    <row r="2526" spans="2:17" s="2" customFormat="1" x14ac:dyDescent="0.25">
      <c r="B2526" s="1"/>
      <c r="C2526" s="1"/>
      <c r="D2526" s="1"/>
      <c r="I2526" s="1"/>
      <c r="J2526" s="5"/>
      <c r="K2526" s="5"/>
      <c r="L2526" s="5"/>
      <c r="M2526" s="6"/>
      <c r="N2526" s="6"/>
      <c r="O2526" s="7"/>
      <c r="P2526" s="6"/>
      <c r="Q2526" s="6"/>
    </row>
    <row r="2527" spans="2:17" s="2" customFormat="1" x14ac:dyDescent="0.25">
      <c r="B2527" s="1"/>
      <c r="C2527" s="1"/>
      <c r="D2527" s="1"/>
      <c r="I2527" s="1"/>
      <c r="J2527" s="5"/>
      <c r="K2527" s="5"/>
      <c r="L2527" s="5"/>
      <c r="M2527" s="6"/>
      <c r="N2527" s="6"/>
      <c r="O2527" s="7"/>
      <c r="P2527" s="6"/>
      <c r="Q2527" s="6"/>
    </row>
    <row r="2528" spans="2:17" s="2" customFormat="1" x14ac:dyDescent="0.25">
      <c r="B2528" s="1"/>
      <c r="C2528" s="1"/>
      <c r="D2528" s="1"/>
      <c r="I2528" s="1"/>
      <c r="J2528" s="5"/>
      <c r="K2528" s="5"/>
      <c r="L2528" s="5"/>
      <c r="M2528" s="6"/>
      <c r="N2528" s="6"/>
      <c r="O2528" s="7"/>
      <c r="P2528" s="6"/>
      <c r="Q2528" s="6"/>
    </row>
    <row r="2529" spans="2:17" s="2" customFormat="1" x14ac:dyDescent="0.25">
      <c r="B2529" s="1"/>
      <c r="C2529" s="1"/>
      <c r="D2529" s="1"/>
      <c r="I2529" s="1"/>
      <c r="J2529" s="5"/>
      <c r="K2529" s="5"/>
      <c r="L2529" s="5"/>
      <c r="M2529" s="6"/>
      <c r="N2529" s="6"/>
      <c r="O2529" s="7"/>
      <c r="P2529" s="6"/>
      <c r="Q2529" s="6"/>
    </row>
    <row r="2530" spans="2:17" s="2" customFormat="1" x14ac:dyDescent="0.25">
      <c r="B2530" s="1"/>
      <c r="C2530" s="1"/>
      <c r="D2530" s="1"/>
      <c r="I2530" s="1"/>
      <c r="J2530" s="5"/>
      <c r="K2530" s="5"/>
      <c r="L2530" s="5"/>
      <c r="M2530" s="6"/>
      <c r="N2530" s="6"/>
      <c r="O2530" s="7"/>
      <c r="P2530" s="6"/>
      <c r="Q2530" s="6"/>
    </row>
    <row r="2531" spans="2:17" s="2" customFormat="1" x14ac:dyDescent="0.25">
      <c r="B2531" s="1"/>
      <c r="C2531" s="1"/>
      <c r="D2531" s="1"/>
      <c r="I2531" s="1"/>
      <c r="J2531" s="5"/>
      <c r="K2531" s="5"/>
      <c r="L2531" s="5"/>
      <c r="M2531" s="6"/>
      <c r="N2531" s="6"/>
      <c r="O2531" s="7"/>
      <c r="P2531" s="6"/>
      <c r="Q2531" s="6"/>
    </row>
    <row r="2532" spans="2:17" s="2" customFormat="1" x14ac:dyDescent="0.25">
      <c r="B2532" s="1"/>
      <c r="C2532" s="1"/>
      <c r="D2532" s="1"/>
      <c r="I2532" s="1"/>
      <c r="J2532" s="5"/>
      <c r="K2532" s="5"/>
      <c r="L2532" s="5"/>
      <c r="M2532" s="6"/>
      <c r="N2532" s="6"/>
      <c r="O2532" s="7"/>
      <c r="P2532" s="6"/>
      <c r="Q2532" s="6"/>
    </row>
    <row r="2533" spans="2:17" s="2" customFormat="1" x14ac:dyDescent="0.25">
      <c r="B2533" s="1"/>
      <c r="C2533" s="1"/>
      <c r="D2533" s="1"/>
      <c r="I2533" s="1"/>
      <c r="J2533" s="5"/>
      <c r="K2533" s="5"/>
      <c r="L2533" s="5"/>
      <c r="M2533" s="6"/>
      <c r="N2533" s="6"/>
      <c r="O2533" s="7"/>
      <c r="P2533" s="6"/>
      <c r="Q2533" s="6"/>
    </row>
    <row r="2534" spans="2:17" s="2" customFormat="1" x14ac:dyDescent="0.25">
      <c r="B2534" s="1"/>
      <c r="C2534" s="1"/>
      <c r="D2534" s="1"/>
      <c r="I2534" s="1"/>
      <c r="J2534" s="5"/>
      <c r="K2534" s="5"/>
      <c r="L2534" s="5"/>
      <c r="M2534" s="6"/>
      <c r="N2534" s="6"/>
      <c r="O2534" s="7"/>
      <c r="P2534" s="6"/>
      <c r="Q2534" s="6"/>
    </row>
    <row r="2535" spans="2:17" s="2" customFormat="1" x14ac:dyDescent="0.25">
      <c r="B2535" s="1"/>
      <c r="C2535" s="1"/>
      <c r="D2535" s="1"/>
      <c r="I2535" s="1"/>
      <c r="J2535" s="5"/>
      <c r="K2535" s="5"/>
      <c r="L2535" s="5"/>
      <c r="M2535" s="6"/>
      <c r="N2535" s="6"/>
      <c r="O2535" s="7"/>
      <c r="P2535" s="6"/>
      <c r="Q2535" s="6"/>
    </row>
    <row r="2536" spans="2:17" s="2" customFormat="1" x14ac:dyDescent="0.25">
      <c r="B2536" s="1"/>
      <c r="C2536" s="1"/>
      <c r="D2536" s="1"/>
      <c r="I2536" s="1"/>
      <c r="J2536" s="5"/>
      <c r="K2536" s="5"/>
      <c r="L2536" s="5"/>
      <c r="M2536" s="6"/>
      <c r="N2536" s="6"/>
      <c r="O2536" s="7"/>
      <c r="P2536" s="6"/>
      <c r="Q2536" s="6"/>
    </row>
    <row r="2537" spans="2:17" s="2" customFormat="1" x14ac:dyDescent="0.25">
      <c r="B2537" s="1"/>
      <c r="C2537" s="1"/>
      <c r="D2537" s="1"/>
      <c r="I2537" s="1"/>
      <c r="J2537" s="5"/>
      <c r="K2537" s="5"/>
      <c r="L2537" s="5"/>
      <c r="M2537" s="6"/>
      <c r="N2537" s="6"/>
      <c r="O2537" s="7"/>
      <c r="P2537" s="6"/>
      <c r="Q2537" s="6"/>
    </row>
    <row r="2538" spans="2:17" s="2" customFormat="1" x14ac:dyDescent="0.25">
      <c r="B2538" s="1"/>
      <c r="C2538" s="1"/>
      <c r="D2538" s="1"/>
      <c r="I2538" s="1"/>
      <c r="J2538" s="5"/>
      <c r="K2538" s="5"/>
      <c r="L2538" s="5"/>
      <c r="M2538" s="6"/>
      <c r="N2538" s="6"/>
      <c r="O2538" s="7"/>
      <c r="P2538" s="6"/>
      <c r="Q2538" s="6"/>
    </row>
    <row r="2539" spans="2:17" s="2" customFormat="1" x14ac:dyDescent="0.25">
      <c r="B2539" s="1"/>
      <c r="C2539" s="1"/>
      <c r="D2539" s="1"/>
      <c r="I2539" s="1"/>
      <c r="J2539" s="5"/>
      <c r="K2539" s="5"/>
      <c r="L2539" s="5"/>
      <c r="M2539" s="6"/>
      <c r="N2539" s="6"/>
      <c r="O2539" s="7"/>
      <c r="P2539" s="6"/>
      <c r="Q2539" s="6"/>
    </row>
    <row r="2540" spans="2:17" s="2" customFormat="1" x14ac:dyDescent="0.25">
      <c r="B2540" s="1"/>
      <c r="C2540" s="1"/>
      <c r="D2540" s="1"/>
      <c r="I2540" s="1"/>
      <c r="J2540" s="5"/>
      <c r="K2540" s="5"/>
      <c r="L2540" s="5"/>
      <c r="M2540" s="6"/>
      <c r="N2540" s="6"/>
      <c r="O2540" s="7"/>
      <c r="P2540" s="6"/>
      <c r="Q2540" s="6"/>
    </row>
    <row r="2541" spans="2:17" s="2" customFormat="1" x14ac:dyDescent="0.25">
      <c r="B2541" s="1"/>
      <c r="C2541" s="1"/>
      <c r="D2541" s="1"/>
      <c r="I2541" s="1"/>
      <c r="J2541" s="5"/>
      <c r="K2541" s="5"/>
      <c r="L2541" s="5"/>
      <c r="M2541" s="6"/>
      <c r="N2541" s="6"/>
      <c r="O2541" s="7"/>
      <c r="P2541" s="6"/>
      <c r="Q2541" s="6"/>
    </row>
    <row r="2542" spans="2:17" s="2" customFormat="1" x14ac:dyDescent="0.25">
      <c r="B2542" s="1"/>
      <c r="C2542" s="1"/>
      <c r="D2542" s="1"/>
      <c r="I2542" s="1"/>
      <c r="J2542" s="5"/>
      <c r="K2542" s="5"/>
      <c r="L2542" s="5"/>
      <c r="M2542" s="6"/>
      <c r="N2542" s="6"/>
      <c r="O2542" s="7"/>
      <c r="P2542" s="6"/>
      <c r="Q2542" s="6"/>
    </row>
    <row r="2543" spans="2:17" s="2" customFormat="1" x14ac:dyDescent="0.25">
      <c r="B2543" s="1"/>
      <c r="C2543" s="1"/>
      <c r="D2543" s="1"/>
      <c r="I2543" s="1"/>
      <c r="J2543" s="5"/>
      <c r="K2543" s="5"/>
      <c r="L2543" s="5"/>
      <c r="M2543" s="6"/>
      <c r="N2543" s="6"/>
      <c r="O2543" s="7"/>
      <c r="P2543" s="6"/>
      <c r="Q2543" s="6"/>
    </row>
    <row r="2544" spans="2:17" s="2" customFormat="1" x14ac:dyDescent="0.25">
      <c r="B2544" s="1"/>
      <c r="C2544" s="1"/>
      <c r="D2544" s="1"/>
      <c r="I2544" s="1"/>
      <c r="J2544" s="5"/>
      <c r="K2544" s="5"/>
      <c r="L2544" s="5"/>
      <c r="M2544" s="6"/>
      <c r="N2544" s="6"/>
      <c r="O2544" s="7"/>
      <c r="P2544" s="6"/>
      <c r="Q2544" s="6"/>
    </row>
    <row r="2545" spans="2:17" s="2" customFormat="1" x14ac:dyDescent="0.25">
      <c r="B2545" s="1"/>
      <c r="C2545" s="1"/>
      <c r="D2545" s="1"/>
      <c r="I2545" s="1"/>
      <c r="J2545" s="5"/>
      <c r="K2545" s="5"/>
      <c r="L2545" s="5"/>
      <c r="M2545" s="6"/>
      <c r="N2545" s="6"/>
      <c r="O2545" s="7"/>
      <c r="P2545" s="6"/>
      <c r="Q2545" s="6"/>
    </row>
    <row r="2546" spans="2:17" s="2" customFormat="1" x14ac:dyDescent="0.25">
      <c r="B2546" s="1"/>
      <c r="C2546" s="1"/>
      <c r="D2546" s="1"/>
      <c r="I2546" s="1"/>
      <c r="J2546" s="5"/>
      <c r="K2546" s="5"/>
      <c r="L2546" s="5"/>
      <c r="M2546" s="6"/>
      <c r="N2546" s="6"/>
      <c r="O2546" s="7"/>
      <c r="P2546" s="6"/>
      <c r="Q2546" s="6"/>
    </row>
    <row r="2547" spans="2:17" s="2" customFormat="1" x14ac:dyDescent="0.25">
      <c r="B2547" s="1"/>
      <c r="C2547" s="1"/>
      <c r="D2547" s="1"/>
      <c r="I2547" s="1"/>
      <c r="J2547" s="5"/>
      <c r="K2547" s="5"/>
      <c r="L2547" s="5"/>
      <c r="M2547" s="6"/>
      <c r="N2547" s="6"/>
      <c r="O2547" s="7"/>
      <c r="P2547" s="6"/>
      <c r="Q2547" s="6"/>
    </row>
    <row r="2548" spans="2:17" s="2" customFormat="1" x14ac:dyDescent="0.25">
      <c r="B2548" s="1"/>
      <c r="C2548" s="1"/>
      <c r="D2548" s="1"/>
      <c r="I2548" s="1"/>
      <c r="J2548" s="5"/>
      <c r="K2548" s="5"/>
      <c r="L2548" s="5"/>
      <c r="M2548" s="6"/>
      <c r="N2548" s="6"/>
      <c r="O2548" s="7"/>
      <c r="P2548" s="6"/>
      <c r="Q2548" s="6"/>
    </row>
    <row r="2549" spans="2:17" s="2" customFormat="1" x14ac:dyDescent="0.25">
      <c r="B2549" s="1"/>
      <c r="C2549" s="1"/>
      <c r="D2549" s="1"/>
      <c r="I2549" s="1"/>
      <c r="J2549" s="5"/>
      <c r="K2549" s="5"/>
      <c r="L2549" s="5"/>
      <c r="M2549" s="6"/>
      <c r="N2549" s="6"/>
      <c r="O2549" s="7"/>
      <c r="P2549" s="6"/>
      <c r="Q2549" s="6"/>
    </row>
    <row r="2550" spans="2:17" s="2" customFormat="1" x14ac:dyDescent="0.25">
      <c r="B2550" s="1"/>
      <c r="C2550" s="1"/>
      <c r="D2550" s="1"/>
      <c r="I2550" s="1"/>
      <c r="J2550" s="5"/>
      <c r="K2550" s="5"/>
      <c r="L2550" s="5"/>
      <c r="M2550" s="6"/>
      <c r="N2550" s="6"/>
      <c r="O2550" s="7"/>
      <c r="P2550" s="6"/>
      <c r="Q2550" s="6"/>
    </row>
    <row r="2551" spans="2:17" s="2" customFormat="1" x14ac:dyDescent="0.25">
      <c r="B2551" s="1"/>
      <c r="C2551" s="1"/>
      <c r="D2551" s="1"/>
      <c r="I2551" s="1"/>
      <c r="J2551" s="5"/>
      <c r="K2551" s="5"/>
      <c r="L2551" s="5"/>
      <c r="M2551" s="6"/>
      <c r="N2551" s="6"/>
      <c r="O2551" s="7"/>
      <c r="P2551" s="6"/>
      <c r="Q2551" s="6"/>
    </row>
    <row r="2552" spans="2:17" s="2" customFormat="1" x14ac:dyDescent="0.25">
      <c r="B2552" s="1"/>
      <c r="C2552" s="1"/>
      <c r="D2552" s="1"/>
      <c r="I2552" s="1"/>
      <c r="J2552" s="5"/>
      <c r="K2552" s="5"/>
      <c r="L2552" s="5"/>
      <c r="M2552" s="6"/>
      <c r="N2552" s="6"/>
      <c r="O2552" s="7"/>
      <c r="P2552" s="6"/>
      <c r="Q2552" s="6"/>
    </row>
    <row r="2553" spans="2:17" s="2" customFormat="1" x14ac:dyDescent="0.25">
      <c r="B2553" s="1"/>
      <c r="C2553" s="1"/>
      <c r="D2553" s="1"/>
      <c r="I2553" s="1"/>
      <c r="J2553" s="5"/>
      <c r="K2553" s="5"/>
      <c r="L2553" s="5"/>
      <c r="M2553" s="6"/>
      <c r="N2553" s="6"/>
      <c r="O2553" s="7"/>
      <c r="P2553" s="6"/>
      <c r="Q2553" s="6"/>
    </row>
    <row r="2554" spans="2:17" s="2" customFormat="1" x14ac:dyDescent="0.25">
      <c r="B2554" s="1"/>
      <c r="C2554" s="1"/>
      <c r="D2554" s="1"/>
      <c r="I2554" s="1"/>
      <c r="J2554" s="5"/>
      <c r="K2554" s="5"/>
      <c r="L2554" s="5"/>
      <c r="M2554" s="6"/>
      <c r="N2554" s="6"/>
      <c r="O2554" s="7"/>
      <c r="P2554" s="6"/>
      <c r="Q2554" s="6"/>
    </row>
    <row r="2555" spans="2:17" s="2" customFormat="1" x14ac:dyDescent="0.25">
      <c r="B2555" s="1"/>
      <c r="C2555" s="1"/>
      <c r="D2555" s="1"/>
      <c r="I2555" s="1"/>
      <c r="J2555" s="5"/>
      <c r="K2555" s="5"/>
      <c r="L2555" s="5"/>
      <c r="M2555" s="6"/>
      <c r="N2555" s="6"/>
      <c r="O2555" s="7"/>
      <c r="P2555" s="6"/>
      <c r="Q2555" s="6"/>
    </row>
    <row r="2556" spans="2:17" s="2" customFormat="1" x14ac:dyDescent="0.25">
      <c r="B2556" s="1"/>
      <c r="C2556" s="1"/>
      <c r="D2556" s="1"/>
      <c r="I2556" s="1"/>
      <c r="J2556" s="5"/>
      <c r="K2556" s="5"/>
      <c r="L2556" s="5"/>
      <c r="M2556" s="6"/>
      <c r="N2556" s="6"/>
      <c r="O2556" s="7"/>
      <c r="P2556" s="6"/>
      <c r="Q2556" s="6"/>
    </row>
    <row r="2557" spans="2:17" s="2" customFormat="1" x14ac:dyDescent="0.25">
      <c r="B2557" s="1"/>
      <c r="C2557" s="1"/>
      <c r="D2557" s="1"/>
      <c r="I2557" s="1"/>
      <c r="J2557" s="5"/>
      <c r="K2557" s="5"/>
      <c r="L2557" s="5"/>
      <c r="M2557" s="6"/>
      <c r="N2557" s="6"/>
      <c r="O2557" s="7"/>
      <c r="P2557" s="6"/>
      <c r="Q2557" s="6"/>
    </row>
    <row r="2558" spans="2:17" s="2" customFormat="1" x14ac:dyDescent="0.25">
      <c r="B2558" s="1"/>
      <c r="C2558" s="1"/>
      <c r="D2558" s="1"/>
      <c r="I2558" s="1"/>
      <c r="J2558" s="5"/>
      <c r="K2558" s="5"/>
      <c r="L2558" s="5"/>
      <c r="M2558" s="6"/>
      <c r="N2558" s="6"/>
      <c r="O2558" s="7"/>
      <c r="P2558" s="6"/>
      <c r="Q2558" s="6"/>
    </row>
    <row r="2559" spans="2:17" s="2" customFormat="1" x14ac:dyDescent="0.25">
      <c r="B2559" s="1"/>
      <c r="C2559" s="1"/>
      <c r="D2559" s="1"/>
      <c r="I2559" s="1"/>
      <c r="J2559" s="5"/>
      <c r="K2559" s="5"/>
      <c r="L2559" s="5"/>
      <c r="M2559" s="6"/>
      <c r="N2559" s="6"/>
      <c r="O2559" s="7"/>
      <c r="P2559" s="6"/>
      <c r="Q2559" s="6"/>
    </row>
    <row r="2560" spans="2:17" s="2" customFormat="1" x14ac:dyDescent="0.25">
      <c r="B2560" s="1"/>
      <c r="C2560" s="1"/>
      <c r="D2560" s="1"/>
      <c r="I2560" s="1"/>
      <c r="J2560" s="5"/>
      <c r="K2560" s="5"/>
      <c r="L2560" s="5"/>
      <c r="M2560" s="6"/>
      <c r="N2560" s="6"/>
      <c r="O2560" s="7"/>
      <c r="P2560" s="6"/>
      <c r="Q2560" s="6"/>
    </row>
    <row r="2561" spans="2:17" s="2" customFormat="1" x14ac:dyDescent="0.25">
      <c r="B2561" s="1"/>
      <c r="C2561" s="1"/>
      <c r="D2561" s="1"/>
      <c r="I2561" s="1"/>
      <c r="J2561" s="5"/>
      <c r="K2561" s="5"/>
      <c r="L2561" s="5"/>
      <c r="M2561" s="6"/>
      <c r="N2561" s="6"/>
      <c r="O2561" s="7"/>
      <c r="P2561" s="6"/>
      <c r="Q2561" s="6"/>
    </row>
    <row r="2562" spans="2:17" s="2" customFormat="1" x14ac:dyDescent="0.25">
      <c r="B2562" s="1"/>
      <c r="C2562" s="1"/>
      <c r="D2562" s="1"/>
      <c r="I2562" s="1"/>
      <c r="J2562" s="5"/>
      <c r="K2562" s="5"/>
      <c r="L2562" s="5"/>
      <c r="M2562" s="6"/>
      <c r="N2562" s="6"/>
      <c r="O2562" s="7"/>
      <c r="P2562" s="6"/>
      <c r="Q2562" s="6"/>
    </row>
    <row r="2563" spans="2:17" s="2" customFormat="1" x14ac:dyDescent="0.25">
      <c r="B2563" s="1"/>
      <c r="C2563" s="1"/>
      <c r="D2563" s="1"/>
      <c r="I2563" s="1"/>
      <c r="J2563" s="5"/>
      <c r="K2563" s="5"/>
      <c r="L2563" s="5"/>
      <c r="M2563" s="6"/>
      <c r="N2563" s="6"/>
      <c r="O2563" s="7"/>
      <c r="P2563" s="6"/>
      <c r="Q2563" s="6"/>
    </row>
    <row r="2564" spans="2:17" s="2" customFormat="1" x14ac:dyDescent="0.25">
      <c r="B2564" s="1"/>
      <c r="C2564" s="1"/>
      <c r="D2564" s="1"/>
      <c r="I2564" s="1"/>
      <c r="J2564" s="5"/>
      <c r="K2564" s="5"/>
      <c r="L2564" s="5"/>
      <c r="M2564" s="6"/>
      <c r="N2564" s="6"/>
      <c r="O2564" s="7"/>
      <c r="P2564" s="6"/>
      <c r="Q2564" s="6"/>
    </row>
    <row r="2565" spans="2:17" s="2" customFormat="1" x14ac:dyDescent="0.25">
      <c r="B2565" s="1"/>
      <c r="C2565" s="1"/>
      <c r="D2565" s="1"/>
      <c r="I2565" s="1"/>
      <c r="J2565" s="5"/>
      <c r="K2565" s="5"/>
      <c r="L2565" s="5"/>
      <c r="M2565" s="6"/>
      <c r="N2565" s="6"/>
      <c r="O2565" s="7"/>
      <c r="P2565" s="6"/>
      <c r="Q2565" s="6"/>
    </row>
    <row r="2566" spans="2:17" s="2" customFormat="1" x14ac:dyDescent="0.25">
      <c r="B2566" s="1"/>
      <c r="C2566" s="1"/>
      <c r="D2566" s="1"/>
      <c r="I2566" s="1"/>
      <c r="J2566" s="5"/>
      <c r="K2566" s="5"/>
      <c r="L2566" s="5"/>
      <c r="M2566" s="6"/>
      <c r="N2566" s="6"/>
      <c r="O2566" s="7"/>
      <c r="P2566" s="6"/>
      <c r="Q2566" s="6"/>
    </row>
    <row r="2567" spans="2:17" s="2" customFormat="1" x14ac:dyDescent="0.25">
      <c r="B2567" s="1"/>
      <c r="C2567" s="1"/>
      <c r="D2567" s="1"/>
      <c r="I2567" s="1"/>
      <c r="J2567" s="5"/>
      <c r="K2567" s="5"/>
      <c r="L2567" s="5"/>
      <c r="M2567" s="6"/>
      <c r="N2567" s="6"/>
      <c r="O2567" s="7"/>
      <c r="P2567" s="6"/>
      <c r="Q2567" s="6"/>
    </row>
    <row r="2568" spans="2:17" s="2" customFormat="1" x14ac:dyDescent="0.25">
      <c r="B2568" s="1"/>
      <c r="C2568" s="1"/>
      <c r="D2568" s="1"/>
      <c r="I2568" s="1"/>
      <c r="J2568" s="5"/>
      <c r="K2568" s="5"/>
      <c r="L2568" s="5"/>
      <c r="M2568" s="6"/>
      <c r="N2568" s="6"/>
      <c r="O2568" s="7"/>
      <c r="P2568" s="6"/>
      <c r="Q2568" s="6"/>
    </row>
    <row r="2569" spans="2:17" s="2" customFormat="1" x14ac:dyDescent="0.25">
      <c r="B2569" s="1"/>
      <c r="C2569" s="1"/>
      <c r="D2569" s="1"/>
      <c r="I2569" s="1"/>
      <c r="J2569" s="5"/>
      <c r="K2569" s="5"/>
      <c r="L2569" s="5"/>
      <c r="M2569" s="6"/>
      <c r="N2569" s="6"/>
      <c r="O2569" s="7"/>
      <c r="P2569" s="6"/>
      <c r="Q2569" s="6"/>
    </row>
    <row r="2570" spans="2:17" s="2" customFormat="1" x14ac:dyDescent="0.25">
      <c r="B2570" s="1"/>
      <c r="C2570" s="1"/>
      <c r="D2570" s="1"/>
      <c r="I2570" s="1"/>
      <c r="J2570" s="5"/>
      <c r="K2570" s="5"/>
      <c r="L2570" s="5"/>
      <c r="M2570" s="6"/>
      <c r="N2570" s="6"/>
      <c r="O2570" s="7"/>
      <c r="P2570" s="6"/>
      <c r="Q2570" s="6"/>
    </row>
    <row r="2571" spans="2:17" s="2" customFormat="1" x14ac:dyDescent="0.25">
      <c r="B2571" s="1"/>
      <c r="C2571" s="1"/>
      <c r="D2571" s="1"/>
      <c r="I2571" s="1"/>
      <c r="J2571" s="5"/>
      <c r="K2571" s="5"/>
      <c r="L2571" s="5"/>
      <c r="M2571" s="6"/>
      <c r="N2571" s="6"/>
      <c r="O2571" s="7"/>
      <c r="P2571" s="6"/>
      <c r="Q2571" s="6"/>
    </row>
    <row r="2572" spans="2:17" s="2" customFormat="1" x14ac:dyDescent="0.25">
      <c r="B2572" s="1"/>
      <c r="C2572" s="1"/>
      <c r="D2572" s="1"/>
      <c r="I2572" s="1"/>
      <c r="J2572" s="5"/>
      <c r="K2572" s="5"/>
      <c r="L2572" s="5"/>
      <c r="M2572" s="6"/>
      <c r="N2572" s="6"/>
      <c r="O2572" s="7"/>
      <c r="P2572" s="6"/>
      <c r="Q2572" s="6"/>
    </row>
    <row r="2573" spans="2:17" s="2" customFormat="1" x14ac:dyDescent="0.25">
      <c r="B2573" s="1"/>
      <c r="C2573" s="1"/>
      <c r="D2573" s="1"/>
      <c r="I2573" s="1"/>
      <c r="J2573" s="5"/>
      <c r="K2573" s="5"/>
      <c r="L2573" s="5"/>
      <c r="M2573" s="6"/>
      <c r="N2573" s="6"/>
      <c r="O2573" s="7"/>
      <c r="P2573" s="6"/>
      <c r="Q2573" s="6"/>
    </row>
    <row r="2574" spans="2:17" s="2" customFormat="1" x14ac:dyDescent="0.25">
      <c r="B2574" s="1"/>
      <c r="C2574" s="1"/>
      <c r="D2574" s="1"/>
      <c r="I2574" s="1"/>
      <c r="J2574" s="5"/>
      <c r="K2574" s="5"/>
      <c r="L2574" s="5"/>
      <c r="M2574" s="6"/>
      <c r="N2574" s="6"/>
      <c r="O2574" s="7"/>
      <c r="P2574" s="6"/>
      <c r="Q2574" s="6"/>
    </row>
    <row r="2575" spans="2:17" s="2" customFormat="1" x14ac:dyDescent="0.25">
      <c r="B2575" s="1"/>
      <c r="C2575" s="1"/>
      <c r="D2575" s="1"/>
      <c r="I2575" s="1"/>
      <c r="J2575" s="5"/>
      <c r="K2575" s="5"/>
      <c r="L2575" s="5"/>
      <c r="M2575" s="6"/>
      <c r="N2575" s="6"/>
      <c r="O2575" s="7"/>
      <c r="P2575" s="6"/>
      <c r="Q2575" s="6"/>
    </row>
    <row r="2576" spans="2:17" s="2" customFormat="1" x14ac:dyDescent="0.25">
      <c r="B2576" s="1"/>
      <c r="C2576" s="1"/>
      <c r="D2576" s="1"/>
      <c r="I2576" s="1"/>
      <c r="J2576" s="5"/>
      <c r="K2576" s="5"/>
      <c r="L2576" s="5"/>
      <c r="M2576" s="6"/>
      <c r="N2576" s="6"/>
      <c r="O2576" s="7"/>
      <c r="P2576" s="6"/>
      <c r="Q2576" s="6"/>
    </row>
    <row r="2577" spans="2:17" s="2" customFormat="1" x14ac:dyDescent="0.25">
      <c r="B2577" s="1"/>
      <c r="C2577" s="1"/>
      <c r="D2577" s="1"/>
      <c r="I2577" s="1"/>
      <c r="J2577" s="5"/>
      <c r="K2577" s="5"/>
      <c r="L2577" s="5"/>
      <c r="M2577" s="6"/>
      <c r="N2577" s="6"/>
      <c r="O2577" s="7"/>
      <c r="P2577" s="6"/>
      <c r="Q2577" s="6"/>
    </row>
    <row r="2578" spans="2:17" s="2" customFormat="1" x14ac:dyDescent="0.25">
      <c r="B2578" s="1"/>
      <c r="C2578" s="1"/>
      <c r="D2578" s="1"/>
      <c r="I2578" s="1"/>
      <c r="J2578" s="5"/>
      <c r="K2578" s="5"/>
      <c r="L2578" s="5"/>
      <c r="M2578" s="6"/>
      <c r="N2578" s="6"/>
      <c r="O2578" s="7"/>
      <c r="P2578" s="6"/>
      <c r="Q2578" s="6"/>
    </row>
    <row r="2579" spans="2:17" s="2" customFormat="1" x14ac:dyDescent="0.25">
      <c r="B2579" s="1"/>
      <c r="C2579" s="1"/>
      <c r="D2579" s="1"/>
      <c r="I2579" s="1"/>
      <c r="J2579" s="5"/>
      <c r="K2579" s="5"/>
      <c r="L2579" s="5"/>
      <c r="M2579" s="6"/>
      <c r="N2579" s="6"/>
      <c r="O2579" s="7"/>
      <c r="P2579" s="6"/>
      <c r="Q2579" s="6"/>
    </row>
    <row r="2580" spans="2:17" s="2" customFormat="1" x14ac:dyDescent="0.25">
      <c r="B2580" s="1"/>
      <c r="C2580" s="1"/>
      <c r="D2580" s="1"/>
      <c r="I2580" s="1"/>
      <c r="J2580" s="5"/>
      <c r="K2580" s="5"/>
      <c r="L2580" s="5"/>
      <c r="M2580" s="6"/>
      <c r="N2580" s="6"/>
      <c r="O2580" s="7"/>
      <c r="P2580" s="6"/>
      <c r="Q2580" s="6"/>
    </row>
    <row r="2581" spans="2:17" s="2" customFormat="1" x14ac:dyDescent="0.25">
      <c r="B2581" s="1"/>
      <c r="C2581" s="1"/>
      <c r="D2581" s="1"/>
      <c r="I2581" s="1"/>
      <c r="J2581" s="5"/>
      <c r="K2581" s="5"/>
      <c r="L2581" s="5"/>
      <c r="M2581" s="6"/>
      <c r="N2581" s="6"/>
      <c r="O2581" s="7"/>
      <c r="P2581" s="6"/>
      <c r="Q2581" s="6"/>
    </row>
    <row r="2582" spans="2:17" s="2" customFormat="1" x14ac:dyDescent="0.25">
      <c r="B2582" s="1"/>
      <c r="C2582" s="1"/>
      <c r="D2582" s="1"/>
      <c r="I2582" s="1"/>
      <c r="J2582" s="5"/>
      <c r="K2582" s="5"/>
      <c r="L2582" s="5"/>
      <c r="M2582" s="6"/>
      <c r="N2582" s="6"/>
      <c r="O2582" s="7"/>
      <c r="P2582" s="6"/>
      <c r="Q2582" s="6"/>
    </row>
    <row r="2583" spans="2:17" s="2" customFormat="1" x14ac:dyDescent="0.25">
      <c r="B2583" s="1"/>
      <c r="C2583" s="1"/>
      <c r="D2583" s="1"/>
      <c r="I2583" s="1"/>
      <c r="J2583" s="5"/>
      <c r="K2583" s="5"/>
      <c r="L2583" s="5"/>
      <c r="M2583" s="6"/>
      <c r="N2583" s="6"/>
      <c r="O2583" s="7"/>
      <c r="P2583" s="6"/>
      <c r="Q2583" s="6"/>
    </row>
    <row r="2584" spans="2:17" s="2" customFormat="1" x14ac:dyDescent="0.25">
      <c r="B2584" s="1"/>
      <c r="C2584" s="1"/>
      <c r="D2584" s="1"/>
      <c r="I2584" s="1"/>
      <c r="J2584" s="5"/>
      <c r="K2584" s="5"/>
      <c r="L2584" s="5"/>
      <c r="M2584" s="6"/>
      <c r="N2584" s="6"/>
      <c r="O2584" s="7"/>
      <c r="P2584" s="6"/>
      <c r="Q2584" s="6"/>
    </row>
    <row r="2585" spans="2:17" s="2" customFormat="1" x14ac:dyDescent="0.25">
      <c r="B2585" s="1"/>
      <c r="C2585" s="1"/>
      <c r="D2585" s="1"/>
      <c r="I2585" s="1"/>
      <c r="J2585" s="5"/>
      <c r="K2585" s="5"/>
      <c r="L2585" s="5"/>
      <c r="M2585" s="6"/>
      <c r="N2585" s="6"/>
      <c r="O2585" s="7"/>
      <c r="P2585" s="6"/>
      <c r="Q2585" s="6"/>
    </row>
    <row r="2586" spans="2:17" s="2" customFormat="1" x14ac:dyDescent="0.25">
      <c r="B2586" s="1"/>
      <c r="C2586" s="1"/>
      <c r="D2586" s="1"/>
      <c r="I2586" s="1"/>
      <c r="J2586" s="5"/>
      <c r="K2586" s="5"/>
      <c r="L2586" s="5"/>
      <c r="M2586" s="6"/>
      <c r="N2586" s="6"/>
      <c r="O2586" s="7"/>
      <c r="P2586" s="6"/>
      <c r="Q2586" s="6"/>
    </row>
    <row r="2587" spans="2:17" s="2" customFormat="1" x14ac:dyDescent="0.25">
      <c r="B2587" s="1"/>
      <c r="C2587" s="1"/>
      <c r="D2587" s="1"/>
      <c r="I2587" s="1"/>
      <c r="J2587" s="5"/>
      <c r="K2587" s="5"/>
      <c r="L2587" s="5"/>
      <c r="M2587" s="6"/>
      <c r="N2587" s="6"/>
      <c r="O2587" s="7"/>
      <c r="P2587" s="6"/>
      <c r="Q2587" s="6"/>
    </row>
    <row r="2588" spans="2:17" s="2" customFormat="1" x14ac:dyDescent="0.25">
      <c r="B2588" s="1"/>
      <c r="C2588" s="1"/>
      <c r="D2588" s="1"/>
      <c r="I2588" s="1"/>
      <c r="J2588" s="5"/>
      <c r="K2588" s="5"/>
      <c r="L2588" s="5"/>
      <c r="M2588" s="6"/>
      <c r="N2588" s="6"/>
      <c r="O2588" s="7"/>
      <c r="P2588" s="6"/>
      <c r="Q2588" s="6"/>
    </row>
    <row r="2589" spans="2:17" s="2" customFormat="1" x14ac:dyDescent="0.25">
      <c r="B2589" s="1"/>
      <c r="C2589" s="1"/>
      <c r="D2589" s="1"/>
      <c r="I2589" s="1"/>
      <c r="J2589" s="5"/>
      <c r="K2589" s="5"/>
      <c r="L2589" s="5"/>
      <c r="M2589" s="6"/>
      <c r="N2589" s="6"/>
      <c r="O2589" s="7"/>
      <c r="P2589" s="6"/>
      <c r="Q2589" s="6"/>
    </row>
    <row r="2590" spans="2:17" s="2" customFormat="1" x14ac:dyDescent="0.25">
      <c r="B2590" s="1"/>
      <c r="C2590" s="1"/>
      <c r="D2590" s="1"/>
      <c r="I2590" s="1"/>
      <c r="J2590" s="5"/>
      <c r="K2590" s="5"/>
      <c r="L2590" s="5"/>
      <c r="M2590" s="6"/>
      <c r="N2590" s="6"/>
      <c r="O2590" s="7"/>
      <c r="P2590" s="6"/>
      <c r="Q2590" s="6"/>
    </row>
    <row r="2591" spans="2:17" s="2" customFormat="1" x14ac:dyDescent="0.25">
      <c r="B2591" s="1"/>
      <c r="C2591" s="1"/>
      <c r="D2591" s="1"/>
      <c r="I2591" s="1"/>
      <c r="J2591" s="5"/>
      <c r="K2591" s="5"/>
      <c r="L2591" s="5"/>
      <c r="M2591" s="6"/>
      <c r="N2591" s="6"/>
      <c r="O2591" s="7"/>
      <c r="P2591" s="6"/>
      <c r="Q2591" s="6"/>
    </row>
    <row r="2592" spans="2:17" s="2" customFormat="1" x14ac:dyDescent="0.25">
      <c r="B2592" s="1"/>
      <c r="C2592" s="1"/>
      <c r="D2592" s="1"/>
      <c r="I2592" s="1"/>
      <c r="J2592" s="5"/>
      <c r="K2592" s="5"/>
      <c r="L2592" s="5"/>
      <c r="M2592" s="6"/>
      <c r="N2592" s="6"/>
      <c r="O2592" s="7"/>
      <c r="P2592" s="6"/>
      <c r="Q2592" s="6"/>
    </row>
    <row r="2593" spans="2:17" s="2" customFormat="1" x14ac:dyDescent="0.25">
      <c r="B2593" s="1"/>
      <c r="C2593" s="1"/>
      <c r="D2593" s="1"/>
      <c r="I2593" s="1"/>
      <c r="J2593" s="5"/>
      <c r="K2593" s="5"/>
      <c r="L2593" s="5"/>
      <c r="M2593" s="6"/>
      <c r="N2593" s="6"/>
      <c r="O2593" s="7"/>
      <c r="P2593" s="6"/>
      <c r="Q2593" s="6"/>
    </row>
    <row r="2594" spans="2:17" s="2" customFormat="1" x14ac:dyDescent="0.25">
      <c r="B2594" s="1"/>
      <c r="C2594" s="1"/>
      <c r="D2594" s="1"/>
      <c r="I2594" s="1"/>
      <c r="J2594" s="5"/>
      <c r="K2594" s="5"/>
      <c r="L2594" s="5"/>
      <c r="M2594" s="6"/>
      <c r="N2594" s="6"/>
      <c r="O2594" s="7"/>
      <c r="P2594" s="6"/>
      <c r="Q2594" s="6"/>
    </row>
    <row r="2595" spans="2:17" s="2" customFormat="1" x14ac:dyDescent="0.25">
      <c r="B2595" s="1"/>
      <c r="C2595" s="1"/>
      <c r="D2595" s="1"/>
      <c r="I2595" s="1"/>
      <c r="J2595" s="5"/>
      <c r="K2595" s="5"/>
      <c r="L2595" s="5"/>
      <c r="M2595" s="6"/>
      <c r="N2595" s="6"/>
      <c r="O2595" s="7"/>
      <c r="P2595" s="6"/>
      <c r="Q2595" s="6"/>
    </row>
    <row r="2596" spans="2:17" s="2" customFormat="1" x14ac:dyDescent="0.25">
      <c r="B2596" s="1"/>
      <c r="C2596" s="1"/>
      <c r="D2596" s="1"/>
      <c r="I2596" s="1"/>
      <c r="J2596" s="5"/>
      <c r="K2596" s="5"/>
      <c r="L2596" s="5"/>
      <c r="M2596" s="6"/>
      <c r="N2596" s="6"/>
      <c r="O2596" s="7"/>
      <c r="P2596" s="6"/>
      <c r="Q2596" s="6"/>
    </row>
    <row r="2597" spans="2:17" s="2" customFormat="1" x14ac:dyDescent="0.25">
      <c r="B2597" s="1"/>
      <c r="C2597" s="1"/>
      <c r="D2597" s="1"/>
      <c r="I2597" s="1"/>
      <c r="J2597" s="5"/>
      <c r="K2597" s="5"/>
      <c r="L2597" s="5"/>
      <c r="M2597" s="6"/>
      <c r="N2597" s="6"/>
      <c r="O2597" s="7"/>
      <c r="P2597" s="6"/>
      <c r="Q2597" s="6"/>
    </row>
    <row r="2598" spans="2:17" s="2" customFormat="1" x14ac:dyDescent="0.25">
      <c r="B2598" s="1"/>
      <c r="C2598" s="1"/>
      <c r="D2598" s="1"/>
      <c r="I2598" s="1"/>
      <c r="J2598" s="5"/>
      <c r="K2598" s="5"/>
      <c r="L2598" s="5"/>
      <c r="M2598" s="6"/>
      <c r="N2598" s="6"/>
      <c r="O2598" s="7"/>
      <c r="P2598" s="6"/>
      <c r="Q2598" s="6"/>
    </row>
    <row r="2599" spans="2:17" s="2" customFormat="1" x14ac:dyDescent="0.25">
      <c r="B2599" s="1"/>
      <c r="C2599" s="1"/>
      <c r="D2599" s="1"/>
      <c r="I2599" s="1"/>
      <c r="J2599" s="5"/>
      <c r="K2599" s="5"/>
      <c r="L2599" s="5"/>
      <c r="M2599" s="6"/>
      <c r="N2599" s="6"/>
      <c r="O2599" s="7"/>
      <c r="P2599" s="6"/>
      <c r="Q2599" s="6"/>
    </row>
    <row r="2600" spans="2:17" s="2" customFormat="1" x14ac:dyDescent="0.25">
      <c r="B2600" s="1"/>
      <c r="C2600" s="1"/>
      <c r="D2600" s="1"/>
      <c r="I2600" s="1"/>
      <c r="J2600" s="5"/>
      <c r="K2600" s="5"/>
      <c r="L2600" s="5"/>
      <c r="M2600" s="6"/>
      <c r="N2600" s="6"/>
      <c r="O2600" s="7"/>
      <c r="P2600" s="6"/>
      <c r="Q2600" s="6"/>
    </row>
    <row r="2601" spans="2:17" s="2" customFormat="1" x14ac:dyDescent="0.25">
      <c r="B2601" s="1"/>
      <c r="C2601" s="1"/>
      <c r="D2601" s="1"/>
      <c r="I2601" s="1"/>
      <c r="J2601" s="5"/>
      <c r="K2601" s="5"/>
      <c r="L2601" s="5"/>
      <c r="M2601" s="6"/>
      <c r="N2601" s="6"/>
      <c r="O2601" s="7"/>
      <c r="P2601" s="6"/>
      <c r="Q2601" s="6"/>
    </row>
    <row r="2602" spans="2:17" s="2" customFormat="1" x14ac:dyDescent="0.25">
      <c r="B2602" s="1"/>
      <c r="C2602" s="1"/>
      <c r="D2602" s="1"/>
      <c r="I2602" s="1"/>
      <c r="J2602" s="5"/>
      <c r="K2602" s="5"/>
      <c r="L2602" s="5"/>
      <c r="M2602" s="6"/>
      <c r="N2602" s="6"/>
      <c r="O2602" s="7"/>
      <c r="P2602" s="6"/>
      <c r="Q2602" s="6"/>
    </row>
    <row r="2603" spans="2:17" s="2" customFormat="1" x14ac:dyDescent="0.25">
      <c r="B2603" s="1"/>
      <c r="C2603" s="1"/>
      <c r="D2603" s="1"/>
      <c r="I2603" s="1"/>
      <c r="J2603" s="5"/>
      <c r="K2603" s="5"/>
      <c r="L2603" s="5"/>
      <c r="M2603" s="6"/>
      <c r="N2603" s="6"/>
      <c r="O2603" s="7"/>
      <c r="P2603" s="6"/>
      <c r="Q2603" s="6"/>
    </row>
    <row r="2604" spans="2:17" s="2" customFormat="1" x14ac:dyDescent="0.25">
      <c r="B2604" s="1"/>
      <c r="C2604" s="1"/>
      <c r="D2604" s="1"/>
      <c r="I2604" s="1"/>
      <c r="J2604" s="5"/>
      <c r="K2604" s="5"/>
      <c r="L2604" s="5"/>
      <c r="M2604" s="6"/>
      <c r="N2604" s="6"/>
      <c r="O2604" s="7"/>
      <c r="P2604" s="6"/>
      <c r="Q2604" s="6"/>
    </row>
    <row r="2605" spans="2:17" s="2" customFormat="1" x14ac:dyDescent="0.25">
      <c r="B2605" s="1"/>
      <c r="C2605" s="1"/>
      <c r="D2605" s="1"/>
      <c r="I2605" s="1"/>
      <c r="J2605" s="5"/>
      <c r="K2605" s="5"/>
      <c r="L2605" s="5"/>
      <c r="M2605" s="6"/>
      <c r="N2605" s="6"/>
      <c r="O2605" s="7"/>
      <c r="P2605" s="6"/>
      <c r="Q2605" s="6"/>
    </row>
    <row r="2606" spans="2:17" s="2" customFormat="1" x14ac:dyDescent="0.25">
      <c r="B2606" s="1"/>
      <c r="C2606" s="1"/>
      <c r="D2606" s="1"/>
      <c r="I2606" s="1"/>
      <c r="J2606" s="5"/>
      <c r="K2606" s="5"/>
      <c r="L2606" s="5"/>
      <c r="M2606" s="6"/>
      <c r="N2606" s="6"/>
      <c r="O2606" s="7"/>
      <c r="P2606" s="6"/>
      <c r="Q2606" s="6"/>
    </row>
    <row r="2607" spans="2:17" s="2" customFormat="1" x14ac:dyDescent="0.25">
      <c r="B2607" s="1"/>
      <c r="C2607" s="1"/>
      <c r="D2607" s="1"/>
      <c r="I2607" s="1"/>
      <c r="J2607" s="5"/>
      <c r="K2607" s="5"/>
      <c r="L2607" s="5"/>
      <c r="M2607" s="6"/>
      <c r="N2607" s="6"/>
      <c r="O2607" s="7"/>
      <c r="P2607" s="6"/>
      <c r="Q2607" s="6"/>
    </row>
    <row r="2608" spans="2:17" s="2" customFormat="1" x14ac:dyDescent="0.25">
      <c r="B2608" s="1"/>
      <c r="C2608" s="1"/>
      <c r="D2608" s="1"/>
      <c r="I2608" s="1"/>
      <c r="J2608" s="5"/>
      <c r="K2608" s="5"/>
      <c r="L2608" s="5"/>
      <c r="M2608" s="6"/>
      <c r="N2608" s="6"/>
      <c r="O2608" s="7"/>
      <c r="P2608" s="6"/>
      <c r="Q2608" s="6"/>
    </row>
    <row r="2609" spans="2:17" s="2" customFormat="1" x14ac:dyDescent="0.25">
      <c r="B2609" s="1"/>
      <c r="C2609" s="1"/>
      <c r="D2609" s="1"/>
      <c r="I2609" s="1"/>
      <c r="J2609" s="5"/>
      <c r="K2609" s="5"/>
      <c r="L2609" s="5"/>
      <c r="M2609" s="6"/>
      <c r="N2609" s="6"/>
      <c r="O2609" s="7"/>
      <c r="P2609" s="6"/>
      <c r="Q2609" s="6"/>
    </row>
    <row r="2610" spans="2:17" s="2" customFormat="1" x14ac:dyDescent="0.25">
      <c r="B2610" s="1"/>
      <c r="C2610" s="1"/>
      <c r="D2610" s="1"/>
      <c r="I2610" s="1"/>
      <c r="J2610" s="5"/>
      <c r="K2610" s="5"/>
      <c r="L2610" s="5"/>
      <c r="M2610" s="6"/>
      <c r="N2610" s="6"/>
      <c r="O2610" s="7"/>
      <c r="P2610" s="6"/>
      <c r="Q2610" s="6"/>
    </row>
    <row r="2611" spans="2:17" s="2" customFormat="1" x14ac:dyDescent="0.25">
      <c r="B2611" s="1"/>
      <c r="C2611" s="1"/>
      <c r="D2611" s="1"/>
      <c r="I2611" s="1"/>
      <c r="J2611" s="5"/>
      <c r="K2611" s="5"/>
      <c r="L2611" s="5"/>
      <c r="M2611" s="6"/>
      <c r="N2611" s="6"/>
      <c r="O2611" s="7"/>
      <c r="P2611" s="6"/>
      <c r="Q2611" s="6"/>
    </row>
    <row r="2612" spans="2:17" s="2" customFormat="1" x14ac:dyDescent="0.25">
      <c r="B2612" s="1"/>
      <c r="C2612" s="1"/>
      <c r="D2612" s="1"/>
      <c r="I2612" s="1"/>
      <c r="J2612" s="5"/>
      <c r="K2612" s="5"/>
      <c r="L2612" s="5"/>
      <c r="M2612" s="6"/>
      <c r="N2612" s="6"/>
      <c r="O2612" s="7"/>
      <c r="P2612" s="6"/>
      <c r="Q2612" s="6"/>
    </row>
    <row r="2613" spans="2:17" s="2" customFormat="1" x14ac:dyDescent="0.25">
      <c r="B2613" s="1"/>
      <c r="C2613" s="1"/>
      <c r="D2613" s="1"/>
      <c r="I2613" s="1"/>
      <c r="J2613" s="5"/>
      <c r="K2613" s="5"/>
      <c r="L2613" s="5"/>
      <c r="M2613" s="6"/>
      <c r="N2613" s="6"/>
      <c r="O2613" s="7"/>
      <c r="P2613" s="6"/>
      <c r="Q2613" s="6"/>
    </row>
    <row r="2614" spans="2:17" s="2" customFormat="1" x14ac:dyDescent="0.25">
      <c r="B2614" s="1"/>
      <c r="C2614" s="1"/>
      <c r="D2614" s="1"/>
      <c r="I2614" s="1"/>
      <c r="J2614" s="5"/>
      <c r="K2614" s="5"/>
      <c r="L2614" s="5"/>
      <c r="M2614" s="6"/>
      <c r="N2614" s="6"/>
      <c r="O2614" s="7"/>
      <c r="P2614" s="6"/>
      <c r="Q2614" s="6"/>
    </row>
    <row r="2615" spans="2:17" s="2" customFormat="1" x14ac:dyDescent="0.25">
      <c r="B2615" s="1"/>
      <c r="C2615" s="1"/>
      <c r="D2615" s="1"/>
      <c r="I2615" s="1"/>
      <c r="J2615" s="5"/>
      <c r="K2615" s="5"/>
      <c r="L2615" s="5"/>
      <c r="M2615" s="6"/>
      <c r="N2615" s="6"/>
      <c r="O2615" s="7"/>
      <c r="P2615" s="6"/>
      <c r="Q2615" s="6"/>
    </row>
    <row r="2616" spans="2:17" s="2" customFormat="1" x14ac:dyDescent="0.25">
      <c r="B2616" s="1"/>
      <c r="C2616" s="1"/>
      <c r="D2616" s="1"/>
      <c r="I2616" s="1"/>
      <c r="J2616" s="5"/>
      <c r="K2616" s="5"/>
      <c r="L2616" s="5"/>
      <c r="M2616" s="6"/>
      <c r="N2616" s="6"/>
      <c r="O2616" s="7"/>
      <c r="P2616" s="6"/>
      <c r="Q2616" s="6"/>
    </row>
    <row r="2617" spans="2:17" s="2" customFormat="1" x14ac:dyDescent="0.25">
      <c r="B2617" s="1"/>
      <c r="C2617" s="1"/>
      <c r="D2617" s="1"/>
      <c r="I2617" s="1"/>
      <c r="J2617" s="5"/>
      <c r="K2617" s="5"/>
      <c r="L2617" s="5"/>
      <c r="M2617" s="6"/>
      <c r="N2617" s="6"/>
      <c r="O2617" s="7"/>
      <c r="P2617" s="6"/>
      <c r="Q2617" s="6"/>
    </row>
    <row r="2618" spans="2:17" s="2" customFormat="1" x14ac:dyDescent="0.25">
      <c r="B2618" s="1"/>
      <c r="C2618" s="1"/>
      <c r="D2618" s="1"/>
      <c r="I2618" s="1"/>
      <c r="J2618" s="5"/>
      <c r="K2618" s="5"/>
      <c r="L2618" s="5"/>
      <c r="M2618" s="6"/>
      <c r="N2618" s="6"/>
      <c r="O2618" s="7"/>
      <c r="P2618" s="6"/>
      <c r="Q2618" s="6"/>
    </row>
    <row r="2619" spans="2:17" s="2" customFormat="1" x14ac:dyDescent="0.25">
      <c r="B2619" s="1"/>
      <c r="C2619" s="1"/>
      <c r="D2619" s="1"/>
      <c r="I2619" s="1"/>
      <c r="J2619" s="5"/>
      <c r="K2619" s="5"/>
      <c r="L2619" s="5"/>
      <c r="M2619" s="6"/>
      <c r="N2619" s="6"/>
      <c r="O2619" s="7"/>
      <c r="P2619" s="6"/>
      <c r="Q2619" s="6"/>
    </row>
    <row r="2620" spans="2:17" s="2" customFormat="1" x14ac:dyDescent="0.25">
      <c r="B2620" s="1"/>
      <c r="C2620" s="1"/>
      <c r="D2620" s="1"/>
      <c r="I2620" s="1"/>
      <c r="J2620" s="5"/>
      <c r="K2620" s="5"/>
      <c r="L2620" s="5"/>
      <c r="M2620" s="6"/>
      <c r="N2620" s="6"/>
      <c r="O2620" s="7"/>
      <c r="P2620" s="6"/>
      <c r="Q2620" s="6"/>
    </row>
    <row r="2621" spans="2:17" s="2" customFormat="1" x14ac:dyDescent="0.25">
      <c r="B2621" s="1"/>
      <c r="C2621" s="1"/>
      <c r="D2621" s="1"/>
      <c r="I2621" s="1"/>
      <c r="J2621" s="5"/>
      <c r="K2621" s="5"/>
      <c r="L2621" s="5"/>
      <c r="M2621" s="6"/>
      <c r="N2621" s="6"/>
      <c r="O2621" s="7"/>
      <c r="P2621" s="6"/>
      <c r="Q2621" s="6"/>
    </row>
    <row r="2622" spans="2:17" s="2" customFormat="1" x14ac:dyDescent="0.25">
      <c r="B2622" s="1"/>
      <c r="C2622" s="1"/>
      <c r="D2622" s="1"/>
      <c r="I2622" s="1"/>
      <c r="J2622" s="5"/>
      <c r="K2622" s="5"/>
      <c r="L2622" s="5"/>
      <c r="M2622" s="6"/>
      <c r="N2622" s="6"/>
      <c r="O2622" s="7"/>
      <c r="P2622" s="6"/>
      <c r="Q2622" s="6"/>
    </row>
    <row r="2623" spans="2:17" s="2" customFormat="1" x14ac:dyDescent="0.25">
      <c r="B2623" s="1"/>
      <c r="C2623" s="1"/>
      <c r="D2623" s="1"/>
      <c r="I2623" s="1"/>
      <c r="J2623" s="5"/>
      <c r="K2623" s="5"/>
      <c r="L2623" s="5"/>
      <c r="M2623" s="6"/>
      <c r="N2623" s="6"/>
      <c r="O2623" s="7"/>
      <c r="P2623" s="6"/>
      <c r="Q2623" s="6"/>
    </row>
    <row r="2624" spans="2:17" s="2" customFormat="1" x14ac:dyDescent="0.25">
      <c r="B2624" s="1"/>
      <c r="C2624" s="1"/>
      <c r="D2624" s="1"/>
      <c r="I2624" s="1"/>
      <c r="J2624" s="5"/>
      <c r="K2624" s="5"/>
      <c r="L2624" s="5"/>
      <c r="M2624" s="6"/>
      <c r="N2624" s="6"/>
      <c r="O2624" s="7"/>
      <c r="P2624" s="6"/>
      <c r="Q2624" s="6"/>
    </row>
    <row r="2625" spans="2:17" s="2" customFormat="1" x14ac:dyDescent="0.25">
      <c r="B2625" s="1"/>
      <c r="C2625" s="1"/>
      <c r="D2625" s="1"/>
      <c r="I2625" s="1"/>
      <c r="J2625" s="5"/>
      <c r="K2625" s="5"/>
      <c r="L2625" s="5"/>
      <c r="M2625" s="6"/>
      <c r="N2625" s="6"/>
      <c r="O2625" s="7"/>
      <c r="P2625" s="6"/>
      <c r="Q2625" s="6"/>
    </row>
    <row r="2626" spans="2:17" s="2" customFormat="1" x14ac:dyDescent="0.25">
      <c r="B2626" s="1"/>
      <c r="C2626" s="1"/>
      <c r="D2626" s="1"/>
      <c r="I2626" s="1"/>
      <c r="J2626" s="5"/>
      <c r="K2626" s="5"/>
      <c r="L2626" s="5"/>
      <c r="M2626" s="6"/>
      <c r="N2626" s="6"/>
      <c r="O2626" s="7"/>
      <c r="P2626" s="6"/>
      <c r="Q2626" s="6"/>
    </row>
    <row r="2627" spans="2:17" s="2" customFormat="1" x14ac:dyDescent="0.25">
      <c r="B2627" s="1"/>
      <c r="C2627" s="1"/>
      <c r="D2627" s="1"/>
      <c r="I2627" s="1"/>
      <c r="J2627" s="5"/>
      <c r="K2627" s="5"/>
      <c r="L2627" s="5"/>
      <c r="M2627" s="6"/>
      <c r="N2627" s="6"/>
      <c r="O2627" s="7"/>
      <c r="P2627" s="6"/>
      <c r="Q2627" s="6"/>
    </row>
    <row r="2628" spans="2:17" s="2" customFormat="1" x14ac:dyDescent="0.25">
      <c r="B2628" s="1"/>
      <c r="C2628" s="1"/>
      <c r="D2628" s="1"/>
      <c r="I2628" s="1"/>
      <c r="J2628" s="5"/>
      <c r="K2628" s="5"/>
      <c r="L2628" s="5"/>
      <c r="M2628" s="6"/>
      <c r="N2628" s="6"/>
      <c r="O2628" s="7"/>
      <c r="P2628" s="6"/>
      <c r="Q2628" s="6"/>
    </row>
    <row r="2629" spans="2:17" s="2" customFormat="1" x14ac:dyDescent="0.25">
      <c r="B2629" s="1"/>
      <c r="C2629" s="1"/>
      <c r="D2629" s="1"/>
      <c r="I2629" s="1"/>
      <c r="J2629" s="5"/>
      <c r="K2629" s="5"/>
      <c r="L2629" s="5"/>
      <c r="M2629" s="6"/>
      <c r="N2629" s="6"/>
      <c r="O2629" s="7"/>
      <c r="P2629" s="6"/>
      <c r="Q2629" s="6"/>
    </row>
    <row r="2630" spans="2:17" s="2" customFormat="1" x14ac:dyDescent="0.25">
      <c r="B2630" s="1"/>
      <c r="C2630" s="1"/>
      <c r="D2630" s="1"/>
      <c r="I2630" s="1"/>
      <c r="J2630" s="5"/>
      <c r="K2630" s="5"/>
      <c r="L2630" s="5"/>
      <c r="M2630" s="6"/>
      <c r="N2630" s="6"/>
      <c r="O2630" s="7"/>
      <c r="P2630" s="6"/>
      <c r="Q2630" s="6"/>
    </row>
    <row r="2631" spans="2:17" s="2" customFormat="1" x14ac:dyDescent="0.25">
      <c r="B2631" s="1"/>
      <c r="C2631" s="1"/>
      <c r="D2631" s="1"/>
      <c r="I2631" s="1"/>
      <c r="J2631" s="5"/>
      <c r="K2631" s="5"/>
      <c r="L2631" s="5"/>
      <c r="M2631" s="6"/>
      <c r="N2631" s="6"/>
      <c r="O2631" s="7"/>
      <c r="P2631" s="6"/>
      <c r="Q2631" s="6"/>
    </row>
    <row r="2632" spans="2:17" s="2" customFormat="1" x14ac:dyDescent="0.25">
      <c r="B2632" s="1"/>
      <c r="C2632" s="1"/>
      <c r="D2632" s="1"/>
      <c r="I2632" s="1"/>
      <c r="J2632" s="5"/>
      <c r="K2632" s="5"/>
      <c r="L2632" s="5"/>
      <c r="M2632" s="6"/>
      <c r="N2632" s="6"/>
      <c r="O2632" s="7"/>
      <c r="P2632" s="6"/>
      <c r="Q2632" s="6"/>
    </row>
    <row r="2633" spans="2:17" s="2" customFormat="1" x14ac:dyDescent="0.25">
      <c r="B2633" s="1"/>
      <c r="C2633" s="1"/>
      <c r="D2633" s="1"/>
      <c r="I2633" s="1"/>
      <c r="J2633" s="5"/>
      <c r="K2633" s="5"/>
      <c r="L2633" s="5"/>
      <c r="M2633" s="6"/>
      <c r="N2633" s="6"/>
      <c r="O2633" s="7"/>
      <c r="P2633" s="6"/>
      <c r="Q2633" s="6"/>
    </row>
    <row r="2634" spans="2:17" s="2" customFormat="1" x14ac:dyDescent="0.25">
      <c r="B2634" s="1"/>
      <c r="C2634" s="1"/>
      <c r="D2634" s="1"/>
      <c r="I2634" s="1"/>
      <c r="J2634" s="5"/>
      <c r="K2634" s="5"/>
      <c r="L2634" s="5"/>
      <c r="M2634" s="6"/>
      <c r="N2634" s="6"/>
      <c r="O2634" s="7"/>
      <c r="P2634" s="6"/>
      <c r="Q2634" s="6"/>
    </row>
    <row r="2635" spans="2:17" s="2" customFormat="1" x14ac:dyDescent="0.25">
      <c r="B2635" s="1"/>
      <c r="C2635" s="1"/>
      <c r="D2635" s="1"/>
      <c r="I2635" s="1"/>
      <c r="J2635" s="5"/>
      <c r="K2635" s="5"/>
      <c r="L2635" s="5"/>
      <c r="M2635" s="6"/>
      <c r="N2635" s="6"/>
      <c r="O2635" s="7"/>
      <c r="P2635" s="6"/>
      <c r="Q2635" s="6"/>
    </row>
    <row r="2636" spans="2:17" s="2" customFormat="1" x14ac:dyDescent="0.25">
      <c r="B2636" s="1"/>
      <c r="C2636" s="1"/>
      <c r="D2636" s="1"/>
      <c r="I2636" s="1"/>
      <c r="J2636" s="5"/>
      <c r="K2636" s="5"/>
      <c r="L2636" s="5"/>
      <c r="M2636" s="6"/>
      <c r="N2636" s="6"/>
      <c r="O2636" s="7"/>
      <c r="P2636" s="6"/>
      <c r="Q2636" s="6"/>
    </row>
    <row r="2637" spans="2:17" s="2" customFormat="1" x14ac:dyDescent="0.25">
      <c r="B2637" s="1"/>
      <c r="C2637" s="1"/>
      <c r="D2637" s="1"/>
      <c r="I2637" s="1"/>
      <c r="J2637" s="5"/>
      <c r="K2637" s="5"/>
      <c r="L2637" s="5"/>
      <c r="M2637" s="6"/>
      <c r="N2637" s="6"/>
      <c r="O2637" s="7"/>
      <c r="P2637" s="6"/>
      <c r="Q2637" s="6"/>
    </row>
    <row r="2638" spans="2:17" s="2" customFormat="1" x14ac:dyDescent="0.25">
      <c r="B2638" s="1"/>
      <c r="C2638" s="1"/>
      <c r="D2638" s="1"/>
      <c r="I2638" s="1"/>
      <c r="J2638" s="5"/>
      <c r="K2638" s="5"/>
      <c r="L2638" s="5"/>
      <c r="M2638" s="6"/>
      <c r="N2638" s="6"/>
      <c r="O2638" s="7"/>
      <c r="P2638" s="6"/>
      <c r="Q2638" s="6"/>
    </row>
    <row r="2639" spans="2:17" s="2" customFormat="1" x14ac:dyDescent="0.25">
      <c r="B2639" s="1"/>
      <c r="C2639" s="1"/>
      <c r="D2639" s="1"/>
      <c r="I2639" s="1"/>
      <c r="J2639" s="5"/>
      <c r="K2639" s="5"/>
      <c r="L2639" s="5"/>
      <c r="M2639" s="6"/>
      <c r="N2639" s="6"/>
      <c r="O2639" s="7"/>
      <c r="P2639" s="6"/>
      <c r="Q2639" s="6"/>
    </row>
    <row r="2640" spans="2:17" s="2" customFormat="1" x14ac:dyDescent="0.25">
      <c r="B2640" s="1"/>
      <c r="C2640" s="1"/>
      <c r="D2640" s="1"/>
      <c r="I2640" s="1"/>
      <c r="J2640" s="5"/>
      <c r="K2640" s="5"/>
      <c r="L2640" s="5"/>
      <c r="M2640" s="6"/>
      <c r="N2640" s="6"/>
      <c r="O2640" s="7"/>
      <c r="P2640" s="6"/>
      <c r="Q2640" s="6"/>
    </row>
    <row r="2641" spans="2:17" s="2" customFormat="1" x14ac:dyDescent="0.25">
      <c r="B2641" s="1"/>
      <c r="C2641" s="1"/>
      <c r="D2641" s="1"/>
      <c r="I2641" s="1"/>
      <c r="J2641" s="5"/>
      <c r="K2641" s="5"/>
      <c r="L2641" s="5"/>
      <c r="M2641" s="6"/>
      <c r="N2641" s="6"/>
      <c r="O2641" s="7"/>
      <c r="P2641" s="6"/>
      <c r="Q2641" s="6"/>
    </row>
    <row r="2642" spans="2:17" s="2" customFormat="1" x14ac:dyDescent="0.25">
      <c r="B2642" s="1"/>
      <c r="C2642" s="1"/>
      <c r="D2642" s="1"/>
      <c r="I2642" s="1"/>
      <c r="J2642" s="5"/>
      <c r="K2642" s="5"/>
      <c r="L2642" s="5"/>
      <c r="M2642" s="6"/>
      <c r="N2642" s="6"/>
      <c r="O2642" s="7"/>
      <c r="P2642" s="6"/>
      <c r="Q2642" s="6"/>
    </row>
    <row r="2643" spans="2:17" s="2" customFormat="1" x14ac:dyDescent="0.25">
      <c r="B2643" s="1"/>
      <c r="C2643" s="1"/>
      <c r="D2643" s="1"/>
      <c r="I2643" s="1"/>
      <c r="J2643" s="5"/>
      <c r="K2643" s="5"/>
      <c r="L2643" s="5"/>
      <c r="M2643" s="6"/>
      <c r="N2643" s="6"/>
      <c r="O2643" s="7"/>
      <c r="P2643" s="6"/>
      <c r="Q2643" s="6"/>
    </row>
    <row r="2644" spans="2:17" s="2" customFormat="1" x14ac:dyDescent="0.25">
      <c r="B2644" s="1"/>
      <c r="C2644" s="1"/>
      <c r="D2644" s="1"/>
      <c r="I2644" s="1"/>
      <c r="J2644" s="5"/>
      <c r="K2644" s="5"/>
      <c r="L2644" s="5"/>
      <c r="M2644" s="6"/>
      <c r="N2644" s="6"/>
      <c r="O2644" s="7"/>
      <c r="P2644" s="6"/>
      <c r="Q2644" s="6"/>
    </row>
    <row r="2645" spans="2:17" s="2" customFormat="1" x14ac:dyDescent="0.25">
      <c r="B2645" s="1"/>
      <c r="C2645" s="1"/>
      <c r="D2645" s="1"/>
      <c r="I2645" s="1"/>
      <c r="J2645" s="5"/>
      <c r="K2645" s="5"/>
      <c r="L2645" s="5"/>
      <c r="M2645" s="6"/>
      <c r="N2645" s="6"/>
      <c r="O2645" s="7"/>
      <c r="P2645" s="6"/>
      <c r="Q2645" s="6"/>
    </row>
    <row r="2646" spans="2:17" s="2" customFormat="1" x14ac:dyDescent="0.25">
      <c r="B2646" s="1"/>
      <c r="C2646" s="1"/>
      <c r="D2646" s="1"/>
      <c r="I2646" s="1"/>
      <c r="J2646" s="5"/>
      <c r="K2646" s="5"/>
      <c r="L2646" s="5"/>
      <c r="M2646" s="6"/>
      <c r="N2646" s="6"/>
      <c r="O2646" s="7"/>
      <c r="P2646" s="6"/>
      <c r="Q2646" s="6"/>
    </row>
    <row r="2647" spans="2:17" s="2" customFormat="1" x14ac:dyDescent="0.25">
      <c r="B2647" s="1"/>
      <c r="C2647" s="1"/>
      <c r="D2647" s="1"/>
      <c r="I2647" s="1"/>
      <c r="J2647" s="5"/>
      <c r="K2647" s="5"/>
      <c r="L2647" s="5"/>
      <c r="M2647" s="6"/>
      <c r="N2647" s="6"/>
      <c r="O2647" s="7"/>
      <c r="P2647" s="6"/>
      <c r="Q2647" s="6"/>
    </row>
    <row r="2648" spans="2:17" s="2" customFormat="1" x14ac:dyDescent="0.25">
      <c r="B2648" s="1"/>
      <c r="C2648" s="1"/>
      <c r="D2648" s="1"/>
      <c r="I2648" s="1"/>
      <c r="J2648" s="5"/>
      <c r="K2648" s="5"/>
      <c r="L2648" s="5"/>
      <c r="M2648" s="6"/>
      <c r="N2648" s="6"/>
      <c r="O2648" s="7"/>
      <c r="P2648" s="6"/>
      <c r="Q2648" s="6"/>
    </row>
    <row r="2649" spans="2:17" s="2" customFormat="1" x14ac:dyDescent="0.25">
      <c r="B2649" s="1"/>
      <c r="C2649" s="1"/>
      <c r="D2649" s="1"/>
      <c r="I2649" s="1"/>
      <c r="J2649" s="5"/>
      <c r="K2649" s="5"/>
      <c r="L2649" s="5"/>
      <c r="M2649" s="6"/>
      <c r="N2649" s="6"/>
      <c r="O2649" s="7"/>
      <c r="P2649" s="6"/>
      <c r="Q2649" s="6"/>
    </row>
    <row r="2650" spans="2:17" s="2" customFormat="1" x14ac:dyDescent="0.25">
      <c r="B2650" s="1"/>
      <c r="C2650" s="1"/>
      <c r="D2650" s="1"/>
      <c r="I2650" s="1"/>
      <c r="J2650" s="5"/>
      <c r="K2650" s="5"/>
      <c r="L2650" s="5"/>
      <c r="M2650" s="6"/>
      <c r="N2650" s="6"/>
      <c r="O2650" s="7"/>
      <c r="P2650" s="6"/>
      <c r="Q2650" s="6"/>
    </row>
    <row r="2651" spans="2:17" s="2" customFormat="1" x14ac:dyDescent="0.25">
      <c r="B2651" s="1"/>
      <c r="C2651" s="1"/>
      <c r="D2651" s="1"/>
      <c r="I2651" s="1"/>
      <c r="J2651" s="5"/>
      <c r="K2651" s="5"/>
      <c r="L2651" s="5"/>
      <c r="M2651" s="6"/>
      <c r="N2651" s="6"/>
      <c r="O2651" s="7"/>
      <c r="P2651" s="6"/>
      <c r="Q2651" s="6"/>
    </row>
    <row r="2652" spans="2:17" s="2" customFormat="1" x14ac:dyDescent="0.25">
      <c r="B2652" s="1"/>
      <c r="C2652" s="1"/>
      <c r="D2652" s="1"/>
      <c r="I2652" s="1"/>
      <c r="J2652" s="5"/>
      <c r="K2652" s="5"/>
      <c r="L2652" s="5"/>
      <c r="M2652" s="6"/>
      <c r="N2652" s="6"/>
      <c r="O2652" s="7"/>
      <c r="P2652" s="6"/>
      <c r="Q2652" s="6"/>
    </row>
    <row r="2653" spans="2:17" s="2" customFormat="1" x14ac:dyDescent="0.25">
      <c r="B2653" s="1"/>
      <c r="C2653" s="1"/>
      <c r="D2653" s="1"/>
      <c r="I2653" s="1"/>
      <c r="J2653" s="5"/>
      <c r="K2653" s="5"/>
      <c r="L2653" s="5"/>
      <c r="M2653" s="6"/>
      <c r="N2653" s="6"/>
      <c r="O2653" s="7"/>
      <c r="P2653" s="6"/>
      <c r="Q2653" s="6"/>
    </row>
    <row r="2654" spans="2:17" s="2" customFormat="1" x14ac:dyDescent="0.25">
      <c r="B2654" s="1"/>
      <c r="C2654" s="1"/>
      <c r="D2654" s="1"/>
      <c r="I2654" s="1"/>
      <c r="J2654" s="5"/>
      <c r="K2654" s="5"/>
      <c r="L2654" s="5"/>
      <c r="M2654" s="6"/>
      <c r="N2654" s="6"/>
      <c r="O2654" s="7"/>
      <c r="P2654" s="6"/>
      <c r="Q2654" s="6"/>
    </row>
    <row r="2655" spans="2:17" s="2" customFormat="1" x14ac:dyDescent="0.25">
      <c r="B2655" s="1"/>
      <c r="C2655" s="1"/>
      <c r="D2655" s="1"/>
      <c r="I2655" s="1"/>
      <c r="J2655" s="5"/>
      <c r="K2655" s="5"/>
      <c r="L2655" s="5"/>
      <c r="M2655" s="6"/>
      <c r="N2655" s="6"/>
      <c r="O2655" s="7"/>
      <c r="P2655" s="6"/>
      <c r="Q2655" s="6"/>
    </row>
    <row r="2656" spans="2:17" s="2" customFormat="1" x14ac:dyDescent="0.25">
      <c r="B2656" s="1"/>
      <c r="C2656" s="1"/>
      <c r="D2656" s="1"/>
      <c r="I2656" s="1"/>
      <c r="J2656" s="5"/>
      <c r="K2656" s="5"/>
      <c r="L2656" s="5"/>
      <c r="M2656" s="6"/>
      <c r="N2656" s="6"/>
      <c r="O2656" s="7"/>
      <c r="P2656" s="6"/>
      <c r="Q2656" s="6"/>
    </row>
    <row r="2657" spans="2:17" s="2" customFormat="1" x14ac:dyDescent="0.25">
      <c r="B2657" s="1"/>
      <c r="C2657" s="1"/>
      <c r="D2657" s="1"/>
      <c r="I2657" s="1"/>
      <c r="J2657" s="5"/>
      <c r="K2657" s="5"/>
      <c r="L2657" s="5"/>
      <c r="M2657" s="6"/>
      <c r="N2657" s="6"/>
      <c r="O2657" s="7"/>
      <c r="P2657" s="6"/>
      <c r="Q2657" s="6"/>
    </row>
    <row r="2658" spans="2:17" s="2" customFormat="1" x14ac:dyDescent="0.25">
      <c r="B2658" s="1"/>
      <c r="C2658" s="1"/>
      <c r="D2658" s="1"/>
      <c r="I2658" s="1"/>
      <c r="J2658" s="5"/>
      <c r="K2658" s="5"/>
      <c r="L2658" s="5"/>
      <c r="M2658" s="6"/>
      <c r="N2658" s="6"/>
      <c r="O2658" s="7"/>
      <c r="P2658" s="6"/>
      <c r="Q2658" s="6"/>
    </row>
    <row r="2659" spans="2:17" s="2" customFormat="1" x14ac:dyDescent="0.25">
      <c r="B2659" s="1"/>
      <c r="C2659" s="1"/>
      <c r="D2659" s="1"/>
      <c r="I2659" s="1"/>
      <c r="J2659" s="5"/>
      <c r="K2659" s="5"/>
      <c r="L2659" s="5"/>
      <c r="M2659" s="6"/>
      <c r="N2659" s="6"/>
      <c r="O2659" s="7"/>
      <c r="P2659" s="6"/>
      <c r="Q2659" s="6"/>
    </row>
    <row r="2660" spans="2:17" s="2" customFormat="1" x14ac:dyDescent="0.25">
      <c r="B2660" s="1"/>
      <c r="C2660" s="1"/>
      <c r="D2660" s="1"/>
      <c r="I2660" s="1"/>
      <c r="J2660" s="5"/>
      <c r="K2660" s="5"/>
      <c r="L2660" s="5"/>
      <c r="M2660" s="6"/>
      <c r="N2660" s="6"/>
      <c r="O2660" s="7"/>
      <c r="P2660" s="6"/>
      <c r="Q2660" s="6"/>
    </row>
    <row r="2661" spans="2:17" s="2" customFormat="1" x14ac:dyDescent="0.25">
      <c r="B2661" s="1"/>
      <c r="C2661" s="1"/>
      <c r="D2661" s="1"/>
      <c r="I2661" s="1"/>
      <c r="J2661" s="5"/>
      <c r="K2661" s="5"/>
      <c r="L2661" s="5"/>
      <c r="M2661" s="6"/>
      <c r="N2661" s="6"/>
      <c r="O2661" s="7"/>
      <c r="P2661" s="6"/>
      <c r="Q2661" s="6"/>
    </row>
    <row r="2662" spans="2:17" s="2" customFormat="1" x14ac:dyDescent="0.25">
      <c r="B2662" s="1"/>
      <c r="C2662" s="1"/>
      <c r="D2662" s="1"/>
      <c r="I2662" s="1"/>
      <c r="J2662" s="5"/>
      <c r="K2662" s="5"/>
      <c r="L2662" s="5"/>
      <c r="M2662" s="6"/>
      <c r="N2662" s="6"/>
      <c r="O2662" s="7"/>
      <c r="P2662" s="6"/>
      <c r="Q2662" s="6"/>
    </row>
    <row r="2663" spans="2:17" s="2" customFormat="1" x14ac:dyDescent="0.25">
      <c r="B2663" s="1"/>
      <c r="C2663" s="1"/>
      <c r="D2663" s="1"/>
      <c r="I2663" s="1"/>
      <c r="J2663" s="5"/>
      <c r="K2663" s="5"/>
      <c r="L2663" s="5"/>
      <c r="M2663" s="6"/>
      <c r="N2663" s="6"/>
      <c r="O2663" s="7"/>
      <c r="P2663" s="6"/>
      <c r="Q2663" s="6"/>
    </row>
    <row r="2664" spans="2:17" s="2" customFormat="1" x14ac:dyDescent="0.25">
      <c r="B2664" s="1"/>
      <c r="C2664" s="1"/>
      <c r="D2664" s="1"/>
      <c r="I2664" s="1"/>
      <c r="J2664" s="5"/>
      <c r="K2664" s="5"/>
      <c r="L2664" s="5"/>
      <c r="M2664" s="6"/>
      <c r="N2664" s="6"/>
      <c r="O2664" s="7"/>
      <c r="P2664" s="6"/>
      <c r="Q2664" s="6"/>
    </row>
    <row r="2665" spans="2:17" s="2" customFormat="1" x14ac:dyDescent="0.25">
      <c r="B2665" s="1"/>
      <c r="C2665" s="1"/>
      <c r="D2665" s="1"/>
      <c r="I2665" s="1"/>
      <c r="J2665" s="5"/>
      <c r="K2665" s="5"/>
      <c r="L2665" s="5"/>
      <c r="M2665" s="6"/>
      <c r="N2665" s="6"/>
      <c r="O2665" s="7"/>
      <c r="P2665" s="6"/>
      <c r="Q2665" s="6"/>
    </row>
    <row r="2666" spans="2:17" s="2" customFormat="1" x14ac:dyDescent="0.25">
      <c r="B2666" s="1"/>
      <c r="C2666" s="1"/>
      <c r="D2666" s="1"/>
      <c r="I2666" s="1"/>
      <c r="J2666" s="5"/>
      <c r="K2666" s="5"/>
      <c r="L2666" s="5"/>
      <c r="M2666" s="6"/>
      <c r="N2666" s="6"/>
      <c r="O2666" s="7"/>
      <c r="P2666" s="6"/>
      <c r="Q2666" s="6"/>
    </row>
    <row r="2667" spans="2:17" s="2" customFormat="1" x14ac:dyDescent="0.25">
      <c r="B2667" s="1"/>
      <c r="C2667" s="1"/>
      <c r="D2667" s="1"/>
      <c r="I2667" s="1"/>
      <c r="J2667" s="5"/>
      <c r="K2667" s="5"/>
      <c r="L2667" s="5"/>
      <c r="M2667" s="6"/>
      <c r="N2667" s="6"/>
      <c r="O2667" s="7"/>
      <c r="P2667" s="6"/>
      <c r="Q2667" s="6"/>
    </row>
    <row r="2668" spans="2:17" s="2" customFormat="1" x14ac:dyDescent="0.25">
      <c r="B2668" s="1"/>
      <c r="C2668" s="1"/>
      <c r="D2668" s="1"/>
      <c r="I2668" s="1"/>
      <c r="J2668" s="5"/>
      <c r="K2668" s="5"/>
      <c r="L2668" s="5"/>
      <c r="M2668" s="6"/>
      <c r="N2668" s="6"/>
      <c r="O2668" s="7"/>
      <c r="P2668" s="6"/>
      <c r="Q2668" s="6"/>
    </row>
    <row r="2669" spans="2:17" s="2" customFormat="1" x14ac:dyDescent="0.25">
      <c r="B2669" s="1"/>
      <c r="C2669" s="1"/>
      <c r="D2669" s="1"/>
      <c r="I2669" s="1"/>
      <c r="J2669" s="5"/>
      <c r="K2669" s="5"/>
      <c r="L2669" s="5"/>
      <c r="M2669" s="6"/>
      <c r="N2669" s="6"/>
      <c r="O2669" s="7"/>
      <c r="P2669" s="6"/>
      <c r="Q2669" s="6"/>
    </row>
    <row r="2670" spans="2:17" s="2" customFormat="1" x14ac:dyDescent="0.25">
      <c r="B2670" s="1"/>
      <c r="C2670" s="1"/>
      <c r="D2670" s="1"/>
      <c r="I2670" s="1"/>
      <c r="J2670" s="5"/>
      <c r="K2670" s="5"/>
      <c r="L2670" s="5"/>
      <c r="M2670" s="6"/>
      <c r="N2670" s="6"/>
      <c r="O2670" s="7"/>
      <c r="P2670" s="6"/>
      <c r="Q2670" s="6"/>
    </row>
    <row r="2671" spans="2:17" s="2" customFormat="1" x14ac:dyDescent="0.25">
      <c r="B2671" s="1"/>
      <c r="C2671" s="1"/>
      <c r="D2671" s="1"/>
      <c r="I2671" s="1"/>
      <c r="J2671" s="5"/>
      <c r="K2671" s="5"/>
      <c r="L2671" s="5"/>
      <c r="M2671" s="6"/>
      <c r="N2671" s="6"/>
      <c r="O2671" s="7"/>
      <c r="P2671" s="6"/>
      <c r="Q2671" s="6"/>
    </row>
    <row r="2672" spans="2:17" s="2" customFormat="1" x14ac:dyDescent="0.25">
      <c r="B2672" s="1"/>
      <c r="C2672" s="1"/>
      <c r="D2672" s="1"/>
      <c r="I2672" s="1"/>
      <c r="J2672" s="5"/>
      <c r="K2672" s="5"/>
      <c r="L2672" s="5"/>
      <c r="M2672" s="6"/>
      <c r="N2672" s="6"/>
      <c r="O2672" s="7"/>
      <c r="P2672" s="6"/>
      <c r="Q2672" s="6"/>
    </row>
    <row r="2673" spans="2:17" s="2" customFormat="1" x14ac:dyDescent="0.25">
      <c r="B2673" s="1"/>
      <c r="C2673" s="1"/>
      <c r="D2673" s="1"/>
      <c r="I2673" s="1"/>
      <c r="J2673" s="5"/>
      <c r="K2673" s="5"/>
      <c r="L2673" s="5"/>
      <c r="M2673" s="6"/>
      <c r="N2673" s="6"/>
      <c r="O2673" s="7"/>
      <c r="P2673" s="6"/>
      <c r="Q2673" s="6"/>
    </row>
    <row r="2674" spans="2:17" s="2" customFormat="1" x14ac:dyDescent="0.25">
      <c r="B2674" s="1"/>
      <c r="C2674" s="1"/>
      <c r="D2674" s="1"/>
      <c r="I2674" s="1"/>
      <c r="J2674" s="5"/>
      <c r="K2674" s="5"/>
      <c r="L2674" s="5"/>
      <c r="M2674" s="6"/>
      <c r="N2674" s="6"/>
      <c r="O2674" s="7"/>
      <c r="P2674" s="6"/>
      <c r="Q2674" s="6"/>
    </row>
    <row r="2675" spans="2:17" s="2" customFormat="1" x14ac:dyDescent="0.25">
      <c r="B2675" s="1"/>
      <c r="C2675" s="1"/>
      <c r="D2675" s="1"/>
      <c r="I2675" s="1"/>
      <c r="J2675" s="5"/>
      <c r="K2675" s="5"/>
      <c r="L2675" s="5"/>
      <c r="M2675" s="6"/>
      <c r="N2675" s="6"/>
      <c r="O2675" s="7"/>
      <c r="P2675" s="6"/>
      <c r="Q2675" s="6"/>
    </row>
    <row r="2676" spans="2:17" s="2" customFormat="1" x14ac:dyDescent="0.25">
      <c r="B2676" s="1"/>
      <c r="C2676" s="1"/>
      <c r="D2676" s="1"/>
      <c r="I2676" s="1"/>
      <c r="J2676" s="5"/>
      <c r="K2676" s="5"/>
      <c r="L2676" s="5"/>
      <c r="M2676" s="6"/>
      <c r="N2676" s="6"/>
      <c r="O2676" s="7"/>
      <c r="P2676" s="6"/>
      <c r="Q2676" s="6"/>
    </row>
    <row r="2677" spans="2:17" s="2" customFormat="1" x14ac:dyDescent="0.25">
      <c r="B2677" s="1"/>
      <c r="C2677" s="1"/>
      <c r="D2677" s="1"/>
      <c r="I2677" s="1"/>
      <c r="J2677" s="5"/>
      <c r="K2677" s="5"/>
      <c r="L2677" s="5"/>
      <c r="M2677" s="6"/>
      <c r="N2677" s="6"/>
      <c r="O2677" s="7"/>
      <c r="P2677" s="6"/>
      <c r="Q2677" s="6"/>
    </row>
    <row r="2678" spans="2:17" s="2" customFormat="1" x14ac:dyDescent="0.25">
      <c r="B2678" s="1"/>
      <c r="C2678" s="1"/>
      <c r="D2678" s="1"/>
      <c r="I2678" s="1"/>
      <c r="J2678" s="5"/>
      <c r="K2678" s="5"/>
      <c r="L2678" s="5"/>
      <c r="M2678" s="6"/>
      <c r="N2678" s="6"/>
      <c r="O2678" s="7"/>
      <c r="P2678" s="6"/>
      <c r="Q2678" s="6"/>
    </row>
    <row r="2679" spans="2:17" s="2" customFormat="1" x14ac:dyDescent="0.25">
      <c r="B2679" s="1"/>
      <c r="C2679" s="1"/>
      <c r="D2679" s="1"/>
      <c r="I2679" s="1"/>
      <c r="J2679" s="5"/>
      <c r="K2679" s="5"/>
      <c r="L2679" s="5"/>
      <c r="M2679" s="6"/>
      <c r="N2679" s="6"/>
      <c r="O2679" s="7"/>
      <c r="P2679" s="6"/>
      <c r="Q2679" s="6"/>
    </row>
    <row r="2680" spans="2:17" s="2" customFormat="1" x14ac:dyDescent="0.25">
      <c r="B2680" s="1"/>
      <c r="C2680" s="1"/>
      <c r="D2680" s="1"/>
      <c r="I2680" s="1"/>
      <c r="J2680" s="5"/>
      <c r="K2680" s="5"/>
      <c r="L2680" s="5"/>
      <c r="M2680" s="6"/>
      <c r="N2680" s="6"/>
      <c r="O2680" s="7"/>
      <c r="P2680" s="6"/>
      <c r="Q2680" s="6"/>
    </row>
    <row r="2681" spans="2:17" s="2" customFormat="1" x14ac:dyDescent="0.25">
      <c r="B2681" s="1"/>
      <c r="C2681" s="1"/>
      <c r="D2681" s="1"/>
      <c r="I2681" s="1"/>
      <c r="J2681" s="5"/>
      <c r="K2681" s="5"/>
      <c r="L2681" s="5"/>
      <c r="M2681" s="6"/>
      <c r="N2681" s="6"/>
      <c r="O2681" s="7"/>
      <c r="P2681" s="6"/>
      <c r="Q2681" s="6"/>
    </row>
    <row r="2682" spans="2:17" s="2" customFormat="1" x14ac:dyDescent="0.25">
      <c r="B2682" s="1"/>
      <c r="C2682" s="1"/>
      <c r="D2682" s="1"/>
      <c r="I2682" s="1"/>
      <c r="J2682" s="5"/>
      <c r="K2682" s="5"/>
      <c r="L2682" s="5"/>
      <c r="M2682" s="6"/>
      <c r="N2682" s="6"/>
      <c r="O2682" s="7"/>
      <c r="P2682" s="6"/>
      <c r="Q2682" s="6"/>
    </row>
    <row r="2683" spans="2:17" s="2" customFormat="1" x14ac:dyDescent="0.25">
      <c r="B2683" s="1"/>
      <c r="C2683" s="1"/>
      <c r="D2683" s="1"/>
      <c r="I2683" s="1"/>
      <c r="J2683" s="5"/>
      <c r="K2683" s="5"/>
      <c r="L2683" s="5"/>
      <c r="M2683" s="6"/>
      <c r="N2683" s="6"/>
      <c r="O2683" s="7"/>
      <c r="P2683" s="6"/>
      <c r="Q2683" s="6"/>
    </row>
    <row r="2684" spans="2:17" s="2" customFormat="1" x14ac:dyDescent="0.25">
      <c r="B2684" s="1"/>
      <c r="C2684" s="1"/>
      <c r="D2684" s="1"/>
      <c r="I2684" s="1"/>
      <c r="J2684" s="5"/>
      <c r="K2684" s="5"/>
      <c r="L2684" s="5"/>
      <c r="M2684" s="6"/>
      <c r="N2684" s="6"/>
      <c r="O2684" s="7"/>
      <c r="P2684" s="6"/>
      <c r="Q2684" s="6"/>
    </row>
    <row r="2685" spans="2:17" s="2" customFormat="1" x14ac:dyDescent="0.25">
      <c r="B2685" s="1"/>
      <c r="C2685" s="1"/>
      <c r="D2685" s="1"/>
      <c r="I2685" s="1"/>
      <c r="J2685" s="5"/>
      <c r="K2685" s="5"/>
      <c r="L2685" s="5"/>
      <c r="M2685" s="6"/>
      <c r="N2685" s="6"/>
      <c r="O2685" s="7"/>
      <c r="P2685" s="6"/>
      <c r="Q2685" s="6"/>
    </row>
    <row r="2686" spans="2:17" s="2" customFormat="1" x14ac:dyDescent="0.25">
      <c r="B2686" s="1"/>
      <c r="C2686" s="1"/>
      <c r="D2686" s="1"/>
      <c r="I2686" s="1"/>
      <c r="J2686" s="5"/>
      <c r="K2686" s="5"/>
      <c r="L2686" s="5"/>
      <c r="M2686" s="6"/>
      <c r="N2686" s="6"/>
      <c r="O2686" s="7"/>
      <c r="P2686" s="6"/>
      <c r="Q2686" s="6"/>
    </row>
    <row r="2687" spans="2:17" s="2" customFormat="1" x14ac:dyDescent="0.25">
      <c r="B2687" s="1"/>
      <c r="C2687" s="1"/>
      <c r="D2687" s="1"/>
      <c r="I2687" s="1"/>
      <c r="J2687" s="5"/>
      <c r="K2687" s="5"/>
      <c r="L2687" s="5"/>
      <c r="M2687" s="6"/>
      <c r="N2687" s="6"/>
      <c r="O2687" s="7"/>
      <c r="P2687" s="6"/>
      <c r="Q2687" s="6"/>
    </row>
    <row r="2688" spans="2:17" s="2" customFormat="1" x14ac:dyDescent="0.25">
      <c r="B2688" s="1"/>
      <c r="C2688" s="1"/>
      <c r="D2688" s="1"/>
      <c r="I2688" s="1"/>
      <c r="J2688" s="5"/>
      <c r="K2688" s="5"/>
      <c r="L2688" s="5"/>
      <c r="M2688" s="6"/>
      <c r="N2688" s="6"/>
      <c r="O2688" s="7"/>
      <c r="P2688" s="6"/>
      <c r="Q2688" s="6"/>
    </row>
    <row r="2689" spans="2:17" s="2" customFormat="1" x14ac:dyDescent="0.25">
      <c r="B2689" s="1"/>
      <c r="C2689" s="1"/>
      <c r="D2689" s="1"/>
      <c r="I2689" s="1"/>
      <c r="J2689" s="5"/>
      <c r="K2689" s="5"/>
      <c r="L2689" s="5"/>
      <c r="M2689" s="6"/>
      <c r="N2689" s="6"/>
      <c r="O2689" s="7"/>
      <c r="P2689" s="6"/>
      <c r="Q2689" s="6"/>
    </row>
    <row r="2690" spans="2:17" s="2" customFormat="1" x14ac:dyDescent="0.25">
      <c r="B2690" s="1"/>
      <c r="C2690" s="1"/>
      <c r="D2690" s="1"/>
      <c r="I2690" s="1"/>
      <c r="J2690" s="5"/>
      <c r="K2690" s="5"/>
      <c r="L2690" s="5"/>
      <c r="M2690" s="6"/>
      <c r="N2690" s="6"/>
      <c r="O2690" s="7"/>
      <c r="P2690" s="6"/>
      <c r="Q2690" s="6"/>
    </row>
    <row r="2691" spans="2:17" s="2" customFormat="1" x14ac:dyDescent="0.25">
      <c r="B2691" s="1"/>
      <c r="C2691" s="1"/>
      <c r="D2691" s="1"/>
      <c r="I2691" s="1"/>
      <c r="J2691" s="5"/>
      <c r="K2691" s="5"/>
      <c r="L2691" s="5"/>
      <c r="M2691" s="6"/>
      <c r="N2691" s="6"/>
      <c r="O2691" s="7"/>
      <c r="P2691" s="6"/>
      <c r="Q2691" s="6"/>
    </row>
    <row r="2692" spans="2:17" s="2" customFormat="1" x14ac:dyDescent="0.25">
      <c r="B2692" s="1"/>
      <c r="C2692" s="1"/>
      <c r="D2692" s="1"/>
      <c r="I2692" s="1"/>
      <c r="J2692" s="5"/>
      <c r="K2692" s="5"/>
      <c r="L2692" s="5"/>
      <c r="M2692" s="6"/>
      <c r="N2692" s="6"/>
      <c r="O2692" s="7"/>
      <c r="P2692" s="6"/>
      <c r="Q2692" s="6"/>
    </row>
    <row r="2693" spans="2:17" s="2" customFormat="1" x14ac:dyDescent="0.25">
      <c r="B2693" s="1"/>
      <c r="C2693" s="1"/>
      <c r="D2693" s="1"/>
      <c r="I2693" s="1"/>
      <c r="J2693" s="5"/>
      <c r="K2693" s="5"/>
      <c r="L2693" s="5"/>
      <c r="M2693" s="6"/>
      <c r="N2693" s="6"/>
      <c r="O2693" s="7"/>
      <c r="P2693" s="6"/>
      <c r="Q2693" s="6"/>
    </row>
    <row r="2694" spans="2:17" s="2" customFormat="1" x14ac:dyDescent="0.25">
      <c r="B2694" s="1"/>
      <c r="C2694" s="1"/>
      <c r="D2694" s="1"/>
      <c r="I2694" s="1"/>
      <c r="J2694" s="5"/>
      <c r="K2694" s="5"/>
      <c r="L2694" s="5"/>
      <c r="M2694" s="6"/>
      <c r="N2694" s="6"/>
      <c r="O2694" s="7"/>
      <c r="P2694" s="6"/>
      <c r="Q2694" s="6"/>
    </row>
    <row r="2695" spans="2:17" s="2" customFormat="1" x14ac:dyDescent="0.25">
      <c r="B2695" s="1"/>
      <c r="C2695" s="1"/>
      <c r="D2695" s="1"/>
      <c r="I2695" s="1"/>
      <c r="J2695" s="5"/>
      <c r="K2695" s="5"/>
      <c r="L2695" s="5"/>
      <c r="M2695" s="6"/>
      <c r="N2695" s="6"/>
      <c r="O2695" s="7"/>
      <c r="P2695" s="6"/>
      <c r="Q2695" s="6"/>
    </row>
    <row r="2696" spans="2:17" s="2" customFormat="1" x14ac:dyDescent="0.25">
      <c r="B2696" s="1"/>
      <c r="C2696" s="1"/>
      <c r="D2696" s="1"/>
      <c r="I2696" s="1"/>
      <c r="J2696" s="5"/>
      <c r="K2696" s="5"/>
      <c r="L2696" s="5"/>
      <c r="M2696" s="6"/>
      <c r="N2696" s="6"/>
      <c r="O2696" s="7"/>
      <c r="P2696" s="6"/>
      <c r="Q2696" s="6"/>
    </row>
    <row r="2697" spans="2:17" s="2" customFormat="1" x14ac:dyDescent="0.25">
      <c r="B2697" s="1"/>
      <c r="C2697" s="1"/>
      <c r="D2697" s="1"/>
      <c r="I2697" s="1"/>
      <c r="J2697" s="5"/>
      <c r="K2697" s="5"/>
      <c r="L2697" s="5"/>
      <c r="M2697" s="6"/>
      <c r="N2697" s="6"/>
      <c r="O2697" s="7"/>
      <c r="P2697" s="6"/>
      <c r="Q2697" s="6"/>
    </row>
    <row r="2698" spans="2:17" s="2" customFormat="1" x14ac:dyDescent="0.25">
      <c r="B2698" s="1"/>
      <c r="C2698" s="1"/>
      <c r="D2698" s="1"/>
      <c r="I2698" s="1"/>
      <c r="J2698" s="5"/>
      <c r="K2698" s="5"/>
      <c r="L2698" s="5"/>
      <c r="M2698" s="6"/>
      <c r="N2698" s="6"/>
      <c r="O2698" s="7"/>
      <c r="P2698" s="6"/>
      <c r="Q2698" s="6"/>
    </row>
    <row r="2699" spans="2:17" s="2" customFormat="1" x14ac:dyDescent="0.25">
      <c r="B2699" s="1"/>
      <c r="C2699" s="1"/>
      <c r="D2699" s="1"/>
      <c r="I2699" s="1"/>
      <c r="J2699" s="5"/>
      <c r="K2699" s="5"/>
      <c r="L2699" s="5"/>
      <c r="M2699" s="6"/>
      <c r="N2699" s="6"/>
      <c r="O2699" s="7"/>
      <c r="P2699" s="6"/>
      <c r="Q2699" s="6"/>
    </row>
    <row r="2700" spans="2:17" s="2" customFormat="1" x14ac:dyDescent="0.25">
      <c r="B2700" s="1"/>
      <c r="C2700" s="1"/>
      <c r="D2700" s="1"/>
      <c r="I2700" s="1"/>
      <c r="J2700" s="5"/>
      <c r="K2700" s="5"/>
      <c r="L2700" s="5"/>
      <c r="M2700" s="6"/>
      <c r="N2700" s="6"/>
      <c r="O2700" s="7"/>
      <c r="P2700" s="6"/>
      <c r="Q2700" s="6"/>
    </row>
    <row r="2701" spans="2:17" s="2" customFormat="1" x14ac:dyDescent="0.25">
      <c r="B2701" s="1"/>
      <c r="C2701" s="1"/>
      <c r="D2701" s="1"/>
      <c r="I2701" s="1"/>
      <c r="J2701" s="5"/>
      <c r="K2701" s="5"/>
      <c r="L2701" s="5"/>
      <c r="M2701" s="6"/>
      <c r="N2701" s="6"/>
      <c r="O2701" s="7"/>
      <c r="P2701" s="6"/>
      <c r="Q2701" s="6"/>
    </row>
    <row r="2702" spans="2:17" s="2" customFormat="1" x14ac:dyDescent="0.25">
      <c r="B2702" s="1"/>
      <c r="C2702" s="1"/>
      <c r="D2702" s="1"/>
      <c r="I2702" s="1"/>
      <c r="J2702" s="5"/>
      <c r="K2702" s="5"/>
      <c r="L2702" s="5"/>
      <c r="M2702" s="6"/>
      <c r="N2702" s="6"/>
      <c r="O2702" s="7"/>
      <c r="P2702" s="6"/>
      <c r="Q2702" s="6"/>
    </row>
    <row r="2703" spans="2:17" s="2" customFormat="1" x14ac:dyDescent="0.25">
      <c r="B2703" s="1"/>
      <c r="C2703" s="1"/>
      <c r="D2703" s="1"/>
      <c r="I2703" s="1"/>
      <c r="J2703" s="5"/>
      <c r="K2703" s="5"/>
      <c r="L2703" s="5"/>
      <c r="M2703" s="6"/>
      <c r="N2703" s="6"/>
      <c r="O2703" s="7"/>
      <c r="P2703" s="6"/>
      <c r="Q2703" s="6"/>
    </row>
    <row r="2704" spans="2:17" s="2" customFormat="1" x14ac:dyDescent="0.25">
      <c r="B2704" s="1"/>
      <c r="C2704" s="1"/>
      <c r="D2704" s="1"/>
      <c r="I2704" s="1"/>
      <c r="J2704" s="5"/>
      <c r="K2704" s="5"/>
      <c r="L2704" s="5"/>
      <c r="M2704" s="6"/>
      <c r="N2704" s="6"/>
      <c r="O2704" s="7"/>
      <c r="P2704" s="6"/>
      <c r="Q2704" s="6"/>
    </row>
    <row r="2705" spans="2:17" s="2" customFormat="1" x14ac:dyDescent="0.25">
      <c r="B2705" s="1"/>
      <c r="C2705" s="1"/>
      <c r="D2705" s="1"/>
      <c r="I2705" s="1"/>
      <c r="J2705" s="5"/>
      <c r="K2705" s="5"/>
      <c r="L2705" s="5"/>
      <c r="M2705" s="6"/>
      <c r="N2705" s="6"/>
      <c r="O2705" s="7"/>
      <c r="P2705" s="6"/>
      <c r="Q2705" s="6"/>
    </row>
    <row r="2706" spans="2:17" s="2" customFormat="1" x14ac:dyDescent="0.25">
      <c r="B2706" s="1"/>
      <c r="C2706" s="1"/>
      <c r="D2706" s="1"/>
      <c r="I2706" s="1"/>
      <c r="J2706" s="5"/>
      <c r="K2706" s="5"/>
      <c r="L2706" s="5"/>
      <c r="M2706" s="6"/>
      <c r="N2706" s="6"/>
      <c r="O2706" s="7"/>
      <c r="P2706" s="6"/>
      <c r="Q2706" s="6"/>
    </row>
    <row r="2707" spans="2:17" s="2" customFormat="1" x14ac:dyDescent="0.25">
      <c r="B2707" s="1"/>
      <c r="C2707" s="1"/>
      <c r="D2707" s="1"/>
      <c r="I2707" s="1"/>
      <c r="J2707" s="5"/>
      <c r="K2707" s="5"/>
      <c r="L2707" s="5"/>
      <c r="M2707" s="6"/>
      <c r="N2707" s="6"/>
      <c r="O2707" s="7"/>
      <c r="P2707" s="6"/>
      <c r="Q2707" s="6"/>
    </row>
    <row r="2708" spans="2:17" s="2" customFormat="1" x14ac:dyDescent="0.25">
      <c r="B2708" s="1"/>
      <c r="C2708" s="1"/>
      <c r="D2708" s="1"/>
      <c r="I2708" s="1"/>
      <c r="J2708" s="5"/>
      <c r="K2708" s="5"/>
      <c r="L2708" s="5"/>
      <c r="M2708" s="6"/>
      <c r="N2708" s="6"/>
      <c r="O2708" s="7"/>
      <c r="P2708" s="6"/>
      <c r="Q2708" s="6"/>
    </row>
    <row r="2709" spans="2:17" s="2" customFormat="1" x14ac:dyDescent="0.25">
      <c r="B2709" s="1"/>
      <c r="C2709" s="1"/>
      <c r="D2709" s="1"/>
      <c r="I2709" s="1"/>
      <c r="J2709" s="5"/>
      <c r="K2709" s="5"/>
      <c r="L2709" s="5"/>
      <c r="M2709" s="6"/>
      <c r="N2709" s="6"/>
      <c r="O2709" s="7"/>
      <c r="P2709" s="6"/>
      <c r="Q2709" s="6"/>
    </row>
    <row r="2710" spans="2:17" s="2" customFormat="1" x14ac:dyDescent="0.25">
      <c r="B2710" s="1"/>
      <c r="C2710" s="1"/>
      <c r="D2710" s="1"/>
      <c r="I2710" s="1"/>
      <c r="J2710" s="5"/>
      <c r="K2710" s="5"/>
      <c r="L2710" s="5"/>
      <c r="M2710" s="6"/>
      <c r="N2710" s="6"/>
      <c r="O2710" s="7"/>
      <c r="P2710" s="6"/>
      <c r="Q2710" s="6"/>
    </row>
    <row r="2711" spans="2:17" s="2" customFormat="1" x14ac:dyDescent="0.25">
      <c r="B2711" s="1"/>
      <c r="C2711" s="1"/>
      <c r="D2711" s="1"/>
      <c r="I2711" s="1"/>
      <c r="J2711" s="5"/>
      <c r="K2711" s="5"/>
      <c r="L2711" s="5"/>
      <c r="M2711" s="6"/>
      <c r="N2711" s="6"/>
      <c r="O2711" s="7"/>
      <c r="P2711" s="6"/>
      <c r="Q2711" s="6"/>
    </row>
    <row r="2712" spans="2:17" s="2" customFormat="1" x14ac:dyDescent="0.25">
      <c r="B2712" s="1"/>
      <c r="C2712" s="1"/>
      <c r="D2712" s="1"/>
      <c r="I2712" s="1"/>
      <c r="J2712" s="5"/>
      <c r="K2712" s="5"/>
      <c r="L2712" s="5"/>
      <c r="M2712" s="6"/>
      <c r="N2712" s="6"/>
      <c r="O2712" s="7"/>
      <c r="P2712" s="6"/>
      <c r="Q2712" s="6"/>
    </row>
    <row r="2713" spans="2:17" s="2" customFormat="1" x14ac:dyDescent="0.25">
      <c r="B2713" s="1"/>
      <c r="C2713" s="1"/>
      <c r="D2713" s="1"/>
      <c r="I2713" s="1"/>
      <c r="J2713" s="5"/>
      <c r="K2713" s="5"/>
      <c r="L2713" s="5"/>
      <c r="M2713" s="6"/>
      <c r="N2713" s="6"/>
      <c r="O2713" s="7"/>
      <c r="P2713" s="6"/>
      <c r="Q2713" s="6"/>
    </row>
    <row r="2714" spans="2:17" s="2" customFormat="1" x14ac:dyDescent="0.25">
      <c r="B2714" s="1"/>
      <c r="C2714" s="1"/>
      <c r="D2714" s="1"/>
      <c r="I2714" s="1"/>
      <c r="J2714" s="5"/>
      <c r="K2714" s="5"/>
      <c r="L2714" s="5"/>
      <c r="M2714" s="6"/>
      <c r="N2714" s="6"/>
      <c r="O2714" s="7"/>
      <c r="P2714" s="6"/>
      <c r="Q2714" s="6"/>
    </row>
    <row r="2715" spans="2:17" s="2" customFormat="1" x14ac:dyDescent="0.25">
      <c r="B2715" s="1"/>
      <c r="C2715" s="1"/>
      <c r="D2715" s="1"/>
      <c r="I2715" s="1"/>
      <c r="J2715" s="5"/>
      <c r="K2715" s="5"/>
      <c r="L2715" s="5"/>
      <c r="M2715" s="6"/>
      <c r="N2715" s="6"/>
      <c r="O2715" s="7"/>
      <c r="P2715" s="6"/>
      <c r="Q2715" s="6"/>
    </row>
    <row r="2716" spans="2:17" s="2" customFormat="1" x14ac:dyDescent="0.25">
      <c r="B2716" s="1"/>
      <c r="C2716" s="1"/>
      <c r="D2716" s="1"/>
      <c r="I2716" s="1"/>
      <c r="J2716" s="5"/>
      <c r="K2716" s="5"/>
      <c r="L2716" s="5"/>
      <c r="M2716" s="6"/>
      <c r="N2716" s="6"/>
      <c r="O2716" s="7"/>
      <c r="P2716" s="6"/>
      <c r="Q2716" s="6"/>
    </row>
    <row r="2717" spans="2:17" s="2" customFormat="1" x14ac:dyDescent="0.25">
      <c r="B2717" s="1"/>
      <c r="C2717" s="1"/>
      <c r="D2717" s="1"/>
      <c r="I2717" s="1"/>
      <c r="J2717" s="5"/>
      <c r="K2717" s="5"/>
      <c r="L2717" s="5"/>
      <c r="M2717" s="6"/>
      <c r="N2717" s="6"/>
      <c r="O2717" s="7"/>
      <c r="P2717" s="6"/>
      <c r="Q2717" s="6"/>
    </row>
    <row r="2718" spans="2:17" s="2" customFormat="1" x14ac:dyDescent="0.25">
      <c r="B2718" s="1"/>
      <c r="C2718" s="1"/>
      <c r="D2718" s="1"/>
      <c r="I2718" s="1"/>
      <c r="J2718" s="5"/>
      <c r="K2718" s="5"/>
      <c r="L2718" s="5"/>
      <c r="M2718" s="6"/>
      <c r="N2718" s="6"/>
      <c r="O2718" s="7"/>
      <c r="P2718" s="6"/>
      <c r="Q2718" s="6"/>
    </row>
    <row r="2719" spans="2:17" s="2" customFormat="1" x14ac:dyDescent="0.25">
      <c r="B2719" s="1"/>
      <c r="C2719" s="1"/>
      <c r="D2719" s="1"/>
      <c r="I2719" s="1"/>
      <c r="J2719" s="5"/>
      <c r="K2719" s="5"/>
      <c r="L2719" s="5"/>
      <c r="M2719" s="6"/>
      <c r="N2719" s="6"/>
      <c r="O2719" s="7"/>
      <c r="P2719" s="6"/>
      <c r="Q2719" s="6"/>
    </row>
    <row r="2720" spans="2:17" s="2" customFormat="1" x14ac:dyDescent="0.25">
      <c r="B2720" s="1"/>
      <c r="C2720" s="1"/>
      <c r="D2720" s="1"/>
      <c r="I2720" s="1"/>
      <c r="J2720" s="5"/>
      <c r="K2720" s="5"/>
      <c r="L2720" s="5"/>
      <c r="M2720" s="6"/>
      <c r="N2720" s="6"/>
      <c r="O2720" s="7"/>
      <c r="P2720" s="6"/>
      <c r="Q2720" s="6"/>
    </row>
    <row r="2721" spans="2:17" s="2" customFormat="1" x14ac:dyDescent="0.25">
      <c r="B2721" s="1"/>
      <c r="C2721" s="1"/>
      <c r="D2721" s="1"/>
      <c r="I2721" s="1"/>
      <c r="J2721" s="5"/>
      <c r="K2721" s="5"/>
      <c r="L2721" s="5"/>
      <c r="M2721" s="6"/>
      <c r="N2721" s="6"/>
      <c r="O2721" s="7"/>
      <c r="P2721" s="6"/>
      <c r="Q2721" s="6"/>
    </row>
    <row r="2722" spans="2:17" s="2" customFormat="1" x14ac:dyDescent="0.25">
      <c r="B2722" s="1"/>
      <c r="C2722" s="1"/>
      <c r="D2722" s="1"/>
      <c r="I2722" s="1"/>
      <c r="J2722" s="5"/>
      <c r="K2722" s="5"/>
      <c r="L2722" s="5"/>
      <c r="M2722" s="6"/>
      <c r="N2722" s="6"/>
      <c r="O2722" s="7"/>
      <c r="P2722" s="6"/>
      <c r="Q2722" s="6"/>
    </row>
    <row r="2723" spans="2:17" s="2" customFormat="1" x14ac:dyDescent="0.25">
      <c r="B2723" s="1"/>
      <c r="C2723" s="1"/>
      <c r="D2723" s="1"/>
      <c r="I2723" s="1"/>
      <c r="J2723" s="5"/>
      <c r="K2723" s="5"/>
      <c r="L2723" s="5"/>
      <c r="M2723" s="6"/>
      <c r="N2723" s="6"/>
      <c r="O2723" s="7"/>
      <c r="P2723" s="6"/>
      <c r="Q2723" s="6"/>
    </row>
    <row r="2724" spans="2:17" s="2" customFormat="1" x14ac:dyDescent="0.25">
      <c r="B2724" s="1"/>
      <c r="C2724" s="1"/>
      <c r="D2724" s="1"/>
      <c r="I2724" s="1"/>
      <c r="J2724" s="5"/>
      <c r="K2724" s="5"/>
      <c r="L2724" s="5"/>
      <c r="M2724" s="6"/>
      <c r="N2724" s="6"/>
      <c r="O2724" s="7"/>
      <c r="P2724" s="6"/>
      <c r="Q2724" s="6"/>
    </row>
    <row r="2725" spans="2:17" s="2" customFormat="1" x14ac:dyDescent="0.25">
      <c r="B2725" s="1"/>
      <c r="C2725" s="1"/>
      <c r="D2725" s="1"/>
      <c r="I2725" s="1"/>
      <c r="J2725" s="5"/>
      <c r="K2725" s="5"/>
      <c r="L2725" s="5"/>
      <c r="M2725" s="6"/>
      <c r="N2725" s="6"/>
      <c r="O2725" s="7"/>
      <c r="P2725" s="6"/>
      <c r="Q2725" s="6"/>
    </row>
    <row r="2726" spans="2:17" s="2" customFormat="1" x14ac:dyDescent="0.25">
      <c r="B2726" s="1"/>
      <c r="C2726" s="1"/>
      <c r="D2726" s="1"/>
      <c r="I2726" s="1"/>
      <c r="J2726" s="5"/>
      <c r="K2726" s="5"/>
      <c r="L2726" s="5"/>
      <c r="M2726" s="6"/>
      <c r="N2726" s="6"/>
      <c r="O2726" s="7"/>
      <c r="P2726" s="6"/>
      <c r="Q2726" s="6"/>
    </row>
    <row r="2727" spans="2:17" s="2" customFormat="1" x14ac:dyDescent="0.25">
      <c r="B2727" s="1"/>
      <c r="C2727" s="1"/>
      <c r="D2727" s="1"/>
      <c r="I2727" s="1"/>
      <c r="J2727" s="5"/>
      <c r="K2727" s="5"/>
      <c r="L2727" s="5"/>
      <c r="M2727" s="6"/>
      <c r="N2727" s="6"/>
      <c r="O2727" s="7"/>
      <c r="P2727" s="6"/>
      <c r="Q2727" s="6"/>
    </row>
    <row r="2728" spans="2:17" s="2" customFormat="1" x14ac:dyDescent="0.25">
      <c r="B2728" s="1"/>
      <c r="C2728" s="1"/>
      <c r="D2728" s="1"/>
      <c r="I2728" s="1"/>
      <c r="J2728" s="5"/>
      <c r="K2728" s="5"/>
      <c r="L2728" s="5"/>
      <c r="M2728" s="6"/>
      <c r="N2728" s="6"/>
      <c r="O2728" s="7"/>
      <c r="P2728" s="6"/>
      <c r="Q2728" s="6"/>
    </row>
    <row r="2729" spans="2:17" s="2" customFormat="1" x14ac:dyDescent="0.25">
      <c r="B2729" s="1"/>
      <c r="C2729" s="1"/>
      <c r="D2729" s="1"/>
      <c r="I2729" s="1"/>
      <c r="J2729" s="5"/>
      <c r="K2729" s="5"/>
      <c r="L2729" s="5"/>
      <c r="M2729" s="6"/>
      <c r="N2729" s="6"/>
      <c r="O2729" s="7"/>
      <c r="P2729" s="6"/>
      <c r="Q2729" s="6"/>
    </row>
    <row r="2730" spans="2:17" s="2" customFormat="1" x14ac:dyDescent="0.25">
      <c r="B2730" s="1"/>
      <c r="C2730" s="1"/>
      <c r="D2730" s="1"/>
      <c r="I2730" s="1"/>
      <c r="J2730" s="5"/>
      <c r="K2730" s="5"/>
      <c r="L2730" s="5"/>
      <c r="M2730" s="6"/>
      <c r="N2730" s="6"/>
      <c r="O2730" s="7"/>
      <c r="P2730" s="6"/>
      <c r="Q2730" s="6"/>
    </row>
    <row r="2731" spans="2:17" s="2" customFormat="1" x14ac:dyDescent="0.25">
      <c r="B2731" s="1"/>
      <c r="C2731" s="1"/>
      <c r="D2731" s="1"/>
      <c r="I2731" s="1"/>
      <c r="J2731" s="5"/>
      <c r="K2731" s="5"/>
      <c r="L2731" s="5"/>
      <c r="M2731" s="6"/>
      <c r="N2731" s="6"/>
      <c r="O2731" s="7"/>
      <c r="P2731" s="6"/>
      <c r="Q2731" s="6"/>
    </row>
    <row r="2732" spans="2:17" s="2" customFormat="1" x14ac:dyDescent="0.25">
      <c r="B2732" s="1"/>
      <c r="C2732" s="1"/>
      <c r="D2732" s="1"/>
      <c r="I2732" s="1"/>
      <c r="J2732" s="5"/>
      <c r="K2732" s="5"/>
      <c r="L2732" s="5"/>
      <c r="M2732" s="6"/>
      <c r="N2732" s="6"/>
      <c r="O2732" s="7"/>
      <c r="P2732" s="6"/>
      <c r="Q2732" s="6"/>
    </row>
    <row r="2733" spans="2:17" s="2" customFormat="1" x14ac:dyDescent="0.25">
      <c r="B2733" s="1"/>
      <c r="C2733" s="1"/>
      <c r="D2733" s="1"/>
      <c r="I2733" s="1"/>
      <c r="J2733" s="5"/>
      <c r="K2733" s="5"/>
      <c r="L2733" s="5"/>
      <c r="M2733" s="6"/>
      <c r="N2733" s="6"/>
      <c r="O2733" s="7"/>
      <c r="P2733" s="6"/>
      <c r="Q2733" s="6"/>
    </row>
    <row r="2734" spans="2:17" s="2" customFormat="1" x14ac:dyDescent="0.25">
      <c r="B2734" s="1"/>
      <c r="C2734" s="1"/>
      <c r="D2734" s="1"/>
      <c r="I2734" s="1"/>
      <c r="J2734" s="5"/>
      <c r="K2734" s="5"/>
      <c r="L2734" s="5"/>
      <c r="M2734" s="6"/>
      <c r="N2734" s="6"/>
      <c r="O2734" s="7"/>
      <c r="P2734" s="6"/>
      <c r="Q2734" s="6"/>
    </row>
    <row r="2735" spans="2:17" s="2" customFormat="1" x14ac:dyDescent="0.25">
      <c r="B2735" s="1"/>
      <c r="C2735" s="1"/>
      <c r="D2735" s="1"/>
      <c r="I2735" s="1"/>
      <c r="J2735" s="5"/>
      <c r="K2735" s="5"/>
      <c r="L2735" s="5"/>
      <c r="M2735" s="6"/>
      <c r="N2735" s="6"/>
      <c r="O2735" s="7"/>
      <c r="P2735" s="6"/>
      <c r="Q2735" s="6"/>
    </row>
    <row r="2736" spans="2:17" s="2" customFormat="1" x14ac:dyDescent="0.25">
      <c r="B2736" s="1"/>
      <c r="C2736" s="1"/>
      <c r="D2736" s="1"/>
      <c r="I2736" s="1"/>
      <c r="J2736" s="5"/>
      <c r="K2736" s="5"/>
      <c r="L2736" s="5"/>
      <c r="M2736" s="6"/>
      <c r="N2736" s="6"/>
      <c r="O2736" s="7"/>
      <c r="P2736" s="6"/>
      <c r="Q2736" s="6"/>
    </row>
    <row r="2737" spans="2:17" s="2" customFormat="1" x14ac:dyDescent="0.25">
      <c r="B2737" s="1"/>
      <c r="C2737" s="1"/>
      <c r="D2737" s="1"/>
      <c r="I2737" s="1"/>
      <c r="J2737" s="5"/>
      <c r="K2737" s="5"/>
      <c r="L2737" s="5"/>
      <c r="M2737" s="6"/>
      <c r="N2737" s="6"/>
      <c r="O2737" s="7"/>
      <c r="P2737" s="6"/>
      <c r="Q2737" s="6"/>
    </row>
    <row r="2738" spans="2:17" s="2" customFormat="1" x14ac:dyDescent="0.25">
      <c r="B2738" s="1"/>
      <c r="C2738" s="1"/>
      <c r="D2738" s="1"/>
      <c r="I2738" s="1"/>
      <c r="J2738" s="5"/>
      <c r="K2738" s="5"/>
      <c r="L2738" s="5"/>
      <c r="M2738" s="6"/>
      <c r="N2738" s="6"/>
      <c r="O2738" s="7"/>
      <c r="P2738" s="6"/>
      <c r="Q2738" s="6"/>
    </row>
    <row r="2739" spans="2:17" s="2" customFormat="1" x14ac:dyDescent="0.25">
      <c r="B2739" s="1"/>
      <c r="C2739" s="1"/>
      <c r="D2739" s="1"/>
      <c r="I2739" s="1"/>
      <c r="J2739" s="5"/>
      <c r="K2739" s="5"/>
      <c r="L2739" s="5"/>
      <c r="M2739" s="6"/>
      <c r="N2739" s="6"/>
      <c r="O2739" s="7"/>
      <c r="P2739" s="6"/>
      <c r="Q2739" s="6"/>
    </row>
    <row r="2740" spans="2:17" s="2" customFormat="1" x14ac:dyDescent="0.25">
      <c r="B2740" s="1"/>
      <c r="C2740" s="1"/>
      <c r="D2740" s="1"/>
      <c r="I2740" s="1"/>
      <c r="J2740" s="5"/>
      <c r="K2740" s="5"/>
      <c r="L2740" s="5"/>
      <c r="M2740" s="6"/>
      <c r="N2740" s="6"/>
      <c r="O2740" s="7"/>
      <c r="P2740" s="6"/>
      <c r="Q2740" s="6"/>
    </row>
    <row r="2741" spans="2:17" s="2" customFormat="1" x14ac:dyDescent="0.25">
      <c r="B2741" s="1"/>
      <c r="C2741" s="1"/>
      <c r="D2741" s="1"/>
      <c r="I2741" s="1"/>
      <c r="J2741" s="5"/>
      <c r="K2741" s="5"/>
      <c r="L2741" s="5"/>
      <c r="M2741" s="6"/>
      <c r="N2741" s="6"/>
      <c r="O2741" s="7"/>
      <c r="P2741" s="6"/>
      <c r="Q2741" s="6"/>
    </row>
    <row r="2742" spans="2:17" s="2" customFormat="1" x14ac:dyDescent="0.25">
      <c r="B2742" s="1"/>
      <c r="C2742" s="1"/>
      <c r="D2742" s="1"/>
      <c r="I2742" s="1"/>
      <c r="J2742" s="5"/>
      <c r="K2742" s="5"/>
      <c r="L2742" s="5"/>
      <c r="M2742" s="6"/>
      <c r="N2742" s="6"/>
      <c r="O2742" s="7"/>
      <c r="P2742" s="6"/>
      <c r="Q2742" s="6"/>
    </row>
    <row r="2743" spans="2:17" s="2" customFormat="1" x14ac:dyDescent="0.25">
      <c r="B2743" s="1"/>
      <c r="C2743" s="1"/>
      <c r="D2743" s="1"/>
      <c r="I2743" s="1"/>
      <c r="J2743" s="5"/>
      <c r="K2743" s="5"/>
      <c r="L2743" s="5"/>
      <c r="M2743" s="6"/>
      <c r="N2743" s="6"/>
      <c r="O2743" s="7"/>
      <c r="P2743" s="6"/>
      <c r="Q2743" s="6"/>
    </row>
    <row r="2744" spans="2:17" s="2" customFormat="1" x14ac:dyDescent="0.25">
      <c r="B2744" s="1"/>
      <c r="C2744" s="1"/>
      <c r="D2744" s="1"/>
      <c r="I2744" s="1"/>
      <c r="J2744" s="5"/>
      <c r="K2744" s="5"/>
      <c r="L2744" s="5"/>
      <c r="M2744" s="6"/>
      <c r="N2744" s="6"/>
      <c r="O2744" s="7"/>
      <c r="P2744" s="6"/>
      <c r="Q2744" s="6"/>
    </row>
    <row r="2745" spans="2:17" s="2" customFormat="1" x14ac:dyDescent="0.25">
      <c r="B2745" s="1"/>
      <c r="C2745" s="1"/>
      <c r="D2745" s="1"/>
      <c r="I2745" s="1"/>
      <c r="J2745" s="5"/>
      <c r="K2745" s="5"/>
      <c r="L2745" s="5"/>
      <c r="M2745" s="6"/>
      <c r="N2745" s="6"/>
      <c r="O2745" s="7"/>
      <c r="P2745" s="6"/>
      <c r="Q2745" s="6"/>
    </row>
    <row r="2746" spans="2:17" s="2" customFormat="1" x14ac:dyDescent="0.25">
      <c r="B2746" s="1"/>
      <c r="C2746" s="1"/>
      <c r="D2746" s="1"/>
      <c r="I2746" s="1"/>
      <c r="J2746" s="5"/>
      <c r="K2746" s="5"/>
      <c r="L2746" s="5"/>
      <c r="M2746" s="6"/>
      <c r="N2746" s="6"/>
      <c r="O2746" s="7"/>
      <c r="P2746" s="6"/>
      <c r="Q2746" s="6"/>
    </row>
    <row r="2747" spans="2:17" s="2" customFormat="1" x14ac:dyDescent="0.25">
      <c r="B2747" s="1"/>
      <c r="C2747" s="1"/>
      <c r="D2747" s="1"/>
      <c r="I2747" s="1"/>
      <c r="J2747" s="5"/>
      <c r="K2747" s="5"/>
      <c r="L2747" s="5"/>
      <c r="M2747" s="6"/>
      <c r="N2747" s="6"/>
      <c r="O2747" s="7"/>
      <c r="P2747" s="6"/>
      <c r="Q2747" s="6"/>
    </row>
    <row r="2748" spans="2:17" s="2" customFormat="1" x14ac:dyDescent="0.25">
      <c r="B2748" s="1"/>
      <c r="C2748" s="1"/>
      <c r="D2748" s="1"/>
      <c r="I2748" s="1"/>
      <c r="J2748" s="5"/>
      <c r="K2748" s="5"/>
      <c r="L2748" s="5"/>
      <c r="M2748" s="6"/>
      <c r="N2748" s="6"/>
      <c r="O2748" s="7"/>
      <c r="P2748" s="6"/>
      <c r="Q2748" s="6"/>
    </row>
    <row r="2749" spans="2:17" s="2" customFormat="1" x14ac:dyDescent="0.25">
      <c r="B2749" s="1"/>
      <c r="C2749" s="1"/>
      <c r="D2749" s="1"/>
      <c r="I2749" s="1"/>
      <c r="J2749" s="5"/>
      <c r="K2749" s="5"/>
      <c r="L2749" s="5"/>
      <c r="M2749" s="6"/>
      <c r="N2749" s="6"/>
      <c r="O2749" s="7"/>
      <c r="P2749" s="6"/>
      <c r="Q2749" s="6"/>
    </row>
    <row r="2750" spans="2:17" s="2" customFormat="1" x14ac:dyDescent="0.25">
      <c r="B2750" s="1"/>
      <c r="C2750" s="1"/>
      <c r="D2750" s="1"/>
      <c r="I2750" s="1"/>
      <c r="J2750" s="5"/>
      <c r="K2750" s="5"/>
      <c r="L2750" s="5"/>
      <c r="M2750" s="6"/>
      <c r="N2750" s="6"/>
      <c r="O2750" s="7"/>
      <c r="P2750" s="6"/>
      <c r="Q2750" s="6"/>
    </row>
    <row r="2751" spans="2:17" s="2" customFormat="1" x14ac:dyDescent="0.25">
      <c r="B2751" s="1"/>
      <c r="C2751" s="1"/>
      <c r="D2751" s="1"/>
      <c r="I2751" s="1"/>
      <c r="J2751" s="5"/>
      <c r="K2751" s="5"/>
      <c r="L2751" s="5"/>
      <c r="M2751" s="6"/>
      <c r="N2751" s="6"/>
      <c r="O2751" s="7"/>
      <c r="P2751" s="6"/>
      <c r="Q2751" s="6"/>
    </row>
    <row r="2752" spans="2:17" s="2" customFormat="1" x14ac:dyDescent="0.25">
      <c r="B2752" s="1"/>
      <c r="C2752" s="1"/>
      <c r="D2752" s="1"/>
      <c r="I2752" s="1"/>
      <c r="J2752" s="5"/>
      <c r="K2752" s="5"/>
      <c r="L2752" s="5"/>
      <c r="M2752" s="6"/>
      <c r="N2752" s="6"/>
      <c r="O2752" s="7"/>
      <c r="P2752" s="6"/>
      <c r="Q2752" s="6"/>
    </row>
    <row r="2753" spans="2:17" s="2" customFormat="1" x14ac:dyDescent="0.25">
      <c r="B2753" s="1"/>
      <c r="C2753" s="1"/>
      <c r="D2753" s="1"/>
      <c r="I2753" s="1"/>
      <c r="J2753" s="5"/>
      <c r="K2753" s="5"/>
      <c r="L2753" s="5"/>
      <c r="M2753" s="6"/>
      <c r="N2753" s="6"/>
      <c r="O2753" s="7"/>
      <c r="P2753" s="6"/>
      <c r="Q2753" s="6"/>
    </row>
    <row r="2754" spans="2:17" s="2" customFormat="1" x14ac:dyDescent="0.25">
      <c r="B2754" s="1"/>
      <c r="C2754" s="1"/>
      <c r="D2754" s="1"/>
      <c r="I2754" s="1"/>
      <c r="J2754" s="5"/>
      <c r="K2754" s="5"/>
      <c r="L2754" s="5"/>
      <c r="M2754" s="6"/>
      <c r="N2754" s="6"/>
      <c r="O2754" s="7"/>
      <c r="P2754" s="6"/>
      <c r="Q2754" s="6"/>
    </row>
    <row r="2755" spans="2:17" s="2" customFormat="1" x14ac:dyDescent="0.25">
      <c r="B2755" s="1"/>
      <c r="C2755" s="1"/>
      <c r="D2755" s="1"/>
      <c r="I2755" s="1"/>
      <c r="J2755" s="5"/>
      <c r="K2755" s="5"/>
      <c r="L2755" s="5"/>
      <c r="M2755" s="6"/>
      <c r="N2755" s="6"/>
      <c r="O2755" s="7"/>
      <c r="P2755" s="6"/>
      <c r="Q2755" s="6"/>
    </row>
    <row r="2756" spans="2:17" s="2" customFormat="1" x14ac:dyDescent="0.25">
      <c r="B2756" s="1"/>
      <c r="C2756" s="1"/>
      <c r="D2756" s="1"/>
      <c r="I2756" s="1"/>
      <c r="J2756" s="5"/>
      <c r="K2756" s="5"/>
      <c r="L2756" s="5"/>
      <c r="M2756" s="6"/>
      <c r="N2756" s="6"/>
      <c r="O2756" s="7"/>
      <c r="P2756" s="6"/>
      <c r="Q2756" s="6"/>
    </row>
    <row r="2757" spans="2:17" s="2" customFormat="1" x14ac:dyDescent="0.25">
      <c r="B2757" s="1"/>
      <c r="C2757" s="1"/>
      <c r="D2757" s="1"/>
      <c r="I2757" s="1"/>
      <c r="J2757" s="5"/>
      <c r="K2757" s="5"/>
      <c r="L2757" s="5"/>
      <c r="M2757" s="6"/>
      <c r="N2757" s="6"/>
      <c r="O2757" s="7"/>
      <c r="P2757" s="6"/>
      <c r="Q2757" s="6"/>
    </row>
    <row r="2758" spans="2:17" s="2" customFormat="1" x14ac:dyDescent="0.25">
      <c r="B2758" s="1"/>
      <c r="C2758" s="1"/>
      <c r="D2758" s="1"/>
      <c r="I2758" s="1"/>
      <c r="J2758" s="5"/>
      <c r="K2758" s="5"/>
      <c r="L2758" s="5"/>
      <c r="M2758" s="6"/>
      <c r="N2758" s="6"/>
      <c r="O2758" s="7"/>
      <c r="P2758" s="6"/>
      <c r="Q2758" s="6"/>
    </row>
    <row r="2759" spans="2:17" s="2" customFormat="1" x14ac:dyDescent="0.25">
      <c r="B2759" s="1"/>
      <c r="C2759" s="1"/>
      <c r="D2759" s="1"/>
      <c r="I2759" s="1"/>
      <c r="J2759" s="5"/>
      <c r="K2759" s="5"/>
      <c r="L2759" s="5"/>
      <c r="M2759" s="6"/>
      <c r="N2759" s="6"/>
      <c r="O2759" s="7"/>
      <c r="P2759" s="6"/>
      <c r="Q2759" s="6"/>
    </row>
    <row r="2760" spans="2:17" s="2" customFormat="1" x14ac:dyDescent="0.25">
      <c r="B2760" s="1"/>
      <c r="C2760" s="1"/>
      <c r="D2760" s="1"/>
      <c r="I2760" s="1"/>
      <c r="J2760" s="5"/>
      <c r="K2760" s="5"/>
      <c r="L2760" s="5"/>
      <c r="M2760" s="6"/>
      <c r="N2760" s="6"/>
      <c r="O2760" s="7"/>
      <c r="P2760" s="6"/>
      <c r="Q2760" s="6"/>
    </row>
    <row r="2761" spans="2:17" s="2" customFormat="1" x14ac:dyDescent="0.25">
      <c r="B2761" s="1"/>
      <c r="C2761" s="1"/>
      <c r="D2761" s="1"/>
      <c r="I2761" s="1"/>
      <c r="J2761" s="5"/>
      <c r="K2761" s="5"/>
      <c r="L2761" s="5"/>
      <c r="M2761" s="6"/>
      <c r="N2761" s="6"/>
      <c r="O2761" s="7"/>
      <c r="P2761" s="6"/>
      <c r="Q2761" s="6"/>
    </row>
    <row r="2762" spans="2:17" s="2" customFormat="1" x14ac:dyDescent="0.25">
      <c r="B2762" s="1"/>
      <c r="C2762" s="1"/>
      <c r="D2762" s="1"/>
      <c r="I2762" s="1"/>
      <c r="J2762" s="5"/>
      <c r="K2762" s="5"/>
      <c r="L2762" s="5"/>
      <c r="M2762" s="6"/>
      <c r="N2762" s="6"/>
      <c r="O2762" s="7"/>
      <c r="P2762" s="6"/>
      <c r="Q2762" s="6"/>
    </row>
    <row r="2763" spans="2:17" s="2" customFormat="1" x14ac:dyDescent="0.25">
      <c r="B2763" s="1"/>
      <c r="C2763" s="1"/>
      <c r="D2763" s="1"/>
      <c r="I2763" s="1"/>
      <c r="J2763" s="5"/>
      <c r="K2763" s="5"/>
      <c r="L2763" s="5"/>
      <c r="M2763" s="6"/>
      <c r="N2763" s="6"/>
      <c r="O2763" s="7"/>
      <c r="P2763" s="6"/>
      <c r="Q2763" s="6"/>
    </row>
    <row r="2764" spans="2:17" s="2" customFormat="1" x14ac:dyDescent="0.25">
      <c r="B2764" s="1"/>
      <c r="C2764" s="1"/>
      <c r="D2764" s="1"/>
      <c r="I2764" s="1"/>
      <c r="J2764" s="5"/>
      <c r="K2764" s="5"/>
      <c r="L2764" s="5"/>
      <c r="M2764" s="6"/>
      <c r="N2764" s="6"/>
      <c r="O2764" s="7"/>
      <c r="P2764" s="6"/>
      <c r="Q2764" s="6"/>
    </row>
    <row r="2765" spans="2:17" s="2" customFormat="1" x14ac:dyDescent="0.25">
      <c r="B2765" s="1"/>
      <c r="C2765" s="1"/>
      <c r="D2765" s="1"/>
      <c r="I2765" s="1"/>
      <c r="J2765" s="5"/>
      <c r="K2765" s="5"/>
      <c r="L2765" s="5"/>
      <c r="M2765" s="6"/>
      <c r="N2765" s="6"/>
      <c r="O2765" s="7"/>
      <c r="P2765" s="6"/>
      <c r="Q2765" s="6"/>
    </row>
    <row r="2766" spans="2:17" s="2" customFormat="1" x14ac:dyDescent="0.25">
      <c r="B2766" s="1"/>
      <c r="C2766" s="1"/>
      <c r="D2766" s="1"/>
      <c r="I2766" s="1"/>
      <c r="J2766" s="5"/>
      <c r="K2766" s="5"/>
      <c r="L2766" s="5"/>
      <c r="M2766" s="6"/>
      <c r="N2766" s="6"/>
      <c r="O2766" s="7"/>
      <c r="P2766" s="6"/>
      <c r="Q2766" s="6"/>
    </row>
    <row r="2767" spans="2:17" s="2" customFormat="1" x14ac:dyDescent="0.25">
      <c r="B2767" s="1"/>
      <c r="C2767" s="1"/>
      <c r="D2767" s="1"/>
      <c r="I2767" s="1"/>
      <c r="J2767" s="5"/>
      <c r="K2767" s="5"/>
      <c r="L2767" s="5"/>
      <c r="M2767" s="6"/>
      <c r="N2767" s="6"/>
      <c r="O2767" s="7"/>
      <c r="P2767" s="6"/>
      <c r="Q2767" s="6"/>
    </row>
    <row r="2768" spans="2:17" s="2" customFormat="1" x14ac:dyDescent="0.25">
      <c r="B2768" s="1"/>
      <c r="C2768" s="1"/>
      <c r="D2768" s="1"/>
      <c r="I2768" s="1"/>
      <c r="J2768" s="5"/>
      <c r="K2768" s="5"/>
      <c r="L2768" s="5"/>
      <c r="M2768" s="6"/>
      <c r="N2768" s="6"/>
      <c r="O2768" s="7"/>
      <c r="P2768" s="6"/>
      <c r="Q2768" s="6"/>
    </row>
    <row r="2769" spans="2:17" s="2" customFormat="1" x14ac:dyDescent="0.25">
      <c r="B2769" s="1"/>
      <c r="C2769" s="1"/>
      <c r="D2769" s="1"/>
      <c r="I2769" s="1"/>
      <c r="J2769" s="5"/>
      <c r="K2769" s="5"/>
      <c r="L2769" s="5"/>
      <c r="M2769" s="6"/>
      <c r="N2769" s="6"/>
      <c r="O2769" s="7"/>
      <c r="P2769" s="6"/>
      <c r="Q2769" s="6"/>
    </row>
    <row r="2770" spans="2:17" s="2" customFormat="1" x14ac:dyDescent="0.25">
      <c r="B2770" s="1"/>
      <c r="C2770" s="1"/>
      <c r="D2770" s="1"/>
      <c r="I2770" s="1"/>
      <c r="J2770" s="5"/>
      <c r="K2770" s="5"/>
      <c r="L2770" s="5"/>
      <c r="M2770" s="6"/>
      <c r="N2770" s="6"/>
      <c r="O2770" s="7"/>
      <c r="P2770" s="6"/>
      <c r="Q2770" s="6"/>
    </row>
    <row r="2771" spans="2:17" s="2" customFormat="1" x14ac:dyDescent="0.25">
      <c r="B2771" s="1"/>
      <c r="C2771" s="1"/>
      <c r="D2771" s="1"/>
      <c r="I2771" s="1"/>
      <c r="J2771" s="5"/>
      <c r="K2771" s="5"/>
      <c r="L2771" s="5"/>
      <c r="M2771" s="6"/>
      <c r="N2771" s="6"/>
      <c r="O2771" s="7"/>
      <c r="P2771" s="6"/>
      <c r="Q2771" s="6"/>
    </row>
    <row r="2772" spans="2:17" s="2" customFormat="1" x14ac:dyDescent="0.25">
      <c r="B2772" s="1"/>
      <c r="C2772" s="1"/>
      <c r="D2772" s="1"/>
      <c r="I2772" s="1"/>
      <c r="J2772" s="5"/>
      <c r="K2772" s="5"/>
      <c r="L2772" s="5"/>
      <c r="M2772" s="6"/>
      <c r="N2772" s="6"/>
      <c r="O2772" s="7"/>
      <c r="P2772" s="6"/>
      <c r="Q2772" s="6"/>
    </row>
    <row r="2773" spans="2:17" s="2" customFormat="1" x14ac:dyDescent="0.25">
      <c r="B2773" s="1"/>
      <c r="C2773" s="1"/>
      <c r="D2773" s="1"/>
      <c r="I2773" s="1"/>
      <c r="J2773" s="5"/>
      <c r="K2773" s="5"/>
      <c r="L2773" s="5"/>
      <c r="M2773" s="6"/>
      <c r="N2773" s="6"/>
      <c r="O2773" s="7"/>
      <c r="P2773" s="6"/>
      <c r="Q2773" s="6"/>
    </row>
    <row r="2774" spans="2:17" s="2" customFormat="1" x14ac:dyDescent="0.25">
      <c r="B2774" s="1"/>
      <c r="C2774" s="1"/>
      <c r="D2774" s="1"/>
      <c r="I2774" s="1"/>
      <c r="J2774" s="5"/>
      <c r="K2774" s="5"/>
      <c r="L2774" s="5"/>
      <c r="M2774" s="6"/>
      <c r="N2774" s="6"/>
      <c r="O2774" s="7"/>
      <c r="P2774" s="6"/>
      <c r="Q2774" s="6"/>
    </row>
    <row r="2775" spans="2:17" s="2" customFormat="1" x14ac:dyDescent="0.25">
      <c r="B2775" s="1"/>
      <c r="C2775" s="1"/>
      <c r="D2775" s="1"/>
      <c r="I2775" s="1"/>
      <c r="J2775" s="5"/>
      <c r="K2775" s="5"/>
      <c r="L2775" s="5"/>
      <c r="M2775" s="6"/>
      <c r="N2775" s="6"/>
      <c r="O2775" s="7"/>
      <c r="P2775" s="6"/>
      <c r="Q2775" s="6"/>
    </row>
    <row r="2776" spans="2:17" s="2" customFormat="1" x14ac:dyDescent="0.25">
      <c r="B2776" s="1"/>
      <c r="C2776" s="1"/>
      <c r="D2776" s="1"/>
      <c r="I2776" s="1"/>
      <c r="J2776" s="5"/>
      <c r="K2776" s="5"/>
      <c r="L2776" s="5"/>
      <c r="M2776" s="6"/>
      <c r="N2776" s="6"/>
      <c r="O2776" s="7"/>
      <c r="P2776" s="6"/>
      <c r="Q2776" s="6"/>
    </row>
    <row r="2777" spans="2:17" s="2" customFormat="1" x14ac:dyDescent="0.25">
      <c r="B2777" s="1"/>
      <c r="C2777" s="1"/>
      <c r="D2777" s="1"/>
      <c r="I2777" s="1"/>
      <c r="J2777" s="5"/>
      <c r="K2777" s="5"/>
      <c r="L2777" s="5"/>
      <c r="M2777" s="6"/>
      <c r="N2777" s="6"/>
      <c r="O2777" s="7"/>
      <c r="P2777" s="6"/>
      <c r="Q2777" s="6"/>
    </row>
    <row r="2778" spans="2:17" s="2" customFormat="1" x14ac:dyDescent="0.25">
      <c r="B2778" s="1"/>
      <c r="C2778" s="1"/>
      <c r="D2778" s="1"/>
      <c r="I2778" s="1"/>
      <c r="J2778" s="5"/>
      <c r="K2778" s="5"/>
      <c r="L2778" s="5"/>
      <c r="M2778" s="6"/>
      <c r="N2778" s="6"/>
      <c r="O2778" s="7"/>
      <c r="P2778" s="6"/>
      <c r="Q2778" s="6"/>
    </row>
    <row r="2779" spans="2:17" s="2" customFormat="1" x14ac:dyDescent="0.25">
      <c r="B2779" s="1"/>
      <c r="C2779" s="1"/>
      <c r="D2779" s="1"/>
      <c r="I2779" s="1"/>
      <c r="J2779" s="5"/>
      <c r="K2779" s="5"/>
      <c r="L2779" s="5"/>
      <c r="M2779" s="6"/>
      <c r="N2779" s="6"/>
      <c r="O2779" s="7"/>
      <c r="P2779" s="6"/>
      <c r="Q2779" s="6"/>
    </row>
    <row r="2780" spans="2:17" s="2" customFormat="1" x14ac:dyDescent="0.25">
      <c r="B2780" s="1"/>
      <c r="C2780" s="1"/>
      <c r="D2780" s="1"/>
      <c r="I2780" s="1"/>
      <c r="J2780" s="5"/>
      <c r="K2780" s="5"/>
      <c r="L2780" s="5"/>
      <c r="M2780" s="6"/>
      <c r="N2780" s="6"/>
      <c r="O2780" s="7"/>
      <c r="P2780" s="6"/>
      <c r="Q2780" s="6"/>
    </row>
    <row r="2781" spans="2:17" s="2" customFormat="1" x14ac:dyDescent="0.25">
      <c r="B2781" s="1"/>
      <c r="C2781" s="1"/>
      <c r="D2781" s="1"/>
      <c r="I2781" s="1"/>
      <c r="J2781" s="5"/>
      <c r="K2781" s="5"/>
      <c r="L2781" s="5"/>
      <c r="M2781" s="6"/>
      <c r="N2781" s="6"/>
      <c r="O2781" s="7"/>
      <c r="P2781" s="6"/>
      <c r="Q2781" s="6"/>
    </row>
    <row r="2782" spans="2:17" s="2" customFormat="1" x14ac:dyDescent="0.25">
      <c r="B2782" s="1"/>
      <c r="C2782" s="1"/>
      <c r="D2782" s="1"/>
      <c r="I2782" s="1"/>
      <c r="J2782" s="5"/>
      <c r="K2782" s="5"/>
      <c r="L2782" s="5"/>
      <c r="M2782" s="6"/>
      <c r="N2782" s="6"/>
      <c r="O2782" s="7"/>
      <c r="P2782" s="6"/>
      <c r="Q2782" s="6"/>
    </row>
    <row r="2783" spans="2:17" s="2" customFormat="1" x14ac:dyDescent="0.25">
      <c r="B2783" s="1"/>
      <c r="C2783" s="1"/>
      <c r="D2783" s="1"/>
      <c r="I2783" s="1"/>
      <c r="J2783" s="5"/>
      <c r="K2783" s="5"/>
      <c r="L2783" s="5"/>
      <c r="M2783" s="6"/>
      <c r="N2783" s="6"/>
      <c r="O2783" s="7"/>
      <c r="P2783" s="6"/>
      <c r="Q2783" s="6"/>
    </row>
    <row r="2784" spans="2:17" s="2" customFormat="1" x14ac:dyDescent="0.25">
      <c r="B2784" s="1"/>
      <c r="C2784" s="1"/>
      <c r="D2784" s="1"/>
      <c r="I2784" s="1"/>
      <c r="J2784" s="5"/>
      <c r="K2784" s="5"/>
      <c r="L2784" s="5"/>
      <c r="M2784" s="6"/>
      <c r="N2784" s="6"/>
      <c r="O2784" s="7"/>
      <c r="P2784" s="6"/>
      <c r="Q2784" s="6"/>
    </row>
    <row r="2785" spans="2:17" s="2" customFormat="1" x14ac:dyDescent="0.25">
      <c r="B2785" s="1"/>
      <c r="C2785" s="1"/>
      <c r="D2785" s="1"/>
      <c r="I2785" s="1"/>
      <c r="J2785" s="5"/>
      <c r="K2785" s="5"/>
      <c r="L2785" s="5"/>
      <c r="M2785" s="6"/>
      <c r="N2785" s="6"/>
      <c r="O2785" s="7"/>
      <c r="P2785" s="6"/>
      <c r="Q2785" s="6"/>
    </row>
    <row r="2786" spans="2:17" s="2" customFormat="1" x14ac:dyDescent="0.25">
      <c r="B2786" s="1"/>
      <c r="C2786" s="1"/>
      <c r="D2786" s="1"/>
      <c r="I2786" s="1"/>
      <c r="J2786" s="5"/>
      <c r="K2786" s="5"/>
      <c r="L2786" s="5"/>
      <c r="M2786" s="6"/>
      <c r="N2786" s="6"/>
      <c r="O2786" s="7"/>
      <c r="P2786" s="6"/>
      <c r="Q2786" s="6"/>
    </row>
    <row r="2787" spans="2:17" s="2" customFormat="1" x14ac:dyDescent="0.25">
      <c r="B2787" s="1"/>
      <c r="C2787" s="1"/>
      <c r="D2787" s="1"/>
      <c r="I2787" s="1"/>
      <c r="J2787" s="5"/>
      <c r="K2787" s="5"/>
      <c r="L2787" s="5"/>
      <c r="M2787" s="6"/>
      <c r="N2787" s="6"/>
      <c r="O2787" s="7"/>
      <c r="P2787" s="6"/>
      <c r="Q2787" s="6"/>
    </row>
    <row r="2788" spans="2:17" s="2" customFormat="1" x14ac:dyDescent="0.25">
      <c r="B2788" s="1"/>
      <c r="C2788" s="1"/>
      <c r="D2788" s="1"/>
      <c r="I2788" s="1"/>
      <c r="J2788" s="5"/>
      <c r="K2788" s="5"/>
      <c r="L2788" s="5"/>
      <c r="M2788" s="6"/>
      <c r="N2788" s="6"/>
      <c r="O2788" s="7"/>
      <c r="P2788" s="6"/>
      <c r="Q2788" s="6"/>
    </row>
    <row r="2789" spans="2:17" s="2" customFormat="1" x14ac:dyDescent="0.25">
      <c r="B2789" s="1"/>
      <c r="C2789" s="1"/>
      <c r="D2789" s="1"/>
      <c r="I2789" s="1"/>
      <c r="J2789" s="5"/>
      <c r="K2789" s="5"/>
      <c r="L2789" s="5"/>
      <c r="M2789" s="6"/>
      <c r="N2789" s="6"/>
      <c r="O2789" s="7"/>
      <c r="P2789" s="6"/>
      <c r="Q2789" s="6"/>
    </row>
    <row r="2790" spans="2:17" s="2" customFormat="1" x14ac:dyDescent="0.25">
      <c r="B2790" s="1"/>
      <c r="C2790" s="1"/>
      <c r="D2790" s="1"/>
      <c r="I2790" s="1"/>
      <c r="J2790" s="5"/>
      <c r="K2790" s="5"/>
      <c r="L2790" s="5"/>
      <c r="M2790" s="6"/>
      <c r="N2790" s="6"/>
      <c r="O2790" s="7"/>
      <c r="P2790" s="6"/>
      <c r="Q2790" s="6"/>
    </row>
    <row r="2791" spans="2:17" s="2" customFormat="1" x14ac:dyDescent="0.25">
      <c r="B2791" s="1"/>
      <c r="C2791" s="1"/>
      <c r="D2791" s="1"/>
      <c r="I2791" s="1"/>
      <c r="J2791" s="5"/>
      <c r="K2791" s="5"/>
      <c r="L2791" s="5"/>
      <c r="M2791" s="6"/>
      <c r="N2791" s="6"/>
      <c r="O2791" s="7"/>
      <c r="P2791" s="6"/>
      <c r="Q2791" s="6"/>
    </row>
    <row r="2792" spans="2:17" s="2" customFormat="1" x14ac:dyDescent="0.25">
      <c r="B2792" s="1"/>
      <c r="C2792" s="1"/>
      <c r="D2792" s="1"/>
      <c r="I2792" s="1"/>
      <c r="J2792" s="5"/>
      <c r="K2792" s="5"/>
      <c r="L2792" s="5"/>
      <c r="M2792" s="6"/>
      <c r="N2792" s="6"/>
      <c r="O2792" s="7"/>
      <c r="P2792" s="6"/>
      <c r="Q2792" s="6"/>
    </row>
    <row r="2793" spans="2:17" s="2" customFormat="1" x14ac:dyDescent="0.25">
      <c r="B2793" s="1"/>
      <c r="C2793" s="1"/>
      <c r="D2793" s="1"/>
      <c r="I2793" s="1"/>
      <c r="J2793" s="5"/>
      <c r="K2793" s="5"/>
      <c r="L2793" s="5"/>
      <c r="M2793" s="6"/>
      <c r="N2793" s="6"/>
      <c r="O2793" s="7"/>
      <c r="P2793" s="6"/>
      <c r="Q2793" s="6"/>
    </row>
    <row r="2794" spans="2:17" s="2" customFormat="1" x14ac:dyDescent="0.25">
      <c r="B2794" s="1"/>
      <c r="C2794" s="1"/>
      <c r="D2794" s="1"/>
      <c r="I2794" s="1"/>
      <c r="J2794" s="5"/>
      <c r="K2794" s="5"/>
      <c r="L2794" s="5"/>
      <c r="M2794" s="6"/>
      <c r="N2794" s="6"/>
      <c r="O2794" s="7"/>
      <c r="P2794" s="6"/>
      <c r="Q2794" s="6"/>
    </row>
    <row r="2795" spans="2:17" s="2" customFormat="1" x14ac:dyDescent="0.25">
      <c r="B2795" s="1"/>
      <c r="C2795" s="1"/>
      <c r="D2795" s="1"/>
      <c r="I2795" s="1"/>
      <c r="J2795" s="5"/>
      <c r="K2795" s="5"/>
      <c r="L2795" s="5"/>
      <c r="M2795" s="6"/>
      <c r="N2795" s="6"/>
      <c r="O2795" s="7"/>
      <c r="P2795" s="6"/>
      <c r="Q2795" s="6"/>
    </row>
    <row r="2796" spans="2:17" s="2" customFormat="1" x14ac:dyDescent="0.25">
      <c r="B2796" s="1"/>
      <c r="C2796" s="1"/>
      <c r="D2796" s="1"/>
      <c r="I2796" s="1"/>
      <c r="J2796" s="5"/>
      <c r="K2796" s="5"/>
      <c r="L2796" s="5"/>
      <c r="M2796" s="6"/>
      <c r="N2796" s="6"/>
      <c r="O2796" s="7"/>
      <c r="P2796" s="6"/>
      <c r="Q2796" s="6"/>
    </row>
    <row r="2797" spans="2:17" s="2" customFormat="1" x14ac:dyDescent="0.25">
      <c r="B2797" s="1"/>
      <c r="C2797" s="1"/>
      <c r="D2797" s="1"/>
      <c r="I2797" s="1"/>
      <c r="J2797" s="5"/>
      <c r="K2797" s="5"/>
      <c r="L2797" s="5"/>
      <c r="M2797" s="6"/>
      <c r="N2797" s="6"/>
      <c r="O2797" s="7"/>
      <c r="P2797" s="6"/>
      <c r="Q2797" s="6"/>
    </row>
    <row r="2798" spans="2:17" s="2" customFormat="1" x14ac:dyDescent="0.25">
      <c r="B2798" s="1"/>
      <c r="C2798" s="1"/>
      <c r="D2798" s="1"/>
      <c r="I2798" s="1"/>
      <c r="J2798" s="5"/>
      <c r="K2798" s="5"/>
      <c r="L2798" s="5"/>
      <c r="M2798" s="6"/>
      <c r="N2798" s="6"/>
      <c r="O2798" s="7"/>
      <c r="P2798" s="6"/>
      <c r="Q2798" s="6"/>
    </row>
    <row r="2799" spans="2:17" s="2" customFormat="1" x14ac:dyDescent="0.25">
      <c r="B2799" s="1"/>
      <c r="C2799" s="1"/>
      <c r="D2799" s="1"/>
      <c r="I2799" s="1"/>
      <c r="J2799" s="5"/>
      <c r="K2799" s="5"/>
      <c r="L2799" s="5"/>
      <c r="M2799" s="6"/>
      <c r="N2799" s="6"/>
      <c r="O2799" s="7"/>
      <c r="P2799" s="6"/>
      <c r="Q2799" s="6"/>
    </row>
    <row r="2800" spans="2:17" s="2" customFormat="1" x14ac:dyDescent="0.25">
      <c r="B2800" s="1"/>
      <c r="C2800" s="1"/>
      <c r="D2800" s="1"/>
      <c r="I2800" s="1"/>
      <c r="J2800" s="5"/>
      <c r="K2800" s="5"/>
      <c r="L2800" s="5"/>
      <c r="M2800" s="6"/>
      <c r="N2800" s="6"/>
      <c r="O2800" s="7"/>
      <c r="P2800" s="6"/>
      <c r="Q2800" s="6"/>
    </row>
    <row r="2801" spans="2:17" s="2" customFormat="1" x14ac:dyDescent="0.25">
      <c r="B2801" s="1"/>
      <c r="C2801" s="1"/>
      <c r="D2801" s="1"/>
      <c r="I2801" s="1"/>
      <c r="J2801" s="5"/>
      <c r="K2801" s="5"/>
      <c r="L2801" s="5"/>
      <c r="M2801" s="6"/>
      <c r="N2801" s="6"/>
      <c r="O2801" s="7"/>
      <c r="P2801" s="6"/>
      <c r="Q2801" s="6"/>
    </row>
    <row r="2802" spans="2:17" s="2" customFormat="1" x14ac:dyDescent="0.25">
      <c r="B2802" s="1"/>
      <c r="C2802" s="1"/>
      <c r="D2802" s="1"/>
      <c r="I2802" s="1"/>
      <c r="J2802" s="5"/>
      <c r="K2802" s="5"/>
      <c r="L2802" s="5"/>
      <c r="M2802" s="6"/>
      <c r="N2802" s="6"/>
      <c r="O2802" s="7"/>
      <c r="P2802" s="6"/>
      <c r="Q2802" s="6"/>
    </row>
    <row r="2803" spans="2:17" s="2" customFormat="1" x14ac:dyDescent="0.25">
      <c r="B2803" s="1"/>
      <c r="C2803" s="1"/>
      <c r="D2803" s="1"/>
      <c r="I2803" s="1"/>
      <c r="J2803" s="5"/>
      <c r="K2803" s="5"/>
      <c r="L2803" s="5"/>
      <c r="M2803" s="6"/>
      <c r="N2803" s="6"/>
      <c r="O2803" s="7"/>
      <c r="P2803" s="6"/>
      <c r="Q2803" s="6"/>
    </row>
    <row r="2804" spans="2:17" s="2" customFormat="1" x14ac:dyDescent="0.25">
      <c r="B2804" s="1"/>
      <c r="C2804" s="1"/>
      <c r="D2804" s="1"/>
      <c r="I2804" s="1"/>
      <c r="J2804" s="5"/>
      <c r="K2804" s="5"/>
      <c r="L2804" s="5"/>
      <c r="M2804" s="6"/>
      <c r="N2804" s="6"/>
      <c r="O2804" s="7"/>
      <c r="P2804" s="6"/>
      <c r="Q2804" s="6"/>
    </row>
    <row r="2805" spans="2:17" s="2" customFormat="1" x14ac:dyDescent="0.25">
      <c r="B2805" s="1"/>
      <c r="C2805" s="1"/>
      <c r="D2805" s="1"/>
      <c r="I2805" s="1"/>
      <c r="J2805" s="5"/>
      <c r="K2805" s="5"/>
      <c r="L2805" s="5"/>
      <c r="M2805" s="6"/>
      <c r="N2805" s="6"/>
      <c r="O2805" s="7"/>
      <c r="P2805" s="6"/>
      <c r="Q2805" s="6"/>
    </row>
    <row r="2806" spans="2:17" s="2" customFormat="1" x14ac:dyDescent="0.25">
      <c r="B2806" s="1"/>
      <c r="C2806" s="1"/>
      <c r="D2806" s="1"/>
      <c r="I2806" s="1"/>
      <c r="J2806" s="5"/>
      <c r="K2806" s="5"/>
      <c r="L2806" s="5"/>
      <c r="M2806" s="6"/>
      <c r="N2806" s="6"/>
      <c r="O2806" s="7"/>
      <c r="P2806" s="6"/>
      <c r="Q2806" s="6"/>
    </row>
    <row r="2807" spans="2:17" s="2" customFormat="1" x14ac:dyDescent="0.25">
      <c r="B2807" s="1"/>
      <c r="C2807" s="1"/>
      <c r="D2807" s="1"/>
      <c r="I2807" s="1"/>
      <c r="J2807" s="5"/>
      <c r="K2807" s="5"/>
      <c r="L2807" s="5"/>
      <c r="M2807" s="6"/>
      <c r="N2807" s="6"/>
      <c r="O2807" s="7"/>
      <c r="P2807" s="6"/>
      <c r="Q2807" s="6"/>
    </row>
    <row r="2808" spans="2:17" s="2" customFormat="1" x14ac:dyDescent="0.25">
      <c r="B2808" s="1"/>
      <c r="C2808" s="1"/>
      <c r="D2808" s="1"/>
      <c r="I2808" s="1"/>
      <c r="J2808" s="5"/>
      <c r="K2808" s="5"/>
      <c r="L2808" s="5"/>
      <c r="M2808" s="6"/>
      <c r="N2808" s="6"/>
      <c r="O2808" s="7"/>
      <c r="P2808" s="6"/>
      <c r="Q2808" s="6"/>
    </row>
    <row r="2809" spans="2:17" s="2" customFormat="1" x14ac:dyDescent="0.25">
      <c r="B2809" s="1"/>
      <c r="C2809" s="1"/>
      <c r="D2809" s="1"/>
      <c r="I2809" s="1"/>
      <c r="J2809" s="5"/>
      <c r="K2809" s="5"/>
      <c r="L2809" s="5"/>
      <c r="M2809" s="6"/>
      <c r="N2809" s="6"/>
      <c r="O2809" s="7"/>
      <c r="P2809" s="6"/>
      <c r="Q2809" s="6"/>
    </row>
    <row r="2810" spans="2:17" s="2" customFormat="1" x14ac:dyDescent="0.25">
      <c r="B2810" s="1"/>
      <c r="C2810" s="1"/>
      <c r="D2810" s="1"/>
      <c r="I2810" s="1"/>
      <c r="J2810" s="5"/>
      <c r="K2810" s="5"/>
      <c r="L2810" s="5"/>
      <c r="M2810" s="6"/>
      <c r="N2810" s="6"/>
      <c r="O2810" s="7"/>
      <c r="P2810" s="6"/>
      <c r="Q2810" s="6"/>
    </row>
    <row r="2811" spans="2:17" s="2" customFormat="1" x14ac:dyDescent="0.25">
      <c r="B2811" s="1"/>
      <c r="C2811" s="1"/>
      <c r="D2811" s="1"/>
      <c r="I2811" s="1"/>
      <c r="J2811" s="5"/>
      <c r="K2811" s="5"/>
      <c r="L2811" s="5"/>
      <c r="M2811" s="6"/>
      <c r="N2811" s="6"/>
      <c r="O2811" s="7"/>
      <c r="P2811" s="6"/>
      <c r="Q2811" s="6"/>
    </row>
    <row r="2812" spans="2:17" s="2" customFormat="1" x14ac:dyDescent="0.25">
      <c r="B2812" s="1"/>
      <c r="C2812" s="1"/>
      <c r="D2812" s="1"/>
      <c r="I2812" s="1"/>
      <c r="J2812" s="5"/>
      <c r="K2812" s="5"/>
      <c r="L2812" s="5"/>
      <c r="M2812" s="6"/>
      <c r="N2812" s="6"/>
      <c r="O2812" s="7"/>
      <c r="P2812" s="6"/>
      <c r="Q2812" s="6"/>
    </row>
    <row r="2813" spans="2:17" s="2" customFormat="1" x14ac:dyDescent="0.25">
      <c r="B2813" s="1"/>
      <c r="C2813" s="1"/>
      <c r="D2813" s="1"/>
      <c r="I2813" s="1"/>
      <c r="J2813" s="5"/>
      <c r="K2813" s="5"/>
      <c r="L2813" s="5"/>
      <c r="M2813" s="6"/>
      <c r="N2813" s="6"/>
      <c r="O2813" s="7"/>
      <c r="P2813" s="6"/>
      <c r="Q2813" s="6"/>
    </row>
    <row r="2814" spans="2:17" s="2" customFormat="1" x14ac:dyDescent="0.25">
      <c r="B2814" s="1"/>
      <c r="C2814" s="1"/>
      <c r="D2814" s="1"/>
      <c r="I2814" s="1"/>
      <c r="J2814" s="5"/>
      <c r="K2814" s="5"/>
      <c r="L2814" s="5"/>
      <c r="M2814" s="6"/>
      <c r="N2814" s="6"/>
      <c r="O2814" s="7"/>
      <c r="P2814" s="6"/>
      <c r="Q2814" s="6"/>
    </row>
    <row r="2815" spans="2:17" s="2" customFormat="1" x14ac:dyDescent="0.25">
      <c r="B2815" s="1"/>
      <c r="C2815" s="1"/>
      <c r="D2815" s="1"/>
      <c r="I2815" s="1"/>
      <c r="J2815" s="5"/>
      <c r="K2815" s="5"/>
      <c r="L2815" s="5"/>
      <c r="M2815" s="6"/>
      <c r="N2815" s="6"/>
      <c r="O2815" s="7"/>
      <c r="P2815" s="6"/>
      <c r="Q2815" s="6"/>
    </row>
    <row r="2816" spans="2:17" s="2" customFormat="1" x14ac:dyDescent="0.25">
      <c r="B2816" s="1"/>
      <c r="C2816" s="1"/>
      <c r="D2816" s="1"/>
      <c r="I2816" s="1"/>
      <c r="J2816" s="5"/>
      <c r="K2816" s="5"/>
      <c r="L2816" s="5"/>
      <c r="M2816" s="6"/>
      <c r="N2816" s="6"/>
      <c r="O2816" s="7"/>
      <c r="P2816" s="6"/>
      <c r="Q2816" s="6"/>
    </row>
    <row r="2817" spans="2:17" s="2" customFormat="1" x14ac:dyDescent="0.25">
      <c r="B2817" s="1"/>
      <c r="C2817" s="1"/>
      <c r="D2817" s="1"/>
      <c r="I2817" s="1"/>
      <c r="J2817" s="5"/>
      <c r="K2817" s="5"/>
      <c r="L2817" s="5"/>
      <c r="M2817" s="6"/>
      <c r="N2817" s="6"/>
      <c r="O2817" s="7"/>
      <c r="P2817" s="6"/>
      <c r="Q2817" s="6"/>
    </row>
    <row r="2818" spans="2:17" s="2" customFormat="1" x14ac:dyDescent="0.25">
      <c r="B2818" s="1"/>
      <c r="C2818" s="1"/>
      <c r="D2818" s="1"/>
      <c r="I2818" s="1"/>
      <c r="J2818" s="5"/>
      <c r="K2818" s="5"/>
      <c r="L2818" s="5"/>
      <c r="M2818" s="6"/>
      <c r="N2818" s="6"/>
      <c r="O2818" s="7"/>
      <c r="P2818" s="6"/>
      <c r="Q2818" s="6"/>
    </row>
    <row r="2819" spans="2:17" s="2" customFormat="1" x14ac:dyDescent="0.25">
      <c r="B2819" s="1"/>
      <c r="C2819" s="1"/>
      <c r="D2819" s="1"/>
      <c r="I2819" s="1"/>
      <c r="J2819" s="5"/>
      <c r="K2819" s="5"/>
      <c r="L2819" s="5"/>
      <c r="M2819" s="6"/>
      <c r="N2819" s="6"/>
      <c r="O2819" s="7"/>
      <c r="P2819" s="6"/>
      <c r="Q2819" s="6"/>
    </row>
    <row r="2820" spans="2:17" s="2" customFormat="1" x14ac:dyDescent="0.25">
      <c r="B2820" s="1"/>
      <c r="C2820" s="1"/>
      <c r="D2820" s="1"/>
      <c r="I2820" s="1"/>
      <c r="J2820" s="5"/>
      <c r="K2820" s="5"/>
      <c r="L2820" s="5"/>
      <c r="M2820" s="6"/>
      <c r="N2820" s="6"/>
      <c r="O2820" s="7"/>
      <c r="P2820" s="6"/>
      <c r="Q2820" s="6"/>
    </row>
    <row r="2821" spans="2:17" s="2" customFormat="1" x14ac:dyDescent="0.25">
      <c r="B2821" s="1"/>
      <c r="C2821" s="1"/>
      <c r="D2821" s="1"/>
      <c r="I2821" s="1"/>
      <c r="J2821" s="5"/>
      <c r="K2821" s="5"/>
      <c r="L2821" s="5"/>
      <c r="M2821" s="6"/>
      <c r="N2821" s="6"/>
      <c r="O2821" s="7"/>
      <c r="P2821" s="6"/>
      <c r="Q2821" s="6"/>
    </row>
    <row r="2822" spans="2:17" s="2" customFormat="1" x14ac:dyDescent="0.25">
      <c r="B2822" s="1"/>
      <c r="C2822" s="1"/>
      <c r="D2822" s="1"/>
      <c r="I2822" s="1"/>
      <c r="J2822" s="5"/>
      <c r="K2822" s="5"/>
      <c r="L2822" s="5"/>
      <c r="M2822" s="6"/>
      <c r="N2822" s="6"/>
      <c r="O2822" s="7"/>
      <c r="P2822" s="6"/>
      <c r="Q2822" s="6"/>
    </row>
    <row r="2823" spans="2:17" s="2" customFormat="1" x14ac:dyDescent="0.25">
      <c r="B2823" s="1"/>
      <c r="C2823" s="1"/>
      <c r="D2823" s="1"/>
      <c r="I2823" s="1"/>
      <c r="J2823" s="5"/>
      <c r="K2823" s="5"/>
      <c r="L2823" s="5"/>
      <c r="M2823" s="6"/>
      <c r="N2823" s="6"/>
      <c r="O2823" s="7"/>
      <c r="P2823" s="6"/>
      <c r="Q2823" s="6"/>
    </row>
    <row r="2824" spans="2:17" s="2" customFormat="1" x14ac:dyDescent="0.25">
      <c r="B2824" s="1"/>
      <c r="C2824" s="1"/>
      <c r="D2824" s="1"/>
      <c r="I2824" s="1"/>
      <c r="J2824" s="5"/>
      <c r="K2824" s="5"/>
      <c r="L2824" s="5"/>
      <c r="M2824" s="6"/>
      <c r="N2824" s="6"/>
      <c r="O2824" s="7"/>
      <c r="P2824" s="6"/>
      <c r="Q2824" s="6"/>
    </row>
    <row r="2825" spans="2:17" s="2" customFormat="1" x14ac:dyDescent="0.25">
      <c r="B2825" s="1"/>
      <c r="C2825" s="1"/>
      <c r="D2825" s="1"/>
      <c r="I2825" s="1"/>
      <c r="J2825" s="5"/>
      <c r="K2825" s="5"/>
      <c r="L2825" s="5"/>
      <c r="M2825" s="6"/>
      <c r="N2825" s="6"/>
      <c r="O2825" s="7"/>
      <c r="P2825" s="6"/>
      <c r="Q2825" s="6"/>
    </row>
    <row r="2826" spans="2:17" s="2" customFormat="1" x14ac:dyDescent="0.25">
      <c r="B2826" s="1"/>
      <c r="C2826" s="1"/>
      <c r="D2826" s="1"/>
      <c r="I2826" s="1"/>
      <c r="J2826" s="5"/>
      <c r="K2826" s="5"/>
      <c r="L2826" s="5"/>
      <c r="M2826" s="6"/>
      <c r="N2826" s="6"/>
      <c r="O2826" s="7"/>
      <c r="P2826" s="6"/>
      <c r="Q2826" s="6"/>
    </row>
    <row r="2827" spans="2:17" s="2" customFormat="1" x14ac:dyDescent="0.25">
      <c r="B2827" s="1"/>
      <c r="C2827" s="1"/>
      <c r="D2827" s="1"/>
      <c r="I2827" s="1"/>
      <c r="J2827" s="5"/>
      <c r="K2827" s="5"/>
      <c r="L2827" s="5"/>
      <c r="M2827" s="6"/>
      <c r="N2827" s="6"/>
      <c r="O2827" s="7"/>
      <c r="P2827" s="6"/>
      <c r="Q2827" s="6"/>
    </row>
    <row r="2828" spans="2:17" s="2" customFormat="1" x14ac:dyDescent="0.25">
      <c r="B2828" s="1"/>
      <c r="C2828" s="1"/>
      <c r="D2828" s="1"/>
      <c r="I2828" s="1"/>
      <c r="J2828" s="5"/>
      <c r="K2828" s="5"/>
      <c r="L2828" s="5"/>
      <c r="M2828" s="6"/>
      <c r="N2828" s="6"/>
      <c r="O2828" s="7"/>
      <c r="P2828" s="6"/>
      <c r="Q2828" s="6"/>
    </row>
    <row r="2829" spans="2:17" s="2" customFormat="1" x14ac:dyDescent="0.25">
      <c r="B2829" s="1"/>
      <c r="C2829" s="1"/>
      <c r="D2829" s="1"/>
      <c r="I2829" s="1"/>
      <c r="J2829" s="5"/>
      <c r="K2829" s="5"/>
      <c r="L2829" s="5"/>
      <c r="M2829" s="6"/>
      <c r="N2829" s="6"/>
      <c r="O2829" s="7"/>
      <c r="P2829" s="6"/>
      <c r="Q2829" s="6"/>
    </row>
    <row r="2830" spans="2:17" s="2" customFormat="1" x14ac:dyDescent="0.25">
      <c r="B2830" s="1"/>
      <c r="C2830" s="1"/>
      <c r="D2830" s="1"/>
      <c r="I2830" s="1"/>
      <c r="J2830" s="5"/>
      <c r="K2830" s="5"/>
      <c r="L2830" s="5"/>
      <c r="M2830" s="6"/>
      <c r="N2830" s="6"/>
      <c r="O2830" s="7"/>
      <c r="P2830" s="6"/>
      <c r="Q2830" s="6"/>
    </row>
    <row r="2831" spans="2:17" s="2" customFormat="1" x14ac:dyDescent="0.25">
      <c r="B2831" s="1"/>
      <c r="C2831" s="1"/>
      <c r="D2831" s="1"/>
      <c r="I2831" s="1"/>
      <c r="J2831" s="5"/>
      <c r="K2831" s="5"/>
      <c r="L2831" s="5"/>
      <c r="M2831" s="6"/>
      <c r="N2831" s="6"/>
      <c r="O2831" s="7"/>
      <c r="P2831" s="6"/>
      <c r="Q2831" s="6"/>
    </row>
    <row r="2832" spans="2:17" s="2" customFormat="1" x14ac:dyDescent="0.25">
      <c r="B2832" s="1"/>
      <c r="C2832" s="1"/>
      <c r="D2832" s="1"/>
      <c r="I2832" s="1"/>
      <c r="J2832" s="5"/>
      <c r="K2832" s="5"/>
      <c r="L2832" s="5"/>
      <c r="M2832" s="6"/>
      <c r="N2832" s="6"/>
      <c r="O2832" s="7"/>
      <c r="P2832" s="6"/>
      <c r="Q2832" s="6"/>
    </row>
    <row r="2833" spans="2:17" s="2" customFormat="1" x14ac:dyDescent="0.25">
      <c r="B2833" s="1"/>
      <c r="C2833" s="1"/>
      <c r="D2833" s="1"/>
      <c r="I2833" s="1"/>
      <c r="J2833" s="5"/>
      <c r="K2833" s="5"/>
      <c r="L2833" s="5"/>
      <c r="M2833" s="6"/>
      <c r="N2833" s="6"/>
      <c r="O2833" s="7"/>
      <c r="P2833" s="6"/>
      <c r="Q2833" s="6"/>
    </row>
    <row r="2834" spans="2:17" s="2" customFormat="1" x14ac:dyDescent="0.25">
      <c r="B2834" s="1"/>
      <c r="C2834" s="1"/>
      <c r="D2834" s="1"/>
      <c r="I2834" s="1"/>
      <c r="J2834" s="5"/>
      <c r="K2834" s="5"/>
      <c r="L2834" s="5"/>
      <c r="M2834" s="6"/>
      <c r="N2834" s="6"/>
      <c r="O2834" s="7"/>
      <c r="P2834" s="6"/>
      <c r="Q2834" s="6"/>
    </row>
    <row r="2835" spans="2:17" s="2" customFormat="1" x14ac:dyDescent="0.25">
      <c r="B2835" s="1"/>
      <c r="C2835" s="1"/>
      <c r="D2835" s="1"/>
      <c r="I2835" s="1"/>
      <c r="J2835" s="5"/>
      <c r="K2835" s="5"/>
      <c r="L2835" s="5"/>
      <c r="M2835" s="6"/>
      <c r="N2835" s="6"/>
      <c r="O2835" s="7"/>
      <c r="P2835" s="6"/>
      <c r="Q2835" s="6"/>
    </row>
    <row r="2836" spans="2:17" s="2" customFormat="1" x14ac:dyDescent="0.25">
      <c r="B2836" s="1"/>
      <c r="C2836" s="1"/>
      <c r="D2836" s="1"/>
      <c r="I2836" s="1"/>
      <c r="J2836" s="5"/>
      <c r="K2836" s="5"/>
      <c r="L2836" s="5"/>
      <c r="M2836" s="6"/>
      <c r="N2836" s="6"/>
      <c r="O2836" s="7"/>
      <c r="P2836" s="6"/>
      <c r="Q2836" s="6"/>
    </row>
    <row r="2837" spans="2:17" s="2" customFormat="1" x14ac:dyDescent="0.25">
      <c r="B2837" s="1"/>
      <c r="C2837" s="1"/>
      <c r="D2837" s="1"/>
      <c r="I2837" s="1"/>
      <c r="J2837" s="5"/>
      <c r="K2837" s="5"/>
      <c r="L2837" s="5"/>
      <c r="M2837" s="6"/>
      <c r="N2837" s="6"/>
      <c r="O2837" s="7"/>
      <c r="P2837" s="6"/>
      <c r="Q2837" s="6"/>
    </row>
    <row r="2838" spans="2:17" s="2" customFormat="1" x14ac:dyDescent="0.25">
      <c r="B2838" s="1"/>
      <c r="C2838" s="1"/>
      <c r="D2838" s="1"/>
      <c r="I2838" s="1"/>
      <c r="J2838" s="5"/>
      <c r="K2838" s="5"/>
      <c r="L2838" s="5"/>
      <c r="M2838" s="6"/>
      <c r="N2838" s="6"/>
      <c r="O2838" s="7"/>
      <c r="P2838" s="6"/>
      <c r="Q2838" s="6"/>
    </row>
    <row r="2839" spans="2:17" s="2" customFormat="1" x14ac:dyDescent="0.25">
      <c r="B2839" s="1"/>
      <c r="C2839" s="1"/>
      <c r="D2839" s="1"/>
      <c r="I2839" s="1"/>
      <c r="J2839" s="5"/>
      <c r="K2839" s="5"/>
      <c r="L2839" s="5"/>
      <c r="M2839" s="6"/>
      <c r="N2839" s="6"/>
      <c r="O2839" s="7"/>
      <c r="P2839" s="6"/>
      <c r="Q2839" s="6"/>
    </row>
    <row r="2840" spans="2:17" s="2" customFormat="1" x14ac:dyDescent="0.25">
      <c r="B2840" s="1"/>
      <c r="C2840" s="1"/>
      <c r="D2840" s="1"/>
      <c r="I2840" s="1"/>
      <c r="J2840" s="5"/>
      <c r="K2840" s="5"/>
      <c r="L2840" s="5"/>
      <c r="M2840" s="6"/>
      <c r="N2840" s="6"/>
      <c r="O2840" s="7"/>
      <c r="P2840" s="6"/>
      <c r="Q2840" s="6"/>
    </row>
    <row r="2841" spans="2:17" s="2" customFormat="1" x14ac:dyDescent="0.25">
      <c r="B2841" s="1"/>
      <c r="C2841" s="1"/>
      <c r="D2841" s="1"/>
      <c r="I2841" s="1"/>
      <c r="J2841" s="5"/>
      <c r="K2841" s="5"/>
      <c r="L2841" s="5"/>
      <c r="M2841" s="6"/>
      <c r="N2841" s="6"/>
      <c r="O2841" s="7"/>
      <c r="P2841" s="6"/>
      <c r="Q2841" s="6"/>
    </row>
    <row r="2842" spans="2:17" s="2" customFormat="1" x14ac:dyDescent="0.25">
      <c r="B2842" s="1"/>
      <c r="C2842" s="1"/>
      <c r="D2842" s="1"/>
      <c r="I2842" s="1"/>
      <c r="J2842" s="5"/>
      <c r="K2842" s="5"/>
      <c r="L2842" s="5"/>
      <c r="M2842" s="6"/>
      <c r="N2842" s="6"/>
      <c r="O2842" s="7"/>
      <c r="P2842" s="6"/>
      <c r="Q2842" s="6"/>
    </row>
    <row r="2843" spans="2:17" s="2" customFormat="1" x14ac:dyDescent="0.25">
      <c r="B2843" s="1"/>
      <c r="C2843" s="1"/>
      <c r="D2843" s="1"/>
      <c r="I2843" s="1"/>
      <c r="J2843" s="5"/>
      <c r="K2843" s="5"/>
      <c r="L2843" s="5"/>
      <c r="M2843" s="6"/>
      <c r="N2843" s="6"/>
      <c r="O2843" s="7"/>
      <c r="P2843" s="6"/>
      <c r="Q2843" s="6"/>
    </row>
    <row r="2844" spans="2:17" s="2" customFormat="1" x14ac:dyDescent="0.25">
      <c r="B2844" s="1"/>
      <c r="C2844" s="1"/>
      <c r="D2844" s="1"/>
      <c r="I2844" s="1"/>
      <c r="J2844" s="5"/>
      <c r="K2844" s="5"/>
      <c r="L2844" s="5"/>
      <c r="M2844" s="6"/>
      <c r="N2844" s="6"/>
      <c r="O2844" s="7"/>
      <c r="P2844" s="6"/>
      <c r="Q2844" s="6"/>
    </row>
    <row r="2845" spans="2:17" s="2" customFormat="1" x14ac:dyDescent="0.25">
      <c r="B2845" s="1"/>
      <c r="C2845" s="1"/>
      <c r="D2845" s="1"/>
      <c r="I2845" s="1"/>
      <c r="J2845" s="5"/>
      <c r="K2845" s="5"/>
      <c r="L2845" s="5"/>
      <c r="M2845" s="6"/>
      <c r="N2845" s="6"/>
      <c r="O2845" s="7"/>
      <c r="P2845" s="6"/>
      <c r="Q2845" s="6"/>
    </row>
    <row r="2846" spans="2:17" s="2" customFormat="1" x14ac:dyDescent="0.25">
      <c r="B2846" s="1"/>
      <c r="C2846" s="1"/>
      <c r="D2846" s="1"/>
      <c r="I2846" s="1"/>
      <c r="J2846" s="5"/>
      <c r="K2846" s="5"/>
      <c r="L2846" s="5"/>
      <c r="M2846" s="6"/>
      <c r="N2846" s="6"/>
      <c r="O2846" s="7"/>
      <c r="P2846" s="6"/>
      <c r="Q2846" s="6"/>
    </row>
    <row r="2847" spans="2:17" s="2" customFormat="1" x14ac:dyDescent="0.25">
      <c r="B2847" s="1"/>
      <c r="C2847" s="1"/>
      <c r="D2847" s="1"/>
      <c r="I2847" s="1"/>
      <c r="J2847" s="5"/>
      <c r="K2847" s="5"/>
      <c r="L2847" s="5"/>
      <c r="M2847" s="6"/>
      <c r="N2847" s="6"/>
      <c r="O2847" s="7"/>
      <c r="P2847" s="6"/>
      <c r="Q2847" s="6"/>
    </row>
    <row r="2848" spans="2:17" s="2" customFormat="1" x14ac:dyDescent="0.25">
      <c r="B2848" s="1"/>
      <c r="C2848" s="1"/>
      <c r="D2848" s="1"/>
      <c r="I2848" s="1"/>
      <c r="J2848" s="5"/>
      <c r="K2848" s="5"/>
      <c r="L2848" s="5"/>
      <c r="M2848" s="6"/>
      <c r="N2848" s="6"/>
      <c r="O2848" s="7"/>
      <c r="P2848" s="6"/>
      <c r="Q2848" s="6"/>
    </row>
    <row r="2849" spans="2:17" s="2" customFormat="1" x14ac:dyDescent="0.25">
      <c r="B2849" s="1"/>
      <c r="C2849" s="1"/>
      <c r="D2849" s="1"/>
      <c r="I2849" s="1"/>
      <c r="J2849" s="5"/>
      <c r="K2849" s="5"/>
      <c r="L2849" s="5"/>
      <c r="M2849" s="6"/>
      <c r="N2849" s="6"/>
      <c r="O2849" s="7"/>
      <c r="P2849" s="6"/>
      <c r="Q2849" s="6"/>
    </row>
    <row r="2850" spans="2:17" s="2" customFormat="1" x14ac:dyDescent="0.25">
      <c r="B2850" s="1"/>
      <c r="C2850" s="1"/>
      <c r="D2850" s="1"/>
      <c r="I2850" s="1"/>
      <c r="J2850" s="5"/>
      <c r="K2850" s="5"/>
      <c r="L2850" s="5"/>
      <c r="M2850" s="6"/>
      <c r="N2850" s="6"/>
      <c r="O2850" s="7"/>
      <c r="P2850" s="6"/>
      <c r="Q2850" s="6"/>
    </row>
    <row r="2851" spans="2:17" s="2" customFormat="1" x14ac:dyDescent="0.25">
      <c r="B2851" s="1"/>
      <c r="C2851" s="1"/>
      <c r="D2851" s="1"/>
      <c r="I2851" s="1"/>
      <c r="J2851" s="5"/>
      <c r="K2851" s="5"/>
      <c r="L2851" s="5"/>
      <c r="M2851" s="6"/>
      <c r="N2851" s="6"/>
      <c r="O2851" s="7"/>
      <c r="P2851" s="6"/>
      <c r="Q2851" s="6"/>
    </row>
    <row r="2852" spans="2:17" s="2" customFormat="1" x14ac:dyDescent="0.25">
      <c r="B2852" s="1"/>
      <c r="C2852" s="1"/>
      <c r="D2852" s="1"/>
      <c r="I2852" s="1"/>
      <c r="J2852" s="5"/>
      <c r="K2852" s="5"/>
      <c r="L2852" s="5"/>
      <c r="M2852" s="6"/>
      <c r="N2852" s="6"/>
      <c r="O2852" s="7"/>
      <c r="P2852" s="6"/>
      <c r="Q2852" s="6"/>
    </row>
    <row r="2853" spans="2:17" s="2" customFormat="1" x14ac:dyDescent="0.25">
      <c r="B2853" s="1"/>
      <c r="C2853" s="1"/>
      <c r="D2853" s="1"/>
      <c r="I2853" s="1"/>
      <c r="J2853" s="5"/>
      <c r="K2853" s="5"/>
      <c r="L2853" s="5"/>
      <c r="M2853" s="6"/>
      <c r="N2853" s="6"/>
      <c r="O2853" s="7"/>
      <c r="P2853" s="6"/>
      <c r="Q2853" s="6"/>
    </row>
    <row r="2854" spans="2:17" s="2" customFormat="1" x14ac:dyDescent="0.25">
      <c r="B2854" s="1"/>
      <c r="C2854" s="1"/>
      <c r="D2854" s="1"/>
      <c r="I2854" s="1"/>
      <c r="J2854" s="5"/>
      <c r="K2854" s="5"/>
      <c r="L2854" s="5"/>
      <c r="M2854" s="6"/>
      <c r="N2854" s="6"/>
      <c r="O2854" s="7"/>
      <c r="P2854" s="6"/>
      <c r="Q2854" s="6"/>
    </row>
    <row r="2855" spans="2:17" s="2" customFormat="1" x14ac:dyDescent="0.25">
      <c r="B2855" s="1"/>
      <c r="C2855" s="1"/>
      <c r="D2855" s="1"/>
      <c r="I2855" s="1"/>
      <c r="J2855" s="5"/>
      <c r="K2855" s="5"/>
      <c r="L2855" s="5"/>
      <c r="M2855" s="6"/>
      <c r="N2855" s="6"/>
      <c r="O2855" s="7"/>
      <c r="P2855" s="6"/>
      <c r="Q2855" s="6"/>
    </row>
    <row r="2856" spans="2:17" s="2" customFormat="1" x14ac:dyDescent="0.25">
      <c r="B2856" s="1"/>
      <c r="C2856" s="1"/>
      <c r="D2856" s="1"/>
      <c r="I2856" s="1"/>
      <c r="J2856" s="5"/>
      <c r="K2856" s="5"/>
      <c r="L2856" s="5"/>
      <c r="M2856" s="6"/>
      <c r="N2856" s="6"/>
      <c r="O2856" s="7"/>
      <c r="P2856" s="6"/>
      <c r="Q2856" s="6"/>
    </row>
    <row r="2857" spans="2:17" s="2" customFormat="1" x14ac:dyDescent="0.25">
      <c r="B2857" s="1"/>
      <c r="C2857" s="1"/>
      <c r="D2857" s="1"/>
      <c r="I2857" s="1"/>
      <c r="J2857" s="5"/>
      <c r="K2857" s="5"/>
      <c r="L2857" s="5"/>
      <c r="M2857" s="6"/>
      <c r="N2857" s="6"/>
      <c r="O2857" s="7"/>
      <c r="P2857" s="6"/>
      <c r="Q2857" s="6"/>
    </row>
    <row r="2858" spans="2:17" s="2" customFormat="1" x14ac:dyDescent="0.25">
      <c r="B2858" s="1"/>
      <c r="C2858" s="1"/>
      <c r="D2858" s="1"/>
      <c r="I2858" s="1"/>
      <c r="J2858" s="5"/>
      <c r="K2858" s="5"/>
      <c r="L2858" s="5"/>
      <c r="M2858" s="6"/>
      <c r="N2858" s="6"/>
      <c r="O2858" s="7"/>
      <c r="P2858" s="6"/>
      <c r="Q2858" s="6"/>
    </row>
    <row r="2859" spans="2:17" s="2" customFormat="1" x14ac:dyDescent="0.25">
      <c r="B2859" s="1"/>
      <c r="C2859" s="1"/>
      <c r="D2859" s="1"/>
      <c r="I2859" s="1"/>
      <c r="J2859" s="5"/>
      <c r="K2859" s="5"/>
      <c r="L2859" s="5"/>
      <c r="M2859" s="6"/>
      <c r="N2859" s="6"/>
      <c r="O2859" s="7"/>
      <c r="P2859" s="6"/>
      <c r="Q2859" s="6"/>
    </row>
    <row r="2860" spans="2:17" s="2" customFormat="1" x14ac:dyDescent="0.25">
      <c r="B2860" s="1"/>
      <c r="C2860" s="1"/>
      <c r="D2860" s="1"/>
      <c r="I2860" s="1"/>
      <c r="J2860" s="5"/>
      <c r="K2860" s="5"/>
      <c r="L2860" s="5"/>
      <c r="M2860" s="6"/>
      <c r="N2860" s="6"/>
      <c r="O2860" s="7"/>
      <c r="P2860" s="6"/>
      <c r="Q2860" s="6"/>
    </row>
    <row r="2861" spans="2:17" s="2" customFormat="1" x14ac:dyDescent="0.25">
      <c r="B2861" s="1"/>
      <c r="C2861" s="1"/>
      <c r="D2861" s="1"/>
      <c r="I2861" s="1"/>
      <c r="J2861" s="5"/>
      <c r="K2861" s="5"/>
      <c r="L2861" s="5"/>
      <c r="M2861" s="6"/>
      <c r="N2861" s="6"/>
      <c r="O2861" s="7"/>
      <c r="P2861" s="6"/>
      <c r="Q2861" s="6"/>
    </row>
    <row r="2862" spans="2:17" s="2" customFormat="1" x14ac:dyDescent="0.25">
      <c r="B2862" s="1"/>
      <c r="C2862" s="1"/>
      <c r="D2862" s="1"/>
      <c r="I2862" s="1"/>
      <c r="J2862" s="5"/>
      <c r="K2862" s="5"/>
      <c r="L2862" s="5"/>
      <c r="M2862" s="6"/>
      <c r="N2862" s="6"/>
      <c r="O2862" s="7"/>
      <c r="P2862" s="6"/>
      <c r="Q2862" s="6"/>
    </row>
    <row r="2863" spans="2:17" s="2" customFormat="1" x14ac:dyDescent="0.25">
      <c r="B2863" s="1"/>
      <c r="C2863" s="1"/>
      <c r="D2863" s="1"/>
      <c r="I2863" s="1"/>
      <c r="J2863" s="5"/>
      <c r="K2863" s="5"/>
      <c r="L2863" s="5"/>
      <c r="M2863" s="6"/>
      <c r="N2863" s="6"/>
      <c r="O2863" s="7"/>
      <c r="P2863" s="6"/>
      <c r="Q2863" s="6"/>
    </row>
    <row r="2864" spans="2:17" s="2" customFormat="1" x14ac:dyDescent="0.25">
      <c r="B2864" s="1"/>
      <c r="C2864" s="1"/>
      <c r="D2864" s="1"/>
      <c r="I2864" s="1"/>
      <c r="J2864" s="5"/>
      <c r="K2864" s="5"/>
      <c r="L2864" s="5"/>
      <c r="M2864" s="6"/>
      <c r="N2864" s="6"/>
      <c r="O2864" s="7"/>
      <c r="P2864" s="6"/>
      <c r="Q2864" s="6"/>
    </row>
    <row r="2865" spans="2:17" s="2" customFormat="1" x14ac:dyDescent="0.25">
      <c r="B2865" s="1"/>
      <c r="C2865" s="1"/>
      <c r="D2865" s="1"/>
      <c r="I2865" s="1"/>
      <c r="J2865" s="5"/>
      <c r="K2865" s="5"/>
      <c r="L2865" s="5"/>
      <c r="M2865" s="6"/>
      <c r="N2865" s="6"/>
      <c r="O2865" s="7"/>
      <c r="P2865" s="6"/>
      <c r="Q2865" s="6"/>
    </row>
    <row r="2866" spans="2:17" s="2" customFormat="1" x14ac:dyDescent="0.25">
      <c r="B2866" s="1"/>
      <c r="C2866" s="1"/>
      <c r="D2866" s="1"/>
      <c r="I2866" s="1"/>
      <c r="J2866" s="5"/>
      <c r="K2866" s="5"/>
      <c r="L2866" s="5"/>
      <c r="M2866" s="6"/>
      <c r="N2866" s="6"/>
      <c r="O2866" s="7"/>
      <c r="P2866" s="6"/>
      <c r="Q2866" s="6"/>
    </row>
    <row r="2867" spans="2:17" s="2" customFormat="1" x14ac:dyDescent="0.25">
      <c r="B2867" s="1"/>
      <c r="C2867" s="1"/>
      <c r="D2867" s="1"/>
      <c r="I2867" s="1"/>
      <c r="J2867" s="5"/>
      <c r="K2867" s="5"/>
      <c r="L2867" s="5"/>
      <c r="M2867" s="6"/>
      <c r="N2867" s="6"/>
      <c r="O2867" s="7"/>
      <c r="P2867" s="6"/>
      <c r="Q2867" s="6"/>
    </row>
    <row r="2868" spans="2:17" s="2" customFormat="1" x14ac:dyDescent="0.25">
      <c r="B2868" s="1"/>
      <c r="C2868" s="1"/>
      <c r="D2868" s="1"/>
      <c r="I2868" s="1"/>
      <c r="J2868" s="5"/>
      <c r="K2868" s="5"/>
      <c r="L2868" s="5"/>
      <c r="M2868" s="6"/>
      <c r="N2868" s="6"/>
      <c r="O2868" s="7"/>
      <c r="P2868" s="6"/>
      <c r="Q2868" s="6"/>
    </row>
    <row r="2869" spans="2:17" s="2" customFormat="1" x14ac:dyDescent="0.25">
      <c r="B2869" s="1"/>
      <c r="C2869" s="1"/>
      <c r="D2869" s="1"/>
      <c r="I2869" s="1"/>
      <c r="J2869" s="5"/>
      <c r="K2869" s="5"/>
      <c r="L2869" s="5"/>
      <c r="M2869" s="6"/>
      <c r="N2869" s="6"/>
      <c r="O2869" s="7"/>
      <c r="P2869" s="6"/>
      <c r="Q2869" s="6"/>
    </row>
    <row r="2870" spans="2:17" s="2" customFormat="1" x14ac:dyDescent="0.25">
      <c r="B2870" s="1"/>
      <c r="C2870" s="1"/>
      <c r="D2870" s="1"/>
      <c r="I2870" s="1"/>
      <c r="J2870" s="5"/>
      <c r="K2870" s="5"/>
      <c r="L2870" s="5"/>
      <c r="M2870" s="6"/>
      <c r="N2870" s="6"/>
      <c r="O2870" s="7"/>
      <c r="P2870" s="6"/>
      <c r="Q2870" s="6"/>
    </row>
    <row r="2871" spans="2:17" s="2" customFormat="1" x14ac:dyDescent="0.25">
      <c r="B2871" s="1"/>
      <c r="C2871" s="1"/>
      <c r="D2871" s="1"/>
      <c r="I2871" s="1"/>
      <c r="J2871" s="5"/>
      <c r="K2871" s="5"/>
      <c r="L2871" s="5"/>
      <c r="M2871" s="6"/>
      <c r="N2871" s="6"/>
      <c r="O2871" s="7"/>
      <c r="P2871" s="6"/>
      <c r="Q2871" s="6"/>
    </row>
    <row r="2872" spans="2:17" s="2" customFormat="1" x14ac:dyDescent="0.25">
      <c r="B2872" s="1"/>
      <c r="C2872" s="1"/>
      <c r="D2872" s="1"/>
      <c r="I2872" s="1"/>
      <c r="J2872" s="5"/>
      <c r="K2872" s="5"/>
      <c r="L2872" s="5"/>
      <c r="M2872" s="6"/>
      <c r="N2872" s="6"/>
      <c r="O2872" s="7"/>
      <c r="P2872" s="6"/>
      <c r="Q2872" s="6"/>
    </row>
    <row r="2873" spans="2:17" s="2" customFormat="1" x14ac:dyDescent="0.25">
      <c r="B2873" s="1"/>
      <c r="C2873" s="1"/>
      <c r="D2873" s="1"/>
      <c r="I2873" s="1"/>
      <c r="J2873" s="5"/>
      <c r="K2873" s="5"/>
      <c r="L2873" s="5"/>
      <c r="M2873" s="6"/>
      <c r="N2873" s="6"/>
      <c r="O2873" s="7"/>
      <c r="P2873" s="6"/>
      <c r="Q2873" s="6"/>
    </row>
    <row r="2874" spans="2:17" s="2" customFormat="1" x14ac:dyDescent="0.25">
      <c r="B2874" s="1"/>
      <c r="C2874" s="1"/>
      <c r="D2874" s="1"/>
      <c r="I2874" s="1"/>
      <c r="J2874" s="5"/>
      <c r="K2874" s="5"/>
      <c r="L2874" s="5"/>
      <c r="M2874" s="6"/>
      <c r="N2874" s="6"/>
      <c r="O2874" s="7"/>
      <c r="P2874" s="6"/>
      <c r="Q2874" s="6"/>
    </row>
    <row r="2875" spans="2:17" s="2" customFormat="1" x14ac:dyDescent="0.25">
      <c r="B2875" s="1"/>
      <c r="C2875" s="1"/>
      <c r="D2875" s="1"/>
      <c r="I2875" s="1"/>
      <c r="J2875" s="5"/>
      <c r="K2875" s="5"/>
      <c r="L2875" s="5"/>
      <c r="M2875" s="6"/>
      <c r="N2875" s="6"/>
      <c r="O2875" s="7"/>
      <c r="P2875" s="6"/>
      <c r="Q2875" s="6"/>
    </row>
    <row r="2876" spans="2:17" s="2" customFormat="1" x14ac:dyDescent="0.25">
      <c r="B2876" s="1"/>
      <c r="C2876" s="1"/>
      <c r="D2876" s="1"/>
      <c r="I2876" s="1"/>
      <c r="J2876" s="5"/>
      <c r="K2876" s="5"/>
      <c r="L2876" s="5"/>
      <c r="M2876" s="6"/>
      <c r="N2876" s="6"/>
      <c r="O2876" s="7"/>
      <c r="P2876" s="6"/>
      <c r="Q2876" s="6"/>
    </row>
    <row r="2877" spans="2:17" s="2" customFormat="1" x14ac:dyDescent="0.25">
      <c r="B2877" s="1"/>
      <c r="C2877" s="1"/>
      <c r="D2877" s="1"/>
      <c r="I2877" s="1"/>
      <c r="J2877" s="5"/>
      <c r="K2877" s="5"/>
      <c r="L2877" s="5"/>
      <c r="M2877" s="6"/>
      <c r="N2877" s="6"/>
      <c r="O2877" s="7"/>
      <c r="P2877" s="6"/>
      <c r="Q2877" s="6"/>
    </row>
    <row r="2878" spans="2:17" s="2" customFormat="1" x14ac:dyDescent="0.25">
      <c r="B2878" s="1"/>
      <c r="C2878" s="1"/>
      <c r="D2878" s="1"/>
      <c r="I2878" s="1"/>
      <c r="J2878" s="5"/>
      <c r="K2878" s="5"/>
      <c r="L2878" s="5"/>
      <c r="M2878" s="6"/>
      <c r="N2878" s="6"/>
      <c r="O2878" s="7"/>
      <c r="P2878" s="6"/>
      <c r="Q2878" s="6"/>
    </row>
    <row r="2879" spans="2:17" s="2" customFormat="1" x14ac:dyDescent="0.25">
      <c r="B2879" s="1"/>
      <c r="C2879" s="1"/>
      <c r="D2879" s="1"/>
      <c r="I2879" s="1"/>
      <c r="J2879" s="5"/>
      <c r="K2879" s="5"/>
      <c r="L2879" s="5"/>
      <c r="M2879" s="6"/>
      <c r="N2879" s="6"/>
      <c r="O2879" s="7"/>
      <c r="P2879" s="6"/>
      <c r="Q2879" s="6"/>
    </row>
    <row r="2880" spans="2:17" s="2" customFormat="1" x14ac:dyDescent="0.25">
      <c r="B2880" s="1"/>
      <c r="C2880" s="1"/>
      <c r="D2880" s="1"/>
      <c r="I2880" s="1"/>
      <c r="J2880" s="5"/>
      <c r="K2880" s="5"/>
      <c r="L2880" s="5"/>
      <c r="M2880" s="6"/>
      <c r="N2880" s="6"/>
      <c r="O2880" s="7"/>
      <c r="P2880" s="6"/>
      <c r="Q2880" s="6"/>
    </row>
    <row r="2881" spans="2:17" s="2" customFormat="1" x14ac:dyDescent="0.25">
      <c r="B2881" s="1"/>
      <c r="C2881" s="1"/>
      <c r="D2881" s="1"/>
      <c r="I2881" s="1"/>
      <c r="J2881" s="5"/>
      <c r="K2881" s="5"/>
      <c r="L2881" s="5"/>
      <c r="M2881" s="6"/>
      <c r="N2881" s="6"/>
      <c r="O2881" s="7"/>
      <c r="P2881" s="6"/>
      <c r="Q2881" s="6"/>
    </row>
    <row r="2882" spans="2:17" s="2" customFormat="1" x14ac:dyDescent="0.25">
      <c r="B2882" s="1"/>
      <c r="C2882" s="1"/>
      <c r="D2882" s="1"/>
      <c r="I2882" s="1"/>
      <c r="J2882" s="5"/>
      <c r="K2882" s="5"/>
      <c r="L2882" s="5"/>
      <c r="M2882" s="6"/>
      <c r="N2882" s="6"/>
      <c r="O2882" s="7"/>
      <c r="P2882" s="6"/>
      <c r="Q2882" s="6"/>
    </row>
    <row r="2883" spans="2:17" s="2" customFormat="1" x14ac:dyDescent="0.25">
      <c r="B2883" s="1"/>
      <c r="C2883" s="1"/>
      <c r="D2883" s="1"/>
      <c r="I2883" s="1"/>
      <c r="J2883" s="5"/>
      <c r="K2883" s="5"/>
      <c r="L2883" s="5"/>
      <c r="M2883" s="6"/>
      <c r="N2883" s="6"/>
      <c r="O2883" s="7"/>
      <c r="P2883" s="6"/>
      <c r="Q2883" s="6"/>
    </row>
    <row r="2884" spans="2:17" s="2" customFormat="1" x14ac:dyDescent="0.25">
      <c r="B2884" s="1"/>
      <c r="C2884" s="1"/>
      <c r="D2884" s="1"/>
      <c r="I2884" s="1"/>
      <c r="J2884" s="5"/>
      <c r="K2884" s="5"/>
      <c r="L2884" s="5"/>
      <c r="M2884" s="6"/>
      <c r="N2884" s="6"/>
      <c r="O2884" s="7"/>
      <c r="P2884" s="6"/>
      <c r="Q2884" s="6"/>
    </row>
    <row r="2885" spans="2:17" s="2" customFormat="1" x14ac:dyDescent="0.25">
      <c r="B2885" s="1"/>
      <c r="C2885" s="1"/>
      <c r="D2885" s="1"/>
      <c r="I2885" s="1"/>
      <c r="J2885" s="5"/>
      <c r="K2885" s="5"/>
      <c r="L2885" s="5"/>
      <c r="M2885" s="6"/>
      <c r="N2885" s="6"/>
      <c r="O2885" s="7"/>
      <c r="P2885" s="6"/>
      <c r="Q2885" s="6"/>
    </row>
    <row r="2886" spans="2:17" s="2" customFormat="1" x14ac:dyDescent="0.25">
      <c r="B2886" s="1"/>
      <c r="C2886" s="1"/>
      <c r="D2886" s="1"/>
      <c r="I2886" s="1"/>
      <c r="J2886" s="5"/>
      <c r="K2886" s="5"/>
      <c r="L2886" s="5"/>
      <c r="M2886" s="6"/>
      <c r="N2886" s="6"/>
      <c r="O2886" s="7"/>
      <c r="P2886" s="6"/>
      <c r="Q2886" s="6"/>
    </row>
    <row r="2887" spans="2:17" s="2" customFormat="1" x14ac:dyDescent="0.25">
      <c r="B2887" s="1"/>
      <c r="C2887" s="1"/>
      <c r="D2887" s="1"/>
      <c r="I2887" s="1"/>
      <c r="J2887" s="5"/>
      <c r="K2887" s="5"/>
      <c r="L2887" s="5"/>
      <c r="M2887" s="6"/>
      <c r="N2887" s="6"/>
      <c r="O2887" s="7"/>
      <c r="P2887" s="6"/>
      <c r="Q2887" s="6"/>
    </row>
    <row r="2888" spans="2:17" s="2" customFormat="1" x14ac:dyDescent="0.25">
      <c r="B2888" s="1"/>
      <c r="C2888" s="1"/>
      <c r="D2888" s="1"/>
      <c r="I2888" s="1"/>
      <c r="J2888" s="5"/>
      <c r="K2888" s="5"/>
      <c r="L2888" s="5"/>
      <c r="M2888" s="6"/>
      <c r="N2888" s="6"/>
      <c r="O2888" s="7"/>
      <c r="P2888" s="6"/>
      <c r="Q2888" s="6"/>
    </row>
    <row r="2889" spans="2:17" s="2" customFormat="1" x14ac:dyDescent="0.25">
      <c r="B2889" s="1"/>
      <c r="C2889" s="1"/>
      <c r="D2889" s="1"/>
      <c r="I2889" s="1"/>
      <c r="J2889" s="5"/>
      <c r="K2889" s="5"/>
      <c r="L2889" s="5"/>
      <c r="M2889" s="6"/>
      <c r="N2889" s="6"/>
      <c r="O2889" s="7"/>
      <c r="P2889" s="6"/>
      <c r="Q2889" s="6"/>
    </row>
    <row r="2890" spans="2:17" s="2" customFormat="1" x14ac:dyDescent="0.25">
      <c r="B2890" s="1"/>
      <c r="C2890" s="1"/>
      <c r="D2890" s="1"/>
      <c r="I2890" s="1"/>
      <c r="J2890" s="5"/>
      <c r="K2890" s="5"/>
      <c r="L2890" s="5"/>
      <c r="M2890" s="6"/>
      <c r="N2890" s="6"/>
      <c r="O2890" s="7"/>
      <c r="P2890" s="6"/>
      <c r="Q2890" s="6"/>
    </row>
    <row r="2891" spans="2:17" s="2" customFormat="1" x14ac:dyDescent="0.25">
      <c r="B2891" s="1"/>
      <c r="C2891" s="1"/>
      <c r="D2891" s="1"/>
      <c r="I2891" s="1"/>
      <c r="J2891" s="5"/>
      <c r="K2891" s="5"/>
      <c r="L2891" s="5"/>
      <c r="M2891" s="6"/>
      <c r="N2891" s="6"/>
      <c r="O2891" s="7"/>
      <c r="P2891" s="6"/>
      <c r="Q2891" s="6"/>
    </row>
    <row r="2892" spans="2:17" s="2" customFormat="1" x14ac:dyDescent="0.25">
      <c r="B2892" s="1"/>
      <c r="C2892" s="1"/>
      <c r="D2892" s="1"/>
      <c r="I2892" s="1"/>
      <c r="J2892" s="5"/>
      <c r="K2892" s="5"/>
      <c r="L2892" s="5"/>
      <c r="M2892" s="6"/>
      <c r="N2892" s="6"/>
      <c r="O2892" s="7"/>
      <c r="P2892" s="6"/>
      <c r="Q2892" s="6"/>
    </row>
    <row r="2893" spans="2:17" s="2" customFormat="1" x14ac:dyDescent="0.25">
      <c r="B2893" s="1"/>
      <c r="C2893" s="1"/>
      <c r="D2893" s="1"/>
      <c r="I2893" s="1"/>
      <c r="J2893" s="5"/>
      <c r="K2893" s="5"/>
      <c r="L2893" s="5"/>
      <c r="M2893" s="6"/>
      <c r="N2893" s="6"/>
      <c r="O2893" s="7"/>
      <c r="P2893" s="6"/>
      <c r="Q2893" s="6"/>
    </row>
    <row r="2894" spans="2:17" s="2" customFormat="1" x14ac:dyDescent="0.25">
      <c r="B2894" s="1"/>
      <c r="C2894" s="1"/>
      <c r="D2894" s="1"/>
      <c r="I2894" s="1"/>
      <c r="J2894" s="5"/>
      <c r="K2894" s="5"/>
      <c r="L2894" s="5"/>
      <c r="M2894" s="6"/>
      <c r="N2894" s="6"/>
      <c r="O2894" s="7"/>
      <c r="P2894" s="6"/>
      <c r="Q2894" s="6"/>
    </row>
    <row r="2895" spans="2:17" s="2" customFormat="1" x14ac:dyDescent="0.25">
      <c r="B2895" s="1"/>
      <c r="C2895" s="1"/>
      <c r="D2895" s="1"/>
      <c r="I2895" s="1"/>
      <c r="J2895" s="5"/>
      <c r="K2895" s="5"/>
      <c r="L2895" s="5"/>
      <c r="M2895" s="6"/>
      <c r="N2895" s="6"/>
      <c r="O2895" s="7"/>
      <c r="P2895" s="6"/>
      <c r="Q2895" s="6"/>
    </row>
    <row r="2896" spans="2:17" s="2" customFormat="1" x14ac:dyDescent="0.25">
      <c r="B2896" s="1"/>
      <c r="C2896" s="1"/>
      <c r="D2896" s="1"/>
      <c r="I2896" s="1"/>
      <c r="J2896" s="5"/>
      <c r="K2896" s="5"/>
      <c r="L2896" s="5"/>
      <c r="M2896" s="6"/>
      <c r="N2896" s="6"/>
      <c r="O2896" s="7"/>
      <c r="P2896" s="6"/>
      <c r="Q2896" s="6"/>
    </row>
    <row r="2897" spans="2:17" s="2" customFormat="1" x14ac:dyDescent="0.25">
      <c r="B2897" s="1"/>
      <c r="C2897" s="1"/>
      <c r="D2897" s="1"/>
      <c r="I2897" s="1"/>
      <c r="J2897" s="5"/>
      <c r="K2897" s="5"/>
      <c r="L2897" s="5"/>
      <c r="M2897" s="6"/>
      <c r="N2897" s="6"/>
      <c r="O2897" s="7"/>
      <c r="P2897" s="6"/>
      <c r="Q2897" s="6"/>
    </row>
    <row r="2898" spans="2:17" s="2" customFormat="1" x14ac:dyDescent="0.25">
      <c r="B2898" s="1"/>
      <c r="C2898" s="1"/>
      <c r="D2898" s="1"/>
      <c r="I2898" s="1"/>
      <c r="J2898" s="5"/>
      <c r="K2898" s="5"/>
      <c r="L2898" s="5"/>
      <c r="M2898" s="6"/>
      <c r="N2898" s="6"/>
      <c r="O2898" s="7"/>
      <c r="P2898" s="6"/>
      <c r="Q2898" s="6"/>
    </row>
    <row r="2899" spans="2:17" s="2" customFormat="1" x14ac:dyDescent="0.25">
      <c r="B2899" s="1"/>
      <c r="C2899" s="1"/>
      <c r="D2899" s="1"/>
      <c r="I2899" s="1"/>
      <c r="J2899" s="5"/>
      <c r="K2899" s="5"/>
      <c r="L2899" s="5"/>
      <c r="M2899" s="6"/>
      <c r="N2899" s="6"/>
      <c r="O2899" s="7"/>
      <c r="P2899" s="6"/>
      <c r="Q2899" s="6"/>
    </row>
    <row r="2900" spans="2:17" s="2" customFormat="1" x14ac:dyDescent="0.25">
      <c r="B2900" s="1"/>
      <c r="C2900" s="1"/>
      <c r="D2900" s="1"/>
      <c r="I2900" s="1"/>
      <c r="J2900" s="5"/>
      <c r="K2900" s="5"/>
      <c r="L2900" s="5"/>
      <c r="M2900" s="6"/>
      <c r="N2900" s="6"/>
      <c r="O2900" s="7"/>
      <c r="P2900" s="6"/>
      <c r="Q2900" s="6"/>
    </row>
    <row r="2901" spans="2:17" s="2" customFormat="1" x14ac:dyDescent="0.25">
      <c r="B2901" s="1"/>
      <c r="C2901" s="1"/>
      <c r="D2901" s="1"/>
      <c r="I2901" s="1"/>
      <c r="J2901" s="5"/>
      <c r="K2901" s="5"/>
      <c r="L2901" s="5"/>
      <c r="M2901" s="6"/>
      <c r="N2901" s="6"/>
      <c r="O2901" s="7"/>
      <c r="P2901" s="6"/>
      <c r="Q2901" s="6"/>
    </row>
    <row r="2902" spans="2:17" s="2" customFormat="1" x14ac:dyDescent="0.25">
      <c r="B2902" s="1"/>
      <c r="C2902" s="1"/>
      <c r="D2902" s="1"/>
      <c r="I2902" s="1"/>
      <c r="J2902" s="5"/>
      <c r="K2902" s="5"/>
      <c r="L2902" s="5"/>
      <c r="M2902" s="6"/>
      <c r="N2902" s="6"/>
      <c r="O2902" s="7"/>
      <c r="P2902" s="6"/>
      <c r="Q2902" s="6"/>
    </row>
    <row r="2903" spans="2:17" s="2" customFormat="1" x14ac:dyDescent="0.25">
      <c r="B2903" s="1"/>
      <c r="C2903" s="1"/>
      <c r="D2903" s="1"/>
      <c r="I2903" s="1"/>
      <c r="J2903" s="5"/>
      <c r="K2903" s="5"/>
      <c r="L2903" s="5"/>
      <c r="M2903" s="6"/>
      <c r="N2903" s="6"/>
      <c r="O2903" s="7"/>
      <c r="P2903" s="6"/>
      <c r="Q2903" s="6"/>
    </row>
    <row r="2904" spans="2:17" s="2" customFormat="1" x14ac:dyDescent="0.25">
      <c r="B2904" s="1"/>
      <c r="C2904" s="1"/>
      <c r="D2904" s="1"/>
      <c r="I2904" s="1"/>
      <c r="J2904" s="5"/>
      <c r="K2904" s="5"/>
      <c r="L2904" s="5"/>
      <c r="M2904" s="6"/>
      <c r="N2904" s="6"/>
      <c r="O2904" s="7"/>
      <c r="P2904" s="6"/>
      <c r="Q2904" s="6"/>
    </row>
    <row r="2905" spans="2:17" s="2" customFormat="1" x14ac:dyDescent="0.25">
      <c r="B2905" s="1"/>
      <c r="C2905" s="1"/>
      <c r="D2905" s="1"/>
      <c r="I2905" s="1"/>
      <c r="J2905" s="5"/>
      <c r="K2905" s="5"/>
      <c r="L2905" s="5"/>
      <c r="M2905" s="6"/>
      <c r="N2905" s="6"/>
      <c r="O2905" s="7"/>
      <c r="P2905" s="6"/>
      <c r="Q2905" s="6"/>
    </row>
    <row r="2906" spans="2:17" s="2" customFormat="1" x14ac:dyDescent="0.25">
      <c r="B2906" s="1"/>
      <c r="C2906" s="1"/>
      <c r="D2906" s="1"/>
      <c r="I2906" s="1"/>
      <c r="J2906" s="5"/>
      <c r="K2906" s="5"/>
      <c r="L2906" s="5"/>
      <c r="M2906" s="6"/>
      <c r="N2906" s="6"/>
      <c r="O2906" s="7"/>
      <c r="P2906" s="6"/>
      <c r="Q2906" s="6"/>
    </row>
    <row r="2907" spans="2:17" s="2" customFormat="1" x14ac:dyDescent="0.25">
      <c r="B2907" s="1"/>
      <c r="C2907" s="1"/>
      <c r="D2907" s="1"/>
      <c r="I2907" s="1"/>
      <c r="J2907" s="5"/>
      <c r="K2907" s="5"/>
      <c r="L2907" s="5"/>
      <c r="M2907" s="6"/>
      <c r="N2907" s="6"/>
      <c r="O2907" s="7"/>
      <c r="P2907" s="6"/>
      <c r="Q2907" s="6"/>
    </row>
    <row r="2908" spans="2:17" s="2" customFormat="1" x14ac:dyDescent="0.25">
      <c r="B2908" s="1"/>
      <c r="C2908" s="1"/>
      <c r="D2908" s="1"/>
      <c r="I2908" s="1"/>
      <c r="J2908" s="5"/>
      <c r="K2908" s="5"/>
      <c r="L2908" s="5"/>
      <c r="M2908" s="6"/>
      <c r="N2908" s="6"/>
      <c r="O2908" s="7"/>
      <c r="P2908" s="6"/>
      <c r="Q2908" s="6"/>
    </row>
    <row r="2909" spans="2:17" s="2" customFormat="1" x14ac:dyDescent="0.25">
      <c r="B2909" s="1"/>
      <c r="C2909" s="1"/>
      <c r="D2909" s="1"/>
      <c r="I2909" s="1"/>
      <c r="J2909" s="5"/>
      <c r="K2909" s="5"/>
      <c r="L2909" s="5"/>
      <c r="M2909" s="6"/>
      <c r="N2909" s="6"/>
      <c r="O2909" s="7"/>
      <c r="P2909" s="6"/>
      <c r="Q2909" s="6"/>
    </row>
    <row r="2910" spans="2:17" s="2" customFormat="1" x14ac:dyDescent="0.25">
      <c r="B2910" s="1"/>
      <c r="C2910" s="1"/>
      <c r="D2910" s="1"/>
      <c r="I2910" s="1"/>
      <c r="J2910" s="5"/>
      <c r="K2910" s="5"/>
      <c r="L2910" s="5"/>
      <c r="M2910" s="6"/>
      <c r="N2910" s="6"/>
      <c r="O2910" s="7"/>
      <c r="P2910" s="6"/>
      <c r="Q2910" s="6"/>
    </row>
    <row r="2911" spans="2:17" s="2" customFormat="1" x14ac:dyDescent="0.25">
      <c r="B2911" s="1"/>
      <c r="C2911" s="1"/>
      <c r="D2911" s="1"/>
      <c r="I2911" s="1"/>
      <c r="J2911" s="5"/>
      <c r="K2911" s="5"/>
      <c r="L2911" s="5"/>
      <c r="M2911" s="6"/>
      <c r="N2911" s="6"/>
      <c r="O2911" s="7"/>
      <c r="P2911" s="6"/>
      <c r="Q2911" s="6"/>
    </row>
    <row r="2912" spans="2:17" s="2" customFormat="1" x14ac:dyDescent="0.25">
      <c r="B2912" s="1"/>
      <c r="C2912" s="1"/>
      <c r="D2912" s="1"/>
      <c r="I2912" s="1"/>
      <c r="J2912" s="5"/>
      <c r="K2912" s="5"/>
      <c r="L2912" s="5"/>
      <c r="M2912" s="6"/>
      <c r="N2912" s="6"/>
      <c r="O2912" s="7"/>
      <c r="P2912" s="6"/>
      <c r="Q2912" s="6"/>
    </row>
    <row r="2913" spans="2:17" s="2" customFormat="1" x14ac:dyDescent="0.25">
      <c r="B2913" s="1"/>
      <c r="C2913" s="1"/>
      <c r="D2913" s="1"/>
      <c r="I2913" s="1"/>
      <c r="J2913" s="5"/>
      <c r="K2913" s="5"/>
      <c r="L2913" s="5"/>
      <c r="M2913" s="6"/>
      <c r="N2913" s="6"/>
      <c r="O2913" s="7"/>
      <c r="P2913" s="6"/>
      <c r="Q2913" s="6"/>
    </row>
    <row r="2914" spans="2:17" s="2" customFormat="1" x14ac:dyDescent="0.25">
      <c r="B2914" s="1"/>
      <c r="C2914" s="1"/>
      <c r="D2914" s="1"/>
      <c r="I2914" s="1"/>
      <c r="J2914" s="5"/>
      <c r="K2914" s="5"/>
      <c r="L2914" s="5"/>
      <c r="M2914" s="6"/>
      <c r="N2914" s="6"/>
      <c r="O2914" s="7"/>
      <c r="P2914" s="6"/>
      <c r="Q2914" s="6"/>
    </row>
    <row r="2915" spans="2:17" s="2" customFormat="1" x14ac:dyDescent="0.25">
      <c r="B2915" s="1"/>
      <c r="C2915" s="1"/>
      <c r="D2915" s="1"/>
      <c r="I2915" s="1"/>
      <c r="J2915" s="5"/>
      <c r="K2915" s="5"/>
      <c r="L2915" s="5"/>
      <c r="M2915" s="6"/>
      <c r="N2915" s="6"/>
      <c r="O2915" s="7"/>
      <c r="P2915" s="6"/>
      <c r="Q2915" s="6"/>
    </row>
    <row r="2916" spans="2:17" s="2" customFormat="1" x14ac:dyDescent="0.25">
      <c r="B2916" s="1"/>
      <c r="C2916" s="1"/>
      <c r="D2916" s="1"/>
      <c r="I2916" s="1"/>
      <c r="J2916" s="5"/>
      <c r="K2916" s="5"/>
      <c r="L2916" s="5"/>
      <c r="M2916" s="6"/>
      <c r="N2916" s="6"/>
      <c r="O2916" s="7"/>
      <c r="P2916" s="6"/>
      <c r="Q2916" s="6"/>
    </row>
    <row r="2917" spans="2:17" s="2" customFormat="1" x14ac:dyDescent="0.25">
      <c r="B2917" s="1"/>
      <c r="C2917" s="1"/>
      <c r="D2917" s="1"/>
      <c r="I2917" s="1"/>
      <c r="J2917" s="5"/>
      <c r="K2917" s="5"/>
      <c r="L2917" s="5"/>
      <c r="M2917" s="6"/>
      <c r="N2917" s="6"/>
      <c r="O2917" s="7"/>
      <c r="P2917" s="6"/>
      <c r="Q2917" s="6"/>
    </row>
    <row r="2918" spans="2:17" s="2" customFormat="1" x14ac:dyDescent="0.25">
      <c r="B2918" s="1"/>
      <c r="C2918" s="1"/>
      <c r="D2918" s="1"/>
      <c r="I2918" s="1"/>
      <c r="J2918" s="5"/>
      <c r="K2918" s="5"/>
      <c r="L2918" s="5"/>
      <c r="M2918" s="6"/>
      <c r="N2918" s="6"/>
      <c r="O2918" s="7"/>
      <c r="P2918" s="6"/>
      <c r="Q2918" s="6"/>
    </row>
    <row r="2919" spans="2:17" s="2" customFormat="1" x14ac:dyDescent="0.25">
      <c r="B2919" s="1"/>
      <c r="C2919" s="1"/>
      <c r="D2919" s="1"/>
      <c r="I2919" s="1"/>
      <c r="J2919" s="5"/>
      <c r="K2919" s="5"/>
      <c r="L2919" s="5"/>
      <c r="M2919" s="6"/>
      <c r="N2919" s="6"/>
      <c r="O2919" s="7"/>
      <c r="P2919" s="6"/>
      <c r="Q2919" s="6"/>
    </row>
    <row r="2920" spans="2:17" s="2" customFormat="1" x14ac:dyDescent="0.25">
      <c r="B2920" s="1"/>
      <c r="C2920" s="1"/>
      <c r="D2920" s="1"/>
      <c r="I2920" s="1"/>
      <c r="J2920" s="5"/>
      <c r="K2920" s="5"/>
      <c r="L2920" s="5"/>
      <c r="M2920" s="6"/>
      <c r="N2920" s="6"/>
      <c r="O2920" s="7"/>
      <c r="P2920" s="6"/>
      <c r="Q2920" s="6"/>
    </row>
    <row r="2921" spans="2:17" s="2" customFormat="1" x14ac:dyDescent="0.25">
      <c r="B2921" s="1"/>
      <c r="C2921" s="1"/>
      <c r="D2921" s="1"/>
      <c r="I2921" s="1"/>
      <c r="J2921" s="5"/>
      <c r="K2921" s="5"/>
      <c r="L2921" s="5"/>
      <c r="M2921" s="6"/>
      <c r="N2921" s="6"/>
      <c r="O2921" s="7"/>
      <c r="P2921" s="6"/>
      <c r="Q2921" s="6"/>
    </row>
    <row r="2922" spans="2:17" s="2" customFormat="1" x14ac:dyDescent="0.25">
      <c r="B2922" s="1"/>
      <c r="C2922" s="1"/>
      <c r="D2922" s="1"/>
      <c r="I2922" s="1"/>
      <c r="J2922" s="5"/>
      <c r="K2922" s="5"/>
      <c r="L2922" s="5"/>
      <c r="M2922" s="6"/>
      <c r="N2922" s="6"/>
      <c r="O2922" s="7"/>
      <c r="P2922" s="6"/>
      <c r="Q2922" s="6"/>
    </row>
    <row r="2923" spans="2:17" s="2" customFormat="1" x14ac:dyDescent="0.25">
      <c r="B2923" s="1"/>
      <c r="C2923" s="1"/>
      <c r="D2923" s="1"/>
      <c r="I2923" s="1"/>
      <c r="J2923" s="5"/>
      <c r="K2923" s="5"/>
      <c r="L2923" s="5"/>
      <c r="M2923" s="6"/>
      <c r="N2923" s="6"/>
      <c r="O2923" s="7"/>
      <c r="P2923" s="6"/>
      <c r="Q2923" s="6"/>
    </row>
    <row r="2924" spans="2:17" s="2" customFormat="1" x14ac:dyDescent="0.25">
      <c r="B2924" s="1"/>
      <c r="C2924" s="1"/>
      <c r="D2924" s="1"/>
      <c r="I2924" s="1"/>
      <c r="J2924" s="5"/>
      <c r="K2924" s="5"/>
      <c r="L2924" s="5"/>
      <c r="M2924" s="6"/>
      <c r="N2924" s="6"/>
      <c r="O2924" s="7"/>
      <c r="P2924" s="6"/>
      <c r="Q2924" s="6"/>
    </row>
    <row r="2925" spans="2:17" s="2" customFormat="1" x14ac:dyDescent="0.25">
      <c r="B2925" s="1"/>
      <c r="C2925" s="1"/>
      <c r="D2925" s="1"/>
      <c r="I2925" s="1"/>
      <c r="J2925" s="5"/>
      <c r="K2925" s="5"/>
      <c r="L2925" s="5"/>
      <c r="M2925" s="6"/>
      <c r="N2925" s="6"/>
      <c r="O2925" s="7"/>
      <c r="P2925" s="6"/>
      <c r="Q2925" s="6"/>
    </row>
    <row r="2926" spans="2:17" s="2" customFormat="1" x14ac:dyDescent="0.25">
      <c r="B2926" s="1"/>
      <c r="C2926" s="1"/>
      <c r="D2926" s="1"/>
      <c r="I2926" s="1"/>
      <c r="J2926" s="5"/>
      <c r="K2926" s="5"/>
      <c r="L2926" s="5"/>
      <c r="M2926" s="6"/>
      <c r="N2926" s="6"/>
      <c r="O2926" s="7"/>
      <c r="P2926" s="6"/>
      <c r="Q2926" s="6"/>
    </row>
    <row r="2927" spans="2:17" s="2" customFormat="1" x14ac:dyDescent="0.25">
      <c r="B2927" s="1"/>
      <c r="C2927" s="1"/>
      <c r="D2927" s="1"/>
      <c r="I2927" s="1"/>
      <c r="J2927" s="5"/>
      <c r="K2927" s="5"/>
      <c r="L2927" s="5"/>
      <c r="M2927" s="6"/>
      <c r="N2927" s="6"/>
      <c r="O2927" s="7"/>
      <c r="P2927" s="6"/>
      <c r="Q2927" s="6"/>
    </row>
    <row r="2928" spans="2:17" s="2" customFormat="1" x14ac:dyDescent="0.25">
      <c r="B2928" s="1"/>
      <c r="C2928" s="1"/>
      <c r="D2928" s="1"/>
      <c r="I2928" s="1"/>
      <c r="J2928" s="5"/>
      <c r="K2928" s="5"/>
      <c r="L2928" s="5"/>
      <c r="M2928" s="6"/>
      <c r="N2928" s="6"/>
      <c r="O2928" s="7"/>
      <c r="P2928" s="6"/>
      <c r="Q2928" s="6"/>
    </row>
    <row r="2929" spans="2:17" s="2" customFormat="1" x14ac:dyDescent="0.25">
      <c r="B2929" s="1"/>
      <c r="C2929" s="1"/>
      <c r="D2929" s="1"/>
      <c r="I2929" s="1"/>
      <c r="J2929" s="5"/>
      <c r="K2929" s="5"/>
      <c r="L2929" s="5"/>
      <c r="M2929" s="6"/>
      <c r="N2929" s="6"/>
      <c r="O2929" s="7"/>
      <c r="P2929" s="6"/>
      <c r="Q2929" s="6"/>
    </row>
    <row r="2930" spans="2:17" s="2" customFormat="1" x14ac:dyDescent="0.25">
      <c r="B2930" s="1"/>
      <c r="C2930" s="1"/>
      <c r="D2930" s="1"/>
      <c r="I2930" s="1"/>
      <c r="J2930" s="5"/>
      <c r="K2930" s="5"/>
      <c r="L2930" s="5"/>
      <c r="M2930" s="6"/>
      <c r="N2930" s="6"/>
      <c r="O2930" s="7"/>
      <c r="P2930" s="6"/>
      <c r="Q2930" s="6"/>
    </row>
    <row r="2931" spans="2:17" s="2" customFormat="1" x14ac:dyDescent="0.25">
      <c r="B2931" s="1"/>
      <c r="C2931" s="1"/>
      <c r="D2931" s="1"/>
      <c r="I2931" s="1"/>
      <c r="J2931" s="5"/>
      <c r="K2931" s="5"/>
      <c r="L2931" s="5"/>
      <c r="M2931" s="6"/>
      <c r="N2931" s="6"/>
      <c r="O2931" s="7"/>
      <c r="P2931" s="6"/>
      <c r="Q2931" s="6"/>
    </row>
    <row r="2932" spans="2:17" s="2" customFormat="1" x14ac:dyDescent="0.25">
      <c r="B2932" s="1"/>
      <c r="C2932" s="1"/>
      <c r="D2932" s="1"/>
      <c r="I2932" s="1"/>
      <c r="J2932" s="5"/>
      <c r="K2932" s="5"/>
      <c r="L2932" s="5"/>
      <c r="M2932" s="6"/>
      <c r="N2932" s="6"/>
      <c r="O2932" s="7"/>
      <c r="P2932" s="6"/>
      <c r="Q2932" s="6"/>
    </row>
    <row r="2933" spans="2:17" s="2" customFormat="1" x14ac:dyDescent="0.25">
      <c r="B2933" s="1"/>
      <c r="C2933" s="1"/>
      <c r="D2933" s="1"/>
      <c r="I2933" s="1"/>
      <c r="J2933" s="5"/>
      <c r="K2933" s="5"/>
      <c r="L2933" s="5"/>
      <c r="M2933" s="6"/>
      <c r="N2933" s="6"/>
      <c r="O2933" s="7"/>
      <c r="P2933" s="6"/>
      <c r="Q2933" s="6"/>
    </row>
    <row r="2934" spans="2:17" s="2" customFormat="1" x14ac:dyDescent="0.25">
      <c r="B2934" s="1"/>
      <c r="C2934" s="1"/>
      <c r="D2934" s="1"/>
      <c r="I2934" s="1"/>
      <c r="J2934" s="5"/>
      <c r="K2934" s="5"/>
      <c r="L2934" s="5"/>
      <c r="M2934" s="6"/>
      <c r="N2934" s="6"/>
      <c r="O2934" s="7"/>
      <c r="P2934" s="6"/>
      <c r="Q2934" s="6"/>
    </row>
    <row r="2935" spans="2:17" s="2" customFormat="1" x14ac:dyDescent="0.25">
      <c r="B2935" s="1"/>
      <c r="C2935" s="1"/>
      <c r="D2935" s="1"/>
      <c r="I2935" s="1"/>
      <c r="J2935" s="5"/>
      <c r="K2935" s="5"/>
      <c r="L2935" s="5"/>
      <c r="M2935" s="6"/>
      <c r="N2935" s="6"/>
      <c r="O2935" s="7"/>
      <c r="P2935" s="6"/>
      <c r="Q2935" s="6"/>
    </row>
    <row r="2936" spans="2:17" s="2" customFormat="1" x14ac:dyDescent="0.25">
      <c r="B2936" s="1"/>
      <c r="C2936" s="1"/>
      <c r="D2936" s="1"/>
      <c r="I2936" s="1"/>
      <c r="J2936" s="5"/>
      <c r="K2936" s="5"/>
      <c r="L2936" s="5"/>
      <c r="M2936" s="6"/>
      <c r="N2936" s="6"/>
      <c r="O2936" s="7"/>
      <c r="P2936" s="6"/>
      <c r="Q2936" s="6"/>
    </row>
    <row r="2937" spans="2:17" s="2" customFormat="1" x14ac:dyDescent="0.25">
      <c r="B2937" s="1"/>
      <c r="C2937" s="1"/>
      <c r="D2937" s="1"/>
      <c r="I2937" s="1"/>
      <c r="J2937" s="5"/>
      <c r="K2937" s="5"/>
      <c r="L2937" s="5"/>
      <c r="M2937" s="6"/>
      <c r="N2937" s="6"/>
      <c r="O2937" s="7"/>
      <c r="P2937" s="6"/>
      <c r="Q2937" s="6"/>
    </row>
    <row r="2938" spans="2:17" s="2" customFormat="1" x14ac:dyDescent="0.25">
      <c r="B2938" s="1"/>
      <c r="C2938" s="1"/>
      <c r="D2938" s="1"/>
      <c r="I2938" s="1"/>
      <c r="J2938" s="5"/>
      <c r="K2938" s="5"/>
      <c r="L2938" s="5"/>
      <c r="M2938" s="6"/>
      <c r="N2938" s="6"/>
      <c r="O2938" s="7"/>
      <c r="P2938" s="6"/>
      <c r="Q2938" s="6"/>
    </row>
    <row r="2939" spans="2:17" s="2" customFormat="1" x14ac:dyDescent="0.25">
      <c r="B2939" s="1"/>
      <c r="C2939" s="1"/>
      <c r="D2939" s="1"/>
      <c r="I2939" s="1"/>
      <c r="J2939" s="5"/>
      <c r="K2939" s="5"/>
      <c r="L2939" s="5"/>
      <c r="M2939" s="6"/>
      <c r="N2939" s="6"/>
      <c r="O2939" s="7"/>
      <c r="P2939" s="6"/>
      <c r="Q2939" s="6"/>
    </row>
    <row r="2940" spans="2:17" s="2" customFormat="1" x14ac:dyDescent="0.25">
      <c r="B2940" s="1"/>
      <c r="C2940" s="1"/>
      <c r="D2940" s="1"/>
      <c r="I2940" s="1"/>
      <c r="J2940" s="5"/>
      <c r="K2940" s="5"/>
      <c r="L2940" s="5"/>
      <c r="M2940" s="6"/>
      <c r="N2940" s="6"/>
      <c r="O2940" s="7"/>
      <c r="P2940" s="6"/>
      <c r="Q2940" s="6"/>
    </row>
    <row r="2941" spans="2:17" s="2" customFormat="1" x14ac:dyDescent="0.25">
      <c r="B2941" s="1"/>
      <c r="C2941" s="1"/>
      <c r="D2941" s="1"/>
      <c r="I2941" s="1"/>
      <c r="J2941" s="5"/>
      <c r="K2941" s="5"/>
      <c r="L2941" s="5"/>
      <c r="M2941" s="6"/>
      <c r="N2941" s="6"/>
      <c r="O2941" s="7"/>
      <c r="P2941" s="6"/>
      <c r="Q2941" s="6"/>
    </row>
    <row r="2942" spans="2:17" s="2" customFormat="1" x14ac:dyDescent="0.25">
      <c r="B2942" s="1"/>
      <c r="C2942" s="1"/>
      <c r="D2942" s="1"/>
      <c r="I2942" s="1"/>
      <c r="J2942" s="5"/>
      <c r="K2942" s="5"/>
      <c r="L2942" s="5"/>
      <c r="M2942" s="6"/>
      <c r="N2942" s="6"/>
      <c r="O2942" s="7"/>
      <c r="P2942" s="6"/>
      <c r="Q2942" s="6"/>
    </row>
    <row r="2943" spans="2:17" s="2" customFormat="1" x14ac:dyDescent="0.25">
      <c r="B2943" s="1"/>
      <c r="C2943" s="1"/>
      <c r="D2943" s="1"/>
      <c r="I2943" s="1"/>
      <c r="J2943" s="5"/>
      <c r="K2943" s="5"/>
      <c r="L2943" s="5"/>
      <c r="M2943" s="6"/>
      <c r="N2943" s="6"/>
      <c r="O2943" s="7"/>
      <c r="P2943" s="6"/>
      <c r="Q2943" s="6"/>
    </row>
    <row r="2944" spans="2:17" s="2" customFormat="1" x14ac:dyDescent="0.25">
      <c r="B2944" s="1"/>
      <c r="C2944" s="1"/>
      <c r="D2944" s="1"/>
      <c r="I2944" s="1"/>
      <c r="J2944" s="5"/>
      <c r="K2944" s="5"/>
      <c r="L2944" s="5"/>
      <c r="M2944" s="6"/>
      <c r="N2944" s="6"/>
      <c r="O2944" s="7"/>
      <c r="P2944" s="6"/>
      <c r="Q2944" s="6"/>
    </row>
    <row r="2945" spans="2:17" s="2" customFormat="1" x14ac:dyDescent="0.25">
      <c r="B2945" s="1"/>
      <c r="C2945" s="1"/>
      <c r="D2945" s="1"/>
      <c r="I2945" s="1"/>
      <c r="J2945" s="5"/>
      <c r="K2945" s="5"/>
      <c r="L2945" s="5"/>
      <c r="M2945" s="6"/>
      <c r="N2945" s="6"/>
      <c r="O2945" s="7"/>
      <c r="P2945" s="6"/>
      <c r="Q2945" s="6"/>
    </row>
    <row r="2946" spans="2:17" s="2" customFormat="1" x14ac:dyDescent="0.25">
      <c r="B2946" s="1"/>
      <c r="C2946" s="1"/>
      <c r="D2946" s="1"/>
      <c r="I2946" s="1"/>
      <c r="J2946" s="5"/>
      <c r="K2946" s="5"/>
      <c r="L2946" s="5"/>
      <c r="M2946" s="6"/>
      <c r="N2946" s="6"/>
      <c r="O2946" s="7"/>
      <c r="P2946" s="6"/>
      <c r="Q2946" s="6"/>
    </row>
    <row r="2947" spans="2:17" s="2" customFormat="1" x14ac:dyDescent="0.25">
      <c r="B2947" s="1"/>
      <c r="C2947" s="1"/>
      <c r="D2947" s="1"/>
      <c r="I2947" s="1"/>
      <c r="J2947" s="5"/>
      <c r="K2947" s="5"/>
      <c r="L2947" s="5"/>
      <c r="M2947" s="6"/>
      <c r="N2947" s="6"/>
      <c r="O2947" s="7"/>
      <c r="P2947" s="6"/>
      <c r="Q2947" s="6"/>
    </row>
    <row r="2948" spans="2:17" s="2" customFormat="1" x14ac:dyDescent="0.25">
      <c r="B2948" s="1"/>
      <c r="C2948" s="1"/>
      <c r="D2948" s="1"/>
      <c r="I2948" s="1"/>
      <c r="J2948" s="5"/>
      <c r="K2948" s="5"/>
      <c r="L2948" s="5"/>
      <c r="M2948" s="6"/>
      <c r="N2948" s="6"/>
      <c r="O2948" s="7"/>
      <c r="P2948" s="6"/>
      <c r="Q2948" s="6"/>
    </row>
    <row r="2949" spans="2:17" s="2" customFormat="1" x14ac:dyDescent="0.25">
      <c r="B2949" s="1"/>
      <c r="C2949" s="1"/>
      <c r="D2949" s="1"/>
      <c r="I2949" s="1"/>
      <c r="J2949" s="5"/>
      <c r="K2949" s="5"/>
      <c r="L2949" s="5"/>
      <c r="M2949" s="6"/>
      <c r="N2949" s="6"/>
      <c r="O2949" s="7"/>
      <c r="P2949" s="6"/>
      <c r="Q2949" s="6"/>
    </row>
    <row r="2950" spans="2:17" s="2" customFormat="1" x14ac:dyDescent="0.25">
      <c r="B2950" s="1"/>
      <c r="C2950" s="1"/>
      <c r="D2950" s="1"/>
      <c r="I2950" s="1"/>
      <c r="J2950" s="5"/>
      <c r="K2950" s="5"/>
      <c r="L2950" s="5"/>
      <c r="M2950" s="6"/>
      <c r="N2950" s="6"/>
      <c r="O2950" s="7"/>
      <c r="P2950" s="6"/>
      <c r="Q2950" s="6"/>
    </row>
    <row r="2951" spans="2:17" s="2" customFormat="1" x14ac:dyDescent="0.25">
      <c r="B2951" s="1"/>
      <c r="C2951" s="1"/>
      <c r="D2951" s="1"/>
      <c r="I2951" s="1"/>
      <c r="J2951" s="5"/>
      <c r="K2951" s="5"/>
      <c r="L2951" s="5"/>
      <c r="M2951" s="6"/>
      <c r="N2951" s="6"/>
      <c r="O2951" s="7"/>
      <c r="P2951" s="6"/>
      <c r="Q2951" s="6"/>
    </row>
    <row r="2952" spans="2:17" s="2" customFormat="1" x14ac:dyDescent="0.25">
      <c r="B2952" s="1"/>
      <c r="C2952" s="1"/>
      <c r="D2952" s="1"/>
      <c r="I2952" s="1"/>
      <c r="J2952" s="5"/>
      <c r="K2952" s="5"/>
      <c r="L2952" s="5"/>
      <c r="M2952" s="6"/>
      <c r="N2952" s="6"/>
      <c r="O2952" s="7"/>
      <c r="P2952" s="6"/>
      <c r="Q2952" s="6"/>
    </row>
    <row r="2953" spans="2:17" s="2" customFormat="1" x14ac:dyDescent="0.25">
      <c r="B2953" s="1"/>
      <c r="C2953" s="1"/>
      <c r="D2953" s="1"/>
      <c r="I2953" s="1"/>
      <c r="J2953" s="5"/>
      <c r="K2953" s="5"/>
      <c r="L2953" s="5"/>
      <c r="M2953" s="6"/>
      <c r="N2953" s="6"/>
      <c r="O2953" s="7"/>
      <c r="P2953" s="6"/>
      <c r="Q2953" s="6"/>
    </row>
    <row r="2954" spans="2:17" s="2" customFormat="1" x14ac:dyDescent="0.25">
      <c r="B2954" s="1"/>
      <c r="C2954" s="1"/>
      <c r="D2954" s="1"/>
      <c r="I2954" s="1"/>
      <c r="J2954" s="5"/>
      <c r="K2954" s="5"/>
      <c r="L2954" s="5"/>
      <c r="M2954" s="6"/>
      <c r="N2954" s="6"/>
      <c r="O2954" s="7"/>
      <c r="P2954" s="6"/>
      <c r="Q2954" s="6"/>
    </row>
    <row r="2955" spans="2:17" s="2" customFormat="1" x14ac:dyDescent="0.25">
      <c r="B2955" s="1"/>
      <c r="C2955" s="1"/>
      <c r="D2955" s="1"/>
      <c r="I2955" s="1"/>
      <c r="J2955" s="5"/>
      <c r="K2955" s="5"/>
      <c r="L2955" s="5"/>
      <c r="M2955" s="6"/>
      <c r="N2955" s="6"/>
      <c r="O2955" s="7"/>
      <c r="P2955" s="6"/>
      <c r="Q2955" s="6"/>
    </row>
    <row r="2956" spans="2:17" s="2" customFormat="1" x14ac:dyDescent="0.25">
      <c r="B2956" s="1"/>
      <c r="C2956" s="1"/>
      <c r="D2956" s="1"/>
      <c r="I2956" s="1"/>
      <c r="J2956" s="5"/>
      <c r="K2956" s="5"/>
      <c r="L2956" s="5"/>
      <c r="M2956" s="6"/>
      <c r="N2956" s="6"/>
      <c r="O2956" s="7"/>
      <c r="P2956" s="6"/>
      <c r="Q2956" s="6"/>
    </row>
    <row r="2957" spans="2:17" s="2" customFormat="1" x14ac:dyDescent="0.25">
      <c r="B2957" s="1"/>
      <c r="C2957" s="1"/>
      <c r="D2957" s="1"/>
      <c r="I2957" s="1"/>
      <c r="J2957" s="5"/>
      <c r="K2957" s="5"/>
      <c r="L2957" s="5"/>
      <c r="M2957" s="6"/>
      <c r="N2957" s="6"/>
      <c r="O2957" s="7"/>
      <c r="P2957" s="6"/>
      <c r="Q2957" s="6"/>
    </row>
    <row r="2958" spans="2:17" s="2" customFormat="1" x14ac:dyDescent="0.25">
      <c r="B2958" s="1"/>
      <c r="C2958" s="1"/>
      <c r="D2958" s="1"/>
      <c r="I2958" s="1"/>
      <c r="J2958" s="5"/>
      <c r="K2958" s="5"/>
      <c r="L2958" s="5"/>
      <c r="M2958" s="6"/>
      <c r="N2958" s="6"/>
      <c r="O2958" s="7"/>
      <c r="P2958" s="6"/>
      <c r="Q2958" s="6"/>
    </row>
    <row r="2959" spans="2:17" s="2" customFormat="1" x14ac:dyDescent="0.25">
      <c r="B2959" s="1"/>
      <c r="C2959" s="1"/>
      <c r="D2959" s="1"/>
      <c r="I2959" s="1"/>
      <c r="J2959" s="5"/>
      <c r="K2959" s="5"/>
      <c r="L2959" s="5"/>
      <c r="M2959" s="6"/>
      <c r="N2959" s="6"/>
      <c r="O2959" s="7"/>
      <c r="P2959" s="6"/>
      <c r="Q2959" s="6"/>
    </row>
    <row r="2960" spans="2:17" s="2" customFormat="1" x14ac:dyDescent="0.25">
      <c r="B2960" s="1"/>
      <c r="C2960" s="1"/>
      <c r="D2960" s="1"/>
      <c r="I2960" s="1"/>
      <c r="J2960" s="5"/>
      <c r="K2960" s="5"/>
      <c r="L2960" s="5"/>
      <c r="M2960" s="6"/>
      <c r="N2960" s="6"/>
      <c r="O2960" s="7"/>
      <c r="P2960" s="6"/>
      <c r="Q2960" s="6"/>
    </row>
    <row r="2961" spans="2:17" s="2" customFormat="1" x14ac:dyDescent="0.25">
      <c r="B2961" s="1"/>
      <c r="C2961" s="1"/>
      <c r="D2961" s="1"/>
      <c r="I2961" s="1"/>
      <c r="J2961" s="5"/>
      <c r="K2961" s="5"/>
      <c r="L2961" s="5"/>
      <c r="M2961" s="6"/>
      <c r="N2961" s="6"/>
      <c r="O2961" s="7"/>
      <c r="P2961" s="6"/>
      <c r="Q2961" s="6"/>
    </row>
    <row r="2962" spans="2:17" s="2" customFormat="1" x14ac:dyDescent="0.25">
      <c r="B2962" s="1"/>
      <c r="C2962" s="1"/>
      <c r="D2962" s="1"/>
      <c r="I2962" s="1"/>
      <c r="J2962" s="5"/>
      <c r="K2962" s="5"/>
      <c r="L2962" s="5"/>
      <c r="M2962" s="6"/>
      <c r="N2962" s="6"/>
      <c r="O2962" s="7"/>
      <c r="P2962" s="6"/>
      <c r="Q2962" s="6"/>
    </row>
    <row r="2963" spans="2:17" s="2" customFormat="1" x14ac:dyDescent="0.25">
      <c r="B2963" s="1"/>
      <c r="C2963" s="1"/>
      <c r="D2963" s="1"/>
      <c r="I2963" s="1"/>
      <c r="J2963" s="5"/>
      <c r="K2963" s="5"/>
      <c r="L2963" s="5"/>
      <c r="M2963" s="6"/>
      <c r="N2963" s="6"/>
      <c r="O2963" s="7"/>
      <c r="P2963" s="6"/>
      <c r="Q2963" s="6"/>
    </row>
    <row r="2964" spans="2:17" s="2" customFormat="1" x14ac:dyDescent="0.25">
      <c r="B2964" s="1"/>
      <c r="C2964" s="1"/>
      <c r="D2964" s="1"/>
      <c r="I2964" s="1"/>
      <c r="J2964" s="5"/>
      <c r="K2964" s="5"/>
      <c r="L2964" s="5"/>
      <c r="M2964" s="6"/>
      <c r="N2964" s="6"/>
      <c r="O2964" s="7"/>
      <c r="P2964" s="6"/>
      <c r="Q2964" s="6"/>
    </row>
    <row r="2965" spans="2:17" s="2" customFormat="1" x14ac:dyDescent="0.25">
      <c r="B2965" s="1"/>
      <c r="C2965" s="1"/>
      <c r="D2965" s="1"/>
      <c r="I2965" s="1"/>
      <c r="J2965" s="5"/>
      <c r="K2965" s="5"/>
      <c r="L2965" s="5"/>
      <c r="M2965" s="6"/>
      <c r="N2965" s="6"/>
      <c r="O2965" s="7"/>
      <c r="P2965" s="6"/>
      <c r="Q2965" s="6"/>
    </row>
    <row r="2966" spans="2:17" s="2" customFormat="1" x14ac:dyDescent="0.25">
      <c r="B2966" s="1"/>
      <c r="C2966" s="1"/>
      <c r="D2966" s="1"/>
      <c r="I2966" s="1"/>
      <c r="J2966" s="5"/>
      <c r="K2966" s="5"/>
      <c r="L2966" s="5"/>
      <c r="M2966" s="6"/>
      <c r="N2966" s="6"/>
      <c r="O2966" s="7"/>
      <c r="P2966" s="6"/>
      <c r="Q2966" s="6"/>
    </row>
    <row r="2967" spans="2:17" s="2" customFormat="1" x14ac:dyDescent="0.25">
      <c r="B2967" s="1"/>
      <c r="C2967" s="1"/>
      <c r="D2967" s="1"/>
      <c r="I2967" s="1"/>
      <c r="J2967" s="5"/>
      <c r="K2967" s="5"/>
      <c r="L2967" s="5"/>
      <c r="M2967" s="6"/>
      <c r="N2967" s="6"/>
      <c r="O2967" s="7"/>
      <c r="P2967" s="6"/>
      <c r="Q2967" s="6"/>
    </row>
    <row r="2968" spans="2:17" s="2" customFormat="1" x14ac:dyDescent="0.25">
      <c r="B2968" s="1"/>
      <c r="C2968" s="1"/>
      <c r="D2968" s="1"/>
      <c r="I2968" s="1"/>
      <c r="J2968" s="5"/>
      <c r="K2968" s="5"/>
      <c r="L2968" s="5"/>
      <c r="M2968" s="6"/>
      <c r="N2968" s="6"/>
      <c r="O2968" s="7"/>
      <c r="P2968" s="6"/>
      <c r="Q2968" s="6"/>
    </row>
    <row r="2969" spans="2:17" s="2" customFormat="1" x14ac:dyDescent="0.25">
      <c r="B2969" s="1"/>
      <c r="C2969" s="1"/>
      <c r="D2969" s="1"/>
      <c r="I2969" s="1"/>
      <c r="J2969" s="5"/>
      <c r="K2969" s="5"/>
      <c r="L2969" s="5"/>
      <c r="M2969" s="6"/>
      <c r="N2969" s="6"/>
      <c r="O2969" s="7"/>
      <c r="P2969" s="6"/>
      <c r="Q2969" s="6"/>
    </row>
    <row r="2970" spans="2:17" s="2" customFormat="1" x14ac:dyDescent="0.25">
      <c r="B2970" s="1"/>
      <c r="C2970" s="1"/>
      <c r="D2970" s="1"/>
      <c r="I2970" s="1"/>
      <c r="J2970" s="5"/>
      <c r="K2970" s="5"/>
      <c r="L2970" s="5"/>
      <c r="M2970" s="6"/>
      <c r="N2970" s="6"/>
      <c r="O2970" s="7"/>
      <c r="P2970" s="6"/>
      <c r="Q2970" s="6"/>
    </row>
    <row r="2971" spans="2:17" s="2" customFormat="1" x14ac:dyDescent="0.25">
      <c r="B2971" s="1"/>
      <c r="C2971" s="1"/>
      <c r="D2971" s="1"/>
      <c r="I2971" s="1"/>
      <c r="J2971" s="5"/>
      <c r="K2971" s="5"/>
      <c r="L2971" s="5"/>
      <c r="M2971" s="6"/>
      <c r="N2971" s="6"/>
      <c r="O2971" s="7"/>
      <c r="P2971" s="6"/>
      <c r="Q2971" s="6"/>
    </row>
    <row r="2972" spans="2:17" s="2" customFormat="1" x14ac:dyDescent="0.25">
      <c r="B2972" s="1"/>
      <c r="C2972" s="1"/>
      <c r="D2972" s="1"/>
      <c r="I2972" s="1"/>
      <c r="J2972" s="5"/>
      <c r="K2972" s="5"/>
      <c r="L2972" s="5"/>
      <c r="M2972" s="6"/>
      <c r="N2972" s="6"/>
      <c r="O2972" s="7"/>
      <c r="P2972" s="6"/>
      <c r="Q2972" s="6"/>
    </row>
    <row r="2973" spans="2:17" s="2" customFormat="1" x14ac:dyDescent="0.25">
      <c r="B2973" s="1"/>
      <c r="C2973" s="1"/>
      <c r="D2973" s="1"/>
      <c r="I2973" s="1"/>
      <c r="J2973" s="5"/>
      <c r="K2973" s="5"/>
      <c r="L2973" s="5"/>
      <c r="M2973" s="6"/>
      <c r="N2973" s="6"/>
      <c r="O2973" s="7"/>
      <c r="P2973" s="6"/>
      <c r="Q2973" s="6"/>
    </row>
    <row r="2974" spans="2:17" s="2" customFormat="1" x14ac:dyDescent="0.25">
      <c r="B2974" s="1"/>
      <c r="C2974" s="1"/>
      <c r="D2974" s="1"/>
      <c r="I2974" s="1"/>
      <c r="J2974" s="5"/>
      <c r="K2974" s="5"/>
      <c r="L2974" s="5"/>
      <c r="M2974" s="6"/>
      <c r="N2974" s="6"/>
      <c r="O2974" s="7"/>
      <c r="P2974" s="6"/>
      <c r="Q2974" s="6"/>
    </row>
    <row r="2975" spans="2:17" s="2" customFormat="1" x14ac:dyDescent="0.25">
      <c r="B2975" s="1"/>
      <c r="C2975" s="1"/>
      <c r="D2975" s="1"/>
      <c r="I2975" s="1"/>
      <c r="J2975" s="5"/>
      <c r="K2975" s="5"/>
      <c r="L2975" s="5"/>
      <c r="M2975" s="6"/>
      <c r="N2975" s="6"/>
      <c r="O2975" s="7"/>
      <c r="P2975" s="6"/>
      <c r="Q2975" s="6"/>
    </row>
    <row r="2976" spans="2:17" s="2" customFormat="1" x14ac:dyDescent="0.25">
      <c r="B2976" s="1"/>
      <c r="C2976" s="1"/>
      <c r="D2976" s="1"/>
      <c r="I2976" s="1"/>
      <c r="J2976" s="5"/>
      <c r="K2976" s="5"/>
      <c r="L2976" s="5"/>
      <c r="M2976" s="6"/>
      <c r="N2976" s="6"/>
      <c r="O2976" s="7"/>
      <c r="P2976" s="6"/>
      <c r="Q2976" s="6"/>
    </row>
    <row r="2977" spans="2:17" s="2" customFormat="1" x14ac:dyDescent="0.25">
      <c r="B2977" s="1"/>
      <c r="C2977" s="1"/>
      <c r="D2977" s="1"/>
      <c r="I2977" s="1"/>
      <c r="J2977" s="5"/>
      <c r="K2977" s="5"/>
      <c r="L2977" s="5"/>
      <c r="M2977" s="6"/>
      <c r="N2977" s="6"/>
      <c r="O2977" s="7"/>
      <c r="P2977" s="6"/>
      <c r="Q2977" s="6"/>
    </row>
    <row r="2978" spans="2:17" s="2" customFormat="1" x14ac:dyDescent="0.25">
      <c r="B2978" s="1"/>
      <c r="C2978" s="1"/>
      <c r="D2978" s="1"/>
      <c r="I2978" s="1"/>
      <c r="J2978" s="5"/>
      <c r="K2978" s="5"/>
      <c r="L2978" s="5"/>
      <c r="M2978" s="6"/>
      <c r="N2978" s="6"/>
      <c r="O2978" s="7"/>
      <c r="P2978" s="6"/>
      <c r="Q2978" s="6"/>
    </row>
    <row r="2979" spans="2:17" s="2" customFormat="1" x14ac:dyDescent="0.25">
      <c r="B2979" s="1"/>
      <c r="C2979" s="1"/>
      <c r="D2979" s="1"/>
      <c r="I2979" s="1"/>
      <c r="J2979" s="5"/>
      <c r="K2979" s="5"/>
      <c r="L2979" s="5"/>
      <c r="M2979" s="6"/>
      <c r="N2979" s="6"/>
      <c r="O2979" s="7"/>
      <c r="P2979" s="6"/>
      <c r="Q2979" s="6"/>
    </row>
    <row r="2980" spans="2:17" s="2" customFormat="1" x14ac:dyDescent="0.25">
      <c r="B2980" s="1"/>
      <c r="C2980" s="1"/>
      <c r="D2980" s="1"/>
      <c r="I2980" s="1"/>
      <c r="J2980" s="5"/>
      <c r="K2980" s="5"/>
      <c r="L2980" s="5"/>
      <c r="M2980" s="6"/>
      <c r="N2980" s="6"/>
      <c r="O2980" s="7"/>
      <c r="P2980" s="6"/>
      <c r="Q2980" s="6"/>
    </row>
    <row r="2981" spans="2:17" s="2" customFormat="1" x14ac:dyDescent="0.25">
      <c r="B2981" s="1"/>
      <c r="C2981" s="1"/>
      <c r="D2981" s="1"/>
      <c r="I2981" s="1"/>
      <c r="J2981" s="5"/>
      <c r="K2981" s="5"/>
      <c r="L2981" s="5"/>
      <c r="M2981" s="6"/>
      <c r="N2981" s="6"/>
      <c r="O2981" s="7"/>
      <c r="P2981" s="6"/>
      <c r="Q2981" s="6"/>
    </row>
    <row r="2982" spans="2:17" s="2" customFormat="1" x14ac:dyDescent="0.25">
      <c r="B2982" s="1"/>
      <c r="C2982" s="1"/>
      <c r="D2982" s="1"/>
      <c r="I2982" s="1"/>
      <c r="J2982" s="5"/>
      <c r="K2982" s="5"/>
      <c r="L2982" s="5"/>
      <c r="M2982" s="6"/>
      <c r="N2982" s="6"/>
      <c r="O2982" s="7"/>
      <c r="P2982" s="6"/>
      <c r="Q2982" s="6"/>
    </row>
    <row r="2983" spans="2:17" s="2" customFormat="1" x14ac:dyDescent="0.25">
      <c r="B2983" s="1"/>
      <c r="C2983" s="1"/>
      <c r="D2983" s="1"/>
      <c r="I2983" s="1"/>
      <c r="J2983" s="5"/>
      <c r="K2983" s="5"/>
      <c r="L2983" s="5"/>
      <c r="M2983" s="6"/>
      <c r="N2983" s="6"/>
      <c r="O2983" s="7"/>
      <c r="P2983" s="6"/>
      <c r="Q2983" s="6"/>
    </row>
    <row r="2984" spans="2:17" s="2" customFormat="1" x14ac:dyDescent="0.25">
      <c r="B2984" s="1"/>
      <c r="C2984" s="1"/>
      <c r="D2984" s="1"/>
      <c r="I2984" s="1"/>
      <c r="J2984" s="5"/>
      <c r="K2984" s="5"/>
      <c r="L2984" s="5"/>
      <c r="M2984" s="6"/>
      <c r="N2984" s="6"/>
      <c r="O2984" s="7"/>
      <c r="P2984" s="6"/>
      <c r="Q2984" s="6"/>
    </row>
    <row r="2985" spans="2:17" s="2" customFormat="1" x14ac:dyDescent="0.25">
      <c r="B2985" s="1"/>
      <c r="C2985" s="1"/>
      <c r="D2985" s="1"/>
      <c r="I2985" s="1"/>
      <c r="J2985" s="5"/>
      <c r="K2985" s="5"/>
      <c r="L2985" s="5"/>
      <c r="M2985" s="6"/>
      <c r="N2985" s="6"/>
      <c r="O2985" s="7"/>
      <c r="P2985" s="6"/>
      <c r="Q2985" s="6"/>
    </row>
    <row r="2986" spans="2:17" s="2" customFormat="1" x14ac:dyDescent="0.25">
      <c r="B2986" s="1"/>
      <c r="C2986" s="1"/>
      <c r="D2986" s="1"/>
      <c r="I2986" s="1"/>
      <c r="J2986" s="5"/>
      <c r="K2986" s="5"/>
      <c r="L2986" s="5"/>
      <c r="M2986" s="6"/>
      <c r="N2986" s="6"/>
      <c r="O2986" s="7"/>
      <c r="P2986" s="6"/>
      <c r="Q2986" s="6"/>
    </row>
    <row r="2987" spans="2:17" s="2" customFormat="1" x14ac:dyDescent="0.25">
      <c r="B2987" s="1"/>
      <c r="C2987" s="1"/>
      <c r="D2987" s="1"/>
      <c r="I2987" s="1"/>
      <c r="J2987" s="5"/>
      <c r="K2987" s="5"/>
      <c r="L2987" s="5"/>
      <c r="M2987" s="6"/>
      <c r="N2987" s="6"/>
      <c r="O2987" s="7"/>
      <c r="P2987" s="6"/>
      <c r="Q2987" s="6"/>
    </row>
    <row r="2988" spans="2:17" s="2" customFormat="1" x14ac:dyDescent="0.25">
      <c r="B2988" s="1"/>
      <c r="C2988" s="1"/>
      <c r="D2988" s="1"/>
      <c r="I2988" s="1"/>
      <c r="J2988" s="5"/>
      <c r="K2988" s="5"/>
      <c r="L2988" s="5"/>
      <c r="M2988" s="6"/>
      <c r="N2988" s="6"/>
      <c r="O2988" s="7"/>
      <c r="P2988" s="6"/>
      <c r="Q2988" s="6"/>
    </row>
    <row r="2989" spans="2:17" s="2" customFormat="1" x14ac:dyDescent="0.25">
      <c r="B2989" s="1"/>
      <c r="C2989" s="1"/>
      <c r="D2989" s="1"/>
      <c r="I2989" s="1"/>
      <c r="J2989" s="5"/>
      <c r="K2989" s="5"/>
      <c r="L2989" s="5"/>
      <c r="M2989" s="6"/>
      <c r="N2989" s="6"/>
      <c r="O2989" s="7"/>
      <c r="P2989" s="6"/>
      <c r="Q2989" s="6"/>
    </row>
    <row r="2990" spans="2:17" s="2" customFormat="1" x14ac:dyDescent="0.25">
      <c r="B2990" s="1"/>
      <c r="C2990" s="1"/>
      <c r="D2990" s="1"/>
      <c r="I2990" s="1"/>
      <c r="J2990" s="5"/>
      <c r="K2990" s="5"/>
      <c r="L2990" s="5"/>
      <c r="M2990" s="6"/>
      <c r="N2990" s="6"/>
      <c r="O2990" s="7"/>
      <c r="P2990" s="6"/>
      <c r="Q2990" s="6"/>
    </row>
    <row r="2991" spans="2:17" s="2" customFormat="1" x14ac:dyDescent="0.25">
      <c r="B2991" s="1"/>
      <c r="C2991" s="1"/>
      <c r="D2991" s="1"/>
      <c r="I2991" s="1"/>
      <c r="J2991" s="5"/>
      <c r="K2991" s="5"/>
      <c r="L2991" s="5"/>
      <c r="M2991" s="6"/>
      <c r="N2991" s="6"/>
      <c r="O2991" s="7"/>
      <c r="P2991" s="6"/>
      <c r="Q2991" s="6"/>
    </row>
    <row r="2992" spans="2:17" s="2" customFormat="1" x14ac:dyDescent="0.25">
      <c r="B2992" s="1"/>
      <c r="C2992" s="1"/>
      <c r="D2992" s="1"/>
      <c r="I2992" s="1"/>
      <c r="J2992" s="5"/>
      <c r="K2992" s="5"/>
      <c r="L2992" s="5"/>
      <c r="M2992" s="6"/>
      <c r="N2992" s="6"/>
      <c r="O2992" s="7"/>
      <c r="P2992" s="6"/>
      <c r="Q2992" s="6"/>
    </row>
    <row r="2993" spans="2:17" s="2" customFormat="1" x14ac:dyDescent="0.25">
      <c r="B2993" s="1"/>
      <c r="C2993" s="1"/>
      <c r="D2993" s="1"/>
      <c r="I2993" s="1"/>
      <c r="J2993" s="5"/>
      <c r="K2993" s="5"/>
      <c r="L2993" s="5"/>
      <c r="M2993" s="6"/>
      <c r="N2993" s="6"/>
      <c r="O2993" s="7"/>
      <c r="P2993" s="6"/>
      <c r="Q2993" s="6"/>
    </row>
    <row r="2994" spans="2:17" s="2" customFormat="1" x14ac:dyDescent="0.25">
      <c r="B2994" s="1"/>
      <c r="C2994" s="1"/>
      <c r="D2994" s="1"/>
      <c r="I2994" s="1"/>
      <c r="J2994" s="5"/>
      <c r="K2994" s="5"/>
      <c r="L2994" s="5"/>
      <c r="M2994" s="6"/>
      <c r="N2994" s="6"/>
      <c r="O2994" s="7"/>
      <c r="P2994" s="6"/>
      <c r="Q2994" s="6"/>
    </row>
    <row r="2995" spans="2:17" s="2" customFormat="1" x14ac:dyDescent="0.25">
      <c r="B2995" s="1"/>
      <c r="C2995" s="1"/>
      <c r="D2995" s="1"/>
      <c r="I2995" s="1"/>
      <c r="J2995" s="5"/>
      <c r="K2995" s="5"/>
      <c r="L2995" s="5"/>
      <c r="M2995" s="6"/>
      <c r="N2995" s="6"/>
      <c r="O2995" s="7"/>
      <c r="P2995" s="6"/>
      <c r="Q2995" s="6"/>
    </row>
    <row r="2996" spans="2:17" s="2" customFormat="1" x14ac:dyDescent="0.25">
      <c r="B2996" s="1"/>
      <c r="C2996" s="1"/>
      <c r="D2996" s="1"/>
      <c r="I2996" s="1"/>
      <c r="J2996" s="5"/>
      <c r="K2996" s="5"/>
      <c r="L2996" s="5"/>
      <c r="M2996" s="6"/>
      <c r="N2996" s="6"/>
      <c r="O2996" s="7"/>
      <c r="P2996" s="6"/>
      <c r="Q2996" s="6"/>
    </row>
    <row r="2997" spans="2:17" s="2" customFormat="1" x14ac:dyDescent="0.25">
      <c r="B2997" s="1"/>
      <c r="C2997" s="1"/>
      <c r="D2997" s="1"/>
      <c r="I2997" s="1"/>
      <c r="J2997" s="5"/>
      <c r="K2997" s="5"/>
      <c r="L2997" s="5"/>
      <c r="M2997" s="6"/>
      <c r="N2997" s="6"/>
      <c r="O2997" s="7"/>
      <c r="P2997" s="6"/>
      <c r="Q2997" s="6"/>
    </row>
    <row r="2998" spans="2:17" s="2" customFormat="1" x14ac:dyDescent="0.25">
      <c r="B2998" s="1"/>
      <c r="C2998" s="1"/>
      <c r="D2998" s="1"/>
      <c r="I2998" s="1"/>
      <c r="J2998" s="5"/>
      <c r="K2998" s="5"/>
      <c r="L2998" s="5"/>
      <c r="M2998" s="6"/>
      <c r="N2998" s="6"/>
      <c r="O2998" s="7"/>
      <c r="P2998" s="6"/>
      <c r="Q2998" s="6"/>
    </row>
    <row r="2999" spans="2:17" s="2" customFormat="1" x14ac:dyDescent="0.25">
      <c r="B2999" s="1"/>
      <c r="C2999" s="1"/>
      <c r="D2999" s="1"/>
      <c r="I2999" s="1"/>
      <c r="J2999" s="5"/>
      <c r="K2999" s="5"/>
      <c r="L2999" s="5"/>
      <c r="M2999" s="6"/>
      <c r="N2999" s="6"/>
      <c r="O2999" s="7"/>
      <c r="P2999" s="6"/>
      <c r="Q2999" s="6"/>
    </row>
    <row r="3000" spans="2:17" s="2" customFormat="1" x14ac:dyDescent="0.25">
      <c r="B3000" s="1"/>
      <c r="C3000" s="1"/>
      <c r="D3000" s="1"/>
      <c r="I3000" s="1"/>
      <c r="J3000" s="5"/>
      <c r="K3000" s="5"/>
      <c r="L3000" s="5"/>
      <c r="M3000" s="6"/>
      <c r="N3000" s="6"/>
      <c r="O3000" s="7"/>
      <c r="P3000" s="6"/>
      <c r="Q3000" s="6"/>
    </row>
    <row r="3001" spans="2:17" s="2" customFormat="1" x14ac:dyDescent="0.25">
      <c r="B3001" s="1"/>
      <c r="C3001" s="1"/>
      <c r="D3001" s="1"/>
      <c r="I3001" s="1"/>
      <c r="J3001" s="5"/>
      <c r="K3001" s="5"/>
      <c r="L3001" s="5"/>
      <c r="M3001" s="6"/>
      <c r="N3001" s="6"/>
      <c r="O3001" s="7"/>
      <c r="P3001" s="6"/>
      <c r="Q3001" s="6"/>
    </row>
    <row r="3002" spans="2:17" s="2" customFormat="1" x14ac:dyDescent="0.25">
      <c r="B3002" s="1"/>
      <c r="C3002" s="1"/>
      <c r="D3002" s="1"/>
      <c r="I3002" s="1"/>
      <c r="J3002" s="5"/>
      <c r="K3002" s="5"/>
      <c r="L3002" s="5"/>
      <c r="M3002" s="6"/>
      <c r="N3002" s="6"/>
      <c r="O3002" s="7"/>
      <c r="P3002" s="6"/>
      <c r="Q3002" s="6"/>
    </row>
    <row r="3003" spans="2:17" s="2" customFormat="1" x14ac:dyDescent="0.25">
      <c r="B3003" s="1"/>
      <c r="C3003" s="1"/>
      <c r="D3003" s="1"/>
      <c r="I3003" s="1"/>
      <c r="J3003" s="5"/>
      <c r="K3003" s="5"/>
      <c r="L3003" s="5"/>
      <c r="M3003" s="6"/>
      <c r="N3003" s="6"/>
      <c r="O3003" s="7"/>
      <c r="P3003" s="6"/>
      <c r="Q3003" s="6"/>
    </row>
    <row r="3004" spans="2:17" s="2" customFormat="1" x14ac:dyDescent="0.25">
      <c r="B3004" s="1"/>
      <c r="C3004" s="1"/>
      <c r="D3004" s="1"/>
      <c r="I3004" s="1"/>
      <c r="J3004" s="5"/>
      <c r="K3004" s="5"/>
      <c r="L3004" s="5"/>
      <c r="M3004" s="6"/>
      <c r="N3004" s="6"/>
      <c r="O3004" s="7"/>
      <c r="P3004" s="6"/>
      <c r="Q3004" s="6"/>
    </row>
    <row r="3005" spans="2:17" s="2" customFormat="1" x14ac:dyDescent="0.25">
      <c r="B3005" s="1"/>
      <c r="C3005" s="1"/>
      <c r="D3005" s="1"/>
      <c r="I3005" s="1"/>
      <c r="J3005" s="5"/>
      <c r="K3005" s="5"/>
      <c r="L3005" s="5"/>
      <c r="M3005" s="6"/>
      <c r="N3005" s="6"/>
      <c r="O3005" s="7"/>
      <c r="P3005" s="6"/>
      <c r="Q3005" s="6"/>
    </row>
    <row r="3006" spans="2:17" s="2" customFormat="1" x14ac:dyDescent="0.25">
      <c r="B3006" s="1"/>
      <c r="C3006" s="1"/>
      <c r="D3006" s="1"/>
      <c r="I3006" s="1"/>
      <c r="J3006" s="5"/>
      <c r="K3006" s="5"/>
      <c r="L3006" s="5"/>
      <c r="M3006" s="6"/>
      <c r="N3006" s="6"/>
      <c r="O3006" s="7"/>
      <c r="P3006" s="6"/>
      <c r="Q3006" s="6"/>
    </row>
    <row r="3007" spans="2:17" s="2" customFormat="1" x14ac:dyDescent="0.25">
      <c r="B3007" s="1"/>
      <c r="C3007" s="1"/>
      <c r="D3007" s="1"/>
      <c r="I3007" s="1"/>
      <c r="J3007" s="5"/>
      <c r="K3007" s="5"/>
      <c r="L3007" s="5"/>
      <c r="M3007" s="6"/>
      <c r="N3007" s="6"/>
      <c r="O3007" s="7"/>
      <c r="P3007" s="6"/>
      <c r="Q3007" s="6"/>
    </row>
    <row r="3008" spans="2:17" s="2" customFormat="1" x14ac:dyDescent="0.25">
      <c r="B3008" s="1"/>
      <c r="C3008" s="1"/>
      <c r="D3008" s="1"/>
      <c r="I3008" s="1"/>
      <c r="J3008" s="5"/>
      <c r="K3008" s="5"/>
      <c r="L3008" s="5"/>
      <c r="M3008" s="6"/>
      <c r="N3008" s="6"/>
      <c r="O3008" s="7"/>
      <c r="P3008" s="6"/>
      <c r="Q3008" s="6"/>
    </row>
    <row r="3009" spans="2:17" s="2" customFormat="1" x14ac:dyDescent="0.25">
      <c r="B3009" s="1"/>
      <c r="C3009" s="1"/>
      <c r="D3009" s="1"/>
      <c r="I3009" s="1"/>
      <c r="J3009" s="5"/>
      <c r="K3009" s="5"/>
      <c r="L3009" s="5"/>
      <c r="M3009" s="6"/>
      <c r="N3009" s="6"/>
      <c r="O3009" s="7"/>
      <c r="P3009" s="6"/>
      <c r="Q3009" s="6"/>
    </row>
    <row r="3010" spans="2:17" s="2" customFormat="1" x14ac:dyDescent="0.25">
      <c r="B3010" s="1"/>
      <c r="C3010" s="1"/>
      <c r="D3010" s="1"/>
      <c r="I3010" s="1"/>
      <c r="J3010" s="5"/>
      <c r="K3010" s="5"/>
      <c r="L3010" s="5"/>
      <c r="M3010" s="6"/>
      <c r="N3010" s="6"/>
      <c r="O3010" s="7"/>
      <c r="P3010" s="6"/>
      <c r="Q3010" s="6"/>
    </row>
    <row r="3011" spans="2:17" s="2" customFormat="1" x14ac:dyDescent="0.25">
      <c r="B3011" s="1"/>
      <c r="C3011" s="1"/>
      <c r="D3011" s="1"/>
      <c r="I3011" s="1"/>
      <c r="J3011" s="5"/>
      <c r="K3011" s="5"/>
      <c r="L3011" s="5"/>
      <c r="M3011" s="6"/>
      <c r="N3011" s="6"/>
      <c r="O3011" s="7"/>
      <c r="P3011" s="6"/>
      <c r="Q3011" s="6"/>
    </row>
    <row r="3012" spans="2:17" s="2" customFormat="1" x14ac:dyDescent="0.25">
      <c r="B3012" s="1"/>
      <c r="C3012" s="1"/>
      <c r="D3012" s="1"/>
      <c r="I3012" s="1"/>
      <c r="J3012" s="5"/>
      <c r="K3012" s="5"/>
      <c r="L3012" s="5"/>
      <c r="M3012" s="6"/>
      <c r="N3012" s="6"/>
      <c r="O3012" s="7"/>
      <c r="P3012" s="6"/>
      <c r="Q3012" s="6"/>
    </row>
    <row r="3013" spans="2:17" s="2" customFormat="1" x14ac:dyDescent="0.25">
      <c r="B3013" s="1"/>
      <c r="C3013" s="1"/>
      <c r="D3013" s="1"/>
      <c r="I3013" s="1"/>
      <c r="J3013" s="5"/>
      <c r="K3013" s="5"/>
      <c r="L3013" s="5"/>
      <c r="M3013" s="6"/>
      <c r="N3013" s="6"/>
      <c r="O3013" s="7"/>
      <c r="P3013" s="6"/>
      <c r="Q3013" s="6"/>
    </row>
    <row r="3014" spans="2:17" s="2" customFormat="1" x14ac:dyDescent="0.25">
      <c r="B3014" s="1"/>
      <c r="C3014" s="1"/>
      <c r="D3014" s="1"/>
      <c r="I3014" s="1"/>
      <c r="J3014" s="5"/>
      <c r="K3014" s="5"/>
      <c r="L3014" s="5"/>
      <c r="M3014" s="6"/>
      <c r="N3014" s="6"/>
      <c r="O3014" s="7"/>
      <c r="P3014" s="6"/>
      <c r="Q3014" s="6"/>
    </row>
    <row r="3015" spans="2:17" s="2" customFormat="1" x14ac:dyDescent="0.25">
      <c r="B3015" s="1"/>
      <c r="C3015" s="1"/>
      <c r="D3015" s="1"/>
      <c r="I3015" s="1"/>
      <c r="J3015" s="5"/>
      <c r="K3015" s="5"/>
      <c r="L3015" s="5"/>
      <c r="M3015" s="6"/>
      <c r="N3015" s="6"/>
      <c r="O3015" s="7"/>
      <c r="P3015" s="6"/>
      <c r="Q3015" s="6"/>
    </row>
    <row r="3016" spans="2:17" s="2" customFormat="1" x14ac:dyDescent="0.25">
      <c r="B3016" s="1"/>
      <c r="C3016" s="1"/>
      <c r="D3016" s="1"/>
      <c r="I3016" s="1"/>
      <c r="J3016" s="5"/>
      <c r="K3016" s="5"/>
      <c r="L3016" s="5"/>
      <c r="M3016" s="6"/>
      <c r="N3016" s="6"/>
      <c r="O3016" s="7"/>
      <c r="P3016" s="6"/>
      <c r="Q3016" s="6"/>
    </row>
    <row r="3017" spans="2:17" s="2" customFormat="1" x14ac:dyDescent="0.25">
      <c r="B3017" s="1"/>
      <c r="C3017" s="1"/>
      <c r="D3017" s="1"/>
      <c r="I3017" s="1"/>
      <c r="J3017" s="5"/>
      <c r="K3017" s="5"/>
      <c r="L3017" s="5"/>
      <c r="M3017" s="6"/>
      <c r="N3017" s="6"/>
      <c r="O3017" s="7"/>
      <c r="P3017" s="6"/>
      <c r="Q3017" s="6"/>
    </row>
    <row r="3018" spans="2:17" s="2" customFormat="1" x14ac:dyDescent="0.25">
      <c r="B3018" s="1"/>
      <c r="C3018" s="1"/>
      <c r="D3018" s="1"/>
      <c r="I3018" s="1"/>
      <c r="J3018" s="5"/>
      <c r="K3018" s="5"/>
      <c r="L3018" s="5"/>
      <c r="M3018" s="6"/>
      <c r="N3018" s="6"/>
      <c r="O3018" s="7"/>
      <c r="P3018" s="6"/>
      <c r="Q3018" s="6"/>
    </row>
    <row r="3019" spans="2:17" s="2" customFormat="1" x14ac:dyDescent="0.25">
      <c r="B3019" s="1"/>
      <c r="C3019" s="1"/>
      <c r="D3019" s="1"/>
      <c r="I3019" s="1"/>
      <c r="J3019" s="5"/>
      <c r="K3019" s="5"/>
      <c r="L3019" s="5"/>
      <c r="M3019" s="6"/>
      <c r="N3019" s="6"/>
      <c r="O3019" s="7"/>
      <c r="P3019" s="6"/>
      <c r="Q3019" s="6"/>
    </row>
    <row r="3020" spans="2:17" s="2" customFormat="1" x14ac:dyDescent="0.25">
      <c r="B3020" s="1"/>
      <c r="C3020" s="1"/>
      <c r="D3020" s="1"/>
      <c r="I3020" s="1"/>
      <c r="J3020" s="5"/>
      <c r="K3020" s="5"/>
      <c r="L3020" s="5"/>
      <c r="M3020" s="6"/>
      <c r="N3020" s="6"/>
      <c r="O3020" s="7"/>
      <c r="P3020" s="6"/>
      <c r="Q3020" s="6"/>
    </row>
    <row r="3021" spans="2:17" s="2" customFormat="1" x14ac:dyDescent="0.25">
      <c r="B3021" s="1"/>
      <c r="C3021" s="1"/>
      <c r="D3021" s="1"/>
      <c r="I3021" s="1"/>
      <c r="J3021" s="5"/>
      <c r="K3021" s="5"/>
      <c r="L3021" s="5"/>
      <c r="M3021" s="6"/>
      <c r="N3021" s="6"/>
      <c r="O3021" s="7"/>
      <c r="P3021" s="6"/>
      <c r="Q3021" s="6"/>
    </row>
    <row r="3022" spans="2:17" s="2" customFormat="1" x14ac:dyDescent="0.25">
      <c r="B3022" s="1"/>
      <c r="C3022" s="1"/>
      <c r="D3022" s="1"/>
      <c r="I3022" s="1"/>
      <c r="J3022" s="5"/>
      <c r="K3022" s="5"/>
      <c r="L3022" s="5"/>
      <c r="M3022" s="6"/>
      <c r="N3022" s="6"/>
      <c r="O3022" s="7"/>
      <c r="P3022" s="6"/>
      <c r="Q3022" s="6"/>
    </row>
    <row r="3023" spans="2:17" s="2" customFormat="1" x14ac:dyDescent="0.25">
      <c r="B3023" s="1"/>
      <c r="C3023" s="1"/>
      <c r="D3023" s="1"/>
      <c r="I3023" s="1"/>
      <c r="J3023" s="5"/>
      <c r="K3023" s="5"/>
      <c r="L3023" s="5"/>
      <c r="M3023" s="6"/>
      <c r="N3023" s="6"/>
      <c r="O3023" s="7"/>
      <c r="P3023" s="6"/>
      <c r="Q3023" s="6"/>
    </row>
    <row r="3024" spans="2:17" s="2" customFormat="1" x14ac:dyDescent="0.25">
      <c r="B3024" s="1"/>
      <c r="C3024" s="1"/>
      <c r="D3024" s="1"/>
      <c r="I3024" s="1"/>
      <c r="J3024" s="5"/>
      <c r="K3024" s="5"/>
      <c r="L3024" s="5"/>
      <c r="M3024" s="6"/>
      <c r="N3024" s="6"/>
      <c r="O3024" s="7"/>
      <c r="P3024" s="6"/>
      <c r="Q3024" s="6"/>
    </row>
    <row r="3025" spans="2:17" s="2" customFormat="1" x14ac:dyDescent="0.25">
      <c r="B3025" s="1"/>
      <c r="C3025" s="1"/>
      <c r="D3025" s="1"/>
      <c r="I3025" s="1"/>
      <c r="J3025" s="5"/>
      <c r="K3025" s="5"/>
      <c r="L3025" s="5"/>
      <c r="M3025" s="6"/>
      <c r="N3025" s="6"/>
      <c r="O3025" s="7"/>
      <c r="P3025" s="6"/>
      <c r="Q3025" s="6"/>
    </row>
    <row r="3026" spans="2:17" s="2" customFormat="1" x14ac:dyDescent="0.25">
      <c r="B3026" s="1"/>
      <c r="C3026" s="1"/>
      <c r="D3026" s="1"/>
      <c r="I3026" s="1"/>
      <c r="J3026" s="5"/>
      <c r="K3026" s="5"/>
      <c r="L3026" s="5"/>
      <c r="M3026" s="6"/>
      <c r="N3026" s="6"/>
      <c r="O3026" s="7"/>
      <c r="P3026" s="6"/>
      <c r="Q3026" s="6"/>
    </row>
    <row r="3027" spans="2:17" s="2" customFormat="1" x14ac:dyDescent="0.25">
      <c r="B3027" s="1"/>
      <c r="C3027" s="1"/>
      <c r="D3027" s="1"/>
      <c r="I3027" s="1"/>
      <c r="J3027" s="5"/>
      <c r="K3027" s="5"/>
      <c r="L3027" s="5"/>
      <c r="M3027" s="6"/>
      <c r="N3027" s="6"/>
      <c r="O3027" s="7"/>
      <c r="P3027" s="6"/>
      <c r="Q3027" s="6"/>
    </row>
    <row r="3028" spans="2:17" s="2" customFormat="1" x14ac:dyDescent="0.25">
      <c r="B3028" s="1"/>
      <c r="C3028" s="1"/>
      <c r="D3028" s="1"/>
      <c r="I3028" s="1"/>
      <c r="J3028" s="5"/>
      <c r="K3028" s="5"/>
      <c r="L3028" s="5"/>
      <c r="M3028" s="6"/>
      <c r="N3028" s="6"/>
      <c r="O3028" s="7"/>
      <c r="P3028" s="6"/>
      <c r="Q3028" s="6"/>
    </row>
    <row r="3029" spans="2:17" s="2" customFormat="1" x14ac:dyDescent="0.25">
      <c r="B3029" s="1"/>
      <c r="C3029" s="1"/>
      <c r="D3029" s="1"/>
      <c r="I3029" s="1"/>
      <c r="J3029" s="5"/>
      <c r="K3029" s="5"/>
      <c r="L3029" s="5"/>
      <c r="M3029" s="6"/>
      <c r="N3029" s="6"/>
      <c r="O3029" s="7"/>
      <c r="P3029" s="6"/>
      <c r="Q3029" s="6"/>
    </row>
    <row r="3030" spans="2:17" s="2" customFormat="1" x14ac:dyDescent="0.25">
      <c r="B3030" s="1"/>
      <c r="C3030" s="1"/>
      <c r="D3030" s="1"/>
      <c r="I3030" s="1"/>
      <c r="J3030" s="5"/>
      <c r="K3030" s="5"/>
      <c r="L3030" s="5"/>
      <c r="M3030" s="6"/>
      <c r="N3030" s="6"/>
      <c r="O3030" s="7"/>
      <c r="P3030" s="6"/>
      <c r="Q3030" s="6"/>
    </row>
    <row r="3031" spans="2:17" s="2" customFormat="1" x14ac:dyDescent="0.25">
      <c r="B3031" s="1"/>
      <c r="C3031" s="1"/>
      <c r="D3031" s="1"/>
      <c r="I3031" s="1"/>
      <c r="J3031" s="5"/>
      <c r="K3031" s="5"/>
      <c r="L3031" s="5"/>
      <c r="M3031" s="6"/>
      <c r="N3031" s="6"/>
      <c r="O3031" s="7"/>
      <c r="P3031" s="6"/>
      <c r="Q3031" s="6"/>
    </row>
    <row r="3032" spans="2:17" s="2" customFormat="1" x14ac:dyDescent="0.25">
      <c r="B3032" s="1"/>
      <c r="C3032" s="1"/>
      <c r="D3032" s="1"/>
      <c r="I3032" s="1"/>
      <c r="J3032" s="5"/>
      <c r="K3032" s="5"/>
      <c r="L3032" s="5"/>
      <c r="M3032" s="6"/>
      <c r="N3032" s="6"/>
      <c r="O3032" s="7"/>
      <c r="P3032" s="6"/>
      <c r="Q3032" s="6"/>
    </row>
    <row r="3033" spans="2:17" s="2" customFormat="1" x14ac:dyDescent="0.25">
      <c r="B3033" s="1"/>
      <c r="C3033" s="1"/>
      <c r="D3033" s="1"/>
      <c r="I3033" s="1"/>
      <c r="J3033" s="5"/>
      <c r="K3033" s="5"/>
      <c r="L3033" s="5"/>
      <c r="M3033" s="6"/>
      <c r="N3033" s="6"/>
      <c r="O3033" s="7"/>
      <c r="P3033" s="6"/>
      <c r="Q3033" s="6"/>
    </row>
    <row r="3034" spans="2:17" s="2" customFormat="1" x14ac:dyDescent="0.25">
      <c r="B3034" s="1"/>
      <c r="C3034" s="1"/>
      <c r="D3034" s="1"/>
      <c r="I3034" s="1"/>
      <c r="J3034" s="5"/>
      <c r="K3034" s="5"/>
      <c r="L3034" s="5"/>
      <c r="M3034" s="6"/>
      <c r="N3034" s="6"/>
      <c r="O3034" s="7"/>
      <c r="P3034" s="6"/>
      <c r="Q3034" s="6"/>
    </row>
    <row r="3035" spans="2:17" s="2" customFormat="1" x14ac:dyDescent="0.25">
      <c r="B3035" s="1"/>
      <c r="C3035" s="1"/>
      <c r="D3035" s="1"/>
      <c r="I3035" s="1"/>
      <c r="J3035" s="5"/>
      <c r="K3035" s="5"/>
      <c r="L3035" s="5"/>
      <c r="M3035" s="6"/>
      <c r="N3035" s="6"/>
      <c r="O3035" s="7"/>
      <c r="P3035" s="6"/>
      <c r="Q3035" s="6"/>
    </row>
    <row r="3036" spans="2:17" s="2" customFormat="1" x14ac:dyDescent="0.25">
      <c r="B3036" s="1"/>
      <c r="C3036" s="1"/>
      <c r="D3036" s="1"/>
      <c r="I3036" s="1"/>
      <c r="J3036" s="5"/>
      <c r="K3036" s="5"/>
      <c r="L3036" s="5"/>
      <c r="M3036" s="6"/>
      <c r="N3036" s="6"/>
      <c r="O3036" s="7"/>
      <c r="P3036" s="6"/>
      <c r="Q3036" s="6"/>
    </row>
    <row r="3037" spans="2:17" s="2" customFormat="1" x14ac:dyDescent="0.25">
      <c r="B3037" s="1"/>
      <c r="C3037" s="1"/>
      <c r="D3037" s="1"/>
      <c r="I3037" s="1"/>
      <c r="J3037" s="5"/>
      <c r="K3037" s="5"/>
      <c r="L3037" s="5"/>
      <c r="M3037" s="6"/>
      <c r="N3037" s="6"/>
      <c r="O3037" s="7"/>
      <c r="P3037" s="6"/>
      <c r="Q3037" s="6"/>
    </row>
    <row r="3038" spans="2:17" s="2" customFormat="1" x14ac:dyDescent="0.25">
      <c r="B3038" s="1"/>
      <c r="C3038" s="1"/>
      <c r="D3038" s="1"/>
      <c r="I3038" s="1"/>
      <c r="J3038" s="5"/>
      <c r="K3038" s="5"/>
      <c r="L3038" s="5"/>
      <c r="M3038" s="6"/>
      <c r="N3038" s="6"/>
      <c r="O3038" s="7"/>
      <c r="P3038" s="6"/>
      <c r="Q3038" s="6"/>
    </row>
    <row r="3039" spans="2:17" s="2" customFormat="1" x14ac:dyDescent="0.25">
      <c r="B3039" s="1"/>
      <c r="C3039" s="1"/>
      <c r="D3039" s="1"/>
      <c r="I3039" s="1"/>
      <c r="J3039" s="5"/>
      <c r="K3039" s="5"/>
      <c r="L3039" s="5"/>
      <c r="M3039" s="6"/>
      <c r="N3039" s="6"/>
      <c r="O3039" s="7"/>
      <c r="P3039" s="6"/>
      <c r="Q3039" s="6"/>
    </row>
    <row r="3040" spans="2:17" s="2" customFormat="1" x14ac:dyDescent="0.25">
      <c r="B3040" s="1"/>
      <c r="C3040" s="1"/>
      <c r="D3040" s="1"/>
      <c r="I3040" s="1"/>
      <c r="J3040" s="5"/>
      <c r="K3040" s="5"/>
      <c r="L3040" s="5"/>
      <c r="M3040" s="6"/>
      <c r="N3040" s="6"/>
      <c r="O3040" s="7"/>
      <c r="P3040" s="6"/>
      <c r="Q3040" s="6"/>
    </row>
    <row r="3041" spans="2:17" s="2" customFormat="1" x14ac:dyDescent="0.25">
      <c r="B3041" s="1"/>
      <c r="C3041" s="1"/>
      <c r="D3041" s="1"/>
      <c r="I3041" s="1"/>
      <c r="J3041" s="5"/>
      <c r="K3041" s="5"/>
      <c r="L3041" s="5"/>
      <c r="M3041" s="6"/>
      <c r="N3041" s="6"/>
      <c r="O3041" s="7"/>
      <c r="P3041" s="6"/>
      <c r="Q3041" s="6"/>
    </row>
    <row r="3042" spans="2:17" s="2" customFormat="1" x14ac:dyDescent="0.25">
      <c r="B3042" s="1"/>
      <c r="C3042" s="1"/>
      <c r="D3042" s="1"/>
      <c r="I3042" s="1"/>
      <c r="J3042" s="5"/>
      <c r="K3042" s="5"/>
      <c r="L3042" s="5"/>
      <c r="M3042" s="6"/>
      <c r="N3042" s="6"/>
      <c r="O3042" s="7"/>
      <c r="P3042" s="6"/>
      <c r="Q3042" s="6"/>
    </row>
    <row r="3043" spans="2:17" s="2" customFormat="1" x14ac:dyDescent="0.25">
      <c r="B3043" s="1"/>
      <c r="C3043" s="1"/>
      <c r="D3043" s="1"/>
      <c r="I3043" s="1"/>
      <c r="J3043" s="5"/>
      <c r="K3043" s="5"/>
      <c r="L3043" s="5"/>
      <c r="M3043" s="6"/>
      <c r="N3043" s="6"/>
      <c r="O3043" s="7"/>
      <c r="P3043" s="6"/>
      <c r="Q3043" s="6"/>
    </row>
    <row r="3044" spans="2:17" s="2" customFormat="1" x14ac:dyDescent="0.25">
      <c r="B3044" s="1"/>
      <c r="C3044" s="1"/>
      <c r="D3044" s="1"/>
      <c r="I3044" s="1"/>
      <c r="J3044" s="5"/>
      <c r="K3044" s="5"/>
      <c r="L3044" s="5"/>
      <c r="M3044" s="6"/>
      <c r="N3044" s="6"/>
      <c r="O3044" s="7"/>
      <c r="P3044" s="6"/>
      <c r="Q3044" s="6"/>
    </row>
    <row r="3045" spans="2:17" s="2" customFormat="1" x14ac:dyDescent="0.25">
      <c r="B3045" s="1"/>
      <c r="C3045" s="1"/>
      <c r="D3045" s="1"/>
      <c r="I3045" s="1"/>
      <c r="J3045" s="5"/>
      <c r="K3045" s="5"/>
      <c r="L3045" s="5"/>
      <c r="M3045" s="6"/>
      <c r="N3045" s="6"/>
      <c r="O3045" s="7"/>
      <c r="P3045" s="6"/>
      <c r="Q3045" s="6"/>
    </row>
    <row r="3046" spans="2:17" s="2" customFormat="1" x14ac:dyDescent="0.25">
      <c r="B3046" s="1"/>
      <c r="C3046" s="1"/>
      <c r="D3046" s="1"/>
      <c r="I3046" s="1"/>
      <c r="J3046" s="5"/>
      <c r="K3046" s="5"/>
      <c r="L3046" s="5"/>
      <c r="M3046" s="6"/>
      <c r="N3046" s="6"/>
      <c r="O3046" s="7"/>
      <c r="P3046" s="6"/>
      <c r="Q3046" s="6"/>
    </row>
    <row r="3047" spans="2:17" s="2" customFormat="1" x14ac:dyDescent="0.25">
      <c r="B3047" s="1"/>
      <c r="C3047" s="1"/>
      <c r="D3047" s="1"/>
      <c r="I3047" s="1"/>
      <c r="J3047" s="5"/>
      <c r="K3047" s="5"/>
      <c r="L3047" s="5"/>
      <c r="M3047" s="6"/>
      <c r="N3047" s="6"/>
      <c r="O3047" s="7"/>
      <c r="P3047" s="6"/>
      <c r="Q3047" s="6"/>
    </row>
    <row r="3048" spans="2:17" s="2" customFormat="1" x14ac:dyDescent="0.25">
      <c r="B3048" s="1"/>
      <c r="C3048" s="1"/>
      <c r="D3048" s="1"/>
      <c r="I3048" s="1"/>
      <c r="J3048" s="5"/>
      <c r="K3048" s="5"/>
      <c r="L3048" s="5"/>
      <c r="M3048" s="6"/>
      <c r="N3048" s="6"/>
      <c r="O3048" s="7"/>
      <c r="P3048" s="6"/>
      <c r="Q3048" s="6"/>
    </row>
    <row r="3049" spans="2:17" s="2" customFormat="1" x14ac:dyDescent="0.25">
      <c r="B3049" s="1"/>
      <c r="C3049" s="1"/>
      <c r="D3049" s="1"/>
      <c r="I3049" s="1"/>
      <c r="J3049" s="5"/>
      <c r="K3049" s="5"/>
      <c r="L3049" s="5"/>
      <c r="M3049" s="6"/>
      <c r="N3049" s="6"/>
      <c r="O3049" s="7"/>
      <c r="P3049" s="6"/>
      <c r="Q3049" s="6"/>
    </row>
    <row r="3050" spans="2:17" s="2" customFormat="1" x14ac:dyDescent="0.25">
      <c r="B3050" s="1"/>
      <c r="C3050" s="1"/>
      <c r="D3050" s="1"/>
      <c r="I3050" s="1"/>
      <c r="J3050" s="5"/>
      <c r="K3050" s="5"/>
      <c r="L3050" s="5"/>
      <c r="M3050" s="6"/>
      <c r="N3050" s="6"/>
      <c r="O3050" s="7"/>
      <c r="P3050" s="6"/>
      <c r="Q3050" s="6"/>
    </row>
    <row r="3051" spans="2:17" s="2" customFormat="1" x14ac:dyDescent="0.25">
      <c r="B3051" s="1"/>
      <c r="C3051" s="1"/>
      <c r="D3051" s="1"/>
      <c r="I3051" s="1"/>
      <c r="J3051" s="5"/>
      <c r="K3051" s="5"/>
      <c r="L3051" s="5"/>
      <c r="M3051" s="6"/>
      <c r="N3051" s="6"/>
      <c r="O3051" s="7"/>
      <c r="P3051" s="6"/>
      <c r="Q3051" s="6"/>
    </row>
    <row r="3052" spans="2:17" s="2" customFormat="1" x14ac:dyDescent="0.25">
      <c r="B3052" s="1"/>
      <c r="C3052" s="1"/>
      <c r="D3052" s="1"/>
      <c r="I3052" s="1"/>
      <c r="J3052" s="5"/>
      <c r="K3052" s="5"/>
      <c r="L3052" s="5"/>
      <c r="M3052" s="6"/>
      <c r="N3052" s="6"/>
      <c r="O3052" s="7"/>
      <c r="P3052" s="6"/>
      <c r="Q3052" s="6"/>
    </row>
    <row r="3053" spans="2:17" s="2" customFormat="1" x14ac:dyDescent="0.25">
      <c r="B3053" s="1"/>
      <c r="C3053" s="1"/>
      <c r="D3053" s="1"/>
      <c r="I3053" s="1"/>
      <c r="J3053" s="5"/>
      <c r="K3053" s="5"/>
      <c r="L3053" s="5"/>
      <c r="M3053" s="6"/>
      <c r="N3053" s="6"/>
      <c r="O3053" s="7"/>
      <c r="P3053" s="6"/>
      <c r="Q3053" s="6"/>
    </row>
    <row r="3054" spans="2:17" s="2" customFormat="1" x14ac:dyDescent="0.25">
      <c r="B3054" s="1"/>
      <c r="C3054" s="1"/>
      <c r="D3054" s="1"/>
      <c r="I3054" s="1"/>
      <c r="J3054" s="5"/>
      <c r="K3054" s="5"/>
      <c r="L3054" s="5"/>
      <c r="M3054" s="6"/>
      <c r="N3054" s="6"/>
      <c r="O3054" s="7"/>
      <c r="P3054" s="6"/>
      <c r="Q3054" s="6"/>
    </row>
    <row r="3055" spans="2:17" s="2" customFormat="1" x14ac:dyDescent="0.25">
      <c r="B3055" s="1"/>
      <c r="C3055" s="1"/>
      <c r="D3055" s="1"/>
      <c r="I3055" s="1"/>
      <c r="J3055" s="5"/>
      <c r="K3055" s="5"/>
      <c r="L3055" s="5"/>
      <c r="M3055" s="6"/>
      <c r="N3055" s="6"/>
      <c r="O3055" s="7"/>
      <c r="P3055" s="6"/>
      <c r="Q3055" s="6"/>
    </row>
    <row r="3056" spans="2:17" s="2" customFormat="1" x14ac:dyDescent="0.25">
      <c r="B3056" s="1"/>
      <c r="C3056" s="1"/>
      <c r="D3056" s="1"/>
      <c r="I3056" s="1"/>
      <c r="J3056" s="5"/>
      <c r="K3056" s="5"/>
      <c r="L3056" s="5"/>
      <c r="M3056" s="6"/>
      <c r="N3056" s="6"/>
      <c r="O3056" s="7"/>
      <c r="P3056" s="6"/>
      <c r="Q3056" s="6"/>
    </row>
    <row r="3057" spans="2:17" s="2" customFormat="1" x14ac:dyDescent="0.25">
      <c r="B3057" s="1"/>
      <c r="C3057" s="1"/>
      <c r="D3057" s="1"/>
      <c r="I3057" s="1"/>
      <c r="J3057" s="5"/>
      <c r="K3057" s="5"/>
      <c r="L3057" s="5"/>
      <c r="M3057" s="6"/>
      <c r="N3057" s="6"/>
      <c r="O3057" s="7"/>
      <c r="P3057" s="6"/>
      <c r="Q3057" s="6"/>
    </row>
    <row r="3058" spans="2:17" s="2" customFormat="1" x14ac:dyDescent="0.25">
      <c r="B3058" s="1"/>
      <c r="C3058" s="1"/>
      <c r="D3058" s="1"/>
      <c r="I3058" s="1"/>
      <c r="J3058" s="5"/>
      <c r="K3058" s="5"/>
      <c r="L3058" s="5"/>
      <c r="M3058" s="6"/>
      <c r="N3058" s="6"/>
      <c r="O3058" s="7"/>
      <c r="P3058" s="6"/>
      <c r="Q3058" s="6"/>
    </row>
    <row r="3059" spans="2:17" s="2" customFormat="1" x14ac:dyDescent="0.25">
      <c r="B3059" s="1"/>
      <c r="C3059" s="1"/>
      <c r="D3059" s="1"/>
      <c r="I3059" s="1"/>
      <c r="J3059" s="5"/>
      <c r="K3059" s="5"/>
      <c r="L3059" s="5"/>
      <c r="M3059" s="6"/>
      <c r="N3059" s="6"/>
      <c r="O3059" s="7"/>
      <c r="P3059" s="6"/>
      <c r="Q3059" s="6"/>
    </row>
    <row r="3060" spans="2:17" s="2" customFormat="1" x14ac:dyDescent="0.25">
      <c r="B3060" s="1"/>
      <c r="C3060" s="1"/>
      <c r="D3060" s="1"/>
      <c r="I3060" s="1"/>
      <c r="J3060" s="5"/>
      <c r="K3060" s="5"/>
      <c r="L3060" s="5"/>
      <c r="M3060" s="6"/>
      <c r="N3060" s="6"/>
      <c r="O3060" s="7"/>
      <c r="P3060" s="6"/>
      <c r="Q3060" s="6"/>
    </row>
    <row r="3061" spans="2:17" s="2" customFormat="1" x14ac:dyDescent="0.25">
      <c r="B3061" s="1"/>
      <c r="C3061" s="1"/>
      <c r="D3061" s="1"/>
      <c r="I3061" s="1"/>
      <c r="J3061" s="5"/>
      <c r="K3061" s="5"/>
      <c r="L3061" s="5"/>
      <c r="M3061" s="6"/>
      <c r="N3061" s="6"/>
      <c r="O3061" s="7"/>
      <c r="P3061" s="6"/>
      <c r="Q3061" s="6"/>
    </row>
    <row r="3062" spans="2:17" s="2" customFormat="1" x14ac:dyDescent="0.25">
      <c r="B3062" s="1"/>
      <c r="C3062" s="1"/>
      <c r="D3062" s="1"/>
      <c r="I3062" s="1"/>
      <c r="J3062" s="5"/>
      <c r="K3062" s="5"/>
      <c r="L3062" s="5"/>
      <c r="M3062" s="6"/>
      <c r="N3062" s="6"/>
      <c r="O3062" s="7"/>
      <c r="P3062" s="6"/>
      <c r="Q3062" s="6"/>
    </row>
    <row r="3063" spans="2:17" s="2" customFormat="1" x14ac:dyDescent="0.25">
      <c r="B3063" s="1"/>
      <c r="C3063" s="1"/>
      <c r="D3063" s="1"/>
      <c r="I3063" s="1"/>
      <c r="J3063" s="5"/>
      <c r="K3063" s="5"/>
      <c r="L3063" s="5"/>
      <c r="M3063" s="6"/>
      <c r="N3063" s="6"/>
      <c r="O3063" s="7"/>
      <c r="P3063" s="6"/>
      <c r="Q3063" s="6"/>
    </row>
    <row r="3064" spans="2:17" s="2" customFormat="1" x14ac:dyDescent="0.25">
      <c r="B3064" s="1"/>
      <c r="C3064" s="1"/>
      <c r="D3064" s="1"/>
      <c r="I3064" s="1"/>
      <c r="J3064" s="5"/>
      <c r="K3064" s="5"/>
      <c r="L3064" s="5"/>
      <c r="M3064" s="6"/>
      <c r="N3064" s="6"/>
      <c r="O3064" s="7"/>
      <c r="P3064" s="6"/>
      <c r="Q3064" s="6"/>
    </row>
    <row r="3065" spans="2:17" s="2" customFormat="1" x14ac:dyDescent="0.25">
      <c r="B3065" s="1"/>
      <c r="C3065" s="1"/>
      <c r="D3065" s="1"/>
      <c r="I3065" s="1"/>
      <c r="J3065" s="5"/>
      <c r="K3065" s="5"/>
      <c r="L3065" s="5"/>
      <c r="M3065" s="6"/>
      <c r="N3065" s="6"/>
      <c r="O3065" s="7"/>
      <c r="P3065" s="6"/>
      <c r="Q3065" s="6"/>
    </row>
    <row r="3066" spans="2:17" s="2" customFormat="1" x14ac:dyDescent="0.25">
      <c r="B3066" s="1"/>
      <c r="C3066" s="1"/>
      <c r="D3066" s="1"/>
      <c r="I3066" s="1"/>
      <c r="J3066" s="5"/>
      <c r="K3066" s="5"/>
      <c r="L3066" s="5"/>
      <c r="M3066" s="6"/>
      <c r="N3066" s="6"/>
      <c r="O3066" s="7"/>
      <c r="P3066" s="6"/>
      <c r="Q3066" s="6"/>
    </row>
    <row r="3067" spans="2:17" s="2" customFormat="1" x14ac:dyDescent="0.25">
      <c r="B3067" s="1"/>
      <c r="C3067" s="1"/>
      <c r="D3067" s="1"/>
      <c r="I3067" s="1"/>
      <c r="J3067" s="5"/>
      <c r="K3067" s="5"/>
      <c r="L3067" s="5"/>
      <c r="M3067" s="6"/>
      <c r="N3067" s="6"/>
      <c r="O3067" s="7"/>
      <c r="P3067" s="6"/>
      <c r="Q3067" s="6"/>
    </row>
    <row r="3068" spans="2:17" s="2" customFormat="1" x14ac:dyDescent="0.25">
      <c r="B3068" s="1"/>
      <c r="C3068" s="1"/>
      <c r="D3068" s="1"/>
      <c r="I3068" s="1"/>
      <c r="J3068" s="5"/>
      <c r="K3068" s="5"/>
      <c r="L3068" s="5"/>
      <c r="M3068" s="6"/>
      <c r="N3068" s="6"/>
      <c r="O3068" s="7"/>
      <c r="P3068" s="6"/>
      <c r="Q3068" s="6"/>
    </row>
    <row r="3069" spans="2:17" s="2" customFormat="1" x14ac:dyDescent="0.25">
      <c r="B3069" s="1"/>
      <c r="C3069" s="1"/>
      <c r="D3069" s="1"/>
      <c r="I3069" s="1"/>
      <c r="J3069" s="5"/>
      <c r="K3069" s="5"/>
      <c r="L3069" s="5"/>
      <c r="M3069" s="6"/>
      <c r="N3069" s="6"/>
      <c r="O3069" s="7"/>
      <c r="P3069" s="6"/>
      <c r="Q3069" s="6"/>
    </row>
    <row r="3070" spans="2:17" s="2" customFormat="1" x14ac:dyDescent="0.25">
      <c r="B3070" s="1"/>
      <c r="C3070" s="1"/>
      <c r="D3070" s="1"/>
      <c r="I3070" s="1"/>
      <c r="J3070" s="5"/>
      <c r="K3070" s="5"/>
      <c r="L3070" s="5"/>
      <c r="M3070" s="6"/>
      <c r="N3070" s="6"/>
      <c r="O3070" s="7"/>
      <c r="P3070" s="6"/>
      <c r="Q3070" s="6"/>
    </row>
    <row r="3071" spans="2:17" s="2" customFormat="1" x14ac:dyDescent="0.25">
      <c r="B3071" s="1"/>
      <c r="C3071" s="1"/>
      <c r="D3071" s="1"/>
      <c r="I3071" s="1"/>
      <c r="J3071" s="5"/>
      <c r="K3071" s="5"/>
      <c r="L3071" s="5"/>
      <c r="M3071" s="6"/>
      <c r="N3071" s="6"/>
      <c r="O3071" s="7"/>
      <c r="P3071" s="6"/>
      <c r="Q3071" s="6"/>
    </row>
    <row r="3072" spans="2:17" s="2" customFormat="1" x14ac:dyDescent="0.25">
      <c r="B3072" s="1"/>
      <c r="C3072" s="1"/>
      <c r="D3072" s="1"/>
      <c r="I3072" s="1"/>
      <c r="J3072" s="5"/>
      <c r="K3072" s="5"/>
      <c r="L3072" s="5"/>
      <c r="M3072" s="6"/>
      <c r="N3072" s="6"/>
      <c r="O3072" s="7"/>
      <c r="P3072" s="6"/>
      <c r="Q3072" s="6"/>
    </row>
    <row r="3073" spans="2:17" s="2" customFormat="1" x14ac:dyDescent="0.25">
      <c r="B3073" s="1"/>
      <c r="C3073" s="1"/>
      <c r="D3073" s="1"/>
      <c r="I3073" s="1"/>
      <c r="J3073" s="5"/>
      <c r="K3073" s="5"/>
      <c r="L3073" s="5"/>
      <c r="M3073" s="6"/>
      <c r="N3073" s="6"/>
      <c r="O3073" s="7"/>
      <c r="P3073" s="6"/>
      <c r="Q3073" s="6"/>
    </row>
    <row r="3074" spans="2:17" s="2" customFormat="1" x14ac:dyDescent="0.25">
      <c r="B3074" s="1"/>
      <c r="C3074" s="1"/>
      <c r="D3074" s="1"/>
      <c r="I3074" s="1"/>
      <c r="J3074" s="5"/>
      <c r="K3074" s="5"/>
      <c r="L3074" s="5"/>
      <c r="M3074" s="6"/>
      <c r="N3074" s="6"/>
      <c r="O3074" s="7"/>
      <c r="P3074" s="6"/>
      <c r="Q3074" s="6"/>
    </row>
    <row r="3075" spans="2:17" s="2" customFormat="1" x14ac:dyDescent="0.25">
      <c r="B3075" s="1"/>
      <c r="C3075" s="1"/>
      <c r="D3075" s="1"/>
      <c r="I3075" s="1"/>
      <c r="J3075" s="5"/>
      <c r="K3075" s="5"/>
      <c r="L3075" s="5"/>
      <c r="M3075" s="6"/>
      <c r="N3075" s="6"/>
      <c r="O3075" s="7"/>
      <c r="P3075" s="6"/>
      <c r="Q3075" s="6"/>
    </row>
    <row r="3076" spans="2:17" s="2" customFormat="1" x14ac:dyDescent="0.25">
      <c r="B3076" s="1"/>
      <c r="C3076" s="1"/>
      <c r="D3076" s="1"/>
      <c r="I3076" s="1"/>
      <c r="J3076" s="5"/>
      <c r="K3076" s="5"/>
      <c r="L3076" s="5"/>
      <c r="M3076" s="6"/>
      <c r="N3076" s="6"/>
      <c r="O3076" s="7"/>
      <c r="P3076" s="6"/>
      <c r="Q3076" s="6"/>
    </row>
    <row r="3077" spans="2:17" s="2" customFormat="1" x14ac:dyDescent="0.25">
      <c r="B3077" s="1"/>
      <c r="C3077" s="1"/>
      <c r="D3077" s="1"/>
      <c r="I3077" s="1"/>
      <c r="J3077" s="5"/>
      <c r="K3077" s="5"/>
      <c r="L3077" s="5"/>
      <c r="M3077" s="6"/>
      <c r="N3077" s="6"/>
      <c r="O3077" s="7"/>
      <c r="P3077" s="6"/>
      <c r="Q3077" s="6"/>
    </row>
    <row r="3078" spans="2:17" s="2" customFormat="1" x14ac:dyDescent="0.25">
      <c r="B3078" s="1"/>
      <c r="C3078" s="1"/>
      <c r="D3078" s="1"/>
      <c r="I3078" s="1"/>
      <c r="J3078" s="5"/>
      <c r="K3078" s="5"/>
      <c r="L3078" s="5"/>
      <c r="M3078" s="6"/>
      <c r="N3078" s="6"/>
      <c r="O3078" s="7"/>
      <c r="P3078" s="6"/>
      <c r="Q3078" s="6"/>
    </row>
    <row r="3079" spans="2:17" s="2" customFormat="1" x14ac:dyDescent="0.25">
      <c r="B3079" s="1"/>
      <c r="C3079" s="1"/>
      <c r="D3079" s="1"/>
      <c r="I3079" s="1"/>
      <c r="J3079" s="5"/>
      <c r="K3079" s="5"/>
      <c r="L3079" s="5"/>
      <c r="M3079" s="6"/>
      <c r="N3079" s="6"/>
      <c r="O3079" s="7"/>
      <c r="P3079" s="6"/>
      <c r="Q3079" s="6"/>
    </row>
    <row r="3080" spans="2:17" s="2" customFormat="1" x14ac:dyDescent="0.25">
      <c r="B3080" s="1"/>
      <c r="C3080" s="1"/>
      <c r="D3080" s="1"/>
      <c r="I3080" s="1"/>
      <c r="J3080" s="5"/>
      <c r="K3080" s="5"/>
      <c r="L3080" s="5"/>
      <c r="M3080" s="6"/>
      <c r="N3080" s="6"/>
      <c r="O3080" s="7"/>
      <c r="P3080" s="6"/>
      <c r="Q3080" s="6"/>
    </row>
    <row r="3081" spans="2:17" s="2" customFormat="1" x14ac:dyDescent="0.25">
      <c r="B3081" s="1"/>
      <c r="C3081" s="1"/>
      <c r="D3081" s="1"/>
      <c r="I3081" s="1"/>
      <c r="J3081" s="5"/>
      <c r="K3081" s="5"/>
      <c r="L3081" s="5"/>
      <c r="M3081" s="6"/>
      <c r="N3081" s="6"/>
      <c r="O3081" s="7"/>
      <c r="P3081" s="6"/>
      <c r="Q3081" s="6"/>
    </row>
    <row r="3082" spans="2:17" s="2" customFormat="1" x14ac:dyDescent="0.25">
      <c r="B3082" s="1"/>
      <c r="C3082" s="1"/>
      <c r="D3082" s="1"/>
      <c r="I3082" s="1"/>
      <c r="J3082" s="5"/>
      <c r="K3082" s="5"/>
      <c r="L3082" s="5"/>
      <c r="M3082" s="6"/>
      <c r="N3082" s="6"/>
      <c r="O3082" s="7"/>
      <c r="P3082" s="6"/>
      <c r="Q3082" s="6"/>
    </row>
    <row r="3083" spans="2:17" s="2" customFormat="1" x14ac:dyDescent="0.25">
      <c r="B3083" s="1"/>
      <c r="C3083" s="1"/>
      <c r="D3083" s="1"/>
      <c r="I3083" s="1"/>
      <c r="J3083" s="5"/>
      <c r="K3083" s="5"/>
      <c r="L3083" s="5"/>
      <c r="M3083" s="6"/>
      <c r="N3083" s="6"/>
      <c r="O3083" s="7"/>
      <c r="P3083" s="6"/>
      <c r="Q3083" s="6"/>
    </row>
    <row r="3084" spans="2:17" s="2" customFormat="1" x14ac:dyDescent="0.25">
      <c r="B3084" s="1"/>
      <c r="C3084" s="1"/>
      <c r="D3084" s="1"/>
      <c r="I3084" s="1"/>
      <c r="J3084" s="5"/>
      <c r="K3084" s="5"/>
      <c r="L3084" s="5"/>
      <c r="M3084" s="6"/>
      <c r="N3084" s="6"/>
      <c r="O3084" s="7"/>
      <c r="P3084" s="6"/>
      <c r="Q3084" s="6"/>
    </row>
    <row r="3085" spans="2:17" s="2" customFormat="1" x14ac:dyDescent="0.25">
      <c r="B3085" s="1"/>
      <c r="C3085" s="1"/>
      <c r="D3085" s="1"/>
      <c r="I3085" s="1"/>
      <c r="J3085" s="5"/>
      <c r="K3085" s="5"/>
      <c r="L3085" s="5"/>
      <c r="M3085" s="6"/>
      <c r="N3085" s="6"/>
      <c r="O3085" s="7"/>
      <c r="P3085" s="6"/>
      <c r="Q3085" s="6"/>
    </row>
    <row r="3086" spans="2:17" s="2" customFormat="1" x14ac:dyDescent="0.25">
      <c r="B3086" s="1"/>
      <c r="C3086" s="1"/>
      <c r="D3086" s="1"/>
      <c r="I3086" s="1"/>
      <c r="J3086" s="5"/>
      <c r="K3086" s="5"/>
      <c r="L3086" s="5"/>
      <c r="M3086" s="6"/>
      <c r="N3086" s="6"/>
      <c r="O3086" s="7"/>
      <c r="P3086" s="6"/>
      <c r="Q3086" s="6"/>
    </row>
    <row r="3087" spans="2:17" s="2" customFormat="1" x14ac:dyDescent="0.25">
      <c r="B3087" s="1"/>
      <c r="C3087" s="1"/>
      <c r="D3087" s="1"/>
      <c r="I3087" s="1"/>
      <c r="J3087" s="5"/>
      <c r="K3087" s="5"/>
      <c r="L3087" s="5"/>
      <c r="M3087" s="6"/>
      <c r="N3087" s="6"/>
      <c r="O3087" s="7"/>
      <c r="P3087" s="6"/>
      <c r="Q3087" s="6"/>
    </row>
    <row r="3088" spans="2:17" s="2" customFormat="1" x14ac:dyDescent="0.25">
      <c r="B3088" s="1"/>
      <c r="C3088" s="1"/>
      <c r="D3088" s="1"/>
      <c r="I3088" s="1"/>
      <c r="J3088" s="5"/>
      <c r="K3088" s="5"/>
      <c r="L3088" s="5"/>
      <c r="M3088" s="6"/>
      <c r="N3088" s="6"/>
      <c r="O3088" s="7"/>
      <c r="P3088" s="6"/>
      <c r="Q3088" s="6"/>
    </row>
    <row r="3089" spans="2:17" s="2" customFormat="1" x14ac:dyDescent="0.25">
      <c r="B3089" s="1"/>
      <c r="C3089" s="1"/>
      <c r="D3089" s="1"/>
      <c r="I3089" s="1"/>
      <c r="J3089" s="5"/>
      <c r="K3089" s="5"/>
      <c r="L3089" s="5"/>
      <c r="M3089" s="6"/>
      <c r="N3089" s="6"/>
      <c r="O3089" s="7"/>
      <c r="P3089" s="6"/>
      <c r="Q3089" s="6"/>
    </row>
    <row r="3090" spans="2:17" s="2" customFormat="1" x14ac:dyDescent="0.25">
      <c r="B3090" s="1"/>
      <c r="C3090" s="1"/>
      <c r="D3090" s="1"/>
      <c r="I3090" s="1"/>
      <c r="J3090" s="5"/>
      <c r="K3090" s="5"/>
      <c r="L3090" s="5"/>
      <c r="M3090" s="6"/>
      <c r="N3090" s="6"/>
      <c r="O3090" s="7"/>
      <c r="P3090" s="6"/>
      <c r="Q3090" s="6"/>
    </row>
    <row r="3091" spans="2:17" s="2" customFormat="1" x14ac:dyDescent="0.25">
      <c r="B3091" s="1"/>
      <c r="C3091" s="1"/>
      <c r="D3091" s="1"/>
      <c r="I3091" s="1"/>
      <c r="J3091" s="5"/>
      <c r="K3091" s="5"/>
      <c r="L3091" s="5"/>
      <c r="M3091" s="6"/>
      <c r="N3091" s="6"/>
      <c r="O3091" s="7"/>
      <c r="P3091" s="6"/>
      <c r="Q3091" s="6"/>
    </row>
    <row r="3092" spans="2:17" s="2" customFormat="1" x14ac:dyDescent="0.25">
      <c r="B3092" s="1"/>
      <c r="C3092" s="1"/>
      <c r="D3092" s="1"/>
      <c r="I3092" s="1"/>
      <c r="J3092" s="5"/>
      <c r="K3092" s="5"/>
      <c r="L3092" s="5"/>
      <c r="M3092" s="6"/>
      <c r="N3092" s="6"/>
      <c r="O3092" s="7"/>
      <c r="P3092" s="6"/>
      <c r="Q3092" s="6"/>
    </row>
    <row r="3093" spans="2:17" s="2" customFormat="1" x14ac:dyDescent="0.25">
      <c r="B3093" s="1"/>
      <c r="C3093" s="1"/>
      <c r="D3093" s="1"/>
      <c r="I3093" s="1"/>
      <c r="J3093" s="5"/>
      <c r="K3093" s="5"/>
      <c r="L3093" s="5"/>
      <c r="M3093" s="6"/>
      <c r="N3093" s="6"/>
      <c r="O3093" s="7"/>
      <c r="P3093" s="6"/>
      <c r="Q3093" s="6"/>
    </row>
    <row r="3094" spans="2:17" s="2" customFormat="1" x14ac:dyDescent="0.25">
      <c r="B3094" s="1"/>
      <c r="C3094" s="1"/>
      <c r="D3094" s="1"/>
      <c r="I3094" s="1"/>
      <c r="J3094" s="5"/>
      <c r="K3094" s="5"/>
      <c r="L3094" s="5"/>
      <c r="M3094" s="6"/>
      <c r="N3094" s="6"/>
      <c r="O3094" s="7"/>
      <c r="P3094" s="6"/>
      <c r="Q3094" s="6"/>
    </row>
    <row r="3095" spans="2:17" s="2" customFormat="1" x14ac:dyDescent="0.25">
      <c r="B3095" s="1"/>
      <c r="C3095" s="1"/>
      <c r="D3095" s="1"/>
      <c r="I3095" s="1"/>
      <c r="J3095" s="5"/>
      <c r="K3095" s="5"/>
      <c r="L3095" s="5"/>
      <c r="M3095" s="6"/>
      <c r="N3095" s="6"/>
      <c r="O3095" s="7"/>
      <c r="P3095" s="6"/>
      <c r="Q3095" s="6"/>
    </row>
    <row r="3096" spans="2:17" s="2" customFormat="1" x14ac:dyDescent="0.25">
      <c r="B3096" s="1"/>
      <c r="C3096" s="1"/>
      <c r="D3096" s="1"/>
      <c r="I3096" s="1"/>
      <c r="J3096" s="5"/>
      <c r="K3096" s="5"/>
      <c r="L3096" s="5"/>
      <c r="M3096" s="6"/>
      <c r="N3096" s="6"/>
      <c r="O3096" s="7"/>
      <c r="P3096" s="6"/>
      <c r="Q3096" s="6"/>
    </row>
    <row r="3097" spans="2:17" s="2" customFormat="1" x14ac:dyDescent="0.25">
      <c r="B3097" s="1"/>
      <c r="C3097" s="1"/>
      <c r="D3097" s="1"/>
      <c r="I3097" s="1"/>
      <c r="J3097" s="5"/>
      <c r="K3097" s="5"/>
      <c r="L3097" s="5"/>
      <c r="M3097" s="6"/>
      <c r="N3097" s="6"/>
      <c r="O3097" s="7"/>
      <c r="P3097" s="6"/>
      <c r="Q3097" s="6"/>
    </row>
    <row r="3098" spans="2:17" s="2" customFormat="1" x14ac:dyDescent="0.25">
      <c r="B3098" s="1"/>
      <c r="C3098" s="1"/>
      <c r="D3098" s="1"/>
      <c r="I3098" s="1"/>
      <c r="J3098" s="5"/>
      <c r="K3098" s="5"/>
      <c r="L3098" s="5"/>
      <c r="M3098" s="6"/>
      <c r="N3098" s="6"/>
      <c r="O3098" s="7"/>
      <c r="P3098" s="6"/>
      <c r="Q3098" s="6"/>
    </row>
    <row r="3099" spans="2:17" s="2" customFormat="1" x14ac:dyDescent="0.25">
      <c r="B3099" s="1"/>
      <c r="C3099" s="1"/>
      <c r="D3099" s="1"/>
      <c r="I3099" s="1"/>
      <c r="J3099" s="5"/>
      <c r="K3099" s="5"/>
      <c r="L3099" s="5"/>
      <c r="M3099" s="6"/>
      <c r="N3099" s="6"/>
      <c r="O3099" s="7"/>
      <c r="P3099" s="6"/>
      <c r="Q3099" s="6"/>
    </row>
    <row r="3100" spans="2:17" s="2" customFormat="1" x14ac:dyDescent="0.25">
      <c r="B3100" s="1"/>
      <c r="C3100" s="1"/>
      <c r="D3100" s="1"/>
      <c r="I3100" s="1"/>
      <c r="J3100" s="5"/>
      <c r="K3100" s="5"/>
      <c r="L3100" s="5"/>
      <c r="M3100" s="6"/>
      <c r="N3100" s="6"/>
      <c r="O3100" s="7"/>
      <c r="P3100" s="6"/>
      <c r="Q3100" s="6"/>
    </row>
    <row r="3101" spans="2:17" s="2" customFormat="1" x14ac:dyDescent="0.25">
      <c r="B3101" s="1"/>
      <c r="C3101" s="1"/>
      <c r="D3101" s="1"/>
      <c r="I3101" s="1"/>
      <c r="J3101" s="5"/>
      <c r="K3101" s="5"/>
      <c r="L3101" s="5"/>
      <c r="M3101" s="6"/>
      <c r="N3101" s="6"/>
      <c r="O3101" s="7"/>
      <c r="P3101" s="6"/>
      <c r="Q3101" s="6"/>
    </row>
    <row r="3102" spans="2:17" s="2" customFormat="1" x14ac:dyDescent="0.25">
      <c r="B3102" s="1"/>
      <c r="C3102" s="1"/>
      <c r="D3102" s="1"/>
      <c r="I3102" s="1"/>
      <c r="J3102" s="5"/>
      <c r="K3102" s="5"/>
      <c r="L3102" s="5"/>
      <c r="M3102" s="6"/>
      <c r="N3102" s="6"/>
      <c r="O3102" s="7"/>
      <c r="P3102" s="6"/>
      <c r="Q3102" s="6"/>
    </row>
    <row r="3103" spans="2:17" s="2" customFormat="1" x14ac:dyDescent="0.25">
      <c r="B3103" s="1"/>
      <c r="C3103" s="1"/>
      <c r="D3103" s="1"/>
      <c r="I3103" s="1"/>
      <c r="J3103" s="5"/>
      <c r="K3103" s="5"/>
      <c r="L3103" s="5"/>
      <c r="M3103" s="6"/>
      <c r="N3103" s="6"/>
      <c r="O3103" s="7"/>
      <c r="P3103" s="6"/>
      <c r="Q3103" s="6"/>
    </row>
    <row r="3104" spans="2:17" s="2" customFormat="1" x14ac:dyDescent="0.25">
      <c r="B3104" s="1"/>
      <c r="C3104" s="1"/>
      <c r="D3104" s="1"/>
      <c r="I3104" s="1"/>
      <c r="J3104" s="5"/>
      <c r="K3104" s="5"/>
      <c r="L3104" s="5"/>
      <c r="M3104" s="6"/>
      <c r="N3104" s="6"/>
      <c r="O3104" s="7"/>
      <c r="P3104" s="6"/>
      <c r="Q3104" s="6"/>
    </row>
    <row r="3105" spans="2:17" s="2" customFormat="1" x14ac:dyDescent="0.25">
      <c r="B3105" s="1"/>
      <c r="C3105" s="1"/>
      <c r="D3105" s="1"/>
      <c r="I3105" s="1"/>
      <c r="J3105" s="5"/>
      <c r="K3105" s="5"/>
      <c r="L3105" s="5"/>
      <c r="M3105" s="6"/>
      <c r="N3105" s="6"/>
      <c r="O3105" s="7"/>
      <c r="P3105" s="6"/>
      <c r="Q3105" s="6"/>
    </row>
    <row r="3106" spans="2:17" s="2" customFormat="1" x14ac:dyDescent="0.25">
      <c r="B3106" s="1"/>
      <c r="C3106" s="1"/>
      <c r="D3106" s="1"/>
      <c r="I3106" s="1"/>
      <c r="J3106" s="5"/>
      <c r="K3106" s="5"/>
      <c r="L3106" s="5"/>
      <c r="M3106" s="6"/>
      <c r="N3106" s="6"/>
      <c r="O3106" s="7"/>
      <c r="P3106" s="6"/>
      <c r="Q3106" s="6"/>
    </row>
    <row r="3107" spans="2:17" s="2" customFormat="1" x14ac:dyDescent="0.25">
      <c r="B3107" s="1"/>
      <c r="C3107" s="1"/>
      <c r="D3107" s="1"/>
      <c r="I3107" s="1"/>
      <c r="J3107" s="5"/>
      <c r="K3107" s="5"/>
      <c r="L3107" s="5"/>
      <c r="M3107" s="6"/>
      <c r="N3107" s="6"/>
      <c r="O3107" s="7"/>
      <c r="P3107" s="6"/>
      <c r="Q3107" s="6"/>
    </row>
    <row r="3108" spans="2:17" s="2" customFormat="1" x14ac:dyDescent="0.25">
      <c r="B3108" s="1"/>
      <c r="C3108" s="1"/>
      <c r="D3108" s="1"/>
      <c r="I3108" s="1"/>
      <c r="J3108" s="5"/>
      <c r="K3108" s="5"/>
      <c r="L3108" s="5"/>
      <c r="M3108" s="6"/>
      <c r="N3108" s="6"/>
      <c r="O3108" s="7"/>
      <c r="P3108" s="6"/>
      <c r="Q3108" s="6"/>
    </row>
    <row r="3109" spans="2:17" s="2" customFormat="1" x14ac:dyDescent="0.25">
      <c r="B3109" s="1"/>
      <c r="C3109" s="1"/>
      <c r="D3109" s="1"/>
      <c r="I3109" s="1"/>
      <c r="J3109" s="5"/>
      <c r="K3109" s="5"/>
      <c r="L3109" s="5"/>
      <c r="M3109" s="6"/>
      <c r="N3109" s="6"/>
      <c r="O3109" s="7"/>
      <c r="P3109" s="6"/>
      <c r="Q3109" s="6"/>
    </row>
    <row r="3110" spans="2:17" s="2" customFormat="1" x14ac:dyDescent="0.25">
      <c r="B3110" s="1"/>
      <c r="C3110" s="1"/>
      <c r="D3110" s="1"/>
      <c r="I3110" s="1"/>
      <c r="J3110" s="5"/>
      <c r="K3110" s="5"/>
      <c r="L3110" s="5"/>
      <c r="M3110" s="6"/>
      <c r="N3110" s="6"/>
      <c r="O3110" s="7"/>
      <c r="P3110" s="6"/>
      <c r="Q3110" s="6"/>
    </row>
    <row r="3111" spans="2:17" s="2" customFormat="1" x14ac:dyDescent="0.25">
      <c r="B3111" s="1"/>
      <c r="C3111" s="1"/>
      <c r="D3111" s="1"/>
      <c r="I3111" s="1"/>
      <c r="J3111" s="5"/>
      <c r="K3111" s="5"/>
      <c r="L3111" s="5"/>
      <c r="M3111" s="6"/>
      <c r="N3111" s="6"/>
      <c r="O3111" s="7"/>
      <c r="P3111" s="6"/>
      <c r="Q3111" s="6"/>
    </row>
    <row r="3112" spans="2:17" s="2" customFormat="1" x14ac:dyDescent="0.25">
      <c r="B3112" s="1"/>
      <c r="C3112" s="1"/>
      <c r="D3112" s="1"/>
      <c r="I3112" s="1"/>
      <c r="J3112" s="5"/>
      <c r="K3112" s="5"/>
      <c r="L3112" s="5"/>
      <c r="M3112" s="6"/>
      <c r="N3112" s="6"/>
      <c r="O3112" s="7"/>
      <c r="P3112" s="6"/>
      <c r="Q3112" s="6"/>
    </row>
    <row r="3113" spans="2:17" s="2" customFormat="1" x14ac:dyDescent="0.25">
      <c r="B3113" s="1"/>
      <c r="C3113" s="1"/>
      <c r="D3113" s="1"/>
      <c r="I3113" s="1"/>
      <c r="J3113" s="5"/>
      <c r="K3113" s="5"/>
      <c r="L3113" s="5"/>
      <c r="M3113" s="6"/>
      <c r="N3113" s="6"/>
      <c r="O3113" s="7"/>
      <c r="P3113" s="6"/>
      <c r="Q3113" s="6"/>
    </row>
    <row r="3114" spans="2:17" s="2" customFormat="1" x14ac:dyDescent="0.25">
      <c r="B3114" s="1"/>
      <c r="C3114" s="1"/>
      <c r="D3114" s="1"/>
      <c r="I3114" s="1"/>
      <c r="J3114" s="5"/>
      <c r="K3114" s="5"/>
      <c r="L3114" s="5"/>
      <c r="M3114" s="6"/>
      <c r="N3114" s="6"/>
      <c r="O3114" s="7"/>
      <c r="P3114" s="6"/>
      <c r="Q3114" s="6"/>
    </row>
    <row r="3115" spans="2:17" s="2" customFormat="1" x14ac:dyDescent="0.25">
      <c r="B3115" s="1"/>
      <c r="C3115" s="1"/>
      <c r="D3115" s="1"/>
      <c r="I3115" s="1"/>
      <c r="J3115" s="5"/>
      <c r="K3115" s="5"/>
      <c r="L3115" s="5"/>
      <c r="M3115" s="6"/>
      <c r="N3115" s="6"/>
      <c r="O3115" s="7"/>
      <c r="P3115" s="6"/>
      <c r="Q3115" s="6"/>
    </row>
    <row r="3116" spans="2:17" s="2" customFormat="1" x14ac:dyDescent="0.25">
      <c r="B3116" s="1"/>
      <c r="C3116" s="1"/>
      <c r="D3116" s="1"/>
      <c r="I3116" s="1"/>
      <c r="J3116" s="5"/>
      <c r="K3116" s="5"/>
      <c r="L3116" s="5"/>
      <c r="M3116" s="6"/>
      <c r="N3116" s="6"/>
      <c r="O3116" s="7"/>
      <c r="P3116" s="6"/>
      <c r="Q3116" s="6"/>
    </row>
    <row r="3117" spans="2:17" s="2" customFormat="1" x14ac:dyDescent="0.25">
      <c r="B3117" s="1"/>
      <c r="C3117" s="1"/>
      <c r="D3117" s="1"/>
      <c r="I3117" s="1"/>
      <c r="J3117" s="5"/>
      <c r="K3117" s="5"/>
      <c r="L3117" s="5"/>
      <c r="M3117" s="6"/>
      <c r="N3117" s="6"/>
      <c r="O3117" s="7"/>
      <c r="P3117" s="6"/>
      <c r="Q3117" s="6"/>
    </row>
    <row r="3118" spans="2:17" s="2" customFormat="1" x14ac:dyDescent="0.25">
      <c r="B3118" s="1"/>
      <c r="C3118" s="1"/>
      <c r="D3118" s="1"/>
      <c r="I3118" s="1"/>
      <c r="J3118" s="5"/>
      <c r="K3118" s="5"/>
      <c r="L3118" s="5"/>
      <c r="M3118" s="6"/>
      <c r="N3118" s="6"/>
      <c r="O3118" s="7"/>
      <c r="P3118" s="6"/>
      <c r="Q3118" s="6"/>
    </row>
    <row r="3119" spans="2:17" s="2" customFormat="1" x14ac:dyDescent="0.25">
      <c r="B3119" s="1"/>
      <c r="C3119" s="1"/>
      <c r="D3119" s="1"/>
      <c r="I3119" s="1"/>
      <c r="J3119" s="5"/>
      <c r="K3119" s="5"/>
      <c r="L3119" s="5"/>
      <c r="M3119" s="6"/>
      <c r="N3119" s="6"/>
      <c r="O3119" s="7"/>
      <c r="P3119" s="6"/>
      <c r="Q3119" s="6"/>
    </row>
    <row r="3120" spans="2:17" s="2" customFormat="1" x14ac:dyDescent="0.25">
      <c r="B3120" s="1"/>
      <c r="C3120" s="1"/>
      <c r="D3120" s="1"/>
      <c r="I3120" s="1"/>
      <c r="J3120" s="5"/>
      <c r="K3120" s="5"/>
      <c r="L3120" s="5"/>
      <c r="M3120" s="6"/>
      <c r="N3120" s="6"/>
      <c r="O3120" s="7"/>
      <c r="P3120" s="6"/>
      <c r="Q3120" s="6"/>
    </row>
    <row r="3121" spans="2:17" s="2" customFormat="1" x14ac:dyDescent="0.25">
      <c r="B3121" s="1"/>
      <c r="C3121" s="1"/>
      <c r="D3121" s="1"/>
      <c r="I3121" s="1"/>
      <c r="J3121" s="5"/>
      <c r="K3121" s="5"/>
      <c r="L3121" s="5"/>
      <c r="M3121" s="6"/>
      <c r="N3121" s="6"/>
      <c r="O3121" s="7"/>
      <c r="P3121" s="6"/>
      <c r="Q3121" s="6"/>
    </row>
    <row r="3122" spans="2:17" s="2" customFormat="1" x14ac:dyDescent="0.25">
      <c r="B3122" s="1"/>
      <c r="C3122" s="1"/>
      <c r="D3122" s="1"/>
      <c r="I3122" s="1"/>
      <c r="J3122" s="5"/>
      <c r="K3122" s="5"/>
      <c r="L3122" s="5"/>
      <c r="M3122" s="6"/>
      <c r="N3122" s="6"/>
      <c r="O3122" s="7"/>
      <c r="P3122" s="6"/>
      <c r="Q3122" s="6"/>
    </row>
    <row r="3123" spans="2:17" s="2" customFormat="1" x14ac:dyDescent="0.25">
      <c r="B3123" s="1"/>
      <c r="C3123" s="1"/>
      <c r="D3123" s="1"/>
      <c r="I3123" s="1"/>
      <c r="J3123" s="5"/>
      <c r="K3123" s="5"/>
      <c r="L3123" s="5"/>
      <c r="M3123" s="6"/>
      <c r="N3123" s="6"/>
      <c r="O3123" s="7"/>
      <c r="P3123" s="6"/>
      <c r="Q3123" s="6"/>
    </row>
    <row r="3124" spans="2:17" s="2" customFormat="1" x14ac:dyDescent="0.25">
      <c r="B3124" s="1"/>
      <c r="C3124" s="1"/>
      <c r="D3124" s="1"/>
      <c r="I3124" s="1"/>
      <c r="J3124" s="5"/>
      <c r="K3124" s="5"/>
      <c r="L3124" s="5"/>
      <c r="M3124" s="6"/>
      <c r="N3124" s="6"/>
      <c r="O3124" s="7"/>
      <c r="P3124" s="6"/>
      <c r="Q3124" s="6"/>
    </row>
    <row r="3125" spans="2:17" s="2" customFormat="1" x14ac:dyDescent="0.25">
      <c r="B3125" s="1"/>
      <c r="C3125" s="1"/>
      <c r="D3125" s="1"/>
      <c r="I3125" s="1"/>
      <c r="J3125" s="5"/>
      <c r="K3125" s="5"/>
      <c r="L3125" s="5"/>
      <c r="M3125" s="6"/>
      <c r="N3125" s="6"/>
      <c r="O3125" s="7"/>
      <c r="P3125" s="6"/>
      <c r="Q3125" s="6"/>
    </row>
    <row r="3126" spans="2:17" s="2" customFormat="1" x14ac:dyDescent="0.25">
      <c r="B3126" s="1"/>
      <c r="C3126" s="1"/>
      <c r="D3126" s="1"/>
      <c r="I3126" s="1"/>
      <c r="J3126" s="5"/>
      <c r="K3126" s="5"/>
      <c r="L3126" s="5"/>
      <c r="M3126" s="6"/>
      <c r="N3126" s="6"/>
      <c r="O3126" s="7"/>
      <c r="P3126" s="6"/>
      <c r="Q3126" s="6"/>
    </row>
    <row r="3127" spans="2:17" s="2" customFormat="1" x14ac:dyDescent="0.25">
      <c r="B3127" s="1"/>
      <c r="C3127" s="1"/>
      <c r="D3127" s="1"/>
      <c r="I3127" s="1"/>
      <c r="J3127" s="5"/>
      <c r="K3127" s="5"/>
      <c r="L3127" s="5"/>
      <c r="M3127" s="6"/>
      <c r="N3127" s="6"/>
      <c r="O3127" s="7"/>
      <c r="P3127" s="6"/>
      <c r="Q3127" s="6"/>
    </row>
    <row r="3128" spans="2:17" s="2" customFormat="1" x14ac:dyDescent="0.25">
      <c r="B3128" s="1"/>
      <c r="C3128" s="1"/>
      <c r="D3128" s="1"/>
      <c r="I3128" s="1"/>
      <c r="J3128" s="5"/>
      <c r="K3128" s="5"/>
      <c r="L3128" s="5"/>
      <c r="M3128" s="6"/>
      <c r="N3128" s="6"/>
      <c r="O3128" s="7"/>
      <c r="P3128" s="6"/>
      <c r="Q3128" s="6"/>
    </row>
    <row r="3129" spans="2:17" s="2" customFormat="1" x14ac:dyDescent="0.25">
      <c r="B3129" s="1"/>
      <c r="C3129" s="1"/>
      <c r="D3129" s="1"/>
      <c r="I3129" s="1"/>
      <c r="J3129" s="5"/>
      <c r="K3129" s="5"/>
      <c r="L3129" s="5"/>
      <c r="M3129" s="6"/>
      <c r="N3129" s="6"/>
      <c r="O3129" s="7"/>
      <c r="P3129" s="6"/>
      <c r="Q3129" s="6"/>
    </row>
    <row r="3130" spans="2:17" s="2" customFormat="1" x14ac:dyDescent="0.25">
      <c r="B3130" s="1"/>
      <c r="C3130" s="1"/>
      <c r="D3130" s="1"/>
      <c r="I3130" s="1"/>
      <c r="J3130" s="5"/>
      <c r="K3130" s="5"/>
      <c r="L3130" s="5"/>
      <c r="M3130" s="6"/>
      <c r="N3130" s="6"/>
      <c r="O3130" s="7"/>
      <c r="P3130" s="6"/>
      <c r="Q3130" s="6"/>
    </row>
    <row r="3131" spans="2:17" s="2" customFormat="1" x14ac:dyDescent="0.25">
      <c r="B3131" s="1"/>
      <c r="C3131" s="1"/>
      <c r="D3131" s="1"/>
      <c r="I3131" s="1"/>
      <c r="J3131" s="5"/>
      <c r="K3131" s="5"/>
      <c r="L3131" s="5"/>
      <c r="M3131" s="6"/>
      <c r="N3131" s="6"/>
      <c r="O3131" s="7"/>
      <c r="P3131" s="6"/>
      <c r="Q3131" s="6"/>
    </row>
    <row r="3132" spans="2:17" s="2" customFormat="1" x14ac:dyDescent="0.25">
      <c r="B3132" s="1"/>
      <c r="C3132" s="1"/>
      <c r="D3132" s="1"/>
      <c r="I3132" s="1"/>
      <c r="J3132" s="5"/>
      <c r="K3132" s="5"/>
      <c r="L3132" s="5"/>
      <c r="M3132" s="6"/>
      <c r="N3132" s="6"/>
      <c r="O3132" s="7"/>
      <c r="P3132" s="6"/>
      <c r="Q3132" s="6"/>
    </row>
    <row r="3133" spans="2:17" s="2" customFormat="1" x14ac:dyDescent="0.25">
      <c r="B3133" s="1"/>
      <c r="C3133" s="1"/>
      <c r="D3133" s="1"/>
      <c r="I3133" s="1"/>
      <c r="J3133" s="5"/>
      <c r="K3133" s="5"/>
      <c r="L3133" s="5"/>
      <c r="M3133" s="6"/>
      <c r="N3133" s="6"/>
      <c r="O3133" s="7"/>
      <c r="P3133" s="6"/>
      <c r="Q3133" s="6"/>
    </row>
    <row r="3134" spans="2:17" s="2" customFormat="1" x14ac:dyDescent="0.25">
      <c r="B3134" s="1"/>
      <c r="C3134" s="1"/>
      <c r="D3134" s="1"/>
      <c r="I3134" s="1"/>
      <c r="J3134" s="5"/>
      <c r="K3134" s="5"/>
      <c r="L3134" s="5"/>
      <c r="M3134" s="6"/>
      <c r="N3134" s="6"/>
      <c r="O3134" s="7"/>
      <c r="P3134" s="6"/>
      <c r="Q3134" s="6"/>
    </row>
    <row r="3135" spans="2:17" s="2" customFormat="1" x14ac:dyDescent="0.25">
      <c r="B3135" s="1"/>
      <c r="C3135" s="1"/>
      <c r="D3135" s="1"/>
      <c r="I3135" s="1"/>
      <c r="J3135" s="5"/>
      <c r="K3135" s="5"/>
      <c r="L3135" s="5"/>
      <c r="M3135" s="6"/>
      <c r="N3135" s="6"/>
      <c r="O3135" s="7"/>
      <c r="P3135" s="6"/>
      <c r="Q3135" s="6"/>
    </row>
    <row r="3136" spans="2:17" s="2" customFormat="1" x14ac:dyDescent="0.25">
      <c r="B3136" s="1"/>
      <c r="C3136" s="1"/>
      <c r="D3136" s="1"/>
      <c r="I3136" s="1"/>
      <c r="J3136" s="5"/>
      <c r="K3136" s="5"/>
      <c r="L3136" s="5"/>
      <c r="M3136" s="6"/>
      <c r="N3136" s="6"/>
      <c r="O3136" s="7"/>
      <c r="P3136" s="6"/>
      <c r="Q3136" s="6"/>
    </row>
    <row r="3137" spans="2:17" s="2" customFormat="1" x14ac:dyDescent="0.25">
      <c r="B3137" s="1"/>
      <c r="C3137" s="1"/>
      <c r="D3137" s="1"/>
      <c r="I3137" s="1"/>
      <c r="J3137" s="5"/>
      <c r="K3137" s="5"/>
      <c r="L3137" s="5"/>
      <c r="M3137" s="6"/>
      <c r="N3137" s="6"/>
      <c r="O3137" s="7"/>
      <c r="P3137" s="6"/>
      <c r="Q3137" s="6"/>
    </row>
    <row r="3138" spans="2:17" s="2" customFormat="1" x14ac:dyDescent="0.25">
      <c r="B3138" s="1"/>
      <c r="C3138" s="1"/>
      <c r="D3138" s="1"/>
      <c r="I3138" s="1"/>
      <c r="J3138" s="5"/>
      <c r="K3138" s="5"/>
      <c r="L3138" s="5"/>
      <c r="M3138" s="6"/>
      <c r="N3138" s="6"/>
      <c r="O3138" s="7"/>
      <c r="P3138" s="6"/>
      <c r="Q3138" s="6"/>
    </row>
    <row r="3139" spans="2:17" s="2" customFormat="1" x14ac:dyDescent="0.25">
      <c r="B3139" s="1"/>
      <c r="C3139" s="1"/>
      <c r="D3139" s="1"/>
      <c r="I3139" s="1"/>
      <c r="J3139" s="5"/>
      <c r="K3139" s="5"/>
      <c r="L3139" s="5"/>
      <c r="M3139" s="6"/>
      <c r="N3139" s="6"/>
      <c r="O3139" s="7"/>
      <c r="P3139" s="6"/>
      <c r="Q3139" s="6"/>
    </row>
    <row r="3140" spans="2:17" s="2" customFormat="1" x14ac:dyDescent="0.25">
      <c r="B3140" s="1"/>
      <c r="C3140" s="1"/>
      <c r="D3140" s="1"/>
      <c r="I3140" s="1"/>
      <c r="J3140" s="5"/>
      <c r="K3140" s="5"/>
      <c r="L3140" s="5"/>
      <c r="M3140" s="6"/>
      <c r="N3140" s="6"/>
      <c r="O3140" s="7"/>
      <c r="P3140" s="6"/>
      <c r="Q3140" s="6"/>
    </row>
    <row r="3141" spans="2:17" s="2" customFormat="1" x14ac:dyDescent="0.25">
      <c r="B3141" s="1"/>
      <c r="C3141" s="1"/>
      <c r="D3141" s="1"/>
      <c r="I3141" s="1"/>
      <c r="J3141" s="5"/>
      <c r="K3141" s="5"/>
      <c r="L3141" s="5"/>
      <c r="M3141" s="6"/>
      <c r="N3141" s="6"/>
      <c r="O3141" s="7"/>
      <c r="P3141" s="6"/>
      <c r="Q3141" s="6"/>
    </row>
    <row r="3142" spans="2:17" s="2" customFormat="1" x14ac:dyDescent="0.25">
      <c r="B3142" s="1"/>
      <c r="C3142" s="1"/>
      <c r="D3142" s="1"/>
      <c r="I3142" s="1"/>
      <c r="J3142" s="5"/>
      <c r="K3142" s="5"/>
      <c r="L3142" s="5"/>
      <c r="M3142" s="6"/>
      <c r="N3142" s="6"/>
      <c r="O3142" s="7"/>
      <c r="P3142" s="6"/>
      <c r="Q3142" s="6"/>
    </row>
    <row r="3143" spans="2:17" s="2" customFormat="1" x14ac:dyDescent="0.25">
      <c r="B3143" s="1"/>
      <c r="C3143" s="1"/>
      <c r="D3143" s="1"/>
      <c r="I3143" s="1"/>
      <c r="J3143" s="5"/>
      <c r="K3143" s="5"/>
      <c r="L3143" s="5"/>
      <c r="M3143" s="6"/>
      <c r="N3143" s="6"/>
      <c r="O3143" s="7"/>
      <c r="P3143" s="6"/>
      <c r="Q3143" s="6"/>
    </row>
    <row r="3144" spans="2:17" s="2" customFormat="1" x14ac:dyDescent="0.25">
      <c r="B3144" s="1"/>
      <c r="C3144" s="1"/>
      <c r="D3144" s="1"/>
      <c r="I3144" s="1"/>
      <c r="J3144" s="5"/>
      <c r="K3144" s="5"/>
      <c r="L3144" s="5"/>
      <c r="M3144" s="6"/>
      <c r="N3144" s="6"/>
      <c r="O3144" s="7"/>
      <c r="P3144" s="6"/>
      <c r="Q3144" s="6"/>
    </row>
    <row r="3145" spans="2:17" s="2" customFormat="1" x14ac:dyDescent="0.25">
      <c r="B3145" s="1"/>
      <c r="C3145" s="1"/>
      <c r="D3145" s="1"/>
      <c r="I3145" s="1"/>
      <c r="J3145" s="5"/>
      <c r="K3145" s="5"/>
      <c r="L3145" s="5"/>
      <c r="M3145" s="6"/>
      <c r="N3145" s="6"/>
      <c r="O3145" s="7"/>
      <c r="P3145" s="6"/>
      <c r="Q3145" s="6"/>
    </row>
    <row r="3146" spans="2:17" s="2" customFormat="1" x14ac:dyDescent="0.25">
      <c r="B3146" s="1"/>
      <c r="C3146" s="1"/>
      <c r="D3146" s="1"/>
      <c r="I3146" s="1"/>
      <c r="J3146" s="5"/>
      <c r="K3146" s="5"/>
      <c r="L3146" s="5"/>
      <c r="M3146" s="6"/>
      <c r="N3146" s="6"/>
      <c r="O3146" s="7"/>
      <c r="P3146" s="6"/>
      <c r="Q3146" s="6"/>
    </row>
    <row r="3147" spans="2:17" s="2" customFormat="1" x14ac:dyDescent="0.25">
      <c r="B3147" s="1"/>
      <c r="C3147" s="1"/>
      <c r="D3147" s="1"/>
      <c r="I3147" s="1"/>
      <c r="J3147" s="5"/>
      <c r="K3147" s="5"/>
      <c r="L3147" s="5"/>
      <c r="M3147" s="6"/>
      <c r="N3147" s="6"/>
      <c r="O3147" s="7"/>
      <c r="P3147" s="6"/>
      <c r="Q3147" s="6"/>
    </row>
    <row r="3148" spans="2:17" s="2" customFormat="1" x14ac:dyDescent="0.25">
      <c r="B3148" s="1"/>
      <c r="C3148" s="1"/>
      <c r="D3148" s="1"/>
      <c r="I3148" s="1"/>
      <c r="J3148" s="5"/>
      <c r="K3148" s="5"/>
      <c r="L3148" s="5"/>
      <c r="M3148" s="6"/>
      <c r="N3148" s="6"/>
      <c r="O3148" s="7"/>
      <c r="P3148" s="6"/>
      <c r="Q3148" s="6"/>
    </row>
    <row r="3149" spans="2:17" s="2" customFormat="1" x14ac:dyDescent="0.25">
      <c r="B3149" s="1"/>
      <c r="C3149" s="1"/>
      <c r="D3149" s="1"/>
      <c r="I3149" s="1"/>
      <c r="J3149" s="5"/>
      <c r="K3149" s="5"/>
      <c r="L3149" s="5"/>
      <c r="M3149" s="6"/>
      <c r="N3149" s="6"/>
      <c r="O3149" s="7"/>
      <c r="P3149" s="6"/>
      <c r="Q3149" s="6"/>
    </row>
    <row r="3150" spans="2:17" s="2" customFormat="1" x14ac:dyDescent="0.25">
      <c r="B3150" s="1"/>
      <c r="C3150" s="1"/>
      <c r="D3150" s="1"/>
      <c r="I3150" s="1"/>
      <c r="J3150" s="5"/>
      <c r="K3150" s="5"/>
      <c r="L3150" s="5"/>
      <c r="M3150" s="6"/>
      <c r="N3150" s="6"/>
      <c r="O3150" s="7"/>
      <c r="P3150" s="6"/>
      <c r="Q3150" s="6"/>
    </row>
    <row r="3151" spans="2:17" s="2" customFormat="1" x14ac:dyDescent="0.25">
      <c r="B3151" s="1"/>
      <c r="C3151" s="1"/>
      <c r="D3151" s="1"/>
      <c r="I3151" s="1"/>
      <c r="J3151" s="5"/>
      <c r="K3151" s="5"/>
      <c r="L3151" s="5"/>
      <c r="M3151" s="6"/>
      <c r="N3151" s="6"/>
      <c r="O3151" s="7"/>
      <c r="P3151" s="6"/>
      <c r="Q3151" s="6"/>
    </row>
    <row r="3152" spans="2:17" s="2" customFormat="1" x14ac:dyDescent="0.25">
      <c r="B3152" s="1"/>
      <c r="C3152" s="1"/>
      <c r="D3152" s="1"/>
      <c r="I3152" s="1"/>
      <c r="J3152" s="5"/>
      <c r="K3152" s="5"/>
      <c r="L3152" s="5"/>
      <c r="M3152" s="6"/>
      <c r="N3152" s="6"/>
      <c r="O3152" s="7"/>
      <c r="P3152" s="6"/>
      <c r="Q3152" s="6"/>
    </row>
    <row r="3153" spans="2:17" s="2" customFormat="1" x14ac:dyDescent="0.25">
      <c r="B3153" s="1"/>
      <c r="C3153" s="1"/>
      <c r="D3153" s="1"/>
      <c r="I3153" s="1"/>
      <c r="J3153" s="5"/>
      <c r="K3153" s="5"/>
      <c r="L3153" s="5"/>
      <c r="M3153" s="6"/>
      <c r="N3153" s="6"/>
      <c r="O3153" s="7"/>
      <c r="P3153" s="6"/>
      <c r="Q3153" s="6"/>
    </row>
    <row r="3154" spans="2:17" s="2" customFormat="1" x14ac:dyDescent="0.25">
      <c r="B3154" s="1"/>
      <c r="C3154" s="1"/>
      <c r="D3154" s="1"/>
      <c r="I3154" s="1"/>
      <c r="J3154" s="5"/>
      <c r="K3154" s="5"/>
      <c r="L3154" s="5"/>
      <c r="M3154" s="6"/>
      <c r="N3154" s="6"/>
      <c r="O3154" s="7"/>
      <c r="P3154" s="6"/>
      <c r="Q3154" s="6"/>
    </row>
    <row r="3155" spans="2:17" s="2" customFormat="1" x14ac:dyDescent="0.25">
      <c r="B3155" s="1"/>
      <c r="C3155" s="1"/>
      <c r="D3155" s="1"/>
      <c r="I3155" s="1"/>
      <c r="J3155" s="5"/>
      <c r="K3155" s="5"/>
      <c r="L3155" s="5"/>
      <c r="M3155" s="6"/>
      <c r="N3155" s="6"/>
      <c r="O3155" s="7"/>
      <c r="P3155" s="6"/>
      <c r="Q3155" s="6"/>
    </row>
    <row r="3156" spans="2:17" s="2" customFormat="1" x14ac:dyDescent="0.25">
      <c r="B3156" s="1"/>
      <c r="C3156" s="1"/>
      <c r="D3156" s="1"/>
      <c r="I3156" s="1"/>
      <c r="J3156" s="5"/>
      <c r="K3156" s="5"/>
      <c r="L3156" s="5"/>
      <c r="M3156" s="6"/>
      <c r="N3156" s="6"/>
      <c r="O3156" s="7"/>
      <c r="P3156" s="6"/>
      <c r="Q3156" s="6"/>
    </row>
    <row r="3157" spans="2:17" s="2" customFormat="1" x14ac:dyDescent="0.25">
      <c r="B3157" s="1"/>
      <c r="C3157" s="1"/>
      <c r="D3157" s="1"/>
      <c r="I3157" s="1"/>
      <c r="J3157" s="5"/>
      <c r="K3157" s="5"/>
      <c r="L3157" s="5"/>
      <c r="M3157" s="6"/>
      <c r="N3157" s="6"/>
      <c r="O3157" s="7"/>
      <c r="P3157" s="6"/>
      <c r="Q3157" s="6"/>
    </row>
    <row r="3158" spans="2:17" s="2" customFormat="1" x14ac:dyDescent="0.25">
      <c r="B3158" s="1"/>
      <c r="C3158" s="1"/>
      <c r="D3158" s="1"/>
      <c r="I3158" s="1"/>
      <c r="J3158" s="5"/>
      <c r="K3158" s="5"/>
      <c r="L3158" s="5"/>
      <c r="M3158" s="6"/>
      <c r="N3158" s="6"/>
      <c r="O3158" s="7"/>
      <c r="P3158" s="6"/>
      <c r="Q3158" s="6"/>
    </row>
    <row r="3159" spans="2:17" s="2" customFormat="1" x14ac:dyDescent="0.25">
      <c r="B3159" s="1"/>
      <c r="C3159" s="1"/>
      <c r="D3159" s="1"/>
      <c r="I3159" s="1"/>
      <c r="J3159" s="5"/>
      <c r="K3159" s="5"/>
      <c r="L3159" s="5"/>
      <c r="M3159" s="6"/>
      <c r="N3159" s="6"/>
      <c r="O3159" s="7"/>
      <c r="P3159" s="6"/>
      <c r="Q3159" s="6"/>
    </row>
    <row r="3160" spans="2:17" s="2" customFormat="1" x14ac:dyDescent="0.25">
      <c r="B3160" s="1"/>
      <c r="C3160" s="1"/>
      <c r="D3160" s="1"/>
      <c r="I3160" s="1"/>
      <c r="J3160" s="5"/>
      <c r="K3160" s="5"/>
      <c r="L3160" s="5"/>
      <c r="M3160" s="6"/>
      <c r="N3160" s="6"/>
      <c r="O3160" s="7"/>
      <c r="P3160" s="6"/>
      <c r="Q3160" s="6"/>
    </row>
    <row r="3161" spans="2:17" s="2" customFormat="1" x14ac:dyDescent="0.25">
      <c r="B3161" s="1"/>
      <c r="C3161" s="1"/>
      <c r="D3161" s="1"/>
      <c r="I3161" s="1"/>
      <c r="J3161" s="5"/>
      <c r="K3161" s="5"/>
      <c r="L3161" s="5"/>
      <c r="M3161" s="6"/>
      <c r="N3161" s="6"/>
      <c r="O3161" s="7"/>
      <c r="P3161" s="6"/>
      <c r="Q3161" s="6"/>
    </row>
    <row r="3162" spans="2:17" s="2" customFormat="1" x14ac:dyDescent="0.25">
      <c r="B3162" s="1"/>
      <c r="C3162" s="1"/>
      <c r="D3162" s="1"/>
      <c r="I3162" s="1"/>
      <c r="J3162" s="5"/>
      <c r="K3162" s="5"/>
      <c r="L3162" s="5"/>
      <c r="M3162" s="6"/>
      <c r="N3162" s="6"/>
      <c r="O3162" s="7"/>
      <c r="P3162" s="6"/>
      <c r="Q3162" s="6"/>
    </row>
    <row r="3163" spans="2:17" s="2" customFormat="1" x14ac:dyDescent="0.25">
      <c r="B3163" s="1"/>
      <c r="C3163" s="1"/>
      <c r="D3163" s="1"/>
      <c r="I3163" s="1"/>
      <c r="J3163" s="5"/>
      <c r="K3163" s="5"/>
      <c r="L3163" s="5"/>
      <c r="M3163" s="6"/>
      <c r="N3163" s="6"/>
      <c r="O3163" s="7"/>
      <c r="P3163" s="6"/>
      <c r="Q3163" s="6"/>
    </row>
    <row r="3164" spans="2:17" s="2" customFormat="1" x14ac:dyDescent="0.25">
      <c r="B3164" s="1"/>
      <c r="C3164" s="1"/>
      <c r="D3164" s="1"/>
      <c r="I3164" s="1"/>
      <c r="J3164" s="5"/>
      <c r="K3164" s="5"/>
      <c r="L3164" s="5"/>
      <c r="M3164" s="6"/>
      <c r="N3164" s="6"/>
      <c r="O3164" s="7"/>
      <c r="P3164" s="6"/>
      <c r="Q3164" s="6"/>
    </row>
    <row r="3165" spans="2:17" s="2" customFormat="1" x14ac:dyDescent="0.25">
      <c r="B3165" s="1"/>
      <c r="C3165" s="1"/>
      <c r="D3165" s="1"/>
      <c r="I3165" s="1"/>
      <c r="J3165" s="5"/>
      <c r="K3165" s="5"/>
      <c r="L3165" s="5"/>
      <c r="M3165" s="6"/>
      <c r="N3165" s="6"/>
      <c r="O3165" s="7"/>
      <c r="P3165" s="6"/>
      <c r="Q3165" s="6"/>
    </row>
    <row r="3166" spans="2:17" s="2" customFormat="1" x14ac:dyDescent="0.25">
      <c r="B3166" s="1"/>
      <c r="C3166" s="1"/>
      <c r="D3166" s="1"/>
      <c r="I3166" s="1"/>
      <c r="J3166" s="5"/>
      <c r="K3166" s="5"/>
      <c r="L3166" s="5"/>
      <c r="M3166" s="6"/>
      <c r="N3166" s="6"/>
      <c r="O3166" s="7"/>
      <c r="P3166" s="6"/>
      <c r="Q3166" s="6"/>
    </row>
    <row r="3167" spans="2:17" s="2" customFormat="1" x14ac:dyDescent="0.25">
      <c r="B3167" s="1"/>
      <c r="C3167" s="1"/>
      <c r="D3167" s="1"/>
      <c r="I3167" s="1"/>
      <c r="J3167" s="5"/>
      <c r="K3167" s="5"/>
      <c r="L3167" s="5"/>
      <c r="M3167" s="6"/>
      <c r="N3167" s="6"/>
      <c r="O3167" s="7"/>
      <c r="P3167" s="6"/>
      <c r="Q3167" s="6"/>
    </row>
    <row r="3168" spans="2:17" s="2" customFormat="1" x14ac:dyDescent="0.25">
      <c r="B3168" s="1"/>
      <c r="C3168" s="1"/>
      <c r="D3168" s="1"/>
      <c r="I3168" s="1"/>
      <c r="J3168" s="5"/>
      <c r="K3168" s="5"/>
      <c r="L3168" s="5"/>
      <c r="M3168" s="6"/>
      <c r="N3168" s="6"/>
      <c r="O3168" s="7"/>
      <c r="P3168" s="6"/>
      <c r="Q3168" s="6"/>
    </row>
    <row r="3169" spans="2:17" s="2" customFormat="1" x14ac:dyDescent="0.25">
      <c r="B3169" s="1"/>
      <c r="C3169" s="1"/>
      <c r="D3169" s="1"/>
      <c r="I3169" s="1"/>
      <c r="J3169" s="5"/>
      <c r="K3169" s="5"/>
      <c r="L3169" s="5"/>
      <c r="M3169" s="6"/>
      <c r="N3169" s="6"/>
      <c r="O3169" s="7"/>
      <c r="P3169" s="6"/>
      <c r="Q3169" s="6"/>
    </row>
    <row r="3170" spans="2:17" s="2" customFormat="1" x14ac:dyDescent="0.25">
      <c r="B3170" s="1"/>
      <c r="C3170" s="1"/>
      <c r="D3170" s="1"/>
      <c r="I3170" s="1"/>
      <c r="J3170" s="5"/>
      <c r="K3170" s="5"/>
      <c r="L3170" s="5"/>
      <c r="M3170" s="6"/>
      <c r="N3170" s="6"/>
      <c r="O3170" s="7"/>
      <c r="P3170" s="6"/>
      <c r="Q3170" s="6"/>
    </row>
    <row r="3171" spans="2:17" s="2" customFormat="1" x14ac:dyDescent="0.25">
      <c r="B3171" s="1"/>
      <c r="C3171" s="1"/>
      <c r="D3171" s="1"/>
      <c r="I3171" s="1"/>
      <c r="J3171" s="5"/>
      <c r="K3171" s="5"/>
      <c r="L3171" s="5"/>
      <c r="M3171" s="6"/>
      <c r="N3171" s="6"/>
      <c r="O3171" s="7"/>
      <c r="P3171" s="6"/>
      <c r="Q3171" s="6"/>
    </row>
    <row r="3172" spans="2:17" s="2" customFormat="1" x14ac:dyDescent="0.25">
      <c r="B3172" s="1"/>
      <c r="C3172" s="1"/>
      <c r="D3172" s="1"/>
      <c r="I3172" s="1"/>
      <c r="J3172" s="5"/>
      <c r="K3172" s="5"/>
      <c r="L3172" s="5"/>
      <c r="M3172" s="6"/>
      <c r="N3172" s="6"/>
      <c r="O3172" s="7"/>
      <c r="P3172" s="6"/>
      <c r="Q3172" s="6"/>
    </row>
    <row r="3173" spans="2:17" s="2" customFormat="1" x14ac:dyDescent="0.25">
      <c r="B3173" s="1"/>
      <c r="C3173" s="1"/>
      <c r="D3173" s="1"/>
      <c r="I3173" s="1"/>
      <c r="J3173" s="5"/>
      <c r="K3173" s="5"/>
      <c r="L3173" s="5"/>
      <c r="M3173" s="6"/>
      <c r="N3173" s="6"/>
      <c r="O3173" s="7"/>
      <c r="P3173" s="6"/>
      <c r="Q3173" s="6"/>
    </row>
    <row r="3174" spans="2:17" s="2" customFormat="1" x14ac:dyDescent="0.25">
      <c r="B3174" s="1"/>
      <c r="C3174" s="1"/>
      <c r="D3174" s="1"/>
      <c r="I3174" s="1"/>
      <c r="J3174" s="5"/>
      <c r="K3174" s="5"/>
      <c r="L3174" s="5"/>
      <c r="M3174" s="6"/>
      <c r="N3174" s="6"/>
      <c r="O3174" s="7"/>
      <c r="P3174" s="6"/>
      <c r="Q3174" s="6"/>
    </row>
    <row r="3175" spans="2:17" s="2" customFormat="1" x14ac:dyDescent="0.25">
      <c r="B3175" s="1"/>
      <c r="C3175" s="1"/>
      <c r="D3175" s="1"/>
      <c r="I3175" s="1"/>
      <c r="J3175" s="5"/>
      <c r="K3175" s="5"/>
      <c r="L3175" s="5"/>
      <c r="M3175" s="6"/>
      <c r="N3175" s="6"/>
      <c r="O3175" s="7"/>
      <c r="P3175" s="6"/>
      <c r="Q3175" s="6"/>
    </row>
    <row r="3176" spans="2:17" s="2" customFormat="1" x14ac:dyDescent="0.25">
      <c r="B3176" s="1"/>
      <c r="C3176" s="1"/>
      <c r="D3176" s="1"/>
      <c r="I3176" s="1"/>
      <c r="J3176" s="5"/>
      <c r="K3176" s="5"/>
      <c r="L3176" s="5"/>
      <c r="M3176" s="6"/>
      <c r="N3176" s="6"/>
      <c r="O3176" s="7"/>
      <c r="P3176" s="6"/>
      <c r="Q3176" s="6"/>
    </row>
    <row r="3177" spans="2:17" s="2" customFormat="1" x14ac:dyDescent="0.25">
      <c r="B3177" s="1"/>
      <c r="C3177" s="1"/>
      <c r="D3177" s="1"/>
      <c r="I3177" s="1"/>
      <c r="J3177" s="5"/>
      <c r="K3177" s="5"/>
      <c r="L3177" s="5"/>
      <c r="M3177" s="6"/>
      <c r="N3177" s="6"/>
      <c r="O3177" s="7"/>
      <c r="P3177" s="6"/>
      <c r="Q3177" s="6"/>
    </row>
    <row r="3178" spans="2:17" s="2" customFormat="1" x14ac:dyDescent="0.25">
      <c r="B3178" s="1"/>
      <c r="C3178" s="1"/>
      <c r="D3178" s="1"/>
      <c r="I3178" s="1"/>
      <c r="J3178" s="5"/>
      <c r="K3178" s="5"/>
      <c r="L3178" s="5"/>
      <c r="M3178" s="6"/>
      <c r="N3178" s="6"/>
      <c r="O3178" s="7"/>
      <c r="P3178" s="6"/>
      <c r="Q3178" s="6"/>
    </row>
    <row r="3179" spans="2:17" s="2" customFormat="1" x14ac:dyDescent="0.25">
      <c r="B3179" s="1"/>
      <c r="C3179" s="1"/>
      <c r="D3179" s="1"/>
      <c r="I3179" s="1"/>
      <c r="J3179" s="5"/>
      <c r="K3179" s="5"/>
      <c r="L3179" s="5"/>
      <c r="M3179" s="6"/>
      <c r="N3179" s="6"/>
      <c r="O3179" s="7"/>
      <c r="P3179" s="6"/>
      <c r="Q3179" s="6"/>
    </row>
    <row r="3180" spans="2:17" s="2" customFormat="1" x14ac:dyDescent="0.25">
      <c r="B3180" s="1"/>
      <c r="C3180" s="1"/>
      <c r="D3180" s="1"/>
      <c r="I3180" s="1"/>
      <c r="J3180" s="5"/>
      <c r="K3180" s="5"/>
      <c r="L3180" s="5"/>
      <c r="M3180" s="6"/>
      <c r="N3180" s="6"/>
      <c r="O3180" s="7"/>
      <c r="P3180" s="6"/>
      <c r="Q3180" s="6"/>
    </row>
    <row r="3181" spans="2:17" s="2" customFormat="1" x14ac:dyDescent="0.25">
      <c r="B3181" s="1"/>
      <c r="C3181" s="1"/>
      <c r="D3181" s="1"/>
      <c r="I3181" s="1"/>
      <c r="J3181" s="5"/>
      <c r="K3181" s="5"/>
      <c r="L3181" s="5"/>
      <c r="M3181" s="6"/>
      <c r="N3181" s="6"/>
      <c r="O3181" s="7"/>
      <c r="P3181" s="6"/>
      <c r="Q3181" s="6"/>
    </row>
    <row r="3182" spans="2:17" s="2" customFormat="1" x14ac:dyDescent="0.25">
      <c r="B3182" s="1"/>
      <c r="C3182" s="1"/>
      <c r="D3182" s="1"/>
      <c r="I3182" s="1"/>
      <c r="J3182" s="5"/>
      <c r="K3182" s="5"/>
      <c r="L3182" s="5"/>
      <c r="M3182" s="6"/>
      <c r="N3182" s="6"/>
      <c r="O3182" s="7"/>
      <c r="P3182" s="6"/>
      <c r="Q3182" s="6"/>
    </row>
    <row r="3183" spans="2:17" s="2" customFormat="1" x14ac:dyDescent="0.25">
      <c r="B3183" s="1"/>
      <c r="C3183" s="1"/>
      <c r="D3183" s="1"/>
      <c r="I3183" s="1"/>
      <c r="J3183" s="5"/>
      <c r="K3183" s="5"/>
      <c r="L3183" s="5"/>
      <c r="M3183" s="6"/>
      <c r="N3183" s="6"/>
      <c r="O3183" s="7"/>
      <c r="P3183" s="6"/>
      <c r="Q3183" s="6"/>
    </row>
    <row r="3184" spans="2:17" s="2" customFormat="1" x14ac:dyDescent="0.25">
      <c r="B3184" s="1"/>
      <c r="C3184" s="1"/>
      <c r="D3184" s="1"/>
      <c r="I3184" s="1"/>
      <c r="J3184" s="5"/>
      <c r="K3184" s="5"/>
      <c r="L3184" s="5"/>
      <c r="M3184" s="6"/>
      <c r="N3184" s="6"/>
      <c r="O3184" s="7"/>
      <c r="P3184" s="6"/>
      <c r="Q3184" s="6"/>
    </row>
    <row r="3185" spans="2:17" s="2" customFormat="1" x14ac:dyDescent="0.25">
      <c r="B3185" s="1"/>
      <c r="C3185" s="1"/>
      <c r="D3185" s="1"/>
      <c r="I3185" s="1"/>
      <c r="J3185" s="5"/>
      <c r="K3185" s="5"/>
      <c r="L3185" s="5"/>
      <c r="M3185" s="6"/>
      <c r="N3185" s="6"/>
      <c r="O3185" s="7"/>
      <c r="P3185" s="6"/>
      <c r="Q3185" s="6"/>
    </row>
    <row r="3186" spans="2:17" s="2" customFormat="1" x14ac:dyDescent="0.25">
      <c r="B3186" s="1"/>
      <c r="C3186" s="1"/>
      <c r="D3186" s="1"/>
      <c r="I3186" s="1"/>
      <c r="J3186" s="5"/>
      <c r="K3186" s="5"/>
      <c r="L3186" s="5"/>
      <c r="M3186" s="6"/>
      <c r="N3186" s="6"/>
      <c r="O3186" s="7"/>
      <c r="P3186" s="6"/>
      <c r="Q3186" s="6"/>
    </row>
    <row r="3187" spans="2:17" s="2" customFormat="1" x14ac:dyDescent="0.25">
      <c r="B3187" s="1"/>
      <c r="C3187" s="1"/>
      <c r="D3187" s="1"/>
      <c r="I3187" s="1"/>
      <c r="J3187" s="5"/>
      <c r="K3187" s="5"/>
      <c r="L3187" s="5"/>
      <c r="M3187" s="6"/>
      <c r="N3187" s="6"/>
      <c r="O3187" s="7"/>
      <c r="P3187" s="6"/>
      <c r="Q3187" s="6"/>
    </row>
    <row r="3188" spans="2:17" s="2" customFormat="1" x14ac:dyDescent="0.25">
      <c r="B3188" s="1"/>
      <c r="C3188" s="1"/>
      <c r="D3188" s="1"/>
      <c r="I3188" s="1"/>
      <c r="J3188" s="5"/>
      <c r="K3188" s="5"/>
      <c r="L3188" s="5"/>
      <c r="M3188" s="6"/>
      <c r="N3188" s="6"/>
      <c r="O3188" s="7"/>
      <c r="P3188" s="6"/>
      <c r="Q3188" s="6"/>
    </row>
    <row r="3189" spans="2:17" s="2" customFormat="1" x14ac:dyDescent="0.25">
      <c r="B3189" s="1"/>
      <c r="C3189" s="1"/>
      <c r="D3189" s="1"/>
      <c r="I3189" s="1"/>
      <c r="J3189" s="5"/>
      <c r="K3189" s="5"/>
      <c r="L3189" s="5"/>
      <c r="M3189" s="6"/>
      <c r="N3189" s="6"/>
      <c r="O3189" s="7"/>
      <c r="P3189" s="6"/>
      <c r="Q3189" s="6"/>
    </row>
    <row r="3190" spans="2:17" s="2" customFormat="1" x14ac:dyDescent="0.25">
      <c r="B3190" s="1"/>
      <c r="C3190" s="1"/>
      <c r="D3190" s="1"/>
      <c r="I3190" s="1"/>
      <c r="J3190" s="5"/>
      <c r="K3190" s="5"/>
      <c r="L3190" s="5"/>
      <c r="M3190" s="6"/>
      <c r="N3190" s="6"/>
      <c r="O3190" s="7"/>
      <c r="P3190" s="6"/>
      <c r="Q3190" s="6"/>
    </row>
    <row r="3191" spans="2:17" s="2" customFormat="1" x14ac:dyDescent="0.25">
      <c r="B3191" s="1"/>
      <c r="C3191" s="1"/>
      <c r="D3191" s="1"/>
      <c r="I3191" s="1"/>
      <c r="J3191" s="5"/>
      <c r="K3191" s="5"/>
      <c r="L3191" s="5"/>
      <c r="M3191" s="6"/>
      <c r="N3191" s="6"/>
      <c r="O3191" s="7"/>
      <c r="P3191" s="6"/>
      <c r="Q3191" s="6"/>
    </row>
    <row r="3192" spans="2:17" s="2" customFormat="1" x14ac:dyDescent="0.25">
      <c r="B3192" s="1"/>
      <c r="C3192" s="1"/>
      <c r="D3192" s="1"/>
      <c r="I3192" s="1"/>
      <c r="J3192" s="5"/>
      <c r="K3192" s="5"/>
      <c r="L3192" s="5"/>
      <c r="M3192" s="6"/>
      <c r="N3192" s="6"/>
      <c r="O3192" s="7"/>
      <c r="P3192" s="6"/>
      <c r="Q3192" s="6"/>
    </row>
    <row r="3193" spans="2:17" s="2" customFormat="1" x14ac:dyDescent="0.25">
      <c r="B3193" s="1"/>
      <c r="C3193" s="1"/>
      <c r="D3193" s="1"/>
      <c r="I3193" s="1"/>
      <c r="J3193" s="5"/>
      <c r="K3193" s="5"/>
      <c r="L3193" s="5"/>
      <c r="M3193" s="6"/>
      <c r="N3193" s="6"/>
      <c r="O3193" s="7"/>
      <c r="P3193" s="6"/>
      <c r="Q3193" s="6"/>
    </row>
    <row r="3194" spans="2:17" s="2" customFormat="1" x14ac:dyDescent="0.25">
      <c r="B3194" s="1"/>
      <c r="C3194" s="1"/>
      <c r="D3194" s="1"/>
      <c r="I3194" s="1"/>
      <c r="J3194" s="5"/>
      <c r="K3194" s="5"/>
      <c r="L3194" s="5"/>
      <c r="M3194" s="6"/>
      <c r="N3194" s="6"/>
      <c r="O3194" s="7"/>
      <c r="P3194" s="6"/>
      <c r="Q3194" s="6"/>
    </row>
    <row r="3195" spans="2:17" s="2" customFormat="1" x14ac:dyDescent="0.25">
      <c r="B3195" s="1"/>
      <c r="C3195" s="1"/>
      <c r="D3195" s="1"/>
      <c r="I3195" s="1"/>
      <c r="J3195" s="5"/>
      <c r="K3195" s="5"/>
      <c r="L3195" s="5"/>
      <c r="M3195" s="6"/>
      <c r="N3195" s="6"/>
      <c r="O3195" s="7"/>
      <c r="P3195" s="6"/>
      <c r="Q3195" s="6"/>
    </row>
    <row r="3196" spans="2:17" s="2" customFormat="1" x14ac:dyDescent="0.25">
      <c r="B3196" s="1"/>
      <c r="C3196" s="1"/>
      <c r="D3196" s="1"/>
      <c r="I3196" s="1"/>
      <c r="J3196" s="5"/>
      <c r="K3196" s="5"/>
      <c r="L3196" s="5"/>
      <c r="M3196" s="6"/>
      <c r="N3196" s="6"/>
      <c r="O3196" s="7"/>
      <c r="P3196" s="6"/>
      <c r="Q3196" s="6"/>
    </row>
    <row r="3197" spans="2:17" s="2" customFormat="1" x14ac:dyDescent="0.25">
      <c r="B3197" s="1"/>
      <c r="C3197" s="1"/>
      <c r="D3197" s="1"/>
      <c r="I3197" s="1"/>
      <c r="J3197" s="5"/>
      <c r="K3197" s="5"/>
      <c r="L3197" s="5"/>
      <c r="M3197" s="6"/>
      <c r="N3197" s="6"/>
      <c r="O3197" s="7"/>
      <c r="P3197" s="6"/>
      <c r="Q3197" s="6"/>
    </row>
    <row r="3198" spans="2:17" s="2" customFormat="1" x14ac:dyDescent="0.25">
      <c r="B3198" s="1"/>
      <c r="C3198" s="1"/>
      <c r="D3198" s="1"/>
      <c r="I3198" s="1"/>
      <c r="J3198" s="5"/>
      <c r="K3198" s="5"/>
      <c r="L3198" s="5"/>
      <c r="M3198" s="6"/>
      <c r="N3198" s="6"/>
      <c r="O3198" s="7"/>
      <c r="P3198" s="6"/>
      <c r="Q3198" s="6"/>
    </row>
    <row r="3199" spans="2:17" s="2" customFormat="1" x14ac:dyDescent="0.25">
      <c r="B3199" s="1"/>
      <c r="C3199" s="1"/>
      <c r="D3199" s="1"/>
      <c r="I3199" s="1"/>
      <c r="J3199" s="5"/>
      <c r="K3199" s="5"/>
      <c r="L3199" s="5"/>
      <c r="M3199" s="6"/>
      <c r="N3199" s="6"/>
      <c r="O3199" s="7"/>
      <c r="P3199" s="6"/>
      <c r="Q3199" s="6"/>
    </row>
    <row r="3200" spans="2:17" s="2" customFormat="1" x14ac:dyDescent="0.25">
      <c r="B3200" s="1"/>
      <c r="C3200" s="1"/>
      <c r="D3200" s="1"/>
      <c r="I3200" s="1"/>
      <c r="J3200" s="5"/>
      <c r="K3200" s="5"/>
      <c r="L3200" s="5"/>
      <c r="M3200" s="6"/>
      <c r="N3200" s="6"/>
      <c r="O3200" s="7"/>
      <c r="P3200" s="6"/>
      <c r="Q3200" s="6"/>
    </row>
    <row r="3201" spans="2:17" s="2" customFormat="1" x14ac:dyDescent="0.25">
      <c r="B3201" s="1"/>
      <c r="C3201" s="1"/>
      <c r="D3201" s="1"/>
      <c r="I3201" s="1"/>
      <c r="J3201" s="5"/>
      <c r="K3201" s="5"/>
      <c r="L3201" s="5"/>
      <c r="M3201" s="6"/>
      <c r="N3201" s="6"/>
      <c r="O3201" s="7"/>
      <c r="P3201" s="6"/>
      <c r="Q3201" s="6"/>
    </row>
    <row r="3202" spans="2:17" s="2" customFormat="1" x14ac:dyDescent="0.25">
      <c r="B3202" s="1"/>
      <c r="C3202" s="1"/>
      <c r="D3202" s="1"/>
      <c r="I3202" s="1"/>
      <c r="J3202" s="5"/>
      <c r="K3202" s="5"/>
      <c r="L3202" s="5"/>
      <c r="M3202" s="6"/>
      <c r="N3202" s="6"/>
      <c r="O3202" s="7"/>
      <c r="P3202" s="6"/>
      <c r="Q3202" s="6"/>
    </row>
    <row r="3203" spans="2:17" s="2" customFormat="1" x14ac:dyDescent="0.25">
      <c r="B3203" s="1"/>
      <c r="C3203" s="1"/>
      <c r="D3203" s="1"/>
      <c r="I3203" s="1"/>
      <c r="J3203" s="5"/>
      <c r="K3203" s="5"/>
      <c r="L3203" s="5"/>
      <c r="M3203" s="6"/>
      <c r="N3203" s="6"/>
      <c r="O3203" s="7"/>
      <c r="P3203" s="6"/>
      <c r="Q3203" s="6"/>
    </row>
    <row r="3204" spans="2:17" s="2" customFormat="1" x14ac:dyDescent="0.25">
      <c r="B3204" s="1"/>
      <c r="C3204" s="1"/>
      <c r="D3204" s="1"/>
      <c r="I3204" s="1"/>
      <c r="J3204" s="5"/>
      <c r="K3204" s="5"/>
      <c r="L3204" s="5"/>
      <c r="M3204" s="6"/>
      <c r="N3204" s="6"/>
      <c r="O3204" s="7"/>
      <c r="P3204" s="6"/>
      <c r="Q3204" s="6"/>
    </row>
    <row r="3205" spans="2:17" s="2" customFormat="1" x14ac:dyDescent="0.25">
      <c r="B3205" s="1"/>
      <c r="C3205" s="1"/>
      <c r="D3205" s="1"/>
      <c r="I3205" s="1"/>
      <c r="J3205" s="5"/>
      <c r="K3205" s="5"/>
      <c r="L3205" s="5"/>
      <c r="M3205" s="6"/>
      <c r="N3205" s="6"/>
      <c r="O3205" s="7"/>
      <c r="P3205" s="6"/>
      <c r="Q3205" s="6"/>
    </row>
    <row r="3206" spans="2:17" s="2" customFormat="1" x14ac:dyDescent="0.25">
      <c r="B3206" s="1"/>
      <c r="C3206" s="1"/>
      <c r="D3206" s="1"/>
      <c r="I3206" s="1"/>
      <c r="J3206" s="5"/>
      <c r="K3206" s="5"/>
      <c r="L3206" s="5"/>
      <c r="M3206" s="6"/>
      <c r="N3206" s="6"/>
      <c r="O3206" s="7"/>
      <c r="P3206" s="6"/>
      <c r="Q3206" s="6"/>
    </row>
    <row r="3207" spans="2:17" s="2" customFormat="1" x14ac:dyDescent="0.25">
      <c r="B3207" s="1"/>
      <c r="C3207" s="1"/>
      <c r="D3207" s="1"/>
      <c r="I3207" s="1"/>
      <c r="J3207" s="5"/>
      <c r="K3207" s="5"/>
      <c r="L3207" s="5"/>
      <c r="M3207" s="6"/>
      <c r="N3207" s="6"/>
      <c r="O3207" s="7"/>
      <c r="P3207" s="6"/>
      <c r="Q3207" s="6"/>
    </row>
    <row r="3208" spans="2:17" s="2" customFormat="1" x14ac:dyDescent="0.25">
      <c r="B3208" s="1"/>
      <c r="C3208" s="1"/>
      <c r="D3208" s="1"/>
      <c r="I3208" s="1"/>
      <c r="J3208" s="5"/>
      <c r="K3208" s="5"/>
      <c r="L3208" s="5"/>
      <c r="M3208" s="6"/>
      <c r="N3208" s="6"/>
      <c r="O3208" s="7"/>
      <c r="P3208" s="6"/>
      <c r="Q3208" s="6"/>
    </row>
    <row r="3209" spans="2:17" s="2" customFormat="1" x14ac:dyDescent="0.25">
      <c r="B3209" s="1"/>
      <c r="C3209" s="1"/>
      <c r="D3209" s="1"/>
      <c r="I3209" s="1"/>
      <c r="J3209" s="5"/>
      <c r="K3209" s="5"/>
      <c r="L3209" s="5"/>
      <c r="M3209" s="6"/>
      <c r="N3209" s="6"/>
      <c r="O3209" s="7"/>
      <c r="P3209" s="6"/>
      <c r="Q3209" s="6"/>
    </row>
    <row r="3210" spans="2:17" s="2" customFormat="1" x14ac:dyDescent="0.25">
      <c r="B3210" s="1"/>
      <c r="C3210" s="1"/>
      <c r="D3210" s="1"/>
      <c r="I3210" s="1"/>
      <c r="J3210" s="5"/>
      <c r="K3210" s="5"/>
      <c r="L3210" s="5"/>
      <c r="M3210" s="6"/>
      <c r="N3210" s="6"/>
      <c r="O3210" s="7"/>
      <c r="P3210" s="6"/>
      <c r="Q3210" s="6"/>
    </row>
    <row r="3211" spans="2:17" s="2" customFormat="1" x14ac:dyDescent="0.25">
      <c r="B3211" s="1"/>
      <c r="C3211" s="1"/>
      <c r="D3211" s="1"/>
      <c r="I3211" s="1"/>
      <c r="J3211" s="5"/>
      <c r="K3211" s="5"/>
      <c r="L3211" s="5"/>
      <c r="M3211" s="6"/>
      <c r="N3211" s="6"/>
      <c r="O3211" s="7"/>
      <c r="P3211" s="6"/>
      <c r="Q3211" s="6"/>
    </row>
    <row r="3212" spans="2:17" s="2" customFormat="1" x14ac:dyDescent="0.25">
      <c r="B3212" s="1"/>
      <c r="C3212" s="1"/>
      <c r="D3212" s="1"/>
      <c r="I3212" s="1"/>
      <c r="J3212" s="5"/>
      <c r="K3212" s="5"/>
      <c r="L3212" s="5"/>
      <c r="M3212" s="6"/>
      <c r="N3212" s="6"/>
      <c r="O3212" s="7"/>
      <c r="P3212" s="6"/>
      <c r="Q3212" s="6"/>
    </row>
    <row r="3213" spans="2:17" s="2" customFormat="1" x14ac:dyDescent="0.25">
      <c r="B3213" s="1"/>
      <c r="C3213" s="1"/>
      <c r="D3213" s="1"/>
      <c r="I3213" s="1"/>
      <c r="J3213" s="5"/>
      <c r="K3213" s="5"/>
      <c r="L3213" s="5"/>
      <c r="M3213" s="6"/>
      <c r="N3213" s="6"/>
      <c r="O3213" s="7"/>
      <c r="P3213" s="6"/>
      <c r="Q3213" s="6"/>
    </row>
    <row r="3214" spans="2:17" s="2" customFormat="1" x14ac:dyDescent="0.25">
      <c r="B3214" s="1"/>
      <c r="C3214" s="1"/>
      <c r="D3214" s="1"/>
      <c r="I3214" s="1"/>
      <c r="J3214" s="5"/>
      <c r="K3214" s="5"/>
      <c r="L3214" s="5"/>
      <c r="M3214" s="6"/>
      <c r="N3214" s="6"/>
      <c r="O3214" s="7"/>
      <c r="P3214" s="6"/>
      <c r="Q3214" s="6"/>
    </row>
    <row r="3215" spans="2:17" s="2" customFormat="1" x14ac:dyDescent="0.25">
      <c r="B3215" s="1"/>
      <c r="C3215" s="1"/>
      <c r="D3215" s="1"/>
      <c r="I3215" s="1"/>
      <c r="J3215" s="5"/>
      <c r="K3215" s="5"/>
      <c r="L3215" s="5"/>
      <c r="M3215" s="6"/>
      <c r="N3215" s="6"/>
      <c r="O3215" s="7"/>
      <c r="P3215" s="6"/>
      <c r="Q3215" s="6"/>
    </row>
    <row r="3216" spans="2:17" s="2" customFormat="1" x14ac:dyDescent="0.25">
      <c r="B3216" s="1"/>
      <c r="C3216" s="1"/>
      <c r="D3216" s="1"/>
      <c r="I3216" s="1"/>
      <c r="J3216" s="5"/>
      <c r="K3216" s="5"/>
      <c r="L3216" s="5"/>
      <c r="M3216" s="6"/>
      <c r="N3216" s="6"/>
      <c r="O3216" s="7"/>
      <c r="P3216" s="6"/>
      <c r="Q3216" s="6"/>
    </row>
    <row r="3217" spans="2:17" s="2" customFormat="1" x14ac:dyDescent="0.25">
      <c r="B3217" s="1"/>
      <c r="C3217" s="1"/>
      <c r="D3217" s="1"/>
      <c r="I3217" s="1"/>
      <c r="J3217" s="5"/>
      <c r="K3217" s="5"/>
      <c r="L3217" s="5"/>
      <c r="M3217" s="6"/>
      <c r="N3217" s="6"/>
      <c r="O3217" s="7"/>
      <c r="P3217" s="6"/>
      <c r="Q3217" s="6"/>
    </row>
    <row r="3218" spans="2:17" s="2" customFormat="1" x14ac:dyDescent="0.25">
      <c r="B3218" s="1"/>
      <c r="C3218" s="1"/>
      <c r="D3218" s="1"/>
      <c r="I3218" s="1"/>
      <c r="J3218" s="5"/>
      <c r="K3218" s="5"/>
      <c r="L3218" s="5"/>
      <c r="M3218" s="6"/>
      <c r="N3218" s="6"/>
      <c r="O3218" s="7"/>
      <c r="P3218" s="6"/>
      <c r="Q3218" s="6"/>
    </row>
    <row r="3219" spans="2:17" s="2" customFormat="1" x14ac:dyDescent="0.25">
      <c r="B3219" s="1"/>
      <c r="C3219" s="1"/>
      <c r="D3219" s="1"/>
      <c r="I3219" s="1"/>
      <c r="J3219" s="5"/>
      <c r="K3219" s="5"/>
      <c r="L3219" s="5"/>
      <c r="M3219" s="6"/>
      <c r="N3219" s="6"/>
      <c r="O3219" s="7"/>
      <c r="P3219" s="6"/>
      <c r="Q3219" s="6"/>
    </row>
    <row r="3220" spans="2:17" s="2" customFormat="1" x14ac:dyDescent="0.25">
      <c r="B3220" s="1"/>
      <c r="C3220" s="1"/>
      <c r="D3220" s="1"/>
      <c r="I3220" s="1"/>
      <c r="J3220" s="5"/>
      <c r="K3220" s="5"/>
      <c r="L3220" s="5"/>
      <c r="M3220" s="6"/>
      <c r="N3220" s="6"/>
      <c r="O3220" s="7"/>
      <c r="P3220" s="6"/>
      <c r="Q3220" s="6"/>
    </row>
    <row r="3221" spans="2:17" s="2" customFormat="1" x14ac:dyDescent="0.25">
      <c r="B3221" s="1"/>
      <c r="C3221" s="1"/>
      <c r="D3221" s="1"/>
      <c r="I3221" s="1"/>
      <c r="J3221" s="5"/>
      <c r="K3221" s="5"/>
      <c r="L3221" s="5"/>
      <c r="M3221" s="6"/>
      <c r="N3221" s="6"/>
      <c r="O3221" s="7"/>
      <c r="P3221" s="6"/>
      <c r="Q3221" s="6"/>
    </row>
    <row r="3222" spans="2:17" s="2" customFormat="1" x14ac:dyDescent="0.25">
      <c r="B3222" s="1"/>
      <c r="C3222" s="1"/>
      <c r="D3222" s="1"/>
      <c r="I3222" s="1"/>
      <c r="J3222" s="5"/>
      <c r="K3222" s="5"/>
      <c r="L3222" s="5"/>
      <c r="M3222" s="6"/>
      <c r="N3222" s="6"/>
      <c r="O3222" s="7"/>
      <c r="P3222" s="6"/>
      <c r="Q3222" s="6"/>
    </row>
    <row r="3223" spans="2:17" s="2" customFormat="1" x14ac:dyDescent="0.25">
      <c r="B3223" s="1"/>
      <c r="C3223" s="1"/>
      <c r="D3223" s="1"/>
      <c r="I3223" s="1"/>
      <c r="J3223" s="5"/>
      <c r="K3223" s="5"/>
      <c r="L3223" s="5"/>
      <c r="M3223" s="6"/>
      <c r="N3223" s="6"/>
      <c r="O3223" s="7"/>
      <c r="P3223" s="6"/>
      <c r="Q3223" s="6"/>
    </row>
    <row r="3224" spans="2:17" s="2" customFormat="1" x14ac:dyDescent="0.25">
      <c r="B3224" s="1"/>
      <c r="C3224" s="1"/>
      <c r="D3224" s="1"/>
      <c r="I3224" s="1"/>
      <c r="J3224" s="5"/>
      <c r="K3224" s="5"/>
      <c r="L3224" s="5"/>
      <c r="M3224" s="6"/>
      <c r="N3224" s="6"/>
      <c r="O3224" s="7"/>
      <c r="P3224" s="6"/>
      <c r="Q3224" s="6"/>
    </row>
    <row r="3225" spans="2:17" s="2" customFormat="1" x14ac:dyDescent="0.25">
      <c r="B3225" s="1"/>
      <c r="C3225" s="1"/>
      <c r="D3225" s="1"/>
      <c r="I3225" s="1"/>
      <c r="J3225" s="5"/>
      <c r="K3225" s="5"/>
      <c r="L3225" s="5"/>
      <c r="M3225" s="6"/>
      <c r="N3225" s="6"/>
      <c r="O3225" s="7"/>
      <c r="P3225" s="6"/>
      <c r="Q3225" s="6"/>
    </row>
    <row r="3226" spans="2:17" s="2" customFormat="1" x14ac:dyDescent="0.25">
      <c r="B3226" s="1"/>
      <c r="C3226" s="1"/>
      <c r="D3226" s="1"/>
      <c r="I3226" s="1"/>
      <c r="J3226" s="5"/>
      <c r="K3226" s="5"/>
      <c r="L3226" s="5"/>
      <c r="M3226" s="6"/>
      <c r="N3226" s="6"/>
      <c r="O3226" s="7"/>
      <c r="P3226" s="6"/>
      <c r="Q3226" s="6"/>
    </row>
    <row r="3227" spans="2:17" s="2" customFormat="1" x14ac:dyDescent="0.25">
      <c r="B3227" s="1"/>
      <c r="C3227" s="1"/>
      <c r="D3227" s="1"/>
      <c r="I3227" s="1"/>
      <c r="J3227" s="5"/>
      <c r="K3227" s="5"/>
      <c r="L3227" s="5"/>
      <c r="M3227" s="6"/>
      <c r="N3227" s="6"/>
      <c r="O3227" s="7"/>
      <c r="P3227" s="6"/>
      <c r="Q3227" s="6"/>
    </row>
    <row r="3228" spans="2:17" s="2" customFormat="1" x14ac:dyDescent="0.25">
      <c r="B3228" s="1"/>
      <c r="C3228" s="1"/>
      <c r="D3228" s="1"/>
      <c r="I3228" s="1"/>
      <c r="J3228" s="5"/>
      <c r="K3228" s="5"/>
      <c r="L3228" s="5"/>
      <c r="M3228" s="6"/>
      <c r="N3228" s="6"/>
      <c r="O3228" s="7"/>
      <c r="P3228" s="6"/>
      <c r="Q3228" s="6"/>
    </row>
    <row r="3229" spans="2:17" s="2" customFormat="1" x14ac:dyDescent="0.25">
      <c r="B3229" s="1"/>
      <c r="C3229" s="1"/>
      <c r="D3229" s="1"/>
      <c r="I3229" s="1"/>
      <c r="J3229" s="5"/>
      <c r="K3229" s="5"/>
      <c r="L3229" s="5"/>
      <c r="M3229" s="6"/>
      <c r="N3229" s="6"/>
      <c r="O3229" s="7"/>
      <c r="P3229" s="6"/>
      <c r="Q3229" s="6"/>
    </row>
    <row r="3230" spans="2:17" s="2" customFormat="1" x14ac:dyDescent="0.25">
      <c r="B3230" s="1"/>
      <c r="C3230" s="1"/>
      <c r="D3230" s="1"/>
      <c r="I3230" s="1"/>
      <c r="J3230" s="5"/>
      <c r="K3230" s="5"/>
      <c r="L3230" s="5"/>
      <c r="M3230" s="6"/>
      <c r="N3230" s="6"/>
      <c r="O3230" s="7"/>
      <c r="P3230" s="6"/>
      <c r="Q3230" s="6"/>
    </row>
    <row r="3231" spans="2:17" s="2" customFormat="1" x14ac:dyDescent="0.25">
      <c r="B3231" s="1"/>
      <c r="C3231" s="1"/>
      <c r="D3231" s="1"/>
      <c r="I3231" s="1"/>
      <c r="J3231" s="5"/>
      <c r="K3231" s="5"/>
      <c r="L3231" s="5"/>
      <c r="M3231" s="6"/>
      <c r="N3231" s="6"/>
      <c r="O3231" s="7"/>
      <c r="P3231" s="6"/>
      <c r="Q3231" s="6"/>
    </row>
    <row r="3232" spans="2:17" s="2" customFormat="1" x14ac:dyDescent="0.25">
      <c r="B3232" s="1"/>
      <c r="C3232" s="1"/>
      <c r="D3232" s="1"/>
      <c r="I3232" s="1"/>
      <c r="J3232" s="5"/>
      <c r="K3232" s="5"/>
      <c r="L3232" s="5"/>
      <c r="M3232" s="6"/>
      <c r="N3232" s="6"/>
      <c r="O3232" s="7"/>
      <c r="P3232" s="6"/>
      <c r="Q3232" s="6"/>
    </row>
    <row r="3233" spans="2:17" s="2" customFormat="1" x14ac:dyDescent="0.25">
      <c r="B3233" s="1"/>
      <c r="C3233" s="1"/>
      <c r="D3233" s="1"/>
      <c r="I3233" s="1"/>
      <c r="J3233" s="5"/>
      <c r="K3233" s="5"/>
      <c r="L3233" s="5"/>
      <c r="M3233" s="6"/>
      <c r="N3233" s="6"/>
      <c r="O3233" s="7"/>
      <c r="P3233" s="6"/>
      <c r="Q3233" s="6"/>
    </row>
    <row r="3234" spans="2:17" s="2" customFormat="1" x14ac:dyDescent="0.25">
      <c r="B3234" s="1"/>
      <c r="C3234" s="1"/>
      <c r="D3234" s="1"/>
      <c r="I3234" s="1"/>
      <c r="J3234" s="5"/>
      <c r="K3234" s="5"/>
      <c r="L3234" s="5"/>
      <c r="M3234" s="6"/>
      <c r="N3234" s="6"/>
      <c r="O3234" s="7"/>
      <c r="P3234" s="6"/>
      <c r="Q3234" s="6"/>
    </row>
    <row r="3235" spans="2:17" s="2" customFormat="1" x14ac:dyDescent="0.25">
      <c r="B3235" s="1"/>
      <c r="C3235" s="1"/>
      <c r="D3235" s="1"/>
      <c r="I3235" s="1"/>
      <c r="J3235" s="5"/>
      <c r="K3235" s="5"/>
      <c r="L3235" s="5"/>
      <c r="M3235" s="6"/>
      <c r="N3235" s="6"/>
      <c r="O3235" s="7"/>
      <c r="P3235" s="6"/>
      <c r="Q3235" s="6"/>
    </row>
    <row r="3236" spans="2:17" s="2" customFormat="1" x14ac:dyDescent="0.25">
      <c r="B3236" s="1"/>
      <c r="C3236" s="1"/>
      <c r="D3236" s="1"/>
      <c r="I3236" s="1"/>
      <c r="J3236" s="5"/>
      <c r="K3236" s="5"/>
      <c r="L3236" s="5"/>
      <c r="M3236" s="6"/>
      <c r="N3236" s="6"/>
      <c r="O3236" s="7"/>
      <c r="P3236" s="6"/>
      <c r="Q3236" s="6"/>
    </row>
    <row r="3237" spans="2:17" s="2" customFormat="1" x14ac:dyDescent="0.25">
      <c r="B3237" s="1"/>
      <c r="C3237" s="1"/>
      <c r="D3237" s="1"/>
      <c r="I3237" s="1"/>
      <c r="J3237" s="5"/>
      <c r="K3237" s="5"/>
      <c r="L3237" s="5"/>
      <c r="M3237" s="6"/>
      <c r="N3237" s="6"/>
      <c r="O3237" s="7"/>
      <c r="P3237" s="6"/>
      <c r="Q3237" s="6"/>
    </row>
    <row r="3238" spans="2:17" s="2" customFormat="1" x14ac:dyDescent="0.25">
      <c r="B3238" s="1"/>
      <c r="C3238" s="1"/>
      <c r="D3238" s="1"/>
      <c r="I3238" s="1"/>
      <c r="J3238" s="5"/>
      <c r="K3238" s="5"/>
      <c r="L3238" s="5"/>
      <c r="M3238" s="6"/>
      <c r="N3238" s="6"/>
      <c r="O3238" s="7"/>
      <c r="P3238" s="6"/>
      <c r="Q3238" s="6"/>
    </row>
    <row r="3239" spans="2:17" s="2" customFormat="1" x14ac:dyDescent="0.25">
      <c r="B3239" s="1"/>
      <c r="C3239" s="1"/>
      <c r="D3239" s="1"/>
      <c r="I3239" s="1"/>
      <c r="J3239" s="5"/>
      <c r="K3239" s="5"/>
      <c r="L3239" s="5"/>
      <c r="M3239" s="6"/>
      <c r="N3239" s="6"/>
      <c r="O3239" s="7"/>
      <c r="P3239" s="6"/>
      <c r="Q3239" s="6"/>
    </row>
    <row r="3240" spans="2:17" s="2" customFormat="1" x14ac:dyDescent="0.25">
      <c r="B3240" s="1"/>
      <c r="C3240" s="1"/>
      <c r="D3240" s="1"/>
      <c r="I3240" s="1"/>
      <c r="J3240" s="5"/>
      <c r="K3240" s="5"/>
      <c r="L3240" s="5"/>
      <c r="M3240" s="6"/>
      <c r="N3240" s="6"/>
      <c r="O3240" s="7"/>
      <c r="P3240" s="6"/>
      <c r="Q3240" s="6"/>
    </row>
    <row r="3241" spans="2:17" s="2" customFormat="1" x14ac:dyDescent="0.25">
      <c r="B3241" s="1"/>
      <c r="C3241" s="1"/>
      <c r="D3241" s="1"/>
      <c r="I3241" s="1"/>
      <c r="J3241" s="5"/>
      <c r="K3241" s="5"/>
      <c r="L3241" s="5"/>
      <c r="M3241" s="6"/>
      <c r="N3241" s="6"/>
      <c r="O3241" s="7"/>
      <c r="P3241" s="6"/>
      <c r="Q3241" s="6"/>
    </row>
    <row r="3242" spans="2:17" s="2" customFormat="1" x14ac:dyDescent="0.25">
      <c r="B3242" s="1"/>
      <c r="C3242" s="1"/>
      <c r="D3242" s="1"/>
      <c r="I3242" s="1"/>
      <c r="J3242" s="5"/>
      <c r="K3242" s="5"/>
      <c r="L3242" s="5"/>
      <c r="M3242" s="6"/>
      <c r="N3242" s="6"/>
      <c r="O3242" s="7"/>
      <c r="P3242" s="6"/>
      <c r="Q3242" s="6"/>
    </row>
    <row r="3243" spans="2:17" s="2" customFormat="1" x14ac:dyDescent="0.25">
      <c r="B3243" s="1"/>
      <c r="C3243" s="1"/>
      <c r="D3243" s="1"/>
      <c r="I3243" s="1"/>
      <c r="J3243" s="5"/>
      <c r="K3243" s="5"/>
      <c r="L3243" s="5"/>
      <c r="M3243" s="6"/>
      <c r="N3243" s="6"/>
      <c r="O3243" s="7"/>
      <c r="P3243" s="6"/>
      <c r="Q3243" s="6"/>
    </row>
    <row r="3244" spans="2:17" s="2" customFormat="1" x14ac:dyDescent="0.25">
      <c r="B3244" s="1"/>
      <c r="C3244" s="1"/>
      <c r="D3244" s="1"/>
      <c r="I3244" s="1"/>
      <c r="J3244" s="5"/>
      <c r="K3244" s="5"/>
      <c r="L3244" s="5"/>
      <c r="M3244" s="6"/>
      <c r="N3244" s="6"/>
      <c r="O3244" s="7"/>
      <c r="P3244" s="6"/>
      <c r="Q3244" s="6"/>
    </row>
    <row r="3245" spans="2:17" s="2" customFormat="1" x14ac:dyDescent="0.25">
      <c r="B3245" s="1"/>
      <c r="C3245" s="1"/>
      <c r="D3245" s="1"/>
      <c r="I3245" s="1"/>
      <c r="J3245" s="5"/>
      <c r="K3245" s="5"/>
      <c r="L3245" s="5"/>
      <c r="M3245" s="6"/>
      <c r="N3245" s="6"/>
      <c r="O3245" s="7"/>
      <c r="P3245" s="6"/>
      <c r="Q3245" s="6"/>
    </row>
    <row r="3246" spans="2:17" s="2" customFormat="1" x14ac:dyDescent="0.25">
      <c r="B3246" s="1"/>
      <c r="C3246" s="1"/>
      <c r="D3246" s="1"/>
      <c r="I3246" s="1"/>
      <c r="J3246" s="5"/>
      <c r="K3246" s="5"/>
      <c r="L3246" s="5"/>
      <c r="M3246" s="6"/>
      <c r="N3246" s="6"/>
      <c r="O3246" s="7"/>
      <c r="P3246" s="6"/>
      <c r="Q3246" s="6"/>
    </row>
    <row r="3247" spans="2:17" s="2" customFormat="1" x14ac:dyDescent="0.25">
      <c r="B3247" s="1"/>
      <c r="C3247" s="1"/>
      <c r="D3247" s="1"/>
      <c r="I3247" s="1"/>
      <c r="J3247" s="5"/>
      <c r="K3247" s="5"/>
      <c r="L3247" s="5"/>
      <c r="M3247" s="6"/>
      <c r="N3247" s="6"/>
      <c r="O3247" s="7"/>
      <c r="P3247" s="6"/>
      <c r="Q3247" s="6"/>
    </row>
    <row r="3248" spans="2:17" s="2" customFormat="1" x14ac:dyDescent="0.25">
      <c r="B3248" s="1"/>
      <c r="C3248" s="1"/>
      <c r="D3248" s="1"/>
      <c r="I3248" s="1"/>
      <c r="J3248" s="5"/>
      <c r="K3248" s="5"/>
      <c r="L3248" s="5"/>
      <c r="M3248" s="6"/>
      <c r="N3248" s="6"/>
      <c r="O3248" s="7"/>
      <c r="P3248" s="6"/>
      <c r="Q3248" s="6"/>
    </row>
    <row r="3249" spans="2:17" s="2" customFormat="1" x14ac:dyDescent="0.25">
      <c r="B3249" s="1"/>
      <c r="C3249" s="1"/>
      <c r="D3249" s="1"/>
      <c r="I3249" s="1"/>
      <c r="J3249" s="5"/>
      <c r="K3249" s="5"/>
      <c r="L3249" s="5"/>
      <c r="M3249" s="6"/>
      <c r="N3249" s="6"/>
      <c r="O3249" s="7"/>
      <c r="P3249" s="6"/>
      <c r="Q3249" s="6"/>
    </row>
    <row r="3250" spans="2:17" s="2" customFormat="1" x14ac:dyDescent="0.25">
      <c r="B3250" s="1"/>
      <c r="C3250" s="1"/>
      <c r="D3250" s="1"/>
      <c r="I3250" s="1"/>
      <c r="J3250" s="5"/>
      <c r="K3250" s="5"/>
      <c r="L3250" s="5"/>
      <c r="M3250" s="6"/>
      <c r="N3250" s="6"/>
      <c r="O3250" s="7"/>
      <c r="P3250" s="6"/>
      <c r="Q3250" s="6"/>
    </row>
    <row r="3251" spans="2:17" s="2" customFormat="1" x14ac:dyDescent="0.25">
      <c r="B3251" s="1"/>
      <c r="C3251" s="1"/>
      <c r="D3251" s="1"/>
      <c r="I3251" s="1"/>
      <c r="J3251" s="5"/>
      <c r="K3251" s="5"/>
      <c r="L3251" s="5"/>
      <c r="M3251" s="6"/>
      <c r="N3251" s="6"/>
      <c r="O3251" s="7"/>
      <c r="P3251" s="6"/>
      <c r="Q3251" s="6"/>
    </row>
    <row r="3252" spans="2:17" s="2" customFormat="1" x14ac:dyDescent="0.25">
      <c r="B3252" s="1"/>
      <c r="C3252" s="1"/>
      <c r="D3252" s="1"/>
      <c r="I3252" s="1"/>
      <c r="J3252" s="5"/>
      <c r="K3252" s="5"/>
      <c r="L3252" s="5"/>
      <c r="M3252" s="6"/>
      <c r="N3252" s="6"/>
      <c r="O3252" s="7"/>
      <c r="P3252" s="6"/>
      <c r="Q3252" s="6"/>
    </row>
    <row r="3253" spans="2:17" s="2" customFormat="1" x14ac:dyDescent="0.25">
      <c r="B3253" s="1"/>
      <c r="C3253" s="1"/>
      <c r="D3253" s="1"/>
      <c r="I3253" s="1"/>
      <c r="J3253" s="5"/>
      <c r="K3253" s="5"/>
      <c r="L3253" s="5"/>
      <c r="M3253" s="6"/>
      <c r="N3253" s="6"/>
      <c r="O3253" s="7"/>
      <c r="P3253" s="6"/>
      <c r="Q3253" s="6"/>
    </row>
    <row r="3254" spans="2:17" s="2" customFormat="1" x14ac:dyDescent="0.25">
      <c r="B3254" s="1"/>
      <c r="C3254" s="1"/>
      <c r="D3254" s="1"/>
      <c r="I3254" s="1"/>
      <c r="J3254" s="5"/>
      <c r="K3254" s="5"/>
      <c r="L3254" s="5"/>
      <c r="M3254" s="6"/>
      <c r="N3254" s="6"/>
      <c r="O3254" s="7"/>
      <c r="P3254" s="6"/>
      <c r="Q3254" s="6"/>
    </row>
    <row r="3255" spans="2:17" s="2" customFormat="1" x14ac:dyDescent="0.25">
      <c r="B3255" s="1"/>
      <c r="C3255" s="1"/>
      <c r="D3255" s="1"/>
      <c r="I3255" s="1"/>
      <c r="J3255" s="5"/>
      <c r="K3255" s="5"/>
      <c r="L3255" s="5"/>
      <c r="M3255" s="6"/>
      <c r="N3255" s="6"/>
      <c r="O3255" s="7"/>
      <c r="P3255" s="6"/>
      <c r="Q3255" s="6"/>
    </row>
    <row r="3256" spans="2:17" s="2" customFormat="1" x14ac:dyDescent="0.25">
      <c r="B3256" s="1"/>
      <c r="C3256" s="1"/>
      <c r="D3256" s="1"/>
      <c r="I3256" s="1"/>
      <c r="J3256" s="5"/>
      <c r="K3256" s="5"/>
      <c r="L3256" s="5"/>
      <c r="M3256" s="6"/>
      <c r="N3256" s="6"/>
      <c r="O3256" s="7"/>
      <c r="P3256" s="6"/>
      <c r="Q3256" s="6"/>
    </row>
    <row r="3257" spans="2:17" s="2" customFormat="1" x14ac:dyDescent="0.25">
      <c r="B3257" s="1"/>
      <c r="C3257" s="1"/>
      <c r="D3257" s="1"/>
      <c r="I3257" s="1"/>
      <c r="J3257" s="5"/>
      <c r="K3257" s="5"/>
      <c r="L3257" s="5"/>
      <c r="M3257" s="6"/>
      <c r="N3257" s="6"/>
      <c r="O3257" s="7"/>
      <c r="P3257" s="6"/>
      <c r="Q3257" s="6"/>
    </row>
    <row r="3258" spans="2:17" s="2" customFormat="1" x14ac:dyDescent="0.25">
      <c r="B3258" s="1"/>
      <c r="C3258" s="1"/>
      <c r="D3258" s="1"/>
      <c r="I3258" s="1"/>
      <c r="J3258" s="5"/>
      <c r="K3258" s="5"/>
      <c r="L3258" s="5"/>
      <c r="M3258" s="6"/>
      <c r="N3258" s="6"/>
      <c r="O3258" s="7"/>
      <c r="P3258" s="6"/>
      <c r="Q3258" s="6"/>
    </row>
    <row r="3259" spans="2:17" s="2" customFormat="1" x14ac:dyDescent="0.25">
      <c r="B3259" s="1"/>
      <c r="C3259" s="1"/>
      <c r="D3259" s="1"/>
      <c r="I3259" s="1"/>
      <c r="J3259" s="5"/>
      <c r="K3259" s="5"/>
      <c r="L3259" s="5"/>
      <c r="M3259" s="6"/>
      <c r="N3259" s="6"/>
      <c r="O3259" s="7"/>
      <c r="P3259" s="6"/>
      <c r="Q3259" s="6"/>
    </row>
    <row r="3260" spans="2:17" s="2" customFormat="1" x14ac:dyDescent="0.25">
      <c r="B3260" s="1"/>
      <c r="C3260" s="1"/>
      <c r="D3260" s="1"/>
      <c r="I3260" s="1"/>
      <c r="J3260" s="5"/>
      <c r="K3260" s="5"/>
      <c r="L3260" s="5"/>
      <c r="M3260" s="6"/>
      <c r="N3260" s="6"/>
      <c r="O3260" s="7"/>
      <c r="P3260" s="6"/>
      <c r="Q3260" s="6"/>
    </row>
    <row r="3261" spans="2:17" s="2" customFormat="1" x14ac:dyDescent="0.25">
      <c r="B3261" s="1"/>
      <c r="C3261" s="1"/>
      <c r="D3261" s="1"/>
      <c r="I3261" s="1"/>
      <c r="J3261" s="5"/>
      <c r="K3261" s="5"/>
      <c r="L3261" s="5"/>
      <c r="M3261" s="6"/>
      <c r="N3261" s="6"/>
      <c r="O3261" s="7"/>
      <c r="P3261" s="6"/>
      <c r="Q3261" s="6"/>
    </row>
    <row r="3262" spans="2:17" s="2" customFormat="1" x14ac:dyDescent="0.25">
      <c r="B3262" s="1"/>
      <c r="C3262" s="1"/>
      <c r="D3262" s="1"/>
      <c r="I3262" s="1"/>
      <c r="J3262" s="5"/>
      <c r="K3262" s="5"/>
      <c r="L3262" s="5"/>
      <c r="M3262" s="6"/>
      <c r="N3262" s="6"/>
      <c r="O3262" s="7"/>
      <c r="P3262" s="6"/>
      <c r="Q3262" s="6"/>
    </row>
    <row r="3263" spans="2:17" s="2" customFormat="1" x14ac:dyDescent="0.25">
      <c r="B3263" s="1"/>
      <c r="C3263" s="1"/>
      <c r="D3263" s="1"/>
      <c r="I3263" s="1"/>
      <c r="J3263" s="5"/>
      <c r="K3263" s="5"/>
      <c r="L3263" s="5"/>
      <c r="M3263" s="6"/>
      <c r="N3263" s="6"/>
      <c r="O3263" s="7"/>
      <c r="P3263" s="6"/>
      <c r="Q3263" s="6"/>
    </row>
    <row r="3264" spans="2:17" s="2" customFormat="1" x14ac:dyDescent="0.25">
      <c r="B3264" s="1"/>
      <c r="C3264" s="1"/>
      <c r="D3264" s="1"/>
      <c r="I3264" s="1"/>
      <c r="J3264" s="5"/>
      <c r="K3264" s="5"/>
      <c r="L3264" s="5"/>
      <c r="M3264" s="6"/>
      <c r="N3264" s="6"/>
      <c r="O3264" s="7"/>
      <c r="P3264" s="6"/>
      <c r="Q3264" s="6"/>
    </row>
    <row r="3265" spans="2:17" s="2" customFormat="1" x14ac:dyDescent="0.25">
      <c r="B3265" s="1"/>
      <c r="C3265" s="1"/>
      <c r="D3265" s="1"/>
      <c r="I3265" s="1"/>
      <c r="J3265" s="5"/>
      <c r="K3265" s="5"/>
      <c r="L3265" s="5"/>
      <c r="M3265" s="6"/>
      <c r="N3265" s="6"/>
      <c r="O3265" s="7"/>
      <c r="P3265" s="6"/>
      <c r="Q3265" s="6"/>
    </row>
    <row r="3266" spans="2:17" s="2" customFormat="1" x14ac:dyDescent="0.25">
      <c r="B3266" s="1"/>
      <c r="C3266" s="1"/>
      <c r="D3266" s="1"/>
      <c r="I3266" s="1"/>
      <c r="J3266" s="5"/>
      <c r="K3266" s="5"/>
      <c r="L3266" s="5"/>
      <c r="M3266" s="6"/>
      <c r="N3266" s="6"/>
      <c r="O3266" s="7"/>
      <c r="P3266" s="6"/>
      <c r="Q3266" s="6"/>
    </row>
    <row r="3267" spans="2:17" s="2" customFormat="1" x14ac:dyDescent="0.25">
      <c r="B3267" s="1"/>
      <c r="C3267" s="1"/>
      <c r="D3267" s="1"/>
      <c r="I3267" s="1"/>
      <c r="J3267" s="5"/>
      <c r="K3267" s="5"/>
      <c r="L3267" s="5"/>
      <c r="M3267" s="6"/>
      <c r="N3267" s="6"/>
      <c r="O3267" s="7"/>
      <c r="P3267" s="6"/>
      <c r="Q3267" s="6"/>
    </row>
    <row r="3268" spans="2:17" s="2" customFormat="1" x14ac:dyDescent="0.25">
      <c r="B3268" s="1"/>
      <c r="C3268" s="1"/>
      <c r="D3268" s="1"/>
      <c r="I3268" s="1"/>
      <c r="J3268" s="5"/>
      <c r="K3268" s="5"/>
      <c r="L3268" s="5"/>
      <c r="M3268" s="6"/>
      <c r="N3268" s="6"/>
      <c r="O3268" s="7"/>
      <c r="P3268" s="6"/>
      <c r="Q3268" s="6"/>
    </row>
    <row r="3269" spans="2:17" s="2" customFormat="1" x14ac:dyDescent="0.25">
      <c r="B3269" s="1"/>
      <c r="C3269" s="1"/>
      <c r="D3269" s="1"/>
      <c r="I3269" s="1"/>
      <c r="J3269" s="5"/>
      <c r="K3269" s="5"/>
      <c r="L3269" s="5"/>
      <c r="M3269" s="6"/>
      <c r="N3269" s="6"/>
      <c r="O3269" s="7"/>
      <c r="P3269" s="6"/>
      <c r="Q3269" s="6"/>
    </row>
    <row r="3270" spans="2:17" s="2" customFormat="1" x14ac:dyDescent="0.25">
      <c r="B3270" s="1"/>
      <c r="C3270" s="1"/>
      <c r="D3270" s="1"/>
      <c r="I3270" s="1"/>
      <c r="J3270" s="5"/>
      <c r="K3270" s="5"/>
      <c r="L3270" s="5"/>
      <c r="M3270" s="6"/>
      <c r="N3270" s="6"/>
      <c r="O3270" s="7"/>
      <c r="P3270" s="6"/>
      <c r="Q3270" s="6"/>
    </row>
    <row r="3271" spans="2:17" s="2" customFormat="1" x14ac:dyDescent="0.25">
      <c r="B3271" s="1"/>
      <c r="C3271" s="1"/>
      <c r="D3271" s="1"/>
      <c r="I3271" s="1"/>
      <c r="J3271" s="5"/>
      <c r="K3271" s="5"/>
      <c r="L3271" s="5"/>
      <c r="M3271" s="6"/>
      <c r="N3271" s="6"/>
      <c r="O3271" s="7"/>
      <c r="P3271" s="6"/>
      <c r="Q3271" s="6"/>
    </row>
    <row r="3272" spans="2:17" s="2" customFormat="1" x14ac:dyDescent="0.25">
      <c r="B3272" s="1"/>
      <c r="C3272" s="1"/>
      <c r="D3272" s="1"/>
      <c r="I3272" s="1"/>
      <c r="J3272" s="5"/>
      <c r="K3272" s="5"/>
      <c r="L3272" s="5"/>
      <c r="M3272" s="6"/>
      <c r="N3272" s="6"/>
      <c r="O3272" s="7"/>
      <c r="P3272" s="6"/>
      <c r="Q3272" s="6"/>
    </row>
    <row r="3273" spans="2:17" s="2" customFormat="1" x14ac:dyDescent="0.25">
      <c r="B3273" s="1"/>
      <c r="C3273" s="1"/>
      <c r="D3273" s="1"/>
      <c r="I3273" s="1"/>
      <c r="J3273" s="5"/>
      <c r="K3273" s="5"/>
      <c r="L3273" s="5"/>
      <c r="M3273" s="6"/>
      <c r="N3273" s="6"/>
      <c r="O3273" s="7"/>
      <c r="P3273" s="6"/>
      <c r="Q3273" s="6"/>
    </row>
    <row r="3274" spans="2:17" s="2" customFormat="1" x14ac:dyDescent="0.25">
      <c r="B3274" s="1"/>
      <c r="C3274" s="1"/>
      <c r="D3274" s="1"/>
      <c r="I3274" s="1"/>
      <c r="J3274" s="5"/>
      <c r="K3274" s="5"/>
      <c r="L3274" s="5"/>
      <c r="M3274" s="6"/>
      <c r="N3274" s="6"/>
      <c r="O3274" s="7"/>
      <c r="P3274" s="6"/>
      <c r="Q3274" s="6"/>
    </row>
    <row r="3275" spans="2:17" s="2" customFormat="1" x14ac:dyDescent="0.25">
      <c r="B3275" s="1"/>
      <c r="C3275" s="1"/>
      <c r="D3275" s="1"/>
      <c r="I3275" s="1"/>
      <c r="J3275" s="5"/>
      <c r="K3275" s="5"/>
      <c r="L3275" s="5"/>
      <c r="M3275" s="6"/>
      <c r="N3275" s="6"/>
      <c r="O3275" s="7"/>
      <c r="P3275" s="6"/>
      <c r="Q3275" s="6"/>
    </row>
    <row r="3276" spans="2:17" s="2" customFormat="1" x14ac:dyDescent="0.25">
      <c r="B3276" s="1"/>
      <c r="C3276" s="1"/>
      <c r="D3276" s="1"/>
      <c r="I3276" s="1"/>
      <c r="J3276" s="5"/>
      <c r="K3276" s="5"/>
      <c r="L3276" s="5"/>
      <c r="M3276" s="6"/>
      <c r="N3276" s="6"/>
      <c r="O3276" s="7"/>
      <c r="P3276" s="6"/>
      <c r="Q3276" s="6"/>
    </row>
    <row r="3277" spans="2:17" s="2" customFormat="1" x14ac:dyDescent="0.25">
      <c r="B3277" s="1"/>
      <c r="C3277" s="1"/>
      <c r="D3277" s="1"/>
      <c r="I3277" s="1"/>
      <c r="J3277" s="5"/>
      <c r="K3277" s="5"/>
      <c r="L3277" s="5"/>
      <c r="M3277" s="6"/>
      <c r="N3277" s="6"/>
      <c r="O3277" s="7"/>
      <c r="P3277" s="6"/>
      <c r="Q3277" s="6"/>
    </row>
    <row r="3278" spans="2:17" s="2" customFormat="1" x14ac:dyDescent="0.25">
      <c r="B3278" s="1"/>
      <c r="C3278" s="1"/>
      <c r="D3278" s="1"/>
      <c r="I3278" s="1"/>
      <c r="J3278" s="5"/>
      <c r="K3278" s="5"/>
      <c r="L3278" s="5"/>
      <c r="M3278" s="6"/>
      <c r="N3278" s="6"/>
      <c r="O3278" s="7"/>
      <c r="P3278" s="6"/>
      <c r="Q3278" s="6"/>
    </row>
    <row r="3279" spans="2:17" s="2" customFormat="1" x14ac:dyDescent="0.25">
      <c r="B3279" s="1"/>
      <c r="C3279" s="1"/>
      <c r="D3279" s="1"/>
      <c r="I3279" s="1"/>
      <c r="J3279" s="5"/>
      <c r="K3279" s="5"/>
      <c r="L3279" s="5"/>
      <c r="M3279" s="6"/>
      <c r="N3279" s="6"/>
      <c r="O3279" s="7"/>
      <c r="P3279" s="6"/>
      <c r="Q3279" s="6"/>
    </row>
    <row r="3280" spans="2:17" s="2" customFormat="1" x14ac:dyDescent="0.25">
      <c r="B3280" s="1"/>
      <c r="C3280" s="1"/>
      <c r="D3280" s="1"/>
      <c r="I3280" s="1"/>
      <c r="J3280" s="5"/>
      <c r="K3280" s="5"/>
      <c r="L3280" s="5"/>
      <c r="M3280" s="6"/>
      <c r="N3280" s="6"/>
      <c r="O3280" s="7"/>
      <c r="P3280" s="6"/>
      <c r="Q3280" s="6"/>
    </row>
    <row r="3281" spans="2:17" s="2" customFormat="1" x14ac:dyDescent="0.25">
      <c r="B3281" s="1"/>
      <c r="C3281" s="1"/>
      <c r="D3281" s="1"/>
      <c r="I3281" s="1"/>
      <c r="J3281" s="5"/>
      <c r="K3281" s="5"/>
      <c r="L3281" s="5"/>
      <c r="M3281" s="6"/>
      <c r="N3281" s="6"/>
      <c r="O3281" s="7"/>
      <c r="P3281" s="6"/>
      <c r="Q3281" s="6"/>
    </row>
    <row r="3282" spans="2:17" s="2" customFormat="1" x14ac:dyDescent="0.25">
      <c r="B3282" s="1"/>
      <c r="C3282" s="1"/>
      <c r="D3282" s="1"/>
      <c r="I3282" s="1"/>
      <c r="J3282" s="5"/>
      <c r="K3282" s="5"/>
      <c r="L3282" s="5"/>
      <c r="M3282" s="6"/>
      <c r="N3282" s="6"/>
      <c r="O3282" s="7"/>
      <c r="P3282" s="6"/>
      <c r="Q3282" s="6"/>
    </row>
    <row r="3283" spans="2:17" s="2" customFormat="1" x14ac:dyDescent="0.25">
      <c r="B3283" s="1"/>
      <c r="C3283" s="1"/>
      <c r="D3283" s="1"/>
      <c r="I3283" s="1"/>
      <c r="J3283" s="5"/>
      <c r="K3283" s="5"/>
      <c r="L3283" s="5"/>
      <c r="M3283" s="6"/>
      <c r="N3283" s="6"/>
      <c r="O3283" s="7"/>
      <c r="P3283" s="6"/>
      <c r="Q3283" s="6"/>
    </row>
    <row r="3284" spans="2:17" s="2" customFormat="1" x14ac:dyDescent="0.25">
      <c r="B3284" s="1"/>
      <c r="C3284" s="1"/>
      <c r="D3284" s="1"/>
      <c r="I3284" s="1"/>
      <c r="J3284" s="5"/>
      <c r="K3284" s="5"/>
      <c r="L3284" s="5"/>
      <c r="M3284" s="6"/>
      <c r="N3284" s="6"/>
      <c r="O3284" s="7"/>
      <c r="P3284" s="6"/>
      <c r="Q3284" s="6"/>
    </row>
    <row r="3285" spans="2:17" s="2" customFormat="1" x14ac:dyDescent="0.25">
      <c r="B3285" s="1"/>
      <c r="C3285" s="1"/>
      <c r="D3285" s="1"/>
      <c r="I3285" s="1"/>
      <c r="J3285" s="5"/>
      <c r="K3285" s="5"/>
      <c r="L3285" s="5"/>
      <c r="M3285" s="6"/>
      <c r="N3285" s="6"/>
      <c r="O3285" s="7"/>
      <c r="P3285" s="6"/>
      <c r="Q3285" s="6"/>
    </row>
    <row r="3286" spans="2:17" s="2" customFormat="1" x14ac:dyDescent="0.25">
      <c r="B3286" s="1"/>
      <c r="C3286" s="1"/>
      <c r="D3286" s="1"/>
      <c r="I3286" s="1"/>
      <c r="J3286" s="5"/>
      <c r="K3286" s="5"/>
      <c r="L3286" s="5"/>
      <c r="M3286" s="6"/>
      <c r="N3286" s="6"/>
      <c r="O3286" s="7"/>
      <c r="P3286" s="6"/>
      <c r="Q3286" s="6"/>
    </row>
    <row r="3287" spans="2:17" s="2" customFormat="1" x14ac:dyDescent="0.25">
      <c r="B3287" s="1"/>
      <c r="C3287" s="1"/>
      <c r="D3287" s="1"/>
      <c r="I3287" s="1"/>
      <c r="J3287" s="5"/>
      <c r="K3287" s="5"/>
      <c r="L3287" s="5"/>
      <c r="M3287" s="6"/>
      <c r="N3287" s="6"/>
      <c r="O3287" s="7"/>
      <c r="P3287" s="6"/>
      <c r="Q3287" s="6"/>
    </row>
    <row r="3288" spans="2:17" s="2" customFormat="1" x14ac:dyDescent="0.25">
      <c r="B3288" s="1"/>
      <c r="C3288" s="1"/>
      <c r="D3288" s="1"/>
      <c r="I3288" s="1"/>
      <c r="J3288" s="5"/>
      <c r="K3288" s="5"/>
      <c r="L3288" s="5"/>
      <c r="M3288" s="6"/>
      <c r="N3288" s="6"/>
      <c r="O3288" s="7"/>
      <c r="P3288" s="6"/>
      <c r="Q3288" s="6"/>
    </row>
    <row r="3289" spans="2:17" s="2" customFormat="1" x14ac:dyDescent="0.25">
      <c r="B3289" s="1"/>
      <c r="C3289" s="1"/>
      <c r="D3289" s="1"/>
      <c r="I3289" s="1"/>
      <c r="J3289" s="5"/>
      <c r="K3289" s="5"/>
      <c r="L3289" s="5"/>
      <c r="M3289" s="6"/>
      <c r="N3289" s="6"/>
      <c r="O3289" s="7"/>
      <c r="P3289" s="6"/>
      <c r="Q3289" s="6"/>
    </row>
    <row r="3290" spans="2:17" s="2" customFormat="1" x14ac:dyDescent="0.25">
      <c r="B3290" s="1"/>
      <c r="C3290" s="1"/>
      <c r="D3290" s="1"/>
      <c r="I3290" s="1"/>
      <c r="J3290" s="5"/>
      <c r="K3290" s="5"/>
      <c r="L3290" s="5"/>
      <c r="M3290" s="6"/>
      <c r="N3290" s="6"/>
      <c r="O3290" s="7"/>
      <c r="P3290" s="6"/>
      <c r="Q3290" s="6"/>
    </row>
    <row r="3291" spans="2:17" s="2" customFormat="1" x14ac:dyDescent="0.25">
      <c r="B3291" s="1"/>
      <c r="C3291" s="1"/>
      <c r="D3291" s="1"/>
      <c r="I3291" s="1"/>
      <c r="J3291" s="5"/>
      <c r="K3291" s="5"/>
      <c r="L3291" s="5"/>
      <c r="M3291" s="6"/>
      <c r="N3291" s="6"/>
      <c r="O3291" s="7"/>
      <c r="P3291" s="6"/>
      <c r="Q3291" s="6"/>
    </row>
    <row r="3292" spans="2:17" s="2" customFormat="1" x14ac:dyDescent="0.25">
      <c r="B3292" s="1"/>
      <c r="C3292" s="1"/>
      <c r="D3292" s="1"/>
      <c r="I3292" s="1"/>
      <c r="J3292" s="5"/>
      <c r="K3292" s="5"/>
      <c r="L3292" s="5"/>
      <c r="M3292" s="6"/>
      <c r="N3292" s="6"/>
      <c r="O3292" s="7"/>
      <c r="P3292" s="6"/>
      <c r="Q3292" s="6"/>
    </row>
    <row r="3293" spans="2:17" s="2" customFormat="1" x14ac:dyDescent="0.25">
      <c r="B3293" s="1"/>
      <c r="C3293" s="1"/>
      <c r="D3293" s="1"/>
      <c r="I3293" s="1"/>
      <c r="J3293" s="5"/>
      <c r="K3293" s="5"/>
      <c r="L3293" s="5"/>
      <c r="M3293" s="6"/>
      <c r="N3293" s="6"/>
      <c r="O3293" s="7"/>
      <c r="P3293" s="6"/>
      <c r="Q3293" s="6"/>
    </row>
    <row r="3294" spans="2:17" s="2" customFormat="1" x14ac:dyDescent="0.25">
      <c r="B3294" s="1"/>
      <c r="C3294" s="1"/>
      <c r="D3294" s="1"/>
      <c r="I3294" s="1"/>
      <c r="J3294" s="5"/>
      <c r="K3294" s="5"/>
      <c r="L3294" s="5"/>
      <c r="M3294" s="6"/>
      <c r="N3294" s="6"/>
      <c r="O3294" s="7"/>
      <c r="P3294" s="6"/>
      <c r="Q3294" s="6"/>
    </row>
    <row r="3295" spans="2:17" s="2" customFormat="1" x14ac:dyDescent="0.25">
      <c r="B3295" s="1"/>
      <c r="C3295" s="1"/>
      <c r="D3295" s="1"/>
      <c r="I3295" s="1"/>
      <c r="J3295" s="5"/>
      <c r="K3295" s="5"/>
      <c r="L3295" s="5"/>
      <c r="M3295" s="6"/>
      <c r="N3295" s="6"/>
      <c r="O3295" s="7"/>
      <c r="P3295" s="6"/>
      <c r="Q3295" s="6"/>
    </row>
    <row r="3296" spans="2:17" s="2" customFormat="1" x14ac:dyDescent="0.25">
      <c r="B3296" s="1"/>
      <c r="C3296" s="1"/>
      <c r="D3296" s="1"/>
      <c r="I3296" s="1"/>
      <c r="J3296" s="5"/>
      <c r="K3296" s="5"/>
      <c r="L3296" s="5"/>
      <c r="M3296" s="6"/>
      <c r="N3296" s="6"/>
      <c r="O3296" s="7"/>
      <c r="P3296" s="6"/>
      <c r="Q3296" s="6"/>
    </row>
    <row r="3297" spans="2:17" s="2" customFormat="1" x14ac:dyDescent="0.25">
      <c r="B3297" s="1"/>
      <c r="C3297" s="1"/>
      <c r="D3297" s="1"/>
      <c r="I3297" s="1"/>
      <c r="J3297" s="5"/>
      <c r="K3297" s="5"/>
      <c r="L3297" s="5"/>
      <c r="M3297" s="6"/>
      <c r="N3297" s="6"/>
      <c r="O3297" s="7"/>
      <c r="P3297" s="6"/>
      <c r="Q3297" s="6"/>
    </row>
    <row r="3298" spans="2:17" s="2" customFormat="1" x14ac:dyDescent="0.25">
      <c r="B3298" s="1"/>
      <c r="C3298" s="1"/>
      <c r="D3298" s="1"/>
      <c r="I3298" s="1"/>
      <c r="J3298" s="5"/>
      <c r="K3298" s="5"/>
      <c r="L3298" s="5"/>
      <c r="M3298" s="6"/>
      <c r="N3298" s="6"/>
      <c r="O3298" s="7"/>
      <c r="P3298" s="6"/>
      <c r="Q3298" s="6"/>
    </row>
    <row r="3299" spans="2:17" s="2" customFormat="1" x14ac:dyDescent="0.25">
      <c r="B3299" s="1"/>
      <c r="C3299" s="1"/>
      <c r="D3299" s="1"/>
      <c r="I3299" s="1"/>
      <c r="J3299" s="5"/>
      <c r="K3299" s="5"/>
      <c r="L3299" s="5"/>
      <c r="M3299" s="6"/>
      <c r="N3299" s="6"/>
      <c r="O3299" s="7"/>
      <c r="P3299" s="6"/>
      <c r="Q3299" s="6"/>
    </row>
    <row r="3300" spans="2:17" s="2" customFormat="1" x14ac:dyDescent="0.25">
      <c r="B3300" s="1"/>
      <c r="C3300" s="1"/>
      <c r="D3300" s="1"/>
      <c r="I3300" s="1"/>
      <c r="J3300" s="5"/>
      <c r="K3300" s="5"/>
      <c r="L3300" s="5"/>
      <c r="M3300" s="6"/>
      <c r="N3300" s="6"/>
      <c r="O3300" s="7"/>
      <c r="P3300" s="6"/>
      <c r="Q3300" s="6"/>
    </row>
    <row r="3301" spans="2:17" s="2" customFormat="1" x14ac:dyDescent="0.25">
      <c r="B3301" s="1"/>
      <c r="C3301" s="1"/>
      <c r="D3301" s="1"/>
      <c r="I3301" s="1"/>
      <c r="J3301" s="5"/>
      <c r="K3301" s="5"/>
      <c r="L3301" s="5"/>
      <c r="M3301" s="6"/>
      <c r="N3301" s="6"/>
      <c r="O3301" s="7"/>
      <c r="P3301" s="6"/>
      <c r="Q3301" s="6"/>
    </row>
    <row r="3302" spans="2:17" s="2" customFormat="1" x14ac:dyDescent="0.25">
      <c r="B3302" s="1"/>
      <c r="C3302" s="1"/>
      <c r="D3302" s="1"/>
      <c r="I3302" s="1"/>
      <c r="J3302" s="5"/>
      <c r="K3302" s="5"/>
      <c r="L3302" s="5"/>
      <c r="M3302" s="6"/>
      <c r="N3302" s="6"/>
      <c r="O3302" s="7"/>
      <c r="P3302" s="6"/>
      <c r="Q3302" s="6"/>
    </row>
    <row r="3303" spans="2:17" s="2" customFormat="1" x14ac:dyDescent="0.25">
      <c r="B3303" s="1"/>
      <c r="C3303" s="1"/>
      <c r="D3303" s="1"/>
      <c r="I3303" s="1"/>
      <c r="J3303" s="5"/>
      <c r="K3303" s="5"/>
      <c r="L3303" s="5"/>
      <c r="M3303" s="6"/>
      <c r="N3303" s="6"/>
      <c r="O3303" s="7"/>
      <c r="P3303" s="6"/>
      <c r="Q3303" s="6"/>
    </row>
    <row r="3304" spans="2:17" s="2" customFormat="1" x14ac:dyDescent="0.25">
      <c r="B3304" s="1"/>
      <c r="C3304" s="1"/>
      <c r="D3304" s="1"/>
      <c r="I3304" s="1"/>
      <c r="J3304" s="5"/>
      <c r="K3304" s="5"/>
      <c r="L3304" s="5"/>
      <c r="M3304" s="6"/>
      <c r="N3304" s="6"/>
      <c r="O3304" s="7"/>
      <c r="P3304" s="6"/>
      <c r="Q3304" s="6"/>
    </row>
    <row r="3305" spans="2:17" s="2" customFormat="1" x14ac:dyDescent="0.25">
      <c r="B3305" s="1"/>
      <c r="C3305" s="1"/>
      <c r="D3305" s="1"/>
      <c r="I3305" s="1"/>
      <c r="J3305" s="5"/>
      <c r="K3305" s="5"/>
      <c r="L3305" s="5"/>
      <c r="M3305" s="6"/>
      <c r="N3305" s="6"/>
      <c r="O3305" s="7"/>
      <c r="P3305" s="6"/>
      <c r="Q3305" s="6"/>
    </row>
    <row r="3306" spans="2:17" s="2" customFormat="1" x14ac:dyDescent="0.25">
      <c r="B3306" s="1"/>
      <c r="C3306" s="1"/>
      <c r="D3306" s="1"/>
      <c r="I3306" s="1"/>
      <c r="J3306" s="5"/>
      <c r="K3306" s="5"/>
      <c r="L3306" s="5"/>
      <c r="M3306" s="6"/>
      <c r="N3306" s="6"/>
      <c r="O3306" s="7"/>
      <c r="P3306" s="6"/>
      <c r="Q3306" s="6"/>
    </row>
    <row r="3307" spans="2:17" s="2" customFormat="1" x14ac:dyDescent="0.25">
      <c r="B3307" s="1"/>
      <c r="C3307" s="1"/>
      <c r="D3307" s="1"/>
      <c r="I3307" s="1"/>
      <c r="J3307" s="5"/>
      <c r="K3307" s="5"/>
      <c r="L3307" s="5"/>
      <c r="M3307" s="6"/>
      <c r="N3307" s="6"/>
      <c r="O3307" s="7"/>
      <c r="P3307" s="6"/>
      <c r="Q3307" s="6"/>
    </row>
    <row r="3308" spans="2:17" s="2" customFormat="1" x14ac:dyDescent="0.25">
      <c r="B3308" s="1"/>
      <c r="C3308" s="1"/>
      <c r="D3308" s="1"/>
      <c r="I3308" s="1"/>
      <c r="J3308" s="5"/>
      <c r="K3308" s="5"/>
      <c r="L3308" s="5"/>
      <c r="M3308" s="6"/>
      <c r="N3308" s="6"/>
      <c r="O3308" s="7"/>
      <c r="P3308" s="6"/>
      <c r="Q3308" s="6"/>
    </row>
    <row r="3309" spans="2:17" s="2" customFormat="1" x14ac:dyDescent="0.25">
      <c r="B3309" s="1"/>
      <c r="C3309" s="1"/>
      <c r="D3309" s="1"/>
      <c r="I3309" s="1"/>
      <c r="J3309" s="5"/>
      <c r="K3309" s="5"/>
      <c r="L3309" s="5"/>
      <c r="M3309" s="6"/>
      <c r="N3309" s="6"/>
      <c r="O3309" s="7"/>
      <c r="P3309" s="6"/>
      <c r="Q3309" s="6"/>
    </row>
    <row r="3310" spans="2:17" s="2" customFormat="1" x14ac:dyDescent="0.25">
      <c r="B3310" s="1"/>
      <c r="C3310" s="1"/>
      <c r="D3310" s="1"/>
      <c r="I3310" s="1"/>
      <c r="J3310" s="5"/>
      <c r="K3310" s="5"/>
      <c r="L3310" s="5"/>
      <c r="M3310" s="6"/>
      <c r="N3310" s="6"/>
      <c r="O3310" s="7"/>
      <c r="P3310" s="6"/>
      <c r="Q3310" s="6"/>
    </row>
    <row r="3311" spans="2:17" s="2" customFormat="1" x14ac:dyDescent="0.25">
      <c r="B3311" s="1"/>
      <c r="C3311" s="1"/>
      <c r="D3311" s="1"/>
      <c r="I3311" s="1"/>
      <c r="J3311" s="5"/>
      <c r="K3311" s="5"/>
      <c r="L3311" s="5"/>
      <c r="M3311" s="6"/>
      <c r="N3311" s="6"/>
      <c r="O3311" s="7"/>
      <c r="P3311" s="6"/>
      <c r="Q3311" s="6"/>
    </row>
    <row r="3312" spans="2:17" s="2" customFormat="1" x14ac:dyDescent="0.25">
      <c r="B3312" s="1"/>
      <c r="C3312" s="1"/>
      <c r="D3312" s="1"/>
      <c r="I3312" s="1"/>
      <c r="J3312" s="5"/>
      <c r="K3312" s="5"/>
      <c r="L3312" s="5"/>
      <c r="M3312" s="6"/>
      <c r="N3312" s="6"/>
      <c r="O3312" s="7"/>
      <c r="P3312" s="6"/>
      <c r="Q3312" s="6"/>
    </row>
    <row r="3313" spans="2:17" s="2" customFormat="1" x14ac:dyDescent="0.25">
      <c r="B3313" s="1"/>
      <c r="C3313" s="1"/>
      <c r="D3313" s="1"/>
      <c r="I3313" s="1"/>
      <c r="J3313" s="5"/>
      <c r="K3313" s="5"/>
      <c r="L3313" s="5"/>
      <c r="M3313" s="6"/>
      <c r="N3313" s="6"/>
      <c r="O3313" s="7"/>
      <c r="P3313" s="6"/>
      <c r="Q3313" s="6"/>
    </row>
    <row r="3314" spans="2:17" s="2" customFormat="1" x14ac:dyDescent="0.25">
      <c r="B3314" s="1"/>
      <c r="C3314" s="1"/>
      <c r="D3314" s="1"/>
      <c r="I3314" s="1"/>
      <c r="J3314" s="5"/>
      <c r="K3314" s="5"/>
      <c r="L3314" s="5"/>
      <c r="M3314" s="6"/>
      <c r="N3314" s="6"/>
      <c r="O3314" s="7"/>
      <c r="P3314" s="6"/>
      <c r="Q3314" s="6"/>
    </row>
    <row r="3315" spans="2:17" s="2" customFormat="1" x14ac:dyDescent="0.25">
      <c r="B3315" s="1"/>
      <c r="C3315" s="1"/>
      <c r="D3315" s="1"/>
      <c r="I3315" s="1"/>
      <c r="J3315" s="5"/>
      <c r="K3315" s="5"/>
      <c r="L3315" s="5"/>
      <c r="M3315" s="6"/>
      <c r="N3315" s="6"/>
      <c r="O3315" s="7"/>
      <c r="P3315" s="6"/>
      <c r="Q3315" s="6"/>
    </row>
    <row r="3316" spans="2:17" s="2" customFormat="1" x14ac:dyDescent="0.25">
      <c r="B3316" s="1"/>
      <c r="C3316" s="1"/>
      <c r="D3316" s="1"/>
      <c r="I3316" s="1"/>
      <c r="J3316" s="5"/>
      <c r="K3316" s="5"/>
      <c r="L3316" s="5"/>
      <c r="M3316" s="6"/>
      <c r="N3316" s="6"/>
      <c r="O3316" s="7"/>
      <c r="P3316" s="6"/>
      <c r="Q3316" s="6"/>
    </row>
    <row r="3317" spans="2:17" s="2" customFormat="1" x14ac:dyDescent="0.25">
      <c r="B3317" s="1"/>
      <c r="C3317" s="1"/>
      <c r="D3317" s="1"/>
      <c r="I3317" s="1"/>
      <c r="J3317" s="5"/>
      <c r="K3317" s="5"/>
      <c r="L3317" s="5"/>
      <c r="M3317" s="6"/>
      <c r="N3317" s="6"/>
      <c r="O3317" s="7"/>
      <c r="P3317" s="6"/>
      <c r="Q3317" s="6"/>
    </row>
    <row r="3318" spans="2:17" s="2" customFormat="1" x14ac:dyDescent="0.25">
      <c r="B3318" s="1"/>
      <c r="C3318" s="1"/>
      <c r="D3318" s="1"/>
      <c r="I3318" s="1"/>
      <c r="J3318" s="5"/>
      <c r="K3318" s="5"/>
      <c r="L3318" s="5"/>
      <c r="M3318" s="6"/>
      <c r="N3318" s="6"/>
      <c r="O3318" s="7"/>
      <c r="P3318" s="6"/>
      <c r="Q3318" s="6"/>
    </row>
    <row r="3319" spans="2:17" s="2" customFormat="1" x14ac:dyDescent="0.25">
      <c r="B3319" s="1"/>
      <c r="C3319" s="1"/>
      <c r="D3319" s="1"/>
      <c r="I3319" s="1"/>
      <c r="J3319" s="5"/>
      <c r="K3319" s="5"/>
      <c r="L3319" s="5"/>
      <c r="M3319" s="6"/>
      <c r="N3319" s="6"/>
      <c r="O3319" s="7"/>
      <c r="P3319" s="6"/>
      <c r="Q3319" s="6"/>
    </row>
    <row r="3320" spans="2:17" s="2" customFormat="1" x14ac:dyDescent="0.25">
      <c r="B3320" s="1"/>
      <c r="C3320" s="1"/>
      <c r="D3320" s="1"/>
      <c r="I3320" s="1"/>
      <c r="J3320" s="5"/>
      <c r="K3320" s="5"/>
      <c r="L3320" s="5"/>
      <c r="M3320" s="6"/>
      <c r="N3320" s="6"/>
      <c r="O3320" s="7"/>
      <c r="P3320" s="6"/>
      <c r="Q3320" s="6"/>
    </row>
    <row r="3321" spans="2:17" s="2" customFormat="1" x14ac:dyDescent="0.25">
      <c r="B3321" s="1"/>
      <c r="C3321" s="1"/>
      <c r="D3321" s="1"/>
      <c r="I3321" s="1"/>
      <c r="J3321" s="5"/>
      <c r="K3321" s="5"/>
      <c r="L3321" s="5"/>
      <c r="M3321" s="6"/>
      <c r="N3321" s="6"/>
      <c r="O3321" s="7"/>
      <c r="P3321" s="6"/>
      <c r="Q3321" s="6"/>
    </row>
    <row r="3322" spans="2:17" s="2" customFormat="1" x14ac:dyDescent="0.25">
      <c r="B3322" s="1"/>
      <c r="C3322" s="1"/>
      <c r="D3322" s="1"/>
      <c r="I3322" s="1"/>
      <c r="J3322" s="5"/>
      <c r="K3322" s="5"/>
      <c r="L3322" s="5"/>
      <c r="M3322" s="6"/>
      <c r="N3322" s="6"/>
      <c r="O3322" s="7"/>
      <c r="P3322" s="6"/>
      <c r="Q3322" s="6"/>
    </row>
    <row r="3323" spans="2:17" s="2" customFormat="1" x14ac:dyDescent="0.25">
      <c r="B3323" s="1"/>
      <c r="C3323" s="1"/>
      <c r="D3323" s="1"/>
      <c r="I3323" s="1"/>
      <c r="J3323" s="5"/>
      <c r="K3323" s="5"/>
      <c r="L3323" s="5"/>
      <c r="M3323" s="6"/>
      <c r="N3323" s="6"/>
      <c r="O3323" s="7"/>
      <c r="P3323" s="6"/>
      <c r="Q3323" s="6"/>
    </row>
    <row r="3324" spans="2:17" s="2" customFormat="1" x14ac:dyDescent="0.25">
      <c r="B3324" s="1"/>
      <c r="C3324" s="1"/>
      <c r="D3324" s="1"/>
      <c r="I3324" s="1"/>
      <c r="J3324" s="5"/>
      <c r="K3324" s="5"/>
      <c r="L3324" s="5"/>
      <c r="M3324" s="6"/>
      <c r="N3324" s="6"/>
      <c r="O3324" s="7"/>
      <c r="P3324" s="6"/>
      <c r="Q3324" s="6"/>
    </row>
    <row r="3325" spans="2:17" s="2" customFormat="1" x14ac:dyDescent="0.25">
      <c r="B3325" s="1"/>
      <c r="C3325" s="1"/>
      <c r="D3325" s="1"/>
      <c r="I3325" s="1"/>
      <c r="J3325" s="5"/>
      <c r="K3325" s="5"/>
      <c r="L3325" s="5"/>
      <c r="M3325" s="6"/>
      <c r="N3325" s="6"/>
      <c r="O3325" s="7"/>
      <c r="P3325" s="6"/>
      <c r="Q3325" s="6"/>
    </row>
    <row r="3326" spans="2:17" s="2" customFormat="1" x14ac:dyDescent="0.25">
      <c r="B3326" s="1"/>
      <c r="C3326" s="1"/>
      <c r="D3326" s="1"/>
      <c r="I3326" s="1"/>
      <c r="J3326" s="5"/>
      <c r="K3326" s="5"/>
      <c r="L3326" s="5"/>
      <c r="M3326" s="6"/>
      <c r="N3326" s="6"/>
      <c r="O3326" s="7"/>
      <c r="P3326" s="6"/>
      <c r="Q3326" s="6"/>
    </row>
    <row r="3327" spans="2:17" s="2" customFormat="1" x14ac:dyDescent="0.25">
      <c r="B3327" s="1"/>
      <c r="C3327" s="1"/>
      <c r="D3327" s="1"/>
      <c r="I3327" s="1"/>
      <c r="J3327" s="5"/>
      <c r="K3327" s="5"/>
      <c r="L3327" s="5"/>
      <c r="M3327" s="6"/>
      <c r="N3327" s="6"/>
      <c r="O3327" s="7"/>
      <c r="P3327" s="6"/>
      <c r="Q3327" s="6"/>
    </row>
    <row r="3328" spans="2:17" s="2" customFormat="1" x14ac:dyDescent="0.25">
      <c r="B3328" s="1"/>
      <c r="C3328" s="1"/>
      <c r="D3328" s="1"/>
      <c r="I3328" s="1"/>
      <c r="J3328" s="5"/>
      <c r="K3328" s="5"/>
      <c r="L3328" s="5"/>
      <c r="M3328" s="6"/>
      <c r="N3328" s="6"/>
      <c r="O3328" s="7"/>
      <c r="P3328" s="6"/>
      <c r="Q3328" s="6"/>
    </row>
    <row r="3329" spans="2:17" s="2" customFormat="1" x14ac:dyDescent="0.25">
      <c r="B3329" s="1"/>
      <c r="C3329" s="1"/>
      <c r="D3329" s="1"/>
      <c r="I3329" s="1"/>
      <c r="J3329" s="5"/>
      <c r="K3329" s="5"/>
      <c r="L3329" s="5"/>
      <c r="M3329" s="6"/>
      <c r="N3329" s="6"/>
      <c r="O3329" s="7"/>
      <c r="P3329" s="6"/>
      <c r="Q3329" s="6"/>
    </row>
    <row r="3330" spans="2:17" s="2" customFormat="1" x14ac:dyDescent="0.25">
      <c r="B3330" s="1"/>
      <c r="C3330" s="1"/>
      <c r="D3330" s="1"/>
      <c r="I3330" s="1"/>
      <c r="J3330" s="5"/>
      <c r="K3330" s="5"/>
      <c r="L3330" s="5"/>
      <c r="M3330" s="6"/>
      <c r="N3330" s="6"/>
      <c r="O3330" s="7"/>
      <c r="P3330" s="6"/>
      <c r="Q3330" s="6"/>
    </row>
    <row r="3331" spans="2:17" s="2" customFormat="1" x14ac:dyDescent="0.25">
      <c r="B3331" s="1"/>
      <c r="C3331" s="1"/>
      <c r="D3331" s="1"/>
      <c r="I3331" s="1"/>
      <c r="J3331" s="5"/>
      <c r="K3331" s="5"/>
      <c r="L3331" s="5"/>
      <c r="M3331" s="6"/>
      <c r="N3331" s="6"/>
      <c r="O3331" s="7"/>
      <c r="P3331" s="6"/>
      <c r="Q3331" s="6"/>
    </row>
    <row r="3332" spans="2:17" s="2" customFormat="1" x14ac:dyDescent="0.25">
      <c r="B3332" s="1"/>
      <c r="C3332" s="1"/>
      <c r="D3332" s="1"/>
      <c r="I3332" s="1"/>
      <c r="J3332" s="5"/>
      <c r="K3332" s="5"/>
      <c r="L3332" s="5"/>
      <c r="M3332" s="6"/>
      <c r="N3332" s="6"/>
      <c r="O3332" s="7"/>
      <c r="P3332" s="6"/>
      <c r="Q3332" s="6"/>
    </row>
    <row r="3333" spans="2:17" s="2" customFormat="1" x14ac:dyDescent="0.25">
      <c r="B3333" s="1"/>
      <c r="C3333" s="1"/>
      <c r="D3333" s="1"/>
      <c r="I3333" s="1"/>
      <c r="J3333" s="5"/>
      <c r="K3333" s="5"/>
      <c r="L3333" s="5"/>
      <c r="M3333" s="6"/>
      <c r="N3333" s="6"/>
      <c r="O3333" s="7"/>
      <c r="P3333" s="6"/>
      <c r="Q3333" s="6"/>
    </row>
    <row r="3334" spans="2:17" s="2" customFormat="1" x14ac:dyDescent="0.25">
      <c r="B3334" s="1"/>
      <c r="C3334" s="1"/>
      <c r="D3334" s="1"/>
      <c r="I3334" s="1"/>
      <c r="J3334" s="5"/>
      <c r="K3334" s="5"/>
      <c r="L3334" s="5"/>
      <c r="M3334" s="6"/>
      <c r="N3334" s="6"/>
      <c r="O3334" s="7"/>
      <c r="P3334" s="6"/>
      <c r="Q3334" s="6"/>
    </row>
    <row r="3335" spans="2:17" s="2" customFormat="1" x14ac:dyDescent="0.25">
      <c r="B3335" s="1"/>
      <c r="C3335" s="1"/>
      <c r="D3335" s="1"/>
      <c r="I3335" s="1"/>
      <c r="J3335" s="5"/>
      <c r="K3335" s="5"/>
      <c r="L3335" s="5"/>
      <c r="M3335" s="6"/>
      <c r="N3335" s="6"/>
      <c r="O3335" s="7"/>
      <c r="P3335" s="6"/>
      <c r="Q3335" s="6"/>
    </row>
    <row r="3336" spans="2:17" s="2" customFormat="1" x14ac:dyDescent="0.25">
      <c r="B3336" s="1"/>
      <c r="C3336" s="1"/>
      <c r="D3336" s="1"/>
      <c r="I3336" s="1"/>
      <c r="J3336" s="5"/>
      <c r="K3336" s="5"/>
      <c r="L3336" s="5"/>
      <c r="M3336" s="6"/>
      <c r="N3336" s="6"/>
      <c r="O3336" s="7"/>
      <c r="P3336" s="6"/>
      <c r="Q3336" s="6"/>
    </row>
    <row r="3337" spans="2:17" s="2" customFormat="1" x14ac:dyDescent="0.25">
      <c r="B3337" s="1"/>
      <c r="C3337" s="1"/>
      <c r="D3337" s="1"/>
      <c r="I3337" s="1"/>
      <c r="J3337" s="5"/>
      <c r="K3337" s="5"/>
      <c r="L3337" s="5"/>
      <c r="M3337" s="6"/>
      <c r="N3337" s="6"/>
      <c r="O3337" s="7"/>
      <c r="P3337" s="6"/>
      <c r="Q3337" s="6"/>
    </row>
    <row r="3338" spans="2:17" s="2" customFormat="1" x14ac:dyDescent="0.25">
      <c r="B3338" s="1"/>
      <c r="C3338" s="1"/>
      <c r="D3338" s="1"/>
      <c r="I3338" s="1"/>
      <c r="J3338" s="5"/>
      <c r="K3338" s="5"/>
      <c r="L3338" s="5"/>
      <c r="M3338" s="6"/>
      <c r="N3338" s="6"/>
      <c r="O3338" s="7"/>
      <c r="P3338" s="6"/>
      <c r="Q3338" s="6"/>
    </row>
    <row r="3339" spans="2:17" s="2" customFormat="1" x14ac:dyDescent="0.25">
      <c r="B3339" s="1"/>
      <c r="C3339" s="1"/>
      <c r="D3339" s="1"/>
      <c r="I3339" s="1"/>
      <c r="J3339" s="5"/>
      <c r="K3339" s="5"/>
      <c r="L3339" s="5"/>
      <c r="M3339" s="6"/>
      <c r="N3339" s="6"/>
      <c r="O3339" s="7"/>
      <c r="P3339" s="6"/>
      <c r="Q3339" s="6"/>
    </row>
    <row r="3340" spans="2:17" s="2" customFormat="1" x14ac:dyDescent="0.25">
      <c r="B3340" s="1"/>
      <c r="C3340" s="1"/>
      <c r="D3340" s="1"/>
      <c r="I3340" s="1"/>
      <c r="J3340" s="5"/>
      <c r="K3340" s="5"/>
      <c r="L3340" s="5"/>
      <c r="M3340" s="6"/>
      <c r="N3340" s="6"/>
      <c r="O3340" s="7"/>
      <c r="P3340" s="6"/>
      <c r="Q3340" s="6"/>
    </row>
    <row r="3341" spans="2:17" s="2" customFormat="1" x14ac:dyDescent="0.25">
      <c r="B3341" s="1"/>
      <c r="C3341" s="1"/>
      <c r="D3341" s="1"/>
      <c r="I3341" s="1"/>
      <c r="J3341" s="5"/>
      <c r="K3341" s="5"/>
      <c r="L3341" s="5"/>
      <c r="M3341" s="6"/>
      <c r="N3341" s="6"/>
      <c r="O3341" s="7"/>
      <c r="P3341" s="6"/>
      <c r="Q3341" s="6"/>
    </row>
    <row r="3342" spans="2:17" s="2" customFormat="1" x14ac:dyDescent="0.25">
      <c r="B3342" s="1"/>
      <c r="C3342" s="1"/>
      <c r="D3342" s="1"/>
      <c r="I3342" s="1"/>
      <c r="J3342" s="5"/>
      <c r="K3342" s="5"/>
      <c r="L3342" s="5"/>
      <c r="M3342" s="6"/>
      <c r="N3342" s="6"/>
      <c r="O3342" s="7"/>
      <c r="P3342" s="6"/>
      <c r="Q3342" s="6"/>
    </row>
    <row r="3343" spans="2:17" s="2" customFormat="1" x14ac:dyDescent="0.25">
      <c r="B3343" s="1"/>
      <c r="C3343" s="1"/>
      <c r="D3343" s="1"/>
      <c r="I3343" s="1"/>
      <c r="J3343" s="5"/>
      <c r="K3343" s="5"/>
      <c r="L3343" s="5"/>
      <c r="M3343" s="6"/>
      <c r="N3343" s="6"/>
      <c r="O3343" s="7"/>
      <c r="P3343" s="6"/>
      <c r="Q3343" s="6"/>
    </row>
    <row r="3344" spans="2:17" s="2" customFormat="1" x14ac:dyDescent="0.25">
      <c r="B3344" s="1"/>
      <c r="C3344" s="1"/>
      <c r="D3344" s="1"/>
      <c r="I3344" s="1"/>
      <c r="J3344" s="5"/>
      <c r="K3344" s="5"/>
      <c r="L3344" s="5"/>
      <c r="M3344" s="6"/>
      <c r="N3344" s="6"/>
      <c r="O3344" s="7"/>
      <c r="P3344" s="6"/>
      <c r="Q3344" s="6"/>
    </row>
    <row r="3345" spans="2:17" s="2" customFormat="1" x14ac:dyDescent="0.25">
      <c r="B3345" s="1"/>
      <c r="C3345" s="1"/>
      <c r="D3345" s="1"/>
      <c r="I3345" s="1"/>
      <c r="J3345" s="5"/>
      <c r="K3345" s="5"/>
      <c r="L3345" s="5"/>
      <c r="M3345" s="6"/>
      <c r="N3345" s="6"/>
      <c r="O3345" s="7"/>
      <c r="P3345" s="6"/>
      <c r="Q3345" s="6"/>
    </row>
    <row r="3346" spans="2:17" s="2" customFormat="1" x14ac:dyDescent="0.25">
      <c r="B3346" s="1"/>
      <c r="C3346" s="1"/>
      <c r="D3346" s="1"/>
      <c r="I3346" s="1"/>
      <c r="J3346" s="5"/>
      <c r="K3346" s="5"/>
      <c r="L3346" s="5"/>
      <c r="M3346" s="6"/>
      <c r="N3346" s="6"/>
      <c r="O3346" s="7"/>
      <c r="P3346" s="6"/>
      <c r="Q3346" s="6"/>
    </row>
    <row r="3347" spans="2:17" s="2" customFormat="1" x14ac:dyDescent="0.25">
      <c r="B3347" s="1"/>
      <c r="C3347" s="1"/>
      <c r="D3347" s="1"/>
      <c r="I3347" s="1"/>
      <c r="J3347" s="5"/>
      <c r="K3347" s="5"/>
      <c r="L3347" s="5"/>
      <c r="M3347" s="6"/>
      <c r="N3347" s="6"/>
      <c r="O3347" s="7"/>
      <c r="P3347" s="6"/>
      <c r="Q3347" s="6"/>
    </row>
    <row r="3348" spans="2:17" s="2" customFormat="1" x14ac:dyDescent="0.25">
      <c r="B3348" s="1"/>
      <c r="C3348" s="1"/>
      <c r="D3348" s="1"/>
      <c r="I3348" s="1"/>
      <c r="J3348" s="5"/>
      <c r="K3348" s="5"/>
      <c r="L3348" s="5"/>
      <c r="M3348" s="6"/>
      <c r="N3348" s="6"/>
      <c r="O3348" s="7"/>
      <c r="P3348" s="6"/>
      <c r="Q3348" s="6"/>
    </row>
    <row r="3349" spans="2:17" s="2" customFormat="1" x14ac:dyDescent="0.25">
      <c r="B3349" s="1"/>
      <c r="C3349" s="1"/>
      <c r="D3349" s="1"/>
      <c r="I3349" s="1"/>
      <c r="J3349" s="5"/>
      <c r="K3349" s="5"/>
      <c r="L3349" s="5"/>
      <c r="M3349" s="6"/>
      <c r="N3349" s="6"/>
      <c r="O3349" s="7"/>
      <c r="P3349" s="6"/>
      <c r="Q3349" s="6"/>
    </row>
    <row r="3350" spans="2:17" s="2" customFormat="1" x14ac:dyDescent="0.25">
      <c r="B3350" s="1"/>
      <c r="C3350" s="1"/>
      <c r="D3350" s="1"/>
      <c r="I3350" s="1"/>
      <c r="J3350" s="5"/>
      <c r="K3350" s="5"/>
      <c r="L3350" s="5"/>
      <c r="M3350" s="6"/>
      <c r="N3350" s="6"/>
      <c r="O3350" s="7"/>
      <c r="P3350" s="6"/>
      <c r="Q3350" s="6"/>
    </row>
    <row r="3351" spans="2:17" s="2" customFormat="1" x14ac:dyDescent="0.25">
      <c r="B3351" s="1"/>
      <c r="C3351" s="1"/>
      <c r="D3351" s="1"/>
      <c r="I3351" s="1"/>
      <c r="J3351" s="5"/>
      <c r="K3351" s="5"/>
      <c r="L3351" s="5"/>
      <c r="M3351" s="6"/>
      <c r="N3351" s="6"/>
      <c r="O3351" s="7"/>
      <c r="P3351" s="6"/>
      <c r="Q3351" s="6"/>
    </row>
    <row r="3352" spans="2:17" s="2" customFormat="1" x14ac:dyDescent="0.25">
      <c r="B3352" s="1"/>
      <c r="C3352" s="1"/>
      <c r="D3352" s="1"/>
      <c r="I3352" s="1"/>
      <c r="J3352" s="5"/>
      <c r="K3352" s="5"/>
      <c r="L3352" s="5"/>
      <c r="M3352" s="6"/>
      <c r="N3352" s="6"/>
      <c r="O3352" s="7"/>
      <c r="P3352" s="6"/>
      <c r="Q3352" s="6"/>
    </row>
    <row r="3353" spans="2:17" s="2" customFormat="1" x14ac:dyDescent="0.25">
      <c r="B3353" s="1"/>
      <c r="C3353" s="1"/>
      <c r="D3353" s="1"/>
      <c r="I3353" s="1"/>
      <c r="J3353" s="5"/>
      <c r="K3353" s="5"/>
      <c r="L3353" s="5"/>
      <c r="M3353" s="6"/>
      <c r="N3353" s="6"/>
      <c r="O3353" s="7"/>
      <c r="P3353" s="6"/>
      <c r="Q3353" s="6"/>
    </row>
    <row r="3354" spans="2:17" s="2" customFormat="1" x14ac:dyDescent="0.25">
      <c r="B3354" s="1"/>
      <c r="C3354" s="1"/>
      <c r="D3354" s="1"/>
      <c r="I3354" s="1"/>
      <c r="J3354" s="5"/>
      <c r="K3354" s="5"/>
      <c r="L3354" s="5"/>
      <c r="M3354" s="6"/>
      <c r="N3354" s="6"/>
      <c r="O3354" s="7"/>
      <c r="P3354" s="6"/>
      <c r="Q3354" s="6"/>
    </row>
    <row r="3355" spans="2:17" s="2" customFormat="1" x14ac:dyDescent="0.25">
      <c r="B3355" s="1"/>
      <c r="C3355" s="1"/>
      <c r="D3355" s="1"/>
      <c r="I3355" s="1"/>
      <c r="J3355" s="5"/>
      <c r="K3355" s="5"/>
      <c r="L3355" s="5"/>
      <c r="M3355" s="6"/>
      <c r="N3355" s="6"/>
      <c r="O3355" s="7"/>
      <c r="P3355" s="6"/>
      <c r="Q3355" s="6"/>
    </row>
    <row r="3356" spans="2:17" s="2" customFormat="1" x14ac:dyDescent="0.25">
      <c r="B3356" s="1"/>
      <c r="C3356" s="1"/>
      <c r="D3356" s="1"/>
      <c r="I3356" s="1"/>
      <c r="J3356" s="5"/>
      <c r="K3356" s="5"/>
      <c r="L3356" s="5"/>
      <c r="M3356" s="6"/>
      <c r="N3356" s="6"/>
      <c r="O3356" s="7"/>
      <c r="P3356" s="6"/>
      <c r="Q3356" s="6"/>
    </row>
    <row r="3357" spans="2:17" s="2" customFormat="1" x14ac:dyDescent="0.25">
      <c r="B3357" s="1"/>
      <c r="C3357" s="1"/>
      <c r="D3357" s="1"/>
      <c r="I3357" s="1"/>
      <c r="J3357" s="5"/>
      <c r="K3357" s="5"/>
      <c r="L3357" s="5"/>
      <c r="M3357" s="6"/>
      <c r="N3357" s="6"/>
      <c r="O3357" s="7"/>
      <c r="P3357" s="6"/>
      <c r="Q3357" s="6"/>
    </row>
    <row r="3358" spans="2:17" s="2" customFormat="1" x14ac:dyDescent="0.25">
      <c r="B3358" s="1"/>
      <c r="C3358" s="1"/>
      <c r="D3358" s="1"/>
      <c r="I3358" s="1"/>
      <c r="J3358" s="5"/>
      <c r="K3358" s="5"/>
      <c r="L3358" s="5"/>
      <c r="M3358" s="6"/>
      <c r="N3358" s="6"/>
      <c r="O3358" s="7"/>
      <c r="P3358" s="6"/>
      <c r="Q3358" s="6"/>
    </row>
    <row r="3359" spans="2:17" s="2" customFormat="1" x14ac:dyDescent="0.25">
      <c r="B3359" s="1"/>
      <c r="C3359" s="1"/>
      <c r="D3359" s="1"/>
      <c r="I3359" s="1"/>
      <c r="J3359" s="5"/>
      <c r="K3359" s="5"/>
      <c r="L3359" s="5"/>
      <c r="M3359" s="6"/>
      <c r="N3359" s="6"/>
      <c r="O3359" s="7"/>
      <c r="P3359" s="6"/>
      <c r="Q3359" s="6"/>
    </row>
    <row r="3360" spans="2:17" s="2" customFormat="1" x14ac:dyDescent="0.25">
      <c r="B3360" s="1"/>
      <c r="C3360" s="1"/>
      <c r="D3360" s="1"/>
      <c r="I3360" s="1"/>
      <c r="J3360" s="5"/>
      <c r="K3360" s="5"/>
      <c r="L3360" s="5"/>
      <c r="M3360" s="6"/>
      <c r="N3360" s="6"/>
      <c r="O3360" s="7"/>
      <c r="P3360" s="6"/>
      <c r="Q3360" s="6"/>
    </row>
    <row r="3361" spans="2:17" s="2" customFormat="1" x14ac:dyDescent="0.25">
      <c r="B3361" s="1"/>
      <c r="C3361" s="1"/>
      <c r="D3361" s="1"/>
      <c r="I3361" s="1"/>
      <c r="J3361" s="5"/>
      <c r="K3361" s="5"/>
      <c r="L3361" s="5"/>
      <c r="M3361" s="6"/>
      <c r="N3361" s="6"/>
      <c r="O3361" s="7"/>
      <c r="P3361" s="6"/>
      <c r="Q3361" s="6"/>
    </row>
    <row r="3362" spans="2:17" s="2" customFormat="1" x14ac:dyDescent="0.25">
      <c r="B3362" s="1"/>
      <c r="C3362" s="1"/>
      <c r="D3362" s="1"/>
      <c r="I3362" s="1"/>
      <c r="J3362" s="5"/>
      <c r="K3362" s="5"/>
      <c r="L3362" s="5"/>
      <c r="M3362" s="6"/>
      <c r="N3362" s="6"/>
      <c r="O3362" s="7"/>
      <c r="P3362" s="6"/>
      <c r="Q3362" s="6"/>
    </row>
    <row r="3363" spans="2:17" s="2" customFormat="1" x14ac:dyDescent="0.25">
      <c r="B3363" s="1"/>
      <c r="C3363" s="1"/>
      <c r="D3363" s="1"/>
      <c r="I3363" s="1"/>
      <c r="J3363" s="5"/>
      <c r="K3363" s="5"/>
      <c r="L3363" s="5"/>
      <c r="M3363" s="6"/>
      <c r="N3363" s="6"/>
      <c r="O3363" s="7"/>
      <c r="P3363" s="6"/>
      <c r="Q3363" s="6"/>
    </row>
    <row r="3364" spans="2:17" s="2" customFormat="1" x14ac:dyDescent="0.25">
      <c r="B3364" s="1"/>
      <c r="C3364" s="1"/>
      <c r="D3364" s="1"/>
      <c r="I3364" s="1"/>
      <c r="J3364" s="5"/>
      <c r="K3364" s="5"/>
      <c r="L3364" s="5"/>
      <c r="M3364" s="6"/>
      <c r="N3364" s="6"/>
      <c r="O3364" s="7"/>
      <c r="P3364" s="6"/>
      <c r="Q3364" s="6"/>
    </row>
    <row r="3365" spans="2:17" s="2" customFormat="1" x14ac:dyDescent="0.25">
      <c r="B3365" s="1"/>
      <c r="C3365" s="1"/>
      <c r="D3365" s="1"/>
      <c r="I3365" s="1"/>
      <c r="J3365" s="5"/>
      <c r="K3365" s="5"/>
      <c r="L3365" s="5"/>
      <c r="M3365" s="6"/>
      <c r="N3365" s="6"/>
      <c r="O3365" s="7"/>
      <c r="P3365" s="6"/>
      <c r="Q3365" s="6"/>
    </row>
    <row r="3366" spans="2:17" s="2" customFormat="1" x14ac:dyDescent="0.25">
      <c r="B3366" s="1"/>
      <c r="C3366" s="1"/>
      <c r="D3366" s="1"/>
      <c r="I3366" s="1"/>
      <c r="J3366" s="5"/>
      <c r="K3366" s="5"/>
      <c r="L3366" s="5"/>
      <c r="M3366" s="6"/>
      <c r="N3366" s="6"/>
      <c r="O3366" s="7"/>
      <c r="P3366" s="6"/>
      <c r="Q3366" s="6"/>
    </row>
    <row r="3367" spans="2:17" s="2" customFormat="1" x14ac:dyDescent="0.25">
      <c r="B3367" s="1"/>
      <c r="C3367" s="1"/>
      <c r="D3367" s="1"/>
      <c r="I3367" s="1"/>
      <c r="J3367" s="5"/>
      <c r="K3367" s="5"/>
      <c r="L3367" s="5"/>
      <c r="M3367" s="6"/>
      <c r="N3367" s="6"/>
      <c r="O3367" s="7"/>
      <c r="P3367" s="6"/>
      <c r="Q3367" s="6"/>
    </row>
    <row r="3368" spans="2:17" s="2" customFormat="1" x14ac:dyDescent="0.25">
      <c r="B3368" s="1"/>
      <c r="C3368" s="1"/>
      <c r="D3368" s="1"/>
      <c r="I3368" s="1"/>
      <c r="J3368" s="5"/>
      <c r="K3368" s="5"/>
      <c r="L3368" s="5"/>
      <c r="M3368" s="6"/>
      <c r="N3368" s="6"/>
      <c r="O3368" s="7"/>
      <c r="P3368" s="6"/>
      <c r="Q3368" s="6"/>
    </row>
    <row r="3369" spans="2:17" s="2" customFormat="1" x14ac:dyDescent="0.25">
      <c r="B3369" s="1"/>
      <c r="C3369" s="1"/>
      <c r="D3369" s="1"/>
      <c r="I3369" s="1"/>
      <c r="J3369" s="5"/>
      <c r="K3369" s="5"/>
      <c r="L3369" s="5"/>
      <c r="M3369" s="6"/>
      <c r="N3369" s="6"/>
      <c r="O3369" s="7"/>
      <c r="P3369" s="6"/>
      <c r="Q3369" s="6"/>
    </row>
    <row r="3370" spans="2:17" s="2" customFormat="1" x14ac:dyDescent="0.25">
      <c r="B3370" s="1"/>
      <c r="C3370" s="1"/>
      <c r="D3370" s="1"/>
      <c r="I3370" s="1"/>
      <c r="J3370" s="5"/>
      <c r="K3370" s="5"/>
      <c r="L3370" s="5"/>
      <c r="M3370" s="6"/>
      <c r="N3370" s="6"/>
      <c r="O3370" s="7"/>
      <c r="P3370" s="6"/>
      <c r="Q3370" s="6"/>
    </row>
    <row r="3371" spans="2:17" s="2" customFormat="1" x14ac:dyDescent="0.25">
      <c r="B3371" s="1"/>
      <c r="C3371" s="1"/>
      <c r="D3371" s="1"/>
      <c r="I3371" s="1"/>
      <c r="J3371" s="5"/>
      <c r="K3371" s="5"/>
      <c r="L3371" s="5"/>
      <c r="M3371" s="6"/>
      <c r="N3371" s="6"/>
      <c r="O3371" s="7"/>
      <c r="P3371" s="6"/>
      <c r="Q3371" s="6"/>
    </row>
    <row r="3372" spans="2:17" s="2" customFormat="1" x14ac:dyDescent="0.25">
      <c r="B3372" s="1"/>
      <c r="C3372" s="1"/>
      <c r="D3372" s="1"/>
      <c r="I3372" s="1"/>
      <c r="J3372" s="5"/>
      <c r="K3372" s="5"/>
      <c r="L3372" s="5"/>
      <c r="M3372" s="6"/>
      <c r="N3372" s="6"/>
      <c r="O3372" s="7"/>
      <c r="P3372" s="6"/>
      <c r="Q3372" s="6"/>
    </row>
    <row r="3373" spans="2:17" s="2" customFormat="1" x14ac:dyDescent="0.25">
      <c r="B3373" s="1"/>
      <c r="C3373" s="1"/>
      <c r="D3373" s="1"/>
      <c r="I3373" s="1"/>
      <c r="J3373" s="5"/>
      <c r="K3373" s="5"/>
      <c r="L3373" s="5"/>
      <c r="M3373" s="6"/>
      <c r="N3373" s="6"/>
      <c r="O3373" s="7"/>
      <c r="P3373" s="6"/>
      <c r="Q3373" s="6"/>
    </row>
    <row r="3374" spans="2:17" s="2" customFormat="1" x14ac:dyDescent="0.25">
      <c r="B3374" s="1"/>
      <c r="C3374" s="1"/>
      <c r="D3374" s="1"/>
      <c r="I3374" s="1"/>
      <c r="J3374" s="5"/>
      <c r="K3374" s="5"/>
      <c r="L3374" s="5"/>
      <c r="M3374" s="6"/>
      <c r="N3374" s="6"/>
      <c r="O3374" s="7"/>
      <c r="P3374" s="6"/>
      <c r="Q3374" s="6"/>
    </row>
    <row r="3375" spans="2:17" s="2" customFormat="1" x14ac:dyDescent="0.25">
      <c r="B3375" s="1"/>
      <c r="C3375" s="1"/>
      <c r="D3375" s="1"/>
      <c r="I3375" s="1"/>
      <c r="J3375" s="5"/>
      <c r="K3375" s="5"/>
      <c r="L3375" s="5"/>
      <c r="M3375" s="6"/>
      <c r="N3375" s="6"/>
      <c r="O3375" s="7"/>
      <c r="P3375" s="6"/>
      <c r="Q3375" s="6"/>
    </row>
    <row r="3376" spans="2:17" s="2" customFormat="1" x14ac:dyDescent="0.25">
      <c r="B3376" s="1"/>
      <c r="C3376" s="1"/>
      <c r="D3376" s="1"/>
      <c r="I3376" s="1"/>
      <c r="J3376" s="5"/>
      <c r="K3376" s="5"/>
      <c r="L3376" s="5"/>
      <c r="M3376" s="6"/>
      <c r="N3376" s="6"/>
      <c r="O3376" s="7"/>
      <c r="P3376" s="6"/>
      <c r="Q3376" s="6"/>
    </row>
    <row r="3377" spans="2:17" s="2" customFormat="1" x14ac:dyDescent="0.25">
      <c r="B3377" s="1"/>
      <c r="C3377" s="1"/>
      <c r="D3377" s="1"/>
      <c r="I3377" s="1"/>
      <c r="J3377" s="5"/>
      <c r="K3377" s="5"/>
      <c r="L3377" s="5"/>
      <c r="M3377" s="6"/>
      <c r="N3377" s="6"/>
      <c r="O3377" s="7"/>
      <c r="P3377" s="6"/>
      <c r="Q3377" s="6"/>
    </row>
    <row r="3378" spans="2:17" s="2" customFormat="1" x14ac:dyDescent="0.25">
      <c r="B3378" s="1"/>
      <c r="C3378" s="1"/>
      <c r="D3378" s="1"/>
      <c r="I3378" s="1"/>
      <c r="J3378" s="5"/>
      <c r="K3378" s="5"/>
      <c r="L3378" s="5"/>
      <c r="M3378" s="6"/>
      <c r="N3378" s="6"/>
      <c r="O3378" s="7"/>
      <c r="P3378" s="6"/>
      <c r="Q3378" s="6"/>
    </row>
    <row r="3379" spans="2:17" s="2" customFormat="1" x14ac:dyDescent="0.25">
      <c r="B3379" s="1"/>
      <c r="C3379" s="1"/>
      <c r="D3379" s="1"/>
      <c r="I3379" s="1"/>
      <c r="J3379" s="5"/>
      <c r="K3379" s="5"/>
      <c r="L3379" s="5"/>
      <c r="M3379" s="6"/>
      <c r="N3379" s="6"/>
      <c r="O3379" s="7"/>
      <c r="P3379" s="6"/>
      <c r="Q3379" s="6"/>
    </row>
    <row r="3380" spans="2:17" s="2" customFormat="1" x14ac:dyDescent="0.25">
      <c r="B3380" s="1"/>
      <c r="C3380" s="1"/>
      <c r="D3380" s="1"/>
      <c r="I3380" s="1"/>
      <c r="J3380" s="5"/>
      <c r="K3380" s="5"/>
      <c r="L3380" s="5"/>
      <c r="M3380" s="6"/>
      <c r="N3380" s="6"/>
      <c r="O3380" s="7"/>
      <c r="P3380" s="6"/>
      <c r="Q3380" s="6"/>
    </row>
    <row r="3381" spans="2:17" s="2" customFormat="1" x14ac:dyDescent="0.25">
      <c r="B3381" s="1"/>
      <c r="C3381" s="1"/>
      <c r="D3381" s="1"/>
      <c r="I3381" s="1"/>
      <c r="J3381" s="5"/>
      <c r="K3381" s="5"/>
      <c r="L3381" s="5"/>
      <c r="M3381" s="6"/>
      <c r="N3381" s="6"/>
      <c r="O3381" s="7"/>
      <c r="P3381" s="6"/>
      <c r="Q3381" s="6"/>
    </row>
    <row r="3382" spans="2:17" s="2" customFormat="1" x14ac:dyDescent="0.25">
      <c r="B3382" s="1"/>
      <c r="C3382" s="1"/>
      <c r="D3382" s="1"/>
      <c r="I3382" s="1"/>
      <c r="J3382" s="5"/>
      <c r="K3382" s="5"/>
      <c r="L3382" s="5"/>
      <c r="M3382" s="6"/>
      <c r="N3382" s="6"/>
      <c r="O3382" s="7"/>
      <c r="P3382" s="6"/>
      <c r="Q3382" s="6"/>
    </row>
    <row r="3383" spans="2:17" s="2" customFormat="1" x14ac:dyDescent="0.25">
      <c r="B3383" s="1"/>
      <c r="C3383" s="1"/>
      <c r="D3383" s="1"/>
      <c r="I3383" s="1"/>
      <c r="J3383" s="5"/>
      <c r="K3383" s="5"/>
      <c r="L3383" s="5"/>
      <c r="M3383" s="6"/>
      <c r="N3383" s="6"/>
      <c r="O3383" s="7"/>
      <c r="P3383" s="6"/>
      <c r="Q3383" s="6"/>
    </row>
    <row r="3384" spans="2:17" s="2" customFormat="1" x14ac:dyDescent="0.25">
      <c r="B3384" s="1"/>
      <c r="C3384" s="1"/>
      <c r="D3384" s="1"/>
      <c r="I3384" s="1"/>
      <c r="J3384" s="5"/>
      <c r="K3384" s="5"/>
      <c r="L3384" s="5"/>
      <c r="M3384" s="6"/>
      <c r="N3384" s="6"/>
      <c r="O3384" s="7"/>
      <c r="P3384" s="6"/>
      <c r="Q3384" s="6"/>
    </row>
    <row r="3385" spans="2:17" s="2" customFormat="1" x14ac:dyDescent="0.25">
      <c r="B3385" s="1"/>
      <c r="C3385" s="1"/>
      <c r="D3385" s="1"/>
      <c r="I3385" s="1"/>
      <c r="J3385" s="5"/>
      <c r="K3385" s="5"/>
      <c r="L3385" s="5"/>
      <c r="M3385" s="6"/>
      <c r="N3385" s="6"/>
      <c r="O3385" s="7"/>
      <c r="P3385" s="6"/>
      <c r="Q3385" s="6"/>
    </row>
    <row r="3386" spans="2:17" s="2" customFormat="1" x14ac:dyDescent="0.25">
      <c r="B3386" s="1"/>
      <c r="C3386" s="1"/>
      <c r="D3386" s="1"/>
      <c r="I3386" s="1"/>
      <c r="J3386" s="5"/>
      <c r="K3386" s="5"/>
      <c r="L3386" s="5"/>
      <c r="M3386" s="6"/>
      <c r="N3386" s="6"/>
      <c r="O3386" s="7"/>
      <c r="P3386" s="6"/>
      <c r="Q3386" s="6"/>
    </row>
    <row r="3387" spans="2:17" s="2" customFormat="1" x14ac:dyDescent="0.25">
      <c r="B3387" s="1"/>
      <c r="C3387" s="1"/>
      <c r="D3387" s="1"/>
      <c r="I3387" s="1"/>
      <c r="J3387" s="5"/>
      <c r="K3387" s="5"/>
      <c r="L3387" s="5"/>
      <c r="M3387" s="6"/>
      <c r="N3387" s="6"/>
      <c r="O3387" s="7"/>
      <c r="P3387" s="6"/>
      <c r="Q3387" s="6"/>
    </row>
    <row r="3388" spans="2:17" s="2" customFormat="1" x14ac:dyDescent="0.25">
      <c r="B3388" s="1"/>
      <c r="C3388" s="1"/>
      <c r="D3388" s="1"/>
      <c r="I3388" s="1"/>
      <c r="J3388" s="5"/>
      <c r="K3388" s="5"/>
      <c r="L3388" s="5"/>
      <c r="M3388" s="6"/>
      <c r="N3388" s="6"/>
      <c r="O3388" s="7"/>
      <c r="P3388" s="6"/>
      <c r="Q3388" s="6"/>
    </row>
    <row r="3389" spans="2:17" s="2" customFormat="1" x14ac:dyDescent="0.25">
      <c r="B3389" s="1"/>
      <c r="C3389" s="1"/>
      <c r="D3389" s="1"/>
      <c r="I3389" s="1"/>
      <c r="J3389" s="5"/>
      <c r="K3389" s="5"/>
      <c r="L3389" s="5"/>
      <c r="M3389" s="6"/>
      <c r="N3389" s="6"/>
      <c r="O3389" s="7"/>
      <c r="P3389" s="6"/>
      <c r="Q3389" s="6"/>
    </row>
    <row r="3390" spans="2:17" s="2" customFormat="1" x14ac:dyDescent="0.25">
      <c r="B3390" s="1"/>
      <c r="C3390" s="1"/>
      <c r="D3390" s="1"/>
      <c r="I3390" s="1"/>
      <c r="J3390" s="5"/>
      <c r="K3390" s="5"/>
      <c r="L3390" s="5"/>
      <c r="M3390" s="6"/>
      <c r="N3390" s="6"/>
      <c r="O3390" s="7"/>
      <c r="P3390" s="6"/>
      <c r="Q3390" s="6"/>
    </row>
    <row r="3391" spans="2:17" s="2" customFormat="1" x14ac:dyDescent="0.25">
      <c r="B3391" s="1"/>
      <c r="C3391" s="1"/>
      <c r="D3391" s="1"/>
      <c r="I3391" s="1"/>
      <c r="J3391" s="5"/>
      <c r="K3391" s="5"/>
      <c r="L3391" s="5"/>
      <c r="M3391" s="6"/>
      <c r="N3391" s="6"/>
      <c r="O3391" s="7"/>
      <c r="P3391" s="6"/>
      <c r="Q3391" s="6"/>
    </row>
    <row r="3392" spans="2:17" s="2" customFormat="1" x14ac:dyDescent="0.25">
      <c r="B3392" s="1"/>
      <c r="C3392" s="1"/>
      <c r="D3392" s="1"/>
      <c r="I3392" s="1"/>
      <c r="J3392" s="5"/>
      <c r="K3392" s="5"/>
      <c r="L3392" s="5"/>
      <c r="M3392" s="6"/>
      <c r="N3392" s="6"/>
      <c r="O3392" s="7"/>
      <c r="P3392" s="6"/>
      <c r="Q3392" s="6"/>
    </row>
    <row r="3393" spans="2:17" s="2" customFormat="1" x14ac:dyDescent="0.25">
      <c r="B3393" s="1"/>
      <c r="C3393" s="1"/>
      <c r="D3393" s="1"/>
      <c r="I3393" s="1"/>
      <c r="J3393" s="5"/>
      <c r="K3393" s="5"/>
      <c r="L3393" s="5"/>
      <c r="M3393" s="6"/>
      <c r="N3393" s="6"/>
      <c r="O3393" s="7"/>
      <c r="P3393" s="6"/>
      <c r="Q3393" s="6"/>
    </row>
    <row r="3394" spans="2:17" s="2" customFormat="1" x14ac:dyDescent="0.25">
      <c r="B3394" s="1"/>
      <c r="C3394" s="1"/>
      <c r="D3394" s="1"/>
      <c r="I3394" s="1"/>
      <c r="J3394" s="5"/>
      <c r="K3394" s="5"/>
      <c r="L3394" s="5"/>
      <c r="M3394" s="6"/>
      <c r="N3394" s="6"/>
      <c r="O3394" s="7"/>
      <c r="P3394" s="6"/>
      <c r="Q3394" s="6"/>
    </row>
    <row r="3395" spans="2:17" s="2" customFormat="1" x14ac:dyDescent="0.25">
      <c r="B3395" s="1"/>
      <c r="C3395" s="1"/>
      <c r="D3395" s="1"/>
      <c r="I3395" s="1"/>
      <c r="J3395" s="5"/>
      <c r="K3395" s="5"/>
      <c r="L3395" s="5"/>
      <c r="M3395" s="6"/>
      <c r="N3395" s="6"/>
      <c r="O3395" s="7"/>
      <c r="P3395" s="6"/>
      <c r="Q3395" s="6"/>
    </row>
    <row r="3396" spans="2:17" s="2" customFormat="1" x14ac:dyDescent="0.25">
      <c r="B3396" s="1"/>
      <c r="C3396" s="1"/>
      <c r="D3396" s="1"/>
      <c r="I3396" s="1"/>
      <c r="J3396" s="5"/>
      <c r="K3396" s="5"/>
      <c r="L3396" s="5"/>
      <c r="M3396" s="6"/>
      <c r="N3396" s="6"/>
      <c r="O3396" s="7"/>
      <c r="P3396" s="6"/>
      <c r="Q3396" s="6"/>
    </row>
    <row r="3397" spans="2:17" s="2" customFormat="1" x14ac:dyDescent="0.25">
      <c r="B3397" s="1"/>
      <c r="C3397" s="1"/>
      <c r="D3397" s="1"/>
      <c r="I3397" s="1"/>
      <c r="J3397" s="5"/>
      <c r="K3397" s="5"/>
      <c r="L3397" s="5"/>
      <c r="M3397" s="6"/>
      <c r="N3397" s="6"/>
      <c r="O3397" s="7"/>
      <c r="P3397" s="6"/>
      <c r="Q3397" s="6"/>
    </row>
    <row r="3398" spans="2:17" s="2" customFormat="1" x14ac:dyDescent="0.25">
      <c r="B3398" s="1"/>
      <c r="C3398" s="1"/>
      <c r="D3398" s="1"/>
      <c r="I3398" s="1"/>
      <c r="J3398" s="5"/>
      <c r="K3398" s="5"/>
      <c r="L3398" s="5"/>
      <c r="M3398" s="6"/>
      <c r="N3398" s="6"/>
      <c r="O3398" s="7"/>
      <c r="P3398" s="6"/>
      <c r="Q3398" s="6"/>
    </row>
    <row r="3399" spans="2:17" s="2" customFormat="1" x14ac:dyDescent="0.25">
      <c r="B3399" s="1"/>
      <c r="C3399" s="1"/>
      <c r="D3399" s="1"/>
      <c r="I3399" s="1"/>
      <c r="J3399" s="5"/>
      <c r="K3399" s="5"/>
      <c r="L3399" s="5"/>
      <c r="M3399" s="6"/>
      <c r="N3399" s="6"/>
      <c r="O3399" s="7"/>
      <c r="P3399" s="6"/>
      <c r="Q3399" s="6"/>
    </row>
    <row r="3400" spans="2:17" s="2" customFormat="1" x14ac:dyDescent="0.25">
      <c r="B3400" s="1"/>
      <c r="C3400" s="1"/>
      <c r="D3400" s="1"/>
      <c r="I3400" s="1"/>
      <c r="J3400" s="5"/>
      <c r="K3400" s="5"/>
      <c r="L3400" s="5"/>
      <c r="M3400" s="6"/>
      <c r="N3400" s="6"/>
      <c r="O3400" s="7"/>
      <c r="P3400" s="6"/>
      <c r="Q3400" s="6"/>
    </row>
    <row r="3401" spans="2:17" s="2" customFormat="1" x14ac:dyDescent="0.25">
      <c r="B3401" s="1"/>
      <c r="C3401" s="1"/>
      <c r="D3401" s="1"/>
      <c r="I3401" s="1"/>
      <c r="J3401" s="5"/>
      <c r="K3401" s="5"/>
      <c r="L3401" s="5"/>
      <c r="M3401" s="6"/>
      <c r="N3401" s="6"/>
      <c r="O3401" s="7"/>
      <c r="P3401" s="6"/>
      <c r="Q3401" s="6"/>
    </row>
    <row r="3402" spans="2:17" s="2" customFormat="1" x14ac:dyDescent="0.25">
      <c r="B3402" s="1"/>
      <c r="C3402" s="1"/>
      <c r="D3402" s="1"/>
      <c r="I3402" s="1"/>
      <c r="J3402" s="5"/>
      <c r="K3402" s="5"/>
      <c r="L3402" s="5"/>
      <c r="M3402" s="6"/>
      <c r="N3402" s="6"/>
      <c r="O3402" s="7"/>
      <c r="P3402" s="6"/>
      <c r="Q3402" s="6"/>
    </row>
    <row r="3403" spans="2:17" s="2" customFormat="1" x14ac:dyDescent="0.25">
      <c r="B3403" s="1"/>
      <c r="C3403" s="1"/>
      <c r="D3403" s="1"/>
      <c r="I3403" s="1"/>
      <c r="J3403" s="5"/>
      <c r="K3403" s="5"/>
      <c r="L3403" s="5"/>
      <c r="M3403" s="6"/>
      <c r="N3403" s="6"/>
      <c r="O3403" s="7"/>
      <c r="P3403" s="6"/>
      <c r="Q3403" s="6"/>
    </row>
    <row r="3404" spans="2:17" s="2" customFormat="1" x14ac:dyDescent="0.25">
      <c r="B3404" s="1"/>
      <c r="C3404" s="1"/>
      <c r="D3404" s="1"/>
      <c r="I3404" s="1"/>
      <c r="J3404" s="5"/>
      <c r="K3404" s="5"/>
      <c r="L3404" s="5"/>
      <c r="M3404" s="6"/>
      <c r="N3404" s="6"/>
      <c r="O3404" s="7"/>
      <c r="P3404" s="6"/>
      <c r="Q3404" s="6"/>
    </row>
    <row r="3405" spans="2:17" s="2" customFormat="1" x14ac:dyDescent="0.25">
      <c r="B3405" s="1"/>
      <c r="C3405" s="1"/>
      <c r="D3405" s="1"/>
      <c r="I3405" s="1"/>
      <c r="J3405" s="5"/>
      <c r="K3405" s="5"/>
      <c r="L3405" s="5"/>
      <c r="M3405" s="6"/>
      <c r="N3405" s="6"/>
      <c r="O3405" s="7"/>
      <c r="P3405" s="6"/>
      <c r="Q3405" s="6"/>
    </row>
    <row r="3406" spans="2:17" s="2" customFormat="1" x14ac:dyDescent="0.25">
      <c r="B3406" s="1"/>
      <c r="C3406" s="1"/>
      <c r="D3406" s="1"/>
      <c r="I3406" s="1"/>
      <c r="J3406" s="5"/>
      <c r="K3406" s="5"/>
      <c r="L3406" s="5"/>
      <c r="M3406" s="6"/>
      <c r="N3406" s="6"/>
      <c r="O3406" s="7"/>
      <c r="P3406" s="6"/>
      <c r="Q3406" s="6"/>
    </row>
    <row r="3407" spans="2:17" s="2" customFormat="1" x14ac:dyDescent="0.25">
      <c r="B3407" s="1"/>
      <c r="C3407" s="1"/>
      <c r="D3407" s="1"/>
      <c r="I3407" s="1"/>
      <c r="J3407" s="5"/>
      <c r="K3407" s="5"/>
      <c r="L3407" s="5"/>
      <c r="M3407" s="6"/>
      <c r="N3407" s="6"/>
      <c r="O3407" s="7"/>
      <c r="P3407" s="6"/>
      <c r="Q3407" s="6"/>
    </row>
    <row r="3408" spans="2:17" s="2" customFormat="1" x14ac:dyDescent="0.25">
      <c r="B3408" s="1"/>
      <c r="C3408" s="1"/>
      <c r="D3408" s="1"/>
      <c r="I3408" s="1"/>
      <c r="J3408" s="5"/>
      <c r="K3408" s="5"/>
      <c r="L3408" s="5"/>
      <c r="M3408" s="6"/>
      <c r="N3408" s="6"/>
      <c r="O3408" s="7"/>
      <c r="P3408" s="6"/>
      <c r="Q3408" s="6"/>
    </row>
    <row r="3409" spans="2:17" s="2" customFormat="1" x14ac:dyDescent="0.25">
      <c r="B3409" s="1"/>
      <c r="C3409" s="1"/>
      <c r="D3409" s="1"/>
      <c r="I3409" s="1"/>
      <c r="J3409" s="5"/>
      <c r="K3409" s="5"/>
      <c r="L3409" s="5"/>
      <c r="M3409" s="6"/>
      <c r="N3409" s="6"/>
      <c r="O3409" s="7"/>
      <c r="P3409" s="6"/>
      <c r="Q3409" s="6"/>
    </row>
    <row r="3410" spans="2:17" s="2" customFormat="1" x14ac:dyDescent="0.25">
      <c r="B3410" s="1"/>
      <c r="C3410" s="1"/>
      <c r="D3410" s="1"/>
      <c r="I3410" s="1"/>
      <c r="J3410" s="5"/>
      <c r="K3410" s="5"/>
      <c r="L3410" s="5"/>
      <c r="M3410" s="6"/>
      <c r="N3410" s="6"/>
      <c r="O3410" s="7"/>
      <c r="P3410" s="6"/>
      <c r="Q3410" s="6"/>
    </row>
    <row r="3411" spans="2:17" s="2" customFormat="1" x14ac:dyDescent="0.25">
      <c r="B3411" s="1"/>
      <c r="C3411" s="1"/>
      <c r="D3411" s="1"/>
      <c r="I3411" s="1"/>
      <c r="J3411" s="5"/>
      <c r="K3411" s="5"/>
      <c r="L3411" s="5"/>
      <c r="M3411" s="6"/>
      <c r="N3411" s="6"/>
      <c r="O3411" s="7"/>
      <c r="P3411" s="6"/>
      <c r="Q3411" s="6"/>
    </row>
    <row r="3412" spans="2:17" s="2" customFormat="1" x14ac:dyDescent="0.25">
      <c r="B3412" s="1"/>
      <c r="C3412" s="1"/>
      <c r="D3412" s="1"/>
      <c r="I3412" s="1"/>
      <c r="J3412" s="5"/>
      <c r="K3412" s="5"/>
      <c r="L3412" s="5"/>
      <c r="M3412" s="6"/>
      <c r="N3412" s="6"/>
      <c r="O3412" s="7"/>
      <c r="P3412" s="6"/>
      <c r="Q3412" s="6"/>
    </row>
    <row r="3413" spans="2:17" s="2" customFormat="1" x14ac:dyDescent="0.25">
      <c r="B3413" s="1"/>
      <c r="C3413" s="1"/>
      <c r="D3413" s="1"/>
      <c r="I3413" s="1"/>
      <c r="J3413" s="5"/>
      <c r="K3413" s="5"/>
      <c r="L3413" s="5"/>
      <c r="M3413" s="6"/>
      <c r="N3413" s="6"/>
      <c r="O3413" s="7"/>
      <c r="P3413" s="6"/>
      <c r="Q3413" s="6"/>
    </row>
    <row r="3414" spans="2:17" s="2" customFormat="1" x14ac:dyDescent="0.25">
      <c r="B3414" s="1"/>
      <c r="C3414" s="1"/>
      <c r="D3414" s="1"/>
      <c r="I3414" s="1"/>
      <c r="J3414" s="5"/>
      <c r="K3414" s="5"/>
      <c r="L3414" s="5"/>
      <c r="M3414" s="6"/>
      <c r="N3414" s="6"/>
      <c r="O3414" s="7"/>
      <c r="P3414" s="6"/>
      <c r="Q3414" s="6"/>
    </row>
    <row r="3415" spans="2:17" s="2" customFormat="1" x14ac:dyDescent="0.25">
      <c r="B3415" s="1"/>
      <c r="C3415" s="1"/>
      <c r="D3415" s="1"/>
      <c r="I3415" s="1"/>
      <c r="J3415" s="5"/>
      <c r="K3415" s="5"/>
      <c r="L3415" s="5"/>
      <c r="M3415" s="6"/>
      <c r="N3415" s="6"/>
      <c r="O3415" s="7"/>
      <c r="P3415" s="6"/>
      <c r="Q3415" s="6"/>
    </row>
    <row r="3416" spans="2:17" s="2" customFormat="1" x14ac:dyDescent="0.25">
      <c r="B3416" s="1"/>
      <c r="C3416" s="1"/>
      <c r="D3416" s="1"/>
      <c r="I3416" s="1"/>
      <c r="J3416" s="5"/>
      <c r="K3416" s="5"/>
      <c r="L3416" s="5"/>
      <c r="M3416" s="6"/>
      <c r="N3416" s="6"/>
      <c r="O3416" s="7"/>
      <c r="P3416" s="6"/>
      <c r="Q3416" s="6"/>
    </row>
    <row r="3417" spans="2:17" s="2" customFormat="1" x14ac:dyDescent="0.25">
      <c r="B3417" s="1"/>
      <c r="C3417" s="1"/>
      <c r="D3417" s="1"/>
      <c r="I3417" s="1"/>
      <c r="J3417" s="5"/>
      <c r="K3417" s="5"/>
      <c r="L3417" s="5"/>
      <c r="M3417" s="6"/>
      <c r="N3417" s="6"/>
      <c r="O3417" s="7"/>
      <c r="P3417" s="6"/>
      <c r="Q3417" s="6"/>
    </row>
    <row r="3418" spans="2:17" s="2" customFormat="1" x14ac:dyDescent="0.25">
      <c r="B3418" s="1"/>
      <c r="C3418" s="1"/>
      <c r="D3418" s="1"/>
      <c r="I3418" s="1"/>
      <c r="J3418" s="5"/>
      <c r="K3418" s="5"/>
      <c r="L3418" s="5"/>
      <c r="M3418" s="6"/>
      <c r="N3418" s="6"/>
      <c r="O3418" s="7"/>
      <c r="P3418" s="6"/>
      <c r="Q3418" s="6"/>
    </row>
    <row r="3419" spans="2:17" s="2" customFormat="1" x14ac:dyDescent="0.25">
      <c r="B3419" s="1"/>
      <c r="C3419" s="1"/>
      <c r="D3419" s="1"/>
      <c r="I3419" s="1"/>
      <c r="J3419" s="5"/>
      <c r="K3419" s="5"/>
      <c r="L3419" s="5"/>
      <c r="M3419" s="6"/>
      <c r="N3419" s="6"/>
      <c r="O3419" s="7"/>
      <c r="P3419" s="6"/>
      <c r="Q3419" s="6"/>
    </row>
    <row r="3420" spans="2:17" s="2" customFormat="1" x14ac:dyDescent="0.25">
      <c r="B3420" s="1"/>
      <c r="C3420" s="1"/>
      <c r="D3420" s="1"/>
      <c r="I3420" s="1"/>
      <c r="J3420" s="5"/>
      <c r="K3420" s="5"/>
      <c r="L3420" s="5"/>
      <c r="M3420" s="6"/>
      <c r="N3420" s="6"/>
      <c r="O3420" s="7"/>
      <c r="P3420" s="6"/>
      <c r="Q3420" s="6"/>
    </row>
    <row r="3421" spans="2:17" s="2" customFormat="1" x14ac:dyDescent="0.25">
      <c r="B3421" s="1"/>
      <c r="C3421" s="1"/>
      <c r="D3421" s="1"/>
      <c r="I3421" s="1"/>
      <c r="J3421" s="5"/>
      <c r="K3421" s="5"/>
      <c r="L3421" s="5"/>
      <c r="M3421" s="6"/>
      <c r="N3421" s="6"/>
      <c r="O3421" s="7"/>
      <c r="P3421" s="6"/>
      <c r="Q3421" s="6"/>
    </row>
    <row r="3422" spans="2:17" s="2" customFormat="1" x14ac:dyDescent="0.25">
      <c r="B3422" s="1"/>
      <c r="C3422" s="1"/>
      <c r="D3422" s="1"/>
      <c r="I3422" s="1"/>
      <c r="J3422" s="5"/>
      <c r="K3422" s="5"/>
      <c r="L3422" s="5"/>
      <c r="M3422" s="6"/>
      <c r="N3422" s="6"/>
      <c r="O3422" s="7"/>
      <c r="P3422" s="6"/>
      <c r="Q3422" s="6"/>
    </row>
    <row r="3423" spans="2:17" s="2" customFormat="1" x14ac:dyDescent="0.25">
      <c r="B3423" s="1"/>
      <c r="C3423" s="1"/>
      <c r="D3423" s="1"/>
      <c r="I3423" s="1"/>
      <c r="J3423" s="5"/>
      <c r="K3423" s="5"/>
      <c r="L3423" s="5"/>
      <c r="M3423" s="6"/>
      <c r="N3423" s="6"/>
      <c r="O3423" s="7"/>
      <c r="P3423" s="6"/>
      <c r="Q3423" s="6"/>
    </row>
    <row r="3424" spans="2:17" s="2" customFormat="1" x14ac:dyDescent="0.25">
      <c r="B3424" s="1"/>
      <c r="C3424" s="1"/>
      <c r="D3424" s="1"/>
      <c r="I3424" s="1"/>
      <c r="J3424" s="5"/>
      <c r="K3424" s="5"/>
      <c r="L3424" s="5"/>
      <c r="M3424" s="6"/>
      <c r="N3424" s="6"/>
      <c r="O3424" s="7"/>
      <c r="P3424" s="6"/>
      <c r="Q3424" s="6"/>
    </row>
    <row r="3425" spans="2:17" s="2" customFormat="1" x14ac:dyDescent="0.25">
      <c r="B3425" s="1"/>
      <c r="C3425" s="1"/>
      <c r="D3425" s="1"/>
      <c r="I3425" s="1"/>
      <c r="J3425" s="5"/>
      <c r="K3425" s="5"/>
      <c r="L3425" s="5"/>
      <c r="M3425" s="6"/>
      <c r="N3425" s="6"/>
      <c r="O3425" s="7"/>
      <c r="P3425" s="6"/>
      <c r="Q3425" s="6"/>
    </row>
    <row r="3426" spans="2:17" s="2" customFormat="1" x14ac:dyDescent="0.25">
      <c r="B3426" s="1"/>
      <c r="C3426" s="1"/>
      <c r="D3426" s="1"/>
      <c r="I3426" s="1"/>
      <c r="J3426" s="5"/>
      <c r="K3426" s="5"/>
      <c r="L3426" s="5"/>
      <c r="M3426" s="6"/>
      <c r="N3426" s="6"/>
      <c r="O3426" s="7"/>
      <c r="P3426" s="6"/>
      <c r="Q3426" s="6"/>
    </row>
    <row r="3427" spans="2:17" s="2" customFormat="1" x14ac:dyDescent="0.25">
      <c r="B3427" s="1"/>
      <c r="C3427" s="1"/>
      <c r="D3427" s="1"/>
      <c r="I3427" s="1"/>
      <c r="J3427" s="5"/>
      <c r="K3427" s="5"/>
      <c r="L3427" s="5"/>
      <c r="M3427" s="6"/>
      <c r="N3427" s="6"/>
      <c r="O3427" s="7"/>
      <c r="P3427" s="6"/>
      <c r="Q3427" s="6"/>
    </row>
    <row r="3428" spans="2:17" s="2" customFormat="1" x14ac:dyDescent="0.25">
      <c r="B3428" s="1"/>
      <c r="C3428" s="1"/>
      <c r="D3428" s="1"/>
      <c r="I3428" s="1"/>
      <c r="J3428" s="5"/>
      <c r="K3428" s="5"/>
      <c r="L3428" s="5"/>
      <c r="M3428" s="6"/>
      <c r="N3428" s="6"/>
      <c r="O3428" s="7"/>
      <c r="P3428" s="6"/>
      <c r="Q3428" s="6"/>
    </row>
    <row r="3429" spans="2:17" s="2" customFormat="1" x14ac:dyDescent="0.25">
      <c r="B3429" s="1"/>
      <c r="C3429" s="1"/>
      <c r="D3429" s="1"/>
      <c r="I3429" s="1"/>
      <c r="J3429" s="5"/>
      <c r="K3429" s="5"/>
      <c r="L3429" s="5"/>
      <c r="M3429" s="6"/>
      <c r="N3429" s="6"/>
      <c r="O3429" s="7"/>
      <c r="P3429" s="6"/>
      <c r="Q3429" s="6"/>
    </row>
    <row r="3430" spans="2:17" s="2" customFormat="1" x14ac:dyDescent="0.25">
      <c r="B3430" s="1"/>
      <c r="C3430" s="1"/>
      <c r="D3430" s="1"/>
      <c r="I3430" s="1"/>
      <c r="J3430" s="5"/>
      <c r="K3430" s="5"/>
      <c r="L3430" s="5"/>
      <c r="M3430" s="6"/>
      <c r="N3430" s="6"/>
      <c r="O3430" s="7"/>
      <c r="P3430" s="6"/>
      <c r="Q3430" s="6"/>
    </row>
    <row r="3431" spans="2:17" s="2" customFormat="1" x14ac:dyDescent="0.25">
      <c r="B3431" s="1"/>
      <c r="C3431" s="1"/>
      <c r="D3431" s="1"/>
      <c r="I3431" s="1"/>
      <c r="J3431" s="5"/>
      <c r="K3431" s="5"/>
      <c r="L3431" s="5"/>
      <c r="M3431" s="6"/>
      <c r="N3431" s="6"/>
      <c r="O3431" s="7"/>
      <c r="P3431" s="6"/>
      <c r="Q3431" s="6"/>
    </row>
    <row r="3432" spans="2:17" s="2" customFormat="1" x14ac:dyDescent="0.25">
      <c r="B3432" s="1"/>
      <c r="C3432" s="1"/>
      <c r="D3432" s="1"/>
      <c r="I3432" s="1"/>
      <c r="J3432" s="5"/>
      <c r="K3432" s="5"/>
      <c r="L3432" s="5"/>
      <c r="M3432" s="6"/>
      <c r="N3432" s="6"/>
      <c r="O3432" s="7"/>
      <c r="P3432" s="6"/>
      <c r="Q3432" s="6"/>
    </row>
    <row r="3433" spans="2:17" s="2" customFormat="1" x14ac:dyDescent="0.25">
      <c r="B3433" s="1"/>
      <c r="C3433" s="1"/>
      <c r="D3433" s="1"/>
      <c r="I3433" s="1"/>
      <c r="J3433" s="5"/>
      <c r="K3433" s="5"/>
      <c r="L3433" s="5"/>
      <c r="M3433" s="6"/>
      <c r="N3433" s="6"/>
      <c r="O3433" s="7"/>
      <c r="P3433" s="6"/>
      <c r="Q3433" s="6"/>
    </row>
    <row r="3434" spans="2:17" s="2" customFormat="1" x14ac:dyDescent="0.25">
      <c r="B3434" s="1"/>
      <c r="C3434" s="1"/>
      <c r="D3434" s="1"/>
      <c r="I3434" s="1"/>
      <c r="J3434" s="5"/>
      <c r="K3434" s="5"/>
      <c r="L3434" s="5"/>
      <c r="M3434" s="6"/>
      <c r="N3434" s="6"/>
      <c r="O3434" s="7"/>
      <c r="P3434" s="6"/>
      <c r="Q3434" s="6"/>
    </row>
    <row r="3435" spans="2:17" s="2" customFormat="1" x14ac:dyDescent="0.25">
      <c r="B3435" s="1"/>
      <c r="C3435" s="1"/>
      <c r="D3435" s="1"/>
      <c r="I3435" s="1"/>
      <c r="J3435" s="5"/>
      <c r="K3435" s="5"/>
      <c r="L3435" s="5"/>
      <c r="M3435" s="6"/>
      <c r="N3435" s="6"/>
      <c r="O3435" s="7"/>
      <c r="P3435" s="6"/>
      <c r="Q3435" s="6"/>
    </row>
    <row r="3436" spans="2:17" s="2" customFormat="1" x14ac:dyDescent="0.25">
      <c r="B3436" s="1"/>
      <c r="C3436" s="1"/>
      <c r="D3436" s="1"/>
      <c r="I3436" s="1"/>
      <c r="J3436" s="5"/>
      <c r="K3436" s="5"/>
      <c r="L3436" s="5"/>
      <c r="M3436" s="6"/>
      <c r="N3436" s="6"/>
      <c r="O3436" s="7"/>
      <c r="P3436" s="6"/>
      <c r="Q3436" s="6"/>
    </row>
    <row r="3437" spans="2:17" s="2" customFormat="1" x14ac:dyDescent="0.25">
      <c r="B3437" s="1"/>
      <c r="C3437" s="1"/>
      <c r="D3437" s="1"/>
      <c r="I3437" s="1"/>
      <c r="J3437" s="5"/>
      <c r="K3437" s="5"/>
      <c r="L3437" s="5"/>
      <c r="M3437" s="6"/>
      <c r="N3437" s="6"/>
      <c r="O3437" s="7"/>
      <c r="P3437" s="6"/>
      <c r="Q3437" s="6"/>
    </row>
    <row r="3438" spans="2:17" s="2" customFormat="1" x14ac:dyDescent="0.25">
      <c r="B3438" s="1"/>
      <c r="C3438" s="1"/>
      <c r="D3438" s="1"/>
      <c r="I3438" s="1"/>
      <c r="J3438" s="5"/>
      <c r="K3438" s="5"/>
      <c r="L3438" s="5"/>
      <c r="M3438" s="6"/>
      <c r="N3438" s="6"/>
      <c r="O3438" s="7"/>
      <c r="P3438" s="6"/>
      <c r="Q3438" s="6"/>
    </row>
    <row r="3439" spans="2:17" s="2" customFormat="1" x14ac:dyDescent="0.25">
      <c r="B3439" s="1"/>
      <c r="C3439" s="1"/>
      <c r="D3439" s="1"/>
      <c r="I3439" s="1"/>
      <c r="J3439" s="5"/>
      <c r="K3439" s="5"/>
      <c r="L3439" s="5"/>
      <c r="M3439" s="6"/>
      <c r="N3439" s="6"/>
      <c r="O3439" s="7"/>
      <c r="P3439" s="6"/>
      <c r="Q3439" s="6"/>
    </row>
    <row r="3440" spans="2:17" s="2" customFormat="1" x14ac:dyDescent="0.25">
      <c r="B3440" s="1"/>
      <c r="C3440" s="1"/>
      <c r="D3440" s="1"/>
      <c r="I3440" s="1"/>
      <c r="J3440" s="5"/>
      <c r="K3440" s="5"/>
      <c r="L3440" s="5"/>
      <c r="M3440" s="6"/>
      <c r="N3440" s="6"/>
      <c r="O3440" s="7"/>
      <c r="P3440" s="6"/>
      <c r="Q3440" s="6"/>
    </row>
    <row r="3441" spans="2:17" s="2" customFormat="1" x14ac:dyDescent="0.25">
      <c r="B3441" s="1"/>
      <c r="C3441" s="1"/>
      <c r="D3441" s="1"/>
      <c r="I3441" s="1"/>
      <c r="J3441" s="5"/>
      <c r="K3441" s="5"/>
      <c r="L3441" s="5"/>
      <c r="M3441" s="6"/>
      <c r="N3441" s="6"/>
      <c r="O3441" s="7"/>
      <c r="P3441" s="6"/>
      <c r="Q3441" s="6"/>
    </row>
    <row r="3442" spans="2:17" s="2" customFormat="1" x14ac:dyDescent="0.25">
      <c r="B3442" s="1"/>
      <c r="C3442" s="1"/>
      <c r="D3442" s="1"/>
      <c r="I3442" s="1"/>
      <c r="J3442" s="5"/>
      <c r="K3442" s="5"/>
      <c r="L3442" s="5"/>
      <c r="M3442" s="6"/>
      <c r="N3442" s="6"/>
      <c r="O3442" s="7"/>
      <c r="P3442" s="6"/>
      <c r="Q3442" s="6"/>
    </row>
    <row r="3443" spans="2:17" s="2" customFormat="1" x14ac:dyDescent="0.25">
      <c r="B3443" s="1"/>
      <c r="C3443" s="1"/>
      <c r="D3443" s="1"/>
      <c r="I3443" s="1"/>
      <c r="J3443" s="5"/>
      <c r="K3443" s="5"/>
      <c r="L3443" s="5"/>
      <c r="M3443" s="6"/>
      <c r="N3443" s="6"/>
      <c r="O3443" s="7"/>
      <c r="P3443" s="6"/>
      <c r="Q3443" s="6"/>
    </row>
    <row r="3444" spans="2:17" s="2" customFormat="1" x14ac:dyDescent="0.25">
      <c r="B3444" s="1"/>
      <c r="C3444" s="1"/>
      <c r="D3444" s="1"/>
      <c r="I3444" s="1"/>
      <c r="J3444" s="5"/>
      <c r="K3444" s="5"/>
      <c r="L3444" s="5"/>
      <c r="M3444" s="6"/>
      <c r="N3444" s="6"/>
      <c r="O3444" s="7"/>
      <c r="P3444" s="6"/>
      <c r="Q3444" s="6"/>
    </row>
    <row r="3445" spans="2:17" s="2" customFormat="1" x14ac:dyDescent="0.25">
      <c r="B3445" s="1"/>
      <c r="C3445" s="1"/>
      <c r="D3445" s="1"/>
      <c r="I3445" s="1"/>
      <c r="J3445" s="5"/>
      <c r="K3445" s="5"/>
      <c r="L3445" s="5"/>
      <c r="M3445" s="6"/>
      <c r="N3445" s="6"/>
      <c r="O3445" s="7"/>
      <c r="P3445" s="6"/>
      <c r="Q3445" s="6"/>
    </row>
    <row r="3446" spans="2:17" s="2" customFormat="1" x14ac:dyDescent="0.25">
      <c r="B3446" s="1"/>
      <c r="C3446" s="1"/>
      <c r="D3446" s="1"/>
      <c r="I3446" s="1"/>
      <c r="J3446" s="5"/>
      <c r="K3446" s="5"/>
      <c r="L3446" s="5"/>
      <c r="M3446" s="6"/>
      <c r="N3446" s="6"/>
      <c r="O3446" s="7"/>
      <c r="P3446" s="6"/>
      <c r="Q3446" s="6"/>
    </row>
    <row r="3447" spans="2:17" s="2" customFormat="1" x14ac:dyDescent="0.25">
      <c r="B3447" s="1"/>
      <c r="C3447" s="1"/>
      <c r="D3447" s="1"/>
      <c r="I3447" s="1"/>
      <c r="J3447" s="5"/>
      <c r="K3447" s="5"/>
      <c r="L3447" s="5"/>
      <c r="M3447" s="6"/>
      <c r="N3447" s="6"/>
      <c r="O3447" s="7"/>
      <c r="P3447" s="6"/>
      <c r="Q3447" s="6"/>
    </row>
    <row r="3448" spans="2:17" s="2" customFormat="1" x14ac:dyDescent="0.25">
      <c r="B3448" s="1"/>
      <c r="C3448" s="1"/>
      <c r="D3448" s="1"/>
      <c r="I3448" s="1"/>
      <c r="J3448" s="5"/>
      <c r="K3448" s="5"/>
      <c r="L3448" s="5"/>
      <c r="M3448" s="6"/>
      <c r="N3448" s="6"/>
      <c r="O3448" s="7"/>
      <c r="P3448" s="6"/>
      <c r="Q3448" s="6"/>
    </row>
    <row r="3449" spans="2:17" s="2" customFormat="1" x14ac:dyDescent="0.25">
      <c r="B3449" s="1"/>
      <c r="C3449" s="1"/>
      <c r="D3449" s="1"/>
      <c r="I3449" s="1"/>
      <c r="J3449" s="5"/>
      <c r="K3449" s="5"/>
      <c r="L3449" s="5"/>
      <c r="M3449" s="6"/>
      <c r="N3449" s="6"/>
      <c r="O3449" s="7"/>
      <c r="P3449" s="6"/>
      <c r="Q3449" s="6"/>
    </row>
    <row r="3450" spans="2:17" s="2" customFormat="1" x14ac:dyDescent="0.25">
      <c r="B3450" s="1"/>
      <c r="C3450" s="1"/>
      <c r="D3450" s="1"/>
      <c r="I3450" s="1"/>
      <c r="J3450" s="5"/>
      <c r="K3450" s="5"/>
      <c r="L3450" s="5"/>
      <c r="M3450" s="6"/>
      <c r="N3450" s="6"/>
      <c r="O3450" s="7"/>
      <c r="P3450" s="6"/>
      <c r="Q3450" s="6"/>
    </row>
    <row r="3451" spans="2:17" s="2" customFormat="1" x14ac:dyDescent="0.25">
      <c r="B3451" s="1"/>
      <c r="C3451" s="1"/>
      <c r="D3451" s="1"/>
      <c r="I3451" s="1"/>
      <c r="J3451" s="5"/>
      <c r="K3451" s="5"/>
      <c r="L3451" s="5"/>
      <c r="M3451" s="6"/>
      <c r="N3451" s="6"/>
      <c r="O3451" s="7"/>
      <c r="P3451" s="6"/>
      <c r="Q3451" s="6"/>
    </row>
    <row r="3452" spans="2:17" s="2" customFormat="1" x14ac:dyDescent="0.25">
      <c r="B3452" s="1"/>
      <c r="C3452" s="1"/>
      <c r="D3452" s="1"/>
      <c r="I3452" s="1"/>
      <c r="J3452" s="5"/>
      <c r="K3452" s="5"/>
      <c r="L3452" s="5"/>
      <c r="M3452" s="6"/>
      <c r="N3452" s="6"/>
      <c r="O3452" s="7"/>
      <c r="P3452" s="6"/>
      <c r="Q3452" s="6"/>
    </row>
    <row r="3453" spans="2:17" s="2" customFormat="1" x14ac:dyDescent="0.25">
      <c r="B3453" s="1"/>
      <c r="C3453" s="1"/>
      <c r="D3453" s="1"/>
      <c r="I3453" s="1"/>
      <c r="J3453" s="5"/>
      <c r="K3453" s="5"/>
      <c r="L3453" s="5"/>
      <c r="M3453" s="6"/>
      <c r="N3453" s="6"/>
      <c r="O3453" s="7"/>
      <c r="P3453" s="6"/>
      <c r="Q3453" s="6"/>
    </row>
    <row r="3454" spans="2:17" s="2" customFormat="1" x14ac:dyDescent="0.25">
      <c r="B3454" s="1"/>
      <c r="C3454" s="1"/>
      <c r="D3454" s="1"/>
      <c r="I3454" s="1"/>
      <c r="J3454" s="5"/>
      <c r="K3454" s="5"/>
      <c r="L3454" s="5"/>
      <c r="M3454" s="6"/>
      <c r="N3454" s="6"/>
      <c r="O3454" s="7"/>
      <c r="P3454" s="6"/>
      <c r="Q3454" s="6"/>
    </row>
    <row r="3455" spans="2:17" s="2" customFormat="1" x14ac:dyDescent="0.25">
      <c r="B3455" s="1"/>
      <c r="C3455" s="1"/>
      <c r="D3455" s="1"/>
      <c r="I3455" s="1"/>
      <c r="J3455" s="5"/>
      <c r="K3455" s="5"/>
      <c r="L3455" s="5"/>
      <c r="M3455" s="6"/>
      <c r="N3455" s="6"/>
      <c r="O3455" s="7"/>
      <c r="P3455" s="6"/>
      <c r="Q3455" s="6"/>
    </row>
    <row r="3456" spans="2:17" s="2" customFormat="1" x14ac:dyDescent="0.25">
      <c r="B3456" s="1"/>
      <c r="C3456" s="1"/>
      <c r="D3456" s="1"/>
      <c r="I3456" s="1"/>
      <c r="J3456" s="5"/>
      <c r="K3456" s="5"/>
      <c r="L3456" s="5"/>
      <c r="M3456" s="6"/>
      <c r="N3456" s="6"/>
      <c r="O3456" s="7"/>
      <c r="P3456" s="6"/>
      <c r="Q3456" s="6"/>
    </row>
    <row r="3457" spans="2:17" s="2" customFormat="1" x14ac:dyDescent="0.25">
      <c r="B3457" s="1"/>
      <c r="C3457" s="1"/>
      <c r="D3457" s="1"/>
      <c r="I3457" s="1"/>
      <c r="J3457" s="5"/>
      <c r="K3457" s="5"/>
      <c r="L3457" s="5"/>
      <c r="M3457" s="6"/>
      <c r="N3457" s="6"/>
      <c r="O3457" s="7"/>
      <c r="P3457" s="6"/>
      <c r="Q3457" s="6"/>
    </row>
    <row r="3458" spans="2:17" s="2" customFormat="1" x14ac:dyDescent="0.25">
      <c r="B3458" s="1"/>
      <c r="C3458" s="1"/>
      <c r="D3458" s="1"/>
      <c r="I3458" s="1"/>
      <c r="J3458" s="5"/>
      <c r="K3458" s="5"/>
      <c r="L3458" s="5"/>
      <c r="M3458" s="6"/>
      <c r="N3458" s="6"/>
      <c r="O3458" s="7"/>
      <c r="P3458" s="6"/>
      <c r="Q3458" s="6"/>
    </row>
    <row r="3459" spans="2:17" s="2" customFormat="1" x14ac:dyDescent="0.25">
      <c r="B3459" s="1"/>
      <c r="C3459" s="1"/>
      <c r="D3459" s="1"/>
      <c r="I3459" s="1"/>
      <c r="J3459" s="5"/>
      <c r="K3459" s="5"/>
      <c r="L3459" s="5"/>
      <c r="M3459" s="6"/>
      <c r="N3459" s="6"/>
      <c r="O3459" s="7"/>
      <c r="P3459" s="6"/>
      <c r="Q3459" s="6"/>
    </row>
    <row r="3460" spans="2:17" s="2" customFormat="1" x14ac:dyDescent="0.25">
      <c r="B3460" s="1"/>
      <c r="C3460" s="1"/>
      <c r="D3460" s="1"/>
      <c r="I3460" s="1"/>
      <c r="J3460" s="5"/>
      <c r="K3460" s="5"/>
      <c r="L3460" s="5"/>
      <c r="M3460" s="6"/>
      <c r="N3460" s="6"/>
      <c r="O3460" s="7"/>
      <c r="P3460" s="6"/>
      <c r="Q3460" s="6"/>
    </row>
    <row r="3461" spans="2:17" s="2" customFormat="1" x14ac:dyDescent="0.25">
      <c r="B3461" s="1"/>
      <c r="C3461" s="1"/>
      <c r="D3461" s="1"/>
      <c r="I3461" s="1"/>
      <c r="J3461" s="5"/>
      <c r="K3461" s="5"/>
      <c r="L3461" s="5"/>
      <c r="M3461" s="6"/>
      <c r="N3461" s="6"/>
      <c r="O3461" s="7"/>
      <c r="P3461" s="6"/>
      <c r="Q3461" s="6"/>
    </row>
    <row r="3462" spans="2:17" s="2" customFormat="1" x14ac:dyDescent="0.25">
      <c r="B3462" s="1"/>
      <c r="C3462" s="1"/>
      <c r="D3462" s="1"/>
      <c r="I3462" s="1"/>
      <c r="J3462" s="5"/>
      <c r="K3462" s="5"/>
      <c r="L3462" s="5"/>
      <c r="M3462" s="6"/>
      <c r="N3462" s="6"/>
      <c r="O3462" s="7"/>
      <c r="P3462" s="6"/>
      <c r="Q3462" s="6"/>
    </row>
    <row r="3463" spans="2:17" s="2" customFormat="1" x14ac:dyDescent="0.25">
      <c r="B3463" s="1"/>
      <c r="C3463" s="1"/>
      <c r="D3463" s="1"/>
      <c r="I3463" s="1"/>
      <c r="J3463" s="5"/>
      <c r="K3463" s="5"/>
      <c r="L3463" s="5"/>
      <c r="M3463" s="6"/>
      <c r="N3463" s="6"/>
      <c r="O3463" s="7"/>
      <c r="P3463" s="6"/>
      <c r="Q3463" s="6"/>
    </row>
    <row r="3464" spans="2:17" s="2" customFormat="1" x14ac:dyDescent="0.25">
      <c r="B3464" s="1"/>
      <c r="C3464" s="1"/>
      <c r="D3464" s="1"/>
      <c r="I3464" s="1"/>
      <c r="J3464" s="5"/>
      <c r="K3464" s="5"/>
      <c r="L3464" s="5"/>
      <c r="M3464" s="6"/>
      <c r="N3464" s="6"/>
      <c r="O3464" s="7"/>
      <c r="P3464" s="6"/>
      <c r="Q3464" s="6"/>
    </row>
    <row r="3465" spans="2:17" s="2" customFormat="1" x14ac:dyDescent="0.25">
      <c r="B3465" s="1"/>
      <c r="C3465" s="1"/>
      <c r="D3465" s="1"/>
      <c r="I3465" s="1"/>
      <c r="J3465" s="5"/>
      <c r="K3465" s="5"/>
      <c r="L3465" s="5"/>
      <c r="M3465" s="6"/>
      <c r="N3465" s="6"/>
      <c r="O3465" s="7"/>
      <c r="P3465" s="6"/>
      <c r="Q3465" s="6"/>
    </row>
    <row r="3466" spans="2:17" s="2" customFormat="1" x14ac:dyDescent="0.25">
      <c r="B3466" s="1"/>
      <c r="C3466" s="1"/>
      <c r="D3466" s="1"/>
      <c r="I3466" s="1"/>
      <c r="J3466" s="5"/>
      <c r="K3466" s="5"/>
      <c r="L3466" s="5"/>
      <c r="M3466" s="6"/>
      <c r="N3466" s="6"/>
      <c r="O3466" s="7"/>
      <c r="P3466" s="6"/>
      <c r="Q3466" s="6"/>
    </row>
    <row r="3467" spans="2:17" s="2" customFormat="1" x14ac:dyDescent="0.25">
      <c r="B3467" s="1"/>
      <c r="C3467" s="1"/>
      <c r="D3467" s="1"/>
      <c r="I3467" s="1"/>
      <c r="J3467" s="5"/>
      <c r="K3467" s="5"/>
      <c r="L3467" s="5"/>
      <c r="M3467" s="6"/>
      <c r="N3467" s="6"/>
      <c r="O3467" s="7"/>
      <c r="P3467" s="6"/>
      <c r="Q3467" s="6"/>
    </row>
    <row r="3468" spans="2:17" s="2" customFormat="1" x14ac:dyDescent="0.25">
      <c r="B3468" s="1"/>
      <c r="C3468" s="1"/>
      <c r="D3468" s="1"/>
      <c r="I3468" s="1"/>
      <c r="J3468" s="5"/>
      <c r="K3468" s="5"/>
      <c r="L3468" s="5"/>
      <c r="M3468" s="6"/>
      <c r="N3468" s="6"/>
      <c r="O3468" s="7"/>
      <c r="P3468" s="6"/>
      <c r="Q3468" s="6"/>
    </row>
    <row r="3469" spans="2:17" s="2" customFormat="1" x14ac:dyDescent="0.25">
      <c r="B3469" s="1"/>
      <c r="C3469" s="1"/>
      <c r="D3469" s="1"/>
      <c r="I3469" s="1"/>
      <c r="J3469" s="5"/>
      <c r="K3469" s="5"/>
      <c r="L3469" s="5"/>
      <c r="M3469" s="6"/>
      <c r="N3469" s="6"/>
      <c r="O3469" s="7"/>
      <c r="P3469" s="6"/>
      <c r="Q3469" s="6"/>
    </row>
    <row r="3470" spans="2:17" s="2" customFormat="1" x14ac:dyDescent="0.25">
      <c r="B3470" s="1"/>
      <c r="C3470" s="1"/>
      <c r="D3470" s="1"/>
      <c r="I3470" s="1"/>
      <c r="J3470" s="5"/>
      <c r="K3470" s="5"/>
      <c r="L3470" s="5"/>
      <c r="M3470" s="6"/>
      <c r="N3470" s="6"/>
      <c r="O3470" s="7"/>
      <c r="P3470" s="6"/>
      <c r="Q3470" s="6"/>
    </row>
    <row r="3471" spans="2:17" s="2" customFormat="1" x14ac:dyDescent="0.25">
      <c r="B3471" s="1"/>
      <c r="C3471" s="1"/>
      <c r="D3471" s="1"/>
      <c r="I3471" s="1"/>
      <c r="J3471" s="5"/>
      <c r="K3471" s="5"/>
      <c r="L3471" s="5"/>
      <c r="M3471" s="6"/>
      <c r="N3471" s="6"/>
      <c r="O3471" s="7"/>
      <c r="P3471" s="6"/>
      <c r="Q3471" s="6"/>
    </row>
    <row r="3472" spans="2:17" s="2" customFormat="1" x14ac:dyDescent="0.25">
      <c r="B3472" s="1"/>
      <c r="C3472" s="1"/>
      <c r="D3472" s="1"/>
      <c r="I3472" s="1"/>
      <c r="J3472" s="5"/>
      <c r="K3472" s="5"/>
      <c r="L3472" s="5"/>
      <c r="M3472" s="6"/>
      <c r="N3472" s="6"/>
      <c r="O3472" s="7"/>
      <c r="P3472" s="6"/>
      <c r="Q3472" s="6"/>
    </row>
    <row r="3473" spans="2:17" s="2" customFormat="1" x14ac:dyDescent="0.25">
      <c r="B3473" s="1"/>
      <c r="C3473" s="1"/>
      <c r="D3473" s="1"/>
      <c r="I3473" s="1"/>
      <c r="J3473" s="5"/>
      <c r="K3473" s="5"/>
      <c r="L3473" s="5"/>
      <c r="M3473" s="6"/>
      <c r="N3473" s="6"/>
      <c r="O3473" s="7"/>
      <c r="P3473" s="6"/>
      <c r="Q3473" s="6"/>
    </row>
    <row r="3474" spans="2:17" s="2" customFormat="1" x14ac:dyDescent="0.25">
      <c r="B3474" s="1"/>
      <c r="C3474" s="1"/>
      <c r="D3474" s="1"/>
      <c r="I3474" s="1"/>
      <c r="J3474" s="5"/>
      <c r="K3474" s="5"/>
      <c r="L3474" s="5"/>
      <c r="M3474" s="6"/>
      <c r="N3474" s="6"/>
      <c r="O3474" s="7"/>
      <c r="P3474" s="6"/>
      <c r="Q3474" s="6"/>
    </row>
    <row r="3475" spans="2:17" s="2" customFormat="1" x14ac:dyDescent="0.25">
      <c r="B3475" s="1"/>
      <c r="C3475" s="1"/>
      <c r="D3475" s="1"/>
      <c r="I3475" s="1"/>
      <c r="J3475" s="5"/>
      <c r="K3475" s="5"/>
      <c r="L3475" s="5"/>
      <c r="M3475" s="6"/>
      <c r="N3475" s="6"/>
      <c r="O3475" s="7"/>
      <c r="P3475" s="6"/>
      <c r="Q3475" s="6"/>
    </row>
    <row r="3476" spans="2:17" s="2" customFormat="1" x14ac:dyDescent="0.25">
      <c r="B3476" s="1"/>
      <c r="C3476" s="1"/>
      <c r="D3476" s="1"/>
      <c r="I3476" s="1"/>
      <c r="J3476" s="5"/>
      <c r="K3476" s="5"/>
      <c r="L3476" s="5"/>
      <c r="M3476" s="6"/>
      <c r="N3476" s="6"/>
      <c r="O3476" s="7"/>
      <c r="P3476" s="6"/>
      <c r="Q3476" s="6"/>
    </row>
    <row r="3477" spans="2:17" s="2" customFormat="1" x14ac:dyDescent="0.25">
      <c r="B3477" s="1"/>
      <c r="C3477" s="1"/>
      <c r="D3477" s="1"/>
      <c r="I3477" s="1"/>
      <c r="J3477" s="5"/>
      <c r="K3477" s="5"/>
      <c r="L3477" s="5"/>
      <c r="M3477" s="6"/>
      <c r="N3477" s="6"/>
      <c r="O3477" s="7"/>
      <c r="P3477" s="6"/>
      <c r="Q3477" s="6"/>
    </row>
    <row r="3478" spans="2:17" s="2" customFormat="1" x14ac:dyDescent="0.25">
      <c r="B3478" s="1"/>
      <c r="C3478" s="1"/>
      <c r="D3478" s="1"/>
      <c r="I3478" s="1"/>
      <c r="J3478" s="5"/>
      <c r="K3478" s="5"/>
      <c r="L3478" s="5"/>
      <c r="M3478" s="6"/>
      <c r="N3478" s="6"/>
      <c r="O3478" s="7"/>
      <c r="P3478" s="6"/>
      <c r="Q3478" s="6"/>
    </row>
    <row r="3479" spans="2:17" s="2" customFormat="1" x14ac:dyDescent="0.25">
      <c r="B3479" s="1"/>
      <c r="C3479" s="1"/>
      <c r="D3479" s="1"/>
      <c r="I3479" s="1"/>
      <c r="J3479" s="5"/>
      <c r="K3479" s="5"/>
      <c r="L3479" s="5"/>
      <c r="M3479" s="6"/>
      <c r="N3479" s="6"/>
      <c r="O3479" s="7"/>
      <c r="P3479" s="6"/>
      <c r="Q3479" s="6"/>
    </row>
    <row r="3480" spans="2:17" s="2" customFormat="1" x14ac:dyDescent="0.25">
      <c r="B3480" s="1"/>
      <c r="C3480" s="1"/>
      <c r="D3480" s="1"/>
      <c r="I3480" s="1"/>
      <c r="J3480" s="5"/>
      <c r="K3480" s="5"/>
      <c r="L3480" s="5"/>
      <c r="M3480" s="6"/>
      <c r="N3480" s="6"/>
      <c r="O3480" s="7"/>
      <c r="P3480" s="6"/>
      <c r="Q3480" s="6"/>
    </row>
    <row r="3481" spans="2:17" s="2" customFormat="1" x14ac:dyDescent="0.25">
      <c r="B3481" s="1"/>
      <c r="C3481" s="1"/>
      <c r="D3481" s="1"/>
      <c r="I3481" s="1"/>
      <c r="J3481" s="5"/>
      <c r="K3481" s="5"/>
      <c r="L3481" s="5"/>
      <c r="M3481" s="6"/>
      <c r="N3481" s="6"/>
      <c r="O3481" s="7"/>
      <c r="P3481" s="6"/>
      <c r="Q3481" s="6"/>
    </row>
    <row r="3482" spans="2:17" s="2" customFormat="1" x14ac:dyDescent="0.25">
      <c r="B3482" s="1"/>
      <c r="C3482" s="1"/>
      <c r="D3482" s="1"/>
      <c r="I3482" s="1"/>
      <c r="J3482" s="5"/>
      <c r="K3482" s="5"/>
      <c r="L3482" s="5"/>
      <c r="M3482" s="6"/>
      <c r="N3482" s="6"/>
      <c r="O3482" s="7"/>
      <c r="P3482" s="6"/>
      <c r="Q3482" s="6"/>
    </row>
    <row r="3483" spans="2:17" s="2" customFormat="1" x14ac:dyDescent="0.25">
      <c r="B3483" s="1"/>
      <c r="C3483" s="1"/>
      <c r="D3483" s="1"/>
      <c r="I3483" s="1"/>
      <c r="J3483" s="5"/>
      <c r="K3483" s="5"/>
      <c r="L3483" s="5"/>
      <c r="M3483" s="6"/>
      <c r="N3483" s="6"/>
      <c r="O3483" s="7"/>
      <c r="P3483" s="6"/>
      <c r="Q3483" s="6"/>
    </row>
    <row r="3484" spans="2:17" s="2" customFormat="1" x14ac:dyDescent="0.25">
      <c r="B3484" s="1"/>
      <c r="C3484" s="1"/>
      <c r="D3484" s="1"/>
      <c r="I3484" s="1"/>
      <c r="J3484" s="5"/>
      <c r="K3484" s="5"/>
      <c r="L3484" s="5"/>
      <c r="M3484" s="6"/>
      <c r="N3484" s="6"/>
      <c r="O3484" s="7"/>
      <c r="P3484" s="6"/>
      <c r="Q3484" s="6"/>
    </row>
    <row r="3485" spans="2:17" s="2" customFormat="1" x14ac:dyDescent="0.25">
      <c r="B3485" s="1"/>
      <c r="C3485" s="1"/>
      <c r="D3485" s="1"/>
      <c r="I3485" s="1"/>
      <c r="J3485" s="5"/>
      <c r="K3485" s="5"/>
      <c r="L3485" s="5"/>
      <c r="M3485" s="6"/>
      <c r="N3485" s="6"/>
      <c r="O3485" s="7"/>
      <c r="P3485" s="6"/>
      <c r="Q3485" s="6"/>
    </row>
    <row r="3486" spans="2:17" s="2" customFormat="1" x14ac:dyDescent="0.25">
      <c r="B3486" s="1"/>
      <c r="C3486" s="1"/>
      <c r="D3486" s="1"/>
      <c r="I3486" s="1"/>
      <c r="J3486" s="5"/>
      <c r="K3486" s="5"/>
      <c r="L3486" s="5"/>
      <c r="M3486" s="6"/>
      <c r="N3486" s="6"/>
      <c r="O3486" s="7"/>
      <c r="P3486" s="6"/>
      <c r="Q3486" s="6"/>
    </row>
    <row r="3487" spans="2:17" s="2" customFormat="1" x14ac:dyDescent="0.25">
      <c r="B3487" s="1"/>
      <c r="C3487" s="1"/>
      <c r="D3487" s="1"/>
      <c r="I3487" s="1"/>
      <c r="J3487" s="5"/>
      <c r="K3487" s="5"/>
      <c r="L3487" s="5"/>
      <c r="M3487" s="6"/>
      <c r="N3487" s="6"/>
      <c r="O3487" s="7"/>
      <c r="P3487" s="6"/>
      <c r="Q3487" s="6"/>
    </row>
    <row r="3488" spans="2:17" s="2" customFormat="1" x14ac:dyDescent="0.25">
      <c r="B3488" s="1"/>
      <c r="C3488" s="1"/>
      <c r="D3488" s="1"/>
      <c r="I3488" s="1"/>
      <c r="J3488" s="5"/>
      <c r="K3488" s="5"/>
      <c r="L3488" s="5"/>
      <c r="M3488" s="6"/>
      <c r="N3488" s="6"/>
      <c r="O3488" s="7"/>
      <c r="P3488" s="6"/>
      <c r="Q3488" s="6"/>
    </row>
    <row r="3489" spans="2:17" s="2" customFormat="1" x14ac:dyDescent="0.25">
      <c r="B3489" s="1"/>
      <c r="C3489" s="1"/>
      <c r="D3489" s="1"/>
      <c r="I3489" s="1"/>
      <c r="J3489" s="5"/>
      <c r="K3489" s="5"/>
      <c r="L3489" s="5"/>
      <c r="M3489" s="6"/>
      <c r="N3489" s="6"/>
      <c r="O3489" s="7"/>
      <c r="P3489" s="6"/>
      <c r="Q3489" s="6"/>
    </row>
    <row r="3490" spans="2:17" s="2" customFormat="1" x14ac:dyDescent="0.25">
      <c r="B3490" s="1"/>
      <c r="C3490" s="1"/>
      <c r="D3490" s="1"/>
      <c r="I3490" s="1"/>
      <c r="J3490" s="5"/>
      <c r="K3490" s="5"/>
      <c r="L3490" s="5"/>
      <c r="M3490" s="6"/>
      <c r="N3490" s="6"/>
      <c r="O3490" s="7"/>
      <c r="P3490" s="6"/>
      <c r="Q3490" s="6"/>
    </row>
    <row r="3491" spans="2:17" s="2" customFormat="1" x14ac:dyDescent="0.25">
      <c r="B3491" s="1"/>
      <c r="C3491" s="1"/>
      <c r="D3491" s="1"/>
      <c r="I3491" s="1"/>
      <c r="J3491" s="5"/>
      <c r="K3491" s="5"/>
      <c r="L3491" s="5"/>
      <c r="M3491" s="6"/>
      <c r="N3491" s="6"/>
      <c r="O3491" s="7"/>
      <c r="P3491" s="6"/>
      <c r="Q3491" s="6"/>
    </row>
    <row r="3492" spans="2:17" s="2" customFormat="1" x14ac:dyDescent="0.25">
      <c r="B3492" s="1"/>
      <c r="C3492" s="1"/>
      <c r="D3492" s="1"/>
      <c r="I3492" s="1"/>
      <c r="J3492" s="5"/>
      <c r="K3492" s="5"/>
      <c r="L3492" s="5"/>
      <c r="M3492" s="6"/>
      <c r="N3492" s="6"/>
      <c r="O3492" s="7"/>
      <c r="P3492" s="6"/>
      <c r="Q3492" s="6"/>
    </row>
    <row r="3493" spans="2:17" s="2" customFormat="1" x14ac:dyDescent="0.25">
      <c r="B3493" s="1"/>
      <c r="C3493" s="1"/>
      <c r="D3493" s="1"/>
      <c r="I3493" s="1"/>
      <c r="J3493" s="5"/>
      <c r="K3493" s="5"/>
      <c r="L3493" s="5"/>
      <c r="M3493" s="6"/>
      <c r="N3493" s="6"/>
      <c r="O3493" s="7"/>
      <c r="P3493" s="6"/>
      <c r="Q3493" s="6"/>
    </row>
    <row r="3494" spans="2:17" s="2" customFormat="1" x14ac:dyDescent="0.25">
      <c r="B3494" s="1"/>
      <c r="C3494" s="1"/>
      <c r="D3494" s="1"/>
      <c r="I3494" s="1"/>
      <c r="J3494" s="5"/>
      <c r="K3494" s="5"/>
      <c r="L3494" s="5"/>
      <c r="M3494" s="6"/>
      <c r="N3494" s="6"/>
      <c r="O3494" s="7"/>
      <c r="P3494" s="6"/>
      <c r="Q3494" s="6"/>
    </row>
    <row r="3495" spans="2:17" s="2" customFormat="1" x14ac:dyDescent="0.25">
      <c r="B3495" s="1"/>
      <c r="C3495" s="1"/>
      <c r="D3495" s="1"/>
      <c r="I3495" s="1"/>
      <c r="J3495" s="5"/>
      <c r="K3495" s="5"/>
      <c r="L3495" s="5"/>
      <c r="M3495" s="6"/>
      <c r="N3495" s="6"/>
      <c r="O3495" s="7"/>
      <c r="P3495" s="6"/>
      <c r="Q3495" s="6"/>
    </row>
    <row r="3496" spans="2:17" s="2" customFormat="1" x14ac:dyDescent="0.25">
      <c r="B3496" s="1"/>
      <c r="C3496" s="1"/>
      <c r="D3496" s="1"/>
      <c r="I3496" s="1"/>
      <c r="J3496" s="5"/>
      <c r="K3496" s="5"/>
      <c r="L3496" s="5"/>
      <c r="M3496" s="6"/>
      <c r="N3496" s="6"/>
      <c r="O3496" s="7"/>
      <c r="P3496" s="6"/>
      <c r="Q3496" s="6"/>
    </row>
    <row r="3497" spans="2:17" s="2" customFormat="1" x14ac:dyDescent="0.25">
      <c r="B3497" s="1"/>
      <c r="C3497" s="1"/>
      <c r="D3497" s="1"/>
      <c r="I3497" s="1"/>
      <c r="J3497" s="5"/>
      <c r="K3497" s="5"/>
      <c r="L3497" s="5"/>
      <c r="M3497" s="6"/>
      <c r="N3497" s="6"/>
      <c r="O3497" s="7"/>
      <c r="P3497" s="6"/>
      <c r="Q3497" s="6"/>
    </row>
    <row r="3498" spans="2:17" s="2" customFormat="1" x14ac:dyDescent="0.25">
      <c r="B3498" s="1"/>
      <c r="C3498" s="1"/>
      <c r="D3498" s="1"/>
      <c r="I3498" s="1"/>
      <c r="J3498" s="5"/>
      <c r="K3498" s="5"/>
      <c r="L3498" s="5"/>
      <c r="M3498" s="6"/>
      <c r="N3498" s="6"/>
      <c r="O3498" s="7"/>
      <c r="P3498" s="6"/>
      <c r="Q3498" s="6"/>
    </row>
    <row r="3499" spans="2:17" s="2" customFormat="1" x14ac:dyDescent="0.25">
      <c r="B3499" s="1"/>
      <c r="C3499" s="1"/>
      <c r="D3499" s="1"/>
      <c r="I3499" s="1"/>
      <c r="J3499" s="5"/>
      <c r="K3499" s="5"/>
      <c r="L3499" s="5"/>
      <c r="M3499" s="6"/>
      <c r="N3499" s="6"/>
      <c r="O3499" s="7"/>
      <c r="P3499" s="6"/>
      <c r="Q3499" s="6"/>
    </row>
    <row r="3500" spans="2:17" s="2" customFormat="1" x14ac:dyDescent="0.25">
      <c r="B3500" s="1"/>
      <c r="C3500" s="1"/>
      <c r="D3500" s="1"/>
      <c r="I3500" s="1"/>
      <c r="J3500" s="5"/>
      <c r="K3500" s="5"/>
      <c r="L3500" s="5"/>
      <c r="M3500" s="6"/>
      <c r="N3500" s="6"/>
      <c r="O3500" s="7"/>
      <c r="P3500" s="6"/>
      <c r="Q3500" s="6"/>
    </row>
    <row r="3501" spans="2:17" s="2" customFormat="1" x14ac:dyDescent="0.25">
      <c r="B3501" s="1"/>
      <c r="C3501" s="1"/>
      <c r="D3501" s="1"/>
      <c r="I3501" s="1"/>
      <c r="J3501" s="5"/>
      <c r="K3501" s="5"/>
      <c r="L3501" s="5"/>
      <c r="M3501" s="6"/>
      <c r="N3501" s="6"/>
      <c r="O3501" s="7"/>
      <c r="P3501" s="6"/>
      <c r="Q3501" s="6"/>
    </row>
    <row r="3502" spans="2:17" s="2" customFormat="1" x14ac:dyDescent="0.25">
      <c r="B3502" s="1"/>
      <c r="C3502" s="1"/>
      <c r="D3502" s="1"/>
      <c r="I3502" s="1"/>
      <c r="J3502" s="5"/>
      <c r="K3502" s="5"/>
      <c r="L3502" s="5"/>
      <c r="M3502" s="6"/>
      <c r="N3502" s="6"/>
      <c r="O3502" s="7"/>
      <c r="P3502" s="6"/>
      <c r="Q3502" s="6"/>
    </row>
    <row r="3503" spans="2:17" s="2" customFormat="1" x14ac:dyDescent="0.25">
      <c r="B3503" s="1"/>
      <c r="C3503" s="1"/>
      <c r="D3503" s="1"/>
      <c r="I3503" s="1"/>
      <c r="J3503" s="5"/>
      <c r="K3503" s="5"/>
      <c r="L3503" s="5"/>
      <c r="M3503" s="6"/>
      <c r="N3503" s="6"/>
      <c r="O3503" s="7"/>
      <c r="P3503" s="6"/>
      <c r="Q3503" s="6"/>
    </row>
    <row r="3504" spans="2:17" s="2" customFormat="1" x14ac:dyDescent="0.25">
      <c r="B3504" s="1"/>
      <c r="C3504" s="1"/>
      <c r="D3504" s="1"/>
      <c r="I3504" s="1"/>
      <c r="J3504" s="5"/>
      <c r="K3504" s="5"/>
      <c r="L3504" s="5"/>
      <c r="M3504" s="6"/>
      <c r="N3504" s="6"/>
      <c r="O3504" s="7"/>
      <c r="P3504" s="6"/>
      <c r="Q3504" s="6"/>
    </row>
    <row r="3505" spans="2:17" s="2" customFormat="1" x14ac:dyDescent="0.25">
      <c r="B3505" s="1"/>
      <c r="C3505" s="1"/>
      <c r="D3505" s="1"/>
      <c r="I3505" s="1"/>
      <c r="J3505" s="5"/>
      <c r="K3505" s="5"/>
      <c r="L3505" s="5"/>
      <c r="M3505" s="6"/>
      <c r="N3505" s="6"/>
      <c r="O3505" s="7"/>
      <c r="P3505" s="6"/>
      <c r="Q3505" s="6"/>
    </row>
    <row r="3506" spans="2:17" s="2" customFormat="1" x14ac:dyDescent="0.25">
      <c r="B3506" s="1"/>
      <c r="C3506" s="1"/>
      <c r="D3506" s="1"/>
      <c r="I3506" s="1"/>
      <c r="J3506" s="5"/>
      <c r="K3506" s="5"/>
      <c r="L3506" s="5"/>
      <c r="M3506" s="6"/>
      <c r="N3506" s="6"/>
      <c r="O3506" s="7"/>
      <c r="P3506" s="6"/>
      <c r="Q3506" s="6"/>
    </row>
    <row r="3507" spans="2:17" s="2" customFormat="1" x14ac:dyDescent="0.25">
      <c r="B3507" s="1"/>
      <c r="C3507" s="1"/>
      <c r="D3507" s="1"/>
      <c r="I3507" s="1"/>
      <c r="J3507" s="5"/>
      <c r="K3507" s="5"/>
      <c r="L3507" s="5"/>
      <c r="M3507" s="6"/>
      <c r="N3507" s="6"/>
      <c r="O3507" s="7"/>
      <c r="P3507" s="6"/>
      <c r="Q3507" s="6"/>
    </row>
    <row r="3508" spans="2:17" s="2" customFormat="1" x14ac:dyDescent="0.25">
      <c r="B3508" s="1"/>
      <c r="C3508" s="1"/>
      <c r="D3508" s="1"/>
      <c r="I3508" s="1"/>
      <c r="J3508" s="5"/>
      <c r="K3508" s="5"/>
      <c r="L3508" s="5"/>
      <c r="M3508" s="6"/>
      <c r="N3508" s="6"/>
      <c r="O3508" s="7"/>
      <c r="P3508" s="6"/>
      <c r="Q3508" s="6"/>
    </row>
    <row r="3509" spans="2:17" s="2" customFormat="1" x14ac:dyDescent="0.25">
      <c r="B3509" s="1"/>
      <c r="C3509" s="1"/>
      <c r="D3509" s="1"/>
      <c r="I3509" s="1"/>
      <c r="J3509" s="5"/>
      <c r="K3509" s="5"/>
      <c r="L3509" s="5"/>
      <c r="M3509" s="6"/>
      <c r="N3509" s="6"/>
      <c r="O3509" s="7"/>
      <c r="P3509" s="6"/>
      <c r="Q3509" s="6"/>
    </row>
    <row r="3510" spans="2:17" s="2" customFormat="1" x14ac:dyDescent="0.25">
      <c r="B3510" s="1"/>
      <c r="C3510" s="1"/>
      <c r="D3510" s="1"/>
      <c r="I3510" s="1"/>
      <c r="J3510" s="5"/>
      <c r="K3510" s="5"/>
      <c r="L3510" s="5"/>
      <c r="M3510" s="6"/>
      <c r="N3510" s="6"/>
      <c r="O3510" s="7"/>
      <c r="P3510" s="6"/>
      <c r="Q3510" s="6"/>
    </row>
    <row r="3511" spans="2:17" s="2" customFormat="1" x14ac:dyDescent="0.25">
      <c r="B3511" s="1"/>
      <c r="C3511" s="1"/>
      <c r="D3511" s="1"/>
      <c r="I3511" s="1"/>
      <c r="J3511" s="5"/>
      <c r="K3511" s="5"/>
      <c r="L3511" s="5"/>
      <c r="M3511" s="6"/>
      <c r="N3511" s="6"/>
      <c r="O3511" s="7"/>
      <c r="P3511" s="6"/>
      <c r="Q3511" s="6"/>
    </row>
    <row r="3512" spans="2:17" s="2" customFormat="1" x14ac:dyDescent="0.25">
      <c r="B3512" s="1"/>
      <c r="C3512" s="1"/>
      <c r="D3512" s="1"/>
      <c r="I3512" s="1"/>
      <c r="J3512" s="5"/>
      <c r="K3512" s="5"/>
      <c r="L3512" s="5"/>
      <c r="M3512" s="6"/>
      <c r="N3512" s="6"/>
      <c r="O3512" s="7"/>
      <c r="P3512" s="6"/>
      <c r="Q3512" s="6"/>
    </row>
    <row r="3513" spans="2:17" s="2" customFormat="1" x14ac:dyDescent="0.25">
      <c r="B3513" s="1"/>
      <c r="C3513" s="1"/>
      <c r="D3513" s="1"/>
      <c r="I3513" s="1"/>
      <c r="J3513" s="5"/>
      <c r="K3513" s="5"/>
      <c r="L3513" s="5"/>
      <c r="M3513" s="6"/>
      <c r="N3513" s="6"/>
      <c r="O3513" s="7"/>
      <c r="P3513" s="6"/>
      <c r="Q3513" s="6"/>
    </row>
    <row r="3514" spans="2:17" s="2" customFormat="1" x14ac:dyDescent="0.25">
      <c r="B3514" s="1"/>
      <c r="C3514" s="1"/>
      <c r="D3514" s="1"/>
      <c r="I3514" s="1"/>
      <c r="J3514" s="5"/>
      <c r="K3514" s="5"/>
      <c r="L3514" s="5"/>
      <c r="M3514" s="6"/>
      <c r="N3514" s="6"/>
      <c r="O3514" s="7"/>
      <c r="P3514" s="6"/>
      <c r="Q3514" s="6"/>
    </row>
    <row r="3515" spans="2:17" s="2" customFormat="1" x14ac:dyDescent="0.25">
      <c r="B3515" s="1"/>
      <c r="C3515" s="1"/>
      <c r="D3515" s="1"/>
      <c r="I3515" s="1"/>
      <c r="J3515" s="5"/>
      <c r="K3515" s="5"/>
      <c r="L3515" s="5"/>
      <c r="M3515" s="6"/>
      <c r="N3515" s="6"/>
      <c r="O3515" s="7"/>
      <c r="P3515" s="6"/>
      <c r="Q3515" s="6"/>
    </row>
    <row r="3516" spans="2:17" s="2" customFormat="1" x14ac:dyDescent="0.25">
      <c r="B3516" s="1"/>
      <c r="C3516" s="1"/>
      <c r="D3516" s="1"/>
      <c r="I3516" s="1"/>
      <c r="J3516" s="5"/>
      <c r="K3516" s="5"/>
      <c r="L3516" s="5"/>
      <c r="M3516" s="6"/>
      <c r="N3516" s="6"/>
      <c r="O3516" s="7"/>
      <c r="P3516" s="6"/>
      <c r="Q3516" s="6"/>
    </row>
    <row r="3517" spans="2:17" s="2" customFormat="1" x14ac:dyDescent="0.25">
      <c r="B3517" s="1"/>
      <c r="C3517" s="1"/>
      <c r="D3517" s="1"/>
      <c r="I3517" s="1"/>
      <c r="J3517" s="5"/>
      <c r="K3517" s="5"/>
      <c r="L3517" s="5"/>
      <c r="M3517" s="6"/>
      <c r="N3517" s="6"/>
      <c r="O3517" s="7"/>
      <c r="P3517" s="6"/>
      <c r="Q3517" s="6"/>
    </row>
    <row r="3518" spans="2:17" s="2" customFormat="1" x14ac:dyDescent="0.25">
      <c r="B3518" s="1"/>
      <c r="C3518" s="1"/>
      <c r="D3518" s="1"/>
      <c r="I3518" s="1"/>
      <c r="J3518" s="5"/>
      <c r="K3518" s="5"/>
      <c r="L3518" s="5"/>
      <c r="M3518" s="6"/>
      <c r="N3518" s="6"/>
      <c r="O3518" s="7"/>
      <c r="P3518" s="6"/>
      <c r="Q3518" s="6"/>
    </row>
    <row r="3519" spans="2:17" s="2" customFormat="1" x14ac:dyDescent="0.25">
      <c r="B3519" s="1"/>
      <c r="C3519" s="1"/>
      <c r="D3519" s="1"/>
      <c r="I3519" s="1"/>
      <c r="J3519" s="5"/>
      <c r="K3519" s="5"/>
      <c r="L3519" s="5"/>
      <c r="M3519" s="6"/>
      <c r="N3519" s="6"/>
      <c r="O3519" s="7"/>
      <c r="P3519" s="6"/>
      <c r="Q3519" s="6"/>
    </row>
    <row r="3520" spans="2:17" s="2" customFormat="1" x14ac:dyDescent="0.25">
      <c r="B3520" s="1"/>
      <c r="C3520" s="1"/>
      <c r="D3520" s="1"/>
      <c r="I3520" s="1"/>
      <c r="J3520" s="5"/>
      <c r="K3520" s="5"/>
      <c r="L3520" s="5"/>
      <c r="M3520" s="6"/>
      <c r="N3520" s="6"/>
      <c r="O3520" s="7"/>
      <c r="P3520" s="6"/>
      <c r="Q3520" s="6"/>
    </row>
    <row r="3521" spans="2:17" s="2" customFormat="1" x14ac:dyDescent="0.25">
      <c r="B3521" s="1"/>
      <c r="C3521" s="1"/>
      <c r="D3521" s="1"/>
      <c r="I3521" s="1"/>
      <c r="J3521" s="5"/>
      <c r="K3521" s="5"/>
      <c r="L3521" s="5"/>
      <c r="M3521" s="6"/>
      <c r="N3521" s="6"/>
      <c r="O3521" s="7"/>
      <c r="P3521" s="6"/>
      <c r="Q3521" s="6"/>
    </row>
    <row r="3522" spans="2:17" s="2" customFormat="1" x14ac:dyDescent="0.25">
      <c r="B3522" s="1"/>
      <c r="C3522" s="1"/>
      <c r="D3522" s="1"/>
      <c r="I3522" s="1"/>
      <c r="J3522" s="5"/>
      <c r="K3522" s="5"/>
      <c r="L3522" s="5"/>
      <c r="M3522" s="6"/>
      <c r="N3522" s="6"/>
      <c r="O3522" s="7"/>
      <c r="P3522" s="6"/>
      <c r="Q3522" s="6"/>
    </row>
    <row r="3523" spans="2:17" s="2" customFormat="1" x14ac:dyDescent="0.25">
      <c r="B3523" s="1"/>
      <c r="C3523" s="1"/>
      <c r="D3523" s="1"/>
      <c r="I3523" s="1"/>
      <c r="J3523" s="5"/>
      <c r="K3523" s="5"/>
      <c r="L3523" s="5"/>
      <c r="M3523" s="6"/>
      <c r="N3523" s="6"/>
      <c r="O3523" s="7"/>
      <c r="P3523" s="6"/>
      <c r="Q3523" s="6"/>
    </row>
    <row r="3524" spans="2:17" s="2" customFormat="1" x14ac:dyDescent="0.25">
      <c r="B3524" s="1"/>
      <c r="C3524" s="1"/>
      <c r="D3524" s="1"/>
      <c r="I3524" s="1"/>
      <c r="J3524" s="5"/>
      <c r="K3524" s="5"/>
      <c r="L3524" s="5"/>
      <c r="M3524" s="6"/>
      <c r="N3524" s="6"/>
      <c r="O3524" s="7"/>
      <c r="P3524" s="6"/>
      <c r="Q3524" s="6"/>
    </row>
    <row r="3525" spans="2:17" s="2" customFormat="1" x14ac:dyDescent="0.25">
      <c r="B3525" s="1"/>
      <c r="C3525" s="1"/>
      <c r="D3525" s="1"/>
      <c r="I3525" s="1"/>
      <c r="J3525" s="5"/>
      <c r="K3525" s="5"/>
      <c r="L3525" s="5"/>
      <c r="M3525" s="6"/>
      <c r="N3525" s="6"/>
      <c r="O3525" s="7"/>
      <c r="P3525" s="6"/>
      <c r="Q3525" s="6"/>
    </row>
    <row r="3526" spans="2:17" s="2" customFormat="1" x14ac:dyDescent="0.25">
      <c r="B3526" s="1"/>
      <c r="C3526" s="1"/>
      <c r="D3526" s="1"/>
      <c r="I3526" s="1"/>
      <c r="J3526" s="5"/>
      <c r="K3526" s="5"/>
      <c r="L3526" s="5"/>
      <c r="M3526" s="6"/>
      <c r="N3526" s="6"/>
      <c r="O3526" s="7"/>
      <c r="P3526" s="6"/>
      <c r="Q3526" s="6"/>
    </row>
    <row r="3527" spans="2:17" s="2" customFormat="1" x14ac:dyDescent="0.25">
      <c r="B3527" s="1"/>
      <c r="C3527" s="1"/>
      <c r="D3527" s="1"/>
      <c r="I3527" s="1"/>
      <c r="J3527" s="5"/>
      <c r="K3527" s="5"/>
      <c r="L3527" s="5"/>
      <c r="M3527" s="6"/>
      <c r="N3527" s="6"/>
      <c r="O3527" s="7"/>
      <c r="P3527" s="6"/>
      <c r="Q3527" s="6"/>
    </row>
    <row r="3528" spans="2:17" s="2" customFormat="1" x14ac:dyDescent="0.25">
      <c r="B3528" s="1"/>
      <c r="C3528" s="1"/>
      <c r="D3528" s="1"/>
      <c r="I3528" s="1"/>
      <c r="J3528" s="5"/>
      <c r="K3528" s="5"/>
      <c r="L3528" s="5"/>
      <c r="M3528" s="6"/>
      <c r="N3528" s="6"/>
      <c r="O3528" s="7"/>
      <c r="P3528" s="6"/>
      <c r="Q3528" s="6"/>
    </row>
    <row r="3529" spans="2:17" s="2" customFormat="1" x14ac:dyDescent="0.25">
      <c r="B3529" s="1"/>
      <c r="C3529" s="1"/>
      <c r="D3529" s="1"/>
      <c r="I3529" s="1"/>
      <c r="J3529" s="5"/>
      <c r="K3529" s="5"/>
      <c r="L3529" s="5"/>
      <c r="M3529" s="6"/>
      <c r="N3529" s="6"/>
      <c r="O3529" s="7"/>
      <c r="P3529" s="6"/>
      <c r="Q3529" s="6"/>
    </row>
    <row r="3530" spans="2:17" s="2" customFormat="1" x14ac:dyDescent="0.25">
      <c r="B3530" s="1"/>
      <c r="C3530" s="1"/>
      <c r="D3530" s="1"/>
      <c r="I3530" s="1"/>
      <c r="J3530" s="5"/>
      <c r="K3530" s="5"/>
      <c r="L3530" s="5"/>
      <c r="M3530" s="6"/>
      <c r="N3530" s="6"/>
      <c r="O3530" s="7"/>
      <c r="P3530" s="6"/>
      <c r="Q3530" s="6"/>
    </row>
    <row r="3531" spans="2:17" s="2" customFormat="1" x14ac:dyDescent="0.25">
      <c r="B3531" s="1"/>
      <c r="C3531" s="1"/>
      <c r="D3531" s="1"/>
      <c r="I3531" s="1"/>
      <c r="J3531" s="5"/>
      <c r="K3531" s="5"/>
      <c r="L3531" s="5"/>
      <c r="M3531" s="6"/>
      <c r="N3531" s="6"/>
      <c r="O3531" s="7"/>
      <c r="P3531" s="6"/>
      <c r="Q3531" s="6"/>
    </row>
    <row r="3532" spans="2:17" s="2" customFormat="1" x14ac:dyDescent="0.25">
      <c r="B3532" s="1"/>
      <c r="C3532" s="1"/>
      <c r="D3532" s="1"/>
      <c r="I3532" s="1"/>
      <c r="J3532" s="5"/>
      <c r="K3532" s="5"/>
      <c r="L3532" s="5"/>
      <c r="M3532" s="6"/>
      <c r="N3532" s="6"/>
      <c r="O3532" s="7"/>
      <c r="P3532" s="6"/>
      <c r="Q3532" s="6"/>
    </row>
    <row r="3533" spans="2:17" s="2" customFormat="1" x14ac:dyDescent="0.25">
      <c r="B3533" s="1"/>
      <c r="C3533" s="1"/>
      <c r="D3533" s="1"/>
      <c r="I3533" s="1"/>
      <c r="J3533" s="5"/>
      <c r="K3533" s="5"/>
      <c r="L3533" s="5"/>
      <c r="M3533" s="6"/>
      <c r="N3533" s="6"/>
      <c r="O3533" s="7"/>
      <c r="P3533" s="6"/>
      <c r="Q3533" s="6"/>
    </row>
    <row r="3534" spans="2:17" s="2" customFormat="1" x14ac:dyDescent="0.25">
      <c r="B3534" s="1"/>
      <c r="C3534" s="1"/>
      <c r="D3534" s="1"/>
      <c r="I3534" s="1"/>
      <c r="J3534" s="5"/>
      <c r="K3534" s="5"/>
      <c r="L3534" s="5"/>
      <c r="M3534" s="6"/>
      <c r="N3534" s="6"/>
      <c r="O3534" s="7"/>
      <c r="P3534" s="6"/>
      <c r="Q3534" s="6"/>
    </row>
    <row r="3535" spans="2:17" s="2" customFormat="1" x14ac:dyDescent="0.25">
      <c r="B3535" s="1"/>
      <c r="C3535" s="1"/>
      <c r="D3535" s="1"/>
      <c r="I3535" s="1"/>
      <c r="J3535" s="5"/>
      <c r="K3535" s="5"/>
      <c r="L3535" s="5"/>
      <c r="M3535" s="6"/>
      <c r="N3535" s="6"/>
      <c r="O3535" s="7"/>
      <c r="P3535" s="6"/>
      <c r="Q3535" s="6"/>
    </row>
    <row r="3536" spans="2:17" s="2" customFormat="1" x14ac:dyDescent="0.25">
      <c r="B3536" s="1"/>
      <c r="C3536" s="1"/>
      <c r="D3536" s="1"/>
      <c r="I3536" s="1"/>
      <c r="J3536" s="5"/>
      <c r="K3536" s="5"/>
      <c r="L3536" s="5"/>
      <c r="M3536" s="6"/>
      <c r="N3536" s="6"/>
      <c r="O3536" s="7"/>
      <c r="P3536" s="6"/>
      <c r="Q3536" s="6"/>
    </row>
    <row r="3537" spans="2:17" s="2" customFormat="1" x14ac:dyDescent="0.25">
      <c r="B3537" s="1"/>
      <c r="C3537" s="1"/>
      <c r="D3537" s="1"/>
      <c r="I3537" s="1"/>
      <c r="J3537" s="5"/>
      <c r="K3537" s="5"/>
      <c r="L3537" s="5"/>
      <c r="M3537" s="6"/>
      <c r="N3537" s="6"/>
      <c r="O3537" s="7"/>
      <c r="P3537" s="6"/>
      <c r="Q3537" s="6"/>
    </row>
    <row r="3538" spans="2:17" s="2" customFormat="1" x14ac:dyDescent="0.25">
      <c r="B3538" s="1"/>
      <c r="C3538" s="1"/>
      <c r="D3538" s="1"/>
      <c r="I3538" s="1"/>
      <c r="J3538" s="5"/>
      <c r="K3538" s="5"/>
      <c r="L3538" s="5"/>
      <c r="M3538" s="6"/>
      <c r="N3538" s="6"/>
      <c r="O3538" s="7"/>
      <c r="P3538" s="6"/>
      <c r="Q3538" s="6"/>
    </row>
    <row r="3539" spans="2:17" s="2" customFormat="1" x14ac:dyDescent="0.25">
      <c r="B3539" s="1"/>
      <c r="C3539" s="1"/>
      <c r="D3539" s="1"/>
      <c r="I3539" s="1"/>
      <c r="J3539" s="5"/>
      <c r="K3539" s="5"/>
      <c r="L3539" s="5"/>
      <c r="M3539" s="6"/>
      <c r="N3539" s="6"/>
      <c r="O3539" s="7"/>
      <c r="P3539" s="6"/>
      <c r="Q3539" s="6"/>
    </row>
    <row r="3540" spans="2:17" s="2" customFormat="1" x14ac:dyDescent="0.25">
      <c r="B3540" s="1"/>
      <c r="C3540" s="1"/>
      <c r="D3540" s="1"/>
      <c r="I3540" s="1"/>
      <c r="J3540" s="5"/>
      <c r="K3540" s="5"/>
      <c r="L3540" s="5"/>
      <c r="M3540" s="6"/>
      <c r="N3540" s="6"/>
      <c r="O3540" s="7"/>
      <c r="P3540" s="6"/>
      <c r="Q3540" s="6"/>
    </row>
    <row r="3541" spans="2:17" s="2" customFormat="1" x14ac:dyDescent="0.25">
      <c r="B3541" s="1"/>
      <c r="C3541" s="1"/>
      <c r="D3541" s="1"/>
      <c r="I3541" s="1"/>
      <c r="J3541" s="5"/>
      <c r="K3541" s="5"/>
      <c r="L3541" s="5"/>
      <c r="M3541" s="6"/>
      <c r="N3541" s="6"/>
      <c r="O3541" s="7"/>
      <c r="P3541" s="6"/>
      <c r="Q3541" s="6"/>
    </row>
    <row r="3542" spans="2:17" s="2" customFormat="1" x14ac:dyDescent="0.25">
      <c r="B3542" s="1"/>
      <c r="C3542" s="1"/>
      <c r="D3542" s="1"/>
      <c r="I3542" s="1"/>
      <c r="J3542" s="5"/>
      <c r="K3542" s="5"/>
      <c r="L3542" s="5"/>
      <c r="M3542" s="6"/>
      <c r="N3542" s="6"/>
      <c r="O3542" s="7"/>
      <c r="P3542" s="6"/>
      <c r="Q3542" s="6"/>
    </row>
    <row r="3543" spans="2:17" s="2" customFormat="1" x14ac:dyDescent="0.25">
      <c r="B3543" s="1"/>
      <c r="C3543" s="1"/>
      <c r="D3543" s="1"/>
      <c r="I3543" s="1"/>
      <c r="J3543" s="5"/>
      <c r="K3543" s="5"/>
      <c r="L3543" s="5"/>
      <c r="M3543" s="6"/>
      <c r="N3543" s="6"/>
      <c r="O3543" s="7"/>
      <c r="P3543" s="6"/>
      <c r="Q3543" s="6"/>
    </row>
    <row r="3544" spans="2:17" s="2" customFormat="1" x14ac:dyDescent="0.25">
      <c r="B3544" s="1"/>
      <c r="C3544" s="1"/>
      <c r="D3544" s="1"/>
      <c r="I3544" s="1"/>
      <c r="J3544" s="5"/>
      <c r="K3544" s="5"/>
      <c r="L3544" s="5"/>
      <c r="M3544" s="6"/>
      <c r="N3544" s="6"/>
      <c r="O3544" s="7"/>
      <c r="P3544" s="6"/>
      <c r="Q3544" s="6"/>
    </row>
    <row r="3545" spans="2:17" s="2" customFormat="1" x14ac:dyDescent="0.25">
      <c r="B3545" s="1"/>
      <c r="C3545" s="1"/>
      <c r="D3545" s="1"/>
      <c r="I3545" s="1"/>
      <c r="J3545" s="5"/>
      <c r="K3545" s="5"/>
      <c r="L3545" s="5"/>
      <c r="M3545" s="6"/>
      <c r="N3545" s="6"/>
      <c r="O3545" s="7"/>
      <c r="P3545" s="6"/>
      <c r="Q3545" s="6"/>
    </row>
    <row r="3546" spans="2:17" s="2" customFormat="1" x14ac:dyDescent="0.25">
      <c r="B3546" s="1"/>
      <c r="C3546" s="1"/>
      <c r="D3546" s="1"/>
      <c r="I3546" s="1"/>
      <c r="J3546" s="5"/>
      <c r="K3546" s="5"/>
      <c r="L3546" s="5"/>
      <c r="M3546" s="6"/>
      <c r="N3546" s="6"/>
      <c r="O3546" s="7"/>
      <c r="P3546" s="6"/>
      <c r="Q3546" s="6"/>
    </row>
    <row r="3547" spans="2:17" s="2" customFormat="1" x14ac:dyDescent="0.25">
      <c r="B3547" s="1"/>
      <c r="C3547" s="1"/>
      <c r="D3547" s="1"/>
      <c r="I3547" s="1"/>
      <c r="J3547" s="5"/>
      <c r="K3547" s="5"/>
      <c r="L3547" s="5"/>
      <c r="M3547" s="6"/>
      <c r="N3547" s="6"/>
      <c r="O3547" s="7"/>
      <c r="P3547" s="6"/>
      <c r="Q3547" s="6"/>
    </row>
    <row r="3548" spans="2:17" s="2" customFormat="1" x14ac:dyDescent="0.25">
      <c r="B3548" s="1"/>
      <c r="C3548" s="1"/>
      <c r="D3548" s="1"/>
      <c r="I3548" s="1"/>
      <c r="J3548" s="5"/>
      <c r="K3548" s="5"/>
      <c r="L3548" s="5"/>
      <c r="M3548" s="6"/>
      <c r="N3548" s="6"/>
      <c r="O3548" s="7"/>
      <c r="P3548" s="6"/>
      <c r="Q3548" s="6"/>
    </row>
    <row r="3549" spans="2:17" s="2" customFormat="1" x14ac:dyDescent="0.25">
      <c r="B3549" s="1"/>
      <c r="C3549" s="1"/>
      <c r="D3549" s="1"/>
      <c r="I3549" s="1"/>
      <c r="J3549" s="5"/>
      <c r="K3549" s="5"/>
      <c r="L3549" s="5"/>
      <c r="M3549" s="6"/>
      <c r="N3549" s="6"/>
      <c r="O3549" s="7"/>
      <c r="P3549" s="6"/>
      <c r="Q3549" s="6"/>
    </row>
    <row r="3550" spans="2:17" s="2" customFormat="1" x14ac:dyDescent="0.25">
      <c r="B3550" s="1"/>
      <c r="C3550" s="1"/>
      <c r="D3550" s="1"/>
      <c r="I3550" s="1"/>
      <c r="J3550" s="5"/>
      <c r="K3550" s="5"/>
      <c r="L3550" s="5"/>
      <c r="M3550" s="6"/>
      <c r="N3550" s="6"/>
      <c r="O3550" s="7"/>
      <c r="P3550" s="6"/>
      <c r="Q3550" s="6"/>
    </row>
    <row r="3551" spans="2:17" s="2" customFormat="1" x14ac:dyDescent="0.25">
      <c r="B3551" s="1"/>
      <c r="C3551" s="1"/>
      <c r="D3551" s="1"/>
      <c r="I3551" s="1"/>
      <c r="J3551" s="5"/>
      <c r="K3551" s="5"/>
      <c r="L3551" s="5"/>
      <c r="M3551" s="6"/>
      <c r="N3551" s="6"/>
      <c r="O3551" s="7"/>
      <c r="P3551" s="6"/>
      <c r="Q3551" s="6"/>
    </row>
    <row r="3552" spans="2:17" s="2" customFormat="1" x14ac:dyDescent="0.25">
      <c r="B3552" s="1"/>
      <c r="C3552" s="1"/>
      <c r="D3552" s="1"/>
      <c r="I3552" s="1"/>
      <c r="J3552" s="5"/>
      <c r="K3552" s="5"/>
      <c r="L3552" s="5"/>
      <c r="M3552" s="6"/>
      <c r="N3552" s="6"/>
      <c r="O3552" s="7"/>
      <c r="P3552" s="6"/>
      <c r="Q3552" s="6"/>
    </row>
    <row r="3553" spans="2:17" s="2" customFormat="1" x14ac:dyDescent="0.25">
      <c r="B3553" s="1"/>
      <c r="C3553" s="1"/>
      <c r="D3553" s="1"/>
      <c r="I3553" s="1"/>
      <c r="J3553" s="5"/>
      <c r="K3553" s="5"/>
      <c r="L3553" s="5"/>
      <c r="M3553" s="6"/>
      <c r="N3553" s="6"/>
      <c r="O3553" s="7"/>
      <c r="P3553" s="6"/>
      <c r="Q3553" s="6"/>
    </row>
    <row r="3554" spans="2:17" s="2" customFormat="1" x14ac:dyDescent="0.25">
      <c r="B3554" s="1"/>
      <c r="C3554" s="1"/>
      <c r="D3554" s="1"/>
      <c r="I3554" s="1"/>
      <c r="J3554" s="5"/>
      <c r="K3554" s="5"/>
      <c r="L3554" s="5"/>
      <c r="M3554" s="6"/>
      <c r="N3554" s="6"/>
      <c r="O3554" s="7"/>
      <c r="P3554" s="6"/>
      <c r="Q3554" s="6"/>
    </row>
    <row r="3555" spans="2:17" s="2" customFormat="1" x14ac:dyDescent="0.25">
      <c r="B3555" s="1"/>
      <c r="C3555" s="1"/>
      <c r="D3555" s="1"/>
      <c r="I3555" s="1"/>
      <c r="J3555" s="5"/>
      <c r="K3555" s="5"/>
      <c r="L3555" s="5"/>
      <c r="M3555" s="6"/>
      <c r="N3555" s="6"/>
      <c r="O3555" s="7"/>
      <c r="P3555" s="6"/>
      <c r="Q3555" s="6"/>
    </row>
    <row r="3556" spans="2:17" s="2" customFormat="1" x14ac:dyDescent="0.25">
      <c r="B3556" s="1"/>
      <c r="C3556" s="1"/>
      <c r="D3556" s="1"/>
      <c r="I3556" s="1"/>
      <c r="J3556" s="5"/>
      <c r="K3556" s="5"/>
      <c r="L3556" s="5"/>
      <c r="M3556" s="6"/>
      <c r="N3556" s="6"/>
      <c r="O3556" s="7"/>
      <c r="P3556" s="6"/>
      <c r="Q3556" s="6"/>
    </row>
    <row r="3557" spans="2:17" s="2" customFormat="1" x14ac:dyDescent="0.25">
      <c r="B3557" s="1"/>
      <c r="C3557" s="1"/>
      <c r="D3557" s="1"/>
      <c r="I3557" s="1"/>
      <c r="J3557" s="5"/>
      <c r="K3557" s="5"/>
      <c r="L3557" s="5"/>
      <c r="M3557" s="6"/>
      <c r="N3557" s="6"/>
      <c r="O3557" s="7"/>
      <c r="P3557" s="6"/>
      <c r="Q3557" s="6"/>
    </row>
    <row r="3558" spans="2:17" s="2" customFormat="1" x14ac:dyDescent="0.25">
      <c r="B3558" s="1"/>
      <c r="C3558" s="1"/>
      <c r="D3558" s="1"/>
      <c r="I3558" s="1"/>
      <c r="J3558" s="5"/>
      <c r="K3558" s="5"/>
      <c r="L3558" s="5"/>
      <c r="M3558" s="6"/>
      <c r="N3558" s="6"/>
      <c r="O3558" s="7"/>
      <c r="P3558" s="6"/>
      <c r="Q3558" s="6"/>
    </row>
    <row r="3559" spans="2:17" s="2" customFormat="1" x14ac:dyDescent="0.25">
      <c r="B3559" s="1"/>
      <c r="C3559" s="1"/>
      <c r="D3559" s="1"/>
      <c r="I3559" s="1"/>
      <c r="J3559" s="5"/>
      <c r="K3559" s="5"/>
      <c r="L3559" s="5"/>
      <c r="M3559" s="6"/>
      <c r="N3559" s="6"/>
      <c r="O3559" s="7"/>
      <c r="P3559" s="6"/>
      <c r="Q3559" s="6"/>
    </row>
    <row r="3560" spans="2:17" s="2" customFormat="1" x14ac:dyDescent="0.25">
      <c r="B3560" s="1"/>
      <c r="C3560" s="1"/>
      <c r="D3560" s="1"/>
      <c r="I3560" s="1"/>
      <c r="J3560" s="5"/>
      <c r="K3560" s="5"/>
      <c r="L3560" s="5"/>
      <c r="M3560" s="6"/>
      <c r="N3560" s="6"/>
      <c r="O3560" s="7"/>
      <c r="P3560" s="6"/>
      <c r="Q3560" s="6"/>
    </row>
    <row r="3561" spans="2:17" s="2" customFormat="1" x14ac:dyDescent="0.25">
      <c r="B3561" s="1"/>
      <c r="C3561" s="1"/>
      <c r="D3561" s="1"/>
      <c r="I3561" s="1"/>
      <c r="J3561" s="5"/>
      <c r="K3561" s="5"/>
      <c r="L3561" s="5"/>
      <c r="M3561" s="6"/>
      <c r="N3561" s="6"/>
      <c r="O3561" s="7"/>
      <c r="P3561" s="6"/>
      <c r="Q3561" s="6"/>
    </row>
    <row r="3562" spans="2:17" s="2" customFormat="1" x14ac:dyDescent="0.25">
      <c r="B3562" s="1"/>
      <c r="C3562" s="1"/>
      <c r="D3562" s="1"/>
      <c r="I3562" s="1"/>
      <c r="J3562" s="5"/>
      <c r="K3562" s="5"/>
      <c r="L3562" s="5"/>
      <c r="M3562" s="6"/>
      <c r="N3562" s="6"/>
      <c r="O3562" s="7"/>
      <c r="P3562" s="6"/>
      <c r="Q3562" s="6"/>
    </row>
    <row r="3563" spans="2:17" s="2" customFormat="1" x14ac:dyDescent="0.25">
      <c r="B3563" s="1"/>
      <c r="C3563" s="1"/>
      <c r="D3563" s="1"/>
      <c r="I3563" s="1"/>
      <c r="J3563" s="5"/>
      <c r="K3563" s="5"/>
      <c r="L3563" s="5"/>
      <c r="M3563" s="6"/>
      <c r="N3563" s="6"/>
      <c r="O3563" s="7"/>
      <c r="P3563" s="6"/>
      <c r="Q3563" s="6"/>
    </row>
    <row r="3564" spans="2:17" s="2" customFormat="1" x14ac:dyDescent="0.25">
      <c r="B3564" s="1"/>
      <c r="C3564" s="1"/>
      <c r="D3564" s="1"/>
      <c r="I3564" s="1"/>
      <c r="J3564" s="5"/>
      <c r="K3564" s="5"/>
      <c r="L3564" s="5"/>
      <c r="M3564" s="6"/>
      <c r="N3564" s="6"/>
      <c r="O3564" s="7"/>
      <c r="P3564" s="6"/>
      <c r="Q3564" s="6"/>
    </row>
    <row r="3565" spans="2:17" s="2" customFormat="1" x14ac:dyDescent="0.25">
      <c r="B3565" s="1"/>
      <c r="C3565" s="1"/>
      <c r="D3565" s="1"/>
      <c r="I3565" s="1"/>
      <c r="J3565" s="5"/>
      <c r="K3565" s="5"/>
      <c r="L3565" s="5"/>
      <c r="M3565" s="6"/>
      <c r="N3565" s="6"/>
      <c r="O3565" s="7"/>
      <c r="P3565" s="6"/>
      <c r="Q3565" s="6"/>
    </row>
    <row r="3566" spans="2:17" s="2" customFormat="1" x14ac:dyDescent="0.25">
      <c r="B3566" s="1"/>
      <c r="C3566" s="1"/>
      <c r="D3566" s="1"/>
      <c r="I3566" s="1"/>
      <c r="J3566" s="5"/>
      <c r="K3566" s="5"/>
      <c r="L3566" s="5"/>
      <c r="M3566" s="6"/>
      <c r="N3566" s="6"/>
      <c r="O3566" s="7"/>
      <c r="P3566" s="6"/>
      <c r="Q3566" s="6"/>
    </row>
    <row r="3567" spans="2:17" s="2" customFormat="1" x14ac:dyDescent="0.25">
      <c r="B3567" s="1"/>
      <c r="C3567" s="1"/>
      <c r="D3567" s="1"/>
      <c r="I3567" s="1"/>
      <c r="J3567" s="5"/>
      <c r="K3567" s="5"/>
      <c r="L3567" s="5"/>
      <c r="M3567" s="6"/>
      <c r="N3567" s="6"/>
      <c r="O3567" s="7"/>
      <c r="P3567" s="6"/>
      <c r="Q3567" s="6"/>
    </row>
    <row r="3568" spans="2:17" s="2" customFormat="1" x14ac:dyDescent="0.25">
      <c r="B3568" s="1"/>
      <c r="C3568" s="1"/>
      <c r="D3568" s="1"/>
      <c r="I3568" s="1"/>
      <c r="J3568" s="5"/>
      <c r="K3568" s="5"/>
      <c r="L3568" s="5"/>
      <c r="M3568" s="6"/>
      <c r="N3568" s="6"/>
      <c r="O3568" s="7"/>
      <c r="P3568" s="6"/>
      <c r="Q3568" s="6"/>
    </row>
    <row r="3569" spans="2:17" s="2" customFormat="1" x14ac:dyDescent="0.25">
      <c r="B3569" s="1"/>
      <c r="C3569" s="1"/>
      <c r="D3569" s="1"/>
      <c r="I3569" s="1"/>
      <c r="J3569" s="5"/>
      <c r="K3569" s="5"/>
      <c r="L3569" s="5"/>
      <c r="M3569" s="6"/>
      <c r="N3569" s="6"/>
      <c r="O3569" s="7"/>
      <c r="P3569" s="6"/>
      <c r="Q3569" s="6"/>
    </row>
    <row r="3570" spans="2:17" s="2" customFormat="1" x14ac:dyDescent="0.25">
      <c r="B3570" s="1"/>
      <c r="C3570" s="1"/>
      <c r="D3570" s="1"/>
      <c r="I3570" s="1"/>
      <c r="J3570" s="5"/>
      <c r="K3570" s="5"/>
      <c r="L3570" s="5"/>
      <c r="M3570" s="6"/>
      <c r="N3570" s="6"/>
      <c r="O3570" s="7"/>
      <c r="P3570" s="6"/>
      <c r="Q3570" s="6"/>
    </row>
    <row r="3571" spans="2:17" s="2" customFormat="1" x14ac:dyDescent="0.25">
      <c r="B3571" s="1"/>
      <c r="C3571" s="1"/>
      <c r="D3571" s="1"/>
      <c r="I3571" s="1"/>
      <c r="J3571" s="5"/>
      <c r="K3571" s="5"/>
      <c r="L3571" s="5"/>
      <c r="M3571" s="6"/>
      <c r="N3571" s="6"/>
      <c r="O3571" s="7"/>
      <c r="P3571" s="6"/>
      <c r="Q3571" s="6"/>
    </row>
    <row r="3572" spans="2:17" s="2" customFormat="1" x14ac:dyDescent="0.25">
      <c r="B3572" s="1"/>
      <c r="C3572" s="1"/>
      <c r="D3572" s="1"/>
      <c r="I3572" s="1"/>
      <c r="J3572" s="5"/>
      <c r="K3572" s="5"/>
      <c r="L3572" s="5"/>
      <c r="M3572" s="6"/>
      <c r="N3572" s="6"/>
      <c r="O3572" s="7"/>
      <c r="P3572" s="6"/>
      <c r="Q3572" s="6"/>
    </row>
    <row r="3573" spans="2:17" s="2" customFormat="1" x14ac:dyDescent="0.25">
      <c r="B3573" s="1"/>
      <c r="C3573" s="1"/>
      <c r="D3573" s="1"/>
      <c r="I3573" s="1"/>
      <c r="J3573" s="5"/>
      <c r="K3573" s="5"/>
      <c r="L3573" s="5"/>
      <c r="M3573" s="6"/>
      <c r="N3573" s="6"/>
      <c r="O3573" s="7"/>
      <c r="P3573" s="6"/>
      <c r="Q3573" s="6"/>
    </row>
    <row r="3574" spans="2:17" s="2" customFormat="1" x14ac:dyDescent="0.25">
      <c r="B3574" s="1"/>
      <c r="C3574" s="1"/>
      <c r="D3574" s="1"/>
      <c r="I3574" s="1"/>
      <c r="J3574" s="5"/>
      <c r="K3574" s="5"/>
      <c r="L3574" s="5"/>
      <c r="M3574" s="6"/>
      <c r="N3574" s="6"/>
      <c r="O3574" s="7"/>
      <c r="P3574" s="6"/>
      <c r="Q3574" s="6"/>
    </row>
    <row r="3575" spans="2:17" s="2" customFormat="1" x14ac:dyDescent="0.25">
      <c r="B3575" s="1"/>
      <c r="C3575" s="1"/>
      <c r="D3575" s="1"/>
      <c r="I3575" s="1"/>
      <c r="J3575" s="5"/>
      <c r="K3575" s="5"/>
      <c r="L3575" s="5"/>
      <c r="M3575" s="6"/>
      <c r="N3575" s="6"/>
      <c r="O3575" s="7"/>
      <c r="P3575" s="6"/>
      <c r="Q3575" s="6"/>
    </row>
    <row r="3576" spans="2:17" s="2" customFormat="1" x14ac:dyDescent="0.25">
      <c r="B3576" s="1"/>
      <c r="C3576" s="1"/>
      <c r="D3576" s="1"/>
      <c r="I3576" s="1"/>
      <c r="J3576" s="5"/>
      <c r="K3576" s="5"/>
      <c r="L3576" s="5"/>
      <c r="M3576" s="6"/>
      <c r="N3576" s="6"/>
      <c r="O3576" s="7"/>
      <c r="P3576" s="6"/>
      <c r="Q3576" s="6"/>
    </row>
    <row r="3577" spans="2:17" s="2" customFormat="1" x14ac:dyDescent="0.25">
      <c r="B3577" s="1"/>
      <c r="C3577" s="1"/>
      <c r="D3577" s="1"/>
      <c r="I3577" s="1"/>
      <c r="J3577" s="5"/>
      <c r="K3577" s="5"/>
      <c r="L3577" s="5"/>
      <c r="M3577" s="6"/>
      <c r="N3577" s="6"/>
      <c r="O3577" s="7"/>
      <c r="P3577" s="6"/>
      <c r="Q3577" s="6"/>
    </row>
    <row r="3578" spans="2:17" s="2" customFormat="1" x14ac:dyDescent="0.25">
      <c r="B3578" s="1"/>
      <c r="C3578" s="1"/>
      <c r="D3578" s="1"/>
      <c r="I3578" s="1"/>
      <c r="J3578" s="5"/>
      <c r="K3578" s="5"/>
      <c r="L3578" s="5"/>
      <c r="M3578" s="6"/>
      <c r="N3578" s="6"/>
      <c r="O3578" s="7"/>
      <c r="P3578" s="6"/>
      <c r="Q3578" s="6"/>
    </row>
    <row r="3579" spans="2:17" s="2" customFormat="1" x14ac:dyDescent="0.25">
      <c r="B3579" s="1"/>
      <c r="C3579" s="1"/>
      <c r="D3579" s="1"/>
      <c r="I3579" s="1"/>
      <c r="J3579" s="5"/>
      <c r="K3579" s="5"/>
      <c r="L3579" s="5"/>
      <c r="M3579" s="6"/>
      <c r="N3579" s="6"/>
      <c r="O3579" s="7"/>
      <c r="P3579" s="6"/>
      <c r="Q3579" s="6"/>
    </row>
    <row r="3580" spans="2:17" s="2" customFormat="1" x14ac:dyDescent="0.25">
      <c r="B3580" s="1"/>
      <c r="C3580" s="1"/>
      <c r="D3580" s="1"/>
      <c r="I3580" s="1"/>
      <c r="J3580" s="5"/>
      <c r="K3580" s="5"/>
      <c r="L3580" s="5"/>
      <c r="M3580" s="6"/>
      <c r="N3580" s="6"/>
      <c r="O3580" s="7"/>
      <c r="P3580" s="6"/>
      <c r="Q3580" s="6"/>
    </row>
    <row r="3581" spans="2:17" s="2" customFormat="1" x14ac:dyDescent="0.25">
      <c r="B3581" s="1"/>
      <c r="C3581" s="1"/>
      <c r="D3581" s="1"/>
      <c r="I3581" s="1"/>
      <c r="J3581" s="5"/>
      <c r="K3581" s="5"/>
      <c r="L3581" s="5"/>
      <c r="M3581" s="6"/>
      <c r="N3581" s="6"/>
      <c r="O3581" s="7"/>
      <c r="P3581" s="6"/>
      <c r="Q3581" s="6"/>
    </row>
    <row r="3582" spans="2:17" s="2" customFormat="1" x14ac:dyDescent="0.25">
      <c r="B3582" s="1"/>
      <c r="C3582" s="1"/>
      <c r="D3582" s="1"/>
      <c r="I3582" s="1"/>
      <c r="J3582" s="5"/>
      <c r="K3582" s="5"/>
      <c r="L3582" s="5"/>
      <c r="M3582" s="6"/>
      <c r="N3582" s="6"/>
      <c r="O3582" s="7"/>
      <c r="P3582" s="6"/>
      <c r="Q3582" s="6"/>
    </row>
    <row r="3583" spans="2:17" s="2" customFormat="1" x14ac:dyDescent="0.25">
      <c r="B3583" s="1"/>
      <c r="C3583" s="1"/>
      <c r="D3583" s="1"/>
      <c r="I3583" s="1"/>
      <c r="J3583" s="5"/>
      <c r="K3583" s="5"/>
      <c r="L3583" s="5"/>
      <c r="M3583" s="6"/>
      <c r="N3583" s="6"/>
      <c r="O3583" s="7"/>
      <c r="P3583" s="6"/>
      <c r="Q3583" s="6"/>
    </row>
    <row r="3584" spans="2:17" s="2" customFormat="1" x14ac:dyDescent="0.25">
      <c r="B3584" s="1"/>
      <c r="C3584" s="1"/>
      <c r="D3584" s="1"/>
      <c r="I3584" s="1"/>
      <c r="J3584" s="5"/>
      <c r="K3584" s="5"/>
      <c r="L3584" s="5"/>
      <c r="M3584" s="6"/>
      <c r="N3584" s="6"/>
      <c r="O3584" s="7"/>
      <c r="P3584" s="6"/>
      <c r="Q3584" s="6"/>
    </row>
    <row r="3585" spans="2:17" s="2" customFormat="1" x14ac:dyDescent="0.25">
      <c r="B3585" s="1"/>
      <c r="C3585" s="1"/>
      <c r="D3585" s="1"/>
      <c r="I3585" s="1"/>
      <c r="J3585" s="5"/>
      <c r="K3585" s="5"/>
      <c r="L3585" s="5"/>
      <c r="M3585" s="6"/>
      <c r="N3585" s="6"/>
      <c r="O3585" s="7"/>
      <c r="P3585" s="6"/>
      <c r="Q3585" s="6"/>
    </row>
    <row r="3586" spans="2:17" s="2" customFormat="1" x14ac:dyDescent="0.25">
      <c r="B3586" s="1"/>
      <c r="C3586" s="1"/>
      <c r="D3586" s="1"/>
      <c r="I3586" s="1"/>
      <c r="J3586" s="5"/>
      <c r="K3586" s="5"/>
      <c r="L3586" s="5"/>
      <c r="M3586" s="6"/>
      <c r="N3586" s="6"/>
      <c r="O3586" s="7"/>
      <c r="P3586" s="6"/>
      <c r="Q3586" s="6"/>
    </row>
    <row r="3587" spans="2:17" s="2" customFormat="1" x14ac:dyDescent="0.25">
      <c r="B3587" s="1"/>
      <c r="C3587" s="1"/>
      <c r="D3587" s="1"/>
      <c r="I3587" s="1"/>
      <c r="J3587" s="5"/>
      <c r="K3587" s="5"/>
      <c r="L3587" s="5"/>
      <c r="M3587" s="6"/>
      <c r="N3587" s="6"/>
      <c r="O3587" s="7"/>
      <c r="P3587" s="6"/>
      <c r="Q3587" s="6"/>
    </row>
    <row r="3588" spans="2:17" s="2" customFormat="1" x14ac:dyDescent="0.25">
      <c r="B3588" s="1"/>
      <c r="C3588" s="1"/>
      <c r="D3588" s="1"/>
      <c r="I3588" s="1"/>
      <c r="J3588" s="5"/>
      <c r="K3588" s="5"/>
      <c r="L3588" s="5"/>
      <c r="M3588" s="6"/>
      <c r="N3588" s="6"/>
      <c r="O3588" s="7"/>
      <c r="P3588" s="6"/>
      <c r="Q3588" s="6"/>
    </row>
    <row r="3589" spans="2:17" s="2" customFormat="1" x14ac:dyDescent="0.25">
      <c r="B3589" s="1"/>
      <c r="C3589" s="1"/>
      <c r="D3589" s="1"/>
      <c r="I3589" s="1"/>
      <c r="J3589" s="5"/>
      <c r="K3589" s="5"/>
      <c r="L3589" s="5"/>
      <c r="M3589" s="6"/>
      <c r="N3589" s="6"/>
      <c r="O3589" s="7"/>
      <c r="P3589" s="6"/>
      <c r="Q3589" s="6"/>
    </row>
    <row r="3590" spans="2:17" s="2" customFormat="1" x14ac:dyDescent="0.25">
      <c r="B3590" s="1"/>
      <c r="C3590" s="1"/>
      <c r="D3590" s="1"/>
      <c r="I3590" s="1"/>
      <c r="J3590" s="5"/>
      <c r="K3590" s="5"/>
      <c r="L3590" s="5"/>
      <c r="M3590" s="6"/>
      <c r="N3590" s="6"/>
      <c r="O3590" s="7"/>
      <c r="P3590" s="6"/>
      <c r="Q3590" s="6"/>
    </row>
    <row r="3591" spans="2:17" s="2" customFormat="1" x14ac:dyDescent="0.25">
      <c r="B3591" s="1"/>
      <c r="C3591" s="1"/>
      <c r="D3591" s="1"/>
      <c r="I3591" s="1"/>
      <c r="J3591" s="5"/>
      <c r="K3591" s="5"/>
      <c r="L3591" s="5"/>
      <c r="M3591" s="6"/>
      <c r="N3591" s="6"/>
      <c r="O3591" s="7"/>
      <c r="P3591" s="6"/>
      <c r="Q3591" s="6"/>
    </row>
    <row r="3592" spans="2:17" s="2" customFormat="1" x14ac:dyDescent="0.25">
      <c r="B3592" s="1"/>
      <c r="C3592" s="1"/>
      <c r="D3592" s="1"/>
      <c r="I3592" s="1"/>
      <c r="J3592" s="5"/>
      <c r="K3592" s="5"/>
      <c r="L3592" s="5"/>
      <c r="M3592" s="6"/>
      <c r="N3592" s="6"/>
      <c r="O3592" s="7"/>
      <c r="P3592" s="6"/>
      <c r="Q3592" s="6"/>
    </row>
    <row r="3593" spans="2:17" s="2" customFormat="1" x14ac:dyDescent="0.25">
      <c r="B3593" s="1"/>
      <c r="C3593" s="1"/>
      <c r="D3593" s="1"/>
      <c r="I3593" s="1"/>
      <c r="J3593" s="5"/>
      <c r="K3593" s="5"/>
      <c r="L3593" s="5"/>
      <c r="M3593" s="6"/>
      <c r="N3593" s="6"/>
      <c r="O3593" s="7"/>
      <c r="P3593" s="6"/>
      <c r="Q3593" s="6"/>
    </row>
    <row r="3594" spans="2:17" s="2" customFormat="1" x14ac:dyDescent="0.25">
      <c r="B3594" s="1"/>
      <c r="C3594" s="1"/>
      <c r="D3594" s="1"/>
      <c r="I3594" s="1"/>
      <c r="J3594" s="5"/>
      <c r="K3594" s="5"/>
      <c r="L3594" s="5"/>
      <c r="M3594" s="6"/>
      <c r="N3594" s="6"/>
      <c r="O3594" s="7"/>
      <c r="P3594" s="6"/>
      <c r="Q3594" s="6"/>
    </row>
    <row r="3595" spans="2:17" s="2" customFormat="1" x14ac:dyDescent="0.25">
      <c r="B3595" s="1"/>
      <c r="C3595" s="1"/>
      <c r="D3595" s="1"/>
      <c r="I3595" s="1"/>
      <c r="J3595" s="5"/>
      <c r="K3595" s="5"/>
      <c r="L3595" s="5"/>
      <c r="M3595" s="6"/>
      <c r="N3595" s="6"/>
      <c r="O3595" s="7"/>
      <c r="P3595" s="6"/>
      <c r="Q3595" s="6"/>
    </row>
    <row r="3596" spans="2:17" s="2" customFormat="1" x14ac:dyDescent="0.25">
      <c r="B3596" s="1"/>
      <c r="C3596" s="1"/>
      <c r="D3596" s="1"/>
      <c r="I3596" s="1"/>
      <c r="J3596" s="5"/>
      <c r="K3596" s="5"/>
      <c r="L3596" s="5"/>
      <c r="M3596" s="6"/>
      <c r="N3596" s="6"/>
      <c r="O3596" s="7"/>
      <c r="P3596" s="6"/>
      <c r="Q3596" s="6"/>
    </row>
    <row r="3597" spans="2:17" s="2" customFormat="1" x14ac:dyDescent="0.25">
      <c r="B3597" s="1"/>
      <c r="C3597" s="1"/>
      <c r="D3597" s="1"/>
      <c r="I3597" s="1"/>
      <c r="J3597" s="5"/>
      <c r="K3597" s="5"/>
      <c r="L3597" s="5"/>
      <c r="M3597" s="6"/>
      <c r="N3597" s="6"/>
      <c r="O3597" s="7"/>
      <c r="P3597" s="6"/>
      <c r="Q3597" s="6"/>
    </row>
    <row r="3598" spans="2:17" s="2" customFormat="1" x14ac:dyDescent="0.25">
      <c r="B3598" s="1"/>
      <c r="C3598" s="1"/>
      <c r="D3598" s="1"/>
      <c r="I3598" s="1"/>
      <c r="J3598" s="5"/>
      <c r="K3598" s="5"/>
      <c r="L3598" s="5"/>
      <c r="M3598" s="6"/>
      <c r="N3598" s="6"/>
      <c r="O3598" s="7"/>
      <c r="P3598" s="6"/>
      <c r="Q3598" s="6"/>
    </row>
    <row r="3599" spans="2:17" s="2" customFormat="1" x14ac:dyDescent="0.25">
      <c r="B3599" s="1"/>
      <c r="C3599" s="1"/>
      <c r="D3599" s="1"/>
      <c r="I3599" s="1"/>
      <c r="J3599" s="5"/>
      <c r="K3599" s="5"/>
      <c r="L3599" s="5"/>
      <c r="M3599" s="6"/>
      <c r="N3599" s="6"/>
      <c r="O3599" s="7"/>
      <c r="P3599" s="6"/>
      <c r="Q3599" s="6"/>
    </row>
    <row r="3600" spans="2:17" s="2" customFormat="1" x14ac:dyDescent="0.25">
      <c r="B3600" s="1"/>
      <c r="C3600" s="1"/>
      <c r="D3600" s="1"/>
      <c r="I3600" s="1"/>
      <c r="J3600" s="5"/>
      <c r="K3600" s="5"/>
      <c r="L3600" s="5"/>
      <c r="M3600" s="6"/>
      <c r="N3600" s="6"/>
      <c r="O3600" s="7"/>
      <c r="P3600" s="6"/>
      <c r="Q3600" s="6"/>
    </row>
    <row r="3601" spans="2:17" s="2" customFormat="1" x14ac:dyDescent="0.25">
      <c r="B3601" s="1"/>
      <c r="C3601" s="1"/>
      <c r="D3601" s="1"/>
      <c r="I3601" s="1"/>
      <c r="J3601" s="5"/>
      <c r="K3601" s="5"/>
      <c r="L3601" s="5"/>
      <c r="M3601" s="6"/>
      <c r="N3601" s="6"/>
      <c r="O3601" s="7"/>
      <c r="P3601" s="6"/>
      <c r="Q3601" s="6"/>
    </row>
    <row r="3602" spans="2:17" s="2" customFormat="1" x14ac:dyDescent="0.25">
      <c r="B3602" s="1"/>
      <c r="C3602" s="1"/>
      <c r="D3602" s="1"/>
      <c r="I3602" s="1"/>
      <c r="J3602" s="5"/>
      <c r="K3602" s="5"/>
      <c r="L3602" s="5"/>
      <c r="M3602" s="6"/>
      <c r="N3602" s="6"/>
      <c r="O3602" s="7"/>
      <c r="P3602" s="6"/>
      <c r="Q3602" s="6"/>
    </row>
    <row r="3603" spans="2:17" s="2" customFormat="1" x14ac:dyDescent="0.25">
      <c r="B3603" s="1"/>
      <c r="C3603" s="1"/>
      <c r="D3603" s="1"/>
      <c r="I3603" s="1"/>
      <c r="J3603" s="5"/>
      <c r="K3603" s="5"/>
      <c r="L3603" s="5"/>
      <c r="M3603" s="6"/>
      <c r="N3603" s="6"/>
      <c r="O3603" s="7"/>
      <c r="P3603" s="6"/>
      <c r="Q3603" s="6"/>
    </row>
    <row r="3604" spans="2:17" s="2" customFormat="1" x14ac:dyDescent="0.25">
      <c r="B3604" s="1"/>
      <c r="C3604" s="1"/>
      <c r="D3604" s="1"/>
      <c r="I3604" s="1"/>
      <c r="J3604" s="5"/>
      <c r="K3604" s="5"/>
      <c r="L3604" s="5"/>
      <c r="M3604" s="6"/>
      <c r="N3604" s="6"/>
      <c r="O3604" s="7"/>
      <c r="P3604" s="6"/>
      <c r="Q3604" s="6"/>
    </row>
    <row r="3605" spans="2:17" s="2" customFormat="1" x14ac:dyDescent="0.25">
      <c r="B3605" s="1"/>
      <c r="C3605" s="1"/>
      <c r="D3605" s="1"/>
      <c r="I3605" s="1"/>
      <c r="J3605" s="5"/>
      <c r="K3605" s="5"/>
      <c r="L3605" s="5"/>
      <c r="M3605" s="6"/>
      <c r="N3605" s="6"/>
      <c r="O3605" s="7"/>
      <c r="P3605" s="6"/>
      <c r="Q3605" s="6"/>
    </row>
    <row r="3606" spans="2:17" s="2" customFormat="1" x14ac:dyDescent="0.25">
      <c r="B3606" s="1"/>
      <c r="C3606" s="1"/>
      <c r="D3606" s="1"/>
      <c r="I3606" s="1"/>
      <c r="J3606" s="5"/>
      <c r="K3606" s="5"/>
      <c r="L3606" s="5"/>
      <c r="M3606" s="6"/>
      <c r="N3606" s="6"/>
      <c r="O3606" s="7"/>
      <c r="P3606" s="6"/>
      <c r="Q3606" s="6"/>
    </row>
    <row r="3607" spans="2:17" s="2" customFormat="1" x14ac:dyDescent="0.25">
      <c r="B3607" s="1"/>
      <c r="C3607" s="1"/>
      <c r="D3607" s="1"/>
      <c r="I3607" s="1"/>
      <c r="J3607" s="5"/>
      <c r="K3607" s="5"/>
      <c r="L3607" s="5"/>
      <c r="M3607" s="6"/>
      <c r="N3607" s="6"/>
      <c r="O3607" s="7"/>
      <c r="P3607" s="6"/>
      <c r="Q3607" s="6"/>
    </row>
    <row r="3608" spans="2:17" s="2" customFormat="1" x14ac:dyDescent="0.25">
      <c r="B3608" s="1"/>
      <c r="C3608" s="1"/>
      <c r="D3608" s="1"/>
      <c r="I3608" s="1"/>
      <c r="J3608" s="5"/>
      <c r="K3608" s="5"/>
      <c r="L3608" s="5"/>
      <c r="M3608" s="6"/>
      <c r="N3608" s="6"/>
      <c r="O3608" s="7"/>
      <c r="P3608" s="6"/>
      <c r="Q3608" s="6"/>
    </row>
    <row r="3609" spans="2:17" s="2" customFormat="1" x14ac:dyDescent="0.25">
      <c r="B3609" s="1"/>
      <c r="C3609" s="1"/>
      <c r="D3609" s="1"/>
      <c r="I3609" s="1"/>
      <c r="J3609" s="5"/>
      <c r="K3609" s="5"/>
      <c r="L3609" s="5"/>
      <c r="M3609" s="6"/>
      <c r="N3609" s="6"/>
      <c r="O3609" s="7"/>
      <c r="P3609" s="6"/>
      <c r="Q3609" s="6"/>
    </row>
    <row r="3610" spans="2:17" s="2" customFormat="1" x14ac:dyDescent="0.25">
      <c r="B3610" s="1"/>
      <c r="C3610" s="1"/>
      <c r="D3610" s="1"/>
      <c r="I3610" s="1"/>
      <c r="J3610" s="5"/>
      <c r="K3610" s="5"/>
      <c r="L3610" s="5"/>
      <c r="M3610" s="6"/>
      <c r="N3610" s="6"/>
      <c r="O3610" s="7"/>
      <c r="P3610" s="6"/>
      <c r="Q3610" s="6"/>
    </row>
    <row r="3611" spans="2:17" s="2" customFormat="1" x14ac:dyDescent="0.25">
      <c r="B3611" s="1"/>
      <c r="C3611" s="1"/>
      <c r="D3611" s="1"/>
      <c r="I3611" s="1"/>
      <c r="J3611" s="5"/>
      <c r="K3611" s="5"/>
      <c r="L3611" s="5"/>
      <c r="M3611" s="6"/>
      <c r="N3611" s="6"/>
      <c r="O3611" s="7"/>
      <c r="P3611" s="6"/>
      <c r="Q3611" s="6"/>
    </row>
    <row r="3612" spans="2:17" s="2" customFormat="1" x14ac:dyDescent="0.25">
      <c r="B3612" s="1"/>
      <c r="C3612" s="1"/>
      <c r="D3612" s="1"/>
      <c r="I3612" s="1"/>
      <c r="J3612" s="5"/>
      <c r="K3612" s="5"/>
      <c r="L3612" s="5"/>
      <c r="M3612" s="6"/>
      <c r="N3612" s="6"/>
      <c r="O3612" s="7"/>
      <c r="P3612" s="6"/>
      <c r="Q3612" s="6"/>
    </row>
    <row r="3613" spans="2:17" s="2" customFormat="1" x14ac:dyDescent="0.25">
      <c r="B3613" s="1"/>
      <c r="C3613" s="1"/>
      <c r="D3613" s="1"/>
      <c r="I3613" s="1"/>
      <c r="J3613" s="5"/>
      <c r="K3613" s="5"/>
      <c r="L3613" s="5"/>
      <c r="M3613" s="6"/>
      <c r="N3613" s="6"/>
      <c r="O3613" s="7"/>
      <c r="P3613" s="6"/>
      <c r="Q3613" s="6"/>
    </row>
    <row r="3614" spans="2:17" s="2" customFormat="1" x14ac:dyDescent="0.25">
      <c r="B3614" s="1"/>
      <c r="C3614" s="1"/>
      <c r="D3614" s="1"/>
      <c r="I3614" s="1"/>
      <c r="J3614" s="5"/>
      <c r="K3614" s="5"/>
      <c r="L3614" s="5"/>
      <c r="M3614" s="6"/>
      <c r="N3614" s="6"/>
      <c r="O3614" s="7"/>
      <c r="P3614" s="6"/>
      <c r="Q3614" s="6"/>
    </row>
    <row r="3615" spans="2:17" s="2" customFormat="1" x14ac:dyDescent="0.25">
      <c r="B3615" s="1"/>
      <c r="C3615" s="1"/>
      <c r="D3615" s="1"/>
      <c r="I3615" s="1"/>
      <c r="J3615" s="5"/>
      <c r="K3615" s="5"/>
      <c r="L3615" s="5"/>
      <c r="M3615" s="6"/>
      <c r="N3615" s="6"/>
      <c r="O3615" s="7"/>
      <c r="P3615" s="6"/>
      <c r="Q3615" s="6"/>
    </row>
    <row r="3616" spans="2:17" s="2" customFormat="1" x14ac:dyDescent="0.25">
      <c r="B3616" s="1"/>
      <c r="C3616" s="1"/>
      <c r="D3616" s="1"/>
      <c r="I3616" s="1"/>
      <c r="J3616" s="5"/>
      <c r="K3616" s="5"/>
      <c r="L3616" s="5"/>
      <c r="M3616" s="6"/>
      <c r="N3616" s="6"/>
      <c r="O3616" s="7"/>
      <c r="P3616" s="6"/>
      <c r="Q3616" s="6"/>
    </row>
    <row r="3617" spans="2:17" s="2" customFormat="1" x14ac:dyDescent="0.25">
      <c r="B3617" s="1"/>
      <c r="C3617" s="1"/>
      <c r="D3617" s="1"/>
      <c r="I3617" s="1"/>
      <c r="J3617" s="5"/>
      <c r="K3617" s="5"/>
      <c r="L3617" s="5"/>
      <c r="M3617" s="6"/>
      <c r="N3617" s="6"/>
      <c r="O3617" s="7"/>
      <c r="P3617" s="6"/>
      <c r="Q3617" s="6"/>
    </row>
    <row r="3618" spans="2:17" s="2" customFormat="1" x14ac:dyDescent="0.25">
      <c r="B3618" s="1"/>
      <c r="C3618" s="1"/>
      <c r="D3618" s="1"/>
      <c r="I3618" s="1"/>
      <c r="J3618" s="5"/>
      <c r="K3618" s="5"/>
      <c r="L3618" s="5"/>
      <c r="M3618" s="6"/>
      <c r="N3618" s="6"/>
      <c r="O3618" s="7"/>
      <c r="P3618" s="6"/>
      <c r="Q3618" s="6"/>
    </row>
    <row r="3619" spans="2:17" s="2" customFormat="1" x14ac:dyDescent="0.25">
      <c r="B3619" s="1"/>
      <c r="C3619" s="1"/>
      <c r="D3619" s="1"/>
      <c r="I3619" s="1"/>
      <c r="J3619" s="5"/>
      <c r="K3619" s="5"/>
      <c r="L3619" s="5"/>
      <c r="M3619" s="6"/>
      <c r="N3619" s="6"/>
      <c r="O3619" s="7"/>
      <c r="P3619" s="6"/>
      <c r="Q3619" s="6"/>
    </row>
    <row r="3620" spans="2:17" s="2" customFormat="1" x14ac:dyDescent="0.25">
      <c r="B3620" s="1"/>
      <c r="C3620" s="1"/>
      <c r="D3620" s="1"/>
      <c r="I3620" s="1"/>
      <c r="J3620" s="5"/>
      <c r="K3620" s="5"/>
      <c r="L3620" s="5"/>
      <c r="M3620" s="6"/>
      <c r="N3620" s="6"/>
      <c r="O3620" s="7"/>
      <c r="P3620" s="6"/>
      <c r="Q3620" s="6"/>
    </row>
    <row r="3621" spans="2:17" s="2" customFormat="1" x14ac:dyDescent="0.25">
      <c r="B3621" s="1"/>
      <c r="C3621" s="1"/>
      <c r="D3621" s="1"/>
      <c r="I3621" s="1"/>
      <c r="J3621" s="5"/>
      <c r="K3621" s="5"/>
      <c r="L3621" s="5"/>
      <c r="M3621" s="6"/>
      <c r="N3621" s="6"/>
      <c r="O3621" s="7"/>
      <c r="P3621" s="6"/>
      <c r="Q3621" s="6"/>
    </row>
    <row r="3622" spans="2:17" s="2" customFormat="1" x14ac:dyDescent="0.25">
      <c r="B3622" s="1"/>
      <c r="C3622" s="1"/>
      <c r="D3622" s="1"/>
      <c r="I3622" s="1"/>
      <c r="J3622" s="5"/>
      <c r="K3622" s="5"/>
      <c r="L3622" s="5"/>
      <c r="M3622" s="6"/>
      <c r="N3622" s="6"/>
      <c r="O3622" s="7"/>
      <c r="P3622" s="6"/>
      <c r="Q3622" s="6"/>
    </row>
    <row r="3623" spans="2:17" s="2" customFormat="1" x14ac:dyDescent="0.25">
      <c r="B3623" s="1"/>
      <c r="C3623" s="1"/>
      <c r="D3623" s="1"/>
      <c r="I3623" s="1"/>
      <c r="J3623" s="5"/>
      <c r="K3623" s="5"/>
      <c r="L3623" s="5"/>
      <c r="M3623" s="6"/>
      <c r="N3623" s="6"/>
      <c r="O3623" s="7"/>
      <c r="P3623" s="6"/>
      <c r="Q3623" s="6"/>
    </row>
    <row r="3624" spans="2:17" s="2" customFormat="1" x14ac:dyDescent="0.25">
      <c r="B3624" s="1"/>
      <c r="C3624" s="1"/>
      <c r="D3624" s="1"/>
      <c r="I3624" s="1"/>
      <c r="J3624" s="5"/>
      <c r="K3624" s="5"/>
      <c r="L3624" s="5"/>
      <c r="M3624" s="6"/>
      <c r="N3624" s="6"/>
      <c r="O3624" s="7"/>
      <c r="P3624" s="6"/>
      <c r="Q3624" s="6"/>
    </row>
    <row r="3625" spans="2:17" s="2" customFormat="1" x14ac:dyDescent="0.25">
      <c r="B3625" s="1"/>
      <c r="C3625" s="1"/>
      <c r="D3625" s="1"/>
      <c r="I3625" s="1"/>
      <c r="J3625" s="5"/>
      <c r="K3625" s="5"/>
      <c r="L3625" s="5"/>
      <c r="M3625" s="6"/>
      <c r="N3625" s="6"/>
      <c r="O3625" s="7"/>
      <c r="P3625" s="6"/>
      <c r="Q3625" s="6"/>
    </row>
    <row r="3626" spans="2:17" s="2" customFormat="1" x14ac:dyDescent="0.25">
      <c r="B3626" s="1"/>
      <c r="C3626" s="1"/>
      <c r="D3626" s="1"/>
      <c r="I3626" s="1"/>
      <c r="J3626" s="5"/>
      <c r="K3626" s="5"/>
      <c r="L3626" s="5"/>
      <c r="M3626" s="6"/>
      <c r="N3626" s="6"/>
      <c r="O3626" s="7"/>
      <c r="P3626" s="6"/>
      <c r="Q3626" s="6"/>
    </row>
    <row r="3627" spans="2:17" s="2" customFormat="1" x14ac:dyDescent="0.25">
      <c r="B3627" s="1"/>
      <c r="C3627" s="1"/>
      <c r="D3627" s="1"/>
      <c r="I3627" s="1"/>
      <c r="J3627" s="5"/>
      <c r="K3627" s="5"/>
      <c r="L3627" s="5"/>
      <c r="M3627" s="6"/>
      <c r="N3627" s="6"/>
      <c r="O3627" s="7"/>
      <c r="P3627" s="6"/>
      <c r="Q3627" s="6"/>
    </row>
    <row r="3628" spans="2:17" s="2" customFormat="1" x14ac:dyDescent="0.25">
      <c r="B3628" s="1"/>
      <c r="C3628" s="1"/>
      <c r="D3628" s="1"/>
      <c r="I3628" s="1"/>
      <c r="J3628" s="5"/>
      <c r="K3628" s="5"/>
      <c r="L3628" s="5"/>
      <c r="M3628" s="6"/>
      <c r="N3628" s="6"/>
      <c r="O3628" s="7"/>
      <c r="P3628" s="6"/>
      <c r="Q3628" s="6"/>
    </row>
    <row r="3629" spans="2:17" s="2" customFormat="1" x14ac:dyDescent="0.25">
      <c r="B3629" s="1"/>
      <c r="C3629" s="1"/>
      <c r="D3629" s="1"/>
      <c r="I3629" s="1"/>
      <c r="J3629" s="5"/>
      <c r="K3629" s="5"/>
      <c r="L3629" s="5"/>
      <c r="M3629" s="6"/>
      <c r="N3629" s="6"/>
      <c r="O3629" s="7"/>
      <c r="P3629" s="6"/>
      <c r="Q3629" s="6"/>
    </row>
    <row r="3630" spans="2:17" s="2" customFormat="1" x14ac:dyDescent="0.25">
      <c r="B3630" s="1"/>
      <c r="C3630" s="1"/>
      <c r="D3630" s="1"/>
      <c r="I3630" s="1"/>
      <c r="J3630" s="5"/>
      <c r="K3630" s="5"/>
      <c r="L3630" s="5"/>
      <c r="M3630" s="6"/>
      <c r="N3630" s="6"/>
      <c r="O3630" s="7"/>
      <c r="P3630" s="6"/>
      <c r="Q3630" s="6"/>
    </row>
    <row r="3631" spans="2:17" s="2" customFormat="1" x14ac:dyDescent="0.25">
      <c r="B3631" s="1"/>
      <c r="C3631" s="1"/>
      <c r="D3631" s="1"/>
      <c r="I3631" s="1"/>
      <c r="J3631" s="5"/>
      <c r="K3631" s="5"/>
      <c r="L3631" s="5"/>
      <c r="M3631" s="6"/>
      <c r="N3631" s="6"/>
      <c r="O3631" s="7"/>
      <c r="P3631" s="6"/>
      <c r="Q3631" s="6"/>
    </row>
    <row r="3632" spans="2:17" s="2" customFormat="1" x14ac:dyDescent="0.25">
      <c r="B3632" s="1"/>
      <c r="C3632" s="1"/>
      <c r="D3632" s="1"/>
      <c r="I3632" s="1"/>
      <c r="J3632" s="5"/>
      <c r="K3632" s="5"/>
      <c r="L3632" s="5"/>
      <c r="M3632" s="6"/>
      <c r="N3632" s="6"/>
      <c r="O3632" s="7"/>
      <c r="P3632" s="6"/>
      <c r="Q3632" s="6"/>
    </row>
    <row r="3633" spans="2:17" s="2" customFormat="1" x14ac:dyDescent="0.25">
      <c r="B3633" s="1"/>
      <c r="C3633" s="1"/>
      <c r="D3633" s="1"/>
      <c r="I3633" s="1"/>
      <c r="J3633" s="5"/>
      <c r="K3633" s="5"/>
      <c r="L3633" s="5"/>
      <c r="M3633" s="6"/>
      <c r="N3633" s="6"/>
      <c r="O3633" s="7"/>
      <c r="P3633" s="6"/>
      <c r="Q3633" s="6"/>
    </row>
    <row r="3634" spans="2:17" s="2" customFormat="1" x14ac:dyDescent="0.25">
      <c r="B3634" s="1"/>
      <c r="C3634" s="1"/>
      <c r="D3634" s="1"/>
      <c r="I3634" s="1"/>
      <c r="J3634" s="5"/>
      <c r="K3634" s="5"/>
      <c r="L3634" s="5"/>
      <c r="M3634" s="6"/>
      <c r="N3634" s="6"/>
      <c r="O3634" s="7"/>
      <c r="P3634" s="6"/>
      <c r="Q3634" s="6"/>
    </row>
    <row r="3635" spans="2:17" s="2" customFormat="1" x14ac:dyDescent="0.25">
      <c r="B3635" s="1"/>
      <c r="C3635" s="1"/>
      <c r="D3635" s="1"/>
      <c r="I3635" s="1"/>
      <c r="J3635" s="5"/>
      <c r="K3635" s="5"/>
      <c r="L3635" s="5"/>
      <c r="M3635" s="6"/>
      <c r="N3635" s="6"/>
      <c r="O3635" s="7"/>
      <c r="P3635" s="6"/>
      <c r="Q3635" s="6"/>
    </row>
    <row r="3636" spans="2:17" s="2" customFormat="1" x14ac:dyDescent="0.25">
      <c r="B3636" s="1"/>
      <c r="C3636" s="1"/>
      <c r="D3636" s="1"/>
      <c r="I3636" s="1"/>
      <c r="J3636" s="5"/>
      <c r="K3636" s="5"/>
      <c r="L3636" s="5"/>
      <c r="M3636" s="6"/>
      <c r="N3636" s="6"/>
      <c r="O3636" s="7"/>
      <c r="P3636" s="6"/>
      <c r="Q3636" s="6"/>
    </row>
    <row r="3637" spans="2:17" s="2" customFormat="1" x14ac:dyDescent="0.25">
      <c r="B3637" s="1"/>
      <c r="C3637" s="1"/>
      <c r="D3637" s="1"/>
      <c r="I3637" s="1"/>
      <c r="J3637" s="5"/>
      <c r="K3637" s="5"/>
      <c r="L3637" s="5"/>
      <c r="M3637" s="6"/>
      <c r="N3637" s="6"/>
      <c r="O3637" s="7"/>
      <c r="P3637" s="6"/>
      <c r="Q3637" s="6"/>
    </row>
    <row r="3638" spans="2:17" s="2" customFormat="1" x14ac:dyDescent="0.25">
      <c r="B3638" s="1"/>
      <c r="C3638" s="1"/>
      <c r="D3638" s="1"/>
      <c r="I3638" s="1"/>
      <c r="J3638" s="5"/>
      <c r="K3638" s="5"/>
      <c r="L3638" s="5"/>
      <c r="M3638" s="6"/>
      <c r="N3638" s="6"/>
      <c r="O3638" s="7"/>
      <c r="P3638" s="6"/>
      <c r="Q3638" s="6"/>
    </row>
    <row r="3639" spans="2:17" s="2" customFormat="1" x14ac:dyDescent="0.25">
      <c r="B3639" s="1"/>
      <c r="C3639" s="1"/>
      <c r="D3639" s="1"/>
      <c r="I3639" s="1"/>
      <c r="J3639" s="5"/>
      <c r="K3639" s="5"/>
      <c r="L3639" s="5"/>
      <c r="M3639" s="6"/>
      <c r="N3639" s="6"/>
      <c r="O3639" s="7"/>
      <c r="P3639" s="6"/>
      <c r="Q3639" s="6"/>
    </row>
    <row r="3640" spans="2:17" s="2" customFormat="1" x14ac:dyDescent="0.25">
      <c r="B3640" s="1"/>
      <c r="C3640" s="1"/>
      <c r="D3640" s="1"/>
      <c r="I3640" s="1"/>
      <c r="J3640" s="5"/>
      <c r="K3640" s="5"/>
      <c r="L3640" s="5"/>
      <c r="M3640" s="6"/>
      <c r="N3640" s="6"/>
      <c r="O3640" s="7"/>
      <c r="P3640" s="6"/>
      <c r="Q3640" s="6"/>
    </row>
    <row r="3641" spans="2:17" s="2" customFormat="1" x14ac:dyDescent="0.25">
      <c r="B3641" s="1"/>
      <c r="C3641" s="1"/>
      <c r="D3641" s="1"/>
      <c r="I3641" s="1"/>
      <c r="J3641" s="5"/>
      <c r="K3641" s="5"/>
      <c r="L3641" s="5"/>
      <c r="M3641" s="6"/>
      <c r="N3641" s="6"/>
      <c r="O3641" s="7"/>
      <c r="P3641" s="6"/>
      <c r="Q3641" s="6"/>
    </row>
    <row r="3642" spans="2:17" s="2" customFormat="1" x14ac:dyDescent="0.25">
      <c r="B3642" s="1"/>
      <c r="C3642" s="1"/>
      <c r="D3642" s="1"/>
      <c r="I3642" s="1"/>
      <c r="J3642" s="5"/>
      <c r="K3642" s="5"/>
      <c r="L3642" s="5"/>
      <c r="M3642" s="6"/>
      <c r="N3642" s="6"/>
      <c r="O3642" s="7"/>
      <c r="P3642" s="6"/>
      <c r="Q3642" s="6"/>
    </row>
    <row r="3643" spans="2:17" s="2" customFormat="1" x14ac:dyDescent="0.25">
      <c r="B3643" s="1"/>
      <c r="C3643" s="1"/>
      <c r="D3643" s="1"/>
      <c r="I3643" s="1"/>
      <c r="J3643" s="5"/>
      <c r="K3643" s="5"/>
      <c r="L3643" s="5"/>
      <c r="M3643" s="6"/>
      <c r="N3643" s="6"/>
      <c r="O3643" s="7"/>
      <c r="P3643" s="6"/>
      <c r="Q3643" s="6"/>
    </row>
    <row r="3644" spans="2:17" s="2" customFormat="1" x14ac:dyDescent="0.25">
      <c r="B3644" s="1"/>
      <c r="C3644" s="1"/>
      <c r="D3644" s="1"/>
      <c r="I3644" s="1"/>
      <c r="J3644" s="5"/>
      <c r="K3644" s="5"/>
      <c r="L3644" s="5"/>
      <c r="M3644" s="6"/>
      <c r="N3644" s="6"/>
      <c r="O3644" s="7"/>
      <c r="P3644" s="6"/>
      <c r="Q3644" s="6"/>
    </row>
    <row r="3645" spans="2:17" s="2" customFormat="1" x14ac:dyDescent="0.25">
      <c r="B3645" s="1"/>
      <c r="C3645" s="1"/>
      <c r="D3645" s="1"/>
      <c r="I3645" s="1"/>
      <c r="J3645" s="5"/>
      <c r="K3645" s="5"/>
      <c r="L3645" s="5"/>
      <c r="M3645" s="6"/>
      <c r="N3645" s="6"/>
      <c r="O3645" s="7"/>
      <c r="P3645" s="6"/>
      <c r="Q3645" s="6"/>
    </row>
    <row r="3646" spans="2:17" s="2" customFormat="1" x14ac:dyDescent="0.25">
      <c r="B3646" s="1"/>
      <c r="C3646" s="1"/>
      <c r="D3646" s="1"/>
      <c r="I3646" s="1"/>
      <c r="J3646" s="5"/>
      <c r="K3646" s="5"/>
      <c r="L3646" s="5"/>
      <c r="M3646" s="6"/>
      <c r="N3646" s="6"/>
      <c r="O3646" s="7"/>
      <c r="P3646" s="6"/>
      <c r="Q3646" s="6"/>
    </row>
    <row r="3647" spans="2:17" s="2" customFormat="1" x14ac:dyDescent="0.25">
      <c r="B3647" s="1"/>
      <c r="C3647" s="1"/>
      <c r="D3647" s="1"/>
      <c r="I3647" s="1"/>
      <c r="J3647" s="5"/>
      <c r="K3647" s="5"/>
      <c r="L3647" s="5"/>
      <c r="M3647" s="6"/>
      <c r="N3647" s="6"/>
      <c r="O3647" s="7"/>
      <c r="P3647" s="6"/>
      <c r="Q3647" s="6"/>
    </row>
    <row r="3648" spans="2:17" s="2" customFormat="1" x14ac:dyDescent="0.25">
      <c r="B3648" s="1"/>
      <c r="C3648" s="1"/>
      <c r="D3648" s="1"/>
      <c r="I3648" s="1"/>
      <c r="J3648" s="5"/>
      <c r="K3648" s="5"/>
      <c r="L3648" s="5"/>
      <c r="M3648" s="6"/>
      <c r="N3648" s="6"/>
      <c r="O3648" s="7"/>
      <c r="P3648" s="6"/>
      <c r="Q3648" s="6"/>
    </row>
    <row r="3649" spans="2:17" s="2" customFormat="1" x14ac:dyDescent="0.25">
      <c r="B3649" s="1"/>
      <c r="C3649" s="1"/>
      <c r="D3649" s="1"/>
      <c r="I3649" s="1"/>
      <c r="J3649" s="5"/>
      <c r="K3649" s="5"/>
      <c r="L3649" s="5"/>
      <c r="M3649" s="6"/>
      <c r="N3649" s="6"/>
      <c r="O3649" s="7"/>
      <c r="P3649" s="6"/>
      <c r="Q3649" s="6"/>
    </row>
    <row r="3650" spans="2:17" s="2" customFormat="1" x14ac:dyDescent="0.25">
      <c r="B3650" s="1"/>
      <c r="C3650" s="1"/>
      <c r="D3650" s="1"/>
      <c r="I3650" s="1"/>
      <c r="J3650" s="5"/>
      <c r="K3650" s="5"/>
      <c r="L3650" s="5"/>
      <c r="M3650" s="6"/>
      <c r="N3650" s="6"/>
      <c r="O3650" s="7"/>
      <c r="P3650" s="6"/>
      <c r="Q3650" s="6"/>
    </row>
    <row r="3651" spans="2:17" s="2" customFormat="1" x14ac:dyDescent="0.25">
      <c r="B3651" s="1"/>
      <c r="C3651" s="1"/>
      <c r="D3651" s="1"/>
      <c r="I3651" s="1"/>
      <c r="J3651" s="5"/>
      <c r="K3651" s="5"/>
      <c r="L3651" s="5"/>
      <c r="M3651" s="6"/>
      <c r="N3651" s="6"/>
      <c r="O3651" s="7"/>
      <c r="P3651" s="6"/>
      <c r="Q3651" s="6"/>
    </row>
    <row r="3652" spans="2:17" s="2" customFormat="1" x14ac:dyDescent="0.25">
      <c r="B3652" s="1"/>
      <c r="C3652" s="1"/>
      <c r="D3652" s="1"/>
      <c r="I3652" s="1"/>
      <c r="J3652" s="5"/>
      <c r="K3652" s="5"/>
      <c r="L3652" s="5"/>
      <c r="M3652" s="6"/>
      <c r="N3652" s="6"/>
      <c r="O3652" s="7"/>
      <c r="P3652" s="6"/>
      <c r="Q3652" s="6"/>
    </row>
    <row r="3653" spans="2:17" s="2" customFormat="1" x14ac:dyDescent="0.25">
      <c r="B3653" s="1"/>
      <c r="C3653" s="1"/>
      <c r="D3653" s="1"/>
      <c r="I3653" s="1"/>
      <c r="J3653" s="5"/>
      <c r="K3653" s="5"/>
      <c r="L3653" s="5"/>
      <c r="M3653" s="6"/>
      <c r="N3653" s="6"/>
      <c r="O3653" s="7"/>
      <c r="P3653" s="6"/>
      <c r="Q3653" s="6"/>
    </row>
    <row r="3654" spans="2:17" s="2" customFormat="1" x14ac:dyDescent="0.25">
      <c r="B3654" s="1"/>
      <c r="C3654" s="1"/>
      <c r="D3654" s="1"/>
      <c r="I3654" s="1"/>
      <c r="J3654" s="5"/>
      <c r="K3654" s="5"/>
      <c r="L3654" s="5"/>
      <c r="M3654" s="6"/>
      <c r="N3654" s="6"/>
      <c r="O3654" s="7"/>
      <c r="P3654" s="6"/>
      <c r="Q3654" s="6"/>
    </row>
    <row r="3655" spans="2:17" s="2" customFormat="1" x14ac:dyDescent="0.25">
      <c r="B3655" s="1"/>
      <c r="C3655" s="1"/>
      <c r="D3655" s="1"/>
      <c r="I3655" s="1"/>
      <c r="J3655" s="5"/>
      <c r="K3655" s="5"/>
      <c r="L3655" s="5"/>
      <c r="M3655" s="6"/>
      <c r="N3655" s="6"/>
      <c r="O3655" s="7"/>
      <c r="P3655" s="6"/>
      <c r="Q3655" s="6"/>
    </row>
    <row r="3656" spans="2:17" s="2" customFormat="1" x14ac:dyDescent="0.25">
      <c r="B3656" s="1"/>
      <c r="C3656" s="1"/>
      <c r="D3656" s="1"/>
      <c r="I3656" s="1"/>
      <c r="J3656" s="5"/>
      <c r="K3656" s="5"/>
      <c r="L3656" s="5"/>
      <c r="M3656" s="6"/>
      <c r="N3656" s="6"/>
      <c r="O3656" s="7"/>
      <c r="P3656" s="6"/>
      <c r="Q3656" s="6"/>
    </row>
    <row r="3657" spans="2:17" s="2" customFormat="1" x14ac:dyDescent="0.25">
      <c r="B3657" s="1"/>
      <c r="C3657" s="1"/>
      <c r="D3657" s="1"/>
      <c r="I3657" s="1"/>
      <c r="J3657" s="5"/>
      <c r="K3657" s="5"/>
      <c r="L3657" s="5"/>
      <c r="M3657" s="6"/>
      <c r="N3657" s="6"/>
      <c r="O3657" s="7"/>
      <c r="P3657" s="6"/>
      <c r="Q3657" s="6"/>
    </row>
    <row r="3658" spans="2:17" s="2" customFormat="1" x14ac:dyDescent="0.25">
      <c r="B3658" s="1"/>
      <c r="C3658" s="1"/>
      <c r="D3658" s="1"/>
      <c r="I3658" s="1"/>
      <c r="J3658" s="5"/>
      <c r="K3658" s="5"/>
      <c r="L3658" s="5"/>
      <c r="M3658" s="6"/>
      <c r="N3658" s="6"/>
      <c r="O3658" s="7"/>
      <c r="P3658" s="6"/>
      <c r="Q3658" s="6"/>
    </row>
    <row r="3659" spans="2:17" s="2" customFormat="1" x14ac:dyDescent="0.25">
      <c r="B3659" s="1"/>
      <c r="C3659" s="1"/>
      <c r="D3659" s="1"/>
      <c r="I3659" s="1"/>
      <c r="J3659" s="5"/>
      <c r="K3659" s="5"/>
      <c r="L3659" s="5"/>
      <c r="M3659" s="6"/>
      <c r="N3659" s="6"/>
      <c r="O3659" s="7"/>
      <c r="P3659" s="6"/>
      <c r="Q3659" s="6"/>
    </row>
    <row r="3660" spans="2:17" s="2" customFormat="1" x14ac:dyDescent="0.25">
      <c r="B3660" s="1"/>
      <c r="C3660" s="1"/>
      <c r="D3660" s="1"/>
      <c r="I3660" s="1"/>
      <c r="J3660" s="5"/>
      <c r="K3660" s="5"/>
      <c r="L3660" s="5"/>
      <c r="M3660" s="6"/>
      <c r="N3660" s="6"/>
      <c r="O3660" s="7"/>
      <c r="P3660" s="6"/>
      <c r="Q3660" s="6"/>
    </row>
    <row r="3661" spans="2:17" s="2" customFormat="1" x14ac:dyDescent="0.25">
      <c r="B3661" s="1"/>
      <c r="C3661" s="1"/>
      <c r="D3661" s="1"/>
      <c r="I3661" s="1"/>
      <c r="J3661" s="5"/>
      <c r="K3661" s="5"/>
      <c r="L3661" s="5"/>
      <c r="M3661" s="6"/>
      <c r="N3661" s="6"/>
      <c r="O3661" s="7"/>
      <c r="P3661" s="6"/>
      <c r="Q3661" s="6"/>
    </row>
    <row r="3662" spans="2:17" s="2" customFormat="1" x14ac:dyDescent="0.25">
      <c r="B3662" s="1"/>
      <c r="C3662" s="1"/>
      <c r="D3662" s="1"/>
      <c r="I3662" s="1"/>
      <c r="J3662" s="5"/>
      <c r="K3662" s="5"/>
      <c r="L3662" s="5"/>
      <c r="M3662" s="6"/>
      <c r="N3662" s="6"/>
      <c r="O3662" s="7"/>
      <c r="P3662" s="6"/>
      <c r="Q3662" s="6"/>
    </row>
    <row r="3663" spans="2:17" s="2" customFormat="1" x14ac:dyDescent="0.25">
      <c r="B3663" s="1"/>
      <c r="C3663" s="1"/>
      <c r="D3663" s="1"/>
      <c r="I3663" s="1"/>
      <c r="J3663" s="5"/>
      <c r="K3663" s="5"/>
      <c r="L3663" s="5"/>
      <c r="M3663" s="6"/>
      <c r="N3663" s="6"/>
      <c r="O3663" s="7"/>
      <c r="P3663" s="6"/>
      <c r="Q3663" s="6"/>
    </row>
    <row r="3664" spans="2:17" s="2" customFormat="1" x14ac:dyDescent="0.25">
      <c r="B3664" s="1"/>
      <c r="C3664" s="1"/>
      <c r="D3664" s="1"/>
      <c r="I3664" s="1"/>
      <c r="J3664" s="5"/>
      <c r="K3664" s="5"/>
      <c r="L3664" s="5"/>
      <c r="M3664" s="6"/>
      <c r="N3664" s="6"/>
      <c r="O3664" s="7"/>
      <c r="P3664" s="6"/>
      <c r="Q3664" s="6"/>
    </row>
    <row r="3665" spans="2:17" s="2" customFormat="1" x14ac:dyDescent="0.25">
      <c r="B3665" s="1"/>
      <c r="C3665" s="1"/>
      <c r="D3665" s="1"/>
      <c r="I3665" s="1"/>
      <c r="J3665" s="5"/>
      <c r="K3665" s="5"/>
      <c r="L3665" s="5"/>
      <c r="M3665" s="6"/>
      <c r="N3665" s="6"/>
      <c r="O3665" s="7"/>
      <c r="P3665" s="6"/>
      <c r="Q3665" s="6"/>
    </row>
    <row r="3666" spans="2:17" s="2" customFormat="1" x14ac:dyDescent="0.25">
      <c r="B3666" s="1"/>
      <c r="C3666" s="1"/>
      <c r="D3666" s="1"/>
      <c r="I3666" s="1"/>
      <c r="J3666" s="5"/>
      <c r="K3666" s="5"/>
      <c r="L3666" s="5"/>
      <c r="M3666" s="6"/>
      <c r="N3666" s="6"/>
      <c r="O3666" s="7"/>
      <c r="P3666" s="6"/>
      <c r="Q3666" s="6"/>
    </row>
    <row r="3667" spans="2:17" s="2" customFormat="1" x14ac:dyDescent="0.25">
      <c r="B3667" s="1"/>
      <c r="C3667" s="1"/>
      <c r="D3667" s="1"/>
      <c r="I3667" s="1"/>
      <c r="J3667" s="5"/>
      <c r="K3667" s="5"/>
      <c r="L3667" s="5"/>
      <c r="M3667" s="6"/>
      <c r="N3667" s="6"/>
      <c r="O3667" s="7"/>
      <c r="P3667" s="6"/>
      <c r="Q3667" s="6"/>
    </row>
    <row r="3668" spans="2:17" s="2" customFormat="1" x14ac:dyDescent="0.25">
      <c r="B3668" s="1"/>
      <c r="C3668" s="1"/>
      <c r="D3668" s="1"/>
      <c r="I3668" s="1"/>
      <c r="J3668" s="5"/>
      <c r="K3668" s="5"/>
      <c r="L3668" s="5"/>
      <c r="M3668" s="6"/>
      <c r="N3668" s="6"/>
      <c r="O3668" s="7"/>
      <c r="P3668" s="6"/>
      <c r="Q3668" s="6"/>
    </row>
    <row r="3669" spans="2:17" s="2" customFormat="1" x14ac:dyDescent="0.25">
      <c r="B3669" s="1"/>
      <c r="C3669" s="1"/>
      <c r="D3669" s="1"/>
      <c r="I3669" s="1"/>
      <c r="J3669" s="5"/>
      <c r="K3669" s="5"/>
      <c r="L3669" s="5"/>
      <c r="M3669" s="6"/>
      <c r="N3669" s="6"/>
      <c r="O3669" s="7"/>
      <c r="P3669" s="6"/>
      <c r="Q3669" s="6"/>
    </row>
    <row r="3670" spans="2:17" s="2" customFormat="1" x14ac:dyDescent="0.25">
      <c r="B3670" s="1"/>
      <c r="C3670" s="1"/>
      <c r="D3670" s="1"/>
      <c r="I3670" s="1"/>
      <c r="J3670" s="5"/>
      <c r="K3670" s="5"/>
      <c r="L3670" s="5"/>
      <c r="M3670" s="6"/>
      <c r="N3670" s="6"/>
      <c r="O3670" s="7"/>
      <c r="P3670" s="6"/>
      <c r="Q3670" s="6"/>
    </row>
    <row r="3671" spans="2:17" s="2" customFormat="1" x14ac:dyDescent="0.25">
      <c r="B3671" s="1"/>
      <c r="C3671" s="1"/>
      <c r="D3671" s="1"/>
      <c r="I3671" s="1"/>
      <c r="J3671" s="5"/>
      <c r="K3671" s="5"/>
      <c r="L3671" s="5"/>
      <c r="M3671" s="6"/>
      <c r="N3671" s="6"/>
      <c r="O3671" s="7"/>
      <c r="P3671" s="6"/>
      <c r="Q3671" s="6"/>
    </row>
    <row r="3672" spans="2:17" s="2" customFormat="1" x14ac:dyDescent="0.25">
      <c r="B3672" s="1"/>
      <c r="C3672" s="1"/>
      <c r="D3672" s="1"/>
      <c r="I3672" s="1"/>
      <c r="J3672" s="5"/>
      <c r="K3672" s="5"/>
      <c r="L3672" s="5"/>
      <c r="M3672" s="6"/>
      <c r="N3672" s="6"/>
      <c r="O3672" s="7"/>
      <c r="P3672" s="6"/>
      <c r="Q3672" s="6"/>
    </row>
    <row r="3673" spans="2:17" s="2" customFormat="1" x14ac:dyDescent="0.25">
      <c r="B3673" s="1"/>
      <c r="C3673" s="1"/>
      <c r="D3673" s="1"/>
      <c r="I3673" s="1"/>
      <c r="J3673" s="5"/>
      <c r="K3673" s="5"/>
      <c r="L3673" s="5"/>
      <c r="M3673" s="6"/>
      <c r="N3673" s="6"/>
      <c r="O3673" s="7"/>
      <c r="P3673" s="6"/>
      <c r="Q3673" s="6"/>
    </row>
    <row r="3674" spans="2:17" s="2" customFormat="1" x14ac:dyDescent="0.25">
      <c r="B3674" s="1"/>
      <c r="C3674" s="1"/>
      <c r="D3674" s="1"/>
      <c r="I3674" s="1"/>
      <c r="J3674" s="5"/>
      <c r="K3674" s="5"/>
      <c r="L3674" s="5"/>
      <c r="M3674" s="6"/>
      <c r="N3674" s="6"/>
      <c r="O3674" s="7"/>
      <c r="P3674" s="6"/>
      <c r="Q3674" s="6"/>
    </row>
    <row r="3675" spans="2:17" s="2" customFormat="1" x14ac:dyDescent="0.25">
      <c r="B3675" s="1"/>
      <c r="C3675" s="1"/>
      <c r="D3675" s="1"/>
      <c r="I3675" s="1"/>
      <c r="J3675" s="5"/>
      <c r="K3675" s="5"/>
      <c r="L3675" s="5"/>
      <c r="M3675" s="6"/>
      <c r="N3675" s="6"/>
      <c r="O3675" s="7"/>
      <c r="P3675" s="6"/>
      <c r="Q3675" s="6"/>
    </row>
    <row r="3676" spans="2:17" s="2" customFormat="1" x14ac:dyDescent="0.25">
      <c r="B3676" s="1"/>
      <c r="C3676" s="1"/>
      <c r="D3676" s="1"/>
      <c r="I3676" s="1"/>
      <c r="J3676" s="5"/>
      <c r="K3676" s="5"/>
      <c r="L3676" s="5"/>
      <c r="M3676" s="6"/>
      <c r="N3676" s="6"/>
      <c r="O3676" s="7"/>
      <c r="P3676" s="6"/>
      <c r="Q3676" s="6"/>
    </row>
    <row r="3677" spans="2:17" s="2" customFormat="1" x14ac:dyDescent="0.25">
      <c r="B3677" s="1"/>
      <c r="C3677" s="1"/>
      <c r="D3677" s="1"/>
      <c r="I3677" s="1"/>
      <c r="J3677" s="5"/>
      <c r="K3677" s="5"/>
      <c r="L3677" s="5"/>
      <c r="M3677" s="6"/>
      <c r="N3677" s="6"/>
      <c r="O3677" s="7"/>
      <c r="P3677" s="6"/>
      <c r="Q3677" s="6"/>
    </row>
    <row r="3678" spans="2:17" s="2" customFormat="1" x14ac:dyDescent="0.25">
      <c r="B3678" s="1"/>
      <c r="C3678" s="1"/>
      <c r="D3678" s="1"/>
      <c r="I3678" s="1"/>
      <c r="J3678" s="5"/>
      <c r="K3678" s="5"/>
      <c r="L3678" s="5"/>
      <c r="M3678" s="6"/>
      <c r="N3678" s="6"/>
      <c r="O3678" s="7"/>
      <c r="P3678" s="6"/>
      <c r="Q3678" s="6"/>
    </row>
    <row r="3679" spans="2:17" s="2" customFormat="1" x14ac:dyDescent="0.25">
      <c r="B3679" s="1"/>
      <c r="C3679" s="1"/>
      <c r="D3679" s="1"/>
      <c r="I3679" s="1"/>
      <c r="J3679" s="5"/>
      <c r="K3679" s="5"/>
      <c r="L3679" s="5"/>
      <c r="M3679" s="6"/>
      <c r="N3679" s="6"/>
      <c r="O3679" s="7"/>
      <c r="P3679" s="6"/>
      <c r="Q3679" s="6"/>
    </row>
    <row r="3680" spans="2:17" s="2" customFormat="1" x14ac:dyDescent="0.25">
      <c r="B3680" s="1"/>
      <c r="C3680" s="1"/>
      <c r="D3680" s="1"/>
      <c r="I3680" s="1"/>
      <c r="J3680" s="5"/>
      <c r="K3680" s="5"/>
      <c r="L3680" s="5"/>
      <c r="M3680" s="6"/>
      <c r="N3680" s="6"/>
      <c r="O3680" s="7"/>
      <c r="P3680" s="6"/>
      <c r="Q3680" s="6"/>
    </row>
    <row r="3681" spans="2:17" s="2" customFormat="1" x14ac:dyDescent="0.25">
      <c r="B3681" s="1"/>
      <c r="C3681" s="1"/>
      <c r="D3681" s="1"/>
      <c r="I3681" s="1"/>
      <c r="J3681" s="5"/>
      <c r="K3681" s="5"/>
      <c r="L3681" s="5"/>
      <c r="M3681" s="6"/>
      <c r="N3681" s="6"/>
      <c r="O3681" s="7"/>
      <c r="P3681" s="6"/>
      <c r="Q3681" s="6"/>
    </row>
    <row r="3682" spans="2:17" s="2" customFormat="1" x14ac:dyDescent="0.25">
      <c r="B3682" s="1"/>
      <c r="C3682" s="1"/>
      <c r="D3682" s="1"/>
      <c r="I3682" s="1"/>
      <c r="J3682" s="5"/>
      <c r="K3682" s="5"/>
      <c r="L3682" s="5"/>
      <c r="M3682" s="6"/>
      <c r="N3682" s="6"/>
      <c r="O3682" s="7"/>
      <c r="P3682" s="6"/>
      <c r="Q3682" s="6"/>
    </row>
    <row r="3683" spans="2:17" s="2" customFormat="1" x14ac:dyDescent="0.25">
      <c r="B3683" s="1"/>
      <c r="C3683" s="1"/>
      <c r="D3683" s="1"/>
      <c r="I3683" s="1"/>
      <c r="J3683" s="5"/>
      <c r="K3683" s="5"/>
      <c r="L3683" s="5"/>
      <c r="M3683" s="6"/>
      <c r="N3683" s="6"/>
      <c r="O3683" s="7"/>
      <c r="P3683" s="6"/>
      <c r="Q3683" s="6"/>
    </row>
    <row r="3684" spans="2:17" s="2" customFormat="1" x14ac:dyDescent="0.25">
      <c r="B3684" s="1"/>
      <c r="C3684" s="1"/>
      <c r="D3684" s="1"/>
      <c r="I3684" s="1"/>
      <c r="J3684" s="5"/>
      <c r="K3684" s="5"/>
      <c r="L3684" s="5"/>
      <c r="M3684" s="6"/>
      <c r="N3684" s="6"/>
      <c r="O3684" s="7"/>
      <c r="P3684" s="6"/>
      <c r="Q3684" s="6"/>
    </row>
    <row r="3685" spans="2:17" s="2" customFormat="1" x14ac:dyDescent="0.25">
      <c r="B3685" s="1"/>
      <c r="C3685" s="1"/>
      <c r="D3685" s="1"/>
      <c r="I3685" s="1"/>
      <c r="J3685" s="5"/>
      <c r="K3685" s="5"/>
      <c r="L3685" s="5"/>
      <c r="M3685" s="6"/>
      <c r="N3685" s="6"/>
      <c r="O3685" s="7"/>
      <c r="P3685" s="6"/>
      <c r="Q3685" s="6"/>
    </row>
    <row r="3686" spans="2:17" s="2" customFormat="1" x14ac:dyDescent="0.25">
      <c r="B3686" s="1"/>
      <c r="C3686" s="1"/>
      <c r="D3686" s="1"/>
      <c r="I3686" s="1"/>
      <c r="J3686" s="5"/>
      <c r="K3686" s="5"/>
      <c r="L3686" s="5"/>
      <c r="M3686" s="6"/>
      <c r="N3686" s="6"/>
      <c r="O3686" s="7"/>
      <c r="P3686" s="6"/>
      <c r="Q3686" s="6"/>
    </row>
    <row r="3687" spans="2:17" s="2" customFormat="1" x14ac:dyDescent="0.25">
      <c r="B3687" s="1"/>
      <c r="C3687" s="1"/>
      <c r="D3687" s="1"/>
      <c r="I3687" s="1"/>
      <c r="J3687" s="5"/>
      <c r="K3687" s="5"/>
      <c r="L3687" s="5"/>
      <c r="M3687" s="6"/>
      <c r="N3687" s="6"/>
      <c r="O3687" s="7"/>
      <c r="P3687" s="6"/>
      <c r="Q3687" s="6"/>
    </row>
    <row r="3688" spans="2:17" s="2" customFormat="1" x14ac:dyDescent="0.25">
      <c r="B3688" s="1"/>
      <c r="C3688" s="1"/>
      <c r="D3688" s="1"/>
      <c r="I3688" s="1"/>
      <c r="J3688" s="5"/>
      <c r="K3688" s="5"/>
      <c r="L3688" s="5"/>
      <c r="M3688" s="6"/>
      <c r="N3688" s="6"/>
      <c r="O3688" s="7"/>
      <c r="P3688" s="6"/>
      <c r="Q3688" s="6"/>
    </row>
    <row r="3689" spans="2:17" s="2" customFormat="1" x14ac:dyDescent="0.25">
      <c r="B3689" s="1"/>
      <c r="C3689" s="1"/>
      <c r="D3689" s="1"/>
      <c r="I3689" s="1"/>
      <c r="J3689" s="5"/>
      <c r="K3689" s="5"/>
      <c r="L3689" s="5"/>
      <c r="M3689" s="6"/>
      <c r="N3689" s="6"/>
      <c r="O3689" s="7"/>
      <c r="P3689" s="6"/>
      <c r="Q3689" s="6"/>
    </row>
    <row r="3690" spans="2:17" s="2" customFormat="1" x14ac:dyDescent="0.25">
      <c r="B3690" s="1"/>
      <c r="C3690" s="1"/>
      <c r="D3690" s="1"/>
      <c r="I3690" s="1"/>
      <c r="J3690" s="5"/>
      <c r="K3690" s="5"/>
      <c r="L3690" s="5"/>
      <c r="M3690" s="6"/>
      <c r="N3690" s="6"/>
      <c r="O3690" s="7"/>
      <c r="P3690" s="6"/>
      <c r="Q3690" s="6"/>
    </row>
    <row r="3691" spans="2:17" s="2" customFormat="1" x14ac:dyDescent="0.25">
      <c r="B3691" s="1"/>
      <c r="C3691" s="1"/>
      <c r="D3691" s="1"/>
      <c r="I3691" s="1"/>
      <c r="J3691" s="5"/>
      <c r="K3691" s="5"/>
      <c r="L3691" s="5"/>
      <c r="M3691" s="6"/>
      <c r="N3691" s="6"/>
      <c r="O3691" s="7"/>
      <c r="P3691" s="6"/>
      <c r="Q3691" s="6"/>
    </row>
    <row r="3692" spans="2:17" s="2" customFormat="1" x14ac:dyDescent="0.25">
      <c r="B3692" s="1"/>
      <c r="C3692" s="1"/>
      <c r="D3692" s="1"/>
      <c r="I3692" s="1"/>
      <c r="J3692" s="5"/>
      <c r="K3692" s="5"/>
      <c r="L3692" s="5"/>
      <c r="M3692" s="6"/>
      <c r="N3692" s="6"/>
      <c r="O3692" s="7"/>
      <c r="P3692" s="6"/>
      <c r="Q3692" s="6"/>
    </row>
    <row r="3693" spans="2:17" s="2" customFormat="1" x14ac:dyDescent="0.25">
      <c r="B3693" s="1"/>
      <c r="C3693" s="1"/>
      <c r="D3693" s="1"/>
      <c r="I3693" s="1"/>
      <c r="J3693" s="5"/>
      <c r="K3693" s="5"/>
      <c r="L3693" s="5"/>
      <c r="M3693" s="6"/>
      <c r="N3693" s="6"/>
      <c r="O3693" s="7"/>
      <c r="P3693" s="6"/>
      <c r="Q3693" s="6"/>
    </row>
    <row r="3694" spans="2:17" s="2" customFormat="1" x14ac:dyDescent="0.25">
      <c r="B3694" s="1"/>
      <c r="C3694" s="1"/>
      <c r="D3694" s="1"/>
      <c r="I3694" s="1"/>
      <c r="J3694" s="5"/>
      <c r="K3694" s="5"/>
      <c r="L3694" s="5"/>
      <c r="M3694" s="6"/>
      <c r="N3694" s="6"/>
      <c r="O3694" s="7"/>
      <c r="P3694" s="6"/>
      <c r="Q3694" s="6"/>
    </row>
    <row r="3695" spans="2:17" s="2" customFormat="1" x14ac:dyDescent="0.25">
      <c r="B3695" s="1"/>
      <c r="C3695" s="1"/>
      <c r="D3695" s="1"/>
      <c r="I3695" s="1"/>
      <c r="J3695" s="5"/>
      <c r="K3695" s="5"/>
      <c r="L3695" s="5"/>
      <c r="M3695" s="6"/>
      <c r="N3695" s="6"/>
      <c r="O3695" s="7"/>
      <c r="P3695" s="6"/>
      <c r="Q3695" s="6"/>
    </row>
    <row r="3696" spans="2:17" s="2" customFormat="1" x14ac:dyDescent="0.25">
      <c r="B3696" s="1"/>
      <c r="C3696" s="1"/>
      <c r="D3696" s="1"/>
      <c r="I3696" s="1"/>
      <c r="J3696" s="5"/>
      <c r="K3696" s="5"/>
      <c r="L3696" s="5"/>
      <c r="M3696" s="6"/>
      <c r="N3696" s="6"/>
      <c r="O3696" s="7"/>
      <c r="P3696" s="6"/>
      <c r="Q3696" s="6"/>
    </row>
    <row r="3697" spans="2:17" s="2" customFormat="1" x14ac:dyDescent="0.25">
      <c r="B3697" s="1"/>
      <c r="C3697" s="1"/>
      <c r="D3697" s="1"/>
      <c r="I3697" s="1"/>
      <c r="J3697" s="5"/>
      <c r="K3697" s="5"/>
      <c r="L3697" s="5"/>
      <c r="M3697" s="6"/>
      <c r="N3697" s="6"/>
      <c r="O3697" s="7"/>
      <c r="P3697" s="6"/>
      <c r="Q3697" s="6"/>
    </row>
    <row r="3698" spans="2:17" s="2" customFormat="1" x14ac:dyDescent="0.25">
      <c r="B3698" s="1"/>
      <c r="C3698" s="1"/>
      <c r="D3698" s="1"/>
      <c r="I3698" s="1"/>
      <c r="J3698" s="5"/>
      <c r="K3698" s="5"/>
      <c r="L3698" s="5"/>
      <c r="M3698" s="6"/>
      <c r="N3698" s="6"/>
      <c r="O3698" s="7"/>
      <c r="P3698" s="6"/>
      <c r="Q3698" s="6"/>
    </row>
    <row r="3699" spans="2:17" s="2" customFormat="1" x14ac:dyDescent="0.25">
      <c r="B3699" s="1"/>
      <c r="C3699" s="1"/>
      <c r="D3699" s="1"/>
      <c r="I3699" s="1"/>
      <c r="J3699" s="5"/>
      <c r="K3699" s="5"/>
      <c r="L3699" s="5"/>
      <c r="M3699" s="6"/>
      <c r="N3699" s="6"/>
      <c r="O3699" s="7"/>
      <c r="P3699" s="6"/>
      <c r="Q3699" s="6"/>
    </row>
    <row r="3700" spans="2:17" s="2" customFormat="1" x14ac:dyDescent="0.25">
      <c r="B3700" s="1"/>
      <c r="C3700" s="1"/>
      <c r="D3700" s="1"/>
      <c r="I3700" s="1"/>
      <c r="J3700" s="5"/>
      <c r="K3700" s="5"/>
      <c r="L3700" s="5"/>
      <c r="M3700" s="6"/>
      <c r="N3700" s="6"/>
      <c r="O3700" s="7"/>
      <c r="P3700" s="6"/>
      <c r="Q3700" s="6"/>
    </row>
    <row r="3701" spans="2:17" s="2" customFormat="1" x14ac:dyDescent="0.25">
      <c r="B3701" s="1"/>
      <c r="C3701" s="1"/>
      <c r="D3701" s="1"/>
      <c r="I3701" s="1"/>
      <c r="J3701" s="5"/>
      <c r="K3701" s="5"/>
      <c r="L3701" s="5"/>
      <c r="M3701" s="6"/>
      <c r="N3701" s="6"/>
      <c r="O3701" s="7"/>
      <c r="P3701" s="6"/>
      <c r="Q3701" s="6"/>
    </row>
    <row r="3702" spans="2:17" s="2" customFormat="1" x14ac:dyDescent="0.25">
      <c r="B3702" s="1"/>
      <c r="C3702" s="1"/>
      <c r="D3702" s="1"/>
      <c r="I3702" s="1"/>
      <c r="J3702" s="5"/>
      <c r="K3702" s="5"/>
      <c r="L3702" s="5"/>
      <c r="M3702" s="6"/>
      <c r="N3702" s="6"/>
      <c r="O3702" s="7"/>
      <c r="P3702" s="6"/>
      <c r="Q3702" s="6"/>
    </row>
    <row r="3703" spans="2:17" s="2" customFormat="1" x14ac:dyDescent="0.25">
      <c r="B3703" s="1"/>
      <c r="C3703" s="1"/>
      <c r="D3703" s="1"/>
      <c r="I3703" s="1"/>
      <c r="J3703" s="5"/>
      <c r="K3703" s="5"/>
      <c r="L3703" s="5"/>
      <c r="M3703" s="6"/>
      <c r="N3703" s="6"/>
      <c r="O3703" s="7"/>
      <c r="P3703" s="6"/>
      <c r="Q3703" s="6"/>
    </row>
    <row r="3704" spans="2:17" s="2" customFormat="1" x14ac:dyDescent="0.25">
      <c r="B3704" s="1"/>
      <c r="C3704" s="1"/>
      <c r="D3704" s="1"/>
      <c r="I3704" s="1"/>
      <c r="J3704" s="5"/>
      <c r="K3704" s="5"/>
      <c r="L3704" s="5"/>
      <c r="M3704" s="6"/>
      <c r="N3704" s="6"/>
      <c r="O3704" s="7"/>
      <c r="P3704" s="6"/>
      <c r="Q3704" s="6"/>
    </row>
    <row r="3705" spans="2:17" s="2" customFormat="1" x14ac:dyDescent="0.25">
      <c r="B3705" s="1"/>
      <c r="C3705" s="1"/>
      <c r="D3705" s="1"/>
      <c r="I3705" s="1"/>
      <c r="J3705" s="5"/>
      <c r="K3705" s="5"/>
      <c r="L3705" s="5"/>
      <c r="M3705" s="6"/>
      <c r="N3705" s="6"/>
      <c r="O3705" s="7"/>
      <c r="P3705" s="6"/>
      <c r="Q3705" s="6"/>
    </row>
    <row r="3706" spans="2:17" s="2" customFormat="1" x14ac:dyDescent="0.25">
      <c r="B3706" s="1"/>
      <c r="C3706" s="1"/>
      <c r="D3706" s="1"/>
      <c r="I3706" s="1"/>
      <c r="J3706" s="5"/>
      <c r="K3706" s="5"/>
      <c r="L3706" s="5"/>
      <c r="M3706" s="6"/>
      <c r="N3706" s="6"/>
      <c r="O3706" s="7"/>
      <c r="P3706" s="6"/>
      <c r="Q3706" s="6"/>
    </row>
    <row r="3707" spans="2:17" s="2" customFormat="1" x14ac:dyDescent="0.25">
      <c r="B3707" s="1"/>
      <c r="C3707" s="1"/>
      <c r="D3707" s="1"/>
      <c r="I3707" s="1"/>
      <c r="J3707" s="5"/>
      <c r="K3707" s="5"/>
      <c r="L3707" s="5"/>
      <c r="M3707" s="6"/>
      <c r="N3707" s="6"/>
      <c r="O3707" s="7"/>
      <c r="P3707" s="6"/>
      <c r="Q3707" s="6"/>
    </row>
    <row r="3708" spans="2:17" s="2" customFormat="1" x14ac:dyDescent="0.25">
      <c r="B3708" s="1"/>
      <c r="C3708" s="1"/>
      <c r="D3708" s="1"/>
      <c r="I3708" s="1"/>
      <c r="J3708" s="5"/>
      <c r="K3708" s="5"/>
      <c r="L3708" s="5"/>
      <c r="M3708" s="6"/>
      <c r="N3708" s="6"/>
      <c r="O3708" s="7"/>
      <c r="P3708" s="6"/>
      <c r="Q3708" s="6"/>
    </row>
    <row r="3709" spans="2:17" s="2" customFormat="1" x14ac:dyDescent="0.25">
      <c r="B3709" s="1"/>
      <c r="C3709" s="1"/>
      <c r="D3709" s="1"/>
      <c r="I3709" s="1"/>
      <c r="J3709" s="5"/>
      <c r="K3709" s="5"/>
      <c r="L3709" s="5"/>
      <c r="M3709" s="6"/>
      <c r="N3709" s="6"/>
      <c r="O3709" s="7"/>
      <c r="P3709" s="6"/>
      <c r="Q3709" s="6"/>
    </row>
    <row r="3710" spans="2:17" s="2" customFormat="1" x14ac:dyDescent="0.25">
      <c r="B3710" s="1"/>
      <c r="C3710" s="1"/>
      <c r="D3710" s="1"/>
      <c r="I3710" s="1"/>
      <c r="J3710" s="5"/>
      <c r="K3710" s="5"/>
      <c r="L3710" s="5"/>
      <c r="M3710" s="6"/>
      <c r="N3710" s="6"/>
      <c r="O3710" s="7"/>
      <c r="P3710" s="6"/>
      <c r="Q3710" s="6"/>
    </row>
    <row r="3711" spans="2:17" s="2" customFormat="1" x14ac:dyDescent="0.25">
      <c r="B3711" s="1"/>
      <c r="C3711" s="1"/>
      <c r="D3711" s="1"/>
      <c r="I3711" s="1"/>
      <c r="J3711" s="5"/>
      <c r="K3711" s="5"/>
      <c r="L3711" s="5"/>
      <c r="M3711" s="6"/>
      <c r="N3711" s="6"/>
      <c r="O3711" s="7"/>
      <c r="P3711" s="6"/>
      <c r="Q3711" s="6"/>
    </row>
    <row r="3712" spans="2:17" s="2" customFormat="1" x14ac:dyDescent="0.25">
      <c r="B3712" s="1"/>
      <c r="C3712" s="1"/>
      <c r="D3712" s="1"/>
      <c r="I3712" s="1"/>
      <c r="J3712" s="5"/>
      <c r="K3712" s="5"/>
      <c r="L3712" s="5"/>
      <c r="M3712" s="6"/>
      <c r="N3712" s="6"/>
      <c r="O3712" s="7"/>
      <c r="P3712" s="6"/>
      <c r="Q3712" s="6"/>
    </row>
    <row r="3713" spans="2:17" s="2" customFormat="1" x14ac:dyDescent="0.25">
      <c r="B3713" s="1"/>
      <c r="C3713" s="1"/>
      <c r="D3713" s="1"/>
      <c r="I3713" s="1"/>
      <c r="J3713" s="5"/>
      <c r="K3713" s="5"/>
      <c r="L3713" s="5"/>
      <c r="M3713" s="6"/>
      <c r="N3713" s="6"/>
      <c r="O3713" s="7"/>
      <c r="P3713" s="6"/>
      <c r="Q3713" s="6"/>
    </row>
    <row r="3714" spans="2:17" s="2" customFormat="1" x14ac:dyDescent="0.25">
      <c r="B3714" s="1"/>
      <c r="C3714" s="1"/>
      <c r="D3714" s="1"/>
      <c r="I3714" s="1"/>
      <c r="J3714" s="5"/>
      <c r="K3714" s="5"/>
      <c r="L3714" s="5"/>
      <c r="M3714" s="6"/>
      <c r="N3714" s="6"/>
      <c r="O3714" s="7"/>
      <c r="P3714" s="6"/>
      <c r="Q3714" s="6"/>
    </row>
    <row r="3715" spans="2:17" s="2" customFormat="1" x14ac:dyDescent="0.25">
      <c r="B3715" s="1"/>
      <c r="C3715" s="1"/>
      <c r="D3715" s="1"/>
      <c r="I3715" s="1"/>
      <c r="J3715" s="5"/>
      <c r="K3715" s="5"/>
      <c r="L3715" s="5"/>
      <c r="M3715" s="6"/>
      <c r="N3715" s="6"/>
      <c r="O3715" s="7"/>
      <c r="P3715" s="6"/>
      <c r="Q3715" s="6"/>
    </row>
    <row r="3716" spans="2:17" s="2" customFormat="1" x14ac:dyDescent="0.25">
      <c r="B3716" s="1"/>
      <c r="C3716" s="1"/>
      <c r="D3716" s="1"/>
      <c r="I3716" s="1"/>
      <c r="J3716" s="5"/>
      <c r="K3716" s="5"/>
      <c r="L3716" s="5"/>
      <c r="M3716" s="6"/>
      <c r="N3716" s="6"/>
      <c r="O3716" s="7"/>
      <c r="P3716" s="6"/>
      <c r="Q3716" s="6"/>
    </row>
    <row r="3717" spans="2:17" s="2" customFormat="1" x14ac:dyDescent="0.25">
      <c r="B3717" s="1"/>
      <c r="C3717" s="1"/>
      <c r="D3717" s="1"/>
      <c r="I3717" s="1"/>
      <c r="J3717" s="5"/>
      <c r="K3717" s="5"/>
      <c r="L3717" s="5"/>
      <c r="M3717" s="6"/>
      <c r="N3717" s="6"/>
      <c r="O3717" s="7"/>
      <c r="P3717" s="6"/>
      <c r="Q3717" s="6"/>
    </row>
    <row r="3718" spans="2:17" s="2" customFormat="1" x14ac:dyDescent="0.25">
      <c r="B3718" s="1"/>
      <c r="C3718" s="1"/>
      <c r="D3718" s="1"/>
      <c r="I3718" s="1"/>
      <c r="J3718" s="5"/>
      <c r="K3718" s="5"/>
      <c r="L3718" s="5"/>
      <c r="M3718" s="6"/>
      <c r="N3718" s="6"/>
      <c r="O3718" s="7"/>
      <c r="P3718" s="6"/>
      <c r="Q3718" s="6"/>
    </row>
    <row r="3719" spans="2:17" s="2" customFormat="1" x14ac:dyDescent="0.25">
      <c r="B3719" s="1"/>
      <c r="C3719" s="1"/>
      <c r="D3719" s="1"/>
      <c r="I3719" s="1"/>
      <c r="J3719" s="5"/>
      <c r="K3719" s="5"/>
      <c r="L3719" s="5"/>
      <c r="M3719" s="6"/>
      <c r="N3719" s="6"/>
      <c r="O3719" s="7"/>
      <c r="P3719" s="6"/>
      <c r="Q3719" s="6"/>
    </row>
    <row r="3720" spans="2:17" s="2" customFormat="1" x14ac:dyDescent="0.25">
      <c r="B3720" s="1"/>
      <c r="C3720" s="1"/>
      <c r="D3720" s="1"/>
      <c r="I3720" s="1"/>
      <c r="J3720" s="5"/>
      <c r="K3720" s="5"/>
      <c r="L3720" s="5"/>
      <c r="M3720" s="6"/>
      <c r="N3720" s="6"/>
      <c r="O3720" s="7"/>
      <c r="P3720" s="6"/>
      <c r="Q3720" s="6"/>
    </row>
    <row r="3721" spans="2:17" s="2" customFormat="1" x14ac:dyDescent="0.25">
      <c r="B3721" s="1"/>
      <c r="C3721" s="1"/>
      <c r="D3721" s="1"/>
      <c r="I3721" s="1"/>
      <c r="J3721" s="5"/>
      <c r="K3721" s="5"/>
      <c r="L3721" s="5"/>
      <c r="M3721" s="6"/>
      <c r="N3721" s="6"/>
      <c r="O3721" s="7"/>
      <c r="P3721" s="6"/>
      <c r="Q3721" s="6"/>
    </row>
    <row r="3722" spans="2:17" s="2" customFormat="1" x14ac:dyDescent="0.25">
      <c r="B3722" s="1"/>
      <c r="C3722" s="1"/>
      <c r="D3722" s="1"/>
      <c r="I3722" s="1"/>
      <c r="J3722" s="5"/>
      <c r="K3722" s="5"/>
      <c r="L3722" s="5"/>
      <c r="M3722" s="6"/>
      <c r="N3722" s="6"/>
      <c r="O3722" s="7"/>
      <c r="P3722" s="6"/>
      <c r="Q3722" s="6"/>
    </row>
    <row r="3723" spans="2:17" s="2" customFormat="1" x14ac:dyDescent="0.25">
      <c r="B3723" s="1"/>
      <c r="C3723" s="1"/>
      <c r="D3723" s="1"/>
      <c r="I3723" s="1"/>
      <c r="J3723" s="5"/>
      <c r="K3723" s="5"/>
      <c r="L3723" s="5"/>
      <c r="M3723" s="6"/>
      <c r="N3723" s="6"/>
      <c r="O3723" s="7"/>
      <c r="P3723" s="6"/>
      <c r="Q3723" s="6"/>
    </row>
    <row r="3724" spans="2:17" s="2" customFormat="1" x14ac:dyDescent="0.25">
      <c r="B3724" s="1"/>
      <c r="C3724" s="1"/>
      <c r="D3724" s="1"/>
      <c r="I3724" s="1"/>
      <c r="J3724" s="5"/>
      <c r="K3724" s="5"/>
      <c r="L3724" s="5"/>
      <c r="M3724" s="6"/>
      <c r="N3724" s="6"/>
      <c r="O3724" s="7"/>
      <c r="P3724" s="6"/>
      <c r="Q3724" s="6"/>
    </row>
    <row r="3725" spans="2:17" s="2" customFormat="1" x14ac:dyDescent="0.25">
      <c r="B3725" s="1"/>
      <c r="C3725" s="1"/>
      <c r="D3725" s="1"/>
      <c r="I3725" s="1"/>
      <c r="J3725" s="5"/>
      <c r="K3725" s="5"/>
      <c r="L3725" s="5"/>
      <c r="M3725" s="6"/>
      <c r="N3725" s="6"/>
      <c r="O3725" s="7"/>
      <c r="P3725" s="6"/>
      <c r="Q3725" s="6"/>
    </row>
    <row r="3726" spans="2:17" s="2" customFormat="1" x14ac:dyDescent="0.25">
      <c r="B3726" s="1"/>
      <c r="C3726" s="1"/>
      <c r="D3726" s="1"/>
      <c r="I3726" s="1"/>
      <c r="J3726" s="5"/>
      <c r="K3726" s="5"/>
      <c r="L3726" s="5"/>
      <c r="M3726" s="6"/>
      <c r="N3726" s="6"/>
      <c r="O3726" s="7"/>
      <c r="P3726" s="6"/>
      <c r="Q3726" s="6"/>
    </row>
    <row r="3727" spans="2:17" s="2" customFormat="1" x14ac:dyDescent="0.25">
      <c r="B3727" s="1"/>
      <c r="C3727" s="1"/>
      <c r="D3727" s="1"/>
      <c r="I3727" s="1"/>
      <c r="J3727" s="5"/>
      <c r="K3727" s="5"/>
      <c r="L3727" s="5"/>
      <c r="M3727" s="6"/>
      <c r="N3727" s="6"/>
      <c r="O3727" s="7"/>
      <c r="P3727" s="6"/>
      <c r="Q3727" s="6"/>
    </row>
    <row r="3728" spans="2:17" s="2" customFormat="1" x14ac:dyDescent="0.25">
      <c r="B3728" s="1"/>
      <c r="C3728" s="1"/>
      <c r="D3728" s="1"/>
      <c r="I3728" s="1"/>
      <c r="J3728" s="5"/>
      <c r="K3728" s="5"/>
      <c r="L3728" s="5"/>
      <c r="M3728" s="6"/>
      <c r="N3728" s="6"/>
      <c r="O3728" s="7"/>
      <c r="P3728" s="6"/>
      <c r="Q3728" s="6"/>
    </row>
    <row r="3729" spans="2:17" s="2" customFormat="1" x14ac:dyDescent="0.25">
      <c r="B3729" s="1"/>
      <c r="C3729" s="1"/>
      <c r="D3729" s="1"/>
      <c r="I3729" s="1"/>
      <c r="J3729" s="5"/>
      <c r="K3729" s="5"/>
      <c r="L3729" s="5"/>
      <c r="M3729" s="6"/>
      <c r="N3729" s="6"/>
      <c r="O3729" s="7"/>
      <c r="P3729" s="6"/>
      <c r="Q3729" s="6"/>
    </row>
    <row r="3730" spans="2:17" s="2" customFormat="1" x14ac:dyDescent="0.25">
      <c r="B3730" s="1"/>
      <c r="C3730" s="1"/>
      <c r="D3730" s="1"/>
      <c r="I3730" s="1"/>
      <c r="J3730" s="5"/>
      <c r="K3730" s="5"/>
      <c r="L3730" s="5"/>
      <c r="M3730" s="6"/>
      <c r="N3730" s="6"/>
      <c r="O3730" s="7"/>
      <c r="P3730" s="6"/>
      <c r="Q3730" s="6"/>
    </row>
    <row r="3731" spans="2:17" s="2" customFormat="1" x14ac:dyDescent="0.25">
      <c r="B3731" s="1"/>
      <c r="C3731" s="1"/>
      <c r="D3731" s="1"/>
      <c r="I3731" s="1"/>
      <c r="J3731" s="5"/>
      <c r="K3731" s="5"/>
      <c r="L3731" s="5"/>
      <c r="M3731" s="6"/>
      <c r="N3731" s="6"/>
      <c r="O3731" s="7"/>
      <c r="P3731" s="6"/>
      <c r="Q3731" s="6"/>
    </row>
    <row r="3732" spans="2:17" s="2" customFormat="1" x14ac:dyDescent="0.25">
      <c r="B3732" s="1"/>
      <c r="C3732" s="1"/>
      <c r="D3732" s="1"/>
      <c r="I3732" s="1"/>
      <c r="J3732" s="5"/>
      <c r="K3732" s="5"/>
      <c r="L3732" s="5"/>
      <c r="M3732" s="6"/>
      <c r="N3732" s="6"/>
      <c r="O3732" s="7"/>
      <c r="P3732" s="6"/>
      <c r="Q3732" s="6"/>
    </row>
    <row r="3733" spans="2:17" s="2" customFormat="1" x14ac:dyDescent="0.25">
      <c r="B3733" s="1"/>
      <c r="C3733" s="1"/>
      <c r="D3733" s="1"/>
      <c r="I3733" s="1"/>
      <c r="J3733" s="5"/>
      <c r="K3733" s="5"/>
      <c r="L3733" s="5"/>
      <c r="M3733" s="6"/>
      <c r="N3733" s="6"/>
      <c r="O3733" s="7"/>
      <c r="P3733" s="6"/>
      <c r="Q3733" s="6"/>
    </row>
    <row r="3734" spans="2:17" s="2" customFormat="1" x14ac:dyDescent="0.25">
      <c r="B3734" s="1"/>
      <c r="C3734" s="1"/>
      <c r="D3734" s="1"/>
      <c r="I3734" s="1"/>
      <c r="J3734" s="5"/>
      <c r="K3734" s="5"/>
      <c r="L3734" s="5"/>
      <c r="M3734" s="6"/>
      <c r="N3734" s="6"/>
      <c r="O3734" s="7"/>
      <c r="P3734" s="6"/>
      <c r="Q3734" s="6"/>
    </row>
    <row r="3735" spans="2:17" s="2" customFormat="1" x14ac:dyDescent="0.25">
      <c r="B3735" s="1"/>
      <c r="C3735" s="1"/>
      <c r="D3735" s="1"/>
      <c r="I3735" s="1"/>
      <c r="J3735" s="5"/>
      <c r="K3735" s="5"/>
      <c r="L3735" s="5"/>
      <c r="M3735" s="6"/>
      <c r="N3735" s="6"/>
      <c r="O3735" s="7"/>
      <c r="P3735" s="6"/>
      <c r="Q3735" s="6"/>
    </row>
    <row r="3736" spans="2:17" s="2" customFormat="1" x14ac:dyDescent="0.25">
      <c r="B3736" s="1"/>
      <c r="C3736" s="1"/>
      <c r="D3736" s="1"/>
      <c r="I3736" s="1"/>
      <c r="J3736" s="5"/>
      <c r="K3736" s="5"/>
      <c r="L3736" s="5"/>
      <c r="M3736" s="6"/>
      <c r="N3736" s="6"/>
      <c r="O3736" s="7"/>
      <c r="P3736" s="6"/>
      <c r="Q3736" s="6"/>
    </row>
    <row r="3737" spans="2:17" s="2" customFormat="1" x14ac:dyDescent="0.25">
      <c r="B3737" s="1"/>
      <c r="C3737" s="1"/>
      <c r="D3737" s="1"/>
      <c r="I3737" s="1"/>
      <c r="J3737" s="5"/>
      <c r="K3737" s="5"/>
      <c r="L3737" s="5"/>
      <c r="M3737" s="6"/>
      <c r="N3737" s="6"/>
      <c r="O3737" s="7"/>
      <c r="P3737" s="6"/>
      <c r="Q3737" s="6"/>
    </row>
    <row r="3738" spans="2:17" s="2" customFormat="1" x14ac:dyDescent="0.25">
      <c r="B3738" s="1"/>
      <c r="C3738" s="1"/>
      <c r="D3738" s="1"/>
      <c r="I3738" s="1"/>
      <c r="J3738" s="5"/>
      <c r="K3738" s="5"/>
      <c r="L3738" s="5"/>
      <c r="M3738" s="6"/>
      <c r="N3738" s="6"/>
      <c r="O3738" s="7"/>
      <c r="P3738" s="6"/>
      <c r="Q3738" s="6"/>
    </row>
    <row r="3739" spans="2:17" s="2" customFormat="1" x14ac:dyDescent="0.25">
      <c r="B3739" s="1"/>
      <c r="C3739" s="1"/>
      <c r="D3739" s="1"/>
      <c r="I3739" s="1"/>
      <c r="J3739" s="5"/>
      <c r="K3739" s="5"/>
      <c r="L3739" s="5"/>
      <c r="M3739" s="6"/>
      <c r="N3739" s="6"/>
      <c r="O3739" s="7"/>
      <c r="P3739" s="6"/>
      <c r="Q3739" s="6"/>
    </row>
    <row r="3740" spans="2:17" s="2" customFormat="1" x14ac:dyDescent="0.25">
      <c r="B3740" s="1"/>
      <c r="C3740" s="1"/>
      <c r="D3740" s="1"/>
      <c r="I3740" s="1"/>
      <c r="J3740" s="5"/>
      <c r="K3740" s="5"/>
      <c r="L3740" s="5"/>
      <c r="M3740" s="6"/>
      <c r="N3740" s="6"/>
      <c r="O3740" s="7"/>
      <c r="P3740" s="6"/>
      <c r="Q3740" s="6"/>
    </row>
    <row r="3741" spans="2:17" s="2" customFormat="1" x14ac:dyDescent="0.25">
      <c r="B3741" s="1"/>
      <c r="C3741" s="1"/>
      <c r="D3741" s="1"/>
      <c r="I3741" s="1"/>
      <c r="J3741" s="5"/>
      <c r="K3741" s="5"/>
      <c r="L3741" s="5"/>
      <c r="M3741" s="6"/>
      <c r="N3741" s="6"/>
      <c r="O3741" s="7"/>
      <c r="P3741" s="6"/>
      <c r="Q3741" s="6"/>
    </row>
    <row r="3742" spans="2:17" s="2" customFormat="1" x14ac:dyDescent="0.25">
      <c r="B3742" s="1"/>
      <c r="C3742" s="1"/>
      <c r="D3742" s="1"/>
      <c r="I3742" s="1"/>
      <c r="J3742" s="5"/>
      <c r="K3742" s="5"/>
      <c r="L3742" s="5"/>
      <c r="M3742" s="6"/>
      <c r="N3742" s="6"/>
      <c r="O3742" s="7"/>
      <c r="P3742" s="6"/>
      <c r="Q3742" s="6"/>
    </row>
    <row r="3743" spans="2:17" s="2" customFormat="1" x14ac:dyDescent="0.25">
      <c r="B3743" s="1"/>
      <c r="C3743" s="1"/>
      <c r="D3743" s="1"/>
      <c r="I3743" s="1"/>
      <c r="J3743" s="5"/>
      <c r="K3743" s="5"/>
      <c r="L3743" s="5"/>
      <c r="M3743" s="6"/>
      <c r="N3743" s="6"/>
      <c r="O3743" s="7"/>
      <c r="P3743" s="6"/>
      <c r="Q3743" s="6"/>
    </row>
    <row r="3744" spans="2:17" s="2" customFormat="1" x14ac:dyDescent="0.25">
      <c r="B3744" s="1"/>
      <c r="C3744" s="1"/>
      <c r="D3744" s="1"/>
      <c r="I3744" s="1"/>
      <c r="J3744" s="5"/>
      <c r="K3744" s="5"/>
      <c r="L3744" s="5"/>
      <c r="M3744" s="6"/>
      <c r="N3744" s="6"/>
      <c r="O3744" s="7"/>
      <c r="P3744" s="6"/>
      <c r="Q3744" s="6"/>
    </row>
    <row r="3745" spans="2:17" s="2" customFormat="1" x14ac:dyDescent="0.25">
      <c r="B3745" s="1"/>
      <c r="C3745" s="1"/>
      <c r="D3745" s="1"/>
      <c r="I3745" s="1"/>
      <c r="J3745" s="5"/>
      <c r="K3745" s="5"/>
      <c r="L3745" s="5"/>
      <c r="M3745" s="6"/>
      <c r="N3745" s="6"/>
      <c r="O3745" s="7"/>
      <c r="P3745" s="6"/>
      <c r="Q3745" s="6"/>
    </row>
    <row r="3746" spans="2:17" s="2" customFormat="1" x14ac:dyDescent="0.25">
      <c r="B3746" s="1"/>
      <c r="C3746" s="1"/>
      <c r="D3746" s="1"/>
      <c r="I3746" s="1"/>
      <c r="J3746" s="5"/>
      <c r="K3746" s="5"/>
      <c r="L3746" s="5"/>
      <c r="M3746" s="6"/>
      <c r="N3746" s="6"/>
      <c r="O3746" s="7"/>
      <c r="P3746" s="6"/>
      <c r="Q3746" s="6"/>
    </row>
    <row r="3747" spans="2:17" s="2" customFormat="1" x14ac:dyDescent="0.25">
      <c r="B3747" s="1"/>
      <c r="C3747" s="1"/>
      <c r="D3747" s="1"/>
      <c r="I3747" s="1"/>
      <c r="J3747" s="5"/>
      <c r="K3747" s="5"/>
      <c r="L3747" s="5"/>
      <c r="M3747" s="6"/>
      <c r="N3747" s="6"/>
      <c r="O3747" s="7"/>
      <c r="P3747" s="6"/>
      <c r="Q3747" s="6"/>
    </row>
    <row r="3748" spans="2:17" s="2" customFormat="1" x14ac:dyDescent="0.25">
      <c r="B3748" s="1"/>
      <c r="C3748" s="1"/>
      <c r="D3748" s="1"/>
      <c r="I3748" s="1"/>
      <c r="J3748" s="5"/>
      <c r="K3748" s="5"/>
      <c r="L3748" s="5"/>
      <c r="M3748" s="6"/>
      <c r="N3748" s="6"/>
      <c r="O3748" s="7"/>
      <c r="P3748" s="6"/>
      <c r="Q3748" s="6"/>
    </row>
    <row r="3749" spans="2:17" s="2" customFormat="1" x14ac:dyDescent="0.25">
      <c r="B3749" s="1"/>
      <c r="C3749" s="1"/>
      <c r="D3749" s="1"/>
      <c r="I3749" s="1"/>
      <c r="J3749" s="5"/>
      <c r="K3749" s="5"/>
      <c r="L3749" s="5"/>
      <c r="M3749" s="6"/>
      <c r="N3749" s="6"/>
      <c r="O3749" s="7"/>
      <c r="P3749" s="6"/>
      <c r="Q3749" s="6"/>
    </row>
    <row r="3750" spans="2:17" s="2" customFormat="1" x14ac:dyDescent="0.25">
      <c r="B3750" s="1"/>
      <c r="C3750" s="1"/>
      <c r="D3750" s="1"/>
      <c r="I3750" s="1"/>
      <c r="J3750" s="5"/>
      <c r="K3750" s="5"/>
      <c r="L3750" s="5"/>
      <c r="M3750" s="6"/>
      <c r="N3750" s="6"/>
      <c r="O3750" s="7"/>
      <c r="P3750" s="6"/>
      <c r="Q3750" s="6"/>
    </row>
    <row r="3751" spans="2:17" s="2" customFormat="1" x14ac:dyDescent="0.25">
      <c r="B3751" s="1"/>
      <c r="C3751" s="1"/>
      <c r="D3751" s="1"/>
      <c r="I3751" s="1"/>
      <c r="J3751" s="5"/>
      <c r="K3751" s="5"/>
      <c r="L3751" s="5"/>
      <c r="M3751" s="6"/>
      <c r="N3751" s="6"/>
      <c r="O3751" s="7"/>
      <c r="P3751" s="6"/>
      <c r="Q3751" s="6"/>
    </row>
    <row r="3752" spans="2:17" s="2" customFormat="1" x14ac:dyDescent="0.25">
      <c r="B3752" s="1"/>
      <c r="C3752" s="1"/>
      <c r="D3752" s="1"/>
      <c r="I3752" s="1"/>
      <c r="J3752" s="5"/>
      <c r="K3752" s="5"/>
      <c r="L3752" s="5"/>
      <c r="M3752" s="6"/>
      <c r="N3752" s="6"/>
      <c r="O3752" s="7"/>
      <c r="P3752" s="6"/>
      <c r="Q3752" s="6"/>
    </row>
    <row r="3753" spans="2:17" s="2" customFormat="1" x14ac:dyDescent="0.25">
      <c r="B3753" s="1"/>
      <c r="C3753" s="1"/>
      <c r="D3753" s="1"/>
      <c r="I3753" s="1"/>
      <c r="J3753" s="5"/>
      <c r="K3753" s="5"/>
      <c r="L3753" s="5"/>
      <c r="M3753" s="6"/>
      <c r="N3753" s="6"/>
      <c r="O3753" s="7"/>
      <c r="P3753" s="6"/>
      <c r="Q3753" s="6"/>
    </row>
    <row r="3754" spans="2:17" s="2" customFormat="1" x14ac:dyDescent="0.25">
      <c r="B3754" s="1"/>
      <c r="C3754" s="1"/>
      <c r="D3754" s="1"/>
      <c r="I3754" s="1"/>
      <c r="J3754" s="5"/>
      <c r="K3754" s="5"/>
      <c r="L3754" s="5"/>
      <c r="M3754" s="6"/>
      <c r="N3754" s="6"/>
      <c r="O3754" s="7"/>
      <c r="P3754" s="6"/>
      <c r="Q3754" s="6"/>
    </row>
    <row r="3755" spans="2:17" s="2" customFormat="1" x14ac:dyDescent="0.25">
      <c r="B3755" s="1"/>
      <c r="C3755" s="1"/>
      <c r="D3755" s="1"/>
      <c r="I3755" s="1"/>
      <c r="J3755" s="5"/>
      <c r="K3755" s="5"/>
      <c r="L3755" s="5"/>
      <c r="M3755" s="6"/>
      <c r="N3755" s="6"/>
      <c r="O3755" s="7"/>
      <c r="P3755" s="6"/>
      <c r="Q3755" s="6"/>
    </row>
    <row r="3756" spans="2:17" s="2" customFormat="1" x14ac:dyDescent="0.25">
      <c r="B3756" s="1"/>
      <c r="C3756" s="1"/>
      <c r="D3756" s="1"/>
      <c r="I3756" s="1"/>
      <c r="J3756" s="5"/>
      <c r="K3756" s="5"/>
      <c r="L3756" s="5"/>
      <c r="M3756" s="6"/>
      <c r="N3756" s="6"/>
      <c r="O3756" s="7"/>
      <c r="P3756" s="6"/>
      <c r="Q3756" s="6"/>
    </row>
    <row r="3757" spans="2:17" s="2" customFormat="1" x14ac:dyDescent="0.25">
      <c r="B3757" s="1"/>
      <c r="C3757" s="1"/>
      <c r="D3757" s="1"/>
      <c r="I3757" s="1"/>
      <c r="J3757" s="5"/>
      <c r="K3757" s="5"/>
      <c r="L3757" s="5"/>
      <c r="M3757" s="6"/>
      <c r="N3757" s="6"/>
      <c r="O3757" s="7"/>
      <c r="P3757" s="6"/>
      <c r="Q3757" s="6"/>
    </row>
    <row r="3758" spans="2:17" s="2" customFormat="1" x14ac:dyDescent="0.25">
      <c r="B3758" s="1"/>
      <c r="C3758" s="1"/>
      <c r="D3758" s="1"/>
      <c r="I3758" s="1"/>
      <c r="J3758" s="5"/>
      <c r="K3758" s="5"/>
      <c r="L3758" s="5"/>
      <c r="M3758" s="6"/>
      <c r="N3758" s="6"/>
      <c r="O3758" s="7"/>
      <c r="P3758" s="6"/>
      <c r="Q3758" s="6"/>
    </row>
    <row r="3759" spans="2:17" s="2" customFormat="1" x14ac:dyDescent="0.25">
      <c r="B3759" s="1"/>
      <c r="C3759" s="1"/>
      <c r="D3759" s="1"/>
      <c r="I3759" s="1"/>
      <c r="J3759" s="5"/>
      <c r="K3759" s="5"/>
      <c r="L3759" s="5"/>
      <c r="M3759" s="6"/>
      <c r="N3759" s="6"/>
      <c r="O3759" s="7"/>
      <c r="P3759" s="6"/>
      <c r="Q3759" s="6"/>
    </row>
    <row r="3760" spans="2:17" s="2" customFormat="1" x14ac:dyDescent="0.25">
      <c r="B3760" s="1"/>
      <c r="C3760" s="1"/>
      <c r="D3760" s="1"/>
      <c r="I3760" s="1"/>
      <c r="J3760" s="5"/>
      <c r="K3760" s="5"/>
      <c r="L3760" s="5"/>
      <c r="M3760" s="6"/>
      <c r="N3760" s="6"/>
      <c r="O3760" s="7"/>
      <c r="P3760" s="6"/>
      <c r="Q3760" s="6"/>
    </row>
    <row r="3761" spans="2:17" s="2" customFormat="1" x14ac:dyDescent="0.25">
      <c r="B3761" s="1"/>
      <c r="C3761" s="1"/>
      <c r="D3761" s="1"/>
      <c r="I3761" s="1"/>
      <c r="J3761" s="5"/>
      <c r="K3761" s="5"/>
      <c r="L3761" s="5"/>
      <c r="M3761" s="6"/>
      <c r="N3761" s="6"/>
      <c r="O3761" s="7"/>
      <c r="P3761" s="6"/>
      <c r="Q3761" s="6"/>
    </row>
    <row r="3762" spans="2:17" s="2" customFormat="1" x14ac:dyDescent="0.25">
      <c r="B3762" s="1"/>
      <c r="C3762" s="1"/>
      <c r="D3762" s="1"/>
      <c r="I3762" s="1"/>
      <c r="J3762" s="5"/>
      <c r="K3762" s="5"/>
      <c r="L3762" s="5"/>
      <c r="M3762" s="6"/>
      <c r="N3762" s="6"/>
      <c r="O3762" s="7"/>
      <c r="P3762" s="6"/>
      <c r="Q3762" s="6"/>
    </row>
    <row r="3763" spans="2:17" s="2" customFormat="1" x14ac:dyDescent="0.25">
      <c r="B3763" s="1"/>
      <c r="C3763" s="1"/>
      <c r="D3763" s="1"/>
      <c r="I3763" s="1"/>
      <c r="J3763" s="5"/>
      <c r="K3763" s="5"/>
      <c r="L3763" s="5"/>
      <c r="M3763" s="6"/>
      <c r="N3763" s="6"/>
      <c r="O3763" s="7"/>
      <c r="P3763" s="6"/>
      <c r="Q3763" s="6"/>
    </row>
    <row r="3764" spans="2:17" s="2" customFormat="1" x14ac:dyDescent="0.25">
      <c r="B3764" s="1"/>
      <c r="C3764" s="1"/>
      <c r="D3764" s="1"/>
      <c r="I3764" s="1"/>
      <c r="J3764" s="5"/>
      <c r="K3764" s="5"/>
      <c r="L3764" s="5"/>
      <c r="M3764" s="6"/>
      <c r="N3764" s="6"/>
      <c r="O3764" s="7"/>
      <c r="P3764" s="6"/>
      <c r="Q3764" s="6"/>
    </row>
    <row r="3765" spans="2:17" s="2" customFormat="1" x14ac:dyDescent="0.25">
      <c r="B3765" s="1"/>
      <c r="C3765" s="1"/>
      <c r="D3765" s="1"/>
      <c r="I3765" s="1"/>
      <c r="J3765" s="5"/>
      <c r="K3765" s="5"/>
      <c r="L3765" s="5"/>
      <c r="M3765" s="6"/>
      <c r="N3765" s="6"/>
      <c r="O3765" s="7"/>
      <c r="P3765" s="6"/>
      <c r="Q3765" s="6"/>
    </row>
    <row r="3766" spans="2:17" s="2" customFormat="1" x14ac:dyDescent="0.25">
      <c r="B3766" s="1"/>
      <c r="C3766" s="1"/>
      <c r="D3766" s="1"/>
      <c r="I3766" s="1"/>
      <c r="J3766" s="5"/>
      <c r="K3766" s="5"/>
      <c r="L3766" s="5"/>
      <c r="M3766" s="6"/>
      <c r="N3766" s="6"/>
      <c r="O3766" s="7"/>
      <c r="P3766" s="6"/>
      <c r="Q3766" s="6"/>
    </row>
    <row r="3767" spans="2:17" s="2" customFormat="1" x14ac:dyDescent="0.25">
      <c r="B3767" s="1"/>
      <c r="C3767" s="1"/>
      <c r="D3767" s="1"/>
      <c r="I3767" s="1"/>
      <c r="J3767" s="5"/>
      <c r="K3767" s="5"/>
      <c r="L3767" s="5"/>
      <c r="M3767" s="6"/>
      <c r="N3767" s="6"/>
      <c r="O3767" s="7"/>
      <c r="P3767" s="6"/>
      <c r="Q3767" s="6"/>
    </row>
    <row r="3768" spans="2:17" s="2" customFormat="1" x14ac:dyDescent="0.25">
      <c r="B3768" s="1"/>
      <c r="C3768" s="1"/>
      <c r="D3768" s="1"/>
      <c r="I3768" s="1"/>
      <c r="J3768" s="5"/>
      <c r="K3768" s="5"/>
      <c r="L3768" s="5"/>
      <c r="M3768" s="6"/>
      <c r="N3768" s="6"/>
      <c r="O3768" s="7"/>
      <c r="P3768" s="6"/>
      <c r="Q3768" s="6"/>
    </row>
    <row r="3769" spans="2:17" s="2" customFormat="1" x14ac:dyDescent="0.25">
      <c r="B3769" s="1"/>
      <c r="C3769" s="1"/>
      <c r="D3769" s="1"/>
      <c r="I3769" s="1"/>
      <c r="J3769" s="5"/>
      <c r="K3769" s="5"/>
      <c r="L3769" s="5"/>
      <c r="M3769" s="6"/>
      <c r="N3769" s="6"/>
      <c r="O3769" s="7"/>
      <c r="P3769" s="6"/>
      <c r="Q3769" s="6"/>
    </row>
    <row r="3770" spans="2:17" s="2" customFormat="1" x14ac:dyDescent="0.25">
      <c r="B3770" s="1"/>
      <c r="C3770" s="1"/>
      <c r="D3770" s="1"/>
      <c r="I3770" s="1"/>
      <c r="J3770" s="5"/>
      <c r="K3770" s="5"/>
      <c r="L3770" s="5"/>
      <c r="M3770" s="6"/>
      <c r="N3770" s="6"/>
      <c r="O3770" s="7"/>
      <c r="P3770" s="6"/>
      <c r="Q3770" s="6"/>
    </row>
    <row r="3771" spans="2:17" s="2" customFormat="1" x14ac:dyDescent="0.25">
      <c r="B3771" s="1"/>
      <c r="C3771" s="1"/>
      <c r="D3771" s="1"/>
      <c r="I3771" s="1"/>
      <c r="J3771" s="5"/>
      <c r="K3771" s="5"/>
      <c r="L3771" s="5"/>
      <c r="M3771" s="6"/>
      <c r="N3771" s="6"/>
      <c r="O3771" s="7"/>
      <c r="P3771" s="6"/>
      <c r="Q3771" s="6"/>
    </row>
    <row r="3772" spans="2:17" s="2" customFormat="1" x14ac:dyDescent="0.25">
      <c r="B3772" s="1"/>
      <c r="C3772" s="1"/>
      <c r="D3772" s="1"/>
      <c r="I3772" s="1"/>
      <c r="J3772" s="5"/>
      <c r="K3772" s="5"/>
      <c r="L3772" s="5"/>
      <c r="M3772" s="6"/>
      <c r="N3772" s="6"/>
      <c r="O3772" s="7"/>
      <c r="P3772" s="6"/>
      <c r="Q3772" s="6"/>
    </row>
    <row r="3773" spans="2:17" s="2" customFormat="1" x14ac:dyDescent="0.25">
      <c r="B3773" s="1"/>
      <c r="C3773" s="1"/>
      <c r="D3773" s="1"/>
      <c r="I3773" s="1"/>
      <c r="J3773" s="5"/>
      <c r="K3773" s="5"/>
      <c r="L3773" s="5"/>
      <c r="M3773" s="6"/>
      <c r="N3773" s="6"/>
      <c r="O3773" s="7"/>
      <c r="P3773" s="6"/>
      <c r="Q3773" s="6"/>
    </row>
    <row r="3774" spans="2:17" s="2" customFormat="1" x14ac:dyDescent="0.25">
      <c r="B3774" s="1"/>
      <c r="C3774" s="1"/>
      <c r="D3774" s="1"/>
      <c r="I3774" s="1"/>
      <c r="J3774" s="5"/>
      <c r="K3774" s="5"/>
      <c r="L3774" s="5"/>
      <c r="M3774" s="6"/>
      <c r="N3774" s="6"/>
      <c r="O3774" s="7"/>
      <c r="P3774" s="6"/>
      <c r="Q3774" s="6"/>
    </row>
    <row r="3775" spans="2:17" s="2" customFormat="1" x14ac:dyDescent="0.25">
      <c r="B3775" s="1"/>
      <c r="C3775" s="1"/>
      <c r="D3775" s="1"/>
      <c r="I3775" s="1"/>
      <c r="J3775" s="5"/>
      <c r="K3775" s="5"/>
      <c r="L3775" s="5"/>
      <c r="M3775" s="6"/>
      <c r="N3775" s="6"/>
      <c r="O3775" s="7"/>
      <c r="P3775" s="6"/>
      <c r="Q3775" s="6"/>
    </row>
    <row r="3776" spans="2:17" s="2" customFormat="1" x14ac:dyDescent="0.25">
      <c r="B3776" s="1"/>
      <c r="C3776" s="1"/>
      <c r="D3776" s="1"/>
      <c r="I3776" s="1"/>
      <c r="J3776" s="5"/>
      <c r="K3776" s="5"/>
      <c r="L3776" s="5"/>
      <c r="M3776" s="6"/>
      <c r="N3776" s="6"/>
      <c r="O3776" s="7"/>
      <c r="P3776" s="6"/>
      <c r="Q3776" s="6"/>
    </row>
    <row r="3777" spans="2:17" s="2" customFormat="1" x14ac:dyDescent="0.25">
      <c r="B3777" s="1"/>
      <c r="C3777" s="1"/>
      <c r="D3777" s="1"/>
      <c r="I3777" s="1"/>
      <c r="J3777" s="5"/>
      <c r="K3777" s="5"/>
      <c r="L3777" s="5"/>
      <c r="M3777" s="6"/>
      <c r="N3777" s="6"/>
      <c r="O3777" s="7"/>
      <c r="P3777" s="6"/>
      <c r="Q3777" s="6"/>
    </row>
    <row r="3778" spans="2:17" s="2" customFormat="1" x14ac:dyDescent="0.25">
      <c r="B3778" s="1"/>
      <c r="C3778" s="1"/>
      <c r="D3778" s="1"/>
      <c r="I3778" s="1"/>
      <c r="J3778" s="5"/>
      <c r="K3778" s="5"/>
      <c r="L3778" s="5"/>
      <c r="M3778" s="6"/>
      <c r="N3778" s="6"/>
      <c r="O3778" s="7"/>
      <c r="P3778" s="6"/>
      <c r="Q3778" s="6"/>
    </row>
    <row r="3779" spans="2:17" s="2" customFormat="1" x14ac:dyDescent="0.25">
      <c r="B3779" s="1"/>
      <c r="C3779" s="1"/>
      <c r="D3779" s="1"/>
      <c r="I3779" s="1"/>
      <c r="J3779" s="5"/>
      <c r="K3779" s="5"/>
      <c r="L3779" s="5"/>
      <c r="M3779" s="6"/>
      <c r="N3779" s="6"/>
      <c r="O3779" s="7"/>
      <c r="P3779" s="6"/>
      <c r="Q3779" s="6"/>
    </row>
    <row r="3780" spans="2:17" s="2" customFormat="1" x14ac:dyDescent="0.25">
      <c r="B3780" s="1"/>
      <c r="C3780" s="1"/>
      <c r="D3780" s="1"/>
      <c r="I3780" s="1"/>
      <c r="J3780" s="5"/>
      <c r="K3780" s="5"/>
      <c r="L3780" s="5"/>
      <c r="M3780" s="6"/>
      <c r="N3780" s="6"/>
      <c r="O3780" s="7"/>
      <c r="P3780" s="6"/>
      <c r="Q3780" s="6"/>
    </row>
    <row r="3781" spans="2:17" s="2" customFormat="1" x14ac:dyDescent="0.25">
      <c r="B3781" s="1"/>
      <c r="C3781" s="1"/>
      <c r="D3781" s="1"/>
      <c r="I3781" s="1"/>
      <c r="J3781" s="5"/>
      <c r="K3781" s="5"/>
      <c r="L3781" s="5"/>
      <c r="M3781" s="6"/>
      <c r="N3781" s="6"/>
      <c r="O3781" s="7"/>
      <c r="P3781" s="6"/>
      <c r="Q3781" s="6"/>
    </row>
    <row r="3782" spans="2:17" s="2" customFormat="1" x14ac:dyDescent="0.25">
      <c r="B3782" s="1"/>
      <c r="C3782" s="1"/>
      <c r="D3782" s="1"/>
      <c r="I3782" s="1"/>
      <c r="J3782" s="5"/>
      <c r="K3782" s="5"/>
      <c r="L3782" s="5"/>
      <c r="M3782" s="6"/>
      <c r="N3782" s="6"/>
      <c r="O3782" s="7"/>
      <c r="P3782" s="6"/>
      <c r="Q3782" s="6"/>
    </row>
    <row r="3783" spans="2:17" s="2" customFormat="1" x14ac:dyDescent="0.25">
      <c r="B3783" s="1"/>
      <c r="C3783" s="1"/>
      <c r="D3783" s="1"/>
      <c r="I3783" s="1"/>
      <c r="J3783" s="5"/>
      <c r="K3783" s="5"/>
      <c r="L3783" s="5"/>
      <c r="M3783" s="6"/>
      <c r="N3783" s="6"/>
      <c r="O3783" s="7"/>
      <c r="P3783" s="6"/>
      <c r="Q3783" s="6"/>
    </row>
    <row r="3784" spans="2:17" s="2" customFormat="1" x14ac:dyDescent="0.25">
      <c r="B3784" s="1"/>
      <c r="C3784" s="1"/>
      <c r="D3784" s="1"/>
      <c r="I3784" s="1"/>
      <c r="J3784" s="5"/>
      <c r="K3784" s="5"/>
      <c r="L3784" s="5"/>
      <c r="M3784" s="6"/>
      <c r="N3784" s="6"/>
      <c r="O3784" s="7"/>
      <c r="P3784" s="6"/>
      <c r="Q3784" s="6"/>
    </row>
    <row r="3785" spans="2:17" s="2" customFormat="1" x14ac:dyDescent="0.25">
      <c r="B3785" s="1"/>
      <c r="C3785" s="1"/>
      <c r="D3785" s="1"/>
      <c r="I3785" s="1"/>
      <c r="J3785" s="5"/>
      <c r="K3785" s="5"/>
      <c r="L3785" s="5"/>
      <c r="M3785" s="6"/>
      <c r="N3785" s="6"/>
      <c r="O3785" s="7"/>
      <c r="P3785" s="6"/>
      <c r="Q3785" s="6"/>
    </row>
    <row r="3786" spans="2:17" s="2" customFormat="1" x14ac:dyDescent="0.25">
      <c r="B3786" s="1"/>
      <c r="C3786" s="1"/>
      <c r="D3786" s="1"/>
      <c r="I3786" s="1"/>
      <c r="J3786" s="5"/>
      <c r="K3786" s="5"/>
      <c r="L3786" s="5"/>
      <c r="M3786" s="6"/>
      <c r="N3786" s="6"/>
      <c r="O3786" s="7"/>
      <c r="P3786" s="6"/>
      <c r="Q3786" s="6"/>
    </row>
    <row r="3787" spans="2:17" s="2" customFormat="1" x14ac:dyDescent="0.25">
      <c r="B3787" s="1"/>
      <c r="C3787" s="1"/>
      <c r="D3787" s="1"/>
      <c r="I3787" s="1"/>
      <c r="J3787" s="5"/>
      <c r="K3787" s="5"/>
      <c r="L3787" s="5"/>
      <c r="M3787" s="6"/>
      <c r="N3787" s="6"/>
      <c r="O3787" s="7"/>
      <c r="P3787" s="6"/>
      <c r="Q3787" s="6"/>
    </row>
    <row r="3788" spans="2:17" s="2" customFormat="1" x14ac:dyDescent="0.25">
      <c r="B3788" s="1"/>
      <c r="C3788" s="1"/>
      <c r="D3788" s="1"/>
      <c r="I3788" s="1"/>
      <c r="J3788" s="5"/>
      <c r="K3788" s="5"/>
      <c r="L3788" s="5"/>
      <c r="M3788" s="6"/>
      <c r="N3788" s="6"/>
      <c r="O3788" s="7"/>
      <c r="P3788" s="6"/>
      <c r="Q3788" s="6"/>
    </row>
    <row r="3789" spans="2:17" s="2" customFormat="1" x14ac:dyDescent="0.25">
      <c r="B3789" s="1"/>
      <c r="C3789" s="1"/>
      <c r="D3789" s="1"/>
      <c r="I3789" s="1"/>
      <c r="J3789" s="5"/>
      <c r="K3789" s="5"/>
      <c r="L3789" s="5"/>
      <c r="M3789" s="6"/>
      <c r="N3789" s="6"/>
      <c r="O3789" s="7"/>
      <c r="P3789" s="6"/>
      <c r="Q3789" s="6"/>
    </row>
    <row r="3790" spans="2:17" s="2" customFormat="1" x14ac:dyDescent="0.25">
      <c r="B3790" s="1"/>
      <c r="C3790" s="1"/>
      <c r="D3790" s="1"/>
      <c r="I3790" s="1"/>
      <c r="J3790" s="5"/>
      <c r="K3790" s="5"/>
      <c r="L3790" s="5"/>
      <c r="M3790" s="6"/>
      <c r="N3790" s="6"/>
      <c r="O3790" s="7"/>
      <c r="P3790" s="6"/>
      <c r="Q3790" s="6"/>
    </row>
    <row r="3791" spans="2:17" s="2" customFormat="1" x14ac:dyDescent="0.25">
      <c r="B3791" s="1"/>
      <c r="C3791" s="1"/>
      <c r="D3791" s="1"/>
      <c r="I3791" s="1"/>
      <c r="J3791" s="5"/>
      <c r="K3791" s="5"/>
      <c r="L3791" s="5"/>
      <c r="M3791" s="6"/>
      <c r="N3791" s="6"/>
      <c r="O3791" s="7"/>
      <c r="P3791" s="6"/>
      <c r="Q3791" s="6"/>
    </row>
    <row r="3792" spans="2:17" s="2" customFormat="1" x14ac:dyDescent="0.25">
      <c r="B3792" s="1"/>
      <c r="C3792" s="1"/>
      <c r="D3792" s="1"/>
      <c r="I3792" s="1"/>
      <c r="J3792" s="5"/>
      <c r="K3792" s="5"/>
      <c r="L3792" s="5"/>
      <c r="M3792" s="6"/>
      <c r="N3792" s="6"/>
      <c r="O3792" s="7"/>
      <c r="P3792" s="6"/>
      <c r="Q3792" s="6"/>
    </row>
    <row r="3793" spans="2:17" s="2" customFormat="1" x14ac:dyDescent="0.25">
      <c r="B3793" s="1"/>
      <c r="C3793" s="1"/>
      <c r="D3793" s="1"/>
      <c r="I3793" s="1"/>
      <c r="J3793" s="5"/>
      <c r="K3793" s="5"/>
      <c r="L3793" s="5"/>
      <c r="M3793" s="6"/>
      <c r="N3793" s="6"/>
      <c r="O3793" s="7"/>
      <c r="P3793" s="6"/>
      <c r="Q3793" s="6"/>
    </row>
    <row r="3794" spans="2:17" s="2" customFormat="1" x14ac:dyDescent="0.25">
      <c r="B3794" s="1"/>
      <c r="C3794" s="1"/>
      <c r="D3794" s="1"/>
      <c r="I3794" s="1"/>
      <c r="J3794" s="5"/>
      <c r="K3794" s="5"/>
      <c r="L3794" s="5"/>
      <c r="M3794" s="6"/>
      <c r="N3794" s="6"/>
      <c r="O3794" s="7"/>
      <c r="P3794" s="6"/>
      <c r="Q3794" s="6"/>
    </row>
    <row r="3795" spans="2:17" s="2" customFormat="1" x14ac:dyDescent="0.25">
      <c r="B3795" s="1"/>
      <c r="C3795" s="1"/>
      <c r="D3795" s="1"/>
      <c r="I3795" s="1"/>
      <c r="J3795" s="5"/>
      <c r="K3795" s="5"/>
      <c r="L3795" s="5"/>
      <c r="M3795" s="6"/>
      <c r="N3795" s="6"/>
      <c r="O3795" s="7"/>
      <c r="P3795" s="6"/>
      <c r="Q3795" s="6"/>
    </row>
    <row r="3796" spans="2:17" s="2" customFormat="1" x14ac:dyDescent="0.25">
      <c r="B3796" s="1"/>
      <c r="C3796" s="1"/>
      <c r="D3796" s="1"/>
      <c r="I3796" s="1"/>
      <c r="J3796" s="5"/>
      <c r="K3796" s="5"/>
      <c r="L3796" s="5"/>
      <c r="M3796" s="6"/>
      <c r="N3796" s="6"/>
      <c r="O3796" s="7"/>
      <c r="P3796" s="6"/>
      <c r="Q3796" s="6"/>
    </row>
    <row r="3797" spans="2:17" s="2" customFormat="1" x14ac:dyDescent="0.25">
      <c r="B3797" s="1"/>
      <c r="C3797" s="1"/>
      <c r="D3797" s="1"/>
      <c r="I3797" s="1"/>
      <c r="J3797" s="5"/>
      <c r="K3797" s="5"/>
      <c r="L3797" s="5"/>
      <c r="M3797" s="6"/>
      <c r="N3797" s="6"/>
      <c r="O3797" s="7"/>
      <c r="P3797" s="6"/>
      <c r="Q3797" s="6"/>
    </row>
    <row r="3798" spans="2:17" s="2" customFormat="1" x14ac:dyDescent="0.25">
      <c r="B3798" s="1"/>
      <c r="C3798" s="1"/>
      <c r="D3798" s="1"/>
      <c r="I3798" s="1"/>
      <c r="J3798" s="5"/>
      <c r="K3798" s="5"/>
      <c r="L3798" s="5"/>
      <c r="M3798" s="6"/>
      <c r="N3798" s="6"/>
      <c r="O3798" s="7"/>
      <c r="P3798" s="6"/>
      <c r="Q3798" s="6"/>
    </row>
    <row r="3799" spans="2:17" s="2" customFormat="1" x14ac:dyDescent="0.25">
      <c r="B3799" s="1"/>
      <c r="C3799" s="1"/>
      <c r="D3799" s="1"/>
      <c r="I3799" s="1"/>
      <c r="J3799" s="5"/>
      <c r="K3799" s="5"/>
      <c r="L3799" s="5"/>
      <c r="M3799" s="6"/>
      <c r="N3799" s="6"/>
      <c r="O3799" s="7"/>
      <c r="P3799" s="6"/>
      <c r="Q3799" s="6"/>
    </row>
    <row r="3800" spans="2:17" s="2" customFormat="1" x14ac:dyDescent="0.25">
      <c r="B3800" s="1"/>
      <c r="C3800" s="1"/>
      <c r="D3800" s="1"/>
      <c r="I3800" s="1"/>
      <c r="J3800" s="5"/>
      <c r="K3800" s="5"/>
      <c r="L3800" s="5"/>
      <c r="M3800" s="6"/>
      <c r="N3800" s="6"/>
      <c r="O3800" s="7"/>
      <c r="P3800" s="6"/>
      <c r="Q3800" s="6"/>
    </row>
    <row r="3801" spans="2:17" s="2" customFormat="1" x14ac:dyDescent="0.25">
      <c r="B3801" s="1"/>
      <c r="C3801" s="1"/>
      <c r="D3801" s="1"/>
      <c r="I3801" s="1"/>
      <c r="J3801" s="5"/>
      <c r="K3801" s="5"/>
      <c r="L3801" s="5"/>
      <c r="M3801" s="6"/>
      <c r="N3801" s="6"/>
      <c r="O3801" s="7"/>
      <c r="P3801" s="6"/>
      <c r="Q3801" s="6"/>
    </row>
    <row r="3802" spans="2:17" s="2" customFormat="1" x14ac:dyDescent="0.25">
      <c r="B3802" s="1"/>
      <c r="C3802" s="1"/>
      <c r="D3802" s="1"/>
      <c r="I3802" s="1"/>
      <c r="J3802" s="5"/>
      <c r="K3802" s="5"/>
      <c r="L3802" s="5"/>
      <c r="M3802" s="6"/>
      <c r="N3802" s="6"/>
      <c r="O3802" s="7"/>
      <c r="P3802" s="6"/>
      <c r="Q3802" s="6"/>
    </row>
    <row r="3803" spans="2:17" s="2" customFormat="1" x14ac:dyDescent="0.25">
      <c r="B3803" s="1"/>
      <c r="C3803" s="1"/>
      <c r="D3803" s="1"/>
      <c r="I3803" s="1"/>
      <c r="J3803" s="5"/>
      <c r="K3803" s="5"/>
      <c r="L3803" s="5"/>
      <c r="M3803" s="6"/>
      <c r="N3803" s="6"/>
      <c r="O3803" s="7"/>
      <c r="P3803" s="6"/>
      <c r="Q3803" s="6"/>
    </row>
    <row r="3804" spans="2:17" s="2" customFormat="1" x14ac:dyDescent="0.25">
      <c r="B3804" s="1"/>
      <c r="C3804" s="1"/>
      <c r="D3804" s="1"/>
      <c r="I3804" s="1"/>
      <c r="J3804" s="5"/>
      <c r="K3804" s="5"/>
      <c r="L3804" s="5"/>
      <c r="M3804" s="6"/>
      <c r="N3804" s="6"/>
      <c r="O3804" s="7"/>
      <c r="P3804" s="6"/>
      <c r="Q3804" s="6"/>
    </row>
    <row r="3805" spans="2:17" s="2" customFormat="1" x14ac:dyDescent="0.25">
      <c r="B3805" s="1"/>
      <c r="C3805" s="1"/>
      <c r="D3805" s="1"/>
      <c r="I3805" s="1"/>
      <c r="J3805" s="5"/>
      <c r="K3805" s="5"/>
      <c r="L3805" s="5"/>
      <c r="M3805" s="6"/>
      <c r="N3805" s="6"/>
      <c r="O3805" s="7"/>
      <c r="P3805" s="6"/>
      <c r="Q3805" s="6"/>
    </row>
    <row r="3806" spans="2:17" s="2" customFormat="1" x14ac:dyDescent="0.25">
      <c r="B3806" s="1"/>
      <c r="C3806" s="1"/>
      <c r="D3806" s="1"/>
      <c r="I3806" s="1"/>
      <c r="J3806" s="5"/>
      <c r="K3806" s="5"/>
      <c r="L3806" s="5"/>
      <c r="M3806" s="6"/>
      <c r="N3806" s="6"/>
      <c r="O3806" s="7"/>
      <c r="P3806" s="6"/>
      <c r="Q3806" s="6"/>
    </row>
    <row r="3807" spans="2:17" s="2" customFormat="1" x14ac:dyDescent="0.25">
      <c r="B3807" s="1"/>
      <c r="C3807" s="1"/>
      <c r="D3807" s="1"/>
      <c r="I3807" s="1"/>
      <c r="J3807" s="5"/>
      <c r="K3807" s="5"/>
      <c r="L3807" s="5"/>
      <c r="M3807" s="6"/>
      <c r="N3807" s="6"/>
      <c r="O3807" s="7"/>
      <c r="P3807" s="6"/>
      <c r="Q3807" s="6"/>
    </row>
    <row r="3808" spans="2:17" s="2" customFormat="1" x14ac:dyDescent="0.25">
      <c r="B3808" s="1"/>
      <c r="C3808" s="1"/>
      <c r="D3808" s="1"/>
      <c r="I3808" s="1"/>
      <c r="J3808" s="5"/>
      <c r="K3808" s="5"/>
      <c r="L3808" s="5"/>
      <c r="M3808" s="6"/>
      <c r="N3808" s="6"/>
      <c r="O3808" s="7"/>
      <c r="P3808" s="6"/>
      <c r="Q3808" s="6"/>
    </row>
    <row r="3809" spans="2:17" s="2" customFormat="1" x14ac:dyDescent="0.25">
      <c r="B3809" s="1"/>
      <c r="C3809" s="1"/>
      <c r="D3809" s="1"/>
      <c r="I3809" s="1"/>
      <c r="J3809" s="5"/>
      <c r="K3809" s="5"/>
      <c r="L3809" s="5"/>
      <c r="M3809" s="6"/>
      <c r="N3809" s="6"/>
      <c r="O3809" s="7"/>
      <c r="P3809" s="6"/>
      <c r="Q3809" s="6"/>
    </row>
    <row r="3810" spans="2:17" s="2" customFormat="1" x14ac:dyDescent="0.25">
      <c r="B3810" s="1"/>
      <c r="C3810" s="1"/>
      <c r="D3810" s="1"/>
      <c r="I3810" s="1"/>
      <c r="J3810" s="5"/>
      <c r="K3810" s="5"/>
      <c r="L3810" s="5"/>
      <c r="M3810" s="6"/>
      <c r="N3810" s="6"/>
      <c r="O3810" s="7"/>
      <c r="P3810" s="6"/>
      <c r="Q3810" s="6"/>
    </row>
    <row r="3811" spans="2:17" s="2" customFormat="1" x14ac:dyDescent="0.25">
      <c r="B3811" s="1"/>
      <c r="C3811" s="1"/>
      <c r="D3811" s="1"/>
      <c r="I3811" s="1"/>
      <c r="J3811" s="5"/>
      <c r="K3811" s="5"/>
      <c r="L3811" s="5"/>
      <c r="M3811" s="6"/>
      <c r="N3811" s="6"/>
      <c r="O3811" s="7"/>
      <c r="P3811" s="6"/>
      <c r="Q3811" s="6"/>
    </row>
    <row r="3812" spans="2:17" s="2" customFormat="1" x14ac:dyDescent="0.25">
      <c r="B3812" s="1"/>
      <c r="C3812" s="1"/>
      <c r="D3812" s="1"/>
      <c r="I3812" s="1"/>
      <c r="J3812" s="5"/>
      <c r="K3812" s="5"/>
      <c r="L3812" s="5"/>
      <c r="M3812" s="6"/>
      <c r="N3812" s="6"/>
      <c r="O3812" s="7"/>
      <c r="P3812" s="6"/>
      <c r="Q3812" s="6"/>
    </row>
    <row r="3813" spans="2:17" s="2" customFormat="1" x14ac:dyDescent="0.25">
      <c r="B3813" s="1"/>
      <c r="C3813" s="1"/>
      <c r="D3813" s="1"/>
      <c r="I3813" s="1"/>
      <c r="J3813" s="5"/>
      <c r="K3813" s="5"/>
      <c r="L3813" s="5"/>
      <c r="M3813" s="6"/>
      <c r="N3813" s="6"/>
      <c r="O3813" s="7"/>
      <c r="P3813" s="6"/>
      <c r="Q3813" s="6"/>
    </row>
    <row r="3814" spans="2:17" s="2" customFormat="1" x14ac:dyDescent="0.25">
      <c r="B3814" s="1"/>
      <c r="C3814" s="1"/>
      <c r="D3814" s="1"/>
      <c r="I3814" s="1"/>
      <c r="J3814" s="5"/>
      <c r="K3814" s="5"/>
      <c r="L3814" s="5"/>
      <c r="M3814" s="6"/>
      <c r="N3814" s="6"/>
      <c r="O3814" s="7"/>
      <c r="P3814" s="6"/>
      <c r="Q3814" s="6"/>
    </row>
    <row r="3815" spans="2:17" s="2" customFormat="1" x14ac:dyDescent="0.25">
      <c r="B3815" s="1"/>
      <c r="C3815" s="1"/>
      <c r="D3815" s="1"/>
      <c r="I3815" s="1"/>
      <c r="J3815" s="5"/>
      <c r="K3815" s="5"/>
      <c r="L3815" s="5"/>
      <c r="M3815" s="6"/>
      <c r="N3815" s="6"/>
      <c r="O3815" s="7"/>
      <c r="P3815" s="6"/>
      <c r="Q3815" s="6"/>
    </row>
    <row r="3816" spans="2:17" s="2" customFormat="1" x14ac:dyDescent="0.25">
      <c r="B3816" s="1"/>
      <c r="C3816" s="1"/>
      <c r="D3816" s="1"/>
      <c r="I3816" s="1"/>
      <c r="J3816" s="5"/>
      <c r="K3816" s="5"/>
      <c r="L3816" s="5"/>
      <c r="M3816" s="6"/>
      <c r="N3816" s="6"/>
      <c r="O3816" s="7"/>
      <c r="P3816" s="6"/>
      <c r="Q3816" s="6"/>
    </row>
    <row r="3817" spans="2:17" s="2" customFormat="1" x14ac:dyDescent="0.25">
      <c r="B3817" s="1"/>
      <c r="C3817" s="1"/>
      <c r="D3817" s="1"/>
      <c r="I3817" s="1"/>
      <c r="J3817" s="5"/>
      <c r="K3817" s="5"/>
      <c r="L3817" s="5"/>
      <c r="M3817" s="6"/>
      <c r="N3817" s="6"/>
      <c r="O3817" s="7"/>
      <c r="P3817" s="6"/>
      <c r="Q3817" s="6"/>
    </row>
    <row r="3818" spans="2:17" s="2" customFormat="1" x14ac:dyDescent="0.25">
      <c r="B3818" s="1"/>
      <c r="C3818" s="1"/>
      <c r="D3818" s="1"/>
      <c r="I3818" s="1"/>
      <c r="J3818" s="5"/>
      <c r="K3818" s="5"/>
      <c r="L3818" s="5"/>
      <c r="M3818" s="6"/>
      <c r="N3818" s="6"/>
      <c r="O3818" s="7"/>
      <c r="P3818" s="6"/>
      <c r="Q3818" s="6"/>
    </row>
    <row r="3819" spans="2:17" s="2" customFormat="1" x14ac:dyDescent="0.25">
      <c r="B3819" s="1"/>
      <c r="C3819" s="1"/>
      <c r="D3819" s="1"/>
      <c r="I3819" s="1"/>
      <c r="J3819" s="5"/>
      <c r="K3819" s="5"/>
      <c r="L3819" s="5"/>
      <c r="M3819" s="6"/>
      <c r="N3819" s="6"/>
      <c r="O3819" s="7"/>
      <c r="P3819" s="6"/>
      <c r="Q3819" s="6"/>
    </row>
    <row r="3820" spans="2:17" s="2" customFormat="1" x14ac:dyDescent="0.25">
      <c r="B3820" s="1"/>
      <c r="C3820" s="1"/>
      <c r="D3820" s="1"/>
      <c r="I3820" s="1"/>
      <c r="J3820" s="5"/>
      <c r="K3820" s="5"/>
      <c r="L3820" s="5"/>
      <c r="M3820" s="6"/>
      <c r="N3820" s="6"/>
      <c r="O3820" s="7"/>
      <c r="P3820" s="6"/>
      <c r="Q3820" s="6"/>
    </row>
    <row r="3821" spans="2:17" s="2" customFormat="1" x14ac:dyDescent="0.25">
      <c r="B3821" s="1"/>
      <c r="C3821" s="1"/>
      <c r="D3821" s="1"/>
      <c r="I3821" s="1"/>
      <c r="J3821" s="5"/>
      <c r="K3821" s="5"/>
      <c r="L3821" s="5"/>
      <c r="M3821" s="6"/>
      <c r="N3821" s="6"/>
      <c r="O3821" s="7"/>
      <c r="P3821" s="6"/>
      <c r="Q3821" s="6"/>
    </row>
    <row r="3822" spans="2:17" s="2" customFormat="1" x14ac:dyDescent="0.25">
      <c r="B3822" s="1"/>
      <c r="C3822" s="1"/>
      <c r="D3822" s="1"/>
      <c r="I3822" s="1"/>
      <c r="J3822" s="5"/>
      <c r="K3822" s="5"/>
      <c r="L3822" s="5"/>
      <c r="M3822" s="6"/>
      <c r="N3822" s="6"/>
      <c r="O3822" s="7"/>
      <c r="P3822" s="6"/>
      <c r="Q3822" s="6"/>
    </row>
    <row r="3823" spans="2:17" s="2" customFormat="1" x14ac:dyDescent="0.25">
      <c r="B3823" s="1"/>
      <c r="C3823" s="1"/>
      <c r="D3823" s="1"/>
      <c r="I3823" s="1"/>
      <c r="J3823" s="5"/>
      <c r="K3823" s="5"/>
      <c r="L3823" s="5"/>
      <c r="M3823" s="6"/>
      <c r="N3823" s="6"/>
      <c r="O3823" s="7"/>
      <c r="P3823" s="6"/>
      <c r="Q3823" s="6"/>
    </row>
    <row r="3824" spans="2:17" s="2" customFormat="1" x14ac:dyDescent="0.25">
      <c r="B3824" s="1"/>
      <c r="C3824" s="1"/>
      <c r="D3824" s="1"/>
      <c r="I3824" s="1"/>
      <c r="J3824" s="5"/>
      <c r="K3824" s="5"/>
      <c r="L3824" s="5"/>
      <c r="M3824" s="6"/>
      <c r="N3824" s="6"/>
      <c r="O3824" s="7"/>
      <c r="P3824" s="6"/>
      <c r="Q3824" s="6"/>
    </row>
    <row r="3825" spans="2:17" s="2" customFormat="1" x14ac:dyDescent="0.25">
      <c r="B3825" s="1"/>
      <c r="C3825" s="1"/>
      <c r="D3825" s="1"/>
      <c r="I3825" s="1"/>
      <c r="J3825" s="5"/>
      <c r="K3825" s="5"/>
      <c r="L3825" s="5"/>
      <c r="M3825" s="6"/>
      <c r="N3825" s="6"/>
      <c r="O3825" s="7"/>
      <c r="P3825" s="6"/>
      <c r="Q3825" s="6"/>
    </row>
    <row r="3826" spans="2:17" s="2" customFormat="1" x14ac:dyDescent="0.25">
      <c r="B3826" s="1"/>
      <c r="C3826" s="1"/>
      <c r="D3826" s="1"/>
      <c r="I3826" s="1"/>
      <c r="J3826" s="5"/>
      <c r="K3826" s="5"/>
      <c r="L3826" s="5"/>
      <c r="M3826" s="6"/>
      <c r="N3826" s="6"/>
      <c r="O3826" s="7"/>
      <c r="P3826" s="6"/>
      <c r="Q3826" s="6"/>
    </row>
    <row r="3827" spans="2:17" s="2" customFormat="1" x14ac:dyDescent="0.25">
      <c r="B3827" s="1"/>
      <c r="C3827" s="1"/>
      <c r="D3827" s="1"/>
      <c r="I3827" s="1"/>
      <c r="J3827" s="5"/>
      <c r="K3827" s="5"/>
      <c r="L3827" s="5"/>
      <c r="M3827" s="6"/>
      <c r="N3827" s="6"/>
      <c r="O3827" s="7"/>
      <c r="P3827" s="6"/>
      <c r="Q3827" s="6"/>
    </row>
    <row r="3828" spans="2:17" s="2" customFormat="1" x14ac:dyDescent="0.25">
      <c r="B3828" s="1"/>
      <c r="C3828" s="1"/>
      <c r="D3828" s="1"/>
      <c r="I3828" s="1"/>
      <c r="J3828" s="5"/>
      <c r="K3828" s="5"/>
      <c r="L3828" s="5"/>
      <c r="M3828" s="6"/>
      <c r="N3828" s="6"/>
      <c r="O3828" s="7"/>
      <c r="P3828" s="6"/>
      <c r="Q3828" s="6"/>
    </row>
    <row r="3829" spans="2:17" s="2" customFormat="1" x14ac:dyDescent="0.25">
      <c r="B3829" s="1"/>
      <c r="C3829" s="1"/>
      <c r="D3829" s="1"/>
      <c r="I3829" s="1"/>
      <c r="J3829" s="5"/>
      <c r="K3829" s="5"/>
      <c r="L3829" s="5"/>
      <c r="M3829" s="6"/>
      <c r="N3829" s="6"/>
      <c r="O3829" s="7"/>
      <c r="P3829" s="6"/>
      <c r="Q3829" s="6"/>
    </row>
    <row r="3830" spans="2:17" s="2" customFormat="1" x14ac:dyDescent="0.25">
      <c r="B3830" s="1"/>
      <c r="C3830" s="1"/>
      <c r="D3830" s="1"/>
      <c r="I3830" s="1"/>
      <c r="J3830" s="5"/>
      <c r="K3830" s="5"/>
      <c r="L3830" s="5"/>
      <c r="M3830" s="6"/>
      <c r="N3830" s="6"/>
      <c r="O3830" s="7"/>
      <c r="P3830" s="6"/>
      <c r="Q3830" s="6"/>
    </row>
    <row r="3831" spans="2:17" s="2" customFormat="1" x14ac:dyDescent="0.25">
      <c r="B3831" s="1"/>
      <c r="C3831" s="1"/>
      <c r="D3831" s="1"/>
      <c r="I3831" s="1"/>
      <c r="J3831" s="5"/>
      <c r="K3831" s="5"/>
      <c r="L3831" s="5"/>
      <c r="M3831" s="6"/>
      <c r="N3831" s="6"/>
      <c r="O3831" s="7"/>
      <c r="P3831" s="6"/>
      <c r="Q3831" s="6"/>
    </row>
    <row r="3832" spans="2:17" s="2" customFormat="1" x14ac:dyDescent="0.25">
      <c r="B3832" s="1"/>
      <c r="C3832" s="1"/>
      <c r="D3832" s="1"/>
      <c r="I3832" s="1"/>
      <c r="J3832" s="5"/>
      <c r="K3832" s="5"/>
      <c r="L3832" s="5"/>
      <c r="M3832" s="6"/>
      <c r="N3832" s="6"/>
      <c r="O3832" s="7"/>
      <c r="P3832" s="6"/>
      <c r="Q3832" s="6"/>
    </row>
    <row r="3833" spans="2:17" s="2" customFormat="1" x14ac:dyDescent="0.25">
      <c r="B3833" s="1"/>
      <c r="C3833" s="1"/>
      <c r="D3833" s="1"/>
      <c r="I3833" s="1"/>
      <c r="J3833" s="5"/>
      <c r="K3833" s="5"/>
      <c r="L3833" s="5"/>
      <c r="M3833" s="6"/>
      <c r="N3833" s="6"/>
      <c r="O3833" s="7"/>
      <c r="P3833" s="6"/>
      <c r="Q3833" s="6"/>
    </row>
    <row r="3834" spans="2:17" s="2" customFormat="1" x14ac:dyDescent="0.25">
      <c r="B3834" s="1"/>
      <c r="C3834" s="1"/>
      <c r="D3834" s="1"/>
      <c r="I3834" s="1"/>
      <c r="J3834" s="5"/>
      <c r="K3834" s="5"/>
      <c r="L3834" s="5"/>
      <c r="M3834" s="6"/>
      <c r="N3834" s="6"/>
      <c r="O3834" s="7"/>
      <c r="P3834" s="6"/>
      <c r="Q3834" s="6"/>
    </row>
    <row r="3835" spans="2:17" s="2" customFormat="1" x14ac:dyDescent="0.25">
      <c r="B3835" s="1"/>
      <c r="C3835" s="1"/>
      <c r="D3835" s="1"/>
      <c r="I3835" s="1"/>
      <c r="J3835" s="5"/>
      <c r="K3835" s="5"/>
      <c r="L3835" s="5"/>
      <c r="M3835" s="6"/>
      <c r="N3835" s="6"/>
      <c r="O3835" s="7"/>
      <c r="P3835" s="6"/>
      <c r="Q3835" s="6"/>
    </row>
    <row r="3836" spans="2:17" s="2" customFormat="1" x14ac:dyDescent="0.25">
      <c r="B3836" s="1"/>
      <c r="C3836" s="1"/>
      <c r="D3836" s="1"/>
      <c r="I3836" s="1"/>
      <c r="J3836" s="5"/>
      <c r="K3836" s="5"/>
      <c r="L3836" s="5"/>
      <c r="M3836" s="6"/>
      <c r="N3836" s="6"/>
      <c r="O3836" s="7"/>
      <c r="P3836" s="6"/>
      <c r="Q3836" s="6"/>
    </row>
    <row r="3837" spans="2:17" s="2" customFormat="1" x14ac:dyDescent="0.25">
      <c r="B3837" s="1"/>
      <c r="C3837" s="1"/>
      <c r="D3837" s="1"/>
      <c r="I3837" s="1"/>
      <c r="J3837" s="5"/>
      <c r="K3837" s="5"/>
      <c r="L3837" s="5"/>
      <c r="M3837" s="6"/>
      <c r="N3837" s="6"/>
      <c r="O3837" s="7"/>
      <c r="P3837" s="6"/>
      <c r="Q3837" s="6"/>
    </row>
    <row r="3838" spans="2:17" s="2" customFormat="1" x14ac:dyDescent="0.25">
      <c r="B3838" s="1"/>
      <c r="C3838" s="1"/>
      <c r="D3838" s="1"/>
      <c r="I3838" s="1"/>
      <c r="J3838" s="5"/>
      <c r="K3838" s="5"/>
      <c r="L3838" s="5"/>
      <c r="M3838" s="6"/>
      <c r="N3838" s="6"/>
      <c r="O3838" s="7"/>
      <c r="P3838" s="6"/>
      <c r="Q3838" s="6"/>
    </row>
    <row r="3839" spans="2:17" s="2" customFormat="1" x14ac:dyDescent="0.25">
      <c r="B3839" s="1"/>
      <c r="C3839" s="1"/>
      <c r="D3839" s="1"/>
      <c r="I3839" s="1"/>
      <c r="J3839" s="5"/>
      <c r="K3839" s="5"/>
      <c r="L3839" s="5"/>
      <c r="M3839" s="6"/>
      <c r="N3839" s="6"/>
      <c r="O3839" s="7"/>
      <c r="P3839" s="6"/>
      <c r="Q3839" s="6"/>
    </row>
    <row r="3840" spans="2:17" s="2" customFormat="1" x14ac:dyDescent="0.25">
      <c r="B3840" s="1"/>
      <c r="C3840" s="1"/>
      <c r="D3840" s="1"/>
      <c r="I3840" s="1"/>
      <c r="J3840" s="5"/>
      <c r="K3840" s="5"/>
      <c r="L3840" s="5"/>
      <c r="M3840" s="6"/>
      <c r="N3840" s="6"/>
      <c r="O3840" s="7"/>
      <c r="P3840" s="6"/>
      <c r="Q3840" s="6"/>
    </row>
    <row r="3841" spans="2:17" s="2" customFormat="1" x14ac:dyDescent="0.25">
      <c r="B3841" s="1"/>
      <c r="C3841" s="1"/>
      <c r="D3841" s="1"/>
      <c r="I3841" s="1"/>
      <c r="J3841" s="5"/>
      <c r="K3841" s="5"/>
      <c r="L3841" s="5"/>
      <c r="M3841" s="6"/>
      <c r="N3841" s="6"/>
      <c r="O3841" s="7"/>
      <c r="P3841" s="6"/>
      <c r="Q3841" s="6"/>
    </row>
    <row r="3842" spans="2:17" s="2" customFormat="1" x14ac:dyDescent="0.25">
      <c r="B3842" s="1"/>
      <c r="C3842" s="1"/>
      <c r="D3842" s="1"/>
      <c r="I3842" s="1"/>
      <c r="J3842" s="5"/>
      <c r="K3842" s="5"/>
      <c r="L3842" s="5"/>
      <c r="M3842" s="6"/>
      <c r="N3842" s="6"/>
      <c r="O3842" s="7"/>
      <c r="P3842" s="6"/>
      <c r="Q3842" s="6"/>
    </row>
    <row r="3843" spans="2:17" s="2" customFormat="1" x14ac:dyDescent="0.25">
      <c r="B3843" s="1"/>
      <c r="C3843" s="1"/>
      <c r="D3843" s="1"/>
      <c r="I3843" s="1"/>
      <c r="J3843" s="5"/>
      <c r="K3843" s="5"/>
      <c r="L3843" s="5"/>
      <c r="M3843" s="6"/>
      <c r="N3843" s="6"/>
      <c r="O3843" s="7"/>
      <c r="P3843" s="6"/>
      <c r="Q3843" s="6"/>
    </row>
    <row r="3844" spans="2:17" s="2" customFormat="1" x14ac:dyDescent="0.25">
      <c r="B3844" s="1"/>
      <c r="C3844" s="1"/>
      <c r="D3844" s="1"/>
      <c r="I3844" s="1"/>
      <c r="J3844" s="5"/>
      <c r="K3844" s="5"/>
      <c r="L3844" s="5"/>
      <c r="M3844" s="6"/>
      <c r="N3844" s="6"/>
      <c r="O3844" s="7"/>
      <c r="P3844" s="6"/>
      <c r="Q3844" s="6"/>
    </row>
    <row r="3845" spans="2:17" s="2" customFormat="1" x14ac:dyDescent="0.25">
      <c r="B3845" s="1"/>
      <c r="C3845" s="1"/>
      <c r="D3845" s="1"/>
      <c r="I3845" s="1"/>
      <c r="J3845" s="5"/>
      <c r="K3845" s="5"/>
      <c r="L3845" s="5"/>
      <c r="M3845" s="6"/>
      <c r="N3845" s="6"/>
      <c r="O3845" s="7"/>
      <c r="P3845" s="6"/>
      <c r="Q3845" s="6"/>
    </row>
    <row r="3846" spans="2:17" s="2" customFormat="1" x14ac:dyDescent="0.25">
      <c r="B3846" s="1"/>
      <c r="C3846" s="1"/>
      <c r="D3846" s="1"/>
      <c r="I3846" s="1"/>
      <c r="J3846" s="5"/>
      <c r="K3846" s="5"/>
      <c r="L3846" s="5"/>
      <c r="M3846" s="6"/>
      <c r="N3846" s="6"/>
      <c r="O3846" s="7"/>
      <c r="P3846" s="6"/>
      <c r="Q3846" s="6"/>
    </row>
    <row r="3847" spans="2:17" s="2" customFormat="1" x14ac:dyDescent="0.25">
      <c r="B3847" s="1"/>
      <c r="C3847" s="1"/>
      <c r="D3847" s="1"/>
      <c r="I3847" s="1"/>
      <c r="J3847" s="5"/>
      <c r="K3847" s="5"/>
      <c r="L3847" s="5"/>
      <c r="M3847" s="6"/>
      <c r="N3847" s="6"/>
      <c r="O3847" s="7"/>
      <c r="P3847" s="6"/>
      <c r="Q3847" s="6"/>
    </row>
    <row r="3848" spans="2:17" s="2" customFormat="1" x14ac:dyDescent="0.25">
      <c r="B3848" s="1"/>
      <c r="C3848" s="1"/>
      <c r="D3848" s="1"/>
      <c r="I3848" s="1"/>
      <c r="J3848" s="5"/>
      <c r="K3848" s="5"/>
      <c r="L3848" s="5"/>
      <c r="M3848" s="6"/>
      <c r="N3848" s="6"/>
      <c r="O3848" s="7"/>
      <c r="P3848" s="6"/>
      <c r="Q3848" s="6"/>
    </row>
    <row r="3849" spans="2:17" s="2" customFormat="1" x14ac:dyDescent="0.25">
      <c r="B3849" s="1"/>
      <c r="C3849" s="1"/>
      <c r="D3849" s="1"/>
      <c r="I3849" s="1"/>
      <c r="J3849" s="5"/>
      <c r="K3849" s="5"/>
      <c r="L3849" s="5"/>
      <c r="M3849" s="6"/>
      <c r="N3849" s="6"/>
      <c r="O3849" s="7"/>
      <c r="P3849" s="6"/>
      <c r="Q3849" s="6"/>
    </row>
    <row r="3850" spans="2:17" s="2" customFormat="1" x14ac:dyDescent="0.25">
      <c r="B3850" s="1"/>
      <c r="C3850" s="1"/>
      <c r="D3850" s="1"/>
      <c r="I3850" s="1"/>
      <c r="J3850" s="5"/>
      <c r="K3850" s="5"/>
      <c r="L3850" s="5"/>
      <c r="M3850" s="6"/>
      <c r="N3850" s="6"/>
      <c r="O3850" s="7"/>
      <c r="P3850" s="6"/>
      <c r="Q3850" s="6"/>
    </row>
    <row r="3851" spans="2:17" s="2" customFormat="1" x14ac:dyDescent="0.25">
      <c r="B3851" s="1"/>
      <c r="C3851" s="1"/>
      <c r="D3851" s="1"/>
      <c r="I3851" s="1"/>
      <c r="J3851" s="5"/>
      <c r="K3851" s="5"/>
      <c r="L3851" s="5"/>
      <c r="M3851" s="6"/>
      <c r="N3851" s="6"/>
      <c r="O3851" s="7"/>
      <c r="P3851" s="6"/>
      <c r="Q3851" s="6"/>
    </row>
    <row r="3852" spans="2:17" s="2" customFormat="1" x14ac:dyDescent="0.25">
      <c r="B3852" s="1"/>
      <c r="C3852" s="1"/>
      <c r="D3852" s="1"/>
      <c r="I3852" s="1"/>
      <c r="J3852" s="5"/>
      <c r="K3852" s="5"/>
      <c r="L3852" s="5"/>
      <c r="M3852" s="6"/>
      <c r="N3852" s="6"/>
      <c r="O3852" s="7"/>
      <c r="P3852" s="6"/>
      <c r="Q3852" s="6"/>
    </row>
    <row r="3853" spans="2:17" s="2" customFormat="1" x14ac:dyDescent="0.25">
      <c r="B3853" s="1"/>
      <c r="C3853" s="1"/>
      <c r="D3853" s="1"/>
      <c r="I3853" s="1"/>
      <c r="J3853" s="5"/>
      <c r="K3853" s="5"/>
      <c r="L3853" s="5"/>
      <c r="M3853" s="6"/>
      <c r="N3853" s="6"/>
      <c r="O3853" s="7"/>
      <c r="P3853" s="6"/>
      <c r="Q3853" s="6"/>
    </row>
    <row r="3854" spans="2:17" s="2" customFormat="1" x14ac:dyDescent="0.25">
      <c r="B3854" s="1"/>
      <c r="C3854" s="1"/>
      <c r="D3854" s="1"/>
      <c r="I3854" s="1"/>
      <c r="J3854" s="5"/>
      <c r="K3854" s="5"/>
      <c r="L3854" s="5"/>
      <c r="M3854" s="6"/>
      <c r="N3854" s="6"/>
      <c r="O3854" s="7"/>
      <c r="P3854" s="6"/>
      <c r="Q3854" s="6"/>
    </row>
    <row r="3855" spans="2:17" s="2" customFormat="1" x14ac:dyDescent="0.25">
      <c r="B3855" s="1"/>
      <c r="C3855" s="1"/>
      <c r="D3855" s="1"/>
      <c r="I3855" s="1"/>
      <c r="J3855" s="5"/>
      <c r="K3855" s="5"/>
      <c r="L3855" s="5"/>
      <c r="M3855" s="6"/>
      <c r="N3855" s="6"/>
      <c r="O3855" s="7"/>
      <c r="P3855" s="6"/>
      <c r="Q3855" s="6"/>
    </row>
    <row r="3856" spans="2:17" s="2" customFormat="1" x14ac:dyDescent="0.25">
      <c r="B3856" s="1"/>
      <c r="C3856" s="1"/>
      <c r="D3856" s="1"/>
      <c r="I3856" s="1"/>
      <c r="J3856" s="5"/>
      <c r="K3856" s="5"/>
      <c r="L3856" s="5"/>
      <c r="M3856" s="6"/>
      <c r="N3856" s="6"/>
      <c r="O3856" s="7"/>
      <c r="P3856" s="6"/>
      <c r="Q3856" s="6"/>
    </row>
    <row r="3857" spans="2:17" s="2" customFormat="1" x14ac:dyDescent="0.25">
      <c r="B3857" s="1"/>
      <c r="C3857" s="1"/>
      <c r="D3857" s="1"/>
      <c r="I3857" s="1"/>
      <c r="J3857" s="5"/>
      <c r="K3857" s="5"/>
      <c r="L3857" s="5"/>
      <c r="M3857" s="6"/>
      <c r="N3857" s="6"/>
      <c r="O3857" s="7"/>
      <c r="P3857" s="6"/>
      <c r="Q3857" s="6"/>
    </row>
    <row r="3858" spans="2:17" s="2" customFormat="1" x14ac:dyDescent="0.25">
      <c r="B3858" s="1"/>
      <c r="C3858" s="1"/>
      <c r="D3858" s="1"/>
      <c r="I3858" s="1"/>
      <c r="J3858" s="5"/>
      <c r="K3858" s="5"/>
      <c r="L3858" s="5"/>
      <c r="M3858" s="6"/>
      <c r="N3858" s="6"/>
      <c r="O3858" s="7"/>
      <c r="P3858" s="6"/>
      <c r="Q3858" s="6"/>
    </row>
    <row r="3859" spans="2:17" s="2" customFormat="1" x14ac:dyDescent="0.25">
      <c r="B3859" s="1"/>
      <c r="C3859" s="1"/>
      <c r="D3859" s="1"/>
      <c r="I3859" s="1"/>
      <c r="J3859" s="5"/>
      <c r="K3859" s="5"/>
      <c r="L3859" s="5"/>
      <c r="M3859" s="6"/>
      <c r="N3859" s="6"/>
      <c r="O3859" s="7"/>
      <c r="P3859" s="6"/>
      <c r="Q3859" s="6"/>
    </row>
    <row r="3860" spans="2:17" s="2" customFormat="1" x14ac:dyDescent="0.25">
      <c r="B3860" s="1"/>
      <c r="C3860" s="1"/>
      <c r="D3860" s="1"/>
      <c r="I3860" s="1"/>
      <c r="J3860" s="5"/>
      <c r="K3860" s="5"/>
      <c r="L3860" s="5"/>
      <c r="M3860" s="6"/>
      <c r="N3860" s="6"/>
      <c r="O3860" s="7"/>
      <c r="P3860" s="6"/>
      <c r="Q3860" s="6"/>
    </row>
    <row r="3861" spans="2:17" s="2" customFormat="1" x14ac:dyDescent="0.25">
      <c r="B3861" s="1"/>
      <c r="C3861" s="1"/>
      <c r="D3861" s="1"/>
      <c r="I3861" s="1"/>
      <c r="J3861" s="5"/>
      <c r="K3861" s="5"/>
      <c r="L3861" s="5"/>
      <c r="M3861" s="6"/>
      <c r="N3861" s="6"/>
      <c r="O3861" s="7"/>
      <c r="P3861" s="6"/>
      <c r="Q3861" s="6"/>
    </row>
    <row r="3862" spans="2:17" s="2" customFormat="1" x14ac:dyDescent="0.25">
      <c r="B3862" s="1"/>
      <c r="C3862" s="1"/>
      <c r="D3862" s="1"/>
      <c r="I3862" s="1"/>
      <c r="J3862" s="5"/>
      <c r="K3862" s="5"/>
      <c r="L3862" s="5"/>
      <c r="M3862" s="6"/>
      <c r="N3862" s="6"/>
      <c r="O3862" s="7"/>
      <c r="P3862" s="6"/>
      <c r="Q3862" s="6"/>
    </row>
    <row r="3863" spans="2:17" s="2" customFormat="1" x14ac:dyDescent="0.25">
      <c r="B3863" s="1"/>
      <c r="C3863" s="1"/>
      <c r="D3863" s="1"/>
      <c r="I3863" s="1"/>
      <c r="J3863" s="5"/>
      <c r="K3863" s="5"/>
      <c r="L3863" s="5"/>
      <c r="M3863" s="6"/>
      <c r="N3863" s="6"/>
      <c r="O3863" s="7"/>
      <c r="P3863" s="6"/>
      <c r="Q3863" s="6"/>
    </row>
    <row r="3864" spans="2:17" s="2" customFormat="1" x14ac:dyDescent="0.25">
      <c r="B3864" s="1"/>
      <c r="C3864" s="1"/>
      <c r="D3864" s="1"/>
      <c r="I3864" s="1"/>
      <c r="J3864" s="5"/>
      <c r="K3864" s="5"/>
      <c r="L3864" s="5"/>
      <c r="M3864" s="6"/>
      <c r="N3864" s="6"/>
      <c r="O3864" s="7"/>
      <c r="P3864" s="6"/>
      <c r="Q3864" s="6"/>
    </row>
    <row r="3865" spans="2:17" s="2" customFormat="1" x14ac:dyDescent="0.25">
      <c r="B3865" s="1"/>
      <c r="C3865" s="1"/>
      <c r="D3865" s="1"/>
      <c r="I3865" s="1"/>
      <c r="J3865" s="5"/>
      <c r="K3865" s="5"/>
      <c r="L3865" s="5"/>
      <c r="M3865" s="6"/>
      <c r="N3865" s="6"/>
      <c r="O3865" s="7"/>
      <c r="P3865" s="6"/>
      <c r="Q3865" s="6"/>
    </row>
    <row r="3866" spans="2:17" s="2" customFormat="1" x14ac:dyDescent="0.25">
      <c r="B3866" s="1"/>
      <c r="C3866" s="1"/>
      <c r="D3866" s="1"/>
      <c r="I3866" s="1"/>
      <c r="J3866" s="5"/>
      <c r="K3866" s="5"/>
      <c r="L3866" s="5"/>
      <c r="M3866" s="6"/>
      <c r="N3866" s="6"/>
      <c r="O3866" s="7"/>
      <c r="P3866" s="6"/>
      <c r="Q3866" s="6"/>
    </row>
    <row r="3867" spans="2:17" s="2" customFormat="1" x14ac:dyDescent="0.25">
      <c r="B3867" s="1"/>
      <c r="C3867" s="1"/>
      <c r="D3867" s="1"/>
      <c r="I3867" s="1"/>
      <c r="J3867" s="5"/>
      <c r="K3867" s="5"/>
      <c r="L3867" s="5"/>
      <c r="M3867" s="6"/>
      <c r="N3867" s="6"/>
      <c r="O3867" s="7"/>
      <c r="P3867" s="6"/>
      <c r="Q3867" s="6"/>
    </row>
    <row r="3868" spans="2:17" s="2" customFormat="1" x14ac:dyDescent="0.25">
      <c r="B3868" s="1"/>
      <c r="C3868" s="1"/>
      <c r="D3868" s="1"/>
      <c r="I3868" s="1"/>
      <c r="J3868" s="5"/>
      <c r="K3868" s="5"/>
      <c r="L3868" s="5"/>
      <c r="M3868" s="6"/>
      <c r="N3868" s="6"/>
      <c r="O3868" s="7"/>
      <c r="P3868" s="6"/>
      <c r="Q3868" s="6"/>
    </row>
    <row r="3869" spans="2:17" s="2" customFormat="1" x14ac:dyDescent="0.25">
      <c r="B3869" s="1"/>
      <c r="C3869" s="1"/>
      <c r="D3869" s="1"/>
      <c r="I3869" s="1"/>
      <c r="J3869" s="5"/>
      <c r="K3869" s="5"/>
      <c r="L3869" s="5"/>
      <c r="M3869" s="6"/>
      <c r="N3869" s="6"/>
      <c r="O3869" s="7"/>
      <c r="P3869" s="6"/>
      <c r="Q3869" s="6"/>
    </row>
    <row r="3870" spans="2:17" s="2" customFormat="1" x14ac:dyDescent="0.25">
      <c r="B3870" s="1"/>
      <c r="C3870" s="1"/>
      <c r="D3870" s="1"/>
      <c r="I3870" s="1"/>
      <c r="J3870" s="5"/>
      <c r="K3870" s="5"/>
      <c r="L3870" s="5"/>
      <c r="M3870" s="6"/>
      <c r="N3870" s="6"/>
      <c r="O3870" s="7"/>
      <c r="P3870" s="6"/>
      <c r="Q3870" s="6"/>
    </row>
    <row r="3871" spans="2:17" s="2" customFormat="1" x14ac:dyDescent="0.25">
      <c r="B3871" s="1"/>
      <c r="C3871" s="1"/>
      <c r="D3871" s="1"/>
      <c r="I3871" s="1"/>
      <c r="J3871" s="5"/>
      <c r="K3871" s="5"/>
      <c r="L3871" s="5"/>
      <c r="M3871" s="6"/>
      <c r="N3871" s="6"/>
      <c r="O3871" s="7"/>
      <c r="P3871" s="6"/>
      <c r="Q3871" s="6"/>
    </row>
    <row r="3872" spans="2:17" s="2" customFormat="1" x14ac:dyDescent="0.25">
      <c r="B3872" s="1"/>
      <c r="C3872" s="1"/>
      <c r="D3872" s="1"/>
      <c r="I3872" s="1"/>
      <c r="J3872" s="5"/>
      <c r="K3872" s="5"/>
      <c r="L3872" s="5"/>
      <c r="M3872" s="6"/>
      <c r="N3872" s="6"/>
      <c r="O3872" s="7"/>
      <c r="P3872" s="6"/>
      <c r="Q3872" s="6"/>
    </row>
    <row r="3873" spans="2:17" s="2" customFormat="1" x14ac:dyDescent="0.25">
      <c r="B3873" s="1"/>
      <c r="C3873" s="1"/>
      <c r="D3873" s="1"/>
      <c r="I3873" s="1"/>
      <c r="J3873" s="5"/>
      <c r="K3873" s="5"/>
      <c r="L3873" s="5"/>
      <c r="M3873" s="6"/>
      <c r="N3873" s="6"/>
      <c r="O3873" s="7"/>
      <c r="P3873" s="6"/>
      <c r="Q3873" s="6"/>
    </row>
    <row r="3874" spans="2:17" s="2" customFormat="1" x14ac:dyDescent="0.25">
      <c r="B3874" s="1"/>
      <c r="C3874" s="1"/>
      <c r="D3874" s="1"/>
      <c r="I3874" s="1"/>
      <c r="J3874" s="5"/>
      <c r="K3874" s="5"/>
      <c r="L3874" s="5"/>
      <c r="M3874" s="6"/>
      <c r="N3874" s="6"/>
      <c r="O3874" s="7"/>
      <c r="P3874" s="6"/>
      <c r="Q3874" s="6"/>
    </row>
    <row r="3875" spans="2:17" s="2" customFormat="1" x14ac:dyDescent="0.25">
      <c r="B3875" s="1"/>
      <c r="C3875" s="1"/>
      <c r="D3875" s="1"/>
      <c r="I3875" s="1"/>
      <c r="J3875" s="5"/>
      <c r="K3875" s="5"/>
      <c r="L3875" s="5"/>
      <c r="M3875" s="6"/>
      <c r="N3875" s="6"/>
      <c r="O3875" s="7"/>
      <c r="P3875" s="6"/>
      <c r="Q3875" s="6"/>
    </row>
    <row r="3876" spans="2:17" s="2" customFormat="1" x14ac:dyDescent="0.25">
      <c r="B3876" s="1"/>
      <c r="C3876" s="1"/>
      <c r="D3876" s="1"/>
      <c r="I3876" s="1"/>
      <c r="J3876" s="5"/>
      <c r="K3876" s="5"/>
      <c r="L3876" s="5"/>
      <c r="M3876" s="6"/>
      <c r="N3876" s="6"/>
      <c r="O3876" s="7"/>
      <c r="P3876" s="6"/>
      <c r="Q3876" s="6"/>
    </row>
    <row r="3877" spans="2:17" s="2" customFormat="1" x14ac:dyDescent="0.25">
      <c r="B3877" s="1"/>
      <c r="C3877" s="1"/>
      <c r="D3877" s="1"/>
      <c r="I3877" s="1"/>
      <c r="J3877" s="5"/>
      <c r="K3877" s="5"/>
      <c r="L3877" s="5"/>
      <c r="M3877" s="6"/>
      <c r="N3877" s="6"/>
      <c r="O3877" s="7"/>
      <c r="P3877" s="6"/>
      <c r="Q3877" s="6"/>
    </row>
    <row r="3878" spans="2:17" s="2" customFormat="1" x14ac:dyDescent="0.25">
      <c r="B3878" s="1"/>
      <c r="C3878" s="1"/>
      <c r="D3878" s="1"/>
      <c r="I3878" s="1"/>
      <c r="J3878" s="5"/>
      <c r="K3878" s="5"/>
      <c r="L3878" s="5"/>
      <c r="M3878" s="6"/>
      <c r="N3878" s="6"/>
      <c r="O3878" s="7"/>
      <c r="P3878" s="6"/>
      <c r="Q3878" s="6"/>
    </row>
    <row r="3879" spans="2:17" s="2" customFormat="1" x14ac:dyDescent="0.25">
      <c r="B3879" s="1"/>
      <c r="C3879" s="1"/>
      <c r="D3879" s="1"/>
      <c r="I3879" s="1"/>
      <c r="J3879" s="5"/>
      <c r="K3879" s="5"/>
      <c r="L3879" s="5"/>
      <c r="M3879" s="6"/>
      <c r="N3879" s="6"/>
      <c r="O3879" s="7"/>
      <c r="P3879" s="6"/>
      <c r="Q3879" s="6"/>
    </row>
    <row r="3880" spans="2:17" s="2" customFormat="1" x14ac:dyDescent="0.25">
      <c r="B3880" s="1"/>
      <c r="C3880" s="1"/>
      <c r="D3880" s="1"/>
      <c r="I3880" s="1"/>
      <c r="J3880" s="5"/>
      <c r="K3880" s="5"/>
      <c r="L3880" s="5"/>
      <c r="M3880" s="6"/>
      <c r="N3880" s="6"/>
      <c r="O3880" s="7"/>
      <c r="P3880" s="6"/>
      <c r="Q3880" s="6"/>
    </row>
    <row r="3881" spans="2:17" s="2" customFormat="1" x14ac:dyDescent="0.25">
      <c r="B3881" s="1"/>
      <c r="C3881" s="1"/>
      <c r="D3881" s="1"/>
      <c r="I3881" s="1"/>
      <c r="J3881" s="5"/>
      <c r="K3881" s="5"/>
      <c r="L3881" s="5"/>
      <c r="M3881" s="6"/>
      <c r="N3881" s="6"/>
      <c r="O3881" s="7"/>
      <c r="P3881" s="6"/>
      <c r="Q3881" s="6"/>
    </row>
    <row r="3882" spans="2:17" s="2" customFormat="1" x14ac:dyDescent="0.25">
      <c r="B3882" s="1"/>
      <c r="C3882" s="1"/>
      <c r="D3882" s="1"/>
      <c r="I3882" s="1"/>
      <c r="J3882" s="5"/>
      <c r="K3882" s="5"/>
      <c r="L3882" s="5"/>
      <c r="M3882" s="6"/>
      <c r="N3882" s="6"/>
      <c r="O3882" s="7"/>
      <c r="P3882" s="6"/>
      <c r="Q3882" s="6"/>
    </row>
    <row r="3883" spans="2:17" s="2" customFormat="1" x14ac:dyDescent="0.25">
      <c r="B3883" s="1"/>
      <c r="C3883" s="1"/>
      <c r="D3883" s="1"/>
      <c r="I3883" s="1"/>
      <c r="J3883" s="5"/>
      <c r="K3883" s="5"/>
      <c r="L3883" s="5"/>
      <c r="M3883" s="6"/>
      <c r="N3883" s="6"/>
      <c r="O3883" s="7"/>
      <c r="P3883" s="6"/>
      <c r="Q3883" s="6"/>
    </row>
    <row r="3884" spans="2:17" s="2" customFormat="1" x14ac:dyDescent="0.25">
      <c r="B3884" s="1"/>
      <c r="C3884" s="1"/>
      <c r="D3884" s="1"/>
      <c r="I3884" s="1"/>
      <c r="J3884" s="5"/>
      <c r="K3884" s="5"/>
      <c r="L3884" s="5"/>
      <c r="M3884" s="6"/>
      <c r="N3884" s="6"/>
      <c r="O3884" s="7"/>
      <c r="P3884" s="6"/>
      <c r="Q3884" s="6"/>
    </row>
    <row r="3885" spans="2:17" s="2" customFormat="1" x14ac:dyDescent="0.25">
      <c r="B3885" s="1"/>
      <c r="C3885" s="1"/>
      <c r="D3885" s="1"/>
      <c r="I3885" s="1"/>
      <c r="J3885" s="5"/>
      <c r="K3885" s="5"/>
      <c r="L3885" s="5"/>
      <c r="M3885" s="6"/>
      <c r="N3885" s="6"/>
      <c r="O3885" s="7"/>
      <c r="P3885" s="6"/>
      <c r="Q3885" s="6"/>
    </row>
    <row r="3886" spans="2:17" s="2" customFormat="1" x14ac:dyDescent="0.25">
      <c r="B3886" s="1"/>
      <c r="C3886" s="1"/>
      <c r="D3886" s="1"/>
      <c r="I3886" s="1"/>
      <c r="J3886" s="5"/>
      <c r="K3886" s="5"/>
      <c r="L3886" s="5"/>
      <c r="M3886" s="6"/>
      <c r="N3886" s="6"/>
      <c r="O3886" s="7"/>
      <c r="P3886" s="6"/>
      <c r="Q3886" s="6"/>
    </row>
    <row r="3887" spans="2:17" s="2" customFormat="1" x14ac:dyDescent="0.25">
      <c r="B3887" s="1"/>
      <c r="C3887" s="1"/>
      <c r="D3887" s="1"/>
      <c r="I3887" s="1"/>
      <c r="J3887" s="5"/>
      <c r="K3887" s="5"/>
      <c r="L3887" s="5"/>
      <c r="M3887" s="6"/>
      <c r="N3887" s="6"/>
      <c r="O3887" s="7"/>
      <c r="P3887" s="6"/>
      <c r="Q3887" s="6"/>
    </row>
    <row r="3888" spans="2:17" s="2" customFormat="1" x14ac:dyDescent="0.25">
      <c r="B3888" s="1"/>
      <c r="C3888" s="1"/>
      <c r="D3888" s="1"/>
      <c r="I3888" s="1"/>
      <c r="J3888" s="5"/>
      <c r="K3888" s="5"/>
      <c r="L3888" s="5"/>
      <c r="M3888" s="6"/>
      <c r="N3888" s="6"/>
      <c r="O3888" s="7"/>
      <c r="P3888" s="6"/>
      <c r="Q3888" s="6"/>
    </row>
    <row r="3889" spans="2:17" s="2" customFormat="1" x14ac:dyDescent="0.25">
      <c r="B3889" s="1"/>
      <c r="C3889" s="1"/>
      <c r="D3889" s="1"/>
      <c r="I3889" s="1"/>
      <c r="J3889" s="5"/>
      <c r="K3889" s="5"/>
      <c r="L3889" s="5"/>
      <c r="M3889" s="6"/>
      <c r="N3889" s="6"/>
      <c r="O3889" s="7"/>
      <c r="P3889" s="6"/>
      <c r="Q3889" s="6"/>
    </row>
    <row r="3890" spans="2:17" s="2" customFormat="1" x14ac:dyDescent="0.25">
      <c r="B3890" s="1"/>
      <c r="C3890" s="1"/>
      <c r="D3890" s="1"/>
      <c r="I3890" s="1"/>
      <c r="J3890" s="5"/>
      <c r="K3890" s="5"/>
      <c r="L3890" s="5"/>
      <c r="M3890" s="6"/>
      <c r="N3890" s="6"/>
      <c r="O3890" s="7"/>
      <c r="P3890" s="6"/>
      <c r="Q3890" s="6"/>
    </row>
    <row r="3891" spans="2:17" s="2" customFormat="1" x14ac:dyDescent="0.25">
      <c r="B3891" s="1"/>
      <c r="C3891" s="1"/>
      <c r="D3891" s="1"/>
      <c r="I3891" s="1"/>
      <c r="J3891" s="5"/>
      <c r="K3891" s="5"/>
      <c r="L3891" s="5"/>
      <c r="M3891" s="6"/>
      <c r="N3891" s="6"/>
      <c r="O3891" s="7"/>
      <c r="P3891" s="6"/>
      <c r="Q3891" s="6"/>
    </row>
    <row r="3892" spans="2:17" s="2" customFormat="1" x14ac:dyDescent="0.25">
      <c r="B3892" s="1"/>
      <c r="C3892" s="1"/>
      <c r="D3892" s="1"/>
      <c r="I3892" s="1"/>
      <c r="J3892" s="5"/>
      <c r="K3892" s="5"/>
      <c r="L3892" s="5"/>
      <c r="M3892" s="6"/>
      <c r="N3892" s="6"/>
      <c r="O3892" s="7"/>
      <c r="P3892" s="6"/>
      <c r="Q3892" s="6"/>
    </row>
    <row r="3893" spans="2:17" s="2" customFormat="1" x14ac:dyDescent="0.25">
      <c r="B3893" s="1"/>
      <c r="C3893" s="1"/>
      <c r="D3893" s="1"/>
      <c r="I3893" s="1"/>
      <c r="J3893" s="5"/>
      <c r="K3893" s="5"/>
      <c r="L3893" s="5"/>
      <c r="M3893" s="6"/>
      <c r="N3893" s="6"/>
      <c r="O3893" s="7"/>
      <c r="P3893" s="6"/>
      <c r="Q3893" s="6"/>
    </row>
    <row r="3894" spans="2:17" s="2" customFormat="1" x14ac:dyDescent="0.25">
      <c r="B3894" s="1"/>
      <c r="C3894" s="1"/>
      <c r="D3894" s="1"/>
      <c r="I3894" s="1"/>
      <c r="J3894" s="5"/>
      <c r="K3894" s="5"/>
      <c r="L3894" s="5"/>
      <c r="M3894" s="6"/>
      <c r="N3894" s="6"/>
      <c r="O3894" s="7"/>
      <c r="P3894" s="6"/>
      <c r="Q3894" s="6"/>
    </row>
    <row r="3895" spans="2:17" s="2" customFormat="1" x14ac:dyDescent="0.25">
      <c r="B3895" s="1"/>
      <c r="C3895" s="1"/>
      <c r="D3895" s="1"/>
      <c r="I3895" s="1"/>
      <c r="J3895" s="5"/>
      <c r="K3895" s="5"/>
      <c r="L3895" s="5"/>
      <c r="M3895" s="6"/>
      <c r="N3895" s="6"/>
      <c r="O3895" s="7"/>
      <c r="P3895" s="6"/>
      <c r="Q3895" s="6"/>
    </row>
    <row r="3896" spans="2:17" s="2" customFormat="1" x14ac:dyDescent="0.25">
      <c r="B3896" s="1"/>
      <c r="C3896" s="1"/>
      <c r="D3896" s="1"/>
      <c r="I3896" s="1"/>
      <c r="J3896" s="5"/>
      <c r="K3896" s="5"/>
      <c r="L3896" s="5"/>
      <c r="M3896" s="6"/>
      <c r="N3896" s="6"/>
      <c r="O3896" s="7"/>
      <c r="P3896" s="6"/>
      <c r="Q3896" s="6"/>
    </row>
    <row r="3897" spans="2:17" s="2" customFormat="1" x14ac:dyDescent="0.25">
      <c r="B3897" s="1"/>
      <c r="C3897" s="1"/>
      <c r="D3897" s="1"/>
      <c r="I3897" s="1"/>
      <c r="J3897" s="5"/>
      <c r="K3897" s="5"/>
      <c r="L3897" s="5"/>
      <c r="M3897" s="6"/>
      <c r="N3897" s="6"/>
      <c r="O3897" s="7"/>
      <c r="P3897" s="6"/>
      <c r="Q3897" s="6"/>
    </row>
    <row r="3898" spans="2:17" s="2" customFormat="1" x14ac:dyDescent="0.25">
      <c r="B3898" s="1"/>
      <c r="C3898" s="1"/>
      <c r="D3898" s="1"/>
      <c r="I3898" s="1"/>
      <c r="J3898" s="5"/>
      <c r="K3898" s="5"/>
      <c r="L3898" s="5"/>
      <c r="M3898" s="6"/>
      <c r="N3898" s="6"/>
      <c r="O3898" s="7"/>
      <c r="P3898" s="6"/>
      <c r="Q3898" s="6"/>
    </row>
    <row r="3899" spans="2:17" s="2" customFormat="1" x14ac:dyDescent="0.25">
      <c r="B3899" s="1"/>
      <c r="C3899" s="1"/>
      <c r="D3899" s="1"/>
      <c r="I3899" s="1"/>
      <c r="J3899" s="5"/>
      <c r="K3899" s="5"/>
      <c r="L3899" s="5"/>
      <c r="M3899" s="6"/>
      <c r="N3899" s="6"/>
      <c r="O3899" s="7"/>
      <c r="P3899" s="6"/>
      <c r="Q3899" s="6"/>
    </row>
    <row r="3900" spans="2:17" s="2" customFormat="1" x14ac:dyDescent="0.25">
      <c r="B3900" s="1"/>
      <c r="C3900" s="1"/>
      <c r="D3900" s="1"/>
      <c r="I3900" s="1"/>
      <c r="J3900" s="5"/>
      <c r="K3900" s="5"/>
      <c r="L3900" s="5"/>
      <c r="M3900" s="6"/>
      <c r="N3900" s="6"/>
      <c r="O3900" s="7"/>
      <c r="P3900" s="6"/>
      <c r="Q3900" s="6"/>
    </row>
    <row r="3901" spans="2:17" s="2" customFormat="1" x14ac:dyDescent="0.25">
      <c r="B3901" s="1"/>
      <c r="C3901" s="1"/>
      <c r="D3901" s="1"/>
      <c r="I3901" s="1"/>
      <c r="J3901" s="5"/>
      <c r="K3901" s="5"/>
      <c r="L3901" s="5"/>
      <c r="M3901" s="6"/>
      <c r="N3901" s="6"/>
      <c r="O3901" s="7"/>
      <c r="P3901" s="6"/>
      <c r="Q3901" s="6"/>
    </row>
    <row r="3902" spans="2:17" s="2" customFormat="1" x14ac:dyDescent="0.25">
      <c r="B3902" s="1"/>
      <c r="C3902" s="1"/>
      <c r="D3902" s="1"/>
      <c r="I3902" s="1"/>
      <c r="J3902" s="5"/>
      <c r="K3902" s="5"/>
      <c r="L3902" s="5"/>
      <c r="M3902" s="6"/>
      <c r="N3902" s="6"/>
      <c r="O3902" s="7"/>
      <c r="P3902" s="6"/>
      <c r="Q3902" s="6"/>
    </row>
    <row r="3903" spans="2:17" s="2" customFormat="1" x14ac:dyDescent="0.25">
      <c r="B3903" s="1"/>
      <c r="C3903" s="1"/>
      <c r="D3903" s="1"/>
      <c r="I3903" s="1"/>
      <c r="J3903" s="5"/>
      <c r="K3903" s="5"/>
      <c r="L3903" s="5"/>
      <c r="M3903" s="6"/>
      <c r="N3903" s="6"/>
      <c r="O3903" s="7"/>
      <c r="P3903" s="6"/>
      <c r="Q3903" s="6"/>
    </row>
    <row r="3904" spans="2:17" s="2" customFormat="1" x14ac:dyDescent="0.25">
      <c r="B3904" s="1"/>
      <c r="C3904" s="1"/>
      <c r="D3904" s="1"/>
      <c r="I3904" s="1"/>
      <c r="J3904" s="5"/>
      <c r="K3904" s="5"/>
      <c r="L3904" s="5"/>
      <c r="M3904" s="6"/>
      <c r="N3904" s="6"/>
      <c r="O3904" s="7"/>
      <c r="P3904" s="6"/>
      <c r="Q3904" s="6"/>
    </row>
    <row r="3905" spans="2:17" s="2" customFormat="1" x14ac:dyDescent="0.25">
      <c r="B3905" s="1"/>
      <c r="C3905" s="1"/>
      <c r="D3905" s="1"/>
      <c r="I3905" s="1"/>
      <c r="J3905" s="5"/>
      <c r="K3905" s="5"/>
      <c r="L3905" s="5"/>
      <c r="M3905" s="6"/>
      <c r="N3905" s="6"/>
      <c r="O3905" s="7"/>
      <c r="P3905" s="6"/>
      <c r="Q3905" s="6"/>
    </row>
    <row r="3906" spans="2:17" s="2" customFormat="1" x14ac:dyDescent="0.25">
      <c r="B3906" s="1"/>
      <c r="C3906" s="1"/>
      <c r="D3906" s="1"/>
      <c r="I3906" s="1"/>
      <c r="J3906" s="5"/>
      <c r="K3906" s="5"/>
      <c r="L3906" s="5"/>
      <c r="M3906" s="6"/>
      <c r="N3906" s="6"/>
      <c r="O3906" s="7"/>
      <c r="P3906" s="6"/>
      <c r="Q3906" s="6"/>
    </row>
    <row r="3907" spans="2:17" s="2" customFormat="1" x14ac:dyDescent="0.25">
      <c r="B3907" s="1"/>
      <c r="C3907" s="1"/>
      <c r="D3907" s="1"/>
      <c r="I3907" s="1"/>
      <c r="J3907" s="5"/>
      <c r="K3907" s="5"/>
      <c r="L3907" s="5"/>
      <c r="M3907" s="6"/>
      <c r="N3907" s="6"/>
      <c r="O3907" s="7"/>
      <c r="P3907" s="6"/>
      <c r="Q3907" s="6"/>
    </row>
    <row r="3908" spans="2:17" s="2" customFormat="1" x14ac:dyDescent="0.25">
      <c r="B3908" s="1"/>
      <c r="C3908" s="1"/>
      <c r="D3908" s="1"/>
      <c r="I3908" s="1"/>
      <c r="J3908" s="5"/>
      <c r="K3908" s="5"/>
      <c r="L3908" s="5"/>
      <c r="M3908" s="6"/>
      <c r="N3908" s="6"/>
      <c r="O3908" s="7"/>
      <c r="P3908" s="6"/>
      <c r="Q3908" s="6"/>
    </row>
    <row r="3909" spans="2:17" s="2" customFormat="1" x14ac:dyDescent="0.25">
      <c r="B3909" s="1"/>
      <c r="C3909" s="1"/>
      <c r="D3909" s="1"/>
      <c r="I3909" s="1"/>
      <c r="J3909" s="5"/>
      <c r="K3909" s="5"/>
      <c r="L3909" s="5"/>
      <c r="M3909" s="6"/>
      <c r="N3909" s="6"/>
      <c r="O3909" s="7"/>
      <c r="P3909" s="6"/>
      <c r="Q3909" s="6"/>
    </row>
    <row r="3910" spans="2:17" s="2" customFormat="1" x14ac:dyDescent="0.25">
      <c r="B3910" s="1"/>
      <c r="C3910" s="1"/>
      <c r="D3910" s="1"/>
      <c r="I3910" s="1"/>
      <c r="J3910" s="5"/>
      <c r="K3910" s="5"/>
      <c r="L3910" s="5"/>
      <c r="M3910" s="6"/>
      <c r="N3910" s="6"/>
      <c r="O3910" s="7"/>
      <c r="P3910" s="6"/>
      <c r="Q3910" s="6"/>
    </row>
    <row r="3911" spans="2:17" s="2" customFormat="1" x14ac:dyDescent="0.25">
      <c r="B3911" s="1"/>
      <c r="C3911" s="1"/>
      <c r="D3911" s="1"/>
      <c r="I3911" s="1"/>
      <c r="J3911" s="5"/>
      <c r="K3911" s="5"/>
      <c r="L3911" s="5"/>
      <c r="M3911" s="6"/>
      <c r="N3911" s="6"/>
      <c r="O3911" s="7"/>
      <c r="P3911" s="6"/>
      <c r="Q3911" s="6"/>
    </row>
    <row r="3912" spans="2:17" s="2" customFormat="1" x14ac:dyDescent="0.25">
      <c r="B3912" s="1"/>
      <c r="C3912" s="1"/>
      <c r="D3912" s="1"/>
      <c r="I3912" s="1"/>
      <c r="J3912" s="5"/>
      <c r="K3912" s="5"/>
      <c r="L3912" s="5"/>
      <c r="M3912" s="6"/>
      <c r="N3912" s="6"/>
      <c r="O3912" s="7"/>
      <c r="P3912" s="6"/>
      <c r="Q3912" s="6"/>
    </row>
    <row r="3913" spans="2:17" s="2" customFormat="1" x14ac:dyDescent="0.25">
      <c r="B3913" s="1"/>
      <c r="C3913" s="1"/>
      <c r="D3913" s="1"/>
      <c r="I3913" s="1"/>
      <c r="J3913" s="5"/>
      <c r="K3913" s="5"/>
      <c r="L3913" s="5"/>
      <c r="M3913" s="6"/>
      <c r="N3913" s="6"/>
      <c r="O3913" s="7"/>
      <c r="P3913" s="6"/>
      <c r="Q3913" s="6"/>
    </row>
    <row r="3914" spans="2:17" s="2" customFormat="1" x14ac:dyDescent="0.25">
      <c r="B3914" s="1"/>
      <c r="C3914" s="1"/>
      <c r="D3914" s="1"/>
      <c r="I3914" s="1"/>
      <c r="J3914" s="5"/>
      <c r="K3914" s="5"/>
      <c r="L3914" s="5"/>
      <c r="M3914" s="6"/>
      <c r="N3914" s="6"/>
      <c r="O3914" s="7"/>
      <c r="P3914" s="6"/>
      <c r="Q3914" s="6"/>
    </row>
    <row r="3915" spans="2:17" s="2" customFormat="1" x14ac:dyDescent="0.25">
      <c r="B3915" s="1"/>
      <c r="C3915" s="1"/>
      <c r="D3915" s="1"/>
      <c r="I3915" s="1"/>
      <c r="J3915" s="5"/>
      <c r="K3915" s="5"/>
      <c r="L3915" s="5"/>
      <c r="M3915" s="6"/>
      <c r="N3915" s="6"/>
      <c r="O3915" s="7"/>
      <c r="P3915" s="6"/>
      <c r="Q3915" s="6"/>
    </row>
    <row r="3916" spans="2:17" s="2" customFormat="1" x14ac:dyDescent="0.25">
      <c r="B3916" s="1"/>
      <c r="C3916" s="1"/>
      <c r="D3916" s="1"/>
      <c r="I3916" s="1"/>
      <c r="J3916" s="5"/>
      <c r="K3916" s="5"/>
      <c r="L3916" s="5"/>
      <c r="M3916" s="6"/>
      <c r="N3916" s="6"/>
      <c r="O3916" s="7"/>
      <c r="P3916" s="6"/>
      <c r="Q3916" s="6"/>
    </row>
    <row r="3917" spans="2:17" s="2" customFormat="1" x14ac:dyDescent="0.25">
      <c r="B3917" s="1"/>
      <c r="C3917" s="1"/>
      <c r="D3917" s="1"/>
      <c r="I3917" s="1"/>
      <c r="J3917" s="5"/>
      <c r="K3917" s="5"/>
      <c r="L3917" s="5"/>
      <c r="M3917" s="6"/>
      <c r="N3917" s="6"/>
      <c r="O3917" s="7"/>
      <c r="P3917" s="6"/>
      <c r="Q3917" s="6"/>
    </row>
    <row r="3918" spans="2:17" s="2" customFormat="1" x14ac:dyDescent="0.25">
      <c r="B3918" s="1"/>
      <c r="C3918" s="1"/>
      <c r="D3918" s="1"/>
      <c r="I3918" s="1"/>
      <c r="J3918" s="5"/>
      <c r="K3918" s="5"/>
      <c r="L3918" s="5"/>
      <c r="M3918" s="6"/>
      <c r="N3918" s="6"/>
      <c r="O3918" s="7"/>
      <c r="P3918" s="6"/>
      <c r="Q3918" s="6"/>
    </row>
    <row r="3919" spans="2:17" s="2" customFormat="1" x14ac:dyDescent="0.25">
      <c r="B3919" s="1"/>
      <c r="C3919" s="1"/>
      <c r="D3919" s="1"/>
      <c r="I3919" s="1"/>
      <c r="J3919" s="5"/>
      <c r="K3919" s="5"/>
      <c r="L3919" s="5"/>
      <c r="M3919" s="6"/>
      <c r="N3919" s="6"/>
      <c r="O3919" s="7"/>
      <c r="P3919" s="6"/>
      <c r="Q3919" s="6"/>
    </row>
    <row r="3920" spans="2:17" s="2" customFormat="1" x14ac:dyDescent="0.25">
      <c r="B3920" s="1"/>
      <c r="C3920" s="1"/>
      <c r="D3920" s="1"/>
      <c r="I3920" s="1"/>
      <c r="J3920" s="5"/>
      <c r="K3920" s="5"/>
      <c r="L3920" s="5"/>
      <c r="M3920" s="6"/>
      <c r="N3920" s="6"/>
      <c r="O3920" s="7"/>
      <c r="P3920" s="6"/>
      <c r="Q3920" s="6"/>
    </row>
    <row r="3921" spans="2:17" s="2" customFormat="1" x14ac:dyDescent="0.25">
      <c r="B3921" s="1"/>
      <c r="C3921" s="1"/>
      <c r="D3921" s="1"/>
      <c r="I3921" s="1"/>
      <c r="J3921" s="5"/>
      <c r="K3921" s="5"/>
      <c r="L3921" s="5"/>
      <c r="M3921" s="6"/>
      <c r="N3921" s="6"/>
      <c r="O3921" s="7"/>
      <c r="P3921" s="6"/>
      <c r="Q3921" s="6"/>
    </row>
    <row r="3922" spans="2:17" s="2" customFormat="1" x14ac:dyDescent="0.25">
      <c r="B3922" s="1"/>
      <c r="C3922" s="1"/>
      <c r="D3922" s="1"/>
      <c r="I3922" s="1"/>
      <c r="J3922" s="5"/>
      <c r="K3922" s="5"/>
      <c r="L3922" s="5"/>
      <c r="M3922" s="6"/>
      <c r="N3922" s="6"/>
      <c r="O3922" s="7"/>
      <c r="P3922" s="6"/>
      <c r="Q3922" s="6"/>
    </row>
    <row r="3923" spans="2:17" s="2" customFormat="1" x14ac:dyDescent="0.25">
      <c r="B3923" s="1"/>
      <c r="C3923" s="1"/>
      <c r="D3923" s="1"/>
      <c r="I3923" s="1"/>
      <c r="J3923" s="5"/>
      <c r="K3923" s="5"/>
      <c r="L3923" s="5"/>
      <c r="M3923" s="6"/>
      <c r="N3923" s="6"/>
      <c r="O3923" s="7"/>
      <c r="P3923" s="6"/>
      <c r="Q3923" s="6"/>
    </row>
    <row r="3924" spans="2:17" s="2" customFormat="1" x14ac:dyDescent="0.25">
      <c r="B3924" s="1"/>
      <c r="C3924" s="1"/>
      <c r="D3924" s="1"/>
      <c r="I3924" s="1"/>
      <c r="J3924" s="5"/>
      <c r="K3924" s="5"/>
      <c r="L3924" s="5"/>
      <c r="M3924" s="6"/>
      <c r="N3924" s="6"/>
      <c r="O3924" s="7"/>
      <c r="P3924" s="6"/>
      <c r="Q3924" s="6"/>
    </row>
    <row r="3925" spans="2:17" s="2" customFormat="1" x14ac:dyDescent="0.25">
      <c r="B3925" s="1"/>
      <c r="C3925" s="1"/>
      <c r="D3925" s="1"/>
      <c r="I3925" s="1"/>
      <c r="J3925" s="5"/>
      <c r="K3925" s="5"/>
      <c r="L3925" s="5"/>
      <c r="M3925" s="6"/>
      <c r="N3925" s="6"/>
      <c r="O3925" s="7"/>
      <c r="P3925" s="6"/>
      <c r="Q3925" s="6"/>
    </row>
    <row r="3926" spans="2:17" s="2" customFormat="1" x14ac:dyDescent="0.25">
      <c r="B3926" s="1"/>
      <c r="C3926" s="1"/>
      <c r="D3926" s="1"/>
      <c r="I3926" s="1"/>
      <c r="J3926" s="5"/>
      <c r="K3926" s="5"/>
      <c r="L3926" s="5"/>
      <c r="M3926" s="6"/>
      <c r="N3926" s="6"/>
      <c r="O3926" s="7"/>
      <c r="P3926" s="6"/>
      <c r="Q3926" s="6"/>
    </row>
    <row r="3927" spans="2:17" s="2" customFormat="1" x14ac:dyDescent="0.25">
      <c r="B3927" s="1"/>
      <c r="C3927" s="1"/>
      <c r="D3927" s="1"/>
      <c r="I3927" s="1"/>
      <c r="J3927" s="5"/>
      <c r="K3927" s="5"/>
      <c r="L3927" s="5"/>
      <c r="M3927" s="6"/>
      <c r="N3927" s="6"/>
      <c r="O3927" s="7"/>
      <c r="P3927" s="6"/>
      <c r="Q3927" s="6"/>
    </row>
    <row r="3928" spans="2:17" s="2" customFormat="1" x14ac:dyDescent="0.25">
      <c r="B3928" s="1"/>
      <c r="C3928" s="1"/>
      <c r="D3928" s="1"/>
      <c r="I3928" s="1"/>
      <c r="J3928" s="5"/>
      <c r="K3928" s="5"/>
      <c r="L3928" s="5"/>
      <c r="M3928" s="6"/>
      <c r="N3928" s="6"/>
      <c r="O3928" s="7"/>
      <c r="P3928" s="6"/>
      <c r="Q3928" s="6"/>
    </row>
    <row r="3929" spans="2:17" s="2" customFormat="1" x14ac:dyDescent="0.25">
      <c r="B3929" s="1"/>
      <c r="C3929" s="1"/>
      <c r="D3929" s="1"/>
      <c r="I3929" s="1"/>
      <c r="J3929" s="5"/>
      <c r="K3929" s="5"/>
      <c r="L3929" s="5"/>
      <c r="M3929" s="6"/>
      <c r="N3929" s="6"/>
      <c r="O3929" s="7"/>
      <c r="P3929" s="6"/>
      <c r="Q3929" s="6"/>
    </row>
    <row r="3930" spans="2:17" s="2" customFormat="1" x14ac:dyDescent="0.25">
      <c r="B3930" s="1"/>
      <c r="C3930" s="1"/>
      <c r="D3930" s="1"/>
      <c r="I3930" s="1"/>
      <c r="J3930" s="5"/>
      <c r="K3930" s="5"/>
      <c r="L3930" s="5"/>
      <c r="M3930" s="6"/>
      <c r="N3930" s="6"/>
      <c r="O3930" s="7"/>
      <c r="P3930" s="6"/>
      <c r="Q3930" s="6"/>
    </row>
    <row r="3931" spans="2:17" s="2" customFormat="1" x14ac:dyDescent="0.25">
      <c r="B3931" s="1"/>
      <c r="C3931" s="1"/>
      <c r="D3931" s="1"/>
      <c r="I3931" s="1"/>
      <c r="J3931" s="5"/>
      <c r="K3931" s="5"/>
      <c r="L3931" s="5"/>
      <c r="M3931" s="6"/>
      <c r="N3931" s="6"/>
      <c r="O3931" s="7"/>
      <c r="P3931" s="6"/>
      <c r="Q3931" s="6"/>
    </row>
    <row r="3932" spans="2:17" s="2" customFormat="1" x14ac:dyDescent="0.25">
      <c r="B3932" s="1"/>
      <c r="C3932" s="1"/>
      <c r="D3932" s="1"/>
      <c r="I3932" s="1"/>
      <c r="J3932" s="5"/>
      <c r="K3932" s="5"/>
      <c r="L3932" s="5"/>
      <c r="M3932" s="6"/>
      <c r="N3932" s="6"/>
      <c r="O3932" s="7"/>
      <c r="P3932" s="6"/>
      <c r="Q3932" s="6"/>
    </row>
    <row r="3933" spans="2:17" s="2" customFormat="1" x14ac:dyDescent="0.25">
      <c r="B3933" s="1"/>
      <c r="C3933" s="1"/>
      <c r="D3933" s="1"/>
      <c r="I3933" s="1"/>
      <c r="J3933" s="5"/>
      <c r="K3933" s="5"/>
      <c r="L3933" s="5"/>
      <c r="M3933" s="6"/>
      <c r="N3933" s="6"/>
      <c r="O3933" s="7"/>
      <c r="P3933" s="6"/>
      <c r="Q3933" s="6"/>
    </row>
    <row r="3934" spans="2:17" s="2" customFormat="1" x14ac:dyDescent="0.25">
      <c r="B3934" s="1"/>
      <c r="C3934" s="1"/>
      <c r="D3934" s="1"/>
      <c r="I3934" s="1"/>
      <c r="J3934" s="5"/>
      <c r="K3934" s="5"/>
      <c r="L3934" s="5"/>
      <c r="M3934" s="6"/>
      <c r="N3934" s="6"/>
      <c r="O3934" s="7"/>
      <c r="P3934" s="6"/>
      <c r="Q3934" s="6"/>
    </row>
    <row r="3935" spans="2:17" s="2" customFormat="1" x14ac:dyDescent="0.25">
      <c r="B3935" s="1"/>
      <c r="C3935" s="1"/>
      <c r="D3935" s="1"/>
      <c r="I3935" s="1"/>
      <c r="J3935" s="5"/>
      <c r="K3935" s="5"/>
      <c r="L3935" s="5"/>
      <c r="M3935" s="6"/>
      <c r="N3935" s="6"/>
      <c r="O3935" s="7"/>
      <c r="P3935" s="6"/>
      <c r="Q3935" s="6"/>
    </row>
    <row r="3936" spans="2:17" s="2" customFormat="1" x14ac:dyDescent="0.25">
      <c r="B3936" s="1"/>
      <c r="C3936" s="1"/>
      <c r="D3936" s="1"/>
      <c r="I3936" s="1"/>
      <c r="J3936" s="5"/>
      <c r="K3936" s="5"/>
      <c r="L3936" s="5"/>
      <c r="M3936" s="6"/>
      <c r="N3936" s="6"/>
      <c r="O3936" s="7"/>
      <c r="P3936" s="6"/>
      <c r="Q3936" s="6"/>
    </row>
    <row r="3937" spans="2:17" s="2" customFormat="1" x14ac:dyDescent="0.25">
      <c r="B3937" s="1"/>
      <c r="C3937" s="1"/>
      <c r="D3937" s="1"/>
      <c r="I3937" s="1"/>
      <c r="J3937" s="5"/>
      <c r="K3937" s="5"/>
      <c r="L3937" s="5"/>
      <c r="M3937" s="6"/>
      <c r="N3937" s="6"/>
      <c r="O3937" s="7"/>
      <c r="P3937" s="6"/>
      <c r="Q3937" s="6"/>
    </row>
    <row r="3938" spans="2:17" s="2" customFormat="1" x14ac:dyDescent="0.25">
      <c r="B3938" s="1"/>
      <c r="C3938" s="1"/>
      <c r="D3938" s="1"/>
      <c r="I3938" s="1"/>
      <c r="J3938" s="5"/>
      <c r="K3938" s="5"/>
      <c r="L3938" s="5"/>
      <c r="M3938" s="6"/>
      <c r="N3938" s="6"/>
      <c r="O3938" s="7"/>
      <c r="P3938" s="6"/>
      <c r="Q3938" s="6"/>
    </row>
    <row r="3939" spans="2:17" s="2" customFormat="1" x14ac:dyDescent="0.25">
      <c r="B3939" s="1"/>
      <c r="C3939" s="1"/>
      <c r="D3939" s="1"/>
      <c r="I3939" s="1"/>
      <c r="J3939" s="5"/>
      <c r="K3939" s="5"/>
      <c r="L3939" s="5"/>
      <c r="M3939" s="6"/>
      <c r="N3939" s="6"/>
      <c r="O3939" s="7"/>
      <c r="P3939" s="6"/>
      <c r="Q3939" s="6"/>
    </row>
    <row r="3940" spans="2:17" s="2" customFormat="1" x14ac:dyDescent="0.25">
      <c r="B3940" s="1"/>
      <c r="C3940" s="1"/>
      <c r="D3940" s="1"/>
      <c r="I3940" s="1"/>
      <c r="J3940" s="5"/>
      <c r="K3940" s="5"/>
      <c r="L3940" s="5"/>
      <c r="M3940" s="6"/>
      <c r="N3940" s="6"/>
      <c r="O3940" s="7"/>
      <c r="P3940" s="6"/>
      <c r="Q3940" s="6"/>
    </row>
    <row r="3941" spans="2:17" s="2" customFormat="1" x14ac:dyDescent="0.25">
      <c r="B3941" s="1"/>
      <c r="C3941" s="1"/>
      <c r="D3941" s="1"/>
      <c r="I3941" s="1"/>
      <c r="J3941" s="5"/>
      <c r="K3941" s="5"/>
      <c r="L3941" s="5"/>
      <c r="M3941" s="6"/>
      <c r="N3941" s="6"/>
      <c r="O3941" s="7"/>
      <c r="P3941" s="6"/>
      <c r="Q3941" s="6"/>
    </row>
    <row r="3942" spans="2:17" s="2" customFormat="1" x14ac:dyDescent="0.25">
      <c r="B3942" s="1"/>
      <c r="C3942" s="1"/>
      <c r="D3942" s="1"/>
      <c r="I3942" s="1"/>
      <c r="J3942" s="5"/>
      <c r="K3942" s="5"/>
      <c r="L3942" s="5"/>
      <c r="M3942" s="6"/>
      <c r="N3942" s="6"/>
      <c r="O3942" s="7"/>
      <c r="P3942" s="6"/>
      <c r="Q3942" s="6"/>
    </row>
    <row r="3943" spans="2:17" s="2" customFormat="1" x14ac:dyDescent="0.25">
      <c r="B3943" s="1"/>
      <c r="C3943" s="1"/>
      <c r="D3943" s="1"/>
      <c r="I3943" s="1"/>
      <c r="J3943" s="5"/>
      <c r="K3943" s="5"/>
      <c r="L3943" s="5"/>
      <c r="M3943" s="6"/>
      <c r="N3943" s="6"/>
      <c r="O3943" s="7"/>
      <c r="P3943" s="6"/>
      <c r="Q3943" s="6"/>
    </row>
    <row r="3944" spans="2:17" s="2" customFormat="1" x14ac:dyDescent="0.25">
      <c r="B3944" s="1"/>
      <c r="C3944" s="1"/>
      <c r="D3944" s="1"/>
      <c r="I3944" s="1"/>
      <c r="J3944" s="5"/>
      <c r="K3944" s="5"/>
      <c r="L3944" s="5"/>
      <c r="M3944" s="6"/>
      <c r="N3944" s="6"/>
      <c r="O3944" s="7"/>
      <c r="P3944" s="6"/>
      <c r="Q3944" s="6"/>
    </row>
    <row r="3945" spans="2:17" s="2" customFormat="1" x14ac:dyDescent="0.25">
      <c r="B3945" s="1"/>
      <c r="C3945" s="1"/>
      <c r="D3945" s="1"/>
      <c r="I3945" s="1"/>
      <c r="J3945" s="5"/>
      <c r="K3945" s="5"/>
      <c r="L3945" s="5"/>
      <c r="M3945" s="6"/>
      <c r="N3945" s="6"/>
      <c r="O3945" s="7"/>
      <c r="P3945" s="6"/>
      <c r="Q3945" s="6"/>
    </row>
    <row r="3946" spans="2:17" s="2" customFormat="1" x14ac:dyDescent="0.25">
      <c r="B3946" s="1"/>
      <c r="C3946" s="1"/>
      <c r="D3946" s="1"/>
      <c r="I3946" s="1"/>
      <c r="J3946" s="5"/>
      <c r="K3946" s="5"/>
      <c r="L3946" s="5"/>
      <c r="M3946" s="6"/>
      <c r="N3946" s="6"/>
      <c r="O3946" s="7"/>
      <c r="P3946" s="6"/>
      <c r="Q3946" s="6"/>
    </row>
    <row r="3947" spans="2:17" s="2" customFormat="1" x14ac:dyDescent="0.25">
      <c r="B3947" s="1"/>
      <c r="C3947" s="1"/>
      <c r="D3947" s="1"/>
      <c r="I3947" s="1"/>
      <c r="J3947" s="5"/>
      <c r="K3947" s="5"/>
      <c r="L3947" s="5"/>
      <c r="M3947" s="6"/>
      <c r="N3947" s="6"/>
      <c r="O3947" s="7"/>
      <c r="P3947" s="6"/>
      <c r="Q3947" s="6"/>
    </row>
    <row r="3948" spans="2:17" s="2" customFormat="1" x14ac:dyDescent="0.25">
      <c r="B3948" s="1"/>
      <c r="C3948" s="1"/>
      <c r="D3948" s="1"/>
      <c r="I3948" s="1"/>
      <c r="J3948" s="5"/>
      <c r="K3948" s="5"/>
      <c r="L3948" s="5"/>
      <c r="M3948" s="6"/>
      <c r="N3948" s="6"/>
      <c r="O3948" s="7"/>
      <c r="P3948" s="6"/>
      <c r="Q3948" s="6"/>
    </row>
    <row r="3949" spans="2:17" s="2" customFormat="1" x14ac:dyDescent="0.25">
      <c r="B3949" s="1"/>
      <c r="C3949" s="1"/>
      <c r="D3949" s="1"/>
      <c r="I3949" s="1"/>
      <c r="J3949" s="5"/>
      <c r="K3949" s="5"/>
      <c r="L3949" s="5"/>
      <c r="M3949" s="6"/>
      <c r="N3949" s="6"/>
      <c r="O3949" s="7"/>
      <c r="P3949" s="6"/>
      <c r="Q3949" s="6"/>
    </row>
    <row r="3950" spans="2:17" s="2" customFormat="1" x14ac:dyDescent="0.25">
      <c r="B3950" s="1"/>
      <c r="C3950" s="1"/>
      <c r="D3950" s="1"/>
      <c r="I3950" s="1"/>
      <c r="J3950" s="5"/>
      <c r="K3950" s="5"/>
      <c r="L3950" s="5"/>
      <c r="M3950" s="6"/>
      <c r="N3950" s="6"/>
      <c r="O3950" s="7"/>
      <c r="P3950" s="6"/>
      <c r="Q3950" s="6"/>
    </row>
    <row r="3951" spans="2:17" s="2" customFormat="1" x14ac:dyDescent="0.25">
      <c r="B3951" s="1"/>
      <c r="C3951" s="1"/>
      <c r="D3951" s="1"/>
      <c r="I3951" s="1"/>
      <c r="J3951" s="5"/>
      <c r="K3951" s="5"/>
      <c r="L3951" s="5"/>
      <c r="M3951" s="6"/>
      <c r="N3951" s="6"/>
      <c r="O3951" s="7"/>
      <c r="P3951" s="6"/>
      <c r="Q3951" s="6"/>
    </row>
    <row r="3952" spans="2:17" s="2" customFormat="1" x14ac:dyDescent="0.25">
      <c r="B3952" s="1"/>
      <c r="C3952" s="1"/>
      <c r="D3952" s="1"/>
      <c r="I3952" s="1"/>
      <c r="J3952" s="5"/>
      <c r="K3952" s="5"/>
      <c r="L3952" s="5"/>
      <c r="M3952" s="6"/>
      <c r="N3952" s="6"/>
      <c r="O3952" s="7"/>
      <c r="P3952" s="6"/>
      <c r="Q3952" s="6"/>
    </row>
    <row r="3953" spans="2:17" s="2" customFormat="1" x14ac:dyDescent="0.25">
      <c r="B3953" s="1"/>
      <c r="C3953" s="1"/>
      <c r="D3953" s="1"/>
      <c r="I3953" s="1"/>
      <c r="J3953" s="5"/>
      <c r="K3953" s="5"/>
      <c r="L3953" s="5"/>
      <c r="M3953" s="6"/>
      <c r="N3953" s="6"/>
      <c r="O3953" s="7"/>
      <c r="P3953" s="6"/>
      <c r="Q3953" s="6"/>
    </row>
    <row r="3954" spans="2:17" s="2" customFormat="1" x14ac:dyDescent="0.25">
      <c r="B3954" s="1"/>
      <c r="C3954" s="1"/>
      <c r="D3954" s="1"/>
      <c r="I3954" s="1"/>
      <c r="J3954" s="5"/>
      <c r="K3954" s="5"/>
      <c r="L3954" s="5"/>
      <c r="M3954" s="6"/>
      <c r="N3954" s="6"/>
      <c r="O3954" s="7"/>
      <c r="P3954" s="6"/>
      <c r="Q3954" s="6"/>
    </row>
    <row r="3955" spans="2:17" s="2" customFormat="1" x14ac:dyDescent="0.25">
      <c r="B3955" s="1"/>
      <c r="C3955" s="1"/>
      <c r="D3955" s="1"/>
      <c r="I3955" s="1"/>
      <c r="J3955" s="5"/>
      <c r="K3955" s="5"/>
      <c r="L3955" s="5"/>
      <c r="M3955" s="6"/>
      <c r="N3955" s="6"/>
      <c r="O3955" s="7"/>
      <c r="P3955" s="6"/>
      <c r="Q3955" s="6"/>
    </row>
    <row r="3956" spans="2:17" s="2" customFormat="1" x14ac:dyDescent="0.25">
      <c r="B3956" s="1"/>
      <c r="C3956" s="1"/>
      <c r="D3956" s="1"/>
      <c r="I3956" s="1"/>
      <c r="J3956" s="5"/>
      <c r="K3956" s="5"/>
      <c r="L3956" s="5"/>
      <c r="M3956" s="6"/>
      <c r="N3956" s="6"/>
      <c r="O3956" s="7"/>
      <c r="P3956" s="6"/>
      <c r="Q3956" s="6"/>
    </row>
    <row r="3957" spans="2:17" s="2" customFormat="1" x14ac:dyDescent="0.25">
      <c r="B3957" s="1"/>
      <c r="C3957" s="1"/>
      <c r="D3957" s="1"/>
      <c r="I3957" s="1"/>
      <c r="J3957" s="5"/>
      <c r="K3957" s="5"/>
      <c r="L3957" s="5"/>
      <c r="M3957" s="6"/>
      <c r="N3957" s="6"/>
      <c r="O3957" s="7"/>
      <c r="P3957" s="6"/>
      <c r="Q3957" s="6"/>
    </row>
    <row r="3958" spans="2:17" s="2" customFormat="1" x14ac:dyDescent="0.25">
      <c r="B3958" s="1"/>
      <c r="C3958" s="1"/>
      <c r="D3958" s="1"/>
      <c r="I3958" s="1"/>
      <c r="J3958" s="5"/>
      <c r="K3958" s="5"/>
      <c r="L3958" s="5"/>
      <c r="M3958" s="6"/>
      <c r="N3958" s="6"/>
      <c r="O3958" s="7"/>
      <c r="P3958" s="6"/>
      <c r="Q3958" s="6"/>
    </row>
    <row r="3959" spans="2:17" s="2" customFormat="1" x14ac:dyDescent="0.25">
      <c r="B3959" s="1"/>
      <c r="C3959" s="1"/>
      <c r="D3959" s="1"/>
      <c r="I3959" s="1"/>
      <c r="J3959" s="5"/>
      <c r="K3959" s="5"/>
      <c r="L3959" s="5"/>
      <c r="M3959" s="6"/>
      <c r="N3959" s="6"/>
      <c r="O3959" s="7"/>
      <c r="P3959" s="6"/>
      <c r="Q3959" s="6"/>
    </row>
    <row r="3960" spans="2:17" s="2" customFormat="1" x14ac:dyDescent="0.25">
      <c r="B3960" s="1"/>
      <c r="C3960" s="1"/>
      <c r="D3960" s="1"/>
      <c r="I3960" s="1"/>
      <c r="J3960" s="5"/>
      <c r="K3960" s="5"/>
      <c r="L3960" s="5"/>
      <c r="M3960" s="6"/>
      <c r="N3960" s="6"/>
      <c r="O3960" s="7"/>
      <c r="P3960" s="6"/>
      <c r="Q3960" s="6"/>
    </row>
    <row r="3961" spans="2:17" s="2" customFormat="1" x14ac:dyDescent="0.25">
      <c r="B3961" s="1"/>
      <c r="C3961" s="1"/>
      <c r="D3961" s="1"/>
      <c r="I3961" s="1"/>
      <c r="J3961" s="5"/>
      <c r="K3961" s="5"/>
      <c r="L3961" s="5"/>
      <c r="M3961" s="6"/>
      <c r="N3961" s="6"/>
      <c r="O3961" s="7"/>
      <c r="P3961" s="6"/>
      <c r="Q3961" s="6"/>
    </row>
    <row r="3962" spans="2:17" s="2" customFormat="1" x14ac:dyDescent="0.25">
      <c r="B3962" s="1"/>
      <c r="C3962" s="1"/>
      <c r="D3962" s="1"/>
      <c r="I3962" s="1"/>
      <c r="J3962" s="5"/>
      <c r="K3962" s="5"/>
      <c r="L3962" s="5"/>
      <c r="M3962" s="6"/>
      <c r="N3962" s="6"/>
      <c r="O3962" s="7"/>
      <c r="P3962" s="6"/>
      <c r="Q3962" s="6"/>
    </row>
    <row r="3963" spans="2:17" s="2" customFormat="1" x14ac:dyDescent="0.25">
      <c r="B3963" s="1"/>
      <c r="C3963" s="1"/>
      <c r="D3963" s="1"/>
      <c r="I3963" s="1"/>
      <c r="J3963" s="5"/>
      <c r="K3963" s="5"/>
      <c r="L3963" s="5"/>
      <c r="M3963" s="6"/>
      <c r="N3963" s="6"/>
      <c r="O3963" s="7"/>
      <c r="P3963" s="6"/>
      <c r="Q3963" s="6"/>
    </row>
    <row r="3964" spans="2:17" s="2" customFormat="1" x14ac:dyDescent="0.25">
      <c r="B3964" s="1"/>
      <c r="C3964" s="1"/>
      <c r="D3964" s="1"/>
      <c r="I3964" s="1"/>
      <c r="J3964" s="5"/>
      <c r="K3964" s="5"/>
      <c r="L3964" s="5"/>
      <c r="M3964" s="6"/>
      <c r="N3964" s="6"/>
      <c r="O3964" s="7"/>
      <c r="P3964" s="6"/>
      <c r="Q3964" s="6"/>
    </row>
    <row r="3965" spans="2:17" s="2" customFormat="1" x14ac:dyDescent="0.25">
      <c r="B3965" s="1"/>
      <c r="C3965" s="1"/>
      <c r="D3965" s="1"/>
      <c r="I3965" s="1"/>
      <c r="J3965" s="5"/>
      <c r="K3965" s="5"/>
      <c r="L3965" s="5"/>
      <c r="M3965" s="6"/>
      <c r="N3965" s="6"/>
      <c r="O3965" s="7"/>
      <c r="P3965" s="6"/>
      <c r="Q3965" s="6"/>
    </row>
    <row r="3966" spans="2:17" s="2" customFormat="1" x14ac:dyDescent="0.25">
      <c r="B3966" s="1"/>
      <c r="C3966" s="1"/>
      <c r="D3966" s="1"/>
      <c r="I3966" s="1"/>
      <c r="J3966" s="5"/>
      <c r="K3966" s="5"/>
      <c r="L3966" s="5"/>
      <c r="M3966" s="6"/>
      <c r="N3966" s="6"/>
      <c r="O3966" s="7"/>
      <c r="P3966" s="6"/>
      <c r="Q3966" s="6"/>
    </row>
    <row r="3967" spans="2:17" s="2" customFormat="1" x14ac:dyDescent="0.25">
      <c r="B3967" s="1"/>
      <c r="C3967" s="1"/>
      <c r="D3967" s="1"/>
      <c r="I3967" s="1"/>
      <c r="J3967" s="5"/>
      <c r="K3967" s="5"/>
      <c r="L3967" s="5"/>
      <c r="M3967" s="6"/>
      <c r="N3967" s="6"/>
      <c r="O3967" s="7"/>
      <c r="P3967" s="6"/>
      <c r="Q3967" s="6"/>
    </row>
    <row r="3968" spans="2:17" s="2" customFormat="1" x14ac:dyDescent="0.25">
      <c r="B3968" s="1"/>
      <c r="C3968" s="1"/>
      <c r="D3968" s="1"/>
      <c r="I3968" s="1"/>
      <c r="J3968" s="5"/>
      <c r="K3968" s="5"/>
      <c r="L3968" s="5"/>
      <c r="M3968" s="6"/>
      <c r="N3968" s="6"/>
      <c r="O3968" s="7"/>
      <c r="P3968" s="6"/>
      <c r="Q3968" s="6"/>
    </row>
    <row r="3969" spans="2:17" s="2" customFormat="1" x14ac:dyDescent="0.25">
      <c r="B3969" s="1"/>
      <c r="C3969" s="1"/>
      <c r="D3969" s="1"/>
      <c r="I3969" s="1"/>
      <c r="J3969" s="5"/>
      <c r="K3969" s="5"/>
      <c r="L3969" s="5"/>
      <c r="M3969" s="6"/>
      <c r="N3969" s="6"/>
      <c r="O3969" s="7"/>
      <c r="P3969" s="6"/>
      <c r="Q3969" s="6"/>
    </row>
    <row r="3970" spans="2:17" s="2" customFormat="1" x14ac:dyDescent="0.25">
      <c r="B3970" s="1"/>
      <c r="C3970" s="1"/>
      <c r="D3970" s="1"/>
      <c r="I3970" s="1"/>
      <c r="J3970" s="5"/>
      <c r="K3970" s="5"/>
      <c r="L3970" s="5"/>
      <c r="M3970" s="6"/>
      <c r="N3970" s="6"/>
      <c r="O3970" s="7"/>
      <c r="P3970" s="6"/>
      <c r="Q3970" s="6"/>
    </row>
    <row r="3971" spans="2:17" s="2" customFormat="1" x14ac:dyDescent="0.25">
      <c r="B3971" s="1"/>
      <c r="C3971" s="1"/>
      <c r="D3971" s="1"/>
      <c r="I3971" s="1"/>
      <c r="J3971" s="5"/>
      <c r="K3971" s="5"/>
      <c r="L3971" s="5"/>
      <c r="M3971" s="6"/>
      <c r="N3971" s="6"/>
      <c r="O3971" s="7"/>
      <c r="P3971" s="6"/>
      <c r="Q3971" s="6"/>
    </row>
    <row r="3972" spans="2:17" s="2" customFormat="1" x14ac:dyDescent="0.25">
      <c r="B3972" s="1"/>
      <c r="C3972" s="1"/>
      <c r="D3972" s="1"/>
      <c r="I3972" s="1"/>
      <c r="J3972" s="5"/>
      <c r="K3972" s="5"/>
      <c r="L3972" s="5"/>
      <c r="M3972" s="6"/>
      <c r="N3972" s="6"/>
      <c r="O3972" s="7"/>
      <c r="P3972" s="6"/>
      <c r="Q3972" s="6"/>
    </row>
    <row r="3973" spans="2:17" s="2" customFormat="1" x14ac:dyDescent="0.25">
      <c r="B3973" s="1"/>
      <c r="C3973" s="1"/>
      <c r="D3973" s="1"/>
      <c r="I3973" s="1"/>
      <c r="J3973" s="5"/>
      <c r="K3973" s="5"/>
      <c r="L3973" s="5"/>
      <c r="M3973" s="6"/>
      <c r="N3973" s="6"/>
      <c r="O3973" s="7"/>
      <c r="P3973" s="6"/>
      <c r="Q3973" s="6"/>
    </row>
    <row r="3974" spans="2:17" s="2" customFormat="1" x14ac:dyDescent="0.25">
      <c r="B3974" s="1"/>
      <c r="C3974" s="1"/>
      <c r="D3974" s="1"/>
      <c r="I3974" s="1"/>
      <c r="J3974" s="5"/>
      <c r="K3974" s="5"/>
      <c r="L3974" s="5"/>
      <c r="M3974" s="6"/>
      <c r="N3974" s="6"/>
      <c r="O3974" s="7"/>
      <c r="P3974" s="6"/>
      <c r="Q3974" s="6"/>
    </row>
    <row r="3975" spans="2:17" s="2" customFormat="1" x14ac:dyDescent="0.25">
      <c r="B3975" s="1"/>
      <c r="C3975" s="1"/>
      <c r="D3975" s="1"/>
      <c r="I3975" s="1"/>
      <c r="J3975" s="5"/>
      <c r="K3975" s="5"/>
      <c r="L3975" s="5"/>
      <c r="M3975" s="6"/>
      <c r="N3975" s="6"/>
      <c r="O3975" s="7"/>
      <c r="P3975" s="6"/>
      <c r="Q3975" s="6"/>
    </row>
    <row r="3976" spans="2:17" s="2" customFormat="1" x14ac:dyDescent="0.25">
      <c r="B3976" s="1"/>
      <c r="C3976" s="1"/>
      <c r="D3976" s="1"/>
      <c r="I3976" s="1"/>
      <c r="J3976" s="5"/>
      <c r="K3976" s="5"/>
      <c r="L3976" s="5"/>
      <c r="M3976" s="6"/>
      <c r="N3976" s="6"/>
      <c r="O3976" s="7"/>
      <c r="P3976" s="6"/>
      <c r="Q3976" s="6"/>
    </row>
    <row r="3977" spans="2:17" s="2" customFormat="1" x14ac:dyDescent="0.25">
      <c r="B3977" s="1"/>
      <c r="C3977" s="1"/>
      <c r="D3977" s="1"/>
      <c r="I3977" s="1"/>
      <c r="J3977" s="5"/>
      <c r="K3977" s="5"/>
      <c r="L3977" s="5"/>
      <c r="M3977" s="6"/>
      <c r="N3977" s="6"/>
      <c r="O3977" s="7"/>
      <c r="P3977" s="6"/>
      <c r="Q3977" s="6"/>
    </row>
    <row r="3978" spans="2:17" s="2" customFormat="1" x14ac:dyDescent="0.25">
      <c r="B3978" s="1"/>
      <c r="C3978" s="1"/>
      <c r="D3978" s="1"/>
      <c r="I3978" s="1"/>
      <c r="J3978" s="5"/>
      <c r="K3978" s="5"/>
      <c r="L3978" s="5"/>
      <c r="M3978" s="6"/>
      <c r="N3978" s="6"/>
      <c r="O3978" s="7"/>
      <c r="P3978" s="6"/>
      <c r="Q3978" s="6"/>
    </row>
    <row r="3979" spans="2:17" s="2" customFormat="1" x14ac:dyDescent="0.25">
      <c r="B3979" s="1"/>
      <c r="C3979" s="1"/>
      <c r="D3979" s="1"/>
      <c r="I3979" s="1"/>
      <c r="J3979" s="5"/>
      <c r="K3979" s="5"/>
      <c r="L3979" s="5"/>
      <c r="M3979" s="6"/>
      <c r="N3979" s="6"/>
      <c r="O3979" s="7"/>
      <c r="P3979" s="6"/>
      <c r="Q3979" s="6"/>
    </row>
    <row r="3980" spans="2:17" s="2" customFormat="1" x14ac:dyDescent="0.25">
      <c r="B3980" s="1"/>
      <c r="C3980" s="1"/>
      <c r="D3980" s="1"/>
      <c r="I3980" s="1"/>
      <c r="J3980" s="5"/>
      <c r="K3980" s="5"/>
      <c r="L3980" s="5"/>
      <c r="M3980" s="6"/>
      <c r="N3980" s="6"/>
      <c r="O3980" s="7"/>
      <c r="P3980" s="6"/>
      <c r="Q3980" s="6"/>
    </row>
    <row r="3981" spans="2:17" s="2" customFormat="1" x14ac:dyDescent="0.25">
      <c r="B3981" s="1"/>
      <c r="C3981" s="1"/>
      <c r="D3981" s="1"/>
      <c r="I3981" s="1"/>
      <c r="J3981" s="5"/>
      <c r="K3981" s="5"/>
      <c r="L3981" s="5"/>
      <c r="M3981" s="6"/>
      <c r="N3981" s="6"/>
      <c r="O3981" s="7"/>
      <c r="P3981" s="6"/>
      <c r="Q3981" s="6"/>
    </row>
    <row r="3982" spans="2:17" s="2" customFormat="1" x14ac:dyDescent="0.25">
      <c r="B3982" s="1"/>
      <c r="C3982" s="1"/>
      <c r="D3982" s="1"/>
      <c r="I3982" s="1"/>
      <c r="J3982" s="5"/>
      <c r="K3982" s="5"/>
      <c r="L3982" s="5"/>
      <c r="M3982" s="6"/>
      <c r="N3982" s="6"/>
      <c r="O3982" s="7"/>
      <c r="P3982" s="6"/>
      <c r="Q3982" s="6"/>
    </row>
    <row r="3983" spans="2:17" s="2" customFormat="1" x14ac:dyDescent="0.25">
      <c r="B3983" s="1"/>
      <c r="C3983" s="1"/>
      <c r="D3983" s="1"/>
      <c r="I3983" s="1"/>
      <c r="J3983" s="5"/>
      <c r="K3983" s="5"/>
      <c r="L3983" s="5"/>
      <c r="M3983" s="6"/>
      <c r="N3983" s="6"/>
      <c r="O3983" s="7"/>
      <c r="P3983" s="6"/>
      <c r="Q3983" s="6"/>
    </row>
    <row r="3984" spans="2:17" s="2" customFormat="1" x14ac:dyDescent="0.25">
      <c r="B3984" s="1"/>
      <c r="C3984" s="1"/>
      <c r="D3984" s="1"/>
      <c r="I3984" s="1"/>
      <c r="J3984" s="5"/>
      <c r="K3984" s="5"/>
      <c r="L3984" s="5"/>
      <c r="M3984" s="6"/>
      <c r="N3984" s="6"/>
      <c r="O3984" s="7"/>
      <c r="P3984" s="6"/>
      <c r="Q3984" s="6"/>
    </row>
    <row r="3985" spans="2:17" s="2" customFormat="1" x14ac:dyDescent="0.25">
      <c r="B3985" s="1"/>
      <c r="C3985" s="1"/>
      <c r="D3985" s="1"/>
      <c r="I3985" s="1"/>
      <c r="J3985" s="5"/>
      <c r="K3985" s="5"/>
      <c r="L3985" s="5"/>
      <c r="M3985" s="6"/>
      <c r="N3985" s="6"/>
      <c r="O3985" s="7"/>
      <c r="P3985" s="6"/>
      <c r="Q3985" s="6"/>
    </row>
    <row r="3986" spans="2:17" s="2" customFormat="1" x14ac:dyDescent="0.25">
      <c r="B3986" s="1"/>
      <c r="C3986" s="1"/>
      <c r="D3986" s="1"/>
      <c r="I3986" s="1"/>
      <c r="J3986" s="5"/>
      <c r="K3986" s="5"/>
      <c r="L3986" s="5"/>
      <c r="M3986" s="6"/>
      <c r="N3986" s="6"/>
      <c r="O3986" s="7"/>
      <c r="P3986" s="6"/>
      <c r="Q3986" s="6"/>
    </row>
    <row r="3987" spans="2:17" s="2" customFormat="1" x14ac:dyDescent="0.25">
      <c r="B3987" s="1"/>
      <c r="C3987" s="1"/>
      <c r="D3987" s="1"/>
      <c r="I3987" s="1"/>
      <c r="J3987" s="5"/>
      <c r="K3987" s="5"/>
      <c r="L3987" s="5"/>
      <c r="M3987" s="6"/>
      <c r="N3987" s="6"/>
      <c r="O3987" s="7"/>
      <c r="P3987" s="6"/>
      <c r="Q3987" s="6"/>
    </row>
    <row r="3988" spans="2:17" s="2" customFormat="1" x14ac:dyDescent="0.25">
      <c r="B3988" s="1"/>
      <c r="C3988" s="1"/>
      <c r="D3988" s="1"/>
      <c r="I3988" s="1"/>
      <c r="J3988" s="5"/>
      <c r="K3988" s="5"/>
      <c r="L3988" s="5"/>
      <c r="M3988" s="6"/>
      <c r="N3988" s="6"/>
      <c r="O3988" s="7"/>
      <c r="P3988" s="6"/>
      <c r="Q3988" s="6"/>
    </row>
    <row r="3989" spans="2:17" s="2" customFormat="1" x14ac:dyDescent="0.25">
      <c r="B3989" s="1"/>
      <c r="C3989" s="1"/>
      <c r="D3989" s="1"/>
      <c r="I3989" s="1"/>
      <c r="J3989" s="5"/>
      <c r="K3989" s="5"/>
      <c r="L3989" s="5"/>
      <c r="M3989" s="6"/>
      <c r="N3989" s="6"/>
      <c r="O3989" s="7"/>
      <c r="P3989" s="6"/>
      <c r="Q3989" s="6"/>
    </row>
    <row r="3990" spans="2:17" s="2" customFormat="1" x14ac:dyDescent="0.25">
      <c r="B3990" s="1"/>
      <c r="C3990" s="1"/>
      <c r="D3990" s="1"/>
      <c r="I3990" s="1"/>
      <c r="J3990" s="5"/>
      <c r="K3990" s="5"/>
      <c r="L3990" s="5"/>
      <c r="M3990" s="6"/>
      <c r="N3990" s="6"/>
      <c r="O3990" s="7"/>
      <c r="P3990" s="6"/>
      <c r="Q3990" s="6"/>
    </row>
    <row r="3991" spans="2:17" s="2" customFormat="1" x14ac:dyDescent="0.25">
      <c r="B3991" s="1"/>
      <c r="C3991" s="1"/>
      <c r="D3991" s="1"/>
      <c r="I3991" s="1"/>
      <c r="J3991" s="5"/>
      <c r="K3991" s="5"/>
      <c r="L3991" s="5"/>
      <c r="M3991" s="6"/>
      <c r="N3991" s="6"/>
      <c r="O3991" s="7"/>
      <c r="P3991" s="6"/>
      <c r="Q3991" s="6"/>
    </row>
    <row r="3992" spans="2:17" s="2" customFormat="1" x14ac:dyDescent="0.25">
      <c r="B3992" s="1"/>
      <c r="C3992" s="1"/>
      <c r="D3992" s="1"/>
      <c r="I3992" s="1"/>
      <c r="J3992" s="5"/>
      <c r="K3992" s="5"/>
      <c r="L3992" s="5"/>
      <c r="M3992" s="6"/>
      <c r="N3992" s="6"/>
      <c r="O3992" s="7"/>
      <c r="P3992" s="6"/>
      <c r="Q3992" s="6"/>
    </row>
    <row r="3993" spans="2:17" s="2" customFormat="1" x14ac:dyDescent="0.25">
      <c r="B3993" s="1"/>
      <c r="C3993" s="1"/>
      <c r="D3993" s="1"/>
      <c r="I3993" s="1"/>
      <c r="J3993" s="5"/>
      <c r="K3993" s="5"/>
      <c r="L3993" s="5"/>
      <c r="M3993" s="6"/>
      <c r="N3993" s="6"/>
      <c r="O3993" s="7"/>
      <c r="P3993" s="6"/>
      <c r="Q3993" s="6"/>
    </row>
    <row r="3994" spans="2:17" s="2" customFormat="1" x14ac:dyDescent="0.25">
      <c r="B3994" s="1"/>
      <c r="C3994" s="1"/>
      <c r="D3994" s="1"/>
      <c r="I3994" s="1"/>
      <c r="J3994" s="5"/>
      <c r="K3994" s="5"/>
      <c r="L3994" s="5"/>
      <c r="M3994" s="6"/>
      <c r="N3994" s="6"/>
      <c r="O3994" s="7"/>
      <c r="P3994" s="6"/>
      <c r="Q3994" s="6"/>
    </row>
    <row r="3995" spans="2:17" s="2" customFormat="1" x14ac:dyDescent="0.25">
      <c r="B3995" s="1"/>
      <c r="C3995" s="1"/>
      <c r="D3995" s="1"/>
      <c r="I3995" s="1"/>
      <c r="J3995" s="5"/>
      <c r="K3995" s="5"/>
      <c r="L3995" s="5"/>
      <c r="M3995" s="6"/>
      <c r="N3995" s="6"/>
      <c r="O3995" s="7"/>
      <c r="P3995" s="6"/>
      <c r="Q3995" s="6"/>
    </row>
    <row r="3996" spans="2:17" s="2" customFormat="1" x14ac:dyDescent="0.25">
      <c r="B3996" s="1"/>
      <c r="C3996" s="1"/>
      <c r="D3996" s="1"/>
      <c r="I3996" s="1"/>
      <c r="J3996" s="5"/>
      <c r="K3996" s="5"/>
      <c r="L3996" s="5"/>
      <c r="M3996" s="6"/>
      <c r="N3996" s="6"/>
      <c r="O3996" s="7"/>
      <c r="P3996" s="6"/>
      <c r="Q3996" s="6"/>
    </row>
    <row r="3997" spans="2:17" s="2" customFormat="1" x14ac:dyDescent="0.25">
      <c r="B3997" s="1"/>
      <c r="C3997" s="1"/>
      <c r="D3997" s="1"/>
      <c r="I3997" s="1"/>
      <c r="J3997" s="5"/>
      <c r="K3997" s="5"/>
      <c r="L3997" s="5"/>
      <c r="M3997" s="6"/>
      <c r="N3997" s="6"/>
      <c r="O3997" s="7"/>
      <c r="P3997" s="6"/>
      <c r="Q3997" s="6"/>
    </row>
    <row r="3998" spans="2:17" s="2" customFormat="1" x14ac:dyDescent="0.25">
      <c r="B3998" s="1"/>
      <c r="C3998" s="1"/>
      <c r="D3998" s="1"/>
      <c r="I3998" s="1"/>
      <c r="J3998" s="5"/>
      <c r="K3998" s="5"/>
      <c r="L3998" s="5"/>
      <c r="M3998" s="6"/>
      <c r="N3998" s="6"/>
      <c r="O3998" s="7"/>
      <c r="P3998" s="6"/>
      <c r="Q3998" s="6"/>
    </row>
    <row r="3999" spans="2:17" s="2" customFormat="1" x14ac:dyDescent="0.25">
      <c r="B3999" s="1"/>
      <c r="C3999" s="1"/>
      <c r="D3999" s="1"/>
      <c r="I3999" s="1"/>
      <c r="J3999" s="5"/>
      <c r="K3999" s="5"/>
      <c r="L3999" s="5"/>
      <c r="M3999" s="6"/>
      <c r="N3999" s="6"/>
      <c r="O3999" s="7"/>
      <c r="P3999" s="6"/>
      <c r="Q3999" s="6"/>
    </row>
    <row r="4000" spans="2:17" s="2" customFormat="1" x14ac:dyDescent="0.25">
      <c r="B4000" s="1"/>
      <c r="C4000" s="1"/>
      <c r="D4000" s="1"/>
      <c r="I4000" s="1"/>
      <c r="J4000" s="5"/>
      <c r="K4000" s="5"/>
      <c r="L4000" s="5"/>
      <c r="M4000" s="6"/>
      <c r="N4000" s="6"/>
      <c r="O4000" s="7"/>
      <c r="P4000" s="6"/>
      <c r="Q4000" s="6"/>
    </row>
    <row r="4001" spans="2:17" s="2" customFormat="1" x14ac:dyDescent="0.25">
      <c r="B4001" s="1"/>
      <c r="C4001" s="1"/>
      <c r="D4001" s="1"/>
      <c r="I4001" s="1"/>
      <c r="J4001" s="5"/>
      <c r="K4001" s="5"/>
      <c r="L4001" s="5"/>
      <c r="M4001" s="6"/>
      <c r="N4001" s="6"/>
      <c r="O4001" s="7"/>
      <c r="P4001" s="6"/>
      <c r="Q4001" s="6"/>
    </row>
    <row r="4002" spans="2:17" s="2" customFormat="1" x14ac:dyDescent="0.25">
      <c r="B4002" s="1"/>
      <c r="C4002" s="1"/>
      <c r="D4002" s="1"/>
      <c r="I4002" s="1"/>
      <c r="J4002" s="5"/>
      <c r="K4002" s="5"/>
      <c r="L4002" s="5"/>
      <c r="M4002" s="6"/>
      <c r="N4002" s="6"/>
      <c r="O4002" s="7"/>
      <c r="P4002" s="6"/>
      <c r="Q4002" s="6"/>
    </row>
    <row r="4003" spans="2:17" s="2" customFormat="1" x14ac:dyDescent="0.25">
      <c r="B4003" s="1"/>
      <c r="C4003" s="1"/>
      <c r="D4003" s="1"/>
      <c r="I4003" s="1"/>
      <c r="J4003" s="5"/>
      <c r="K4003" s="5"/>
      <c r="L4003" s="5"/>
      <c r="M4003" s="6"/>
      <c r="N4003" s="6"/>
      <c r="O4003" s="7"/>
      <c r="P4003" s="6"/>
      <c r="Q4003" s="6"/>
    </row>
    <row r="4004" spans="2:17" s="2" customFormat="1" x14ac:dyDescent="0.25">
      <c r="B4004" s="1"/>
      <c r="C4004" s="1"/>
      <c r="D4004" s="1"/>
      <c r="I4004" s="1"/>
      <c r="J4004" s="5"/>
      <c r="K4004" s="5"/>
      <c r="L4004" s="5"/>
      <c r="M4004" s="6"/>
      <c r="N4004" s="6"/>
      <c r="O4004" s="7"/>
      <c r="P4004" s="6"/>
      <c r="Q4004" s="6"/>
    </row>
    <row r="4005" spans="2:17" s="2" customFormat="1" x14ac:dyDescent="0.25">
      <c r="B4005" s="1"/>
      <c r="C4005" s="1"/>
      <c r="D4005" s="1"/>
      <c r="I4005" s="1"/>
      <c r="J4005" s="5"/>
      <c r="K4005" s="5"/>
      <c r="L4005" s="5"/>
      <c r="M4005" s="6"/>
      <c r="N4005" s="6"/>
      <c r="O4005" s="7"/>
      <c r="P4005" s="6"/>
      <c r="Q4005" s="6"/>
    </row>
    <row r="4006" spans="2:17" s="2" customFormat="1" x14ac:dyDescent="0.25">
      <c r="B4006" s="1"/>
      <c r="C4006" s="1"/>
      <c r="D4006" s="1"/>
      <c r="I4006" s="1"/>
      <c r="J4006" s="5"/>
      <c r="K4006" s="5"/>
      <c r="L4006" s="5"/>
      <c r="M4006" s="6"/>
      <c r="N4006" s="6"/>
      <c r="O4006" s="7"/>
      <c r="P4006" s="6"/>
      <c r="Q4006" s="6"/>
    </row>
    <row r="4007" spans="2:17" s="2" customFormat="1" x14ac:dyDescent="0.25">
      <c r="B4007" s="1"/>
      <c r="C4007" s="1"/>
      <c r="D4007" s="1"/>
      <c r="I4007" s="1"/>
      <c r="J4007" s="5"/>
      <c r="K4007" s="5"/>
      <c r="L4007" s="5"/>
      <c r="M4007" s="6"/>
      <c r="N4007" s="6"/>
      <c r="O4007" s="7"/>
      <c r="P4007" s="6"/>
      <c r="Q4007" s="6"/>
    </row>
    <row r="4008" spans="2:17" s="2" customFormat="1" x14ac:dyDescent="0.25">
      <c r="B4008" s="1"/>
      <c r="C4008" s="1"/>
      <c r="D4008" s="1"/>
      <c r="I4008" s="1"/>
      <c r="J4008" s="5"/>
      <c r="K4008" s="5"/>
      <c r="L4008" s="5"/>
      <c r="M4008" s="6"/>
      <c r="N4008" s="6"/>
      <c r="O4008" s="7"/>
      <c r="P4008" s="6"/>
      <c r="Q4008" s="6"/>
    </row>
    <row r="4009" spans="2:17" s="2" customFormat="1" x14ac:dyDescent="0.25">
      <c r="B4009" s="1"/>
      <c r="C4009" s="1"/>
      <c r="D4009" s="1"/>
      <c r="I4009" s="1"/>
      <c r="J4009" s="5"/>
      <c r="K4009" s="5"/>
      <c r="L4009" s="5"/>
      <c r="M4009" s="6"/>
      <c r="N4009" s="6"/>
      <c r="O4009" s="7"/>
      <c r="P4009" s="6"/>
      <c r="Q4009" s="6"/>
    </row>
    <row r="4010" spans="2:17" s="2" customFormat="1" x14ac:dyDescent="0.25">
      <c r="B4010" s="1"/>
      <c r="C4010" s="1"/>
      <c r="D4010" s="1"/>
      <c r="I4010" s="1"/>
      <c r="J4010" s="5"/>
      <c r="K4010" s="5"/>
      <c r="L4010" s="5"/>
      <c r="M4010" s="6"/>
      <c r="N4010" s="6"/>
      <c r="O4010" s="7"/>
      <c r="P4010" s="6"/>
      <c r="Q4010" s="6"/>
    </row>
    <row r="4011" spans="2:17" s="2" customFormat="1" x14ac:dyDescent="0.25">
      <c r="B4011" s="1"/>
      <c r="C4011" s="1"/>
      <c r="D4011" s="1"/>
      <c r="I4011" s="1"/>
      <c r="J4011" s="5"/>
      <c r="K4011" s="5"/>
      <c r="L4011" s="5"/>
      <c r="M4011" s="6"/>
      <c r="N4011" s="6"/>
      <c r="O4011" s="7"/>
      <c r="P4011" s="6"/>
      <c r="Q4011" s="6"/>
    </row>
    <row r="4012" spans="2:17" s="2" customFormat="1" x14ac:dyDescent="0.25">
      <c r="B4012" s="1"/>
      <c r="C4012" s="1"/>
      <c r="D4012" s="1"/>
      <c r="I4012" s="1"/>
      <c r="J4012" s="5"/>
      <c r="K4012" s="5"/>
      <c r="L4012" s="5"/>
      <c r="M4012" s="6"/>
      <c r="N4012" s="6"/>
      <c r="O4012" s="7"/>
      <c r="P4012" s="6"/>
      <c r="Q4012" s="6"/>
    </row>
    <row r="4013" spans="2:17" s="2" customFormat="1" x14ac:dyDescent="0.25">
      <c r="B4013" s="1"/>
      <c r="C4013" s="1"/>
      <c r="D4013" s="1"/>
      <c r="I4013" s="1"/>
      <c r="J4013" s="5"/>
      <c r="K4013" s="5"/>
      <c r="L4013" s="5"/>
      <c r="M4013" s="6"/>
      <c r="N4013" s="6"/>
      <c r="O4013" s="7"/>
      <c r="P4013" s="6"/>
      <c r="Q4013" s="6"/>
    </row>
    <row r="4014" spans="2:17" s="2" customFormat="1" x14ac:dyDescent="0.25">
      <c r="B4014" s="1"/>
      <c r="C4014" s="1"/>
      <c r="D4014" s="1"/>
      <c r="I4014" s="1"/>
      <c r="J4014" s="5"/>
      <c r="K4014" s="5"/>
      <c r="L4014" s="5"/>
      <c r="M4014" s="6"/>
      <c r="N4014" s="6"/>
      <c r="O4014" s="7"/>
      <c r="P4014" s="6"/>
      <c r="Q4014" s="6"/>
    </row>
    <row r="4015" spans="2:17" s="2" customFormat="1" x14ac:dyDescent="0.25">
      <c r="B4015" s="1"/>
      <c r="C4015" s="1"/>
      <c r="D4015" s="1"/>
      <c r="I4015" s="1"/>
      <c r="J4015" s="5"/>
      <c r="K4015" s="5"/>
      <c r="L4015" s="5"/>
      <c r="M4015" s="6"/>
      <c r="N4015" s="6"/>
      <c r="O4015" s="7"/>
      <c r="P4015" s="6"/>
      <c r="Q4015" s="6"/>
    </row>
    <row r="4016" spans="2:17" s="2" customFormat="1" x14ac:dyDescent="0.25">
      <c r="B4016" s="1"/>
      <c r="C4016" s="1"/>
      <c r="D4016" s="1"/>
      <c r="I4016" s="1"/>
      <c r="J4016" s="5"/>
      <c r="K4016" s="5"/>
      <c r="L4016" s="5"/>
      <c r="M4016" s="6"/>
      <c r="N4016" s="6"/>
      <c r="O4016" s="7"/>
      <c r="P4016" s="6"/>
      <c r="Q4016" s="6"/>
    </row>
    <row r="4017" spans="2:17" s="2" customFormat="1" x14ac:dyDescent="0.25">
      <c r="B4017" s="1"/>
      <c r="C4017" s="1"/>
      <c r="D4017" s="1"/>
      <c r="I4017" s="1"/>
      <c r="J4017" s="5"/>
      <c r="K4017" s="5"/>
      <c r="L4017" s="5"/>
      <c r="M4017" s="6"/>
      <c r="N4017" s="6"/>
      <c r="O4017" s="7"/>
      <c r="P4017" s="6"/>
      <c r="Q4017" s="6"/>
    </row>
    <row r="4018" spans="2:17" s="2" customFormat="1" x14ac:dyDescent="0.25">
      <c r="B4018" s="1"/>
      <c r="C4018" s="1"/>
      <c r="D4018" s="1"/>
      <c r="I4018" s="1"/>
      <c r="J4018" s="5"/>
      <c r="K4018" s="5"/>
      <c r="L4018" s="5"/>
      <c r="M4018" s="6"/>
      <c r="N4018" s="6"/>
      <c r="O4018" s="7"/>
      <c r="P4018" s="6"/>
      <c r="Q4018" s="6"/>
    </row>
    <row r="4019" spans="2:17" s="2" customFormat="1" x14ac:dyDescent="0.25">
      <c r="B4019" s="1"/>
      <c r="C4019" s="1"/>
      <c r="D4019" s="1"/>
      <c r="I4019" s="1"/>
      <c r="J4019" s="5"/>
      <c r="K4019" s="5"/>
      <c r="L4019" s="5"/>
      <c r="M4019" s="6"/>
      <c r="N4019" s="6"/>
      <c r="O4019" s="7"/>
      <c r="P4019" s="6"/>
      <c r="Q4019" s="6"/>
    </row>
    <row r="4020" spans="2:17" s="2" customFormat="1" x14ac:dyDescent="0.25">
      <c r="B4020" s="1"/>
      <c r="C4020" s="1"/>
      <c r="D4020" s="1"/>
      <c r="I4020" s="1"/>
      <c r="J4020" s="5"/>
      <c r="K4020" s="5"/>
      <c r="L4020" s="5"/>
      <c r="M4020" s="6"/>
      <c r="N4020" s="6"/>
      <c r="O4020" s="7"/>
      <c r="P4020" s="6"/>
      <c r="Q4020" s="6"/>
    </row>
    <row r="4021" spans="2:17" s="2" customFormat="1" x14ac:dyDescent="0.25">
      <c r="B4021" s="1"/>
      <c r="C4021" s="1"/>
      <c r="D4021" s="1"/>
      <c r="I4021" s="1"/>
      <c r="J4021" s="5"/>
      <c r="K4021" s="5"/>
      <c r="L4021" s="5"/>
      <c r="M4021" s="6"/>
      <c r="N4021" s="6"/>
      <c r="O4021" s="7"/>
      <c r="P4021" s="6"/>
      <c r="Q4021" s="6"/>
    </row>
    <row r="4022" spans="2:17" s="2" customFormat="1" x14ac:dyDescent="0.25">
      <c r="B4022" s="1"/>
      <c r="C4022" s="1"/>
      <c r="D4022" s="1"/>
      <c r="I4022" s="1"/>
      <c r="J4022" s="5"/>
      <c r="K4022" s="5"/>
      <c r="L4022" s="5"/>
      <c r="M4022" s="6"/>
      <c r="N4022" s="6"/>
      <c r="O4022" s="7"/>
      <c r="P4022" s="6"/>
      <c r="Q4022" s="6"/>
    </row>
    <row r="4023" spans="2:17" s="2" customFormat="1" x14ac:dyDescent="0.25">
      <c r="B4023" s="1"/>
      <c r="C4023" s="1"/>
      <c r="D4023" s="1"/>
      <c r="I4023" s="1"/>
      <c r="J4023" s="5"/>
      <c r="K4023" s="5"/>
      <c r="L4023" s="5"/>
      <c r="M4023" s="6"/>
      <c r="N4023" s="6"/>
      <c r="O4023" s="7"/>
      <c r="P4023" s="6"/>
      <c r="Q4023" s="6"/>
    </row>
    <row r="4024" spans="2:17" s="2" customFormat="1" x14ac:dyDescent="0.25">
      <c r="B4024" s="1"/>
      <c r="C4024" s="1"/>
      <c r="D4024" s="1"/>
      <c r="I4024" s="1"/>
      <c r="J4024" s="5"/>
      <c r="K4024" s="5"/>
      <c r="L4024" s="5"/>
      <c r="M4024" s="6"/>
      <c r="N4024" s="6"/>
      <c r="O4024" s="7"/>
      <c r="P4024" s="6"/>
      <c r="Q4024" s="6"/>
    </row>
    <row r="4025" spans="2:17" s="2" customFormat="1" x14ac:dyDescent="0.25">
      <c r="B4025" s="1"/>
      <c r="C4025" s="1"/>
      <c r="D4025" s="1"/>
      <c r="I4025" s="1"/>
      <c r="J4025" s="5"/>
      <c r="K4025" s="5"/>
      <c r="L4025" s="5"/>
      <c r="M4025" s="6"/>
      <c r="N4025" s="6"/>
      <c r="O4025" s="7"/>
      <c r="P4025" s="6"/>
      <c r="Q4025" s="6"/>
    </row>
    <row r="4026" spans="2:17" s="2" customFormat="1" x14ac:dyDescent="0.25">
      <c r="B4026" s="1"/>
      <c r="C4026" s="1"/>
      <c r="D4026" s="1"/>
      <c r="I4026" s="1"/>
      <c r="J4026" s="5"/>
      <c r="K4026" s="5"/>
      <c r="L4026" s="5"/>
      <c r="M4026" s="6"/>
      <c r="N4026" s="6"/>
      <c r="O4026" s="7"/>
      <c r="P4026" s="6"/>
      <c r="Q4026" s="6"/>
    </row>
    <row r="4027" spans="2:17" s="2" customFormat="1" x14ac:dyDescent="0.25">
      <c r="B4027" s="1"/>
      <c r="C4027" s="1"/>
      <c r="D4027" s="1"/>
      <c r="I4027" s="1"/>
      <c r="J4027" s="5"/>
      <c r="K4027" s="5"/>
      <c r="L4027" s="5"/>
      <c r="M4027" s="6"/>
      <c r="N4027" s="6"/>
      <c r="O4027" s="7"/>
      <c r="P4027" s="6"/>
      <c r="Q4027" s="6"/>
    </row>
    <row r="4028" spans="2:17" s="2" customFormat="1" x14ac:dyDescent="0.25">
      <c r="B4028" s="1"/>
      <c r="C4028" s="1"/>
      <c r="D4028" s="1"/>
      <c r="I4028" s="1"/>
      <c r="J4028" s="5"/>
      <c r="K4028" s="5"/>
      <c r="L4028" s="5"/>
      <c r="M4028" s="6"/>
      <c r="N4028" s="6"/>
      <c r="O4028" s="7"/>
      <c r="P4028" s="6"/>
      <c r="Q4028" s="6"/>
    </row>
    <row r="4029" spans="2:17" s="2" customFormat="1" x14ac:dyDescent="0.25">
      <c r="B4029" s="1"/>
      <c r="C4029" s="1"/>
      <c r="D4029" s="1"/>
      <c r="I4029" s="1"/>
      <c r="J4029" s="5"/>
      <c r="K4029" s="5"/>
      <c r="L4029" s="5"/>
      <c r="M4029" s="6"/>
      <c r="N4029" s="6"/>
      <c r="O4029" s="7"/>
      <c r="P4029" s="6"/>
      <c r="Q4029" s="6"/>
    </row>
    <row r="4030" spans="2:17" s="2" customFormat="1" x14ac:dyDescent="0.25">
      <c r="B4030" s="1"/>
      <c r="C4030" s="1"/>
      <c r="D4030" s="1"/>
      <c r="I4030" s="1"/>
      <c r="J4030" s="5"/>
      <c r="K4030" s="5"/>
      <c r="L4030" s="5"/>
      <c r="M4030" s="6"/>
      <c r="N4030" s="6"/>
      <c r="O4030" s="7"/>
      <c r="P4030" s="6"/>
      <c r="Q4030" s="6"/>
    </row>
    <row r="4031" spans="2:17" s="2" customFormat="1" x14ac:dyDescent="0.25">
      <c r="B4031" s="1"/>
      <c r="C4031" s="1"/>
      <c r="D4031" s="1"/>
      <c r="I4031" s="1"/>
      <c r="J4031" s="5"/>
      <c r="K4031" s="5"/>
      <c r="L4031" s="5"/>
      <c r="M4031" s="6"/>
      <c r="N4031" s="6"/>
      <c r="O4031" s="7"/>
      <c r="P4031" s="6"/>
      <c r="Q4031" s="6"/>
    </row>
    <row r="4032" spans="2:17" s="2" customFormat="1" x14ac:dyDescent="0.25">
      <c r="B4032" s="1"/>
      <c r="C4032" s="1"/>
      <c r="D4032" s="1"/>
      <c r="I4032" s="1"/>
      <c r="J4032" s="5"/>
      <c r="K4032" s="5"/>
      <c r="L4032" s="5"/>
      <c r="M4032" s="6"/>
      <c r="N4032" s="6"/>
      <c r="O4032" s="7"/>
      <c r="P4032" s="6"/>
      <c r="Q4032" s="6"/>
    </row>
    <row r="4033" spans="2:17" s="2" customFormat="1" x14ac:dyDescent="0.25">
      <c r="B4033" s="1"/>
      <c r="C4033" s="1"/>
      <c r="D4033" s="1"/>
      <c r="I4033" s="1"/>
      <c r="J4033" s="5"/>
      <c r="K4033" s="5"/>
      <c r="L4033" s="5"/>
      <c r="M4033" s="6"/>
      <c r="N4033" s="6"/>
      <c r="O4033" s="7"/>
      <c r="P4033" s="6"/>
      <c r="Q4033" s="6"/>
    </row>
    <row r="4034" spans="2:17" s="2" customFormat="1" x14ac:dyDescent="0.25">
      <c r="B4034" s="1"/>
      <c r="C4034" s="1"/>
      <c r="D4034" s="1"/>
      <c r="I4034" s="1"/>
      <c r="J4034" s="5"/>
      <c r="K4034" s="5"/>
      <c r="L4034" s="5"/>
      <c r="M4034" s="6"/>
      <c r="N4034" s="6"/>
      <c r="O4034" s="7"/>
      <c r="P4034" s="6"/>
      <c r="Q4034" s="6"/>
    </row>
    <row r="4035" spans="2:17" s="2" customFormat="1" x14ac:dyDescent="0.25">
      <c r="B4035" s="1"/>
      <c r="C4035" s="1"/>
      <c r="D4035" s="1"/>
      <c r="I4035" s="1"/>
      <c r="J4035" s="5"/>
      <c r="K4035" s="5"/>
      <c r="L4035" s="5"/>
      <c r="M4035" s="6"/>
      <c r="N4035" s="6"/>
      <c r="O4035" s="7"/>
      <c r="P4035" s="6"/>
      <c r="Q4035" s="6"/>
    </row>
    <row r="4036" spans="2:17" s="2" customFormat="1" x14ac:dyDescent="0.25">
      <c r="B4036" s="1"/>
      <c r="C4036" s="1"/>
      <c r="D4036" s="1"/>
      <c r="I4036" s="1"/>
      <c r="J4036" s="5"/>
      <c r="K4036" s="5"/>
      <c r="L4036" s="5"/>
      <c r="M4036" s="6"/>
      <c r="N4036" s="6"/>
      <c r="O4036" s="7"/>
      <c r="P4036" s="6"/>
      <c r="Q4036" s="6"/>
    </row>
    <row r="4037" spans="2:17" s="2" customFormat="1" x14ac:dyDescent="0.25">
      <c r="B4037" s="1"/>
      <c r="C4037" s="1"/>
      <c r="D4037" s="1"/>
      <c r="I4037" s="1"/>
      <c r="J4037" s="5"/>
      <c r="K4037" s="5"/>
      <c r="L4037" s="5"/>
      <c r="M4037" s="6"/>
      <c r="N4037" s="6"/>
      <c r="O4037" s="7"/>
      <c r="P4037" s="6"/>
      <c r="Q4037" s="6"/>
    </row>
    <row r="4038" spans="2:17" s="2" customFormat="1" x14ac:dyDescent="0.25">
      <c r="B4038" s="1"/>
      <c r="C4038" s="1"/>
      <c r="D4038" s="1"/>
      <c r="I4038" s="1"/>
      <c r="J4038" s="5"/>
      <c r="K4038" s="5"/>
      <c r="L4038" s="5"/>
      <c r="M4038" s="6"/>
      <c r="N4038" s="6"/>
      <c r="O4038" s="7"/>
      <c r="P4038" s="6"/>
      <c r="Q4038" s="6"/>
    </row>
    <row r="4039" spans="2:17" s="2" customFormat="1" x14ac:dyDescent="0.25">
      <c r="B4039" s="1"/>
      <c r="C4039" s="1"/>
      <c r="D4039" s="1"/>
      <c r="I4039" s="1"/>
      <c r="J4039" s="5"/>
      <c r="K4039" s="5"/>
      <c r="L4039" s="5"/>
      <c r="M4039" s="6"/>
      <c r="N4039" s="6"/>
      <c r="O4039" s="7"/>
      <c r="P4039" s="6"/>
      <c r="Q4039" s="6"/>
    </row>
    <row r="4040" spans="2:17" s="2" customFormat="1" x14ac:dyDescent="0.25">
      <c r="B4040" s="1"/>
      <c r="C4040" s="1"/>
      <c r="D4040" s="1"/>
      <c r="I4040" s="1"/>
      <c r="J4040" s="5"/>
      <c r="K4040" s="5"/>
      <c r="L4040" s="5"/>
      <c r="M4040" s="6"/>
      <c r="N4040" s="6"/>
      <c r="O4040" s="7"/>
      <c r="P4040" s="6"/>
      <c r="Q4040" s="6"/>
    </row>
    <row r="4041" spans="2:17" s="2" customFormat="1" x14ac:dyDescent="0.25">
      <c r="B4041" s="1"/>
      <c r="C4041" s="1"/>
      <c r="D4041" s="1"/>
      <c r="I4041" s="1"/>
      <c r="J4041" s="5"/>
      <c r="K4041" s="5"/>
      <c r="L4041" s="5"/>
      <c r="M4041" s="6"/>
      <c r="N4041" s="6"/>
      <c r="O4041" s="7"/>
      <c r="P4041" s="6"/>
      <c r="Q4041" s="6"/>
    </row>
    <row r="4042" spans="2:17" s="2" customFormat="1" x14ac:dyDescent="0.25">
      <c r="B4042" s="1"/>
      <c r="C4042" s="1"/>
      <c r="D4042" s="1"/>
      <c r="I4042" s="1"/>
      <c r="J4042" s="5"/>
      <c r="K4042" s="5"/>
      <c r="L4042" s="5"/>
      <c r="M4042" s="6"/>
      <c r="N4042" s="6"/>
      <c r="O4042" s="7"/>
      <c r="P4042" s="6"/>
      <c r="Q4042" s="6"/>
    </row>
    <row r="4043" spans="2:17" s="2" customFormat="1" x14ac:dyDescent="0.25">
      <c r="B4043" s="1"/>
      <c r="C4043" s="1"/>
      <c r="D4043" s="1"/>
      <c r="I4043" s="1"/>
      <c r="J4043" s="5"/>
      <c r="K4043" s="5"/>
      <c r="L4043" s="5"/>
      <c r="M4043" s="6"/>
      <c r="N4043" s="6"/>
      <c r="O4043" s="7"/>
      <c r="P4043" s="6"/>
      <c r="Q4043" s="6"/>
    </row>
    <row r="4044" spans="2:17" s="2" customFormat="1" x14ac:dyDescent="0.25">
      <c r="B4044" s="1"/>
      <c r="C4044" s="1"/>
      <c r="D4044" s="1"/>
      <c r="I4044" s="1"/>
      <c r="J4044" s="5"/>
      <c r="K4044" s="5"/>
      <c r="L4044" s="5"/>
      <c r="M4044" s="6"/>
      <c r="N4044" s="6"/>
      <c r="O4044" s="7"/>
      <c r="P4044" s="6"/>
      <c r="Q4044" s="6"/>
    </row>
    <row r="4045" spans="2:17" s="2" customFormat="1" x14ac:dyDescent="0.25">
      <c r="B4045" s="1"/>
      <c r="C4045" s="1"/>
      <c r="D4045" s="1"/>
      <c r="I4045" s="1"/>
      <c r="J4045" s="5"/>
      <c r="K4045" s="5"/>
      <c r="L4045" s="5"/>
      <c r="M4045" s="6"/>
      <c r="N4045" s="6"/>
      <c r="O4045" s="7"/>
      <c r="P4045" s="6"/>
      <c r="Q4045" s="6"/>
    </row>
    <row r="4046" spans="2:17" s="2" customFormat="1" x14ac:dyDescent="0.25">
      <c r="B4046" s="1"/>
      <c r="C4046" s="1"/>
      <c r="D4046" s="1"/>
      <c r="I4046" s="1"/>
      <c r="J4046" s="5"/>
      <c r="K4046" s="5"/>
      <c r="L4046" s="5"/>
      <c r="M4046" s="6"/>
      <c r="N4046" s="6"/>
      <c r="O4046" s="7"/>
      <c r="P4046" s="6"/>
      <c r="Q4046" s="6"/>
    </row>
    <row r="4047" spans="2:17" s="2" customFormat="1" x14ac:dyDescent="0.25">
      <c r="B4047" s="1"/>
      <c r="C4047" s="1"/>
      <c r="D4047" s="1"/>
      <c r="I4047" s="1"/>
      <c r="J4047" s="5"/>
      <c r="K4047" s="5"/>
      <c r="L4047" s="5"/>
      <c r="M4047" s="6"/>
      <c r="N4047" s="6"/>
      <c r="O4047" s="7"/>
      <c r="P4047" s="6"/>
      <c r="Q4047" s="6"/>
    </row>
    <row r="4048" spans="2:17" s="2" customFormat="1" x14ac:dyDescent="0.25">
      <c r="B4048" s="1"/>
      <c r="C4048" s="1"/>
      <c r="D4048" s="1"/>
      <c r="I4048" s="1"/>
      <c r="J4048" s="5"/>
      <c r="K4048" s="5"/>
      <c r="L4048" s="5"/>
      <c r="M4048" s="6"/>
      <c r="N4048" s="6"/>
      <c r="O4048" s="7"/>
      <c r="P4048" s="6"/>
      <c r="Q4048" s="6"/>
    </row>
    <row r="4049" spans="2:17" s="2" customFormat="1" x14ac:dyDescent="0.25">
      <c r="B4049" s="1"/>
      <c r="C4049" s="1"/>
      <c r="D4049" s="1"/>
      <c r="I4049" s="1"/>
      <c r="J4049" s="5"/>
      <c r="K4049" s="5"/>
      <c r="L4049" s="5"/>
      <c r="M4049" s="6"/>
      <c r="N4049" s="6"/>
      <c r="O4049" s="7"/>
      <c r="P4049" s="6"/>
      <c r="Q4049" s="6"/>
    </row>
    <row r="4050" spans="2:17" s="2" customFormat="1" x14ac:dyDescent="0.25">
      <c r="B4050" s="1"/>
      <c r="C4050" s="1"/>
      <c r="D4050" s="1"/>
      <c r="I4050" s="1"/>
      <c r="J4050" s="5"/>
      <c r="K4050" s="5"/>
      <c r="L4050" s="5"/>
      <c r="M4050" s="6"/>
      <c r="N4050" s="6"/>
      <c r="O4050" s="7"/>
      <c r="P4050" s="6"/>
      <c r="Q4050" s="6"/>
    </row>
    <row r="4051" spans="2:17" s="2" customFormat="1" x14ac:dyDescent="0.25">
      <c r="B4051" s="1"/>
      <c r="C4051" s="1"/>
      <c r="D4051" s="1"/>
      <c r="I4051" s="1"/>
      <c r="J4051" s="5"/>
      <c r="K4051" s="5"/>
      <c r="L4051" s="5"/>
      <c r="M4051" s="6"/>
      <c r="N4051" s="6"/>
      <c r="O4051" s="7"/>
      <c r="P4051" s="6"/>
      <c r="Q4051" s="6"/>
    </row>
    <row r="4052" spans="2:17" s="2" customFormat="1" x14ac:dyDescent="0.25">
      <c r="B4052" s="1"/>
      <c r="C4052" s="1"/>
      <c r="D4052" s="1"/>
      <c r="I4052" s="1"/>
      <c r="J4052" s="5"/>
      <c r="K4052" s="5"/>
      <c r="L4052" s="5"/>
      <c r="M4052" s="6"/>
      <c r="N4052" s="6"/>
      <c r="O4052" s="7"/>
      <c r="P4052" s="6"/>
      <c r="Q4052" s="6"/>
    </row>
    <row r="4053" spans="2:17" s="2" customFormat="1" x14ac:dyDescent="0.25">
      <c r="B4053" s="1"/>
      <c r="C4053" s="1"/>
      <c r="D4053" s="1"/>
      <c r="I4053" s="1"/>
      <c r="J4053" s="5"/>
      <c r="K4053" s="5"/>
      <c r="L4053" s="5"/>
      <c r="M4053" s="6"/>
      <c r="N4053" s="6"/>
      <c r="O4053" s="7"/>
      <c r="P4053" s="6"/>
      <c r="Q4053" s="6"/>
    </row>
    <row r="4054" spans="2:17" s="2" customFormat="1" x14ac:dyDescent="0.25">
      <c r="B4054" s="1"/>
      <c r="C4054" s="1"/>
      <c r="D4054" s="1"/>
      <c r="I4054" s="1"/>
      <c r="J4054" s="5"/>
      <c r="K4054" s="5"/>
      <c r="L4054" s="5"/>
      <c r="M4054" s="6"/>
      <c r="N4054" s="6"/>
      <c r="O4054" s="7"/>
      <c r="P4054" s="6"/>
      <c r="Q4054" s="6"/>
    </row>
    <row r="4055" spans="2:17" s="2" customFormat="1" x14ac:dyDescent="0.25">
      <c r="B4055" s="1"/>
      <c r="C4055" s="1"/>
      <c r="D4055" s="1"/>
      <c r="I4055" s="1"/>
      <c r="J4055" s="5"/>
      <c r="K4055" s="5"/>
      <c r="L4055" s="5"/>
      <c r="M4055" s="6"/>
      <c r="N4055" s="6"/>
      <c r="O4055" s="7"/>
      <c r="P4055" s="6"/>
      <c r="Q4055" s="6"/>
    </row>
    <row r="4056" spans="2:17" s="2" customFormat="1" x14ac:dyDescent="0.25">
      <c r="B4056" s="1"/>
      <c r="C4056" s="1"/>
      <c r="D4056" s="1"/>
      <c r="I4056" s="1"/>
      <c r="J4056" s="5"/>
      <c r="K4056" s="5"/>
      <c r="L4056" s="5"/>
      <c r="M4056" s="6"/>
      <c r="N4056" s="6"/>
      <c r="O4056" s="7"/>
      <c r="P4056" s="6"/>
      <c r="Q4056" s="6"/>
    </row>
    <row r="4057" spans="2:17" s="2" customFormat="1" x14ac:dyDescent="0.25">
      <c r="B4057" s="1"/>
      <c r="C4057" s="1"/>
      <c r="D4057" s="1"/>
      <c r="I4057" s="1"/>
      <c r="J4057" s="5"/>
      <c r="K4057" s="5"/>
      <c r="L4057" s="5"/>
      <c r="M4057" s="6"/>
      <c r="N4057" s="6"/>
      <c r="O4057" s="7"/>
      <c r="P4057" s="6"/>
      <c r="Q4057" s="6"/>
    </row>
    <row r="4058" spans="2:17" s="2" customFormat="1" x14ac:dyDescent="0.25">
      <c r="B4058" s="1"/>
      <c r="C4058" s="1"/>
      <c r="D4058" s="1"/>
      <c r="I4058" s="1"/>
      <c r="J4058" s="5"/>
      <c r="K4058" s="5"/>
      <c r="L4058" s="5"/>
      <c r="M4058" s="6"/>
      <c r="N4058" s="6"/>
      <c r="O4058" s="7"/>
      <c r="P4058" s="6"/>
      <c r="Q4058" s="6"/>
    </row>
    <row r="4059" spans="2:17" s="2" customFormat="1" x14ac:dyDescent="0.25">
      <c r="B4059" s="1"/>
      <c r="C4059" s="1"/>
      <c r="D4059" s="1"/>
      <c r="I4059" s="1"/>
      <c r="J4059" s="5"/>
      <c r="K4059" s="5"/>
      <c r="L4059" s="5"/>
      <c r="M4059" s="6"/>
      <c r="N4059" s="6"/>
      <c r="O4059" s="7"/>
      <c r="P4059" s="6"/>
      <c r="Q4059" s="6"/>
    </row>
    <row r="4060" spans="2:17" s="2" customFormat="1" x14ac:dyDescent="0.25">
      <c r="B4060" s="1"/>
      <c r="C4060" s="1"/>
      <c r="D4060" s="1"/>
      <c r="I4060" s="1"/>
      <c r="J4060" s="5"/>
      <c r="K4060" s="5"/>
      <c r="L4060" s="5"/>
      <c r="M4060" s="6"/>
      <c r="N4060" s="6"/>
      <c r="O4060" s="7"/>
      <c r="P4060" s="6"/>
      <c r="Q4060" s="6"/>
    </row>
    <row r="4061" spans="2:17" s="2" customFormat="1" x14ac:dyDescent="0.25">
      <c r="B4061" s="1"/>
      <c r="C4061" s="1"/>
      <c r="D4061" s="1"/>
      <c r="I4061" s="1"/>
      <c r="J4061" s="5"/>
      <c r="K4061" s="5"/>
      <c r="L4061" s="5"/>
      <c r="M4061" s="6"/>
      <c r="N4061" s="6"/>
      <c r="O4061" s="7"/>
      <c r="P4061" s="6"/>
      <c r="Q4061" s="6"/>
    </row>
    <row r="4062" spans="2:17" s="2" customFormat="1" x14ac:dyDescent="0.25">
      <c r="B4062" s="1"/>
      <c r="C4062" s="1"/>
      <c r="D4062" s="1"/>
      <c r="I4062" s="1"/>
      <c r="J4062" s="5"/>
      <c r="K4062" s="5"/>
      <c r="L4062" s="5"/>
      <c r="M4062" s="6"/>
      <c r="N4062" s="6"/>
      <c r="O4062" s="7"/>
      <c r="P4062" s="6"/>
      <c r="Q4062" s="6"/>
    </row>
    <row r="4063" spans="2:17" s="2" customFormat="1" x14ac:dyDescent="0.25">
      <c r="B4063" s="1"/>
      <c r="C4063" s="1"/>
      <c r="D4063" s="1"/>
      <c r="I4063" s="1"/>
      <c r="J4063" s="5"/>
      <c r="K4063" s="5"/>
      <c r="L4063" s="5"/>
      <c r="M4063" s="6"/>
      <c r="N4063" s="6"/>
      <c r="O4063" s="7"/>
      <c r="P4063" s="6"/>
      <c r="Q4063" s="6"/>
    </row>
    <row r="4064" spans="2:17" s="2" customFormat="1" x14ac:dyDescent="0.25">
      <c r="B4064" s="1"/>
      <c r="C4064" s="1"/>
      <c r="D4064" s="1"/>
      <c r="I4064" s="1"/>
      <c r="J4064" s="5"/>
      <c r="K4064" s="5"/>
      <c r="L4064" s="5"/>
      <c r="M4064" s="6"/>
      <c r="N4064" s="6"/>
      <c r="O4064" s="7"/>
      <c r="P4064" s="6"/>
      <c r="Q4064" s="6"/>
    </row>
    <row r="4065" spans="2:17" s="2" customFormat="1" x14ac:dyDescent="0.25">
      <c r="B4065" s="1"/>
      <c r="C4065" s="1"/>
      <c r="D4065" s="1"/>
      <c r="I4065" s="1"/>
      <c r="J4065" s="5"/>
      <c r="K4065" s="5"/>
      <c r="L4065" s="5"/>
      <c r="M4065" s="6"/>
      <c r="N4065" s="6"/>
      <c r="O4065" s="7"/>
      <c r="P4065" s="6"/>
      <c r="Q4065" s="6"/>
    </row>
    <row r="4066" spans="2:17" s="2" customFormat="1" x14ac:dyDescent="0.25">
      <c r="B4066" s="1"/>
      <c r="C4066" s="1"/>
      <c r="D4066" s="1"/>
      <c r="I4066" s="1"/>
      <c r="J4066" s="5"/>
      <c r="K4066" s="5"/>
      <c r="L4066" s="5"/>
      <c r="M4066" s="6"/>
      <c r="N4066" s="6"/>
      <c r="O4066" s="7"/>
      <c r="P4066" s="6"/>
      <c r="Q4066" s="6"/>
    </row>
    <row r="4067" spans="2:17" s="2" customFormat="1" x14ac:dyDescent="0.25">
      <c r="B4067" s="1"/>
      <c r="C4067" s="1"/>
      <c r="D4067" s="1"/>
      <c r="I4067" s="1"/>
      <c r="J4067" s="5"/>
      <c r="K4067" s="5"/>
      <c r="L4067" s="5"/>
      <c r="M4067" s="6"/>
      <c r="N4067" s="6"/>
      <c r="O4067" s="7"/>
      <c r="P4067" s="6"/>
      <c r="Q4067" s="6"/>
    </row>
    <row r="4068" spans="2:17" s="2" customFormat="1" x14ac:dyDescent="0.25">
      <c r="B4068" s="1"/>
      <c r="C4068" s="1"/>
      <c r="D4068" s="1"/>
      <c r="I4068" s="1"/>
      <c r="J4068" s="5"/>
      <c r="K4068" s="5"/>
      <c r="L4068" s="5"/>
      <c r="M4068" s="6"/>
      <c r="N4068" s="6"/>
      <c r="O4068" s="7"/>
      <c r="P4068" s="6"/>
      <c r="Q4068" s="6"/>
    </row>
    <row r="4069" spans="2:17" s="2" customFormat="1" x14ac:dyDescent="0.25">
      <c r="B4069" s="1"/>
      <c r="C4069" s="1"/>
      <c r="D4069" s="1"/>
      <c r="I4069" s="1"/>
      <c r="J4069" s="5"/>
      <c r="K4069" s="5"/>
      <c r="L4069" s="5"/>
      <c r="M4069" s="6"/>
      <c r="N4069" s="6"/>
      <c r="O4069" s="7"/>
      <c r="P4069" s="6"/>
      <c r="Q4069" s="6"/>
    </row>
    <row r="4070" spans="2:17" s="2" customFormat="1" x14ac:dyDescent="0.25">
      <c r="B4070" s="1"/>
      <c r="C4070" s="1"/>
      <c r="D4070" s="1"/>
      <c r="I4070" s="1"/>
      <c r="J4070" s="5"/>
      <c r="K4070" s="5"/>
      <c r="L4070" s="5"/>
      <c r="M4070" s="6"/>
      <c r="N4070" s="6"/>
      <c r="O4070" s="7"/>
      <c r="P4070" s="6"/>
      <c r="Q4070" s="6"/>
    </row>
    <row r="4071" spans="2:17" s="2" customFormat="1" x14ac:dyDescent="0.25">
      <c r="B4071" s="1"/>
      <c r="C4071" s="1"/>
      <c r="D4071" s="1"/>
      <c r="I4071" s="1"/>
      <c r="J4071" s="5"/>
      <c r="K4071" s="5"/>
      <c r="L4071" s="5"/>
      <c r="M4071" s="6"/>
      <c r="N4071" s="6"/>
      <c r="O4071" s="7"/>
      <c r="P4071" s="6"/>
      <c r="Q4071" s="6"/>
    </row>
    <row r="4072" spans="2:17" s="2" customFormat="1" x14ac:dyDescent="0.25">
      <c r="B4072" s="1"/>
      <c r="C4072" s="1"/>
      <c r="D4072" s="1"/>
      <c r="I4072" s="1"/>
      <c r="J4072" s="5"/>
      <c r="K4072" s="5"/>
      <c r="L4072" s="5"/>
      <c r="M4072" s="6"/>
      <c r="N4072" s="6"/>
      <c r="O4072" s="7"/>
      <c r="P4072" s="6"/>
      <c r="Q4072" s="6"/>
    </row>
    <row r="4073" spans="2:17" s="2" customFormat="1" x14ac:dyDescent="0.25">
      <c r="B4073" s="1"/>
      <c r="C4073" s="1"/>
      <c r="D4073" s="1"/>
      <c r="I4073" s="1"/>
      <c r="J4073" s="5"/>
      <c r="K4073" s="5"/>
      <c r="L4073" s="5"/>
      <c r="M4073" s="6"/>
      <c r="N4073" s="6"/>
      <c r="O4073" s="7"/>
      <c r="P4073" s="6"/>
      <c r="Q4073" s="6"/>
    </row>
    <row r="4074" spans="2:17" s="2" customFormat="1" x14ac:dyDescent="0.25">
      <c r="B4074" s="1"/>
      <c r="C4074" s="1"/>
      <c r="D4074" s="1"/>
      <c r="I4074" s="1"/>
      <c r="J4074" s="5"/>
      <c r="K4074" s="5"/>
      <c r="L4074" s="5"/>
      <c r="M4074" s="6"/>
      <c r="N4074" s="6"/>
      <c r="O4074" s="7"/>
      <c r="P4074" s="6"/>
      <c r="Q4074" s="6"/>
    </row>
    <row r="4075" spans="2:17" s="2" customFormat="1" x14ac:dyDescent="0.25">
      <c r="B4075" s="1"/>
      <c r="C4075" s="1"/>
      <c r="D4075" s="1"/>
      <c r="I4075" s="1"/>
      <c r="J4075" s="5"/>
      <c r="K4075" s="5"/>
      <c r="L4075" s="5"/>
      <c r="M4075" s="6"/>
      <c r="N4075" s="6"/>
      <c r="O4075" s="7"/>
      <c r="P4075" s="6"/>
      <c r="Q4075" s="6"/>
    </row>
    <row r="4076" spans="2:17" s="2" customFormat="1" x14ac:dyDescent="0.25">
      <c r="B4076" s="1"/>
      <c r="C4076" s="1"/>
      <c r="D4076" s="1"/>
      <c r="I4076" s="1"/>
      <c r="J4076" s="5"/>
      <c r="K4076" s="5"/>
      <c r="L4076" s="5"/>
      <c r="M4076" s="6"/>
      <c r="N4076" s="6"/>
      <c r="O4076" s="7"/>
      <c r="P4076" s="6"/>
      <c r="Q4076" s="6"/>
    </row>
    <row r="4077" spans="2:17" s="2" customFormat="1" x14ac:dyDescent="0.25">
      <c r="B4077" s="1"/>
      <c r="C4077" s="1"/>
      <c r="D4077" s="1"/>
      <c r="I4077" s="1"/>
      <c r="J4077" s="5"/>
      <c r="K4077" s="5"/>
      <c r="L4077" s="5"/>
      <c r="M4077" s="6"/>
      <c r="N4077" s="6"/>
      <c r="O4077" s="7"/>
      <c r="P4077" s="6"/>
      <c r="Q4077" s="6"/>
    </row>
    <row r="4078" spans="2:17" s="2" customFormat="1" x14ac:dyDescent="0.25">
      <c r="B4078" s="1"/>
      <c r="C4078" s="1"/>
      <c r="D4078" s="1"/>
      <c r="I4078" s="1"/>
      <c r="J4078" s="5"/>
      <c r="K4078" s="5"/>
      <c r="L4078" s="5"/>
      <c r="M4078" s="6"/>
      <c r="N4078" s="6"/>
      <c r="O4078" s="7"/>
      <c r="P4078" s="6"/>
      <c r="Q4078" s="6"/>
    </row>
    <row r="4079" spans="2:17" s="2" customFormat="1" x14ac:dyDescent="0.25">
      <c r="B4079" s="1"/>
      <c r="C4079" s="1"/>
      <c r="D4079" s="1"/>
      <c r="I4079" s="1"/>
      <c r="J4079" s="5"/>
      <c r="K4079" s="5"/>
      <c r="L4079" s="5"/>
      <c r="M4079" s="6"/>
      <c r="N4079" s="6"/>
      <c r="O4079" s="7"/>
      <c r="P4079" s="6"/>
      <c r="Q4079" s="6"/>
    </row>
    <row r="4080" spans="2:17" s="2" customFormat="1" x14ac:dyDescent="0.25">
      <c r="B4080" s="1"/>
      <c r="C4080" s="1"/>
      <c r="D4080" s="1"/>
      <c r="I4080" s="1"/>
      <c r="J4080" s="5"/>
      <c r="K4080" s="5"/>
      <c r="L4080" s="5"/>
      <c r="M4080" s="6"/>
      <c r="N4080" s="6"/>
      <c r="O4080" s="7"/>
      <c r="P4080" s="6"/>
      <c r="Q4080" s="6"/>
    </row>
    <row r="4081" spans="2:17" s="2" customFormat="1" x14ac:dyDescent="0.25">
      <c r="B4081" s="1"/>
      <c r="C4081" s="1"/>
      <c r="D4081" s="1"/>
      <c r="I4081" s="1"/>
      <c r="J4081" s="5"/>
      <c r="K4081" s="5"/>
      <c r="L4081" s="5"/>
      <c r="M4081" s="6"/>
      <c r="N4081" s="6"/>
      <c r="O4081" s="7"/>
      <c r="P4081" s="6"/>
      <c r="Q4081" s="6"/>
    </row>
    <row r="4082" spans="2:17" s="2" customFormat="1" x14ac:dyDescent="0.25">
      <c r="B4082" s="1"/>
      <c r="C4082" s="1"/>
      <c r="D4082" s="1"/>
      <c r="I4082" s="1"/>
      <c r="J4082" s="5"/>
      <c r="K4082" s="5"/>
      <c r="L4082" s="5"/>
      <c r="M4082" s="6"/>
      <c r="N4082" s="6"/>
      <c r="O4082" s="7"/>
      <c r="P4082" s="6"/>
      <c r="Q4082" s="6"/>
    </row>
    <row r="4083" spans="2:17" s="2" customFormat="1" x14ac:dyDescent="0.25">
      <c r="B4083" s="1"/>
      <c r="C4083" s="1"/>
      <c r="D4083" s="1"/>
      <c r="I4083" s="1"/>
      <c r="J4083" s="5"/>
      <c r="K4083" s="5"/>
      <c r="L4083" s="5"/>
      <c r="M4083" s="6"/>
      <c r="N4083" s="6"/>
      <c r="O4083" s="7"/>
      <c r="P4083" s="6"/>
      <c r="Q4083" s="6"/>
    </row>
    <row r="4084" spans="2:17" s="2" customFormat="1" x14ac:dyDescent="0.25">
      <c r="B4084" s="1"/>
      <c r="C4084" s="1"/>
      <c r="D4084" s="1"/>
      <c r="I4084" s="1"/>
      <c r="J4084" s="5"/>
      <c r="K4084" s="5"/>
      <c r="L4084" s="5"/>
      <c r="M4084" s="6"/>
      <c r="N4084" s="6"/>
      <c r="O4084" s="7"/>
      <c r="P4084" s="6"/>
      <c r="Q4084" s="6"/>
    </row>
    <row r="4085" spans="2:17" s="2" customFormat="1" x14ac:dyDescent="0.25">
      <c r="B4085" s="1"/>
      <c r="C4085" s="1"/>
      <c r="D4085" s="1"/>
      <c r="I4085" s="1"/>
      <c r="J4085" s="5"/>
      <c r="K4085" s="5"/>
      <c r="L4085" s="5"/>
      <c r="M4085" s="6"/>
      <c r="N4085" s="6"/>
      <c r="O4085" s="7"/>
      <c r="P4085" s="6"/>
      <c r="Q4085" s="6"/>
    </row>
    <row r="4086" spans="2:17" s="2" customFormat="1" x14ac:dyDescent="0.25">
      <c r="B4086" s="1"/>
      <c r="C4086" s="1"/>
      <c r="D4086" s="1"/>
      <c r="I4086" s="1"/>
      <c r="J4086" s="5"/>
      <c r="K4086" s="5"/>
      <c r="L4086" s="5"/>
      <c r="M4086" s="6"/>
      <c r="N4086" s="6"/>
      <c r="O4086" s="7"/>
      <c r="P4086" s="6"/>
      <c r="Q4086" s="6"/>
    </row>
    <row r="4087" spans="2:17" s="2" customFormat="1" x14ac:dyDescent="0.25">
      <c r="B4087" s="1"/>
      <c r="C4087" s="1"/>
      <c r="D4087" s="1"/>
      <c r="I4087" s="1"/>
      <c r="J4087" s="5"/>
      <c r="K4087" s="5"/>
      <c r="L4087" s="5"/>
      <c r="M4087" s="6"/>
      <c r="N4087" s="6"/>
      <c r="O4087" s="7"/>
      <c r="P4087" s="6"/>
      <c r="Q4087" s="6"/>
    </row>
    <row r="4088" spans="2:17" s="2" customFormat="1" x14ac:dyDescent="0.25">
      <c r="B4088" s="1"/>
      <c r="C4088" s="1"/>
      <c r="D4088" s="1"/>
      <c r="I4088" s="1"/>
      <c r="J4088" s="5"/>
      <c r="K4088" s="5"/>
      <c r="L4088" s="5"/>
      <c r="M4088" s="6"/>
      <c r="N4088" s="6"/>
      <c r="O4088" s="7"/>
      <c r="P4088" s="6"/>
      <c r="Q4088" s="6"/>
    </row>
    <row r="4089" spans="2:17" s="2" customFormat="1" x14ac:dyDescent="0.25">
      <c r="B4089" s="1"/>
      <c r="C4089" s="1"/>
      <c r="D4089" s="1"/>
      <c r="I4089" s="1"/>
      <c r="J4089" s="5"/>
      <c r="K4089" s="5"/>
      <c r="L4089" s="5"/>
      <c r="M4089" s="6"/>
      <c r="N4089" s="6"/>
      <c r="O4089" s="7"/>
      <c r="P4089" s="6"/>
      <c r="Q4089" s="6"/>
    </row>
    <row r="4090" spans="2:17" s="2" customFormat="1" x14ac:dyDescent="0.25">
      <c r="B4090" s="1"/>
      <c r="C4090" s="1"/>
      <c r="D4090" s="1"/>
      <c r="I4090" s="1"/>
      <c r="J4090" s="5"/>
      <c r="K4090" s="5"/>
      <c r="L4090" s="5"/>
      <c r="M4090" s="6"/>
      <c r="N4090" s="6"/>
      <c r="O4090" s="7"/>
      <c r="P4090" s="6"/>
      <c r="Q4090" s="6"/>
    </row>
    <row r="4091" spans="2:17" s="2" customFormat="1" x14ac:dyDescent="0.25">
      <c r="B4091" s="1"/>
      <c r="C4091" s="1"/>
      <c r="D4091" s="1"/>
      <c r="I4091" s="1"/>
      <c r="J4091" s="5"/>
      <c r="K4091" s="5"/>
      <c r="L4091" s="5"/>
      <c r="M4091" s="6"/>
      <c r="N4091" s="6"/>
      <c r="O4091" s="7"/>
      <c r="P4091" s="6"/>
      <c r="Q4091" s="6"/>
    </row>
    <row r="4092" spans="2:17" s="2" customFormat="1" x14ac:dyDescent="0.25">
      <c r="B4092" s="1"/>
      <c r="C4092" s="1"/>
      <c r="D4092" s="1"/>
      <c r="I4092" s="1"/>
      <c r="J4092" s="5"/>
      <c r="K4092" s="5"/>
      <c r="L4092" s="5"/>
      <c r="M4092" s="6"/>
      <c r="N4092" s="6"/>
      <c r="O4092" s="7"/>
      <c r="P4092" s="6"/>
      <c r="Q4092" s="6"/>
    </row>
    <row r="4093" spans="2:17" s="2" customFormat="1" x14ac:dyDescent="0.25">
      <c r="B4093" s="1"/>
      <c r="C4093" s="1"/>
      <c r="D4093" s="1"/>
      <c r="I4093" s="1"/>
      <c r="J4093" s="5"/>
      <c r="K4093" s="5"/>
      <c r="L4093" s="5"/>
      <c r="M4093" s="6"/>
      <c r="N4093" s="6"/>
      <c r="O4093" s="7"/>
      <c r="P4093" s="6"/>
      <c r="Q4093" s="6"/>
    </row>
    <row r="4094" spans="2:17" s="2" customFormat="1" x14ac:dyDescent="0.25">
      <c r="B4094" s="1"/>
      <c r="C4094" s="1"/>
      <c r="D4094" s="1"/>
      <c r="I4094" s="1"/>
      <c r="J4094" s="5"/>
      <c r="K4094" s="5"/>
      <c r="L4094" s="5"/>
      <c r="M4094" s="6"/>
      <c r="N4094" s="6"/>
      <c r="O4094" s="7"/>
      <c r="P4094" s="6"/>
      <c r="Q4094" s="6"/>
    </row>
    <row r="4095" spans="2:17" s="2" customFormat="1" x14ac:dyDescent="0.25">
      <c r="B4095" s="1"/>
      <c r="C4095" s="1"/>
      <c r="D4095" s="1"/>
      <c r="I4095" s="1"/>
      <c r="J4095" s="5"/>
      <c r="K4095" s="5"/>
      <c r="L4095" s="5"/>
      <c r="M4095" s="6"/>
      <c r="N4095" s="6"/>
      <c r="O4095" s="7"/>
      <c r="P4095" s="6"/>
      <c r="Q4095" s="6"/>
    </row>
    <row r="4096" spans="2:17" s="2" customFormat="1" x14ac:dyDescent="0.25">
      <c r="B4096" s="1"/>
      <c r="C4096" s="1"/>
      <c r="D4096" s="1"/>
      <c r="I4096" s="1"/>
      <c r="J4096" s="5"/>
      <c r="K4096" s="5"/>
      <c r="L4096" s="5"/>
      <c r="M4096" s="6"/>
      <c r="N4096" s="6"/>
      <c r="O4096" s="7"/>
      <c r="P4096" s="6"/>
      <c r="Q4096" s="6"/>
    </row>
    <row r="4097" spans="2:17" s="2" customFormat="1" x14ac:dyDescent="0.25">
      <c r="B4097" s="1"/>
      <c r="C4097" s="1"/>
      <c r="D4097" s="1"/>
      <c r="I4097" s="1"/>
      <c r="J4097" s="5"/>
      <c r="K4097" s="5"/>
      <c r="L4097" s="5"/>
      <c r="M4097" s="6"/>
      <c r="N4097" s="6"/>
      <c r="O4097" s="7"/>
      <c r="P4097" s="6"/>
      <c r="Q4097" s="6"/>
    </row>
    <row r="4098" spans="2:17" s="2" customFormat="1" x14ac:dyDescent="0.25">
      <c r="B4098" s="1"/>
      <c r="C4098" s="1"/>
      <c r="D4098" s="1"/>
      <c r="I4098" s="1"/>
      <c r="J4098" s="5"/>
      <c r="K4098" s="5"/>
      <c r="L4098" s="5"/>
      <c r="M4098" s="6"/>
      <c r="N4098" s="6"/>
      <c r="O4098" s="7"/>
      <c r="P4098" s="6"/>
      <c r="Q4098" s="6"/>
    </row>
    <row r="4099" spans="2:17" s="2" customFormat="1" x14ac:dyDescent="0.25">
      <c r="B4099" s="1"/>
      <c r="C4099" s="1"/>
      <c r="D4099" s="1"/>
      <c r="I4099" s="1"/>
      <c r="J4099" s="5"/>
      <c r="K4099" s="5"/>
      <c r="L4099" s="5"/>
      <c r="M4099" s="6"/>
      <c r="N4099" s="6"/>
      <c r="O4099" s="7"/>
      <c r="P4099" s="6"/>
      <c r="Q4099" s="6"/>
    </row>
    <row r="4100" spans="2:17" s="2" customFormat="1" x14ac:dyDescent="0.25">
      <c r="B4100" s="1"/>
      <c r="C4100" s="1"/>
      <c r="D4100" s="1"/>
      <c r="I4100" s="1"/>
      <c r="J4100" s="5"/>
      <c r="K4100" s="5"/>
      <c r="L4100" s="5"/>
      <c r="M4100" s="6"/>
      <c r="N4100" s="6"/>
      <c r="O4100" s="7"/>
      <c r="P4100" s="6"/>
      <c r="Q4100" s="6"/>
    </row>
    <row r="4101" spans="2:17" s="2" customFormat="1" x14ac:dyDescent="0.25">
      <c r="B4101" s="1"/>
      <c r="C4101" s="1"/>
      <c r="D4101" s="1"/>
      <c r="I4101" s="1"/>
      <c r="J4101" s="5"/>
      <c r="K4101" s="5"/>
      <c r="L4101" s="5"/>
      <c r="M4101" s="6"/>
      <c r="N4101" s="6"/>
      <c r="O4101" s="7"/>
      <c r="P4101" s="6"/>
      <c r="Q4101" s="6"/>
    </row>
    <row r="4102" spans="2:17" s="2" customFormat="1" x14ac:dyDescent="0.25">
      <c r="B4102" s="1"/>
      <c r="C4102" s="1"/>
      <c r="D4102" s="1"/>
      <c r="I4102" s="1"/>
      <c r="J4102" s="5"/>
      <c r="K4102" s="5"/>
      <c r="L4102" s="5"/>
      <c r="M4102" s="6"/>
      <c r="N4102" s="6"/>
      <c r="O4102" s="7"/>
      <c r="P4102" s="6"/>
      <c r="Q4102" s="6"/>
    </row>
    <row r="4103" spans="2:17" s="2" customFormat="1" x14ac:dyDescent="0.25">
      <c r="B4103" s="1"/>
      <c r="C4103" s="1"/>
      <c r="D4103" s="1"/>
      <c r="I4103" s="1"/>
      <c r="J4103" s="5"/>
      <c r="K4103" s="5"/>
      <c r="L4103" s="5"/>
      <c r="M4103" s="6"/>
      <c r="N4103" s="6"/>
      <c r="O4103" s="7"/>
      <c r="P4103" s="6"/>
      <c r="Q4103" s="6"/>
    </row>
    <row r="4104" spans="2:17" s="2" customFormat="1" x14ac:dyDescent="0.25">
      <c r="B4104" s="1"/>
      <c r="C4104" s="1"/>
      <c r="D4104" s="1"/>
      <c r="I4104" s="1"/>
      <c r="J4104" s="5"/>
      <c r="K4104" s="5"/>
      <c r="L4104" s="5"/>
      <c r="M4104" s="6"/>
      <c r="N4104" s="6"/>
      <c r="O4104" s="7"/>
      <c r="P4104" s="6"/>
      <c r="Q4104" s="6"/>
    </row>
    <row r="4105" spans="2:17" s="2" customFormat="1" x14ac:dyDescent="0.25">
      <c r="B4105" s="1"/>
      <c r="C4105" s="1"/>
      <c r="D4105" s="1"/>
      <c r="I4105" s="1"/>
      <c r="J4105" s="5"/>
      <c r="K4105" s="5"/>
      <c r="L4105" s="5"/>
      <c r="M4105" s="6"/>
      <c r="N4105" s="6"/>
      <c r="O4105" s="7"/>
      <c r="P4105" s="6"/>
      <c r="Q4105" s="6"/>
    </row>
    <row r="4106" spans="2:17" s="2" customFormat="1" x14ac:dyDescent="0.25">
      <c r="B4106" s="1"/>
      <c r="C4106" s="1"/>
      <c r="D4106" s="1"/>
      <c r="I4106" s="1"/>
      <c r="J4106" s="5"/>
      <c r="K4106" s="5"/>
      <c r="L4106" s="5"/>
      <c r="M4106" s="6"/>
      <c r="N4106" s="6"/>
      <c r="O4106" s="7"/>
      <c r="P4106" s="6"/>
      <c r="Q4106" s="6"/>
    </row>
    <row r="4107" spans="2:17" s="2" customFormat="1" x14ac:dyDescent="0.25">
      <c r="B4107" s="1"/>
      <c r="C4107" s="1"/>
      <c r="D4107" s="1"/>
      <c r="I4107" s="1"/>
      <c r="J4107" s="5"/>
      <c r="K4107" s="5"/>
      <c r="L4107" s="5"/>
      <c r="M4107" s="6"/>
      <c r="N4107" s="6"/>
      <c r="O4107" s="7"/>
      <c r="P4107" s="6"/>
      <c r="Q4107" s="6"/>
    </row>
    <row r="4108" spans="2:17" s="2" customFormat="1" x14ac:dyDescent="0.25">
      <c r="B4108" s="1"/>
      <c r="C4108" s="1"/>
      <c r="D4108" s="1"/>
      <c r="I4108" s="1"/>
      <c r="J4108" s="5"/>
      <c r="K4108" s="5"/>
      <c r="L4108" s="5"/>
      <c r="M4108" s="6"/>
      <c r="N4108" s="6"/>
      <c r="O4108" s="7"/>
      <c r="P4108" s="6"/>
      <c r="Q4108" s="6"/>
    </row>
    <row r="4109" spans="2:17" s="2" customFormat="1" x14ac:dyDescent="0.25">
      <c r="B4109" s="1"/>
      <c r="C4109" s="1"/>
      <c r="D4109" s="1"/>
      <c r="I4109" s="1"/>
      <c r="J4109" s="5"/>
      <c r="K4109" s="5"/>
      <c r="L4109" s="5"/>
      <c r="M4109" s="6"/>
      <c r="N4109" s="6"/>
      <c r="O4109" s="7"/>
      <c r="P4109" s="6"/>
      <c r="Q4109" s="6"/>
    </row>
    <row r="4110" spans="2:17" s="2" customFormat="1" x14ac:dyDescent="0.25">
      <c r="B4110" s="1"/>
      <c r="C4110" s="1"/>
      <c r="D4110" s="1"/>
      <c r="I4110" s="1"/>
      <c r="J4110" s="5"/>
      <c r="K4110" s="5"/>
      <c r="L4110" s="5"/>
      <c r="M4110" s="6"/>
      <c r="N4110" s="6"/>
      <c r="O4110" s="7"/>
      <c r="P4110" s="6"/>
      <c r="Q4110" s="6"/>
    </row>
    <row r="4111" spans="2:17" s="2" customFormat="1" x14ac:dyDescent="0.25">
      <c r="B4111" s="1"/>
      <c r="C4111" s="1"/>
      <c r="D4111" s="1"/>
      <c r="I4111" s="1"/>
      <c r="J4111" s="5"/>
      <c r="K4111" s="5"/>
      <c r="L4111" s="5"/>
      <c r="M4111" s="6"/>
      <c r="N4111" s="6"/>
      <c r="O4111" s="7"/>
      <c r="P4111" s="6"/>
      <c r="Q4111" s="6"/>
    </row>
    <row r="4112" spans="2:17" s="2" customFormat="1" x14ac:dyDescent="0.25">
      <c r="B4112" s="1"/>
      <c r="C4112" s="1"/>
      <c r="D4112" s="1"/>
      <c r="I4112" s="1"/>
      <c r="J4112" s="5"/>
      <c r="K4112" s="5"/>
      <c r="L4112" s="5"/>
      <c r="M4112" s="6"/>
      <c r="N4112" s="6"/>
      <c r="O4112" s="7"/>
      <c r="P4112" s="6"/>
      <c r="Q4112" s="6"/>
    </row>
    <row r="4113" spans="2:17" s="2" customFormat="1" x14ac:dyDescent="0.25">
      <c r="B4113" s="1"/>
      <c r="C4113" s="1"/>
      <c r="D4113" s="1"/>
      <c r="I4113" s="1"/>
      <c r="J4113" s="5"/>
      <c r="K4113" s="5"/>
      <c r="L4113" s="5"/>
      <c r="M4113" s="6"/>
      <c r="N4113" s="6"/>
      <c r="O4113" s="7"/>
      <c r="P4113" s="6"/>
      <c r="Q4113" s="6"/>
    </row>
    <row r="4114" spans="2:17" s="2" customFormat="1" x14ac:dyDescent="0.25">
      <c r="B4114" s="1"/>
      <c r="C4114" s="1"/>
      <c r="D4114" s="1"/>
      <c r="I4114" s="1"/>
      <c r="J4114" s="5"/>
      <c r="K4114" s="5"/>
      <c r="L4114" s="5"/>
      <c r="M4114" s="6"/>
      <c r="N4114" s="6"/>
      <c r="O4114" s="7"/>
      <c r="P4114" s="6"/>
      <c r="Q4114" s="6"/>
    </row>
    <row r="4115" spans="2:17" s="2" customFormat="1" x14ac:dyDescent="0.25">
      <c r="B4115" s="1"/>
      <c r="C4115" s="1"/>
      <c r="D4115" s="1"/>
      <c r="I4115" s="1"/>
      <c r="J4115" s="5"/>
      <c r="K4115" s="5"/>
      <c r="L4115" s="5"/>
      <c r="M4115" s="6"/>
      <c r="N4115" s="6"/>
      <c r="O4115" s="7"/>
      <c r="P4115" s="6"/>
      <c r="Q4115" s="6"/>
    </row>
    <row r="4116" spans="2:17" s="2" customFormat="1" x14ac:dyDescent="0.25">
      <c r="B4116" s="1"/>
      <c r="C4116" s="1"/>
      <c r="D4116" s="1"/>
      <c r="I4116" s="1"/>
      <c r="J4116" s="5"/>
      <c r="K4116" s="5"/>
      <c r="L4116" s="5"/>
      <c r="M4116" s="6"/>
      <c r="N4116" s="6"/>
      <c r="O4116" s="7"/>
      <c r="P4116" s="6"/>
      <c r="Q4116" s="6"/>
    </row>
    <row r="4117" spans="2:17" s="2" customFormat="1" x14ac:dyDescent="0.25">
      <c r="B4117" s="1"/>
      <c r="C4117" s="1"/>
      <c r="D4117" s="1"/>
      <c r="I4117" s="1"/>
      <c r="J4117" s="5"/>
      <c r="K4117" s="5"/>
      <c r="L4117" s="5"/>
      <c r="M4117" s="6"/>
      <c r="N4117" s="6"/>
      <c r="O4117" s="7"/>
      <c r="P4117" s="6"/>
      <c r="Q4117" s="6"/>
    </row>
    <row r="4118" spans="2:17" s="2" customFormat="1" x14ac:dyDescent="0.25">
      <c r="B4118" s="1"/>
      <c r="C4118" s="1"/>
      <c r="D4118" s="1"/>
      <c r="I4118" s="1"/>
      <c r="J4118" s="5"/>
      <c r="K4118" s="5"/>
      <c r="L4118" s="5"/>
      <c r="M4118" s="6"/>
      <c r="N4118" s="6"/>
      <c r="O4118" s="7"/>
      <c r="P4118" s="6"/>
      <c r="Q4118" s="6"/>
    </row>
    <row r="4119" spans="2:17" s="2" customFormat="1" x14ac:dyDescent="0.25">
      <c r="B4119" s="1"/>
      <c r="C4119" s="1"/>
      <c r="D4119" s="1"/>
      <c r="I4119" s="1"/>
      <c r="J4119" s="5"/>
      <c r="K4119" s="5"/>
      <c r="L4119" s="5"/>
      <c r="M4119" s="6"/>
      <c r="N4119" s="6"/>
      <c r="O4119" s="7"/>
      <c r="P4119" s="6"/>
      <c r="Q4119" s="6"/>
    </row>
    <row r="4120" spans="2:17" s="2" customFormat="1" x14ac:dyDescent="0.25">
      <c r="B4120" s="1"/>
      <c r="C4120" s="1"/>
      <c r="D4120" s="1"/>
      <c r="I4120" s="1"/>
      <c r="J4120" s="5"/>
      <c r="K4120" s="5"/>
      <c r="L4120" s="5"/>
      <c r="M4120" s="6"/>
      <c r="N4120" s="6"/>
      <c r="O4120" s="7"/>
      <c r="P4120" s="6"/>
      <c r="Q4120" s="6"/>
    </row>
    <row r="4121" spans="2:17" s="2" customFormat="1" x14ac:dyDescent="0.25">
      <c r="B4121" s="1"/>
      <c r="C4121" s="1"/>
      <c r="D4121" s="1"/>
      <c r="I4121" s="1"/>
      <c r="J4121" s="5"/>
      <c r="K4121" s="5"/>
      <c r="L4121" s="5"/>
      <c r="M4121" s="6"/>
      <c r="N4121" s="6"/>
      <c r="O4121" s="7"/>
      <c r="P4121" s="6"/>
      <c r="Q4121" s="6"/>
    </row>
    <row r="4122" spans="2:17" s="2" customFormat="1" x14ac:dyDescent="0.25">
      <c r="B4122" s="1"/>
      <c r="C4122" s="1"/>
      <c r="D4122" s="1"/>
      <c r="I4122" s="1"/>
      <c r="J4122" s="5"/>
      <c r="K4122" s="5"/>
      <c r="L4122" s="5"/>
      <c r="M4122" s="6"/>
      <c r="N4122" s="6"/>
      <c r="O4122" s="7"/>
      <c r="P4122" s="6"/>
      <c r="Q4122" s="6"/>
    </row>
    <row r="4123" spans="2:17" s="2" customFormat="1" x14ac:dyDescent="0.25">
      <c r="B4123" s="1"/>
      <c r="C4123" s="1"/>
      <c r="D4123" s="1"/>
      <c r="I4123" s="1"/>
      <c r="J4123" s="5"/>
      <c r="K4123" s="5"/>
      <c r="L4123" s="5"/>
      <c r="M4123" s="6"/>
      <c r="N4123" s="6"/>
      <c r="O4123" s="7"/>
      <c r="P4123" s="6"/>
      <c r="Q4123" s="6"/>
    </row>
    <row r="4124" spans="2:17" s="2" customFormat="1" x14ac:dyDescent="0.25">
      <c r="B4124" s="1"/>
      <c r="C4124" s="1"/>
      <c r="D4124" s="1"/>
      <c r="I4124" s="1"/>
      <c r="J4124" s="5"/>
      <c r="K4124" s="5"/>
      <c r="L4124" s="5"/>
      <c r="M4124" s="6"/>
      <c r="N4124" s="6"/>
      <c r="O4124" s="7"/>
      <c r="P4124" s="6"/>
      <c r="Q4124" s="6"/>
    </row>
    <row r="4125" spans="2:17" s="2" customFormat="1" x14ac:dyDescent="0.25">
      <c r="B4125" s="1"/>
      <c r="C4125" s="1"/>
      <c r="D4125" s="1"/>
      <c r="I4125" s="1"/>
      <c r="J4125" s="5"/>
      <c r="K4125" s="5"/>
      <c r="L4125" s="5"/>
      <c r="M4125" s="6"/>
      <c r="N4125" s="6"/>
      <c r="O4125" s="7"/>
      <c r="P4125" s="6"/>
      <c r="Q4125" s="6"/>
    </row>
    <row r="4126" spans="2:17" s="2" customFormat="1" x14ac:dyDescent="0.25">
      <c r="B4126" s="1"/>
      <c r="C4126" s="1"/>
      <c r="D4126" s="1"/>
      <c r="I4126" s="1"/>
      <c r="J4126" s="5"/>
      <c r="K4126" s="5"/>
      <c r="L4126" s="5"/>
      <c r="M4126" s="6"/>
      <c r="N4126" s="6"/>
      <c r="O4126" s="7"/>
      <c r="P4126" s="6"/>
      <c r="Q4126" s="6"/>
    </row>
    <row r="4127" spans="2:17" s="2" customFormat="1" x14ac:dyDescent="0.25">
      <c r="B4127" s="1"/>
      <c r="C4127" s="1"/>
      <c r="D4127" s="1"/>
      <c r="I4127" s="1"/>
      <c r="J4127" s="5"/>
      <c r="K4127" s="5"/>
      <c r="L4127" s="5"/>
      <c r="M4127" s="6"/>
      <c r="N4127" s="6"/>
      <c r="O4127" s="7"/>
      <c r="P4127" s="6"/>
      <c r="Q4127" s="6"/>
    </row>
    <row r="4128" spans="2:17" s="2" customFormat="1" x14ac:dyDescent="0.25">
      <c r="B4128" s="1"/>
      <c r="C4128" s="1"/>
      <c r="D4128" s="1"/>
      <c r="I4128" s="1"/>
      <c r="J4128" s="5"/>
      <c r="K4128" s="5"/>
      <c r="L4128" s="5"/>
      <c r="M4128" s="6"/>
      <c r="N4128" s="6"/>
      <c r="O4128" s="7"/>
      <c r="P4128" s="6"/>
      <c r="Q4128" s="6"/>
    </row>
    <row r="4129" spans="2:17" s="2" customFormat="1" x14ac:dyDescent="0.25">
      <c r="B4129" s="1"/>
      <c r="C4129" s="1"/>
      <c r="D4129" s="1"/>
      <c r="I4129" s="1"/>
      <c r="J4129" s="5"/>
      <c r="K4129" s="5"/>
      <c r="L4129" s="5"/>
      <c r="M4129" s="6"/>
      <c r="N4129" s="6"/>
      <c r="O4129" s="7"/>
      <c r="P4129" s="6"/>
      <c r="Q4129" s="6"/>
    </row>
    <row r="4130" spans="2:17" s="2" customFormat="1" x14ac:dyDescent="0.25">
      <c r="B4130" s="1"/>
      <c r="C4130" s="1"/>
      <c r="D4130" s="1"/>
      <c r="I4130" s="1"/>
      <c r="J4130" s="5"/>
      <c r="K4130" s="5"/>
      <c r="L4130" s="5"/>
      <c r="M4130" s="6"/>
      <c r="N4130" s="6"/>
      <c r="O4130" s="7"/>
      <c r="P4130" s="6"/>
      <c r="Q4130" s="6"/>
    </row>
    <row r="4131" spans="2:17" s="2" customFormat="1" x14ac:dyDescent="0.25">
      <c r="B4131" s="1"/>
      <c r="C4131" s="1"/>
      <c r="D4131" s="1"/>
      <c r="I4131" s="1"/>
      <c r="J4131" s="5"/>
      <c r="K4131" s="5"/>
      <c r="L4131" s="5"/>
      <c r="M4131" s="6"/>
      <c r="N4131" s="6"/>
      <c r="O4131" s="7"/>
      <c r="P4131" s="6"/>
      <c r="Q4131" s="6"/>
    </row>
    <row r="4132" spans="2:17" s="2" customFormat="1" x14ac:dyDescent="0.25">
      <c r="B4132" s="1"/>
      <c r="C4132" s="1"/>
      <c r="D4132" s="1"/>
      <c r="I4132" s="1"/>
      <c r="J4132" s="5"/>
      <c r="K4132" s="5"/>
      <c r="L4132" s="5"/>
      <c r="M4132" s="6"/>
      <c r="N4132" s="6"/>
      <c r="O4132" s="7"/>
      <c r="P4132" s="6"/>
      <c r="Q4132" s="6"/>
    </row>
    <row r="4133" spans="2:17" s="2" customFormat="1" x14ac:dyDescent="0.25">
      <c r="B4133" s="1"/>
      <c r="C4133" s="1"/>
      <c r="D4133" s="1"/>
      <c r="I4133" s="1"/>
      <c r="J4133" s="5"/>
      <c r="K4133" s="5"/>
      <c r="L4133" s="5"/>
      <c r="M4133" s="6"/>
      <c r="N4133" s="6"/>
      <c r="O4133" s="7"/>
      <c r="P4133" s="6"/>
      <c r="Q4133" s="6"/>
    </row>
    <row r="4134" spans="2:17" s="2" customFormat="1" x14ac:dyDescent="0.25">
      <c r="B4134" s="1"/>
      <c r="C4134" s="1"/>
      <c r="D4134" s="1"/>
      <c r="I4134" s="1"/>
      <c r="J4134" s="5"/>
      <c r="K4134" s="5"/>
      <c r="L4134" s="5"/>
      <c r="M4134" s="6"/>
      <c r="N4134" s="6"/>
      <c r="O4134" s="7"/>
      <c r="P4134" s="6"/>
      <c r="Q4134" s="6"/>
    </row>
    <row r="4135" spans="2:17" s="2" customFormat="1" x14ac:dyDescent="0.25">
      <c r="B4135" s="1"/>
      <c r="C4135" s="1"/>
      <c r="D4135" s="1"/>
      <c r="I4135" s="1"/>
      <c r="J4135" s="5"/>
      <c r="K4135" s="5"/>
      <c r="L4135" s="5"/>
      <c r="M4135" s="6"/>
      <c r="N4135" s="6"/>
      <c r="O4135" s="7"/>
      <c r="P4135" s="6"/>
      <c r="Q4135" s="6"/>
    </row>
    <row r="4136" spans="2:17" s="2" customFormat="1" x14ac:dyDescent="0.25">
      <c r="B4136" s="1"/>
      <c r="C4136" s="1"/>
      <c r="D4136" s="1"/>
      <c r="I4136" s="1"/>
      <c r="J4136" s="5"/>
      <c r="K4136" s="5"/>
      <c r="L4136" s="5"/>
      <c r="M4136" s="6"/>
      <c r="N4136" s="6"/>
      <c r="O4136" s="7"/>
      <c r="P4136" s="6"/>
      <c r="Q4136" s="6"/>
    </row>
    <row r="4137" spans="2:17" s="2" customFormat="1" x14ac:dyDescent="0.25">
      <c r="B4137" s="1"/>
      <c r="C4137" s="1"/>
      <c r="D4137" s="1"/>
      <c r="I4137" s="1"/>
      <c r="J4137" s="5"/>
      <c r="K4137" s="5"/>
      <c r="L4137" s="5"/>
      <c r="M4137" s="6"/>
      <c r="N4137" s="6"/>
      <c r="O4137" s="7"/>
      <c r="P4137" s="6"/>
      <c r="Q4137" s="6"/>
    </row>
    <row r="4138" spans="2:17" s="2" customFormat="1" x14ac:dyDescent="0.25">
      <c r="B4138" s="1"/>
      <c r="C4138" s="1"/>
      <c r="D4138" s="1"/>
      <c r="I4138" s="1"/>
      <c r="J4138" s="5"/>
      <c r="K4138" s="5"/>
      <c r="L4138" s="5"/>
      <c r="M4138" s="6"/>
      <c r="N4138" s="6"/>
      <c r="O4138" s="7"/>
      <c r="P4138" s="6"/>
      <c r="Q4138" s="6"/>
    </row>
    <row r="4139" spans="2:17" s="2" customFormat="1" x14ac:dyDescent="0.25">
      <c r="B4139" s="1"/>
      <c r="C4139" s="1"/>
      <c r="D4139" s="1"/>
      <c r="I4139" s="1"/>
      <c r="J4139" s="5"/>
      <c r="K4139" s="5"/>
      <c r="L4139" s="5"/>
      <c r="M4139" s="6"/>
      <c r="N4139" s="6"/>
      <c r="O4139" s="7"/>
      <c r="P4139" s="6"/>
      <c r="Q4139" s="6"/>
    </row>
    <row r="4140" spans="2:17" s="2" customFormat="1" x14ac:dyDescent="0.25">
      <c r="B4140" s="1"/>
      <c r="C4140" s="1"/>
      <c r="D4140" s="1"/>
      <c r="I4140" s="1"/>
      <c r="J4140" s="5"/>
      <c r="K4140" s="5"/>
      <c r="L4140" s="5"/>
      <c r="M4140" s="6"/>
      <c r="N4140" s="6"/>
      <c r="O4140" s="7"/>
      <c r="P4140" s="6"/>
      <c r="Q4140" s="6"/>
    </row>
    <row r="4141" spans="2:17" s="2" customFormat="1" x14ac:dyDescent="0.25">
      <c r="B4141" s="1"/>
      <c r="C4141" s="1"/>
      <c r="D4141" s="1"/>
      <c r="I4141" s="1"/>
      <c r="J4141" s="5"/>
      <c r="K4141" s="5"/>
      <c r="L4141" s="5"/>
      <c r="M4141" s="6"/>
      <c r="N4141" s="6"/>
      <c r="O4141" s="7"/>
      <c r="P4141" s="6"/>
      <c r="Q4141" s="6"/>
    </row>
    <row r="4142" spans="2:17" s="2" customFormat="1" x14ac:dyDescent="0.25">
      <c r="B4142" s="1"/>
      <c r="C4142" s="1"/>
      <c r="D4142" s="1"/>
      <c r="I4142" s="1"/>
      <c r="J4142" s="5"/>
      <c r="K4142" s="5"/>
      <c r="L4142" s="5"/>
      <c r="M4142" s="6"/>
      <c r="N4142" s="6"/>
      <c r="O4142" s="7"/>
      <c r="P4142" s="6"/>
      <c r="Q4142" s="6"/>
    </row>
    <row r="4143" spans="2:17" s="2" customFormat="1" x14ac:dyDescent="0.25">
      <c r="B4143" s="1"/>
      <c r="C4143" s="1"/>
      <c r="D4143" s="1"/>
      <c r="I4143" s="1"/>
      <c r="J4143" s="5"/>
      <c r="K4143" s="5"/>
      <c r="L4143" s="5"/>
      <c r="M4143" s="6"/>
      <c r="N4143" s="6"/>
      <c r="O4143" s="7"/>
      <c r="P4143" s="6"/>
      <c r="Q4143" s="6"/>
    </row>
    <row r="4144" spans="2:17" s="2" customFormat="1" x14ac:dyDescent="0.25">
      <c r="B4144" s="1"/>
      <c r="C4144" s="1"/>
      <c r="D4144" s="1"/>
      <c r="I4144" s="1"/>
      <c r="J4144" s="5"/>
      <c r="K4144" s="5"/>
      <c r="L4144" s="5"/>
      <c r="M4144" s="6"/>
      <c r="N4144" s="6"/>
      <c r="O4144" s="7"/>
      <c r="P4144" s="6"/>
      <c r="Q4144" s="6"/>
    </row>
    <row r="4145" spans="2:17" s="2" customFormat="1" x14ac:dyDescent="0.25">
      <c r="B4145" s="1"/>
      <c r="C4145" s="1"/>
      <c r="D4145" s="1"/>
      <c r="I4145" s="1"/>
      <c r="J4145" s="5"/>
      <c r="K4145" s="5"/>
      <c r="L4145" s="5"/>
      <c r="M4145" s="6"/>
      <c r="N4145" s="6"/>
      <c r="O4145" s="7"/>
      <c r="P4145" s="6"/>
      <c r="Q4145" s="6"/>
    </row>
    <row r="4146" spans="2:17" s="2" customFormat="1" x14ac:dyDescent="0.25">
      <c r="B4146" s="1"/>
      <c r="C4146" s="1"/>
      <c r="D4146" s="1"/>
      <c r="I4146" s="1"/>
      <c r="J4146" s="5"/>
      <c r="K4146" s="5"/>
      <c r="L4146" s="5"/>
      <c r="M4146" s="6"/>
      <c r="N4146" s="6"/>
      <c r="O4146" s="7"/>
      <c r="P4146" s="6"/>
      <c r="Q4146" s="6"/>
    </row>
    <row r="4147" spans="2:17" s="2" customFormat="1" x14ac:dyDescent="0.25">
      <c r="B4147" s="1"/>
      <c r="C4147" s="1"/>
      <c r="D4147" s="1"/>
      <c r="I4147" s="1"/>
      <c r="J4147" s="5"/>
      <c r="K4147" s="5"/>
      <c r="L4147" s="5"/>
      <c r="M4147" s="6"/>
      <c r="N4147" s="6"/>
      <c r="O4147" s="7"/>
      <c r="P4147" s="6"/>
      <c r="Q4147" s="6"/>
    </row>
    <row r="4148" spans="2:17" s="2" customFormat="1" x14ac:dyDescent="0.25">
      <c r="B4148" s="1"/>
      <c r="C4148" s="1"/>
      <c r="D4148" s="1"/>
      <c r="I4148" s="1"/>
      <c r="J4148" s="5"/>
      <c r="K4148" s="5"/>
      <c r="L4148" s="5"/>
      <c r="M4148" s="6"/>
      <c r="N4148" s="6"/>
      <c r="O4148" s="7"/>
      <c r="P4148" s="6"/>
      <c r="Q4148" s="6"/>
    </row>
    <row r="4149" spans="2:17" s="2" customFormat="1" x14ac:dyDescent="0.25">
      <c r="B4149" s="1"/>
      <c r="C4149" s="1"/>
      <c r="D4149" s="1"/>
      <c r="I4149" s="1"/>
      <c r="J4149" s="5"/>
      <c r="K4149" s="5"/>
      <c r="L4149" s="5"/>
      <c r="M4149" s="6"/>
      <c r="N4149" s="6"/>
      <c r="O4149" s="7"/>
      <c r="P4149" s="6"/>
      <c r="Q4149" s="6"/>
    </row>
    <row r="4150" spans="2:17" s="2" customFormat="1" x14ac:dyDescent="0.25">
      <c r="B4150" s="1"/>
      <c r="C4150" s="1"/>
      <c r="D4150" s="1"/>
      <c r="I4150" s="1"/>
      <c r="J4150" s="5"/>
      <c r="K4150" s="5"/>
      <c r="L4150" s="5"/>
      <c r="M4150" s="6"/>
      <c r="N4150" s="6"/>
      <c r="O4150" s="7"/>
      <c r="P4150" s="6"/>
      <c r="Q4150" s="6"/>
    </row>
    <row r="4151" spans="2:17" s="2" customFormat="1" x14ac:dyDescent="0.25">
      <c r="B4151" s="1"/>
      <c r="C4151" s="1"/>
      <c r="D4151" s="1"/>
      <c r="I4151" s="1"/>
      <c r="J4151" s="5"/>
      <c r="K4151" s="5"/>
      <c r="L4151" s="5"/>
      <c r="M4151" s="6"/>
      <c r="N4151" s="6"/>
      <c r="O4151" s="7"/>
      <c r="P4151" s="6"/>
      <c r="Q4151" s="6"/>
    </row>
    <row r="4152" spans="2:17" s="2" customFormat="1" x14ac:dyDescent="0.25">
      <c r="B4152" s="1"/>
      <c r="C4152" s="1"/>
      <c r="D4152" s="1"/>
      <c r="I4152" s="1"/>
      <c r="J4152" s="5"/>
      <c r="K4152" s="5"/>
      <c r="L4152" s="5"/>
      <c r="M4152" s="6"/>
      <c r="N4152" s="6"/>
      <c r="O4152" s="7"/>
      <c r="P4152" s="6"/>
      <c r="Q4152" s="6"/>
    </row>
    <row r="4153" spans="2:17" s="2" customFormat="1" x14ac:dyDescent="0.25">
      <c r="B4153" s="1"/>
      <c r="C4153" s="1"/>
      <c r="D4153" s="1"/>
      <c r="I4153" s="1"/>
      <c r="J4153" s="5"/>
      <c r="K4153" s="5"/>
      <c r="L4153" s="5"/>
      <c r="M4153" s="6"/>
      <c r="N4153" s="6"/>
      <c r="O4153" s="7"/>
      <c r="P4153" s="6"/>
      <c r="Q4153" s="6"/>
    </row>
    <row r="4154" spans="2:17" s="2" customFormat="1" x14ac:dyDescent="0.25">
      <c r="B4154" s="1"/>
      <c r="C4154" s="1"/>
      <c r="D4154" s="1"/>
      <c r="I4154" s="1"/>
      <c r="J4154" s="5"/>
      <c r="K4154" s="5"/>
      <c r="L4154" s="5"/>
      <c r="M4154" s="6"/>
      <c r="N4154" s="6"/>
      <c r="O4154" s="7"/>
      <c r="P4154" s="6"/>
      <c r="Q4154" s="6"/>
    </row>
    <row r="4155" spans="2:17" s="2" customFormat="1" x14ac:dyDescent="0.25">
      <c r="B4155" s="1"/>
      <c r="C4155" s="1"/>
      <c r="D4155" s="1"/>
      <c r="I4155" s="1"/>
      <c r="J4155" s="5"/>
      <c r="K4155" s="5"/>
      <c r="L4155" s="5"/>
      <c r="M4155" s="6"/>
      <c r="N4155" s="6"/>
      <c r="O4155" s="7"/>
      <c r="P4155" s="6"/>
      <c r="Q4155" s="6"/>
    </row>
    <row r="4156" spans="2:17" s="2" customFormat="1" x14ac:dyDescent="0.25">
      <c r="B4156" s="1"/>
      <c r="C4156" s="1"/>
      <c r="D4156" s="1"/>
      <c r="I4156" s="1"/>
      <c r="J4156" s="5"/>
      <c r="K4156" s="5"/>
      <c r="L4156" s="5"/>
      <c r="M4156" s="6"/>
      <c r="N4156" s="6"/>
      <c r="O4156" s="7"/>
      <c r="P4156" s="6"/>
      <c r="Q4156" s="6"/>
    </row>
    <row r="4157" spans="2:17" s="2" customFormat="1" x14ac:dyDescent="0.25">
      <c r="B4157" s="1"/>
      <c r="C4157" s="1"/>
      <c r="D4157" s="1"/>
      <c r="I4157" s="1"/>
      <c r="J4157" s="5"/>
      <c r="K4157" s="5"/>
      <c r="L4157" s="5"/>
      <c r="M4157" s="6"/>
      <c r="N4157" s="6"/>
      <c r="O4157" s="7"/>
      <c r="P4157" s="6"/>
      <c r="Q4157" s="6"/>
    </row>
    <row r="4158" spans="2:17" s="2" customFormat="1" x14ac:dyDescent="0.25">
      <c r="B4158" s="1"/>
      <c r="C4158" s="1"/>
      <c r="D4158" s="1"/>
      <c r="I4158" s="1"/>
      <c r="J4158" s="5"/>
      <c r="K4158" s="5"/>
      <c r="L4158" s="5"/>
      <c r="M4158" s="6"/>
      <c r="N4158" s="6"/>
      <c r="O4158" s="7"/>
      <c r="P4158" s="6"/>
      <c r="Q4158" s="6"/>
    </row>
    <row r="4159" spans="2:17" s="2" customFormat="1" x14ac:dyDescent="0.25">
      <c r="B4159" s="1"/>
      <c r="C4159" s="1"/>
      <c r="D4159" s="1"/>
      <c r="I4159" s="1"/>
      <c r="J4159" s="5"/>
      <c r="K4159" s="5"/>
      <c r="L4159" s="5"/>
      <c r="M4159" s="6"/>
      <c r="N4159" s="6"/>
      <c r="O4159" s="7"/>
      <c r="P4159" s="6"/>
      <c r="Q4159" s="6"/>
    </row>
    <row r="4160" spans="2:17" s="2" customFormat="1" x14ac:dyDescent="0.25">
      <c r="B4160" s="1"/>
      <c r="C4160" s="1"/>
      <c r="D4160" s="1"/>
      <c r="I4160" s="1"/>
      <c r="J4160" s="5"/>
      <c r="K4160" s="5"/>
      <c r="L4160" s="5"/>
      <c r="M4160" s="6"/>
      <c r="N4160" s="6"/>
      <c r="O4160" s="7"/>
      <c r="P4160" s="6"/>
      <c r="Q4160" s="6"/>
    </row>
    <row r="4161" spans="2:17" s="2" customFormat="1" x14ac:dyDescent="0.25">
      <c r="B4161" s="1"/>
      <c r="C4161" s="1"/>
      <c r="D4161" s="1"/>
      <c r="I4161" s="1"/>
      <c r="J4161" s="5"/>
      <c r="K4161" s="5"/>
      <c r="L4161" s="5"/>
      <c r="M4161" s="6"/>
      <c r="N4161" s="6"/>
      <c r="O4161" s="7"/>
      <c r="P4161" s="6"/>
      <c r="Q4161" s="6"/>
    </row>
    <row r="4162" spans="2:17" s="2" customFormat="1" x14ac:dyDescent="0.25">
      <c r="B4162" s="1"/>
      <c r="C4162" s="1"/>
      <c r="D4162" s="1"/>
      <c r="I4162" s="1"/>
      <c r="J4162" s="5"/>
      <c r="K4162" s="5"/>
      <c r="L4162" s="5"/>
      <c r="M4162" s="6"/>
      <c r="N4162" s="6"/>
      <c r="O4162" s="7"/>
      <c r="P4162" s="6"/>
      <c r="Q4162" s="6"/>
    </row>
    <row r="4163" spans="2:17" s="2" customFormat="1" x14ac:dyDescent="0.25">
      <c r="B4163" s="1"/>
      <c r="C4163" s="1"/>
      <c r="D4163" s="1"/>
      <c r="I4163" s="1"/>
      <c r="J4163" s="5"/>
      <c r="K4163" s="5"/>
      <c r="L4163" s="5"/>
      <c r="M4163" s="6"/>
      <c r="N4163" s="6"/>
      <c r="O4163" s="7"/>
      <c r="P4163" s="6"/>
      <c r="Q4163" s="6"/>
    </row>
    <row r="4164" spans="2:17" s="2" customFormat="1" x14ac:dyDescent="0.25">
      <c r="B4164" s="1"/>
      <c r="C4164" s="1"/>
      <c r="D4164" s="1"/>
      <c r="I4164" s="1"/>
      <c r="J4164" s="5"/>
      <c r="K4164" s="5"/>
      <c r="L4164" s="5"/>
      <c r="M4164" s="6"/>
      <c r="N4164" s="6"/>
      <c r="O4164" s="7"/>
      <c r="P4164" s="6"/>
      <c r="Q4164" s="6"/>
    </row>
    <row r="4165" spans="2:17" s="2" customFormat="1" x14ac:dyDescent="0.25">
      <c r="B4165" s="1"/>
      <c r="C4165" s="1"/>
      <c r="D4165" s="1"/>
      <c r="I4165" s="1"/>
      <c r="J4165" s="5"/>
      <c r="K4165" s="5"/>
      <c r="L4165" s="5"/>
      <c r="M4165" s="6"/>
      <c r="N4165" s="6"/>
      <c r="O4165" s="7"/>
      <c r="P4165" s="6"/>
      <c r="Q4165" s="6"/>
    </row>
    <row r="4166" spans="2:17" s="2" customFormat="1" x14ac:dyDescent="0.25">
      <c r="B4166" s="1"/>
      <c r="C4166" s="1"/>
      <c r="D4166" s="1"/>
      <c r="I4166" s="1"/>
      <c r="J4166" s="5"/>
      <c r="K4166" s="5"/>
      <c r="L4166" s="5"/>
      <c r="M4166" s="6"/>
      <c r="N4166" s="6"/>
      <c r="O4166" s="7"/>
      <c r="P4166" s="6"/>
      <c r="Q4166" s="6"/>
    </row>
    <row r="4167" spans="2:17" s="2" customFormat="1" x14ac:dyDescent="0.25">
      <c r="B4167" s="1"/>
      <c r="C4167" s="1"/>
      <c r="D4167" s="1"/>
      <c r="I4167" s="1"/>
      <c r="J4167" s="5"/>
      <c r="K4167" s="5"/>
      <c r="L4167" s="5"/>
      <c r="M4167" s="6"/>
      <c r="N4167" s="6"/>
      <c r="O4167" s="7"/>
      <c r="P4167" s="6"/>
      <c r="Q4167" s="6"/>
    </row>
    <row r="4168" spans="2:17" s="2" customFormat="1" x14ac:dyDescent="0.25">
      <c r="B4168" s="1"/>
      <c r="C4168" s="1"/>
      <c r="D4168" s="1"/>
      <c r="I4168" s="1"/>
      <c r="J4168" s="5"/>
      <c r="K4168" s="5"/>
      <c r="L4168" s="5"/>
      <c r="M4168" s="6"/>
      <c r="N4168" s="6"/>
      <c r="O4168" s="7"/>
      <c r="P4168" s="6"/>
      <c r="Q4168" s="6"/>
    </row>
    <row r="4169" spans="2:17" s="2" customFormat="1" x14ac:dyDescent="0.25">
      <c r="B4169" s="1"/>
      <c r="C4169" s="1"/>
      <c r="D4169" s="1"/>
      <c r="I4169" s="1"/>
      <c r="J4169" s="5"/>
      <c r="K4169" s="5"/>
      <c r="L4169" s="5"/>
      <c r="M4169" s="6"/>
      <c r="N4169" s="6"/>
      <c r="O4169" s="7"/>
      <c r="P4169" s="6"/>
      <c r="Q4169" s="6"/>
    </row>
    <row r="4170" spans="2:17" s="2" customFormat="1" x14ac:dyDescent="0.25">
      <c r="B4170" s="1"/>
      <c r="C4170" s="1"/>
      <c r="D4170" s="1"/>
      <c r="I4170" s="1"/>
      <c r="J4170" s="5"/>
      <c r="K4170" s="5"/>
      <c r="L4170" s="5"/>
      <c r="M4170" s="6"/>
      <c r="N4170" s="6"/>
      <c r="O4170" s="7"/>
      <c r="P4170" s="6"/>
      <c r="Q4170" s="6"/>
    </row>
    <row r="4171" spans="2:17" s="2" customFormat="1" x14ac:dyDescent="0.25">
      <c r="B4171" s="1"/>
      <c r="C4171" s="1"/>
      <c r="D4171" s="1"/>
      <c r="I4171" s="1"/>
      <c r="J4171" s="5"/>
      <c r="K4171" s="5"/>
      <c r="L4171" s="5"/>
      <c r="M4171" s="6"/>
      <c r="N4171" s="6"/>
      <c r="O4171" s="7"/>
      <c r="P4171" s="6"/>
      <c r="Q4171" s="6"/>
    </row>
    <row r="4172" spans="2:17" s="2" customFormat="1" x14ac:dyDescent="0.25">
      <c r="B4172" s="1"/>
      <c r="C4172" s="1"/>
      <c r="D4172" s="1"/>
      <c r="I4172" s="1"/>
      <c r="J4172" s="5"/>
      <c r="K4172" s="5"/>
      <c r="L4172" s="5"/>
      <c r="M4172" s="6"/>
      <c r="N4172" s="6"/>
      <c r="O4172" s="7"/>
      <c r="P4172" s="6"/>
      <c r="Q4172" s="6"/>
    </row>
    <row r="4173" spans="2:17" s="2" customFormat="1" x14ac:dyDescent="0.25">
      <c r="B4173" s="1"/>
      <c r="C4173" s="1"/>
      <c r="D4173" s="1"/>
      <c r="I4173" s="1"/>
      <c r="J4173" s="5"/>
      <c r="K4173" s="5"/>
      <c r="L4173" s="5"/>
      <c r="M4173" s="6"/>
      <c r="N4173" s="6"/>
      <c r="O4173" s="7"/>
      <c r="P4173" s="6"/>
      <c r="Q4173" s="6"/>
    </row>
    <row r="4174" spans="2:17" s="2" customFormat="1" x14ac:dyDescent="0.25">
      <c r="B4174" s="1"/>
      <c r="C4174" s="1"/>
      <c r="D4174" s="1"/>
      <c r="I4174" s="1"/>
      <c r="J4174" s="5"/>
      <c r="K4174" s="5"/>
      <c r="L4174" s="5"/>
      <c r="M4174" s="6"/>
      <c r="N4174" s="6"/>
      <c r="O4174" s="7"/>
      <c r="P4174" s="6"/>
      <c r="Q4174" s="6"/>
    </row>
    <row r="4175" spans="2:17" s="2" customFormat="1" x14ac:dyDescent="0.25">
      <c r="B4175" s="1"/>
      <c r="C4175" s="1"/>
      <c r="D4175" s="1"/>
      <c r="I4175" s="1"/>
      <c r="J4175" s="5"/>
      <c r="K4175" s="5"/>
      <c r="L4175" s="5"/>
      <c r="M4175" s="6"/>
      <c r="N4175" s="6"/>
      <c r="O4175" s="7"/>
      <c r="P4175" s="6"/>
      <c r="Q4175" s="6"/>
    </row>
    <row r="4176" spans="2:17" s="2" customFormat="1" x14ac:dyDescent="0.25">
      <c r="B4176" s="1"/>
      <c r="C4176" s="1"/>
      <c r="D4176" s="1"/>
      <c r="I4176" s="1"/>
      <c r="J4176" s="5"/>
      <c r="K4176" s="5"/>
      <c r="L4176" s="5"/>
      <c r="M4176" s="6"/>
      <c r="N4176" s="6"/>
      <c r="O4176" s="7"/>
      <c r="P4176" s="6"/>
      <c r="Q4176" s="6"/>
    </row>
    <row r="4177" spans="2:17" s="2" customFormat="1" x14ac:dyDescent="0.25">
      <c r="B4177" s="1"/>
      <c r="C4177" s="1"/>
      <c r="D4177" s="1"/>
      <c r="I4177" s="1"/>
      <c r="J4177" s="5"/>
      <c r="K4177" s="5"/>
      <c r="L4177" s="5"/>
      <c r="M4177" s="6"/>
      <c r="N4177" s="6"/>
      <c r="O4177" s="7"/>
      <c r="P4177" s="6"/>
      <c r="Q4177" s="6"/>
    </row>
    <row r="4178" spans="2:17" s="2" customFormat="1" x14ac:dyDescent="0.25">
      <c r="B4178" s="1"/>
      <c r="C4178" s="1"/>
      <c r="D4178" s="1"/>
      <c r="I4178" s="1"/>
      <c r="J4178" s="5"/>
      <c r="K4178" s="5"/>
      <c r="L4178" s="5"/>
      <c r="M4178" s="6"/>
      <c r="N4178" s="6"/>
      <c r="O4178" s="7"/>
      <c r="P4178" s="6"/>
      <c r="Q4178" s="6"/>
    </row>
    <row r="4179" spans="2:17" s="2" customFormat="1" x14ac:dyDescent="0.25">
      <c r="B4179" s="1"/>
      <c r="C4179" s="1"/>
      <c r="D4179" s="1"/>
      <c r="I4179" s="1"/>
      <c r="J4179" s="5"/>
      <c r="K4179" s="5"/>
      <c r="L4179" s="5"/>
      <c r="M4179" s="6"/>
      <c r="N4179" s="6"/>
      <c r="O4179" s="7"/>
      <c r="P4179" s="6"/>
      <c r="Q4179" s="6"/>
    </row>
    <row r="4180" spans="2:17" s="2" customFormat="1" x14ac:dyDescent="0.25">
      <c r="B4180" s="1"/>
      <c r="C4180" s="1"/>
      <c r="D4180" s="1"/>
      <c r="I4180" s="1"/>
      <c r="J4180" s="5"/>
      <c r="K4180" s="5"/>
      <c r="L4180" s="5"/>
      <c r="M4180" s="6"/>
      <c r="N4180" s="6"/>
      <c r="O4180" s="7"/>
      <c r="P4180" s="6"/>
      <c r="Q4180" s="6"/>
    </row>
    <row r="4181" spans="2:17" s="2" customFormat="1" x14ac:dyDescent="0.25">
      <c r="B4181" s="1"/>
      <c r="C4181" s="1"/>
      <c r="D4181" s="1"/>
      <c r="I4181" s="1"/>
      <c r="J4181" s="5"/>
      <c r="K4181" s="5"/>
      <c r="L4181" s="5"/>
      <c r="M4181" s="6"/>
      <c r="N4181" s="6"/>
      <c r="O4181" s="7"/>
      <c r="P4181" s="6"/>
      <c r="Q4181" s="6"/>
    </row>
    <row r="4182" spans="2:17" s="2" customFormat="1" x14ac:dyDescent="0.25">
      <c r="B4182" s="1"/>
      <c r="C4182" s="1"/>
      <c r="D4182" s="1"/>
      <c r="I4182" s="1"/>
      <c r="J4182" s="5"/>
      <c r="K4182" s="5"/>
      <c r="L4182" s="5"/>
      <c r="M4182" s="6"/>
      <c r="N4182" s="6"/>
      <c r="O4182" s="7"/>
      <c r="P4182" s="6"/>
      <c r="Q4182" s="6"/>
    </row>
    <row r="4183" spans="2:17" s="2" customFormat="1" x14ac:dyDescent="0.25">
      <c r="B4183" s="1"/>
      <c r="C4183" s="1"/>
      <c r="D4183" s="1"/>
      <c r="I4183" s="1"/>
      <c r="J4183" s="5"/>
      <c r="K4183" s="5"/>
      <c r="L4183" s="5"/>
      <c r="M4183" s="6"/>
      <c r="N4183" s="6"/>
      <c r="O4183" s="7"/>
      <c r="P4183" s="6"/>
      <c r="Q4183" s="6"/>
    </row>
    <row r="4184" spans="2:17" s="2" customFormat="1" x14ac:dyDescent="0.25">
      <c r="B4184" s="1"/>
      <c r="C4184" s="1"/>
      <c r="D4184" s="1"/>
      <c r="I4184" s="1"/>
      <c r="J4184" s="5"/>
      <c r="K4184" s="5"/>
      <c r="L4184" s="5"/>
      <c r="M4184" s="6"/>
      <c r="N4184" s="6"/>
      <c r="O4184" s="7"/>
      <c r="P4184" s="6"/>
      <c r="Q4184" s="6"/>
    </row>
    <row r="4185" spans="2:17" s="2" customFormat="1" x14ac:dyDescent="0.25">
      <c r="B4185" s="1"/>
      <c r="C4185" s="1"/>
      <c r="D4185" s="1"/>
      <c r="I4185" s="1"/>
      <c r="J4185" s="5"/>
      <c r="K4185" s="5"/>
      <c r="L4185" s="5"/>
      <c r="M4185" s="6"/>
      <c r="N4185" s="6"/>
      <c r="O4185" s="7"/>
      <c r="P4185" s="6"/>
      <c r="Q4185" s="6"/>
    </row>
    <row r="4186" spans="2:17" s="2" customFormat="1" x14ac:dyDescent="0.25">
      <c r="B4186" s="1"/>
      <c r="C4186" s="1"/>
      <c r="D4186" s="1"/>
      <c r="I4186" s="1"/>
      <c r="J4186" s="5"/>
      <c r="K4186" s="5"/>
      <c r="L4186" s="5"/>
      <c r="M4186" s="6"/>
      <c r="N4186" s="6"/>
      <c r="O4186" s="7"/>
      <c r="P4186" s="6"/>
      <c r="Q4186" s="6"/>
    </row>
    <row r="4187" spans="2:17" s="2" customFormat="1" x14ac:dyDescent="0.25">
      <c r="B4187" s="1"/>
      <c r="C4187" s="1"/>
      <c r="D4187" s="1"/>
      <c r="I4187" s="1"/>
      <c r="J4187" s="5"/>
      <c r="K4187" s="5"/>
      <c r="L4187" s="5"/>
      <c r="M4187" s="6"/>
      <c r="N4187" s="6"/>
      <c r="O4187" s="7"/>
      <c r="P4187" s="6"/>
      <c r="Q4187" s="6"/>
    </row>
    <row r="4188" spans="2:17" s="2" customFormat="1" x14ac:dyDescent="0.25">
      <c r="B4188" s="1"/>
      <c r="C4188" s="1"/>
      <c r="D4188" s="1"/>
      <c r="I4188" s="1"/>
      <c r="J4188" s="5"/>
      <c r="K4188" s="5"/>
      <c r="L4188" s="5"/>
      <c r="M4188" s="6"/>
      <c r="N4188" s="6"/>
      <c r="O4188" s="7"/>
      <c r="P4188" s="6"/>
      <c r="Q4188" s="6"/>
    </row>
    <row r="4189" spans="2:17" s="2" customFormat="1" x14ac:dyDescent="0.25">
      <c r="B4189" s="1"/>
      <c r="C4189" s="1"/>
      <c r="D4189" s="1"/>
      <c r="I4189" s="1"/>
      <c r="J4189" s="5"/>
      <c r="K4189" s="5"/>
      <c r="L4189" s="5"/>
      <c r="M4189" s="6"/>
      <c r="N4189" s="6"/>
      <c r="O4189" s="7"/>
      <c r="P4189" s="6"/>
      <c r="Q4189" s="6"/>
    </row>
    <row r="4190" spans="2:17" s="2" customFormat="1" x14ac:dyDescent="0.25">
      <c r="B4190" s="1"/>
      <c r="C4190" s="1"/>
      <c r="D4190" s="1"/>
      <c r="I4190" s="1"/>
      <c r="J4190" s="5"/>
      <c r="K4190" s="5"/>
      <c r="L4190" s="5"/>
      <c r="M4190" s="6"/>
      <c r="N4190" s="6"/>
      <c r="O4190" s="7"/>
      <c r="P4190" s="6"/>
      <c r="Q4190" s="6"/>
    </row>
    <row r="4191" spans="2:17" s="2" customFormat="1" x14ac:dyDescent="0.25">
      <c r="B4191" s="1"/>
      <c r="C4191" s="1"/>
      <c r="D4191" s="1"/>
      <c r="I4191" s="1"/>
      <c r="J4191" s="5"/>
      <c r="K4191" s="5"/>
      <c r="L4191" s="5"/>
      <c r="M4191" s="6"/>
      <c r="N4191" s="6"/>
      <c r="O4191" s="7"/>
      <c r="P4191" s="6"/>
      <c r="Q4191" s="6"/>
    </row>
    <row r="4192" spans="2:17" s="2" customFormat="1" x14ac:dyDescent="0.25">
      <c r="B4192" s="1"/>
      <c r="C4192" s="1"/>
      <c r="D4192" s="1"/>
      <c r="I4192" s="1"/>
      <c r="J4192" s="5"/>
      <c r="K4192" s="5"/>
      <c r="L4192" s="5"/>
      <c r="M4192" s="6"/>
      <c r="N4192" s="6"/>
      <c r="O4192" s="7"/>
      <c r="P4192" s="6"/>
      <c r="Q4192" s="6"/>
    </row>
    <row r="4193" spans="2:17" s="2" customFormat="1" x14ac:dyDescent="0.25">
      <c r="B4193" s="1"/>
      <c r="C4193" s="1"/>
      <c r="D4193" s="1"/>
      <c r="I4193" s="1"/>
      <c r="J4193" s="5"/>
      <c r="K4193" s="5"/>
      <c r="L4193" s="5"/>
      <c r="M4193" s="6"/>
      <c r="N4193" s="6"/>
      <c r="O4193" s="7"/>
      <c r="P4193" s="6"/>
      <c r="Q4193" s="6"/>
    </row>
    <row r="4194" spans="2:17" s="2" customFormat="1" x14ac:dyDescent="0.25">
      <c r="B4194" s="1"/>
      <c r="C4194" s="1"/>
      <c r="D4194" s="1"/>
      <c r="I4194" s="1"/>
      <c r="J4194" s="5"/>
      <c r="K4194" s="5"/>
      <c r="L4194" s="5"/>
      <c r="M4194" s="6"/>
      <c r="N4194" s="6"/>
      <c r="O4194" s="7"/>
      <c r="P4194" s="6"/>
      <c r="Q4194" s="6"/>
    </row>
    <row r="4195" spans="2:17" s="2" customFormat="1" x14ac:dyDescent="0.25">
      <c r="B4195" s="1"/>
      <c r="C4195" s="1"/>
      <c r="D4195" s="1"/>
      <c r="I4195" s="1"/>
      <c r="J4195" s="5"/>
      <c r="K4195" s="5"/>
      <c r="L4195" s="5"/>
      <c r="M4195" s="6"/>
      <c r="N4195" s="6"/>
      <c r="O4195" s="7"/>
      <c r="P4195" s="6"/>
      <c r="Q4195" s="6"/>
    </row>
    <row r="4196" spans="2:17" s="2" customFormat="1" x14ac:dyDescent="0.25">
      <c r="B4196" s="1"/>
      <c r="C4196" s="1"/>
      <c r="D4196" s="1"/>
      <c r="I4196" s="1"/>
      <c r="J4196" s="5"/>
      <c r="K4196" s="5"/>
      <c r="L4196" s="5"/>
      <c r="M4196" s="6"/>
      <c r="N4196" s="6"/>
      <c r="O4196" s="7"/>
      <c r="P4196" s="6"/>
      <c r="Q4196" s="6"/>
    </row>
    <row r="4197" spans="2:17" s="2" customFormat="1" x14ac:dyDescent="0.25">
      <c r="B4197" s="1"/>
      <c r="C4197" s="1"/>
      <c r="D4197" s="1"/>
      <c r="I4197" s="1"/>
      <c r="J4197" s="5"/>
      <c r="K4197" s="5"/>
      <c r="L4197" s="5"/>
      <c r="M4197" s="6"/>
      <c r="N4197" s="6"/>
      <c r="O4197" s="7"/>
      <c r="P4197" s="6"/>
      <c r="Q4197" s="6"/>
    </row>
    <row r="4198" spans="2:17" s="2" customFormat="1" x14ac:dyDescent="0.25">
      <c r="B4198" s="1"/>
      <c r="C4198" s="1"/>
      <c r="D4198" s="1"/>
      <c r="I4198" s="1"/>
      <c r="J4198" s="5"/>
      <c r="K4198" s="5"/>
      <c r="L4198" s="5"/>
      <c r="M4198" s="6"/>
      <c r="N4198" s="6"/>
      <c r="O4198" s="7"/>
      <c r="P4198" s="6"/>
      <c r="Q4198" s="6"/>
    </row>
    <row r="4199" spans="2:17" s="2" customFormat="1" x14ac:dyDescent="0.25">
      <c r="B4199" s="1"/>
      <c r="C4199" s="1"/>
      <c r="D4199" s="1"/>
      <c r="I4199" s="1"/>
      <c r="J4199" s="5"/>
      <c r="K4199" s="5"/>
      <c r="L4199" s="5"/>
      <c r="M4199" s="6"/>
      <c r="N4199" s="6"/>
      <c r="O4199" s="7"/>
      <c r="P4199" s="6"/>
      <c r="Q4199" s="6"/>
    </row>
    <row r="4200" spans="2:17" s="2" customFormat="1" x14ac:dyDescent="0.25">
      <c r="B4200" s="1"/>
      <c r="C4200" s="1"/>
      <c r="D4200" s="1"/>
      <c r="I4200" s="1"/>
      <c r="J4200" s="5"/>
      <c r="K4200" s="5"/>
      <c r="L4200" s="5"/>
      <c r="M4200" s="6"/>
      <c r="N4200" s="6"/>
      <c r="O4200" s="7"/>
      <c r="P4200" s="6"/>
      <c r="Q4200" s="6"/>
    </row>
    <row r="4201" spans="2:17" s="2" customFormat="1" x14ac:dyDescent="0.25">
      <c r="B4201" s="1"/>
      <c r="C4201" s="1"/>
      <c r="D4201" s="1"/>
      <c r="I4201" s="1"/>
      <c r="J4201" s="5"/>
      <c r="K4201" s="5"/>
      <c r="L4201" s="5"/>
      <c r="M4201" s="6"/>
      <c r="N4201" s="6"/>
      <c r="O4201" s="7"/>
      <c r="P4201" s="6"/>
      <c r="Q4201" s="6"/>
    </row>
    <row r="4202" spans="2:17" s="2" customFormat="1" x14ac:dyDescent="0.25">
      <c r="B4202" s="1"/>
      <c r="C4202" s="1"/>
      <c r="D4202" s="1"/>
      <c r="I4202" s="1"/>
      <c r="J4202" s="5"/>
      <c r="K4202" s="5"/>
      <c r="L4202" s="5"/>
      <c r="M4202" s="6"/>
      <c r="N4202" s="6"/>
      <c r="O4202" s="7"/>
      <c r="P4202" s="6"/>
      <c r="Q4202" s="6"/>
    </row>
    <row r="4203" spans="2:17" s="2" customFormat="1" x14ac:dyDescent="0.25">
      <c r="B4203" s="1"/>
      <c r="C4203" s="1"/>
      <c r="D4203" s="1"/>
      <c r="I4203" s="1"/>
      <c r="J4203" s="5"/>
      <c r="K4203" s="5"/>
      <c r="L4203" s="5"/>
      <c r="M4203" s="6"/>
      <c r="N4203" s="6"/>
      <c r="O4203" s="7"/>
      <c r="P4203" s="6"/>
      <c r="Q4203" s="6"/>
    </row>
    <row r="4204" spans="2:17" s="2" customFormat="1" x14ac:dyDescent="0.25">
      <c r="B4204" s="1"/>
      <c r="C4204" s="1"/>
      <c r="D4204" s="1"/>
      <c r="I4204" s="1"/>
      <c r="J4204" s="5"/>
      <c r="K4204" s="5"/>
      <c r="L4204" s="5"/>
      <c r="M4204" s="6"/>
      <c r="N4204" s="6"/>
      <c r="O4204" s="7"/>
      <c r="P4204" s="6"/>
      <c r="Q4204" s="6"/>
    </row>
    <row r="4205" spans="2:17" s="2" customFormat="1" x14ac:dyDescent="0.25">
      <c r="B4205" s="1"/>
      <c r="C4205" s="1"/>
      <c r="D4205" s="1"/>
      <c r="I4205" s="1"/>
      <c r="J4205" s="5"/>
      <c r="K4205" s="5"/>
      <c r="L4205" s="5"/>
      <c r="M4205" s="6"/>
      <c r="N4205" s="6"/>
      <c r="O4205" s="7"/>
      <c r="P4205" s="6"/>
      <c r="Q4205" s="6"/>
    </row>
    <row r="4206" spans="2:17" s="2" customFormat="1" x14ac:dyDescent="0.25">
      <c r="B4206" s="1"/>
      <c r="C4206" s="1"/>
      <c r="D4206" s="1"/>
      <c r="I4206" s="1"/>
      <c r="J4206" s="5"/>
      <c r="K4206" s="5"/>
      <c r="L4206" s="5"/>
      <c r="M4206" s="6"/>
      <c r="N4206" s="6"/>
      <c r="O4206" s="7"/>
      <c r="P4206" s="6"/>
      <c r="Q4206" s="6"/>
    </row>
    <row r="4207" spans="2:17" s="2" customFormat="1" x14ac:dyDescent="0.25">
      <c r="B4207" s="1"/>
      <c r="C4207" s="1"/>
      <c r="D4207" s="1"/>
      <c r="I4207" s="1"/>
      <c r="J4207" s="5"/>
      <c r="K4207" s="5"/>
      <c r="L4207" s="5"/>
      <c r="M4207" s="6"/>
      <c r="N4207" s="6"/>
      <c r="O4207" s="7"/>
      <c r="P4207" s="6"/>
      <c r="Q4207" s="6"/>
    </row>
    <row r="4208" spans="2:17" s="2" customFormat="1" x14ac:dyDescent="0.25">
      <c r="B4208" s="1"/>
      <c r="C4208" s="1"/>
      <c r="D4208" s="1"/>
      <c r="I4208" s="1"/>
      <c r="J4208" s="5"/>
      <c r="K4208" s="5"/>
      <c r="L4208" s="5"/>
      <c r="M4208" s="6"/>
      <c r="N4208" s="6"/>
      <c r="O4208" s="7"/>
      <c r="P4208" s="6"/>
      <c r="Q4208" s="6"/>
    </row>
    <row r="4209" spans="2:17" s="2" customFormat="1" x14ac:dyDescent="0.25">
      <c r="B4209" s="1"/>
      <c r="C4209" s="1"/>
      <c r="D4209" s="1"/>
      <c r="I4209" s="1"/>
      <c r="J4209" s="5"/>
      <c r="K4209" s="5"/>
      <c r="L4209" s="5"/>
      <c r="M4209" s="6"/>
      <c r="N4209" s="6"/>
      <c r="O4209" s="7"/>
      <c r="P4209" s="6"/>
      <c r="Q4209" s="6"/>
    </row>
    <row r="4210" spans="2:17" s="2" customFormat="1" x14ac:dyDescent="0.25">
      <c r="B4210" s="1"/>
      <c r="C4210" s="1"/>
      <c r="D4210" s="1"/>
      <c r="I4210" s="1"/>
      <c r="J4210" s="5"/>
      <c r="K4210" s="5"/>
      <c r="L4210" s="5"/>
      <c r="M4210" s="6"/>
      <c r="N4210" s="6"/>
      <c r="O4210" s="7"/>
      <c r="P4210" s="6"/>
      <c r="Q4210" s="6"/>
    </row>
    <row r="4211" spans="2:17" s="2" customFormat="1" x14ac:dyDescent="0.25">
      <c r="B4211" s="1"/>
      <c r="C4211" s="1"/>
      <c r="D4211" s="1"/>
      <c r="I4211" s="1"/>
      <c r="J4211" s="5"/>
      <c r="K4211" s="5"/>
      <c r="L4211" s="5"/>
      <c r="M4211" s="6"/>
      <c r="N4211" s="6"/>
      <c r="O4211" s="7"/>
      <c r="P4211" s="6"/>
      <c r="Q4211" s="6"/>
    </row>
    <row r="4212" spans="2:17" s="2" customFormat="1" x14ac:dyDescent="0.25">
      <c r="B4212" s="1"/>
      <c r="C4212" s="1"/>
      <c r="D4212" s="1"/>
      <c r="I4212" s="1"/>
      <c r="J4212" s="5"/>
      <c r="K4212" s="5"/>
      <c r="L4212" s="5"/>
      <c r="M4212" s="6"/>
      <c r="N4212" s="6"/>
      <c r="O4212" s="7"/>
      <c r="P4212" s="6"/>
      <c r="Q4212" s="6"/>
    </row>
    <row r="4213" spans="2:17" s="2" customFormat="1" x14ac:dyDescent="0.25">
      <c r="B4213" s="1"/>
      <c r="C4213" s="1"/>
      <c r="D4213" s="1"/>
      <c r="I4213" s="1"/>
      <c r="J4213" s="5"/>
      <c r="K4213" s="5"/>
      <c r="L4213" s="5"/>
      <c r="M4213" s="6"/>
      <c r="N4213" s="6"/>
      <c r="O4213" s="7"/>
      <c r="P4213" s="6"/>
      <c r="Q4213" s="6"/>
    </row>
    <row r="4214" spans="2:17" s="2" customFormat="1" x14ac:dyDescent="0.25">
      <c r="B4214" s="1"/>
      <c r="C4214" s="1"/>
      <c r="D4214" s="1"/>
      <c r="I4214" s="1"/>
      <c r="J4214" s="5"/>
      <c r="K4214" s="5"/>
      <c r="L4214" s="5"/>
      <c r="M4214" s="6"/>
      <c r="N4214" s="6"/>
      <c r="O4214" s="7"/>
      <c r="P4214" s="6"/>
      <c r="Q4214" s="6"/>
    </row>
    <row r="4215" spans="2:17" s="2" customFormat="1" x14ac:dyDescent="0.25">
      <c r="B4215" s="1"/>
      <c r="C4215" s="1"/>
      <c r="D4215" s="1"/>
      <c r="I4215" s="1"/>
      <c r="J4215" s="5"/>
      <c r="K4215" s="5"/>
      <c r="L4215" s="5"/>
      <c r="M4215" s="6"/>
      <c r="N4215" s="6"/>
      <c r="O4215" s="7"/>
      <c r="P4215" s="6"/>
      <c r="Q4215" s="6"/>
    </row>
    <row r="4216" spans="2:17" s="2" customFormat="1" x14ac:dyDescent="0.25">
      <c r="B4216" s="1"/>
      <c r="C4216" s="1"/>
      <c r="D4216" s="1"/>
      <c r="I4216" s="1"/>
      <c r="J4216" s="5"/>
      <c r="K4216" s="5"/>
      <c r="L4216" s="5"/>
      <c r="M4216" s="6"/>
      <c r="N4216" s="6"/>
      <c r="O4216" s="7"/>
      <c r="P4216" s="6"/>
      <c r="Q4216" s="6"/>
    </row>
    <row r="4217" spans="2:17" s="2" customFormat="1" x14ac:dyDescent="0.25">
      <c r="B4217" s="1"/>
      <c r="C4217" s="1"/>
      <c r="D4217" s="1"/>
      <c r="I4217" s="1"/>
      <c r="J4217" s="5"/>
      <c r="K4217" s="5"/>
      <c r="L4217" s="5"/>
      <c r="M4217" s="6"/>
      <c r="N4217" s="6"/>
      <c r="O4217" s="7"/>
      <c r="P4217" s="6"/>
      <c r="Q4217" s="6"/>
    </row>
    <row r="4218" spans="2:17" s="2" customFormat="1" x14ac:dyDescent="0.25">
      <c r="B4218" s="1"/>
      <c r="C4218" s="1"/>
      <c r="D4218" s="1"/>
      <c r="I4218" s="1"/>
      <c r="J4218" s="5"/>
      <c r="K4218" s="5"/>
      <c r="L4218" s="5"/>
      <c r="M4218" s="6"/>
      <c r="N4218" s="6"/>
      <c r="O4218" s="7"/>
      <c r="P4218" s="6"/>
      <c r="Q4218" s="6"/>
    </row>
    <row r="4219" spans="2:17" s="2" customFormat="1" x14ac:dyDescent="0.25">
      <c r="B4219" s="1"/>
      <c r="C4219" s="1"/>
      <c r="D4219" s="1"/>
      <c r="I4219" s="1"/>
      <c r="J4219" s="5"/>
      <c r="K4219" s="5"/>
      <c r="L4219" s="5"/>
      <c r="M4219" s="6"/>
      <c r="N4219" s="6"/>
      <c r="O4219" s="7"/>
      <c r="P4219" s="6"/>
      <c r="Q4219" s="6"/>
    </row>
    <row r="4220" spans="2:17" s="2" customFormat="1" x14ac:dyDescent="0.25">
      <c r="B4220" s="1"/>
      <c r="C4220" s="1"/>
      <c r="D4220" s="1"/>
      <c r="I4220" s="1"/>
      <c r="J4220" s="5"/>
      <c r="K4220" s="5"/>
      <c r="L4220" s="5"/>
      <c r="M4220" s="6"/>
      <c r="N4220" s="6"/>
      <c r="O4220" s="7"/>
      <c r="P4220" s="6"/>
      <c r="Q4220" s="6"/>
    </row>
    <row r="4221" spans="2:17" s="2" customFormat="1" x14ac:dyDescent="0.25">
      <c r="B4221" s="1"/>
      <c r="C4221" s="1"/>
      <c r="D4221" s="1"/>
      <c r="I4221" s="1"/>
      <c r="J4221" s="5"/>
      <c r="K4221" s="5"/>
      <c r="L4221" s="5"/>
      <c r="M4221" s="6"/>
      <c r="N4221" s="6"/>
      <c r="O4221" s="7"/>
      <c r="P4221" s="6"/>
      <c r="Q4221" s="6"/>
    </row>
    <row r="4222" spans="2:17" s="2" customFormat="1" x14ac:dyDescent="0.25">
      <c r="B4222" s="1"/>
      <c r="C4222" s="1"/>
      <c r="D4222" s="1"/>
      <c r="I4222" s="1"/>
      <c r="J4222" s="5"/>
      <c r="K4222" s="5"/>
      <c r="L4222" s="5"/>
      <c r="M4222" s="6"/>
      <c r="N4222" s="6"/>
      <c r="O4222" s="7"/>
      <c r="P4222" s="6"/>
      <c r="Q4222" s="6"/>
    </row>
    <row r="4223" spans="2:17" s="2" customFormat="1" x14ac:dyDescent="0.25">
      <c r="B4223" s="1"/>
      <c r="C4223" s="1"/>
      <c r="D4223" s="1"/>
      <c r="I4223" s="1"/>
      <c r="J4223" s="5"/>
      <c r="K4223" s="5"/>
      <c r="L4223" s="5"/>
      <c r="M4223" s="6"/>
      <c r="N4223" s="6"/>
      <c r="O4223" s="7"/>
      <c r="P4223" s="6"/>
      <c r="Q4223" s="6"/>
    </row>
    <row r="4224" spans="2:17" s="2" customFormat="1" x14ac:dyDescent="0.25">
      <c r="B4224" s="1"/>
      <c r="C4224" s="1"/>
      <c r="D4224" s="1"/>
      <c r="I4224" s="1"/>
      <c r="J4224" s="5"/>
      <c r="K4224" s="5"/>
      <c r="L4224" s="5"/>
      <c r="M4224" s="6"/>
      <c r="N4224" s="6"/>
      <c r="O4224" s="7"/>
      <c r="P4224" s="6"/>
      <c r="Q4224" s="6"/>
    </row>
    <row r="4225" spans="2:17" s="2" customFormat="1" x14ac:dyDescent="0.25">
      <c r="B4225" s="1"/>
      <c r="C4225" s="1"/>
      <c r="D4225" s="1"/>
      <c r="I4225" s="1"/>
      <c r="J4225" s="5"/>
      <c r="K4225" s="5"/>
      <c r="L4225" s="5"/>
      <c r="M4225" s="6"/>
      <c r="N4225" s="6"/>
      <c r="O4225" s="7"/>
      <c r="P4225" s="6"/>
      <c r="Q4225" s="6"/>
    </row>
    <row r="4226" spans="2:17" s="2" customFormat="1" x14ac:dyDescent="0.25">
      <c r="B4226" s="1"/>
      <c r="C4226" s="1"/>
      <c r="D4226" s="1"/>
      <c r="I4226" s="1"/>
      <c r="J4226" s="5"/>
      <c r="K4226" s="5"/>
      <c r="L4226" s="5"/>
      <c r="M4226" s="6"/>
      <c r="N4226" s="6"/>
      <c r="O4226" s="7"/>
      <c r="P4226" s="6"/>
      <c r="Q4226" s="6"/>
    </row>
    <row r="4227" spans="2:17" s="2" customFormat="1" x14ac:dyDescent="0.25">
      <c r="B4227" s="1"/>
      <c r="C4227" s="1"/>
      <c r="D4227" s="1"/>
      <c r="I4227" s="1"/>
      <c r="J4227" s="5"/>
      <c r="K4227" s="5"/>
      <c r="L4227" s="5"/>
      <c r="M4227" s="6"/>
      <c r="N4227" s="6"/>
      <c r="O4227" s="7"/>
      <c r="P4227" s="6"/>
      <c r="Q4227" s="6"/>
    </row>
    <row r="4228" spans="2:17" s="2" customFormat="1" x14ac:dyDescent="0.25">
      <c r="B4228" s="1"/>
      <c r="C4228" s="1"/>
      <c r="D4228" s="1"/>
      <c r="I4228" s="1"/>
      <c r="J4228" s="5"/>
      <c r="K4228" s="5"/>
      <c r="L4228" s="5"/>
      <c r="M4228" s="6"/>
      <c r="N4228" s="6"/>
      <c r="O4228" s="7"/>
      <c r="P4228" s="6"/>
      <c r="Q4228" s="6"/>
    </row>
    <row r="4229" spans="2:17" s="2" customFormat="1" x14ac:dyDescent="0.25">
      <c r="B4229" s="1"/>
      <c r="C4229" s="1"/>
      <c r="D4229" s="1"/>
      <c r="I4229" s="1"/>
      <c r="J4229" s="5"/>
      <c r="K4229" s="5"/>
      <c r="L4229" s="5"/>
      <c r="M4229" s="6"/>
      <c r="N4229" s="6"/>
      <c r="O4229" s="7"/>
      <c r="P4229" s="6"/>
      <c r="Q4229" s="6"/>
    </row>
    <row r="4230" spans="2:17" s="2" customFormat="1" x14ac:dyDescent="0.25">
      <c r="B4230" s="1"/>
      <c r="C4230" s="1"/>
      <c r="D4230" s="1"/>
      <c r="I4230" s="1"/>
      <c r="J4230" s="5"/>
      <c r="K4230" s="5"/>
      <c r="L4230" s="5"/>
      <c r="M4230" s="6"/>
      <c r="N4230" s="6"/>
      <c r="O4230" s="7"/>
      <c r="P4230" s="6"/>
      <c r="Q4230" s="6"/>
    </row>
    <row r="4231" spans="2:17" s="2" customFormat="1" x14ac:dyDescent="0.25">
      <c r="B4231" s="1"/>
      <c r="C4231" s="1"/>
      <c r="D4231" s="1"/>
      <c r="I4231" s="1"/>
      <c r="J4231" s="5"/>
      <c r="K4231" s="5"/>
      <c r="L4231" s="5"/>
      <c r="M4231" s="6"/>
      <c r="N4231" s="6"/>
      <c r="O4231" s="7"/>
      <c r="P4231" s="6"/>
      <c r="Q4231" s="6"/>
    </row>
    <row r="4232" spans="2:17" s="2" customFormat="1" x14ac:dyDescent="0.25">
      <c r="B4232" s="1"/>
      <c r="C4232" s="1"/>
      <c r="D4232" s="1"/>
      <c r="I4232" s="1"/>
      <c r="J4232" s="5"/>
      <c r="K4232" s="5"/>
      <c r="L4232" s="5"/>
      <c r="M4232" s="6"/>
      <c r="N4232" s="6"/>
      <c r="O4232" s="7"/>
      <c r="P4232" s="6"/>
      <c r="Q4232" s="6"/>
    </row>
    <row r="4233" spans="2:17" s="2" customFormat="1" x14ac:dyDescent="0.25">
      <c r="B4233" s="1"/>
      <c r="C4233" s="1"/>
      <c r="D4233" s="1"/>
      <c r="I4233" s="1"/>
      <c r="J4233" s="5"/>
      <c r="K4233" s="5"/>
      <c r="L4233" s="5"/>
      <c r="M4233" s="6"/>
      <c r="N4233" s="6"/>
      <c r="O4233" s="7"/>
      <c r="P4233" s="6"/>
      <c r="Q4233" s="6"/>
    </row>
    <row r="4234" spans="2:17" s="2" customFormat="1" x14ac:dyDescent="0.25">
      <c r="B4234" s="1"/>
      <c r="C4234" s="1"/>
      <c r="D4234" s="1"/>
      <c r="I4234" s="1"/>
      <c r="J4234" s="5"/>
      <c r="K4234" s="5"/>
      <c r="L4234" s="5"/>
      <c r="M4234" s="6"/>
      <c r="N4234" s="6"/>
      <c r="O4234" s="7"/>
      <c r="P4234" s="6"/>
      <c r="Q4234" s="6"/>
    </row>
    <row r="4235" spans="2:17" s="2" customFormat="1" x14ac:dyDescent="0.25">
      <c r="B4235" s="1"/>
      <c r="C4235" s="1"/>
      <c r="D4235" s="1"/>
      <c r="I4235" s="1"/>
      <c r="J4235" s="5"/>
      <c r="K4235" s="5"/>
      <c r="L4235" s="5"/>
      <c r="M4235" s="6"/>
      <c r="N4235" s="6"/>
      <c r="O4235" s="7"/>
      <c r="P4235" s="6"/>
      <c r="Q4235" s="6"/>
    </row>
    <row r="4236" spans="2:17" s="2" customFormat="1" x14ac:dyDescent="0.25">
      <c r="B4236" s="1"/>
      <c r="C4236" s="1"/>
      <c r="D4236" s="1"/>
      <c r="I4236" s="1"/>
      <c r="J4236" s="5"/>
      <c r="K4236" s="5"/>
      <c r="L4236" s="5"/>
      <c r="M4236" s="6"/>
      <c r="N4236" s="6"/>
      <c r="O4236" s="7"/>
      <c r="P4236" s="6"/>
      <c r="Q4236" s="6"/>
    </row>
    <row r="4237" spans="2:17" s="2" customFormat="1" x14ac:dyDescent="0.25">
      <c r="B4237" s="1"/>
      <c r="C4237" s="1"/>
      <c r="D4237" s="1"/>
      <c r="I4237" s="1"/>
      <c r="J4237" s="5"/>
      <c r="K4237" s="5"/>
      <c r="L4237" s="5"/>
      <c r="M4237" s="6"/>
      <c r="N4237" s="6"/>
      <c r="O4237" s="7"/>
      <c r="P4237" s="6"/>
      <c r="Q4237" s="6"/>
    </row>
    <row r="4238" spans="2:17" s="2" customFormat="1" x14ac:dyDescent="0.25">
      <c r="B4238" s="1"/>
      <c r="C4238" s="1"/>
      <c r="D4238" s="1"/>
      <c r="I4238" s="1"/>
      <c r="J4238" s="5"/>
      <c r="K4238" s="5"/>
      <c r="L4238" s="5"/>
      <c r="M4238" s="6"/>
      <c r="N4238" s="6"/>
      <c r="O4238" s="7"/>
      <c r="P4238" s="6"/>
      <c r="Q4238" s="6"/>
    </row>
    <row r="4239" spans="2:17" s="2" customFormat="1" x14ac:dyDescent="0.25">
      <c r="B4239" s="1"/>
      <c r="C4239" s="1"/>
      <c r="D4239" s="1"/>
      <c r="I4239" s="1"/>
      <c r="J4239" s="5"/>
      <c r="K4239" s="5"/>
      <c r="L4239" s="5"/>
      <c r="M4239" s="6"/>
      <c r="N4239" s="6"/>
      <c r="O4239" s="7"/>
      <c r="P4239" s="6"/>
      <c r="Q4239" s="6"/>
    </row>
    <row r="4240" spans="2:17" s="2" customFormat="1" x14ac:dyDescent="0.25">
      <c r="B4240" s="1"/>
      <c r="C4240" s="1"/>
      <c r="D4240" s="1"/>
      <c r="I4240" s="1"/>
      <c r="J4240" s="5"/>
      <c r="K4240" s="5"/>
      <c r="L4240" s="5"/>
      <c r="M4240" s="6"/>
      <c r="N4240" s="6"/>
      <c r="O4240" s="7"/>
      <c r="P4240" s="6"/>
      <c r="Q4240" s="6"/>
    </row>
    <row r="4241" spans="2:17" s="2" customFormat="1" x14ac:dyDescent="0.25">
      <c r="B4241" s="1"/>
      <c r="C4241" s="1"/>
      <c r="D4241" s="1"/>
      <c r="I4241" s="1"/>
      <c r="J4241" s="5"/>
      <c r="K4241" s="5"/>
      <c r="L4241" s="5"/>
      <c r="M4241" s="6"/>
      <c r="N4241" s="6"/>
      <c r="O4241" s="7"/>
      <c r="P4241" s="6"/>
      <c r="Q4241" s="6"/>
    </row>
    <row r="4242" spans="2:17" s="2" customFormat="1" x14ac:dyDescent="0.25">
      <c r="B4242" s="1"/>
      <c r="C4242" s="1"/>
      <c r="D4242" s="1"/>
      <c r="I4242" s="1"/>
      <c r="J4242" s="5"/>
      <c r="K4242" s="5"/>
      <c r="L4242" s="5"/>
      <c r="M4242" s="6"/>
      <c r="N4242" s="6"/>
      <c r="O4242" s="7"/>
      <c r="P4242" s="6"/>
      <c r="Q4242" s="6"/>
    </row>
    <row r="4243" spans="2:17" s="2" customFormat="1" x14ac:dyDescent="0.25">
      <c r="B4243" s="1"/>
      <c r="C4243" s="1"/>
      <c r="D4243" s="1"/>
      <c r="I4243" s="1"/>
      <c r="J4243" s="5"/>
      <c r="K4243" s="5"/>
      <c r="L4243" s="5"/>
      <c r="M4243" s="6"/>
      <c r="N4243" s="6"/>
      <c r="O4243" s="7"/>
      <c r="P4243" s="6"/>
      <c r="Q4243" s="6"/>
    </row>
    <row r="4244" spans="2:17" s="2" customFormat="1" x14ac:dyDescent="0.25">
      <c r="B4244" s="1"/>
      <c r="C4244" s="1"/>
      <c r="D4244" s="1"/>
      <c r="I4244" s="1"/>
      <c r="J4244" s="5"/>
      <c r="K4244" s="5"/>
      <c r="L4244" s="5"/>
      <c r="M4244" s="6"/>
      <c r="N4244" s="6"/>
      <c r="O4244" s="7"/>
      <c r="P4244" s="6"/>
      <c r="Q4244" s="6"/>
    </row>
    <row r="4245" spans="2:17" s="2" customFormat="1" x14ac:dyDescent="0.25">
      <c r="B4245" s="1"/>
      <c r="C4245" s="1"/>
      <c r="D4245" s="1"/>
      <c r="I4245" s="1"/>
      <c r="J4245" s="5"/>
      <c r="K4245" s="5"/>
      <c r="L4245" s="5"/>
      <c r="M4245" s="6"/>
      <c r="N4245" s="6"/>
      <c r="O4245" s="7"/>
      <c r="P4245" s="6"/>
      <c r="Q4245" s="6"/>
    </row>
    <row r="4246" spans="2:17" s="2" customFormat="1" x14ac:dyDescent="0.25">
      <c r="B4246" s="1"/>
      <c r="C4246" s="1"/>
      <c r="D4246" s="1"/>
      <c r="I4246" s="1"/>
      <c r="J4246" s="5"/>
      <c r="K4246" s="5"/>
      <c r="L4246" s="5"/>
      <c r="M4246" s="6"/>
      <c r="N4246" s="6"/>
      <c r="O4246" s="7"/>
      <c r="P4246" s="6"/>
      <c r="Q4246" s="6"/>
    </row>
    <row r="4247" spans="2:17" s="2" customFormat="1" x14ac:dyDescent="0.25">
      <c r="B4247" s="1"/>
      <c r="C4247" s="1"/>
      <c r="D4247" s="1"/>
      <c r="I4247" s="1"/>
      <c r="J4247" s="5"/>
      <c r="K4247" s="5"/>
      <c r="L4247" s="5"/>
      <c r="M4247" s="6"/>
      <c r="N4247" s="6"/>
      <c r="O4247" s="7"/>
      <c r="P4247" s="6"/>
      <c r="Q4247" s="6"/>
    </row>
    <row r="4248" spans="2:17" s="2" customFormat="1" x14ac:dyDescent="0.25">
      <c r="B4248" s="1"/>
      <c r="C4248" s="1"/>
      <c r="D4248" s="1"/>
      <c r="I4248" s="1"/>
      <c r="J4248" s="5"/>
      <c r="K4248" s="5"/>
      <c r="L4248" s="5"/>
      <c r="M4248" s="6"/>
      <c r="N4248" s="6"/>
      <c r="O4248" s="7"/>
      <c r="P4248" s="6"/>
      <c r="Q4248" s="6"/>
    </row>
    <row r="4249" spans="2:17" s="2" customFormat="1" x14ac:dyDescent="0.25">
      <c r="B4249" s="1"/>
      <c r="C4249" s="1"/>
      <c r="D4249" s="1"/>
      <c r="I4249" s="1"/>
      <c r="J4249" s="5"/>
      <c r="K4249" s="5"/>
      <c r="L4249" s="5"/>
      <c r="M4249" s="6"/>
      <c r="N4249" s="6"/>
      <c r="O4249" s="7"/>
      <c r="P4249" s="6"/>
      <c r="Q4249" s="6"/>
    </row>
    <row r="4250" spans="2:17" s="2" customFormat="1" x14ac:dyDescent="0.25">
      <c r="B4250" s="1"/>
      <c r="C4250" s="1"/>
      <c r="D4250" s="1"/>
      <c r="I4250" s="1"/>
      <c r="J4250" s="5"/>
      <c r="K4250" s="5"/>
      <c r="L4250" s="5"/>
      <c r="M4250" s="6"/>
      <c r="N4250" s="6"/>
      <c r="O4250" s="7"/>
      <c r="P4250" s="6"/>
      <c r="Q4250" s="6"/>
    </row>
    <row r="4251" spans="2:17" s="2" customFormat="1" x14ac:dyDescent="0.25">
      <c r="B4251" s="1"/>
      <c r="C4251" s="1"/>
      <c r="D4251" s="1"/>
      <c r="I4251" s="1"/>
      <c r="J4251" s="5"/>
      <c r="K4251" s="5"/>
      <c r="L4251" s="5"/>
      <c r="M4251" s="6"/>
      <c r="N4251" s="6"/>
      <c r="O4251" s="7"/>
      <c r="P4251" s="6"/>
      <c r="Q4251" s="6"/>
    </row>
    <row r="4252" spans="2:17" s="2" customFormat="1" x14ac:dyDescent="0.25">
      <c r="B4252" s="1"/>
      <c r="C4252" s="1"/>
      <c r="D4252" s="1"/>
      <c r="I4252" s="1"/>
      <c r="J4252" s="5"/>
      <c r="K4252" s="5"/>
      <c r="L4252" s="5"/>
      <c r="M4252" s="6"/>
      <c r="N4252" s="6"/>
      <c r="O4252" s="7"/>
      <c r="P4252" s="6"/>
      <c r="Q4252" s="6"/>
    </row>
    <row r="4253" spans="2:17" s="2" customFormat="1" x14ac:dyDescent="0.25">
      <c r="B4253" s="1"/>
      <c r="C4253" s="1"/>
      <c r="D4253" s="1"/>
      <c r="I4253" s="1"/>
      <c r="J4253" s="5"/>
      <c r="K4253" s="5"/>
      <c r="L4253" s="5"/>
      <c r="M4253" s="6"/>
      <c r="N4253" s="6"/>
      <c r="O4253" s="7"/>
      <c r="P4253" s="6"/>
      <c r="Q4253" s="6"/>
    </row>
    <row r="4254" spans="2:17" s="2" customFormat="1" x14ac:dyDescent="0.25">
      <c r="B4254" s="1"/>
      <c r="C4254" s="1"/>
      <c r="D4254" s="1"/>
      <c r="I4254" s="1"/>
      <c r="J4254" s="5"/>
      <c r="K4254" s="5"/>
      <c r="L4254" s="5"/>
      <c r="M4254" s="6"/>
      <c r="N4254" s="6"/>
      <c r="O4254" s="7"/>
      <c r="P4254" s="6"/>
      <c r="Q4254" s="6"/>
    </row>
    <row r="4255" spans="2:17" s="2" customFormat="1" x14ac:dyDescent="0.25">
      <c r="B4255" s="1"/>
      <c r="C4255" s="1"/>
      <c r="D4255" s="1"/>
      <c r="I4255" s="1"/>
      <c r="J4255" s="5"/>
      <c r="K4255" s="5"/>
      <c r="L4255" s="5"/>
      <c r="M4255" s="6"/>
      <c r="N4255" s="6"/>
      <c r="O4255" s="7"/>
      <c r="P4255" s="6"/>
      <c r="Q4255" s="6"/>
    </row>
    <row r="4256" spans="2:17" s="2" customFormat="1" x14ac:dyDescent="0.25">
      <c r="B4256" s="1"/>
      <c r="C4256" s="1"/>
      <c r="D4256" s="1"/>
      <c r="I4256" s="1"/>
      <c r="J4256" s="5"/>
      <c r="K4256" s="5"/>
      <c r="L4256" s="5"/>
      <c r="M4256" s="6"/>
      <c r="N4256" s="6"/>
      <c r="O4256" s="7"/>
      <c r="P4256" s="6"/>
      <c r="Q4256" s="6"/>
    </row>
    <row r="4257" spans="2:17" s="2" customFormat="1" x14ac:dyDescent="0.25">
      <c r="B4257" s="1"/>
      <c r="C4257" s="1"/>
      <c r="D4257" s="1"/>
      <c r="I4257" s="1"/>
      <c r="J4257" s="5"/>
      <c r="K4257" s="5"/>
      <c r="L4257" s="5"/>
      <c r="M4257" s="6"/>
      <c r="N4257" s="6"/>
      <c r="O4257" s="7"/>
      <c r="P4257" s="6"/>
      <c r="Q4257" s="6"/>
    </row>
    <row r="4258" spans="2:17" s="2" customFormat="1" x14ac:dyDescent="0.25">
      <c r="B4258" s="1"/>
      <c r="C4258" s="1"/>
      <c r="D4258" s="1"/>
      <c r="I4258" s="1"/>
      <c r="J4258" s="5"/>
      <c r="K4258" s="5"/>
      <c r="L4258" s="5"/>
      <c r="M4258" s="6"/>
      <c r="N4258" s="6"/>
      <c r="O4258" s="7"/>
      <c r="P4258" s="6"/>
      <c r="Q4258" s="6"/>
    </row>
    <row r="4259" spans="2:17" s="2" customFormat="1" x14ac:dyDescent="0.25">
      <c r="B4259" s="1"/>
      <c r="C4259" s="1"/>
      <c r="D4259" s="1"/>
      <c r="I4259" s="1"/>
      <c r="J4259" s="5"/>
      <c r="K4259" s="5"/>
      <c r="L4259" s="5"/>
      <c r="M4259" s="6"/>
      <c r="N4259" s="6"/>
      <c r="O4259" s="7"/>
      <c r="P4259" s="6"/>
      <c r="Q4259" s="6"/>
    </row>
    <row r="4260" spans="2:17" s="2" customFormat="1" x14ac:dyDescent="0.25">
      <c r="B4260" s="1"/>
      <c r="C4260" s="1"/>
      <c r="D4260" s="1"/>
      <c r="I4260" s="1"/>
      <c r="J4260" s="5"/>
      <c r="K4260" s="5"/>
      <c r="L4260" s="5"/>
      <c r="M4260" s="6"/>
      <c r="N4260" s="6"/>
      <c r="O4260" s="7"/>
      <c r="P4260" s="6"/>
      <c r="Q4260" s="6"/>
    </row>
    <row r="4261" spans="2:17" s="2" customFormat="1" x14ac:dyDescent="0.25">
      <c r="B4261" s="1"/>
      <c r="C4261" s="1"/>
      <c r="D4261" s="1"/>
      <c r="I4261" s="1"/>
      <c r="J4261" s="5"/>
      <c r="K4261" s="5"/>
      <c r="L4261" s="5"/>
      <c r="M4261" s="6"/>
      <c r="N4261" s="6"/>
      <c r="O4261" s="7"/>
      <c r="P4261" s="6"/>
      <c r="Q4261" s="6"/>
    </row>
    <row r="4262" spans="2:17" s="2" customFormat="1" x14ac:dyDescent="0.25">
      <c r="B4262" s="1"/>
      <c r="C4262" s="1"/>
      <c r="D4262" s="1"/>
      <c r="I4262" s="1"/>
      <c r="J4262" s="5"/>
      <c r="K4262" s="5"/>
      <c r="L4262" s="5"/>
      <c r="M4262" s="6"/>
      <c r="N4262" s="6"/>
      <c r="O4262" s="7"/>
      <c r="P4262" s="6"/>
      <c r="Q4262" s="6"/>
    </row>
    <row r="4263" spans="2:17" s="2" customFormat="1" x14ac:dyDescent="0.25">
      <c r="B4263" s="1"/>
      <c r="C4263" s="1"/>
      <c r="D4263" s="1"/>
      <c r="I4263" s="1"/>
      <c r="J4263" s="5"/>
      <c r="K4263" s="5"/>
      <c r="L4263" s="5"/>
      <c r="M4263" s="6"/>
      <c r="N4263" s="6"/>
      <c r="O4263" s="7"/>
      <c r="P4263" s="6"/>
      <c r="Q4263" s="6"/>
    </row>
    <row r="4264" spans="2:17" s="2" customFormat="1" x14ac:dyDescent="0.25">
      <c r="B4264" s="1"/>
      <c r="C4264" s="1"/>
      <c r="D4264" s="1"/>
      <c r="I4264" s="1"/>
      <c r="J4264" s="5"/>
      <c r="K4264" s="5"/>
      <c r="L4264" s="5"/>
      <c r="M4264" s="6"/>
      <c r="N4264" s="6"/>
      <c r="O4264" s="7"/>
      <c r="P4264" s="6"/>
      <c r="Q4264" s="6"/>
    </row>
    <row r="4265" spans="2:17" s="2" customFormat="1" x14ac:dyDescent="0.25">
      <c r="B4265" s="1"/>
      <c r="C4265" s="1"/>
      <c r="D4265" s="1"/>
      <c r="I4265" s="1"/>
      <c r="J4265" s="5"/>
      <c r="K4265" s="5"/>
      <c r="L4265" s="5"/>
      <c r="M4265" s="6"/>
      <c r="N4265" s="6"/>
      <c r="O4265" s="7"/>
      <c r="P4265" s="6"/>
      <c r="Q4265" s="6"/>
    </row>
    <row r="4266" spans="2:17" s="2" customFormat="1" x14ac:dyDescent="0.25">
      <c r="B4266" s="1"/>
      <c r="C4266" s="1"/>
      <c r="D4266" s="1"/>
      <c r="I4266" s="1"/>
      <c r="J4266" s="5"/>
      <c r="K4266" s="5"/>
      <c r="L4266" s="5"/>
      <c r="M4266" s="6"/>
      <c r="N4266" s="6"/>
      <c r="O4266" s="7"/>
      <c r="P4266" s="6"/>
      <c r="Q4266" s="6"/>
    </row>
    <row r="4267" spans="2:17" s="2" customFormat="1" x14ac:dyDescent="0.25">
      <c r="B4267" s="1"/>
      <c r="C4267" s="1"/>
      <c r="D4267" s="1"/>
      <c r="I4267" s="1"/>
      <c r="J4267" s="5"/>
      <c r="K4267" s="5"/>
      <c r="L4267" s="5"/>
      <c r="M4267" s="6"/>
      <c r="N4267" s="6"/>
      <c r="O4267" s="7"/>
      <c r="P4267" s="6"/>
      <c r="Q4267" s="6"/>
    </row>
    <row r="4268" spans="2:17" s="2" customFormat="1" x14ac:dyDescent="0.25">
      <c r="B4268" s="1"/>
      <c r="C4268" s="1"/>
      <c r="D4268" s="1"/>
      <c r="I4268" s="1"/>
      <c r="J4268" s="5"/>
      <c r="K4268" s="5"/>
      <c r="L4268" s="5"/>
      <c r="M4268" s="6"/>
      <c r="N4268" s="6"/>
      <c r="O4268" s="7"/>
      <c r="P4268" s="6"/>
      <c r="Q4268" s="6"/>
    </row>
    <row r="4269" spans="2:17" s="2" customFormat="1" x14ac:dyDescent="0.25">
      <c r="B4269" s="1"/>
      <c r="C4269" s="1"/>
      <c r="D4269" s="1"/>
      <c r="I4269" s="1"/>
      <c r="J4269" s="5"/>
      <c r="K4269" s="5"/>
      <c r="L4269" s="5"/>
      <c r="M4269" s="6"/>
      <c r="N4269" s="6"/>
      <c r="O4269" s="7"/>
      <c r="P4269" s="6"/>
      <c r="Q4269" s="6"/>
    </row>
    <row r="4270" spans="2:17" s="2" customFormat="1" x14ac:dyDescent="0.25">
      <c r="B4270" s="1"/>
      <c r="C4270" s="1"/>
      <c r="D4270" s="1"/>
      <c r="I4270" s="1"/>
      <c r="J4270" s="5"/>
      <c r="K4270" s="5"/>
      <c r="L4270" s="5"/>
      <c r="M4270" s="6"/>
      <c r="N4270" s="6"/>
      <c r="O4270" s="7"/>
      <c r="P4270" s="6"/>
      <c r="Q4270" s="6"/>
    </row>
    <row r="4271" spans="2:17" s="2" customFormat="1" x14ac:dyDescent="0.25">
      <c r="B4271" s="1"/>
      <c r="C4271" s="1"/>
      <c r="D4271" s="1"/>
      <c r="I4271" s="1"/>
      <c r="J4271" s="5"/>
      <c r="K4271" s="5"/>
      <c r="L4271" s="5"/>
      <c r="M4271" s="6"/>
      <c r="N4271" s="6"/>
      <c r="O4271" s="7"/>
      <c r="P4271" s="6"/>
      <c r="Q4271" s="6"/>
    </row>
    <row r="4272" spans="2:17" s="2" customFormat="1" x14ac:dyDescent="0.25">
      <c r="B4272" s="1"/>
      <c r="C4272" s="1"/>
      <c r="D4272" s="1"/>
      <c r="I4272" s="1"/>
      <c r="J4272" s="5"/>
      <c r="K4272" s="5"/>
      <c r="L4272" s="5"/>
      <c r="M4272" s="6"/>
      <c r="N4272" s="6"/>
      <c r="O4272" s="7"/>
      <c r="P4272" s="6"/>
      <c r="Q4272" s="6"/>
    </row>
    <row r="4273" spans="2:17" s="2" customFormat="1" x14ac:dyDescent="0.25">
      <c r="B4273" s="1"/>
      <c r="C4273" s="1"/>
      <c r="D4273" s="1"/>
      <c r="I4273" s="1"/>
      <c r="J4273" s="5"/>
      <c r="K4273" s="5"/>
      <c r="L4273" s="5"/>
      <c r="M4273" s="6"/>
      <c r="N4273" s="6"/>
      <c r="O4273" s="7"/>
      <c r="P4273" s="6"/>
      <c r="Q4273" s="6"/>
    </row>
    <row r="4274" spans="2:17" s="2" customFormat="1" x14ac:dyDescent="0.25">
      <c r="B4274" s="1"/>
      <c r="C4274" s="1"/>
      <c r="D4274" s="1"/>
      <c r="I4274" s="1"/>
      <c r="J4274" s="5"/>
      <c r="K4274" s="5"/>
      <c r="L4274" s="5"/>
      <c r="M4274" s="6"/>
      <c r="N4274" s="6"/>
      <c r="O4274" s="7"/>
      <c r="P4274" s="6"/>
      <c r="Q4274" s="6"/>
    </row>
    <row r="4275" spans="2:17" s="2" customFormat="1" x14ac:dyDescent="0.25">
      <c r="B4275" s="1"/>
      <c r="C4275" s="1"/>
      <c r="D4275" s="1"/>
      <c r="I4275" s="1"/>
      <c r="J4275" s="5"/>
      <c r="K4275" s="5"/>
      <c r="L4275" s="5"/>
      <c r="M4275" s="6"/>
      <c r="N4275" s="6"/>
      <c r="O4275" s="7"/>
      <c r="P4275" s="6"/>
      <c r="Q4275" s="6"/>
    </row>
    <row r="4276" spans="2:17" s="2" customFormat="1" x14ac:dyDescent="0.25">
      <c r="B4276" s="1"/>
      <c r="C4276" s="1"/>
      <c r="D4276" s="1"/>
      <c r="I4276" s="1"/>
      <c r="J4276" s="5"/>
      <c r="K4276" s="5"/>
      <c r="L4276" s="5"/>
      <c r="M4276" s="6"/>
      <c r="N4276" s="6"/>
      <c r="O4276" s="7"/>
      <c r="P4276" s="6"/>
      <c r="Q4276" s="6"/>
    </row>
    <row r="4277" spans="2:17" s="2" customFormat="1" x14ac:dyDescent="0.25">
      <c r="B4277" s="1"/>
      <c r="C4277" s="1"/>
      <c r="D4277" s="1"/>
      <c r="I4277" s="1"/>
      <c r="J4277" s="5"/>
      <c r="K4277" s="5"/>
      <c r="L4277" s="5"/>
      <c r="M4277" s="6"/>
      <c r="N4277" s="6"/>
      <c r="O4277" s="7"/>
      <c r="P4277" s="6"/>
      <c r="Q4277" s="6"/>
    </row>
    <row r="4278" spans="2:17" s="2" customFormat="1" x14ac:dyDescent="0.25">
      <c r="B4278" s="1"/>
      <c r="C4278" s="1"/>
      <c r="D4278" s="1"/>
      <c r="I4278" s="1"/>
      <c r="J4278" s="5"/>
      <c r="K4278" s="5"/>
      <c r="L4278" s="5"/>
      <c r="M4278" s="6"/>
      <c r="N4278" s="6"/>
      <c r="O4278" s="7"/>
      <c r="P4278" s="6"/>
      <c r="Q4278" s="6"/>
    </row>
    <row r="4279" spans="2:17" s="2" customFormat="1" x14ac:dyDescent="0.25">
      <c r="B4279" s="1"/>
      <c r="C4279" s="1"/>
      <c r="D4279" s="1"/>
      <c r="I4279" s="1"/>
      <c r="J4279" s="5"/>
      <c r="K4279" s="5"/>
      <c r="L4279" s="5"/>
      <c r="M4279" s="6"/>
      <c r="N4279" s="6"/>
      <c r="O4279" s="7"/>
      <c r="P4279" s="6"/>
      <c r="Q4279" s="6"/>
    </row>
    <row r="4280" spans="2:17" s="2" customFormat="1" x14ac:dyDescent="0.25">
      <c r="B4280" s="1"/>
      <c r="C4280" s="1"/>
      <c r="D4280" s="1"/>
      <c r="I4280" s="1"/>
      <c r="J4280" s="5"/>
      <c r="K4280" s="5"/>
      <c r="L4280" s="5"/>
      <c r="M4280" s="6"/>
      <c r="N4280" s="6"/>
      <c r="O4280" s="7"/>
      <c r="P4280" s="6"/>
      <c r="Q4280" s="6"/>
    </row>
    <row r="4281" spans="2:17" s="2" customFormat="1" x14ac:dyDescent="0.25">
      <c r="B4281" s="1"/>
      <c r="C4281" s="1"/>
      <c r="D4281" s="1"/>
      <c r="I4281" s="1"/>
      <c r="J4281" s="5"/>
      <c r="K4281" s="5"/>
      <c r="L4281" s="5"/>
      <c r="M4281" s="6"/>
      <c r="N4281" s="6"/>
      <c r="O4281" s="7"/>
      <c r="P4281" s="6"/>
      <c r="Q4281" s="6"/>
    </row>
    <row r="4282" spans="2:17" s="2" customFormat="1" x14ac:dyDescent="0.25">
      <c r="B4282" s="1"/>
      <c r="C4282" s="1"/>
      <c r="D4282" s="1"/>
      <c r="I4282" s="1"/>
      <c r="J4282" s="5"/>
      <c r="K4282" s="5"/>
      <c r="L4282" s="5"/>
      <c r="M4282" s="6"/>
      <c r="N4282" s="6"/>
      <c r="O4282" s="7"/>
      <c r="P4282" s="6"/>
      <c r="Q4282" s="6"/>
    </row>
    <row r="4283" spans="2:17" s="2" customFormat="1" x14ac:dyDescent="0.25">
      <c r="B4283" s="1"/>
      <c r="C4283" s="1"/>
      <c r="D4283" s="1"/>
      <c r="I4283" s="1"/>
      <c r="J4283" s="5"/>
      <c r="K4283" s="5"/>
      <c r="L4283" s="5"/>
      <c r="M4283" s="6"/>
      <c r="N4283" s="6"/>
      <c r="O4283" s="7"/>
      <c r="P4283" s="6"/>
      <c r="Q4283" s="6"/>
    </row>
    <row r="4284" spans="2:17" s="2" customFormat="1" x14ac:dyDescent="0.25">
      <c r="B4284" s="1"/>
      <c r="C4284" s="1"/>
      <c r="D4284" s="1"/>
      <c r="I4284" s="1"/>
      <c r="J4284" s="5"/>
      <c r="K4284" s="5"/>
      <c r="L4284" s="5"/>
      <c r="M4284" s="6"/>
      <c r="N4284" s="6"/>
      <c r="O4284" s="7"/>
      <c r="P4284" s="6"/>
      <c r="Q4284" s="6"/>
    </row>
    <row r="4285" spans="2:17" s="2" customFormat="1" x14ac:dyDescent="0.25">
      <c r="B4285" s="1"/>
      <c r="C4285" s="1"/>
      <c r="D4285" s="1"/>
      <c r="I4285" s="1"/>
      <c r="J4285" s="5"/>
      <c r="K4285" s="5"/>
      <c r="L4285" s="5"/>
      <c r="M4285" s="6"/>
      <c r="N4285" s="6"/>
      <c r="O4285" s="7"/>
      <c r="P4285" s="6"/>
      <c r="Q4285" s="6"/>
    </row>
    <row r="4286" spans="2:17" s="2" customFormat="1" x14ac:dyDescent="0.25">
      <c r="B4286" s="1"/>
      <c r="C4286" s="1"/>
      <c r="D4286" s="1"/>
      <c r="I4286" s="1"/>
      <c r="J4286" s="5"/>
      <c r="K4286" s="5"/>
      <c r="L4286" s="5"/>
      <c r="M4286" s="6"/>
      <c r="N4286" s="6"/>
      <c r="O4286" s="7"/>
      <c r="P4286" s="6"/>
      <c r="Q4286" s="6"/>
    </row>
    <row r="4287" spans="2:17" s="2" customFormat="1" x14ac:dyDescent="0.25">
      <c r="B4287" s="1"/>
      <c r="C4287" s="1"/>
      <c r="D4287" s="1"/>
      <c r="I4287" s="1"/>
      <c r="J4287" s="5"/>
      <c r="K4287" s="5"/>
      <c r="L4287" s="5"/>
      <c r="M4287" s="6"/>
      <c r="N4287" s="6"/>
      <c r="O4287" s="7"/>
      <c r="P4287" s="6"/>
      <c r="Q4287" s="6"/>
    </row>
    <row r="4288" spans="2:17" s="2" customFormat="1" x14ac:dyDescent="0.25">
      <c r="B4288" s="1"/>
      <c r="C4288" s="1"/>
      <c r="D4288" s="1"/>
      <c r="I4288" s="1"/>
      <c r="J4288" s="5"/>
      <c r="K4288" s="5"/>
      <c r="L4288" s="5"/>
      <c r="M4288" s="6"/>
      <c r="N4288" s="6"/>
      <c r="O4288" s="7"/>
      <c r="P4288" s="6"/>
      <c r="Q4288" s="6"/>
    </row>
    <row r="4289" spans="2:17" s="2" customFormat="1" x14ac:dyDescent="0.25">
      <c r="B4289" s="1"/>
      <c r="C4289" s="1"/>
      <c r="D4289" s="1"/>
      <c r="I4289" s="1"/>
      <c r="J4289" s="5"/>
      <c r="K4289" s="5"/>
      <c r="L4289" s="5"/>
      <c r="M4289" s="6"/>
      <c r="N4289" s="6"/>
      <c r="O4289" s="7"/>
      <c r="P4289" s="6"/>
      <c r="Q4289" s="6"/>
    </row>
    <row r="4290" spans="2:17" s="2" customFormat="1" x14ac:dyDescent="0.25">
      <c r="B4290" s="1"/>
      <c r="C4290" s="1"/>
      <c r="D4290" s="1"/>
      <c r="I4290" s="1"/>
      <c r="J4290" s="5"/>
      <c r="K4290" s="5"/>
      <c r="L4290" s="5"/>
      <c r="M4290" s="6"/>
      <c r="N4290" s="6"/>
      <c r="O4290" s="7"/>
      <c r="P4290" s="6"/>
      <c r="Q4290" s="6"/>
    </row>
    <row r="4291" spans="2:17" s="2" customFormat="1" x14ac:dyDescent="0.25">
      <c r="B4291" s="1"/>
      <c r="C4291" s="1"/>
      <c r="D4291" s="1"/>
      <c r="I4291" s="1"/>
      <c r="J4291" s="5"/>
      <c r="K4291" s="5"/>
      <c r="L4291" s="5"/>
      <c r="M4291" s="6"/>
      <c r="N4291" s="6"/>
      <c r="O4291" s="7"/>
      <c r="P4291" s="6"/>
      <c r="Q4291" s="6"/>
    </row>
    <row r="4292" spans="2:17" s="2" customFormat="1" x14ac:dyDescent="0.25">
      <c r="B4292" s="1"/>
      <c r="C4292" s="1"/>
      <c r="D4292" s="1"/>
      <c r="I4292" s="1"/>
      <c r="J4292" s="5"/>
      <c r="K4292" s="5"/>
      <c r="L4292" s="5"/>
      <c r="M4292" s="6"/>
      <c r="N4292" s="6"/>
      <c r="O4292" s="7"/>
      <c r="P4292" s="6"/>
      <c r="Q4292" s="6"/>
    </row>
    <row r="4293" spans="2:17" s="2" customFormat="1" x14ac:dyDescent="0.25">
      <c r="B4293" s="1"/>
      <c r="C4293" s="1"/>
      <c r="D4293" s="1"/>
      <c r="I4293" s="1"/>
      <c r="J4293" s="5"/>
      <c r="K4293" s="5"/>
      <c r="L4293" s="5"/>
      <c r="M4293" s="6"/>
      <c r="N4293" s="6"/>
      <c r="O4293" s="7"/>
      <c r="P4293" s="6"/>
      <c r="Q4293" s="6"/>
    </row>
    <row r="4294" spans="2:17" s="2" customFormat="1" x14ac:dyDescent="0.25">
      <c r="B4294" s="1"/>
      <c r="C4294" s="1"/>
      <c r="D4294" s="1"/>
      <c r="I4294" s="1"/>
      <c r="J4294" s="5"/>
      <c r="K4294" s="5"/>
      <c r="L4294" s="5"/>
      <c r="M4294" s="6"/>
      <c r="N4294" s="6"/>
      <c r="O4294" s="7"/>
      <c r="P4294" s="6"/>
      <c r="Q4294" s="6"/>
    </row>
    <row r="4295" spans="2:17" s="2" customFormat="1" x14ac:dyDescent="0.25">
      <c r="B4295" s="1"/>
      <c r="C4295" s="1"/>
      <c r="D4295" s="1"/>
      <c r="I4295" s="1"/>
      <c r="J4295" s="5"/>
      <c r="K4295" s="5"/>
      <c r="L4295" s="5"/>
      <c r="M4295" s="6"/>
      <c r="N4295" s="6"/>
      <c r="O4295" s="7"/>
      <c r="P4295" s="6"/>
      <c r="Q4295" s="6"/>
    </row>
    <row r="4296" spans="2:17" s="2" customFormat="1" x14ac:dyDescent="0.25">
      <c r="B4296" s="1"/>
      <c r="C4296" s="1"/>
      <c r="D4296" s="1"/>
      <c r="I4296" s="1"/>
      <c r="J4296" s="5"/>
      <c r="K4296" s="5"/>
      <c r="L4296" s="5"/>
      <c r="M4296" s="6"/>
      <c r="N4296" s="6"/>
      <c r="O4296" s="7"/>
      <c r="P4296" s="6"/>
      <c r="Q4296" s="6"/>
    </row>
    <row r="4297" spans="2:17" s="2" customFormat="1" x14ac:dyDescent="0.25">
      <c r="B4297" s="1"/>
      <c r="C4297" s="1"/>
      <c r="D4297" s="1"/>
      <c r="I4297" s="1"/>
      <c r="J4297" s="5"/>
      <c r="K4297" s="5"/>
      <c r="L4297" s="5"/>
      <c r="M4297" s="6"/>
      <c r="N4297" s="6"/>
      <c r="O4297" s="7"/>
      <c r="P4297" s="6"/>
      <c r="Q4297" s="6"/>
    </row>
    <row r="4298" spans="2:17" s="2" customFormat="1" x14ac:dyDescent="0.25">
      <c r="B4298" s="1"/>
      <c r="C4298" s="1"/>
      <c r="D4298" s="1"/>
      <c r="I4298" s="1"/>
      <c r="J4298" s="5"/>
      <c r="K4298" s="5"/>
      <c r="L4298" s="5"/>
      <c r="M4298" s="6"/>
      <c r="N4298" s="6"/>
      <c r="O4298" s="7"/>
      <c r="P4298" s="6"/>
      <c r="Q4298" s="6"/>
    </row>
    <row r="4299" spans="2:17" s="2" customFormat="1" x14ac:dyDescent="0.25">
      <c r="B4299" s="1"/>
      <c r="C4299" s="1"/>
      <c r="D4299" s="1"/>
      <c r="I4299" s="1"/>
      <c r="J4299" s="5"/>
      <c r="K4299" s="5"/>
      <c r="L4299" s="5"/>
      <c r="M4299" s="6"/>
      <c r="N4299" s="6"/>
      <c r="O4299" s="7"/>
      <c r="P4299" s="6"/>
      <c r="Q4299" s="6"/>
    </row>
    <row r="4300" spans="2:17" s="2" customFormat="1" x14ac:dyDescent="0.25">
      <c r="B4300" s="1"/>
      <c r="C4300" s="1"/>
      <c r="D4300" s="1"/>
      <c r="I4300" s="1"/>
      <c r="J4300" s="5"/>
      <c r="K4300" s="5"/>
      <c r="L4300" s="5"/>
      <c r="M4300" s="6"/>
      <c r="N4300" s="6"/>
      <c r="O4300" s="7"/>
      <c r="P4300" s="6"/>
      <c r="Q4300" s="6"/>
    </row>
    <row r="4301" spans="2:17" s="2" customFormat="1" x14ac:dyDescent="0.25">
      <c r="B4301" s="1"/>
      <c r="C4301" s="1"/>
      <c r="D4301" s="1"/>
      <c r="I4301" s="1"/>
      <c r="J4301" s="5"/>
      <c r="K4301" s="5"/>
      <c r="L4301" s="5"/>
      <c r="M4301" s="6"/>
      <c r="N4301" s="6"/>
      <c r="O4301" s="7"/>
      <c r="P4301" s="6"/>
      <c r="Q4301" s="6"/>
    </row>
    <row r="4302" spans="2:17" s="2" customFormat="1" x14ac:dyDescent="0.25">
      <c r="B4302" s="1"/>
      <c r="C4302" s="1"/>
      <c r="D4302" s="1"/>
      <c r="I4302" s="1"/>
      <c r="J4302" s="5"/>
      <c r="K4302" s="5"/>
      <c r="L4302" s="5"/>
      <c r="M4302" s="6"/>
      <c r="N4302" s="6"/>
      <c r="O4302" s="7"/>
      <c r="P4302" s="6"/>
      <c r="Q4302" s="6"/>
    </row>
    <row r="4303" spans="2:17" s="2" customFormat="1" x14ac:dyDescent="0.25">
      <c r="B4303" s="1"/>
      <c r="C4303" s="1"/>
      <c r="D4303" s="1"/>
      <c r="I4303" s="1"/>
      <c r="J4303" s="5"/>
      <c r="K4303" s="5"/>
      <c r="L4303" s="5"/>
      <c r="M4303" s="6"/>
      <c r="N4303" s="6"/>
      <c r="O4303" s="7"/>
      <c r="P4303" s="6"/>
      <c r="Q4303" s="6"/>
    </row>
    <row r="4304" spans="2:17" s="2" customFormat="1" x14ac:dyDescent="0.25">
      <c r="B4304" s="1"/>
      <c r="C4304" s="1"/>
      <c r="D4304" s="1"/>
      <c r="I4304" s="1"/>
      <c r="J4304" s="5"/>
      <c r="K4304" s="5"/>
      <c r="L4304" s="5"/>
      <c r="M4304" s="6"/>
      <c r="N4304" s="6"/>
      <c r="O4304" s="7"/>
      <c r="P4304" s="6"/>
      <c r="Q4304" s="6"/>
    </row>
    <row r="4305" spans="2:17" s="2" customFormat="1" x14ac:dyDescent="0.25">
      <c r="B4305" s="1"/>
      <c r="C4305" s="1"/>
      <c r="D4305" s="1"/>
      <c r="I4305" s="1"/>
      <c r="J4305" s="5"/>
      <c r="K4305" s="5"/>
      <c r="L4305" s="5"/>
      <c r="M4305" s="6"/>
      <c r="N4305" s="6"/>
      <c r="O4305" s="7"/>
      <c r="P4305" s="6"/>
      <c r="Q4305" s="6"/>
    </row>
    <row r="4306" spans="2:17" s="2" customFormat="1" x14ac:dyDescent="0.25">
      <c r="B4306" s="1"/>
      <c r="C4306" s="1"/>
      <c r="D4306" s="1"/>
      <c r="I4306" s="1"/>
      <c r="J4306" s="5"/>
      <c r="K4306" s="5"/>
      <c r="L4306" s="5"/>
      <c r="M4306" s="6"/>
      <c r="N4306" s="6"/>
      <c r="O4306" s="7"/>
      <c r="P4306" s="6"/>
      <c r="Q4306" s="6"/>
    </row>
    <row r="4307" spans="2:17" s="2" customFormat="1" x14ac:dyDescent="0.25">
      <c r="B4307" s="1"/>
      <c r="C4307" s="1"/>
      <c r="D4307" s="1"/>
      <c r="I4307" s="1"/>
      <c r="J4307" s="5"/>
      <c r="K4307" s="5"/>
      <c r="L4307" s="5"/>
      <c r="M4307" s="6"/>
      <c r="N4307" s="6"/>
      <c r="O4307" s="7"/>
      <c r="P4307" s="6"/>
      <c r="Q4307" s="6"/>
    </row>
    <row r="4308" spans="2:17" s="2" customFormat="1" x14ac:dyDescent="0.25">
      <c r="B4308" s="1"/>
      <c r="C4308" s="1"/>
      <c r="D4308" s="1"/>
      <c r="I4308" s="1"/>
      <c r="J4308" s="5"/>
      <c r="K4308" s="5"/>
      <c r="L4308" s="5"/>
      <c r="M4308" s="6"/>
      <c r="N4308" s="6"/>
      <c r="O4308" s="7"/>
      <c r="P4308" s="6"/>
      <c r="Q4308" s="6"/>
    </row>
    <row r="4309" spans="2:17" s="2" customFormat="1" x14ac:dyDescent="0.25">
      <c r="B4309" s="1"/>
      <c r="C4309" s="1"/>
      <c r="D4309" s="1"/>
      <c r="I4309" s="1"/>
      <c r="J4309" s="5"/>
      <c r="K4309" s="5"/>
      <c r="L4309" s="5"/>
      <c r="M4309" s="6"/>
      <c r="N4309" s="6"/>
      <c r="O4309" s="7"/>
      <c r="P4309" s="6"/>
      <c r="Q4309" s="6"/>
    </row>
    <row r="4310" spans="2:17" s="2" customFormat="1" x14ac:dyDescent="0.25">
      <c r="B4310" s="1"/>
      <c r="C4310" s="1"/>
      <c r="D4310" s="1"/>
      <c r="I4310" s="1"/>
      <c r="J4310" s="5"/>
      <c r="K4310" s="5"/>
      <c r="L4310" s="5"/>
      <c r="M4310" s="6"/>
      <c r="N4310" s="6"/>
      <c r="O4310" s="7"/>
      <c r="P4310" s="6"/>
      <c r="Q4310" s="6"/>
    </row>
    <row r="4311" spans="2:17" s="2" customFormat="1" x14ac:dyDescent="0.25">
      <c r="B4311" s="1"/>
      <c r="C4311" s="1"/>
      <c r="D4311" s="1"/>
      <c r="I4311" s="1"/>
      <c r="J4311" s="5"/>
      <c r="K4311" s="5"/>
      <c r="L4311" s="5"/>
      <c r="M4311" s="6"/>
      <c r="N4311" s="6"/>
      <c r="O4311" s="7"/>
      <c r="P4311" s="6"/>
      <c r="Q4311" s="6"/>
    </row>
    <row r="4312" spans="2:17" s="2" customFormat="1" x14ac:dyDescent="0.25">
      <c r="B4312" s="1"/>
      <c r="C4312" s="1"/>
      <c r="D4312" s="1"/>
      <c r="I4312" s="1"/>
      <c r="J4312" s="5"/>
      <c r="K4312" s="5"/>
      <c r="L4312" s="5"/>
      <c r="M4312" s="6"/>
      <c r="N4312" s="6"/>
      <c r="O4312" s="7"/>
      <c r="P4312" s="6"/>
      <c r="Q4312" s="6"/>
    </row>
    <row r="4313" spans="2:17" s="2" customFormat="1" x14ac:dyDescent="0.25">
      <c r="B4313" s="1"/>
      <c r="C4313" s="1"/>
      <c r="D4313" s="1"/>
      <c r="I4313" s="1"/>
      <c r="J4313" s="5"/>
      <c r="K4313" s="5"/>
      <c r="L4313" s="5"/>
      <c r="M4313" s="6"/>
      <c r="N4313" s="6"/>
      <c r="O4313" s="7"/>
      <c r="P4313" s="6"/>
      <c r="Q4313" s="6"/>
    </row>
    <row r="4314" spans="2:17" s="2" customFormat="1" x14ac:dyDescent="0.25">
      <c r="B4314" s="1"/>
      <c r="C4314" s="1"/>
      <c r="D4314" s="1"/>
      <c r="I4314" s="1"/>
      <c r="J4314" s="5"/>
      <c r="K4314" s="5"/>
      <c r="L4314" s="5"/>
      <c r="M4314" s="6"/>
      <c r="N4314" s="6"/>
      <c r="O4314" s="7"/>
      <c r="P4314" s="6"/>
      <c r="Q4314" s="6"/>
    </row>
    <row r="4315" spans="2:17" s="2" customFormat="1" x14ac:dyDescent="0.25">
      <c r="B4315" s="1"/>
      <c r="C4315" s="1"/>
      <c r="D4315" s="1"/>
      <c r="I4315" s="1"/>
      <c r="J4315" s="5"/>
      <c r="K4315" s="5"/>
      <c r="L4315" s="5"/>
      <c r="M4315" s="6"/>
      <c r="N4315" s="6"/>
      <c r="O4315" s="7"/>
      <c r="P4315" s="6"/>
      <c r="Q4315" s="6"/>
    </row>
    <row r="4316" spans="2:17" s="2" customFormat="1" x14ac:dyDescent="0.25">
      <c r="B4316" s="1"/>
      <c r="C4316" s="1"/>
      <c r="D4316" s="1"/>
      <c r="I4316" s="1"/>
      <c r="J4316" s="5"/>
      <c r="K4316" s="5"/>
      <c r="L4316" s="5"/>
      <c r="M4316" s="6"/>
      <c r="N4316" s="6"/>
      <c r="O4316" s="7"/>
      <c r="P4316" s="6"/>
      <c r="Q4316" s="6"/>
    </row>
    <row r="4317" spans="2:17" s="2" customFormat="1" x14ac:dyDescent="0.25">
      <c r="B4317" s="1"/>
      <c r="C4317" s="1"/>
      <c r="D4317" s="1"/>
      <c r="I4317" s="1"/>
      <c r="J4317" s="5"/>
      <c r="K4317" s="5"/>
      <c r="L4317" s="5"/>
      <c r="M4317" s="6"/>
      <c r="N4317" s="6"/>
      <c r="O4317" s="7"/>
      <c r="P4317" s="6"/>
      <c r="Q4317" s="6"/>
    </row>
    <row r="4318" spans="2:17" s="2" customFormat="1" x14ac:dyDescent="0.25">
      <c r="B4318" s="1"/>
      <c r="C4318" s="1"/>
      <c r="D4318" s="1"/>
      <c r="I4318" s="1"/>
      <c r="J4318" s="5"/>
      <c r="K4318" s="5"/>
      <c r="L4318" s="5"/>
      <c r="M4318" s="6"/>
      <c r="N4318" s="6"/>
      <c r="O4318" s="7"/>
      <c r="P4318" s="6"/>
      <c r="Q4318" s="6"/>
    </row>
    <row r="4319" spans="2:17" s="2" customFormat="1" x14ac:dyDescent="0.25">
      <c r="B4319" s="1"/>
      <c r="C4319" s="1"/>
      <c r="D4319" s="1"/>
      <c r="I4319" s="1"/>
      <c r="J4319" s="5"/>
      <c r="K4319" s="5"/>
      <c r="L4319" s="5"/>
      <c r="M4319" s="6"/>
      <c r="N4319" s="6"/>
      <c r="O4319" s="7"/>
      <c r="P4319" s="6"/>
      <c r="Q4319" s="6"/>
    </row>
    <row r="4320" spans="2:17" s="2" customFormat="1" x14ac:dyDescent="0.25">
      <c r="B4320" s="1"/>
      <c r="C4320" s="1"/>
      <c r="D4320" s="1"/>
      <c r="I4320" s="1"/>
      <c r="J4320" s="5"/>
      <c r="K4320" s="5"/>
      <c r="L4320" s="5"/>
      <c r="M4320" s="6"/>
      <c r="N4320" s="6"/>
      <c r="O4320" s="7"/>
      <c r="P4320" s="6"/>
      <c r="Q4320" s="6"/>
    </row>
    <row r="4321" spans="2:17" s="2" customFormat="1" x14ac:dyDescent="0.25">
      <c r="B4321" s="1"/>
      <c r="C4321" s="1"/>
      <c r="D4321" s="1"/>
      <c r="I4321" s="1"/>
      <c r="J4321" s="5"/>
      <c r="K4321" s="5"/>
      <c r="L4321" s="5"/>
      <c r="M4321" s="6"/>
      <c r="N4321" s="6"/>
      <c r="O4321" s="7"/>
      <c r="P4321" s="6"/>
      <c r="Q4321" s="6"/>
    </row>
    <row r="4322" spans="2:17" s="2" customFormat="1" x14ac:dyDescent="0.25">
      <c r="B4322" s="1"/>
      <c r="C4322" s="1"/>
      <c r="D4322" s="1"/>
      <c r="I4322" s="1"/>
      <c r="J4322" s="5"/>
      <c r="K4322" s="5"/>
      <c r="L4322" s="5"/>
      <c r="M4322" s="6"/>
      <c r="N4322" s="6"/>
      <c r="O4322" s="7"/>
      <c r="P4322" s="6"/>
      <c r="Q4322" s="6"/>
    </row>
    <row r="4323" spans="2:17" s="2" customFormat="1" x14ac:dyDescent="0.25">
      <c r="B4323" s="1"/>
      <c r="C4323" s="1"/>
      <c r="D4323" s="1"/>
      <c r="I4323" s="1"/>
      <c r="J4323" s="5"/>
      <c r="K4323" s="5"/>
      <c r="L4323" s="5"/>
      <c r="M4323" s="6"/>
      <c r="N4323" s="6"/>
      <c r="O4323" s="7"/>
      <c r="P4323" s="6"/>
      <c r="Q4323" s="6"/>
    </row>
    <row r="4324" spans="2:17" s="2" customFormat="1" x14ac:dyDescent="0.25">
      <c r="B4324" s="1"/>
      <c r="C4324" s="1"/>
      <c r="D4324" s="1"/>
      <c r="I4324" s="1"/>
      <c r="J4324" s="5"/>
      <c r="K4324" s="5"/>
      <c r="L4324" s="5"/>
      <c r="M4324" s="6"/>
      <c r="N4324" s="6"/>
      <c r="O4324" s="7"/>
      <c r="P4324" s="6"/>
      <c r="Q4324" s="6"/>
    </row>
    <row r="4325" spans="2:17" s="2" customFormat="1" x14ac:dyDescent="0.25">
      <c r="B4325" s="1"/>
      <c r="C4325" s="1"/>
      <c r="D4325" s="1"/>
      <c r="I4325" s="1"/>
      <c r="J4325" s="5"/>
      <c r="K4325" s="5"/>
      <c r="L4325" s="5"/>
      <c r="M4325" s="6"/>
      <c r="N4325" s="6"/>
      <c r="O4325" s="7"/>
      <c r="P4325" s="6"/>
      <c r="Q4325" s="6"/>
    </row>
    <row r="4326" spans="2:17" s="2" customFormat="1" x14ac:dyDescent="0.25">
      <c r="B4326" s="1"/>
      <c r="C4326" s="1"/>
      <c r="D4326" s="1"/>
      <c r="I4326" s="1"/>
      <c r="J4326" s="5"/>
      <c r="K4326" s="5"/>
      <c r="L4326" s="5"/>
      <c r="M4326" s="6"/>
      <c r="N4326" s="6"/>
      <c r="O4326" s="7"/>
      <c r="P4326" s="6"/>
      <c r="Q4326" s="6"/>
    </row>
    <row r="4327" spans="2:17" s="2" customFormat="1" x14ac:dyDescent="0.25">
      <c r="B4327" s="1"/>
      <c r="C4327" s="1"/>
      <c r="D4327" s="1"/>
      <c r="I4327" s="1"/>
      <c r="J4327" s="5"/>
      <c r="K4327" s="5"/>
      <c r="L4327" s="5"/>
      <c r="M4327" s="6"/>
      <c r="N4327" s="6"/>
      <c r="O4327" s="7"/>
      <c r="P4327" s="6"/>
      <c r="Q4327" s="6"/>
    </row>
    <row r="4328" spans="2:17" s="2" customFormat="1" x14ac:dyDescent="0.25">
      <c r="B4328" s="1"/>
      <c r="C4328" s="1"/>
      <c r="D4328" s="1"/>
      <c r="I4328" s="1"/>
      <c r="J4328" s="5"/>
      <c r="K4328" s="5"/>
      <c r="L4328" s="5"/>
      <c r="M4328" s="6"/>
      <c r="N4328" s="6"/>
      <c r="O4328" s="7"/>
      <c r="P4328" s="6"/>
      <c r="Q4328" s="6"/>
    </row>
    <row r="4329" spans="2:17" s="2" customFormat="1" x14ac:dyDescent="0.25">
      <c r="B4329" s="1"/>
      <c r="C4329" s="1"/>
      <c r="D4329" s="1"/>
      <c r="I4329" s="1"/>
      <c r="J4329" s="5"/>
      <c r="K4329" s="5"/>
      <c r="L4329" s="5"/>
      <c r="M4329" s="6"/>
      <c r="N4329" s="6"/>
      <c r="O4329" s="7"/>
      <c r="P4329" s="6"/>
      <c r="Q4329" s="6"/>
    </row>
    <row r="4330" spans="2:17" s="2" customFormat="1" x14ac:dyDescent="0.25">
      <c r="B4330" s="1"/>
      <c r="C4330" s="1"/>
      <c r="D4330" s="1"/>
      <c r="I4330" s="1"/>
      <c r="J4330" s="5"/>
      <c r="K4330" s="5"/>
      <c r="L4330" s="5"/>
      <c r="M4330" s="6"/>
      <c r="N4330" s="6"/>
      <c r="O4330" s="7"/>
      <c r="P4330" s="6"/>
      <c r="Q4330" s="6"/>
    </row>
    <row r="4331" spans="2:17" s="2" customFormat="1" x14ac:dyDescent="0.25">
      <c r="B4331" s="1"/>
      <c r="C4331" s="1"/>
      <c r="D4331" s="1"/>
      <c r="I4331" s="1"/>
      <c r="J4331" s="5"/>
      <c r="K4331" s="5"/>
      <c r="L4331" s="5"/>
      <c r="M4331" s="6"/>
      <c r="N4331" s="6"/>
      <c r="O4331" s="7"/>
      <c r="P4331" s="6"/>
      <c r="Q4331" s="6"/>
    </row>
    <row r="4332" spans="2:17" s="2" customFormat="1" x14ac:dyDescent="0.25">
      <c r="B4332" s="1"/>
      <c r="C4332" s="1"/>
      <c r="D4332" s="1"/>
      <c r="I4332" s="1"/>
      <c r="J4332" s="5"/>
      <c r="K4332" s="5"/>
      <c r="L4332" s="5"/>
      <c r="M4332" s="6"/>
      <c r="N4332" s="6"/>
      <c r="O4332" s="7"/>
      <c r="P4332" s="6"/>
      <c r="Q4332" s="6"/>
    </row>
    <row r="4333" spans="2:17" s="2" customFormat="1" x14ac:dyDescent="0.25">
      <c r="B4333" s="1"/>
      <c r="C4333" s="1"/>
      <c r="D4333" s="1"/>
      <c r="I4333" s="1"/>
      <c r="J4333" s="5"/>
      <c r="K4333" s="5"/>
      <c r="L4333" s="5"/>
      <c r="M4333" s="6"/>
      <c r="N4333" s="6"/>
      <c r="O4333" s="7"/>
      <c r="P4333" s="6"/>
      <c r="Q4333" s="6"/>
    </row>
    <row r="4334" spans="2:17" s="2" customFormat="1" x14ac:dyDescent="0.25">
      <c r="B4334" s="1"/>
      <c r="C4334" s="1"/>
      <c r="D4334" s="1"/>
      <c r="I4334" s="1"/>
      <c r="J4334" s="5"/>
      <c r="K4334" s="5"/>
      <c r="L4334" s="5"/>
      <c r="M4334" s="6"/>
      <c r="N4334" s="6"/>
      <c r="O4334" s="7"/>
      <c r="P4334" s="6"/>
      <c r="Q4334" s="6"/>
    </row>
    <row r="4335" spans="2:17" s="2" customFormat="1" x14ac:dyDescent="0.25">
      <c r="B4335" s="1"/>
      <c r="C4335" s="1"/>
      <c r="D4335" s="1"/>
      <c r="I4335" s="1"/>
      <c r="J4335" s="5"/>
      <c r="K4335" s="5"/>
      <c r="L4335" s="5"/>
      <c r="M4335" s="6"/>
      <c r="N4335" s="6"/>
      <c r="O4335" s="7"/>
      <c r="P4335" s="6"/>
      <c r="Q4335" s="6"/>
    </row>
    <row r="4336" spans="2:17" s="2" customFormat="1" x14ac:dyDescent="0.25">
      <c r="B4336" s="1"/>
      <c r="C4336" s="1"/>
      <c r="D4336" s="1"/>
      <c r="I4336" s="1"/>
      <c r="J4336" s="5"/>
      <c r="K4336" s="5"/>
      <c r="L4336" s="5"/>
      <c r="M4336" s="6"/>
      <c r="N4336" s="6"/>
      <c r="O4336" s="7"/>
      <c r="P4336" s="6"/>
      <c r="Q4336" s="6"/>
    </row>
    <row r="4337" spans="2:17" s="2" customFormat="1" x14ac:dyDescent="0.25">
      <c r="B4337" s="1"/>
      <c r="C4337" s="1"/>
      <c r="D4337" s="1"/>
      <c r="I4337" s="1"/>
      <c r="J4337" s="5"/>
      <c r="K4337" s="5"/>
      <c r="L4337" s="5"/>
      <c r="M4337" s="6"/>
      <c r="N4337" s="6"/>
      <c r="O4337" s="7"/>
      <c r="P4337" s="6"/>
      <c r="Q4337" s="6"/>
    </row>
    <row r="4338" spans="2:17" s="2" customFormat="1" x14ac:dyDescent="0.25">
      <c r="B4338" s="1"/>
      <c r="C4338" s="1"/>
      <c r="D4338" s="1"/>
      <c r="I4338" s="1"/>
      <c r="J4338" s="5"/>
      <c r="K4338" s="5"/>
      <c r="L4338" s="5"/>
      <c r="M4338" s="6"/>
      <c r="N4338" s="6"/>
      <c r="O4338" s="7"/>
      <c r="P4338" s="6"/>
      <c r="Q4338" s="6"/>
    </row>
    <row r="4339" spans="2:17" s="2" customFormat="1" x14ac:dyDescent="0.25">
      <c r="B4339" s="1"/>
      <c r="C4339" s="1"/>
      <c r="D4339" s="1"/>
      <c r="I4339" s="1"/>
      <c r="J4339" s="5"/>
      <c r="K4339" s="5"/>
      <c r="L4339" s="5"/>
      <c r="M4339" s="6"/>
      <c r="N4339" s="6"/>
      <c r="O4339" s="7"/>
      <c r="P4339" s="6"/>
      <c r="Q4339" s="6"/>
    </row>
    <row r="4340" spans="2:17" s="2" customFormat="1" x14ac:dyDescent="0.25">
      <c r="B4340" s="1"/>
      <c r="C4340" s="1"/>
      <c r="D4340" s="1"/>
      <c r="I4340" s="1"/>
      <c r="J4340" s="5"/>
      <c r="K4340" s="5"/>
      <c r="L4340" s="5"/>
      <c r="M4340" s="6"/>
      <c r="N4340" s="6"/>
      <c r="O4340" s="7"/>
      <c r="P4340" s="6"/>
      <c r="Q4340" s="6"/>
    </row>
    <row r="4341" spans="2:17" s="2" customFormat="1" x14ac:dyDescent="0.25">
      <c r="B4341" s="1"/>
      <c r="C4341" s="1"/>
      <c r="D4341" s="1"/>
      <c r="I4341" s="1"/>
      <c r="J4341" s="5"/>
      <c r="K4341" s="5"/>
      <c r="L4341" s="5"/>
      <c r="M4341" s="6"/>
      <c r="N4341" s="6"/>
      <c r="O4341" s="7"/>
      <c r="P4341" s="6"/>
      <c r="Q4341" s="6"/>
    </row>
    <row r="4342" spans="2:17" s="2" customFormat="1" x14ac:dyDescent="0.25">
      <c r="B4342" s="1"/>
      <c r="C4342" s="1"/>
      <c r="D4342" s="1"/>
      <c r="I4342" s="1"/>
      <c r="J4342" s="5"/>
      <c r="K4342" s="5"/>
      <c r="L4342" s="5"/>
      <c r="M4342" s="6"/>
      <c r="N4342" s="6"/>
      <c r="O4342" s="7"/>
      <c r="P4342" s="6"/>
      <c r="Q4342" s="6"/>
    </row>
    <row r="4343" spans="2:17" s="2" customFormat="1" x14ac:dyDescent="0.25">
      <c r="B4343" s="1"/>
      <c r="C4343" s="1"/>
      <c r="D4343" s="1"/>
      <c r="I4343" s="1"/>
      <c r="J4343" s="5"/>
      <c r="K4343" s="5"/>
      <c r="L4343" s="5"/>
      <c r="M4343" s="6"/>
      <c r="N4343" s="6"/>
      <c r="O4343" s="7"/>
      <c r="P4343" s="6"/>
      <c r="Q4343" s="6"/>
    </row>
    <row r="4344" spans="2:17" s="2" customFormat="1" x14ac:dyDescent="0.25">
      <c r="B4344" s="1"/>
      <c r="C4344" s="1"/>
      <c r="D4344" s="1"/>
      <c r="I4344" s="1"/>
      <c r="J4344" s="5"/>
      <c r="K4344" s="5"/>
      <c r="L4344" s="5"/>
      <c r="M4344" s="6"/>
      <c r="N4344" s="6"/>
      <c r="O4344" s="7"/>
      <c r="P4344" s="6"/>
      <c r="Q4344" s="6"/>
    </row>
    <row r="4345" spans="2:17" s="2" customFormat="1" x14ac:dyDescent="0.25">
      <c r="B4345" s="1"/>
      <c r="C4345" s="1"/>
      <c r="D4345" s="1"/>
      <c r="I4345" s="1"/>
      <c r="J4345" s="5"/>
      <c r="K4345" s="5"/>
      <c r="L4345" s="5"/>
      <c r="M4345" s="6"/>
      <c r="N4345" s="6"/>
      <c r="O4345" s="7"/>
      <c r="P4345" s="6"/>
      <c r="Q4345" s="6"/>
    </row>
    <row r="4346" spans="2:17" s="2" customFormat="1" x14ac:dyDescent="0.25">
      <c r="B4346" s="1"/>
      <c r="C4346" s="1"/>
      <c r="D4346" s="1"/>
      <c r="I4346" s="1"/>
      <c r="J4346" s="5"/>
      <c r="K4346" s="5"/>
      <c r="L4346" s="5"/>
      <c r="M4346" s="6"/>
      <c r="N4346" s="6"/>
      <c r="O4346" s="7"/>
      <c r="P4346" s="6"/>
      <c r="Q4346" s="6"/>
    </row>
    <row r="4347" spans="2:17" s="2" customFormat="1" x14ac:dyDescent="0.25">
      <c r="B4347" s="1"/>
      <c r="C4347" s="1"/>
      <c r="D4347" s="1"/>
      <c r="I4347" s="1"/>
      <c r="J4347" s="5"/>
      <c r="K4347" s="5"/>
      <c r="L4347" s="5"/>
      <c r="M4347" s="6"/>
      <c r="N4347" s="6"/>
      <c r="O4347" s="7"/>
      <c r="P4347" s="6"/>
      <c r="Q4347" s="6"/>
    </row>
    <row r="4348" spans="2:17" s="2" customFormat="1" x14ac:dyDescent="0.25">
      <c r="B4348" s="1"/>
      <c r="C4348" s="1"/>
      <c r="D4348" s="1"/>
      <c r="I4348" s="1"/>
      <c r="J4348" s="5"/>
      <c r="K4348" s="5"/>
      <c r="L4348" s="5"/>
      <c r="M4348" s="6"/>
      <c r="N4348" s="6"/>
      <c r="O4348" s="7"/>
      <c r="P4348" s="6"/>
      <c r="Q4348" s="6"/>
    </row>
    <row r="4349" spans="2:17" s="2" customFormat="1" x14ac:dyDescent="0.25">
      <c r="B4349" s="1"/>
      <c r="C4349" s="1"/>
      <c r="D4349" s="1"/>
      <c r="I4349" s="1"/>
      <c r="J4349" s="5"/>
      <c r="K4349" s="5"/>
      <c r="L4349" s="5"/>
      <c r="M4349" s="6"/>
      <c r="N4349" s="6"/>
      <c r="O4349" s="7"/>
      <c r="P4349" s="6"/>
      <c r="Q4349" s="6"/>
    </row>
    <row r="4350" spans="2:17" s="2" customFormat="1" x14ac:dyDescent="0.25">
      <c r="B4350" s="1"/>
      <c r="C4350" s="1"/>
      <c r="D4350" s="1"/>
      <c r="I4350" s="1"/>
      <c r="J4350" s="5"/>
      <c r="K4350" s="5"/>
      <c r="L4350" s="5"/>
      <c r="M4350" s="6"/>
      <c r="N4350" s="6"/>
      <c r="O4350" s="7"/>
      <c r="P4350" s="6"/>
      <c r="Q4350" s="6"/>
    </row>
    <row r="4351" spans="2:17" s="2" customFormat="1" x14ac:dyDescent="0.25">
      <c r="B4351" s="1"/>
      <c r="C4351" s="1"/>
      <c r="D4351" s="1"/>
      <c r="I4351" s="1"/>
      <c r="J4351" s="5"/>
      <c r="K4351" s="5"/>
      <c r="L4351" s="5"/>
      <c r="M4351" s="6"/>
      <c r="N4351" s="6"/>
      <c r="O4351" s="7"/>
      <c r="P4351" s="6"/>
      <c r="Q4351" s="6"/>
    </row>
    <row r="4352" spans="2:17" s="2" customFormat="1" x14ac:dyDescent="0.25">
      <c r="B4352" s="1"/>
      <c r="C4352" s="1"/>
      <c r="D4352" s="1"/>
      <c r="I4352" s="1"/>
      <c r="J4352" s="5"/>
      <c r="K4352" s="5"/>
      <c r="L4352" s="5"/>
      <c r="M4352" s="6"/>
      <c r="N4352" s="6"/>
      <c r="O4352" s="7"/>
      <c r="P4352" s="6"/>
      <c r="Q4352" s="6"/>
    </row>
    <row r="4353" spans="2:17" s="2" customFormat="1" x14ac:dyDescent="0.25">
      <c r="B4353" s="1"/>
      <c r="C4353" s="1"/>
      <c r="D4353" s="1"/>
      <c r="I4353" s="1"/>
      <c r="J4353" s="5"/>
      <c r="K4353" s="5"/>
      <c r="L4353" s="5"/>
      <c r="M4353" s="6"/>
      <c r="N4353" s="6"/>
      <c r="O4353" s="7"/>
      <c r="P4353" s="6"/>
      <c r="Q4353" s="6"/>
    </row>
    <row r="4354" spans="2:17" s="2" customFormat="1" x14ac:dyDescent="0.25">
      <c r="B4354" s="1"/>
      <c r="C4354" s="1"/>
      <c r="D4354" s="1"/>
      <c r="I4354" s="1"/>
      <c r="J4354" s="5"/>
      <c r="K4354" s="5"/>
      <c r="L4354" s="5"/>
      <c r="M4354" s="6"/>
      <c r="N4354" s="6"/>
      <c r="O4354" s="7"/>
      <c r="P4354" s="6"/>
      <c r="Q4354" s="6"/>
    </row>
    <row r="4355" spans="2:17" s="2" customFormat="1" x14ac:dyDescent="0.25">
      <c r="B4355" s="1"/>
      <c r="C4355" s="1"/>
      <c r="D4355" s="1"/>
      <c r="I4355" s="1"/>
      <c r="J4355" s="5"/>
      <c r="K4355" s="5"/>
      <c r="L4355" s="5"/>
      <c r="M4355" s="6"/>
      <c r="N4355" s="6"/>
      <c r="O4355" s="7"/>
      <c r="P4355" s="6"/>
      <c r="Q4355" s="6"/>
    </row>
    <row r="4356" spans="2:17" s="2" customFormat="1" x14ac:dyDescent="0.25">
      <c r="B4356" s="1"/>
      <c r="C4356" s="1"/>
      <c r="D4356" s="1"/>
      <c r="I4356" s="1"/>
      <c r="J4356" s="5"/>
      <c r="K4356" s="5"/>
      <c r="L4356" s="5"/>
      <c r="M4356" s="6"/>
      <c r="N4356" s="6"/>
      <c r="O4356" s="7"/>
      <c r="P4356" s="6"/>
      <c r="Q4356" s="6"/>
    </row>
    <row r="4357" spans="2:17" s="2" customFormat="1" x14ac:dyDescent="0.25">
      <c r="B4357" s="1"/>
      <c r="C4357" s="1"/>
      <c r="D4357" s="1"/>
      <c r="I4357" s="1"/>
      <c r="J4357" s="5"/>
      <c r="K4357" s="5"/>
      <c r="L4357" s="5"/>
      <c r="M4357" s="6"/>
      <c r="N4357" s="6"/>
      <c r="O4357" s="7"/>
      <c r="P4357" s="6"/>
      <c r="Q4357" s="6"/>
    </row>
    <row r="4358" spans="2:17" s="2" customFormat="1" x14ac:dyDescent="0.25">
      <c r="B4358" s="1"/>
      <c r="C4358" s="1"/>
      <c r="D4358" s="1"/>
      <c r="I4358" s="1"/>
      <c r="J4358" s="5"/>
      <c r="K4358" s="5"/>
      <c r="L4358" s="5"/>
      <c r="M4358" s="6"/>
      <c r="N4358" s="6"/>
      <c r="O4358" s="7"/>
      <c r="P4358" s="6"/>
      <c r="Q4358" s="6"/>
    </row>
    <row r="4359" spans="2:17" s="2" customFormat="1" x14ac:dyDescent="0.25">
      <c r="B4359" s="1"/>
      <c r="C4359" s="1"/>
      <c r="D4359" s="1"/>
      <c r="I4359" s="1"/>
      <c r="J4359" s="5"/>
      <c r="K4359" s="5"/>
      <c r="L4359" s="5"/>
      <c r="M4359" s="6"/>
      <c r="N4359" s="6"/>
      <c r="O4359" s="7"/>
      <c r="P4359" s="6"/>
      <c r="Q4359" s="6"/>
    </row>
    <row r="4360" spans="2:17" s="2" customFormat="1" x14ac:dyDescent="0.25">
      <c r="B4360" s="1"/>
      <c r="C4360" s="1"/>
      <c r="D4360" s="1"/>
      <c r="I4360" s="1"/>
      <c r="J4360" s="5"/>
      <c r="K4360" s="5"/>
      <c r="L4360" s="5"/>
      <c r="M4360" s="6"/>
      <c r="N4360" s="6"/>
      <c r="O4360" s="7"/>
      <c r="P4360" s="6"/>
      <c r="Q4360" s="6"/>
    </row>
    <row r="4361" spans="2:17" s="2" customFormat="1" x14ac:dyDescent="0.25">
      <c r="B4361" s="1"/>
      <c r="C4361" s="1"/>
      <c r="D4361" s="1"/>
      <c r="I4361" s="1"/>
      <c r="J4361" s="5"/>
      <c r="K4361" s="5"/>
      <c r="L4361" s="5"/>
      <c r="M4361" s="6"/>
      <c r="N4361" s="6"/>
      <c r="O4361" s="7"/>
      <c r="P4361" s="6"/>
      <c r="Q4361" s="6"/>
    </row>
    <row r="4362" spans="2:17" s="2" customFormat="1" x14ac:dyDescent="0.25">
      <c r="B4362" s="1"/>
      <c r="C4362" s="1"/>
      <c r="D4362" s="1"/>
      <c r="I4362" s="1"/>
      <c r="J4362" s="5"/>
      <c r="K4362" s="5"/>
      <c r="L4362" s="5"/>
      <c r="M4362" s="6"/>
      <c r="N4362" s="6"/>
      <c r="O4362" s="7"/>
      <c r="P4362" s="6"/>
      <c r="Q4362" s="6"/>
    </row>
    <row r="4363" spans="2:17" s="2" customFormat="1" x14ac:dyDescent="0.25">
      <c r="B4363" s="1"/>
      <c r="C4363" s="1"/>
      <c r="D4363" s="1"/>
      <c r="I4363" s="1"/>
      <c r="J4363" s="5"/>
      <c r="K4363" s="5"/>
      <c r="L4363" s="5"/>
      <c r="M4363" s="6"/>
      <c r="N4363" s="6"/>
      <c r="O4363" s="7"/>
      <c r="P4363" s="6"/>
      <c r="Q4363" s="6"/>
    </row>
    <row r="4364" spans="2:17" s="2" customFormat="1" x14ac:dyDescent="0.25">
      <c r="B4364" s="1"/>
      <c r="C4364" s="1"/>
      <c r="D4364" s="1"/>
      <c r="I4364" s="1"/>
      <c r="J4364" s="5"/>
      <c r="K4364" s="5"/>
      <c r="L4364" s="5"/>
      <c r="M4364" s="6"/>
      <c r="N4364" s="6"/>
      <c r="O4364" s="7"/>
      <c r="P4364" s="6"/>
      <c r="Q4364" s="6"/>
    </row>
    <row r="4365" spans="2:17" s="2" customFormat="1" x14ac:dyDescent="0.25">
      <c r="B4365" s="1"/>
      <c r="C4365" s="1"/>
      <c r="D4365" s="1"/>
      <c r="I4365" s="1"/>
      <c r="J4365" s="5"/>
      <c r="K4365" s="5"/>
      <c r="L4365" s="5"/>
      <c r="M4365" s="6"/>
      <c r="N4365" s="6"/>
      <c r="O4365" s="7"/>
      <c r="P4365" s="6"/>
      <c r="Q4365" s="6"/>
    </row>
    <row r="4366" spans="2:17" s="2" customFormat="1" x14ac:dyDescent="0.25">
      <c r="B4366" s="1"/>
      <c r="C4366" s="1"/>
      <c r="D4366" s="1"/>
      <c r="I4366" s="1"/>
      <c r="J4366" s="5"/>
      <c r="K4366" s="5"/>
      <c r="L4366" s="5"/>
      <c r="M4366" s="6"/>
      <c r="N4366" s="6"/>
      <c r="O4366" s="7"/>
      <c r="P4366" s="6"/>
      <c r="Q4366" s="6"/>
    </row>
    <row r="4367" spans="2:17" s="2" customFormat="1" x14ac:dyDescent="0.25">
      <c r="B4367" s="1"/>
      <c r="C4367" s="1"/>
      <c r="D4367" s="1"/>
      <c r="I4367" s="1"/>
      <c r="J4367" s="5"/>
      <c r="K4367" s="5"/>
      <c r="L4367" s="5"/>
      <c r="M4367" s="6"/>
      <c r="N4367" s="6"/>
      <c r="O4367" s="7"/>
      <c r="P4367" s="6"/>
      <c r="Q4367" s="6"/>
    </row>
    <row r="4368" spans="2:17" s="2" customFormat="1" x14ac:dyDescent="0.25">
      <c r="B4368" s="1"/>
      <c r="C4368" s="1"/>
      <c r="D4368" s="1"/>
      <c r="I4368" s="1"/>
      <c r="J4368" s="5"/>
      <c r="K4368" s="5"/>
      <c r="L4368" s="5"/>
      <c r="M4368" s="6"/>
      <c r="N4368" s="6"/>
      <c r="O4368" s="7"/>
      <c r="P4368" s="6"/>
      <c r="Q4368" s="6"/>
    </row>
    <row r="4369" spans="2:17" s="2" customFormat="1" x14ac:dyDescent="0.25">
      <c r="B4369" s="1"/>
      <c r="C4369" s="1"/>
      <c r="D4369" s="1"/>
      <c r="I4369" s="1"/>
      <c r="J4369" s="5"/>
      <c r="K4369" s="5"/>
      <c r="L4369" s="5"/>
      <c r="M4369" s="6"/>
      <c r="N4369" s="6"/>
      <c r="O4369" s="7"/>
      <c r="P4369" s="6"/>
      <c r="Q4369" s="6"/>
    </row>
    <row r="4370" spans="2:17" s="2" customFormat="1" x14ac:dyDescent="0.25">
      <c r="B4370" s="1"/>
      <c r="C4370" s="1"/>
      <c r="D4370" s="1"/>
      <c r="I4370" s="1"/>
      <c r="J4370" s="5"/>
      <c r="K4370" s="5"/>
      <c r="L4370" s="5"/>
      <c r="M4370" s="6"/>
      <c r="N4370" s="6"/>
      <c r="O4370" s="7"/>
      <c r="P4370" s="6"/>
      <c r="Q4370" s="6"/>
    </row>
    <row r="4371" spans="2:17" s="2" customFormat="1" x14ac:dyDescent="0.25">
      <c r="B4371" s="1"/>
      <c r="C4371" s="1"/>
      <c r="D4371" s="1"/>
      <c r="I4371" s="1"/>
      <c r="J4371" s="5"/>
      <c r="K4371" s="5"/>
      <c r="L4371" s="5"/>
      <c r="M4371" s="6"/>
      <c r="N4371" s="6"/>
      <c r="O4371" s="7"/>
      <c r="P4371" s="6"/>
      <c r="Q4371" s="6"/>
    </row>
    <row r="4372" spans="2:17" s="2" customFormat="1" x14ac:dyDescent="0.25">
      <c r="B4372" s="1"/>
      <c r="C4372" s="1"/>
      <c r="D4372" s="1"/>
      <c r="I4372" s="1"/>
      <c r="J4372" s="5"/>
      <c r="K4372" s="5"/>
      <c r="L4372" s="5"/>
      <c r="M4372" s="6"/>
      <c r="N4372" s="6"/>
      <c r="O4372" s="7"/>
      <c r="P4372" s="6"/>
      <c r="Q4372" s="6"/>
    </row>
    <row r="4373" spans="2:17" s="2" customFormat="1" x14ac:dyDescent="0.25">
      <c r="B4373" s="1"/>
      <c r="C4373" s="1"/>
      <c r="D4373" s="1"/>
      <c r="I4373" s="1"/>
      <c r="J4373" s="5"/>
      <c r="K4373" s="5"/>
      <c r="L4373" s="5"/>
      <c r="M4373" s="6"/>
      <c r="N4373" s="6"/>
      <c r="O4373" s="7"/>
      <c r="P4373" s="6"/>
      <c r="Q4373" s="6"/>
    </row>
    <row r="4374" spans="2:17" s="2" customFormat="1" x14ac:dyDescent="0.25">
      <c r="B4374" s="1"/>
      <c r="C4374" s="1"/>
      <c r="D4374" s="1"/>
      <c r="I4374" s="1"/>
      <c r="J4374" s="5"/>
      <c r="K4374" s="5"/>
      <c r="L4374" s="5"/>
      <c r="M4374" s="6"/>
      <c r="N4374" s="6"/>
      <c r="O4374" s="7"/>
      <c r="P4374" s="6"/>
      <c r="Q4374" s="6"/>
    </row>
    <row r="4375" spans="2:17" s="2" customFormat="1" x14ac:dyDescent="0.25">
      <c r="B4375" s="1"/>
      <c r="C4375" s="1"/>
      <c r="D4375" s="1"/>
      <c r="I4375" s="1"/>
      <c r="J4375" s="5"/>
      <c r="K4375" s="5"/>
      <c r="L4375" s="5"/>
      <c r="M4375" s="6"/>
      <c r="N4375" s="6"/>
      <c r="O4375" s="7"/>
      <c r="P4375" s="6"/>
      <c r="Q4375" s="6"/>
    </row>
    <row r="4376" spans="2:17" s="2" customFormat="1" x14ac:dyDescent="0.25">
      <c r="B4376" s="1"/>
      <c r="C4376" s="1"/>
      <c r="D4376" s="1"/>
      <c r="I4376" s="1"/>
      <c r="J4376" s="5"/>
      <c r="K4376" s="5"/>
      <c r="L4376" s="5"/>
      <c r="M4376" s="6"/>
      <c r="N4376" s="6"/>
      <c r="O4376" s="7"/>
      <c r="P4376" s="6"/>
      <c r="Q4376" s="6"/>
    </row>
    <row r="4377" spans="2:17" s="2" customFormat="1" x14ac:dyDescent="0.25">
      <c r="B4377" s="1"/>
      <c r="C4377" s="1"/>
      <c r="D4377" s="1"/>
      <c r="I4377" s="1"/>
      <c r="J4377" s="5"/>
      <c r="K4377" s="5"/>
      <c r="L4377" s="5"/>
      <c r="M4377" s="6"/>
      <c r="N4377" s="6"/>
      <c r="O4377" s="7"/>
      <c r="P4377" s="6"/>
      <c r="Q4377" s="6"/>
    </row>
    <row r="4378" spans="2:17" s="2" customFormat="1" x14ac:dyDescent="0.25">
      <c r="B4378" s="1"/>
      <c r="C4378" s="1"/>
      <c r="D4378" s="1"/>
      <c r="I4378" s="1"/>
      <c r="J4378" s="5"/>
      <c r="K4378" s="5"/>
      <c r="L4378" s="5"/>
      <c r="M4378" s="6"/>
      <c r="N4378" s="6"/>
      <c r="O4378" s="7"/>
      <c r="P4378" s="6"/>
      <c r="Q4378" s="6"/>
    </row>
    <row r="4379" spans="2:17" s="2" customFormat="1" x14ac:dyDescent="0.25">
      <c r="B4379" s="1"/>
      <c r="C4379" s="1"/>
      <c r="D4379" s="1"/>
      <c r="I4379" s="1"/>
      <c r="J4379" s="5"/>
      <c r="K4379" s="5"/>
      <c r="L4379" s="5"/>
      <c r="M4379" s="6"/>
      <c r="N4379" s="6"/>
      <c r="O4379" s="7"/>
      <c r="P4379" s="6"/>
      <c r="Q4379" s="6"/>
    </row>
    <row r="4380" spans="2:17" s="2" customFormat="1" x14ac:dyDescent="0.25">
      <c r="B4380" s="1"/>
      <c r="C4380" s="1"/>
      <c r="D4380" s="1"/>
      <c r="I4380" s="1"/>
      <c r="J4380" s="5"/>
      <c r="K4380" s="5"/>
      <c r="L4380" s="5"/>
      <c r="M4380" s="6"/>
      <c r="N4380" s="6"/>
      <c r="O4380" s="7"/>
      <c r="P4380" s="6"/>
      <c r="Q4380" s="6"/>
    </row>
    <row r="4381" spans="2:17" s="2" customFormat="1" x14ac:dyDescent="0.25">
      <c r="B4381" s="1"/>
      <c r="C4381" s="1"/>
      <c r="D4381" s="1"/>
      <c r="I4381" s="1"/>
      <c r="J4381" s="5"/>
      <c r="K4381" s="5"/>
      <c r="L4381" s="5"/>
      <c r="M4381" s="6"/>
      <c r="N4381" s="6"/>
      <c r="O4381" s="7"/>
      <c r="P4381" s="6"/>
      <c r="Q4381" s="6"/>
    </row>
    <row r="4382" spans="2:17" s="2" customFormat="1" x14ac:dyDescent="0.25">
      <c r="B4382" s="1"/>
      <c r="C4382" s="1"/>
      <c r="D4382" s="1"/>
      <c r="I4382" s="1"/>
      <c r="J4382" s="5"/>
      <c r="K4382" s="5"/>
      <c r="L4382" s="5"/>
      <c r="M4382" s="6"/>
      <c r="N4382" s="6"/>
      <c r="O4382" s="7"/>
      <c r="P4382" s="6"/>
      <c r="Q4382" s="6"/>
    </row>
    <row r="4383" spans="2:17" s="2" customFormat="1" x14ac:dyDescent="0.25">
      <c r="B4383" s="1"/>
      <c r="C4383" s="1"/>
      <c r="D4383" s="1"/>
      <c r="I4383" s="1"/>
      <c r="J4383" s="5"/>
      <c r="K4383" s="5"/>
      <c r="L4383" s="5"/>
      <c r="M4383" s="6"/>
      <c r="N4383" s="6"/>
      <c r="O4383" s="7"/>
      <c r="P4383" s="6"/>
      <c r="Q4383" s="6"/>
    </row>
    <row r="4384" spans="2:17" s="2" customFormat="1" x14ac:dyDescent="0.25">
      <c r="B4384" s="1"/>
      <c r="C4384" s="1"/>
      <c r="D4384" s="1"/>
      <c r="I4384" s="1"/>
      <c r="J4384" s="5"/>
      <c r="K4384" s="5"/>
      <c r="L4384" s="5"/>
      <c r="M4384" s="6"/>
      <c r="N4384" s="6"/>
      <c r="O4384" s="7"/>
      <c r="P4384" s="6"/>
      <c r="Q4384" s="6"/>
    </row>
    <row r="4385" spans="2:17" s="2" customFormat="1" x14ac:dyDescent="0.25">
      <c r="B4385" s="1"/>
      <c r="C4385" s="1"/>
      <c r="D4385" s="1"/>
      <c r="I4385" s="1"/>
      <c r="J4385" s="5"/>
      <c r="K4385" s="5"/>
      <c r="L4385" s="5"/>
      <c r="M4385" s="6"/>
      <c r="N4385" s="6"/>
      <c r="O4385" s="7"/>
      <c r="P4385" s="6"/>
      <c r="Q4385" s="6"/>
    </row>
    <row r="4386" spans="2:17" s="2" customFormat="1" x14ac:dyDescent="0.25">
      <c r="B4386" s="1"/>
      <c r="C4386" s="1"/>
      <c r="D4386" s="1"/>
      <c r="I4386" s="1"/>
      <c r="J4386" s="5"/>
      <c r="K4386" s="5"/>
      <c r="L4386" s="5"/>
      <c r="M4386" s="6"/>
      <c r="N4386" s="6"/>
      <c r="O4386" s="7"/>
      <c r="P4386" s="6"/>
      <c r="Q4386" s="6"/>
    </row>
    <row r="4387" spans="2:17" s="2" customFormat="1" x14ac:dyDescent="0.25">
      <c r="B4387" s="1"/>
      <c r="C4387" s="1"/>
      <c r="D4387" s="1"/>
      <c r="I4387" s="1"/>
      <c r="J4387" s="5"/>
      <c r="K4387" s="5"/>
      <c r="L4387" s="5"/>
      <c r="M4387" s="6"/>
      <c r="N4387" s="6"/>
      <c r="O4387" s="7"/>
      <c r="P4387" s="6"/>
      <c r="Q4387" s="6"/>
    </row>
    <row r="4388" spans="2:17" s="2" customFormat="1" x14ac:dyDescent="0.25">
      <c r="B4388" s="1"/>
      <c r="C4388" s="1"/>
      <c r="D4388" s="1"/>
      <c r="I4388" s="1"/>
      <c r="J4388" s="5"/>
      <c r="K4388" s="5"/>
      <c r="L4388" s="5"/>
      <c r="M4388" s="6"/>
      <c r="N4388" s="6"/>
      <c r="O4388" s="7"/>
      <c r="P4388" s="6"/>
      <c r="Q4388" s="6"/>
    </row>
    <row r="4389" spans="2:17" s="2" customFormat="1" x14ac:dyDescent="0.25">
      <c r="B4389" s="1"/>
      <c r="C4389" s="1"/>
      <c r="D4389" s="1"/>
      <c r="I4389" s="1"/>
      <c r="J4389" s="5"/>
      <c r="K4389" s="5"/>
      <c r="L4389" s="5"/>
      <c r="M4389" s="6"/>
      <c r="N4389" s="6"/>
      <c r="O4389" s="7"/>
      <c r="P4389" s="6"/>
      <c r="Q4389" s="6"/>
    </row>
    <row r="4390" spans="2:17" s="2" customFormat="1" x14ac:dyDescent="0.25">
      <c r="B4390" s="1"/>
      <c r="C4390" s="1"/>
      <c r="D4390" s="1"/>
      <c r="I4390" s="1"/>
      <c r="J4390" s="5"/>
      <c r="K4390" s="5"/>
      <c r="L4390" s="5"/>
      <c r="M4390" s="6"/>
      <c r="N4390" s="6"/>
      <c r="O4390" s="7"/>
      <c r="P4390" s="6"/>
      <c r="Q4390" s="6"/>
    </row>
    <row r="4391" spans="2:17" s="2" customFormat="1" x14ac:dyDescent="0.25">
      <c r="B4391" s="1"/>
      <c r="C4391" s="1"/>
      <c r="D4391" s="1"/>
      <c r="I4391" s="1"/>
      <c r="J4391" s="5"/>
      <c r="K4391" s="5"/>
      <c r="L4391" s="5"/>
      <c r="M4391" s="6"/>
      <c r="N4391" s="6"/>
      <c r="O4391" s="7"/>
      <c r="P4391" s="6"/>
      <c r="Q4391" s="6"/>
    </row>
    <row r="4392" spans="2:17" s="2" customFormat="1" x14ac:dyDescent="0.25">
      <c r="B4392" s="1"/>
      <c r="C4392" s="1"/>
      <c r="D4392" s="1"/>
      <c r="I4392" s="1"/>
      <c r="J4392" s="5"/>
      <c r="K4392" s="5"/>
      <c r="L4392" s="5"/>
      <c r="M4392" s="6"/>
      <c r="N4392" s="6"/>
      <c r="O4392" s="7"/>
      <c r="P4392" s="6"/>
      <c r="Q4392" s="6"/>
    </row>
    <row r="4393" spans="2:17" s="2" customFormat="1" x14ac:dyDescent="0.25">
      <c r="B4393" s="1"/>
      <c r="C4393" s="1"/>
      <c r="D4393" s="1"/>
      <c r="I4393" s="1"/>
      <c r="J4393" s="5"/>
      <c r="K4393" s="5"/>
      <c r="L4393" s="5"/>
      <c r="M4393" s="6"/>
      <c r="N4393" s="6"/>
      <c r="O4393" s="7"/>
      <c r="P4393" s="6"/>
      <c r="Q4393" s="6"/>
    </row>
    <row r="4394" spans="2:17" s="2" customFormat="1" x14ac:dyDescent="0.25">
      <c r="B4394" s="1"/>
      <c r="C4394" s="1"/>
      <c r="D4394" s="1"/>
      <c r="I4394" s="1"/>
      <c r="J4394" s="5"/>
      <c r="K4394" s="5"/>
      <c r="L4394" s="5"/>
      <c r="M4394" s="6"/>
      <c r="N4394" s="6"/>
      <c r="O4394" s="7"/>
      <c r="P4394" s="6"/>
      <c r="Q4394" s="6"/>
    </row>
    <row r="4395" spans="2:17" s="2" customFormat="1" x14ac:dyDescent="0.25">
      <c r="B4395" s="1"/>
      <c r="C4395" s="1"/>
      <c r="D4395" s="1"/>
      <c r="I4395" s="1"/>
      <c r="J4395" s="5"/>
      <c r="K4395" s="5"/>
      <c r="L4395" s="5"/>
      <c r="M4395" s="6"/>
      <c r="N4395" s="6"/>
      <c r="O4395" s="7"/>
      <c r="P4395" s="6"/>
      <c r="Q4395" s="6"/>
    </row>
    <row r="4396" spans="2:17" s="2" customFormat="1" x14ac:dyDescent="0.25">
      <c r="B4396" s="1"/>
      <c r="C4396" s="1"/>
      <c r="D4396" s="1"/>
      <c r="I4396" s="1"/>
      <c r="J4396" s="5"/>
      <c r="K4396" s="5"/>
      <c r="L4396" s="5"/>
      <c r="M4396" s="6"/>
      <c r="N4396" s="6"/>
      <c r="O4396" s="7"/>
      <c r="P4396" s="6"/>
      <c r="Q4396" s="6"/>
    </row>
    <row r="4397" spans="2:17" s="2" customFormat="1" x14ac:dyDescent="0.25">
      <c r="B4397" s="1"/>
      <c r="C4397" s="1"/>
      <c r="D4397" s="1"/>
      <c r="I4397" s="1"/>
      <c r="J4397" s="5"/>
      <c r="K4397" s="5"/>
      <c r="L4397" s="5"/>
      <c r="M4397" s="6"/>
      <c r="N4397" s="6"/>
      <c r="O4397" s="7"/>
      <c r="P4397" s="6"/>
      <c r="Q4397" s="6"/>
    </row>
    <row r="4398" spans="2:17" s="2" customFormat="1" x14ac:dyDescent="0.25">
      <c r="B4398" s="1"/>
      <c r="C4398" s="1"/>
      <c r="D4398" s="1"/>
      <c r="I4398" s="1"/>
      <c r="J4398" s="5"/>
      <c r="K4398" s="5"/>
      <c r="L4398" s="5"/>
      <c r="M4398" s="6"/>
      <c r="N4398" s="6"/>
      <c r="O4398" s="7"/>
      <c r="P4398" s="6"/>
      <c r="Q4398" s="6"/>
    </row>
    <row r="4399" spans="2:17" s="2" customFormat="1" x14ac:dyDescent="0.25">
      <c r="B4399" s="1"/>
      <c r="C4399" s="1"/>
      <c r="D4399" s="1"/>
      <c r="I4399" s="1"/>
      <c r="J4399" s="5"/>
      <c r="K4399" s="5"/>
      <c r="L4399" s="5"/>
      <c r="M4399" s="6"/>
      <c r="N4399" s="6"/>
      <c r="O4399" s="7"/>
      <c r="P4399" s="6"/>
      <c r="Q4399" s="6"/>
    </row>
    <row r="4400" spans="2:17" s="2" customFormat="1" x14ac:dyDescent="0.25">
      <c r="B4400" s="1"/>
      <c r="C4400" s="1"/>
      <c r="D4400" s="1"/>
      <c r="I4400" s="1"/>
      <c r="J4400" s="5"/>
      <c r="K4400" s="5"/>
      <c r="L4400" s="5"/>
      <c r="M4400" s="6"/>
      <c r="N4400" s="6"/>
      <c r="O4400" s="7"/>
      <c r="P4400" s="6"/>
      <c r="Q4400" s="6"/>
    </row>
    <row r="4401" spans="2:17" s="2" customFormat="1" x14ac:dyDescent="0.25">
      <c r="B4401" s="1"/>
      <c r="C4401" s="1"/>
      <c r="D4401" s="1"/>
      <c r="I4401" s="1"/>
      <c r="J4401" s="5"/>
      <c r="K4401" s="5"/>
      <c r="L4401" s="5"/>
      <c r="M4401" s="6"/>
      <c r="N4401" s="6"/>
      <c r="O4401" s="7"/>
      <c r="P4401" s="6"/>
      <c r="Q4401" s="6"/>
    </row>
    <row r="4402" spans="2:17" s="2" customFormat="1" x14ac:dyDescent="0.25">
      <c r="B4402" s="1"/>
      <c r="C4402" s="1"/>
      <c r="D4402" s="1"/>
      <c r="I4402" s="1"/>
      <c r="J4402" s="5"/>
      <c r="K4402" s="5"/>
      <c r="L4402" s="5"/>
      <c r="M4402" s="6"/>
      <c r="N4402" s="6"/>
      <c r="O4402" s="7"/>
      <c r="P4402" s="6"/>
      <c r="Q4402" s="6"/>
    </row>
    <row r="4403" spans="2:17" s="2" customFormat="1" x14ac:dyDescent="0.25">
      <c r="B4403" s="1"/>
      <c r="C4403" s="1"/>
      <c r="D4403" s="1"/>
      <c r="I4403" s="1"/>
      <c r="J4403" s="5"/>
      <c r="K4403" s="5"/>
      <c r="L4403" s="5"/>
      <c r="M4403" s="6"/>
      <c r="N4403" s="6"/>
      <c r="O4403" s="7"/>
      <c r="P4403" s="6"/>
      <c r="Q4403" s="6"/>
    </row>
    <row r="4404" spans="2:17" s="2" customFormat="1" x14ac:dyDescent="0.25">
      <c r="B4404" s="1"/>
      <c r="C4404" s="1"/>
      <c r="D4404" s="1"/>
      <c r="I4404" s="1"/>
      <c r="J4404" s="5"/>
      <c r="K4404" s="5"/>
      <c r="L4404" s="5"/>
      <c r="M4404" s="6"/>
      <c r="N4404" s="6"/>
      <c r="O4404" s="7"/>
      <c r="P4404" s="6"/>
      <c r="Q4404" s="6"/>
    </row>
    <row r="4405" spans="2:17" s="2" customFormat="1" x14ac:dyDescent="0.25">
      <c r="B4405" s="1"/>
      <c r="C4405" s="1"/>
      <c r="D4405" s="1"/>
      <c r="I4405" s="1"/>
      <c r="J4405" s="5"/>
      <c r="K4405" s="5"/>
      <c r="L4405" s="5"/>
      <c r="M4405" s="6"/>
      <c r="N4405" s="6"/>
      <c r="O4405" s="7"/>
      <c r="P4405" s="6"/>
      <c r="Q4405" s="6"/>
    </row>
    <row r="4406" spans="2:17" s="2" customFormat="1" x14ac:dyDescent="0.25">
      <c r="B4406" s="1"/>
      <c r="C4406" s="1"/>
      <c r="D4406" s="1"/>
      <c r="I4406" s="1"/>
      <c r="J4406" s="5"/>
      <c r="K4406" s="5"/>
      <c r="L4406" s="5"/>
      <c r="M4406" s="6"/>
      <c r="N4406" s="6"/>
      <c r="O4406" s="7"/>
      <c r="P4406" s="6"/>
      <c r="Q4406" s="6"/>
    </row>
    <row r="4407" spans="2:17" s="2" customFormat="1" x14ac:dyDescent="0.25">
      <c r="B4407" s="1"/>
      <c r="C4407" s="1"/>
      <c r="D4407" s="1"/>
      <c r="I4407" s="1"/>
      <c r="J4407" s="5"/>
      <c r="K4407" s="5"/>
      <c r="L4407" s="5"/>
      <c r="M4407" s="6"/>
      <c r="N4407" s="6"/>
      <c r="O4407" s="7"/>
      <c r="P4407" s="6"/>
      <c r="Q4407" s="6"/>
    </row>
    <row r="4408" spans="2:17" s="2" customFormat="1" x14ac:dyDescent="0.25">
      <c r="B4408" s="1"/>
      <c r="C4408" s="1"/>
      <c r="D4408" s="1"/>
      <c r="I4408" s="1"/>
      <c r="J4408" s="5"/>
      <c r="K4408" s="5"/>
      <c r="L4408" s="5"/>
      <c r="M4408" s="6"/>
      <c r="N4408" s="6"/>
      <c r="O4408" s="7"/>
      <c r="P4408" s="6"/>
      <c r="Q4408" s="6"/>
    </row>
    <row r="4409" spans="2:17" s="2" customFormat="1" x14ac:dyDescent="0.25">
      <c r="B4409" s="1"/>
      <c r="C4409" s="1"/>
      <c r="D4409" s="1"/>
      <c r="I4409" s="1"/>
      <c r="J4409" s="5"/>
      <c r="K4409" s="5"/>
      <c r="L4409" s="5"/>
      <c r="M4409" s="6"/>
      <c r="N4409" s="6"/>
      <c r="O4409" s="7"/>
      <c r="P4409" s="6"/>
      <c r="Q4409" s="6"/>
    </row>
    <row r="4410" spans="2:17" s="2" customFormat="1" x14ac:dyDescent="0.25">
      <c r="B4410" s="1"/>
      <c r="C4410" s="1"/>
      <c r="D4410" s="1"/>
      <c r="I4410" s="1"/>
      <c r="J4410" s="5"/>
      <c r="K4410" s="5"/>
      <c r="L4410" s="5"/>
      <c r="M4410" s="6"/>
      <c r="N4410" s="6"/>
      <c r="O4410" s="7"/>
      <c r="P4410" s="6"/>
      <c r="Q4410" s="6"/>
    </row>
    <row r="4411" spans="2:17" s="2" customFormat="1" x14ac:dyDescent="0.25">
      <c r="B4411" s="1"/>
      <c r="C4411" s="1"/>
      <c r="D4411" s="1"/>
      <c r="I4411" s="1"/>
      <c r="J4411" s="5"/>
      <c r="K4411" s="5"/>
      <c r="L4411" s="5"/>
      <c r="M4411" s="6"/>
      <c r="N4411" s="6"/>
      <c r="O4411" s="7"/>
      <c r="P4411" s="6"/>
      <c r="Q4411" s="6"/>
    </row>
    <row r="4412" spans="2:17" s="2" customFormat="1" x14ac:dyDescent="0.25">
      <c r="B4412" s="1"/>
      <c r="C4412" s="1"/>
      <c r="D4412" s="1"/>
      <c r="I4412" s="1"/>
      <c r="J4412" s="5"/>
      <c r="K4412" s="5"/>
      <c r="L4412" s="5"/>
      <c r="M4412" s="6"/>
      <c r="N4412" s="6"/>
      <c r="O4412" s="7"/>
      <c r="P4412" s="6"/>
      <c r="Q4412" s="6"/>
    </row>
    <row r="4413" spans="2:17" s="2" customFormat="1" x14ac:dyDescent="0.25">
      <c r="B4413" s="1"/>
      <c r="C4413" s="1"/>
      <c r="D4413" s="1"/>
      <c r="I4413" s="1"/>
      <c r="J4413" s="5"/>
      <c r="K4413" s="5"/>
      <c r="L4413" s="5"/>
      <c r="M4413" s="6"/>
      <c r="N4413" s="6"/>
      <c r="O4413" s="7"/>
      <c r="P4413" s="6"/>
      <c r="Q4413" s="6"/>
    </row>
    <row r="4414" spans="2:17" s="2" customFormat="1" x14ac:dyDescent="0.25">
      <c r="B4414" s="1"/>
      <c r="C4414" s="1"/>
      <c r="D4414" s="1"/>
      <c r="I4414" s="1"/>
      <c r="J4414" s="5"/>
      <c r="K4414" s="5"/>
      <c r="L4414" s="5"/>
      <c r="M4414" s="6"/>
      <c r="N4414" s="6"/>
      <c r="O4414" s="7"/>
      <c r="P4414" s="6"/>
      <c r="Q4414" s="6"/>
    </row>
    <row r="4415" spans="2:17" s="2" customFormat="1" x14ac:dyDescent="0.25">
      <c r="B4415" s="1"/>
      <c r="C4415" s="1"/>
      <c r="D4415" s="1"/>
      <c r="I4415" s="1"/>
      <c r="J4415" s="5"/>
      <c r="K4415" s="5"/>
      <c r="L4415" s="5"/>
      <c r="M4415" s="6"/>
      <c r="N4415" s="6"/>
      <c r="O4415" s="7"/>
      <c r="P4415" s="6"/>
      <c r="Q4415" s="6"/>
    </row>
    <row r="4416" spans="2:17" s="2" customFormat="1" x14ac:dyDescent="0.25">
      <c r="B4416" s="1"/>
      <c r="C4416" s="1"/>
      <c r="D4416" s="1"/>
      <c r="I4416" s="1"/>
      <c r="J4416" s="5"/>
      <c r="K4416" s="5"/>
      <c r="L4416" s="5"/>
      <c r="M4416" s="6"/>
      <c r="N4416" s="6"/>
      <c r="O4416" s="7"/>
      <c r="P4416" s="6"/>
      <c r="Q4416" s="6"/>
    </row>
    <row r="4417" spans="2:17" s="2" customFormat="1" x14ac:dyDescent="0.25">
      <c r="B4417" s="1"/>
      <c r="C4417" s="1"/>
      <c r="D4417" s="1"/>
      <c r="I4417" s="1"/>
      <c r="J4417" s="5"/>
      <c r="K4417" s="5"/>
      <c r="L4417" s="5"/>
      <c r="M4417" s="6"/>
      <c r="N4417" s="6"/>
      <c r="O4417" s="7"/>
      <c r="P4417" s="6"/>
      <c r="Q4417" s="6"/>
    </row>
    <row r="4418" spans="2:17" s="2" customFormat="1" x14ac:dyDescent="0.25">
      <c r="B4418" s="1"/>
      <c r="C4418" s="1"/>
      <c r="D4418" s="1"/>
      <c r="I4418" s="1"/>
      <c r="J4418" s="5"/>
      <c r="K4418" s="5"/>
      <c r="L4418" s="5"/>
      <c r="M4418" s="6"/>
      <c r="N4418" s="6"/>
      <c r="O4418" s="7"/>
      <c r="P4418" s="6"/>
      <c r="Q4418" s="6"/>
    </row>
    <row r="4419" spans="2:17" s="2" customFormat="1" x14ac:dyDescent="0.25">
      <c r="B4419" s="1"/>
      <c r="C4419" s="1"/>
      <c r="D4419" s="1"/>
      <c r="I4419" s="1"/>
      <c r="J4419" s="5"/>
      <c r="K4419" s="5"/>
      <c r="L4419" s="5"/>
      <c r="M4419" s="6"/>
      <c r="N4419" s="6"/>
      <c r="O4419" s="7"/>
      <c r="P4419" s="6"/>
      <c r="Q4419" s="6"/>
    </row>
    <row r="4420" spans="2:17" s="2" customFormat="1" x14ac:dyDescent="0.25">
      <c r="B4420" s="1"/>
      <c r="C4420" s="1"/>
      <c r="D4420" s="1"/>
      <c r="I4420" s="1"/>
      <c r="J4420" s="5"/>
      <c r="K4420" s="5"/>
      <c r="L4420" s="5"/>
      <c r="M4420" s="6"/>
      <c r="N4420" s="6"/>
      <c r="O4420" s="7"/>
      <c r="P4420" s="6"/>
      <c r="Q4420" s="6"/>
    </row>
    <row r="4421" spans="2:17" s="2" customFormat="1" x14ac:dyDescent="0.25">
      <c r="B4421" s="1"/>
      <c r="C4421" s="1"/>
      <c r="D4421" s="1"/>
      <c r="I4421" s="1"/>
      <c r="J4421" s="5"/>
      <c r="K4421" s="5"/>
      <c r="L4421" s="5"/>
      <c r="M4421" s="6"/>
      <c r="N4421" s="6"/>
      <c r="O4421" s="7"/>
      <c r="P4421" s="6"/>
      <c r="Q4421" s="6"/>
    </row>
    <row r="4422" spans="2:17" s="2" customFormat="1" x14ac:dyDescent="0.25">
      <c r="B4422" s="1"/>
      <c r="C4422" s="1"/>
      <c r="D4422" s="1"/>
      <c r="I4422" s="1"/>
      <c r="J4422" s="5"/>
      <c r="K4422" s="5"/>
      <c r="L4422" s="5"/>
      <c r="M4422" s="6"/>
      <c r="N4422" s="6"/>
      <c r="O4422" s="7"/>
      <c r="P4422" s="6"/>
      <c r="Q4422" s="6"/>
    </row>
    <row r="4423" spans="2:17" s="2" customFormat="1" x14ac:dyDescent="0.25">
      <c r="B4423" s="1"/>
      <c r="C4423" s="1"/>
      <c r="D4423" s="1"/>
      <c r="I4423" s="1"/>
      <c r="J4423" s="5"/>
      <c r="K4423" s="5"/>
      <c r="L4423" s="5"/>
      <c r="M4423" s="6"/>
      <c r="N4423" s="6"/>
      <c r="O4423" s="7"/>
      <c r="P4423" s="6"/>
      <c r="Q4423" s="6"/>
    </row>
    <row r="4424" spans="2:17" s="2" customFormat="1" x14ac:dyDescent="0.25">
      <c r="B4424" s="1"/>
      <c r="C4424" s="1"/>
      <c r="D4424" s="1"/>
      <c r="I4424" s="1"/>
      <c r="J4424" s="5"/>
      <c r="K4424" s="5"/>
      <c r="L4424" s="5"/>
      <c r="M4424" s="6"/>
      <c r="N4424" s="6"/>
      <c r="O4424" s="7"/>
      <c r="P4424" s="6"/>
      <c r="Q4424" s="6"/>
    </row>
    <row r="4425" spans="2:17" s="2" customFormat="1" x14ac:dyDescent="0.25">
      <c r="B4425" s="1"/>
      <c r="C4425" s="1"/>
      <c r="D4425" s="1"/>
      <c r="I4425" s="1"/>
      <c r="J4425" s="5"/>
      <c r="K4425" s="5"/>
      <c r="L4425" s="5"/>
      <c r="M4425" s="6"/>
      <c r="N4425" s="6"/>
      <c r="O4425" s="7"/>
      <c r="P4425" s="6"/>
      <c r="Q4425" s="6"/>
    </row>
    <row r="4426" spans="2:17" s="2" customFormat="1" x14ac:dyDescent="0.25">
      <c r="B4426" s="1"/>
      <c r="C4426" s="1"/>
      <c r="D4426" s="1"/>
      <c r="I4426" s="1"/>
      <c r="J4426" s="5"/>
      <c r="K4426" s="5"/>
      <c r="L4426" s="5"/>
      <c r="M4426" s="6"/>
      <c r="N4426" s="6"/>
      <c r="O4426" s="7"/>
      <c r="P4426" s="6"/>
      <c r="Q4426" s="6"/>
    </row>
    <row r="4427" spans="2:17" s="2" customFormat="1" x14ac:dyDescent="0.25">
      <c r="B4427" s="1"/>
      <c r="C4427" s="1"/>
      <c r="D4427" s="1"/>
      <c r="I4427" s="1"/>
      <c r="J4427" s="5"/>
      <c r="K4427" s="5"/>
      <c r="L4427" s="5"/>
      <c r="M4427" s="6"/>
      <c r="N4427" s="6"/>
      <c r="O4427" s="7"/>
      <c r="P4427" s="6"/>
      <c r="Q4427" s="6"/>
    </row>
    <row r="4428" spans="2:17" s="2" customFormat="1" x14ac:dyDescent="0.25">
      <c r="B4428" s="1"/>
      <c r="C4428" s="1"/>
      <c r="D4428" s="1"/>
      <c r="I4428" s="1"/>
      <c r="J4428" s="5"/>
      <c r="K4428" s="5"/>
      <c r="L4428" s="5"/>
      <c r="M4428" s="6"/>
      <c r="N4428" s="6"/>
      <c r="O4428" s="7"/>
      <c r="P4428" s="6"/>
      <c r="Q4428" s="6"/>
    </row>
    <row r="4429" spans="2:17" s="2" customFormat="1" x14ac:dyDescent="0.25">
      <c r="B4429" s="1"/>
      <c r="C4429" s="1"/>
      <c r="D4429" s="1"/>
      <c r="I4429" s="1"/>
      <c r="J4429" s="5"/>
      <c r="K4429" s="5"/>
      <c r="L4429" s="5"/>
      <c r="M4429" s="6"/>
      <c r="N4429" s="6"/>
      <c r="O4429" s="7"/>
      <c r="P4429" s="6"/>
      <c r="Q4429" s="6"/>
    </row>
    <row r="4430" spans="2:17" s="2" customFormat="1" x14ac:dyDescent="0.25">
      <c r="B4430" s="1"/>
      <c r="C4430" s="1"/>
      <c r="D4430" s="1"/>
      <c r="I4430" s="1"/>
      <c r="J4430" s="5"/>
      <c r="K4430" s="5"/>
      <c r="L4430" s="5"/>
      <c r="M4430" s="6"/>
      <c r="N4430" s="6"/>
      <c r="O4430" s="7"/>
      <c r="P4430" s="6"/>
      <c r="Q4430" s="6"/>
    </row>
    <row r="4431" spans="2:17" s="2" customFormat="1" x14ac:dyDescent="0.25">
      <c r="B4431" s="1"/>
      <c r="C4431" s="1"/>
      <c r="D4431" s="1"/>
      <c r="I4431" s="1"/>
      <c r="J4431" s="5"/>
      <c r="K4431" s="5"/>
      <c r="L4431" s="5"/>
      <c r="M4431" s="6"/>
      <c r="N4431" s="6"/>
      <c r="O4431" s="7"/>
      <c r="P4431" s="6"/>
      <c r="Q4431" s="6"/>
    </row>
    <row r="4432" spans="2:17" s="2" customFormat="1" x14ac:dyDescent="0.25">
      <c r="B4432" s="1"/>
      <c r="C4432" s="1"/>
      <c r="D4432" s="1"/>
      <c r="I4432" s="1"/>
      <c r="J4432" s="5"/>
      <c r="K4432" s="5"/>
      <c r="L4432" s="5"/>
      <c r="M4432" s="6"/>
      <c r="N4432" s="6"/>
      <c r="O4432" s="7"/>
      <c r="P4432" s="6"/>
      <c r="Q4432" s="6"/>
    </row>
    <row r="4433" spans="2:17" s="2" customFormat="1" x14ac:dyDescent="0.25">
      <c r="B4433" s="1"/>
      <c r="C4433" s="1"/>
      <c r="D4433" s="1"/>
      <c r="I4433" s="1"/>
      <c r="J4433" s="5"/>
      <c r="K4433" s="5"/>
      <c r="L4433" s="5"/>
      <c r="M4433" s="6"/>
      <c r="N4433" s="6"/>
      <c r="O4433" s="7"/>
      <c r="P4433" s="6"/>
      <c r="Q4433" s="6"/>
    </row>
    <row r="4434" spans="2:17" s="2" customFormat="1" x14ac:dyDescent="0.25">
      <c r="B4434" s="1"/>
      <c r="C4434" s="1"/>
      <c r="D4434" s="1"/>
      <c r="I4434" s="1"/>
      <c r="J4434" s="5"/>
      <c r="K4434" s="5"/>
      <c r="L4434" s="5"/>
      <c r="M4434" s="6"/>
      <c r="N4434" s="6"/>
      <c r="O4434" s="7"/>
      <c r="P4434" s="6"/>
      <c r="Q4434" s="6"/>
    </row>
    <row r="4435" spans="2:17" s="2" customFormat="1" x14ac:dyDescent="0.25">
      <c r="B4435" s="1"/>
      <c r="C4435" s="1"/>
      <c r="D4435" s="1"/>
      <c r="I4435" s="1"/>
      <c r="J4435" s="5"/>
      <c r="K4435" s="5"/>
      <c r="L4435" s="5"/>
      <c r="M4435" s="6"/>
      <c r="N4435" s="6"/>
      <c r="O4435" s="7"/>
      <c r="P4435" s="6"/>
      <c r="Q4435" s="6"/>
    </row>
    <row r="4436" spans="2:17" s="2" customFormat="1" x14ac:dyDescent="0.25">
      <c r="B4436" s="1"/>
      <c r="C4436" s="1"/>
      <c r="D4436" s="1"/>
      <c r="I4436" s="1"/>
      <c r="J4436" s="5"/>
      <c r="K4436" s="5"/>
      <c r="L4436" s="5"/>
      <c r="M4436" s="6"/>
      <c r="N4436" s="6"/>
      <c r="O4436" s="7"/>
      <c r="P4436" s="6"/>
      <c r="Q4436" s="6"/>
    </row>
    <row r="4437" spans="2:17" s="2" customFormat="1" x14ac:dyDescent="0.25">
      <c r="B4437" s="1"/>
      <c r="C4437" s="1"/>
      <c r="D4437" s="1"/>
      <c r="I4437" s="1"/>
      <c r="J4437" s="5"/>
      <c r="K4437" s="5"/>
      <c r="L4437" s="5"/>
      <c r="M4437" s="6"/>
      <c r="N4437" s="6"/>
      <c r="O4437" s="7"/>
      <c r="P4437" s="6"/>
      <c r="Q4437" s="6"/>
    </row>
    <row r="4438" spans="2:17" s="2" customFormat="1" x14ac:dyDescent="0.25">
      <c r="B4438" s="1"/>
      <c r="C4438" s="1"/>
      <c r="D4438" s="1"/>
      <c r="I4438" s="1"/>
      <c r="J4438" s="5"/>
      <c r="K4438" s="5"/>
      <c r="L4438" s="5"/>
      <c r="M4438" s="6"/>
      <c r="N4438" s="6"/>
      <c r="O4438" s="7"/>
      <c r="P4438" s="6"/>
      <c r="Q4438" s="6"/>
    </row>
    <row r="4439" spans="2:17" s="2" customFormat="1" x14ac:dyDescent="0.25">
      <c r="B4439" s="1"/>
      <c r="C4439" s="1"/>
      <c r="D4439" s="1"/>
      <c r="I4439" s="1"/>
      <c r="J4439" s="5"/>
      <c r="K4439" s="5"/>
      <c r="L4439" s="5"/>
      <c r="M4439" s="6"/>
      <c r="N4439" s="6"/>
      <c r="O4439" s="7"/>
      <c r="P4439" s="6"/>
      <c r="Q4439" s="6"/>
    </row>
    <row r="4440" spans="2:17" s="2" customFormat="1" x14ac:dyDescent="0.25">
      <c r="B4440" s="1"/>
      <c r="C4440" s="1"/>
      <c r="D4440" s="1"/>
      <c r="I4440" s="1"/>
      <c r="J4440" s="5"/>
      <c r="K4440" s="5"/>
      <c r="L4440" s="5"/>
      <c r="M4440" s="6"/>
      <c r="N4440" s="6"/>
      <c r="O4440" s="7"/>
      <c r="P4440" s="6"/>
      <c r="Q4440" s="6"/>
    </row>
    <row r="4441" spans="2:17" s="2" customFormat="1" x14ac:dyDescent="0.25">
      <c r="B4441" s="1"/>
      <c r="C4441" s="1"/>
      <c r="D4441" s="1"/>
      <c r="I4441" s="1"/>
      <c r="J4441" s="5"/>
      <c r="K4441" s="5"/>
      <c r="L4441" s="5"/>
      <c r="M4441" s="6"/>
      <c r="N4441" s="6"/>
      <c r="O4441" s="7"/>
      <c r="P4441" s="6"/>
      <c r="Q4441" s="6"/>
    </row>
    <row r="4442" spans="2:17" s="2" customFormat="1" x14ac:dyDescent="0.25">
      <c r="B4442" s="1"/>
      <c r="C4442" s="1"/>
      <c r="D4442" s="1"/>
      <c r="I4442" s="1"/>
      <c r="J4442" s="5"/>
      <c r="K4442" s="5"/>
      <c r="L4442" s="5"/>
      <c r="M4442" s="6"/>
      <c r="N4442" s="6"/>
      <c r="O4442" s="7"/>
      <c r="P4442" s="6"/>
      <c r="Q4442" s="6"/>
    </row>
    <row r="4443" spans="2:17" s="2" customFormat="1" x14ac:dyDescent="0.25">
      <c r="B4443" s="1"/>
      <c r="C4443" s="1"/>
      <c r="D4443" s="1"/>
      <c r="I4443" s="1"/>
      <c r="J4443" s="5"/>
      <c r="K4443" s="5"/>
      <c r="L4443" s="5"/>
      <c r="M4443" s="6"/>
      <c r="N4443" s="6"/>
      <c r="O4443" s="7"/>
      <c r="P4443" s="6"/>
      <c r="Q4443" s="6"/>
    </row>
    <row r="4444" spans="2:17" s="2" customFormat="1" x14ac:dyDescent="0.25">
      <c r="B4444" s="1"/>
      <c r="C4444" s="1"/>
      <c r="D4444" s="1"/>
      <c r="I4444" s="1"/>
      <c r="J4444" s="5"/>
      <c r="K4444" s="5"/>
      <c r="L4444" s="5"/>
      <c r="M4444" s="6"/>
      <c r="N4444" s="6"/>
      <c r="O4444" s="7"/>
      <c r="P4444" s="6"/>
      <c r="Q4444" s="6"/>
    </row>
    <row r="4445" spans="2:17" s="2" customFormat="1" x14ac:dyDescent="0.25">
      <c r="B4445" s="1"/>
      <c r="C4445" s="1"/>
      <c r="D4445" s="1"/>
      <c r="I4445" s="1"/>
      <c r="J4445" s="5"/>
      <c r="K4445" s="5"/>
      <c r="L4445" s="5"/>
      <c r="M4445" s="6"/>
      <c r="N4445" s="6"/>
      <c r="O4445" s="7"/>
      <c r="P4445" s="6"/>
      <c r="Q4445" s="6"/>
    </row>
    <row r="4446" spans="2:17" s="2" customFormat="1" x14ac:dyDescent="0.25">
      <c r="B4446" s="1"/>
      <c r="C4446" s="1"/>
      <c r="D4446" s="1"/>
      <c r="I4446" s="1"/>
      <c r="J4446" s="5"/>
      <c r="K4446" s="5"/>
      <c r="L4446" s="5"/>
      <c r="M4446" s="6"/>
      <c r="N4446" s="6"/>
      <c r="O4446" s="7"/>
      <c r="P4446" s="6"/>
      <c r="Q4446" s="6"/>
    </row>
    <row r="4447" spans="2:17" s="2" customFormat="1" x14ac:dyDescent="0.25">
      <c r="B4447" s="1"/>
      <c r="C4447" s="1"/>
      <c r="D4447" s="1"/>
      <c r="I4447" s="1"/>
      <c r="J4447" s="5"/>
      <c r="K4447" s="5"/>
      <c r="L4447" s="5"/>
      <c r="M4447" s="6"/>
      <c r="N4447" s="6"/>
      <c r="O4447" s="7"/>
      <c r="P4447" s="6"/>
      <c r="Q4447" s="6"/>
    </row>
    <row r="4448" spans="2:17" s="2" customFormat="1" x14ac:dyDescent="0.25">
      <c r="B4448" s="1"/>
      <c r="C4448" s="1"/>
      <c r="D4448" s="1"/>
      <c r="I4448" s="1"/>
      <c r="J4448" s="5"/>
      <c r="K4448" s="5"/>
      <c r="L4448" s="5"/>
      <c r="M4448" s="6"/>
      <c r="N4448" s="6"/>
      <c r="O4448" s="7"/>
      <c r="P4448" s="6"/>
      <c r="Q4448" s="6"/>
    </row>
    <row r="4449" spans="2:17" s="2" customFormat="1" x14ac:dyDescent="0.25">
      <c r="B4449" s="1"/>
      <c r="C4449" s="1"/>
      <c r="D4449" s="1"/>
      <c r="I4449" s="1"/>
      <c r="J4449" s="5"/>
      <c r="K4449" s="5"/>
      <c r="L4449" s="5"/>
      <c r="M4449" s="6"/>
      <c r="N4449" s="6"/>
      <c r="O4449" s="7"/>
      <c r="P4449" s="6"/>
      <c r="Q4449" s="6"/>
    </row>
    <row r="4450" spans="2:17" s="2" customFormat="1" x14ac:dyDescent="0.25">
      <c r="B4450" s="1"/>
      <c r="C4450" s="1"/>
      <c r="D4450" s="1"/>
      <c r="I4450" s="1"/>
      <c r="J4450" s="5"/>
      <c r="K4450" s="5"/>
      <c r="L4450" s="5"/>
      <c r="M4450" s="6"/>
      <c r="N4450" s="6"/>
      <c r="O4450" s="7"/>
      <c r="P4450" s="6"/>
      <c r="Q4450" s="6"/>
    </row>
    <row r="4451" spans="2:17" s="2" customFormat="1" x14ac:dyDescent="0.25">
      <c r="B4451" s="1"/>
      <c r="C4451" s="1"/>
      <c r="D4451" s="1"/>
      <c r="I4451" s="1"/>
      <c r="J4451" s="5"/>
      <c r="K4451" s="5"/>
      <c r="L4451" s="5"/>
      <c r="M4451" s="6"/>
      <c r="N4451" s="6"/>
      <c r="O4451" s="7"/>
      <c r="P4451" s="6"/>
      <c r="Q4451" s="6"/>
    </row>
    <row r="4452" spans="2:17" s="2" customFormat="1" x14ac:dyDescent="0.25">
      <c r="B4452" s="1"/>
      <c r="C4452" s="1"/>
      <c r="D4452" s="1"/>
      <c r="I4452" s="1"/>
      <c r="J4452" s="5"/>
      <c r="K4452" s="5"/>
      <c r="L4452" s="5"/>
      <c r="M4452" s="6"/>
      <c r="N4452" s="6"/>
      <c r="O4452" s="7"/>
      <c r="P4452" s="6"/>
      <c r="Q4452" s="6"/>
    </row>
    <row r="4453" spans="2:17" s="2" customFormat="1" x14ac:dyDescent="0.25">
      <c r="B4453" s="1"/>
      <c r="C4453" s="1"/>
      <c r="D4453" s="1"/>
      <c r="I4453" s="1"/>
      <c r="J4453" s="5"/>
      <c r="K4453" s="5"/>
      <c r="L4453" s="5"/>
      <c r="M4453" s="6"/>
      <c r="N4453" s="6"/>
      <c r="O4453" s="7"/>
      <c r="P4453" s="6"/>
      <c r="Q4453" s="6"/>
    </row>
    <row r="4454" spans="2:17" s="2" customFormat="1" x14ac:dyDescent="0.25">
      <c r="B4454" s="1"/>
      <c r="C4454" s="1"/>
      <c r="D4454" s="1"/>
      <c r="I4454" s="1"/>
      <c r="J4454" s="5"/>
      <c r="K4454" s="5"/>
      <c r="L4454" s="5"/>
      <c r="M4454" s="6"/>
      <c r="N4454" s="6"/>
      <c r="O4454" s="7"/>
      <c r="P4454" s="6"/>
      <c r="Q4454" s="6"/>
    </row>
    <row r="4455" spans="2:17" s="2" customFormat="1" x14ac:dyDescent="0.25">
      <c r="B4455" s="1"/>
      <c r="C4455" s="1"/>
      <c r="D4455" s="1"/>
      <c r="I4455" s="1"/>
      <c r="J4455" s="5"/>
      <c r="K4455" s="5"/>
      <c r="L4455" s="5"/>
      <c r="M4455" s="6"/>
      <c r="N4455" s="6"/>
      <c r="O4455" s="7"/>
      <c r="P4455" s="6"/>
      <c r="Q4455" s="6"/>
    </row>
    <row r="4456" spans="2:17" s="2" customFormat="1" x14ac:dyDescent="0.25">
      <c r="B4456" s="1"/>
      <c r="C4456" s="1"/>
      <c r="D4456" s="1"/>
      <c r="I4456" s="1"/>
      <c r="J4456" s="5"/>
      <c r="K4456" s="5"/>
      <c r="L4456" s="5"/>
      <c r="M4456" s="6"/>
      <c r="N4456" s="6"/>
      <c r="O4456" s="7"/>
      <c r="P4456" s="6"/>
      <c r="Q4456" s="6"/>
    </row>
    <row r="4457" spans="2:17" s="2" customFormat="1" x14ac:dyDescent="0.25">
      <c r="B4457" s="1"/>
      <c r="C4457" s="1"/>
      <c r="D4457" s="1"/>
      <c r="I4457" s="1"/>
      <c r="J4457" s="5"/>
      <c r="K4457" s="5"/>
      <c r="L4457" s="5"/>
      <c r="M4457" s="6"/>
      <c r="N4457" s="6"/>
      <c r="O4457" s="7"/>
      <c r="P4457" s="6"/>
      <c r="Q4457" s="6"/>
    </row>
    <row r="4458" spans="2:17" s="2" customFormat="1" x14ac:dyDescent="0.25">
      <c r="B4458" s="1"/>
      <c r="C4458" s="1"/>
      <c r="D4458" s="1"/>
      <c r="I4458" s="1"/>
      <c r="J4458" s="5"/>
      <c r="K4458" s="5"/>
      <c r="L4458" s="5"/>
      <c r="M4458" s="6"/>
      <c r="N4458" s="6"/>
      <c r="O4458" s="7"/>
      <c r="P4458" s="6"/>
      <c r="Q4458" s="6"/>
    </row>
    <row r="4459" spans="2:17" s="2" customFormat="1" x14ac:dyDescent="0.25">
      <c r="B4459" s="1"/>
      <c r="C4459" s="1"/>
      <c r="D4459" s="1"/>
      <c r="I4459" s="1"/>
      <c r="J4459" s="5"/>
      <c r="K4459" s="5"/>
      <c r="L4459" s="5"/>
      <c r="M4459" s="6"/>
      <c r="N4459" s="6"/>
      <c r="O4459" s="7"/>
      <c r="P4459" s="6"/>
      <c r="Q4459" s="6"/>
    </row>
    <row r="4460" spans="2:17" s="2" customFormat="1" x14ac:dyDescent="0.25">
      <c r="B4460" s="1"/>
      <c r="C4460" s="1"/>
      <c r="D4460" s="1"/>
      <c r="I4460" s="1"/>
      <c r="J4460" s="5"/>
      <c r="K4460" s="5"/>
      <c r="L4460" s="5"/>
      <c r="M4460" s="6"/>
      <c r="N4460" s="6"/>
      <c r="O4460" s="7"/>
      <c r="P4460" s="6"/>
      <c r="Q4460" s="6"/>
    </row>
    <row r="4461" spans="2:17" s="2" customFormat="1" x14ac:dyDescent="0.25">
      <c r="B4461" s="1"/>
      <c r="C4461" s="1"/>
      <c r="D4461" s="1"/>
      <c r="I4461" s="1"/>
      <c r="J4461" s="5"/>
      <c r="K4461" s="5"/>
      <c r="L4461" s="5"/>
      <c r="M4461" s="6"/>
      <c r="N4461" s="6"/>
      <c r="O4461" s="7"/>
      <c r="P4461" s="6"/>
      <c r="Q4461" s="6"/>
    </row>
    <row r="4462" spans="2:17" s="2" customFormat="1" x14ac:dyDescent="0.25">
      <c r="B4462" s="1"/>
      <c r="C4462" s="1"/>
      <c r="D4462" s="1"/>
      <c r="I4462" s="1"/>
      <c r="J4462" s="5"/>
      <c r="K4462" s="5"/>
      <c r="L4462" s="5"/>
      <c r="M4462" s="6"/>
      <c r="N4462" s="6"/>
      <c r="O4462" s="7"/>
      <c r="P4462" s="6"/>
      <c r="Q4462" s="6"/>
    </row>
    <row r="4463" spans="2:17" s="2" customFormat="1" x14ac:dyDescent="0.25">
      <c r="B4463" s="1"/>
      <c r="C4463" s="1"/>
      <c r="D4463" s="1"/>
      <c r="I4463" s="1"/>
      <c r="J4463" s="5"/>
      <c r="K4463" s="5"/>
      <c r="L4463" s="5"/>
      <c r="M4463" s="6"/>
      <c r="N4463" s="6"/>
      <c r="O4463" s="7"/>
      <c r="P4463" s="6"/>
      <c r="Q4463" s="6"/>
    </row>
    <row r="4464" spans="2:17" s="2" customFormat="1" x14ac:dyDescent="0.25">
      <c r="B4464" s="1"/>
      <c r="C4464" s="1"/>
      <c r="D4464" s="1"/>
      <c r="I4464" s="1"/>
      <c r="J4464" s="5"/>
      <c r="K4464" s="5"/>
      <c r="L4464" s="5"/>
      <c r="M4464" s="6"/>
      <c r="N4464" s="6"/>
      <c r="O4464" s="7"/>
      <c r="P4464" s="6"/>
      <c r="Q4464" s="6"/>
    </row>
    <row r="4465" spans="2:17" s="2" customFormat="1" x14ac:dyDescent="0.25">
      <c r="B4465" s="1"/>
      <c r="C4465" s="1"/>
      <c r="D4465" s="1"/>
      <c r="I4465" s="1"/>
      <c r="J4465" s="5"/>
      <c r="K4465" s="5"/>
      <c r="L4465" s="5"/>
      <c r="M4465" s="6"/>
      <c r="N4465" s="6"/>
      <c r="O4465" s="7"/>
      <c r="P4465" s="6"/>
      <c r="Q4465" s="6"/>
    </row>
    <row r="4466" spans="2:17" s="2" customFormat="1" x14ac:dyDescent="0.25">
      <c r="B4466" s="1"/>
      <c r="C4466" s="1"/>
      <c r="D4466" s="1"/>
      <c r="I4466" s="1"/>
      <c r="J4466" s="5"/>
      <c r="K4466" s="5"/>
      <c r="L4466" s="5"/>
      <c r="M4466" s="6"/>
      <c r="N4466" s="6"/>
      <c r="O4466" s="7"/>
      <c r="P4466" s="6"/>
      <c r="Q4466" s="6"/>
    </row>
    <row r="4467" spans="2:17" s="2" customFormat="1" x14ac:dyDescent="0.25">
      <c r="B4467" s="1"/>
      <c r="C4467" s="1"/>
      <c r="D4467" s="1"/>
      <c r="I4467" s="1"/>
      <c r="J4467" s="5"/>
      <c r="K4467" s="5"/>
      <c r="L4467" s="5"/>
      <c r="M4467" s="6"/>
      <c r="N4467" s="6"/>
      <c r="O4467" s="7"/>
      <c r="P4467" s="6"/>
      <c r="Q4467" s="6"/>
    </row>
    <row r="4468" spans="2:17" s="2" customFormat="1" x14ac:dyDescent="0.25">
      <c r="B4468" s="1"/>
      <c r="C4468" s="1"/>
      <c r="D4468" s="1"/>
      <c r="I4468" s="1"/>
      <c r="J4468" s="5"/>
      <c r="K4468" s="5"/>
      <c r="L4468" s="5"/>
      <c r="M4468" s="6"/>
      <c r="N4468" s="6"/>
      <c r="O4468" s="7"/>
      <c r="P4468" s="6"/>
      <c r="Q4468" s="6"/>
    </row>
    <row r="4469" spans="2:17" s="2" customFormat="1" x14ac:dyDescent="0.25">
      <c r="B4469" s="1"/>
      <c r="C4469" s="1"/>
      <c r="D4469" s="1"/>
      <c r="I4469" s="1"/>
      <c r="J4469" s="5"/>
      <c r="K4469" s="5"/>
      <c r="L4469" s="5"/>
      <c r="M4469" s="6"/>
      <c r="N4469" s="6"/>
      <c r="O4469" s="7"/>
      <c r="P4469" s="6"/>
      <c r="Q4469" s="6"/>
    </row>
    <row r="4470" spans="2:17" s="2" customFormat="1" x14ac:dyDescent="0.25">
      <c r="B4470" s="1"/>
      <c r="C4470" s="1"/>
      <c r="D4470" s="1"/>
      <c r="I4470" s="1"/>
      <c r="J4470" s="5"/>
      <c r="K4470" s="5"/>
      <c r="L4470" s="5"/>
      <c r="M4470" s="6"/>
      <c r="N4470" s="6"/>
      <c r="O4470" s="7"/>
      <c r="P4470" s="6"/>
      <c r="Q4470" s="6"/>
    </row>
    <row r="4471" spans="2:17" s="2" customFormat="1" x14ac:dyDescent="0.25">
      <c r="B4471" s="1"/>
      <c r="C4471" s="1"/>
      <c r="D4471" s="1"/>
      <c r="I4471" s="1"/>
      <c r="J4471" s="5"/>
      <c r="K4471" s="5"/>
      <c r="L4471" s="5"/>
      <c r="M4471" s="6"/>
      <c r="N4471" s="6"/>
      <c r="O4471" s="7"/>
      <c r="P4471" s="6"/>
      <c r="Q4471" s="6"/>
    </row>
    <row r="4472" spans="2:17" s="2" customFormat="1" x14ac:dyDescent="0.25">
      <c r="B4472" s="1"/>
      <c r="C4472" s="1"/>
      <c r="D4472" s="1"/>
      <c r="I4472" s="1"/>
      <c r="J4472" s="5"/>
      <c r="K4472" s="5"/>
      <c r="L4472" s="5"/>
      <c r="M4472" s="6"/>
      <c r="N4472" s="6"/>
      <c r="O4472" s="7"/>
      <c r="P4472" s="6"/>
      <c r="Q4472" s="6"/>
    </row>
    <row r="4473" spans="2:17" s="2" customFormat="1" x14ac:dyDescent="0.25">
      <c r="B4473" s="1"/>
      <c r="C4473" s="1"/>
      <c r="D4473" s="1"/>
      <c r="I4473" s="1"/>
      <c r="J4473" s="5"/>
      <c r="K4473" s="5"/>
      <c r="L4473" s="5"/>
      <c r="M4473" s="6"/>
      <c r="N4473" s="6"/>
      <c r="O4473" s="7"/>
      <c r="P4473" s="6"/>
      <c r="Q4473" s="6"/>
    </row>
    <row r="4474" spans="2:17" s="2" customFormat="1" x14ac:dyDescent="0.25">
      <c r="B4474" s="1"/>
      <c r="C4474" s="1"/>
      <c r="D4474" s="1"/>
      <c r="I4474" s="1"/>
      <c r="J4474" s="5"/>
      <c r="K4474" s="5"/>
      <c r="L4474" s="5"/>
      <c r="M4474" s="6"/>
      <c r="N4474" s="6"/>
      <c r="O4474" s="7"/>
      <c r="P4474" s="6"/>
      <c r="Q4474" s="6"/>
    </row>
    <row r="4475" spans="2:17" s="2" customFormat="1" x14ac:dyDescent="0.25">
      <c r="B4475" s="1"/>
      <c r="C4475" s="1"/>
      <c r="D4475" s="1"/>
      <c r="I4475" s="1"/>
      <c r="J4475" s="5"/>
      <c r="K4475" s="5"/>
      <c r="L4475" s="5"/>
      <c r="M4475" s="6"/>
      <c r="N4475" s="6"/>
      <c r="O4475" s="7"/>
      <c r="P4475" s="6"/>
      <c r="Q4475" s="6"/>
    </row>
    <row r="4476" spans="2:17" s="2" customFormat="1" x14ac:dyDescent="0.25">
      <c r="B4476" s="1"/>
      <c r="C4476" s="1"/>
      <c r="D4476" s="1"/>
      <c r="I4476" s="1"/>
      <c r="J4476" s="5"/>
      <c r="K4476" s="5"/>
      <c r="L4476" s="5"/>
      <c r="M4476" s="6"/>
      <c r="N4476" s="6"/>
      <c r="O4476" s="7"/>
      <c r="P4476" s="6"/>
      <c r="Q4476" s="6"/>
    </row>
    <row r="4477" spans="2:17" s="2" customFormat="1" x14ac:dyDescent="0.25">
      <c r="B4477" s="1"/>
      <c r="C4477" s="1"/>
      <c r="D4477" s="1"/>
      <c r="I4477" s="1"/>
      <c r="J4477" s="5"/>
      <c r="K4477" s="5"/>
      <c r="L4477" s="5"/>
      <c r="M4477" s="6"/>
      <c r="N4477" s="6"/>
      <c r="O4477" s="7"/>
      <c r="P4477" s="6"/>
      <c r="Q4477" s="6"/>
    </row>
    <row r="4478" spans="2:17" s="2" customFormat="1" x14ac:dyDescent="0.25">
      <c r="B4478" s="1"/>
      <c r="C4478" s="1"/>
      <c r="D4478" s="1"/>
      <c r="I4478" s="1"/>
      <c r="J4478" s="5"/>
      <c r="K4478" s="5"/>
      <c r="L4478" s="5"/>
      <c r="M4478" s="6"/>
      <c r="N4478" s="6"/>
      <c r="O4478" s="7"/>
      <c r="P4478" s="6"/>
      <c r="Q4478" s="6"/>
    </row>
    <row r="4479" spans="2:17" s="2" customFormat="1" x14ac:dyDescent="0.25">
      <c r="B4479" s="1"/>
      <c r="C4479" s="1"/>
      <c r="D4479" s="1"/>
      <c r="I4479" s="1"/>
      <c r="J4479" s="5"/>
      <c r="K4479" s="5"/>
      <c r="L4479" s="5"/>
      <c r="M4479" s="6"/>
      <c r="N4479" s="6"/>
      <c r="O4479" s="7"/>
      <c r="P4479" s="6"/>
      <c r="Q4479" s="6"/>
    </row>
    <row r="4480" spans="2:17" s="2" customFormat="1" x14ac:dyDescent="0.25">
      <c r="B4480" s="1"/>
      <c r="C4480" s="1"/>
      <c r="D4480" s="1"/>
      <c r="I4480" s="1"/>
      <c r="J4480" s="5"/>
      <c r="K4480" s="5"/>
      <c r="L4480" s="5"/>
      <c r="M4480" s="6"/>
      <c r="N4480" s="6"/>
      <c r="O4480" s="7"/>
      <c r="P4480" s="6"/>
      <c r="Q4480" s="6"/>
    </row>
    <row r="4481" spans="2:17" s="2" customFormat="1" x14ac:dyDescent="0.25">
      <c r="B4481" s="1"/>
      <c r="C4481" s="1"/>
      <c r="D4481" s="1"/>
      <c r="I4481" s="1"/>
      <c r="J4481" s="5"/>
      <c r="K4481" s="5"/>
      <c r="L4481" s="5"/>
      <c r="M4481" s="6"/>
      <c r="N4481" s="6"/>
      <c r="O4481" s="7"/>
      <c r="P4481" s="6"/>
      <c r="Q4481" s="6"/>
    </row>
    <row r="4482" spans="2:17" s="2" customFormat="1" x14ac:dyDescent="0.25">
      <c r="B4482" s="1"/>
      <c r="C4482" s="1"/>
      <c r="D4482" s="1"/>
      <c r="I4482" s="1"/>
      <c r="J4482" s="5"/>
      <c r="K4482" s="5"/>
      <c r="L4482" s="5"/>
      <c r="M4482" s="6"/>
      <c r="N4482" s="6"/>
      <c r="O4482" s="7"/>
      <c r="P4482" s="6"/>
      <c r="Q4482" s="6"/>
    </row>
    <row r="4483" spans="2:17" s="2" customFormat="1" x14ac:dyDescent="0.25">
      <c r="B4483" s="1"/>
      <c r="C4483" s="1"/>
      <c r="D4483" s="1"/>
      <c r="I4483" s="1"/>
      <c r="J4483" s="5"/>
      <c r="K4483" s="5"/>
      <c r="L4483" s="5"/>
      <c r="M4483" s="6"/>
      <c r="N4483" s="6"/>
      <c r="O4483" s="7"/>
      <c r="P4483" s="6"/>
      <c r="Q4483" s="6"/>
    </row>
    <row r="4484" spans="2:17" s="2" customFormat="1" x14ac:dyDescent="0.25">
      <c r="B4484" s="1"/>
      <c r="C4484" s="1"/>
      <c r="D4484" s="1"/>
      <c r="I4484" s="1"/>
      <c r="J4484" s="5"/>
      <c r="K4484" s="5"/>
      <c r="L4484" s="5"/>
      <c r="M4484" s="6"/>
      <c r="N4484" s="6"/>
      <c r="O4484" s="7"/>
      <c r="P4484" s="6"/>
      <c r="Q4484" s="6"/>
    </row>
    <row r="4485" spans="2:17" s="2" customFormat="1" x14ac:dyDescent="0.25">
      <c r="B4485" s="1"/>
      <c r="C4485" s="1"/>
      <c r="D4485" s="1"/>
      <c r="I4485" s="1"/>
      <c r="J4485" s="5"/>
      <c r="K4485" s="5"/>
      <c r="L4485" s="5"/>
      <c r="M4485" s="6"/>
      <c r="N4485" s="6"/>
      <c r="O4485" s="7"/>
      <c r="P4485" s="6"/>
      <c r="Q4485" s="6"/>
    </row>
    <row r="4486" spans="2:17" s="2" customFormat="1" x14ac:dyDescent="0.25">
      <c r="B4486" s="1"/>
      <c r="C4486" s="1"/>
      <c r="D4486" s="1"/>
      <c r="I4486" s="1"/>
      <c r="J4486" s="5"/>
      <c r="K4486" s="5"/>
      <c r="L4486" s="5"/>
      <c r="M4486" s="6"/>
      <c r="N4486" s="6"/>
      <c r="O4486" s="7"/>
      <c r="P4486" s="6"/>
      <c r="Q4486" s="6"/>
    </row>
    <row r="4487" spans="2:17" s="2" customFormat="1" x14ac:dyDescent="0.25">
      <c r="B4487" s="1"/>
      <c r="C4487" s="1"/>
      <c r="D4487" s="1"/>
      <c r="I4487" s="1"/>
      <c r="J4487" s="5"/>
      <c r="K4487" s="5"/>
      <c r="L4487" s="5"/>
      <c r="M4487" s="6"/>
      <c r="N4487" s="6"/>
      <c r="O4487" s="7"/>
      <c r="P4487" s="6"/>
      <c r="Q4487" s="6"/>
    </row>
    <row r="4488" spans="2:17" s="2" customFormat="1" x14ac:dyDescent="0.25">
      <c r="B4488" s="1"/>
      <c r="C4488" s="1"/>
      <c r="D4488" s="1"/>
      <c r="I4488" s="1"/>
      <c r="J4488" s="5"/>
      <c r="K4488" s="5"/>
      <c r="L4488" s="5"/>
      <c r="M4488" s="6"/>
      <c r="N4488" s="6"/>
      <c r="O4488" s="7"/>
      <c r="P4488" s="6"/>
      <c r="Q4488" s="6"/>
    </row>
    <row r="4489" spans="2:17" s="2" customFormat="1" x14ac:dyDescent="0.25">
      <c r="B4489" s="1"/>
      <c r="C4489" s="1"/>
      <c r="D4489" s="1"/>
      <c r="I4489" s="1"/>
      <c r="J4489" s="5"/>
      <c r="K4489" s="5"/>
      <c r="L4489" s="5"/>
      <c r="M4489" s="6"/>
      <c r="N4489" s="6"/>
      <c r="O4489" s="7"/>
      <c r="P4489" s="6"/>
      <c r="Q4489" s="6"/>
    </row>
    <row r="4490" spans="2:17" s="2" customFormat="1" x14ac:dyDescent="0.25">
      <c r="B4490" s="1"/>
      <c r="C4490" s="1"/>
      <c r="D4490" s="1"/>
      <c r="I4490" s="1"/>
      <c r="J4490" s="5"/>
      <c r="K4490" s="5"/>
      <c r="L4490" s="5"/>
      <c r="M4490" s="6"/>
      <c r="N4490" s="6"/>
      <c r="O4490" s="7"/>
      <c r="P4490" s="6"/>
      <c r="Q4490" s="6"/>
    </row>
    <row r="4491" spans="2:17" s="2" customFormat="1" x14ac:dyDescent="0.25">
      <c r="B4491" s="1"/>
      <c r="C4491" s="1"/>
      <c r="D4491" s="1"/>
      <c r="I4491" s="1"/>
      <c r="J4491" s="5"/>
      <c r="K4491" s="5"/>
      <c r="L4491" s="5"/>
      <c r="M4491" s="6"/>
      <c r="N4491" s="6"/>
      <c r="O4491" s="7"/>
      <c r="P4491" s="6"/>
      <c r="Q4491" s="6"/>
    </row>
    <row r="4492" spans="2:17" s="2" customFormat="1" x14ac:dyDescent="0.25">
      <c r="B4492" s="1"/>
      <c r="C4492" s="1"/>
      <c r="D4492" s="1"/>
      <c r="I4492" s="1"/>
      <c r="J4492" s="5"/>
      <c r="K4492" s="5"/>
      <c r="L4492" s="5"/>
      <c r="M4492" s="6"/>
      <c r="N4492" s="6"/>
      <c r="O4492" s="7"/>
      <c r="P4492" s="6"/>
      <c r="Q4492" s="6"/>
    </row>
    <row r="4493" spans="2:17" s="2" customFormat="1" x14ac:dyDescent="0.25">
      <c r="B4493" s="1"/>
      <c r="C4493" s="1"/>
      <c r="D4493" s="1"/>
      <c r="I4493" s="1"/>
      <c r="J4493" s="5"/>
      <c r="K4493" s="5"/>
      <c r="L4493" s="5"/>
      <c r="M4493" s="6"/>
      <c r="N4493" s="6"/>
      <c r="O4493" s="7"/>
      <c r="P4493" s="6"/>
      <c r="Q4493" s="6"/>
    </row>
    <row r="4494" spans="2:17" s="2" customFormat="1" x14ac:dyDescent="0.25">
      <c r="B4494" s="1"/>
      <c r="C4494" s="1"/>
      <c r="D4494" s="1"/>
      <c r="I4494" s="1"/>
      <c r="J4494" s="5"/>
      <c r="K4494" s="5"/>
      <c r="L4494" s="5"/>
      <c r="M4494" s="6"/>
      <c r="N4494" s="6"/>
      <c r="O4494" s="7"/>
      <c r="P4494" s="6"/>
      <c r="Q4494" s="6"/>
    </row>
    <row r="4495" spans="2:17" s="2" customFormat="1" x14ac:dyDescent="0.25">
      <c r="B4495" s="1"/>
      <c r="C4495" s="1"/>
      <c r="D4495" s="1"/>
      <c r="I4495" s="1"/>
      <c r="J4495" s="5"/>
      <c r="K4495" s="5"/>
      <c r="L4495" s="5"/>
      <c r="M4495" s="6"/>
      <c r="N4495" s="6"/>
      <c r="O4495" s="7"/>
      <c r="P4495" s="6"/>
      <c r="Q4495" s="6"/>
    </row>
    <row r="4496" spans="2:17" s="2" customFormat="1" x14ac:dyDescent="0.25">
      <c r="B4496" s="1"/>
      <c r="C4496" s="1"/>
      <c r="D4496" s="1"/>
      <c r="I4496" s="1"/>
      <c r="J4496" s="5"/>
      <c r="K4496" s="5"/>
      <c r="L4496" s="5"/>
      <c r="M4496" s="6"/>
      <c r="N4496" s="6"/>
      <c r="O4496" s="7"/>
      <c r="P4496" s="6"/>
      <c r="Q4496" s="6"/>
    </row>
    <row r="4497" spans="2:17" s="2" customFormat="1" x14ac:dyDescent="0.25">
      <c r="B4497" s="1"/>
      <c r="C4497" s="1"/>
      <c r="D4497" s="1"/>
      <c r="I4497" s="1"/>
      <c r="J4497" s="5"/>
      <c r="K4497" s="5"/>
      <c r="L4497" s="5"/>
      <c r="M4497" s="6"/>
      <c r="N4497" s="6"/>
      <c r="O4497" s="7"/>
      <c r="P4497" s="6"/>
      <c r="Q4497" s="6"/>
    </row>
    <row r="4498" spans="2:17" s="2" customFormat="1" x14ac:dyDescent="0.25">
      <c r="B4498" s="1"/>
      <c r="C4498" s="1"/>
      <c r="D4498" s="1"/>
      <c r="I4498" s="1"/>
      <c r="J4498" s="5"/>
      <c r="K4498" s="5"/>
      <c r="L4498" s="5"/>
      <c r="M4498" s="6"/>
      <c r="N4498" s="6"/>
      <c r="O4498" s="7"/>
      <c r="P4498" s="6"/>
      <c r="Q4498" s="6"/>
    </row>
    <row r="4499" spans="2:17" s="2" customFormat="1" x14ac:dyDescent="0.25">
      <c r="B4499" s="1"/>
      <c r="C4499" s="1"/>
      <c r="D4499" s="1"/>
      <c r="I4499" s="1"/>
      <c r="J4499" s="5"/>
      <c r="K4499" s="5"/>
      <c r="L4499" s="5"/>
      <c r="M4499" s="6"/>
      <c r="N4499" s="6"/>
      <c r="O4499" s="7"/>
      <c r="P4499" s="6"/>
      <c r="Q4499" s="6"/>
    </row>
    <row r="4500" spans="2:17" s="2" customFormat="1" x14ac:dyDescent="0.25">
      <c r="B4500" s="1"/>
      <c r="C4500" s="1"/>
      <c r="D4500" s="1"/>
      <c r="I4500" s="1"/>
      <c r="J4500" s="5"/>
      <c r="K4500" s="5"/>
      <c r="L4500" s="5"/>
      <c r="M4500" s="6"/>
      <c r="N4500" s="6"/>
      <c r="O4500" s="7"/>
      <c r="P4500" s="6"/>
      <c r="Q4500" s="6"/>
    </row>
    <row r="4501" spans="2:17" s="2" customFormat="1" x14ac:dyDescent="0.25">
      <c r="B4501" s="1"/>
      <c r="C4501" s="1"/>
      <c r="D4501" s="1"/>
      <c r="I4501" s="1"/>
      <c r="J4501" s="5"/>
      <c r="K4501" s="5"/>
      <c r="L4501" s="5"/>
      <c r="M4501" s="6"/>
      <c r="N4501" s="6"/>
      <c r="O4501" s="7"/>
      <c r="P4501" s="6"/>
      <c r="Q4501" s="6"/>
    </row>
    <row r="4502" spans="2:17" s="2" customFormat="1" x14ac:dyDescent="0.25">
      <c r="B4502" s="1"/>
      <c r="C4502" s="1"/>
      <c r="D4502" s="1"/>
      <c r="I4502" s="1"/>
      <c r="J4502" s="5"/>
      <c r="K4502" s="5"/>
      <c r="L4502" s="5"/>
      <c r="M4502" s="6"/>
      <c r="N4502" s="6"/>
      <c r="O4502" s="7"/>
      <c r="P4502" s="6"/>
      <c r="Q4502" s="6"/>
    </row>
    <row r="4503" spans="2:17" s="2" customFormat="1" x14ac:dyDescent="0.25">
      <c r="B4503" s="1"/>
      <c r="C4503" s="1"/>
      <c r="D4503" s="1"/>
      <c r="I4503" s="1"/>
      <c r="J4503" s="5"/>
      <c r="K4503" s="5"/>
      <c r="L4503" s="5"/>
      <c r="M4503" s="6"/>
      <c r="N4503" s="6"/>
      <c r="O4503" s="7"/>
      <c r="P4503" s="6"/>
      <c r="Q4503" s="6"/>
    </row>
    <row r="4504" spans="2:17" s="2" customFormat="1" x14ac:dyDescent="0.25">
      <c r="B4504" s="1"/>
      <c r="C4504" s="1"/>
      <c r="D4504" s="1"/>
      <c r="I4504" s="1"/>
      <c r="J4504" s="5"/>
      <c r="K4504" s="5"/>
      <c r="L4504" s="5"/>
      <c r="M4504" s="6"/>
      <c r="N4504" s="6"/>
      <c r="O4504" s="7"/>
      <c r="P4504" s="6"/>
      <c r="Q4504" s="6"/>
    </row>
    <row r="4505" spans="2:17" s="2" customFormat="1" x14ac:dyDescent="0.25">
      <c r="B4505" s="1"/>
      <c r="C4505" s="1"/>
      <c r="D4505" s="1"/>
      <c r="I4505" s="1"/>
      <c r="J4505" s="5"/>
      <c r="K4505" s="5"/>
      <c r="L4505" s="5"/>
      <c r="M4505" s="6"/>
      <c r="N4505" s="6"/>
      <c r="O4505" s="7"/>
      <c r="P4505" s="6"/>
      <c r="Q4505" s="6"/>
    </row>
    <row r="4506" spans="2:17" s="2" customFormat="1" x14ac:dyDescent="0.25">
      <c r="B4506" s="1"/>
      <c r="C4506" s="1"/>
      <c r="D4506" s="1"/>
      <c r="I4506" s="1"/>
      <c r="J4506" s="5"/>
      <c r="K4506" s="5"/>
      <c r="L4506" s="5"/>
      <c r="M4506" s="6"/>
      <c r="N4506" s="6"/>
      <c r="O4506" s="7"/>
      <c r="P4506" s="6"/>
      <c r="Q4506" s="6"/>
    </row>
    <row r="4507" spans="2:17" s="2" customFormat="1" x14ac:dyDescent="0.25">
      <c r="B4507" s="1"/>
      <c r="C4507" s="1"/>
      <c r="D4507" s="1"/>
      <c r="I4507" s="1"/>
      <c r="J4507" s="5"/>
      <c r="K4507" s="5"/>
      <c r="L4507" s="5"/>
      <c r="M4507" s="6"/>
      <c r="N4507" s="6"/>
      <c r="O4507" s="7"/>
      <c r="P4507" s="6"/>
      <c r="Q4507" s="6"/>
    </row>
    <row r="4508" spans="2:17" s="2" customFormat="1" x14ac:dyDescent="0.25">
      <c r="B4508" s="1"/>
      <c r="C4508" s="1"/>
      <c r="D4508" s="1"/>
      <c r="I4508" s="1"/>
      <c r="J4508" s="5"/>
      <c r="K4508" s="5"/>
      <c r="L4508" s="5"/>
      <c r="M4508" s="6"/>
      <c r="N4508" s="6"/>
      <c r="O4508" s="7"/>
      <c r="P4508" s="6"/>
      <c r="Q4508" s="6"/>
    </row>
    <row r="4509" spans="2:17" s="2" customFormat="1" x14ac:dyDescent="0.25">
      <c r="B4509" s="1"/>
      <c r="C4509" s="1"/>
      <c r="D4509" s="1"/>
      <c r="I4509" s="1"/>
      <c r="J4509" s="5"/>
      <c r="K4509" s="5"/>
      <c r="L4509" s="5"/>
      <c r="M4509" s="6"/>
      <c r="N4509" s="6"/>
      <c r="O4509" s="7"/>
      <c r="P4509" s="6"/>
      <c r="Q4509" s="6"/>
    </row>
    <row r="4510" spans="2:17" s="2" customFormat="1" x14ac:dyDescent="0.25">
      <c r="B4510" s="1"/>
      <c r="C4510" s="1"/>
      <c r="D4510" s="1"/>
      <c r="I4510" s="1"/>
      <c r="J4510" s="5"/>
      <c r="K4510" s="5"/>
      <c r="L4510" s="5"/>
      <c r="M4510" s="6"/>
      <c r="N4510" s="6"/>
      <c r="O4510" s="7"/>
      <c r="P4510" s="6"/>
      <c r="Q4510" s="6"/>
    </row>
    <row r="4511" spans="2:17" s="2" customFormat="1" x14ac:dyDescent="0.25">
      <c r="B4511" s="1"/>
      <c r="C4511" s="1"/>
      <c r="D4511" s="1"/>
      <c r="I4511" s="1"/>
      <c r="J4511" s="5"/>
      <c r="K4511" s="5"/>
      <c r="L4511" s="5"/>
      <c r="M4511" s="6"/>
      <c r="N4511" s="6"/>
      <c r="O4511" s="7"/>
      <c r="P4511" s="6"/>
      <c r="Q4511" s="6"/>
    </row>
    <row r="4512" spans="2:17" s="2" customFormat="1" x14ac:dyDescent="0.25">
      <c r="B4512" s="1"/>
      <c r="C4512" s="1"/>
      <c r="D4512" s="1"/>
      <c r="I4512" s="1"/>
      <c r="J4512" s="5"/>
      <c r="K4512" s="5"/>
      <c r="L4512" s="5"/>
      <c r="M4512" s="6"/>
      <c r="N4512" s="6"/>
      <c r="O4512" s="7"/>
      <c r="P4512" s="6"/>
      <c r="Q4512" s="6"/>
    </row>
    <row r="4513" spans="2:17" s="2" customFormat="1" x14ac:dyDescent="0.25">
      <c r="B4513" s="1"/>
      <c r="C4513" s="1"/>
      <c r="D4513" s="1"/>
      <c r="I4513" s="1"/>
      <c r="J4513" s="5"/>
      <c r="K4513" s="5"/>
      <c r="L4513" s="5"/>
      <c r="M4513" s="6"/>
      <c r="N4513" s="6"/>
      <c r="O4513" s="7"/>
      <c r="P4513" s="6"/>
      <c r="Q4513" s="6"/>
    </row>
    <row r="4514" spans="2:17" s="2" customFormat="1" x14ac:dyDescent="0.25">
      <c r="B4514" s="1"/>
      <c r="C4514" s="1"/>
      <c r="D4514" s="1"/>
      <c r="I4514" s="1"/>
      <c r="J4514" s="5"/>
      <c r="K4514" s="5"/>
      <c r="L4514" s="5"/>
      <c r="M4514" s="6"/>
      <c r="N4514" s="6"/>
      <c r="O4514" s="7"/>
      <c r="P4514" s="6"/>
      <c r="Q4514" s="6"/>
    </row>
    <row r="4515" spans="2:17" s="2" customFormat="1" x14ac:dyDescent="0.25">
      <c r="B4515" s="1"/>
      <c r="C4515" s="1"/>
      <c r="D4515" s="1"/>
      <c r="I4515" s="1"/>
      <c r="J4515" s="5"/>
      <c r="K4515" s="5"/>
      <c r="L4515" s="5"/>
      <c r="M4515" s="6"/>
      <c r="N4515" s="6"/>
      <c r="O4515" s="7"/>
      <c r="P4515" s="6"/>
      <c r="Q4515" s="6"/>
    </row>
    <row r="4516" spans="2:17" s="2" customFormat="1" x14ac:dyDescent="0.25">
      <c r="B4516" s="1"/>
      <c r="C4516" s="1"/>
      <c r="D4516" s="1"/>
      <c r="I4516" s="1"/>
      <c r="J4516" s="5"/>
      <c r="K4516" s="5"/>
      <c r="L4516" s="5"/>
      <c r="M4516" s="6"/>
      <c r="N4516" s="6"/>
      <c r="O4516" s="7"/>
      <c r="P4516" s="6"/>
      <c r="Q4516" s="6"/>
    </row>
    <row r="4517" spans="2:17" s="2" customFormat="1" x14ac:dyDescent="0.25">
      <c r="B4517" s="1"/>
      <c r="C4517" s="1"/>
      <c r="D4517" s="1"/>
      <c r="I4517" s="1"/>
      <c r="J4517" s="5"/>
      <c r="K4517" s="5"/>
      <c r="L4517" s="5"/>
      <c r="M4517" s="6"/>
      <c r="N4517" s="6"/>
      <c r="O4517" s="7"/>
      <c r="P4517" s="6"/>
      <c r="Q4517" s="6"/>
    </row>
    <row r="4518" spans="2:17" s="2" customFormat="1" x14ac:dyDescent="0.25">
      <c r="B4518" s="1"/>
      <c r="C4518" s="1"/>
      <c r="D4518" s="1"/>
      <c r="I4518" s="1"/>
      <c r="J4518" s="5"/>
      <c r="K4518" s="5"/>
      <c r="L4518" s="5"/>
      <c r="M4518" s="6"/>
      <c r="N4518" s="6"/>
      <c r="O4518" s="7"/>
      <c r="P4518" s="6"/>
      <c r="Q4518" s="6"/>
    </row>
    <row r="4519" spans="2:17" s="2" customFormat="1" x14ac:dyDescent="0.25">
      <c r="B4519" s="1"/>
      <c r="C4519" s="1"/>
      <c r="D4519" s="1"/>
      <c r="I4519" s="1"/>
      <c r="J4519" s="5"/>
      <c r="K4519" s="5"/>
      <c r="L4519" s="5"/>
      <c r="M4519" s="6"/>
      <c r="N4519" s="6"/>
      <c r="O4519" s="7"/>
      <c r="P4519" s="6"/>
      <c r="Q4519" s="6"/>
    </row>
    <row r="4520" spans="2:17" s="2" customFormat="1" x14ac:dyDescent="0.25">
      <c r="B4520" s="1"/>
      <c r="C4520" s="1"/>
      <c r="D4520" s="1"/>
      <c r="I4520" s="1"/>
      <c r="J4520" s="5"/>
      <c r="K4520" s="5"/>
      <c r="L4520" s="5"/>
      <c r="M4520" s="6"/>
      <c r="N4520" s="6"/>
      <c r="O4520" s="7"/>
      <c r="P4520" s="6"/>
      <c r="Q4520" s="6"/>
    </row>
    <row r="4521" spans="2:17" s="2" customFormat="1" x14ac:dyDescent="0.25">
      <c r="B4521" s="1"/>
      <c r="C4521" s="1"/>
      <c r="D4521" s="1"/>
      <c r="I4521" s="1"/>
      <c r="J4521" s="5"/>
      <c r="K4521" s="5"/>
      <c r="L4521" s="5"/>
      <c r="M4521" s="6"/>
      <c r="N4521" s="6"/>
      <c r="O4521" s="7"/>
      <c r="P4521" s="6"/>
      <c r="Q4521" s="6"/>
    </row>
    <row r="4522" spans="2:17" s="2" customFormat="1" x14ac:dyDescent="0.25">
      <c r="B4522" s="1"/>
      <c r="C4522" s="1"/>
      <c r="D4522" s="1"/>
      <c r="I4522" s="1"/>
      <c r="J4522" s="5"/>
      <c r="K4522" s="5"/>
      <c r="L4522" s="5"/>
      <c r="M4522" s="6"/>
      <c r="N4522" s="6"/>
      <c r="O4522" s="7"/>
      <c r="P4522" s="6"/>
      <c r="Q4522" s="6"/>
    </row>
    <row r="4523" spans="2:17" s="2" customFormat="1" x14ac:dyDescent="0.25">
      <c r="B4523" s="1"/>
      <c r="C4523" s="1"/>
      <c r="D4523" s="1"/>
      <c r="I4523" s="1"/>
      <c r="J4523" s="5"/>
      <c r="K4523" s="5"/>
      <c r="L4523" s="5"/>
      <c r="M4523" s="6"/>
      <c r="N4523" s="6"/>
      <c r="O4523" s="7"/>
      <c r="P4523" s="6"/>
      <c r="Q4523" s="6"/>
    </row>
    <row r="4524" spans="2:17" s="2" customFormat="1" x14ac:dyDescent="0.25">
      <c r="B4524" s="1"/>
      <c r="C4524" s="1"/>
      <c r="D4524" s="1"/>
      <c r="I4524" s="1"/>
      <c r="J4524" s="5"/>
      <c r="K4524" s="5"/>
      <c r="L4524" s="5"/>
      <c r="M4524" s="6"/>
      <c r="N4524" s="6"/>
      <c r="O4524" s="7"/>
      <c r="P4524" s="6"/>
      <c r="Q4524" s="6"/>
    </row>
    <row r="4525" spans="2:17" s="2" customFormat="1" x14ac:dyDescent="0.25">
      <c r="B4525" s="1"/>
      <c r="C4525" s="1"/>
      <c r="D4525" s="1"/>
      <c r="I4525" s="1"/>
      <c r="J4525" s="5"/>
      <c r="K4525" s="5"/>
      <c r="L4525" s="5"/>
      <c r="M4525" s="6"/>
      <c r="N4525" s="6"/>
      <c r="O4525" s="7"/>
      <c r="P4525" s="6"/>
      <c r="Q4525" s="6"/>
    </row>
    <row r="4526" spans="2:17" s="2" customFormat="1" x14ac:dyDescent="0.25">
      <c r="B4526" s="1"/>
      <c r="C4526" s="1"/>
      <c r="D4526" s="1"/>
      <c r="I4526" s="1"/>
      <c r="J4526" s="5"/>
      <c r="K4526" s="5"/>
      <c r="L4526" s="5"/>
      <c r="M4526" s="6"/>
      <c r="N4526" s="6"/>
      <c r="O4526" s="7"/>
      <c r="P4526" s="6"/>
      <c r="Q4526" s="6"/>
    </row>
    <row r="4527" spans="2:17" s="2" customFormat="1" x14ac:dyDescent="0.25">
      <c r="B4527" s="1"/>
      <c r="C4527" s="1"/>
      <c r="D4527" s="1"/>
      <c r="I4527" s="1"/>
      <c r="J4527" s="5"/>
      <c r="K4527" s="5"/>
      <c r="L4527" s="5"/>
      <c r="M4527" s="6"/>
      <c r="N4527" s="6"/>
      <c r="O4527" s="7"/>
      <c r="P4527" s="6"/>
      <c r="Q4527" s="6"/>
    </row>
    <row r="4528" spans="2:17" s="2" customFormat="1" x14ac:dyDescent="0.25">
      <c r="B4528" s="1"/>
      <c r="C4528" s="1"/>
      <c r="D4528" s="1"/>
      <c r="I4528" s="1"/>
      <c r="J4528" s="5"/>
      <c r="K4528" s="5"/>
      <c r="L4528" s="5"/>
      <c r="M4528" s="6"/>
      <c r="N4528" s="6"/>
      <c r="O4528" s="7"/>
      <c r="P4528" s="6"/>
      <c r="Q4528" s="6"/>
    </row>
    <row r="4529" spans="2:17" s="2" customFormat="1" x14ac:dyDescent="0.25">
      <c r="B4529" s="1"/>
      <c r="C4529" s="1"/>
      <c r="D4529" s="1"/>
      <c r="I4529" s="1"/>
      <c r="J4529" s="5"/>
      <c r="K4529" s="5"/>
      <c r="L4529" s="5"/>
      <c r="M4529" s="6"/>
      <c r="N4529" s="6"/>
      <c r="O4529" s="7"/>
      <c r="P4529" s="6"/>
      <c r="Q4529" s="6"/>
    </row>
    <row r="4530" spans="2:17" s="2" customFormat="1" x14ac:dyDescent="0.25">
      <c r="B4530" s="1"/>
      <c r="C4530" s="1"/>
      <c r="D4530" s="1"/>
      <c r="I4530" s="1"/>
      <c r="J4530" s="5"/>
      <c r="K4530" s="5"/>
      <c r="L4530" s="5"/>
      <c r="M4530" s="6"/>
      <c r="N4530" s="6"/>
      <c r="O4530" s="7"/>
      <c r="P4530" s="6"/>
      <c r="Q4530" s="6"/>
    </row>
    <row r="4531" spans="2:17" s="2" customFormat="1" x14ac:dyDescent="0.25">
      <c r="B4531" s="1"/>
      <c r="C4531" s="1"/>
      <c r="D4531" s="1"/>
      <c r="I4531" s="1"/>
      <c r="J4531" s="5"/>
      <c r="K4531" s="5"/>
      <c r="L4531" s="5"/>
      <c r="M4531" s="6"/>
      <c r="N4531" s="6"/>
      <c r="O4531" s="7"/>
      <c r="P4531" s="6"/>
      <c r="Q4531" s="6"/>
    </row>
    <row r="4532" spans="2:17" s="2" customFormat="1" x14ac:dyDescent="0.25">
      <c r="B4532" s="1"/>
      <c r="C4532" s="1"/>
      <c r="D4532" s="1"/>
      <c r="I4532" s="1"/>
      <c r="J4532" s="5"/>
      <c r="K4532" s="5"/>
      <c r="L4532" s="5"/>
      <c r="M4532" s="6"/>
      <c r="N4532" s="6"/>
      <c r="O4532" s="7"/>
      <c r="P4532" s="6"/>
      <c r="Q4532" s="6"/>
    </row>
    <row r="4533" spans="2:17" s="2" customFormat="1" x14ac:dyDescent="0.25">
      <c r="B4533" s="1"/>
      <c r="C4533" s="1"/>
      <c r="D4533" s="1"/>
      <c r="I4533" s="1"/>
      <c r="J4533" s="5"/>
      <c r="K4533" s="5"/>
      <c r="L4533" s="5"/>
      <c r="M4533" s="6"/>
      <c r="N4533" s="6"/>
      <c r="O4533" s="7"/>
      <c r="P4533" s="6"/>
      <c r="Q4533" s="6"/>
    </row>
    <row r="4534" spans="2:17" s="2" customFormat="1" x14ac:dyDescent="0.25">
      <c r="B4534" s="1"/>
      <c r="C4534" s="1"/>
      <c r="D4534" s="1"/>
      <c r="I4534" s="1"/>
      <c r="J4534" s="5"/>
      <c r="K4534" s="5"/>
      <c r="L4534" s="5"/>
      <c r="M4534" s="6"/>
      <c r="N4534" s="6"/>
      <c r="O4534" s="7"/>
      <c r="P4534" s="6"/>
      <c r="Q4534" s="6"/>
    </row>
    <row r="4535" spans="2:17" s="2" customFormat="1" x14ac:dyDescent="0.25">
      <c r="B4535" s="1"/>
      <c r="C4535" s="1"/>
      <c r="D4535" s="1"/>
      <c r="I4535" s="1"/>
      <c r="J4535" s="5"/>
      <c r="K4535" s="5"/>
      <c r="L4535" s="5"/>
      <c r="M4535" s="6"/>
      <c r="N4535" s="6"/>
      <c r="O4535" s="7"/>
      <c r="P4535" s="6"/>
      <c r="Q4535" s="6"/>
    </row>
    <row r="4536" spans="2:17" s="2" customFormat="1" x14ac:dyDescent="0.25">
      <c r="B4536" s="1"/>
      <c r="C4536" s="1"/>
      <c r="D4536" s="1"/>
      <c r="I4536" s="1"/>
      <c r="J4536" s="5"/>
      <c r="K4536" s="5"/>
      <c r="L4536" s="5"/>
      <c r="M4536" s="6"/>
      <c r="N4536" s="6"/>
      <c r="O4536" s="7"/>
      <c r="P4536" s="6"/>
      <c r="Q4536" s="6"/>
    </row>
    <row r="4537" spans="2:17" s="2" customFormat="1" x14ac:dyDescent="0.25">
      <c r="B4537" s="1"/>
      <c r="C4537" s="1"/>
      <c r="D4537" s="1"/>
      <c r="I4537" s="1"/>
      <c r="J4537" s="5"/>
      <c r="K4537" s="5"/>
      <c r="L4537" s="5"/>
      <c r="M4537" s="6"/>
      <c r="N4537" s="6"/>
      <c r="O4537" s="7"/>
      <c r="P4537" s="6"/>
      <c r="Q4537" s="6"/>
    </row>
    <row r="4538" spans="2:17" s="2" customFormat="1" x14ac:dyDescent="0.25">
      <c r="B4538" s="1"/>
      <c r="C4538" s="1"/>
      <c r="D4538" s="1"/>
      <c r="I4538" s="1"/>
      <c r="J4538" s="5"/>
      <c r="K4538" s="5"/>
      <c r="L4538" s="5"/>
      <c r="M4538" s="6"/>
      <c r="N4538" s="6"/>
      <c r="O4538" s="7"/>
      <c r="P4538" s="6"/>
      <c r="Q4538" s="6"/>
    </row>
    <row r="4539" spans="2:17" s="2" customFormat="1" x14ac:dyDescent="0.25">
      <c r="B4539" s="1"/>
      <c r="C4539" s="1"/>
      <c r="D4539" s="1"/>
      <c r="I4539" s="1"/>
      <c r="J4539" s="5"/>
      <c r="K4539" s="5"/>
      <c r="L4539" s="5"/>
      <c r="M4539" s="6"/>
      <c r="N4539" s="6"/>
      <c r="O4539" s="7"/>
      <c r="P4539" s="6"/>
      <c r="Q4539" s="6"/>
    </row>
    <row r="4540" spans="2:17" s="2" customFormat="1" x14ac:dyDescent="0.25">
      <c r="B4540" s="1"/>
      <c r="C4540" s="1"/>
      <c r="D4540" s="1"/>
      <c r="I4540" s="1"/>
      <c r="J4540" s="5"/>
      <c r="K4540" s="5"/>
      <c r="L4540" s="5"/>
      <c r="M4540" s="6"/>
      <c r="N4540" s="6"/>
      <c r="O4540" s="7"/>
      <c r="P4540" s="6"/>
      <c r="Q4540" s="6"/>
    </row>
    <row r="4541" spans="2:17" s="2" customFormat="1" x14ac:dyDescent="0.25">
      <c r="B4541" s="1"/>
      <c r="C4541" s="1"/>
      <c r="D4541" s="1"/>
      <c r="I4541" s="1"/>
      <c r="J4541" s="5"/>
      <c r="K4541" s="5"/>
      <c r="L4541" s="5"/>
      <c r="M4541" s="6"/>
      <c r="N4541" s="6"/>
      <c r="O4541" s="7"/>
      <c r="P4541" s="6"/>
      <c r="Q4541" s="6"/>
    </row>
    <row r="4542" spans="2:17" s="2" customFormat="1" x14ac:dyDescent="0.25">
      <c r="B4542" s="1"/>
      <c r="C4542" s="1"/>
      <c r="D4542" s="1"/>
      <c r="I4542" s="1"/>
      <c r="J4542" s="5"/>
      <c r="K4542" s="5"/>
      <c r="L4542" s="5"/>
      <c r="M4542" s="6"/>
      <c r="N4542" s="6"/>
      <c r="O4542" s="7"/>
      <c r="P4542" s="6"/>
      <c r="Q4542" s="6"/>
    </row>
    <row r="4543" spans="2:17" s="2" customFormat="1" x14ac:dyDescent="0.25">
      <c r="B4543" s="1"/>
      <c r="C4543" s="1"/>
      <c r="D4543" s="1"/>
      <c r="I4543" s="1"/>
      <c r="J4543" s="5"/>
      <c r="K4543" s="5"/>
      <c r="L4543" s="5"/>
      <c r="M4543" s="6"/>
      <c r="N4543" s="6"/>
      <c r="O4543" s="7"/>
      <c r="P4543" s="6"/>
      <c r="Q4543" s="6"/>
    </row>
    <row r="4544" spans="2:17" s="2" customFormat="1" x14ac:dyDescent="0.25">
      <c r="B4544" s="1"/>
      <c r="C4544" s="1"/>
      <c r="D4544" s="1"/>
      <c r="I4544" s="1"/>
      <c r="J4544" s="5"/>
      <c r="K4544" s="5"/>
      <c r="L4544" s="5"/>
      <c r="M4544" s="6"/>
      <c r="N4544" s="6"/>
      <c r="O4544" s="7"/>
      <c r="P4544" s="6"/>
      <c r="Q4544" s="6"/>
    </row>
    <row r="4545" spans="2:17" s="2" customFormat="1" x14ac:dyDescent="0.25">
      <c r="B4545" s="1"/>
      <c r="C4545" s="1"/>
      <c r="D4545" s="1"/>
      <c r="I4545" s="1"/>
      <c r="J4545" s="5"/>
      <c r="K4545" s="5"/>
      <c r="L4545" s="5"/>
      <c r="M4545" s="6"/>
      <c r="N4545" s="6"/>
      <c r="O4545" s="7"/>
      <c r="P4545" s="6"/>
      <c r="Q4545" s="6"/>
    </row>
    <row r="4546" spans="2:17" s="2" customFormat="1" x14ac:dyDescent="0.25">
      <c r="B4546" s="1"/>
      <c r="C4546" s="1"/>
      <c r="D4546" s="1"/>
      <c r="I4546" s="1"/>
      <c r="J4546" s="5"/>
      <c r="K4546" s="5"/>
      <c r="L4546" s="5"/>
      <c r="M4546" s="6"/>
      <c r="N4546" s="6"/>
      <c r="O4546" s="7"/>
      <c r="P4546" s="6"/>
      <c r="Q4546" s="6"/>
    </row>
    <row r="4547" spans="2:17" s="2" customFormat="1" x14ac:dyDescent="0.25">
      <c r="B4547" s="1"/>
      <c r="C4547" s="1"/>
      <c r="D4547" s="1"/>
      <c r="I4547" s="1"/>
      <c r="J4547" s="5"/>
      <c r="K4547" s="5"/>
      <c r="L4547" s="5"/>
      <c r="M4547" s="6"/>
      <c r="N4547" s="6"/>
      <c r="O4547" s="7"/>
      <c r="P4547" s="6"/>
      <c r="Q4547" s="6"/>
    </row>
    <row r="4548" spans="2:17" s="2" customFormat="1" x14ac:dyDescent="0.25">
      <c r="B4548" s="1"/>
      <c r="C4548" s="1"/>
      <c r="D4548" s="1"/>
      <c r="I4548" s="1"/>
      <c r="J4548" s="5"/>
      <c r="K4548" s="5"/>
      <c r="L4548" s="5"/>
      <c r="M4548" s="6"/>
      <c r="N4548" s="6"/>
      <c r="O4548" s="7"/>
      <c r="P4548" s="6"/>
      <c r="Q4548" s="6"/>
    </row>
    <row r="4549" spans="2:17" s="2" customFormat="1" x14ac:dyDescent="0.25">
      <c r="B4549" s="1"/>
      <c r="C4549" s="1"/>
      <c r="D4549" s="1"/>
      <c r="I4549" s="1"/>
      <c r="J4549" s="5"/>
      <c r="K4549" s="5"/>
      <c r="L4549" s="5"/>
      <c r="M4549" s="6"/>
      <c r="N4549" s="6"/>
      <c r="O4549" s="7"/>
      <c r="P4549" s="6"/>
      <c r="Q4549" s="6"/>
    </row>
    <row r="4550" spans="2:17" s="2" customFormat="1" x14ac:dyDescent="0.25">
      <c r="B4550" s="1"/>
      <c r="C4550" s="1"/>
      <c r="D4550" s="1"/>
      <c r="I4550" s="1"/>
      <c r="J4550" s="5"/>
      <c r="K4550" s="5"/>
      <c r="L4550" s="5"/>
      <c r="M4550" s="6"/>
      <c r="N4550" s="6"/>
      <c r="O4550" s="7"/>
      <c r="P4550" s="6"/>
      <c r="Q4550" s="6"/>
    </row>
    <row r="4551" spans="2:17" s="2" customFormat="1" x14ac:dyDescent="0.25">
      <c r="B4551" s="1"/>
      <c r="C4551" s="1"/>
      <c r="D4551" s="1"/>
      <c r="I4551" s="1"/>
      <c r="J4551" s="5"/>
      <c r="K4551" s="5"/>
      <c r="L4551" s="5"/>
      <c r="M4551" s="6"/>
      <c r="N4551" s="6"/>
      <c r="O4551" s="7"/>
      <c r="P4551" s="6"/>
      <c r="Q4551" s="6"/>
    </row>
    <row r="4552" spans="2:17" s="2" customFormat="1" x14ac:dyDescent="0.25">
      <c r="B4552" s="1"/>
      <c r="C4552" s="1"/>
      <c r="D4552" s="1"/>
      <c r="I4552" s="1"/>
      <c r="J4552" s="5"/>
      <c r="K4552" s="5"/>
      <c r="L4552" s="5"/>
      <c r="M4552" s="6"/>
      <c r="N4552" s="6"/>
      <c r="O4552" s="7"/>
      <c r="P4552" s="6"/>
      <c r="Q4552" s="6"/>
    </row>
    <row r="4553" spans="2:17" s="2" customFormat="1" x14ac:dyDescent="0.25">
      <c r="B4553" s="1"/>
      <c r="C4553" s="1"/>
      <c r="D4553" s="1"/>
      <c r="I4553" s="1"/>
      <c r="J4553" s="5"/>
      <c r="K4553" s="5"/>
      <c r="L4553" s="5"/>
      <c r="M4553" s="6"/>
      <c r="N4553" s="6"/>
      <c r="O4553" s="7"/>
      <c r="P4553" s="6"/>
      <c r="Q4553" s="6"/>
    </row>
    <row r="4554" spans="2:17" s="2" customFormat="1" x14ac:dyDescent="0.25">
      <c r="B4554" s="1"/>
      <c r="C4554" s="1"/>
      <c r="D4554" s="1"/>
      <c r="I4554" s="1"/>
      <c r="J4554" s="5"/>
      <c r="K4554" s="5"/>
      <c r="L4554" s="5"/>
      <c r="M4554" s="6"/>
      <c r="N4554" s="6"/>
      <c r="O4554" s="7"/>
      <c r="P4554" s="6"/>
      <c r="Q4554" s="6"/>
    </row>
    <row r="4555" spans="2:17" s="2" customFormat="1" x14ac:dyDescent="0.25">
      <c r="B4555" s="1"/>
      <c r="C4555" s="1"/>
      <c r="D4555" s="1"/>
      <c r="I4555" s="1"/>
      <c r="J4555" s="5"/>
      <c r="K4555" s="5"/>
      <c r="L4555" s="5"/>
      <c r="M4555" s="6"/>
      <c r="N4555" s="6"/>
      <c r="O4555" s="7"/>
      <c r="P4555" s="6"/>
      <c r="Q4555" s="6"/>
    </row>
    <row r="4556" spans="2:17" s="2" customFormat="1" x14ac:dyDescent="0.25">
      <c r="B4556" s="1"/>
      <c r="C4556" s="1"/>
      <c r="D4556" s="1"/>
      <c r="I4556" s="1"/>
      <c r="J4556" s="5"/>
      <c r="K4556" s="5"/>
      <c r="L4556" s="5"/>
      <c r="M4556" s="6"/>
      <c r="N4556" s="6"/>
      <c r="O4556" s="7"/>
      <c r="P4556" s="6"/>
      <c r="Q4556" s="6"/>
    </row>
    <row r="4557" spans="2:17" s="2" customFormat="1" x14ac:dyDescent="0.25">
      <c r="B4557" s="1"/>
      <c r="C4557" s="1"/>
      <c r="D4557" s="1"/>
      <c r="I4557" s="1"/>
      <c r="J4557" s="5"/>
      <c r="K4557" s="5"/>
      <c r="L4557" s="5"/>
      <c r="M4557" s="6"/>
      <c r="N4557" s="6"/>
      <c r="O4557" s="7"/>
      <c r="P4557" s="6"/>
      <c r="Q4557" s="6"/>
    </row>
    <row r="4558" spans="2:17" s="2" customFormat="1" x14ac:dyDescent="0.25">
      <c r="B4558" s="1"/>
      <c r="C4558" s="1"/>
      <c r="D4558" s="1"/>
      <c r="I4558" s="1"/>
      <c r="J4558" s="5"/>
      <c r="K4558" s="5"/>
      <c r="L4558" s="5"/>
      <c r="M4558" s="6"/>
      <c r="N4558" s="6"/>
      <c r="O4558" s="7"/>
      <c r="P4558" s="6"/>
      <c r="Q4558" s="6"/>
    </row>
    <row r="4559" spans="2:17" s="2" customFormat="1" x14ac:dyDescent="0.25">
      <c r="B4559" s="1"/>
      <c r="C4559" s="1"/>
      <c r="D4559" s="1"/>
      <c r="I4559" s="1"/>
      <c r="J4559" s="5"/>
      <c r="K4559" s="5"/>
      <c r="L4559" s="5"/>
      <c r="M4559" s="6"/>
      <c r="N4559" s="6"/>
      <c r="O4559" s="7"/>
      <c r="P4559" s="6"/>
      <c r="Q4559" s="6"/>
    </row>
    <row r="4560" spans="2:17" s="2" customFormat="1" x14ac:dyDescent="0.25">
      <c r="B4560" s="1"/>
      <c r="C4560" s="1"/>
      <c r="D4560" s="1"/>
      <c r="I4560" s="1"/>
      <c r="J4560" s="5"/>
      <c r="K4560" s="5"/>
      <c r="L4560" s="5"/>
      <c r="M4560" s="6"/>
      <c r="N4560" s="6"/>
      <c r="O4560" s="7"/>
      <c r="P4560" s="6"/>
      <c r="Q4560" s="6"/>
    </row>
    <row r="4561" spans="2:17" s="2" customFormat="1" x14ac:dyDescent="0.25">
      <c r="B4561" s="1"/>
      <c r="C4561" s="1"/>
      <c r="D4561" s="1"/>
      <c r="I4561" s="1"/>
      <c r="J4561" s="5"/>
      <c r="K4561" s="5"/>
      <c r="L4561" s="5"/>
      <c r="M4561" s="6"/>
      <c r="N4561" s="6"/>
      <c r="O4561" s="7"/>
      <c r="P4561" s="6"/>
      <c r="Q4561" s="6"/>
    </row>
    <row r="4562" spans="2:17" s="2" customFormat="1" x14ac:dyDescent="0.25">
      <c r="B4562" s="1"/>
      <c r="C4562" s="1"/>
      <c r="D4562" s="1"/>
      <c r="I4562" s="1"/>
      <c r="J4562" s="5"/>
      <c r="K4562" s="5"/>
      <c r="L4562" s="5"/>
      <c r="M4562" s="6"/>
      <c r="N4562" s="6"/>
      <c r="O4562" s="7"/>
      <c r="P4562" s="6"/>
      <c r="Q4562" s="6"/>
    </row>
    <row r="4563" spans="2:17" s="2" customFormat="1" x14ac:dyDescent="0.25">
      <c r="B4563" s="1"/>
      <c r="C4563" s="1"/>
      <c r="D4563" s="1"/>
      <c r="I4563" s="1"/>
      <c r="J4563" s="5"/>
      <c r="K4563" s="5"/>
      <c r="L4563" s="5"/>
      <c r="M4563" s="6"/>
      <c r="N4563" s="6"/>
      <c r="O4563" s="7"/>
      <c r="P4563" s="6"/>
      <c r="Q4563" s="6"/>
    </row>
    <row r="4564" spans="2:17" s="2" customFormat="1" x14ac:dyDescent="0.25">
      <c r="B4564" s="1"/>
      <c r="C4564" s="1"/>
      <c r="D4564" s="1"/>
      <c r="I4564" s="1"/>
      <c r="J4564" s="5"/>
      <c r="K4564" s="5"/>
      <c r="L4564" s="5"/>
      <c r="M4564" s="6"/>
      <c r="N4564" s="6"/>
      <c r="O4564" s="7"/>
      <c r="P4564" s="6"/>
      <c r="Q4564" s="6"/>
    </row>
    <row r="4565" spans="2:17" s="2" customFormat="1" x14ac:dyDescent="0.25">
      <c r="B4565" s="1"/>
      <c r="C4565" s="1"/>
      <c r="D4565" s="1"/>
      <c r="I4565" s="1"/>
      <c r="J4565" s="5"/>
      <c r="K4565" s="5"/>
      <c r="L4565" s="5"/>
      <c r="M4565" s="6"/>
      <c r="N4565" s="6"/>
      <c r="O4565" s="7"/>
      <c r="P4565" s="6"/>
      <c r="Q4565" s="6"/>
    </row>
    <row r="4566" spans="2:17" s="2" customFormat="1" x14ac:dyDescent="0.25">
      <c r="B4566" s="1"/>
      <c r="C4566" s="1"/>
      <c r="D4566" s="1"/>
      <c r="I4566" s="1"/>
      <c r="J4566" s="5"/>
      <c r="K4566" s="5"/>
      <c r="L4566" s="5"/>
      <c r="M4566" s="6"/>
      <c r="N4566" s="6"/>
      <c r="O4566" s="7"/>
      <c r="P4566" s="6"/>
      <c r="Q4566" s="6"/>
    </row>
    <row r="4567" spans="2:17" s="2" customFormat="1" x14ac:dyDescent="0.25">
      <c r="B4567" s="1"/>
      <c r="C4567" s="1"/>
      <c r="D4567" s="1"/>
      <c r="I4567" s="1"/>
      <c r="J4567" s="5"/>
      <c r="K4567" s="5"/>
      <c r="L4567" s="5"/>
      <c r="M4567" s="6"/>
      <c r="N4567" s="6"/>
      <c r="O4567" s="7"/>
      <c r="P4567" s="6"/>
      <c r="Q4567" s="6"/>
    </row>
    <row r="4568" spans="2:17" s="2" customFormat="1" x14ac:dyDescent="0.25">
      <c r="B4568" s="1"/>
      <c r="C4568" s="1"/>
      <c r="D4568" s="1"/>
      <c r="I4568" s="1"/>
      <c r="J4568" s="5"/>
      <c r="K4568" s="5"/>
      <c r="L4568" s="5"/>
      <c r="M4568" s="6"/>
      <c r="N4568" s="6"/>
      <c r="O4568" s="7"/>
      <c r="P4568" s="6"/>
      <c r="Q4568" s="6"/>
    </row>
    <row r="4569" spans="2:17" s="2" customFormat="1" x14ac:dyDescent="0.25">
      <c r="B4569" s="1"/>
      <c r="C4569" s="1"/>
      <c r="D4569" s="1"/>
      <c r="I4569" s="1"/>
      <c r="J4569" s="5"/>
      <c r="K4569" s="5"/>
      <c r="L4569" s="5"/>
      <c r="M4569" s="6"/>
      <c r="N4569" s="6"/>
      <c r="O4569" s="7"/>
      <c r="P4569" s="6"/>
      <c r="Q4569" s="6"/>
    </row>
    <row r="4570" spans="2:17" s="2" customFormat="1" x14ac:dyDescent="0.25">
      <c r="B4570" s="1"/>
      <c r="C4570" s="1"/>
      <c r="D4570" s="1"/>
      <c r="I4570" s="1"/>
      <c r="J4570" s="5"/>
      <c r="K4570" s="5"/>
      <c r="L4570" s="5"/>
      <c r="M4570" s="6"/>
      <c r="N4570" s="6"/>
      <c r="O4570" s="7"/>
      <c r="P4570" s="6"/>
      <c r="Q4570" s="6"/>
    </row>
    <row r="4571" spans="2:17" s="2" customFormat="1" x14ac:dyDescent="0.25">
      <c r="B4571" s="1"/>
      <c r="C4571" s="1"/>
      <c r="D4571" s="1"/>
      <c r="I4571" s="1"/>
      <c r="J4571" s="5"/>
      <c r="K4571" s="5"/>
      <c r="L4571" s="5"/>
      <c r="M4571" s="6"/>
      <c r="N4571" s="6"/>
      <c r="O4571" s="7"/>
      <c r="P4571" s="6"/>
      <c r="Q4571" s="6"/>
    </row>
    <row r="4572" spans="2:17" s="2" customFormat="1" x14ac:dyDescent="0.25">
      <c r="B4572" s="1"/>
      <c r="C4572" s="1"/>
      <c r="D4572" s="1"/>
      <c r="I4572" s="1"/>
      <c r="J4572" s="5"/>
      <c r="K4572" s="5"/>
      <c r="L4572" s="5"/>
      <c r="M4572" s="6"/>
      <c r="N4572" s="6"/>
      <c r="O4572" s="7"/>
      <c r="P4572" s="6"/>
      <c r="Q4572" s="6"/>
    </row>
    <row r="4573" spans="2:17" s="2" customFormat="1" x14ac:dyDescent="0.25">
      <c r="B4573" s="1"/>
      <c r="C4573" s="1"/>
      <c r="D4573" s="1"/>
      <c r="I4573" s="1"/>
      <c r="J4573" s="5"/>
      <c r="K4573" s="5"/>
      <c r="L4573" s="5"/>
      <c r="M4573" s="6"/>
      <c r="N4573" s="6"/>
      <c r="O4573" s="7"/>
      <c r="P4573" s="6"/>
      <c r="Q4573" s="6"/>
    </row>
    <row r="4574" spans="2:17" s="2" customFormat="1" x14ac:dyDescent="0.25">
      <c r="B4574" s="1"/>
      <c r="C4574" s="1"/>
      <c r="D4574" s="1"/>
      <c r="I4574" s="1"/>
      <c r="J4574" s="5"/>
      <c r="K4574" s="5"/>
      <c r="L4574" s="5"/>
      <c r="M4574" s="6"/>
      <c r="N4574" s="6"/>
      <c r="O4574" s="7"/>
      <c r="P4574" s="6"/>
      <c r="Q4574" s="6"/>
    </row>
    <row r="4575" spans="2:17" s="2" customFormat="1" x14ac:dyDescent="0.25">
      <c r="B4575" s="1"/>
      <c r="C4575" s="1"/>
      <c r="D4575" s="1"/>
      <c r="I4575" s="1"/>
      <c r="J4575" s="5"/>
      <c r="K4575" s="5"/>
      <c r="L4575" s="5"/>
      <c r="M4575" s="6"/>
      <c r="N4575" s="6"/>
      <c r="O4575" s="7"/>
      <c r="P4575" s="6"/>
      <c r="Q4575" s="6"/>
    </row>
    <row r="4576" spans="2:17" s="2" customFormat="1" x14ac:dyDescent="0.25">
      <c r="B4576" s="1"/>
      <c r="C4576" s="1"/>
      <c r="D4576" s="1"/>
      <c r="I4576" s="1"/>
      <c r="J4576" s="5"/>
      <c r="K4576" s="5"/>
      <c r="L4576" s="5"/>
      <c r="M4576" s="6"/>
      <c r="N4576" s="6"/>
      <c r="O4576" s="7"/>
      <c r="P4576" s="6"/>
      <c r="Q4576" s="6"/>
    </row>
    <row r="4577" spans="2:17" s="2" customFormat="1" x14ac:dyDescent="0.25">
      <c r="B4577" s="1"/>
      <c r="C4577" s="1"/>
      <c r="D4577" s="1"/>
      <c r="I4577" s="1"/>
      <c r="J4577" s="5"/>
      <c r="K4577" s="5"/>
      <c r="L4577" s="5"/>
      <c r="M4577" s="6"/>
      <c r="N4577" s="6"/>
      <c r="O4577" s="7"/>
      <c r="P4577" s="6"/>
      <c r="Q4577" s="6"/>
    </row>
    <row r="4578" spans="2:17" s="2" customFormat="1" x14ac:dyDescent="0.25">
      <c r="B4578" s="1"/>
      <c r="C4578" s="1"/>
      <c r="D4578" s="1"/>
      <c r="I4578" s="1"/>
      <c r="J4578" s="5"/>
      <c r="K4578" s="5"/>
      <c r="L4578" s="5"/>
      <c r="M4578" s="6"/>
      <c r="N4578" s="6"/>
      <c r="O4578" s="7"/>
      <c r="P4578" s="6"/>
      <c r="Q4578" s="6"/>
    </row>
    <row r="4579" spans="2:17" s="2" customFormat="1" x14ac:dyDescent="0.25">
      <c r="B4579" s="1"/>
      <c r="C4579" s="1"/>
      <c r="D4579" s="1"/>
      <c r="I4579" s="1"/>
      <c r="J4579" s="5"/>
      <c r="K4579" s="5"/>
      <c r="L4579" s="5"/>
      <c r="M4579" s="6"/>
      <c r="N4579" s="6"/>
      <c r="O4579" s="7"/>
      <c r="P4579" s="6"/>
      <c r="Q4579" s="6"/>
    </row>
    <row r="4580" spans="2:17" s="2" customFormat="1" x14ac:dyDescent="0.25">
      <c r="B4580" s="1"/>
      <c r="C4580" s="1"/>
      <c r="D4580" s="1"/>
      <c r="I4580" s="1"/>
      <c r="J4580" s="5"/>
      <c r="K4580" s="5"/>
      <c r="L4580" s="5"/>
      <c r="M4580" s="6"/>
      <c r="N4580" s="6"/>
      <c r="O4580" s="7"/>
      <c r="P4580" s="6"/>
      <c r="Q4580" s="6"/>
    </row>
    <row r="4581" spans="2:17" s="2" customFormat="1" x14ac:dyDescent="0.25">
      <c r="B4581" s="1"/>
      <c r="C4581" s="1"/>
      <c r="D4581" s="1"/>
      <c r="I4581" s="1"/>
      <c r="J4581" s="5"/>
      <c r="K4581" s="5"/>
      <c r="L4581" s="5"/>
      <c r="M4581" s="6"/>
      <c r="N4581" s="6"/>
      <c r="O4581" s="7"/>
      <c r="P4581" s="6"/>
      <c r="Q4581" s="6"/>
    </row>
    <row r="4582" spans="2:17" s="2" customFormat="1" x14ac:dyDescent="0.25">
      <c r="B4582" s="1"/>
      <c r="C4582" s="1"/>
      <c r="D4582" s="1"/>
      <c r="I4582" s="1"/>
      <c r="J4582" s="5"/>
      <c r="K4582" s="5"/>
      <c r="L4582" s="5"/>
      <c r="M4582" s="6"/>
      <c r="N4582" s="6"/>
      <c r="O4582" s="7"/>
      <c r="P4582" s="6"/>
      <c r="Q4582" s="6"/>
    </row>
    <row r="4583" spans="2:17" s="2" customFormat="1" x14ac:dyDescent="0.25">
      <c r="B4583" s="1"/>
      <c r="C4583" s="1"/>
      <c r="D4583" s="1"/>
      <c r="I4583" s="1"/>
      <c r="J4583" s="5"/>
      <c r="K4583" s="5"/>
      <c r="L4583" s="5"/>
      <c r="M4583" s="6"/>
      <c r="N4583" s="6"/>
      <c r="O4583" s="7"/>
      <c r="P4583" s="6"/>
      <c r="Q4583" s="6"/>
    </row>
    <row r="4584" spans="2:17" s="2" customFormat="1" x14ac:dyDescent="0.25">
      <c r="B4584" s="1"/>
      <c r="C4584" s="1"/>
      <c r="D4584" s="1"/>
      <c r="I4584" s="1"/>
      <c r="J4584" s="5"/>
      <c r="K4584" s="5"/>
      <c r="L4584" s="5"/>
      <c r="M4584" s="6"/>
      <c r="N4584" s="6"/>
      <c r="O4584" s="7"/>
      <c r="P4584" s="6"/>
      <c r="Q4584" s="6"/>
    </row>
    <row r="4585" spans="2:17" s="2" customFormat="1" x14ac:dyDescent="0.25">
      <c r="B4585" s="1"/>
      <c r="C4585" s="1"/>
      <c r="D4585" s="1"/>
      <c r="I4585" s="1"/>
      <c r="J4585" s="5"/>
      <c r="K4585" s="5"/>
      <c r="L4585" s="5"/>
      <c r="M4585" s="6"/>
      <c r="N4585" s="6"/>
      <c r="O4585" s="7"/>
      <c r="P4585" s="6"/>
      <c r="Q4585" s="6"/>
    </row>
    <row r="4586" spans="2:17" s="2" customFormat="1" x14ac:dyDescent="0.25">
      <c r="B4586" s="1"/>
      <c r="C4586" s="1"/>
      <c r="D4586" s="1"/>
      <c r="I4586" s="1"/>
      <c r="J4586" s="5"/>
      <c r="K4586" s="5"/>
      <c r="L4586" s="5"/>
      <c r="M4586" s="6"/>
      <c r="N4586" s="6"/>
      <c r="O4586" s="7"/>
      <c r="P4586" s="6"/>
      <c r="Q4586" s="6"/>
    </row>
    <row r="4587" spans="2:17" s="2" customFormat="1" x14ac:dyDescent="0.25">
      <c r="B4587" s="1"/>
      <c r="C4587" s="1"/>
      <c r="D4587" s="1"/>
      <c r="I4587" s="1"/>
      <c r="J4587" s="5"/>
      <c r="K4587" s="5"/>
      <c r="L4587" s="5"/>
      <c r="M4587" s="6"/>
      <c r="N4587" s="6"/>
      <c r="O4587" s="7"/>
      <c r="P4587" s="6"/>
      <c r="Q4587" s="6"/>
    </row>
    <row r="4588" spans="2:17" s="2" customFormat="1" x14ac:dyDescent="0.25">
      <c r="B4588" s="1"/>
      <c r="C4588" s="1"/>
      <c r="D4588" s="1"/>
      <c r="I4588" s="1"/>
      <c r="J4588" s="5"/>
      <c r="K4588" s="5"/>
      <c r="L4588" s="5"/>
      <c r="M4588" s="6"/>
      <c r="N4588" s="6"/>
      <c r="O4588" s="7"/>
      <c r="P4588" s="6"/>
      <c r="Q4588" s="6"/>
    </row>
    <row r="4589" spans="2:17" s="2" customFormat="1" x14ac:dyDescent="0.25">
      <c r="B4589" s="1"/>
      <c r="C4589" s="1"/>
      <c r="D4589" s="1"/>
      <c r="I4589" s="1"/>
      <c r="J4589" s="5"/>
      <c r="K4589" s="5"/>
      <c r="L4589" s="5"/>
      <c r="M4589" s="6"/>
      <c r="N4589" s="6"/>
      <c r="O4589" s="7"/>
      <c r="P4589" s="6"/>
      <c r="Q4589" s="6"/>
    </row>
    <row r="4590" spans="2:17" s="2" customFormat="1" x14ac:dyDescent="0.25">
      <c r="B4590" s="1"/>
      <c r="C4590" s="1"/>
      <c r="D4590" s="1"/>
      <c r="I4590" s="1"/>
      <c r="J4590" s="5"/>
      <c r="K4590" s="5"/>
      <c r="L4590" s="5"/>
      <c r="M4590" s="6"/>
      <c r="N4590" s="6"/>
      <c r="O4590" s="7"/>
      <c r="P4590" s="6"/>
      <c r="Q4590" s="6"/>
    </row>
    <row r="4591" spans="2:17" s="2" customFormat="1" x14ac:dyDescent="0.25">
      <c r="B4591" s="1"/>
      <c r="C4591" s="1"/>
      <c r="D4591" s="1"/>
      <c r="I4591" s="1"/>
      <c r="J4591" s="5"/>
      <c r="K4591" s="5"/>
      <c r="L4591" s="5"/>
      <c r="M4591" s="6"/>
      <c r="N4591" s="6"/>
      <c r="O4591" s="7"/>
      <c r="P4591" s="6"/>
      <c r="Q4591" s="6"/>
    </row>
    <row r="4592" spans="2:17" s="2" customFormat="1" x14ac:dyDescent="0.25">
      <c r="B4592" s="1"/>
      <c r="C4592" s="1"/>
      <c r="D4592" s="1"/>
      <c r="I4592" s="1"/>
      <c r="J4592" s="5"/>
      <c r="K4592" s="5"/>
      <c r="L4592" s="5"/>
      <c r="M4592" s="6"/>
      <c r="N4592" s="6"/>
      <c r="O4592" s="7"/>
      <c r="P4592" s="6"/>
      <c r="Q4592" s="6"/>
    </row>
    <row r="4593" spans="2:17" s="2" customFormat="1" x14ac:dyDescent="0.25">
      <c r="B4593" s="1"/>
      <c r="C4593" s="1"/>
      <c r="D4593" s="1"/>
      <c r="I4593" s="1"/>
      <c r="J4593" s="5"/>
      <c r="K4593" s="5"/>
      <c r="L4593" s="5"/>
      <c r="M4593" s="6"/>
      <c r="N4593" s="6"/>
      <c r="O4593" s="7"/>
      <c r="P4593" s="6"/>
      <c r="Q4593" s="6"/>
    </row>
    <row r="4594" spans="2:17" s="2" customFormat="1" x14ac:dyDescent="0.25">
      <c r="B4594" s="1"/>
      <c r="C4594" s="1"/>
      <c r="D4594" s="1"/>
      <c r="I4594" s="1"/>
      <c r="J4594" s="5"/>
      <c r="K4594" s="5"/>
      <c r="L4594" s="5"/>
      <c r="M4594" s="6"/>
      <c r="N4594" s="6"/>
      <c r="O4594" s="7"/>
      <c r="P4594" s="6"/>
      <c r="Q4594" s="6"/>
    </row>
    <row r="4595" spans="2:17" s="2" customFormat="1" x14ac:dyDescent="0.25">
      <c r="B4595" s="1"/>
      <c r="C4595" s="1"/>
      <c r="D4595" s="1"/>
      <c r="I4595" s="1"/>
      <c r="J4595" s="5"/>
      <c r="K4595" s="5"/>
      <c r="L4595" s="5"/>
      <c r="M4595" s="6"/>
      <c r="N4595" s="6"/>
      <c r="O4595" s="7"/>
      <c r="P4595" s="6"/>
      <c r="Q4595" s="6"/>
    </row>
    <row r="4596" spans="2:17" s="2" customFormat="1" x14ac:dyDescent="0.25">
      <c r="B4596" s="1"/>
      <c r="C4596" s="1"/>
      <c r="D4596" s="1"/>
      <c r="I4596" s="1"/>
      <c r="J4596" s="5"/>
      <c r="K4596" s="5"/>
      <c r="L4596" s="5"/>
      <c r="M4596" s="6"/>
      <c r="N4596" s="6"/>
      <c r="O4596" s="7"/>
      <c r="P4596" s="6"/>
      <c r="Q4596" s="6"/>
    </row>
    <row r="4597" spans="2:17" s="2" customFormat="1" x14ac:dyDescent="0.25">
      <c r="B4597" s="1"/>
      <c r="C4597" s="1"/>
      <c r="D4597" s="1"/>
      <c r="I4597" s="1"/>
      <c r="J4597" s="5"/>
      <c r="K4597" s="5"/>
      <c r="L4597" s="5"/>
      <c r="M4597" s="6"/>
      <c r="N4597" s="6"/>
      <c r="O4597" s="7"/>
      <c r="P4597" s="6"/>
      <c r="Q4597" s="6"/>
    </row>
    <row r="4598" spans="2:17" s="2" customFormat="1" x14ac:dyDescent="0.25">
      <c r="B4598" s="1"/>
      <c r="C4598" s="1"/>
      <c r="D4598" s="1"/>
      <c r="I4598" s="1"/>
      <c r="J4598" s="5"/>
      <c r="K4598" s="5"/>
      <c r="L4598" s="5"/>
      <c r="M4598" s="6"/>
      <c r="N4598" s="6"/>
      <c r="O4598" s="7"/>
      <c r="P4598" s="6"/>
      <c r="Q4598" s="6"/>
    </row>
    <row r="4599" spans="2:17" s="2" customFormat="1" x14ac:dyDescent="0.25">
      <c r="B4599" s="1"/>
      <c r="C4599" s="1"/>
      <c r="D4599" s="1"/>
      <c r="I4599" s="1"/>
      <c r="J4599" s="5"/>
      <c r="K4599" s="5"/>
      <c r="L4599" s="5"/>
      <c r="M4599" s="6"/>
      <c r="N4599" s="6"/>
      <c r="O4599" s="7"/>
      <c r="P4599" s="6"/>
      <c r="Q4599" s="6"/>
    </row>
    <row r="4600" spans="2:17" s="2" customFormat="1" x14ac:dyDescent="0.25">
      <c r="B4600" s="1"/>
      <c r="C4600" s="1"/>
      <c r="D4600" s="1"/>
      <c r="I4600" s="1"/>
      <c r="J4600" s="5"/>
      <c r="K4600" s="5"/>
      <c r="L4600" s="5"/>
      <c r="M4600" s="6"/>
      <c r="N4600" s="6"/>
      <c r="O4600" s="7"/>
      <c r="P4600" s="6"/>
      <c r="Q4600" s="6"/>
    </row>
    <row r="4601" spans="2:17" s="2" customFormat="1" x14ac:dyDescent="0.25">
      <c r="B4601" s="1"/>
      <c r="C4601" s="1"/>
      <c r="D4601" s="1"/>
      <c r="I4601" s="1"/>
      <c r="J4601" s="5"/>
      <c r="K4601" s="5"/>
      <c r="L4601" s="5"/>
      <c r="M4601" s="6"/>
      <c r="N4601" s="6"/>
      <c r="O4601" s="7"/>
      <c r="P4601" s="6"/>
      <c r="Q4601" s="6"/>
    </row>
    <row r="4602" spans="2:17" s="2" customFormat="1" x14ac:dyDescent="0.25">
      <c r="B4602" s="1"/>
      <c r="C4602" s="1"/>
      <c r="D4602" s="1"/>
      <c r="I4602" s="1"/>
      <c r="J4602" s="5"/>
      <c r="K4602" s="5"/>
      <c r="L4602" s="5"/>
      <c r="M4602" s="6"/>
      <c r="N4602" s="6"/>
      <c r="O4602" s="7"/>
      <c r="P4602" s="6"/>
      <c r="Q4602" s="6"/>
    </row>
    <row r="4603" spans="2:17" s="2" customFormat="1" x14ac:dyDescent="0.25">
      <c r="B4603" s="1"/>
      <c r="C4603" s="1"/>
      <c r="D4603" s="1"/>
      <c r="I4603" s="1"/>
      <c r="J4603" s="5"/>
      <c r="K4603" s="5"/>
      <c r="L4603" s="5"/>
      <c r="M4603" s="6"/>
      <c r="N4603" s="6"/>
      <c r="O4603" s="7"/>
      <c r="P4603" s="6"/>
      <c r="Q4603" s="6"/>
    </row>
    <row r="4604" spans="2:17" s="2" customFormat="1" x14ac:dyDescent="0.25">
      <c r="B4604" s="1"/>
      <c r="C4604" s="1"/>
      <c r="D4604" s="1"/>
      <c r="I4604" s="1"/>
      <c r="J4604" s="5"/>
      <c r="K4604" s="5"/>
      <c r="L4604" s="5"/>
      <c r="M4604" s="6"/>
      <c r="N4604" s="6"/>
      <c r="O4604" s="7"/>
      <c r="P4604" s="6"/>
      <c r="Q4604" s="6"/>
    </row>
    <row r="4605" spans="2:17" s="2" customFormat="1" x14ac:dyDescent="0.25">
      <c r="B4605" s="1"/>
      <c r="C4605" s="1"/>
      <c r="D4605" s="1"/>
      <c r="I4605" s="1"/>
      <c r="J4605" s="5"/>
      <c r="K4605" s="5"/>
      <c r="L4605" s="5"/>
      <c r="M4605" s="6"/>
      <c r="N4605" s="6"/>
      <c r="O4605" s="7"/>
      <c r="P4605" s="6"/>
      <c r="Q4605" s="6"/>
    </row>
    <row r="4606" spans="2:17" s="2" customFormat="1" x14ac:dyDescent="0.25">
      <c r="B4606" s="1"/>
      <c r="C4606" s="1"/>
      <c r="D4606" s="1"/>
      <c r="I4606" s="1"/>
      <c r="J4606" s="5"/>
      <c r="K4606" s="5"/>
      <c r="L4606" s="5"/>
      <c r="M4606" s="6"/>
      <c r="N4606" s="6"/>
      <c r="O4606" s="7"/>
      <c r="P4606" s="6"/>
      <c r="Q4606" s="6"/>
    </row>
    <row r="4607" spans="2:17" s="2" customFormat="1" x14ac:dyDescent="0.25">
      <c r="B4607" s="1"/>
      <c r="C4607" s="1"/>
      <c r="D4607" s="1"/>
      <c r="I4607" s="1"/>
      <c r="J4607" s="5"/>
      <c r="K4607" s="5"/>
      <c r="L4607" s="5"/>
      <c r="M4607" s="6"/>
      <c r="N4607" s="6"/>
      <c r="O4607" s="7"/>
      <c r="P4607" s="6"/>
      <c r="Q4607" s="6"/>
    </row>
    <row r="4608" spans="2:17" s="2" customFormat="1" x14ac:dyDescent="0.25">
      <c r="B4608" s="1"/>
      <c r="C4608" s="1"/>
      <c r="D4608" s="1"/>
      <c r="I4608" s="1"/>
      <c r="J4608" s="5"/>
      <c r="K4608" s="5"/>
      <c r="L4608" s="5"/>
      <c r="M4608" s="6"/>
      <c r="N4608" s="6"/>
      <c r="O4608" s="7"/>
      <c r="P4608" s="6"/>
      <c r="Q4608" s="6"/>
    </row>
    <row r="4609" spans="2:17" s="2" customFormat="1" x14ac:dyDescent="0.25">
      <c r="B4609" s="1"/>
      <c r="C4609" s="1"/>
      <c r="D4609" s="1"/>
      <c r="I4609" s="1"/>
      <c r="J4609" s="5"/>
      <c r="K4609" s="5"/>
      <c r="L4609" s="5"/>
      <c r="M4609" s="6"/>
      <c r="N4609" s="6"/>
      <c r="O4609" s="7"/>
      <c r="P4609" s="6"/>
      <c r="Q4609" s="6"/>
    </row>
    <row r="4610" spans="2:17" s="2" customFormat="1" x14ac:dyDescent="0.25">
      <c r="B4610" s="1"/>
      <c r="C4610" s="1"/>
      <c r="D4610" s="1"/>
      <c r="I4610" s="1"/>
      <c r="J4610" s="5"/>
      <c r="K4610" s="5"/>
      <c r="L4610" s="5"/>
      <c r="M4610" s="6"/>
      <c r="N4610" s="6"/>
      <c r="O4610" s="7"/>
      <c r="P4610" s="6"/>
      <c r="Q4610" s="6"/>
    </row>
    <row r="4611" spans="2:17" s="2" customFormat="1" x14ac:dyDescent="0.25">
      <c r="B4611" s="1"/>
      <c r="C4611" s="1"/>
      <c r="D4611" s="1"/>
      <c r="I4611" s="1"/>
      <c r="J4611" s="5"/>
      <c r="K4611" s="5"/>
      <c r="L4611" s="5"/>
      <c r="M4611" s="6"/>
      <c r="N4611" s="6"/>
      <c r="O4611" s="7"/>
      <c r="P4611" s="6"/>
      <c r="Q4611" s="6"/>
    </row>
    <row r="4612" spans="2:17" s="2" customFormat="1" x14ac:dyDescent="0.25">
      <c r="B4612" s="1"/>
      <c r="C4612" s="1"/>
      <c r="D4612" s="1"/>
      <c r="I4612" s="1"/>
      <c r="J4612" s="5"/>
      <c r="K4612" s="5"/>
      <c r="L4612" s="5"/>
      <c r="M4612" s="6"/>
      <c r="N4612" s="6"/>
      <c r="O4612" s="7"/>
      <c r="P4612" s="6"/>
      <c r="Q4612" s="6"/>
    </row>
    <row r="4613" spans="2:17" s="2" customFormat="1" x14ac:dyDescent="0.25">
      <c r="B4613" s="1"/>
      <c r="C4613" s="1"/>
      <c r="D4613" s="1"/>
      <c r="I4613" s="1"/>
      <c r="J4613" s="5"/>
      <c r="K4613" s="5"/>
      <c r="L4613" s="5"/>
      <c r="M4613" s="6"/>
      <c r="N4613" s="6"/>
      <c r="O4613" s="7"/>
      <c r="P4613" s="6"/>
      <c r="Q4613" s="6"/>
    </row>
    <row r="4614" spans="2:17" s="2" customFormat="1" x14ac:dyDescent="0.25">
      <c r="B4614" s="1"/>
      <c r="C4614" s="1"/>
      <c r="D4614" s="1"/>
      <c r="I4614" s="1"/>
      <c r="J4614" s="5"/>
      <c r="K4614" s="5"/>
      <c r="L4614" s="5"/>
      <c r="M4614" s="6"/>
      <c r="N4614" s="6"/>
      <c r="O4614" s="7"/>
      <c r="P4614" s="6"/>
      <c r="Q4614" s="6"/>
    </row>
    <row r="4615" spans="2:17" s="2" customFormat="1" x14ac:dyDescent="0.25">
      <c r="B4615" s="1"/>
      <c r="C4615" s="1"/>
      <c r="D4615" s="1"/>
      <c r="I4615" s="1"/>
      <c r="J4615" s="5"/>
      <c r="K4615" s="5"/>
      <c r="L4615" s="5"/>
      <c r="M4615" s="6"/>
      <c r="N4615" s="6"/>
      <c r="O4615" s="7"/>
      <c r="P4615" s="6"/>
      <c r="Q4615" s="6"/>
    </row>
    <row r="4616" spans="2:17" s="2" customFormat="1" x14ac:dyDescent="0.25">
      <c r="B4616" s="1"/>
      <c r="C4616" s="1"/>
      <c r="D4616" s="1"/>
      <c r="I4616" s="1"/>
      <c r="J4616" s="5"/>
      <c r="K4616" s="5"/>
      <c r="L4616" s="5"/>
      <c r="M4616" s="6"/>
      <c r="N4616" s="6"/>
      <c r="O4616" s="7"/>
      <c r="P4616" s="6"/>
      <c r="Q4616" s="6"/>
    </row>
    <row r="4617" spans="2:17" s="2" customFormat="1" x14ac:dyDescent="0.25">
      <c r="B4617" s="1"/>
      <c r="C4617" s="1"/>
      <c r="D4617" s="1"/>
      <c r="I4617" s="1"/>
      <c r="J4617" s="5"/>
      <c r="K4617" s="5"/>
      <c r="L4617" s="5"/>
      <c r="M4617" s="6"/>
      <c r="N4617" s="6"/>
      <c r="O4617" s="7"/>
      <c r="P4617" s="6"/>
      <c r="Q4617" s="6"/>
    </row>
    <row r="4618" spans="2:17" s="2" customFormat="1" x14ac:dyDescent="0.25">
      <c r="B4618" s="1"/>
      <c r="C4618" s="1"/>
      <c r="D4618" s="1"/>
      <c r="I4618" s="1"/>
      <c r="J4618" s="5"/>
      <c r="K4618" s="5"/>
      <c r="L4618" s="5"/>
      <c r="M4618" s="6"/>
      <c r="N4618" s="6"/>
      <c r="O4618" s="7"/>
      <c r="P4618" s="6"/>
      <c r="Q4618" s="6"/>
    </row>
    <row r="4619" spans="2:17" s="2" customFormat="1" x14ac:dyDescent="0.25">
      <c r="B4619" s="1"/>
      <c r="C4619" s="1"/>
      <c r="D4619" s="1"/>
      <c r="I4619" s="1"/>
      <c r="J4619" s="5"/>
      <c r="K4619" s="5"/>
      <c r="L4619" s="5"/>
      <c r="M4619" s="6"/>
      <c r="N4619" s="6"/>
      <c r="O4619" s="7"/>
      <c r="P4619" s="6"/>
      <c r="Q4619" s="6"/>
    </row>
    <row r="4620" spans="2:17" s="2" customFormat="1" x14ac:dyDescent="0.25">
      <c r="B4620" s="1"/>
      <c r="C4620" s="1"/>
      <c r="D4620" s="1"/>
      <c r="I4620" s="1"/>
      <c r="J4620" s="5"/>
      <c r="K4620" s="5"/>
      <c r="L4620" s="5"/>
      <c r="M4620" s="6"/>
      <c r="N4620" s="6"/>
      <c r="O4620" s="7"/>
      <c r="P4620" s="6"/>
      <c r="Q4620" s="6"/>
    </row>
    <row r="4621" spans="2:17" s="2" customFormat="1" x14ac:dyDescent="0.25">
      <c r="B4621" s="1"/>
      <c r="C4621" s="1"/>
      <c r="D4621" s="1"/>
      <c r="I4621" s="1"/>
      <c r="J4621" s="5"/>
      <c r="K4621" s="5"/>
      <c r="L4621" s="5"/>
      <c r="M4621" s="6"/>
      <c r="N4621" s="6"/>
      <c r="O4621" s="7"/>
      <c r="P4621" s="6"/>
      <c r="Q4621" s="6"/>
    </row>
    <row r="4622" spans="2:17" s="2" customFormat="1" x14ac:dyDescent="0.25">
      <c r="B4622" s="1"/>
      <c r="C4622" s="1"/>
      <c r="D4622" s="1"/>
      <c r="I4622" s="1"/>
      <c r="J4622" s="5"/>
      <c r="K4622" s="5"/>
      <c r="L4622" s="5"/>
      <c r="M4622" s="6"/>
      <c r="N4622" s="6"/>
      <c r="O4622" s="7"/>
      <c r="P4622" s="6"/>
      <c r="Q4622" s="6"/>
    </row>
    <row r="4623" spans="2:17" s="2" customFormat="1" x14ac:dyDescent="0.25">
      <c r="B4623" s="1"/>
      <c r="C4623" s="1"/>
      <c r="D4623" s="1"/>
      <c r="I4623" s="1"/>
      <c r="J4623" s="5"/>
      <c r="K4623" s="5"/>
      <c r="L4623" s="5"/>
      <c r="M4623" s="6"/>
      <c r="N4623" s="6"/>
      <c r="O4623" s="7"/>
      <c r="P4623" s="6"/>
      <c r="Q4623" s="6"/>
    </row>
    <row r="4624" spans="2:17" s="2" customFormat="1" x14ac:dyDescent="0.25">
      <c r="B4624" s="1"/>
      <c r="C4624" s="1"/>
      <c r="D4624" s="1"/>
      <c r="I4624" s="1"/>
      <c r="J4624" s="5"/>
      <c r="K4624" s="5"/>
      <c r="L4624" s="5"/>
      <c r="M4624" s="6"/>
      <c r="N4624" s="6"/>
      <c r="O4624" s="7"/>
      <c r="P4624" s="6"/>
      <c r="Q4624" s="6"/>
    </row>
    <row r="4625" spans="2:17" s="2" customFormat="1" x14ac:dyDescent="0.25">
      <c r="B4625" s="1"/>
      <c r="C4625" s="1"/>
      <c r="D4625" s="1"/>
      <c r="I4625" s="1"/>
      <c r="J4625" s="5"/>
      <c r="K4625" s="5"/>
      <c r="L4625" s="5"/>
      <c r="M4625" s="6"/>
      <c r="N4625" s="6"/>
      <c r="O4625" s="7"/>
      <c r="P4625" s="6"/>
      <c r="Q4625" s="6"/>
    </row>
    <row r="4626" spans="2:17" s="2" customFormat="1" x14ac:dyDescent="0.25">
      <c r="B4626" s="1"/>
      <c r="C4626" s="1"/>
      <c r="D4626" s="1"/>
      <c r="I4626" s="1"/>
      <c r="J4626" s="5"/>
      <c r="K4626" s="5"/>
      <c r="L4626" s="5"/>
      <c r="M4626" s="6"/>
      <c r="N4626" s="6"/>
      <c r="O4626" s="7"/>
      <c r="P4626" s="6"/>
      <c r="Q4626" s="6"/>
    </row>
    <row r="4627" spans="2:17" s="2" customFormat="1" x14ac:dyDescent="0.25">
      <c r="B4627" s="1"/>
      <c r="C4627" s="1"/>
      <c r="D4627" s="1"/>
      <c r="I4627" s="1"/>
      <c r="J4627" s="5"/>
      <c r="K4627" s="5"/>
      <c r="L4627" s="5"/>
      <c r="M4627" s="6"/>
      <c r="N4627" s="6"/>
      <c r="O4627" s="7"/>
      <c r="P4627" s="6"/>
      <c r="Q4627" s="6"/>
    </row>
    <row r="4628" spans="2:17" s="2" customFormat="1" x14ac:dyDescent="0.25">
      <c r="B4628" s="1"/>
      <c r="C4628" s="1"/>
      <c r="D4628" s="1"/>
      <c r="I4628" s="1"/>
      <c r="J4628" s="5"/>
      <c r="K4628" s="5"/>
      <c r="L4628" s="5"/>
      <c r="M4628" s="6"/>
      <c r="N4628" s="6"/>
      <c r="O4628" s="7"/>
      <c r="P4628" s="6"/>
      <c r="Q4628" s="6"/>
    </row>
    <row r="4629" spans="2:17" s="2" customFormat="1" x14ac:dyDescent="0.25">
      <c r="B4629" s="1"/>
      <c r="C4629" s="1"/>
      <c r="D4629" s="1"/>
      <c r="I4629" s="1"/>
      <c r="J4629" s="5"/>
      <c r="K4629" s="5"/>
      <c r="L4629" s="5"/>
      <c r="M4629" s="6"/>
      <c r="N4629" s="6"/>
      <c r="O4629" s="7"/>
      <c r="P4629" s="6"/>
      <c r="Q4629" s="6"/>
    </row>
    <row r="4630" spans="2:17" s="2" customFormat="1" x14ac:dyDescent="0.25">
      <c r="B4630" s="1"/>
      <c r="C4630" s="1"/>
      <c r="D4630" s="1"/>
      <c r="I4630" s="1"/>
      <c r="J4630" s="5"/>
      <c r="K4630" s="5"/>
      <c r="L4630" s="5"/>
      <c r="M4630" s="6"/>
      <c r="N4630" s="6"/>
      <c r="O4630" s="7"/>
      <c r="P4630" s="6"/>
      <c r="Q4630" s="6"/>
    </row>
    <row r="4631" spans="2:17" s="2" customFormat="1" x14ac:dyDescent="0.25">
      <c r="B4631" s="1"/>
      <c r="C4631" s="1"/>
      <c r="D4631" s="1"/>
      <c r="I4631" s="1"/>
      <c r="J4631" s="5"/>
      <c r="K4631" s="5"/>
      <c r="L4631" s="5"/>
      <c r="M4631" s="6"/>
      <c r="N4631" s="6"/>
      <c r="O4631" s="7"/>
      <c r="P4631" s="6"/>
      <c r="Q4631" s="6"/>
    </row>
    <row r="4632" spans="2:17" s="2" customFormat="1" x14ac:dyDescent="0.25">
      <c r="B4632" s="1"/>
      <c r="C4632" s="1"/>
      <c r="D4632" s="1"/>
      <c r="I4632" s="1"/>
      <c r="J4632" s="5"/>
      <c r="K4632" s="5"/>
      <c r="L4632" s="5"/>
      <c r="M4632" s="6"/>
      <c r="N4632" s="6"/>
      <c r="O4632" s="7"/>
      <c r="P4632" s="6"/>
      <c r="Q4632" s="6"/>
    </row>
    <row r="4633" spans="2:17" s="2" customFormat="1" x14ac:dyDescent="0.25">
      <c r="B4633" s="1"/>
      <c r="C4633" s="1"/>
      <c r="D4633" s="1"/>
      <c r="I4633" s="1"/>
      <c r="J4633" s="5"/>
      <c r="K4633" s="5"/>
      <c r="L4633" s="5"/>
      <c r="M4633" s="6"/>
      <c r="N4633" s="6"/>
      <c r="O4633" s="7"/>
      <c r="P4633" s="6"/>
      <c r="Q4633" s="6"/>
    </row>
    <row r="4634" spans="2:17" s="2" customFormat="1" x14ac:dyDescent="0.25">
      <c r="B4634" s="1"/>
      <c r="C4634" s="1"/>
      <c r="D4634" s="1"/>
      <c r="I4634" s="1"/>
      <c r="J4634" s="5"/>
      <c r="K4634" s="5"/>
      <c r="L4634" s="5"/>
      <c r="M4634" s="6"/>
      <c r="N4634" s="6"/>
      <c r="O4634" s="7"/>
      <c r="P4634" s="6"/>
      <c r="Q4634" s="6"/>
    </row>
    <row r="4635" spans="2:17" s="2" customFormat="1" x14ac:dyDescent="0.25">
      <c r="B4635" s="1"/>
      <c r="C4635" s="1"/>
      <c r="D4635" s="1"/>
      <c r="I4635" s="1"/>
      <c r="J4635" s="5"/>
      <c r="K4635" s="5"/>
      <c r="L4635" s="5"/>
      <c r="M4635" s="6"/>
      <c r="N4635" s="6"/>
      <c r="O4635" s="7"/>
      <c r="P4635" s="6"/>
      <c r="Q4635" s="6"/>
    </row>
    <row r="4636" spans="2:17" s="2" customFormat="1" x14ac:dyDescent="0.25">
      <c r="B4636" s="1"/>
      <c r="C4636" s="1"/>
      <c r="D4636" s="1"/>
      <c r="I4636" s="1"/>
      <c r="J4636" s="5"/>
      <c r="K4636" s="5"/>
      <c r="L4636" s="5"/>
      <c r="M4636" s="6"/>
      <c r="N4636" s="6"/>
      <c r="O4636" s="7"/>
      <c r="P4636" s="6"/>
      <c r="Q4636" s="6"/>
    </row>
    <row r="4637" spans="2:17" s="2" customFormat="1" x14ac:dyDescent="0.25">
      <c r="B4637" s="1"/>
      <c r="C4637" s="1"/>
      <c r="D4637" s="1"/>
      <c r="I4637" s="1"/>
      <c r="J4637" s="5"/>
      <c r="K4637" s="5"/>
      <c r="L4637" s="5"/>
      <c r="M4637" s="6"/>
      <c r="N4637" s="6"/>
      <c r="O4637" s="7"/>
      <c r="P4637" s="6"/>
      <c r="Q4637" s="6"/>
    </row>
    <row r="4638" spans="2:17" s="2" customFormat="1" x14ac:dyDescent="0.25">
      <c r="B4638" s="1"/>
      <c r="C4638" s="1"/>
      <c r="D4638" s="1"/>
      <c r="I4638" s="1"/>
      <c r="J4638" s="5"/>
      <c r="K4638" s="5"/>
      <c r="L4638" s="5"/>
      <c r="M4638" s="6"/>
      <c r="N4638" s="6"/>
      <c r="O4638" s="7"/>
      <c r="P4638" s="6"/>
      <c r="Q4638" s="6"/>
    </row>
    <row r="4639" spans="2:17" s="2" customFormat="1" x14ac:dyDescent="0.25">
      <c r="B4639" s="1"/>
      <c r="C4639" s="1"/>
      <c r="D4639" s="1"/>
      <c r="I4639" s="1"/>
      <c r="J4639" s="5"/>
      <c r="K4639" s="5"/>
      <c r="L4639" s="5"/>
      <c r="M4639" s="6"/>
      <c r="N4639" s="6"/>
      <c r="O4639" s="7"/>
      <c r="P4639" s="6"/>
      <c r="Q4639" s="6"/>
    </row>
    <row r="4640" spans="2:17" s="2" customFormat="1" x14ac:dyDescent="0.25">
      <c r="B4640" s="1"/>
      <c r="C4640" s="1"/>
      <c r="D4640" s="1"/>
      <c r="I4640" s="1"/>
      <c r="J4640" s="5"/>
      <c r="K4640" s="5"/>
      <c r="L4640" s="5"/>
      <c r="M4640" s="6"/>
      <c r="N4640" s="6"/>
      <c r="O4640" s="7"/>
      <c r="P4640" s="6"/>
      <c r="Q4640" s="6"/>
    </row>
    <row r="4641" spans="2:17" s="2" customFormat="1" x14ac:dyDescent="0.25">
      <c r="B4641" s="1"/>
      <c r="C4641" s="1"/>
      <c r="D4641" s="1"/>
      <c r="I4641" s="1"/>
      <c r="J4641" s="5"/>
      <c r="K4641" s="5"/>
      <c r="L4641" s="5"/>
      <c r="M4641" s="6"/>
      <c r="N4641" s="6"/>
      <c r="O4641" s="7"/>
      <c r="P4641" s="6"/>
      <c r="Q4641" s="6"/>
    </row>
    <row r="4642" spans="2:17" s="2" customFormat="1" x14ac:dyDescent="0.25">
      <c r="B4642" s="1"/>
      <c r="C4642" s="1"/>
      <c r="D4642" s="1"/>
      <c r="I4642" s="1"/>
      <c r="J4642" s="5"/>
      <c r="K4642" s="5"/>
      <c r="L4642" s="5"/>
      <c r="M4642" s="6"/>
      <c r="N4642" s="6"/>
      <c r="O4642" s="7"/>
      <c r="P4642" s="6"/>
      <c r="Q4642" s="6"/>
    </row>
    <row r="4643" spans="2:17" s="2" customFormat="1" x14ac:dyDescent="0.25">
      <c r="B4643" s="1"/>
      <c r="C4643" s="1"/>
      <c r="D4643" s="1"/>
      <c r="I4643" s="1"/>
      <c r="J4643" s="5"/>
      <c r="K4643" s="5"/>
      <c r="L4643" s="5"/>
      <c r="M4643" s="6"/>
      <c r="N4643" s="6"/>
      <c r="O4643" s="7"/>
      <c r="P4643" s="6"/>
      <c r="Q4643" s="6"/>
    </row>
    <row r="4644" spans="2:17" s="2" customFormat="1" x14ac:dyDescent="0.25">
      <c r="B4644" s="1"/>
      <c r="C4644" s="1"/>
      <c r="D4644" s="1"/>
      <c r="I4644" s="1"/>
      <c r="J4644" s="5"/>
      <c r="K4644" s="5"/>
      <c r="L4644" s="5"/>
      <c r="M4644" s="6"/>
      <c r="N4644" s="6"/>
      <c r="O4644" s="7"/>
      <c r="P4644" s="6"/>
      <c r="Q4644" s="6"/>
    </row>
    <row r="4645" spans="2:17" s="2" customFormat="1" x14ac:dyDescent="0.25">
      <c r="B4645" s="1"/>
      <c r="C4645" s="1"/>
      <c r="D4645" s="1"/>
      <c r="I4645" s="1"/>
      <c r="J4645" s="5"/>
      <c r="K4645" s="5"/>
      <c r="L4645" s="5"/>
      <c r="M4645" s="6"/>
      <c r="N4645" s="6"/>
      <c r="O4645" s="7"/>
      <c r="P4645" s="6"/>
      <c r="Q4645" s="6"/>
    </row>
    <row r="4646" spans="2:17" s="2" customFormat="1" x14ac:dyDescent="0.25">
      <c r="B4646" s="1"/>
      <c r="C4646" s="1"/>
      <c r="D4646" s="1"/>
      <c r="I4646" s="1"/>
      <c r="J4646" s="5"/>
      <c r="K4646" s="5"/>
      <c r="L4646" s="5"/>
      <c r="M4646" s="6"/>
      <c r="N4646" s="6"/>
      <c r="O4646" s="7"/>
      <c r="P4646" s="6"/>
      <c r="Q4646" s="6"/>
    </row>
    <row r="4647" spans="2:17" s="2" customFormat="1" x14ac:dyDescent="0.25">
      <c r="B4647" s="1"/>
      <c r="C4647" s="1"/>
      <c r="D4647" s="1"/>
      <c r="I4647" s="1"/>
      <c r="J4647" s="5"/>
      <c r="K4647" s="5"/>
      <c r="L4647" s="5"/>
      <c r="M4647" s="6"/>
      <c r="N4647" s="6"/>
      <c r="O4647" s="7"/>
      <c r="P4647" s="6"/>
      <c r="Q4647" s="6"/>
    </row>
    <row r="4648" spans="2:17" s="2" customFormat="1" x14ac:dyDescent="0.25">
      <c r="B4648" s="1"/>
      <c r="C4648" s="1"/>
      <c r="D4648" s="1"/>
      <c r="I4648" s="1"/>
      <c r="J4648" s="5"/>
      <c r="K4648" s="5"/>
      <c r="L4648" s="5"/>
      <c r="M4648" s="6"/>
      <c r="N4648" s="6"/>
      <c r="O4648" s="7"/>
      <c r="P4648" s="6"/>
      <c r="Q4648" s="6"/>
    </row>
    <row r="4649" spans="2:17" s="2" customFormat="1" x14ac:dyDescent="0.25">
      <c r="B4649" s="1"/>
      <c r="C4649" s="1"/>
      <c r="D4649" s="1"/>
      <c r="I4649" s="1"/>
      <c r="J4649" s="5"/>
      <c r="K4649" s="5"/>
      <c r="L4649" s="5"/>
      <c r="M4649" s="6"/>
      <c r="N4649" s="6"/>
      <c r="O4649" s="7"/>
      <c r="P4649" s="6"/>
      <c r="Q4649" s="6"/>
    </row>
    <row r="4650" spans="2:17" s="2" customFormat="1" x14ac:dyDescent="0.25">
      <c r="B4650" s="1"/>
      <c r="C4650" s="1"/>
      <c r="D4650" s="1"/>
      <c r="I4650" s="1"/>
      <c r="J4650" s="5"/>
      <c r="K4650" s="5"/>
      <c r="L4650" s="5"/>
      <c r="M4650" s="6"/>
      <c r="N4650" s="6"/>
      <c r="O4650" s="7"/>
      <c r="P4650" s="6"/>
      <c r="Q4650" s="6"/>
    </row>
    <row r="4651" spans="2:17" s="2" customFormat="1" x14ac:dyDescent="0.25">
      <c r="B4651" s="1"/>
      <c r="C4651" s="1"/>
      <c r="D4651" s="1"/>
      <c r="I4651" s="1"/>
      <c r="J4651" s="5"/>
      <c r="K4651" s="5"/>
      <c r="L4651" s="5"/>
      <c r="M4651" s="6"/>
      <c r="N4651" s="6"/>
      <c r="O4651" s="7"/>
      <c r="P4651" s="6"/>
      <c r="Q4651" s="6"/>
    </row>
    <row r="4652" spans="2:17" s="2" customFormat="1" x14ac:dyDescent="0.25">
      <c r="B4652" s="1"/>
      <c r="C4652" s="1"/>
      <c r="D4652" s="1"/>
      <c r="I4652" s="1"/>
      <c r="J4652" s="5"/>
      <c r="K4652" s="5"/>
      <c r="L4652" s="5"/>
      <c r="M4652" s="6"/>
      <c r="N4652" s="6"/>
      <c r="O4652" s="7"/>
      <c r="P4652" s="6"/>
      <c r="Q4652" s="6"/>
    </row>
    <row r="4653" spans="2:17" s="2" customFormat="1" x14ac:dyDescent="0.25">
      <c r="B4653" s="1"/>
      <c r="C4653" s="1"/>
      <c r="D4653" s="1"/>
      <c r="I4653" s="1"/>
      <c r="J4653" s="5"/>
      <c r="K4653" s="5"/>
      <c r="L4653" s="5"/>
      <c r="M4653" s="6"/>
      <c r="N4653" s="6"/>
      <c r="O4653" s="7"/>
      <c r="P4653" s="6"/>
      <c r="Q4653" s="6"/>
    </row>
    <row r="4654" spans="2:17" s="2" customFormat="1" x14ac:dyDescent="0.25">
      <c r="B4654" s="1"/>
      <c r="C4654" s="1"/>
      <c r="D4654" s="1"/>
      <c r="I4654" s="1"/>
      <c r="J4654" s="5"/>
      <c r="K4654" s="5"/>
      <c r="L4654" s="5"/>
      <c r="M4654" s="6"/>
      <c r="N4654" s="6"/>
      <c r="O4654" s="7"/>
      <c r="P4654" s="6"/>
      <c r="Q4654" s="6"/>
    </row>
    <row r="4655" spans="2:17" s="2" customFormat="1" x14ac:dyDescent="0.25">
      <c r="B4655" s="1"/>
      <c r="C4655" s="1"/>
      <c r="D4655" s="1"/>
      <c r="I4655" s="1"/>
      <c r="J4655" s="5"/>
      <c r="K4655" s="5"/>
      <c r="L4655" s="5"/>
      <c r="M4655" s="6"/>
      <c r="N4655" s="6"/>
      <c r="O4655" s="7"/>
      <c r="P4655" s="6"/>
      <c r="Q4655" s="6"/>
    </row>
    <row r="4656" spans="2:17" s="2" customFormat="1" x14ac:dyDescent="0.25">
      <c r="B4656" s="1"/>
      <c r="C4656" s="1"/>
      <c r="D4656" s="1"/>
      <c r="I4656" s="1"/>
      <c r="J4656" s="5"/>
      <c r="K4656" s="5"/>
      <c r="L4656" s="5"/>
      <c r="M4656" s="6"/>
      <c r="N4656" s="6"/>
      <c r="O4656" s="7"/>
      <c r="P4656" s="6"/>
      <c r="Q4656" s="6"/>
    </row>
    <row r="4657" spans="2:17" s="2" customFormat="1" x14ac:dyDescent="0.25">
      <c r="B4657" s="1"/>
      <c r="C4657" s="1"/>
      <c r="D4657" s="1"/>
      <c r="I4657" s="1"/>
      <c r="J4657" s="5"/>
      <c r="K4657" s="5"/>
      <c r="L4657" s="5"/>
      <c r="M4657" s="6"/>
      <c r="N4657" s="6"/>
      <c r="O4657" s="7"/>
      <c r="P4657" s="6"/>
      <c r="Q4657" s="6"/>
    </row>
    <row r="4658" spans="2:17" s="2" customFormat="1" x14ac:dyDescent="0.25">
      <c r="B4658" s="1"/>
      <c r="C4658" s="1"/>
      <c r="D4658" s="1"/>
      <c r="I4658" s="1"/>
      <c r="J4658" s="5"/>
      <c r="K4658" s="5"/>
      <c r="L4658" s="5"/>
      <c r="M4658" s="6"/>
      <c r="N4658" s="6"/>
      <c r="O4658" s="7"/>
      <c r="P4658" s="6"/>
      <c r="Q4658" s="6"/>
    </row>
    <row r="4659" spans="2:17" s="2" customFormat="1" x14ac:dyDescent="0.25">
      <c r="B4659" s="1"/>
      <c r="C4659" s="1"/>
      <c r="D4659" s="1"/>
      <c r="I4659" s="1"/>
      <c r="J4659" s="5"/>
      <c r="K4659" s="5"/>
      <c r="L4659" s="5"/>
      <c r="M4659" s="6"/>
      <c r="N4659" s="6"/>
      <c r="O4659" s="7"/>
      <c r="P4659" s="6"/>
      <c r="Q4659" s="6"/>
    </row>
    <row r="4660" spans="2:17" s="2" customFormat="1" x14ac:dyDescent="0.25">
      <c r="B4660" s="1"/>
      <c r="C4660" s="1"/>
      <c r="D4660" s="1"/>
      <c r="I4660" s="1"/>
      <c r="J4660" s="5"/>
      <c r="K4660" s="5"/>
      <c r="L4660" s="5"/>
      <c r="M4660" s="6"/>
      <c r="N4660" s="6"/>
      <c r="O4660" s="7"/>
      <c r="P4660" s="6"/>
      <c r="Q4660" s="6"/>
    </row>
    <row r="4661" spans="2:17" s="2" customFormat="1" x14ac:dyDescent="0.25">
      <c r="B4661" s="1"/>
      <c r="C4661" s="1"/>
      <c r="D4661" s="1"/>
      <c r="I4661" s="1"/>
      <c r="J4661" s="5"/>
      <c r="K4661" s="5"/>
      <c r="L4661" s="5"/>
      <c r="M4661" s="6"/>
      <c r="N4661" s="6"/>
      <c r="O4661" s="7"/>
      <c r="P4661" s="6"/>
      <c r="Q4661" s="6"/>
    </row>
    <row r="4662" spans="2:17" s="2" customFormat="1" x14ac:dyDescent="0.25">
      <c r="B4662" s="1"/>
      <c r="C4662" s="1"/>
      <c r="D4662" s="1"/>
      <c r="I4662" s="1"/>
      <c r="J4662" s="5"/>
      <c r="K4662" s="5"/>
      <c r="L4662" s="5"/>
      <c r="M4662" s="6"/>
      <c r="N4662" s="6"/>
      <c r="O4662" s="7"/>
      <c r="P4662" s="6"/>
      <c r="Q4662" s="6"/>
    </row>
    <row r="4663" spans="2:17" s="2" customFormat="1" x14ac:dyDescent="0.25">
      <c r="B4663" s="1"/>
      <c r="C4663" s="1"/>
      <c r="D4663" s="1"/>
      <c r="I4663" s="1"/>
      <c r="J4663" s="5"/>
      <c r="K4663" s="5"/>
      <c r="L4663" s="5"/>
      <c r="M4663" s="6"/>
      <c r="N4663" s="6"/>
      <c r="O4663" s="7"/>
      <c r="P4663" s="6"/>
      <c r="Q4663" s="6"/>
    </row>
    <row r="4664" spans="2:17" s="2" customFormat="1" x14ac:dyDescent="0.25">
      <c r="B4664" s="1"/>
      <c r="C4664" s="1"/>
      <c r="D4664" s="1"/>
      <c r="I4664" s="1"/>
      <c r="J4664" s="5"/>
      <c r="K4664" s="5"/>
      <c r="L4664" s="5"/>
      <c r="M4664" s="6"/>
      <c r="N4664" s="6"/>
      <c r="O4664" s="7"/>
      <c r="P4664" s="6"/>
      <c r="Q4664" s="6"/>
    </row>
    <row r="4665" spans="2:17" s="2" customFormat="1" x14ac:dyDescent="0.25">
      <c r="B4665" s="1"/>
      <c r="C4665" s="1"/>
      <c r="D4665" s="1"/>
      <c r="I4665" s="1"/>
      <c r="J4665" s="5"/>
      <c r="K4665" s="5"/>
      <c r="L4665" s="5"/>
      <c r="M4665" s="6"/>
      <c r="N4665" s="6"/>
      <c r="O4665" s="7"/>
      <c r="P4665" s="6"/>
      <c r="Q4665" s="6"/>
    </row>
    <row r="4666" spans="2:17" s="2" customFormat="1" x14ac:dyDescent="0.25">
      <c r="B4666" s="1"/>
      <c r="C4666" s="1"/>
      <c r="D4666" s="1"/>
      <c r="I4666" s="1"/>
      <c r="J4666" s="5"/>
      <c r="K4666" s="5"/>
      <c r="L4666" s="5"/>
      <c r="M4666" s="6"/>
      <c r="N4666" s="6"/>
      <c r="O4666" s="7"/>
      <c r="P4666" s="6"/>
      <c r="Q4666" s="6"/>
    </row>
    <row r="4667" spans="2:17" s="2" customFormat="1" x14ac:dyDescent="0.25">
      <c r="B4667" s="1"/>
      <c r="C4667" s="1"/>
      <c r="D4667" s="1"/>
      <c r="I4667" s="1"/>
      <c r="J4667" s="5"/>
      <c r="K4667" s="5"/>
      <c r="L4667" s="5"/>
      <c r="M4667" s="6"/>
      <c r="N4667" s="6"/>
      <c r="O4667" s="7"/>
      <c r="P4667" s="6"/>
      <c r="Q4667" s="6"/>
    </row>
    <row r="4668" spans="2:17" s="2" customFormat="1" x14ac:dyDescent="0.25">
      <c r="B4668" s="1"/>
      <c r="C4668" s="1"/>
      <c r="D4668" s="1"/>
      <c r="I4668" s="1"/>
      <c r="J4668" s="5"/>
      <c r="K4668" s="5"/>
      <c r="L4668" s="5"/>
      <c r="M4668" s="6"/>
      <c r="N4668" s="6"/>
      <c r="O4668" s="7"/>
      <c r="P4668" s="6"/>
      <c r="Q4668" s="6"/>
    </row>
    <row r="4669" spans="2:17" s="2" customFormat="1" x14ac:dyDescent="0.25">
      <c r="B4669" s="1"/>
      <c r="C4669" s="1"/>
      <c r="D4669" s="1"/>
      <c r="I4669" s="1"/>
      <c r="J4669" s="5"/>
      <c r="K4669" s="5"/>
      <c r="L4669" s="5"/>
      <c r="M4669" s="6"/>
      <c r="N4669" s="6"/>
      <c r="O4669" s="7"/>
      <c r="P4669" s="6"/>
      <c r="Q4669" s="6"/>
    </row>
    <row r="4670" spans="2:17" s="2" customFormat="1" x14ac:dyDescent="0.25">
      <c r="B4670" s="1"/>
      <c r="C4670" s="1"/>
      <c r="D4670" s="1"/>
      <c r="I4670" s="1"/>
      <c r="J4670" s="5"/>
      <c r="K4670" s="5"/>
      <c r="L4670" s="5"/>
      <c r="M4670" s="6"/>
      <c r="N4670" s="6"/>
      <c r="O4670" s="7"/>
      <c r="P4670" s="6"/>
      <c r="Q4670" s="6"/>
    </row>
    <row r="4671" spans="2:17" s="2" customFormat="1" x14ac:dyDescent="0.25">
      <c r="B4671" s="1"/>
      <c r="C4671" s="1"/>
      <c r="D4671" s="1"/>
      <c r="I4671" s="1"/>
      <c r="J4671" s="5"/>
      <c r="K4671" s="5"/>
      <c r="L4671" s="5"/>
      <c r="M4671" s="6"/>
      <c r="N4671" s="6"/>
      <c r="O4671" s="7"/>
      <c r="P4671" s="6"/>
      <c r="Q4671" s="6"/>
    </row>
    <row r="4672" spans="2:17" s="2" customFormat="1" x14ac:dyDescent="0.25">
      <c r="B4672" s="1"/>
      <c r="C4672" s="1"/>
      <c r="D4672" s="1"/>
      <c r="I4672" s="1"/>
      <c r="J4672" s="5"/>
      <c r="K4672" s="5"/>
      <c r="L4672" s="5"/>
      <c r="M4672" s="6"/>
      <c r="N4672" s="6"/>
      <c r="O4672" s="7"/>
      <c r="P4672" s="6"/>
      <c r="Q4672" s="6"/>
    </row>
    <row r="4673" spans="2:17" s="2" customFormat="1" x14ac:dyDescent="0.25">
      <c r="B4673" s="1"/>
      <c r="C4673" s="1"/>
      <c r="D4673" s="1"/>
      <c r="I4673" s="1"/>
      <c r="J4673" s="5"/>
      <c r="K4673" s="5"/>
      <c r="L4673" s="5"/>
      <c r="M4673" s="6"/>
      <c r="N4673" s="6"/>
      <c r="O4673" s="7"/>
      <c r="P4673" s="6"/>
      <c r="Q4673" s="6"/>
    </row>
    <row r="4674" spans="2:17" s="2" customFormat="1" x14ac:dyDescent="0.25">
      <c r="B4674" s="1"/>
      <c r="C4674" s="1"/>
      <c r="D4674" s="1"/>
      <c r="I4674" s="1"/>
      <c r="J4674" s="5"/>
      <c r="K4674" s="5"/>
      <c r="L4674" s="5"/>
      <c r="M4674" s="6"/>
      <c r="N4674" s="6"/>
      <c r="O4674" s="7"/>
      <c r="P4674" s="6"/>
      <c r="Q4674" s="6"/>
    </row>
    <row r="4675" spans="2:17" s="2" customFormat="1" x14ac:dyDescent="0.25">
      <c r="B4675" s="1"/>
      <c r="C4675" s="1"/>
      <c r="D4675" s="1"/>
      <c r="I4675" s="1"/>
      <c r="J4675" s="5"/>
      <c r="K4675" s="5"/>
      <c r="L4675" s="5"/>
      <c r="M4675" s="6"/>
      <c r="N4675" s="6"/>
      <c r="O4675" s="7"/>
      <c r="P4675" s="6"/>
      <c r="Q4675" s="6"/>
    </row>
    <row r="4676" spans="2:17" s="2" customFormat="1" x14ac:dyDescent="0.25">
      <c r="B4676" s="1"/>
      <c r="C4676" s="1"/>
      <c r="D4676" s="1"/>
      <c r="I4676" s="1"/>
      <c r="J4676" s="5"/>
      <c r="K4676" s="5"/>
      <c r="L4676" s="5"/>
      <c r="M4676" s="6"/>
      <c r="N4676" s="6"/>
      <c r="O4676" s="7"/>
      <c r="P4676" s="6"/>
      <c r="Q4676" s="6"/>
    </row>
    <row r="4677" spans="2:17" s="2" customFormat="1" x14ac:dyDescent="0.25">
      <c r="B4677" s="1"/>
      <c r="C4677" s="1"/>
      <c r="D4677" s="1"/>
      <c r="I4677" s="1"/>
      <c r="J4677" s="5"/>
      <c r="K4677" s="5"/>
      <c r="L4677" s="5"/>
      <c r="M4677" s="6"/>
      <c r="N4677" s="6"/>
      <c r="O4677" s="7"/>
      <c r="P4677" s="6"/>
      <c r="Q4677" s="6"/>
    </row>
    <row r="4678" spans="2:17" s="2" customFormat="1" x14ac:dyDescent="0.25">
      <c r="B4678" s="1"/>
      <c r="C4678" s="1"/>
      <c r="D4678" s="1"/>
      <c r="I4678" s="1"/>
      <c r="J4678" s="5"/>
      <c r="K4678" s="5"/>
      <c r="L4678" s="5"/>
      <c r="M4678" s="6"/>
      <c r="N4678" s="6"/>
      <c r="O4678" s="7"/>
      <c r="P4678" s="6"/>
      <c r="Q4678" s="6"/>
    </row>
    <row r="4679" spans="2:17" s="2" customFormat="1" x14ac:dyDescent="0.25">
      <c r="B4679" s="1"/>
      <c r="C4679" s="1"/>
      <c r="D4679" s="1"/>
      <c r="I4679" s="1"/>
      <c r="J4679" s="5"/>
      <c r="K4679" s="5"/>
      <c r="L4679" s="5"/>
      <c r="M4679" s="6"/>
      <c r="N4679" s="6"/>
      <c r="O4679" s="7"/>
      <c r="P4679" s="6"/>
      <c r="Q4679" s="6"/>
    </row>
    <row r="4680" spans="2:17" s="2" customFormat="1" x14ac:dyDescent="0.25">
      <c r="B4680" s="1"/>
      <c r="C4680" s="1"/>
      <c r="D4680" s="1"/>
      <c r="I4680" s="1"/>
      <c r="J4680" s="5"/>
      <c r="K4680" s="5"/>
      <c r="L4680" s="5"/>
      <c r="M4680" s="6"/>
      <c r="N4680" s="6"/>
      <c r="O4680" s="7"/>
      <c r="P4680" s="6"/>
      <c r="Q4680" s="6"/>
    </row>
    <row r="4681" spans="2:17" s="2" customFormat="1" x14ac:dyDescent="0.25">
      <c r="B4681" s="1"/>
      <c r="C4681" s="1"/>
      <c r="D4681" s="1"/>
      <c r="I4681" s="1"/>
      <c r="J4681" s="5"/>
      <c r="K4681" s="5"/>
      <c r="L4681" s="5"/>
      <c r="M4681" s="6"/>
      <c r="N4681" s="6"/>
      <c r="O4681" s="7"/>
      <c r="P4681" s="6"/>
      <c r="Q4681" s="6"/>
    </row>
    <row r="4682" spans="2:17" s="2" customFormat="1" x14ac:dyDescent="0.25">
      <c r="B4682" s="1"/>
      <c r="C4682" s="1"/>
      <c r="D4682" s="1"/>
      <c r="I4682" s="1"/>
      <c r="J4682" s="5"/>
      <c r="K4682" s="5"/>
      <c r="L4682" s="5"/>
      <c r="M4682" s="6"/>
      <c r="N4682" s="6"/>
      <c r="O4682" s="7"/>
      <c r="P4682" s="6"/>
      <c r="Q4682" s="6"/>
    </row>
    <row r="4683" spans="2:17" s="2" customFormat="1" x14ac:dyDescent="0.25">
      <c r="B4683" s="1"/>
      <c r="C4683" s="1"/>
      <c r="D4683" s="1"/>
      <c r="I4683" s="1"/>
      <c r="J4683" s="5"/>
      <c r="K4683" s="5"/>
      <c r="L4683" s="5"/>
      <c r="M4683" s="6"/>
      <c r="N4683" s="6"/>
      <c r="O4683" s="7"/>
      <c r="P4683" s="6"/>
      <c r="Q4683" s="6"/>
    </row>
    <row r="4684" spans="2:17" s="2" customFormat="1" x14ac:dyDescent="0.25">
      <c r="B4684" s="1"/>
      <c r="C4684" s="1"/>
      <c r="D4684" s="1"/>
      <c r="I4684" s="1"/>
      <c r="J4684" s="5"/>
      <c r="K4684" s="5"/>
      <c r="L4684" s="5"/>
      <c r="M4684" s="6"/>
      <c r="N4684" s="6"/>
      <c r="O4684" s="7"/>
      <c r="P4684" s="6"/>
      <c r="Q4684" s="6"/>
    </row>
    <row r="4685" spans="2:17" s="2" customFormat="1" x14ac:dyDescent="0.25">
      <c r="B4685" s="1"/>
      <c r="C4685" s="1"/>
      <c r="D4685" s="1"/>
      <c r="I4685" s="1"/>
      <c r="J4685" s="5"/>
      <c r="K4685" s="5"/>
      <c r="L4685" s="5"/>
      <c r="M4685" s="6"/>
      <c r="N4685" s="6"/>
      <c r="O4685" s="7"/>
      <c r="P4685" s="6"/>
      <c r="Q4685" s="6"/>
    </row>
    <row r="4686" spans="2:17" s="2" customFormat="1" x14ac:dyDescent="0.25">
      <c r="B4686" s="1"/>
      <c r="C4686" s="1"/>
      <c r="D4686" s="1"/>
      <c r="I4686" s="1"/>
      <c r="J4686" s="5"/>
      <c r="K4686" s="5"/>
      <c r="L4686" s="5"/>
      <c r="M4686" s="6"/>
      <c r="N4686" s="6"/>
      <c r="O4686" s="7"/>
      <c r="P4686" s="6"/>
      <c r="Q4686" s="6"/>
    </row>
    <row r="4687" spans="2:17" s="2" customFormat="1" x14ac:dyDescent="0.25">
      <c r="B4687" s="1"/>
      <c r="C4687" s="1"/>
      <c r="D4687" s="1"/>
      <c r="I4687" s="1"/>
      <c r="J4687" s="5"/>
      <c r="K4687" s="5"/>
      <c r="L4687" s="5"/>
      <c r="M4687" s="6"/>
      <c r="N4687" s="6"/>
      <c r="O4687" s="7"/>
      <c r="P4687" s="6"/>
      <c r="Q4687" s="6"/>
    </row>
    <row r="4688" spans="2:17" s="2" customFormat="1" x14ac:dyDescent="0.25">
      <c r="B4688" s="1"/>
      <c r="C4688" s="1"/>
      <c r="D4688" s="1"/>
      <c r="I4688" s="1"/>
      <c r="J4688" s="5"/>
      <c r="K4688" s="5"/>
      <c r="L4688" s="5"/>
      <c r="M4688" s="6"/>
      <c r="N4688" s="6"/>
      <c r="O4688" s="7"/>
      <c r="P4688" s="6"/>
      <c r="Q4688" s="6"/>
    </row>
    <row r="4689" spans="2:17" s="2" customFormat="1" x14ac:dyDescent="0.25">
      <c r="B4689" s="1"/>
      <c r="C4689" s="1"/>
      <c r="D4689" s="1"/>
      <c r="I4689" s="1"/>
      <c r="J4689" s="5"/>
      <c r="K4689" s="5"/>
      <c r="L4689" s="5"/>
      <c r="M4689" s="6"/>
      <c r="N4689" s="6"/>
      <c r="O4689" s="7"/>
      <c r="P4689" s="6"/>
      <c r="Q4689" s="6"/>
    </row>
    <row r="4690" spans="2:17" s="2" customFormat="1" x14ac:dyDescent="0.25">
      <c r="B4690" s="1"/>
      <c r="C4690" s="1"/>
      <c r="D4690" s="1"/>
      <c r="I4690" s="1"/>
      <c r="J4690" s="5"/>
      <c r="K4690" s="5"/>
      <c r="L4690" s="5"/>
      <c r="M4690" s="6"/>
      <c r="N4690" s="6"/>
      <c r="O4690" s="7"/>
      <c r="P4690" s="6"/>
      <c r="Q4690" s="6"/>
    </row>
    <row r="4691" spans="2:17" s="2" customFormat="1" x14ac:dyDescent="0.25">
      <c r="B4691" s="1"/>
      <c r="C4691" s="1"/>
      <c r="D4691" s="1"/>
      <c r="I4691" s="1"/>
      <c r="J4691" s="5"/>
      <c r="K4691" s="5"/>
      <c r="L4691" s="5"/>
      <c r="M4691" s="6"/>
      <c r="N4691" s="6"/>
      <c r="O4691" s="7"/>
      <c r="P4691" s="6"/>
      <c r="Q4691" s="6"/>
    </row>
    <row r="4692" spans="2:17" s="2" customFormat="1" x14ac:dyDescent="0.25">
      <c r="B4692" s="1"/>
      <c r="C4692" s="1"/>
      <c r="D4692" s="1"/>
      <c r="I4692" s="1"/>
      <c r="J4692" s="5"/>
      <c r="K4692" s="5"/>
      <c r="L4692" s="5"/>
      <c r="M4692" s="6"/>
      <c r="N4692" s="6"/>
      <c r="O4692" s="7"/>
      <c r="P4692" s="6"/>
      <c r="Q4692" s="6"/>
    </row>
    <row r="4693" spans="2:17" s="2" customFormat="1" x14ac:dyDescent="0.25">
      <c r="B4693" s="1"/>
      <c r="C4693" s="1"/>
      <c r="D4693" s="1"/>
      <c r="I4693" s="1"/>
      <c r="J4693" s="5"/>
      <c r="K4693" s="5"/>
      <c r="L4693" s="5"/>
      <c r="M4693" s="6"/>
      <c r="N4693" s="6"/>
      <c r="O4693" s="7"/>
      <c r="P4693" s="6"/>
      <c r="Q4693" s="6"/>
    </row>
    <row r="4694" spans="2:17" s="2" customFormat="1" x14ac:dyDescent="0.25">
      <c r="B4694" s="1"/>
      <c r="C4694" s="1"/>
      <c r="D4694" s="1"/>
      <c r="I4694" s="1"/>
      <c r="J4694" s="5"/>
      <c r="K4694" s="5"/>
      <c r="L4694" s="5"/>
      <c r="M4694" s="6"/>
      <c r="N4694" s="6"/>
      <c r="O4694" s="7"/>
      <c r="P4694" s="6"/>
      <c r="Q4694" s="6"/>
    </row>
    <row r="4695" spans="2:17" s="2" customFormat="1" x14ac:dyDescent="0.25">
      <c r="B4695" s="1"/>
      <c r="C4695" s="1"/>
      <c r="D4695" s="1"/>
      <c r="I4695" s="1"/>
      <c r="J4695" s="5"/>
      <c r="K4695" s="5"/>
      <c r="L4695" s="5"/>
      <c r="M4695" s="6"/>
      <c r="N4695" s="6"/>
      <c r="O4695" s="7"/>
      <c r="P4695" s="6"/>
      <c r="Q4695" s="6"/>
    </row>
    <row r="4696" spans="2:17" s="2" customFormat="1" x14ac:dyDescent="0.25">
      <c r="B4696" s="1"/>
      <c r="C4696" s="1"/>
      <c r="D4696" s="1"/>
      <c r="I4696" s="1"/>
      <c r="J4696" s="5"/>
      <c r="K4696" s="5"/>
      <c r="L4696" s="5"/>
      <c r="M4696" s="6"/>
      <c r="N4696" s="6"/>
      <c r="O4696" s="7"/>
      <c r="P4696" s="6"/>
      <c r="Q4696" s="6"/>
    </row>
    <row r="4697" spans="2:17" s="2" customFormat="1" x14ac:dyDescent="0.25">
      <c r="B4697" s="1"/>
      <c r="C4697" s="1"/>
      <c r="D4697" s="1"/>
      <c r="I4697" s="1"/>
      <c r="J4697" s="5"/>
      <c r="K4697" s="5"/>
      <c r="L4697" s="5"/>
      <c r="M4697" s="6"/>
      <c r="N4697" s="6"/>
      <c r="O4697" s="7"/>
      <c r="P4697" s="6"/>
      <c r="Q4697" s="6"/>
    </row>
    <row r="4698" spans="2:17" s="2" customFormat="1" x14ac:dyDescent="0.25">
      <c r="B4698" s="1"/>
      <c r="C4698" s="1"/>
      <c r="D4698" s="1"/>
      <c r="I4698" s="1"/>
      <c r="J4698" s="5"/>
      <c r="K4698" s="5"/>
      <c r="L4698" s="5"/>
      <c r="M4698" s="6"/>
      <c r="N4698" s="6"/>
      <c r="O4698" s="7"/>
      <c r="P4698" s="6"/>
      <c r="Q4698" s="6"/>
    </row>
    <row r="4699" spans="2:17" s="2" customFormat="1" x14ac:dyDescent="0.25">
      <c r="B4699" s="1"/>
      <c r="C4699" s="1"/>
      <c r="D4699" s="1"/>
      <c r="I4699" s="1"/>
      <c r="J4699" s="5"/>
      <c r="K4699" s="5"/>
      <c r="L4699" s="5"/>
      <c r="M4699" s="6"/>
      <c r="N4699" s="6"/>
      <c r="O4699" s="7"/>
      <c r="P4699" s="6"/>
      <c r="Q4699" s="6"/>
    </row>
    <row r="4700" spans="2:17" s="2" customFormat="1" x14ac:dyDescent="0.25">
      <c r="B4700" s="1"/>
      <c r="C4700" s="1"/>
      <c r="D4700" s="1"/>
      <c r="I4700" s="1"/>
      <c r="J4700" s="5"/>
      <c r="K4700" s="5"/>
      <c r="L4700" s="5"/>
      <c r="M4700" s="6"/>
      <c r="N4700" s="6"/>
      <c r="O4700" s="7"/>
      <c r="P4700" s="6"/>
      <c r="Q4700" s="6"/>
    </row>
    <row r="4701" spans="2:17" s="2" customFormat="1" x14ac:dyDescent="0.25">
      <c r="B4701" s="1"/>
      <c r="C4701" s="1"/>
      <c r="D4701" s="1"/>
      <c r="I4701" s="1"/>
      <c r="J4701" s="5"/>
      <c r="K4701" s="5"/>
      <c r="L4701" s="5"/>
      <c r="M4701" s="6"/>
      <c r="N4701" s="6"/>
      <c r="O4701" s="7"/>
      <c r="P4701" s="6"/>
      <c r="Q4701" s="6"/>
    </row>
    <row r="4702" spans="2:17" s="2" customFormat="1" x14ac:dyDescent="0.25">
      <c r="B4702" s="1"/>
      <c r="C4702" s="1"/>
      <c r="D4702" s="1"/>
      <c r="I4702" s="1"/>
      <c r="J4702" s="5"/>
      <c r="K4702" s="5"/>
      <c r="L4702" s="5"/>
      <c r="M4702" s="6"/>
      <c r="N4702" s="6"/>
      <c r="O4702" s="7"/>
      <c r="P4702" s="6"/>
      <c r="Q4702" s="6"/>
    </row>
    <row r="4703" spans="2:17" s="2" customFormat="1" x14ac:dyDescent="0.25">
      <c r="B4703" s="1"/>
      <c r="C4703" s="1"/>
      <c r="D4703" s="1"/>
      <c r="I4703" s="1"/>
      <c r="J4703" s="5"/>
      <c r="K4703" s="5"/>
      <c r="L4703" s="5"/>
      <c r="M4703" s="6"/>
      <c r="N4703" s="6"/>
      <c r="O4703" s="7"/>
      <c r="P4703" s="6"/>
      <c r="Q4703" s="6"/>
    </row>
    <row r="4704" spans="2:17" s="2" customFormat="1" x14ac:dyDescent="0.25">
      <c r="B4704" s="1"/>
      <c r="C4704" s="1"/>
      <c r="D4704" s="1"/>
      <c r="I4704" s="1"/>
      <c r="J4704" s="5"/>
      <c r="K4704" s="5"/>
      <c r="L4704" s="5"/>
      <c r="M4704" s="6"/>
      <c r="N4704" s="6"/>
      <c r="O4704" s="7"/>
      <c r="P4704" s="6"/>
      <c r="Q4704" s="6"/>
    </row>
    <row r="4705" spans="2:17" s="2" customFormat="1" x14ac:dyDescent="0.25">
      <c r="B4705" s="1"/>
      <c r="C4705" s="1"/>
      <c r="D4705" s="1"/>
      <c r="I4705" s="1"/>
      <c r="J4705" s="5"/>
      <c r="K4705" s="5"/>
      <c r="L4705" s="5"/>
      <c r="M4705" s="6"/>
      <c r="N4705" s="6"/>
      <c r="O4705" s="7"/>
      <c r="P4705" s="6"/>
      <c r="Q4705" s="6"/>
    </row>
    <row r="4706" spans="2:17" s="2" customFormat="1" x14ac:dyDescent="0.25">
      <c r="B4706" s="1"/>
      <c r="C4706" s="1"/>
      <c r="D4706" s="1"/>
      <c r="I4706" s="1"/>
      <c r="J4706" s="5"/>
      <c r="K4706" s="5"/>
      <c r="L4706" s="5"/>
      <c r="M4706" s="6"/>
      <c r="N4706" s="6"/>
      <c r="O4706" s="7"/>
      <c r="P4706" s="6"/>
      <c r="Q4706" s="6"/>
    </row>
    <row r="4707" spans="2:17" s="2" customFormat="1" x14ac:dyDescent="0.25">
      <c r="B4707" s="1"/>
      <c r="C4707" s="1"/>
      <c r="D4707" s="1"/>
      <c r="I4707" s="1"/>
      <c r="J4707" s="5"/>
      <c r="K4707" s="5"/>
      <c r="L4707" s="5"/>
      <c r="M4707" s="6"/>
      <c r="N4707" s="6"/>
      <c r="O4707" s="7"/>
      <c r="P4707" s="6"/>
      <c r="Q4707" s="6"/>
    </row>
    <row r="4708" spans="2:17" s="2" customFormat="1" x14ac:dyDescent="0.25">
      <c r="B4708" s="1"/>
      <c r="C4708" s="1"/>
      <c r="D4708" s="1"/>
      <c r="I4708" s="1"/>
      <c r="J4708" s="5"/>
      <c r="K4708" s="5"/>
      <c r="L4708" s="5"/>
      <c r="M4708" s="6"/>
      <c r="N4708" s="6"/>
      <c r="O4708" s="7"/>
      <c r="P4708" s="6"/>
      <c r="Q4708" s="6"/>
    </row>
    <row r="4709" spans="2:17" s="2" customFormat="1" x14ac:dyDescent="0.25">
      <c r="B4709" s="1"/>
      <c r="C4709" s="1"/>
      <c r="D4709" s="1"/>
      <c r="I4709" s="1"/>
      <c r="J4709" s="5"/>
      <c r="K4709" s="5"/>
      <c r="L4709" s="5"/>
      <c r="M4709" s="6"/>
      <c r="N4709" s="6"/>
      <c r="O4709" s="7"/>
      <c r="P4709" s="6"/>
      <c r="Q4709" s="6"/>
    </row>
    <row r="4710" spans="2:17" s="2" customFormat="1" x14ac:dyDescent="0.25">
      <c r="B4710" s="1"/>
      <c r="C4710" s="1"/>
      <c r="D4710" s="1"/>
      <c r="I4710" s="1"/>
      <c r="J4710" s="5"/>
      <c r="K4710" s="5"/>
      <c r="L4710" s="5"/>
      <c r="M4710" s="6"/>
      <c r="N4710" s="6"/>
      <c r="O4710" s="7"/>
      <c r="P4710" s="6"/>
      <c r="Q4710" s="6"/>
    </row>
    <row r="4711" spans="2:17" s="2" customFormat="1" x14ac:dyDescent="0.25">
      <c r="B4711" s="1"/>
      <c r="C4711" s="1"/>
      <c r="D4711" s="1"/>
      <c r="I4711" s="1"/>
      <c r="J4711" s="5"/>
      <c r="K4711" s="5"/>
      <c r="L4711" s="5"/>
      <c r="M4711" s="6"/>
      <c r="N4711" s="6"/>
      <c r="O4711" s="7"/>
      <c r="P4711" s="6"/>
      <c r="Q4711" s="6"/>
    </row>
    <row r="4712" spans="2:17" s="2" customFormat="1" x14ac:dyDescent="0.25">
      <c r="B4712" s="1"/>
      <c r="C4712" s="1"/>
      <c r="D4712" s="1"/>
      <c r="I4712" s="1"/>
      <c r="J4712" s="5"/>
      <c r="K4712" s="5"/>
      <c r="L4712" s="5"/>
      <c r="M4712" s="6"/>
      <c r="N4712" s="6"/>
      <c r="O4712" s="7"/>
      <c r="P4712" s="6"/>
      <c r="Q4712" s="6"/>
    </row>
    <row r="4713" spans="2:17" s="2" customFormat="1" x14ac:dyDescent="0.25">
      <c r="B4713" s="1"/>
      <c r="C4713" s="1"/>
      <c r="D4713" s="1"/>
      <c r="I4713" s="1"/>
      <c r="J4713" s="5"/>
      <c r="K4713" s="5"/>
      <c r="L4713" s="5"/>
      <c r="M4713" s="6"/>
      <c r="N4713" s="6"/>
      <c r="O4713" s="7"/>
      <c r="P4713" s="6"/>
      <c r="Q4713" s="6"/>
    </row>
    <row r="4714" spans="2:17" s="2" customFormat="1" x14ac:dyDescent="0.25">
      <c r="B4714" s="1"/>
      <c r="C4714" s="1"/>
      <c r="D4714" s="1"/>
      <c r="I4714" s="1"/>
      <c r="J4714" s="5"/>
      <c r="K4714" s="5"/>
      <c r="L4714" s="5"/>
      <c r="M4714" s="6"/>
      <c r="N4714" s="6"/>
      <c r="O4714" s="7"/>
      <c r="P4714" s="6"/>
      <c r="Q4714" s="6"/>
    </row>
    <row r="4715" spans="2:17" s="2" customFormat="1" x14ac:dyDescent="0.25">
      <c r="B4715" s="1"/>
      <c r="C4715" s="1"/>
      <c r="D4715" s="1"/>
      <c r="I4715" s="1"/>
      <c r="J4715" s="5"/>
      <c r="K4715" s="5"/>
      <c r="L4715" s="5"/>
      <c r="M4715" s="6"/>
      <c r="N4715" s="6"/>
      <c r="O4715" s="7"/>
      <c r="P4715" s="6"/>
      <c r="Q4715" s="6"/>
    </row>
    <row r="4716" spans="2:17" s="2" customFormat="1" x14ac:dyDescent="0.25">
      <c r="B4716" s="1"/>
      <c r="C4716" s="1"/>
      <c r="D4716" s="1"/>
      <c r="I4716" s="1"/>
      <c r="J4716" s="5"/>
      <c r="K4716" s="5"/>
      <c r="L4716" s="5"/>
      <c r="M4716" s="6"/>
      <c r="N4716" s="6"/>
      <c r="O4716" s="7"/>
      <c r="P4716" s="6"/>
      <c r="Q4716" s="6"/>
    </row>
    <row r="4717" spans="2:17" s="2" customFormat="1" x14ac:dyDescent="0.25">
      <c r="B4717" s="1"/>
      <c r="C4717" s="1"/>
      <c r="D4717" s="1"/>
      <c r="I4717" s="1"/>
      <c r="J4717" s="5"/>
      <c r="K4717" s="5"/>
      <c r="L4717" s="5"/>
      <c r="M4717" s="6"/>
      <c r="N4717" s="6"/>
      <c r="O4717" s="7"/>
      <c r="P4717" s="6"/>
      <c r="Q4717" s="6"/>
    </row>
    <row r="4718" spans="2:17" s="2" customFormat="1" x14ac:dyDescent="0.25">
      <c r="B4718" s="1"/>
      <c r="C4718" s="1"/>
      <c r="D4718" s="1"/>
      <c r="I4718" s="1"/>
      <c r="J4718" s="5"/>
      <c r="K4718" s="5"/>
      <c r="L4718" s="5"/>
      <c r="M4718" s="6"/>
      <c r="N4718" s="6"/>
      <c r="O4718" s="7"/>
      <c r="P4718" s="6"/>
      <c r="Q4718" s="6"/>
    </row>
    <row r="4719" spans="2:17" s="2" customFormat="1" x14ac:dyDescent="0.25">
      <c r="B4719" s="1"/>
      <c r="C4719" s="1"/>
      <c r="D4719" s="1"/>
      <c r="I4719" s="1"/>
      <c r="J4719" s="5"/>
      <c r="K4719" s="5"/>
      <c r="L4719" s="5"/>
      <c r="M4719" s="6"/>
      <c r="N4719" s="6"/>
      <c r="O4719" s="7"/>
      <c r="P4719" s="6"/>
      <c r="Q4719" s="6"/>
    </row>
    <row r="4720" spans="2:17" s="2" customFormat="1" x14ac:dyDescent="0.25">
      <c r="B4720" s="1"/>
      <c r="C4720" s="1"/>
      <c r="D4720" s="1"/>
      <c r="I4720" s="1"/>
      <c r="J4720" s="5"/>
      <c r="K4720" s="5"/>
      <c r="L4720" s="5"/>
      <c r="M4720" s="6"/>
      <c r="N4720" s="6"/>
      <c r="O4720" s="7"/>
      <c r="P4720" s="6"/>
      <c r="Q4720" s="6"/>
    </row>
    <row r="4721" spans="2:17" s="2" customFormat="1" x14ac:dyDescent="0.25">
      <c r="B4721" s="1"/>
      <c r="C4721" s="1"/>
      <c r="D4721" s="1"/>
      <c r="I4721" s="1"/>
      <c r="J4721" s="5"/>
      <c r="K4721" s="5"/>
      <c r="L4721" s="5"/>
      <c r="M4721" s="6"/>
      <c r="N4721" s="6"/>
      <c r="O4721" s="7"/>
      <c r="P4721" s="6"/>
      <c r="Q4721" s="6"/>
    </row>
    <row r="4722" spans="2:17" s="2" customFormat="1" x14ac:dyDescent="0.25">
      <c r="B4722" s="1"/>
      <c r="C4722" s="1"/>
      <c r="D4722" s="1"/>
      <c r="I4722" s="1"/>
      <c r="J4722" s="5"/>
      <c r="K4722" s="5"/>
      <c r="L4722" s="5"/>
      <c r="M4722" s="6"/>
      <c r="N4722" s="6"/>
      <c r="O4722" s="7"/>
      <c r="P4722" s="6"/>
      <c r="Q4722" s="6"/>
    </row>
    <row r="4723" spans="2:17" s="2" customFormat="1" x14ac:dyDescent="0.25">
      <c r="B4723" s="1"/>
      <c r="C4723" s="1"/>
      <c r="D4723" s="1"/>
      <c r="I4723" s="1"/>
      <c r="J4723" s="5"/>
      <c r="K4723" s="5"/>
      <c r="L4723" s="5"/>
      <c r="M4723" s="6"/>
      <c r="N4723" s="6"/>
      <c r="O4723" s="7"/>
      <c r="P4723" s="6"/>
      <c r="Q4723" s="6"/>
    </row>
    <row r="4724" spans="2:17" s="2" customFormat="1" x14ac:dyDescent="0.25">
      <c r="B4724" s="1"/>
      <c r="C4724" s="1"/>
      <c r="D4724" s="1"/>
      <c r="I4724" s="1"/>
      <c r="J4724" s="5"/>
      <c r="K4724" s="5"/>
      <c r="L4724" s="5"/>
      <c r="M4724" s="6"/>
      <c r="N4724" s="6"/>
      <c r="O4724" s="7"/>
      <c r="P4724" s="6"/>
      <c r="Q4724" s="6"/>
    </row>
    <row r="4725" spans="2:17" s="2" customFormat="1" x14ac:dyDescent="0.25">
      <c r="B4725" s="1"/>
      <c r="C4725" s="1"/>
      <c r="D4725" s="1"/>
      <c r="I4725" s="1"/>
      <c r="J4725" s="5"/>
      <c r="K4725" s="5"/>
      <c r="L4725" s="5"/>
      <c r="M4725" s="6"/>
      <c r="N4725" s="6"/>
      <c r="O4725" s="7"/>
      <c r="P4725" s="6"/>
      <c r="Q4725" s="6"/>
    </row>
    <row r="4726" spans="2:17" s="2" customFormat="1" x14ac:dyDescent="0.25">
      <c r="B4726" s="1"/>
      <c r="C4726" s="1"/>
      <c r="D4726" s="1"/>
      <c r="I4726" s="1"/>
      <c r="J4726" s="5"/>
      <c r="K4726" s="5"/>
      <c r="L4726" s="5"/>
      <c r="M4726" s="6"/>
      <c r="N4726" s="6"/>
      <c r="O4726" s="7"/>
      <c r="P4726" s="6"/>
      <c r="Q4726" s="6"/>
    </row>
    <row r="4727" spans="2:17" s="2" customFormat="1" x14ac:dyDescent="0.25">
      <c r="B4727" s="1"/>
      <c r="C4727" s="1"/>
      <c r="D4727" s="1"/>
      <c r="I4727" s="1"/>
      <c r="J4727" s="5"/>
      <c r="K4727" s="5"/>
      <c r="L4727" s="5"/>
      <c r="M4727" s="6"/>
      <c r="N4727" s="6"/>
      <c r="O4727" s="7"/>
      <c r="P4727" s="6"/>
      <c r="Q4727" s="6"/>
    </row>
    <row r="4728" spans="2:17" s="2" customFormat="1" x14ac:dyDescent="0.25">
      <c r="B4728" s="1"/>
      <c r="C4728" s="1"/>
      <c r="D4728" s="1"/>
      <c r="I4728" s="1"/>
      <c r="J4728" s="5"/>
      <c r="K4728" s="5"/>
      <c r="L4728" s="5"/>
      <c r="M4728" s="6"/>
      <c r="N4728" s="6"/>
      <c r="O4728" s="7"/>
      <c r="P4728" s="6"/>
      <c r="Q4728" s="6"/>
    </row>
    <row r="4729" spans="2:17" s="2" customFormat="1" x14ac:dyDescent="0.25">
      <c r="B4729" s="1"/>
      <c r="C4729" s="1"/>
      <c r="D4729" s="1"/>
      <c r="I4729" s="1"/>
      <c r="J4729" s="5"/>
      <c r="K4729" s="5"/>
      <c r="L4729" s="5"/>
      <c r="M4729" s="6"/>
      <c r="N4729" s="6"/>
      <c r="O4729" s="7"/>
      <c r="P4729" s="6"/>
      <c r="Q4729" s="6"/>
    </row>
    <row r="4730" spans="2:17" s="2" customFormat="1" x14ac:dyDescent="0.25">
      <c r="B4730" s="1"/>
      <c r="C4730" s="1"/>
      <c r="D4730" s="1"/>
      <c r="I4730" s="1"/>
      <c r="J4730" s="5"/>
      <c r="K4730" s="5"/>
      <c r="L4730" s="5"/>
      <c r="M4730" s="6"/>
      <c r="N4730" s="6"/>
      <c r="O4730" s="7"/>
      <c r="P4730" s="6"/>
      <c r="Q4730" s="6"/>
    </row>
    <row r="4731" spans="2:17" s="2" customFormat="1" x14ac:dyDescent="0.25">
      <c r="B4731" s="1"/>
      <c r="C4731" s="1"/>
      <c r="D4731" s="1"/>
      <c r="I4731" s="1"/>
      <c r="J4731" s="5"/>
      <c r="K4731" s="5"/>
      <c r="L4731" s="5"/>
      <c r="M4731" s="6"/>
      <c r="N4731" s="6"/>
      <c r="O4731" s="7"/>
      <c r="P4731" s="6"/>
      <c r="Q4731" s="6"/>
    </row>
    <row r="4732" spans="2:17" s="2" customFormat="1" x14ac:dyDescent="0.25">
      <c r="B4732" s="1"/>
      <c r="C4732" s="1"/>
      <c r="D4732" s="1"/>
      <c r="I4732" s="1"/>
      <c r="J4732" s="5"/>
      <c r="K4732" s="5"/>
      <c r="L4732" s="5"/>
      <c r="M4732" s="6"/>
      <c r="N4732" s="6"/>
      <c r="O4732" s="7"/>
      <c r="P4732" s="6"/>
      <c r="Q4732" s="6"/>
    </row>
    <row r="4733" spans="2:17" s="2" customFormat="1" x14ac:dyDescent="0.25">
      <c r="B4733" s="1"/>
      <c r="C4733" s="1"/>
      <c r="D4733" s="1"/>
      <c r="I4733" s="1"/>
      <c r="J4733" s="5"/>
      <c r="K4733" s="5"/>
      <c r="L4733" s="5"/>
      <c r="M4733" s="6"/>
      <c r="N4733" s="6"/>
      <c r="O4733" s="7"/>
      <c r="P4733" s="6"/>
      <c r="Q4733" s="6"/>
    </row>
    <row r="4734" spans="2:17" s="2" customFormat="1" x14ac:dyDescent="0.25">
      <c r="B4734" s="1"/>
      <c r="C4734" s="1"/>
      <c r="D4734" s="1"/>
      <c r="I4734" s="1"/>
      <c r="J4734" s="5"/>
      <c r="K4734" s="5"/>
      <c r="L4734" s="5"/>
      <c r="M4734" s="6"/>
      <c r="N4734" s="6"/>
      <c r="O4734" s="7"/>
      <c r="P4734" s="6"/>
      <c r="Q4734" s="6"/>
    </row>
    <row r="4735" spans="2:17" s="2" customFormat="1" x14ac:dyDescent="0.25">
      <c r="B4735" s="1"/>
      <c r="C4735" s="1"/>
      <c r="D4735" s="1"/>
      <c r="I4735" s="1"/>
      <c r="J4735" s="5"/>
      <c r="K4735" s="5"/>
      <c r="L4735" s="5"/>
      <c r="M4735" s="6"/>
      <c r="N4735" s="6"/>
      <c r="O4735" s="7"/>
      <c r="P4735" s="6"/>
      <c r="Q4735" s="6"/>
    </row>
    <row r="4736" spans="2:17" s="2" customFormat="1" x14ac:dyDescent="0.25">
      <c r="B4736" s="1"/>
      <c r="C4736" s="1"/>
      <c r="D4736" s="1"/>
      <c r="I4736" s="1"/>
      <c r="J4736" s="5"/>
      <c r="K4736" s="5"/>
      <c r="L4736" s="5"/>
      <c r="M4736" s="6"/>
      <c r="N4736" s="6"/>
      <c r="O4736" s="7"/>
      <c r="P4736" s="6"/>
      <c r="Q4736" s="6"/>
    </row>
    <row r="4737" spans="2:17" s="2" customFormat="1" x14ac:dyDescent="0.25">
      <c r="B4737" s="1"/>
      <c r="C4737" s="1"/>
      <c r="D4737" s="1"/>
      <c r="I4737" s="1"/>
      <c r="J4737" s="5"/>
      <c r="K4737" s="5"/>
      <c r="L4737" s="5"/>
      <c r="M4737" s="6"/>
      <c r="N4737" s="6"/>
      <c r="O4737" s="7"/>
      <c r="P4737" s="6"/>
      <c r="Q4737" s="6"/>
    </row>
    <row r="4738" spans="2:17" s="2" customFormat="1" x14ac:dyDescent="0.25">
      <c r="B4738" s="1"/>
      <c r="C4738" s="1"/>
      <c r="D4738" s="1"/>
      <c r="I4738" s="1"/>
      <c r="J4738" s="5"/>
      <c r="K4738" s="5"/>
      <c r="L4738" s="5"/>
      <c r="M4738" s="6"/>
      <c r="N4738" s="6"/>
      <c r="O4738" s="7"/>
      <c r="P4738" s="6"/>
      <c r="Q4738" s="6"/>
    </row>
    <row r="4739" spans="2:17" s="2" customFormat="1" x14ac:dyDescent="0.25">
      <c r="B4739" s="1"/>
      <c r="C4739" s="1"/>
      <c r="D4739" s="1"/>
      <c r="I4739" s="1"/>
      <c r="J4739" s="5"/>
      <c r="K4739" s="5"/>
      <c r="L4739" s="5"/>
      <c r="M4739" s="6"/>
      <c r="N4739" s="6"/>
      <c r="O4739" s="7"/>
      <c r="P4739" s="6"/>
      <c r="Q4739" s="6"/>
    </row>
    <row r="4740" spans="2:17" s="2" customFormat="1" x14ac:dyDescent="0.25">
      <c r="B4740" s="1"/>
      <c r="C4740" s="1"/>
      <c r="D4740" s="1"/>
      <c r="I4740" s="1"/>
      <c r="J4740" s="5"/>
      <c r="K4740" s="5"/>
      <c r="L4740" s="5"/>
      <c r="M4740" s="6"/>
      <c r="N4740" s="6"/>
      <c r="O4740" s="7"/>
      <c r="P4740" s="6"/>
      <c r="Q4740" s="6"/>
    </row>
    <row r="4741" spans="2:17" s="2" customFormat="1" x14ac:dyDescent="0.25">
      <c r="B4741" s="1"/>
      <c r="C4741" s="1"/>
      <c r="D4741" s="1"/>
      <c r="I4741" s="1"/>
      <c r="J4741" s="5"/>
      <c r="K4741" s="5"/>
      <c r="L4741" s="5"/>
      <c r="M4741" s="6"/>
      <c r="N4741" s="6"/>
      <c r="O4741" s="7"/>
      <c r="P4741" s="6"/>
      <c r="Q4741" s="6"/>
    </row>
    <row r="4742" spans="2:17" s="2" customFormat="1" x14ac:dyDescent="0.25">
      <c r="B4742" s="1"/>
      <c r="C4742" s="1"/>
      <c r="D4742" s="1"/>
      <c r="I4742" s="1"/>
      <c r="J4742" s="5"/>
      <c r="K4742" s="5"/>
      <c r="L4742" s="5"/>
      <c r="M4742" s="6"/>
      <c r="N4742" s="6"/>
      <c r="O4742" s="7"/>
      <c r="P4742" s="6"/>
      <c r="Q4742" s="6"/>
    </row>
    <row r="4743" spans="2:17" s="2" customFormat="1" x14ac:dyDescent="0.25">
      <c r="B4743" s="1"/>
      <c r="C4743" s="1"/>
      <c r="D4743" s="1"/>
      <c r="I4743" s="1"/>
      <c r="J4743" s="5"/>
      <c r="K4743" s="5"/>
      <c r="L4743" s="5"/>
      <c r="M4743" s="6"/>
      <c r="N4743" s="6"/>
      <c r="O4743" s="7"/>
      <c r="P4743" s="6"/>
      <c r="Q4743" s="6"/>
    </row>
    <row r="4744" spans="2:17" s="2" customFormat="1" x14ac:dyDescent="0.25">
      <c r="B4744" s="1"/>
      <c r="C4744" s="1"/>
      <c r="D4744" s="1"/>
      <c r="I4744" s="1"/>
      <c r="J4744" s="5"/>
      <c r="K4744" s="5"/>
      <c r="L4744" s="5"/>
      <c r="M4744" s="6"/>
      <c r="N4744" s="6"/>
      <c r="O4744" s="7"/>
      <c r="P4744" s="6"/>
      <c r="Q4744" s="6"/>
    </row>
    <row r="4745" spans="2:17" s="2" customFormat="1" x14ac:dyDescent="0.25">
      <c r="B4745" s="1"/>
      <c r="C4745" s="1"/>
      <c r="D4745" s="1"/>
      <c r="I4745" s="1"/>
      <c r="J4745" s="5"/>
      <c r="K4745" s="5"/>
      <c r="L4745" s="5"/>
      <c r="M4745" s="6"/>
      <c r="N4745" s="6"/>
      <c r="O4745" s="7"/>
      <c r="P4745" s="6"/>
      <c r="Q4745" s="6"/>
    </row>
    <row r="4746" spans="2:17" s="2" customFormat="1" x14ac:dyDescent="0.25">
      <c r="B4746" s="1"/>
      <c r="C4746" s="1"/>
      <c r="D4746" s="1"/>
      <c r="I4746" s="1"/>
      <c r="J4746" s="5"/>
      <c r="K4746" s="5"/>
      <c r="L4746" s="5"/>
      <c r="M4746" s="6"/>
      <c r="N4746" s="6"/>
      <c r="O4746" s="7"/>
      <c r="P4746" s="6"/>
      <c r="Q4746" s="6"/>
    </row>
    <row r="4747" spans="2:17" s="2" customFormat="1" x14ac:dyDescent="0.25">
      <c r="B4747" s="1"/>
      <c r="C4747" s="1"/>
      <c r="D4747" s="1"/>
      <c r="I4747" s="1"/>
      <c r="J4747" s="5"/>
      <c r="K4747" s="5"/>
      <c r="L4747" s="5"/>
      <c r="M4747" s="6"/>
      <c r="N4747" s="6"/>
      <c r="O4747" s="7"/>
      <c r="P4747" s="6"/>
      <c r="Q4747" s="6"/>
    </row>
    <row r="4748" spans="2:17" s="2" customFormat="1" x14ac:dyDescent="0.25">
      <c r="B4748" s="1"/>
      <c r="C4748" s="1"/>
      <c r="D4748" s="1"/>
      <c r="I4748" s="1"/>
      <c r="J4748" s="5"/>
      <c r="K4748" s="5"/>
      <c r="L4748" s="5"/>
      <c r="M4748" s="6"/>
      <c r="N4748" s="6"/>
      <c r="O4748" s="7"/>
      <c r="P4748" s="6"/>
      <c r="Q4748" s="6"/>
    </row>
    <row r="4749" spans="2:17" s="2" customFormat="1" x14ac:dyDescent="0.25">
      <c r="B4749" s="1"/>
      <c r="C4749" s="1"/>
      <c r="D4749" s="1"/>
      <c r="I4749" s="1"/>
      <c r="J4749" s="5"/>
      <c r="K4749" s="5"/>
      <c r="L4749" s="5"/>
      <c r="M4749" s="6"/>
      <c r="N4749" s="6"/>
      <c r="O4749" s="7"/>
      <c r="P4749" s="6"/>
      <c r="Q4749" s="6"/>
    </row>
    <row r="4750" spans="2:17" s="2" customFormat="1" x14ac:dyDescent="0.25">
      <c r="B4750" s="1"/>
      <c r="C4750" s="1"/>
      <c r="D4750" s="1"/>
      <c r="I4750" s="1"/>
      <c r="J4750" s="5"/>
      <c r="K4750" s="5"/>
      <c r="L4750" s="5"/>
      <c r="M4750" s="6"/>
      <c r="N4750" s="6"/>
      <c r="O4750" s="7"/>
      <c r="P4750" s="6"/>
      <c r="Q4750" s="6"/>
    </row>
    <row r="4751" spans="2:17" s="2" customFormat="1" x14ac:dyDescent="0.25">
      <c r="B4751" s="1"/>
      <c r="C4751" s="1"/>
      <c r="D4751" s="1"/>
      <c r="I4751" s="1"/>
      <c r="J4751" s="5"/>
      <c r="K4751" s="5"/>
      <c r="L4751" s="5"/>
      <c r="M4751" s="6"/>
      <c r="N4751" s="6"/>
      <c r="O4751" s="7"/>
      <c r="P4751" s="6"/>
      <c r="Q4751" s="6"/>
    </row>
    <row r="4752" spans="2:17" s="2" customFormat="1" x14ac:dyDescent="0.25">
      <c r="B4752" s="1"/>
      <c r="C4752" s="1"/>
      <c r="D4752" s="1"/>
      <c r="I4752" s="1"/>
      <c r="J4752" s="5"/>
      <c r="K4752" s="5"/>
      <c r="L4752" s="5"/>
      <c r="M4752" s="6"/>
      <c r="N4752" s="6"/>
      <c r="O4752" s="7"/>
      <c r="P4752" s="6"/>
      <c r="Q4752" s="6"/>
    </row>
    <row r="4753" spans="2:17" s="2" customFormat="1" x14ac:dyDescent="0.25">
      <c r="B4753" s="1"/>
      <c r="C4753" s="1"/>
      <c r="D4753" s="1"/>
      <c r="I4753" s="1"/>
      <c r="J4753" s="5"/>
      <c r="K4753" s="5"/>
      <c r="L4753" s="5"/>
      <c r="M4753" s="6"/>
      <c r="N4753" s="6"/>
      <c r="O4753" s="7"/>
      <c r="P4753" s="6"/>
      <c r="Q4753" s="6"/>
    </row>
    <row r="4754" spans="2:17" s="2" customFormat="1" x14ac:dyDescent="0.25">
      <c r="B4754" s="1"/>
      <c r="C4754" s="1"/>
      <c r="D4754" s="1"/>
      <c r="I4754" s="1"/>
      <c r="J4754" s="5"/>
      <c r="K4754" s="5"/>
      <c r="L4754" s="5"/>
      <c r="M4754" s="6"/>
      <c r="N4754" s="6"/>
      <c r="O4754" s="7"/>
      <c r="P4754" s="6"/>
      <c r="Q4754" s="6"/>
    </row>
    <row r="4755" spans="2:17" s="2" customFormat="1" x14ac:dyDescent="0.25">
      <c r="B4755" s="1"/>
      <c r="C4755" s="1"/>
      <c r="D4755" s="1"/>
      <c r="I4755" s="1"/>
      <c r="J4755" s="5"/>
      <c r="K4755" s="5"/>
      <c r="L4755" s="5"/>
      <c r="M4755" s="6"/>
      <c r="N4755" s="6"/>
      <c r="O4755" s="7"/>
      <c r="P4755" s="6"/>
      <c r="Q4755" s="6"/>
    </row>
    <row r="4756" spans="2:17" s="2" customFormat="1" x14ac:dyDescent="0.25">
      <c r="B4756" s="1"/>
      <c r="C4756" s="1"/>
      <c r="D4756" s="1"/>
      <c r="I4756" s="1"/>
      <c r="J4756" s="5"/>
      <c r="K4756" s="5"/>
      <c r="L4756" s="5"/>
      <c r="M4756" s="6"/>
      <c r="N4756" s="6"/>
      <c r="O4756" s="7"/>
      <c r="P4756" s="6"/>
      <c r="Q4756" s="6"/>
    </row>
    <row r="4757" spans="2:17" s="2" customFormat="1" x14ac:dyDescent="0.25">
      <c r="B4757" s="1"/>
      <c r="C4757" s="1"/>
      <c r="D4757" s="1"/>
      <c r="I4757" s="1"/>
      <c r="J4757" s="5"/>
      <c r="K4757" s="5"/>
      <c r="L4757" s="5"/>
      <c r="M4757" s="6"/>
      <c r="N4757" s="6"/>
      <c r="O4757" s="7"/>
      <c r="P4757" s="6"/>
      <c r="Q4757" s="6"/>
    </row>
    <row r="4758" spans="2:17" s="2" customFormat="1" x14ac:dyDescent="0.25">
      <c r="B4758" s="1"/>
      <c r="C4758" s="1"/>
      <c r="D4758" s="1"/>
      <c r="I4758" s="1"/>
      <c r="J4758" s="5"/>
      <c r="K4758" s="5"/>
      <c r="L4758" s="5"/>
      <c r="M4758" s="6"/>
      <c r="N4758" s="6"/>
      <c r="O4758" s="7"/>
      <c r="P4758" s="6"/>
      <c r="Q4758" s="6"/>
    </row>
    <row r="4759" spans="2:17" s="2" customFormat="1" x14ac:dyDescent="0.25">
      <c r="B4759" s="1"/>
      <c r="C4759" s="1"/>
      <c r="D4759" s="1"/>
      <c r="I4759" s="1"/>
      <c r="J4759" s="5"/>
      <c r="K4759" s="5"/>
      <c r="L4759" s="5"/>
      <c r="M4759" s="6"/>
      <c r="N4759" s="6"/>
      <c r="O4759" s="7"/>
      <c r="P4759" s="6"/>
      <c r="Q4759" s="6"/>
    </row>
    <row r="4760" spans="2:17" s="2" customFormat="1" x14ac:dyDescent="0.25">
      <c r="B4760" s="1"/>
      <c r="C4760" s="1"/>
      <c r="D4760" s="1"/>
      <c r="I4760" s="1"/>
      <c r="J4760" s="5"/>
      <c r="K4760" s="5"/>
      <c r="L4760" s="5"/>
      <c r="M4760" s="6"/>
      <c r="N4760" s="6"/>
      <c r="O4760" s="7"/>
      <c r="P4760" s="6"/>
      <c r="Q4760" s="6"/>
    </row>
    <row r="4761" spans="2:17" s="2" customFormat="1" x14ac:dyDescent="0.25">
      <c r="B4761" s="1"/>
      <c r="C4761" s="1"/>
      <c r="D4761" s="1"/>
      <c r="I4761" s="1"/>
      <c r="J4761" s="5"/>
      <c r="K4761" s="5"/>
      <c r="L4761" s="5"/>
      <c r="M4761" s="6"/>
      <c r="N4761" s="6"/>
      <c r="O4761" s="7"/>
      <c r="P4761" s="6"/>
      <c r="Q4761" s="6"/>
    </row>
    <row r="4762" spans="2:17" s="2" customFormat="1" x14ac:dyDescent="0.25">
      <c r="B4762" s="1"/>
      <c r="C4762" s="1"/>
      <c r="D4762" s="1"/>
      <c r="I4762" s="1"/>
      <c r="J4762" s="5"/>
      <c r="K4762" s="5"/>
      <c r="L4762" s="5"/>
      <c r="M4762" s="6"/>
      <c r="N4762" s="6"/>
      <c r="O4762" s="7"/>
      <c r="P4762" s="6"/>
      <c r="Q4762" s="6"/>
    </row>
    <row r="4763" spans="2:17" s="2" customFormat="1" x14ac:dyDescent="0.25">
      <c r="B4763" s="1"/>
      <c r="C4763" s="1"/>
      <c r="D4763" s="1"/>
      <c r="I4763" s="1"/>
      <c r="J4763" s="5"/>
      <c r="K4763" s="5"/>
      <c r="L4763" s="5"/>
      <c r="M4763" s="6"/>
      <c r="N4763" s="6"/>
      <c r="O4763" s="7"/>
      <c r="P4763" s="6"/>
      <c r="Q4763" s="6"/>
    </row>
    <row r="4764" spans="2:17" s="2" customFormat="1" x14ac:dyDescent="0.25">
      <c r="B4764" s="1"/>
      <c r="C4764" s="1"/>
      <c r="D4764" s="1"/>
      <c r="I4764" s="1"/>
      <c r="J4764" s="5"/>
      <c r="K4764" s="5"/>
      <c r="L4764" s="5"/>
      <c r="M4764" s="6"/>
      <c r="N4764" s="6"/>
      <c r="O4764" s="7"/>
      <c r="P4764" s="6"/>
      <c r="Q4764" s="6"/>
    </row>
    <row r="4765" spans="2:17" s="2" customFormat="1" x14ac:dyDescent="0.25">
      <c r="B4765" s="1"/>
      <c r="C4765" s="1"/>
      <c r="D4765" s="1"/>
      <c r="I4765" s="1"/>
      <c r="J4765" s="5"/>
      <c r="K4765" s="5"/>
      <c r="L4765" s="5"/>
      <c r="M4765" s="6"/>
      <c r="N4765" s="6"/>
      <c r="O4765" s="7"/>
      <c r="P4765" s="6"/>
      <c r="Q4765" s="6"/>
    </row>
    <row r="4766" spans="2:17" s="2" customFormat="1" x14ac:dyDescent="0.25">
      <c r="B4766" s="1"/>
      <c r="C4766" s="1"/>
      <c r="D4766" s="1"/>
      <c r="I4766" s="1"/>
      <c r="J4766" s="5"/>
      <c r="K4766" s="5"/>
      <c r="L4766" s="5"/>
      <c r="M4766" s="6"/>
      <c r="N4766" s="6"/>
      <c r="O4766" s="7"/>
      <c r="P4766" s="6"/>
      <c r="Q4766" s="6"/>
    </row>
    <row r="4767" spans="2:17" s="2" customFormat="1" x14ac:dyDescent="0.25">
      <c r="B4767" s="1"/>
      <c r="C4767" s="1"/>
      <c r="D4767" s="1"/>
      <c r="I4767" s="1"/>
      <c r="J4767" s="5"/>
      <c r="K4767" s="5"/>
      <c r="L4767" s="5"/>
      <c r="M4767" s="6"/>
      <c r="N4767" s="6"/>
      <c r="O4767" s="7"/>
      <c r="P4767" s="6"/>
      <c r="Q4767" s="6"/>
    </row>
    <row r="4768" spans="2:17" s="2" customFormat="1" x14ac:dyDescent="0.25">
      <c r="B4768" s="1"/>
      <c r="C4768" s="1"/>
      <c r="D4768" s="1"/>
      <c r="I4768" s="1"/>
      <c r="J4768" s="5"/>
      <c r="K4768" s="5"/>
      <c r="L4768" s="5"/>
      <c r="M4768" s="6"/>
      <c r="N4768" s="6"/>
      <c r="O4768" s="7"/>
      <c r="P4768" s="6"/>
      <c r="Q4768" s="6"/>
    </row>
    <row r="4769" spans="2:17" s="2" customFormat="1" x14ac:dyDescent="0.25">
      <c r="B4769" s="1"/>
      <c r="C4769" s="1"/>
      <c r="D4769" s="1"/>
      <c r="I4769" s="1"/>
      <c r="J4769" s="5"/>
      <c r="K4769" s="5"/>
      <c r="L4769" s="5"/>
      <c r="M4769" s="6"/>
      <c r="N4769" s="6"/>
      <c r="O4769" s="7"/>
      <c r="P4769" s="6"/>
      <c r="Q4769" s="6"/>
    </row>
    <row r="4770" spans="2:17" s="2" customFormat="1" x14ac:dyDescent="0.25">
      <c r="B4770" s="1"/>
      <c r="C4770" s="1"/>
      <c r="D4770" s="1"/>
      <c r="I4770" s="1"/>
      <c r="J4770" s="5"/>
      <c r="K4770" s="5"/>
      <c r="L4770" s="5"/>
      <c r="M4770" s="6"/>
      <c r="N4770" s="6"/>
      <c r="O4770" s="7"/>
      <c r="P4770" s="6"/>
      <c r="Q4770" s="6"/>
    </row>
    <row r="4771" spans="2:17" s="2" customFormat="1" x14ac:dyDescent="0.25">
      <c r="B4771" s="1"/>
      <c r="C4771" s="1"/>
      <c r="D4771" s="1"/>
      <c r="I4771" s="1"/>
      <c r="J4771" s="5"/>
      <c r="K4771" s="5"/>
      <c r="L4771" s="5"/>
      <c r="M4771" s="6"/>
      <c r="N4771" s="6"/>
      <c r="O4771" s="7"/>
      <c r="P4771" s="6"/>
      <c r="Q4771" s="6"/>
    </row>
    <row r="4772" spans="2:17" s="2" customFormat="1" x14ac:dyDescent="0.25">
      <c r="B4772" s="1"/>
      <c r="C4772" s="1"/>
      <c r="D4772" s="1"/>
      <c r="I4772" s="1"/>
      <c r="J4772" s="5"/>
      <c r="K4772" s="5"/>
      <c r="L4772" s="5"/>
      <c r="M4772" s="6"/>
      <c r="N4772" s="6"/>
      <c r="O4772" s="7"/>
      <c r="P4772" s="6"/>
      <c r="Q4772" s="6"/>
    </row>
    <row r="4773" spans="2:17" s="2" customFormat="1" x14ac:dyDescent="0.25">
      <c r="B4773" s="1"/>
      <c r="C4773" s="1"/>
      <c r="D4773" s="1"/>
      <c r="I4773" s="1"/>
      <c r="J4773" s="5"/>
      <c r="K4773" s="5"/>
      <c r="L4773" s="5"/>
      <c r="M4773" s="6"/>
      <c r="N4773" s="6"/>
      <c r="O4773" s="7"/>
      <c r="P4773" s="6"/>
      <c r="Q4773" s="6"/>
    </row>
    <row r="4774" spans="2:17" s="2" customFormat="1" x14ac:dyDescent="0.25">
      <c r="B4774" s="1"/>
      <c r="C4774" s="1"/>
      <c r="D4774" s="1"/>
      <c r="I4774" s="1"/>
      <c r="J4774" s="5"/>
      <c r="K4774" s="5"/>
      <c r="L4774" s="5"/>
      <c r="M4774" s="6"/>
      <c r="N4774" s="6"/>
      <c r="O4774" s="7"/>
      <c r="P4774" s="6"/>
      <c r="Q4774" s="6"/>
    </row>
    <row r="4775" spans="2:17" s="2" customFormat="1" x14ac:dyDescent="0.25">
      <c r="B4775" s="1"/>
      <c r="C4775" s="1"/>
      <c r="D4775" s="1"/>
      <c r="I4775" s="1"/>
      <c r="J4775" s="5"/>
      <c r="K4775" s="5"/>
      <c r="L4775" s="5"/>
      <c r="M4775" s="6"/>
      <c r="N4775" s="6"/>
      <c r="O4775" s="7"/>
      <c r="P4775" s="6"/>
      <c r="Q4775" s="6"/>
    </row>
    <row r="4776" spans="2:17" s="2" customFormat="1" x14ac:dyDescent="0.25">
      <c r="B4776" s="1"/>
      <c r="C4776" s="1"/>
      <c r="D4776" s="1"/>
      <c r="I4776" s="1"/>
      <c r="J4776" s="5"/>
      <c r="K4776" s="5"/>
      <c r="L4776" s="5"/>
      <c r="M4776" s="6"/>
      <c r="N4776" s="6"/>
      <c r="O4776" s="7"/>
      <c r="P4776" s="6"/>
      <c r="Q4776" s="6"/>
    </row>
    <row r="4777" spans="2:17" s="2" customFormat="1" x14ac:dyDescent="0.25">
      <c r="B4777" s="1"/>
      <c r="C4777" s="1"/>
      <c r="D4777" s="1"/>
      <c r="I4777" s="1"/>
      <c r="J4777" s="5"/>
      <c r="K4777" s="5"/>
      <c r="L4777" s="5"/>
      <c r="M4777" s="6"/>
      <c r="N4777" s="6"/>
      <c r="O4777" s="7"/>
      <c r="P4777" s="6"/>
      <c r="Q4777" s="6"/>
    </row>
    <row r="4778" spans="2:17" s="2" customFormat="1" x14ac:dyDescent="0.25">
      <c r="B4778" s="1"/>
      <c r="C4778" s="1"/>
      <c r="D4778" s="1"/>
      <c r="I4778" s="1"/>
      <c r="J4778" s="5"/>
      <c r="K4778" s="5"/>
      <c r="L4778" s="5"/>
      <c r="M4778" s="6"/>
      <c r="N4778" s="6"/>
      <c r="O4778" s="7"/>
      <c r="P4778" s="6"/>
      <c r="Q4778" s="6"/>
    </row>
    <row r="4779" spans="2:17" s="2" customFormat="1" x14ac:dyDescent="0.25">
      <c r="B4779" s="1"/>
      <c r="C4779" s="1"/>
      <c r="D4779" s="1"/>
      <c r="I4779" s="1"/>
      <c r="J4779" s="5"/>
      <c r="K4779" s="5"/>
      <c r="L4779" s="5"/>
      <c r="M4779" s="6"/>
      <c r="N4779" s="6"/>
      <c r="O4779" s="7"/>
      <c r="P4779" s="6"/>
      <c r="Q4779" s="6"/>
    </row>
    <row r="4780" spans="2:17" s="2" customFormat="1" x14ac:dyDescent="0.25">
      <c r="B4780" s="1"/>
      <c r="C4780" s="1"/>
      <c r="D4780" s="1"/>
      <c r="I4780" s="1"/>
      <c r="J4780" s="5"/>
      <c r="K4780" s="5"/>
      <c r="L4780" s="5"/>
      <c r="M4780" s="6"/>
      <c r="N4780" s="6"/>
      <c r="O4780" s="7"/>
      <c r="P4780" s="6"/>
      <c r="Q4780" s="6"/>
    </row>
    <row r="4781" spans="2:17" s="2" customFormat="1" x14ac:dyDescent="0.25">
      <c r="B4781" s="1"/>
      <c r="C4781" s="1"/>
      <c r="D4781" s="1"/>
      <c r="I4781" s="1"/>
      <c r="J4781" s="5"/>
      <c r="K4781" s="5"/>
      <c r="L4781" s="5"/>
      <c r="M4781" s="6"/>
      <c r="N4781" s="6"/>
      <c r="O4781" s="7"/>
      <c r="P4781" s="6"/>
      <c r="Q4781" s="6"/>
    </row>
    <row r="4782" spans="2:17" s="2" customFormat="1" x14ac:dyDescent="0.25">
      <c r="B4782" s="1"/>
      <c r="C4782" s="1"/>
      <c r="D4782" s="1"/>
      <c r="I4782" s="1"/>
      <c r="J4782" s="5"/>
      <c r="K4782" s="5"/>
      <c r="L4782" s="5"/>
      <c r="M4782" s="6"/>
      <c r="N4782" s="6"/>
      <c r="O4782" s="7"/>
      <c r="P4782" s="6"/>
      <c r="Q4782" s="6"/>
    </row>
    <row r="4783" spans="2:17" s="2" customFormat="1" x14ac:dyDescent="0.25">
      <c r="B4783" s="1"/>
      <c r="C4783" s="1"/>
      <c r="D4783" s="1"/>
      <c r="I4783" s="1"/>
      <c r="J4783" s="5"/>
      <c r="K4783" s="5"/>
      <c r="L4783" s="5"/>
      <c r="M4783" s="6"/>
      <c r="N4783" s="6"/>
      <c r="O4783" s="7"/>
      <c r="P4783" s="6"/>
      <c r="Q4783" s="6"/>
    </row>
    <row r="4784" spans="2:17" s="2" customFormat="1" x14ac:dyDescent="0.25">
      <c r="B4784" s="1"/>
      <c r="C4784" s="1"/>
      <c r="D4784" s="1"/>
      <c r="I4784" s="1"/>
      <c r="J4784" s="5"/>
      <c r="K4784" s="5"/>
      <c r="L4784" s="5"/>
      <c r="M4784" s="6"/>
      <c r="N4784" s="6"/>
      <c r="O4784" s="7"/>
      <c r="P4784" s="6"/>
      <c r="Q4784" s="6"/>
    </row>
    <row r="4785" spans="2:17" s="2" customFormat="1" x14ac:dyDescent="0.25">
      <c r="B4785" s="1"/>
      <c r="C4785" s="1"/>
      <c r="D4785" s="1"/>
      <c r="I4785" s="1"/>
      <c r="J4785" s="5"/>
      <c r="K4785" s="5"/>
      <c r="L4785" s="5"/>
      <c r="M4785" s="6"/>
      <c r="N4785" s="6"/>
      <c r="O4785" s="7"/>
      <c r="P4785" s="6"/>
      <c r="Q4785" s="6"/>
    </row>
    <row r="4786" spans="2:17" s="2" customFormat="1" x14ac:dyDescent="0.25">
      <c r="B4786" s="1"/>
      <c r="C4786" s="1"/>
      <c r="D4786" s="1"/>
      <c r="I4786" s="1"/>
      <c r="J4786" s="5"/>
      <c r="K4786" s="5"/>
      <c r="L4786" s="5"/>
      <c r="M4786" s="6"/>
      <c r="N4786" s="6"/>
      <c r="O4786" s="7"/>
      <c r="P4786" s="6"/>
      <c r="Q4786" s="6"/>
    </row>
    <row r="4787" spans="2:17" s="2" customFormat="1" x14ac:dyDescent="0.25">
      <c r="B4787" s="1"/>
      <c r="C4787" s="1"/>
      <c r="D4787" s="1"/>
      <c r="I4787" s="1"/>
      <c r="J4787" s="5"/>
      <c r="K4787" s="5"/>
      <c r="L4787" s="5"/>
      <c r="M4787" s="6"/>
      <c r="N4787" s="6"/>
      <c r="O4787" s="7"/>
      <c r="P4787" s="6"/>
      <c r="Q4787" s="6"/>
    </row>
    <row r="4788" spans="2:17" s="2" customFormat="1" x14ac:dyDescent="0.25">
      <c r="B4788" s="1"/>
      <c r="C4788" s="1"/>
      <c r="D4788" s="1"/>
      <c r="I4788" s="1"/>
      <c r="J4788" s="5"/>
      <c r="K4788" s="5"/>
      <c r="L4788" s="5"/>
      <c r="M4788" s="6"/>
      <c r="N4788" s="6"/>
      <c r="O4788" s="7"/>
      <c r="P4788" s="6"/>
      <c r="Q4788" s="6"/>
    </row>
    <row r="4789" spans="2:17" s="2" customFormat="1" x14ac:dyDescent="0.25">
      <c r="B4789" s="1"/>
      <c r="C4789" s="1"/>
      <c r="D4789" s="1"/>
      <c r="I4789" s="1"/>
      <c r="J4789" s="5"/>
      <c r="K4789" s="5"/>
      <c r="L4789" s="5"/>
      <c r="M4789" s="6"/>
      <c r="N4789" s="6"/>
      <c r="O4789" s="7"/>
      <c r="P4789" s="6"/>
      <c r="Q4789" s="6"/>
    </row>
    <row r="4790" spans="2:17" s="2" customFormat="1" x14ac:dyDescent="0.25">
      <c r="B4790" s="1"/>
      <c r="C4790" s="1"/>
      <c r="D4790" s="1"/>
      <c r="I4790" s="1"/>
      <c r="J4790" s="5"/>
      <c r="K4790" s="5"/>
      <c r="L4790" s="5"/>
      <c r="M4790" s="6"/>
      <c r="N4790" s="6"/>
      <c r="O4790" s="7"/>
      <c r="P4790" s="6"/>
      <c r="Q4790" s="6"/>
    </row>
    <row r="4791" spans="2:17" s="2" customFormat="1" x14ac:dyDescent="0.25">
      <c r="B4791" s="1"/>
      <c r="C4791" s="1"/>
      <c r="D4791" s="1"/>
      <c r="I4791" s="1"/>
      <c r="J4791" s="5"/>
      <c r="K4791" s="5"/>
      <c r="L4791" s="5"/>
      <c r="M4791" s="6"/>
      <c r="N4791" s="6"/>
      <c r="O4791" s="7"/>
      <c r="P4791" s="6"/>
      <c r="Q4791" s="6"/>
    </row>
    <row r="4792" spans="2:17" s="2" customFormat="1" x14ac:dyDescent="0.25">
      <c r="B4792" s="1"/>
      <c r="C4792" s="1"/>
      <c r="D4792" s="1"/>
      <c r="I4792" s="1"/>
      <c r="J4792" s="5"/>
      <c r="K4792" s="5"/>
      <c r="L4792" s="5"/>
      <c r="M4792" s="6"/>
      <c r="N4792" s="6"/>
      <c r="O4792" s="7"/>
      <c r="P4792" s="6"/>
      <c r="Q4792" s="6"/>
    </row>
    <row r="4793" spans="2:17" s="2" customFormat="1" x14ac:dyDescent="0.25">
      <c r="B4793" s="1"/>
      <c r="C4793" s="1"/>
      <c r="D4793" s="1"/>
      <c r="I4793" s="1"/>
      <c r="J4793" s="5"/>
      <c r="K4793" s="5"/>
      <c r="L4793" s="5"/>
      <c r="M4793" s="6"/>
      <c r="N4793" s="6"/>
      <c r="O4793" s="7"/>
      <c r="P4793" s="6"/>
      <c r="Q4793" s="6"/>
    </row>
    <row r="4794" spans="2:17" s="2" customFormat="1" x14ac:dyDescent="0.25">
      <c r="B4794" s="1"/>
      <c r="C4794" s="1"/>
      <c r="D4794" s="1"/>
      <c r="I4794" s="1"/>
      <c r="J4794" s="5"/>
      <c r="K4794" s="5"/>
      <c r="L4794" s="5"/>
      <c r="M4794" s="6"/>
      <c r="N4794" s="6"/>
      <c r="O4794" s="7"/>
      <c r="P4794" s="6"/>
      <c r="Q4794" s="6"/>
    </row>
    <row r="4795" spans="2:17" s="2" customFormat="1" x14ac:dyDescent="0.25">
      <c r="B4795" s="1"/>
      <c r="C4795" s="1"/>
      <c r="D4795" s="1"/>
      <c r="I4795" s="1"/>
      <c r="J4795" s="5"/>
      <c r="K4795" s="5"/>
      <c r="L4795" s="5"/>
      <c r="M4795" s="6"/>
      <c r="N4795" s="6"/>
      <c r="O4795" s="7"/>
      <c r="P4795" s="6"/>
      <c r="Q4795" s="6"/>
    </row>
    <row r="4796" spans="2:17" s="2" customFormat="1" x14ac:dyDescent="0.25">
      <c r="B4796" s="1"/>
      <c r="C4796" s="1"/>
      <c r="D4796" s="1"/>
      <c r="I4796" s="1"/>
      <c r="J4796" s="5"/>
      <c r="K4796" s="5"/>
      <c r="L4796" s="5"/>
      <c r="M4796" s="6"/>
      <c r="N4796" s="6"/>
      <c r="O4796" s="7"/>
      <c r="P4796" s="6"/>
      <c r="Q4796" s="6"/>
    </row>
    <row r="4797" spans="2:17" s="2" customFormat="1" x14ac:dyDescent="0.25">
      <c r="B4797" s="1"/>
      <c r="C4797" s="1"/>
      <c r="D4797" s="1"/>
      <c r="I4797" s="1"/>
      <c r="J4797" s="5"/>
      <c r="K4797" s="5"/>
      <c r="L4797" s="5"/>
      <c r="M4797" s="6"/>
      <c r="N4797" s="6"/>
      <c r="O4797" s="7"/>
      <c r="P4797" s="6"/>
      <c r="Q4797" s="6"/>
    </row>
    <row r="4798" spans="2:17" s="2" customFormat="1" x14ac:dyDescent="0.25">
      <c r="B4798" s="1"/>
      <c r="C4798" s="1"/>
      <c r="D4798" s="1"/>
      <c r="I4798" s="1"/>
      <c r="J4798" s="5"/>
      <c r="K4798" s="5"/>
      <c r="L4798" s="5"/>
      <c r="M4798" s="6"/>
      <c r="N4798" s="6"/>
      <c r="O4798" s="7"/>
      <c r="P4798" s="6"/>
      <c r="Q4798" s="6"/>
    </row>
    <row r="4799" spans="2:17" s="2" customFormat="1" x14ac:dyDescent="0.25">
      <c r="B4799" s="1"/>
      <c r="C4799" s="1"/>
      <c r="D4799" s="1"/>
      <c r="I4799" s="1"/>
      <c r="J4799" s="5"/>
      <c r="K4799" s="5"/>
      <c r="L4799" s="5"/>
      <c r="M4799" s="6"/>
      <c r="N4799" s="6"/>
      <c r="O4799" s="7"/>
      <c r="P4799" s="6"/>
      <c r="Q4799" s="6"/>
    </row>
    <row r="4800" spans="2:17" s="2" customFormat="1" x14ac:dyDescent="0.25">
      <c r="B4800" s="1"/>
      <c r="C4800" s="1"/>
      <c r="D4800" s="1"/>
      <c r="I4800" s="1"/>
      <c r="J4800" s="5"/>
      <c r="K4800" s="5"/>
      <c r="L4800" s="5"/>
      <c r="M4800" s="6"/>
      <c r="N4800" s="6"/>
      <c r="O4800" s="7"/>
      <c r="P4800" s="6"/>
      <c r="Q4800" s="6"/>
    </row>
    <row r="4801" spans="2:17" s="2" customFormat="1" x14ac:dyDescent="0.25">
      <c r="B4801" s="1"/>
      <c r="C4801" s="1"/>
      <c r="D4801" s="1"/>
      <c r="I4801" s="1"/>
      <c r="J4801" s="5"/>
      <c r="K4801" s="5"/>
      <c r="L4801" s="5"/>
      <c r="M4801" s="6"/>
      <c r="N4801" s="6"/>
      <c r="O4801" s="7"/>
      <c r="P4801" s="6"/>
      <c r="Q4801" s="6"/>
    </row>
    <row r="4802" spans="2:17" s="2" customFormat="1" x14ac:dyDescent="0.25">
      <c r="B4802" s="1"/>
      <c r="C4802" s="1"/>
      <c r="D4802" s="1"/>
      <c r="I4802" s="1"/>
      <c r="J4802" s="5"/>
      <c r="K4802" s="5"/>
      <c r="L4802" s="5"/>
      <c r="M4802" s="6"/>
      <c r="N4802" s="6"/>
      <c r="O4802" s="7"/>
      <c r="P4802" s="6"/>
      <c r="Q4802" s="6"/>
    </row>
    <row r="4803" spans="2:17" s="2" customFormat="1" x14ac:dyDescent="0.25">
      <c r="B4803" s="1"/>
      <c r="C4803" s="1"/>
      <c r="D4803" s="1"/>
      <c r="I4803" s="1"/>
      <c r="J4803" s="5"/>
      <c r="K4803" s="5"/>
      <c r="L4803" s="5"/>
      <c r="M4803" s="6"/>
      <c r="N4803" s="6"/>
      <c r="O4803" s="7"/>
      <c r="P4803" s="6"/>
      <c r="Q4803" s="6"/>
    </row>
    <row r="4804" spans="2:17" s="2" customFormat="1" x14ac:dyDescent="0.25">
      <c r="B4804" s="1"/>
      <c r="C4804" s="1"/>
      <c r="D4804" s="1"/>
      <c r="I4804" s="1"/>
      <c r="J4804" s="5"/>
      <c r="K4804" s="5"/>
      <c r="L4804" s="5"/>
      <c r="M4804" s="6"/>
      <c r="N4804" s="6"/>
      <c r="O4804" s="7"/>
      <c r="P4804" s="6"/>
      <c r="Q4804" s="6"/>
    </row>
    <row r="4805" spans="2:17" s="2" customFormat="1" x14ac:dyDescent="0.25">
      <c r="B4805" s="1"/>
      <c r="C4805" s="1"/>
      <c r="D4805" s="1"/>
      <c r="I4805" s="1"/>
      <c r="J4805" s="5"/>
      <c r="K4805" s="5"/>
      <c r="L4805" s="5"/>
      <c r="M4805" s="6"/>
      <c r="N4805" s="6"/>
      <c r="O4805" s="7"/>
      <c r="P4805" s="6"/>
      <c r="Q4805" s="6"/>
    </row>
    <row r="4806" spans="2:17" s="2" customFormat="1" x14ac:dyDescent="0.25">
      <c r="B4806" s="1"/>
      <c r="C4806" s="1"/>
      <c r="D4806" s="1"/>
      <c r="I4806" s="1"/>
      <c r="J4806" s="5"/>
      <c r="K4806" s="5"/>
      <c r="L4806" s="5"/>
      <c r="M4806" s="6"/>
      <c r="N4806" s="6"/>
      <c r="O4806" s="7"/>
      <c r="P4806" s="6"/>
      <c r="Q4806" s="6"/>
    </row>
    <row r="4807" spans="2:17" s="2" customFormat="1" x14ac:dyDescent="0.25">
      <c r="B4807" s="1"/>
      <c r="C4807" s="1"/>
      <c r="D4807" s="1"/>
      <c r="I4807" s="1"/>
      <c r="J4807" s="5"/>
      <c r="K4807" s="5"/>
      <c r="L4807" s="5"/>
      <c r="M4807" s="6"/>
      <c r="N4807" s="6"/>
      <c r="O4807" s="7"/>
      <c r="P4807" s="6"/>
      <c r="Q4807" s="6"/>
    </row>
    <row r="4808" spans="2:17" s="2" customFormat="1" x14ac:dyDescent="0.25">
      <c r="B4808" s="1"/>
      <c r="C4808" s="1"/>
      <c r="D4808" s="1"/>
      <c r="I4808" s="1"/>
      <c r="J4808" s="5"/>
      <c r="K4808" s="5"/>
      <c r="L4808" s="5"/>
      <c r="M4808" s="6"/>
      <c r="N4808" s="6"/>
      <c r="O4808" s="7"/>
      <c r="P4808" s="6"/>
      <c r="Q4808" s="6"/>
    </row>
    <row r="4809" spans="2:17" s="2" customFormat="1" x14ac:dyDescent="0.25">
      <c r="B4809" s="1"/>
      <c r="C4809" s="1"/>
      <c r="D4809" s="1"/>
      <c r="I4809" s="1"/>
      <c r="J4809" s="5"/>
      <c r="K4809" s="5"/>
      <c r="L4809" s="5"/>
      <c r="M4809" s="6"/>
      <c r="N4809" s="6"/>
      <c r="O4809" s="7"/>
      <c r="P4809" s="6"/>
      <c r="Q4809" s="6"/>
    </row>
    <row r="4810" spans="2:17" s="2" customFormat="1" x14ac:dyDescent="0.25">
      <c r="B4810" s="1"/>
      <c r="C4810" s="1"/>
      <c r="D4810" s="1"/>
      <c r="I4810" s="1"/>
      <c r="J4810" s="5"/>
      <c r="K4810" s="5"/>
      <c r="L4810" s="5"/>
      <c r="M4810" s="6"/>
      <c r="N4810" s="6"/>
      <c r="O4810" s="7"/>
      <c r="P4810" s="6"/>
      <c r="Q4810" s="6"/>
    </row>
    <row r="4811" spans="2:17" s="2" customFormat="1" x14ac:dyDescent="0.25">
      <c r="B4811" s="1"/>
      <c r="C4811" s="1"/>
      <c r="D4811" s="1"/>
      <c r="I4811" s="1"/>
      <c r="J4811" s="5"/>
      <c r="K4811" s="5"/>
      <c r="L4811" s="5"/>
      <c r="M4811" s="6"/>
      <c r="N4811" s="6"/>
      <c r="O4811" s="7"/>
      <c r="P4811" s="6"/>
      <c r="Q4811" s="6"/>
    </row>
    <row r="4812" spans="2:17" s="2" customFormat="1" x14ac:dyDescent="0.25">
      <c r="B4812" s="1"/>
      <c r="C4812" s="1"/>
      <c r="D4812" s="1"/>
      <c r="I4812" s="1"/>
      <c r="J4812" s="5"/>
      <c r="K4812" s="5"/>
      <c r="L4812" s="5"/>
      <c r="M4812" s="6"/>
      <c r="N4812" s="6"/>
      <c r="O4812" s="7"/>
      <c r="P4812" s="6"/>
      <c r="Q4812" s="6"/>
    </row>
    <row r="4813" spans="2:17" s="2" customFormat="1" x14ac:dyDescent="0.25">
      <c r="B4813" s="1"/>
      <c r="C4813" s="1"/>
      <c r="D4813" s="1"/>
      <c r="I4813" s="1"/>
      <c r="J4813" s="5"/>
      <c r="K4813" s="5"/>
      <c r="L4813" s="5"/>
      <c r="M4813" s="6"/>
      <c r="N4813" s="6"/>
      <c r="O4813" s="7"/>
      <c r="P4813" s="6"/>
      <c r="Q4813" s="6"/>
    </row>
    <row r="4814" spans="2:17" s="2" customFormat="1" x14ac:dyDescent="0.25">
      <c r="B4814" s="1"/>
      <c r="C4814" s="1"/>
      <c r="D4814" s="1"/>
      <c r="I4814" s="1"/>
      <c r="J4814" s="5"/>
      <c r="K4814" s="5"/>
      <c r="L4814" s="5"/>
      <c r="M4814" s="6"/>
      <c r="N4814" s="6"/>
      <c r="O4814" s="7"/>
      <c r="P4814" s="6"/>
      <c r="Q4814" s="6"/>
    </row>
    <row r="4815" spans="2:17" s="2" customFormat="1" x14ac:dyDescent="0.25">
      <c r="B4815" s="1"/>
      <c r="C4815" s="1"/>
      <c r="D4815" s="1"/>
      <c r="I4815" s="1"/>
      <c r="J4815" s="5"/>
      <c r="K4815" s="5"/>
      <c r="L4815" s="5"/>
      <c r="M4815" s="6"/>
      <c r="N4815" s="6"/>
      <c r="O4815" s="7"/>
      <c r="P4815" s="6"/>
      <c r="Q4815" s="6"/>
    </row>
    <row r="4816" spans="2:17" s="2" customFormat="1" x14ac:dyDescent="0.25">
      <c r="B4816" s="1"/>
      <c r="C4816" s="1"/>
      <c r="D4816" s="1"/>
      <c r="I4816" s="1"/>
      <c r="J4816" s="5"/>
      <c r="K4816" s="5"/>
      <c r="L4816" s="5"/>
      <c r="M4816" s="6"/>
      <c r="N4816" s="6"/>
      <c r="O4816" s="7"/>
      <c r="P4816" s="6"/>
      <c r="Q4816" s="6"/>
    </row>
    <row r="4817" spans="2:17" s="2" customFormat="1" x14ac:dyDescent="0.25">
      <c r="B4817" s="1"/>
      <c r="C4817" s="1"/>
      <c r="D4817" s="1"/>
      <c r="I4817" s="1"/>
      <c r="J4817" s="5"/>
      <c r="K4817" s="5"/>
      <c r="L4817" s="5"/>
      <c r="M4817" s="6"/>
      <c r="N4817" s="6"/>
      <c r="O4817" s="7"/>
      <c r="P4817" s="6"/>
      <c r="Q4817" s="6"/>
    </row>
    <row r="4818" spans="2:17" s="2" customFormat="1" x14ac:dyDescent="0.25">
      <c r="B4818" s="1"/>
      <c r="C4818" s="1"/>
      <c r="D4818" s="1"/>
      <c r="I4818" s="1"/>
      <c r="J4818" s="5"/>
      <c r="K4818" s="5"/>
      <c r="L4818" s="5"/>
      <c r="M4818" s="6"/>
      <c r="N4818" s="6"/>
      <c r="O4818" s="7"/>
      <c r="P4818" s="6"/>
      <c r="Q4818" s="6"/>
    </row>
    <row r="4819" spans="2:17" s="2" customFormat="1" x14ac:dyDescent="0.25">
      <c r="B4819" s="1"/>
      <c r="C4819" s="1"/>
      <c r="D4819" s="1"/>
      <c r="I4819" s="1"/>
      <c r="J4819" s="5"/>
      <c r="K4819" s="5"/>
      <c r="L4819" s="5"/>
      <c r="M4819" s="6"/>
      <c r="N4819" s="6"/>
      <c r="O4819" s="7"/>
      <c r="P4819" s="6"/>
      <c r="Q4819" s="6"/>
    </row>
    <row r="4820" spans="2:17" s="2" customFormat="1" x14ac:dyDescent="0.25">
      <c r="B4820" s="1"/>
      <c r="C4820" s="1"/>
      <c r="D4820" s="1"/>
      <c r="I4820" s="1"/>
      <c r="J4820" s="5"/>
      <c r="K4820" s="5"/>
      <c r="L4820" s="5"/>
      <c r="M4820" s="6"/>
      <c r="N4820" s="6"/>
      <c r="O4820" s="7"/>
      <c r="P4820" s="6"/>
      <c r="Q4820" s="6"/>
    </row>
    <row r="4821" spans="2:17" s="2" customFormat="1" x14ac:dyDescent="0.25">
      <c r="B4821" s="1"/>
      <c r="C4821" s="1"/>
      <c r="D4821" s="1"/>
      <c r="I4821" s="1"/>
      <c r="J4821" s="5"/>
      <c r="K4821" s="5"/>
      <c r="L4821" s="5"/>
      <c r="M4821" s="6"/>
      <c r="N4821" s="6"/>
      <c r="O4821" s="7"/>
      <c r="P4821" s="6"/>
      <c r="Q4821" s="6"/>
    </row>
    <row r="4822" spans="2:17" s="2" customFormat="1" x14ac:dyDescent="0.25">
      <c r="B4822" s="1"/>
      <c r="C4822" s="1"/>
      <c r="D4822" s="1"/>
      <c r="I4822" s="1"/>
      <c r="J4822" s="5"/>
      <c r="K4822" s="5"/>
      <c r="L4822" s="5"/>
      <c r="M4822" s="6"/>
      <c r="N4822" s="6"/>
      <c r="O4822" s="7"/>
      <c r="P4822" s="6"/>
      <c r="Q4822" s="6"/>
    </row>
    <row r="4823" spans="2:17" s="2" customFormat="1" x14ac:dyDescent="0.25">
      <c r="B4823" s="1"/>
      <c r="C4823" s="1"/>
      <c r="D4823" s="1"/>
      <c r="I4823" s="1"/>
      <c r="J4823" s="5"/>
      <c r="K4823" s="5"/>
      <c r="L4823" s="5"/>
      <c r="M4823" s="6"/>
      <c r="N4823" s="6"/>
      <c r="O4823" s="7"/>
      <c r="P4823" s="6"/>
      <c r="Q4823" s="6"/>
    </row>
    <row r="4824" spans="2:17" s="2" customFormat="1" x14ac:dyDescent="0.25">
      <c r="B4824" s="1"/>
      <c r="C4824" s="1"/>
      <c r="D4824" s="1"/>
      <c r="I4824" s="1"/>
      <c r="J4824" s="5"/>
      <c r="K4824" s="5"/>
      <c r="L4824" s="5"/>
      <c r="M4824" s="6"/>
      <c r="N4824" s="6"/>
      <c r="O4824" s="7"/>
      <c r="P4824" s="6"/>
      <c r="Q4824" s="6"/>
    </row>
    <row r="4825" spans="2:17" s="2" customFormat="1" x14ac:dyDescent="0.25">
      <c r="B4825" s="1"/>
      <c r="C4825" s="1"/>
      <c r="D4825" s="1"/>
      <c r="I4825" s="1"/>
      <c r="J4825" s="5"/>
      <c r="K4825" s="5"/>
      <c r="L4825" s="5"/>
      <c r="M4825" s="6"/>
      <c r="N4825" s="6"/>
      <c r="O4825" s="7"/>
      <c r="P4825" s="6"/>
      <c r="Q4825" s="6"/>
    </row>
    <row r="4826" spans="2:17" s="2" customFormat="1" x14ac:dyDescent="0.25">
      <c r="B4826" s="1"/>
      <c r="C4826" s="1"/>
      <c r="D4826" s="1"/>
      <c r="I4826" s="1"/>
      <c r="J4826" s="5"/>
      <c r="K4826" s="5"/>
      <c r="L4826" s="5"/>
      <c r="M4826" s="6"/>
      <c r="N4826" s="6"/>
      <c r="O4826" s="7"/>
      <c r="P4826" s="6"/>
      <c r="Q4826" s="6"/>
    </row>
    <row r="4827" spans="2:17" s="2" customFormat="1" x14ac:dyDescent="0.25">
      <c r="B4827" s="1"/>
      <c r="C4827" s="1"/>
      <c r="D4827" s="1"/>
      <c r="I4827" s="1"/>
      <c r="J4827" s="5"/>
      <c r="K4827" s="5"/>
      <c r="L4827" s="5"/>
      <c r="M4827" s="6"/>
      <c r="N4827" s="6"/>
      <c r="O4827" s="7"/>
      <c r="P4827" s="6"/>
      <c r="Q4827" s="6"/>
    </row>
    <row r="4828" spans="2:17" s="2" customFormat="1" x14ac:dyDescent="0.25">
      <c r="B4828" s="1"/>
      <c r="C4828" s="1"/>
      <c r="D4828" s="1"/>
      <c r="I4828" s="1"/>
      <c r="J4828" s="5"/>
      <c r="K4828" s="5"/>
      <c r="L4828" s="5"/>
      <c r="M4828" s="6"/>
      <c r="N4828" s="6"/>
      <c r="O4828" s="7"/>
      <c r="P4828" s="6"/>
      <c r="Q4828" s="6"/>
    </row>
    <row r="4829" spans="2:17" s="2" customFormat="1" x14ac:dyDescent="0.25">
      <c r="B4829" s="1"/>
      <c r="C4829" s="1"/>
      <c r="D4829" s="1"/>
      <c r="I4829" s="1"/>
      <c r="J4829" s="5"/>
      <c r="K4829" s="5"/>
      <c r="L4829" s="5"/>
      <c r="M4829" s="6"/>
      <c r="N4829" s="6"/>
      <c r="O4829" s="7"/>
      <c r="P4829" s="6"/>
      <c r="Q4829" s="6"/>
    </row>
    <row r="4830" spans="2:17" s="2" customFormat="1" x14ac:dyDescent="0.25">
      <c r="B4830" s="1"/>
      <c r="C4830" s="1"/>
      <c r="D4830" s="1"/>
      <c r="I4830" s="1"/>
      <c r="J4830" s="5"/>
      <c r="K4830" s="5"/>
      <c r="L4830" s="5"/>
      <c r="M4830" s="6"/>
      <c r="N4830" s="6"/>
      <c r="O4830" s="7"/>
      <c r="P4830" s="6"/>
      <c r="Q4830" s="6"/>
    </row>
    <row r="4831" spans="2:17" s="2" customFormat="1" x14ac:dyDescent="0.25">
      <c r="B4831" s="1"/>
      <c r="C4831" s="1"/>
      <c r="D4831" s="1"/>
      <c r="I4831" s="1"/>
      <c r="J4831" s="5"/>
      <c r="K4831" s="5"/>
      <c r="L4831" s="5"/>
      <c r="M4831" s="6"/>
      <c r="N4831" s="6"/>
      <c r="O4831" s="7"/>
      <c r="P4831" s="6"/>
      <c r="Q4831" s="6"/>
    </row>
    <row r="4832" spans="2:17" s="2" customFormat="1" x14ac:dyDescent="0.25">
      <c r="B4832" s="1"/>
      <c r="C4832" s="1"/>
      <c r="D4832" s="1"/>
      <c r="I4832" s="1"/>
      <c r="J4832" s="5"/>
      <c r="K4832" s="5"/>
      <c r="L4832" s="5"/>
      <c r="M4832" s="6"/>
      <c r="N4832" s="6"/>
      <c r="O4832" s="7"/>
      <c r="P4832" s="6"/>
      <c r="Q4832" s="6"/>
    </row>
    <row r="4833" spans="2:17" s="2" customFormat="1" x14ac:dyDescent="0.25">
      <c r="B4833" s="1"/>
      <c r="C4833" s="1"/>
      <c r="D4833" s="1"/>
      <c r="I4833" s="1"/>
      <c r="J4833" s="5"/>
      <c r="K4833" s="5"/>
      <c r="L4833" s="5"/>
      <c r="M4833" s="6"/>
      <c r="N4833" s="6"/>
      <c r="O4833" s="7"/>
      <c r="P4833" s="6"/>
      <c r="Q4833" s="6"/>
    </row>
    <row r="4834" spans="2:17" s="2" customFormat="1" x14ac:dyDescent="0.25">
      <c r="B4834" s="1"/>
      <c r="C4834" s="1"/>
      <c r="D4834" s="1"/>
      <c r="I4834" s="1"/>
      <c r="J4834" s="5"/>
      <c r="K4834" s="5"/>
      <c r="L4834" s="5"/>
      <c r="M4834" s="6"/>
      <c r="N4834" s="6"/>
      <c r="O4834" s="7"/>
      <c r="P4834" s="6"/>
      <c r="Q4834" s="6"/>
    </row>
    <row r="4835" spans="2:17" s="2" customFormat="1" x14ac:dyDescent="0.25">
      <c r="B4835" s="1"/>
      <c r="C4835" s="1"/>
      <c r="D4835" s="1"/>
      <c r="I4835" s="1"/>
      <c r="J4835" s="5"/>
      <c r="K4835" s="5"/>
      <c r="L4835" s="5"/>
      <c r="M4835" s="6"/>
      <c r="N4835" s="6"/>
      <c r="O4835" s="7"/>
      <c r="P4835" s="6"/>
      <c r="Q4835" s="6"/>
    </row>
    <row r="4836" spans="2:17" s="2" customFormat="1" x14ac:dyDescent="0.25">
      <c r="B4836" s="1"/>
      <c r="C4836" s="1"/>
      <c r="D4836" s="1"/>
      <c r="I4836" s="1"/>
      <c r="J4836" s="5"/>
      <c r="K4836" s="5"/>
      <c r="L4836" s="5"/>
      <c r="M4836" s="6"/>
      <c r="N4836" s="6"/>
      <c r="O4836" s="7"/>
      <c r="P4836" s="6"/>
      <c r="Q4836" s="6"/>
    </row>
    <row r="4837" spans="2:17" s="2" customFormat="1" x14ac:dyDescent="0.25">
      <c r="B4837" s="1"/>
      <c r="C4837" s="1"/>
      <c r="D4837" s="1"/>
      <c r="I4837" s="1"/>
      <c r="J4837" s="5"/>
      <c r="K4837" s="5"/>
      <c r="L4837" s="5"/>
      <c r="M4837" s="6"/>
      <c r="N4837" s="6"/>
      <c r="O4837" s="7"/>
      <c r="P4837" s="6"/>
      <c r="Q4837" s="6"/>
    </row>
    <row r="4838" spans="2:17" s="2" customFormat="1" x14ac:dyDescent="0.25">
      <c r="B4838" s="1"/>
      <c r="C4838" s="1"/>
      <c r="D4838" s="1"/>
      <c r="I4838" s="1"/>
      <c r="J4838" s="5"/>
      <c r="K4838" s="5"/>
      <c r="L4838" s="5"/>
      <c r="M4838" s="6"/>
      <c r="N4838" s="6"/>
      <c r="O4838" s="7"/>
      <c r="P4838" s="6"/>
      <c r="Q4838" s="6"/>
    </row>
    <row r="4839" spans="2:17" s="2" customFormat="1" x14ac:dyDescent="0.25">
      <c r="B4839" s="1"/>
      <c r="C4839" s="1"/>
      <c r="D4839" s="1"/>
      <c r="I4839" s="1"/>
      <c r="J4839" s="5"/>
      <c r="K4839" s="5"/>
      <c r="L4839" s="5"/>
      <c r="M4839" s="6"/>
      <c r="N4839" s="6"/>
      <c r="O4839" s="7"/>
      <c r="P4839" s="6"/>
      <c r="Q4839" s="6"/>
    </row>
    <row r="4840" spans="2:17" s="2" customFormat="1" x14ac:dyDescent="0.25">
      <c r="B4840" s="1"/>
      <c r="C4840" s="1"/>
      <c r="D4840" s="1"/>
      <c r="I4840" s="1"/>
      <c r="J4840" s="5"/>
      <c r="K4840" s="5"/>
      <c r="L4840" s="5"/>
      <c r="M4840" s="6"/>
      <c r="N4840" s="6"/>
      <c r="O4840" s="7"/>
      <c r="P4840" s="6"/>
      <c r="Q4840" s="6"/>
    </row>
    <row r="4841" spans="2:17" s="2" customFormat="1" x14ac:dyDescent="0.25">
      <c r="B4841" s="1"/>
      <c r="C4841" s="1"/>
      <c r="D4841" s="1"/>
      <c r="I4841" s="1"/>
      <c r="J4841" s="5"/>
      <c r="K4841" s="5"/>
      <c r="L4841" s="5"/>
      <c r="M4841" s="6"/>
      <c r="N4841" s="6"/>
      <c r="O4841" s="7"/>
      <c r="P4841" s="6"/>
      <c r="Q4841" s="6"/>
    </row>
    <row r="4842" spans="2:17" s="2" customFormat="1" x14ac:dyDescent="0.25">
      <c r="B4842" s="1"/>
      <c r="C4842" s="1"/>
      <c r="D4842" s="1"/>
      <c r="I4842" s="1"/>
      <c r="J4842" s="5"/>
      <c r="K4842" s="5"/>
      <c r="L4842" s="5"/>
      <c r="M4842" s="6"/>
      <c r="N4842" s="6"/>
      <c r="O4842" s="7"/>
      <c r="P4842" s="6"/>
      <c r="Q4842" s="6"/>
    </row>
    <row r="4843" spans="2:17" s="2" customFormat="1" x14ac:dyDescent="0.25">
      <c r="B4843" s="1"/>
      <c r="C4843" s="1"/>
      <c r="D4843" s="1"/>
      <c r="I4843" s="1"/>
      <c r="J4843" s="5"/>
      <c r="K4843" s="5"/>
      <c r="L4843" s="5"/>
      <c r="M4843" s="6"/>
      <c r="N4843" s="6"/>
      <c r="O4843" s="7"/>
      <c r="P4843" s="6"/>
      <c r="Q4843" s="6"/>
    </row>
    <row r="4844" spans="2:17" s="2" customFormat="1" x14ac:dyDescent="0.25">
      <c r="B4844" s="1"/>
      <c r="C4844" s="1"/>
      <c r="D4844" s="1"/>
      <c r="I4844" s="1"/>
      <c r="J4844" s="5"/>
      <c r="K4844" s="5"/>
      <c r="L4844" s="5"/>
      <c r="M4844" s="6"/>
      <c r="N4844" s="6"/>
      <c r="O4844" s="7"/>
      <c r="P4844" s="6"/>
      <c r="Q4844" s="6"/>
    </row>
    <row r="4845" spans="2:17" s="2" customFormat="1" x14ac:dyDescent="0.25">
      <c r="B4845" s="1"/>
      <c r="C4845" s="1"/>
      <c r="D4845" s="1"/>
      <c r="I4845" s="1"/>
      <c r="J4845" s="5"/>
      <c r="K4845" s="5"/>
      <c r="L4845" s="5"/>
      <c r="M4845" s="6"/>
      <c r="N4845" s="6"/>
      <c r="O4845" s="7"/>
      <c r="P4845" s="6"/>
      <c r="Q4845" s="6"/>
    </row>
    <row r="4846" spans="2:17" s="2" customFormat="1" x14ac:dyDescent="0.25">
      <c r="B4846" s="1"/>
      <c r="C4846" s="1"/>
      <c r="D4846" s="1"/>
      <c r="I4846" s="1"/>
      <c r="J4846" s="5"/>
      <c r="K4846" s="5"/>
      <c r="L4846" s="5"/>
      <c r="M4846" s="6"/>
      <c r="N4846" s="6"/>
      <c r="O4846" s="7"/>
      <c r="P4846" s="6"/>
      <c r="Q4846" s="6"/>
    </row>
    <row r="4847" spans="2:17" s="2" customFormat="1" x14ac:dyDescent="0.25">
      <c r="B4847" s="1"/>
      <c r="C4847" s="1"/>
      <c r="D4847" s="1"/>
      <c r="I4847" s="1"/>
      <c r="J4847" s="5"/>
      <c r="K4847" s="5"/>
      <c r="L4847" s="5"/>
      <c r="M4847" s="6"/>
      <c r="N4847" s="6"/>
      <c r="O4847" s="7"/>
      <c r="P4847" s="6"/>
      <c r="Q4847" s="6"/>
    </row>
    <row r="4848" spans="2:17" s="2" customFormat="1" x14ac:dyDescent="0.25">
      <c r="B4848" s="1"/>
      <c r="C4848" s="1"/>
      <c r="D4848" s="1"/>
      <c r="I4848" s="1"/>
      <c r="J4848" s="5"/>
      <c r="K4848" s="5"/>
      <c r="L4848" s="5"/>
      <c r="M4848" s="6"/>
      <c r="N4848" s="6"/>
      <c r="O4848" s="7"/>
      <c r="P4848" s="6"/>
      <c r="Q4848" s="6"/>
    </row>
    <row r="4849" spans="2:17" s="2" customFormat="1" x14ac:dyDescent="0.25">
      <c r="B4849" s="1"/>
      <c r="C4849" s="1"/>
      <c r="D4849" s="1"/>
      <c r="I4849" s="1"/>
      <c r="J4849" s="5"/>
      <c r="K4849" s="5"/>
      <c r="L4849" s="5"/>
      <c r="M4849" s="6"/>
      <c r="N4849" s="6"/>
      <c r="O4849" s="7"/>
      <c r="P4849" s="6"/>
      <c r="Q4849" s="6"/>
    </row>
    <row r="4850" spans="2:17" s="2" customFormat="1" x14ac:dyDescent="0.25">
      <c r="B4850" s="1"/>
      <c r="C4850" s="1"/>
      <c r="D4850" s="1"/>
      <c r="I4850" s="1"/>
      <c r="J4850" s="5"/>
      <c r="K4850" s="5"/>
      <c r="L4850" s="5"/>
      <c r="M4850" s="6"/>
      <c r="N4850" s="6"/>
      <c r="O4850" s="7"/>
      <c r="P4850" s="6"/>
      <c r="Q4850" s="6"/>
    </row>
    <row r="4851" spans="2:17" s="2" customFormat="1" x14ac:dyDescent="0.25">
      <c r="B4851" s="1"/>
      <c r="C4851" s="1"/>
      <c r="D4851" s="1"/>
      <c r="I4851" s="1"/>
      <c r="J4851" s="5"/>
      <c r="K4851" s="5"/>
      <c r="L4851" s="5"/>
      <c r="M4851" s="6"/>
      <c r="N4851" s="6"/>
      <c r="O4851" s="7"/>
      <c r="P4851" s="6"/>
      <c r="Q4851" s="6"/>
    </row>
    <row r="4852" spans="2:17" s="2" customFormat="1" x14ac:dyDescent="0.25">
      <c r="B4852" s="1"/>
      <c r="C4852" s="1"/>
      <c r="D4852" s="1"/>
      <c r="I4852" s="1"/>
      <c r="J4852" s="5"/>
      <c r="K4852" s="5"/>
      <c r="L4852" s="5"/>
      <c r="M4852" s="6"/>
      <c r="N4852" s="6"/>
      <c r="O4852" s="7"/>
      <c r="P4852" s="6"/>
      <c r="Q4852" s="6"/>
    </row>
    <row r="4853" spans="2:17" s="2" customFormat="1" x14ac:dyDescent="0.25">
      <c r="B4853" s="1"/>
      <c r="C4853" s="1"/>
      <c r="D4853" s="1"/>
      <c r="I4853" s="1"/>
      <c r="J4853" s="5"/>
      <c r="K4853" s="5"/>
      <c r="L4853" s="5"/>
      <c r="M4853" s="6"/>
      <c r="N4853" s="6"/>
      <c r="O4853" s="7"/>
      <c r="P4853" s="6"/>
      <c r="Q4853" s="6"/>
    </row>
    <row r="4854" spans="2:17" s="2" customFormat="1" x14ac:dyDescent="0.25">
      <c r="B4854" s="1"/>
      <c r="C4854" s="1"/>
      <c r="D4854" s="1"/>
      <c r="I4854" s="1"/>
      <c r="J4854" s="5"/>
      <c r="K4854" s="5"/>
      <c r="L4854" s="5"/>
      <c r="M4854" s="6"/>
      <c r="N4854" s="6"/>
      <c r="O4854" s="7"/>
      <c r="P4854" s="6"/>
      <c r="Q4854" s="6"/>
    </row>
    <row r="4855" spans="2:17" s="2" customFormat="1" x14ac:dyDescent="0.25">
      <c r="B4855" s="1"/>
      <c r="C4855" s="1"/>
      <c r="D4855" s="1"/>
      <c r="I4855" s="1"/>
      <c r="J4855" s="5"/>
      <c r="K4855" s="5"/>
      <c r="L4855" s="5"/>
      <c r="M4855" s="6"/>
      <c r="N4855" s="6"/>
      <c r="O4855" s="7"/>
      <c r="P4855" s="6"/>
      <c r="Q4855" s="6"/>
    </row>
    <row r="4856" spans="2:17" s="2" customFormat="1" x14ac:dyDescent="0.25">
      <c r="B4856" s="1"/>
      <c r="C4856" s="1"/>
      <c r="D4856" s="1"/>
      <c r="I4856" s="1"/>
      <c r="J4856" s="5"/>
      <c r="K4856" s="5"/>
      <c r="L4856" s="5"/>
      <c r="M4856" s="6"/>
      <c r="N4856" s="6"/>
      <c r="O4856" s="7"/>
      <c r="P4856" s="6"/>
      <c r="Q4856" s="6"/>
    </row>
    <row r="4857" spans="2:17" s="2" customFormat="1" x14ac:dyDescent="0.25">
      <c r="B4857" s="1"/>
      <c r="C4857" s="1"/>
      <c r="D4857" s="1"/>
      <c r="I4857" s="1"/>
      <c r="J4857" s="5"/>
      <c r="K4857" s="5"/>
      <c r="L4857" s="5"/>
      <c r="M4857" s="6"/>
      <c r="N4857" s="6"/>
      <c r="O4857" s="7"/>
      <c r="P4857" s="6"/>
      <c r="Q4857" s="6"/>
    </row>
    <row r="4858" spans="2:17" s="2" customFormat="1" x14ac:dyDescent="0.25">
      <c r="B4858" s="1"/>
      <c r="C4858" s="1"/>
      <c r="D4858" s="1"/>
      <c r="I4858" s="1"/>
      <c r="J4858" s="5"/>
      <c r="K4858" s="5"/>
      <c r="L4858" s="5"/>
      <c r="M4858" s="6"/>
      <c r="N4858" s="6"/>
      <c r="O4858" s="7"/>
      <c r="P4858" s="6"/>
      <c r="Q4858" s="6"/>
    </row>
    <row r="4859" spans="2:17" s="2" customFormat="1" x14ac:dyDescent="0.25">
      <c r="B4859" s="1"/>
      <c r="C4859" s="1"/>
      <c r="D4859" s="1"/>
      <c r="I4859" s="1"/>
      <c r="J4859" s="5"/>
      <c r="K4859" s="5"/>
      <c r="L4859" s="5"/>
      <c r="M4859" s="6"/>
      <c r="N4859" s="6"/>
      <c r="O4859" s="7"/>
      <c r="P4859" s="6"/>
      <c r="Q4859" s="6"/>
    </row>
    <row r="4860" spans="2:17" s="2" customFormat="1" x14ac:dyDescent="0.25">
      <c r="B4860" s="1"/>
      <c r="C4860" s="1"/>
      <c r="D4860" s="1"/>
      <c r="I4860" s="1"/>
      <c r="J4860" s="5"/>
      <c r="K4860" s="5"/>
      <c r="L4860" s="5"/>
      <c r="M4860" s="6"/>
      <c r="N4860" s="6"/>
      <c r="O4860" s="7"/>
      <c r="P4860" s="6"/>
      <c r="Q4860" s="6"/>
    </row>
    <row r="4861" spans="2:17" s="2" customFormat="1" x14ac:dyDescent="0.25">
      <c r="B4861" s="1"/>
      <c r="C4861" s="1"/>
      <c r="D4861" s="1"/>
      <c r="I4861" s="1"/>
      <c r="J4861" s="5"/>
      <c r="K4861" s="5"/>
      <c r="L4861" s="5"/>
      <c r="M4861" s="6"/>
      <c r="N4861" s="6"/>
      <c r="O4861" s="7"/>
      <c r="P4861" s="6"/>
      <c r="Q4861" s="6"/>
    </row>
    <row r="4862" spans="2:17" s="2" customFormat="1" x14ac:dyDescent="0.25">
      <c r="B4862" s="1"/>
      <c r="C4862" s="1"/>
      <c r="D4862" s="1"/>
      <c r="I4862" s="1"/>
      <c r="J4862" s="5"/>
      <c r="K4862" s="5"/>
      <c r="L4862" s="5"/>
      <c r="M4862" s="6"/>
      <c r="N4862" s="6"/>
      <c r="O4862" s="7"/>
      <c r="P4862" s="6"/>
      <c r="Q4862" s="6"/>
    </row>
    <row r="4863" spans="2:17" s="2" customFormat="1" x14ac:dyDescent="0.25">
      <c r="B4863" s="1"/>
      <c r="C4863" s="1"/>
      <c r="D4863" s="1"/>
      <c r="I4863" s="1"/>
      <c r="J4863" s="5"/>
      <c r="K4863" s="5"/>
      <c r="L4863" s="5"/>
      <c r="M4863" s="6"/>
      <c r="N4863" s="6"/>
      <c r="O4863" s="7"/>
      <c r="P4863" s="6"/>
      <c r="Q4863" s="6"/>
    </row>
    <row r="4864" spans="2:17" s="2" customFormat="1" x14ac:dyDescent="0.25">
      <c r="B4864" s="1"/>
      <c r="C4864" s="1"/>
      <c r="D4864" s="1"/>
      <c r="I4864" s="1"/>
      <c r="J4864" s="5"/>
      <c r="K4864" s="5"/>
      <c r="L4864" s="5"/>
      <c r="M4864" s="6"/>
      <c r="N4864" s="6"/>
      <c r="O4864" s="7"/>
      <c r="P4864" s="6"/>
      <c r="Q4864" s="6"/>
    </row>
    <row r="4865" spans="2:17" s="2" customFormat="1" x14ac:dyDescent="0.25">
      <c r="B4865" s="1"/>
      <c r="C4865" s="1"/>
      <c r="D4865" s="1"/>
      <c r="I4865" s="1"/>
      <c r="J4865" s="5"/>
      <c r="K4865" s="5"/>
      <c r="L4865" s="5"/>
      <c r="M4865" s="6"/>
      <c r="N4865" s="6"/>
      <c r="O4865" s="7"/>
      <c r="P4865" s="6"/>
      <c r="Q4865" s="6"/>
    </row>
    <row r="4866" spans="2:17" s="2" customFormat="1" x14ac:dyDescent="0.25">
      <c r="B4866" s="1"/>
      <c r="C4866" s="1"/>
      <c r="D4866" s="1"/>
      <c r="I4866" s="1"/>
      <c r="J4866" s="5"/>
      <c r="K4866" s="5"/>
      <c r="L4866" s="5"/>
      <c r="M4866" s="6"/>
      <c r="N4866" s="6"/>
      <c r="O4866" s="7"/>
      <c r="P4866" s="6"/>
      <c r="Q4866" s="6"/>
    </row>
    <row r="4867" spans="2:17" s="2" customFormat="1" x14ac:dyDescent="0.25">
      <c r="B4867" s="1"/>
      <c r="C4867" s="1"/>
      <c r="D4867" s="1"/>
      <c r="I4867" s="1"/>
      <c r="J4867" s="5"/>
      <c r="K4867" s="5"/>
      <c r="L4867" s="5"/>
      <c r="M4867" s="6"/>
      <c r="N4867" s="6"/>
      <c r="O4867" s="7"/>
      <c r="P4867" s="6"/>
      <c r="Q4867" s="6"/>
    </row>
    <row r="4868" spans="2:17" s="2" customFormat="1" x14ac:dyDescent="0.25">
      <c r="B4868" s="1"/>
      <c r="C4868" s="1"/>
      <c r="D4868" s="1"/>
      <c r="I4868" s="1"/>
      <c r="J4868" s="5"/>
      <c r="K4868" s="5"/>
      <c r="L4868" s="5"/>
      <c r="M4868" s="6"/>
      <c r="N4868" s="6"/>
      <c r="O4868" s="7"/>
      <c r="P4868" s="6"/>
      <c r="Q4868" s="6"/>
    </row>
    <row r="4869" spans="2:17" s="2" customFormat="1" x14ac:dyDescent="0.25">
      <c r="B4869" s="1"/>
      <c r="C4869" s="1"/>
      <c r="D4869" s="1"/>
      <c r="I4869" s="1"/>
      <c r="J4869" s="5"/>
      <c r="K4869" s="5"/>
      <c r="L4869" s="5"/>
      <c r="M4869" s="6"/>
      <c r="N4869" s="6"/>
      <c r="O4869" s="7"/>
      <c r="P4869" s="6"/>
      <c r="Q4869" s="6"/>
    </row>
    <row r="4870" spans="2:17" s="2" customFormat="1" x14ac:dyDescent="0.25">
      <c r="B4870" s="1"/>
      <c r="C4870" s="1"/>
      <c r="D4870" s="1"/>
      <c r="I4870" s="1"/>
      <c r="J4870" s="5"/>
      <c r="K4870" s="5"/>
      <c r="L4870" s="5"/>
      <c r="M4870" s="6"/>
      <c r="N4870" s="6"/>
      <c r="O4870" s="7"/>
      <c r="P4870" s="6"/>
      <c r="Q4870" s="6"/>
    </row>
    <row r="4871" spans="2:17" s="2" customFormat="1" x14ac:dyDescent="0.25">
      <c r="B4871" s="1"/>
      <c r="C4871" s="1"/>
      <c r="D4871" s="1"/>
      <c r="I4871" s="1"/>
      <c r="J4871" s="5"/>
      <c r="K4871" s="5"/>
      <c r="L4871" s="5"/>
      <c r="M4871" s="6"/>
      <c r="N4871" s="6"/>
      <c r="O4871" s="7"/>
      <c r="P4871" s="6"/>
      <c r="Q4871" s="6"/>
    </row>
    <row r="4872" spans="2:17" s="2" customFormat="1" x14ac:dyDescent="0.25">
      <c r="B4872" s="1"/>
      <c r="C4872" s="1"/>
      <c r="D4872" s="1"/>
      <c r="I4872" s="1"/>
      <c r="J4872" s="5"/>
      <c r="K4872" s="5"/>
      <c r="L4872" s="5"/>
      <c r="M4872" s="6"/>
      <c r="N4872" s="6"/>
      <c r="O4872" s="7"/>
      <c r="P4872" s="6"/>
      <c r="Q4872" s="6"/>
    </row>
    <row r="4873" spans="2:17" s="2" customFormat="1" x14ac:dyDescent="0.25">
      <c r="B4873" s="1"/>
      <c r="C4873" s="1"/>
      <c r="D4873" s="1"/>
      <c r="I4873" s="1"/>
      <c r="J4873" s="5"/>
      <c r="K4873" s="5"/>
      <c r="L4873" s="5"/>
      <c r="M4873" s="6"/>
      <c r="N4873" s="6"/>
      <c r="O4873" s="7"/>
      <c r="P4873" s="6"/>
      <c r="Q4873" s="6"/>
    </row>
    <row r="4874" spans="2:17" s="2" customFormat="1" x14ac:dyDescent="0.25">
      <c r="B4874" s="1"/>
      <c r="C4874" s="1"/>
      <c r="D4874" s="1"/>
      <c r="I4874" s="1"/>
      <c r="J4874" s="5"/>
      <c r="K4874" s="5"/>
      <c r="L4874" s="5"/>
      <c r="M4874" s="6"/>
      <c r="N4874" s="6"/>
      <c r="O4874" s="7"/>
      <c r="P4874" s="6"/>
      <c r="Q4874" s="6"/>
    </row>
    <row r="4875" spans="2:17" s="2" customFormat="1" x14ac:dyDescent="0.25">
      <c r="B4875" s="1"/>
      <c r="C4875" s="1"/>
      <c r="D4875" s="1"/>
      <c r="I4875" s="1"/>
      <c r="J4875" s="5"/>
      <c r="K4875" s="5"/>
      <c r="L4875" s="5"/>
      <c r="M4875" s="6"/>
      <c r="N4875" s="6"/>
      <c r="O4875" s="7"/>
      <c r="P4875" s="6"/>
      <c r="Q4875" s="6"/>
    </row>
    <row r="4876" spans="2:17" s="2" customFormat="1" x14ac:dyDescent="0.25">
      <c r="B4876" s="1"/>
      <c r="C4876" s="1"/>
      <c r="D4876" s="1"/>
      <c r="I4876" s="1"/>
      <c r="J4876" s="5"/>
      <c r="K4876" s="5"/>
      <c r="L4876" s="5"/>
      <c r="M4876" s="6"/>
      <c r="N4876" s="6"/>
      <c r="O4876" s="7"/>
      <c r="P4876" s="6"/>
      <c r="Q4876" s="6"/>
    </row>
    <row r="4877" spans="2:17" s="2" customFormat="1" x14ac:dyDescent="0.25">
      <c r="B4877" s="1"/>
      <c r="C4877" s="1"/>
      <c r="D4877" s="1"/>
      <c r="I4877" s="1"/>
      <c r="J4877" s="5"/>
      <c r="K4877" s="5"/>
      <c r="L4877" s="5"/>
      <c r="M4877" s="6"/>
      <c r="N4877" s="6"/>
      <c r="O4877" s="7"/>
      <c r="P4877" s="6"/>
      <c r="Q4877" s="6"/>
    </row>
    <row r="4878" spans="2:17" s="2" customFormat="1" x14ac:dyDescent="0.25">
      <c r="B4878" s="1"/>
      <c r="C4878" s="1"/>
      <c r="D4878" s="1"/>
      <c r="I4878" s="1"/>
      <c r="J4878" s="5"/>
      <c r="K4878" s="5"/>
      <c r="L4878" s="5"/>
      <c r="M4878" s="6"/>
      <c r="N4878" s="6"/>
      <c r="O4878" s="7"/>
      <c r="P4878" s="6"/>
      <c r="Q4878" s="6"/>
    </row>
    <row r="4879" spans="2:17" s="2" customFormat="1" x14ac:dyDescent="0.25">
      <c r="B4879" s="1"/>
      <c r="C4879" s="1"/>
      <c r="D4879" s="1"/>
      <c r="I4879" s="1"/>
      <c r="J4879" s="5"/>
      <c r="K4879" s="5"/>
      <c r="L4879" s="5"/>
      <c r="M4879" s="6"/>
      <c r="N4879" s="6"/>
      <c r="O4879" s="7"/>
      <c r="P4879" s="6"/>
      <c r="Q4879" s="6"/>
    </row>
    <row r="4880" spans="2:17" s="2" customFormat="1" x14ac:dyDescent="0.25">
      <c r="B4880" s="1"/>
      <c r="C4880" s="1"/>
      <c r="D4880" s="1"/>
      <c r="I4880" s="1"/>
      <c r="J4880" s="5"/>
      <c r="K4880" s="5"/>
      <c r="L4880" s="5"/>
      <c r="M4880" s="6"/>
      <c r="N4880" s="6"/>
      <c r="O4880" s="7"/>
      <c r="P4880" s="6"/>
      <c r="Q4880" s="6"/>
    </row>
    <row r="4881" spans="2:17" s="2" customFormat="1" x14ac:dyDescent="0.25">
      <c r="B4881" s="1"/>
      <c r="C4881" s="1"/>
      <c r="D4881" s="1"/>
      <c r="I4881" s="1"/>
      <c r="J4881" s="5"/>
      <c r="K4881" s="5"/>
      <c r="L4881" s="5"/>
      <c r="M4881" s="6"/>
      <c r="N4881" s="6"/>
      <c r="O4881" s="7"/>
      <c r="P4881" s="6"/>
      <c r="Q4881" s="6"/>
    </row>
    <row r="4882" spans="2:17" s="2" customFormat="1" x14ac:dyDescent="0.25">
      <c r="B4882" s="1"/>
      <c r="C4882" s="1"/>
      <c r="D4882" s="1"/>
      <c r="I4882" s="1"/>
      <c r="J4882" s="5"/>
      <c r="K4882" s="5"/>
      <c r="L4882" s="5"/>
      <c r="M4882" s="6"/>
      <c r="N4882" s="6"/>
      <c r="O4882" s="7"/>
      <c r="P4882" s="6"/>
      <c r="Q4882" s="6"/>
    </row>
    <row r="4883" spans="2:17" s="2" customFormat="1" x14ac:dyDescent="0.25">
      <c r="B4883" s="1"/>
      <c r="C4883" s="1"/>
      <c r="D4883" s="1"/>
      <c r="I4883" s="1"/>
      <c r="J4883" s="5"/>
      <c r="K4883" s="5"/>
      <c r="L4883" s="5"/>
      <c r="M4883" s="6"/>
      <c r="N4883" s="6"/>
      <c r="O4883" s="7"/>
      <c r="P4883" s="6"/>
      <c r="Q4883" s="6"/>
    </row>
    <row r="4884" spans="2:17" s="2" customFormat="1" x14ac:dyDescent="0.25">
      <c r="B4884" s="1"/>
      <c r="C4884" s="1"/>
      <c r="D4884" s="1"/>
      <c r="I4884" s="1"/>
      <c r="J4884" s="5"/>
      <c r="K4884" s="5"/>
      <c r="L4884" s="5"/>
      <c r="M4884" s="6"/>
      <c r="N4884" s="6"/>
      <c r="O4884" s="7"/>
      <c r="P4884" s="6"/>
      <c r="Q4884" s="6"/>
    </row>
    <row r="4885" spans="2:17" s="2" customFormat="1" x14ac:dyDescent="0.25">
      <c r="B4885" s="1"/>
      <c r="C4885" s="1"/>
      <c r="D4885" s="1"/>
      <c r="I4885" s="1"/>
      <c r="J4885" s="5"/>
      <c r="K4885" s="5"/>
      <c r="L4885" s="5"/>
      <c r="M4885" s="6"/>
      <c r="N4885" s="6"/>
      <c r="O4885" s="7"/>
      <c r="P4885" s="6"/>
      <c r="Q4885" s="6"/>
    </row>
    <row r="4886" spans="2:17" s="2" customFormat="1" x14ac:dyDescent="0.25">
      <c r="B4886" s="1"/>
      <c r="C4886" s="1"/>
      <c r="D4886" s="1"/>
      <c r="I4886" s="1"/>
      <c r="J4886" s="5"/>
      <c r="K4886" s="5"/>
      <c r="L4886" s="5"/>
      <c r="M4886" s="6"/>
      <c r="N4886" s="6"/>
      <c r="O4886" s="7"/>
      <c r="P4886" s="6"/>
      <c r="Q4886" s="6"/>
    </row>
    <row r="4887" spans="2:17" s="2" customFormat="1" x14ac:dyDescent="0.25">
      <c r="B4887" s="1"/>
      <c r="C4887" s="1"/>
      <c r="D4887" s="1"/>
      <c r="I4887" s="1"/>
      <c r="J4887" s="5"/>
      <c r="K4887" s="5"/>
      <c r="L4887" s="5"/>
      <c r="M4887" s="6"/>
      <c r="N4887" s="6"/>
      <c r="O4887" s="7"/>
      <c r="P4887" s="6"/>
      <c r="Q4887" s="6"/>
    </row>
    <row r="4888" spans="2:17" s="2" customFormat="1" x14ac:dyDescent="0.25">
      <c r="B4888" s="1"/>
      <c r="C4888" s="1"/>
      <c r="D4888" s="1"/>
      <c r="I4888" s="1"/>
      <c r="J4888" s="5"/>
      <c r="K4888" s="5"/>
      <c r="L4888" s="5"/>
      <c r="M4888" s="6"/>
      <c r="N4888" s="6"/>
      <c r="O4888" s="7"/>
      <c r="P4888" s="6"/>
      <c r="Q4888" s="6"/>
    </row>
    <row r="4889" spans="2:17" s="2" customFormat="1" x14ac:dyDescent="0.25">
      <c r="B4889" s="1"/>
      <c r="C4889" s="1"/>
      <c r="D4889" s="1"/>
      <c r="I4889" s="1"/>
      <c r="J4889" s="5"/>
      <c r="K4889" s="5"/>
      <c r="L4889" s="5"/>
      <c r="M4889" s="6"/>
      <c r="N4889" s="6"/>
      <c r="O4889" s="7"/>
      <c r="P4889" s="6"/>
      <c r="Q4889" s="6"/>
    </row>
    <row r="4890" spans="2:17" s="2" customFormat="1" x14ac:dyDescent="0.25">
      <c r="B4890" s="1"/>
      <c r="C4890" s="1"/>
      <c r="D4890" s="1"/>
      <c r="I4890" s="1"/>
      <c r="J4890" s="5"/>
      <c r="K4890" s="5"/>
      <c r="L4890" s="5"/>
      <c r="M4890" s="6"/>
      <c r="N4890" s="6"/>
      <c r="O4890" s="7"/>
      <c r="P4890" s="6"/>
      <c r="Q4890" s="6"/>
    </row>
    <row r="4891" spans="2:17" s="2" customFormat="1" x14ac:dyDescent="0.25">
      <c r="B4891" s="1"/>
      <c r="C4891" s="1"/>
      <c r="D4891" s="1"/>
      <c r="I4891" s="1"/>
      <c r="J4891" s="5"/>
      <c r="K4891" s="5"/>
      <c r="L4891" s="5"/>
      <c r="M4891" s="6"/>
      <c r="N4891" s="6"/>
      <c r="O4891" s="7"/>
      <c r="P4891" s="6"/>
      <c r="Q4891" s="6"/>
    </row>
    <row r="4892" spans="2:17" s="2" customFormat="1" x14ac:dyDescent="0.25">
      <c r="B4892" s="1"/>
      <c r="C4892" s="1"/>
      <c r="D4892" s="1"/>
      <c r="I4892" s="1"/>
      <c r="J4892" s="5"/>
      <c r="K4892" s="5"/>
      <c r="L4892" s="5"/>
      <c r="M4892" s="6"/>
      <c r="N4892" s="6"/>
      <c r="O4892" s="7"/>
      <c r="P4892" s="6"/>
      <c r="Q4892" s="6"/>
    </row>
    <row r="4893" spans="2:17" s="2" customFormat="1" x14ac:dyDescent="0.25">
      <c r="B4893" s="1"/>
      <c r="C4893" s="1"/>
      <c r="D4893" s="1"/>
      <c r="I4893" s="1"/>
      <c r="J4893" s="5"/>
      <c r="K4893" s="5"/>
      <c r="L4893" s="5"/>
      <c r="M4893" s="6"/>
      <c r="N4893" s="6"/>
      <c r="O4893" s="7"/>
      <c r="P4893" s="6"/>
      <c r="Q4893" s="6"/>
    </row>
    <row r="4894" spans="2:17" s="2" customFormat="1" x14ac:dyDescent="0.25">
      <c r="B4894" s="1"/>
      <c r="C4894" s="1"/>
      <c r="D4894" s="1"/>
      <c r="I4894" s="1"/>
      <c r="J4894" s="5"/>
      <c r="K4894" s="5"/>
      <c r="L4894" s="5"/>
      <c r="M4894" s="6"/>
      <c r="N4894" s="6"/>
      <c r="O4894" s="7"/>
      <c r="P4894" s="6"/>
      <c r="Q4894" s="6"/>
    </row>
    <row r="4895" spans="2:17" s="2" customFormat="1" x14ac:dyDescent="0.25">
      <c r="B4895" s="1"/>
      <c r="C4895" s="1"/>
      <c r="D4895" s="1"/>
      <c r="I4895" s="1"/>
      <c r="J4895" s="5"/>
      <c r="K4895" s="5"/>
      <c r="L4895" s="5"/>
      <c r="M4895" s="6"/>
      <c r="N4895" s="6"/>
      <c r="O4895" s="7"/>
      <c r="P4895" s="6"/>
      <c r="Q4895" s="6"/>
    </row>
    <row r="4896" spans="2:17" s="2" customFormat="1" x14ac:dyDescent="0.25">
      <c r="B4896" s="1"/>
      <c r="C4896" s="1"/>
      <c r="D4896" s="1"/>
      <c r="I4896" s="1"/>
      <c r="J4896" s="5"/>
      <c r="K4896" s="5"/>
      <c r="L4896" s="5"/>
      <c r="M4896" s="6"/>
      <c r="N4896" s="6"/>
      <c r="O4896" s="7"/>
      <c r="P4896" s="6"/>
      <c r="Q4896" s="6"/>
    </row>
    <row r="4897" spans="2:17" s="2" customFormat="1" x14ac:dyDescent="0.25">
      <c r="B4897" s="1"/>
      <c r="C4897" s="1"/>
      <c r="D4897" s="1"/>
      <c r="I4897" s="1"/>
      <c r="J4897" s="5"/>
      <c r="K4897" s="5"/>
      <c r="L4897" s="5"/>
      <c r="M4897" s="6"/>
      <c r="N4897" s="6"/>
      <c r="O4897" s="7"/>
      <c r="P4897" s="6"/>
      <c r="Q4897" s="6"/>
    </row>
    <row r="4898" spans="2:17" s="2" customFormat="1" x14ac:dyDescent="0.25">
      <c r="B4898" s="1"/>
      <c r="C4898" s="1"/>
      <c r="D4898" s="1"/>
      <c r="I4898" s="1"/>
      <c r="J4898" s="5"/>
      <c r="K4898" s="5"/>
      <c r="L4898" s="5"/>
      <c r="M4898" s="6"/>
      <c r="N4898" s="6"/>
      <c r="O4898" s="7"/>
      <c r="P4898" s="6"/>
      <c r="Q4898" s="6"/>
    </row>
    <row r="4899" spans="2:17" s="2" customFormat="1" x14ac:dyDescent="0.25">
      <c r="B4899" s="1"/>
      <c r="C4899" s="1"/>
      <c r="D4899" s="1"/>
      <c r="I4899" s="1"/>
      <c r="J4899" s="5"/>
      <c r="K4899" s="5"/>
      <c r="L4899" s="5"/>
      <c r="M4899" s="6"/>
      <c r="N4899" s="6"/>
      <c r="O4899" s="7"/>
      <c r="P4899" s="6"/>
      <c r="Q4899" s="6"/>
    </row>
    <row r="4900" spans="2:17" s="2" customFormat="1" x14ac:dyDescent="0.25">
      <c r="B4900" s="1"/>
      <c r="C4900" s="1"/>
      <c r="D4900" s="1"/>
      <c r="I4900" s="1"/>
      <c r="J4900" s="5"/>
      <c r="K4900" s="5"/>
      <c r="L4900" s="5"/>
      <c r="M4900" s="6"/>
      <c r="N4900" s="6"/>
      <c r="O4900" s="7"/>
      <c r="P4900" s="6"/>
      <c r="Q4900" s="6"/>
    </row>
    <row r="4901" spans="2:17" s="2" customFormat="1" x14ac:dyDescent="0.25">
      <c r="B4901" s="1"/>
      <c r="C4901" s="1"/>
      <c r="D4901" s="1"/>
      <c r="I4901" s="1"/>
      <c r="J4901" s="5"/>
      <c r="K4901" s="5"/>
      <c r="L4901" s="5"/>
      <c r="M4901" s="6"/>
      <c r="N4901" s="6"/>
      <c r="O4901" s="7"/>
      <c r="P4901" s="6"/>
      <c r="Q4901" s="6"/>
    </row>
    <row r="4902" spans="2:17" s="2" customFormat="1" x14ac:dyDescent="0.25">
      <c r="B4902" s="1"/>
      <c r="C4902" s="1"/>
      <c r="D4902" s="1"/>
      <c r="I4902" s="1"/>
      <c r="J4902" s="5"/>
      <c r="K4902" s="5"/>
      <c r="L4902" s="5"/>
      <c r="M4902" s="6"/>
      <c r="N4902" s="6"/>
      <c r="O4902" s="7"/>
      <c r="P4902" s="6"/>
      <c r="Q4902" s="6"/>
    </row>
    <row r="4903" spans="2:17" s="2" customFormat="1" x14ac:dyDescent="0.25">
      <c r="B4903" s="1"/>
      <c r="C4903" s="1"/>
      <c r="D4903" s="1"/>
      <c r="I4903" s="1"/>
      <c r="J4903" s="5"/>
      <c r="K4903" s="5"/>
      <c r="L4903" s="5"/>
      <c r="M4903" s="6"/>
      <c r="N4903" s="6"/>
      <c r="O4903" s="7"/>
      <c r="P4903" s="6"/>
      <c r="Q4903" s="6"/>
    </row>
    <row r="4904" spans="2:17" s="2" customFormat="1" x14ac:dyDescent="0.25">
      <c r="B4904" s="1"/>
      <c r="C4904" s="1"/>
      <c r="D4904" s="1"/>
      <c r="I4904" s="1"/>
      <c r="J4904" s="5"/>
      <c r="K4904" s="5"/>
      <c r="L4904" s="5"/>
      <c r="M4904" s="6"/>
      <c r="N4904" s="6"/>
      <c r="O4904" s="7"/>
      <c r="P4904" s="6"/>
      <c r="Q4904" s="6"/>
    </row>
    <row r="4905" spans="2:17" s="2" customFormat="1" x14ac:dyDescent="0.25">
      <c r="B4905" s="1"/>
      <c r="C4905" s="1"/>
      <c r="D4905" s="1"/>
      <c r="I4905" s="1"/>
      <c r="J4905" s="5"/>
      <c r="K4905" s="5"/>
      <c r="L4905" s="5"/>
      <c r="M4905" s="6"/>
      <c r="N4905" s="6"/>
      <c r="O4905" s="7"/>
      <c r="P4905" s="6"/>
      <c r="Q4905" s="6"/>
    </row>
    <row r="4906" spans="2:17" s="2" customFormat="1" x14ac:dyDescent="0.25">
      <c r="B4906" s="1"/>
      <c r="C4906" s="1"/>
      <c r="D4906" s="1"/>
      <c r="I4906" s="1"/>
      <c r="J4906" s="5"/>
      <c r="K4906" s="5"/>
      <c r="L4906" s="5"/>
      <c r="M4906" s="6"/>
      <c r="N4906" s="6"/>
      <c r="O4906" s="7"/>
      <c r="P4906" s="6"/>
      <c r="Q4906" s="6"/>
    </row>
    <row r="4907" spans="2:17" s="2" customFormat="1" x14ac:dyDescent="0.25">
      <c r="B4907" s="1"/>
      <c r="C4907" s="1"/>
      <c r="D4907" s="1"/>
      <c r="I4907" s="1"/>
      <c r="J4907" s="5"/>
      <c r="K4907" s="5"/>
      <c r="L4907" s="5"/>
      <c r="M4907" s="6"/>
      <c r="N4907" s="6"/>
      <c r="O4907" s="7"/>
      <c r="P4907" s="6"/>
      <c r="Q4907" s="6"/>
    </row>
    <row r="4908" spans="2:17" s="2" customFormat="1" x14ac:dyDescent="0.25">
      <c r="B4908" s="1"/>
      <c r="C4908" s="1"/>
      <c r="D4908" s="1"/>
      <c r="I4908" s="1"/>
      <c r="J4908" s="5"/>
      <c r="K4908" s="5"/>
      <c r="L4908" s="5"/>
      <c r="M4908" s="6"/>
      <c r="N4908" s="6"/>
      <c r="O4908" s="7"/>
      <c r="P4908" s="6"/>
      <c r="Q4908" s="6"/>
    </row>
    <row r="4909" spans="2:17" s="2" customFormat="1" x14ac:dyDescent="0.25">
      <c r="B4909" s="1"/>
      <c r="C4909" s="1"/>
      <c r="D4909" s="1"/>
      <c r="I4909" s="1"/>
      <c r="J4909" s="5"/>
      <c r="K4909" s="5"/>
      <c r="L4909" s="5"/>
      <c r="M4909" s="6"/>
      <c r="N4909" s="6"/>
      <c r="O4909" s="7"/>
      <c r="P4909" s="6"/>
      <c r="Q4909" s="6"/>
    </row>
    <row r="4910" spans="2:17" s="2" customFormat="1" x14ac:dyDescent="0.25">
      <c r="B4910" s="1"/>
      <c r="C4910" s="1"/>
      <c r="D4910" s="1"/>
      <c r="I4910" s="1"/>
      <c r="J4910" s="5"/>
      <c r="K4910" s="5"/>
      <c r="L4910" s="5"/>
      <c r="M4910" s="6"/>
      <c r="N4910" s="6"/>
      <c r="O4910" s="7"/>
      <c r="P4910" s="6"/>
      <c r="Q4910" s="6"/>
    </row>
    <row r="4911" spans="2:17" s="2" customFormat="1" x14ac:dyDescent="0.25">
      <c r="B4911" s="1"/>
      <c r="C4911" s="1"/>
      <c r="D4911" s="1"/>
      <c r="I4911" s="1"/>
      <c r="J4911" s="5"/>
      <c r="K4911" s="5"/>
      <c r="L4911" s="5"/>
      <c r="M4911" s="6"/>
      <c r="N4911" s="6"/>
      <c r="O4911" s="7"/>
      <c r="P4911" s="6"/>
      <c r="Q4911" s="6"/>
    </row>
    <row r="4912" spans="2:17" s="2" customFormat="1" x14ac:dyDescent="0.25">
      <c r="B4912" s="1"/>
      <c r="C4912" s="1"/>
      <c r="D4912" s="1"/>
      <c r="I4912" s="1"/>
      <c r="J4912" s="5"/>
      <c r="K4912" s="5"/>
      <c r="L4912" s="5"/>
      <c r="M4912" s="6"/>
      <c r="N4912" s="6"/>
      <c r="O4912" s="7"/>
      <c r="P4912" s="6"/>
      <c r="Q4912" s="6"/>
    </row>
    <row r="4913" spans="2:17" s="2" customFormat="1" x14ac:dyDescent="0.25">
      <c r="B4913" s="1"/>
      <c r="C4913" s="1"/>
      <c r="D4913" s="1"/>
      <c r="I4913" s="1"/>
      <c r="J4913" s="5"/>
      <c r="K4913" s="5"/>
      <c r="L4913" s="5"/>
      <c r="M4913" s="6"/>
      <c r="N4913" s="6"/>
      <c r="O4913" s="7"/>
      <c r="P4913" s="6"/>
      <c r="Q4913" s="6"/>
    </row>
    <row r="4914" spans="2:17" s="2" customFormat="1" x14ac:dyDescent="0.25">
      <c r="B4914" s="1"/>
      <c r="C4914" s="1"/>
      <c r="D4914" s="1"/>
      <c r="I4914" s="1"/>
      <c r="J4914" s="5"/>
      <c r="K4914" s="5"/>
      <c r="L4914" s="5"/>
      <c r="M4914" s="6"/>
      <c r="N4914" s="6"/>
      <c r="O4914" s="7"/>
      <c r="P4914" s="6"/>
      <c r="Q4914" s="6"/>
    </row>
    <row r="4915" spans="2:17" s="2" customFormat="1" x14ac:dyDescent="0.25">
      <c r="B4915" s="1"/>
      <c r="C4915" s="1"/>
      <c r="D4915" s="1"/>
      <c r="I4915" s="1"/>
      <c r="J4915" s="5"/>
      <c r="K4915" s="5"/>
      <c r="L4915" s="5"/>
      <c r="M4915" s="6"/>
      <c r="N4915" s="6"/>
      <c r="O4915" s="7"/>
      <c r="P4915" s="6"/>
      <c r="Q4915" s="6"/>
    </row>
    <row r="4916" spans="2:17" s="2" customFormat="1" x14ac:dyDescent="0.25">
      <c r="B4916" s="1"/>
      <c r="C4916" s="1"/>
      <c r="D4916" s="1"/>
      <c r="I4916" s="1"/>
      <c r="J4916" s="5"/>
      <c r="K4916" s="5"/>
      <c r="L4916" s="5"/>
      <c r="M4916" s="6"/>
      <c r="N4916" s="6"/>
      <c r="O4916" s="7"/>
      <c r="P4916" s="6"/>
      <c r="Q4916" s="6"/>
    </row>
    <row r="4917" spans="2:17" s="2" customFormat="1" x14ac:dyDescent="0.25">
      <c r="B4917" s="1"/>
      <c r="C4917" s="1"/>
      <c r="D4917" s="1"/>
      <c r="I4917" s="1"/>
      <c r="J4917" s="5"/>
      <c r="K4917" s="5"/>
      <c r="L4917" s="5"/>
      <c r="M4917" s="6"/>
      <c r="N4917" s="6"/>
      <c r="O4917" s="7"/>
      <c r="P4917" s="6"/>
      <c r="Q4917" s="6"/>
    </row>
    <row r="4918" spans="2:17" s="2" customFormat="1" x14ac:dyDescent="0.25">
      <c r="B4918" s="1"/>
      <c r="C4918" s="1"/>
      <c r="D4918" s="1"/>
      <c r="I4918" s="1"/>
      <c r="J4918" s="5"/>
      <c r="K4918" s="5"/>
      <c r="L4918" s="5"/>
      <c r="M4918" s="6"/>
      <c r="N4918" s="6"/>
      <c r="O4918" s="7"/>
      <c r="P4918" s="6"/>
      <c r="Q4918" s="6"/>
    </row>
    <row r="4919" spans="2:17" s="2" customFormat="1" x14ac:dyDescent="0.25">
      <c r="B4919" s="1"/>
      <c r="C4919" s="1"/>
      <c r="D4919" s="1"/>
      <c r="I4919" s="1"/>
      <c r="J4919" s="5"/>
      <c r="K4919" s="5"/>
      <c r="L4919" s="5"/>
      <c r="M4919" s="6"/>
      <c r="N4919" s="6"/>
      <c r="O4919" s="7"/>
      <c r="P4919" s="6"/>
      <c r="Q4919" s="6"/>
    </row>
    <row r="4920" spans="2:17" s="2" customFormat="1" x14ac:dyDescent="0.25">
      <c r="B4920" s="1"/>
      <c r="C4920" s="1"/>
      <c r="D4920" s="1"/>
      <c r="I4920" s="1"/>
      <c r="J4920" s="5"/>
      <c r="K4920" s="5"/>
      <c r="L4920" s="5"/>
      <c r="M4920" s="6"/>
      <c r="N4920" s="6"/>
      <c r="O4920" s="7"/>
      <c r="P4920" s="6"/>
      <c r="Q4920" s="6"/>
    </row>
    <row r="4921" spans="2:17" s="2" customFormat="1" x14ac:dyDescent="0.25">
      <c r="B4921" s="1"/>
      <c r="C4921" s="1"/>
      <c r="D4921" s="1"/>
      <c r="I4921" s="1"/>
      <c r="J4921" s="5"/>
      <c r="K4921" s="5"/>
      <c r="L4921" s="5"/>
      <c r="M4921" s="6"/>
      <c r="N4921" s="6"/>
      <c r="O4921" s="7"/>
      <c r="P4921" s="6"/>
      <c r="Q4921" s="6"/>
    </row>
    <row r="4922" spans="2:17" s="2" customFormat="1" x14ac:dyDescent="0.25">
      <c r="B4922" s="1"/>
      <c r="C4922" s="1"/>
      <c r="D4922" s="1"/>
      <c r="I4922" s="1"/>
      <c r="J4922" s="5"/>
      <c r="K4922" s="5"/>
      <c r="L4922" s="5"/>
      <c r="M4922" s="6"/>
      <c r="N4922" s="6"/>
      <c r="O4922" s="7"/>
      <c r="P4922" s="6"/>
      <c r="Q4922" s="6"/>
    </row>
    <row r="4923" spans="2:17" s="2" customFormat="1" x14ac:dyDescent="0.25">
      <c r="B4923" s="1"/>
      <c r="C4923" s="1"/>
      <c r="D4923" s="1"/>
      <c r="I4923" s="1"/>
      <c r="J4923" s="5"/>
      <c r="K4923" s="5"/>
      <c r="L4923" s="5"/>
      <c r="M4923" s="6"/>
      <c r="N4923" s="6"/>
      <c r="O4923" s="7"/>
      <c r="P4923" s="6"/>
      <c r="Q4923" s="6"/>
    </row>
    <row r="4924" spans="2:17" s="2" customFormat="1" x14ac:dyDescent="0.25">
      <c r="B4924" s="1"/>
      <c r="C4924" s="1"/>
      <c r="D4924" s="1"/>
      <c r="I4924" s="1"/>
      <c r="J4924" s="5"/>
      <c r="K4924" s="5"/>
      <c r="L4924" s="5"/>
      <c r="M4924" s="6"/>
      <c r="N4924" s="6"/>
      <c r="O4924" s="7"/>
      <c r="P4924" s="6"/>
      <c r="Q4924" s="6"/>
    </row>
    <row r="4925" spans="2:17" s="2" customFormat="1" x14ac:dyDescent="0.25">
      <c r="B4925" s="1"/>
      <c r="C4925" s="1"/>
      <c r="D4925" s="1"/>
      <c r="I4925" s="1"/>
      <c r="J4925" s="5"/>
      <c r="K4925" s="5"/>
      <c r="L4925" s="5"/>
      <c r="M4925" s="6"/>
      <c r="N4925" s="6"/>
      <c r="O4925" s="7"/>
      <c r="P4925" s="6"/>
      <c r="Q4925" s="6"/>
    </row>
    <row r="4926" spans="2:17" s="2" customFormat="1" x14ac:dyDescent="0.25">
      <c r="B4926" s="1"/>
      <c r="C4926" s="1"/>
      <c r="D4926" s="1"/>
      <c r="I4926" s="1"/>
      <c r="J4926" s="5"/>
      <c r="K4926" s="5"/>
      <c r="L4926" s="5"/>
      <c r="M4926" s="6"/>
      <c r="N4926" s="6"/>
      <c r="O4926" s="7"/>
      <c r="P4926" s="6"/>
      <c r="Q4926" s="6"/>
    </row>
    <row r="4927" spans="2:17" s="2" customFormat="1" x14ac:dyDescent="0.25">
      <c r="B4927" s="1"/>
      <c r="C4927" s="1"/>
      <c r="D4927" s="1"/>
      <c r="I4927" s="1"/>
      <c r="J4927" s="5"/>
      <c r="K4927" s="5"/>
      <c r="L4927" s="5"/>
      <c r="M4927" s="6"/>
      <c r="N4927" s="6"/>
      <c r="O4927" s="7"/>
      <c r="P4927" s="6"/>
      <c r="Q4927" s="6"/>
    </row>
    <row r="4928" spans="2:17" s="2" customFormat="1" x14ac:dyDescent="0.25">
      <c r="B4928" s="1"/>
      <c r="C4928" s="1"/>
      <c r="D4928" s="1"/>
      <c r="I4928" s="1"/>
      <c r="J4928" s="5"/>
      <c r="K4928" s="5"/>
      <c r="L4928" s="5"/>
      <c r="M4928" s="6"/>
      <c r="N4928" s="6"/>
      <c r="O4928" s="7"/>
      <c r="P4928" s="6"/>
      <c r="Q4928" s="6"/>
    </row>
    <row r="4929" spans="2:17" s="2" customFormat="1" x14ac:dyDescent="0.25">
      <c r="B4929" s="1"/>
      <c r="C4929" s="1"/>
      <c r="D4929" s="1"/>
      <c r="I4929" s="1"/>
      <c r="J4929" s="5"/>
      <c r="K4929" s="5"/>
      <c r="L4929" s="5"/>
      <c r="M4929" s="6"/>
      <c r="N4929" s="6"/>
      <c r="O4929" s="7"/>
      <c r="P4929" s="6"/>
      <c r="Q4929" s="6"/>
    </row>
    <row r="4930" spans="2:17" s="2" customFormat="1" x14ac:dyDescent="0.25">
      <c r="B4930" s="1"/>
      <c r="C4930" s="1"/>
      <c r="D4930" s="1"/>
      <c r="I4930" s="1"/>
      <c r="J4930" s="5"/>
      <c r="K4930" s="5"/>
      <c r="L4930" s="5"/>
      <c r="M4930" s="6"/>
      <c r="N4930" s="6"/>
      <c r="O4930" s="7"/>
      <c r="P4930" s="6"/>
      <c r="Q4930" s="6"/>
    </row>
    <row r="4931" spans="2:17" s="2" customFormat="1" x14ac:dyDescent="0.25">
      <c r="B4931" s="1"/>
      <c r="C4931" s="1"/>
      <c r="D4931" s="1"/>
      <c r="I4931" s="1"/>
      <c r="J4931" s="5"/>
      <c r="K4931" s="5"/>
      <c r="L4931" s="5"/>
      <c r="M4931" s="6"/>
      <c r="N4931" s="6"/>
      <c r="O4931" s="7"/>
      <c r="P4931" s="6"/>
      <c r="Q4931" s="6"/>
    </row>
    <row r="4932" spans="2:17" s="2" customFormat="1" x14ac:dyDescent="0.25">
      <c r="B4932" s="1"/>
      <c r="C4932" s="1"/>
      <c r="D4932" s="1"/>
      <c r="I4932" s="1"/>
      <c r="J4932" s="5"/>
      <c r="K4932" s="5"/>
      <c r="L4932" s="5"/>
      <c r="M4932" s="6"/>
      <c r="N4932" s="6"/>
      <c r="O4932" s="7"/>
      <c r="P4932" s="6"/>
      <c r="Q4932" s="6"/>
    </row>
    <row r="4933" spans="2:17" s="2" customFormat="1" x14ac:dyDescent="0.25">
      <c r="B4933" s="1"/>
      <c r="C4933" s="1"/>
      <c r="D4933" s="1"/>
      <c r="I4933" s="1"/>
      <c r="J4933" s="5"/>
      <c r="K4933" s="5"/>
      <c r="L4933" s="5"/>
      <c r="M4933" s="6"/>
      <c r="N4933" s="6"/>
      <c r="O4933" s="7"/>
      <c r="P4933" s="6"/>
      <c r="Q4933" s="6"/>
    </row>
    <row r="4934" spans="2:17" s="2" customFormat="1" x14ac:dyDescent="0.25">
      <c r="B4934" s="1"/>
      <c r="C4934" s="1"/>
      <c r="D4934" s="1"/>
      <c r="I4934" s="1"/>
      <c r="J4934" s="5"/>
      <c r="K4934" s="5"/>
      <c r="L4934" s="5"/>
      <c r="M4934" s="6"/>
      <c r="N4934" s="6"/>
      <c r="O4934" s="7"/>
      <c r="P4934" s="6"/>
      <c r="Q4934" s="6"/>
    </row>
    <row r="4935" spans="2:17" s="2" customFormat="1" x14ac:dyDescent="0.25">
      <c r="B4935" s="1"/>
      <c r="C4935" s="1"/>
      <c r="D4935" s="1"/>
      <c r="I4935" s="1"/>
      <c r="J4935" s="5"/>
      <c r="K4935" s="5"/>
      <c r="L4935" s="5"/>
      <c r="M4935" s="6"/>
      <c r="N4935" s="6"/>
      <c r="O4935" s="7"/>
      <c r="P4935" s="6"/>
      <c r="Q4935" s="6"/>
    </row>
    <row r="4936" spans="2:17" s="2" customFormat="1" x14ac:dyDescent="0.25">
      <c r="B4936" s="1"/>
      <c r="C4936" s="1"/>
      <c r="D4936" s="1"/>
      <c r="I4936" s="1"/>
      <c r="J4936" s="5"/>
      <c r="K4936" s="5"/>
      <c r="L4936" s="5"/>
      <c r="M4936" s="6"/>
      <c r="N4936" s="6"/>
      <c r="O4936" s="7"/>
      <c r="P4936" s="6"/>
      <c r="Q4936" s="6"/>
    </row>
    <row r="4937" spans="2:17" s="2" customFormat="1" x14ac:dyDescent="0.25">
      <c r="B4937" s="1"/>
      <c r="C4937" s="1"/>
      <c r="D4937" s="1"/>
      <c r="I4937" s="1"/>
      <c r="J4937" s="5"/>
      <c r="K4937" s="5"/>
      <c r="L4937" s="5"/>
      <c r="M4937" s="6"/>
      <c r="N4937" s="6"/>
      <c r="O4937" s="7"/>
      <c r="P4937" s="6"/>
      <c r="Q4937" s="6"/>
    </row>
    <row r="4938" spans="2:17" s="2" customFormat="1" x14ac:dyDescent="0.25">
      <c r="B4938" s="1"/>
      <c r="C4938" s="1"/>
      <c r="D4938" s="1"/>
      <c r="I4938" s="1"/>
      <c r="J4938" s="5"/>
      <c r="K4938" s="5"/>
      <c r="L4938" s="5"/>
      <c r="M4938" s="6"/>
      <c r="N4938" s="6"/>
      <c r="O4938" s="7"/>
      <c r="P4938" s="6"/>
      <c r="Q4938" s="6"/>
    </row>
    <row r="4939" spans="2:17" s="2" customFormat="1" x14ac:dyDescent="0.25">
      <c r="B4939" s="1"/>
      <c r="C4939" s="1"/>
      <c r="D4939" s="1"/>
      <c r="I4939" s="1"/>
      <c r="J4939" s="5"/>
      <c r="K4939" s="5"/>
      <c r="L4939" s="5"/>
      <c r="M4939" s="6"/>
      <c r="N4939" s="6"/>
      <c r="O4939" s="7"/>
      <c r="P4939" s="6"/>
      <c r="Q4939" s="6"/>
    </row>
    <row r="4940" spans="2:17" s="2" customFormat="1" x14ac:dyDescent="0.25">
      <c r="B4940" s="1"/>
      <c r="C4940" s="1"/>
      <c r="D4940" s="1"/>
      <c r="I4940" s="1"/>
      <c r="J4940" s="5"/>
      <c r="K4940" s="5"/>
      <c r="L4940" s="5"/>
      <c r="M4940" s="6"/>
      <c r="N4940" s="6"/>
      <c r="O4940" s="7"/>
      <c r="P4940" s="6"/>
      <c r="Q4940" s="6"/>
    </row>
    <row r="4941" spans="2:17" s="2" customFormat="1" x14ac:dyDescent="0.25">
      <c r="B4941" s="1"/>
      <c r="C4941" s="1"/>
      <c r="D4941" s="1"/>
      <c r="I4941" s="1"/>
      <c r="J4941" s="5"/>
      <c r="K4941" s="5"/>
      <c r="L4941" s="5"/>
      <c r="M4941" s="6"/>
      <c r="N4941" s="6"/>
      <c r="O4941" s="7"/>
      <c r="P4941" s="6"/>
      <c r="Q4941" s="6"/>
    </row>
    <row r="4942" spans="2:17" s="2" customFormat="1" x14ac:dyDescent="0.25">
      <c r="B4942" s="1"/>
      <c r="C4942" s="1"/>
      <c r="D4942" s="1"/>
      <c r="I4942" s="1"/>
      <c r="J4942" s="5"/>
      <c r="K4942" s="5"/>
      <c r="L4942" s="5"/>
      <c r="M4942" s="6"/>
      <c r="N4942" s="6"/>
      <c r="O4942" s="7"/>
      <c r="P4942" s="6"/>
      <c r="Q4942" s="6"/>
    </row>
    <row r="4943" spans="2:17" s="2" customFormat="1" x14ac:dyDescent="0.25">
      <c r="B4943" s="1"/>
      <c r="C4943" s="1"/>
      <c r="D4943" s="1"/>
      <c r="I4943" s="1"/>
      <c r="J4943" s="5"/>
      <c r="K4943" s="5"/>
      <c r="L4943" s="5"/>
      <c r="M4943" s="6"/>
      <c r="N4943" s="6"/>
      <c r="O4943" s="7"/>
      <c r="P4943" s="6"/>
      <c r="Q4943" s="6"/>
    </row>
    <row r="4944" spans="2:17" s="2" customFormat="1" x14ac:dyDescent="0.25">
      <c r="B4944" s="1"/>
      <c r="C4944" s="1"/>
      <c r="D4944" s="1"/>
      <c r="I4944" s="1"/>
      <c r="J4944" s="5"/>
      <c r="K4944" s="5"/>
      <c r="L4944" s="5"/>
      <c r="M4944" s="6"/>
      <c r="N4944" s="6"/>
      <c r="O4944" s="7"/>
      <c r="P4944" s="6"/>
      <c r="Q4944" s="6"/>
    </row>
    <row r="4945" spans="2:17" s="2" customFormat="1" x14ac:dyDescent="0.25">
      <c r="B4945" s="1"/>
      <c r="C4945" s="1"/>
      <c r="D4945" s="1"/>
      <c r="I4945" s="1"/>
      <c r="J4945" s="5"/>
      <c r="K4945" s="5"/>
      <c r="L4945" s="5"/>
      <c r="M4945" s="6"/>
      <c r="N4945" s="6"/>
      <c r="O4945" s="7"/>
      <c r="P4945" s="6"/>
      <c r="Q4945" s="6"/>
    </row>
    <row r="4946" spans="2:17" s="2" customFormat="1" x14ac:dyDescent="0.25">
      <c r="B4946" s="1"/>
      <c r="C4946" s="1"/>
      <c r="D4946" s="1"/>
      <c r="I4946" s="1"/>
      <c r="J4946" s="5"/>
      <c r="K4946" s="5"/>
      <c r="L4946" s="5"/>
      <c r="M4946" s="6"/>
      <c r="N4946" s="6"/>
      <c r="O4946" s="7"/>
      <c r="P4946" s="6"/>
      <c r="Q4946" s="6"/>
    </row>
    <row r="4947" spans="2:17" s="2" customFormat="1" x14ac:dyDescent="0.25">
      <c r="B4947" s="1"/>
      <c r="C4947" s="1"/>
      <c r="D4947" s="1"/>
      <c r="I4947" s="1"/>
      <c r="J4947" s="5"/>
      <c r="K4947" s="5"/>
      <c r="L4947" s="5"/>
      <c r="M4947" s="6"/>
      <c r="N4947" s="6"/>
      <c r="O4947" s="7"/>
      <c r="P4947" s="6"/>
      <c r="Q4947" s="6"/>
    </row>
    <row r="4948" spans="2:17" s="2" customFormat="1" x14ac:dyDescent="0.25">
      <c r="B4948" s="1"/>
      <c r="C4948" s="1"/>
      <c r="D4948" s="1"/>
      <c r="I4948" s="1"/>
      <c r="J4948" s="5"/>
      <c r="K4948" s="5"/>
      <c r="L4948" s="5"/>
      <c r="M4948" s="6"/>
      <c r="N4948" s="6"/>
      <c r="O4948" s="7"/>
      <c r="P4948" s="6"/>
      <c r="Q4948" s="6"/>
    </row>
    <row r="4949" spans="2:17" s="2" customFormat="1" x14ac:dyDescent="0.25">
      <c r="B4949" s="1"/>
      <c r="C4949" s="1"/>
      <c r="D4949" s="1"/>
      <c r="I4949" s="1"/>
      <c r="J4949" s="5"/>
      <c r="K4949" s="5"/>
      <c r="L4949" s="5"/>
      <c r="M4949" s="6"/>
      <c r="N4949" s="6"/>
      <c r="O4949" s="7"/>
      <c r="P4949" s="6"/>
      <c r="Q4949" s="6"/>
    </row>
    <row r="4950" spans="2:17" s="2" customFormat="1" x14ac:dyDescent="0.25">
      <c r="B4950" s="1"/>
      <c r="C4950" s="1"/>
      <c r="D4950" s="1"/>
      <c r="I4950" s="1"/>
      <c r="J4950" s="5"/>
      <c r="K4950" s="5"/>
      <c r="L4950" s="5"/>
      <c r="M4950" s="6"/>
      <c r="N4950" s="6"/>
      <c r="O4950" s="7"/>
      <c r="P4950" s="6"/>
      <c r="Q4950" s="6"/>
    </row>
    <row r="4951" spans="2:17" s="2" customFormat="1" x14ac:dyDescent="0.25">
      <c r="B4951" s="1"/>
      <c r="C4951" s="1"/>
      <c r="D4951" s="1"/>
      <c r="I4951" s="1"/>
      <c r="J4951" s="5"/>
      <c r="K4951" s="5"/>
      <c r="L4951" s="5"/>
      <c r="M4951" s="6"/>
      <c r="N4951" s="6"/>
      <c r="O4951" s="7"/>
      <c r="P4951" s="6"/>
      <c r="Q4951" s="6"/>
    </row>
    <row r="4952" spans="2:17" s="2" customFormat="1" x14ac:dyDescent="0.25">
      <c r="B4952" s="1"/>
      <c r="C4952" s="1"/>
      <c r="D4952" s="1"/>
      <c r="I4952" s="1"/>
      <c r="J4952" s="5"/>
      <c r="K4952" s="5"/>
      <c r="L4952" s="5"/>
      <c r="M4952" s="6"/>
      <c r="N4952" s="6"/>
      <c r="O4952" s="7"/>
      <c r="P4952" s="6"/>
      <c r="Q4952" s="6"/>
    </row>
    <row r="4953" spans="2:17" s="2" customFormat="1" x14ac:dyDescent="0.25">
      <c r="B4953" s="1"/>
      <c r="C4953" s="1"/>
      <c r="D4953" s="1"/>
      <c r="I4953" s="1"/>
      <c r="J4953" s="5"/>
      <c r="K4953" s="5"/>
      <c r="L4953" s="5"/>
      <c r="M4953" s="6"/>
      <c r="N4953" s="6"/>
      <c r="O4953" s="7"/>
      <c r="P4953" s="6"/>
      <c r="Q4953" s="6"/>
    </row>
    <row r="4954" spans="2:17" s="2" customFormat="1" x14ac:dyDescent="0.25">
      <c r="B4954" s="1"/>
      <c r="C4954" s="1"/>
      <c r="D4954" s="1"/>
      <c r="I4954" s="1"/>
      <c r="J4954" s="5"/>
      <c r="K4954" s="5"/>
      <c r="L4954" s="5"/>
      <c r="M4954" s="6"/>
      <c r="N4954" s="6"/>
      <c r="O4954" s="7"/>
      <c r="P4954" s="6"/>
      <c r="Q4954" s="6"/>
    </row>
    <row r="4955" spans="2:17" s="2" customFormat="1" x14ac:dyDescent="0.25">
      <c r="B4955" s="1"/>
      <c r="C4955" s="1"/>
      <c r="D4955" s="1"/>
      <c r="I4955" s="1"/>
      <c r="J4955" s="5"/>
      <c r="K4955" s="5"/>
      <c r="L4955" s="5"/>
      <c r="M4955" s="6"/>
      <c r="N4955" s="6"/>
      <c r="O4955" s="7"/>
      <c r="P4955" s="6"/>
      <c r="Q4955" s="6"/>
    </row>
    <row r="4956" spans="2:17" s="2" customFormat="1" x14ac:dyDescent="0.25">
      <c r="B4956" s="1"/>
      <c r="C4956" s="1"/>
      <c r="D4956" s="1"/>
      <c r="I4956" s="1"/>
      <c r="J4956" s="5"/>
      <c r="K4956" s="5"/>
      <c r="L4956" s="5"/>
      <c r="M4956" s="6"/>
      <c r="N4956" s="6"/>
      <c r="O4956" s="7"/>
      <c r="P4956" s="6"/>
      <c r="Q4956" s="6"/>
    </row>
    <row r="4957" spans="2:17" s="2" customFormat="1" x14ac:dyDescent="0.25">
      <c r="B4957" s="1"/>
      <c r="C4957" s="1"/>
      <c r="D4957" s="1"/>
      <c r="I4957" s="1"/>
      <c r="J4957" s="5"/>
      <c r="K4957" s="5"/>
      <c r="L4957" s="5"/>
      <c r="M4957" s="6"/>
      <c r="N4957" s="6"/>
      <c r="O4957" s="7"/>
      <c r="P4957" s="6"/>
      <c r="Q4957" s="6"/>
    </row>
    <row r="4958" spans="2:17" s="2" customFormat="1" x14ac:dyDescent="0.25">
      <c r="B4958" s="1"/>
      <c r="C4958" s="1"/>
      <c r="D4958" s="1"/>
      <c r="I4958" s="1"/>
      <c r="J4958" s="5"/>
      <c r="K4958" s="5"/>
      <c r="L4958" s="5"/>
      <c r="M4958" s="6"/>
      <c r="N4958" s="6"/>
      <c r="O4958" s="7"/>
      <c r="P4958" s="6"/>
      <c r="Q4958" s="6"/>
    </row>
    <row r="4959" spans="2:17" s="2" customFormat="1" x14ac:dyDescent="0.25">
      <c r="B4959" s="1"/>
      <c r="C4959" s="1"/>
      <c r="D4959" s="1"/>
      <c r="I4959" s="1"/>
      <c r="J4959" s="5"/>
      <c r="K4959" s="5"/>
      <c r="L4959" s="5"/>
      <c r="M4959" s="6"/>
      <c r="N4959" s="6"/>
      <c r="O4959" s="7"/>
      <c r="P4959" s="6"/>
      <c r="Q4959" s="6"/>
    </row>
    <row r="4960" spans="2:17" s="2" customFormat="1" x14ac:dyDescent="0.25">
      <c r="B4960" s="1"/>
      <c r="C4960" s="1"/>
      <c r="D4960" s="1"/>
      <c r="I4960" s="1"/>
      <c r="J4960" s="5"/>
      <c r="K4960" s="5"/>
      <c r="L4960" s="5"/>
      <c r="M4960" s="6"/>
      <c r="N4960" s="6"/>
      <c r="O4960" s="7"/>
      <c r="P4960" s="6"/>
      <c r="Q4960" s="6"/>
    </row>
    <row r="4961" spans="2:17" s="2" customFormat="1" x14ac:dyDescent="0.25">
      <c r="B4961" s="1"/>
      <c r="C4961" s="1"/>
      <c r="D4961" s="1"/>
      <c r="I4961" s="1"/>
      <c r="J4961" s="5"/>
      <c r="K4961" s="5"/>
      <c r="L4961" s="5"/>
      <c r="M4961" s="6"/>
      <c r="N4961" s="6"/>
      <c r="O4961" s="7"/>
      <c r="P4961" s="6"/>
      <c r="Q4961" s="6"/>
    </row>
    <row r="4962" spans="2:17" s="2" customFormat="1" x14ac:dyDescent="0.25">
      <c r="B4962" s="1"/>
      <c r="C4962" s="1"/>
      <c r="D4962" s="1"/>
      <c r="I4962" s="1"/>
      <c r="J4962" s="5"/>
      <c r="K4962" s="5"/>
      <c r="L4962" s="5"/>
      <c r="M4962" s="6"/>
      <c r="N4962" s="6"/>
      <c r="O4962" s="7"/>
      <c r="P4962" s="6"/>
      <c r="Q4962" s="6"/>
    </row>
    <row r="4963" spans="2:17" s="2" customFormat="1" x14ac:dyDescent="0.25">
      <c r="B4963" s="1"/>
      <c r="C4963" s="1"/>
      <c r="D4963" s="1"/>
      <c r="I4963" s="1"/>
      <c r="J4963" s="5"/>
      <c r="K4963" s="5"/>
      <c r="L4963" s="5"/>
      <c r="M4963" s="6"/>
      <c r="N4963" s="6"/>
      <c r="O4963" s="7"/>
      <c r="P4963" s="6"/>
      <c r="Q4963" s="6"/>
    </row>
    <row r="4964" spans="2:17" s="2" customFormat="1" x14ac:dyDescent="0.25">
      <c r="B4964" s="1"/>
      <c r="C4964" s="1"/>
      <c r="D4964" s="1"/>
      <c r="I4964" s="1"/>
      <c r="J4964" s="5"/>
      <c r="K4964" s="5"/>
      <c r="L4964" s="5"/>
      <c r="M4964" s="6"/>
      <c r="N4964" s="6"/>
      <c r="O4964" s="7"/>
      <c r="P4964" s="6"/>
      <c r="Q4964" s="6"/>
    </row>
    <row r="4965" spans="2:17" s="2" customFormat="1" x14ac:dyDescent="0.25">
      <c r="B4965" s="1"/>
      <c r="C4965" s="1"/>
      <c r="D4965" s="1"/>
      <c r="I4965" s="1"/>
      <c r="J4965" s="5"/>
      <c r="K4965" s="5"/>
      <c r="L4965" s="5"/>
      <c r="M4965" s="6"/>
      <c r="N4965" s="6"/>
      <c r="O4965" s="7"/>
      <c r="P4965" s="6"/>
      <c r="Q4965" s="6"/>
    </row>
    <row r="4966" spans="2:17" s="2" customFormat="1" x14ac:dyDescent="0.25">
      <c r="B4966" s="1"/>
      <c r="C4966" s="1"/>
      <c r="D4966" s="1"/>
      <c r="I4966" s="1"/>
      <c r="J4966" s="5"/>
      <c r="K4966" s="5"/>
      <c r="L4966" s="5"/>
      <c r="M4966" s="6"/>
      <c r="N4966" s="6"/>
      <c r="O4966" s="7"/>
      <c r="P4966" s="6"/>
      <c r="Q4966" s="6"/>
    </row>
    <row r="4967" spans="2:17" s="2" customFormat="1" x14ac:dyDescent="0.25">
      <c r="B4967" s="1"/>
      <c r="C4967" s="1"/>
      <c r="D4967" s="1"/>
      <c r="I4967" s="1"/>
      <c r="J4967" s="5"/>
      <c r="K4967" s="5"/>
      <c r="L4967" s="5"/>
      <c r="M4967" s="6"/>
      <c r="N4967" s="6"/>
      <c r="O4967" s="7"/>
      <c r="P4967" s="6"/>
      <c r="Q4967" s="6"/>
    </row>
    <row r="4968" spans="2:17" s="2" customFormat="1" x14ac:dyDescent="0.25">
      <c r="B4968" s="1"/>
      <c r="C4968" s="1"/>
      <c r="D4968" s="1"/>
      <c r="I4968" s="1"/>
      <c r="J4968" s="5"/>
      <c r="K4968" s="5"/>
      <c r="L4968" s="5"/>
      <c r="M4968" s="6"/>
      <c r="N4968" s="6"/>
      <c r="O4968" s="7"/>
      <c r="P4968" s="6"/>
      <c r="Q4968" s="6"/>
    </row>
    <row r="4969" spans="2:17" s="2" customFormat="1" x14ac:dyDescent="0.25">
      <c r="B4969" s="1"/>
      <c r="C4969" s="1"/>
      <c r="D4969" s="1"/>
      <c r="I4969" s="1"/>
      <c r="J4969" s="5"/>
      <c r="K4969" s="5"/>
      <c r="L4969" s="5"/>
      <c r="M4969" s="6"/>
      <c r="N4969" s="6"/>
      <c r="O4969" s="7"/>
      <c r="P4969" s="6"/>
      <c r="Q4969" s="6"/>
    </row>
    <row r="4970" spans="2:17" s="2" customFormat="1" x14ac:dyDescent="0.25">
      <c r="B4970" s="1"/>
      <c r="C4970" s="1"/>
      <c r="D4970" s="1"/>
      <c r="I4970" s="1"/>
      <c r="J4970" s="5"/>
      <c r="K4970" s="5"/>
      <c r="L4970" s="5"/>
      <c r="M4970" s="6"/>
      <c r="N4970" s="6"/>
      <c r="O4970" s="7"/>
      <c r="P4970" s="6"/>
      <c r="Q4970" s="6"/>
    </row>
    <row r="4971" spans="2:17" s="2" customFormat="1" x14ac:dyDescent="0.25">
      <c r="B4971" s="1"/>
      <c r="C4971" s="1"/>
      <c r="D4971" s="1"/>
      <c r="I4971" s="1"/>
      <c r="J4971" s="5"/>
      <c r="K4971" s="5"/>
      <c r="L4971" s="5"/>
      <c r="M4971" s="6"/>
      <c r="N4971" s="6"/>
      <c r="O4971" s="7"/>
      <c r="P4971" s="6"/>
      <c r="Q4971" s="6"/>
    </row>
    <row r="4972" spans="2:17" s="2" customFormat="1" x14ac:dyDescent="0.25">
      <c r="B4972" s="1"/>
      <c r="C4972" s="1"/>
      <c r="D4972" s="1"/>
      <c r="I4972" s="1"/>
      <c r="J4972" s="5"/>
      <c r="K4972" s="5"/>
      <c r="L4972" s="5"/>
      <c r="M4972" s="6"/>
      <c r="N4972" s="6"/>
      <c r="O4972" s="7"/>
      <c r="P4972" s="6"/>
      <c r="Q4972" s="6"/>
    </row>
    <row r="4973" spans="2:17" s="2" customFormat="1" x14ac:dyDescent="0.25">
      <c r="B4973" s="1"/>
      <c r="C4973" s="1"/>
      <c r="D4973" s="1"/>
      <c r="I4973" s="1"/>
      <c r="J4973" s="5"/>
      <c r="K4973" s="5"/>
      <c r="L4973" s="5"/>
      <c r="M4973" s="6"/>
      <c r="N4973" s="6"/>
      <c r="O4973" s="7"/>
      <c r="P4973" s="6"/>
      <c r="Q4973" s="6"/>
    </row>
    <row r="4974" spans="2:17" s="2" customFormat="1" x14ac:dyDescent="0.25">
      <c r="B4974" s="1"/>
      <c r="C4974" s="1"/>
      <c r="D4974" s="1"/>
      <c r="I4974" s="1"/>
      <c r="J4974" s="5"/>
      <c r="K4974" s="5"/>
      <c r="L4974" s="5"/>
      <c r="M4974" s="6"/>
      <c r="N4974" s="6"/>
      <c r="O4974" s="7"/>
      <c r="P4974" s="6"/>
      <c r="Q4974" s="6"/>
    </row>
    <row r="4975" spans="2:17" s="2" customFormat="1" x14ac:dyDescent="0.25">
      <c r="B4975" s="1"/>
      <c r="C4975" s="1"/>
      <c r="D4975" s="1"/>
      <c r="I4975" s="1"/>
      <c r="J4975" s="5"/>
      <c r="K4975" s="5"/>
      <c r="L4975" s="5"/>
      <c r="M4975" s="6"/>
      <c r="N4975" s="6"/>
      <c r="O4975" s="7"/>
      <c r="P4975" s="6"/>
      <c r="Q4975" s="6"/>
    </row>
    <row r="4976" spans="2:17" s="2" customFormat="1" x14ac:dyDescent="0.25">
      <c r="B4976" s="1"/>
      <c r="C4976" s="1"/>
      <c r="D4976" s="1"/>
      <c r="I4976" s="1"/>
      <c r="J4976" s="5"/>
      <c r="K4976" s="5"/>
      <c r="L4976" s="5"/>
      <c r="M4976" s="6"/>
      <c r="N4976" s="6"/>
      <c r="O4976" s="7"/>
      <c r="P4976" s="6"/>
      <c r="Q4976" s="6"/>
    </row>
    <row r="4977" spans="2:17" s="2" customFormat="1" x14ac:dyDescent="0.25">
      <c r="B4977" s="1"/>
      <c r="C4977" s="1"/>
      <c r="D4977" s="1"/>
      <c r="I4977" s="1"/>
      <c r="J4977" s="5"/>
      <c r="K4977" s="5"/>
      <c r="L4977" s="5"/>
      <c r="M4977" s="6"/>
      <c r="N4977" s="6"/>
      <c r="O4977" s="7"/>
      <c r="P4977" s="6"/>
      <c r="Q4977" s="6"/>
    </row>
    <row r="4978" spans="2:17" s="2" customFormat="1" x14ac:dyDescent="0.25">
      <c r="B4978" s="1"/>
      <c r="C4978" s="1"/>
      <c r="D4978" s="1"/>
      <c r="I4978" s="1"/>
      <c r="J4978" s="5"/>
      <c r="K4978" s="5"/>
      <c r="L4978" s="5"/>
      <c r="M4978" s="6"/>
      <c r="N4978" s="6"/>
      <c r="O4978" s="7"/>
      <c r="P4978" s="6"/>
      <c r="Q4978" s="6"/>
    </row>
    <row r="4979" spans="2:17" s="2" customFormat="1" x14ac:dyDescent="0.25">
      <c r="B4979" s="1"/>
      <c r="C4979" s="1"/>
      <c r="D4979" s="1"/>
      <c r="I4979" s="1"/>
      <c r="J4979" s="5"/>
      <c r="K4979" s="5"/>
      <c r="L4979" s="5"/>
      <c r="M4979" s="6"/>
      <c r="N4979" s="6"/>
      <c r="O4979" s="7"/>
      <c r="P4979" s="6"/>
      <c r="Q4979" s="6"/>
    </row>
    <row r="4980" spans="2:17" s="2" customFormat="1" x14ac:dyDescent="0.25">
      <c r="B4980" s="1"/>
      <c r="C4980" s="1"/>
      <c r="D4980" s="1"/>
      <c r="I4980" s="1"/>
      <c r="J4980" s="5"/>
      <c r="K4980" s="5"/>
      <c r="L4980" s="5"/>
      <c r="M4980" s="6"/>
      <c r="N4980" s="6"/>
      <c r="O4980" s="7"/>
      <c r="P4980" s="6"/>
      <c r="Q4980" s="6"/>
    </row>
    <row r="4981" spans="2:17" s="2" customFormat="1" x14ac:dyDescent="0.25">
      <c r="B4981" s="1"/>
      <c r="C4981" s="1"/>
      <c r="D4981" s="1"/>
      <c r="I4981" s="1"/>
      <c r="J4981" s="5"/>
      <c r="K4981" s="5"/>
      <c r="L4981" s="5"/>
      <c r="M4981" s="6"/>
      <c r="N4981" s="6"/>
      <c r="O4981" s="7"/>
      <c r="P4981" s="6"/>
      <c r="Q4981" s="6"/>
    </row>
    <row r="4982" spans="2:17" s="2" customFormat="1" x14ac:dyDescent="0.25">
      <c r="B4982" s="1"/>
      <c r="C4982" s="1"/>
      <c r="D4982" s="1"/>
      <c r="I4982" s="1"/>
      <c r="J4982" s="5"/>
      <c r="K4982" s="5"/>
      <c r="L4982" s="5"/>
      <c r="M4982" s="6"/>
      <c r="N4982" s="6"/>
      <c r="O4982" s="7"/>
      <c r="P4982" s="6"/>
      <c r="Q4982" s="6"/>
    </row>
    <row r="4983" spans="2:17" s="2" customFormat="1" x14ac:dyDescent="0.25">
      <c r="B4983" s="1"/>
      <c r="C4983" s="1"/>
      <c r="D4983" s="1"/>
      <c r="I4983" s="1"/>
      <c r="J4983" s="5"/>
      <c r="K4983" s="5"/>
      <c r="L4983" s="5"/>
      <c r="M4983" s="6"/>
      <c r="N4983" s="6"/>
      <c r="O4983" s="7"/>
      <c r="P4983" s="6"/>
      <c r="Q4983" s="6"/>
    </row>
    <row r="4984" spans="2:17" s="2" customFormat="1" x14ac:dyDescent="0.25">
      <c r="B4984" s="1"/>
      <c r="C4984" s="1"/>
      <c r="D4984" s="1"/>
      <c r="I4984" s="1"/>
      <c r="J4984" s="5"/>
      <c r="K4984" s="5"/>
      <c r="L4984" s="5"/>
      <c r="M4984" s="6"/>
      <c r="N4984" s="6"/>
      <c r="O4984" s="7"/>
      <c r="P4984" s="6"/>
      <c r="Q4984" s="6"/>
    </row>
    <row r="4985" spans="2:17" s="2" customFormat="1" x14ac:dyDescent="0.25">
      <c r="B4985" s="1"/>
      <c r="C4985" s="1"/>
      <c r="D4985" s="1"/>
      <c r="I4985" s="1"/>
      <c r="J4985" s="5"/>
      <c r="K4985" s="5"/>
      <c r="L4985" s="5"/>
      <c r="M4985" s="6"/>
      <c r="N4985" s="6"/>
      <c r="O4985" s="7"/>
      <c r="P4985" s="6"/>
      <c r="Q4985" s="6"/>
    </row>
    <row r="4986" spans="2:17" s="2" customFormat="1" x14ac:dyDescent="0.25">
      <c r="B4986" s="1"/>
      <c r="C4986" s="1"/>
      <c r="D4986" s="1"/>
      <c r="I4986" s="1"/>
      <c r="J4986" s="5"/>
      <c r="K4986" s="5"/>
      <c r="L4986" s="5"/>
      <c r="M4986" s="6"/>
      <c r="N4986" s="6"/>
      <c r="O4986" s="7"/>
      <c r="P4986" s="6"/>
      <c r="Q4986" s="6"/>
    </row>
    <row r="4987" spans="2:17" s="2" customFormat="1" x14ac:dyDescent="0.25">
      <c r="B4987" s="1"/>
      <c r="C4987" s="1"/>
      <c r="D4987" s="1"/>
      <c r="I4987" s="1"/>
      <c r="J4987" s="5"/>
      <c r="K4987" s="5"/>
      <c r="L4987" s="5"/>
      <c r="M4987" s="6"/>
      <c r="N4987" s="6"/>
      <c r="O4987" s="7"/>
      <c r="P4987" s="6"/>
      <c r="Q4987" s="6"/>
    </row>
    <row r="4988" spans="2:17" s="2" customFormat="1" x14ac:dyDescent="0.25">
      <c r="B4988" s="1"/>
      <c r="C4988" s="1"/>
      <c r="D4988" s="1"/>
      <c r="I4988" s="1"/>
      <c r="J4988" s="5"/>
      <c r="K4988" s="5"/>
      <c r="L4988" s="5"/>
      <c r="M4988" s="6"/>
      <c r="N4988" s="6"/>
      <c r="O4988" s="7"/>
      <c r="P4988" s="6"/>
      <c r="Q4988" s="6"/>
    </row>
    <row r="4989" spans="2:17" s="2" customFormat="1" x14ac:dyDescent="0.25">
      <c r="B4989" s="1"/>
      <c r="C4989" s="1"/>
      <c r="D4989" s="1"/>
      <c r="I4989" s="1"/>
      <c r="J4989" s="5"/>
      <c r="K4989" s="5"/>
      <c r="L4989" s="5"/>
      <c r="M4989" s="6"/>
      <c r="N4989" s="6"/>
      <c r="O4989" s="7"/>
      <c r="P4989" s="6"/>
      <c r="Q4989" s="6"/>
    </row>
    <row r="4990" spans="2:17" s="2" customFormat="1" x14ac:dyDescent="0.25">
      <c r="B4990" s="1"/>
      <c r="C4990" s="1"/>
      <c r="D4990" s="1"/>
      <c r="I4990" s="1"/>
      <c r="J4990" s="5"/>
      <c r="K4990" s="5"/>
      <c r="L4990" s="5"/>
      <c r="M4990" s="6"/>
      <c r="N4990" s="6"/>
      <c r="O4990" s="7"/>
      <c r="P4990" s="6"/>
      <c r="Q4990" s="6"/>
    </row>
    <row r="4991" spans="2:17" s="2" customFormat="1" x14ac:dyDescent="0.25">
      <c r="B4991" s="1"/>
      <c r="C4991" s="1"/>
      <c r="D4991" s="1"/>
      <c r="I4991" s="1"/>
      <c r="J4991" s="5"/>
      <c r="K4991" s="5"/>
      <c r="L4991" s="5"/>
      <c r="M4991" s="6"/>
      <c r="N4991" s="6"/>
      <c r="O4991" s="7"/>
      <c r="P4991" s="6"/>
      <c r="Q4991" s="6"/>
    </row>
    <row r="4992" spans="2:17" s="2" customFormat="1" x14ac:dyDescent="0.25">
      <c r="B4992" s="1"/>
      <c r="C4992" s="1"/>
      <c r="D4992" s="1"/>
      <c r="I4992" s="1"/>
      <c r="J4992" s="5"/>
      <c r="K4992" s="5"/>
      <c r="L4992" s="5"/>
      <c r="M4992" s="6"/>
      <c r="N4992" s="6"/>
      <c r="O4992" s="7"/>
      <c r="P4992" s="6"/>
      <c r="Q4992" s="6"/>
    </row>
    <row r="4993" spans="2:17" s="2" customFormat="1" x14ac:dyDescent="0.25">
      <c r="B4993" s="1"/>
      <c r="C4993" s="1"/>
      <c r="D4993" s="1"/>
      <c r="I4993" s="1"/>
      <c r="J4993" s="5"/>
      <c r="K4993" s="5"/>
      <c r="L4993" s="5"/>
      <c r="M4993" s="6"/>
      <c r="N4993" s="6"/>
      <c r="O4993" s="7"/>
      <c r="P4993" s="6"/>
      <c r="Q4993" s="6"/>
    </row>
    <row r="4994" spans="2:17" s="2" customFormat="1" x14ac:dyDescent="0.25">
      <c r="B4994" s="1"/>
      <c r="C4994" s="1"/>
      <c r="D4994" s="1"/>
      <c r="I4994" s="1"/>
      <c r="J4994" s="5"/>
      <c r="K4994" s="5"/>
      <c r="L4994" s="5"/>
      <c r="M4994" s="6"/>
      <c r="N4994" s="6"/>
      <c r="O4994" s="7"/>
      <c r="P4994" s="6"/>
      <c r="Q4994" s="6"/>
    </row>
    <row r="4995" spans="2:17" s="2" customFormat="1" x14ac:dyDescent="0.25">
      <c r="B4995" s="1"/>
      <c r="C4995" s="1"/>
      <c r="D4995" s="1"/>
      <c r="I4995" s="1"/>
      <c r="J4995" s="5"/>
      <c r="K4995" s="5"/>
      <c r="L4995" s="5"/>
      <c r="M4995" s="6"/>
      <c r="N4995" s="6"/>
      <c r="O4995" s="7"/>
      <c r="P4995" s="6"/>
      <c r="Q4995" s="6"/>
    </row>
    <row r="4996" spans="2:17" s="2" customFormat="1" x14ac:dyDescent="0.25">
      <c r="B4996" s="1"/>
      <c r="C4996" s="1"/>
      <c r="D4996" s="1"/>
      <c r="I4996" s="1"/>
      <c r="J4996" s="5"/>
      <c r="K4996" s="5"/>
      <c r="L4996" s="5"/>
      <c r="M4996" s="6"/>
      <c r="N4996" s="6"/>
      <c r="O4996" s="7"/>
      <c r="P4996" s="6"/>
      <c r="Q4996" s="6"/>
    </row>
    <row r="4997" spans="2:17" s="2" customFormat="1" x14ac:dyDescent="0.25">
      <c r="B4997" s="1"/>
      <c r="C4997" s="1"/>
      <c r="D4997" s="1"/>
      <c r="I4997" s="1"/>
      <c r="J4997" s="5"/>
      <c r="K4997" s="5"/>
      <c r="L4997" s="5"/>
      <c r="M4997" s="6"/>
      <c r="N4997" s="6"/>
      <c r="O4997" s="7"/>
      <c r="P4997" s="6"/>
      <c r="Q4997" s="6"/>
    </row>
    <row r="4998" spans="2:17" s="2" customFormat="1" x14ac:dyDescent="0.25">
      <c r="B4998" s="1"/>
      <c r="C4998" s="1"/>
      <c r="D4998" s="1"/>
      <c r="I4998" s="1"/>
      <c r="J4998" s="5"/>
      <c r="K4998" s="5"/>
      <c r="L4998" s="5"/>
      <c r="M4998" s="6"/>
      <c r="N4998" s="6"/>
      <c r="O4998" s="7"/>
      <c r="P4998" s="6"/>
      <c r="Q4998" s="6"/>
    </row>
    <row r="4999" spans="2:17" s="2" customFormat="1" x14ac:dyDescent="0.25">
      <c r="B4999" s="1"/>
      <c r="C4999" s="1"/>
      <c r="D4999" s="1"/>
      <c r="I4999" s="1"/>
      <c r="J4999" s="5"/>
      <c r="K4999" s="5"/>
      <c r="L4999" s="5"/>
      <c r="M4999" s="6"/>
      <c r="N4999" s="6"/>
      <c r="O4999" s="7"/>
      <c r="P4999" s="6"/>
      <c r="Q4999" s="6"/>
    </row>
    <row r="5000" spans="2:17" s="2" customFormat="1" x14ac:dyDescent="0.25">
      <c r="B5000" s="1"/>
      <c r="C5000" s="1"/>
      <c r="D5000" s="1"/>
      <c r="I5000" s="1"/>
      <c r="J5000" s="5"/>
      <c r="K5000" s="5"/>
      <c r="L5000" s="5"/>
      <c r="M5000" s="6"/>
      <c r="N5000" s="6"/>
      <c r="O5000" s="7"/>
      <c r="P5000" s="6"/>
      <c r="Q5000" s="6"/>
    </row>
    <row r="5001" spans="2:17" s="2" customFormat="1" x14ac:dyDescent="0.25">
      <c r="B5001" s="1"/>
      <c r="C5001" s="1"/>
      <c r="D5001" s="1"/>
      <c r="I5001" s="1"/>
      <c r="J5001" s="5"/>
      <c r="K5001" s="5"/>
      <c r="L5001" s="5"/>
      <c r="M5001" s="6"/>
      <c r="N5001" s="6"/>
      <c r="O5001" s="7"/>
      <c r="P5001" s="6"/>
      <c r="Q5001" s="6"/>
    </row>
    <row r="5002" spans="2:17" s="2" customFormat="1" x14ac:dyDescent="0.25">
      <c r="B5002" s="1"/>
      <c r="C5002" s="1"/>
      <c r="D5002" s="1"/>
      <c r="I5002" s="1"/>
      <c r="J5002" s="5"/>
      <c r="K5002" s="5"/>
      <c r="L5002" s="5"/>
      <c r="M5002" s="6"/>
      <c r="N5002" s="6"/>
      <c r="O5002" s="7"/>
      <c r="P5002" s="6"/>
      <c r="Q5002" s="6"/>
    </row>
    <row r="5003" spans="2:17" s="2" customFormat="1" x14ac:dyDescent="0.25">
      <c r="B5003" s="1"/>
      <c r="C5003" s="1"/>
      <c r="D5003" s="1"/>
      <c r="I5003" s="1"/>
      <c r="J5003" s="5"/>
      <c r="K5003" s="5"/>
      <c r="L5003" s="5"/>
      <c r="M5003" s="6"/>
      <c r="N5003" s="6"/>
      <c r="O5003" s="7"/>
      <c r="P5003" s="6"/>
      <c r="Q5003" s="6"/>
    </row>
    <row r="5004" spans="2:17" s="2" customFormat="1" x14ac:dyDescent="0.25">
      <c r="B5004" s="1"/>
      <c r="C5004" s="1"/>
      <c r="D5004" s="1"/>
      <c r="I5004" s="1"/>
      <c r="J5004" s="5"/>
      <c r="K5004" s="5"/>
      <c r="L5004" s="5"/>
      <c r="M5004" s="6"/>
      <c r="N5004" s="6"/>
      <c r="O5004" s="7"/>
      <c r="P5004" s="6"/>
      <c r="Q5004" s="6"/>
    </row>
    <row r="5005" spans="2:17" s="2" customFormat="1" x14ac:dyDescent="0.25">
      <c r="B5005" s="1"/>
      <c r="C5005" s="1"/>
      <c r="D5005" s="1"/>
      <c r="I5005" s="1"/>
      <c r="J5005" s="5"/>
      <c r="K5005" s="5"/>
      <c r="L5005" s="5"/>
      <c r="M5005" s="6"/>
      <c r="N5005" s="6"/>
      <c r="O5005" s="7"/>
      <c r="P5005" s="6"/>
      <c r="Q5005" s="6"/>
    </row>
    <row r="5006" spans="2:17" s="2" customFormat="1" x14ac:dyDescent="0.25">
      <c r="B5006" s="1"/>
      <c r="C5006" s="1"/>
      <c r="D5006" s="1"/>
      <c r="I5006" s="1"/>
      <c r="J5006" s="5"/>
      <c r="K5006" s="5"/>
      <c r="L5006" s="5"/>
      <c r="M5006" s="6"/>
      <c r="N5006" s="6"/>
      <c r="O5006" s="7"/>
      <c r="P5006" s="6"/>
      <c r="Q5006" s="6"/>
    </row>
    <row r="5007" spans="2:17" s="2" customFormat="1" x14ac:dyDescent="0.25">
      <c r="B5007" s="1"/>
      <c r="C5007" s="1"/>
      <c r="D5007" s="1"/>
      <c r="I5007" s="1"/>
      <c r="J5007" s="5"/>
      <c r="K5007" s="5"/>
      <c r="L5007" s="5"/>
      <c r="M5007" s="6"/>
      <c r="N5007" s="6"/>
      <c r="O5007" s="7"/>
      <c r="P5007" s="6"/>
      <c r="Q5007" s="6"/>
    </row>
    <row r="5008" spans="2:17" s="2" customFormat="1" x14ac:dyDescent="0.25">
      <c r="B5008" s="1"/>
      <c r="C5008" s="1"/>
      <c r="D5008" s="1"/>
      <c r="I5008" s="1"/>
      <c r="J5008" s="5"/>
      <c r="K5008" s="5"/>
      <c r="L5008" s="5"/>
      <c r="M5008" s="6"/>
      <c r="N5008" s="6"/>
      <c r="O5008" s="7"/>
      <c r="P5008" s="6"/>
      <c r="Q5008" s="6"/>
    </row>
    <row r="5009" spans="2:17" s="2" customFormat="1" x14ac:dyDescent="0.25">
      <c r="B5009" s="1"/>
      <c r="C5009" s="1"/>
      <c r="D5009" s="1"/>
      <c r="I5009" s="1"/>
      <c r="J5009" s="5"/>
      <c r="K5009" s="5"/>
      <c r="L5009" s="5"/>
      <c r="M5009" s="6"/>
      <c r="N5009" s="6"/>
      <c r="O5009" s="7"/>
      <c r="P5009" s="6"/>
      <c r="Q5009" s="6"/>
    </row>
    <row r="5010" spans="2:17" s="2" customFormat="1" x14ac:dyDescent="0.25">
      <c r="B5010" s="1"/>
      <c r="C5010" s="1"/>
      <c r="D5010" s="1"/>
      <c r="I5010" s="1"/>
      <c r="J5010" s="5"/>
      <c r="K5010" s="5"/>
      <c r="L5010" s="5"/>
      <c r="M5010" s="6"/>
      <c r="N5010" s="6"/>
      <c r="O5010" s="7"/>
      <c r="P5010" s="6"/>
      <c r="Q5010" s="6"/>
    </row>
    <row r="5011" spans="2:17" s="2" customFormat="1" x14ac:dyDescent="0.25">
      <c r="B5011" s="1"/>
      <c r="C5011" s="1"/>
      <c r="D5011" s="1"/>
      <c r="I5011" s="1"/>
      <c r="J5011" s="5"/>
      <c r="K5011" s="5"/>
      <c r="L5011" s="5"/>
      <c r="M5011" s="6"/>
      <c r="N5011" s="6"/>
      <c r="O5011" s="7"/>
      <c r="P5011" s="6"/>
      <c r="Q5011" s="6"/>
    </row>
    <row r="5012" spans="2:17" s="2" customFormat="1" x14ac:dyDescent="0.25">
      <c r="B5012" s="1"/>
      <c r="C5012" s="1"/>
      <c r="D5012" s="1"/>
      <c r="I5012" s="1"/>
      <c r="J5012" s="5"/>
      <c r="K5012" s="5"/>
      <c r="L5012" s="5"/>
      <c r="M5012" s="6"/>
      <c r="N5012" s="6"/>
      <c r="O5012" s="7"/>
      <c r="P5012" s="6"/>
      <c r="Q5012" s="6"/>
    </row>
    <row r="5013" spans="2:17" s="2" customFormat="1" x14ac:dyDescent="0.25">
      <c r="B5013" s="1"/>
      <c r="C5013" s="1"/>
      <c r="D5013" s="1"/>
      <c r="I5013" s="1"/>
      <c r="J5013" s="5"/>
      <c r="K5013" s="5"/>
      <c r="L5013" s="5"/>
      <c r="M5013" s="6"/>
      <c r="N5013" s="6"/>
      <c r="O5013" s="7"/>
      <c r="P5013" s="6"/>
      <c r="Q5013" s="6"/>
    </row>
    <row r="5014" spans="2:17" s="2" customFormat="1" x14ac:dyDescent="0.25">
      <c r="B5014" s="1"/>
      <c r="C5014" s="1"/>
      <c r="D5014" s="1"/>
      <c r="I5014" s="1"/>
      <c r="J5014" s="5"/>
      <c r="K5014" s="5"/>
      <c r="L5014" s="5"/>
      <c r="M5014" s="6"/>
      <c r="N5014" s="6"/>
      <c r="O5014" s="7"/>
      <c r="P5014" s="6"/>
      <c r="Q5014" s="6"/>
    </row>
    <row r="5015" spans="2:17" s="2" customFormat="1" x14ac:dyDescent="0.25">
      <c r="B5015" s="1"/>
      <c r="C5015" s="1"/>
      <c r="D5015" s="1"/>
      <c r="I5015" s="1"/>
      <c r="J5015" s="5"/>
      <c r="K5015" s="5"/>
      <c r="L5015" s="5"/>
      <c r="M5015" s="6"/>
      <c r="N5015" s="6"/>
      <c r="O5015" s="7"/>
      <c r="P5015" s="6"/>
      <c r="Q5015" s="6"/>
    </row>
    <row r="5016" spans="2:17" s="2" customFormat="1" x14ac:dyDescent="0.25">
      <c r="B5016" s="1"/>
      <c r="C5016" s="1"/>
      <c r="D5016" s="1"/>
      <c r="I5016" s="1"/>
      <c r="J5016" s="5"/>
      <c r="K5016" s="5"/>
      <c r="L5016" s="5"/>
      <c r="M5016" s="6"/>
      <c r="N5016" s="6"/>
      <c r="O5016" s="7"/>
      <c r="P5016" s="6"/>
      <c r="Q5016" s="6"/>
    </row>
    <row r="5017" spans="2:17" s="2" customFormat="1" x14ac:dyDescent="0.25">
      <c r="B5017" s="1"/>
      <c r="C5017" s="1"/>
      <c r="D5017" s="1"/>
      <c r="I5017" s="1"/>
      <c r="J5017" s="5"/>
      <c r="K5017" s="5"/>
      <c r="L5017" s="5"/>
      <c r="M5017" s="6"/>
      <c r="N5017" s="6"/>
      <c r="O5017" s="7"/>
      <c r="P5017" s="6"/>
      <c r="Q5017" s="6"/>
    </row>
    <row r="5018" spans="2:17" s="2" customFormat="1" x14ac:dyDescent="0.25">
      <c r="B5018" s="1"/>
      <c r="C5018" s="1"/>
      <c r="D5018" s="1"/>
      <c r="I5018" s="1"/>
      <c r="J5018" s="5"/>
      <c r="K5018" s="5"/>
      <c r="L5018" s="5"/>
      <c r="M5018" s="6"/>
      <c r="N5018" s="6"/>
      <c r="O5018" s="7"/>
      <c r="P5018" s="6"/>
      <c r="Q5018" s="6"/>
    </row>
    <row r="5019" spans="2:17" s="2" customFormat="1" x14ac:dyDescent="0.25">
      <c r="B5019" s="1"/>
      <c r="C5019" s="1"/>
      <c r="D5019" s="1"/>
      <c r="I5019" s="1"/>
      <c r="J5019" s="5"/>
      <c r="K5019" s="5"/>
      <c r="L5019" s="5"/>
      <c r="M5019" s="6"/>
      <c r="N5019" s="6"/>
      <c r="O5019" s="7"/>
      <c r="P5019" s="6"/>
      <c r="Q5019" s="6"/>
    </row>
    <row r="5020" spans="2:17" s="2" customFormat="1" x14ac:dyDescent="0.25">
      <c r="B5020" s="1"/>
      <c r="C5020" s="1"/>
      <c r="D5020" s="1"/>
      <c r="I5020" s="1"/>
      <c r="J5020" s="5"/>
      <c r="K5020" s="5"/>
      <c r="L5020" s="5"/>
      <c r="M5020" s="6"/>
      <c r="N5020" s="6"/>
      <c r="O5020" s="7"/>
      <c r="P5020" s="6"/>
      <c r="Q5020" s="6"/>
    </row>
    <row r="5021" spans="2:17" s="2" customFormat="1" x14ac:dyDescent="0.25">
      <c r="B5021" s="1"/>
      <c r="C5021" s="1"/>
      <c r="D5021" s="1"/>
      <c r="I5021" s="1"/>
      <c r="J5021" s="5"/>
      <c r="K5021" s="5"/>
      <c r="L5021" s="5"/>
      <c r="M5021" s="6"/>
      <c r="N5021" s="6"/>
      <c r="O5021" s="7"/>
      <c r="P5021" s="6"/>
      <c r="Q5021" s="6"/>
    </row>
    <row r="5022" spans="2:17" s="2" customFormat="1" x14ac:dyDescent="0.25">
      <c r="B5022" s="1"/>
      <c r="C5022" s="1"/>
      <c r="D5022" s="1"/>
      <c r="I5022" s="1"/>
      <c r="J5022" s="5"/>
      <c r="K5022" s="5"/>
      <c r="L5022" s="5"/>
      <c r="M5022" s="6"/>
      <c r="N5022" s="6"/>
      <c r="O5022" s="7"/>
      <c r="P5022" s="6"/>
      <c r="Q5022" s="6"/>
    </row>
    <row r="5023" spans="2:17" s="2" customFormat="1" x14ac:dyDescent="0.25">
      <c r="B5023" s="1"/>
      <c r="C5023" s="1"/>
      <c r="D5023" s="1"/>
      <c r="I5023" s="1"/>
      <c r="J5023" s="5"/>
      <c r="K5023" s="5"/>
      <c r="L5023" s="5"/>
      <c r="M5023" s="6"/>
      <c r="N5023" s="6"/>
      <c r="O5023" s="7"/>
      <c r="P5023" s="6"/>
      <c r="Q5023" s="6"/>
    </row>
    <row r="5024" spans="2:17" s="2" customFormat="1" x14ac:dyDescent="0.25">
      <c r="B5024" s="1"/>
      <c r="C5024" s="1"/>
      <c r="D5024" s="1"/>
      <c r="I5024" s="1"/>
      <c r="J5024" s="5"/>
      <c r="K5024" s="5"/>
      <c r="L5024" s="5"/>
      <c r="M5024" s="6"/>
      <c r="N5024" s="6"/>
      <c r="O5024" s="7"/>
      <c r="P5024" s="6"/>
      <c r="Q5024" s="6"/>
    </row>
    <row r="5025" spans="2:17" s="2" customFormat="1" x14ac:dyDescent="0.25">
      <c r="B5025" s="1"/>
      <c r="C5025" s="1"/>
      <c r="D5025" s="1"/>
      <c r="I5025" s="1"/>
      <c r="J5025" s="5"/>
      <c r="K5025" s="5"/>
      <c r="L5025" s="5"/>
      <c r="M5025" s="6"/>
      <c r="N5025" s="6"/>
      <c r="O5025" s="7"/>
      <c r="P5025" s="6"/>
      <c r="Q5025" s="6"/>
    </row>
    <row r="5026" spans="2:17" s="2" customFormat="1" x14ac:dyDescent="0.25">
      <c r="B5026" s="1"/>
      <c r="C5026" s="1"/>
      <c r="D5026" s="1"/>
      <c r="I5026" s="1"/>
      <c r="J5026" s="5"/>
      <c r="K5026" s="5"/>
      <c r="L5026" s="5"/>
      <c r="M5026" s="6"/>
      <c r="N5026" s="6"/>
      <c r="O5026" s="7"/>
      <c r="P5026" s="6"/>
      <c r="Q5026" s="6"/>
    </row>
    <row r="5027" spans="2:17" s="2" customFormat="1" x14ac:dyDescent="0.25">
      <c r="B5027" s="1"/>
      <c r="C5027" s="1"/>
      <c r="D5027" s="1"/>
      <c r="I5027" s="1"/>
      <c r="J5027" s="5"/>
      <c r="K5027" s="5"/>
      <c r="L5027" s="5"/>
      <c r="M5027" s="6"/>
      <c r="N5027" s="6"/>
      <c r="O5027" s="7"/>
      <c r="P5027" s="6"/>
      <c r="Q5027" s="6"/>
    </row>
    <row r="5028" spans="2:17" s="2" customFormat="1" x14ac:dyDescent="0.25">
      <c r="B5028" s="1"/>
      <c r="C5028" s="1"/>
      <c r="D5028" s="1"/>
      <c r="I5028" s="1"/>
      <c r="J5028" s="5"/>
      <c r="K5028" s="5"/>
      <c r="L5028" s="5"/>
      <c r="M5028" s="6"/>
      <c r="N5028" s="6"/>
      <c r="O5028" s="7"/>
      <c r="P5028" s="6"/>
      <c r="Q5028" s="6"/>
    </row>
    <row r="5029" spans="2:17" s="2" customFormat="1" x14ac:dyDescent="0.25">
      <c r="B5029" s="1"/>
      <c r="C5029" s="1"/>
      <c r="D5029" s="1"/>
      <c r="I5029" s="1"/>
      <c r="J5029" s="5"/>
      <c r="K5029" s="5"/>
      <c r="L5029" s="5"/>
      <c r="M5029" s="6"/>
      <c r="N5029" s="6"/>
      <c r="O5029" s="7"/>
      <c r="P5029" s="6"/>
      <c r="Q5029" s="6"/>
    </row>
    <row r="5030" spans="2:17" s="2" customFormat="1" x14ac:dyDescent="0.25">
      <c r="B5030" s="1"/>
      <c r="C5030" s="1"/>
      <c r="D5030" s="1"/>
      <c r="I5030" s="1"/>
      <c r="J5030" s="5"/>
      <c r="K5030" s="5"/>
      <c r="L5030" s="5"/>
      <c r="M5030" s="6"/>
      <c r="N5030" s="6"/>
      <c r="O5030" s="7"/>
      <c r="P5030" s="6"/>
      <c r="Q5030" s="6"/>
    </row>
    <row r="5031" spans="2:17" s="2" customFormat="1" x14ac:dyDescent="0.25">
      <c r="B5031" s="1"/>
      <c r="C5031" s="1"/>
      <c r="D5031" s="1"/>
      <c r="I5031" s="1"/>
      <c r="J5031" s="5"/>
      <c r="K5031" s="5"/>
      <c r="L5031" s="5"/>
      <c r="M5031" s="6"/>
      <c r="N5031" s="6"/>
      <c r="O5031" s="7"/>
      <c r="P5031" s="6"/>
      <c r="Q5031" s="6"/>
    </row>
    <row r="5032" spans="2:17" s="2" customFormat="1" x14ac:dyDescent="0.25">
      <c r="B5032" s="1"/>
      <c r="C5032" s="1"/>
      <c r="D5032" s="1"/>
      <c r="I5032" s="1"/>
      <c r="J5032" s="5"/>
      <c r="K5032" s="5"/>
      <c r="L5032" s="5"/>
      <c r="M5032" s="6"/>
      <c r="N5032" s="6"/>
      <c r="O5032" s="7"/>
      <c r="P5032" s="6"/>
      <c r="Q5032" s="6"/>
    </row>
    <row r="5033" spans="2:17" s="2" customFormat="1" x14ac:dyDescent="0.25">
      <c r="B5033" s="1"/>
      <c r="C5033" s="1"/>
      <c r="D5033" s="1"/>
      <c r="I5033" s="1"/>
      <c r="J5033" s="5"/>
      <c r="K5033" s="5"/>
      <c r="L5033" s="5"/>
      <c r="M5033" s="6"/>
      <c r="N5033" s="6"/>
      <c r="O5033" s="7"/>
      <c r="P5033" s="6"/>
      <c r="Q5033" s="6"/>
    </row>
    <row r="5034" spans="2:17" s="2" customFormat="1" x14ac:dyDescent="0.25">
      <c r="B5034" s="1"/>
      <c r="C5034" s="1"/>
      <c r="D5034" s="1"/>
      <c r="I5034" s="1"/>
      <c r="J5034" s="5"/>
      <c r="K5034" s="5"/>
      <c r="L5034" s="5"/>
      <c r="M5034" s="6"/>
      <c r="N5034" s="6"/>
      <c r="O5034" s="7"/>
      <c r="P5034" s="6"/>
      <c r="Q5034" s="6"/>
    </row>
    <row r="5035" spans="2:17" s="2" customFormat="1" x14ac:dyDescent="0.25">
      <c r="B5035" s="1"/>
      <c r="C5035" s="1"/>
      <c r="D5035" s="1"/>
      <c r="I5035" s="1"/>
      <c r="J5035" s="5"/>
      <c r="K5035" s="5"/>
      <c r="L5035" s="5"/>
      <c r="M5035" s="6"/>
      <c r="N5035" s="6"/>
      <c r="O5035" s="7"/>
      <c r="P5035" s="6"/>
      <c r="Q5035" s="6"/>
    </row>
    <row r="5036" spans="2:17" s="2" customFormat="1" x14ac:dyDescent="0.25">
      <c r="B5036" s="1"/>
      <c r="C5036" s="1"/>
      <c r="D5036" s="1"/>
      <c r="I5036" s="1"/>
      <c r="J5036" s="5"/>
      <c r="K5036" s="5"/>
      <c r="L5036" s="5"/>
      <c r="M5036" s="6"/>
      <c r="N5036" s="6"/>
      <c r="O5036" s="7"/>
      <c r="P5036" s="6"/>
      <c r="Q5036" s="6"/>
    </row>
    <row r="5037" spans="2:17" s="2" customFormat="1" x14ac:dyDescent="0.25">
      <c r="B5037" s="1"/>
      <c r="C5037" s="1"/>
      <c r="D5037" s="1"/>
      <c r="I5037" s="1"/>
      <c r="J5037" s="5"/>
      <c r="K5037" s="5"/>
      <c r="L5037" s="5"/>
      <c r="M5037" s="6"/>
      <c r="N5037" s="6"/>
      <c r="O5037" s="7"/>
      <c r="P5037" s="6"/>
      <c r="Q5037" s="6"/>
    </row>
    <row r="5038" spans="2:17" s="2" customFormat="1" x14ac:dyDescent="0.25">
      <c r="B5038" s="1"/>
      <c r="C5038" s="1"/>
      <c r="D5038" s="1"/>
      <c r="I5038" s="1"/>
      <c r="J5038" s="5"/>
      <c r="K5038" s="5"/>
      <c r="L5038" s="5"/>
      <c r="M5038" s="6"/>
      <c r="N5038" s="6"/>
      <c r="O5038" s="7"/>
      <c r="P5038" s="6"/>
      <c r="Q5038" s="6"/>
    </row>
    <row r="5039" spans="2:17" s="2" customFormat="1" x14ac:dyDescent="0.25">
      <c r="B5039" s="1"/>
      <c r="C5039" s="1"/>
      <c r="D5039" s="1"/>
      <c r="I5039" s="1"/>
      <c r="J5039" s="5"/>
      <c r="K5039" s="5"/>
      <c r="L5039" s="5"/>
      <c r="M5039" s="6"/>
      <c r="N5039" s="6"/>
      <c r="O5039" s="7"/>
      <c r="P5039" s="6"/>
      <c r="Q5039" s="6"/>
    </row>
    <row r="5040" spans="2:17" s="2" customFormat="1" x14ac:dyDescent="0.25">
      <c r="B5040" s="1"/>
      <c r="C5040" s="1"/>
      <c r="D5040" s="1"/>
      <c r="I5040" s="1"/>
      <c r="J5040" s="5"/>
      <c r="K5040" s="5"/>
      <c r="L5040" s="5"/>
      <c r="M5040" s="6"/>
      <c r="N5040" s="6"/>
      <c r="O5040" s="7"/>
      <c r="P5040" s="6"/>
      <c r="Q5040" s="6"/>
    </row>
    <row r="5041" spans="2:17" s="2" customFormat="1" x14ac:dyDescent="0.25">
      <c r="B5041" s="1"/>
      <c r="C5041" s="1"/>
      <c r="D5041" s="1"/>
      <c r="I5041" s="1"/>
      <c r="J5041" s="5"/>
      <c r="K5041" s="5"/>
      <c r="L5041" s="5"/>
      <c r="M5041" s="6"/>
      <c r="N5041" s="6"/>
      <c r="O5041" s="7"/>
      <c r="P5041" s="6"/>
      <c r="Q5041" s="6"/>
    </row>
    <row r="5042" spans="2:17" s="2" customFormat="1" x14ac:dyDescent="0.25">
      <c r="B5042" s="1"/>
      <c r="C5042" s="1"/>
      <c r="D5042" s="1"/>
      <c r="I5042" s="1"/>
      <c r="J5042" s="5"/>
      <c r="K5042" s="5"/>
      <c r="L5042" s="5"/>
      <c r="M5042" s="6"/>
      <c r="N5042" s="6"/>
      <c r="O5042" s="7"/>
      <c r="P5042" s="6"/>
      <c r="Q5042" s="6"/>
    </row>
    <row r="5043" spans="2:17" s="2" customFormat="1" x14ac:dyDescent="0.25">
      <c r="B5043" s="1"/>
      <c r="C5043" s="1"/>
      <c r="D5043" s="1"/>
      <c r="I5043" s="1"/>
      <c r="J5043" s="5"/>
      <c r="K5043" s="5"/>
      <c r="L5043" s="5"/>
      <c r="M5043" s="6"/>
      <c r="N5043" s="6"/>
      <c r="O5043" s="7"/>
      <c r="P5043" s="6"/>
      <c r="Q5043" s="6"/>
    </row>
    <row r="5044" spans="2:17" s="2" customFormat="1" x14ac:dyDescent="0.25">
      <c r="B5044" s="1"/>
      <c r="C5044" s="1"/>
      <c r="D5044" s="1"/>
      <c r="I5044" s="1"/>
      <c r="J5044" s="5"/>
      <c r="K5044" s="5"/>
      <c r="L5044" s="5"/>
      <c r="M5044" s="6"/>
      <c r="N5044" s="6"/>
      <c r="O5044" s="7"/>
      <c r="P5044" s="6"/>
      <c r="Q5044" s="6"/>
    </row>
    <row r="5045" spans="2:17" s="2" customFormat="1" x14ac:dyDescent="0.25">
      <c r="B5045" s="1"/>
      <c r="C5045" s="1"/>
      <c r="D5045" s="1"/>
      <c r="I5045" s="1"/>
      <c r="J5045" s="5"/>
      <c r="K5045" s="5"/>
      <c r="L5045" s="5"/>
      <c r="M5045" s="6"/>
      <c r="N5045" s="6"/>
      <c r="O5045" s="7"/>
      <c r="P5045" s="6"/>
      <c r="Q5045" s="6"/>
    </row>
    <row r="5046" spans="2:17" s="2" customFormat="1" x14ac:dyDescent="0.25">
      <c r="B5046" s="1"/>
      <c r="C5046" s="1"/>
      <c r="D5046" s="1"/>
      <c r="I5046" s="1"/>
      <c r="J5046" s="5"/>
      <c r="K5046" s="5"/>
      <c r="L5046" s="5"/>
      <c r="M5046" s="6"/>
      <c r="N5046" s="6"/>
      <c r="O5046" s="7"/>
      <c r="P5046" s="6"/>
      <c r="Q5046" s="6"/>
    </row>
    <row r="5047" spans="2:17" s="2" customFormat="1" x14ac:dyDescent="0.25">
      <c r="B5047" s="1"/>
      <c r="C5047" s="1"/>
      <c r="D5047" s="1"/>
      <c r="I5047" s="1"/>
      <c r="J5047" s="5"/>
      <c r="K5047" s="5"/>
      <c r="L5047" s="5"/>
      <c r="M5047" s="6"/>
      <c r="N5047" s="6"/>
      <c r="O5047" s="7"/>
      <c r="P5047" s="6"/>
      <c r="Q5047" s="6"/>
    </row>
    <row r="5048" spans="2:17" s="2" customFormat="1" x14ac:dyDescent="0.25">
      <c r="B5048" s="1"/>
      <c r="C5048" s="1"/>
      <c r="D5048" s="1"/>
      <c r="I5048" s="1"/>
      <c r="J5048" s="5"/>
      <c r="K5048" s="5"/>
      <c r="L5048" s="5"/>
      <c r="M5048" s="6"/>
      <c r="N5048" s="6"/>
      <c r="O5048" s="7"/>
      <c r="P5048" s="6"/>
      <c r="Q5048" s="6"/>
    </row>
    <row r="5049" spans="2:17" s="2" customFormat="1" x14ac:dyDescent="0.25">
      <c r="B5049" s="1"/>
      <c r="C5049" s="1"/>
      <c r="D5049" s="1"/>
      <c r="I5049" s="1"/>
      <c r="J5049" s="5"/>
      <c r="K5049" s="5"/>
      <c r="L5049" s="5"/>
      <c r="M5049" s="6"/>
      <c r="N5049" s="6"/>
      <c r="O5049" s="7"/>
      <c r="P5049" s="6"/>
      <c r="Q5049" s="6"/>
    </row>
    <row r="5050" spans="2:17" s="2" customFormat="1" x14ac:dyDescent="0.25">
      <c r="B5050" s="1"/>
      <c r="C5050" s="1"/>
      <c r="D5050" s="1"/>
      <c r="I5050" s="1"/>
      <c r="J5050" s="5"/>
      <c r="K5050" s="5"/>
      <c r="L5050" s="5"/>
      <c r="M5050" s="6"/>
      <c r="N5050" s="6"/>
      <c r="O5050" s="7"/>
      <c r="P5050" s="6"/>
      <c r="Q5050" s="6"/>
    </row>
    <row r="5051" spans="2:17" s="2" customFormat="1" x14ac:dyDescent="0.25">
      <c r="B5051" s="1"/>
      <c r="C5051" s="1"/>
      <c r="D5051" s="1"/>
      <c r="I5051" s="1"/>
      <c r="J5051" s="5"/>
      <c r="K5051" s="5"/>
      <c r="L5051" s="5"/>
      <c r="M5051" s="6"/>
      <c r="N5051" s="6"/>
      <c r="O5051" s="7"/>
      <c r="P5051" s="6"/>
      <c r="Q5051" s="6"/>
    </row>
    <row r="5052" spans="2:17" s="2" customFormat="1" x14ac:dyDescent="0.25">
      <c r="B5052" s="1"/>
      <c r="C5052" s="1"/>
      <c r="D5052" s="1"/>
      <c r="I5052" s="1"/>
      <c r="J5052" s="5"/>
      <c r="K5052" s="5"/>
      <c r="L5052" s="5"/>
      <c r="M5052" s="6"/>
      <c r="N5052" s="6"/>
      <c r="O5052" s="7"/>
      <c r="P5052" s="6"/>
      <c r="Q5052" s="6"/>
    </row>
    <row r="5053" spans="2:17" s="2" customFormat="1" x14ac:dyDescent="0.25">
      <c r="B5053" s="1"/>
      <c r="C5053" s="1"/>
      <c r="D5053" s="1"/>
      <c r="I5053" s="1"/>
      <c r="J5053" s="5"/>
      <c r="K5053" s="5"/>
      <c r="L5053" s="5"/>
      <c r="M5053" s="6"/>
      <c r="N5053" s="6"/>
      <c r="O5053" s="7"/>
      <c r="P5053" s="6"/>
      <c r="Q5053" s="6"/>
    </row>
    <row r="5054" spans="2:17" s="2" customFormat="1" x14ac:dyDescent="0.25">
      <c r="B5054" s="1"/>
      <c r="C5054" s="1"/>
      <c r="D5054" s="1"/>
      <c r="I5054" s="1"/>
      <c r="J5054" s="5"/>
      <c r="K5054" s="5"/>
      <c r="L5054" s="5"/>
      <c r="M5054" s="6"/>
      <c r="N5054" s="6"/>
      <c r="O5054" s="7"/>
      <c r="P5054" s="6"/>
      <c r="Q5054" s="6"/>
    </row>
    <row r="5055" spans="2:17" s="2" customFormat="1" x14ac:dyDescent="0.25">
      <c r="B5055" s="1"/>
      <c r="C5055" s="1"/>
      <c r="D5055" s="1"/>
      <c r="I5055" s="1"/>
      <c r="J5055" s="5"/>
      <c r="K5055" s="5"/>
      <c r="L5055" s="5"/>
      <c r="M5055" s="6"/>
      <c r="N5055" s="6"/>
      <c r="O5055" s="7"/>
      <c r="P5055" s="6"/>
      <c r="Q5055" s="6"/>
    </row>
    <row r="5056" spans="2:17" s="2" customFormat="1" x14ac:dyDescent="0.25">
      <c r="B5056" s="1"/>
      <c r="C5056" s="1"/>
      <c r="D5056" s="1"/>
      <c r="I5056" s="1"/>
      <c r="J5056" s="5"/>
      <c r="K5056" s="5"/>
      <c r="L5056" s="5"/>
      <c r="M5056" s="6"/>
      <c r="N5056" s="6"/>
      <c r="O5056" s="7"/>
      <c r="P5056" s="6"/>
      <c r="Q5056" s="6"/>
    </row>
    <row r="5057" spans="2:17" s="2" customFormat="1" x14ac:dyDescent="0.25">
      <c r="B5057" s="1"/>
      <c r="C5057" s="1"/>
      <c r="D5057" s="1"/>
      <c r="I5057" s="1"/>
      <c r="J5057" s="5"/>
      <c r="K5057" s="5"/>
      <c r="L5057" s="5"/>
      <c r="M5057" s="6"/>
      <c r="N5057" s="6"/>
      <c r="O5057" s="7"/>
      <c r="P5057" s="6"/>
      <c r="Q5057" s="6"/>
    </row>
    <row r="5058" spans="2:17" s="2" customFormat="1" x14ac:dyDescent="0.25">
      <c r="B5058" s="1"/>
      <c r="C5058" s="1"/>
      <c r="D5058" s="1"/>
      <c r="I5058" s="1"/>
      <c r="J5058" s="5"/>
      <c r="K5058" s="5"/>
      <c r="L5058" s="5"/>
      <c r="M5058" s="6"/>
      <c r="N5058" s="6"/>
      <c r="O5058" s="7"/>
      <c r="P5058" s="6"/>
      <c r="Q5058" s="6"/>
    </row>
    <row r="5059" spans="2:17" s="2" customFormat="1" x14ac:dyDescent="0.25">
      <c r="B5059" s="1"/>
      <c r="C5059" s="1"/>
      <c r="D5059" s="1"/>
      <c r="I5059" s="1"/>
      <c r="J5059" s="5"/>
      <c r="K5059" s="5"/>
      <c r="L5059" s="5"/>
      <c r="M5059" s="6"/>
      <c r="N5059" s="6"/>
      <c r="O5059" s="7"/>
      <c r="P5059" s="6"/>
      <c r="Q5059" s="6"/>
    </row>
    <row r="5060" spans="2:17" s="2" customFormat="1" x14ac:dyDescent="0.25">
      <c r="B5060" s="1"/>
      <c r="C5060" s="1"/>
      <c r="D5060" s="1"/>
      <c r="I5060" s="1"/>
      <c r="J5060" s="5"/>
      <c r="K5060" s="5"/>
      <c r="L5060" s="5"/>
      <c r="M5060" s="6"/>
      <c r="N5060" s="6"/>
      <c r="O5060" s="7"/>
      <c r="P5060" s="6"/>
      <c r="Q5060" s="6"/>
    </row>
    <row r="5061" spans="2:17" s="2" customFormat="1" x14ac:dyDescent="0.25">
      <c r="B5061" s="1"/>
      <c r="C5061" s="1"/>
      <c r="D5061" s="1"/>
      <c r="I5061" s="1"/>
      <c r="J5061" s="5"/>
      <c r="K5061" s="5"/>
      <c r="L5061" s="5"/>
      <c r="M5061" s="6"/>
      <c r="N5061" s="6"/>
      <c r="O5061" s="7"/>
      <c r="P5061" s="6"/>
      <c r="Q5061" s="6"/>
    </row>
    <row r="5062" spans="2:17" s="2" customFormat="1" x14ac:dyDescent="0.25">
      <c r="B5062" s="1"/>
      <c r="C5062" s="1"/>
      <c r="D5062" s="1"/>
      <c r="I5062" s="1"/>
      <c r="J5062" s="5"/>
      <c r="K5062" s="5"/>
      <c r="L5062" s="5"/>
      <c r="M5062" s="6"/>
      <c r="N5062" s="6"/>
      <c r="O5062" s="7"/>
      <c r="P5062" s="6"/>
      <c r="Q5062" s="6"/>
    </row>
    <row r="5063" spans="2:17" s="2" customFormat="1" x14ac:dyDescent="0.25">
      <c r="B5063" s="1"/>
      <c r="C5063" s="1"/>
      <c r="D5063" s="1"/>
      <c r="I5063" s="1"/>
      <c r="J5063" s="5"/>
      <c r="K5063" s="5"/>
      <c r="L5063" s="5"/>
      <c r="M5063" s="6"/>
      <c r="N5063" s="6"/>
      <c r="O5063" s="7"/>
      <c r="P5063" s="6"/>
      <c r="Q5063" s="6"/>
    </row>
    <row r="5064" spans="2:17" s="2" customFormat="1" x14ac:dyDescent="0.25">
      <c r="B5064" s="1"/>
      <c r="C5064" s="1"/>
      <c r="D5064" s="1"/>
      <c r="I5064" s="1"/>
      <c r="J5064" s="5"/>
      <c r="K5064" s="5"/>
      <c r="L5064" s="5"/>
      <c r="M5064" s="6"/>
      <c r="N5064" s="6"/>
      <c r="O5064" s="7"/>
      <c r="P5064" s="6"/>
      <c r="Q5064" s="6"/>
    </row>
    <row r="5065" spans="2:17" s="2" customFormat="1" x14ac:dyDescent="0.25">
      <c r="B5065" s="1"/>
      <c r="C5065" s="1"/>
      <c r="D5065" s="1"/>
      <c r="I5065" s="1"/>
      <c r="J5065" s="5"/>
      <c r="K5065" s="5"/>
      <c r="L5065" s="5"/>
      <c r="M5065" s="6"/>
      <c r="N5065" s="6"/>
      <c r="O5065" s="7"/>
      <c r="P5065" s="6"/>
      <c r="Q5065" s="6"/>
    </row>
    <row r="5066" spans="2:17" s="2" customFormat="1" x14ac:dyDescent="0.25">
      <c r="B5066" s="1"/>
      <c r="C5066" s="1"/>
      <c r="D5066" s="1"/>
      <c r="I5066" s="1"/>
      <c r="J5066" s="5"/>
      <c r="K5066" s="5"/>
      <c r="L5066" s="5"/>
      <c r="M5066" s="6"/>
      <c r="N5066" s="6"/>
      <c r="O5066" s="7"/>
      <c r="P5066" s="6"/>
      <c r="Q5066" s="6"/>
    </row>
    <row r="5067" spans="2:17" s="2" customFormat="1" x14ac:dyDescent="0.25">
      <c r="B5067" s="1"/>
      <c r="C5067" s="1"/>
      <c r="D5067" s="1"/>
      <c r="I5067" s="1"/>
      <c r="J5067" s="5"/>
      <c r="K5067" s="5"/>
      <c r="L5067" s="5"/>
      <c r="M5067" s="6"/>
      <c r="N5067" s="6"/>
      <c r="O5067" s="7"/>
      <c r="P5067" s="6"/>
      <c r="Q5067" s="6"/>
    </row>
    <row r="5068" spans="2:17" s="2" customFormat="1" x14ac:dyDescent="0.25">
      <c r="B5068" s="1"/>
      <c r="C5068" s="1"/>
      <c r="D5068" s="1"/>
      <c r="I5068" s="1"/>
      <c r="J5068" s="5"/>
      <c r="K5068" s="5"/>
      <c r="L5068" s="5"/>
      <c r="M5068" s="6"/>
      <c r="N5068" s="6"/>
      <c r="O5068" s="7"/>
      <c r="P5068" s="6"/>
      <c r="Q5068" s="6"/>
    </row>
    <row r="5069" spans="2:17" s="2" customFormat="1" x14ac:dyDescent="0.25">
      <c r="B5069" s="1"/>
      <c r="C5069" s="1"/>
      <c r="D5069" s="1"/>
      <c r="I5069" s="1"/>
      <c r="J5069" s="5"/>
      <c r="K5069" s="5"/>
      <c r="L5069" s="5"/>
      <c r="M5069" s="6"/>
      <c r="N5069" s="6"/>
      <c r="O5069" s="7"/>
      <c r="P5069" s="6"/>
      <c r="Q5069" s="6"/>
    </row>
    <row r="5070" spans="2:17" s="2" customFormat="1" x14ac:dyDescent="0.25">
      <c r="B5070" s="1"/>
      <c r="C5070" s="1"/>
      <c r="D5070" s="1"/>
      <c r="I5070" s="1"/>
      <c r="J5070" s="5"/>
      <c r="K5070" s="5"/>
      <c r="L5070" s="5"/>
      <c r="M5070" s="6"/>
      <c r="N5070" s="6"/>
      <c r="O5070" s="7"/>
      <c r="P5070" s="6"/>
      <c r="Q5070" s="6"/>
    </row>
    <row r="5071" spans="2:17" s="2" customFormat="1" x14ac:dyDescent="0.25">
      <c r="B5071" s="1"/>
      <c r="C5071" s="1"/>
      <c r="D5071" s="1"/>
      <c r="I5071" s="1"/>
      <c r="J5071" s="5"/>
      <c r="K5071" s="5"/>
      <c r="L5071" s="5"/>
      <c r="M5071" s="6"/>
      <c r="N5071" s="6"/>
      <c r="O5071" s="7"/>
      <c r="P5071" s="6"/>
      <c r="Q5071" s="6"/>
    </row>
    <row r="5072" spans="2:17" s="2" customFormat="1" x14ac:dyDescent="0.25">
      <c r="B5072" s="1"/>
      <c r="C5072" s="1"/>
      <c r="D5072" s="1"/>
      <c r="I5072" s="1"/>
      <c r="J5072" s="5"/>
      <c r="K5072" s="5"/>
      <c r="L5072" s="5"/>
      <c r="M5072" s="6"/>
      <c r="N5072" s="6"/>
      <c r="O5072" s="7"/>
      <c r="P5072" s="6"/>
      <c r="Q5072" s="6"/>
    </row>
    <row r="5073" spans="2:17" s="2" customFormat="1" x14ac:dyDescent="0.25">
      <c r="B5073" s="1"/>
      <c r="C5073" s="1"/>
      <c r="D5073" s="1"/>
      <c r="I5073" s="1"/>
      <c r="J5073" s="5"/>
      <c r="K5073" s="5"/>
      <c r="L5073" s="5"/>
      <c r="M5073" s="6"/>
      <c r="N5073" s="6"/>
      <c r="O5073" s="7"/>
      <c r="P5073" s="6"/>
      <c r="Q5073" s="6"/>
    </row>
    <row r="5074" spans="2:17" s="2" customFormat="1" x14ac:dyDescent="0.25">
      <c r="B5074" s="1"/>
      <c r="C5074" s="1"/>
      <c r="D5074" s="1"/>
      <c r="I5074" s="1"/>
      <c r="J5074" s="5"/>
      <c r="K5074" s="5"/>
      <c r="L5074" s="5"/>
      <c r="M5074" s="6"/>
      <c r="N5074" s="6"/>
      <c r="O5074" s="7"/>
      <c r="P5074" s="6"/>
      <c r="Q5074" s="6"/>
    </row>
    <row r="5075" spans="2:17" s="2" customFormat="1" x14ac:dyDescent="0.25">
      <c r="B5075" s="1"/>
      <c r="C5075" s="1"/>
      <c r="D5075" s="1"/>
      <c r="I5075" s="1"/>
      <c r="J5075" s="5"/>
      <c r="K5075" s="5"/>
      <c r="L5075" s="5"/>
      <c r="M5075" s="6"/>
      <c r="N5075" s="6"/>
      <c r="O5075" s="7"/>
      <c r="P5075" s="6"/>
      <c r="Q5075" s="6"/>
    </row>
    <row r="5076" spans="2:17" s="2" customFormat="1" x14ac:dyDescent="0.25">
      <c r="B5076" s="1"/>
      <c r="C5076" s="1"/>
      <c r="D5076" s="1"/>
      <c r="I5076" s="1"/>
      <c r="J5076" s="5"/>
      <c r="K5076" s="5"/>
      <c r="L5076" s="5"/>
      <c r="M5076" s="6"/>
      <c r="N5076" s="6"/>
      <c r="O5076" s="7"/>
      <c r="P5076" s="6"/>
      <c r="Q5076" s="6"/>
    </row>
    <row r="5077" spans="2:17" s="2" customFormat="1" x14ac:dyDescent="0.25">
      <c r="B5077" s="1"/>
      <c r="C5077" s="1"/>
      <c r="D5077" s="1"/>
      <c r="I5077" s="1"/>
      <c r="J5077" s="5"/>
      <c r="K5077" s="5"/>
      <c r="L5077" s="5"/>
      <c r="M5077" s="6"/>
      <c r="N5077" s="6"/>
      <c r="O5077" s="7"/>
      <c r="P5077" s="6"/>
      <c r="Q5077" s="6"/>
    </row>
    <row r="5078" spans="2:17" s="2" customFormat="1" x14ac:dyDescent="0.25">
      <c r="B5078" s="1"/>
      <c r="C5078" s="1"/>
      <c r="D5078" s="1"/>
      <c r="I5078" s="1"/>
      <c r="J5078" s="5"/>
      <c r="K5078" s="5"/>
      <c r="L5078" s="5"/>
      <c r="M5078" s="6"/>
      <c r="N5078" s="6"/>
      <c r="O5078" s="7"/>
      <c r="P5078" s="6"/>
      <c r="Q5078" s="6"/>
    </row>
    <row r="5079" spans="2:17" s="2" customFormat="1" x14ac:dyDescent="0.25">
      <c r="B5079" s="1"/>
      <c r="C5079" s="1"/>
      <c r="D5079" s="1"/>
      <c r="I5079" s="1"/>
      <c r="J5079" s="5"/>
      <c r="K5079" s="5"/>
      <c r="L5079" s="5"/>
      <c r="M5079" s="6"/>
      <c r="N5079" s="6"/>
      <c r="O5079" s="7"/>
      <c r="P5079" s="6"/>
      <c r="Q5079" s="6"/>
    </row>
    <row r="5080" spans="2:17" s="2" customFormat="1" x14ac:dyDescent="0.25">
      <c r="B5080" s="1"/>
      <c r="C5080" s="1"/>
      <c r="D5080" s="1"/>
      <c r="I5080" s="1"/>
      <c r="J5080" s="5"/>
      <c r="K5080" s="5"/>
      <c r="L5080" s="5"/>
      <c r="M5080" s="6"/>
      <c r="N5080" s="6"/>
      <c r="O5080" s="7"/>
      <c r="P5080" s="6"/>
      <c r="Q5080" s="6"/>
    </row>
    <row r="5081" spans="2:17" s="2" customFormat="1" x14ac:dyDescent="0.25">
      <c r="B5081" s="1"/>
      <c r="C5081" s="1"/>
      <c r="D5081" s="1"/>
      <c r="I5081" s="1"/>
      <c r="J5081" s="5"/>
      <c r="K5081" s="5"/>
      <c r="L5081" s="5"/>
      <c r="M5081" s="6"/>
      <c r="N5081" s="6"/>
      <c r="O5081" s="7"/>
      <c r="P5081" s="6"/>
      <c r="Q5081" s="6"/>
    </row>
    <row r="5082" spans="2:17" s="2" customFormat="1" x14ac:dyDescent="0.25">
      <c r="B5082" s="1"/>
      <c r="C5082" s="1"/>
      <c r="D5082" s="1"/>
      <c r="I5082" s="1"/>
      <c r="J5082" s="5"/>
      <c r="K5082" s="5"/>
      <c r="L5082" s="5"/>
      <c r="M5082" s="6"/>
      <c r="N5082" s="6"/>
      <c r="O5082" s="7"/>
      <c r="P5082" s="6"/>
      <c r="Q5082" s="6"/>
    </row>
    <row r="5083" spans="2:17" s="2" customFormat="1" x14ac:dyDescent="0.25">
      <c r="B5083" s="1"/>
      <c r="C5083" s="1"/>
      <c r="D5083" s="1"/>
      <c r="I5083" s="1"/>
      <c r="J5083" s="5"/>
      <c r="K5083" s="5"/>
      <c r="L5083" s="5"/>
      <c r="M5083" s="6"/>
      <c r="N5083" s="6"/>
      <c r="O5083" s="7"/>
      <c r="P5083" s="6"/>
      <c r="Q5083" s="6"/>
    </row>
    <row r="5084" spans="2:17" s="2" customFormat="1" x14ac:dyDescent="0.25">
      <c r="B5084" s="1"/>
      <c r="C5084" s="1"/>
      <c r="D5084" s="1"/>
      <c r="I5084" s="1"/>
      <c r="J5084" s="5"/>
      <c r="K5084" s="5"/>
      <c r="L5084" s="5"/>
      <c r="M5084" s="6"/>
      <c r="N5084" s="6"/>
      <c r="O5084" s="7"/>
      <c r="P5084" s="6"/>
      <c r="Q5084" s="6"/>
    </row>
    <row r="5085" spans="2:17" s="2" customFormat="1" x14ac:dyDescent="0.25">
      <c r="B5085" s="1"/>
      <c r="C5085" s="1"/>
      <c r="D5085" s="1"/>
      <c r="I5085" s="1"/>
      <c r="J5085" s="5"/>
      <c r="K5085" s="5"/>
      <c r="L5085" s="5"/>
      <c r="M5085" s="6"/>
      <c r="N5085" s="6"/>
      <c r="O5085" s="7"/>
      <c r="P5085" s="6"/>
      <c r="Q5085" s="6"/>
    </row>
    <row r="5086" spans="2:17" s="2" customFormat="1" x14ac:dyDescent="0.25">
      <c r="B5086" s="1"/>
      <c r="C5086" s="1"/>
      <c r="D5086" s="1"/>
      <c r="I5086" s="1"/>
      <c r="J5086" s="5"/>
      <c r="K5086" s="5"/>
      <c r="L5086" s="5"/>
      <c r="M5086" s="6"/>
      <c r="N5086" s="6"/>
      <c r="O5086" s="7"/>
      <c r="P5086" s="6"/>
      <c r="Q5086" s="6"/>
    </row>
    <row r="5087" spans="2:17" s="2" customFormat="1" x14ac:dyDescent="0.25">
      <c r="B5087" s="1"/>
      <c r="C5087" s="1"/>
      <c r="D5087" s="1"/>
      <c r="I5087" s="1"/>
      <c r="J5087" s="5"/>
      <c r="K5087" s="5"/>
      <c r="L5087" s="5"/>
      <c r="M5087" s="6"/>
      <c r="N5087" s="6"/>
      <c r="O5087" s="7"/>
      <c r="P5087" s="6"/>
      <c r="Q5087" s="6"/>
    </row>
    <row r="5088" spans="2:17" s="2" customFormat="1" x14ac:dyDescent="0.25">
      <c r="B5088" s="1"/>
      <c r="C5088" s="1"/>
      <c r="D5088" s="1"/>
      <c r="I5088" s="1"/>
      <c r="J5088" s="5"/>
      <c r="K5088" s="5"/>
      <c r="L5088" s="5"/>
      <c r="M5088" s="6"/>
      <c r="N5088" s="6"/>
      <c r="O5088" s="7"/>
      <c r="P5088" s="6"/>
      <c r="Q5088" s="6"/>
    </row>
    <row r="5089" spans="2:17" s="2" customFormat="1" x14ac:dyDescent="0.25">
      <c r="B5089" s="1"/>
      <c r="C5089" s="1"/>
      <c r="D5089" s="1"/>
      <c r="I5089" s="1"/>
      <c r="J5089" s="5"/>
      <c r="K5089" s="5"/>
      <c r="L5089" s="5"/>
      <c r="M5089" s="6"/>
      <c r="N5089" s="6"/>
      <c r="O5089" s="7"/>
      <c r="P5089" s="6"/>
      <c r="Q5089" s="6"/>
    </row>
    <row r="5090" spans="2:17" s="2" customFormat="1" x14ac:dyDescent="0.25">
      <c r="B5090" s="1"/>
      <c r="C5090" s="1"/>
      <c r="D5090" s="1"/>
      <c r="I5090" s="1"/>
      <c r="J5090" s="5"/>
      <c r="K5090" s="5"/>
      <c r="L5090" s="5"/>
      <c r="M5090" s="6"/>
      <c r="N5090" s="6"/>
      <c r="O5090" s="7"/>
      <c r="P5090" s="6"/>
      <c r="Q5090" s="6"/>
    </row>
    <row r="5091" spans="2:17" s="2" customFormat="1" x14ac:dyDescent="0.25">
      <c r="B5091" s="1"/>
      <c r="C5091" s="1"/>
      <c r="D5091" s="1"/>
      <c r="I5091" s="1"/>
      <c r="J5091" s="5"/>
      <c r="K5091" s="5"/>
      <c r="L5091" s="5"/>
      <c r="M5091" s="6"/>
      <c r="N5091" s="6"/>
      <c r="O5091" s="7"/>
      <c r="P5091" s="6"/>
      <c r="Q5091" s="6"/>
    </row>
    <row r="5092" spans="2:17" s="2" customFormat="1" x14ac:dyDescent="0.25">
      <c r="B5092" s="1"/>
      <c r="C5092" s="1"/>
      <c r="D5092" s="1"/>
      <c r="I5092" s="1"/>
      <c r="J5092" s="5"/>
      <c r="K5092" s="5"/>
      <c r="L5092" s="5"/>
      <c r="M5092" s="6"/>
      <c r="N5092" s="6"/>
      <c r="O5092" s="7"/>
      <c r="P5092" s="6"/>
      <c r="Q5092" s="6"/>
    </row>
    <row r="5093" spans="2:17" s="2" customFormat="1" x14ac:dyDescent="0.25">
      <c r="B5093" s="1"/>
      <c r="C5093" s="1"/>
      <c r="D5093" s="1"/>
      <c r="I5093" s="1"/>
      <c r="J5093" s="5"/>
      <c r="K5093" s="5"/>
      <c r="L5093" s="5"/>
      <c r="M5093" s="6"/>
      <c r="N5093" s="6"/>
      <c r="O5093" s="7"/>
      <c r="P5093" s="6"/>
      <c r="Q5093" s="6"/>
    </row>
    <row r="5094" spans="2:17" s="2" customFormat="1" x14ac:dyDescent="0.25">
      <c r="B5094" s="1"/>
      <c r="C5094" s="1"/>
      <c r="D5094" s="1"/>
      <c r="I5094" s="1"/>
      <c r="J5094" s="5"/>
      <c r="K5094" s="5"/>
      <c r="L5094" s="5"/>
      <c r="M5094" s="6"/>
      <c r="N5094" s="6"/>
      <c r="O5094" s="7"/>
      <c r="P5094" s="6"/>
      <c r="Q5094" s="6"/>
    </row>
    <row r="5095" spans="2:17" s="2" customFormat="1" x14ac:dyDescent="0.25">
      <c r="B5095" s="1"/>
      <c r="C5095" s="1"/>
      <c r="D5095" s="1"/>
      <c r="I5095" s="1"/>
      <c r="J5095" s="5"/>
      <c r="K5095" s="5"/>
      <c r="L5095" s="5"/>
      <c r="M5095" s="6"/>
      <c r="N5095" s="6"/>
      <c r="O5095" s="7"/>
      <c r="P5095" s="6"/>
      <c r="Q5095" s="6"/>
    </row>
    <row r="5096" spans="2:17" s="2" customFormat="1" x14ac:dyDescent="0.25">
      <c r="B5096" s="1"/>
      <c r="C5096" s="1"/>
      <c r="D5096" s="1"/>
      <c r="I5096" s="1"/>
      <c r="J5096" s="5"/>
      <c r="K5096" s="5"/>
      <c r="L5096" s="5"/>
      <c r="M5096" s="6"/>
      <c r="N5096" s="6"/>
      <c r="O5096" s="7"/>
      <c r="P5096" s="6"/>
      <c r="Q5096" s="6"/>
    </row>
    <row r="5097" spans="2:17" s="2" customFormat="1" x14ac:dyDescent="0.25">
      <c r="B5097" s="1"/>
      <c r="C5097" s="1"/>
      <c r="D5097" s="1"/>
      <c r="I5097" s="1"/>
      <c r="J5097" s="5"/>
      <c r="K5097" s="5"/>
      <c r="L5097" s="5"/>
      <c r="M5097" s="6"/>
      <c r="N5097" s="6"/>
      <c r="O5097" s="7"/>
      <c r="P5097" s="6"/>
      <c r="Q5097" s="6"/>
    </row>
    <row r="5098" spans="2:17" s="2" customFormat="1" x14ac:dyDescent="0.25">
      <c r="B5098" s="1"/>
      <c r="C5098" s="1"/>
      <c r="D5098" s="1"/>
      <c r="I5098" s="1"/>
      <c r="J5098" s="5"/>
      <c r="K5098" s="5"/>
      <c r="L5098" s="5"/>
      <c r="M5098" s="6"/>
      <c r="N5098" s="6"/>
      <c r="O5098" s="7"/>
      <c r="P5098" s="6"/>
      <c r="Q5098" s="6"/>
    </row>
    <row r="5099" spans="2:17" s="2" customFormat="1" x14ac:dyDescent="0.25">
      <c r="B5099" s="1"/>
      <c r="C5099" s="1"/>
      <c r="D5099" s="1"/>
      <c r="I5099" s="1"/>
      <c r="J5099" s="5"/>
      <c r="K5099" s="5"/>
      <c r="L5099" s="5"/>
      <c r="M5099" s="6"/>
      <c r="N5099" s="6"/>
      <c r="O5099" s="7"/>
      <c r="P5099" s="6"/>
      <c r="Q5099" s="6"/>
    </row>
    <row r="5100" spans="2:17" s="2" customFormat="1" x14ac:dyDescent="0.25">
      <c r="B5100" s="1"/>
      <c r="C5100" s="1"/>
      <c r="D5100" s="1"/>
      <c r="I5100" s="1"/>
      <c r="J5100" s="5"/>
      <c r="K5100" s="5"/>
      <c r="L5100" s="5"/>
      <c r="M5100" s="6"/>
      <c r="N5100" s="6"/>
      <c r="O5100" s="7"/>
      <c r="P5100" s="6"/>
      <c r="Q5100" s="6"/>
    </row>
    <row r="5101" spans="2:17" s="2" customFormat="1" x14ac:dyDescent="0.25">
      <c r="B5101" s="1"/>
      <c r="C5101" s="1"/>
      <c r="D5101" s="1"/>
      <c r="I5101" s="1"/>
      <c r="J5101" s="5"/>
      <c r="K5101" s="5"/>
      <c r="L5101" s="5"/>
      <c r="M5101" s="6"/>
      <c r="N5101" s="6"/>
      <c r="O5101" s="7"/>
      <c r="P5101" s="6"/>
      <c r="Q5101" s="6"/>
    </row>
    <row r="5102" spans="2:17" s="2" customFormat="1" x14ac:dyDescent="0.25">
      <c r="B5102" s="1"/>
      <c r="C5102" s="1"/>
      <c r="D5102" s="1"/>
      <c r="I5102" s="1"/>
      <c r="J5102" s="5"/>
      <c r="K5102" s="5"/>
      <c r="L5102" s="5"/>
      <c r="M5102" s="6"/>
      <c r="N5102" s="6"/>
      <c r="O5102" s="7"/>
      <c r="P5102" s="6"/>
      <c r="Q5102" s="6"/>
    </row>
    <row r="5103" spans="2:17" s="2" customFormat="1" x14ac:dyDescent="0.25">
      <c r="B5103" s="1"/>
      <c r="C5103" s="1"/>
      <c r="D5103" s="1"/>
      <c r="I5103" s="1"/>
      <c r="J5103" s="5"/>
      <c r="K5103" s="5"/>
      <c r="L5103" s="5"/>
      <c r="M5103" s="6"/>
      <c r="N5103" s="6"/>
      <c r="O5103" s="7"/>
      <c r="P5103" s="6"/>
      <c r="Q5103" s="6"/>
    </row>
    <row r="5104" spans="2:17" s="2" customFormat="1" x14ac:dyDescent="0.25">
      <c r="B5104" s="1"/>
      <c r="C5104" s="1"/>
      <c r="D5104" s="1"/>
      <c r="I5104" s="1"/>
      <c r="J5104" s="5"/>
      <c r="K5104" s="5"/>
      <c r="L5104" s="5"/>
      <c r="M5104" s="6"/>
      <c r="N5104" s="6"/>
      <c r="O5104" s="7"/>
      <c r="P5104" s="6"/>
      <c r="Q5104" s="6"/>
    </row>
    <row r="5105" spans="2:17" s="2" customFormat="1" x14ac:dyDescent="0.25">
      <c r="B5105" s="1"/>
      <c r="C5105" s="1"/>
      <c r="D5105" s="1"/>
      <c r="I5105" s="1"/>
      <c r="J5105" s="5"/>
      <c r="K5105" s="5"/>
      <c r="L5105" s="5"/>
      <c r="M5105" s="6"/>
      <c r="N5105" s="6"/>
      <c r="O5105" s="7"/>
      <c r="P5105" s="6"/>
      <c r="Q5105" s="6"/>
    </row>
    <row r="5106" spans="2:17" s="2" customFormat="1" x14ac:dyDescent="0.25">
      <c r="B5106" s="1"/>
      <c r="C5106" s="1"/>
      <c r="D5106" s="1"/>
      <c r="I5106" s="1"/>
      <c r="J5106" s="5"/>
      <c r="K5106" s="5"/>
      <c r="L5106" s="5"/>
      <c r="M5106" s="6"/>
      <c r="N5106" s="6"/>
      <c r="O5106" s="7"/>
      <c r="P5106" s="6"/>
      <c r="Q5106" s="6"/>
    </row>
    <row r="5107" spans="2:17" s="2" customFormat="1" x14ac:dyDescent="0.25">
      <c r="B5107" s="1"/>
      <c r="C5107" s="1"/>
      <c r="D5107" s="1"/>
      <c r="I5107" s="1"/>
      <c r="J5107" s="5"/>
      <c r="K5107" s="5"/>
      <c r="L5107" s="5"/>
      <c r="M5107" s="6"/>
      <c r="N5107" s="6"/>
      <c r="O5107" s="7"/>
      <c r="P5107" s="6"/>
      <c r="Q5107" s="6"/>
    </row>
    <row r="5108" spans="2:17" s="2" customFormat="1" x14ac:dyDescent="0.25">
      <c r="B5108" s="1"/>
      <c r="C5108" s="1"/>
      <c r="D5108" s="1"/>
      <c r="I5108" s="1"/>
      <c r="J5108" s="5"/>
      <c r="K5108" s="5"/>
      <c r="L5108" s="5"/>
      <c r="M5108" s="6"/>
      <c r="N5108" s="6"/>
      <c r="O5108" s="7"/>
      <c r="P5108" s="6"/>
      <c r="Q5108" s="6"/>
    </row>
    <row r="5109" spans="2:17" s="2" customFormat="1" x14ac:dyDescent="0.25">
      <c r="B5109" s="1"/>
      <c r="C5109" s="1"/>
      <c r="D5109" s="1"/>
      <c r="I5109" s="1"/>
      <c r="J5109" s="5"/>
      <c r="K5109" s="5"/>
      <c r="L5109" s="5"/>
      <c r="M5109" s="6"/>
      <c r="N5109" s="6"/>
      <c r="O5109" s="7"/>
      <c r="P5109" s="6"/>
      <c r="Q5109" s="6"/>
    </row>
    <row r="5110" spans="2:17" s="2" customFormat="1" x14ac:dyDescent="0.25">
      <c r="B5110" s="1"/>
      <c r="C5110" s="1"/>
      <c r="D5110" s="1"/>
      <c r="I5110" s="1"/>
      <c r="J5110" s="5"/>
      <c r="K5110" s="5"/>
      <c r="L5110" s="5"/>
      <c r="M5110" s="6"/>
      <c r="N5110" s="6"/>
      <c r="O5110" s="7"/>
      <c r="P5110" s="6"/>
      <c r="Q5110" s="6"/>
    </row>
    <row r="5111" spans="2:17" s="2" customFormat="1" x14ac:dyDescent="0.25">
      <c r="B5111" s="1"/>
      <c r="C5111" s="1"/>
      <c r="D5111" s="1"/>
      <c r="I5111" s="1"/>
      <c r="J5111" s="5"/>
      <c r="K5111" s="5"/>
      <c r="L5111" s="5"/>
      <c r="M5111" s="6"/>
      <c r="N5111" s="6"/>
      <c r="O5111" s="7"/>
      <c r="P5111" s="6"/>
      <c r="Q5111" s="6"/>
    </row>
    <row r="5112" spans="2:17" s="2" customFormat="1" x14ac:dyDescent="0.25">
      <c r="B5112" s="1"/>
      <c r="C5112" s="1"/>
      <c r="D5112" s="1"/>
      <c r="I5112" s="1"/>
      <c r="J5112" s="5"/>
      <c r="K5112" s="5"/>
      <c r="L5112" s="5"/>
      <c r="M5112" s="6"/>
      <c r="N5112" s="6"/>
      <c r="O5112" s="7"/>
      <c r="P5112" s="6"/>
      <c r="Q5112" s="6"/>
    </row>
    <row r="5113" spans="2:17" s="2" customFormat="1" x14ac:dyDescent="0.25">
      <c r="B5113" s="1"/>
      <c r="C5113" s="1"/>
      <c r="D5113" s="1"/>
      <c r="I5113" s="1"/>
      <c r="J5113" s="5"/>
      <c r="K5113" s="5"/>
      <c r="L5113" s="5"/>
      <c r="M5113" s="6"/>
      <c r="N5113" s="6"/>
      <c r="O5113" s="7"/>
      <c r="P5113" s="6"/>
      <c r="Q5113" s="6"/>
    </row>
    <row r="5114" spans="2:17" s="2" customFormat="1" x14ac:dyDescent="0.25">
      <c r="B5114" s="1"/>
      <c r="C5114" s="1"/>
      <c r="D5114" s="1"/>
      <c r="I5114" s="1"/>
      <c r="J5114" s="5"/>
      <c r="K5114" s="5"/>
      <c r="L5114" s="5"/>
      <c r="M5114" s="6"/>
      <c r="N5114" s="6"/>
      <c r="O5114" s="7"/>
      <c r="P5114" s="6"/>
      <c r="Q5114" s="6"/>
    </row>
    <row r="5115" spans="2:17" s="2" customFormat="1" x14ac:dyDescent="0.25">
      <c r="B5115" s="1"/>
      <c r="C5115" s="1"/>
      <c r="D5115" s="1"/>
      <c r="I5115" s="1"/>
      <c r="J5115" s="5"/>
      <c r="K5115" s="5"/>
      <c r="L5115" s="5"/>
      <c r="M5115" s="6"/>
      <c r="N5115" s="6"/>
      <c r="O5115" s="7"/>
      <c r="P5115" s="6"/>
      <c r="Q5115" s="6"/>
    </row>
    <row r="5116" spans="2:17" s="2" customFormat="1" x14ac:dyDescent="0.25">
      <c r="B5116" s="1"/>
      <c r="C5116" s="1"/>
      <c r="D5116" s="1"/>
      <c r="I5116" s="1"/>
      <c r="J5116" s="5"/>
      <c r="K5116" s="5"/>
      <c r="L5116" s="5"/>
      <c r="M5116" s="6"/>
      <c r="N5116" s="6"/>
      <c r="O5116" s="7"/>
      <c r="P5116" s="6"/>
      <c r="Q5116" s="6"/>
    </row>
    <row r="5117" spans="2:17" s="2" customFormat="1" x14ac:dyDescent="0.25">
      <c r="B5117" s="1"/>
      <c r="C5117" s="1"/>
      <c r="D5117" s="1"/>
      <c r="I5117" s="1"/>
      <c r="J5117" s="5"/>
      <c r="K5117" s="5"/>
      <c r="L5117" s="5"/>
      <c r="M5117" s="6"/>
      <c r="N5117" s="6"/>
      <c r="O5117" s="7"/>
      <c r="P5117" s="6"/>
      <c r="Q5117" s="6"/>
    </row>
    <row r="5118" spans="2:17" s="2" customFormat="1" x14ac:dyDescent="0.25">
      <c r="B5118" s="1"/>
      <c r="C5118" s="1"/>
      <c r="D5118" s="1"/>
      <c r="I5118" s="1"/>
      <c r="J5118" s="5"/>
      <c r="K5118" s="5"/>
      <c r="L5118" s="5"/>
      <c r="M5118" s="6"/>
      <c r="N5118" s="6"/>
      <c r="O5118" s="7"/>
      <c r="P5118" s="6"/>
      <c r="Q5118" s="6"/>
    </row>
    <row r="5119" spans="2:17" s="2" customFormat="1" x14ac:dyDescent="0.25">
      <c r="B5119" s="1"/>
      <c r="C5119" s="1"/>
      <c r="D5119" s="1"/>
      <c r="I5119" s="1"/>
      <c r="J5119" s="5"/>
      <c r="K5119" s="5"/>
      <c r="L5119" s="5"/>
      <c r="M5119" s="6"/>
      <c r="N5119" s="6"/>
      <c r="O5119" s="7"/>
      <c r="P5119" s="6"/>
      <c r="Q5119" s="6"/>
    </row>
    <row r="5120" spans="2:17" s="2" customFormat="1" x14ac:dyDescent="0.25">
      <c r="B5120" s="1"/>
      <c r="C5120" s="1"/>
      <c r="D5120" s="1"/>
      <c r="I5120" s="1"/>
      <c r="J5120" s="5"/>
      <c r="K5120" s="5"/>
      <c r="L5120" s="5"/>
      <c r="M5120" s="6"/>
      <c r="N5120" s="6"/>
      <c r="O5120" s="7"/>
      <c r="P5120" s="6"/>
      <c r="Q5120" s="6"/>
    </row>
    <row r="5121" spans="2:17" s="2" customFormat="1" x14ac:dyDescent="0.25">
      <c r="B5121" s="1"/>
      <c r="C5121" s="1"/>
      <c r="D5121" s="1"/>
      <c r="I5121" s="1"/>
      <c r="J5121" s="5"/>
      <c r="K5121" s="5"/>
      <c r="L5121" s="5"/>
      <c r="M5121" s="6"/>
      <c r="N5121" s="6"/>
      <c r="O5121" s="7"/>
      <c r="P5121" s="6"/>
      <c r="Q5121" s="6"/>
    </row>
    <row r="5122" spans="2:17" s="2" customFormat="1" x14ac:dyDescent="0.25">
      <c r="B5122" s="1"/>
      <c r="C5122" s="1"/>
      <c r="D5122" s="1"/>
      <c r="I5122" s="1"/>
      <c r="J5122" s="5"/>
      <c r="K5122" s="5"/>
      <c r="L5122" s="5"/>
      <c r="M5122" s="6"/>
      <c r="N5122" s="6"/>
      <c r="O5122" s="7"/>
      <c r="P5122" s="6"/>
      <c r="Q5122" s="6"/>
    </row>
    <row r="5123" spans="2:17" s="2" customFormat="1" x14ac:dyDescent="0.25">
      <c r="B5123" s="1"/>
      <c r="C5123" s="1"/>
      <c r="D5123" s="1"/>
      <c r="I5123" s="1"/>
      <c r="J5123" s="5"/>
      <c r="K5123" s="5"/>
      <c r="L5123" s="5"/>
      <c r="M5123" s="6"/>
      <c r="N5123" s="6"/>
      <c r="O5123" s="7"/>
      <c r="P5123" s="6"/>
      <c r="Q5123" s="6"/>
    </row>
    <row r="5124" spans="2:17" s="2" customFormat="1" x14ac:dyDescent="0.25">
      <c r="B5124" s="1"/>
      <c r="C5124" s="1"/>
      <c r="D5124" s="1"/>
      <c r="I5124" s="1"/>
      <c r="J5124" s="5"/>
      <c r="K5124" s="5"/>
      <c r="L5124" s="5"/>
      <c r="M5124" s="6"/>
      <c r="N5124" s="6"/>
      <c r="O5124" s="7"/>
      <c r="P5124" s="6"/>
      <c r="Q5124" s="6"/>
    </row>
    <row r="5125" spans="2:17" s="2" customFormat="1" x14ac:dyDescent="0.25">
      <c r="B5125" s="1"/>
      <c r="C5125" s="1"/>
      <c r="D5125" s="1"/>
      <c r="I5125" s="1"/>
      <c r="J5125" s="5"/>
      <c r="K5125" s="5"/>
      <c r="L5125" s="5"/>
      <c r="M5125" s="6"/>
      <c r="N5125" s="6"/>
      <c r="O5125" s="7"/>
      <c r="P5125" s="6"/>
      <c r="Q5125" s="6"/>
    </row>
    <row r="5126" spans="2:17" s="2" customFormat="1" x14ac:dyDescent="0.25">
      <c r="B5126" s="1"/>
      <c r="C5126" s="1"/>
      <c r="D5126" s="1"/>
      <c r="I5126" s="1"/>
      <c r="J5126" s="5"/>
      <c r="K5126" s="5"/>
      <c r="L5126" s="5"/>
      <c r="M5126" s="6"/>
      <c r="N5126" s="6"/>
      <c r="O5126" s="7"/>
      <c r="P5126" s="6"/>
      <c r="Q5126" s="6"/>
    </row>
    <row r="5127" spans="2:17" s="2" customFormat="1" x14ac:dyDescent="0.25">
      <c r="B5127" s="1"/>
      <c r="C5127" s="1"/>
      <c r="D5127" s="1"/>
      <c r="I5127" s="1"/>
      <c r="J5127" s="5"/>
      <c r="K5127" s="5"/>
      <c r="L5127" s="5"/>
      <c r="M5127" s="6"/>
      <c r="N5127" s="6"/>
      <c r="O5127" s="7"/>
      <c r="P5127" s="6"/>
      <c r="Q5127" s="6"/>
    </row>
    <row r="5128" spans="2:17" s="2" customFormat="1" x14ac:dyDescent="0.25">
      <c r="B5128" s="1"/>
      <c r="C5128" s="1"/>
      <c r="D5128" s="1"/>
      <c r="I5128" s="1"/>
      <c r="J5128" s="5"/>
      <c r="K5128" s="5"/>
      <c r="L5128" s="5"/>
      <c r="M5128" s="6"/>
      <c r="N5128" s="6"/>
      <c r="O5128" s="7"/>
      <c r="P5128" s="6"/>
      <c r="Q5128" s="6"/>
    </row>
    <row r="5129" spans="2:17" s="2" customFormat="1" x14ac:dyDescent="0.25">
      <c r="B5129" s="1"/>
      <c r="C5129" s="1"/>
      <c r="D5129" s="1"/>
      <c r="I5129" s="1"/>
      <c r="J5129" s="5"/>
      <c r="K5129" s="5"/>
      <c r="L5129" s="5"/>
      <c r="M5129" s="6"/>
      <c r="N5129" s="6"/>
      <c r="O5129" s="7"/>
      <c r="P5129" s="6"/>
      <c r="Q5129" s="6"/>
    </row>
    <row r="5130" spans="2:17" s="2" customFormat="1" x14ac:dyDescent="0.25">
      <c r="B5130" s="1"/>
      <c r="C5130" s="1"/>
      <c r="D5130" s="1"/>
      <c r="I5130" s="1"/>
      <c r="J5130" s="5"/>
      <c r="K5130" s="5"/>
      <c r="L5130" s="5"/>
      <c r="M5130" s="6"/>
      <c r="N5130" s="6"/>
      <c r="O5130" s="7"/>
      <c r="P5130" s="6"/>
      <c r="Q5130" s="6"/>
    </row>
    <row r="5131" spans="2:17" s="2" customFormat="1" x14ac:dyDescent="0.25">
      <c r="B5131" s="1"/>
      <c r="C5131" s="1"/>
      <c r="D5131" s="1"/>
      <c r="I5131" s="1"/>
      <c r="J5131" s="5"/>
      <c r="K5131" s="5"/>
      <c r="L5131" s="5"/>
      <c r="M5131" s="6"/>
      <c r="N5131" s="6"/>
      <c r="O5131" s="7"/>
      <c r="P5131" s="6"/>
      <c r="Q5131" s="6"/>
    </row>
    <row r="5132" spans="2:17" s="2" customFormat="1" x14ac:dyDescent="0.25">
      <c r="B5132" s="1"/>
      <c r="C5132" s="1"/>
      <c r="D5132" s="1"/>
      <c r="I5132" s="1"/>
      <c r="J5132" s="5"/>
      <c r="K5132" s="5"/>
      <c r="L5132" s="5"/>
      <c r="M5132" s="6"/>
      <c r="N5132" s="6"/>
      <c r="O5132" s="7"/>
      <c r="P5132" s="6"/>
      <c r="Q5132" s="6"/>
    </row>
    <row r="5133" spans="2:17" s="2" customFormat="1" x14ac:dyDescent="0.25">
      <c r="B5133" s="1"/>
      <c r="C5133" s="1"/>
      <c r="D5133" s="1"/>
      <c r="I5133" s="1"/>
      <c r="J5133" s="5"/>
      <c r="K5133" s="5"/>
      <c r="L5133" s="5"/>
      <c r="M5133" s="6"/>
      <c r="N5133" s="6"/>
      <c r="O5133" s="7"/>
      <c r="P5133" s="6"/>
      <c r="Q5133" s="6"/>
    </row>
    <row r="5134" spans="2:17" s="2" customFormat="1" x14ac:dyDescent="0.25">
      <c r="B5134" s="1"/>
      <c r="C5134" s="1"/>
      <c r="D5134" s="1"/>
      <c r="I5134" s="1"/>
      <c r="J5134" s="5"/>
      <c r="K5134" s="5"/>
      <c r="L5134" s="5"/>
      <c r="M5134" s="6"/>
      <c r="N5134" s="6"/>
      <c r="O5134" s="7"/>
      <c r="P5134" s="6"/>
      <c r="Q5134" s="6"/>
    </row>
    <row r="5135" spans="2:17" s="2" customFormat="1" x14ac:dyDescent="0.25">
      <c r="B5135" s="1"/>
      <c r="C5135" s="1"/>
      <c r="D5135" s="1"/>
      <c r="I5135" s="1"/>
      <c r="J5135" s="5"/>
      <c r="K5135" s="5"/>
      <c r="L5135" s="5"/>
      <c r="M5135" s="6"/>
      <c r="N5135" s="6"/>
      <c r="O5135" s="7"/>
      <c r="P5135" s="6"/>
      <c r="Q5135" s="6"/>
    </row>
    <row r="5136" spans="2:17" s="2" customFormat="1" x14ac:dyDescent="0.25">
      <c r="B5136" s="1"/>
      <c r="C5136" s="1"/>
      <c r="D5136" s="1"/>
      <c r="I5136" s="1"/>
      <c r="J5136" s="5"/>
      <c r="K5136" s="5"/>
      <c r="L5136" s="5"/>
      <c r="M5136" s="6"/>
      <c r="N5136" s="6"/>
      <c r="O5136" s="7"/>
      <c r="P5136" s="6"/>
      <c r="Q5136" s="6"/>
    </row>
    <row r="5137" spans="2:17" s="2" customFormat="1" x14ac:dyDescent="0.25">
      <c r="B5137" s="1"/>
      <c r="C5137" s="1"/>
      <c r="D5137" s="1"/>
      <c r="I5137" s="1"/>
      <c r="J5137" s="5"/>
      <c r="K5137" s="5"/>
      <c r="L5137" s="5"/>
      <c r="M5137" s="6"/>
      <c r="N5137" s="6"/>
      <c r="O5137" s="7"/>
      <c r="P5137" s="6"/>
      <c r="Q5137" s="6"/>
    </row>
    <row r="5138" spans="2:17" s="2" customFormat="1" x14ac:dyDescent="0.25">
      <c r="B5138" s="1"/>
      <c r="C5138" s="1"/>
      <c r="D5138" s="1"/>
      <c r="I5138" s="1"/>
      <c r="J5138" s="5"/>
      <c r="K5138" s="5"/>
      <c r="L5138" s="5"/>
      <c r="M5138" s="6"/>
      <c r="N5138" s="6"/>
      <c r="O5138" s="7"/>
      <c r="P5138" s="6"/>
      <c r="Q5138" s="6"/>
    </row>
    <row r="5139" spans="2:17" s="2" customFormat="1" x14ac:dyDescent="0.25">
      <c r="B5139" s="1"/>
      <c r="C5139" s="1"/>
      <c r="D5139" s="1"/>
      <c r="I5139" s="1"/>
      <c r="J5139" s="5"/>
      <c r="K5139" s="5"/>
      <c r="L5139" s="5"/>
      <c r="M5139" s="6"/>
      <c r="N5139" s="6"/>
      <c r="O5139" s="7"/>
      <c r="P5139" s="6"/>
      <c r="Q5139" s="6"/>
    </row>
    <row r="5140" spans="2:17" s="2" customFormat="1" x14ac:dyDescent="0.25">
      <c r="B5140" s="1"/>
      <c r="C5140" s="1"/>
      <c r="D5140" s="1"/>
      <c r="I5140" s="1"/>
      <c r="J5140" s="5"/>
      <c r="K5140" s="5"/>
      <c r="L5140" s="5"/>
      <c r="M5140" s="6"/>
      <c r="N5140" s="6"/>
      <c r="O5140" s="7"/>
      <c r="P5140" s="6"/>
      <c r="Q5140" s="6"/>
    </row>
    <row r="5141" spans="2:17" s="2" customFormat="1" x14ac:dyDescent="0.25">
      <c r="B5141" s="1"/>
      <c r="C5141" s="1"/>
      <c r="D5141" s="1"/>
      <c r="I5141" s="1"/>
      <c r="J5141" s="5"/>
      <c r="K5141" s="5"/>
      <c r="L5141" s="5"/>
      <c r="M5141" s="6"/>
      <c r="N5141" s="6"/>
      <c r="O5141" s="7"/>
      <c r="P5141" s="6"/>
      <c r="Q5141" s="6"/>
    </row>
    <row r="5142" spans="2:17" s="2" customFormat="1" x14ac:dyDescent="0.25">
      <c r="B5142" s="1"/>
      <c r="C5142" s="1"/>
      <c r="D5142" s="1"/>
      <c r="I5142" s="1"/>
      <c r="J5142" s="5"/>
      <c r="K5142" s="5"/>
      <c r="L5142" s="5"/>
      <c r="M5142" s="6"/>
      <c r="N5142" s="6"/>
      <c r="O5142" s="7"/>
      <c r="P5142" s="6"/>
      <c r="Q5142" s="6"/>
    </row>
    <row r="5143" spans="2:17" s="2" customFormat="1" x14ac:dyDescent="0.25">
      <c r="B5143" s="1"/>
      <c r="C5143" s="1"/>
      <c r="D5143" s="1"/>
      <c r="I5143" s="1"/>
      <c r="J5143" s="5"/>
      <c r="K5143" s="5"/>
      <c r="L5143" s="5"/>
      <c r="M5143" s="6"/>
      <c r="N5143" s="6"/>
      <c r="O5143" s="7"/>
      <c r="P5143" s="6"/>
      <c r="Q5143" s="6"/>
    </row>
    <row r="5144" spans="2:17" s="2" customFormat="1" x14ac:dyDescent="0.25">
      <c r="B5144" s="1"/>
      <c r="C5144" s="1"/>
      <c r="D5144" s="1"/>
      <c r="I5144" s="1"/>
      <c r="J5144" s="5"/>
      <c r="K5144" s="5"/>
      <c r="L5144" s="5"/>
      <c r="M5144" s="6"/>
      <c r="N5144" s="6"/>
      <c r="O5144" s="7"/>
      <c r="P5144" s="6"/>
      <c r="Q5144" s="6"/>
    </row>
    <row r="5145" spans="2:17" s="2" customFormat="1" x14ac:dyDescent="0.25">
      <c r="B5145" s="1"/>
      <c r="C5145" s="1"/>
      <c r="D5145" s="1"/>
      <c r="I5145" s="1"/>
      <c r="J5145" s="5"/>
      <c r="K5145" s="5"/>
      <c r="L5145" s="5"/>
      <c r="M5145" s="6"/>
      <c r="N5145" s="6"/>
      <c r="O5145" s="7"/>
      <c r="P5145" s="6"/>
      <c r="Q5145" s="6"/>
    </row>
    <row r="5146" spans="2:17" s="2" customFormat="1" x14ac:dyDescent="0.25">
      <c r="B5146" s="1"/>
      <c r="C5146" s="1"/>
      <c r="D5146" s="1"/>
      <c r="I5146" s="1"/>
      <c r="J5146" s="5"/>
      <c r="K5146" s="5"/>
      <c r="L5146" s="5"/>
      <c r="M5146" s="6"/>
      <c r="N5146" s="6"/>
      <c r="O5146" s="7"/>
      <c r="P5146" s="6"/>
      <c r="Q5146" s="6"/>
    </row>
    <row r="5147" spans="2:17" s="2" customFormat="1" x14ac:dyDescent="0.25">
      <c r="B5147" s="1"/>
      <c r="C5147" s="1"/>
      <c r="D5147" s="1"/>
      <c r="I5147" s="1"/>
      <c r="J5147" s="5"/>
      <c r="K5147" s="5"/>
      <c r="L5147" s="5"/>
      <c r="M5147" s="6"/>
      <c r="N5147" s="6"/>
      <c r="O5147" s="7"/>
      <c r="P5147" s="6"/>
      <c r="Q5147" s="6"/>
    </row>
    <row r="5148" spans="2:17" s="2" customFormat="1" x14ac:dyDescent="0.25">
      <c r="B5148" s="1"/>
      <c r="C5148" s="1"/>
      <c r="D5148" s="1"/>
      <c r="I5148" s="1"/>
      <c r="J5148" s="5"/>
      <c r="K5148" s="5"/>
      <c r="L5148" s="5"/>
      <c r="M5148" s="6"/>
      <c r="N5148" s="6"/>
      <c r="O5148" s="7"/>
      <c r="P5148" s="6"/>
      <c r="Q5148" s="6"/>
    </row>
    <row r="5149" spans="2:17" s="2" customFormat="1" x14ac:dyDescent="0.25">
      <c r="B5149" s="1"/>
      <c r="C5149" s="1"/>
      <c r="D5149" s="1"/>
      <c r="I5149" s="1"/>
      <c r="J5149" s="5"/>
      <c r="K5149" s="5"/>
      <c r="L5149" s="5"/>
      <c r="M5149" s="6"/>
      <c r="N5149" s="6"/>
      <c r="O5149" s="7"/>
      <c r="P5149" s="6"/>
      <c r="Q5149" s="6"/>
    </row>
    <row r="5150" spans="2:17" s="2" customFormat="1" x14ac:dyDescent="0.25">
      <c r="B5150" s="1"/>
      <c r="C5150" s="1"/>
      <c r="D5150" s="1"/>
      <c r="I5150" s="1"/>
      <c r="J5150" s="5"/>
      <c r="K5150" s="5"/>
      <c r="L5150" s="5"/>
      <c r="M5150" s="6"/>
      <c r="N5150" s="6"/>
      <c r="O5150" s="7"/>
      <c r="P5150" s="6"/>
      <c r="Q5150" s="6"/>
    </row>
    <row r="5151" spans="2:17" s="2" customFormat="1" x14ac:dyDescent="0.25">
      <c r="B5151" s="1"/>
      <c r="C5151" s="1"/>
      <c r="D5151" s="1"/>
      <c r="I5151" s="1"/>
      <c r="J5151" s="5"/>
      <c r="K5151" s="5"/>
      <c r="L5151" s="5"/>
      <c r="M5151" s="6"/>
      <c r="N5151" s="6"/>
      <c r="O5151" s="7"/>
      <c r="P5151" s="6"/>
      <c r="Q5151" s="6"/>
    </row>
    <row r="5152" spans="2:17" s="2" customFormat="1" x14ac:dyDescent="0.25">
      <c r="B5152" s="1"/>
      <c r="C5152" s="1"/>
      <c r="D5152" s="1"/>
      <c r="I5152" s="1"/>
      <c r="J5152" s="5"/>
      <c r="K5152" s="5"/>
      <c r="L5152" s="5"/>
      <c r="M5152" s="6"/>
      <c r="N5152" s="6"/>
      <c r="O5152" s="7"/>
      <c r="P5152" s="6"/>
      <c r="Q5152" s="6"/>
    </row>
    <row r="5153" spans="2:17" s="2" customFormat="1" x14ac:dyDescent="0.25">
      <c r="B5153" s="1"/>
      <c r="C5153" s="1"/>
      <c r="D5153" s="1"/>
      <c r="I5153" s="1"/>
      <c r="J5153" s="5"/>
      <c r="K5153" s="5"/>
      <c r="L5153" s="5"/>
      <c r="M5153" s="6"/>
      <c r="N5153" s="6"/>
      <c r="O5153" s="7"/>
      <c r="P5153" s="6"/>
      <c r="Q5153" s="6"/>
    </row>
    <row r="5154" spans="2:17" s="2" customFormat="1" x14ac:dyDescent="0.25">
      <c r="B5154" s="1"/>
      <c r="C5154" s="1"/>
      <c r="D5154" s="1"/>
      <c r="I5154" s="1"/>
      <c r="J5154" s="5"/>
      <c r="K5154" s="5"/>
      <c r="L5154" s="5"/>
      <c r="M5154" s="6"/>
      <c r="N5154" s="6"/>
      <c r="O5154" s="7"/>
      <c r="P5154" s="6"/>
      <c r="Q5154" s="6"/>
    </row>
    <row r="5155" spans="2:17" s="2" customFormat="1" x14ac:dyDescent="0.25">
      <c r="B5155" s="1"/>
      <c r="C5155" s="1"/>
      <c r="D5155" s="1"/>
      <c r="I5155" s="1"/>
      <c r="J5155" s="5"/>
      <c r="K5155" s="5"/>
      <c r="L5155" s="5"/>
      <c r="M5155" s="6"/>
      <c r="N5155" s="6"/>
      <c r="O5155" s="7"/>
      <c r="P5155" s="6"/>
      <c r="Q5155" s="6"/>
    </row>
    <row r="5156" spans="2:17" s="2" customFormat="1" x14ac:dyDescent="0.25">
      <c r="B5156" s="1"/>
      <c r="C5156" s="1"/>
      <c r="D5156" s="1"/>
      <c r="I5156" s="1"/>
      <c r="J5156" s="5"/>
      <c r="K5156" s="5"/>
      <c r="L5156" s="5"/>
      <c r="M5156" s="6"/>
      <c r="N5156" s="6"/>
      <c r="O5156" s="7"/>
      <c r="P5156" s="6"/>
      <c r="Q5156" s="6"/>
    </row>
    <row r="5157" spans="2:17" s="2" customFormat="1" x14ac:dyDescent="0.25">
      <c r="B5157" s="1"/>
      <c r="C5157" s="1"/>
      <c r="D5157" s="1"/>
      <c r="I5157" s="1"/>
      <c r="J5157" s="5"/>
      <c r="K5157" s="5"/>
      <c r="L5157" s="5"/>
      <c r="M5157" s="6"/>
      <c r="N5157" s="6"/>
      <c r="O5157" s="7"/>
      <c r="P5157" s="6"/>
      <c r="Q5157" s="6"/>
    </row>
    <row r="5158" spans="2:17" s="2" customFormat="1" x14ac:dyDescent="0.25">
      <c r="B5158" s="1"/>
      <c r="C5158" s="1"/>
      <c r="D5158" s="1"/>
      <c r="I5158" s="1"/>
      <c r="J5158" s="5"/>
      <c r="K5158" s="5"/>
      <c r="L5158" s="5"/>
      <c r="M5158" s="6"/>
      <c r="N5158" s="6"/>
      <c r="O5158" s="7"/>
      <c r="P5158" s="6"/>
      <c r="Q5158" s="6"/>
    </row>
    <row r="5159" spans="2:17" s="2" customFormat="1" x14ac:dyDescent="0.25">
      <c r="B5159" s="1"/>
      <c r="C5159" s="1"/>
      <c r="D5159" s="1"/>
      <c r="I5159" s="1"/>
      <c r="J5159" s="5"/>
      <c r="K5159" s="5"/>
      <c r="L5159" s="5"/>
      <c r="M5159" s="6"/>
      <c r="N5159" s="6"/>
      <c r="O5159" s="7"/>
      <c r="P5159" s="6"/>
      <c r="Q5159" s="6"/>
    </row>
    <row r="5160" spans="2:17" s="2" customFormat="1" x14ac:dyDescent="0.25">
      <c r="B5160" s="1"/>
      <c r="C5160" s="1"/>
      <c r="D5160" s="1"/>
      <c r="I5160" s="1"/>
      <c r="J5160" s="5"/>
      <c r="K5160" s="5"/>
      <c r="L5160" s="5"/>
      <c r="M5160" s="6"/>
      <c r="N5160" s="6"/>
      <c r="O5160" s="7"/>
      <c r="P5160" s="6"/>
      <c r="Q5160" s="6"/>
    </row>
    <row r="5161" spans="2:17" s="2" customFormat="1" x14ac:dyDescent="0.25">
      <c r="B5161" s="1"/>
      <c r="C5161" s="1"/>
      <c r="D5161" s="1"/>
      <c r="I5161" s="1"/>
      <c r="J5161" s="5"/>
      <c r="K5161" s="5"/>
      <c r="L5161" s="5"/>
      <c r="M5161" s="6"/>
      <c r="N5161" s="6"/>
      <c r="O5161" s="7"/>
      <c r="P5161" s="6"/>
      <c r="Q5161" s="6"/>
    </row>
    <row r="5162" spans="2:17" s="2" customFormat="1" x14ac:dyDescent="0.25">
      <c r="B5162" s="1"/>
      <c r="C5162" s="1"/>
      <c r="D5162" s="1"/>
      <c r="I5162" s="1"/>
      <c r="J5162" s="5"/>
      <c r="K5162" s="5"/>
      <c r="L5162" s="5"/>
      <c r="M5162" s="6"/>
      <c r="N5162" s="6"/>
      <c r="O5162" s="7"/>
      <c r="P5162" s="6"/>
      <c r="Q5162" s="6"/>
    </row>
    <row r="5163" spans="2:17" s="2" customFormat="1" x14ac:dyDescent="0.25">
      <c r="B5163" s="1"/>
      <c r="C5163" s="1"/>
      <c r="D5163" s="1"/>
      <c r="I5163" s="1"/>
      <c r="J5163" s="5"/>
      <c r="K5163" s="5"/>
      <c r="L5163" s="5"/>
      <c r="M5163" s="6"/>
      <c r="N5163" s="6"/>
      <c r="O5163" s="7"/>
      <c r="P5163" s="6"/>
      <c r="Q5163" s="6"/>
    </row>
    <row r="5164" spans="2:17" s="2" customFormat="1" x14ac:dyDescent="0.25">
      <c r="B5164" s="1"/>
      <c r="C5164" s="1"/>
      <c r="D5164" s="1"/>
      <c r="I5164" s="1"/>
      <c r="J5164" s="5"/>
      <c r="K5164" s="5"/>
      <c r="L5164" s="5"/>
      <c r="M5164" s="6"/>
      <c r="N5164" s="6"/>
      <c r="O5164" s="7"/>
      <c r="P5164" s="6"/>
      <c r="Q5164" s="6"/>
    </row>
    <row r="5165" spans="2:17" s="2" customFormat="1" x14ac:dyDescent="0.25">
      <c r="B5165" s="1"/>
      <c r="C5165" s="1"/>
      <c r="D5165" s="1"/>
      <c r="I5165" s="1"/>
      <c r="J5165" s="5"/>
      <c r="K5165" s="5"/>
      <c r="L5165" s="5"/>
      <c r="M5165" s="6"/>
      <c r="N5165" s="6"/>
      <c r="O5165" s="7"/>
      <c r="P5165" s="6"/>
      <c r="Q5165" s="6"/>
    </row>
    <row r="5166" spans="2:17" s="2" customFormat="1" x14ac:dyDescent="0.25">
      <c r="B5166" s="1"/>
      <c r="C5166" s="1"/>
      <c r="D5166" s="1"/>
      <c r="I5166" s="1"/>
      <c r="J5166" s="5"/>
      <c r="K5166" s="5"/>
      <c r="L5166" s="5"/>
      <c r="M5166" s="6"/>
      <c r="N5166" s="6"/>
      <c r="O5166" s="7"/>
      <c r="P5166" s="6"/>
      <c r="Q5166" s="6"/>
    </row>
    <row r="5167" spans="2:17" s="2" customFormat="1" x14ac:dyDescent="0.25">
      <c r="B5167" s="1"/>
      <c r="C5167" s="1"/>
      <c r="D5167" s="1"/>
      <c r="I5167" s="1"/>
      <c r="J5167" s="5"/>
      <c r="K5167" s="5"/>
      <c r="L5167" s="5"/>
      <c r="M5167" s="6"/>
      <c r="N5167" s="6"/>
      <c r="O5167" s="7"/>
      <c r="P5167" s="6"/>
      <c r="Q5167" s="6"/>
    </row>
    <row r="5168" spans="2:17" s="2" customFormat="1" x14ac:dyDescent="0.25">
      <c r="B5168" s="1"/>
      <c r="C5168" s="1"/>
      <c r="D5168" s="1"/>
      <c r="I5168" s="1"/>
      <c r="J5168" s="5"/>
      <c r="K5168" s="5"/>
      <c r="L5168" s="5"/>
      <c r="M5168" s="6"/>
      <c r="N5168" s="6"/>
      <c r="O5168" s="7"/>
      <c r="P5168" s="6"/>
      <c r="Q5168" s="6"/>
    </row>
    <row r="5169" spans="2:17" s="2" customFormat="1" x14ac:dyDescent="0.25">
      <c r="B5169" s="1"/>
      <c r="C5169" s="1"/>
      <c r="D5169" s="1"/>
      <c r="I5169" s="1"/>
      <c r="J5169" s="5"/>
      <c r="K5169" s="5"/>
      <c r="L5169" s="5"/>
      <c r="M5169" s="6"/>
      <c r="N5169" s="6"/>
      <c r="O5169" s="7"/>
      <c r="P5169" s="6"/>
      <c r="Q5169" s="6"/>
    </row>
    <row r="5170" spans="2:17" s="2" customFormat="1" x14ac:dyDescent="0.25">
      <c r="B5170" s="1"/>
      <c r="C5170" s="1"/>
      <c r="D5170" s="1"/>
      <c r="I5170" s="1"/>
      <c r="J5170" s="5"/>
      <c r="K5170" s="5"/>
      <c r="L5170" s="5"/>
      <c r="M5170" s="6"/>
      <c r="N5170" s="6"/>
      <c r="O5170" s="7"/>
      <c r="P5170" s="6"/>
      <c r="Q5170" s="6"/>
    </row>
    <row r="5171" spans="2:17" s="2" customFormat="1" x14ac:dyDescent="0.25">
      <c r="B5171" s="1"/>
      <c r="C5171" s="1"/>
      <c r="D5171" s="1"/>
      <c r="I5171" s="1"/>
      <c r="J5171" s="5"/>
      <c r="K5171" s="5"/>
      <c r="L5171" s="5"/>
      <c r="M5171" s="6"/>
      <c r="N5171" s="6"/>
      <c r="O5171" s="7"/>
      <c r="P5171" s="6"/>
      <c r="Q5171" s="6"/>
    </row>
    <row r="5172" spans="2:17" s="2" customFormat="1" x14ac:dyDescent="0.25">
      <c r="B5172" s="1"/>
      <c r="C5172" s="1"/>
      <c r="D5172" s="1"/>
      <c r="I5172" s="1"/>
      <c r="J5172" s="5"/>
      <c r="K5172" s="5"/>
      <c r="L5172" s="5"/>
      <c r="M5172" s="6"/>
      <c r="N5172" s="6"/>
      <c r="O5172" s="7"/>
      <c r="P5172" s="6"/>
      <c r="Q5172" s="6"/>
    </row>
    <row r="5173" spans="2:17" s="2" customFormat="1" x14ac:dyDescent="0.25">
      <c r="B5173" s="1"/>
      <c r="C5173" s="1"/>
      <c r="D5173" s="1"/>
      <c r="I5173" s="1"/>
      <c r="J5173" s="5"/>
      <c r="K5173" s="5"/>
      <c r="L5173" s="5"/>
      <c r="M5173" s="6"/>
      <c r="N5173" s="6"/>
      <c r="O5173" s="7"/>
      <c r="P5173" s="6"/>
      <c r="Q5173" s="6"/>
    </row>
    <row r="5174" spans="2:17" s="2" customFormat="1" x14ac:dyDescent="0.25">
      <c r="B5174" s="1"/>
      <c r="C5174" s="1"/>
      <c r="D5174" s="1"/>
      <c r="I5174" s="1"/>
      <c r="J5174" s="5"/>
      <c r="K5174" s="5"/>
      <c r="L5174" s="5"/>
      <c r="M5174" s="6"/>
      <c r="N5174" s="6"/>
      <c r="O5174" s="7"/>
      <c r="P5174" s="6"/>
      <c r="Q5174" s="6"/>
    </row>
    <row r="5175" spans="2:17" s="2" customFormat="1" x14ac:dyDescent="0.25">
      <c r="B5175" s="1"/>
      <c r="C5175" s="1"/>
      <c r="D5175" s="1"/>
      <c r="I5175" s="1"/>
      <c r="J5175" s="5"/>
      <c r="K5175" s="5"/>
      <c r="L5175" s="5"/>
      <c r="M5175" s="6"/>
      <c r="N5175" s="6"/>
      <c r="O5175" s="7"/>
      <c r="P5175" s="6"/>
      <c r="Q5175" s="6"/>
    </row>
    <row r="5176" spans="2:17" s="2" customFormat="1" x14ac:dyDescent="0.25">
      <c r="B5176" s="1"/>
      <c r="C5176" s="1"/>
      <c r="D5176" s="1"/>
      <c r="I5176" s="1"/>
      <c r="J5176" s="5"/>
      <c r="K5176" s="5"/>
      <c r="L5176" s="5"/>
      <c r="M5176" s="6"/>
      <c r="N5176" s="6"/>
      <c r="O5176" s="7"/>
      <c r="P5176" s="6"/>
      <c r="Q5176" s="6"/>
    </row>
    <row r="5177" spans="2:17" s="2" customFormat="1" x14ac:dyDescent="0.25">
      <c r="B5177" s="1"/>
      <c r="C5177" s="1"/>
      <c r="D5177" s="1"/>
      <c r="I5177" s="1"/>
      <c r="J5177" s="5"/>
      <c r="K5177" s="5"/>
      <c r="L5177" s="5"/>
      <c r="M5177" s="6"/>
      <c r="N5177" s="6"/>
      <c r="O5177" s="7"/>
      <c r="P5177" s="6"/>
      <c r="Q5177" s="6"/>
    </row>
    <row r="5178" spans="2:17" s="2" customFormat="1" x14ac:dyDescent="0.25">
      <c r="B5178" s="1"/>
      <c r="C5178" s="1"/>
      <c r="D5178" s="1"/>
      <c r="I5178" s="1"/>
      <c r="J5178" s="5"/>
      <c r="K5178" s="5"/>
      <c r="L5178" s="5"/>
      <c r="M5178" s="6"/>
      <c r="N5178" s="6"/>
      <c r="O5178" s="7"/>
      <c r="P5178" s="6"/>
      <c r="Q5178" s="6"/>
    </row>
    <row r="5179" spans="2:17" s="2" customFormat="1" x14ac:dyDescent="0.25">
      <c r="B5179" s="1"/>
      <c r="C5179" s="1"/>
      <c r="D5179" s="1"/>
      <c r="I5179" s="1"/>
      <c r="J5179" s="5"/>
      <c r="K5179" s="5"/>
      <c r="L5179" s="5"/>
      <c r="M5179" s="6"/>
      <c r="N5179" s="6"/>
      <c r="O5179" s="7"/>
      <c r="P5179" s="6"/>
      <c r="Q5179" s="6"/>
    </row>
    <row r="5180" spans="2:17" s="2" customFormat="1" x14ac:dyDescent="0.25">
      <c r="B5180" s="1"/>
      <c r="C5180" s="1"/>
      <c r="D5180" s="1"/>
      <c r="I5180" s="1"/>
      <c r="J5180" s="5"/>
      <c r="K5180" s="5"/>
      <c r="L5180" s="5"/>
      <c r="M5180" s="6"/>
      <c r="N5180" s="6"/>
      <c r="O5180" s="7"/>
      <c r="P5180" s="6"/>
      <c r="Q5180" s="6"/>
    </row>
    <row r="5181" spans="2:17" s="2" customFormat="1" x14ac:dyDescent="0.25">
      <c r="B5181" s="1"/>
      <c r="C5181" s="1"/>
      <c r="D5181" s="1"/>
      <c r="I5181" s="1"/>
      <c r="J5181" s="5"/>
      <c r="K5181" s="5"/>
      <c r="L5181" s="5"/>
      <c r="M5181" s="6"/>
      <c r="N5181" s="6"/>
      <c r="O5181" s="7"/>
      <c r="P5181" s="6"/>
      <c r="Q5181" s="6"/>
    </row>
    <row r="5182" spans="2:17" s="2" customFormat="1" x14ac:dyDescent="0.25">
      <c r="B5182" s="1"/>
      <c r="C5182" s="1"/>
      <c r="D5182" s="1"/>
      <c r="I5182" s="1"/>
      <c r="J5182" s="5"/>
      <c r="K5182" s="5"/>
      <c r="L5182" s="5"/>
      <c r="M5182" s="6"/>
      <c r="N5182" s="6"/>
      <c r="O5182" s="7"/>
      <c r="P5182" s="6"/>
      <c r="Q5182" s="6"/>
    </row>
    <row r="5183" spans="2:17" s="2" customFormat="1" x14ac:dyDescent="0.25">
      <c r="B5183" s="1"/>
      <c r="C5183" s="1"/>
      <c r="D5183" s="1"/>
      <c r="I5183" s="1"/>
      <c r="J5183" s="5"/>
      <c r="K5183" s="5"/>
      <c r="L5183" s="5"/>
      <c r="M5183" s="6"/>
      <c r="N5183" s="6"/>
      <c r="O5183" s="7"/>
      <c r="P5183" s="6"/>
      <c r="Q5183" s="6"/>
    </row>
    <row r="5184" spans="2:17" s="2" customFormat="1" x14ac:dyDescent="0.25">
      <c r="B5184" s="1"/>
      <c r="C5184" s="1"/>
      <c r="D5184" s="1"/>
      <c r="I5184" s="1"/>
      <c r="J5184" s="5"/>
      <c r="K5184" s="5"/>
      <c r="L5184" s="5"/>
      <c r="M5184" s="6"/>
      <c r="N5184" s="6"/>
      <c r="O5184" s="7"/>
      <c r="P5184" s="6"/>
      <c r="Q5184" s="6"/>
    </row>
    <row r="5185" spans="2:17" s="2" customFormat="1" x14ac:dyDescent="0.25">
      <c r="B5185" s="1"/>
      <c r="C5185" s="1"/>
      <c r="D5185" s="1"/>
      <c r="I5185" s="1"/>
      <c r="J5185" s="5"/>
      <c r="K5185" s="5"/>
      <c r="L5185" s="5"/>
      <c r="M5185" s="6"/>
      <c r="N5185" s="6"/>
      <c r="O5185" s="7"/>
      <c r="P5185" s="6"/>
      <c r="Q5185" s="6"/>
    </row>
    <row r="5186" spans="2:17" s="2" customFormat="1" x14ac:dyDescent="0.25">
      <c r="B5186" s="1"/>
      <c r="C5186" s="1"/>
      <c r="D5186" s="1"/>
      <c r="I5186" s="1"/>
      <c r="J5186" s="5"/>
      <c r="K5186" s="5"/>
      <c r="L5186" s="5"/>
      <c r="M5186" s="6"/>
      <c r="N5186" s="6"/>
      <c r="O5186" s="7"/>
      <c r="P5186" s="6"/>
      <c r="Q5186" s="6"/>
    </row>
    <row r="5187" spans="2:17" s="2" customFormat="1" x14ac:dyDescent="0.25">
      <c r="B5187" s="1"/>
      <c r="C5187" s="1"/>
      <c r="D5187" s="1"/>
      <c r="I5187" s="1"/>
      <c r="J5187" s="5"/>
      <c r="K5187" s="5"/>
      <c r="L5187" s="5"/>
      <c r="M5187" s="6"/>
      <c r="N5187" s="6"/>
      <c r="O5187" s="7"/>
      <c r="P5187" s="6"/>
      <c r="Q5187" s="6"/>
    </row>
    <row r="5188" spans="2:17" s="2" customFormat="1" x14ac:dyDescent="0.25">
      <c r="B5188" s="1"/>
      <c r="C5188" s="1"/>
      <c r="D5188" s="1"/>
      <c r="I5188" s="1"/>
      <c r="J5188" s="5"/>
      <c r="K5188" s="5"/>
      <c r="L5188" s="5"/>
      <c r="M5188" s="6"/>
      <c r="N5188" s="6"/>
      <c r="O5188" s="7"/>
      <c r="P5188" s="6"/>
      <c r="Q5188" s="6"/>
    </row>
    <row r="5189" spans="2:17" s="2" customFormat="1" x14ac:dyDescent="0.25">
      <c r="B5189" s="1"/>
      <c r="C5189" s="1"/>
      <c r="D5189" s="1"/>
      <c r="I5189" s="1"/>
      <c r="J5189" s="5"/>
      <c r="K5189" s="5"/>
      <c r="L5189" s="5"/>
      <c r="M5189" s="6"/>
      <c r="N5189" s="6"/>
      <c r="O5189" s="7"/>
      <c r="P5189" s="6"/>
      <c r="Q5189" s="6"/>
    </row>
    <row r="5190" spans="2:17" s="2" customFormat="1" x14ac:dyDescent="0.25">
      <c r="B5190" s="1"/>
      <c r="C5190" s="1"/>
      <c r="D5190" s="1"/>
      <c r="I5190" s="1"/>
      <c r="J5190" s="5"/>
      <c r="K5190" s="5"/>
      <c r="L5190" s="5"/>
      <c r="M5190" s="6"/>
      <c r="N5190" s="6"/>
      <c r="O5190" s="7"/>
      <c r="P5190" s="6"/>
      <c r="Q5190" s="6"/>
    </row>
    <row r="5191" spans="2:17" s="2" customFormat="1" x14ac:dyDescent="0.25">
      <c r="B5191" s="1"/>
      <c r="C5191" s="1"/>
      <c r="D5191" s="1"/>
      <c r="I5191" s="1"/>
      <c r="J5191" s="5"/>
      <c r="K5191" s="5"/>
      <c r="L5191" s="5"/>
      <c r="M5191" s="6"/>
      <c r="N5191" s="6"/>
      <c r="O5191" s="7"/>
      <c r="P5191" s="6"/>
      <c r="Q5191" s="6"/>
    </row>
    <row r="5192" spans="2:17" s="2" customFormat="1" x14ac:dyDescent="0.25">
      <c r="B5192" s="1"/>
      <c r="C5192" s="1"/>
      <c r="D5192" s="1"/>
      <c r="I5192" s="1"/>
      <c r="J5192" s="5"/>
      <c r="K5192" s="5"/>
      <c r="L5192" s="5"/>
      <c r="M5192" s="6"/>
      <c r="N5192" s="6"/>
      <c r="O5192" s="7"/>
      <c r="P5192" s="6"/>
      <c r="Q5192" s="6"/>
    </row>
    <row r="5193" spans="2:17" s="2" customFormat="1" x14ac:dyDescent="0.25">
      <c r="B5193" s="1"/>
      <c r="C5193" s="1"/>
      <c r="D5193" s="1"/>
      <c r="I5193" s="1"/>
      <c r="J5193" s="5"/>
      <c r="K5193" s="5"/>
      <c r="L5193" s="5"/>
      <c r="M5193" s="6"/>
      <c r="N5193" s="6"/>
      <c r="O5193" s="7"/>
      <c r="P5193" s="6"/>
      <c r="Q5193" s="6"/>
    </row>
    <row r="5194" spans="2:17" s="2" customFormat="1" x14ac:dyDescent="0.25">
      <c r="B5194" s="1"/>
      <c r="C5194" s="1"/>
      <c r="D5194" s="1"/>
      <c r="I5194" s="1"/>
      <c r="J5194" s="5"/>
      <c r="K5194" s="5"/>
      <c r="L5194" s="5"/>
      <c r="M5194" s="6"/>
      <c r="N5194" s="6"/>
      <c r="O5194" s="7"/>
      <c r="P5194" s="6"/>
      <c r="Q5194" s="6"/>
    </row>
    <row r="5195" spans="2:17" s="2" customFormat="1" x14ac:dyDescent="0.25">
      <c r="B5195" s="1"/>
      <c r="C5195" s="1"/>
      <c r="D5195" s="1"/>
      <c r="I5195" s="1"/>
      <c r="J5195" s="5"/>
      <c r="K5195" s="5"/>
      <c r="L5195" s="5"/>
      <c r="M5195" s="6"/>
      <c r="N5195" s="6"/>
      <c r="O5195" s="7"/>
      <c r="P5195" s="6"/>
      <c r="Q5195" s="6"/>
    </row>
    <row r="5196" spans="2:17" s="2" customFormat="1" x14ac:dyDescent="0.25">
      <c r="B5196" s="1"/>
      <c r="C5196" s="1"/>
      <c r="D5196" s="1"/>
      <c r="I5196" s="1"/>
      <c r="J5196" s="5"/>
      <c r="K5196" s="5"/>
      <c r="L5196" s="5"/>
      <c r="M5196" s="6"/>
      <c r="N5196" s="6"/>
      <c r="O5196" s="7"/>
      <c r="P5196" s="6"/>
      <c r="Q5196" s="6"/>
    </row>
    <row r="5197" spans="2:17" s="2" customFormat="1" x14ac:dyDescent="0.25">
      <c r="B5197" s="1"/>
      <c r="C5197" s="1"/>
      <c r="D5197" s="1"/>
      <c r="I5197" s="1"/>
      <c r="J5197" s="5"/>
      <c r="K5197" s="5"/>
      <c r="L5197" s="5"/>
      <c r="M5197" s="6"/>
      <c r="N5197" s="6"/>
      <c r="O5197" s="7"/>
      <c r="P5197" s="6"/>
      <c r="Q5197" s="6"/>
    </row>
    <row r="5198" spans="2:17" s="2" customFormat="1" x14ac:dyDescent="0.25">
      <c r="B5198" s="1"/>
      <c r="C5198" s="1"/>
      <c r="D5198" s="1"/>
      <c r="I5198" s="1"/>
      <c r="J5198" s="5"/>
      <c r="K5198" s="5"/>
      <c r="L5198" s="5"/>
      <c r="M5198" s="6"/>
      <c r="N5198" s="6"/>
      <c r="O5198" s="7"/>
      <c r="P5198" s="6"/>
      <c r="Q5198" s="6"/>
    </row>
    <row r="5199" spans="2:17" s="2" customFormat="1" x14ac:dyDescent="0.25">
      <c r="B5199" s="1"/>
      <c r="C5199" s="1"/>
      <c r="D5199" s="1"/>
      <c r="I5199" s="1"/>
      <c r="J5199" s="5"/>
      <c r="K5199" s="5"/>
      <c r="L5199" s="5"/>
      <c r="M5199" s="6"/>
      <c r="N5199" s="6"/>
      <c r="O5199" s="7"/>
      <c r="P5199" s="6"/>
      <c r="Q5199" s="6"/>
    </row>
    <row r="5200" spans="2:17" s="2" customFormat="1" x14ac:dyDescent="0.25">
      <c r="B5200" s="1"/>
      <c r="C5200" s="1"/>
      <c r="D5200" s="1"/>
      <c r="I5200" s="1"/>
      <c r="J5200" s="5"/>
      <c r="K5200" s="5"/>
      <c r="L5200" s="5"/>
      <c r="M5200" s="6"/>
      <c r="N5200" s="6"/>
      <c r="O5200" s="7"/>
      <c r="P5200" s="6"/>
      <c r="Q5200" s="6"/>
    </row>
    <row r="5201" spans="2:17" s="2" customFormat="1" x14ac:dyDescent="0.25">
      <c r="B5201" s="1"/>
      <c r="C5201" s="1"/>
      <c r="D5201" s="1"/>
      <c r="I5201" s="1"/>
      <c r="J5201" s="5"/>
      <c r="K5201" s="5"/>
      <c r="L5201" s="5"/>
      <c r="M5201" s="6"/>
      <c r="N5201" s="6"/>
      <c r="O5201" s="7"/>
      <c r="P5201" s="6"/>
      <c r="Q5201" s="6"/>
    </row>
    <row r="5202" spans="2:17" s="2" customFormat="1" x14ac:dyDescent="0.25">
      <c r="B5202" s="1"/>
      <c r="C5202" s="1"/>
      <c r="D5202" s="1"/>
      <c r="I5202" s="1"/>
      <c r="J5202" s="5"/>
      <c r="K5202" s="5"/>
      <c r="L5202" s="5"/>
      <c r="M5202" s="6"/>
      <c r="N5202" s="6"/>
      <c r="O5202" s="7"/>
      <c r="P5202" s="6"/>
      <c r="Q5202" s="6"/>
    </row>
    <row r="5203" spans="2:17" s="2" customFormat="1" x14ac:dyDescent="0.25">
      <c r="B5203" s="1"/>
      <c r="C5203" s="1"/>
      <c r="D5203" s="1"/>
      <c r="I5203" s="1"/>
      <c r="J5203" s="5"/>
      <c r="K5203" s="5"/>
      <c r="L5203" s="5"/>
      <c r="M5203" s="6"/>
      <c r="N5203" s="6"/>
      <c r="O5203" s="7"/>
      <c r="P5203" s="6"/>
      <c r="Q5203" s="6"/>
    </row>
    <row r="5204" spans="2:17" s="2" customFormat="1" x14ac:dyDescent="0.25">
      <c r="B5204" s="1"/>
      <c r="C5204" s="1"/>
      <c r="D5204" s="1"/>
      <c r="I5204" s="1"/>
      <c r="J5204" s="5"/>
      <c r="K5204" s="5"/>
      <c r="L5204" s="5"/>
      <c r="M5204" s="6"/>
      <c r="N5204" s="6"/>
      <c r="O5204" s="7"/>
      <c r="P5204" s="6"/>
      <c r="Q5204" s="6"/>
    </row>
    <row r="5205" spans="2:17" s="2" customFormat="1" x14ac:dyDescent="0.25">
      <c r="B5205" s="1"/>
      <c r="C5205" s="1"/>
      <c r="D5205" s="1"/>
      <c r="I5205" s="1"/>
      <c r="J5205" s="5"/>
      <c r="K5205" s="5"/>
      <c r="L5205" s="5"/>
      <c r="M5205" s="6"/>
      <c r="N5205" s="6"/>
      <c r="O5205" s="7"/>
      <c r="P5205" s="6"/>
      <c r="Q5205" s="6"/>
    </row>
    <row r="5206" spans="2:17" s="2" customFormat="1" x14ac:dyDescent="0.25">
      <c r="B5206" s="1"/>
      <c r="C5206" s="1"/>
      <c r="D5206" s="1"/>
      <c r="I5206" s="1"/>
      <c r="J5206" s="5"/>
      <c r="K5206" s="5"/>
      <c r="L5206" s="5"/>
      <c r="M5206" s="6"/>
      <c r="N5206" s="6"/>
      <c r="O5206" s="7"/>
      <c r="P5206" s="6"/>
      <c r="Q5206" s="6"/>
    </row>
    <row r="5207" spans="2:17" s="2" customFormat="1" x14ac:dyDescent="0.25">
      <c r="B5207" s="1"/>
      <c r="C5207" s="1"/>
      <c r="D5207" s="1"/>
      <c r="I5207" s="1"/>
      <c r="J5207" s="5"/>
      <c r="K5207" s="5"/>
      <c r="L5207" s="5"/>
      <c r="M5207" s="6"/>
      <c r="N5207" s="6"/>
      <c r="O5207" s="7"/>
      <c r="P5207" s="6"/>
      <c r="Q5207" s="6"/>
    </row>
    <row r="5208" spans="2:17" s="2" customFormat="1" x14ac:dyDescent="0.25">
      <c r="B5208" s="1"/>
      <c r="C5208" s="1"/>
      <c r="D5208" s="1"/>
      <c r="I5208" s="1"/>
      <c r="J5208" s="5"/>
      <c r="K5208" s="5"/>
      <c r="L5208" s="5"/>
      <c r="M5208" s="6"/>
      <c r="N5208" s="6"/>
      <c r="O5208" s="7"/>
      <c r="P5208" s="6"/>
      <c r="Q5208" s="6"/>
    </row>
    <row r="5209" spans="2:17" s="2" customFormat="1" x14ac:dyDescent="0.25">
      <c r="B5209" s="1"/>
      <c r="C5209" s="1"/>
      <c r="D5209" s="1"/>
      <c r="I5209" s="1"/>
      <c r="J5209" s="5"/>
      <c r="K5209" s="5"/>
      <c r="L5209" s="5"/>
      <c r="M5209" s="6"/>
      <c r="N5209" s="6"/>
      <c r="O5209" s="7"/>
      <c r="P5209" s="6"/>
      <c r="Q5209" s="6"/>
    </row>
    <row r="5210" spans="2:17" s="2" customFormat="1" x14ac:dyDescent="0.25">
      <c r="B5210" s="1"/>
      <c r="C5210" s="1"/>
      <c r="D5210" s="1"/>
      <c r="I5210" s="1"/>
      <c r="J5210" s="5"/>
      <c r="K5210" s="5"/>
      <c r="L5210" s="5"/>
      <c r="M5210" s="6"/>
      <c r="N5210" s="6"/>
      <c r="O5210" s="7"/>
      <c r="P5210" s="6"/>
      <c r="Q5210" s="6"/>
    </row>
    <row r="5211" spans="2:17" s="2" customFormat="1" x14ac:dyDescent="0.25">
      <c r="B5211" s="1"/>
      <c r="C5211" s="1"/>
      <c r="D5211" s="1"/>
      <c r="I5211" s="1"/>
      <c r="J5211" s="5"/>
      <c r="K5211" s="5"/>
      <c r="L5211" s="5"/>
      <c r="M5211" s="6"/>
      <c r="N5211" s="6"/>
      <c r="O5211" s="7"/>
      <c r="P5211" s="6"/>
      <c r="Q5211" s="6"/>
    </row>
    <row r="5212" spans="2:17" s="2" customFormat="1" x14ac:dyDescent="0.25">
      <c r="B5212" s="1"/>
      <c r="C5212" s="1"/>
      <c r="D5212" s="1"/>
      <c r="I5212" s="1"/>
      <c r="J5212" s="5"/>
      <c r="K5212" s="5"/>
      <c r="L5212" s="5"/>
      <c r="M5212" s="6"/>
      <c r="N5212" s="6"/>
      <c r="O5212" s="7"/>
      <c r="P5212" s="6"/>
      <c r="Q5212" s="6"/>
    </row>
    <row r="5213" spans="2:17" s="2" customFormat="1" x14ac:dyDescent="0.25">
      <c r="B5213" s="1"/>
      <c r="C5213" s="1"/>
      <c r="D5213" s="1"/>
      <c r="I5213" s="1"/>
      <c r="J5213" s="5"/>
      <c r="K5213" s="5"/>
      <c r="L5213" s="5"/>
      <c r="M5213" s="6"/>
      <c r="N5213" s="6"/>
      <c r="O5213" s="7"/>
      <c r="P5213" s="6"/>
      <c r="Q5213" s="6"/>
    </row>
    <row r="5214" spans="2:17" s="2" customFormat="1" x14ac:dyDescent="0.25">
      <c r="B5214" s="1"/>
      <c r="C5214" s="1"/>
      <c r="D5214" s="1"/>
      <c r="I5214" s="1"/>
      <c r="J5214" s="5"/>
      <c r="K5214" s="5"/>
      <c r="L5214" s="5"/>
      <c r="M5214" s="6"/>
      <c r="N5214" s="6"/>
      <c r="O5214" s="7"/>
      <c r="P5214" s="6"/>
      <c r="Q5214" s="6"/>
    </row>
    <row r="5215" spans="2:17" s="2" customFormat="1" x14ac:dyDescent="0.25">
      <c r="B5215" s="1"/>
      <c r="C5215" s="1"/>
      <c r="D5215" s="1"/>
      <c r="I5215" s="1"/>
      <c r="J5215" s="5"/>
      <c r="K5215" s="5"/>
      <c r="L5215" s="5"/>
      <c r="M5215" s="6"/>
      <c r="N5215" s="6"/>
      <c r="O5215" s="7"/>
      <c r="P5215" s="6"/>
      <c r="Q5215" s="6"/>
    </row>
    <row r="5216" spans="2:17" s="2" customFormat="1" x14ac:dyDescent="0.25">
      <c r="B5216" s="1"/>
      <c r="C5216" s="1"/>
      <c r="D5216" s="1"/>
      <c r="I5216" s="1"/>
      <c r="J5216" s="5"/>
      <c r="K5216" s="5"/>
      <c r="L5216" s="5"/>
      <c r="M5216" s="6"/>
      <c r="N5216" s="6"/>
      <c r="O5216" s="7"/>
      <c r="P5216" s="6"/>
      <c r="Q5216" s="6"/>
    </row>
    <row r="5217" spans="2:17" s="2" customFormat="1" x14ac:dyDescent="0.25">
      <c r="B5217" s="1"/>
      <c r="C5217" s="1"/>
      <c r="D5217" s="1"/>
      <c r="I5217" s="1"/>
      <c r="J5217" s="5"/>
      <c r="K5217" s="5"/>
      <c r="L5217" s="5"/>
      <c r="M5217" s="6"/>
      <c r="N5217" s="6"/>
      <c r="O5217" s="7"/>
      <c r="P5217" s="6"/>
      <c r="Q5217" s="6"/>
    </row>
    <row r="5218" spans="2:17" s="2" customFormat="1" x14ac:dyDescent="0.25">
      <c r="B5218" s="1"/>
      <c r="C5218" s="1"/>
      <c r="D5218" s="1"/>
      <c r="I5218" s="1"/>
      <c r="J5218" s="5"/>
      <c r="K5218" s="5"/>
      <c r="L5218" s="5"/>
      <c r="M5218" s="6"/>
      <c r="N5218" s="6"/>
      <c r="O5218" s="7"/>
      <c r="P5218" s="6"/>
      <c r="Q5218" s="6"/>
    </row>
    <row r="5219" spans="2:17" s="2" customFormat="1" x14ac:dyDescent="0.25">
      <c r="B5219" s="1"/>
      <c r="C5219" s="1"/>
      <c r="D5219" s="1"/>
      <c r="I5219" s="1"/>
      <c r="J5219" s="5"/>
      <c r="K5219" s="5"/>
      <c r="L5219" s="5"/>
      <c r="M5219" s="6"/>
      <c r="N5219" s="6"/>
      <c r="O5219" s="7"/>
      <c r="P5219" s="6"/>
      <c r="Q5219" s="6"/>
    </row>
    <row r="5220" spans="2:17" s="2" customFormat="1" x14ac:dyDescent="0.25">
      <c r="B5220" s="1"/>
      <c r="C5220" s="1"/>
      <c r="D5220" s="1"/>
      <c r="I5220" s="1"/>
      <c r="J5220" s="5"/>
      <c r="K5220" s="5"/>
      <c r="L5220" s="5"/>
      <c r="M5220" s="6"/>
      <c r="N5220" s="6"/>
      <c r="O5220" s="7"/>
      <c r="P5220" s="6"/>
      <c r="Q5220" s="6"/>
    </row>
    <row r="5221" spans="2:17" s="2" customFormat="1" x14ac:dyDescent="0.25">
      <c r="B5221" s="1"/>
      <c r="C5221" s="1"/>
      <c r="D5221" s="1"/>
      <c r="I5221" s="1"/>
      <c r="J5221" s="5"/>
      <c r="K5221" s="5"/>
      <c r="L5221" s="5"/>
      <c r="M5221" s="6"/>
      <c r="N5221" s="6"/>
      <c r="O5221" s="7"/>
      <c r="P5221" s="6"/>
      <c r="Q5221" s="6"/>
    </row>
    <row r="5222" spans="2:17" s="2" customFormat="1" x14ac:dyDescent="0.25">
      <c r="B5222" s="1"/>
      <c r="C5222" s="1"/>
      <c r="D5222" s="1"/>
      <c r="I5222" s="1"/>
      <c r="J5222" s="5"/>
      <c r="K5222" s="5"/>
      <c r="L5222" s="5"/>
      <c r="M5222" s="6"/>
      <c r="N5222" s="6"/>
      <c r="O5222" s="7"/>
      <c r="P5222" s="6"/>
      <c r="Q5222" s="6"/>
    </row>
    <row r="5223" spans="2:17" s="2" customFormat="1" x14ac:dyDescent="0.25">
      <c r="B5223" s="1"/>
      <c r="C5223" s="1"/>
      <c r="D5223" s="1"/>
      <c r="I5223" s="1"/>
      <c r="J5223" s="5"/>
      <c r="K5223" s="5"/>
      <c r="L5223" s="5"/>
      <c r="M5223" s="6"/>
      <c r="N5223" s="6"/>
      <c r="O5223" s="7"/>
      <c r="P5223" s="6"/>
      <c r="Q5223" s="6"/>
    </row>
    <row r="5224" spans="2:17" s="2" customFormat="1" x14ac:dyDescent="0.25">
      <c r="B5224" s="1"/>
      <c r="C5224" s="1"/>
      <c r="D5224" s="1"/>
      <c r="I5224" s="1"/>
      <c r="J5224" s="5"/>
      <c r="K5224" s="5"/>
      <c r="L5224" s="5"/>
      <c r="M5224" s="6"/>
      <c r="N5224" s="6"/>
      <c r="O5224" s="7"/>
      <c r="P5224" s="6"/>
      <c r="Q5224" s="6"/>
    </row>
    <row r="5225" spans="2:17" s="2" customFormat="1" x14ac:dyDescent="0.25">
      <c r="B5225" s="1"/>
      <c r="C5225" s="1"/>
      <c r="D5225" s="1"/>
      <c r="I5225" s="1"/>
      <c r="J5225" s="5"/>
      <c r="K5225" s="5"/>
      <c r="L5225" s="5"/>
      <c r="M5225" s="6"/>
      <c r="N5225" s="6"/>
      <c r="O5225" s="7"/>
      <c r="P5225" s="6"/>
      <c r="Q5225" s="6"/>
    </row>
    <row r="5226" spans="2:17" s="2" customFormat="1" x14ac:dyDescent="0.25">
      <c r="B5226" s="1"/>
      <c r="C5226" s="1"/>
      <c r="D5226" s="1"/>
      <c r="I5226" s="1"/>
      <c r="J5226" s="5"/>
      <c r="K5226" s="5"/>
      <c r="L5226" s="5"/>
      <c r="M5226" s="6"/>
      <c r="N5226" s="6"/>
      <c r="O5226" s="7"/>
      <c r="P5226" s="6"/>
      <c r="Q5226" s="6"/>
    </row>
    <row r="5227" spans="2:17" s="2" customFormat="1" x14ac:dyDescent="0.25">
      <c r="B5227" s="1"/>
      <c r="C5227" s="1"/>
      <c r="D5227" s="1"/>
      <c r="I5227" s="1"/>
      <c r="J5227" s="5"/>
      <c r="K5227" s="5"/>
      <c r="L5227" s="5"/>
      <c r="M5227" s="6"/>
      <c r="N5227" s="6"/>
      <c r="O5227" s="7"/>
      <c r="P5227" s="6"/>
      <c r="Q5227" s="6"/>
    </row>
    <row r="5228" spans="2:17" s="2" customFormat="1" x14ac:dyDescent="0.25">
      <c r="B5228" s="1"/>
      <c r="C5228" s="1"/>
      <c r="D5228" s="1"/>
      <c r="I5228" s="1"/>
      <c r="J5228" s="5"/>
      <c r="K5228" s="5"/>
      <c r="L5228" s="5"/>
      <c r="M5228" s="6"/>
      <c r="N5228" s="6"/>
      <c r="O5228" s="7"/>
      <c r="P5228" s="6"/>
      <c r="Q5228" s="6"/>
    </row>
    <row r="5229" spans="2:17" s="2" customFormat="1" x14ac:dyDescent="0.25">
      <c r="B5229" s="1"/>
      <c r="C5229" s="1"/>
      <c r="D5229" s="1"/>
      <c r="I5229" s="1"/>
      <c r="J5229" s="5"/>
      <c r="K5229" s="5"/>
      <c r="L5229" s="5"/>
      <c r="M5229" s="6"/>
      <c r="N5229" s="6"/>
      <c r="O5229" s="7"/>
      <c r="P5229" s="6"/>
      <c r="Q5229" s="6"/>
    </row>
    <row r="5230" spans="2:17" s="2" customFormat="1" x14ac:dyDescent="0.25">
      <c r="B5230" s="1"/>
      <c r="C5230" s="1"/>
      <c r="D5230" s="1"/>
      <c r="I5230" s="1"/>
      <c r="J5230" s="5"/>
      <c r="K5230" s="5"/>
      <c r="L5230" s="5"/>
      <c r="M5230" s="6"/>
      <c r="N5230" s="6"/>
      <c r="O5230" s="7"/>
      <c r="P5230" s="6"/>
      <c r="Q5230" s="6"/>
    </row>
    <row r="5231" spans="2:17" s="2" customFormat="1" x14ac:dyDescent="0.25">
      <c r="B5231" s="1"/>
      <c r="C5231" s="1"/>
      <c r="D5231" s="1"/>
      <c r="I5231" s="1"/>
      <c r="J5231" s="5"/>
      <c r="K5231" s="5"/>
      <c r="L5231" s="5"/>
      <c r="M5231" s="6"/>
      <c r="N5231" s="6"/>
      <c r="O5231" s="7"/>
      <c r="P5231" s="6"/>
      <c r="Q5231" s="6"/>
    </row>
    <row r="5232" spans="2:17" s="2" customFormat="1" x14ac:dyDescent="0.25">
      <c r="B5232" s="1"/>
      <c r="C5232" s="1"/>
      <c r="D5232" s="1"/>
      <c r="I5232" s="1"/>
      <c r="J5232" s="5"/>
      <c r="K5232" s="5"/>
      <c r="L5232" s="5"/>
      <c r="M5232" s="6"/>
      <c r="N5232" s="6"/>
      <c r="O5232" s="7"/>
      <c r="P5232" s="6"/>
      <c r="Q5232" s="6"/>
    </row>
    <row r="5233" spans="2:17" s="2" customFormat="1" x14ac:dyDescent="0.25">
      <c r="B5233" s="1"/>
      <c r="C5233" s="1"/>
      <c r="D5233" s="1"/>
      <c r="I5233" s="1"/>
      <c r="J5233" s="5"/>
      <c r="K5233" s="5"/>
      <c r="L5233" s="5"/>
      <c r="M5233" s="6"/>
      <c r="N5233" s="6"/>
      <c r="O5233" s="7"/>
      <c r="P5233" s="6"/>
      <c r="Q5233" s="6"/>
    </row>
    <row r="5234" spans="2:17" s="2" customFormat="1" x14ac:dyDescent="0.25">
      <c r="B5234" s="1"/>
      <c r="C5234" s="1"/>
      <c r="D5234" s="1"/>
      <c r="I5234" s="1"/>
      <c r="J5234" s="5"/>
      <c r="K5234" s="5"/>
      <c r="L5234" s="5"/>
      <c r="M5234" s="6"/>
      <c r="N5234" s="6"/>
      <c r="O5234" s="7"/>
      <c r="P5234" s="6"/>
      <c r="Q5234" s="6"/>
    </row>
    <row r="5235" spans="2:17" s="2" customFormat="1" x14ac:dyDescent="0.25">
      <c r="B5235" s="1"/>
      <c r="C5235" s="1"/>
      <c r="D5235" s="1"/>
      <c r="I5235" s="1"/>
      <c r="J5235" s="5"/>
      <c r="K5235" s="5"/>
      <c r="L5235" s="5"/>
      <c r="M5235" s="6"/>
      <c r="N5235" s="6"/>
      <c r="O5235" s="7"/>
      <c r="P5235" s="6"/>
      <c r="Q5235" s="6"/>
    </row>
    <row r="5236" spans="2:17" s="2" customFormat="1" x14ac:dyDescent="0.25">
      <c r="B5236" s="1"/>
      <c r="C5236" s="1"/>
      <c r="D5236" s="1"/>
      <c r="I5236" s="1"/>
      <c r="J5236" s="5"/>
      <c r="K5236" s="5"/>
      <c r="L5236" s="5"/>
      <c r="M5236" s="6"/>
      <c r="N5236" s="6"/>
      <c r="O5236" s="7"/>
      <c r="P5236" s="6"/>
      <c r="Q5236" s="6"/>
    </row>
    <row r="5237" spans="2:17" s="2" customFormat="1" x14ac:dyDescent="0.25">
      <c r="B5237" s="1"/>
      <c r="C5237" s="1"/>
      <c r="D5237" s="1"/>
      <c r="I5237" s="1"/>
      <c r="J5237" s="5"/>
      <c r="K5237" s="5"/>
      <c r="L5237" s="5"/>
      <c r="M5237" s="6"/>
      <c r="N5237" s="6"/>
      <c r="O5237" s="7"/>
      <c r="P5237" s="6"/>
      <c r="Q5237" s="6"/>
    </row>
    <row r="5238" spans="2:17" s="2" customFormat="1" x14ac:dyDescent="0.25">
      <c r="B5238" s="1"/>
      <c r="C5238" s="1"/>
      <c r="D5238" s="1"/>
      <c r="I5238" s="1"/>
      <c r="J5238" s="5"/>
      <c r="K5238" s="5"/>
      <c r="L5238" s="5"/>
      <c r="M5238" s="6"/>
      <c r="N5238" s="6"/>
      <c r="O5238" s="7"/>
      <c r="P5238" s="6"/>
      <c r="Q5238" s="6"/>
    </row>
    <row r="5239" spans="2:17" s="2" customFormat="1" x14ac:dyDescent="0.25">
      <c r="B5239" s="1"/>
      <c r="C5239" s="1"/>
      <c r="D5239" s="1"/>
      <c r="I5239" s="1"/>
      <c r="J5239" s="5"/>
      <c r="K5239" s="5"/>
      <c r="L5239" s="5"/>
      <c r="M5239" s="6"/>
      <c r="N5239" s="6"/>
      <c r="O5239" s="7"/>
      <c r="P5239" s="6"/>
      <c r="Q5239" s="6"/>
    </row>
    <row r="5240" spans="2:17" s="2" customFormat="1" x14ac:dyDescent="0.25">
      <c r="B5240" s="1"/>
      <c r="C5240" s="1"/>
      <c r="D5240" s="1"/>
      <c r="I5240" s="1"/>
      <c r="J5240" s="5"/>
      <c r="K5240" s="5"/>
      <c r="L5240" s="5"/>
      <c r="M5240" s="6"/>
      <c r="N5240" s="6"/>
      <c r="O5240" s="7"/>
      <c r="P5240" s="6"/>
      <c r="Q5240" s="6"/>
    </row>
    <row r="5241" spans="2:17" s="2" customFormat="1" x14ac:dyDescent="0.25">
      <c r="B5241" s="1"/>
      <c r="C5241" s="1"/>
      <c r="D5241" s="1"/>
      <c r="I5241" s="1"/>
      <c r="J5241" s="5"/>
      <c r="K5241" s="5"/>
      <c r="L5241" s="5"/>
      <c r="M5241" s="6"/>
      <c r="N5241" s="6"/>
      <c r="O5241" s="7"/>
      <c r="P5241" s="6"/>
      <c r="Q5241" s="6"/>
    </row>
    <row r="5242" spans="2:17" s="2" customFormat="1" x14ac:dyDescent="0.25">
      <c r="B5242" s="1"/>
      <c r="C5242" s="1"/>
      <c r="D5242" s="1"/>
      <c r="I5242" s="1"/>
      <c r="J5242" s="5"/>
      <c r="K5242" s="5"/>
      <c r="L5242" s="5"/>
      <c r="M5242" s="6"/>
      <c r="N5242" s="6"/>
      <c r="O5242" s="7"/>
      <c r="P5242" s="6"/>
      <c r="Q5242" s="6"/>
    </row>
    <row r="5243" spans="2:17" s="2" customFormat="1" x14ac:dyDescent="0.25">
      <c r="B5243" s="1"/>
      <c r="C5243" s="1"/>
      <c r="D5243" s="1"/>
      <c r="I5243" s="1"/>
      <c r="J5243" s="5"/>
      <c r="K5243" s="5"/>
      <c r="L5243" s="5"/>
      <c r="M5243" s="6"/>
      <c r="N5243" s="6"/>
      <c r="O5243" s="7"/>
      <c r="P5243" s="6"/>
      <c r="Q5243" s="6"/>
    </row>
    <row r="5244" spans="2:17" s="2" customFormat="1" x14ac:dyDescent="0.25">
      <c r="B5244" s="1"/>
      <c r="C5244" s="1"/>
      <c r="D5244" s="1"/>
      <c r="I5244" s="1"/>
      <c r="J5244" s="5"/>
      <c r="K5244" s="5"/>
      <c r="L5244" s="5"/>
      <c r="M5244" s="6"/>
      <c r="N5244" s="6"/>
      <c r="O5244" s="7"/>
      <c r="P5244" s="6"/>
      <c r="Q5244" s="6"/>
    </row>
    <row r="5245" spans="2:17" s="2" customFormat="1" x14ac:dyDescent="0.25">
      <c r="B5245" s="1"/>
      <c r="C5245" s="1"/>
      <c r="D5245" s="1"/>
      <c r="I5245" s="1"/>
      <c r="J5245" s="5"/>
      <c r="K5245" s="5"/>
      <c r="L5245" s="5"/>
      <c r="M5245" s="6"/>
      <c r="N5245" s="6"/>
      <c r="O5245" s="7"/>
      <c r="P5245" s="6"/>
      <c r="Q5245" s="6"/>
    </row>
    <row r="5246" spans="2:17" s="2" customFormat="1" x14ac:dyDescent="0.25">
      <c r="B5246" s="1"/>
      <c r="C5246" s="1"/>
      <c r="D5246" s="1"/>
      <c r="I5246" s="1"/>
      <c r="J5246" s="5"/>
      <c r="K5246" s="5"/>
      <c r="L5246" s="5"/>
      <c r="M5246" s="6"/>
      <c r="N5246" s="6"/>
      <c r="O5246" s="7"/>
      <c r="P5246" s="6"/>
      <c r="Q5246" s="6"/>
    </row>
    <row r="5247" spans="2:17" s="2" customFormat="1" x14ac:dyDescent="0.25">
      <c r="B5247" s="1"/>
      <c r="C5247" s="1"/>
      <c r="D5247" s="1"/>
      <c r="I5247" s="1"/>
      <c r="J5247" s="5"/>
      <c r="K5247" s="5"/>
      <c r="L5247" s="5"/>
      <c r="M5247" s="6"/>
      <c r="N5247" s="6"/>
      <c r="O5247" s="7"/>
      <c r="P5247" s="6"/>
      <c r="Q5247" s="6"/>
    </row>
    <row r="5248" spans="2:17" s="2" customFormat="1" x14ac:dyDescent="0.25">
      <c r="B5248" s="1"/>
      <c r="C5248" s="1"/>
      <c r="D5248" s="1"/>
      <c r="I5248" s="1"/>
      <c r="J5248" s="5"/>
      <c r="K5248" s="5"/>
      <c r="L5248" s="5"/>
      <c r="M5248" s="6"/>
      <c r="N5248" s="6"/>
      <c r="O5248" s="7"/>
      <c r="P5248" s="6"/>
      <c r="Q5248" s="6"/>
    </row>
    <row r="5249" spans="2:17" s="2" customFormat="1" x14ac:dyDescent="0.25">
      <c r="B5249" s="1"/>
      <c r="C5249" s="1"/>
      <c r="D5249" s="1"/>
      <c r="I5249" s="1"/>
      <c r="J5249" s="5"/>
      <c r="K5249" s="5"/>
      <c r="L5249" s="5"/>
      <c r="M5249" s="6"/>
      <c r="N5249" s="6"/>
      <c r="O5249" s="7"/>
      <c r="P5249" s="6"/>
      <c r="Q5249" s="6"/>
    </row>
    <row r="5250" spans="2:17" s="2" customFormat="1" x14ac:dyDescent="0.25">
      <c r="B5250" s="1"/>
      <c r="C5250" s="1"/>
      <c r="D5250" s="1"/>
      <c r="I5250" s="1"/>
      <c r="J5250" s="5"/>
      <c r="K5250" s="5"/>
      <c r="L5250" s="5"/>
      <c r="M5250" s="6"/>
      <c r="N5250" s="6"/>
      <c r="O5250" s="7"/>
      <c r="P5250" s="6"/>
      <c r="Q5250" s="6"/>
    </row>
    <row r="5251" spans="2:17" s="2" customFormat="1" x14ac:dyDescent="0.25">
      <c r="B5251" s="1"/>
      <c r="C5251" s="1"/>
      <c r="D5251" s="1"/>
      <c r="I5251" s="1"/>
      <c r="J5251" s="5"/>
      <c r="K5251" s="5"/>
      <c r="L5251" s="5"/>
      <c r="M5251" s="6"/>
      <c r="N5251" s="6"/>
      <c r="O5251" s="7"/>
      <c r="P5251" s="6"/>
      <c r="Q5251" s="6"/>
    </row>
    <row r="5252" spans="2:17" s="2" customFormat="1" x14ac:dyDescent="0.25">
      <c r="B5252" s="1"/>
      <c r="C5252" s="1"/>
      <c r="D5252" s="1"/>
      <c r="I5252" s="1"/>
      <c r="J5252" s="5"/>
      <c r="K5252" s="5"/>
      <c r="L5252" s="5"/>
      <c r="M5252" s="6"/>
      <c r="N5252" s="6"/>
      <c r="O5252" s="7"/>
      <c r="P5252" s="6"/>
      <c r="Q5252" s="6"/>
    </row>
    <row r="5253" spans="2:17" s="2" customFormat="1" x14ac:dyDescent="0.25">
      <c r="B5253" s="1"/>
      <c r="C5253" s="1"/>
      <c r="D5253" s="1"/>
      <c r="I5253" s="1"/>
      <c r="J5253" s="5"/>
      <c r="K5253" s="5"/>
      <c r="L5253" s="5"/>
      <c r="M5253" s="6"/>
      <c r="N5253" s="6"/>
      <c r="O5253" s="7"/>
      <c r="P5253" s="6"/>
      <c r="Q5253" s="6"/>
    </row>
    <row r="5254" spans="2:17" s="2" customFormat="1" x14ac:dyDescent="0.25">
      <c r="B5254" s="1"/>
      <c r="C5254" s="1"/>
      <c r="D5254" s="1"/>
      <c r="I5254" s="1"/>
      <c r="J5254" s="5"/>
      <c r="K5254" s="5"/>
      <c r="L5254" s="5"/>
      <c r="M5254" s="6"/>
      <c r="N5254" s="6"/>
      <c r="O5254" s="7"/>
      <c r="P5254" s="6"/>
      <c r="Q5254" s="6"/>
    </row>
    <row r="5255" spans="2:17" s="2" customFormat="1" x14ac:dyDescent="0.25">
      <c r="B5255" s="1"/>
      <c r="C5255" s="1"/>
      <c r="D5255" s="1"/>
      <c r="I5255" s="1"/>
      <c r="J5255" s="5"/>
      <c r="K5255" s="5"/>
      <c r="L5255" s="5"/>
      <c r="M5255" s="6"/>
      <c r="N5255" s="6"/>
      <c r="O5255" s="7"/>
      <c r="P5255" s="6"/>
      <c r="Q5255" s="6"/>
    </row>
    <row r="5256" spans="2:17" s="2" customFormat="1" x14ac:dyDescent="0.25">
      <c r="B5256" s="1"/>
      <c r="C5256" s="1"/>
      <c r="D5256" s="1"/>
      <c r="I5256" s="1"/>
      <c r="J5256" s="5"/>
      <c r="K5256" s="5"/>
      <c r="L5256" s="5"/>
      <c r="M5256" s="6"/>
      <c r="N5256" s="6"/>
      <c r="O5256" s="7"/>
      <c r="P5256" s="6"/>
      <c r="Q5256" s="6"/>
    </row>
    <row r="5257" spans="2:17" s="2" customFormat="1" x14ac:dyDescent="0.25">
      <c r="B5257" s="1"/>
      <c r="C5257" s="1"/>
      <c r="D5257" s="1"/>
      <c r="I5257" s="1"/>
      <c r="J5257" s="5"/>
      <c r="K5257" s="5"/>
      <c r="L5257" s="5"/>
      <c r="M5257" s="6"/>
      <c r="N5257" s="6"/>
      <c r="O5257" s="7"/>
      <c r="P5257" s="6"/>
      <c r="Q5257" s="6"/>
    </row>
    <row r="5258" spans="2:17" s="2" customFormat="1" x14ac:dyDescent="0.25">
      <c r="B5258" s="1"/>
      <c r="C5258" s="1"/>
      <c r="D5258" s="1"/>
      <c r="I5258" s="1"/>
      <c r="J5258" s="5"/>
      <c r="K5258" s="5"/>
      <c r="L5258" s="5"/>
      <c r="M5258" s="6"/>
      <c r="N5258" s="6"/>
      <c r="O5258" s="7"/>
      <c r="P5258" s="6"/>
      <c r="Q5258" s="6"/>
    </row>
    <row r="5259" spans="2:17" s="2" customFormat="1" x14ac:dyDescent="0.25">
      <c r="B5259" s="1"/>
      <c r="C5259" s="1"/>
      <c r="D5259" s="1"/>
      <c r="I5259" s="1"/>
      <c r="J5259" s="5"/>
      <c r="K5259" s="5"/>
      <c r="L5259" s="5"/>
      <c r="M5259" s="6"/>
      <c r="N5259" s="6"/>
      <c r="O5259" s="7"/>
      <c r="P5259" s="6"/>
      <c r="Q5259" s="6"/>
    </row>
    <row r="5260" spans="2:17" s="2" customFormat="1" x14ac:dyDescent="0.25">
      <c r="B5260" s="1"/>
      <c r="C5260" s="1"/>
      <c r="D5260" s="1"/>
      <c r="I5260" s="1"/>
      <c r="J5260" s="5"/>
      <c r="K5260" s="5"/>
      <c r="L5260" s="5"/>
      <c r="M5260" s="6"/>
      <c r="N5260" s="6"/>
      <c r="O5260" s="7"/>
      <c r="P5260" s="6"/>
      <c r="Q5260" s="6"/>
    </row>
    <row r="5261" spans="2:17" s="2" customFormat="1" x14ac:dyDescent="0.25">
      <c r="B5261" s="1"/>
      <c r="C5261" s="1"/>
      <c r="D5261" s="1"/>
      <c r="I5261" s="1"/>
      <c r="J5261" s="5"/>
      <c r="K5261" s="5"/>
      <c r="L5261" s="5"/>
      <c r="M5261" s="6"/>
      <c r="N5261" s="6"/>
      <c r="O5261" s="7"/>
      <c r="P5261" s="6"/>
      <c r="Q5261" s="6"/>
    </row>
    <row r="5262" spans="2:17" s="2" customFormat="1" x14ac:dyDescent="0.25">
      <c r="B5262" s="1"/>
      <c r="C5262" s="1"/>
      <c r="D5262" s="1"/>
      <c r="I5262" s="1"/>
      <c r="J5262" s="5"/>
      <c r="K5262" s="5"/>
      <c r="L5262" s="5"/>
      <c r="M5262" s="6"/>
      <c r="N5262" s="6"/>
      <c r="O5262" s="7"/>
      <c r="P5262" s="6"/>
      <c r="Q5262" s="6"/>
    </row>
    <row r="5263" spans="2:17" s="2" customFormat="1" x14ac:dyDescent="0.25">
      <c r="B5263" s="1"/>
      <c r="C5263" s="1"/>
      <c r="D5263" s="1"/>
      <c r="I5263" s="1"/>
      <c r="J5263" s="5"/>
      <c r="K5263" s="5"/>
      <c r="L5263" s="5"/>
      <c r="M5263" s="6"/>
      <c r="N5263" s="6"/>
      <c r="O5263" s="7"/>
      <c r="P5263" s="6"/>
      <c r="Q5263" s="6"/>
    </row>
    <row r="5264" spans="2:17" s="2" customFormat="1" x14ac:dyDescent="0.25">
      <c r="B5264" s="1"/>
      <c r="C5264" s="1"/>
      <c r="D5264" s="1"/>
      <c r="I5264" s="1"/>
      <c r="J5264" s="5"/>
      <c r="K5264" s="5"/>
      <c r="L5264" s="5"/>
      <c r="M5264" s="6"/>
      <c r="N5264" s="6"/>
      <c r="O5264" s="7"/>
      <c r="P5264" s="6"/>
      <c r="Q5264" s="6"/>
    </row>
    <row r="5265" spans="2:17" s="2" customFormat="1" x14ac:dyDescent="0.25">
      <c r="B5265" s="1"/>
      <c r="C5265" s="1"/>
      <c r="D5265" s="1"/>
      <c r="I5265" s="1"/>
      <c r="J5265" s="5"/>
      <c r="K5265" s="5"/>
      <c r="L5265" s="5"/>
      <c r="M5265" s="6"/>
      <c r="N5265" s="6"/>
      <c r="O5265" s="7"/>
      <c r="P5265" s="6"/>
      <c r="Q5265" s="6"/>
    </row>
    <row r="5266" spans="2:17" s="2" customFormat="1" x14ac:dyDescent="0.25">
      <c r="B5266" s="1"/>
      <c r="C5266" s="1"/>
      <c r="D5266" s="1"/>
      <c r="I5266" s="1"/>
      <c r="J5266" s="5"/>
      <c r="K5266" s="5"/>
      <c r="L5266" s="5"/>
      <c r="M5266" s="6"/>
      <c r="N5266" s="6"/>
      <c r="O5266" s="7"/>
      <c r="P5266" s="6"/>
      <c r="Q5266" s="6"/>
    </row>
    <row r="5267" spans="2:17" s="2" customFormat="1" x14ac:dyDescent="0.25">
      <c r="B5267" s="1"/>
      <c r="C5267" s="1"/>
      <c r="D5267" s="1"/>
      <c r="I5267" s="1"/>
      <c r="J5267" s="5"/>
      <c r="K5267" s="5"/>
      <c r="L5267" s="5"/>
      <c r="M5267" s="6"/>
      <c r="N5267" s="6"/>
      <c r="O5267" s="7"/>
      <c r="P5267" s="6"/>
      <c r="Q5267" s="6"/>
    </row>
    <row r="5268" spans="2:17" s="2" customFormat="1" x14ac:dyDescent="0.25">
      <c r="B5268" s="1"/>
      <c r="C5268" s="1"/>
      <c r="D5268" s="1"/>
      <c r="I5268" s="1"/>
      <c r="J5268" s="5"/>
      <c r="K5268" s="5"/>
      <c r="L5268" s="5"/>
      <c r="M5268" s="6"/>
      <c r="N5268" s="6"/>
      <c r="O5268" s="7"/>
      <c r="P5268" s="6"/>
      <c r="Q5268" s="6"/>
    </row>
    <row r="5269" spans="2:17" s="2" customFormat="1" x14ac:dyDescent="0.25">
      <c r="B5269" s="1"/>
      <c r="C5269" s="1"/>
      <c r="D5269" s="1"/>
      <c r="I5269" s="1"/>
      <c r="J5269" s="5"/>
      <c r="K5269" s="5"/>
      <c r="L5269" s="5"/>
      <c r="M5269" s="6"/>
      <c r="N5269" s="6"/>
      <c r="O5269" s="7"/>
      <c r="P5269" s="6"/>
      <c r="Q5269" s="6"/>
    </row>
    <row r="5270" spans="2:17" s="2" customFormat="1" x14ac:dyDescent="0.25">
      <c r="B5270" s="1"/>
      <c r="C5270" s="1"/>
      <c r="D5270" s="1"/>
      <c r="I5270" s="1"/>
      <c r="J5270" s="5"/>
      <c r="K5270" s="5"/>
      <c r="L5270" s="5"/>
      <c r="M5270" s="6"/>
      <c r="N5270" s="6"/>
      <c r="O5270" s="7"/>
      <c r="P5270" s="6"/>
      <c r="Q5270" s="6"/>
    </row>
    <row r="5271" spans="2:17" s="2" customFormat="1" x14ac:dyDescent="0.25">
      <c r="B5271" s="1"/>
      <c r="C5271" s="1"/>
      <c r="D5271" s="1"/>
      <c r="I5271" s="1"/>
      <c r="J5271" s="5"/>
      <c r="K5271" s="5"/>
      <c r="L5271" s="5"/>
      <c r="M5271" s="6"/>
      <c r="N5271" s="6"/>
      <c r="O5271" s="7"/>
      <c r="P5271" s="6"/>
      <c r="Q5271" s="6"/>
    </row>
    <row r="5272" spans="2:17" s="2" customFormat="1" x14ac:dyDescent="0.25">
      <c r="B5272" s="1"/>
      <c r="C5272" s="1"/>
      <c r="D5272" s="1"/>
      <c r="I5272" s="1"/>
      <c r="J5272" s="5"/>
      <c r="K5272" s="5"/>
      <c r="L5272" s="5"/>
      <c r="M5272" s="6"/>
      <c r="N5272" s="6"/>
      <c r="O5272" s="7"/>
      <c r="P5272" s="6"/>
      <c r="Q5272" s="6"/>
    </row>
    <row r="5273" spans="2:17" s="2" customFormat="1" x14ac:dyDescent="0.25">
      <c r="B5273" s="1"/>
      <c r="C5273" s="1"/>
      <c r="D5273" s="1"/>
      <c r="I5273" s="1"/>
      <c r="J5273" s="5"/>
      <c r="K5273" s="5"/>
      <c r="L5273" s="5"/>
      <c r="M5273" s="6"/>
      <c r="N5273" s="6"/>
      <c r="O5273" s="7"/>
      <c r="P5273" s="6"/>
      <c r="Q5273" s="6"/>
    </row>
    <row r="5274" spans="2:17" s="2" customFormat="1" x14ac:dyDescent="0.25">
      <c r="B5274" s="1"/>
      <c r="C5274" s="1"/>
      <c r="D5274" s="1"/>
      <c r="I5274" s="1"/>
      <c r="J5274" s="5"/>
      <c r="K5274" s="5"/>
      <c r="L5274" s="5"/>
      <c r="M5274" s="6"/>
      <c r="N5274" s="6"/>
      <c r="O5274" s="7"/>
      <c r="P5274" s="6"/>
      <c r="Q5274" s="6"/>
    </row>
    <row r="5275" spans="2:17" s="2" customFormat="1" x14ac:dyDescent="0.25">
      <c r="B5275" s="1"/>
      <c r="C5275" s="1"/>
      <c r="D5275" s="1"/>
      <c r="I5275" s="1"/>
      <c r="J5275" s="5"/>
      <c r="K5275" s="5"/>
      <c r="L5275" s="5"/>
      <c r="M5275" s="6"/>
      <c r="N5275" s="6"/>
      <c r="O5275" s="7"/>
      <c r="P5275" s="6"/>
      <c r="Q5275" s="6"/>
    </row>
    <row r="5276" spans="2:17" s="2" customFormat="1" x14ac:dyDescent="0.25">
      <c r="B5276" s="1"/>
      <c r="C5276" s="1"/>
      <c r="D5276" s="1"/>
      <c r="I5276" s="1"/>
      <c r="J5276" s="5"/>
      <c r="K5276" s="5"/>
      <c r="L5276" s="5"/>
      <c r="M5276" s="6"/>
      <c r="N5276" s="6"/>
      <c r="O5276" s="7"/>
      <c r="P5276" s="6"/>
      <c r="Q5276" s="6"/>
    </row>
    <row r="5277" spans="2:17" s="2" customFormat="1" x14ac:dyDescent="0.25">
      <c r="B5277" s="1"/>
      <c r="C5277" s="1"/>
      <c r="D5277" s="1"/>
      <c r="I5277" s="1"/>
      <c r="J5277" s="5"/>
      <c r="K5277" s="5"/>
      <c r="L5277" s="5"/>
      <c r="M5277" s="6"/>
      <c r="N5277" s="6"/>
      <c r="O5277" s="7"/>
      <c r="P5277" s="6"/>
      <c r="Q5277" s="6"/>
    </row>
    <row r="5278" spans="2:17" s="2" customFormat="1" x14ac:dyDescent="0.25">
      <c r="B5278" s="1"/>
      <c r="C5278" s="1"/>
      <c r="D5278" s="1"/>
      <c r="I5278" s="1"/>
      <c r="J5278" s="5"/>
      <c r="K5278" s="5"/>
      <c r="L5278" s="5"/>
      <c r="M5278" s="6"/>
      <c r="N5278" s="6"/>
      <c r="O5278" s="7"/>
      <c r="P5278" s="6"/>
      <c r="Q5278" s="6"/>
    </row>
    <row r="5279" spans="2:17" s="2" customFormat="1" x14ac:dyDescent="0.25">
      <c r="B5279" s="1"/>
      <c r="C5279" s="1"/>
      <c r="D5279" s="1"/>
      <c r="I5279" s="1"/>
      <c r="J5279" s="5"/>
      <c r="K5279" s="5"/>
      <c r="L5279" s="5"/>
      <c r="M5279" s="6"/>
      <c r="N5279" s="6"/>
      <c r="O5279" s="7"/>
      <c r="P5279" s="6"/>
      <c r="Q5279" s="6"/>
    </row>
    <row r="5280" spans="2:17" s="2" customFormat="1" x14ac:dyDescent="0.25">
      <c r="B5280" s="1"/>
      <c r="C5280" s="1"/>
      <c r="D5280" s="1"/>
      <c r="I5280" s="1"/>
      <c r="J5280" s="5"/>
      <c r="K5280" s="5"/>
      <c r="L5280" s="5"/>
      <c r="M5280" s="6"/>
      <c r="N5280" s="6"/>
      <c r="O5280" s="7"/>
      <c r="P5280" s="6"/>
      <c r="Q5280" s="6"/>
    </row>
    <row r="5281" spans="2:17" s="2" customFormat="1" x14ac:dyDescent="0.25">
      <c r="B5281" s="1"/>
      <c r="C5281" s="1"/>
      <c r="D5281" s="1"/>
      <c r="I5281" s="1"/>
      <c r="J5281" s="5"/>
      <c r="K5281" s="5"/>
      <c r="L5281" s="5"/>
      <c r="M5281" s="6"/>
      <c r="N5281" s="6"/>
      <c r="O5281" s="7"/>
      <c r="P5281" s="6"/>
      <c r="Q5281" s="6"/>
    </row>
    <row r="5282" spans="2:17" s="2" customFormat="1" x14ac:dyDescent="0.25">
      <c r="B5282" s="1"/>
      <c r="C5282" s="1"/>
      <c r="D5282" s="1"/>
      <c r="I5282" s="1"/>
      <c r="J5282" s="5"/>
      <c r="K5282" s="5"/>
      <c r="L5282" s="5"/>
      <c r="M5282" s="6"/>
      <c r="N5282" s="6"/>
      <c r="O5282" s="7"/>
      <c r="P5282" s="6"/>
      <c r="Q5282" s="6"/>
    </row>
    <row r="5283" spans="2:17" s="2" customFormat="1" x14ac:dyDescent="0.25">
      <c r="B5283" s="1"/>
      <c r="C5283" s="1"/>
      <c r="D5283" s="1"/>
      <c r="I5283" s="1"/>
      <c r="J5283" s="5"/>
      <c r="K5283" s="5"/>
      <c r="L5283" s="5"/>
      <c r="M5283" s="6"/>
      <c r="N5283" s="6"/>
      <c r="O5283" s="7"/>
      <c r="P5283" s="6"/>
      <c r="Q5283" s="6"/>
    </row>
    <row r="5284" spans="2:17" s="2" customFormat="1" x14ac:dyDescent="0.25">
      <c r="B5284" s="1"/>
      <c r="C5284" s="1"/>
      <c r="D5284" s="1"/>
      <c r="I5284" s="1"/>
      <c r="J5284" s="5"/>
      <c r="K5284" s="5"/>
      <c r="L5284" s="5"/>
      <c r="M5284" s="6"/>
      <c r="N5284" s="6"/>
      <c r="O5284" s="7"/>
      <c r="P5284" s="6"/>
      <c r="Q5284" s="6"/>
    </row>
    <row r="5285" spans="2:17" s="2" customFormat="1" x14ac:dyDescent="0.25">
      <c r="B5285" s="1"/>
      <c r="C5285" s="1"/>
      <c r="D5285" s="1"/>
      <c r="I5285" s="1"/>
      <c r="J5285" s="5"/>
      <c r="K5285" s="5"/>
      <c r="L5285" s="5"/>
      <c r="M5285" s="6"/>
      <c r="N5285" s="6"/>
      <c r="O5285" s="7"/>
      <c r="P5285" s="6"/>
      <c r="Q5285" s="6"/>
    </row>
    <row r="5286" spans="2:17" s="2" customFormat="1" x14ac:dyDescent="0.25">
      <c r="B5286" s="1"/>
      <c r="C5286" s="1"/>
      <c r="D5286" s="1"/>
      <c r="I5286" s="1"/>
      <c r="J5286" s="5"/>
      <c r="K5286" s="5"/>
      <c r="L5286" s="5"/>
      <c r="M5286" s="6"/>
      <c r="N5286" s="6"/>
      <c r="O5286" s="7"/>
      <c r="P5286" s="6"/>
      <c r="Q5286" s="6"/>
    </row>
    <row r="5287" spans="2:17" s="2" customFormat="1" x14ac:dyDescent="0.25">
      <c r="B5287" s="1"/>
      <c r="C5287" s="1"/>
      <c r="D5287" s="1"/>
      <c r="I5287" s="1"/>
      <c r="J5287" s="5"/>
      <c r="K5287" s="5"/>
      <c r="L5287" s="5"/>
      <c r="M5287" s="6"/>
      <c r="N5287" s="6"/>
      <c r="O5287" s="7"/>
      <c r="P5287" s="6"/>
      <c r="Q5287" s="6"/>
    </row>
    <row r="5288" spans="2:17" s="2" customFormat="1" x14ac:dyDescent="0.25">
      <c r="B5288" s="1"/>
      <c r="C5288" s="1"/>
      <c r="D5288" s="1"/>
      <c r="I5288" s="1"/>
      <c r="J5288" s="5"/>
      <c r="K5288" s="5"/>
      <c r="L5288" s="5"/>
      <c r="M5288" s="6"/>
      <c r="N5288" s="6"/>
      <c r="O5288" s="7"/>
      <c r="P5288" s="6"/>
      <c r="Q5288" s="6"/>
    </row>
    <row r="5289" spans="2:17" s="2" customFormat="1" x14ac:dyDescent="0.25">
      <c r="B5289" s="1"/>
      <c r="C5289" s="1"/>
      <c r="D5289" s="1"/>
      <c r="I5289" s="1"/>
      <c r="J5289" s="5"/>
      <c r="K5289" s="5"/>
      <c r="L5289" s="5"/>
      <c r="M5289" s="6"/>
      <c r="N5289" s="6"/>
      <c r="O5289" s="7"/>
      <c r="P5289" s="6"/>
      <c r="Q5289" s="6"/>
    </row>
    <row r="5290" spans="2:17" s="2" customFormat="1" x14ac:dyDescent="0.25">
      <c r="B5290" s="1"/>
      <c r="C5290" s="1"/>
      <c r="D5290" s="1"/>
      <c r="I5290" s="1"/>
      <c r="J5290" s="5"/>
      <c r="K5290" s="5"/>
      <c r="L5290" s="5"/>
      <c r="M5290" s="6"/>
      <c r="N5290" s="6"/>
      <c r="O5290" s="7"/>
      <c r="P5290" s="6"/>
      <c r="Q5290" s="6"/>
    </row>
    <row r="5291" spans="2:17" s="2" customFormat="1" x14ac:dyDescent="0.25">
      <c r="B5291" s="1"/>
      <c r="C5291" s="1"/>
      <c r="D5291" s="1"/>
      <c r="I5291" s="1"/>
      <c r="J5291" s="5"/>
      <c r="K5291" s="5"/>
      <c r="L5291" s="5"/>
      <c r="M5291" s="6"/>
      <c r="N5291" s="6"/>
      <c r="O5291" s="7"/>
      <c r="P5291" s="6"/>
      <c r="Q5291" s="6"/>
    </row>
    <row r="5292" spans="2:17" s="2" customFormat="1" x14ac:dyDescent="0.25">
      <c r="B5292" s="1"/>
      <c r="C5292" s="1"/>
      <c r="D5292" s="1"/>
      <c r="I5292" s="1"/>
      <c r="J5292" s="5"/>
      <c r="K5292" s="5"/>
      <c r="L5292" s="5"/>
      <c r="M5292" s="6"/>
      <c r="N5292" s="6"/>
      <c r="O5292" s="7"/>
      <c r="P5292" s="6"/>
      <c r="Q5292" s="6"/>
    </row>
    <row r="5293" spans="2:17" s="2" customFormat="1" x14ac:dyDescent="0.25">
      <c r="B5293" s="1"/>
      <c r="C5293" s="1"/>
      <c r="D5293" s="1"/>
      <c r="I5293" s="1"/>
      <c r="J5293" s="5"/>
      <c r="K5293" s="5"/>
      <c r="L5293" s="5"/>
      <c r="M5293" s="6"/>
      <c r="N5293" s="6"/>
      <c r="O5293" s="7"/>
      <c r="P5293" s="6"/>
      <c r="Q5293" s="6"/>
    </row>
    <row r="5294" spans="2:17" s="2" customFormat="1" x14ac:dyDescent="0.25">
      <c r="B5294" s="1"/>
      <c r="C5294" s="1"/>
      <c r="D5294" s="1"/>
      <c r="I5294" s="1"/>
      <c r="J5294" s="5"/>
      <c r="K5294" s="5"/>
      <c r="L5294" s="5"/>
      <c r="M5294" s="6"/>
      <c r="N5294" s="6"/>
      <c r="O5294" s="7"/>
      <c r="P5294" s="6"/>
      <c r="Q5294" s="6"/>
    </row>
    <row r="5295" spans="2:17" s="2" customFormat="1" x14ac:dyDescent="0.25">
      <c r="B5295" s="1"/>
      <c r="C5295" s="1"/>
      <c r="D5295" s="1"/>
      <c r="I5295" s="1"/>
      <c r="J5295" s="5"/>
      <c r="K5295" s="5"/>
      <c r="L5295" s="5"/>
      <c r="M5295" s="6"/>
      <c r="N5295" s="6"/>
      <c r="O5295" s="7"/>
      <c r="P5295" s="6"/>
      <c r="Q5295" s="6"/>
    </row>
    <row r="5296" spans="2:17" s="2" customFormat="1" x14ac:dyDescent="0.25">
      <c r="B5296" s="1"/>
      <c r="C5296" s="1"/>
      <c r="D5296" s="1"/>
      <c r="I5296" s="1"/>
      <c r="J5296" s="5"/>
      <c r="K5296" s="5"/>
      <c r="L5296" s="5"/>
      <c r="M5296" s="6"/>
      <c r="N5296" s="6"/>
      <c r="O5296" s="7"/>
      <c r="P5296" s="6"/>
      <c r="Q5296" s="6"/>
    </row>
    <row r="5297" spans="2:17" s="2" customFormat="1" x14ac:dyDescent="0.25">
      <c r="B5297" s="1"/>
      <c r="C5297" s="1"/>
      <c r="D5297" s="1"/>
      <c r="I5297" s="1"/>
      <c r="J5297" s="5"/>
      <c r="K5297" s="5"/>
      <c r="L5297" s="5"/>
      <c r="M5297" s="6"/>
      <c r="N5297" s="6"/>
      <c r="O5297" s="7"/>
      <c r="P5297" s="6"/>
      <c r="Q5297" s="6"/>
    </row>
    <row r="5298" spans="2:17" s="2" customFormat="1" x14ac:dyDescent="0.25">
      <c r="B5298" s="1"/>
      <c r="C5298" s="1"/>
      <c r="D5298" s="1"/>
      <c r="I5298" s="1"/>
      <c r="J5298" s="5"/>
      <c r="K5298" s="5"/>
      <c r="L5298" s="5"/>
      <c r="M5298" s="6"/>
      <c r="N5298" s="6"/>
      <c r="O5298" s="7"/>
      <c r="P5298" s="6"/>
      <c r="Q5298" s="6"/>
    </row>
    <row r="5299" spans="2:17" s="2" customFormat="1" x14ac:dyDescent="0.25">
      <c r="B5299" s="1"/>
      <c r="C5299" s="1"/>
      <c r="D5299" s="1"/>
      <c r="I5299" s="1"/>
      <c r="J5299" s="5"/>
      <c r="K5299" s="5"/>
      <c r="L5299" s="5"/>
      <c r="M5299" s="6"/>
      <c r="N5299" s="6"/>
      <c r="O5299" s="7"/>
      <c r="P5299" s="6"/>
      <c r="Q5299" s="6"/>
    </row>
    <row r="5300" spans="2:17" s="2" customFormat="1" x14ac:dyDescent="0.25">
      <c r="B5300" s="1"/>
      <c r="C5300" s="1"/>
      <c r="D5300" s="1"/>
      <c r="I5300" s="1"/>
      <c r="J5300" s="5"/>
      <c r="K5300" s="5"/>
      <c r="L5300" s="5"/>
      <c r="M5300" s="6"/>
      <c r="N5300" s="6"/>
      <c r="O5300" s="7"/>
      <c r="P5300" s="6"/>
      <c r="Q5300" s="6"/>
    </row>
    <row r="5301" spans="2:17" s="2" customFormat="1" x14ac:dyDescent="0.25">
      <c r="B5301" s="1"/>
      <c r="C5301" s="1"/>
      <c r="D5301" s="1"/>
      <c r="I5301" s="1"/>
      <c r="J5301" s="5"/>
      <c r="K5301" s="5"/>
      <c r="L5301" s="5"/>
      <c r="M5301" s="6"/>
      <c r="N5301" s="6"/>
      <c r="O5301" s="7"/>
      <c r="P5301" s="6"/>
      <c r="Q5301" s="6"/>
    </row>
    <row r="5302" spans="2:17" s="2" customFormat="1" x14ac:dyDescent="0.25">
      <c r="B5302" s="1"/>
      <c r="C5302" s="1"/>
      <c r="D5302" s="1"/>
      <c r="I5302" s="1"/>
      <c r="J5302" s="5"/>
      <c r="K5302" s="5"/>
      <c r="L5302" s="5"/>
      <c r="M5302" s="6"/>
      <c r="N5302" s="6"/>
      <c r="O5302" s="7"/>
      <c r="P5302" s="6"/>
      <c r="Q5302" s="6"/>
    </row>
    <row r="5303" spans="2:17" s="2" customFormat="1" x14ac:dyDescent="0.25">
      <c r="B5303" s="1"/>
      <c r="C5303" s="1"/>
      <c r="D5303" s="1"/>
      <c r="I5303" s="1"/>
      <c r="J5303" s="5"/>
      <c r="K5303" s="5"/>
      <c r="L5303" s="5"/>
      <c r="M5303" s="6"/>
      <c r="N5303" s="6"/>
      <c r="O5303" s="7"/>
      <c r="P5303" s="6"/>
      <c r="Q5303" s="6"/>
    </row>
    <row r="5304" spans="2:17" s="2" customFormat="1" x14ac:dyDescent="0.25">
      <c r="B5304" s="1"/>
      <c r="C5304" s="1"/>
      <c r="D5304" s="1"/>
      <c r="I5304" s="1"/>
      <c r="J5304" s="5"/>
      <c r="K5304" s="5"/>
      <c r="L5304" s="5"/>
      <c r="M5304" s="6"/>
      <c r="N5304" s="6"/>
      <c r="O5304" s="7"/>
      <c r="P5304" s="6"/>
      <c r="Q5304" s="6"/>
    </row>
    <row r="5305" spans="2:17" s="2" customFormat="1" x14ac:dyDescent="0.25">
      <c r="B5305" s="1"/>
      <c r="C5305" s="1"/>
      <c r="D5305" s="1"/>
      <c r="I5305" s="1"/>
      <c r="J5305" s="5"/>
      <c r="K5305" s="5"/>
      <c r="L5305" s="5"/>
      <c r="M5305" s="6"/>
      <c r="N5305" s="6"/>
      <c r="O5305" s="7"/>
      <c r="P5305" s="6"/>
      <c r="Q5305" s="6"/>
    </row>
    <row r="5306" spans="2:17" s="2" customFormat="1" x14ac:dyDescent="0.25">
      <c r="B5306" s="1"/>
      <c r="C5306" s="1"/>
      <c r="D5306" s="1"/>
      <c r="I5306" s="1"/>
      <c r="J5306" s="5"/>
      <c r="K5306" s="5"/>
      <c r="L5306" s="5"/>
      <c r="M5306" s="6"/>
      <c r="N5306" s="6"/>
      <c r="O5306" s="7"/>
      <c r="P5306" s="6"/>
      <c r="Q5306" s="6"/>
    </row>
    <row r="5307" spans="2:17" s="2" customFormat="1" x14ac:dyDescent="0.25">
      <c r="B5307" s="1"/>
      <c r="C5307" s="1"/>
      <c r="D5307" s="1"/>
      <c r="I5307" s="1"/>
      <c r="J5307" s="5"/>
      <c r="K5307" s="5"/>
      <c r="L5307" s="5"/>
      <c r="M5307" s="6"/>
      <c r="N5307" s="6"/>
      <c r="O5307" s="7"/>
      <c r="P5307" s="6"/>
      <c r="Q5307" s="6"/>
    </row>
    <row r="5308" spans="2:17" s="2" customFormat="1" x14ac:dyDescent="0.25">
      <c r="B5308" s="1"/>
      <c r="C5308" s="1"/>
      <c r="D5308" s="1"/>
      <c r="I5308" s="1"/>
      <c r="J5308" s="5"/>
      <c r="K5308" s="5"/>
      <c r="L5308" s="5"/>
      <c r="M5308" s="6"/>
      <c r="N5308" s="6"/>
      <c r="O5308" s="7"/>
      <c r="P5308" s="6"/>
      <c r="Q5308" s="6"/>
    </row>
    <row r="5309" spans="2:17" s="2" customFormat="1" x14ac:dyDescent="0.25">
      <c r="B5309" s="1"/>
      <c r="C5309" s="1"/>
      <c r="D5309" s="1"/>
      <c r="I5309" s="1"/>
      <c r="J5309" s="5"/>
      <c r="K5309" s="5"/>
      <c r="L5309" s="5"/>
      <c r="M5309" s="6"/>
      <c r="N5309" s="6"/>
      <c r="O5309" s="7"/>
      <c r="P5309" s="6"/>
      <c r="Q5309" s="6"/>
    </row>
    <row r="5310" spans="2:17" s="2" customFormat="1" x14ac:dyDescent="0.25">
      <c r="B5310" s="1"/>
      <c r="C5310" s="1"/>
      <c r="D5310" s="1"/>
      <c r="I5310" s="1"/>
      <c r="J5310" s="5"/>
      <c r="K5310" s="5"/>
      <c r="L5310" s="5"/>
      <c r="M5310" s="6"/>
      <c r="N5310" s="6"/>
      <c r="O5310" s="7"/>
      <c r="P5310" s="6"/>
      <c r="Q5310" s="6"/>
    </row>
    <row r="5311" spans="2:17" s="2" customFormat="1" x14ac:dyDescent="0.25">
      <c r="B5311" s="1"/>
      <c r="C5311" s="1"/>
      <c r="D5311" s="1"/>
      <c r="I5311" s="1"/>
      <c r="J5311" s="5"/>
      <c r="K5311" s="5"/>
      <c r="L5311" s="5"/>
      <c r="M5311" s="6"/>
      <c r="N5311" s="6"/>
      <c r="O5311" s="7"/>
      <c r="P5311" s="6"/>
      <c r="Q5311" s="6"/>
    </row>
    <row r="5312" spans="2:17" s="2" customFormat="1" x14ac:dyDescent="0.25">
      <c r="B5312" s="1"/>
      <c r="C5312" s="1"/>
      <c r="D5312" s="1"/>
      <c r="I5312" s="1"/>
      <c r="J5312" s="5"/>
      <c r="K5312" s="5"/>
      <c r="L5312" s="5"/>
      <c r="M5312" s="6"/>
      <c r="N5312" s="6"/>
      <c r="O5312" s="7"/>
      <c r="P5312" s="6"/>
      <c r="Q5312" s="6"/>
    </row>
    <row r="5313" spans="2:17" s="2" customFormat="1" x14ac:dyDescent="0.25">
      <c r="B5313" s="1"/>
      <c r="C5313" s="1"/>
      <c r="D5313" s="1"/>
      <c r="I5313" s="1"/>
      <c r="J5313" s="5"/>
      <c r="K5313" s="5"/>
      <c r="L5313" s="5"/>
      <c r="M5313" s="6"/>
      <c r="N5313" s="6"/>
      <c r="O5313" s="7"/>
      <c r="P5313" s="6"/>
      <c r="Q5313" s="6"/>
    </row>
    <row r="5314" spans="2:17" s="2" customFormat="1" x14ac:dyDescent="0.25">
      <c r="B5314" s="1"/>
      <c r="C5314" s="1"/>
      <c r="D5314" s="1"/>
      <c r="I5314" s="1"/>
      <c r="J5314" s="5"/>
      <c r="K5314" s="5"/>
      <c r="L5314" s="5"/>
      <c r="M5314" s="6"/>
      <c r="N5314" s="6"/>
      <c r="O5314" s="7"/>
      <c r="P5314" s="6"/>
      <c r="Q5314" s="6"/>
    </row>
    <row r="5315" spans="2:17" s="2" customFormat="1" x14ac:dyDescent="0.25">
      <c r="B5315" s="1"/>
      <c r="C5315" s="1"/>
      <c r="D5315" s="1"/>
      <c r="I5315" s="1"/>
      <c r="J5315" s="5"/>
      <c r="K5315" s="5"/>
      <c r="L5315" s="5"/>
      <c r="M5315" s="6"/>
      <c r="N5315" s="6"/>
      <c r="O5315" s="7"/>
      <c r="P5315" s="6"/>
      <c r="Q5315" s="6"/>
    </row>
    <row r="5316" spans="2:17" s="2" customFormat="1" x14ac:dyDescent="0.25">
      <c r="B5316" s="1"/>
      <c r="C5316" s="1"/>
      <c r="D5316" s="1"/>
      <c r="I5316" s="1"/>
      <c r="J5316" s="5"/>
      <c r="K5316" s="5"/>
      <c r="L5316" s="5"/>
      <c r="M5316" s="6"/>
      <c r="N5316" s="6"/>
      <c r="O5316" s="7"/>
      <c r="P5316" s="6"/>
      <c r="Q5316" s="6"/>
    </row>
    <row r="5317" spans="2:17" s="2" customFormat="1" x14ac:dyDescent="0.25">
      <c r="B5317" s="1"/>
      <c r="C5317" s="1"/>
      <c r="D5317" s="1"/>
      <c r="I5317" s="1"/>
      <c r="J5317" s="5"/>
      <c r="K5317" s="5"/>
      <c r="L5317" s="5"/>
      <c r="M5317" s="6"/>
      <c r="N5317" s="6"/>
      <c r="O5317" s="7"/>
      <c r="P5317" s="6"/>
      <c r="Q5317" s="6"/>
    </row>
    <row r="5318" spans="2:17" s="2" customFormat="1" x14ac:dyDescent="0.25">
      <c r="B5318" s="1"/>
      <c r="C5318" s="1"/>
      <c r="D5318" s="1"/>
      <c r="I5318" s="1"/>
      <c r="J5318" s="5"/>
      <c r="K5318" s="5"/>
      <c r="L5318" s="5"/>
      <c r="M5318" s="6"/>
      <c r="N5318" s="6"/>
      <c r="O5318" s="7"/>
      <c r="P5318" s="6"/>
      <c r="Q5318" s="6"/>
    </row>
    <row r="5319" spans="2:17" s="2" customFormat="1" x14ac:dyDescent="0.25">
      <c r="B5319" s="1"/>
      <c r="C5319" s="1"/>
      <c r="D5319" s="1"/>
      <c r="I5319" s="1"/>
      <c r="J5319" s="5"/>
      <c r="K5319" s="5"/>
      <c r="L5319" s="5"/>
      <c r="M5319" s="6"/>
      <c r="N5319" s="6"/>
      <c r="O5319" s="7"/>
      <c r="P5319" s="6"/>
      <c r="Q5319" s="6"/>
    </row>
    <row r="5320" spans="2:17" s="2" customFormat="1" x14ac:dyDescent="0.25">
      <c r="B5320" s="1"/>
      <c r="C5320" s="1"/>
      <c r="D5320" s="1"/>
      <c r="I5320" s="1"/>
      <c r="J5320" s="5"/>
      <c r="K5320" s="5"/>
      <c r="L5320" s="5"/>
      <c r="M5320" s="6"/>
      <c r="N5320" s="6"/>
      <c r="O5320" s="7"/>
      <c r="P5320" s="6"/>
      <c r="Q5320" s="6"/>
    </row>
    <row r="5321" spans="2:17" s="2" customFormat="1" x14ac:dyDescent="0.25">
      <c r="B5321" s="1"/>
      <c r="C5321" s="1"/>
      <c r="D5321" s="1"/>
      <c r="I5321" s="1"/>
      <c r="J5321" s="5"/>
      <c r="K5321" s="5"/>
      <c r="L5321" s="5"/>
      <c r="M5321" s="6"/>
      <c r="N5321" s="6"/>
      <c r="O5321" s="7"/>
      <c r="P5321" s="6"/>
      <c r="Q5321" s="6"/>
    </row>
    <row r="5322" spans="2:17" s="2" customFormat="1" x14ac:dyDescent="0.25">
      <c r="B5322" s="1"/>
      <c r="C5322" s="1"/>
      <c r="D5322" s="1"/>
      <c r="I5322" s="1"/>
      <c r="J5322" s="5"/>
      <c r="K5322" s="5"/>
      <c r="L5322" s="5"/>
      <c r="M5322" s="6"/>
      <c r="N5322" s="6"/>
      <c r="O5322" s="7"/>
      <c r="P5322" s="6"/>
      <c r="Q5322" s="6"/>
    </row>
    <row r="5323" spans="2:17" s="2" customFormat="1" x14ac:dyDescent="0.25">
      <c r="B5323" s="1"/>
      <c r="C5323" s="1"/>
      <c r="D5323" s="1"/>
      <c r="I5323" s="1"/>
      <c r="J5323" s="5"/>
      <c r="K5323" s="5"/>
      <c r="L5323" s="5"/>
      <c r="M5323" s="6"/>
      <c r="N5323" s="6"/>
      <c r="O5323" s="7"/>
      <c r="P5323" s="6"/>
      <c r="Q5323" s="6"/>
    </row>
    <row r="5324" spans="2:17" s="2" customFormat="1" x14ac:dyDescent="0.25">
      <c r="B5324" s="1"/>
      <c r="C5324" s="1"/>
      <c r="D5324" s="1"/>
      <c r="I5324" s="1"/>
      <c r="J5324" s="5"/>
      <c r="K5324" s="5"/>
      <c r="L5324" s="5"/>
      <c r="M5324" s="6"/>
      <c r="N5324" s="6"/>
      <c r="O5324" s="7"/>
      <c r="P5324" s="6"/>
      <c r="Q5324" s="6"/>
    </row>
    <row r="5325" spans="2:17" s="2" customFormat="1" x14ac:dyDescent="0.25">
      <c r="B5325" s="1"/>
      <c r="C5325" s="1"/>
      <c r="D5325" s="1"/>
      <c r="I5325" s="1"/>
      <c r="J5325" s="5"/>
      <c r="K5325" s="5"/>
      <c r="L5325" s="5"/>
      <c r="M5325" s="6"/>
      <c r="N5325" s="6"/>
      <c r="O5325" s="7"/>
      <c r="P5325" s="6"/>
      <c r="Q5325" s="6"/>
    </row>
    <row r="5326" spans="2:17" s="2" customFormat="1" x14ac:dyDescent="0.25">
      <c r="B5326" s="1"/>
      <c r="C5326" s="1"/>
      <c r="D5326" s="1"/>
      <c r="I5326" s="1"/>
      <c r="J5326" s="5"/>
      <c r="K5326" s="5"/>
      <c r="L5326" s="5"/>
      <c r="M5326" s="6"/>
      <c r="N5326" s="6"/>
      <c r="O5326" s="7"/>
      <c r="P5326" s="6"/>
      <c r="Q5326" s="6"/>
    </row>
    <row r="5327" spans="2:17" s="2" customFormat="1" x14ac:dyDescent="0.25">
      <c r="B5327" s="1"/>
      <c r="C5327" s="1"/>
      <c r="D5327" s="1"/>
      <c r="I5327" s="1"/>
      <c r="J5327" s="5"/>
      <c r="K5327" s="5"/>
      <c r="L5327" s="5"/>
      <c r="M5327" s="6"/>
      <c r="N5327" s="6"/>
      <c r="O5327" s="7"/>
      <c r="P5327" s="6"/>
      <c r="Q5327" s="6"/>
    </row>
    <row r="5328" spans="2:17" s="2" customFormat="1" x14ac:dyDescent="0.25">
      <c r="B5328" s="1"/>
      <c r="C5328" s="1"/>
      <c r="D5328" s="1"/>
      <c r="I5328" s="1"/>
      <c r="J5328" s="5"/>
      <c r="K5328" s="5"/>
      <c r="L5328" s="5"/>
      <c r="M5328" s="6"/>
      <c r="N5328" s="6"/>
      <c r="O5328" s="7"/>
      <c r="P5328" s="6"/>
      <c r="Q5328" s="6"/>
    </row>
    <row r="5329" spans="2:17" s="2" customFormat="1" x14ac:dyDescent="0.25">
      <c r="B5329" s="1"/>
      <c r="C5329" s="1"/>
      <c r="D5329" s="1"/>
      <c r="I5329" s="1"/>
      <c r="J5329" s="5"/>
      <c r="K5329" s="5"/>
      <c r="L5329" s="5"/>
      <c r="M5329" s="6"/>
      <c r="N5329" s="6"/>
      <c r="O5329" s="7"/>
      <c r="P5329" s="6"/>
      <c r="Q5329" s="6"/>
    </row>
    <row r="5330" spans="2:17" s="2" customFormat="1" x14ac:dyDescent="0.25">
      <c r="B5330" s="1"/>
      <c r="C5330" s="1"/>
      <c r="D5330" s="1"/>
      <c r="I5330" s="1"/>
      <c r="J5330" s="5"/>
      <c r="K5330" s="5"/>
      <c r="L5330" s="5"/>
      <c r="M5330" s="6"/>
      <c r="N5330" s="6"/>
      <c r="O5330" s="7"/>
      <c r="P5330" s="6"/>
      <c r="Q5330" s="6"/>
    </row>
    <row r="5331" spans="2:17" s="2" customFormat="1" x14ac:dyDescent="0.25">
      <c r="B5331" s="1"/>
      <c r="C5331" s="1"/>
      <c r="D5331" s="1"/>
      <c r="I5331" s="1"/>
      <c r="J5331" s="5"/>
      <c r="K5331" s="5"/>
      <c r="L5331" s="5"/>
      <c r="M5331" s="6"/>
      <c r="N5331" s="6"/>
      <c r="O5331" s="7"/>
      <c r="P5331" s="6"/>
      <c r="Q5331" s="6"/>
    </row>
    <row r="5332" spans="2:17" s="2" customFormat="1" x14ac:dyDescent="0.25">
      <c r="B5332" s="1"/>
      <c r="C5332" s="1"/>
      <c r="D5332" s="1"/>
      <c r="I5332" s="1"/>
      <c r="J5332" s="5"/>
      <c r="K5332" s="5"/>
      <c r="L5332" s="5"/>
      <c r="M5332" s="6"/>
      <c r="N5332" s="6"/>
      <c r="O5332" s="7"/>
      <c r="P5332" s="6"/>
      <c r="Q5332" s="6"/>
    </row>
    <row r="5333" spans="2:17" s="2" customFormat="1" x14ac:dyDescent="0.25">
      <c r="B5333" s="1"/>
      <c r="C5333" s="1"/>
      <c r="D5333" s="1"/>
      <c r="I5333" s="1"/>
      <c r="J5333" s="5"/>
      <c r="K5333" s="5"/>
      <c r="L5333" s="5"/>
      <c r="M5333" s="6"/>
      <c r="N5333" s="6"/>
      <c r="O5333" s="7"/>
      <c r="P5333" s="6"/>
      <c r="Q5333" s="6"/>
    </row>
    <row r="5334" spans="2:17" s="2" customFormat="1" x14ac:dyDescent="0.25">
      <c r="B5334" s="1"/>
      <c r="C5334" s="1"/>
      <c r="D5334" s="1"/>
      <c r="I5334" s="1"/>
      <c r="J5334" s="5"/>
      <c r="K5334" s="5"/>
      <c r="L5334" s="5"/>
      <c r="M5334" s="6"/>
      <c r="N5334" s="6"/>
      <c r="O5334" s="7"/>
      <c r="P5334" s="6"/>
      <c r="Q5334" s="6"/>
    </row>
    <row r="5335" spans="2:17" s="2" customFormat="1" x14ac:dyDescent="0.25">
      <c r="B5335" s="1"/>
      <c r="C5335" s="1"/>
      <c r="D5335" s="1"/>
      <c r="I5335" s="1"/>
      <c r="J5335" s="5"/>
      <c r="K5335" s="5"/>
      <c r="L5335" s="5"/>
      <c r="M5335" s="6"/>
      <c r="N5335" s="6"/>
      <c r="O5335" s="7"/>
      <c r="P5335" s="6"/>
      <c r="Q5335" s="6"/>
    </row>
    <row r="5336" spans="2:17" s="2" customFormat="1" x14ac:dyDescent="0.25">
      <c r="B5336" s="1"/>
      <c r="C5336" s="1"/>
      <c r="D5336" s="1"/>
      <c r="I5336" s="1"/>
      <c r="J5336" s="5"/>
      <c r="K5336" s="5"/>
      <c r="L5336" s="5"/>
      <c r="M5336" s="6"/>
      <c r="N5336" s="6"/>
      <c r="O5336" s="7"/>
      <c r="P5336" s="6"/>
      <c r="Q5336" s="6"/>
    </row>
    <row r="5337" spans="2:17" s="2" customFormat="1" x14ac:dyDescent="0.25">
      <c r="B5337" s="1"/>
      <c r="C5337" s="1"/>
      <c r="D5337" s="1"/>
      <c r="I5337" s="1"/>
      <c r="J5337" s="5"/>
      <c r="K5337" s="5"/>
      <c r="L5337" s="5"/>
      <c r="M5337" s="6"/>
      <c r="N5337" s="6"/>
      <c r="O5337" s="7"/>
      <c r="P5337" s="6"/>
      <c r="Q5337" s="6"/>
    </row>
    <row r="5338" spans="2:17" s="2" customFormat="1" x14ac:dyDescent="0.25">
      <c r="B5338" s="1"/>
      <c r="C5338" s="1"/>
      <c r="D5338" s="1"/>
      <c r="I5338" s="1"/>
      <c r="J5338" s="5"/>
      <c r="K5338" s="5"/>
      <c r="L5338" s="5"/>
      <c r="M5338" s="6"/>
      <c r="N5338" s="6"/>
      <c r="O5338" s="7"/>
      <c r="P5338" s="6"/>
      <c r="Q5338" s="6"/>
    </row>
    <row r="5339" spans="2:17" s="2" customFormat="1" x14ac:dyDescent="0.25">
      <c r="B5339" s="1"/>
      <c r="C5339" s="1"/>
      <c r="D5339" s="1"/>
      <c r="I5339" s="1"/>
      <c r="J5339" s="5"/>
      <c r="K5339" s="5"/>
      <c r="L5339" s="5"/>
      <c r="M5339" s="6"/>
      <c r="N5339" s="6"/>
      <c r="O5339" s="7"/>
      <c r="P5339" s="6"/>
      <c r="Q5339" s="6"/>
    </row>
    <row r="5340" spans="2:17" s="2" customFormat="1" x14ac:dyDescent="0.25">
      <c r="B5340" s="1"/>
      <c r="C5340" s="1"/>
      <c r="D5340" s="1"/>
      <c r="I5340" s="1"/>
      <c r="J5340" s="5"/>
      <c r="K5340" s="5"/>
      <c r="L5340" s="5"/>
      <c r="M5340" s="6"/>
      <c r="N5340" s="6"/>
      <c r="O5340" s="7"/>
      <c r="P5340" s="6"/>
      <c r="Q5340" s="6"/>
    </row>
    <row r="5341" spans="2:17" s="2" customFormat="1" x14ac:dyDescent="0.25">
      <c r="B5341" s="1"/>
      <c r="C5341" s="1"/>
      <c r="D5341" s="1"/>
      <c r="I5341" s="1"/>
      <c r="J5341" s="5"/>
      <c r="K5341" s="5"/>
      <c r="L5341" s="5"/>
      <c r="M5341" s="6"/>
      <c r="N5341" s="6"/>
      <c r="O5341" s="7"/>
      <c r="P5341" s="6"/>
      <c r="Q5341" s="6"/>
    </row>
    <row r="5342" spans="2:17" s="2" customFormat="1" x14ac:dyDescent="0.25">
      <c r="B5342" s="1"/>
      <c r="C5342" s="1"/>
      <c r="D5342" s="1"/>
      <c r="I5342" s="1"/>
      <c r="J5342" s="5"/>
      <c r="K5342" s="5"/>
      <c r="L5342" s="5"/>
      <c r="M5342" s="6"/>
      <c r="N5342" s="6"/>
      <c r="O5342" s="7"/>
      <c r="P5342" s="6"/>
      <c r="Q5342" s="6"/>
    </row>
    <row r="5343" spans="2:17" s="2" customFormat="1" x14ac:dyDescent="0.25">
      <c r="B5343" s="1"/>
      <c r="C5343" s="1"/>
      <c r="D5343" s="1"/>
      <c r="I5343" s="1"/>
      <c r="J5343" s="5"/>
      <c r="K5343" s="5"/>
      <c r="L5343" s="5"/>
      <c r="M5343" s="6"/>
      <c r="N5343" s="6"/>
      <c r="O5343" s="7"/>
      <c r="P5343" s="6"/>
      <c r="Q5343" s="6"/>
    </row>
    <row r="5344" spans="2:17" s="2" customFormat="1" x14ac:dyDescent="0.25">
      <c r="B5344" s="1"/>
      <c r="C5344" s="1"/>
      <c r="D5344" s="1"/>
      <c r="I5344" s="1"/>
      <c r="J5344" s="5"/>
      <c r="K5344" s="5"/>
      <c r="L5344" s="5"/>
      <c r="M5344" s="6"/>
      <c r="N5344" s="6"/>
      <c r="O5344" s="7"/>
      <c r="P5344" s="6"/>
      <c r="Q5344" s="6"/>
    </row>
    <row r="5345" spans="2:17" s="2" customFormat="1" x14ac:dyDescent="0.25">
      <c r="B5345" s="1"/>
      <c r="C5345" s="1"/>
      <c r="D5345" s="1"/>
      <c r="I5345" s="1"/>
      <c r="J5345" s="5"/>
      <c r="K5345" s="5"/>
      <c r="L5345" s="5"/>
      <c r="M5345" s="6"/>
      <c r="N5345" s="6"/>
      <c r="O5345" s="7"/>
      <c r="P5345" s="6"/>
      <c r="Q5345" s="6"/>
    </row>
    <row r="5346" spans="2:17" s="2" customFormat="1" x14ac:dyDescent="0.25">
      <c r="B5346" s="1"/>
      <c r="C5346" s="1"/>
      <c r="D5346" s="1"/>
      <c r="I5346" s="1"/>
      <c r="J5346" s="5"/>
      <c r="K5346" s="5"/>
      <c r="L5346" s="5"/>
      <c r="M5346" s="6"/>
      <c r="N5346" s="6"/>
      <c r="O5346" s="7"/>
      <c r="P5346" s="6"/>
      <c r="Q5346" s="6"/>
    </row>
    <row r="5347" spans="2:17" s="2" customFormat="1" x14ac:dyDescent="0.25">
      <c r="B5347" s="1"/>
      <c r="C5347" s="1"/>
      <c r="D5347" s="1"/>
      <c r="I5347" s="1"/>
      <c r="J5347" s="5"/>
      <c r="K5347" s="5"/>
      <c r="L5347" s="5"/>
      <c r="M5347" s="6"/>
      <c r="N5347" s="6"/>
      <c r="O5347" s="7"/>
      <c r="P5347" s="6"/>
      <c r="Q5347" s="6"/>
    </row>
    <row r="5348" spans="2:17" s="2" customFormat="1" x14ac:dyDescent="0.25">
      <c r="B5348" s="1"/>
      <c r="C5348" s="1"/>
      <c r="D5348" s="1"/>
      <c r="I5348" s="1"/>
      <c r="J5348" s="5"/>
      <c r="K5348" s="5"/>
      <c r="L5348" s="5"/>
      <c r="M5348" s="6"/>
      <c r="N5348" s="6"/>
      <c r="O5348" s="7"/>
      <c r="P5348" s="6"/>
      <c r="Q5348" s="6"/>
    </row>
    <row r="5349" spans="2:17" s="2" customFormat="1" x14ac:dyDescent="0.25">
      <c r="B5349" s="1"/>
      <c r="C5349" s="1"/>
      <c r="D5349" s="1"/>
      <c r="I5349" s="1"/>
      <c r="J5349" s="5"/>
      <c r="K5349" s="5"/>
      <c r="L5349" s="5"/>
      <c r="M5349" s="6"/>
      <c r="N5349" s="6"/>
      <c r="O5349" s="7"/>
      <c r="P5349" s="6"/>
      <c r="Q5349" s="6"/>
    </row>
    <row r="5350" spans="2:17" s="2" customFormat="1" x14ac:dyDescent="0.25">
      <c r="B5350" s="1"/>
      <c r="C5350" s="1"/>
      <c r="D5350" s="1"/>
      <c r="I5350" s="1"/>
      <c r="J5350" s="5"/>
      <c r="K5350" s="5"/>
      <c r="L5350" s="5"/>
      <c r="M5350" s="6"/>
      <c r="N5350" s="6"/>
      <c r="O5350" s="7"/>
      <c r="P5350" s="6"/>
      <c r="Q5350" s="6"/>
    </row>
    <row r="5351" spans="2:17" s="2" customFormat="1" x14ac:dyDescent="0.25">
      <c r="B5351" s="1"/>
      <c r="C5351" s="1"/>
      <c r="D5351" s="1"/>
      <c r="I5351" s="1"/>
      <c r="J5351" s="5"/>
      <c r="K5351" s="5"/>
      <c r="L5351" s="5"/>
      <c r="M5351" s="6"/>
      <c r="N5351" s="6"/>
      <c r="O5351" s="7"/>
      <c r="P5351" s="6"/>
      <c r="Q5351" s="6"/>
    </row>
    <row r="5352" spans="2:17" s="2" customFormat="1" x14ac:dyDescent="0.25">
      <c r="B5352" s="1"/>
      <c r="C5352" s="1"/>
      <c r="D5352" s="1"/>
      <c r="I5352" s="1"/>
      <c r="J5352" s="5"/>
      <c r="K5352" s="5"/>
      <c r="L5352" s="5"/>
      <c r="M5352" s="6"/>
      <c r="N5352" s="6"/>
      <c r="O5352" s="7"/>
      <c r="P5352" s="6"/>
      <c r="Q5352" s="6"/>
    </row>
    <row r="5353" spans="2:17" s="2" customFormat="1" x14ac:dyDescent="0.25">
      <c r="B5353" s="1"/>
      <c r="C5353" s="1"/>
      <c r="D5353" s="1"/>
      <c r="I5353" s="1"/>
      <c r="J5353" s="5"/>
      <c r="K5353" s="5"/>
      <c r="L5353" s="5"/>
      <c r="M5353" s="6"/>
      <c r="N5353" s="6"/>
      <c r="O5353" s="7"/>
      <c r="P5353" s="6"/>
      <c r="Q5353" s="6"/>
    </row>
    <row r="5354" spans="2:17" s="2" customFormat="1" x14ac:dyDescent="0.25">
      <c r="B5354" s="1"/>
      <c r="C5354" s="1"/>
      <c r="D5354" s="1"/>
      <c r="I5354" s="1"/>
      <c r="J5354" s="5"/>
      <c r="K5354" s="5"/>
      <c r="L5354" s="5"/>
      <c r="M5354" s="6"/>
      <c r="N5354" s="6"/>
      <c r="O5354" s="7"/>
      <c r="P5354" s="6"/>
      <c r="Q5354" s="6"/>
    </row>
    <row r="5355" spans="2:17" s="2" customFormat="1" x14ac:dyDescent="0.25">
      <c r="B5355" s="1"/>
      <c r="C5355" s="1"/>
      <c r="D5355" s="1"/>
      <c r="I5355" s="1"/>
      <c r="J5355" s="5"/>
      <c r="K5355" s="5"/>
      <c r="L5355" s="5"/>
      <c r="M5355" s="6"/>
      <c r="N5355" s="6"/>
      <c r="O5355" s="7"/>
      <c r="P5355" s="6"/>
      <c r="Q5355" s="6"/>
    </row>
    <row r="5356" spans="2:17" s="2" customFormat="1" x14ac:dyDescent="0.25">
      <c r="B5356" s="1"/>
      <c r="C5356" s="1"/>
      <c r="D5356" s="1"/>
      <c r="I5356" s="1"/>
      <c r="J5356" s="5"/>
      <c r="K5356" s="5"/>
      <c r="L5356" s="5"/>
      <c r="M5356" s="6"/>
      <c r="N5356" s="6"/>
      <c r="O5356" s="7"/>
      <c r="P5356" s="6"/>
      <c r="Q5356" s="6"/>
    </row>
    <row r="5357" spans="2:17" s="2" customFormat="1" x14ac:dyDescent="0.25">
      <c r="B5357" s="1"/>
      <c r="C5357" s="1"/>
      <c r="D5357" s="1"/>
      <c r="I5357" s="1"/>
      <c r="J5357" s="5"/>
      <c r="K5357" s="5"/>
      <c r="L5357" s="5"/>
      <c r="M5357" s="6"/>
      <c r="N5357" s="6"/>
      <c r="O5357" s="7"/>
      <c r="P5357" s="6"/>
      <c r="Q5357" s="6"/>
    </row>
    <row r="5358" spans="2:17" s="2" customFormat="1" x14ac:dyDescent="0.25">
      <c r="B5358" s="1"/>
      <c r="C5358" s="1"/>
      <c r="D5358" s="1"/>
      <c r="I5358" s="1"/>
      <c r="J5358" s="5"/>
      <c r="K5358" s="5"/>
      <c r="L5358" s="5"/>
      <c r="M5358" s="6"/>
      <c r="N5358" s="6"/>
      <c r="O5358" s="7"/>
      <c r="P5358" s="6"/>
      <c r="Q5358" s="6"/>
    </row>
    <row r="5359" spans="2:17" s="2" customFormat="1" x14ac:dyDescent="0.25">
      <c r="B5359" s="1"/>
      <c r="C5359" s="1"/>
      <c r="D5359" s="1"/>
      <c r="I5359" s="1"/>
      <c r="J5359" s="5"/>
      <c r="K5359" s="5"/>
      <c r="L5359" s="5"/>
      <c r="M5359" s="6"/>
      <c r="N5359" s="6"/>
      <c r="O5359" s="7"/>
      <c r="P5359" s="6"/>
      <c r="Q5359" s="6"/>
    </row>
    <row r="5360" spans="2:17" s="2" customFormat="1" x14ac:dyDescent="0.25">
      <c r="B5360" s="1"/>
      <c r="C5360" s="1"/>
      <c r="D5360" s="1"/>
      <c r="I5360" s="1"/>
      <c r="J5360" s="5"/>
      <c r="K5360" s="5"/>
      <c r="L5360" s="5"/>
      <c r="M5360" s="6"/>
      <c r="N5360" s="6"/>
      <c r="O5360" s="7"/>
      <c r="P5360" s="6"/>
      <c r="Q5360" s="6"/>
    </row>
    <row r="5361" spans="2:17" s="2" customFormat="1" x14ac:dyDescent="0.25">
      <c r="B5361" s="1"/>
      <c r="C5361" s="1"/>
      <c r="D5361" s="1"/>
      <c r="I5361" s="1"/>
      <c r="J5361" s="5"/>
      <c r="K5361" s="5"/>
      <c r="L5361" s="5"/>
      <c r="M5361" s="6"/>
      <c r="N5361" s="6"/>
      <c r="O5361" s="7"/>
      <c r="P5361" s="6"/>
      <c r="Q5361" s="6"/>
    </row>
    <row r="5362" spans="2:17" s="2" customFormat="1" x14ac:dyDescent="0.25">
      <c r="B5362" s="1"/>
      <c r="C5362" s="1"/>
      <c r="D5362" s="1"/>
      <c r="I5362" s="1"/>
      <c r="J5362" s="5"/>
      <c r="K5362" s="5"/>
      <c r="L5362" s="5"/>
      <c r="M5362" s="6"/>
      <c r="N5362" s="6"/>
      <c r="O5362" s="7"/>
      <c r="P5362" s="6"/>
      <c r="Q5362" s="6"/>
    </row>
    <row r="5363" spans="2:17" s="2" customFormat="1" x14ac:dyDescent="0.25">
      <c r="B5363" s="1"/>
      <c r="C5363" s="1"/>
      <c r="D5363" s="1"/>
      <c r="I5363" s="1"/>
      <c r="J5363" s="5"/>
      <c r="K5363" s="5"/>
      <c r="L5363" s="5"/>
      <c r="M5363" s="6"/>
      <c r="N5363" s="6"/>
      <c r="O5363" s="7"/>
      <c r="P5363" s="6"/>
      <c r="Q5363" s="6"/>
    </row>
    <row r="5364" spans="2:17" s="2" customFormat="1" x14ac:dyDescent="0.25">
      <c r="B5364" s="1"/>
      <c r="C5364" s="1"/>
      <c r="D5364" s="1"/>
      <c r="I5364" s="1"/>
      <c r="J5364" s="5"/>
      <c r="K5364" s="5"/>
      <c r="L5364" s="5"/>
      <c r="M5364" s="6"/>
      <c r="N5364" s="6"/>
      <c r="O5364" s="7"/>
      <c r="P5364" s="6"/>
      <c r="Q5364" s="6"/>
    </row>
    <row r="5365" spans="2:17" s="2" customFormat="1" x14ac:dyDescent="0.25">
      <c r="B5365" s="1"/>
      <c r="C5365" s="1"/>
      <c r="D5365" s="1"/>
      <c r="I5365" s="1"/>
      <c r="J5365" s="5"/>
      <c r="K5365" s="5"/>
      <c r="L5365" s="5"/>
      <c r="M5365" s="6"/>
      <c r="N5365" s="6"/>
      <c r="O5365" s="7"/>
      <c r="P5365" s="6"/>
      <c r="Q5365" s="6"/>
    </row>
    <row r="5366" spans="2:17" s="2" customFormat="1" x14ac:dyDescent="0.25">
      <c r="B5366" s="1"/>
      <c r="C5366" s="1"/>
      <c r="D5366" s="1"/>
      <c r="I5366" s="1"/>
      <c r="J5366" s="5"/>
      <c r="K5366" s="5"/>
      <c r="L5366" s="5"/>
      <c r="M5366" s="6"/>
      <c r="N5366" s="6"/>
      <c r="O5366" s="7"/>
      <c r="P5366" s="6"/>
      <c r="Q5366" s="6"/>
    </row>
    <row r="5367" spans="2:17" s="2" customFormat="1" x14ac:dyDescent="0.25">
      <c r="B5367" s="1"/>
      <c r="C5367" s="1"/>
      <c r="D5367" s="1"/>
      <c r="I5367" s="1"/>
      <c r="J5367" s="5"/>
      <c r="K5367" s="5"/>
      <c r="L5367" s="5"/>
      <c r="M5367" s="6"/>
      <c r="N5367" s="6"/>
      <c r="O5367" s="7"/>
      <c r="P5367" s="6"/>
      <c r="Q5367" s="6"/>
    </row>
    <row r="5368" spans="2:17" s="2" customFormat="1" x14ac:dyDescent="0.25">
      <c r="B5368" s="1"/>
      <c r="C5368" s="1"/>
      <c r="D5368" s="1"/>
      <c r="I5368" s="1"/>
      <c r="J5368" s="5"/>
      <c r="K5368" s="5"/>
      <c r="L5368" s="5"/>
      <c r="M5368" s="6"/>
      <c r="N5368" s="6"/>
      <c r="O5368" s="7"/>
      <c r="P5368" s="6"/>
      <c r="Q5368" s="6"/>
    </row>
    <row r="5369" spans="2:17" s="2" customFormat="1" x14ac:dyDescent="0.25">
      <c r="B5369" s="1"/>
      <c r="C5369" s="1"/>
      <c r="D5369" s="1"/>
      <c r="I5369" s="1"/>
      <c r="J5369" s="5"/>
      <c r="K5369" s="5"/>
      <c r="L5369" s="5"/>
      <c r="M5369" s="6"/>
      <c r="N5369" s="6"/>
      <c r="O5369" s="7"/>
      <c r="P5369" s="6"/>
      <c r="Q5369" s="6"/>
    </row>
    <row r="5370" spans="2:17" s="2" customFormat="1" x14ac:dyDescent="0.25">
      <c r="B5370" s="1"/>
      <c r="C5370" s="1"/>
      <c r="D5370" s="1"/>
      <c r="I5370" s="1"/>
      <c r="J5370" s="5"/>
      <c r="K5370" s="5"/>
      <c r="L5370" s="5"/>
      <c r="M5370" s="6"/>
      <c r="N5370" s="6"/>
      <c r="O5370" s="7"/>
      <c r="P5370" s="6"/>
      <c r="Q5370" s="6"/>
    </row>
    <row r="5371" spans="2:17" s="2" customFormat="1" x14ac:dyDescent="0.25">
      <c r="B5371" s="1"/>
      <c r="C5371" s="1"/>
      <c r="D5371" s="1"/>
      <c r="I5371" s="1"/>
      <c r="J5371" s="5"/>
      <c r="K5371" s="5"/>
      <c r="L5371" s="5"/>
      <c r="M5371" s="6"/>
      <c r="N5371" s="6"/>
      <c r="O5371" s="7"/>
      <c r="P5371" s="6"/>
      <c r="Q5371" s="6"/>
    </row>
    <row r="5372" spans="2:17" s="2" customFormat="1" x14ac:dyDescent="0.25">
      <c r="B5372" s="1"/>
      <c r="C5372" s="1"/>
      <c r="D5372" s="1"/>
      <c r="I5372" s="1"/>
      <c r="J5372" s="5"/>
      <c r="K5372" s="5"/>
      <c r="L5372" s="5"/>
      <c r="M5372" s="6"/>
      <c r="N5372" s="6"/>
      <c r="O5372" s="7"/>
      <c r="P5372" s="6"/>
      <c r="Q5372" s="6"/>
    </row>
    <row r="5373" spans="2:17" s="2" customFormat="1" x14ac:dyDescent="0.25">
      <c r="B5373" s="1"/>
      <c r="C5373" s="1"/>
      <c r="D5373" s="1"/>
      <c r="I5373" s="1"/>
      <c r="J5373" s="5"/>
      <c r="K5373" s="5"/>
      <c r="L5373" s="5"/>
      <c r="M5373" s="6"/>
      <c r="N5373" s="6"/>
      <c r="O5373" s="7"/>
      <c r="P5373" s="6"/>
      <c r="Q5373" s="6"/>
    </row>
    <row r="5374" spans="2:17" s="2" customFormat="1" x14ac:dyDescent="0.25">
      <c r="B5374" s="1"/>
      <c r="C5374" s="1"/>
      <c r="D5374" s="1"/>
      <c r="I5374" s="1"/>
      <c r="J5374" s="5"/>
      <c r="K5374" s="5"/>
      <c r="L5374" s="5"/>
      <c r="M5374" s="6"/>
      <c r="N5374" s="6"/>
      <c r="O5374" s="7"/>
      <c r="P5374" s="6"/>
      <c r="Q5374" s="6"/>
    </row>
    <row r="5375" spans="2:17" s="2" customFormat="1" x14ac:dyDescent="0.25">
      <c r="B5375" s="1"/>
      <c r="C5375" s="1"/>
      <c r="D5375" s="1"/>
      <c r="I5375" s="1"/>
      <c r="J5375" s="5"/>
      <c r="K5375" s="5"/>
      <c r="L5375" s="5"/>
      <c r="M5375" s="6"/>
      <c r="N5375" s="6"/>
      <c r="O5375" s="7"/>
      <c r="P5375" s="6"/>
      <c r="Q5375" s="6"/>
    </row>
    <row r="5376" spans="2:17" s="2" customFormat="1" x14ac:dyDescent="0.25">
      <c r="B5376" s="1"/>
      <c r="C5376" s="1"/>
      <c r="D5376" s="1"/>
      <c r="I5376" s="1"/>
      <c r="J5376" s="5"/>
      <c r="K5376" s="5"/>
      <c r="L5376" s="5"/>
      <c r="M5376" s="6"/>
      <c r="N5376" s="6"/>
      <c r="O5376" s="7"/>
      <c r="P5376" s="6"/>
      <c r="Q5376" s="6"/>
    </row>
    <row r="5377" spans="2:17" s="2" customFormat="1" x14ac:dyDescent="0.25">
      <c r="B5377" s="1"/>
      <c r="C5377" s="1"/>
      <c r="D5377" s="1"/>
      <c r="I5377" s="1"/>
      <c r="J5377" s="5"/>
      <c r="K5377" s="5"/>
      <c r="L5377" s="5"/>
      <c r="M5377" s="6"/>
      <c r="N5377" s="6"/>
      <c r="O5377" s="7"/>
      <c r="P5377" s="6"/>
      <c r="Q5377" s="6"/>
    </row>
    <row r="5378" spans="2:17" s="2" customFormat="1" x14ac:dyDescent="0.25">
      <c r="B5378" s="1"/>
      <c r="C5378" s="1"/>
      <c r="D5378" s="1"/>
      <c r="I5378" s="1"/>
      <c r="J5378" s="5"/>
      <c r="K5378" s="5"/>
      <c r="L5378" s="5"/>
      <c r="M5378" s="6"/>
      <c r="N5378" s="6"/>
      <c r="O5378" s="7"/>
      <c r="P5378" s="6"/>
      <c r="Q5378" s="6"/>
    </row>
    <row r="5379" spans="2:17" s="2" customFormat="1" x14ac:dyDescent="0.25">
      <c r="B5379" s="1"/>
      <c r="C5379" s="1"/>
      <c r="D5379" s="1"/>
      <c r="I5379" s="1"/>
      <c r="J5379" s="5"/>
      <c r="K5379" s="5"/>
      <c r="L5379" s="5"/>
      <c r="M5379" s="6"/>
      <c r="N5379" s="6"/>
      <c r="O5379" s="7"/>
      <c r="P5379" s="6"/>
      <c r="Q5379" s="6"/>
    </row>
    <row r="5380" spans="2:17" s="2" customFormat="1" x14ac:dyDescent="0.25">
      <c r="B5380" s="1"/>
      <c r="C5380" s="1"/>
      <c r="D5380" s="1"/>
      <c r="I5380" s="1"/>
      <c r="J5380" s="5"/>
      <c r="K5380" s="5"/>
      <c r="L5380" s="5"/>
      <c r="M5380" s="6"/>
      <c r="N5380" s="6"/>
      <c r="O5380" s="7"/>
      <c r="P5380" s="6"/>
      <c r="Q5380" s="6"/>
    </row>
    <row r="5381" spans="2:17" s="2" customFormat="1" x14ac:dyDescent="0.25">
      <c r="B5381" s="1"/>
      <c r="C5381" s="1"/>
      <c r="D5381" s="1"/>
      <c r="I5381" s="1"/>
      <c r="J5381" s="5"/>
      <c r="K5381" s="5"/>
      <c r="L5381" s="5"/>
      <c r="M5381" s="6"/>
      <c r="N5381" s="6"/>
      <c r="O5381" s="7"/>
      <c r="P5381" s="6"/>
      <c r="Q5381" s="6"/>
    </row>
    <row r="5382" spans="2:17" s="2" customFormat="1" x14ac:dyDescent="0.25">
      <c r="B5382" s="1"/>
      <c r="C5382" s="1"/>
      <c r="D5382" s="1"/>
      <c r="I5382" s="1"/>
      <c r="J5382" s="5"/>
      <c r="K5382" s="5"/>
      <c r="L5382" s="5"/>
      <c r="M5382" s="6"/>
      <c r="N5382" s="6"/>
      <c r="O5382" s="7"/>
      <c r="P5382" s="6"/>
      <c r="Q5382" s="6"/>
    </row>
    <row r="5383" spans="2:17" s="2" customFormat="1" x14ac:dyDescent="0.25">
      <c r="B5383" s="1"/>
      <c r="C5383" s="1"/>
      <c r="D5383" s="1"/>
      <c r="I5383" s="1"/>
      <c r="J5383" s="5"/>
      <c r="K5383" s="5"/>
      <c r="L5383" s="5"/>
      <c r="M5383" s="6"/>
      <c r="N5383" s="6"/>
      <c r="O5383" s="7"/>
      <c r="P5383" s="6"/>
      <c r="Q5383" s="6"/>
    </row>
    <row r="5384" spans="2:17" s="2" customFormat="1" x14ac:dyDescent="0.25">
      <c r="B5384" s="1"/>
      <c r="C5384" s="1"/>
      <c r="D5384" s="1"/>
      <c r="I5384" s="1"/>
      <c r="J5384" s="5"/>
      <c r="K5384" s="5"/>
      <c r="L5384" s="5"/>
      <c r="M5384" s="6"/>
      <c r="N5384" s="6"/>
      <c r="O5384" s="7"/>
      <c r="P5384" s="6"/>
      <c r="Q5384" s="6"/>
    </row>
    <row r="5385" spans="2:17" s="2" customFormat="1" x14ac:dyDescent="0.25">
      <c r="B5385" s="1"/>
      <c r="C5385" s="1"/>
      <c r="D5385" s="1"/>
      <c r="I5385" s="1"/>
      <c r="J5385" s="5"/>
      <c r="K5385" s="5"/>
      <c r="L5385" s="5"/>
      <c r="M5385" s="6"/>
      <c r="N5385" s="6"/>
      <c r="O5385" s="7"/>
      <c r="P5385" s="6"/>
      <c r="Q5385" s="6"/>
    </row>
    <row r="5386" spans="2:17" s="2" customFormat="1" x14ac:dyDescent="0.25">
      <c r="B5386" s="1"/>
      <c r="C5386" s="1"/>
      <c r="D5386" s="1"/>
      <c r="I5386" s="1"/>
      <c r="J5386" s="5"/>
      <c r="K5386" s="5"/>
      <c r="L5386" s="5"/>
      <c r="M5386" s="6"/>
      <c r="N5386" s="6"/>
      <c r="O5386" s="7"/>
      <c r="P5386" s="6"/>
      <c r="Q5386" s="6"/>
    </row>
    <row r="5387" spans="2:17" s="2" customFormat="1" x14ac:dyDescent="0.25">
      <c r="B5387" s="1"/>
      <c r="C5387" s="1"/>
      <c r="D5387" s="1"/>
      <c r="I5387" s="1"/>
      <c r="J5387" s="5"/>
      <c r="K5387" s="5"/>
      <c r="L5387" s="5"/>
      <c r="M5387" s="6"/>
      <c r="N5387" s="6"/>
      <c r="O5387" s="7"/>
      <c r="P5387" s="6"/>
      <c r="Q5387" s="6"/>
    </row>
    <row r="5388" spans="2:17" s="2" customFormat="1" x14ac:dyDescent="0.25">
      <c r="B5388" s="1"/>
      <c r="C5388" s="1"/>
      <c r="D5388" s="1"/>
      <c r="I5388" s="1"/>
      <c r="J5388" s="5"/>
      <c r="K5388" s="5"/>
      <c r="L5388" s="5"/>
      <c r="M5388" s="6"/>
      <c r="N5388" s="6"/>
      <c r="O5388" s="7"/>
      <c r="P5388" s="6"/>
      <c r="Q5388" s="6"/>
    </row>
    <row r="5389" spans="2:17" s="2" customFormat="1" x14ac:dyDescent="0.25">
      <c r="B5389" s="1"/>
      <c r="C5389" s="1"/>
      <c r="D5389" s="1"/>
      <c r="I5389" s="1"/>
      <c r="J5389" s="5"/>
      <c r="K5389" s="5"/>
      <c r="L5389" s="5"/>
      <c r="M5389" s="6"/>
      <c r="N5389" s="6"/>
      <c r="O5389" s="7"/>
      <c r="P5389" s="6"/>
      <c r="Q5389" s="6"/>
    </row>
    <row r="5390" spans="2:17" s="2" customFormat="1" x14ac:dyDescent="0.25">
      <c r="B5390" s="1"/>
      <c r="C5390" s="1"/>
      <c r="D5390" s="1"/>
      <c r="I5390" s="1"/>
      <c r="J5390" s="5"/>
      <c r="K5390" s="5"/>
      <c r="L5390" s="5"/>
      <c r="M5390" s="6"/>
      <c r="N5390" s="6"/>
      <c r="O5390" s="7"/>
      <c r="P5390" s="6"/>
      <c r="Q5390" s="6"/>
    </row>
    <row r="5391" spans="2:17" s="2" customFormat="1" x14ac:dyDescent="0.25">
      <c r="B5391" s="1"/>
      <c r="C5391" s="1"/>
      <c r="D5391" s="1"/>
      <c r="I5391" s="1"/>
      <c r="J5391" s="5"/>
      <c r="K5391" s="5"/>
      <c r="L5391" s="5"/>
      <c r="M5391" s="6"/>
      <c r="N5391" s="6"/>
      <c r="O5391" s="7"/>
      <c r="P5391" s="6"/>
      <c r="Q5391" s="6"/>
    </row>
    <row r="5392" spans="2:17" s="2" customFormat="1" x14ac:dyDescent="0.25">
      <c r="B5392" s="1"/>
      <c r="C5392" s="1"/>
      <c r="D5392" s="1"/>
      <c r="I5392" s="1"/>
      <c r="J5392" s="5"/>
      <c r="K5392" s="5"/>
      <c r="L5392" s="5"/>
      <c r="M5392" s="6"/>
      <c r="N5392" s="6"/>
      <c r="O5392" s="7"/>
      <c r="P5392" s="6"/>
      <c r="Q5392" s="6"/>
    </row>
    <row r="5393" spans="2:17" s="2" customFormat="1" x14ac:dyDescent="0.25">
      <c r="B5393" s="1"/>
      <c r="C5393" s="1"/>
      <c r="D5393" s="1"/>
      <c r="I5393" s="1"/>
      <c r="J5393" s="5"/>
      <c r="K5393" s="5"/>
      <c r="L5393" s="5"/>
      <c r="M5393" s="6"/>
      <c r="N5393" s="6"/>
      <c r="O5393" s="7"/>
      <c r="P5393" s="6"/>
      <c r="Q5393" s="6"/>
    </row>
    <row r="5394" spans="2:17" s="2" customFormat="1" x14ac:dyDescent="0.25">
      <c r="B5394" s="1"/>
      <c r="C5394" s="1"/>
      <c r="D5394" s="1"/>
      <c r="I5394" s="1"/>
      <c r="J5394" s="5"/>
      <c r="K5394" s="5"/>
      <c r="L5394" s="5"/>
      <c r="M5394" s="6"/>
      <c r="N5394" s="6"/>
      <c r="O5394" s="7"/>
      <c r="P5394" s="6"/>
      <c r="Q5394" s="6"/>
    </row>
    <row r="5395" spans="2:17" s="2" customFormat="1" x14ac:dyDescent="0.25">
      <c r="B5395" s="1"/>
      <c r="C5395" s="1"/>
      <c r="D5395" s="1"/>
      <c r="I5395" s="1"/>
      <c r="J5395" s="5"/>
      <c r="K5395" s="5"/>
      <c r="L5395" s="5"/>
      <c r="M5395" s="6"/>
      <c r="N5395" s="6"/>
      <c r="O5395" s="7"/>
      <c r="P5395" s="6"/>
      <c r="Q5395" s="6"/>
    </row>
    <row r="5396" spans="2:17" s="2" customFormat="1" x14ac:dyDescent="0.25">
      <c r="B5396" s="1"/>
      <c r="C5396" s="1"/>
      <c r="D5396" s="1"/>
      <c r="I5396" s="1"/>
      <c r="J5396" s="5"/>
      <c r="K5396" s="5"/>
      <c r="L5396" s="5"/>
      <c r="M5396" s="6"/>
      <c r="N5396" s="6"/>
      <c r="O5396" s="7"/>
      <c r="P5396" s="6"/>
      <c r="Q5396" s="6"/>
    </row>
    <row r="5397" spans="2:17" s="2" customFormat="1" x14ac:dyDescent="0.25">
      <c r="B5397" s="1"/>
      <c r="C5397" s="1"/>
      <c r="D5397" s="1"/>
      <c r="I5397" s="1"/>
      <c r="J5397" s="5"/>
      <c r="K5397" s="5"/>
      <c r="L5397" s="5"/>
      <c r="M5397" s="6"/>
      <c r="N5397" s="6"/>
      <c r="O5397" s="7"/>
      <c r="P5397" s="6"/>
      <c r="Q5397" s="6"/>
    </row>
    <row r="5398" spans="2:17" s="2" customFormat="1" x14ac:dyDescent="0.25">
      <c r="B5398" s="1"/>
      <c r="C5398" s="1"/>
      <c r="D5398" s="1"/>
      <c r="I5398" s="1"/>
      <c r="J5398" s="5"/>
      <c r="K5398" s="5"/>
      <c r="L5398" s="5"/>
      <c r="M5398" s="6"/>
      <c r="N5398" s="6"/>
      <c r="O5398" s="7"/>
      <c r="P5398" s="6"/>
      <c r="Q5398" s="6"/>
    </row>
    <row r="5399" spans="2:17" s="2" customFormat="1" x14ac:dyDescent="0.25">
      <c r="B5399" s="1"/>
      <c r="C5399" s="1"/>
      <c r="D5399" s="1"/>
      <c r="I5399" s="1"/>
      <c r="J5399" s="5"/>
      <c r="K5399" s="5"/>
      <c r="L5399" s="5"/>
      <c r="M5399" s="6"/>
      <c r="N5399" s="6"/>
      <c r="O5399" s="7"/>
      <c r="P5399" s="6"/>
      <c r="Q5399" s="6"/>
    </row>
    <row r="5400" spans="2:17" s="2" customFormat="1" x14ac:dyDescent="0.25">
      <c r="B5400" s="1"/>
      <c r="C5400" s="1"/>
      <c r="D5400" s="1"/>
      <c r="I5400" s="1"/>
      <c r="J5400" s="5"/>
      <c r="K5400" s="5"/>
      <c r="L5400" s="5"/>
      <c r="M5400" s="6"/>
      <c r="N5400" s="6"/>
      <c r="O5400" s="7"/>
      <c r="P5400" s="6"/>
      <c r="Q5400" s="6"/>
    </row>
    <row r="5401" spans="2:17" s="2" customFormat="1" x14ac:dyDescent="0.25">
      <c r="B5401" s="1"/>
      <c r="C5401" s="1"/>
      <c r="D5401" s="1"/>
      <c r="I5401" s="1"/>
      <c r="J5401" s="5"/>
      <c r="K5401" s="5"/>
      <c r="L5401" s="5"/>
      <c r="M5401" s="6"/>
      <c r="N5401" s="6"/>
      <c r="O5401" s="7"/>
      <c r="P5401" s="6"/>
      <c r="Q5401" s="6"/>
    </row>
    <row r="5402" spans="2:17" s="2" customFormat="1" x14ac:dyDescent="0.25">
      <c r="B5402" s="1"/>
      <c r="C5402" s="1"/>
      <c r="D5402" s="1"/>
      <c r="I5402" s="1"/>
      <c r="J5402" s="5"/>
      <c r="K5402" s="5"/>
      <c r="L5402" s="5"/>
      <c r="M5402" s="6"/>
      <c r="N5402" s="6"/>
      <c r="O5402" s="7"/>
      <c r="P5402" s="6"/>
      <c r="Q5402" s="6"/>
    </row>
    <row r="5403" spans="2:17" s="2" customFormat="1" x14ac:dyDescent="0.25">
      <c r="B5403" s="1"/>
      <c r="C5403" s="1"/>
      <c r="D5403" s="1"/>
      <c r="I5403" s="1"/>
      <c r="J5403" s="5"/>
      <c r="K5403" s="5"/>
      <c r="L5403" s="5"/>
      <c r="M5403" s="6"/>
      <c r="N5403" s="6"/>
      <c r="O5403" s="7"/>
      <c r="P5403" s="6"/>
      <c r="Q5403" s="6"/>
    </row>
    <row r="5404" spans="2:17" s="2" customFormat="1" x14ac:dyDescent="0.25">
      <c r="B5404" s="1"/>
      <c r="C5404" s="1"/>
      <c r="D5404" s="1"/>
      <c r="I5404" s="1"/>
      <c r="J5404" s="5"/>
      <c r="K5404" s="5"/>
      <c r="L5404" s="5"/>
      <c r="M5404" s="6"/>
      <c r="N5404" s="6"/>
      <c r="O5404" s="7"/>
      <c r="P5404" s="6"/>
      <c r="Q5404" s="6"/>
    </row>
    <row r="5405" spans="2:17" s="2" customFormat="1" x14ac:dyDescent="0.25">
      <c r="B5405" s="1"/>
      <c r="C5405" s="1"/>
      <c r="D5405" s="1"/>
      <c r="I5405" s="1"/>
      <c r="J5405" s="5"/>
      <c r="K5405" s="5"/>
      <c r="L5405" s="5"/>
      <c r="M5405" s="6"/>
      <c r="N5405" s="6"/>
      <c r="O5405" s="7"/>
      <c r="P5405" s="6"/>
      <c r="Q5405" s="6"/>
    </row>
    <row r="5406" spans="2:17" s="2" customFormat="1" x14ac:dyDescent="0.25">
      <c r="B5406" s="1"/>
      <c r="C5406" s="1"/>
      <c r="D5406" s="1"/>
      <c r="I5406" s="1"/>
      <c r="J5406" s="5"/>
      <c r="K5406" s="5"/>
      <c r="L5406" s="5"/>
      <c r="M5406" s="6"/>
      <c r="N5406" s="6"/>
      <c r="O5406" s="7"/>
      <c r="P5406" s="6"/>
      <c r="Q5406" s="6"/>
    </row>
    <row r="5407" spans="2:17" s="2" customFormat="1" x14ac:dyDescent="0.25">
      <c r="B5407" s="1"/>
      <c r="C5407" s="1"/>
      <c r="D5407" s="1"/>
      <c r="I5407" s="1"/>
      <c r="J5407" s="5"/>
      <c r="K5407" s="5"/>
      <c r="L5407" s="5"/>
      <c r="M5407" s="6"/>
      <c r="N5407" s="6"/>
      <c r="O5407" s="7"/>
      <c r="P5407" s="6"/>
      <c r="Q5407" s="6"/>
    </row>
    <row r="5408" spans="2:17" s="2" customFormat="1" x14ac:dyDescent="0.25">
      <c r="B5408" s="1"/>
      <c r="C5408" s="1"/>
      <c r="D5408" s="1"/>
      <c r="I5408" s="1"/>
      <c r="J5408" s="5"/>
      <c r="K5408" s="5"/>
      <c r="L5408" s="5"/>
      <c r="M5408" s="6"/>
      <c r="N5408" s="6"/>
      <c r="O5408" s="7"/>
      <c r="P5408" s="6"/>
      <c r="Q5408" s="6"/>
    </row>
    <row r="5409" spans="2:17" s="2" customFormat="1" x14ac:dyDescent="0.25">
      <c r="B5409" s="1"/>
      <c r="C5409" s="1"/>
      <c r="D5409" s="1"/>
      <c r="I5409" s="1"/>
      <c r="J5409" s="5"/>
      <c r="K5409" s="5"/>
      <c r="L5409" s="5"/>
      <c r="M5409" s="6"/>
      <c r="N5409" s="6"/>
      <c r="O5409" s="7"/>
      <c r="P5409" s="6"/>
      <c r="Q5409" s="6"/>
    </row>
    <row r="5410" spans="2:17" s="2" customFormat="1" x14ac:dyDescent="0.25">
      <c r="B5410" s="1"/>
      <c r="C5410" s="1"/>
      <c r="D5410" s="1"/>
      <c r="I5410" s="1"/>
      <c r="J5410" s="5"/>
      <c r="K5410" s="5"/>
      <c r="L5410" s="5"/>
      <c r="M5410" s="6"/>
      <c r="N5410" s="6"/>
      <c r="O5410" s="7"/>
      <c r="P5410" s="6"/>
      <c r="Q5410" s="6"/>
    </row>
    <row r="5411" spans="2:17" s="2" customFormat="1" x14ac:dyDescent="0.25">
      <c r="B5411" s="1"/>
      <c r="C5411" s="1"/>
      <c r="D5411" s="1"/>
      <c r="I5411" s="1"/>
      <c r="J5411" s="5"/>
      <c r="K5411" s="5"/>
      <c r="L5411" s="5"/>
      <c r="M5411" s="6"/>
      <c r="N5411" s="6"/>
      <c r="O5411" s="7"/>
      <c r="P5411" s="6"/>
      <c r="Q5411" s="6"/>
    </row>
    <row r="5412" spans="2:17" s="2" customFormat="1" x14ac:dyDescent="0.25">
      <c r="B5412" s="1"/>
      <c r="C5412" s="1"/>
      <c r="D5412" s="1"/>
      <c r="I5412" s="1"/>
      <c r="J5412" s="5"/>
      <c r="K5412" s="5"/>
      <c r="L5412" s="5"/>
      <c r="M5412" s="6"/>
      <c r="N5412" s="6"/>
      <c r="O5412" s="7"/>
      <c r="P5412" s="6"/>
      <c r="Q5412" s="6"/>
    </row>
    <row r="5413" spans="2:17" s="2" customFormat="1" x14ac:dyDescent="0.25">
      <c r="B5413" s="1"/>
      <c r="C5413" s="1"/>
      <c r="D5413" s="1"/>
      <c r="I5413" s="1"/>
      <c r="J5413" s="5"/>
      <c r="K5413" s="5"/>
      <c r="L5413" s="5"/>
      <c r="M5413" s="6"/>
      <c r="N5413" s="6"/>
      <c r="O5413" s="7"/>
      <c r="P5413" s="6"/>
      <c r="Q5413" s="6"/>
    </row>
    <row r="5414" spans="2:17" s="2" customFormat="1" x14ac:dyDescent="0.25">
      <c r="B5414" s="1"/>
      <c r="C5414" s="1"/>
      <c r="D5414" s="1"/>
      <c r="I5414" s="1"/>
      <c r="J5414" s="5"/>
      <c r="K5414" s="5"/>
      <c r="L5414" s="5"/>
      <c r="M5414" s="6"/>
      <c r="N5414" s="6"/>
      <c r="O5414" s="7"/>
      <c r="P5414" s="6"/>
      <c r="Q5414" s="6"/>
    </row>
    <row r="5415" spans="2:17" s="2" customFormat="1" x14ac:dyDescent="0.25">
      <c r="B5415" s="1"/>
      <c r="C5415" s="1"/>
      <c r="D5415" s="1"/>
      <c r="I5415" s="1"/>
      <c r="J5415" s="5"/>
      <c r="K5415" s="5"/>
      <c r="L5415" s="5"/>
      <c r="M5415" s="6"/>
      <c r="N5415" s="6"/>
      <c r="O5415" s="7"/>
      <c r="P5415" s="6"/>
      <c r="Q5415" s="6"/>
    </row>
    <row r="5416" spans="2:17" s="2" customFormat="1" x14ac:dyDescent="0.25">
      <c r="B5416" s="1"/>
      <c r="C5416" s="1"/>
      <c r="D5416" s="1"/>
      <c r="I5416" s="1"/>
      <c r="J5416" s="5"/>
      <c r="K5416" s="5"/>
      <c r="L5416" s="5"/>
      <c r="M5416" s="6"/>
      <c r="N5416" s="6"/>
      <c r="O5416" s="7"/>
      <c r="P5416" s="6"/>
      <c r="Q5416" s="6"/>
    </row>
    <row r="5417" spans="2:17" s="2" customFormat="1" x14ac:dyDescent="0.25">
      <c r="B5417" s="1"/>
      <c r="C5417" s="1"/>
      <c r="D5417" s="1"/>
      <c r="I5417" s="1"/>
      <c r="J5417" s="5"/>
      <c r="K5417" s="5"/>
      <c r="L5417" s="5"/>
      <c r="M5417" s="6"/>
      <c r="N5417" s="6"/>
      <c r="O5417" s="7"/>
      <c r="P5417" s="6"/>
      <c r="Q5417" s="6"/>
    </row>
    <row r="5418" spans="2:17" s="2" customFormat="1" x14ac:dyDescent="0.25">
      <c r="B5418" s="1"/>
      <c r="C5418" s="1"/>
      <c r="D5418" s="1"/>
      <c r="I5418" s="1"/>
      <c r="J5418" s="5"/>
      <c r="K5418" s="5"/>
      <c r="L5418" s="5"/>
      <c r="M5418" s="6"/>
      <c r="N5418" s="6"/>
      <c r="O5418" s="7"/>
      <c r="P5418" s="6"/>
      <c r="Q5418" s="6"/>
    </row>
    <row r="5419" spans="2:17" s="2" customFormat="1" x14ac:dyDescent="0.25">
      <c r="B5419" s="1"/>
      <c r="C5419" s="1"/>
      <c r="D5419" s="1"/>
      <c r="I5419" s="1"/>
      <c r="J5419" s="5"/>
      <c r="K5419" s="5"/>
      <c r="L5419" s="5"/>
      <c r="M5419" s="6"/>
      <c r="N5419" s="6"/>
      <c r="O5419" s="7"/>
      <c r="P5419" s="6"/>
      <c r="Q5419" s="6"/>
    </row>
    <row r="5420" spans="2:17" s="2" customFormat="1" x14ac:dyDescent="0.25">
      <c r="B5420" s="1"/>
      <c r="C5420" s="1"/>
      <c r="D5420" s="1"/>
      <c r="I5420" s="1"/>
      <c r="J5420" s="5"/>
      <c r="K5420" s="5"/>
      <c r="L5420" s="5"/>
      <c r="M5420" s="6"/>
      <c r="N5420" s="6"/>
      <c r="O5420" s="7"/>
      <c r="P5420" s="6"/>
      <c r="Q5420" s="6"/>
    </row>
    <row r="5421" spans="2:17" s="2" customFormat="1" x14ac:dyDescent="0.25">
      <c r="B5421" s="1"/>
      <c r="C5421" s="1"/>
      <c r="D5421" s="1"/>
      <c r="I5421" s="1"/>
      <c r="J5421" s="5"/>
      <c r="K5421" s="5"/>
      <c r="L5421" s="5"/>
      <c r="M5421" s="6"/>
      <c r="N5421" s="6"/>
      <c r="O5421" s="7"/>
      <c r="P5421" s="6"/>
      <c r="Q5421" s="6"/>
    </row>
    <row r="5422" spans="2:17" s="2" customFormat="1" x14ac:dyDescent="0.25">
      <c r="B5422" s="1"/>
      <c r="C5422" s="1"/>
      <c r="D5422" s="1"/>
      <c r="I5422" s="1"/>
      <c r="J5422" s="5"/>
      <c r="K5422" s="5"/>
      <c r="L5422" s="5"/>
      <c r="M5422" s="6"/>
      <c r="N5422" s="6"/>
      <c r="O5422" s="7"/>
      <c r="P5422" s="6"/>
      <c r="Q5422" s="6"/>
    </row>
    <row r="5423" spans="2:17" s="2" customFormat="1" x14ac:dyDescent="0.25">
      <c r="B5423" s="1"/>
      <c r="C5423" s="1"/>
      <c r="D5423" s="1"/>
      <c r="I5423" s="1"/>
      <c r="J5423" s="5"/>
      <c r="K5423" s="5"/>
      <c r="L5423" s="5"/>
      <c r="M5423" s="6"/>
      <c r="N5423" s="6"/>
      <c r="O5423" s="7"/>
      <c r="P5423" s="6"/>
      <c r="Q5423" s="6"/>
    </row>
    <row r="5424" spans="2:17" s="2" customFormat="1" x14ac:dyDescent="0.25">
      <c r="B5424" s="1"/>
      <c r="C5424" s="1"/>
      <c r="D5424" s="1"/>
      <c r="I5424" s="1"/>
      <c r="J5424" s="5"/>
      <c r="K5424" s="5"/>
      <c r="L5424" s="5"/>
      <c r="M5424" s="6"/>
      <c r="N5424" s="6"/>
      <c r="O5424" s="7"/>
      <c r="P5424" s="6"/>
      <c r="Q5424" s="6"/>
    </row>
    <row r="5425" spans="2:17" s="2" customFormat="1" x14ac:dyDescent="0.25">
      <c r="B5425" s="1"/>
      <c r="C5425" s="1"/>
      <c r="D5425" s="1"/>
      <c r="I5425" s="1"/>
      <c r="J5425" s="5"/>
      <c r="K5425" s="5"/>
      <c r="L5425" s="5"/>
      <c r="M5425" s="6"/>
      <c r="N5425" s="6"/>
      <c r="O5425" s="7"/>
      <c r="P5425" s="6"/>
      <c r="Q5425" s="6"/>
    </row>
    <row r="5426" spans="2:17" s="2" customFormat="1" x14ac:dyDescent="0.25">
      <c r="B5426" s="1"/>
      <c r="C5426" s="1"/>
      <c r="D5426" s="1"/>
      <c r="I5426" s="1"/>
      <c r="J5426" s="5"/>
      <c r="K5426" s="5"/>
      <c r="L5426" s="5"/>
      <c r="M5426" s="6"/>
      <c r="N5426" s="6"/>
      <c r="O5426" s="7"/>
      <c r="P5426" s="6"/>
      <c r="Q5426" s="6"/>
    </row>
    <row r="5427" spans="2:17" s="2" customFormat="1" x14ac:dyDescent="0.25">
      <c r="B5427" s="1"/>
      <c r="C5427" s="1"/>
      <c r="D5427" s="1"/>
      <c r="I5427" s="1"/>
      <c r="J5427" s="5"/>
      <c r="K5427" s="5"/>
      <c r="L5427" s="5"/>
      <c r="M5427" s="6"/>
      <c r="N5427" s="6"/>
      <c r="O5427" s="7"/>
      <c r="P5427" s="6"/>
      <c r="Q5427" s="6"/>
    </row>
    <row r="5428" spans="2:17" s="2" customFormat="1" x14ac:dyDescent="0.25">
      <c r="B5428" s="1"/>
      <c r="C5428" s="1"/>
      <c r="D5428" s="1"/>
      <c r="I5428" s="1"/>
      <c r="J5428" s="5"/>
      <c r="K5428" s="5"/>
      <c r="L5428" s="5"/>
      <c r="M5428" s="6"/>
      <c r="N5428" s="6"/>
      <c r="O5428" s="7"/>
      <c r="P5428" s="6"/>
      <c r="Q5428" s="6"/>
    </row>
    <row r="5429" spans="2:17" s="2" customFormat="1" x14ac:dyDescent="0.25">
      <c r="B5429" s="1"/>
      <c r="C5429" s="1"/>
      <c r="D5429" s="1"/>
      <c r="I5429" s="1"/>
      <c r="J5429" s="5"/>
      <c r="K5429" s="5"/>
      <c r="L5429" s="5"/>
      <c r="M5429" s="6"/>
      <c r="N5429" s="6"/>
      <c r="O5429" s="7"/>
      <c r="P5429" s="6"/>
      <c r="Q5429" s="6"/>
    </row>
    <row r="5430" spans="2:17" s="2" customFormat="1" x14ac:dyDescent="0.25">
      <c r="B5430" s="1"/>
      <c r="C5430" s="1"/>
      <c r="D5430" s="1"/>
      <c r="I5430" s="1"/>
      <c r="J5430" s="5"/>
      <c r="K5430" s="5"/>
      <c r="L5430" s="5"/>
      <c r="M5430" s="6"/>
      <c r="N5430" s="6"/>
      <c r="O5430" s="7"/>
      <c r="P5430" s="6"/>
      <c r="Q5430" s="6"/>
    </row>
    <row r="5431" spans="2:17" s="2" customFormat="1" x14ac:dyDescent="0.25">
      <c r="B5431" s="1"/>
      <c r="C5431" s="1"/>
      <c r="D5431" s="1"/>
      <c r="I5431" s="1"/>
      <c r="J5431" s="5"/>
      <c r="K5431" s="5"/>
      <c r="L5431" s="5"/>
      <c r="M5431" s="6"/>
      <c r="N5431" s="6"/>
      <c r="O5431" s="7"/>
      <c r="P5431" s="6"/>
      <c r="Q5431" s="6"/>
    </row>
    <row r="5432" spans="2:17" s="2" customFormat="1" x14ac:dyDescent="0.25">
      <c r="B5432" s="1"/>
      <c r="C5432" s="1"/>
      <c r="D5432" s="1"/>
      <c r="I5432" s="1"/>
      <c r="J5432" s="5"/>
      <c r="K5432" s="5"/>
      <c r="L5432" s="5"/>
      <c r="M5432" s="6"/>
      <c r="N5432" s="6"/>
      <c r="O5432" s="7"/>
      <c r="P5432" s="6"/>
      <c r="Q5432" s="6"/>
    </row>
    <row r="5433" spans="2:17" s="2" customFormat="1" x14ac:dyDescent="0.25">
      <c r="B5433" s="1"/>
      <c r="C5433" s="1"/>
      <c r="D5433" s="1"/>
      <c r="I5433" s="1"/>
      <c r="J5433" s="5"/>
      <c r="K5433" s="5"/>
      <c r="L5433" s="5"/>
      <c r="M5433" s="6"/>
      <c r="N5433" s="6"/>
      <c r="O5433" s="7"/>
      <c r="P5433" s="6"/>
      <c r="Q5433" s="6"/>
    </row>
    <row r="5434" spans="2:17" s="2" customFormat="1" x14ac:dyDescent="0.25">
      <c r="B5434" s="1"/>
      <c r="C5434" s="1"/>
      <c r="D5434" s="1"/>
      <c r="I5434" s="1"/>
      <c r="J5434" s="5"/>
      <c r="K5434" s="5"/>
      <c r="L5434" s="5"/>
      <c r="M5434" s="6"/>
      <c r="N5434" s="6"/>
      <c r="O5434" s="7"/>
      <c r="P5434" s="6"/>
      <c r="Q5434" s="6"/>
    </row>
    <row r="5435" spans="2:17" s="2" customFormat="1" x14ac:dyDescent="0.25">
      <c r="B5435" s="1"/>
      <c r="C5435" s="1"/>
      <c r="D5435" s="1"/>
      <c r="I5435" s="1"/>
      <c r="J5435" s="5"/>
      <c r="K5435" s="5"/>
      <c r="L5435" s="5"/>
      <c r="M5435" s="6"/>
      <c r="N5435" s="6"/>
      <c r="O5435" s="7"/>
      <c r="P5435" s="6"/>
      <c r="Q5435" s="6"/>
    </row>
    <row r="5436" spans="2:17" s="2" customFormat="1" x14ac:dyDescent="0.25">
      <c r="B5436" s="1"/>
      <c r="C5436" s="1"/>
      <c r="D5436" s="1"/>
      <c r="I5436" s="1"/>
      <c r="J5436" s="5"/>
      <c r="K5436" s="5"/>
      <c r="L5436" s="5"/>
      <c r="M5436" s="6"/>
      <c r="N5436" s="6"/>
      <c r="O5436" s="7"/>
      <c r="P5436" s="6"/>
      <c r="Q5436" s="6"/>
    </row>
    <row r="5437" spans="2:17" s="2" customFormat="1" x14ac:dyDescent="0.25">
      <c r="B5437" s="1"/>
      <c r="C5437" s="1"/>
      <c r="D5437" s="1"/>
      <c r="I5437" s="1"/>
      <c r="J5437" s="5"/>
      <c r="K5437" s="5"/>
      <c r="L5437" s="5"/>
      <c r="M5437" s="6"/>
      <c r="N5437" s="6"/>
      <c r="O5437" s="7"/>
      <c r="P5437" s="6"/>
      <c r="Q5437" s="6"/>
    </row>
    <row r="5438" spans="2:17" s="2" customFormat="1" x14ac:dyDescent="0.25">
      <c r="B5438" s="1"/>
      <c r="C5438" s="1"/>
      <c r="D5438" s="1"/>
      <c r="I5438" s="1"/>
      <c r="J5438" s="5"/>
      <c r="K5438" s="5"/>
      <c r="L5438" s="5"/>
      <c r="M5438" s="6"/>
      <c r="N5438" s="6"/>
      <c r="O5438" s="7"/>
      <c r="P5438" s="6"/>
      <c r="Q5438" s="6"/>
    </row>
    <row r="5439" spans="2:17" s="2" customFormat="1" x14ac:dyDescent="0.25">
      <c r="B5439" s="1"/>
      <c r="C5439" s="1"/>
      <c r="D5439" s="1"/>
      <c r="I5439" s="1"/>
      <c r="J5439" s="5"/>
      <c r="K5439" s="5"/>
      <c r="L5439" s="5"/>
      <c r="M5439" s="6"/>
      <c r="N5439" s="6"/>
      <c r="O5439" s="7"/>
      <c r="P5439" s="6"/>
      <c r="Q5439" s="6"/>
    </row>
    <row r="5440" spans="2:17" s="2" customFormat="1" x14ac:dyDescent="0.25">
      <c r="B5440" s="1"/>
      <c r="C5440" s="1"/>
      <c r="D5440" s="1"/>
      <c r="I5440" s="1"/>
      <c r="J5440" s="5"/>
      <c r="K5440" s="5"/>
      <c r="L5440" s="5"/>
      <c r="M5440" s="6"/>
      <c r="N5440" s="6"/>
      <c r="O5440" s="7"/>
      <c r="P5440" s="6"/>
      <c r="Q5440" s="6"/>
    </row>
    <row r="5441" spans="2:17" s="2" customFormat="1" x14ac:dyDescent="0.25">
      <c r="B5441" s="1"/>
      <c r="C5441" s="1"/>
      <c r="D5441" s="1"/>
      <c r="I5441" s="1"/>
      <c r="J5441" s="5"/>
      <c r="K5441" s="5"/>
      <c r="L5441" s="5"/>
      <c r="M5441" s="6"/>
      <c r="N5441" s="6"/>
      <c r="O5441" s="7"/>
      <c r="P5441" s="6"/>
      <c r="Q5441" s="6"/>
    </row>
    <row r="5442" spans="2:17" s="2" customFormat="1" x14ac:dyDescent="0.25">
      <c r="B5442" s="1"/>
      <c r="C5442" s="1"/>
      <c r="D5442" s="1"/>
      <c r="I5442" s="1"/>
      <c r="J5442" s="5"/>
      <c r="K5442" s="5"/>
      <c r="L5442" s="5"/>
      <c r="M5442" s="6"/>
      <c r="N5442" s="6"/>
      <c r="O5442" s="7"/>
      <c r="P5442" s="6"/>
      <c r="Q5442" s="6"/>
    </row>
    <row r="5443" spans="2:17" s="2" customFormat="1" x14ac:dyDescent="0.25">
      <c r="B5443" s="1"/>
      <c r="C5443" s="1"/>
      <c r="D5443" s="1"/>
      <c r="I5443" s="1"/>
      <c r="J5443" s="5"/>
      <c r="K5443" s="5"/>
      <c r="L5443" s="5"/>
      <c r="M5443" s="6"/>
      <c r="N5443" s="6"/>
      <c r="O5443" s="7"/>
      <c r="P5443" s="6"/>
      <c r="Q5443" s="6"/>
    </row>
    <row r="5444" spans="2:17" s="2" customFormat="1" x14ac:dyDescent="0.25">
      <c r="B5444" s="1"/>
      <c r="C5444" s="1"/>
      <c r="D5444" s="1"/>
      <c r="I5444" s="1"/>
      <c r="J5444" s="5"/>
      <c r="K5444" s="5"/>
      <c r="L5444" s="5"/>
      <c r="M5444" s="6"/>
      <c r="N5444" s="6"/>
      <c r="O5444" s="7"/>
      <c r="P5444" s="6"/>
      <c r="Q5444" s="6"/>
    </row>
    <row r="5445" spans="2:17" s="2" customFormat="1" x14ac:dyDescent="0.25">
      <c r="B5445" s="1"/>
      <c r="C5445" s="1"/>
      <c r="D5445" s="1"/>
      <c r="I5445" s="1"/>
      <c r="J5445" s="5"/>
      <c r="K5445" s="5"/>
      <c r="L5445" s="5"/>
      <c r="M5445" s="6"/>
      <c r="N5445" s="6"/>
      <c r="O5445" s="7"/>
      <c r="P5445" s="6"/>
      <c r="Q5445" s="6"/>
    </row>
    <row r="5446" spans="2:17" s="2" customFormat="1" x14ac:dyDescent="0.25">
      <c r="B5446" s="1"/>
      <c r="C5446" s="1"/>
      <c r="D5446" s="1"/>
      <c r="I5446" s="1"/>
      <c r="J5446" s="5"/>
      <c r="K5446" s="5"/>
      <c r="L5446" s="5"/>
      <c r="M5446" s="6"/>
      <c r="N5446" s="6"/>
      <c r="O5446" s="7"/>
      <c r="P5446" s="6"/>
      <c r="Q5446" s="6"/>
    </row>
    <row r="5447" spans="2:17" s="2" customFormat="1" x14ac:dyDescent="0.25">
      <c r="B5447" s="1"/>
      <c r="C5447" s="1"/>
      <c r="D5447" s="1"/>
      <c r="I5447" s="1"/>
      <c r="J5447" s="5"/>
      <c r="K5447" s="5"/>
      <c r="L5447" s="5"/>
      <c r="M5447" s="6"/>
      <c r="N5447" s="6"/>
      <c r="O5447" s="7"/>
      <c r="P5447" s="6"/>
      <c r="Q5447" s="6"/>
    </row>
    <row r="5448" spans="2:17" s="2" customFormat="1" x14ac:dyDescent="0.25">
      <c r="B5448" s="1"/>
      <c r="C5448" s="1"/>
      <c r="D5448" s="1"/>
      <c r="I5448" s="1"/>
      <c r="J5448" s="5"/>
      <c r="K5448" s="5"/>
      <c r="L5448" s="5"/>
      <c r="M5448" s="6"/>
      <c r="N5448" s="6"/>
      <c r="O5448" s="7"/>
      <c r="P5448" s="6"/>
      <c r="Q5448" s="6"/>
    </row>
    <row r="5449" spans="2:17" s="2" customFormat="1" x14ac:dyDescent="0.25">
      <c r="B5449" s="1"/>
      <c r="C5449" s="1"/>
      <c r="D5449" s="1"/>
      <c r="I5449" s="1"/>
      <c r="J5449" s="5"/>
      <c r="K5449" s="5"/>
      <c r="L5449" s="5"/>
      <c r="M5449" s="6"/>
      <c r="N5449" s="6"/>
      <c r="O5449" s="7"/>
      <c r="P5449" s="6"/>
      <c r="Q5449" s="6"/>
    </row>
    <row r="5450" spans="2:17" s="2" customFormat="1" x14ac:dyDescent="0.25">
      <c r="B5450" s="1"/>
      <c r="C5450" s="1"/>
      <c r="D5450" s="1"/>
      <c r="I5450" s="1"/>
      <c r="J5450" s="5"/>
      <c r="K5450" s="5"/>
      <c r="L5450" s="5"/>
      <c r="M5450" s="6"/>
      <c r="N5450" s="6"/>
      <c r="O5450" s="7"/>
      <c r="P5450" s="6"/>
      <c r="Q5450" s="6"/>
    </row>
    <row r="5451" spans="2:17" s="2" customFormat="1" x14ac:dyDescent="0.25">
      <c r="B5451" s="1"/>
      <c r="C5451" s="1"/>
      <c r="D5451" s="1"/>
      <c r="I5451" s="1"/>
      <c r="J5451" s="5"/>
      <c r="K5451" s="5"/>
      <c r="L5451" s="5"/>
      <c r="M5451" s="6"/>
      <c r="N5451" s="6"/>
      <c r="O5451" s="7"/>
      <c r="P5451" s="6"/>
      <c r="Q5451" s="6"/>
    </row>
    <row r="5452" spans="2:17" s="2" customFormat="1" x14ac:dyDescent="0.25">
      <c r="B5452" s="1"/>
      <c r="C5452" s="1"/>
      <c r="D5452" s="1"/>
      <c r="I5452" s="1"/>
      <c r="J5452" s="5"/>
      <c r="K5452" s="5"/>
      <c r="L5452" s="5"/>
      <c r="M5452" s="6"/>
      <c r="N5452" s="6"/>
      <c r="O5452" s="7"/>
      <c r="P5452" s="6"/>
      <c r="Q5452" s="6"/>
    </row>
    <row r="5453" spans="2:17" s="2" customFormat="1" x14ac:dyDescent="0.25">
      <c r="B5453" s="1"/>
      <c r="C5453" s="1"/>
      <c r="D5453" s="1"/>
      <c r="I5453" s="1"/>
      <c r="J5453" s="5"/>
      <c r="K5453" s="5"/>
      <c r="L5453" s="5"/>
      <c r="M5453" s="6"/>
      <c r="N5453" s="6"/>
      <c r="O5453" s="7"/>
      <c r="P5453" s="6"/>
      <c r="Q5453" s="6"/>
    </row>
    <row r="5454" spans="2:17" s="2" customFormat="1" x14ac:dyDescent="0.25">
      <c r="B5454" s="1"/>
      <c r="C5454" s="1"/>
      <c r="D5454" s="1"/>
      <c r="I5454" s="1"/>
      <c r="J5454" s="5"/>
      <c r="K5454" s="5"/>
      <c r="L5454" s="5"/>
      <c r="M5454" s="6"/>
      <c r="N5454" s="6"/>
      <c r="O5454" s="7"/>
      <c r="P5454" s="6"/>
      <c r="Q5454" s="6"/>
    </row>
    <row r="5455" spans="2:17" s="2" customFormat="1" x14ac:dyDescent="0.25">
      <c r="B5455" s="1"/>
      <c r="C5455" s="1"/>
      <c r="D5455" s="1"/>
      <c r="I5455" s="1"/>
      <c r="J5455" s="5"/>
      <c r="K5455" s="5"/>
      <c r="L5455" s="5"/>
      <c r="M5455" s="6"/>
      <c r="N5455" s="6"/>
      <c r="O5455" s="7"/>
      <c r="P5455" s="6"/>
      <c r="Q5455" s="6"/>
    </row>
    <row r="5456" spans="2:17" s="2" customFormat="1" x14ac:dyDescent="0.25">
      <c r="B5456" s="1"/>
      <c r="C5456" s="1"/>
      <c r="D5456" s="1"/>
      <c r="I5456" s="1"/>
      <c r="J5456" s="5"/>
      <c r="K5456" s="5"/>
      <c r="L5456" s="5"/>
      <c r="M5456" s="6"/>
      <c r="N5456" s="6"/>
      <c r="O5456" s="7"/>
      <c r="P5456" s="6"/>
      <c r="Q5456" s="6"/>
    </row>
    <row r="5457" spans="2:17" s="2" customFormat="1" x14ac:dyDescent="0.25">
      <c r="B5457" s="1"/>
      <c r="C5457" s="1"/>
      <c r="D5457" s="1"/>
      <c r="I5457" s="1"/>
      <c r="J5457" s="5"/>
      <c r="K5457" s="5"/>
      <c r="L5457" s="5"/>
      <c r="M5457" s="6"/>
      <c r="N5457" s="6"/>
      <c r="O5457" s="7"/>
      <c r="P5457" s="6"/>
      <c r="Q5457" s="6"/>
    </row>
    <row r="5458" spans="2:17" s="2" customFormat="1" x14ac:dyDescent="0.25">
      <c r="B5458" s="1"/>
      <c r="C5458" s="1"/>
      <c r="D5458" s="1"/>
      <c r="I5458" s="1"/>
      <c r="J5458" s="5"/>
      <c r="K5458" s="5"/>
      <c r="L5458" s="5"/>
      <c r="M5458" s="6"/>
      <c r="N5458" s="6"/>
      <c r="O5458" s="7"/>
      <c r="P5458" s="6"/>
      <c r="Q5458" s="6"/>
    </row>
    <row r="5459" spans="2:17" s="2" customFormat="1" x14ac:dyDescent="0.25">
      <c r="B5459" s="1"/>
      <c r="C5459" s="1"/>
      <c r="D5459" s="1"/>
      <c r="I5459" s="1"/>
      <c r="J5459" s="5"/>
      <c r="K5459" s="5"/>
      <c r="L5459" s="5"/>
      <c r="M5459" s="6"/>
      <c r="N5459" s="6"/>
      <c r="O5459" s="7"/>
      <c r="P5459" s="6"/>
      <c r="Q5459" s="6"/>
    </row>
    <row r="5460" spans="2:17" s="2" customFormat="1" x14ac:dyDescent="0.25">
      <c r="B5460" s="1"/>
      <c r="C5460" s="1"/>
      <c r="D5460" s="1"/>
      <c r="I5460" s="1"/>
      <c r="J5460" s="5"/>
      <c r="K5460" s="5"/>
      <c r="L5460" s="5"/>
      <c r="M5460" s="6"/>
      <c r="N5460" s="6"/>
      <c r="O5460" s="7"/>
      <c r="P5460" s="6"/>
      <c r="Q5460" s="6"/>
    </row>
    <row r="5461" spans="2:17" s="2" customFormat="1" x14ac:dyDescent="0.25">
      <c r="B5461" s="1"/>
      <c r="C5461" s="1"/>
      <c r="D5461" s="1"/>
      <c r="I5461" s="1"/>
      <c r="J5461" s="5"/>
      <c r="K5461" s="5"/>
      <c r="L5461" s="5"/>
      <c r="M5461" s="6"/>
      <c r="N5461" s="6"/>
      <c r="O5461" s="7"/>
      <c r="P5461" s="6"/>
      <c r="Q5461" s="6"/>
    </row>
    <row r="5462" spans="2:17" s="2" customFormat="1" x14ac:dyDescent="0.25">
      <c r="B5462" s="1"/>
      <c r="C5462" s="1"/>
      <c r="D5462" s="1"/>
      <c r="I5462" s="1"/>
      <c r="J5462" s="5"/>
      <c r="K5462" s="5"/>
      <c r="L5462" s="5"/>
      <c r="M5462" s="6"/>
      <c r="N5462" s="6"/>
      <c r="O5462" s="7"/>
      <c r="P5462" s="6"/>
      <c r="Q5462" s="6"/>
    </row>
    <row r="5463" spans="2:17" s="2" customFormat="1" x14ac:dyDescent="0.25">
      <c r="B5463" s="1"/>
      <c r="C5463" s="1"/>
      <c r="D5463" s="1"/>
      <c r="I5463" s="1"/>
      <c r="J5463" s="5"/>
      <c r="K5463" s="5"/>
      <c r="L5463" s="5"/>
      <c r="M5463" s="6"/>
      <c r="N5463" s="6"/>
      <c r="O5463" s="7"/>
      <c r="P5463" s="6"/>
      <c r="Q5463" s="6"/>
    </row>
    <row r="5464" spans="2:17" s="2" customFormat="1" x14ac:dyDescent="0.25">
      <c r="B5464" s="1"/>
      <c r="C5464" s="1"/>
      <c r="D5464" s="1"/>
      <c r="I5464" s="1"/>
      <c r="J5464" s="5"/>
      <c r="K5464" s="5"/>
      <c r="L5464" s="5"/>
      <c r="M5464" s="6"/>
      <c r="N5464" s="6"/>
      <c r="O5464" s="7"/>
      <c r="P5464" s="6"/>
      <c r="Q5464" s="6"/>
    </row>
    <row r="5465" spans="2:17" s="2" customFormat="1" x14ac:dyDescent="0.25">
      <c r="B5465" s="1"/>
      <c r="C5465" s="1"/>
      <c r="D5465" s="1"/>
      <c r="I5465" s="1"/>
      <c r="J5465" s="5"/>
      <c r="K5465" s="5"/>
      <c r="L5465" s="5"/>
      <c r="M5465" s="6"/>
      <c r="N5465" s="6"/>
      <c r="O5465" s="7"/>
      <c r="P5465" s="6"/>
      <c r="Q5465" s="6"/>
    </row>
    <row r="5466" spans="2:17" s="2" customFormat="1" x14ac:dyDescent="0.25">
      <c r="B5466" s="1"/>
      <c r="C5466" s="1"/>
      <c r="D5466" s="1"/>
      <c r="I5466" s="1"/>
      <c r="J5466" s="5"/>
      <c r="K5466" s="5"/>
      <c r="L5466" s="5"/>
      <c r="M5466" s="6"/>
      <c r="N5466" s="6"/>
      <c r="O5466" s="7"/>
      <c r="P5466" s="6"/>
      <c r="Q5466" s="6"/>
    </row>
    <row r="5467" spans="2:17" s="2" customFormat="1" x14ac:dyDescent="0.25">
      <c r="B5467" s="1"/>
      <c r="C5467" s="1"/>
      <c r="D5467" s="1"/>
      <c r="I5467" s="1"/>
      <c r="J5467" s="5"/>
      <c r="K5467" s="5"/>
      <c r="L5467" s="5"/>
      <c r="M5467" s="6"/>
      <c r="N5467" s="6"/>
      <c r="O5467" s="7"/>
      <c r="P5467" s="6"/>
      <c r="Q5467" s="6"/>
    </row>
    <row r="5468" spans="2:17" s="2" customFormat="1" x14ac:dyDescent="0.25">
      <c r="B5468" s="1"/>
      <c r="C5468" s="1"/>
      <c r="D5468" s="1"/>
      <c r="I5468" s="1"/>
      <c r="J5468" s="5"/>
      <c r="K5468" s="5"/>
      <c r="L5468" s="5"/>
      <c r="M5468" s="6"/>
      <c r="N5468" s="6"/>
      <c r="O5468" s="7"/>
      <c r="P5468" s="6"/>
      <c r="Q5468" s="6"/>
    </row>
    <row r="5469" spans="2:17" s="2" customFormat="1" x14ac:dyDescent="0.25">
      <c r="B5469" s="1"/>
      <c r="C5469" s="1"/>
      <c r="D5469" s="1"/>
      <c r="I5469" s="1"/>
      <c r="J5469" s="5"/>
      <c r="K5469" s="5"/>
      <c r="L5469" s="5"/>
      <c r="M5469" s="6"/>
      <c r="N5469" s="6"/>
      <c r="O5469" s="7"/>
      <c r="P5469" s="6"/>
      <c r="Q5469" s="6"/>
    </row>
    <row r="5470" spans="2:17" s="2" customFormat="1" x14ac:dyDescent="0.25">
      <c r="B5470" s="1"/>
      <c r="C5470" s="1"/>
      <c r="D5470" s="1"/>
      <c r="I5470" s="1"/>
      <c r="J5470" s="5"/>
      <c r="K5470" s="5"/>
      <c r="L5470" s="5"/>
      <c r="M5470" s="6"/>
      <c r="N5470" s="6"/>
      <c r="O5470" s="7"/>
      <c r="P5470" s="6"/>
      <c r="Q5470" s="6"/>
    </row>
    <row r="5471" spans="2:17" s="2" customFormat="1" x14ac:dyDescent="0.25">
      <c r="B5471" s="1"/>
      <c r="C5471" s="1"/>
      <c r="D5471" s="1"/>
      <c r="I5471" s="1"/>
      <c r="J5471" s="5"/>
      <c r="K5471" s="5"/>
      <c r="L5471" s="5"/>
      <c r="M5471" s="6"/>
      <c r="N5471" s="6"/>
      <c r="O5471" s="7"/>
      <c r="P5471" s="6"/>
      <c r="Q5471" s="6"/>
    </row>
    <row r="5472" spans="2:17" s="2" customFormat="1" x14ac:dyDescent="0.25">
      <c r="B5472" s="1"/>
      <c r="C5472" s="1"/>
      <c r="D5472" s="1"/>
      <c r="I5472" s="1"/>
      <c r="J5472" s="5"/>
      <c r="K5472" s="5"/>
      <c r="L5472" s="5"/>
      <c r="M5472" s="6"/>
      <c r="N5472" s="6"/>
      <c r="O5472" s="7"/>
      <c r="P5472" s="6"/>
      <c r="Q5472" s="6"/>
    </row>
    <row r="5473" spans="2:17" s="2" customFormat="1" x14ac:dyDescent="0.25">
      <c r="B5473" s="1"/>
      <c r="C5473" s="1"/>
      <c r="D5473" s="1"/>
      <c r="I5473" s="1"/>
      <c r="J5473" s="5"/>
      <c r="K5473" s="5"/>
      <c r="L5473" s="5"/>
      <c r="M5473" s="6"/>
      <c r="N5473" s="6"/>
      <c r="O5473" s="7"/>
      <c r="P5473" s="6"/>
      <c r="Q5473" s="6"/>
    </row>
    <row r="5474" spans="2:17" s="2" customFormat="1" x14ac:dyDescent="0.25">
      <c r="B5474" s="1"/>
      <c r="C5474" s="1"/>
      <c r="D5474" s="1"/>
      <c r="I5474" s="1"/>
      <c r="J5474" s="5"/>
      <c r="K5474" s="5"/>
      <c r="L5474" s="5"/>
      <c r="M5474" s="6"/>
      <c r="N5474" s="6"/>
      <c r="O5474" s="7"/>
      <c r="P5474" s="6"/>
      <c r="Q5474" s="6"/>
    </row>
    <row r="5475" spans="2:17" s="2" customFormat="1" x14ac:dyDescent="0.25">
      <c r="B5475" s="1"/>
      <c r="C5475" s="1"/>
      <c r="D5475" s="1"/>
      <c r="I5475" s="1"/>
      <c r="J5475" s="5"/>
      <c r="K5475" s="5"/>
      <c r="L5475" s="5"/>
      <c r="M5475" s="6"/>
      <c r="N5475" s="6"/>
      <c r="O5475" s="7"/>
      <c r="P5475" s="6"/>
      <c r="Q5475" s="6"/>
    </row>
    <row r="5476" spans="2:17" s="2" customFormat="1" x14ac:dyDescent="0.25">
      <c r="B5476" s="1"/>
      <c r="C5476" s="1"/>
      <c r="D5476" s="1"/>
      <c r="I5476" s="1"/>
      <c r="J5476" s="5"/>
      <c r="K5476" s="5"/>
      <c r="L5476" s="5"/>
      <c r="M5476" s="6"/>
      <c r="N5476" s="6"/>
      <c r="O5476" s="7"/>
      <c r="P5476" s="6"/>
      <c r="Q5476" s="6"/>
    </row>
    <row r="5477" spans="2:17" s="2" customFormat="1" x14ac:dyDescent="0.25">
      <c r="B5477" s="1"/>
      <c r="C5477" s="1"/>
      <c r="D5477" s="1"/>
      <c r="I5477" s="1"/>
      <c r="J5477" s="5"/>
      <c r="K5477" s="5"/>
      <c r="L5477" s="5"/>
      <c r="M5477" s="6"/>
      <c r="N5477" s="6"/>
      <c r="O5477" s="7"/>
      <c r="P5477" s="6"/>
      <c r="Q5477" s="6"/>
    </row>
    <row r="5478" spans="2:17" s="2" customFormat="1" x14ac:dyDescent="0.25">
      <c r="B5478" s="1"/>
      <c r="C5478" s="1"/>
      <c r="D5478" s="1"/>
      <c r="I5478" s="1"/>
      <c r="J5478" s="5"/>
      <c r="K5478" s="5"/>
      <c r="L5478" s="5"/>
      <c r="M5478" s="6"/>
      <c r="N5478" s="6"/>
      <c r="O5478" s="7"/>
      <c r="P5478" s="6"/>
      <c r="Q5478" s="6"/>
    </row>
    <row r="5479" spans="2:17" s="2" customFormat="1" x14ac:dyDescent="0.25">
      <c r="B5479" s="1"/>
      <c r="C5479" s="1"/>
      <c r="D5479" s="1"/>
      <c r="I5479" s="1"/>
      <c r="J5479" s="5"/>
      <c r="K5479" s="5"/>
      <c r="L5479" s="5"/>
      <c r="M5479" s="6"/>
      <c r="N5479" s="6"/>
      <c r="O5479" s="7"/>
      <c r="P5479" s="6"/>
      <c r="Q5479" s="6"/>
    </row>
    <row r="5480" spans="2:17" s="2" customFormat="1" x14ac:dyDescent="0.25">
      <c r="B5480" s="1"/>
      <c r="C5480" s="1"/>
      <c r="D5480" s="1"/>
      <c r="I5480" s="1"/>
      <c r="J5480" s="5"/>
      <c r="K5480" s="5"/>
      <c r="L5480" s="5"/>
      <c r="M5480" s="6"/>
      <c r="N5480" s="6"/>
      <c r="O5480" s="7"/>
      <c r="P5480" s="6"/>
      <c r="Q5480" s="6"/>
    </row>
    <row r="5481" spans="2:17" s="2" customFormat="1" x14ac:dyDescent="0.25">
      <c r="B5481" s="1"/>
      <c r="C5481" s="1"/>
      <c r="D5481" s="1"/>
      <c r="I5481" s="1"/>
      <c r="J5481" s="5"/>
      <c r="K5481" s="5"/>
      <c r="L5481" s="5"/>
      <c r="M5481" s="6"/>
      <c r="N5481" s="6"/>
      <c r="O5481" s="7"/>
      <c r="P5481" s="6"/>
      <c r="Q5481" s="6"/>
    </row>
    <row r="5482" spans="2:17" s="2" customFormat="1" x14ac:dyDescent="0.25">
      <c r="B5482" s="1"/>
      <c r="C5482" s="1"/>
      <c r="D5482" s="1"/>
      <c r="I5482" s="1"/>
      <c r="J5482" s="5"/>
      <c r="K5482" s="5"/>
      <c r="L5482" s="5"/>
      <c r="M5482" s="6"/>
      <c r="N5482" s="6"/>
      <c r="O5482" s="7"/>
      <c r="P5482" s="6"/>
      <c r="Q5482" s="6"/>
    </row>
    <row r="5483" spans="2:17" s="2" customFormat="1" x14ac:dyDescent="0.25">
      <c r="B5483" s="1"/>
      <c r="C5483" s="1"/>
      <c r="D5483" s="1"/>
      <c r="I5483" s="1"/>
      <c r="J5483" s="5"/>
      <c r="K5483" s="5"/>
      <c r="L5483" s="5"/>
      <c r="M5483" s="6"/>
      <c r="N5483" s="6"/>
      <c r="O5483" s="7"/>
      <c r="P5483" s="6"/>
      <c r="Q5483" s="6"/>
    </row>
    <row r="5484" spans="2:17" s="2" customFormat="1" x14ac:dyDescent="0.25">
      <c r="B5484" s="1"/>
      <c r="C5484" s="1"/>
      <c r="D5484" s="1"/>
      <c r="I5484" s="1"/>
      <c r="J5484" s="5"/>
      <c r="K5484" s="5"/>
      <c r="L5484" s="5"/>
      <c r="M5484" s="6"/>
      <c r="N5484" s="6"/>
      <c r="O5484" s="7"/>
      <c r="P5484" s="6"/>
      <c r="Q5484" s="6"/>
    </row>
    <row r="5485" spans="2:17" s="2" customFormat="1" x14ac:dyDescent="0.25">
      <c r="B5485" s="1"/>
      <c r="C5485" s="1"/>
      <c r="D5485" s="1"/>
      <c r="I5485" s="1"/>
      <c r="J5485" s="5"/>
      <c r="K5485" s="5"/>
      <c r="L5485" s="5"/>
      <c r="M5485" s="6"/>
      <c r="N5485" s="6"/>
      <c r="O5485" s="7"/>
      <c r="P5485" s="6"/>
      <c r="Q5485" s="6"/>
    </row>
    <row r="5486" spans="2:17" s="2" customFormat="1" x14ac:dyDescent="0.25">
      <c r="B5486" s="1"/>
      <c r="C5486" s="1"/>
      <c r="D5486" s="1"/>
      <c r="I5486" s="1"/>
      <c r="J5486" s="5"/>
      <c r="K5486" s="5"/>
      <c r="L5486" s="5"/>
      <c r="M5486" s="6"/>
      <c r="N5486" s="6"/>
      <c r="O5486" s="7"/>
      <c r="P5486" s="6"/>
      <c r="Q5486" s="6"/>
    </row>
    <row r="5487" spans="2:17" s="2" customFormat="1" x14ac:dyDescent="0.25">
      <c r="B5487" s="1"/>
      <c r="C5487" s="1"/>
      <c r="D5487" s="1"/>
      <c r="I5487" s="1"/>
      <c r="J5487" s="5"/>
      <c r="K5487" s="5"/>
      <c r="L5487" s="5"/>
      <c r="M5487" s="6"/>
      <c r="N5487" s="6"/>
      <c r="O5487" s="7"/>
      <c r="P5487" s="6"/>
      <c r="Q5487" s="6"/>
    </row>
    <row r="5488" spans="2:17" s="2" customFormat="1" x14ac:dyDescent="0.25">
      <c r="B5488" s="1"/>
      <c r="C5488" s="1"/>
      <c r="D5488" s="1"/>
      <c r="I5488" s="1"/>
      <c r="J5488" s="5"/>
      <c r="K5488" s="5"/>
      <c r="L5488" s="5"/>
      <c r="M5488" s="6"/>
      <c r="N5488" s="6"/>
      <c r="O5488" s="7"/>
      <c r="P5488" s="6"/>
      <c r="Q5488" s="6"/>
    </row>
    <row r="5489" spans="2:17" s="2" customFormat="1" x14ac:dyDescent="0.25">
      <c r="B5489" s="1"/>
      <c r="C5489" s="1"/>
      <c r="D5489" s="1"/>
      <c r="I5489" s="1"/>
      <c r="J5489" s="5"/>
      <c r="K5489" s="5"/>
      <c r="L5489" s="5"/>
      <c r="M5489" s="6"/>
      <c r="N5489" s="6"/>
      <c r="O5489" s="7"/>
      <c r="P5489" s="6"/>
      <c r="Q5489" s="6"/>
    </row>
    <row r="5490" spans="2:17" s="2" customFormat="1" x14ac:dyDescent="0.25">
      <c r="B5490" s="1"/>
      <c r="C5490" s="1"/>
      <c r="D5490" s="1"/>
      <c r="I5490" s="1"/>
      <c r="J5490" s="5"/>
      <c r="K5490" s="5"/>
      <c r="L5490" s="5"/>
      <c r="M5490" s="6"/>
      <c r="N5490" s="6"/>
      <c r="O5490" s="7"/>
      <c r="P5490" s="6"/>
      <c r="Q5490" s="6"/>
    </row>
    <row r="5491" spans="2:17" s="2" customFormat="1" x14ac:dyDescent="0.25">
      <c r="B5491" s="1"/>
      <c r="C5491" s="1"/>
      <c r="D5491" s="1"/>
      <c r="I5491" s="1"/>
      <c r="J5491" s="5"/>
      <c r="K5491" s="5"/>
      <c r="L5491" s="5"/>
      <c r="M5491" s="6"/>
      <c r="N5491" s="6"/>
      <c r="O5491" s="7"/>
      <c r="P5491" s="6"/>
      <c r="Q5491" s="6"/>
    </row>
    <row r="5492" spans="2:17" s="2" customFormat="1" x14ac:dyDescent="0.25">
      <c r="B5492" s="1"/>
      <c r="C5492" s="1"/>
      <c r="D5492" s="1"/>
      <c r="I5492" s="1"/>
      <c r="J5492" s="5"/>
      <c r="K5492" s="5"/>
      <c r="L5492" s="5"/>
      <c r="M5492" s="6"/>
      <c r="N5492" s="6"/>
      <c r="O5492" s="7"/>
      <c r="P5492" s="6"/>
      <c r="Q5492" s="6"/>
    </row>
    <row r="5493" spans="2:17" s="2" customFormat="1" x14ac:dyDescent="0.25">
      <c r="B5493" s="1"/>
      <c r="C5493" s="1"/>
      <c r="D5493" s="1"/>
      <c r="I5493" s="1"/>
      <c r="J5493" s="5"/>
      <c r="K5493" s="5"/>
      <c r="L5493" s="5"/>
      <c r="M5493" s="6"/>
      <c r="N5493" s="6"/>
      <c r="O5493" s="7"/>
      <c r="P5493" s="6"/>
      <c r="Q5493" s="6"/>
    </row>
    <row r="5494" spans="2:17" s="2" customFormat="1" x14ac:dyDescent="0.25">
      <c r="B5494" s="1"/>
      <c r="C5494" s="1"/>
      <c r="D5494" s="1"/>
      <c r="I5494" s="1"/>
      <c r="J5494" s="5"/>
      <c r="K5494" s="5"/>
      <c r="L5494" s="5"/>
      <c r="M5494" s="6"/>
      <c r="N5494" s="6"/>
      <c r="O5494" s="7"/>
      <c r="P5494" s="6"/>
      <c r="Q5494" s="6"/>
    </row>
    <row r="5495" spans="2:17" s="2" customFormat="1" x14ac:dyDescent="0.25">
      <c r="B5495" s="1"/>
      <c r="C5495" s="1"/>
      <c r="D5495" s="1"/>
      <c r="I5495" s="1"/>
      <c r="J5495" s="5"/>
      <c r="K5495" s="5"/>
      <c r="L5495" s="5"/>
      <c r="M5495" s="6"/>
      <c r="N5495" s="6"/>
      <c r="O5495" s="7"/>
      <c r="P5495" s="6"/>
      <c r="Q5495" s="6"/>
    </row>
    <row r="5496" spans="2:17" s="2" customFormat="1" x14ac:dyDescent="0.25">
      <c r="B5496" s="1"/>
      <c r="C5496" s="1"/>
      <c r="D5496" s="1"/>
      <c r="I5496" s="1"/>
      <c r="J5496" s="5"/>
      <c r="K5496" s="5"/>
      <c r="L5496" s="5"/>
      <c r="M5496" s="6"/>
      <c r="N5496" s="6"/>
      <c r="O5496" s="7"/>
      <c r="P5496" s="6"/>
      <c r="Q5496" s="6"/>
    </row>
    <row r="5497" spans="2:17" s="2" customFormat="1" x14ac:dyDescent="0.25">
      <c r="B5497" s="1"/>
      <c r="C5497" s="1"/>
      <c r="D5497" s="1"/>
      <c r="I5497" s="1"/>
      <c r="J5497" s="5"/>
      <c r="K5497" s="5"/>
      <c r="L5497" s="5"/>
      <c r="M5497" s="6"/>
      <c r="N5497" s="6"/>
      <c r="O5497" s="7"/>
      <c r="P5497" s="6"/>
      <c r="Q5497" s="6"/>
    </row>
    <row r="5498" spans="2:17" s="2" customFormat="1" x14ac:dyDescent="0.25">
      <c r="B5498" s="1"/>
      <c r="C5498" s="1"/>
      <c r="D5498" s="1"/>
      <c r="I5498" s="1"/>
      <c r="J5498" s="5"/>
      <c r="K5498" s="5"/>
      <c r="L5498" s="5"/>
      <c r="M5498" s="6"/>
      <c r="N5498" s="6"/>
      <c r="O5498" s="7"/>
      <c r="P5498" s="6"/>
      <c r="Q5498" s="6"/>
    </row>
    <row r="5499" spans="2:17" s="2" customFormat="1" x14ac:dyDescent="0.25">
      <c r="B5499" s="1"/>
      <c r="C5499" s="1"/>
      <c r="D5499" s="1"/>
      <c r="I5499" s="1"/>
      <c r="J5499" s="5"/>
      <c r="K5499" s="5"/>
      <c r="L5499" s="5"/>
      <c r="M5499" s="6"/>
      <c r="N5499" s="6"/>
      <c r="O5499" s="7"/>
      <c r="P5499" s="6"/>
      <c r="Q5499" s="6"/>
    </row>
    <row r="5500" spans="2:17" s="2" customFormat="1" x14ac:dyDescent="0.25">
      <c r="B5500" s="1"/>
      <c r="C5500" s="1"/>
      <c r="D5500" s="1"/>
      <c r="I5500" s="1"/>
      <c r="J5500" s="5"/>
      <c r="K5500" s="5"/>
      <c r="L5500" s="5"/>
      <c r="M5500" s="6"/>
      <c r="N5500" s="6"/>
      <c r="O5500" s="7"/>
      <c r="P5500" s="6"/>
      <c r="Q5500" s="6"/>
    </row>
    <row r="5501" spans="2:17" s="2" customFormat="1" x14ac:dyDescent="0.25">
      <c r="B5501" s="1"/>
      <c r="C5501" s="1"/>
      <c r="D5501" s="1"/>
      <c r="I5501" s="1"/>
      <c r="J5501" s="5"/>
      <c r="K5501" s="5"/>
      <c r="L5501" s="5"/>
      <c r="M5501" s="6"/>
      <c r="N5501" s="6"/>
      <c r="O5501" s="7"/>
      <c r="P5501" s="6"/>
      <c r="Q5501" s="6"/>
    </row>
    <row r="5502" spans="2:17" s="2" customFormat="1" x14ac:dyDescent="0.25">
      <c r="B5502" s="1"/>
      <c r="C5502" s="1"/>
      <c r="D5502" s="1"/>
      <c r="I5502" s="1"/>
      <c r="J5502" s="5"/>
      <c r="K5502" s="5"/>
      <c r="L5502" s="5"/>
      <c r="M5502" s="6"/>
      <c r="N5502" s="6"/>
      <c r="O5502" s="7"/>
      <c r="P5502" s="6"/>
      <c r="Q5502" s="6"/>
    </row>
    <row r="5503" spans="2:17" s="2" customFormat="1" x14ac:dyDescent="0.25">
      <c r="B5503" s="1"/>
      <c r="C5503" s="1"/>
      <c r="D5503" s="1"/>
      <c r="I5503" s="1"/>
      <c r="J5503" s="5"/>
      <c r="K5503" s="5"/>
      <c r="L5503" s="5"/>
      <c r="M5503" s="6"/>
      <c r="N5503" s="6"/>
      <c r="O5503" s="7"/>
      <c r="P5503" s="6"/>
      <c r="Q5503" s="6"/>
    </row>
    <row r="5504" spans="2:17" s="2" customFormat="1" x14ac:dyDescent="0.25">
      <c r="B5504" s="1"/>
      <c r="C5504" s="1"/>
      <c r="D5504" s="1"/>
      <c r="I5504" s="1"/>
      <c r="J5504" s="5"/>
      <c r="K5504" s="5"/>
      <c r="L5504" s="5"/>
      <c r="M5504" s="6"/>
      <c r="N5504" s="6"/>
      <c r="O5504" s="7"/>
      <c r="P5504" s="6"/>
      <c r="Q5504" s="6"/>
    </row>
    <row r="5505" spans="2:17" s="2" customFormat="1" x14ac:dyDescent="0.25">
      <c r="B5505" s="1"/>
      <c r="C5505" s="1"/>
      <c r="D5505" s="1"/>
      <c r="I5505" s="1"/>
      <c r="J5505" s="5"/>
      <c r="K5505" s="5"/>
      <c r="L5505" s="5"/>
      <c r="M5505" s="6"/>
      <c r="N5505" s="6"/>
      <c r="O5505" s="7"/>
      <c r="P5505" s="6"/>
      <c r="Q5505" s="6"/>
    </row>
    <row r="5506" spans="2:17" s="2" customFormat="1" x14ac:dyDescent="0.25">
      <c r="B5506" s="1"/>
      <c r="C5506" s="1"/>
      <c r="D5506" s="1"/>
      <c r="I5506" s="1"/>
      <c r="J5506" s="5"/>
      <c r="K5506" s="5"/>
      <c r="L5506" s="5"/>
      <c r="M5506" s="6"/>
      <c r="N5506" s="6"/>
      <c r="O5506" s="7"/>
      <c r="P5506" s="6"/>
      <c r="Q5506" s="6"/>
    </row>
    <row r="5507" spans="2:17" s="2" customFormat="1" x14ac:dyDescent="0.25">
      <c r="B5507" s="1"/>
      <c r="C5507" s="1"/>
      <c r="D5507" s="1"/>
      <c r="I5507" s="1"/>
      <c r="J5507" s="5"/>
      <c r="K5507" s="5"/>
      <c r="L5507" s="5"/>
      <c r="M5507" s="6"/>
      <c r="N5507" s="6"/>
      <c r="O5507" s="7"/>
      <c r="P5507" s="6"/>
      <c r="Q5507" s="6"/>
    </row>
    <row r="5508" spans="2:17" s="2" customFormat="1" x14ac:dyDescent="0.25">
      <c r="B5508" s="1"/>
      <c r="C5508" s="1"/>
      <c r="D5508" s="1"/>
      <c r="I5508" s="1"/>
      <c r="J5508" s="5"/>
      <c r="K5508" s="5"/>
      <c r="L5508" s="5"/>
      <c r="M5508" s="6"/>
      <c r="N5508" s="6"/>
      <c r="O5508" s="7"/>
      <c r="P5508" s="6"/>
      <c r="Q5508" s="6"/>
    </row>
    <row r="5509" spans="2:17" s="2" customFormat="1" x14ac:dyDescent="0.25">
      <c r="B5509" s="1"/>
      <c r="C5509" s="1"/>
      <c r="D5509" s="1"/>
      <c r="I5509" s="1"/>
      <c r="J5509" s="5"/>
      <c r="K5509" s="5"/>
      <c r="L5509" s="5"/>
      <c r="M5509" s="6"/>
      <c r="N5509" s="6"/>
      <c r="O5509" s="7"/>
      <c r="P5509" s="6"/>
      <c r="Q5509" s="6"/>
    </row>
    <row r="5510" spans="2:17" s="2" customFormat="1" x14ac:dyDescent="0.25">
      <c r="B5510" s="1"/>
      <c r="C5510" s="1"/>
      <c r="D5510" s="1"/>
      <c r="I5510" s="1"/>
      <c r="J5510" s="5"/>
      <c r="K5510" s="5"/>
      <c r="L5510" s="5"/>
      <c r="M5510" s="6"/>
      <c r="N5510" s="6"/>
      <c r="O5510" s="7"/>
      <c r="P5510" s="6"/>
      <c r="Q5510" s="6"/>
    </row>
    <row r="5511" spans="2:17" s="2" customFormat="1" x14ac:dyDescent="0.25">
      <c r="B5511" s="1"/>
      <c r="C5511" s="1"/>
      <c r="D5511" s="1"/>
      <c r="I5511" s="1"/>
      <c r="J5511" s="5"/>
      <c r="K5511" s="5"/>
      <c r="L5511" s="5"/>
      <c r="M5511" s="6"/>
      <c r="N5511" s="6"/>
      <c r="O5511" s="7"/>
      <c r="P5511" s="6"/>
      <c r="Q5511" s="6"/>
    </row>
    <row r="5512" spans="2:17" s="2" customFormat="1" x14ac:dyDescent="0.25">
      <c r="B5512" s="1"/>
      <c r="C5512" s="1"/>
      <c r="D5512" s="1"/>
      <c r="I5512" s="1"/>
      <c r="J5512" s="5"/>
      <c r="K5512" s="5"/>
      <c r="L5512" s="5"/>
      <c r="M5512" s="6"/>
      <c r="N5512" s="6"/>
      <c r="O5512" s="7"/>
      <c r="P5512" s="6"/>
      <c r="Q5512" s="6"/>
    </row>
    <row r="5513" spans="2:17" s="2" customFormat="1" x14ac:dyDescent="0.25">
      <c r="B5513" s="1"/>
      <c r="C5513" s="1"/>
      <c r="D5513" s="1"/>
      <c r="I5513" s="1"/>
      <c r="J5513" s="5"/>
      <c r="K5513" s="5"/>
      <c r="L5513" s="5"/>
      <c r="M5513" s="6"/>
      <c r="N5513" s="6"/>
      <c r="O5513" s="7"/>
      <c r="P5513" s="6"/>
      <c r="Q5513" s="6"/>
    </row>
    <row r="5514" spans="2:17" s="2" customFormat="1" x14ac:dyDescent="0.25">
      <c r="B5514" s="1"/>
      <c r="C5514" s="1"/>
      <c r="D5514" s="1"/>
      <c r="I5514" s="1"/>
      <c r="J5514" s="5"/>
      <c r="K5514" s="5"/>
      <c r="L5514" s="5"/>
      <c r="M5514" s="6"/>
      <c r="N5514" s="6"/>
      <c r="O5514" s="7"/>
      <c r="P5514" s="6"/>
      <c r="Q5514" s="6"/>
    </row>
    <row r="5515" spans="2:17" s="2" customFormat="1" x14ac:dyDescent="0.25">
      <c r="B5515" s="1"/>
      <c r="C5515" s="1"/>
      <c r="D5515" s="1"/>
      <c r="I5515" s="1"/>
      <c r="J5515" s="5"/>
      <c r="K5515" s="5"/>
      <c r="L5515" s="5"/>
      <c r="M5515" s="6"/>
      <c r="N5515" s="6"/>
      <c r="O5515" s="7"/>
      <c r="P5515" s="6"/>
      <c r="Q5515" s="6"/>
    </row>
    <row r="5516" spans="2:17" s="2" customFormat="1" x14ac:dyDescent="0.25">
      <c r="B5516" s="1"/>
      <c r="C5516" s="1"/>
      <c r="D5516" s="1"/>
      <c r="I5516" s="1"/>
      <c r="J5516" s="5"/>
      <c r="K5516" s="5"/>
      <c r="L5516" s="5"/>
      <c r="M5516" s="6"/>
      <c r="N5516" s="6"/>
      <c r="O5516" s="7"/>
      <c r="P5516" s="6"/>
      <c r="Q5516" s="6"/>
    </row>
    <row r="5517" spans="2:17" s="2" customFormat="1" x14ac:dyDescent="0.25">
      <c r="B5517" s="1"/>
      <c r="C5517" s="1"/>
      <c r="D5517" s="1"/>
      <c r="I5517" s="1"/>
      <c r="J5517" s="5"/>
      <c r="K5517" s="5"/>
      <c r="L5517" s="5"/>
      <c r="M5517" s="6"/>
      <c r="N5517" s="6"/>
      <c r="O5517" s="7"/>
      <c r="P5517" s="6"/>
      <c r="Q5517" s="6"/>
    </row>
    <row r="5518" spans="2:17" s="2" customFormat="1" x14ac:dyDescent="0.25">
      <c r="B5518" s="1"/>
      <c r="C5518" s="1"/>
      <c r="D5518" s="1"/>
      <c r="I5518" s="1"/>
      <c r="J5518" s="5"/>
      <c r="K5518" s="5"/>
      <c r="L5518" s="5"/>
      <c r="M5518" s="6"/>
      <c r="N5518" s="6"/>
      <c r="O5518" s="7"/>
      <c r="P5518" s="6"/>
      <c r="Q5518" s="6"/>
    </row>
    <row r="5519" spans="2:17" s="2" customFormat="1" x14ac:dyDescent="0.25">
      <c r="B5519" s="1"/>
      <c r="C5519" s="1"/>
      <c r="D5519" s="1"/>
      <c r="I5519" s="1"/>
      <c r="J5519" s="5"/>
      <c r="K5519" s="5"/>
      <c r="L5519" s="5"/>
      <c r="M5519" s="6"/>
      <c r="N5519" s="6"/>
      <c r="O5519" s="7"/>
      <c r="P5519" s="6"/>
      <c r="Q5519" s="6"/>
    </row>
    <row r="5520" spans="2:17" s="2" customFormat="1" x14ac:dyDescent="0.25">
      <c r="B5520" s="1"/>
      <c r="C5520" s="1"/>
      <c r="D5520" s="1"/>
      <c r="I5520" s="1"/>
      <c r="J5520" s="5"/>
      <c r="K5520" s="5"/>
      <c r="L5520" s="5"/>
      <c r="M5520" s="6"/>
      <c r="N5520" s="6"/>
      <c r="O5520" s="7"/>
      <c r="P5520" s="6"/>
      <c r="Q5520" s="6"/>
    </row>
    <row r="5521" spans="2:17" s="2" customFormat="1" x14ac:dyDescent="0.25">
      <c r="B5521" s="1"/>
      <c r="C5521" s="1"/>
      <c r="D5521" s="1"/>
      <c r="I5521" s="1"/>
      <c r="J5521" s="5"/>
      <c r="K5521" s="5"/>
      <c r="L5521" s="5"/>
      <c r="M5521" s="6"/>
      <c r="N5521" s="6"/>
      <c r="O5521" s="7"/>
      <c r="P5521" s="6"/>
      <c r="Q5521" s="6"/>
    </row>
    <row r="5522" spans="2:17" s="2" customFormat="1" x14ac:dyDescent="0.25">
      <c r="B5522" s="1"/>
      <c r="C5522" s="1"/>
      <c r="D5522" s="1"/>
      <c r="I5522" s="1"/>
      <c r="J5522" s="5"/>
      <c r="K5522" s="5"/>
      <c r="L5522" s="5"/>
      <c r="M5522" s="6"/>
      <c r="N5522" s="6"/>
      <c r="O5522" s="7"/>
      <c r="P5522" s="6"/>
      <c r="Q5522" s="6"/>
    </row>
    <row r="5523" spans="2:17" s="2" customFormat="1" x14ac:dyDescent="0.25">
      <c r="B5523" s="1"/>
      <c r="C5523" s="1"/>
      <c r="D5523" s="1"/>
      <c r="I5523" s="1"/>
      <c r="J5523" s="5"/>
      <c r="K5523" s="5"/>
      <c r="L5523" s="5"/>
      <c r="M5523" s="6"/>
      <c r="N5523" s="6"/>
      <c r="O5523" s="7"/>
      <c r="P5523" s="6"/>
      <c r="Q5523" s="6"/>
    </row>
    <row r="5524" spans="2:17" s="2" customFormat="1" x14ac:dyDescent="0.25">
      <c r="B5524" s="1"/>
      <c r="C5524" s="1"/>
      <c r="D5524" s="1"/>
      <c r="I5524" s="1"/>
      <c r="J5524" s="5"/>
      <c r="K5524" s="5"/>
      <c r="L5524" s="5"/>
      <c r="M5524" s="6"/>
      <c r="N5524" s="6"/>
      <c r="O5524" s="7"/>
      <c r="P5524" s="6"/>
      <c r="Q5524" s="6"/>
    </row>
    <row r="5525" spans="2:17" s="2" customFormat="1" x14ac:dyDescent="0.25">
      <c r="B5525" s="1"/>
      <c r="C5525" s="1"/>
      <c r="D5525" s="1"/>
      <c r="I5525" s="1"/>
      <c r="J5525" s="5"/>
      <c r="K5525" s="5"/>
      <c r="L5525" s="5"/>
      <c r="M5525" s="6"/>
      <c r="N5525" s="6"/>
      <c r="O5525" s="7"/>
      <c r="P5525" s="6"/>
      <c r="Q5525" s="6"/>
    </row>
    <row r="5526" spans="2:17" s="2" customFormat="1" x14ac:dyDescent="0.25">
      <c r="B5526" s="1"/>
      <c r="C5526" s="1"/>
      <c r="D5526" s="1"/>
      <c r="I5526" s="1"/>
      <c r="J5526" s="5"/>
      <c r="K5526" s="5"/>
      <c r="L5526" s="5"/>
      <c r="M5526" s="6"/>
      <c r="N5526" s="6"/>
      <c r="O5526" s="7"/>
      <c r="P5526" s="6"/>
      <c r="Q5526" s="6"/>
    </row>
    <row r="5527" spans="2:17" s="2" customFormat="1" x14ac:dyDescent="0.25">
      <c r="B5527" s="1"/>
      <c r="C5527" s="1"/>
      <c r="D5527" s="1"/>
      <c r="I5527" s="1"/>
      <c r="J5527" s="5"/>
      <c r="K5527" s="5"/>
      <c r="L5527" s="5"/>
      <c r="M5527" s="6"/>
      <c r="N5527" s="6"/>
      <c r="O5527" s="7"/>
      <c r="P5527" s="6"/>
      <c r="Q5527" s="6"/>
    </row>
    <row r="5528" spans="2:17" s="2" customFormat="1" x14ac:dyDescent="0.25">
      <c r="B5528" s="1"/>
      <c r="C5528" s="1"/>
      <c r="D5528" s="1"/>
      <c r="I5528" s="1"/>
      <c r="J5528" s="5"/>
      <c r="K5528" s="5"/>
      <c r="L5528" s="5"/>
      <c r="M5528" s="6"/>
      <c r="N5528" s="6"/>
      <c r="O5528" s="7"/>
      <c r="P5528" s="6"/>
      <c r="Q5528" s="6"/>
    </row>
    <row r="5529" spans="2:17" s="2" customFormat="1" x14ac:dyDescent="0.25">
      <c r="B5529" s="1"/>
      <c r="C5529" s="1"/>
      <c r="D5529" s="1"/>
      <c r="I5529" s="1"/>
      <c r="J5529" s="5"/>
      <c r="K5529" s="5"/>
      <c r="L5529" s="5"/>
      <c r="M5529" s="6"/>
      <c r="N5529" s="6"/>
      <c r="O5529" s="7"/>
      <c r="P5529" s="6"/>
      <c r="Q5529" s="6"/>
    </row>
    <row r="5530" spans="2:17" s="2" customFormat="1" x14ac:dyDescent="0.25">
      <c r="B5530" s="1"/>
      <c r="C5530" s="1"/>
      <c r="D5530" s="1"/>
      <c r="I5530" s="1"/>
      <c r="J5530" s="5"/>
      <c r="K5530" s="5"/>
      <c r="L5530" s="5"/>
      <c r="M5530" s="6"/>
      <c r="N5530" s="6"/>
      <c r="O5530" s="7"/>
      <c r="P5530" s="6"/>
      <c r="Q5530" s="6"/>
    </row>
    <row r="5531" spans="2:17" s="2" customFormat="1" x14ac:dyDescent="0.25">
      <c r="B5531" s="1"/>
      <c r="C5531" s="1"/>
      <c r="D5531" s="1"/>
      <c r="I5531" s="1"/>
      <c r="J5531" s="5"/>
      <c r="K5531" s="5"/>
      <c r="L5531" s="5"/>
      <c r="M5531" s="6"/>
      <c r="N5531" s="6"/>
      <c r="O5531" s="7"/>
      <c r="P5531" s="6"/>
      <c r="Q5531" s="6"/>
    </row>
    <row r="5532" spans="2:17" s="2" customFormat="1" x14ac:dyDescent="0.25">
      <c r="B5532" s="1"/>
      <c r="C5532" s="1"/>
      <c r="D5532" s="1"/>
      <c r="I5532" s="1"/>
      <c r="J5532" s="5"/>
      <c r="K5532" s="5"/>
      <c r="L5532" s="5"/>
      <c r="M5532" s="6"/>
      <c r="N5532" s="6"/>
      <c r="O5532" s="7"/>
      <c r="P5532" s="6"/>
      <c r="Q5532" s="6"/>
    </row>
    <row r="5533" spans="2:17" s="2" customFormat="1" x14ac:dyDescent="0.25">
      <c r="B5533" s="1"/>
      <c r="C5533" s="1"/>
      <c r="D5533" s="1"/>
      <c r="I5533" s="1"/>
      <c r="J5533" s="5"/>
      <c r="K5533" s="5"/>
      <c r="L5533" s="5"/>
      <c r="M5533" s="6"/>
      <c r="N5533" s="6"/>
      <c r="O5533" s="7"/>
      <c r="P5533" s="6"/>
      <c r="Q5533" s="6"/>
    </row>
    <row r="5534" spans="2:17" s="2" customFormat="1" x14ac:dyDescent="0.25">
      <c r="B5534" s="1"/>
      <c r="C5534" s="1"/>
      <c r="D5534" s="1"/>
      <c r="I5534" s="1"/>
      <c r="J5534" s="5"/>
      <c r="K5534" s="5"/>
      <c r="L5534" s="5"/>
      <c r="M5534" s="6"/>
      <c r="N5534" s="6"/>
      <c r="O5534" s="7"/>
      <c r="P5534" s="6"/>
      <c r="Q5534" s="6"/>
    </row>
    <row r="5535" spans="2:17" s="2" customFormat="1" x14ac:dyDescent="0.25">
      <c r="B5535" s="1"/>
      <c r="C5535" s="1"/>
      <c r="D5535" s="1"/>
      <c r="I5535" s="1"/>
      <c r="J5535" s="5"/>
      <c r="K5535" s="5"/>
      <c r="L5535" s="5"/>
      <c r="M5535" s="6"/>
      <c r="N5535" s="6"/>
      <c r="O5535" s="7"/>
      <c r="P5535" s="6"/>
      <c r="Q5535" s="6"/>
    </row>
    <row r="5536" spans="2:17" s="2" customFormat="1" x14ac:dyDescent="0.25">
      <c r="B5536" s="1"/>
      <c r="C5536" s="1"/>
      <c r="D5536" s="1"/>
      <c r="I5536" s="1"/>
      <c r="J5536" s="5"/>
      <c r="K5536" s="5"/>
      <c r="L5536" s="5"/>
      <c r="M5536" s="6"/>
      <c r="N5536" s="6"/>
      <c r="O5536" s="7"/>
      <c r="P5536" s="6"/>
      <c r="Q5536" s="6"/>
    </row>
    <row r="5537" spans="2:17" s="2" customFormat="1" x14ac:dyDescent="0.25">
      <c r="B5537" s="1"/>
      <c r="C5537" s="1"/>
      <c r="D5537" s="1"/>
      <c r="I5537" s="1"/>
      <c r="J5537" s="5"/>
      <c r="K5537" s="5"/>
      <c r="L5537" s="5"/>
      <c r="M5537" s="6"/>
      <c r="N5537" s="6"/>
      <c r="O5537" s="7"/>
      <c r="P5537" s="6"/>
      <c r="Q5537" s="6"/>
    </row>
    <row r="5538" spans="2:17" s="2" customFormat="1" x14ac:dyDescent="0.25">
      <c r="B5538" s="1"/>
      <c r="C5538" s="1"/>
      <c r="D5538" s="1"/>
      <c r="I5538" s="1"/>
      <c r="J5538" s="5"/>
      <c r="K5538" s="5"/>
      <c r="L5538" s="5"/>
      <c r="M5538" s="6"/>
      <c r="N5538" s="6"/>
      <c r="O5538" s="7"/>
      <c r="P5538" s="6"/>
      <c r="Q5538" s="6"/>
    </row>
    <row r="5539" spans="2:17" s="2" customFormat="1" x14ac:dyDescent="0.25">
      <c r="B5539" s="1"/>
      <c r="C5539" s="1"/>
      <c r="D5539" s="1"/>
      <c r="I5539" s="1"/>
      <c r="J5539" s="5"/>
      <c r="K5539" s="5"/>
      <c r="L5539" s="5"/>
      <c r="M5539" s="6"/>
      <c r="N5539" s="6"/>
      <c r="O5539" s="7"/>
      <c r="P5539" s="6"/>
      <c r="Q5539" s="6"/>
    </row>
    <row r="5540" spans="2:17" s="2" customFormat="1" x14ac:dyDescent="0.25">
      <c r="B5540" s="1"/>
      <c r="C5540" s="1"/>
      <c r="D5540" s="1"/>
      <c r="I5540" s="1"/>
      <c r="J5540" s="5"/>
      <c r="K5540" s="5"/>
      <c r="L5540" s="5"/>
      <c r="M5540" s="6"/>
      <c r="N5540" s="6"/>
      <c r="O5540" s="7"/>
      <c r="P5540" s="6"/>
      <c r="Q5540" s="6"/>
    </row>
    <row r="5541" spans="2:17" s="2" customFormat="1" x14ac:dyDescent="0.25">
      <c r="B5541" s="1"/>
      <c r="C5541" s="1"/>
      <c r="D5541" s="1"/>
      <c r="I5541" s="1"/>
      <c r="J5541" s="5"/>
      <c r="K5541" s="5"/>
      <c r="L5541" s="5"/>
      <c r="M5541" s="6"/>
      <c r="N5541" s="6"/>
      <c r="O5541" s="7"/>
      <c r="P5541" s="6"/>
      <c r="Q5541" s="6"/>
    </row>
    <row r="5542" spans="2:17" s="2" customFormat="1" x14ac:dyDescent="0.25">
      <c r="B5542" s="1"/>
      <c r="C5542" s="1"/>
      <c r="D5542" s="1"/>
      <c r="I5542" s="1"/>
      <c r="J5542" s="5"/>
      <c r="K5542" s="5"/>
      <c r="L5542" s="5"/>
      <c r="M5542" s="6"/>
      <c r="N5542" s="6"/>
      <c r="O5542" s="7"/>
      <c r="P5542" s="6"/>
      <c r="Q5542" s="6"/>
    </row>
    <row r="5543" spans="2:17" s="2" customFormat="1" x14ac:dyDescent="0.25">
      <c r="B5543" s="1"/>
      <c r="C5543" s="1"/>
      <c r="D5543" s="1"/>
      <c r="I5543" s="1"/>
      <c r="J5543" s="5"/>
      <c r="K5543" s="5"/>
      <c r="L5543" s="5"/>
      <c r="M5543" s="6"/>
      <c r="N5543" s="6"/>
      <c r="O5543" s="7"/>
      <c r="P5543" s="6"/>
      <c r="Q5543" s="6"/>
    </row>
    <row r="5544" spans="2:17" s="2" customFormat="1" x14ac:dyDescent="0.25">
      <c r="B5544" s="1"/>
      <c r="C5544" s="1"/>
      <c r="D5544" s="1"/>
      <c r="I5544" s="1"/>
      <c r="J5544" s="5"/>
      <c r="K5544" s="5"/>
      <c r="L5544" s="5"/>
      <c r="M5544" s="6"/>
      <c r="N5544" s="6"/>
      <c r="O5544" s="7"/>
      <c r="P5544" s="6"/>
      <c r="Q5544" s="6"/>
    </row>
    <row r="5545" spans="2:17" s="2" customFormat="1" x14ac:dyDescent="0.25">
      <c r="B5545" s="1"/>
      <c r="C5545" s="1"/>
      <c r="D5545" s="1"/>
      <c r="I5545" s="1"/>
      <c r="J5545" s="5"/>
      <c r="K5545" s="5"/>
      <c r="L5545" s="5"/>
      <c r="M5545" s="6"/>
      <c r="N5545" s="6"/>
      <c r="O5545" s="7"/>
      <c r="P5545" s="6"/>
      <c r="Q5545" s="6"/>
    </row>
    <row r="5546" spans="2:17" s="2" customFormat="1" x14ac:dyDescent="0.25">
      <c r="B5546" s="1"/>
      <c r="C5546" s="1"/>
      <c r="D5546" s="1"/>
      <c r="I5546" s="1"/>
      <c r="J5546" s="5"/>
      <c r="K5546" s="5"/>
      <c r="L5546" s="5"/>
      <c r="M5546" s="6"/>
      <c r="N5546" s="6"/>
      <c r="O5546" s="7"/>
      <c r="P5546" s="6"/>
      <c r="Q5546" s="6"/>
    </row>
    <row r="5547" spans="2:17" s="2" customFormat="1" x14ac:dyDescent="0.25">
      <c r="B5547" s="1"/>
      <c r="C5547" s="1"/>
      <c r="D5547" s="1"/>
      <c r="I5547" s="1"/>
      <c r="J5547" s="5"/>
      <c r="K5547" s="5"/>
      <c r="L5547" s="5"/>
      <c r="M5547" s="6"/>
      <c r="N5547" s="6"/>
      <c r="O5547" s="7"/>
      <c r="P5547" s="6"/>
      <c r="Q5547" s="6"/>
    </row>
    <row r="5548" spans="2:17" s="2" customFormat="1" x14ac:dyDescent="0.25">
      <c r="B5548" s="1"/>
      <c r="C5548" s="1"/>
      <c r="D5548" s="1"/>
      <c r="I5548" s="1"/>
      <c r="J5548" s="5"/>
      <c r="K5548" s="5"/>
      <c r="L5548" s="5"/>
      <c r="M5548" s="6"/>
      <c r="N5548" s="6"/>
      <c r="O5548" s="7"/>
      <c r="P5548" s="6"/>
      <c r="Q5548" s="6"/>
    </row>
    <row r="5549" spans="2:17" s="2" customFormat="1" x14ac:dyDescent="0.25">
      <c r="B5549" s="1"/>
      <c r="C5549" s="1"/>
      <c r="D5549" s="1"/>
      <c r="I5549" s="1"/>
      <c r="J5549" s="5"/>
      <c r="K5549" s="5"/>
      <c r="L5549" s="5"/>
      <c r="M5549" s="6"/>
      <c r="N5549" s="6"/>
      <c r="O5549" s="7"/>
      <c r="P5549" s="6"/>
      <c r="Q5549" s="6"/>
    </row>
    <row r="5550" spans="2:17" s="2" customFormat="1" x14ac:dyDescent="0.25">
      <c r="B5550" s="1"/>
      <c r="C5550" s="1"/>
      <c r="D5550" s="1"/>
      <c r="I5550" s="1"/>
      <c r="J5550" s="5"/>
      <c r="K5550" s="5"/>
      <c r="L5550" s="5"/>
      <c r="M5550" s="6"/>
      <c r="N5550" s="6"/>
      <c r="O5550" s="7"/>
      <c r="P5550" s="6"/>
      <c r="Q5550" s="6"/>
    </row>
    <row r="5551" spans="2:17" s="2" customFormat="1" x14ac:dyDescent="0.25">
      <c r="B5551" s="1"/>
      <c r="C5551" s="1"/>
      <c r="D5551" s="1"/>
      <c r="I5551" s="1"/>
      <c r="J5551" s="5"/>
      <c r="K5551" s="5"/>
      <c r="L5551" s="5"/>
      <c r="M5551" s="6"/>
      <c r="N5551" s="6"/>
      <c r="O5551" s="7"/>
      <c r="P5551" s="6"/>
      <c r="Q5551" s="6"/>
    </row>
    <row r="5552" spans="2:17" s="2" customFormat="1" x14ac:dyDescent="0.25">
      <c r="B5552" s="1"/>
      <c r="C5552" s="1"/>
      <c r="D5552" s="1"/>
      <c r="I5552" s="1"/>
      <c r="J5552" s="5"/>
      <c r="K5552" s="5"/>
      <c r="L5552" s="5"/>
      <c r="M5552" s="6"/>
      <c r="N5552" s="6"/>
      <c r="O5552" s="7"/>
      <c r="P5552" s="6"/>
      <c r="Q5552" s="6"/>
    </row>
    <row r="5553" spans="2:17" s="2" customFormat="1" x14ac:dyDescent="0.25">
      <c r="B5553" s="1"/>
      <c r="C5553" s="1"/>
      <c r="D5553" s="1"/>
      <c r="I5553" s="1"/>
      <c r="J5553" s="5"/>
      <c r="K5553" s="5"/>
      <c r="L5553" s="5"/>
      <c r="M5553" s="6"/>
      <c r="N5553" s="6"/>
      <c r="O5553" s="7"/>
      <c r="P5553" s="6"/>
      <c r="Q5553" s="6"/>
    </row>
    <row r="5554" spans="2:17" s="2" customFormat="1" x14ac:dyDescent="0.25">
      <c r="B5554" s="1"/>
      <c r="C5554" s="1"/>
      <c r="D5554" s="1"/>
      <c r="I5554" s="1"/>
      <c r="J5554" s="5"/>
      <c r="K5554" s="5"/>
      <c r="L5554" s="5"/>
      <c r="M5554" s="6"/>
      <c r="N5554" s="6"/>
      <c r="O5554" s="7"/>
      <c r="P5554" s="6"/>
      <c r="Q5554" s="6"/>
    </row>
    <row r="5555" spans="2:17" s="2" customFormat="1" x14ac:dyDescent="0.25">
      <c r="B5555" s="1"/>
      <c r="C5555" s="1"/>
      <c r="D5555" s="1"/>
      <c r="I5555" s="1"/>
      <c r="J5555" s="5"/>
      <c r="K5555" s="5"/>
      <c r="L5555" s="5"/>
      <c r="M5555" s="6"/>
      <c r="N5555" s="6"/>
      <c r="O5555" s="7"/>
      <c r="P5555" s="6"/>
      <c r="Q5555" s="6"/>
    </row>
    <row r="5556" spans="2:17" s="2" customFormat="1" x14ac:dyDescent="0.25">
      <c r="B5556" s="1"/>
      <c r="C5556" s="1"/>
      <c r="D5556" s="1"/>
      <c r="I5556" s="1"/>
      <c r="J5556" s="5"/>
      <c r="K5556" s="5"/>
      <c r="L5556" s="5"/>
      <c r="M5556" s="6"/>
      <c r="N5556" s="6"/>
      <c r="O5556" s="7"/>
      <c r="P5556" s="6"/>
      <c r="Q5556" s="6"/>
    </row>
    <row r="5557" spans="2:17" s="2" customFormat="1" x14ac:dyDescent="0.25">
      <c r="B5557" s="1"/>
      <c r="C5557" s="1"/>
      <c r="D5557" s="1"/>
      <c r="I5557" s="1"/>
      <c r="J5557" s="5"/>
      <c r="K5557" s="5"/>
      <c r="L5557" s="5"/>
      <c r="M5557" s="6"/>
      <c r="N5557" s="6"/>
      <c r="O5557" s="7"/>
      <c r="P5557" s="6"/>
      <c r="Q5557" s="6"/>
    </row>
    <row r="5558" spans="2:17" s="2" customFormat="1" x14ac:dyDescent="0.25">
      <c r="B5558" s="1"/>
      <c r="C5558" s="1"/>
      <c r="D5558" s="1"/>
      <c r="I5558" s="1"/>
      <c r="J5558" s="5"/>
      <c r="K5558" s="5"/>
      <c r="L5558" s="5"/>
      <c r="M5558" s="6"/>
      <c r="N5558" s="6"/>
      <c r="O5558" s="7"/>
      <c r="P5558" s="6"/>
      <c r="Q5558" s="6"/>
    </row>
    <row r="5559" spans="2:17" s="2" customFormat="1" x14ac:dyDescent="0.25">
      <c r="B5559" s="1"/>
      <c r="C5559" s="1"/>
      <c r="D5559" s="1"/>
      <c r="I5559" s="1"/>
      <c r="J5559" s="5"/>
      <c r="K5559" s="5"/>
      <c r="L5559" s="5"/>
      <c r="M5559" s="6"/>
      <c r="N5559" s="6"/>
      <c r="O5559" s="7"/>
      <c r="P5559" s="6"/>
      <c r="Q5559" s="6"/>
    </row>
    <row r="5560" spans="2:17" s="2" customFormat="1" x14ac:dyDescent="0.25">
      <c r="B5560" s="1"/>
      <c r="C5560" s="1"/>
      <c r="D5560" s="1"/>
      <c r="I5560" s="1"/>
      <c r="J5560" s="5"/>
      <c r="K5560" s="5"/>
      <c r="L5560" s="5"/>
      <c r="M5560" s="6"/>
      <c r="N5560" s="6"/>
      <c r="O5560" s="7"/>
      <c r="P5560" s="6"/>
      <c r="Q5560" s="6"/>
    </row>
    <row r="5561" spans="2:17" s="2" customFormat="1" x14ac:dyDescent="0.25">
      <c r="B5561" s="1"/>
      <c r="C5561" s="1"/>
      <c r="D5561" s="1"/>
      <c r="I5561" s="1"/>
      <c r="J5561" s="5"/>
      <c r="K5561" s="5"/>
      <c r="L5561" s="5"/>
      <c r="M5561" s="6"/>
      <c r="N5561" s="6"/>
      <c r="O5561" s="7"/>
      <c r="P5561" s="6"/>
      <c r="Q5561" s="6"/>
    </row>
    <row r="5562" spans="2:17" s="2" customFormat="1" x14ac:dyDescent="0.25">
      <c r="B5562" s="1"/>
      <c r="C5562" s="1"/>
      <c r="D5562" s="1"/>
      <c r="I5562" s="1"/>
      <c r="J5562" s="5"/>
      <c r="K5562" s="5"/>
      <c r="L5562" s="5"/>
      <c r="M5562" s="6"/>
      <c r="N5562" s="6"/>
      <c r="O5562" s="7"/>
      <c r="P5562" s="6"/>
      <c r="Q5562" s="6"/>
    </row>
    <row r="5563" spans="2:17" s="2" customFormat="1" x14ac:dyDescent="0.25">
      <c r="B5563" s="1"/>
      <c r="C5563" s="1"/>
      <c r="D5563" s="1"/>
      <c r="I5563" s="1"/>
      <c r="J5563" s="5"/>
      <c r="K5563" s="5"/>
      <c r="L5563" s="5"/>
      <c r="M5563" s="6"/>
      <c r="N5563" s="6"/>
      <c r="O5563" s="7"/>
      <c r="P5563" s="6"/>
      <c r="Q5563" s="6"/>
    </row>
    <row r="5564" spans="2:17" s="2" customFormat="1" x14ac:dyDescent="0.25">
      <c r="B5564" s="1"/>
      <c r="C5564" s="1"/>
      <c r="D5564" s="1"/>
      <c r="I5564" s="1"/>
      <c r="J5564" s="5"/>
      <c r="K5564" s="5"/>
      <c r="L5564" s="5"/>
      <c r="M5564" s="6"/>
      <c r="N5564" s="6"/>
      <c r="O5564" s="7"/>
      <c r="P5564" s="6"/>
      <c r="Q5564" s="6"/>
    </row>
    <row r="5565" spans="2:17" s="2" customFormat="1" x14ac:dyDescent="0.25">
      <c r="B5565" s="1"/>
      <c r="C5565" s="1"/>
      <c r="D5565" s="1"/>
      <c r="I5565" s="1"/>
      <c r="J5565" s="5"/>
      <c r="K5565" s="5"/>
      <c r="L5565" s="5"/>
      <c r="M5565" s="6"/>
      <c r="N5565" s="6"/>
      <c r="O5565" s="7"/>
      <c r="P5565" s="6"/>
      <c r="Q5565" s="6"/>
    </row>
    <row r="5566" spans="2:17" s="2" customFormat="1" x14ac:dyDescent="0.25">
      <c r="B5566" s="1"/>
      <c r="C5566" s="1"/>
      <c r="D5566" s="1"/>
      <c r="I5566" s="1"/>
      <c r="J5566" s="5"/>
      <c r="K5566" s="5"/>
      <c r="L5566" s="5"/>
      <c r="M5566" s="6"/>
      <c r="N5566" s="6"/>
      <c r="O5566" s="7"/>
      <c r="P5566" s="6"/>
      <c r="Q5566" s="6"/>
    </row>
    <row r="5567" spans="2:17" s="2" customFormat="1" x14ac:dyDescent="0.25">
      <c r="B5567" s="1"/>
      <c r="C5567" s="1"/>
      <c r="D5567" s="1"/>
      <c r="I5567" s="1"/>
      <c r="J5567" s="5"/>
      <c r="K5567" s="5"/>
      <c r="L5567" s="5"/>
      <c r="M5567" s="6"/>
      <c r="N5567" s="6"/>
      <c r="O5567" s="7"/>
      <c r="P5567" s="6"/>
      <c r="Q5567" s="6"/>
    </row>
    <row r="5568" spans="2:17" s="2" customFormat="1" x14ac:dyDescent="0.25">
      <c r="B5568" s="1"/>
      <c r="C5568" s="1"/>
      <c r="D5568" s="1"/>
      <c r="I5568" s="1"/>
      <c r="J5568" s="5"/>
      <c r="K5568" s="5"/>
      <c r="L5568" s="5"/>
      <c r="M5568" s="6"/>
      <c r="N5568" s="6"/>
      <c r="O5568" s="7"/>
      <c r="P5568" s="6"/>
      <c r="Q5568" s="6"/>
    </row>
    <row r="5569" spans="2:17" s="2" customFormat="1" x14ac:dyDescent="0.25">
      <c r="B5569" s="1"/>
      <c r="C5569" s="1"/>
      <c r="D5569" s="1"/>
      <c r="I5569" s="1"/>
      <c r="J5569" s="5"/>
      <c r="K5569" s="5"/>
      <c r="L5569" s="5"/>
      <c r="M5569" s="6"/>
      <c r="N5569" s="6"/>
      <c r="O5569" s="7"/>
      <c r="P5569" s="6"/>
      <c r="Q5569" s="6"/>
    </row>
    <row r="5570" spans="2:17" s="2" customFormat="1" x14ac:dyDescent="0.25">
      <c r="B5570" s="1"/>
      <c r="C5570" s="1"/>
      <c r="D5570" s="1"/>
      <c r="I5570" s="1"/>
      <c r="J5570" s="5"/>
      <c r="K5570" s="5"/>
      <c r="L5570" s="5"/>
      <c r="M5570" s="6"/>
      <c r="N5570" s="6"/>
      <c r="O5570" s="7"/>
      <c r="P5570" s="6"/>
      <c r="Q5570" s="6"/>
    </row>
    <row r="5571" spans="2:17" s="2" customFormat="1" x14ac:dyDescent="0.25">
      <c r="B5571" s="1"/>
      <c r="C5571" s="1"/>
      <c r="D5571" s="1"/>
      <c r="I5571" s="1"/>
      <c r="J5571" s="5"/>
      <c r="K5571" s="5"/>
      <c r="L5571" s="5"/>
      <c r="M5571" s="6"/>
      <c r="N5571" s="6"/>
      <c r="O5571" s="7"/>
      <c r="P5571" s="6"/>
      <c r="Q5571" s="6"/>
    </row>
    <row r="5572" spans="2:17" s="2" customFormat="1" x14ac:dyDescent="0.25">
      <c r="B5572" s="1"/>
      <c r="C5572" s="1"/>
      <c r="D5572" s="1"/>
      <c r="I5572" s="1"/>
      <c r="J5572" s="5"/>
      <c r="K5572" s="5"/>
      <c r="L5572" s="5"/>
      <c r="M5572" s="6"/>
      <c r="N5572" s="6"/>
      <c r="O5572" s="7"/>
      <c r="P5572" s="6"/>
      <c r="Q5572" s="6"/>
    </row>
    <row r="5573" spans="2:17" s="2" customFormat="1" x14ac:dyDescent="0.25">
      <c r="B5573" s="1"/>
      <c r="C5573" s="1"/>
      <c r="D5573" s="1"/>
      <c r="I5573" s="1"/>
      <c r="J5573" s="5"/>
      <c r="K5573" s="5"/>
      <c r="L5573" s="5"/>
      <c r="M5573" s="6"/>
      <c r="N5573" s="6"/>
      <c r="O5573" s="7"/>
      <c r="P5573" s="6"/>
      <c r="Q5573" s="6"/>
    </row>
    <row r="5574" spans="2:17" s="2" customFormat="1" x14ac:dyDescent="0.25">
      <c r="B5574" s="1"/>
      <c r="C5574" s="1"/>
      <c r="D5574" s="1"/>
      <c r="I5574" s="1"/>
      <c r="J5574" s="5"/>
      <c r="K5574" s="5"/>
      <c r="L5574" s="5"/>
      <c r="M5574" s="6"/>
      <c r="N5574" s="6"/>
      <c r="O5574" s="7"/>
      <c r="P5574" s="6"/>
      <c r="Q5574" s="6"/>
    </row>
    <row r="5575" spans="2:17" s="2" customFormat="1" x14ac:dyDescent="0.25">
      <c r="B5575" s="1"/>
      <c r="C5575" s="1"/>
      <c r="D5575" s="1"/>
      <c r="I5575" s="1"/>
      <c r="J5575" s="5"/>
      <c r="K5575" s="5"/>
      <c r="L5575" s="5"/>
      <c r="M5575" s="6"/>
      <c r="N5575" s="6"/>
      <c r="O5575" s="7"/>
      <c r="P5575" s="6"/>
      <c r="Q5575" s="6"/>
    </row>
    <row r="5576" spans="2:17" s="2" customFormat="1" x14ac:dyDescent="0.25">
      <c r="B5576" s="1"/>
      <c r="C5576" s="1"/>
      <c r="D5576" s="1"/>
      <c r="I5576" s="1"/>
      <c r="J5576" s="5"/>
      <c r="K5576" s="5"/>
      <c r="L5576" s="5"/>
      <c r="M5576" s="6"/>
      <c r="N5576" s="6"/>
      <c r="O5576" s="7"/>
      <c r="P5576" s="6"/>
      <c r="Q5576" s="6"/>
    </row>
    <row r="5577" spans="2:17" s="2" customFormat="1" x14ac:dyDescent="0.25">
      <c r="B5577" s="1"/>
      <c r="C5577" s="1"/>
      <c r="D5577" s="1"/>
      <c r="I5577" s="1"/>
      <c r="J5577" s="5"/>
      <c r="K5577" s="5"/>
      <c r="L5577" s="5"/>
      <c r="M5577" s="6"/>
      <c r="N5577" s="6"/>
      <c r="O5577" s="7"/>
      <c r="P5577" s="6"/>
      <c r="Q5577" s="6"/>
    </row>
    <row r="5578" spans="2:17" s="2" customFormat="1" x14ac:dyDescent="0.25">
      <c r="B5578" s="1"/>
      <c r="C5578" s="1"/>
      <c r="D5578" s="1"/>
      <c r="I5578" s="1"/>
      <c r="J5578" s="5"/>
      <c r="K5578" s="5"/>
      <c r="L5578" s="5"/>
      <c r="M5578" s="6"/>
      <c r="N5578" s="6"/>
      <c r="O5578" s="7"/>
      <c r="P5578" s="6"/>
      <c r="Q5578" s="6"/>
    </row>
    <row r="5579" spans="2:17" s="2" customFormat="1" x14ac:dyDescent="0.25">
      <c r="B5579" s="1"/>
      <c r="C5579" s="1"/>
      <c r="D5579" s="1"/>
      <c r="I5579" s="1"/>
      <c r="J5579" s="5"/>
      <c r="K5579" s="5"/>
      <c r="L5579" s="5"/>
      <c r="M5579" s="6"/>
      <c r="N5579" s="6"/>
      <c r="O5579" s="7"/>
      <c r="P5579" s="6"/>
      <c r="Q5579" s="6"/>
    </row>
    <row r="5580" spans="2:17" s="2" customFormat="1" x14ac:dyDescent="0.25">
      <c r="B5580" s="1"/>
      <c r="C5580" s="1"/>
      <c r="D5580" s="1"/>
      <c r="I5580" s="1"/>
      <c r="J5580" s="5"/>
      <c r="K5580" s="5"/>
      <c r="L5580" s="5"/>
      <c r="M5580" s="6"/>
      <c r="N5580" s="6"/>
      <c r="O5580" s="7"/>
      <c r="P5580" s="6"/>
      <c r="Q5580" s="6"/>
    </row>
    <row r="5581" spans="2:17" s="2" customFormat="1" x14ac:dyDescent="0.25">
      <c r="B5581" s="1"/>
      <c r="C5581" s="1"/>
      <c r="D5581" s="1"/>
      <c r="I5581" s="1"/>
      <c r="J5581" s="5"/>
      <c r="K5581" s="5"/>
      <c r="L5581" s="5"/>
      <c r="M5581" s="6"/>
      <c r="N5581" s="6"/>
      <c r="O5581" s="7"/>
      <c r="P5581" s="6"/>
      <c r="Q5581" s="6"/>
    </row>
    <row r="5582" spans="2:17" s="2" customFormat="1" x14ac:dyDescent="0.25">
      <c r="B5582" s="1"/>
      <c r="C5582" s="1"/>
      <c r="D5582" s="1"/>
      <c r="I5582" s="1"/>
      <c r="J5582" s="5"/>
      <c r="K5582" s="5"/>
      <c r="L5582" s="5"/>
      <c r="M5582" s="6"/>
      <c r="N5582" s="6"/>
      <c r="O5582" s="7"/>
      <c r="P5582" s="6"/>
      <c r="Q5582" s="6"/>
    </row>
    <row r="5583" spans="2:17" s="2" customFormat="1" x14ac:dyDescent="0.25">
      <c r="B5583" s="1"/>
      <c r="C5583" s="1"/>
      <c r="D5583" s="1"/>
      <c r="I5583" s="1"/>
      <c r="J5583" s="5"/>
      <c r="K5583" s="5"/>
      <c r="L5583" s="5"/>
      <c r="M5583" s="6"/>
      <c r="N5583" s="6"/>
      <c r="O5583" s="7"/>
      <c r="P5583" s="6"/>
      <c r="Q5583" s="6"/>
    </row>
    <row r="5584" spans="2:17" s="2" customFormat="1" x14ac:dyDescent="0.25">
      <c r="B5584" s="1"/>
      <c r="C5584" s="1"/>
      <c r="D5584" s="1"/>
      <c r="I5584" s="1"/>
      <c r="J5584" s="5"/>
      <c r="K5584" s="5"/>
      <c r="L5584" s="5"/>
      <c r="M5584" s="6"/>
      <c r="N5584" s="6"/>
      <c r="O5584" s="7"/>
      <c r="P5584" s="6"/>
      <c r="Q5584" s="6"/>
    </row>
    <row r="5585" spans="2:17" s="2" customFormat="1" x14ac:dyDescent="0.25">
      <c r="B5585" s="1"/>
      <c r="C5585" s="1"/>
      <c r="D5585" s="1"/>
      <c r="I5585" s="1"/>
      <c r="J5585" s="5"/>
      <c r="K5585" s="5"/>
      <c r="L5585" s="5"/>
      <c r="M5585" s="6"/>
      <c r="N5585" s="6"/>
      <c r="O5585" s="7"/>
      <c r="P5585" s="6"/>
      <c r="Q5585" s="6"/>
    </row>
    <row r="5586" spans="2:17" s="2" customFormat="1" x14ac:dyDescent="0.25">
      <c r="B5586" s="1"/>
      <c r="C5586" s="1"/>
      <c r="D5586" s="1"/>
      <c r="I5586" s="1"/>
      <c r="J5586" s="5"/>
      <c r="K5586" s="5"/>
      <c r="L5586" s="5"/>
      <c r="M5586" s="6"/>
      <c r="N5586" s="6"/>
      <c r="O5586" s="7"/>
      <c r="P5586" s="6"/>
      <c r="Q5586" s="6"/>
    </row>
    <row r="5587" spans="2:17" s="2" customFormat="1" x14ac:dyDescent="0.25">
      <c r="B5587" s="1"/>
      <c r="C5587" s="1"/>
      <c r="D5587" s="1"/>
      <c r="I5587" s="1"/>
      <c r="J5587" s="5"/>
      <c r="K5587" s="5"/>
      <c r="L5587" s="5"/>
      <c r="M5587" s="6"/>
      <c r="N5587" s="6"/>
      <c r="O5587" s="7"/>
      <c r="P5587" s="6"/>
      <c r="Q5587" s="6"/>
    </row>
    <row r="5588" spans="2:17" s="2" customFormat="1" x14ac:dyDescent="0.25">
      <c r="B5588" s="1"/>
      <c r="C5588" s="1"/>
      <c r="D5588" s="1"/>
      <c r="I5588" s="1"/>
      <c r="J5588" s="5"/>
      <c r="K5588" s="5"/>
      <c r="L5588" s="5"/>
      <c r="M5588" s="6"/>
      <c r="N5588" s="6"/>
      <c r="O5588" s="7"/>
      <c r="P5588" s="6"/>
      <c r="Q5588" s="6"/>
    </row>
    <row r="5589" spans="2:17" s="2" customFormat="1" x14ac:dyDescent="0.25">
      <c r="B5589" s="1"/>
      <c r="C5589" s="1"/>
      <c r="D5589" s="1"/>
      <c r="I5589" s="1"/>
      <c r="J5589" s="5"/>
      <c r="K5589" s="5"/>
      <c r="L5589" s="5"/>
      <c r="M5589" s="6"/>
      <c r="N5589" s="6"/>
      <c r="O5589" s="7"/>
      <c r="P5589" s="6"/>
      <c r="Q5589" s="6"/>
    </row>
    <row r="5590" spans="2:17" s="2" customFormat="1" x14ac:dyDescent="0.25">
      <c r="B5590" s="1"/>
      <c r="C5590" s="1"/>
      <c r="D5590" s="1"/>
      <c r="I5590" s="1"/>
      <c r="J5590" s="5"/>
      <c r="K5590" s="5"/>
      <c r="L5590" s="5"/>
      <c r="M5590" s="6"/>
      <c r="N5590" s="6"/>
      <c r="O5590" s="7"/>
      <c r="P5590" s="6"/>
      <c r="Q5590" s="6"/>
    </row>
    <row r="5591" spans="2:17" s="2" customFormat="1" x14ac:dyDescent="0.25">
      <c r="B5591" s="1"/>
      <c r="C5591" s="1"/>
      <c r="D5591" s="1"/>
      <c r="I5591" s="1"/>
      <c r="J5591" s="5"/>
      <c r="K5591" s="5"/>
      <c r="L5591" s="5"/>
      <c r="M5591" s="6"/>
      <c r="N5591" s="6"/>
      <c r="O5591" s="7"/>
      <c r="P5591" s="6"/>
      <c r="Q5591" s="6"/>
    </row>
    <row r="5592" spans="2:17" s="2" customFormat="1" x14ac:dyDescent="0.25">
      <c r="B5592" s="1"/>
      <c r="C5592" s="1"/>
      <c r="D5592" s="1"/>
      <c r="I5592" s="1"/>
      <c r="J5592" s="5"/>
      <c r="K5592" s="5"/>
      <c r="L5592" s="5"/>
      <c r="M5592" s="6"/>
      <c r="N5592" s="6"/>
      <c r="O5592" s="7"/>
      <c r="P5592" s="6"/>
      <c r="Q5592" s="6"/>
    </row>
    <row r="5593" spans="2:17" s="2" customFormat="1" x14ac:dyDescent="0.25">
      <c r="B5593" s="1"/>
      <c r="C5593" s="1"/>
      <c r="D5593" s="1"/>
      <c r="I5593" s="1"/>
      <c r="J5593" s="5"/>
      <c r="K5593" s="5"/>
      <c r="L5593" s="5"/>
      <c r="M5593" s="6"/>
      <c r="N5593" s="6"/>
      <c r="O5593" s="7"/>
      <c r="P5593" s="6"/>
      <c r="Q5593" s="6"/>
    </row>
    <row r="5594" spans="2:17" s="2" customFormat="1" x14ac:dyDescent="0.25">
      <c r="B5594" s="1"/>
      <c r="C5594" s="1"/>
      <c r="D5594" s="1"/>
      <c r="I5594" s="1"/>
      <c r="J5594" s="5"/>
      <c r="K5594" s="5"/>
      <c r="L5594" s="5"/>
      <c r="M5594" s="6"/>
      <c r="N5594" s="6"/>
      <c r="O5594" s="7"/>
      <c r="P5594" s="6"/>
      <c r="Q5594" s="6"/>
    </row>
    <row r="5595" spans="2:17" s="2" customFormat="1" x14ac:dyDescent="0.25">
      <c r="B5595" s="1"/>
      <c r="C5595" s="1"/>
      <c r="D5595" s="1"/>
      <c r="I5595" s="1"/>
      <c r="J5595" s="5"/>
      <c r="K5595" s="5"/>
      <c r="L5595" s="5"/>
      <c r="M5595" s="6"/>
      <c r="N5595" s="6"/>
      <c r="O5595" s="7"/>
      <c r="P5595" s="6"/>
      <c r="Q5595" s="6"/>
    </row>
    <row r="5596" spans="2:17" s="2" customFormat="1" x14ac:dyDescent="0.25">
      <c r="B5596" s="1"/>
      <c r="C5596" s="1"/>
      <c r="D5596" s="1"/>
      <c r="I5596" s="1"/>
      <c r="J5596" s="5"/>
      <c r="K5596" s="5"/>
      <c r="L5596" s="5"/>
      <c r="M5596" s="6"/>
      <c r="N5596" s="6"/>
      <c r="O5596" s="7"/>
      <c r="P5596" s="6"/>
      <c r="Q5596" s="6"/>
    </row>
    <row r="5597" spans="2:17" s="2" customFormat="1" x14ac:dyDescent="0.25">
      <c r="B5597" s="1"/>
      <c r="C5597" s="1"/>
      <c r="D5597" s="1"/>
      <c r="I5597" s="1"/>
      <c r="J5597" s="5"/>
      <c r="K5597" s="5"/>
      <c r="L5597" s="5"/>
      <c r="M5597" s="6"/>
      <c r="N5597" s="6"/>
      <c r="O5597" s="7"/>
      <c r="P5597" s="6"/>
      <c r="Q5597" s="6"/>
    </row>
    <row r="5598" spans="2:17" s="2" customFormat="1" x14ac:dyDescent="0.25">
      <c r="B5598" s="1"/>
      <c r="C5598" s="1"/>
      <c r="D5598" s="1"/>
      <c r="I5598" s="1"/>
      <c r="J5598" s="5"/>
      <c r="K5598" s="5"/>
      <c r="L5598" s="5"/>
      <c r="M5598" s="6"/>
      <c r="N5598" s="6"/>
      <c r="O5598" s="7"/>
      <c r="P5598" s="6"/>
      <c r="Q5598" s="6"/>
    </row>
    <row r="5599" spans="2:17" s="2" customFormat="1" x14ac:dyDescent="0.25">
      <c r="B5599" s="1"/>
      <c r="C5599" s="1"/>
      <c r="D5599" s="1"/>
      <c r="I5599" s="1"/>
      <c r="J5599" s="5"/>
      <c r="K5599" s="5"/>
      <c r="L5599" s="5"/>
      <c r="M5599" s="6"/>
      <c r="N5599" s="6"/>
      <c r="O5599" s="7"/>
      <c r="P5599" s="6"/>
      <c r="Q5599" s="6"/>
    </row>
    <row r="5600" spans="2:17" s="2" customFormat="1" x14ac:dyDescent="0.25">
      <c r="B5600" s="1"/>
      <c r="C5600" s="1"/>
      <c r="D5600" s="1"/>
      <c r="I5600" s="1"/>
      <c r="J5600" s="5"/>
      <c r="K5600" s="5"/>
      <c r="L5600" s="5"/>
      <c r="M5600" s="6"/>
      <c r="N5600" s="6"/>
      <c r="O5600" s="7"/>
      <c r="P5600" s="6"/>
      <c r="Q5600" s="6"/>
    </row>
    <row r="5601" spans="2:17" s="2" customFormat="1" x14ac:dyDescent="0.25">
      <c r="B5601" s="1"/>
      <c r="C5601" s="1"/>
      <c r="D5601" s="1"/>
      <c r="I5601" s="1"/>
      <c r="J5601" s="5"/>
      <c r="K5601" s="5"/>
      <c r="L5601" s="5"/>
      <c r="M5601" s="6"/>
      <c r="N5601" s="6"/>
      <c r="O5601" s="7"/>
      <c r="P5601" s="6"/>
      <c r="Q5601" s="6"/>
    </row>
    <row r="5602" spans="2:17" s="2" customFormat="1" x14ac:dyDescent="0.25">
      <c r="B5602" s="1"/>
      <c r="C5602" s="1"/>
      <c r="D5602" s="1"/>
      <c r="I5602" s="1"/>
      <c r="J5602" s="5"/>
      <c r="K5602" s="5"/>
      <c r="L5602" s="5"/>
      <c r="M5602" s="6"/>
      <c r="N5602" s="6"/>
      <c r="O5602" s="7"/>
      <c r="P5602" s="6"/>
      <c r="Q5602" s="6"/>
    </row>
    <row r="5603" spans="2:17" s="2" customFormat="1" x14ac:dyDescent="0.25">
      <c r="B5603" s="1"/>
      <c r="C5603" s="1"/>
      <c r="D5603" s="1"/>
      <c r="I5603" s="1"/>
      <c r="J5603" s="5"/>
      <c r="K5603" s="5"/>
      <c r="L5603" s="5"/>
      <c r="M5603" s="6"/>
      <c r="N5603" s="6"/>
      <c r="O5603" s="7"/>
      <c r="P5603" s="6"/>
      <c r="Q5603" s="6"/>
    </row>
    <row r="5604" spans="2:17" s="2" customFormat="1" x14ac:dyDescent="0.25">
      <c r="B5604" s="1"/>
      <c r="C5604" s="1"/>
      <c r="D5604" s="1"/>
      <c r="I5604" s="1"/>
      <c r="J5604" s="5"/>
      <c r="K5604" s="5"/>
      <c r="L5604" s="5"/>
      <c r="M5604" s="6"/>
      <c r="N5604" s="6"/>
      <c r="O5604" s="7"/>
      <c r="P5604" s="6"/>
      <c r="Q5604" s="6"/>
    </row>
    <row r="5605" spans="2:17" s="2" customFormat="1" x14ac:dyDescent="0.25">
      <c r="B5605" s="1"/>
      <c r="C5605" s="1"/>
      <c r="D5605" s="1"/>
      <c r="I5605" s="1"/>
      <c r="J5605" s="5"/>
      <c r="K5605" s="5"/>
      <c r="L5605" s="5"/>
      <c r="M5605" s="6"/>
      <c r="N5605" s="6"/>
      <c r="O5605" s="7"/>
      <c r="P5605" s="6"/>
      <c r="Q5605" s="6"/>
    </row>
    <row r="5606" spans="2:17" s="2" customFormat="1" x14ac:dyDescent="0.25">
      <c r="B5606" s="1"/>
      <c r="C5606" s="1"/>
      <c r="D5606" s="1"/>
      <c r="I5606" s="1"/>
      <c r="J5606" s="5"/>
      <c r="K5606" s="5"/>
      <c r="L5606" s="5"/>
      <c r="M5606" s="6"/>
      <c r="N5606" s="6"/>
      <c r="O5606" s="7"/>
      <c r="P5606" s="6"/>
      <c r="Q5606" s="6"/>
    </row>
    <row r="5607" spans="2:17" s="2" customFormat="1" x14ac:dyDescent="0.25">
      <c r="B5607" s="1"/>
      <c r="C5607" s="1"/>
      <c r="D5607" s="1"/>
      <c r="I5607" s="1"/>
      <c r="J5607" s="5"/>
      <c r="K5607" s="5"/>
      <c r="L5607" s="5"/>
      <c r="M5607" s="6"/>
      <c r="N5607" s="6"/>
      <c r="O5607" s="7"/>
      <c r="P5607" s="6"/>
      <c r="Q5607" s="6"/>
    </row>
    <row r="5608" spans="2:17" s="2" customFormat="1" x14ac:dyDescent="0.25">
      <c r="B5608" s="1"/>
      <c r="C5608" s="1"/>
      <c r="D5608" s="1"/>
      <c r="I5608" s="1"/>
      <c r="J5608" s="5"/>
      <c r="K5608" s="5"/>
      <c r="L5608" s="5"/>
      <c r="M5608" s="6"/>
      <c r="N5608" s="6"/>
      <c r="O5608" s="7"/>
      <c r="P5608" s="6"/>
      <c r="Q5608" s="6"/>
    </row>
    <row r="5609" spans="2:17" s="2" customFormat="1" x14ac:dyDescent="0.25">
      <c r="B5609" s="1"/>
      <c r="C5609" s="1"/>
      <c r="D5609" s="1"/>
      <c r="I5609" s="1"/>
      <c r="J5609" s="5"/>
      <c r="K5609" s="5"/>
      <c r="L5609" s="5"/>
      <c r="M5609" s="6"/>
      <c r="N5609" s="6"/>
      <c r="O5609" s="7"/>
      <c r="P5609" s="6"/>
      <c r="Q5609" s="6"/>
    </row>
    <row r="5610" spans="2:17" s="2" customFormat="1" x14ac:dyDescent="0.25">
      <c r="B5610" s="1"/>
      <c r="C5610" s="1"/>
      <c r="D5610" s="1"/>
      <c r="I5610" s="1"/>
      <c r="J5610" s="5"/>
      <c r="K5610" s="5"/>
      <c r="L5610" s="5"/>
      <c r="M5610" s="6"/>
      <c r="N5610" s="6"/>
      <c r="O5610" s="7"/>
      <c r="P5610" s="6"/>
      <c r="Q5610" s="6"/>
    </row>
    <row r="5611" spans="2:17" s="2" customFormat="1" x14ac:dyDescent="0.25">
      <c r="B5611" s="1"/>
      <c r="C5611" s="1"/>
      <c r="D5611" s="1"/>
      <c r="I5611" s="1"/>
      <c r="J5611" s="5"/>
      <c r="K5611" s="5"/>
      <c r="L5611" s="5"/>
      <c r="M5611" s="6"/>
      <c r="N5611" s="6"/>
      <c r="O5611" s="7"/>
      <c r="P5611" s="6"/>
      <c r="Q5611" s="6"/>
    </row>
    <row r="5612" spans="2:17" s="2" customFormat="1" x14ac:dyDescent="0.25">
      <c r="B5612" s="1"/>
      <c r="C5612" s="1"/>
      <c r="D5612" s="1"/>
      <c r="I5612" s="1"/>
      <c r="J5612" s="5"/>
      <c r="K5612" s="5"/>
      <c r="L5612" s="5"/>
      <c r="M5612" s="6"/>
      <c r="N5612" s="6"/>
      <c r="O5612" s="7"/>
      <c r="P5612" s="6"/>
      <c r="Q5612" s="6"/>
    </row>
    <row r="5613" spans="2:17" s="2" customFormat="1" x14ac:dyDescent="0.25">
      <c r="B5613" s="1"/>
      <c r="C5613" s="1"/>
      <c r="D5613" s="1"/>
      <c r="I5613" s="1"/>
      <c r="J5613" s="5"/>
      <c r="K5613" s="5"/>
      <c r="L5613" s="5"/>
      <c r="M5613" s="6"/>
      <c r="N5613" s="6"/>
      <c r="O5613" s="7"/>
      <c r="P5613" s="6"/>
      <c r="Q5613" s="6"/>
    </row>
    <row r="5614" spans="2:17" s="2" customFormat="1" x14ac:dyDescent="0.25">
      <c r="B5614" s="1"/>
      <c r="C5614" s="1"/>
      <c r="D5614" s="1"/>
      <c r="I5614" s="1"/>
      <c r="J5614" s="5"/>
      <c r="K5614" s="5"/>
      <c r="L5614" s="5"/>
      <c r="M5614" s="6"/>
      <c r="N5614" s="6"/>
      <c r="O5614" s="7"/>
      <c r="P5614" s="6"/>
      <c r="Q5614" s="6"/>
    </row>
    <row r="5615" spans="2:17" s="2" customFormat="1" x14ac:dyDescent="0.25">
      <c r="B5615" s="1"/>
      <c r="C5615" s="1"/>
      <c r="D5615" s="1"/>
      <c r="I5615" s="1"/>
      <c r="J5615" s="5"/>
      <c r="K5615" s="5"/>
      <c r="L5615" s="5"/>
      <c r="M5615" s="6"/>
      <c r="N5615" s="6"/>
      <c r="O5615" s="7"/>
      <c r="P5615" s="6"/>
      <c r="Q5615" s="6"/>
    </row>
    <row r="5616" spans="2:17" s="2" customFormat="1" x14ac:dyDescent="0.25">
      <c r="B5616" s="1"/>
      <c r="C5616" s="1"/>
      <c r="D5616" s="1"/>
      <c r="I5616" s="1"/>
      <c r="J5616" s="5"/>
      <c r="K5616" s="5"/>
      <c r="L5616" s="5"/>
      <c r="M5616" s="6"/>
      <c r="N5616" s="6"/>
      <c r="O5616" s="7"/>
      <c r="P5616" s="6"/>
      <c r="Q5616" s="6"/>
    </row>
    <row r="5617" spans="2:17" s="2" customFormat="1" x14ac:dyDescent="0.25">
      <c r="B5617" s="1"/>
      <c r="C5617" s="1"/>
      <c r="D5617" s="1"/>
      <c r="I5617" s="1"/>
      <c r="J5617" s="5"/>
      <c r="K5617" s="5"/>
      <c r="L5617" s="5"/>
      <c r="M5617" s="6"/>
      <c r="N5617" s="6"/>
      <c r="O5617" s="7"/>
      <c r="P5617" s="6"/>
      <c r="Q5617" s="6"/>
    </row>
    <row r="5618" spans="2:17" s="2" customFormat="1" x14ac:dyDescent="0.25">
      <c r="B5618" s="1"/>
      <c r="C5618" s="1"/>
      <c r="D5618" s="1"/>
      <c r="I5618" s="1"/>
      <c r="J5618" s="5"/>
      <c r="K5618" s="5"/>
      <c r="L5618" s="5"/>
      <c r="M5618" s="6"/>
      <c r="N5618" s="6"/>
      <c r="O5618" s="7"/>
      <c r="P5618" s="6"/>
      <c r="Q5618" s="6"/>
    </row>
    <row r="5619" spans="2:17" s="2" customFormat="1" x14ac:dyDescent="0.25">
      <c r="B5619" s="1"/>
      <c r="C5619" s="1"/>
      <c r="D5619" s="1"/>
      <c r="I5619" s="1"/>
      <c r="J5619" s="5"/>
      <c r="K5619" s="5"/>
      <c r="L5619" s="5"/>
      <c r="M5619" s="6"/>
      <c r="N5619" s="6"/>
      <c r="O5619" s="7"/>
      <c r="P5619" s="6"/>
      <c r="Q5619" s="6"/>
    </row>
    <row r="5620" spans="2:17" s="2" customFormat="1" x14ac:dyDescent="0.25">
      <c r="B5620" s="1"/>
      <c r="C5620" s="1"/>
      <c r="D5620" s="1"/>
      <c r="I5620" s="1"/>
      <c r="J5620" s="5"/>
      <c r="K5620" s="5"/>
      <c r="L5620" s="5"/>
      <c r="M5620" s="6"/>
      <c r="N5620" s="6"/>
      <c r="O5620" s="7"/>
      <c r="P5620" s="6"/>
      <c r="Q5620" s="6"/>
    </row>
    <row r="5621" spans="2:17" s="2" customFormat="1" x14ac:dyDescent="0.25">
      <c r="B5621" s="1"/>
      <c r="C5621" s="1"/>
      <c r="D5621" s="1"/>
      <c r="I5621" s="1"/>
      <c r="J5621" s="5"/>
      <c r="K5621" s="5"/>
      <c r="L5621" s="5"/>
      <c r="M5621" s="6"/>
      <c r="N5621" s="6"/>
      <c r="O5621" s="7"/>
      <c r="P5621" s="6"/>
      <c r="Q5621" s="6"/>
    </row>
    <row r="5622" spans="2:17" s="2" customFormat="1" x14ac:dyDescent="0.25">
      <c r="B5622" s="1"/>
      <c r="C5622" s="1"/>
      <c r="D5622" s="1"/>
      <c r="I5622" s="1"/>
      <c r="J5622" s="5"/>
      <c r="K5622" s="5"/>
      <c r="L5622" s="5"/>
      <c r="M5622" s="6"/>
      <c r="N5622" s="6"/>
      <c r="O5622" s="7"/>
      <c r="P5622" s="6"/>
      <c r="Q5622" s="6"/>
    </row>
    <row r="5623" spans="2:17" s="2" customFormat="1" x14ac:dyDescent="0.25">
      <c r="B5623" s="1"/>
      <c r="C5623" s="1"/>
      <c r="D5623" s="1"/>
      <c r="I5623" s="1"/>
      <c r="J5623" s="5"/>
      <c r="K5623" s="5"/>
      <c r="L5623" s="5"/>
      <c r="M5623" s="6"/>
      <c r="N5623" s="6"/>
      <c r="O5623" s="7"/>
      <c r="P5623" s="6"/>
      <c r="Q5623" s="6"/>
    </row>
    <row r="5624" spans="2:17" s="2" customFormat="1" x14ac:dyDescent="0.25">
      <c r="B5624" s="1"/>
      <c r="C5624" s="1"/>
      <c r="D5624" s="1"/>
      <c r="I5624" s="1"/>
      <c r="J5624" s="5"/>
      <c r="K5624" s="5"/>
      <c r="L5624" s="5"/>
      <c r="M5624" s="6"/>
      <c r="N5624" s="6"/>
      <c r="O5624" s="7"/>
      <c r="P5624" s="6"/>
      <c r="Q5624" s="6"/>
    </row>
    <row r="5625" spans="2:17" s="2" customFormat="1" x14ac:dyDescent="0.25">
      <c r="B5625" s="1"/>
      <c r="C5625" s="1"/>
      <c r="D5625" s="1"/>
      <c r="I5625" s="1"/>
      <c r="J5625" s="5"/>
      <c r="K5625" s="5"/>
      <c r="L5625" s="5"/>
      <c r="M5625" s="6"/>
      <c r="N5625" s="6"/>
      <c r="O5625" s="7"/>
      <c r="P5625" s="6"/>
      <c r="Q5625" s="6"/>
    </row>
    <row r="5626" spans="2:17" s="2" customFormat="1" x14ac:dyDescent="0.25">
      <c r="B5626" s="1"/>
      <c r="C5626" s="1"/>
      <c r="D5626" s="1"/>
      <c r="I5626" s="1"/>
      <c r="J5626" s="5"/>
      <c r="K5626" s="5"/>
      <c r="L5626" s="5"/>
      <c r="M5626" s="6"/>
      <c r="N5626" s="6"/>
      <c r="O5626" s="7"/>
      <c r="P5626" s="6"/>
      <c r="Q5626" s="6"/>
    </row>
    <row r="5627" spans="2:17" s="2" customFormat="1" x14ac:dyDescent="0.25">
      <c r="B5627" s="1"/>
      <c r="C5627" s="1"/>
      <c r="D5627" s="1"/>
      <c r="I5627" s="1"/>
      <c r="J5627" s="5"/>
      <c r="K5627" s="5"/>
      <c r="L5627" s="5"/>
      <c r="M5627" s="6"/>
      <c r="N5627" s="6"/>
      <c r="O5627" s="7"/>
      <c r="P5627" s="6"/>
      <c r="Q5627" s="6"/>
    </row>
    <row r="5628" spans="2:17" s="2" customFormat="1" x14ac:dyDescent="0.25">
      <c r="B5628" s="1"/>
      <c r="C5628" s="1"/>
      <c r="D5628" s="1"/>
      <c r="I5628" s="1"/>
      <c r="J5628" s="5"/>
      <c r="K5628" s="5"/>
      <c r="L5628" s="5"/>
      <c r="M5628" s="6"/>
      <c r="N5628" s="6"/>
      <c r="O5628" s="7"/>
      <c r="P5628" s="6"/>
      <c r="Q5628" s="6"/>
    </row>
    <row r="5629" spans="2:17" s="2" customFormat="1" x14ac:dyDescent="0.25">
      <c r="B5629" s="1"/>
      <c r="C5629" s="1"/>
      <c r="D5629" s="1"/>
      <c r="I5629" s="1"/>
      <c r="J5629" s="5"/>
      <c r="K5629" s="5"/>
      <c r="L5629" s="5"/>
      <c r="M5629" s="6"/>
      <c r="N5629" s="6"/>
      <c r="O5629" s="7"/>
      <c r="P5629" s="6"/>
      <c r="Q5629" s="6"/>
    </row>
    <row r="5630" spans="2:17" s="2" customFormat="1" x14ac:dyDescent="0.25">
      <c r="B5630" s="1"/>
      <c r="C5630" s="1"/>
      <c r="D5630" s="1"/>
      <c r="I5630" s="1"/>
      <c r="J5630" s="5"/>
      <c r="K5630" s="5"/>
      <c r="L5630" s="5"/>
      <c r="M5630" s="6"/>
      <c r="N5630" s="6"/>
      <c r="O5630" s="7"/>
      <c r="P5630" s="6"/>
      <c r="Q5630" s="6"/>
    </row>
    <row r="5631" spans="2:17" s="2" customFormat="1" x14ac:dyDescent="0.25">
      <c r="B5631" s="1"/>
      <c r="C5631" s="1"/>
      <c r="D5631" s="1"/>
      <c r="I5631" s="1"/>
      <c r="J5631" s="5"/>
      <c r="K5631" s="5"/>
      <c r="L5631" s="5"/>
      <c r="M5631" s="6"/>
      <c r="N5631" s="6"/>
      <c r="O5631" s="7"/>
      <c r="P5631" s="6"/>
      <c r="Q5631" s="6"/>
    </row>
    <row r="5632" spans="2:17" s="2" customFormat="1" x14ac:dyDescent="0.25">
      <c r="B5632" s="1"/>
      <c r="C5632" s="1"/>
      <c r="D5632" s="1"/>
      <c r="I5632" s="1"/>
      <c r="J5632" s="5"/>
      <c r="K5632" s="5"/>
      <c r="L5632" s="5"/>
      <c r="M5632" s="6"/>
      <c r="N5632" s="6"/>
      <c r="O5632" s="7"/>
      <c r="P5632" s="6"/>
      <c r="Q5632" s="6"/>
    </row>
    <row r="5633" spans="2:17" s="2" customFormat="1" x14ac:dyDescent="0.25">
      <c r="B5633" s="1"/>
      <c r="C5633" s="1"/>
      <c r="D5633" s="1"/>
      <c r="I5633" s="1"/>
      <c r="J5633" s="5"/>
      <c r="K5633" s="5"/>
      <c r="L5633" s="5"/>
      <c r="M5633" s="6"/>
      <c r="N5633" s="6"/>
      <c r="O5633" s="7"/>
      <c r="P5633" s="6"/>
      <c r="Q5633" s="6"/>
    </row>
    <row r="5634" spans="2:17" s="2" customFormat="1" x14ac:dyDescent="0.25">
      <c r="B5634" s="1"/>
      <c r="C5634" s="1"/>
      <c r="D5634" s="1"/>
      <c r="I5634" s="1"/>
      <c r="J5634" s="5"/>
      <c r="K5634" s="5"/>
      <c r="L5634" s="5"/>
      <c r="M5634" s="6"/>
      <c r="N5634" s="6"/>
      <c r="O5634" s="7"/>
      <c r="P5634" s="6"/>
      <c r="Q5634" s="6"/>
    </row>
    <row r="5635" spans="2:17" s="2" customFormat="1" x14ac:dyDescent="0.25">
      <c r="B5635" s="1"/>
      <c r="C5635" s="1"/>
      <c r="D5635" s="1"/>
      <c r="I5635" s="1"/>
      <c r="J5635" s="5"/>
      <c r="K5635" s="5"/>
      <c r="L5635" s="5"/>
      <c r="M5635" s="6"/>
      <c r="N5635" s="6"/>
      <c r="O5635" s="7"/>
      <c r="P5635" s="6"/>
      <c r="Q5635" s="6"/>
    </row>
    <row r="5636" spans="2:17" s="2" customFormat="1" x14ac:dyDescent="0.25">
      <c r="B5636" s="1"/>
      <c r="C5636" s="1"/>
      <c r="D5636" s="1"/>
      <c r="I5636" s="1"/>
      <c r="J5636" s="5"/>
      <c r="K5636" s="5"/>
      <c r="L5636" s="5"/>
      <c r="M5636" s="6"/>
      <c r="N5636" s="6"/>
      <c r="O5636" s="7"/>
      <c r="P5636" s="6"/>
      <c r="Q5636" s="6"/>
    </row>
    <row r="5637" spans="2:17" s="2" customFormat="1" x14ac:dyDescent="0.25">
      <c r="B5637" s="1"/>
      <c r="C5637" s="1"/>
      <c r="D5637" s="1"/>
      <c r="I5637" s="1"/>
      <c r="J5637" s="5"/>
      <c r="K5637" s="5"/>
      <c r="L5637" s="5"/>
      <c r="M5637" s="6"/>
      <c r="N5637" s="6"/>
      <c r="O5637" s="7"/>
      <c r="P5637" s="6"/>
      <c r="Q5637" s="6"/>
    </row>
    <row r="5638" spans="2:17" s="2" customFormat="1" x14ac:dyDescent="0.25">
      <c r="B5638" s="1"/>
      <c r="C5638" s="1"/>
      <c r="D5638" s="1"/>
      <c r="I5638" s="1"/>
      <c r="J5638" s="5"/>
      <c r="K5638" s="5"/>
      <c r="L5638" s="5"/>
      <c r="M5638" s="6"/>
      <c r="N5638" s="6"/>
      <c r="O5638" s="7"/>
      <c r="P5638" s="6"/>
      <c r="Q5638" s="6"/>
    </row>
    <row r="5639" spans="2:17" s="2" customFormat="1" x14ac:dyDescent="0.25">
      <c r="B5639" s="1"/>
      <c r="C5639" s="1"/>
      <c r="D5639" s="1"/>
      <c r="I5639" s="1"/>
      <c r="J5639" s="5"/>
      <c r="K5639" s="5"/>
      <c r="L5639" s="5"/>
      <c r="M5639" s="6"/>
      <c r="N5639" s="6"/>
      <c r="O5639" s="7"/>
      <c r="P5639" s="6"/>
      <c r="Q5639" s="6"/>
    </row>
    <row r="5640" spans="2:17" s="2" customFormat="1" x14ac:dyDescent="0.25">
      <c r="B5640" s="1"/>
      <c r="C5640" s="1"/>
      <c r="D5640" s="1"/>
      <c r="I5640" s="1"/>
      <c r="J5640" s="5"/>
      <c r="K5640" s="5"/>
      <c r="L5640" s="5"/>
      <c r="M5640" s="6"/>
      <c r="N5640" s="6"/>
      <c r="O5640" s="7"/>
      <c r="P5640" s="6"/>
      <c r="Q5640" s="6"/>
    </row>
    <row r="5641" spans="2:17" s="2" customFormat="1" x14ac:dyDescent="0.25">
      <c r="B5641" s="1"/>
      <c r="C5641" s="1"/>
      <c r="D5641" s="1"/>
      <c r="I5641" s="1"/>
      <c r="J5641" s="5"/>
      <c r="K5641" s="5"/>
      <c r="L5641" s="5"/>
      <c r="M5641" s="6"/>
      <c r="N5641" s="6"/>
      <c r="O5641" s="7"/>
      <c r="P5641" s="6"/>
      <c r="Q5641" s="6"/>
    </row>
    <row r="5642" spans="2:17" s="2" customFormat="1" x14ac:dyDescent="0.25">
      <c r="B5642" s="1"/>
      <c r="C5642" s="1"/>
      <c r="D5642" s="1"/>
      <c r="I5642" s="1"/>
      <c r="J5642" s="5"/>
      <c r="K5642" s="5"/>
      <c r="L5642" s="5"/>
      <c r="M5642" s="6"/>
      <c r="N5642" s="6"/>
      <c r="O5642" s="7"/>
      <c r="P5642" s="6"/>
      <c r="Q5642" s="6"/>
    </row>
    <row r="5643" spans="2:17" s="2" customFormat="1" x14ac:dyDescent="0.25">
      <c r="B5643" s="1"/>
      <c r="C5643" s="1"/>
      <c r="D5643" s="1"/>
      <c r="I5643" s="1"/>
      <c r="J5643" s="5"/>
      <c r="K5643" s="5"/>
      <c r="L5643" s="5"/>
      <c r="M5643" s="6"/>
      <c r="N5643" s="6"/>
      <c r="O5643" s="7"/>
      <c r="P5643" s="6"/>
      <c r="Q5643" s="6"/>
    </row>
    <row r="5644" spans="2:17" s="2" customFormat="1" x14ac:dyDescent="0.25">
      <c r="B5644" s="1"/>
      <c r="C5644" s="1"/>
      <c r="D5644" s="1"/>
      <c r="I5644" s="1"/>
      <c r="J5644" s="5"/>
      <c r="K5644" s="5"/>
      <c r="L5644" s="5"/>
      <c r="M5644" s="6"/>
      <c r="N5644" s="6"/>
      <c r="O5644" s="7"/>
      <c r="P5644" s="6"/>
      <c r="Q5644" s="6"/>
    </row>
    <row r="5645" spans="2:17" s="2" customFormat="1" x14ac:dyDescent="0.25">
      <c r="B5645" s="1"/>
      <c r="C5645" s="1"/>
      <c r="D5645" s="1"/>
      <c r="I5645" s="1"/>
      <c r="J5645" s="5"/>
      <c r="K5645" s="5"/>
      <c r="L5645" s="5"/>
      <c r="M5645" s="6"/>
      <c r="N5645" s="6"/>
      <c r="O5645" s="7"/>
      <c r="P5645" s="6"/>
      <c r="Q5645" s="6"/>
    </row>
    <row r="5646" spans="2:17" s="2" customFormat="1" x14ac:dyDescent="0.25">
      <c r="B5646" s="1"/>
      <c r="C5646" s="1"/>
      <c r="D5646" s="1"/>
      <c r="I5646" s="1"/>
      <c r="J5646" s="5"/>
      <c r="K5646" s="5"/>
      <c r="L5646" s="5"/>
      <c r="M5646" s="6"/>
      <c r="N5646" s="6"/>
      <c r="O5646" s="7"/>
      <c r="P5646" s="6"/>
      <c r="Q5646" s="6"/>
    </row>
    <row r="5647" spans="2:17" s="2" customFormat="1" x14ac:dyDescent="0.25">
      <c r="B5647" s="1"/>
      <c r="C5647" s="1"/>
      <c r="D5647" s="1"/>
      <c r="I5647" s="1"/>
      <c r="J5647" s="5"/>
      <c r="K5647" s="5"/>
      <c r="L5647" s="5"/>
      <c r="M5647" s="6"/>
      <c r="N5647" s="6"/>
      <c r="O5647" s="7"/>
      <c r="P5647" s="6"/>
      <c r="Q5647" s="6"/>
    </row>
    <row r="5648" spans="2:17" s="2" customFormat="1" x14ac:dyDescent="0.25">
      <c r="B5648" s="1"/>
      <c r="C5648" s="1"/>
      <c r="D5648" s="1"/>
      <c r="I5648" s="1"/>
      <c r="J5648" s="5"/>
      <c r="K5648" s="5"/>
      <c r="L5648" s="5"/>
      <c r="M5648" s="6"/>
      <c r="N5648" s="6"/>
      <c r="O5648" s="7"/>
      <c r="P5648" s="6"/>
      <c r="Q5648" s="6"/>
    </row>
    <row r="5649" spans="2:17" s="2" customFormat="1" x14ac:dyDescent="0.25">
      <c r="B5649" s="1"/>
      <c r="C5649" s="1"/>
      <c r="D5649" s="1"/>
      <c r="I5649" s="1"/>
      <c r="J5649" s="5"/>
      <c r="K5649" s="5"/>
      <c r="L5649" s="5"/>
      <c r="M5649" s="6"/>
      <c r="N5649" s="6"/>
      <c r="O5649" s="7"/>
      <c r="P5649" s="6"/>
      <c r="Q5649" s="6"/>
    </row>
    <row r="5650" spans="2:17" s="2" customFormat="1" x14ac:dyDescent="0.25">
      <c r="B5650" s="1"/>
      <c r="C5650" s="1"/>
      <c r="D5650" s="1"/>
      <c r="I5650" s="1"/>
      <c r="J5650" s="5"/>
      <c r="K5650" s="5"/>
      <c r="L5650" s="5"/>
      <c r="M5650" s="6"/>
      <c r="N5650" s="6"/>
      <c r="O5650" s="7"/>
      <c r="P5650" s="6"/>
      <c r="Q5650" s="6"/>
    </row>
    <row r="5651" spans="2:17" s="2" customFormat="1" x14ac:dyDescent="0.25">
      <c r="B5651" s="1"/>
      <c r="C5651" s="1"/>
      <c r="D5651" s="1"/>
      <c r="I5651" s="1"/>
      <c r="J5651" s="5"/>
      <c r="K5651" s="5"/>
      <c r="L5651" s="5"/>
      <c r="M5651" s="6"/>
      <c r="N5651" s="6"/>
      <c r="O5651" s="7"/>
      <c r="P5651" s="6"/>
      <c r="Q5651" s="6"/>
    </row>
    <row r="5652" spans="2:17" s="2" customFormat="1" x14ac:dyDescent="0.25">
      <c r="B5652" s="1"/>
      <c r="C5652" s="1"/>
      <c r="D5652" s="1"/>
      <c r="I5652" s="1"/>
      <c r="J5652" s="5"/>
      <c r="K5652" s="5"/>
      <c r="L5652" s="5"/>
      <c r="M5652" s="6"/>
      <c r="N5652" s="6"/>
      <c r="O5652" s="7"/>
      <c r="P5652" s="6"/>
      <c r="Q5652" s="6"/>
    </row>
    <row r="5653" spans="2:17" s="2" customFormat="1" x14ac:dyDescent="0.25">
      <c r="B5653" s="1"/>
      <c r="C5653" s="1"/>
      <c r="D5653" s="1"/>
      <c r="I5653" s="1"/>
      <c r="J5653" s="5"/>
      <c r="K5653" s="5"/>
      <c r="L5653" s="5"/>
      <c r="M5653" s="6"/>
      <c r="N5653" s="6"/>
      <c r="O5653" s="7"/>
      <c r="P5653" s="6"/>
      <c r="Q5653" s="6"/>
    </row>
    <row r="5654" spans="2:17" s="2" customFormat="1" x14ac:dyDescent="0.25">
      <c r="B5654" s="1"/>
      <c r="C5654" s="1"/>
      <c r="D5654" s="1"/>
      <c r="I5654" s="1"/>
      <c r="J5654" s="5"/>
      <c r="K5654" s="5"/>
      <c r="L5654" s="5"/>
      <c r="M5654" s="6"/>
      <c r="N5654" s="6"/>
      <c r="O5654" s="7"/>
      <c r="P5654" s="6"/>
      <c r="Q5654" s="6"/>
    </row>
    <row r="5655" spans="2:17" s="2" customFormat="1" x14ac:dyDescent="0.25">
      <c r="B5655" s="1"/>
      <c r="C5655" s="1"/>
      <c r="D5655" s="1"/>
      <c r="I5655" s="1"/>
      <c r="J5655" s="5"/>
      <c r="K5655" s="5"/>
      <c r="L5655" s="5"/>
      <c r="M5655" s="6"/>
      <c r="N5655" s="6"/>
      <c r="O5655" s="7"/>
      <c r="P5655" s="6"/>
      <c r="Q5655" s="6"/>
    </row>
    <row r="5656" spans="2:17" s="2" customFormat="1" x14ac:dyDescent="0.25">
      <c r="B5656" s="1"/>
      <c r="C5656" s="1"/>
      <c r="D5656" s="1"/>
      <c r="I5656" s="1"/>
      <c r="J5656" s="5"/>
      <c r="K5656" s="5"/>
      <c r="L5656" s="5"/>
      <c r="M5656" s="6"/>
      <c r="N5656" s="6"/>
      <c r="O5656" s="7"/>
      <c r="P5656" s="6"/>
      <c r="Q5656" s="6"/>
    </row>
    <row r="5657" spans="2:17" s="2" customFormat="1" x14ac:dyDescent="0.25">
      <c r="B5657" s="1"/>
      <c r="C5657" s="1"/>
      <c r="D5657" s="1"/>
      <c r="I5657" s="1"/>
      <c r="J5657" s="5"/>
      <c r="K5657" s="5"/>
      <c r="L5657" s="5"/>
      <c r="M5657" s="6"/>
      <c r="N5657" s="6"/>
      <c r="O5657" s="7"/>
      <c r="P5657" s="6"/>
      <c r="Q5657" s="6"/>
    </row>
    <row r="5658" spans="2:17" s="2" customFormat="1" x14ac:dyDescent="0.25">
      <c r="B5658" s="1"/>
      <c r="C5658" s="1"/>
      <c r="D5658" s="1"/>
      <c r="I5658" s="1"/>
      <c r="J5658" s="5"/>
      <c r="K5658" s="5"/>
      <c r="L5658" s="5"/>
      <c r="M5658" s="6"/>
      <c r="N5658" s="6"/>
      <c r="O5658" s="7"/>
      <c r="P5658" s="6"/>
      <c r="Q5658" s="6"/>
    </row>
    <row r="5659" spans="2:17" s="2" customFormat="1" x14ac:dyDescent="0.25">
      <c r="B5659" s="1"/>
      <c r="C5659" s="1"/>
      <c r="D5659" s="1"/>
      <c r="I5659" s="1"/>
      <c r="J5659" s="5"/>
      <c r="K5659" s="5"/>
      <c r="L5659" s="5"/>
      <c r="M5659" s="6"/>
      <c r="N5659" s="6"/>
      <c r="O5659" s="7"/>
      <c r="P5659" s="6"/>
      <c r="Q5659" s="6"/>
    </row>
    <row r="5660" spans="2:17" s="2" customFormat="1" x14ac:dyDescent="0.25">
      <c r="B5660" s="1"/>
      <c r="C5660" s="1"/>
      <c r="D5660" s="1"/>
      <c r="I5660" s="1"/>
      <c r="J5660" s="5"/>
      <c r="K5660" s="5"/>
      <c r="L5660" s="5"/>
      <c r="M5660" s="6"/>
      <c r="N5660" s="6"/>
      <c r="O5660" s="7"/>
      <c r="P5660" s="6"/>
      <c r="Q5660" s="6"/>
    </row>
    <row r="5661" spans="2:17" s="2" customFormat="1" x14ac:dyDescent="0.25">
      <c r="B5661" s="1"/>
      <c r="C5661" s="1"/>
      <c r="D5661" s="1"/>
      <c r="I5661" s="1"/>
      <c r="J5661" s="5"/>
      <c r="K5661" s="5"/>
      <c r="L5661" s="5"/>
      <c r="M5661" s="6"/>
      <c r="N5661" s="6"/>
      <c r="O5661" s="7"/>
      <c r="P5661" s="6"/>
      <c r="Q5661" s="6"/>
    </row>
    <row r="5662" spans="2:17" s="2" customFormat="1" x14ac:dyDescent="0.25">
      <c r="B5662" s="1"/>
      <c r="C5662" s="1"/>
      <c r="D5662" s="1"/>
      <c r="I5662" s="1"/>
      <c r="J5662" s="5"/>
      <c r="K5662" s="5"/>
      <c r="L5662" s="5"/>
      <c r="M5662" s="6"/>
      <c r="N5662" s="6"/>
      <c r="O5662" s="7"/>
      <c r="P5662" s="6"/>
      <c r="Q5662" s="6"/>
    </row>
    <row r="5663" spans="2:17" s="2" customFormat="1" x14ac:dyDescent="0.25">
      <c r="B5663" s="1"/>
      <c r="C5663" s="1"/>
      <c r="D5663" s="1"/>
      <c r="I5663" s="1"/>
      <c r="J5663" s="5"/>
      <c r="K5663" s="5"/>
      <c r="L5663" s="5"/>
      <c r="M5663" s="6"/>
      <c r="N5663" s="6"/>
      <c r="O5663" s="7"/>
      <c r="P5663" s="6"/>
      <c r="Q5663" s="6"/>
    </row>
    <row r="5664" spans="2:17" s="2" customFormat="1" x14ac:dyDescent="0.25">
      <c r="B5664" s="1"/>
      <c r="C5664" s="1"/>
      <c r="D5664" s="1"/>
      <c r="I5664" s="1"/>
      <c r="J5664" s="5"/>
      <c r="K5664" s="5"/>
      <c r="L5664" s="5"/>
      <c r="M5664" s="6"/>
      <c r="N5664" s="6"/>
      <c r="O5664" s="7"/>
      <c r="P5664" s="6"/>
      <c r="Q5664" s="6"/>
    </row>
    <row r="5665" spans="2:17" s="2" customFormat="1" x14ac:dyDescent="0.25">
      <c r="B5665" s="1"/>
      <c r="C5665" s="1"/>
      <c r="D5665" s="1"/>
      <c r="I5665" s="1"/>
      <c r="J5665" s="5"/>
      <c r="K5665" s="5"/>
      <c r="L5665" s="5"/>
      <c r="M5665" s="6"/>
      <c r="N5665" s="6"/>
      <c r="O5665" s="7"/>
      <c r="P5665" s="6"/>
      <c r="Q5665" s="6"/>
    </row>
    <row r="5666" spans="2:17" s="2" customFormat="1" x14ac:dyDescent="0.25">
      <c r="B5666" s="1"/>
      <c r="C5666" s="1"/>
      <c r="D5666" s="1"/>
      <c r="I5666" s="1"/>
      <c r="J5666" s="5"/>
      <c r="K5666" s="5"/>
      <c r="L5666" s="5"/>
      <c r="M5666" s="6"/>
      <c r="N5666" s="6"/>
      <c r="O5666" s="7"/>
      <c r="P5666" s="6"/>
      <c r="Q5666" s="6"/>
    </row>
    <row r="5667" spans="2:17" s="2" customFormat="1" x14ac:dyDescent="0.25">
      <c r="B5667" s="1"/>
      <c r="C5667" s="1"/>
      <c r="D5667" s="1"/>
      <c r="I5667" s="1"/>
      <c r="J5667" s="5"/>
      <c r="K5667" s="5"/>
      <c r="L5667" s="5"/>
      <c r="M5667" s="6"/>
      <c r="N5667" s="6"/>
      <c r="O5667" s="7"/>
      <c r="P5667" s="6"/>
      <c r="Q5667" s="6"/>
    </row>
    <row r="5668" spans="2:17" s="2" customFormat="1" x14ac:dyDescent="0.25">
      <c r="B5668" s="1"/>
      <c r="C5668" s="1"/>
      <c r="D5668" s="1"/>
      <c r="I5668" s="1"/>
      <c r="J5668" s="5"/>
      <c r="K5668" s="5"/>
      <c r="L5668" s="5"/>
      <c r="M5668" s="6"/>
      <c r="N5668" s="6"/>
      <c r="O5668" s="7"/>
      <c r="P5668" s="6"/>
      <c r="Q5668" s="6"/>
    </row>
    <row r="5669" spans="2:17" s="2" customFormat="1" x14ac:dyDescent="0.25">
      <c r="B5669" s="1"/>
      <c r="C5669" s="1"/>
      <c r="D5669" s="1"/>
      <c r="I5669" s="1"/>
      <c r="J5669" s="5"/>
      <c r="K5669" s="5"/>
      <c r="L5669" s="5"/>
      <c r="M5669" s="6"/>
      <c r="N5669" s="6"/>
      <c r="O5669" s="7"/>
      <c r="P5669" s="6"/>
      <c r="Q5669" s="6"/>
    </row>
    <row r="5670" spans="2:17" s="2" customFormat="1" x14ac:dyDescent="0.25">
      <c r="B5670" s="1"/>
      <c r="C5670" s="1"/>
      <c r="D5670" s="1"/>
      <c r="I5670" s="1"/>
      <c r="J5670" s="5"/>
      <c r="K5670" s="5"/>
      <c r="L5670" s="5"/>
      <c r="M5670" s="6"/>
      <c r="N5670" s="6"/>
      <c r="O5670" s="7"/>
      <c r="P5670" s="6"/>
      <c r="Q5670" s="6"/>
    </row>
    <row r="5671" spans="2:17" s="2" customFormat="1" x14ac:dyDescent="0.25">
      <c r="B5671" s="1"/>
      <c r="C5671" s="1"/>
      <c r="D5671" s="1"/>
      <c r="I5671" s="1"/>
      <c r="J5671" s="5"/>
      <c r="K5671" s="5"/>
      <c r="L5671" s="5"/>
      <c r="M5671" s="6"/>
      <c r="N5671" s="6"/>
      <c r="O5671" s="7"/>
      <c r="P5671" s="6"/>
      <c r="Q5671" s="6"/>
    </row>
    <row r="5672" spans="2:17" s="2" customFormat="1" x14ac:dyDescent="0.25">
      <c r="B5672" s="1"/>
      <c r="C5672" s="1"/>
      <c r="D5672" s="1"/>
      <c r="I5672" s="1"/>
      <c r="J5672" s="5"/>
      <c r="K5672" s="5"/>
      <c r="L5672" s="5"/>
      <c r="M5672" s="6"/>
      <c r="N5672" s="6"/>
      <c r="O5672" s="7"/>
      <c r="P5672" s="6"/>
      <c r="Q5672" s="6"/>
    </row>
    <row r="5673" spans="2:17" s="2" customFormat="1" x14ac:dyDescent="0.25">
      <c r="B5673" s="1"/>
      <c r="C5673" s="1"/>
      <c r="D5673" s="1"/>
      <c r="I5673" s="1"/>
      <c r="J5673" s="5"/>
      <c r="K5673" s="5"/>
      <c r="L5673" s="5"/>
      <c r="M5673" s="6"/>
      <c r="N5673" s="6"/>
      <c r="O5673" s="7"/>
      <c r="P5673" s="6"/>
      <c r="Q5673" s="6"/>
    </row>
    <row r="5674" spans="2:17" s="2" customFormat="1" x14ac:dyDescent="0.25">
      <c r="B5674" s="1"/>
      <c r="C5674" s="1"/>
      <c r="D5674" s="1"/>
      <c r="I5674" s="1"/>
      <c r="J5674" s="5"/>
      <c r="K5674" s="5"/>
      <c r="L5674" s="5"/>
      <c r="M5674" s="6"/>
      <c r="N5674" s="6"/>
      <c r="O5674" s="7"/>
      <c r="P5674" s="6"/>
      <c r="Q5674" s="6"/>
    </row>
    <row r="5675" spans="2:17" s="2" customFormat="1" x14ac:dyDescent="0.25">
      <c r="B5675" s="1"/>
      <c r="C5675" s="1"/>
      <c r="D5675" s="1"/>
      <c r="I5675" s="1"/>
      <c r="J5675" s="5"/>
      <c r="K5675" s="5"/>
      <c r="L5675" s="5"/>
      <c r="M5675" s="6"/>
      <c r="N5675" s="6"/>
      <c r="O5675" s="7"/>
      <c r="P5675" s="6"/>
      <c r="Q5675" s="6"/>
    </row>
    <row r="5676" spans="2:17" s="2" customFormat="1" x14ac:dyDescent="0.25">
      <c r="B5676" s="1"/>
      <c r="C5676" s="1"/>
      <c r="D5676" s="1"/>
      <c r="I5676" s="1"/>
      <c r="J5676" s="5"/>
      <c r="K5676" s="5"/>
      <c r="L5676" s="5"/>
      <c r="M5676" s="6"/>
      <c r="N5676" s="6"/>
      <c r="O5676" s="7"/>
      <c r="P5676" s="6"/>
      <c r="Q5676" s="6"/>
    </row>
    <row r="5677" spans="2:17" s="2" customFormat="1" x14ac:dyDescent="0.25">
      <c r="B5677" s="1"/>
      <c r="C5677" s="1"/>
      <c r="D5677" s="1"/>
      <c r="I5677" s="1"/>
      <c r="J5677" s="5"/>
      <c r="K5677" s="5"/>
      <c r="L5677" s="5"/>
      <c r="M5677" s="6"/>
      <c r="N5677" s="6"/>
      <c r="O5677" s="7"/>
      <c r="P5677" s="6"/>
      <c r="Q5677" s="6"/>
    </row>
    <row r="5678" spans="2:17" s="2" customFormat="1" x14ac:dyDescent="0.25">
      <c r="B5678" s="1"/>
      <c r="C5678" s="1"/>
      <c r="D5678" s="1"/>
      <c r="I5678" s="1"/>
      <c r="J5678" s="5"/>
      <c r="K5678" s="5"/>
      <c r="L5678" s="5"/>
      <c r="M5678" s="6"/>
      <c r="N5678" s="6"/>
      <c r="O5678" s="7"/>
      <c r="P5678" s="6"/>
      <c r="Q5678" s="6"/>
    </row>
    <row r="5679" spans="2:17" s="2" customFormat="1" x14ac:dyDescent="0.25">
      <c r="B5679" s="1"/>
      <c r="C5679" s="1"/>
      <c r="D5679" s="1"/>
      <c r="I5679" s="1"/>
      <c r="J5679" s="5"/>
      <c r="K5679" s="5"/>
      <c r="L5679" s="5"/>
      <c r="M5679" s="6"/>
      <c r="N5679" s="6"/>
      <c r="O5679" s="7"/>
      <c r="P5679" s="6"/>
      <c r="Q5679" s="6"/>
    </row>
    <row r="5680" spans="2:17" s="2" customFormat="1" x14ac:dyDescent="0.25">
      <c r="B5680" s="1"/>
      <c r="C5680" s="1"/>
      <c r="D5680" s="1"/>
      <c r="I5680" s="1"/>
      <c r="J5680" s="5"/>
      <c r="K5680" s="5"/>
      <c r="L5680" s="5"/>
      <c r="M5680" s="6"/>
      <c r="N5680" s="6"/>
      <c r="O5680" s="7"/>
      <c r="P5680" s="6"/>
      <c r="Q5680" s="6"/>
    </row>
    <row r="5681" spans="2:17" s="2" customFormat="1" x14ac:dyDescent="0.25">
      <c r="B5681" s="1"/>
      <c r="C5681" s="1"/>
      <c r="D5681" s="1"/>
      <c r="I5681" s="1"/>
      <c r="J5681" s="5"/>
      <c r="K5681" s="5"/>
      <c r="L5681" s="5"/>
      <c r="M5681" s="6"/>
      <c r="N5681" s="6"/>
      <c r="O5681" s="7"/>
      <c r="P5681" s="6"/>
      <c r="Q5681" s="6"/>
    </row>
    <row r="5682" spans="2:17" s="2" customFormat="1" x14ac:dyDescent="0.25">
      <c r="B5682" s="1"/>
      <c r="C5682" s="1"/>
      <c r="D5682" s="1"/>
      <c r="I5682" s="1"/>
      <c r="J5682" s="5"/>
      <c r="K5682" s="5"/>
      <c r="L5682" s="5"/>
      <c r="M5682" s="6"/>
      <c r="N5682" s="6"/>
      <c r="O5682" s="7"/>
      <c r="P5682" s="6"/>
      <c r="Q5682" s="6"/>
    </row>
    <row r="5683" spans="2:17" s="2" customFormat="1" x14ac:dyDescent="0.25">
      <c r="B5683" s="1"/>
      <c r="C5683" s="1"/>
      <c r="D5683" s="1"/>
      <c r="I5683" s="1"/>
      <c r="J5683" s="5"/>
      <c r="K5683" s="5"/>
      <c r="L5683" s="5"/>
      <c r="M5683" s="6"/>
      <c r="N5683" s="6"/>
      <c r="O5683" s="7"/>
      <c r="P5683" s="6"/>
      <c r="Q5683" s="6"/>
    </row>
    <row r="5684" spans="2:17" s="2" customFormat="1" x14ac:dyDescent="0.25">
      <c r="B5684" s="1"/>
      <c r="C5684" s="1"/>
      <c r="D5684" s="1"/>
      <c r="I5684" s="1"/>
      <c r="J5684" s="5"/>
      <c r="K5684" s="5"/>
      <c r="L5684" s="5"/>
      <c r="M5684" s="6"/>
      <c r="N5684" s="6"/>
      <c r="O5684" s="7"/>
      <c r="P5684" s="6"/>
      <c r="Q5684" s="6"/>
    </row>
    <row r="5685" spans="2:17" s="2" customFormat="1" x14ac:dyDescent="0.25">
      <c r="B5685" s="1"/>
      <c r="C5685" s="1"/>
      <c r="D5685" s="1"/>
      <c r="I5685" s="1"/>
      <c r="J5685" s="5"/>
      <c r="K5685" s="5"/>
      <c r="L5685" s="5"/>
      <c r="M5685" s="6"/>
      <c r="N5685" s="6"/>
      <c r="O5685" s="7"/>
      <c r="P5685" s="6"/>
      <c r="Q5685" s="6"/>
    </row>
    <row r="5686" spans="2:17" s="2" customFormat="1" x14ac:dyDescent="0.25">
      <c r="B5686" s="1"/>
      <c r="C5686" s="1"/>
      <c r="D5686" s="1"/>
      <c r="I5686" s="1"/>
      <c r="J5686" s="5"/>
      <c r="K5686" s="5"/>
      <c r="L5686" s="5"/>
      <c r="M5686" s="6"/>
      <c r="N5686" s="6"/>
      <c r="O5686" s="7"/>
      <c r="P5686" s="6"/>
      <c r="Q5686" s="6"/>
    </row>
    <row r="5687" spans="2:17" s="2" customFormat="1" x14ac:dyDescent="0.25">
      <c r="B5687" s="1"/>
      <c r="C5687" s="1"/>
      <c r="D5687" s="1"/>
      <c r="I5687" s="1"/>
      <c r="J5687" s="5"/>
      <c r="K5687" s="5"/>
      <c r="L5687" s="5"/>
      <c r="M5687" s="6"/>
      <c r="N5687" s="6"/>
      <c r="O5687" s="7"/>
      <c r="P5687" s="6"/>
      <c r="Q5687" s="6"/>
    </row>
    <row r="5688" spans="2:17" s="2" customFormat="1" x14ac:dyDescent="0.25">
      <c r="B5688" s="1"/>
      <c r="C5688" s="1"/>
      <c r="D5688" s="1"/>
      <c r="I5688" s="1"/>
      <c r="J5688" s="5"/>
      <c r="K5688" s="5"/>
      <c r="L5688" s="5"/>
      <c r="M5688" s="6"/>
      <c r="N5688" s="6"/>
      <c r="O5688" s="7"/>
      <c r="P5688" s="6"/>
      <c r="Q5688" s="6"/>
    </row>
    <row r="5689" spans="2:17" s="2" customFormat="1" x14ac:dyDescent="0.25">
      <c r="B5689" s="1"/>
      <c r="C5689" s="1"/>
      <c r="D5689" s="1"/>
      <c r="I5689" s="1"/>
      <c r="J5689" s="5"/>
      <c r="K5689" s="5"/>
      <c r="L5689" s="5"/>
      <c r="M5689" s="6"/>
      <c r="N5689" s="6"/>
      <c r="O5689" s="7"/>
      <c r="P5689" s="6"/>
      <c r="Q5689" s="6"/>
    </row>
    <row r="5690" spans="2:17" s="2" customFormat="1" x14ac:dyDescent="0.25">
      <c r="B5690" s="1"/>
      <c r="C5690" s="1"/>
      <c r="D5690" s="1"/>
      <c r="I5690" s="1"/>
      <c r="J5690" s="5"/>
      <c r="K5690" s="5"/>
      <c r="L5690" s="5"/>
      <c r="M5690" s="6"/>
      <c r="N5690" s="6"/>
      <c r="O5690" s="7"/>
      <c r="P5690" s="6"/>
      <c r="Q5690" s="6"/>
    </row>
    <row r="5691" spans="2:17" s="2" customFormat="1" x14ac:dyDescent="0.25">
      <c r="B5691" s="1"/>
      <c r="C5691" s="1"/>
      <c r="D5691" s="1"/>
      <c r="I5691" s="1"/>
      <c r="J5691" s="5"/>
      <c r="K5691" s="5"/>
      <c r="L5691" s="5"/>
      <c r="M5691" s="6"/>
      <c r="N5691" s="6"/>
      <c r="O5691" s="7"/>
      <c r="P5691" s="6"/>
      <c r="Q5691" s="6"/>
    </row>
    <row r="5692" spans="2:17" s="2" customFormat="1" x14ac:dyDescent="0.25">
      <c r="B5692" s="1"/>
      <c r="C5692" s="1"/>
      <c r="D5692" s="1"/>
      <c r="I5692" s="1"/>
      <c r="J5692" s="5"/>
      <c r="K5692" s="5"/>
      <c r="L5692" s="5"/>
      <c r="M5692" s="6"/>
      <c r="N5692" s="6"/>
      <c r="O5692" s="7"/>
      <c r="P5692" s="6"/>
      <c r="Q5692" s="6"/>
    </row>
    <row r="5693" spans="2:17" s="2" customFormat="1" x14ac:dyDescent="0.25">
      <c r="B5693" s="1"/>
      <c r="C5693" s="1"/>
      <c r="D5693" s="1"/>
      <c r="I5693" s="1"/>
      <c r="J5693" s="5"/>
      <c r="K5693" s="5"/>
      <c r="L5693" s="5"/>
      <c r="M5693" s="6"/>
      <c r="N5693" s="6"/>
      <c r="O5693" s="7"/>
      <c r="P5693" s="6"/>
      <c r="Q5693" s="6"/>
    </row>
    <row r="5694" spans="2:17" s="2" customFormat="1" x14ac:dyDescent="0.25">
      <c r="B5694" s="1"/>
      <c r="C5694" s="1"/>
      <c r="D5694" s="1"/>
      <c r="I5694" s="1"/>
      <c r="J5694" s="5"/>
      <c r="K5694" s="5"/>
      <c r="L5694" s="5"/>
      <c r="M5694" s="6"/>
      <c r="N5694" s="6"/>
      <c r="O5694" s="7"/>
      <c r="P5694" s="6"/>
      <c r="Q5694" s="6"/>
    </row>
    <row r="5695" spans="2:17" s="2" customFormat="1" x14ac:dyDescent="0.25">
      <c r="B5695" s="1"/>
      <c r="C5695" s="1"/>
      <c r="D5695" s="1"/>
      <c r="I5695" s="1"/>
      <c r="J5695" s="5"/>
      <c r="K5695" s="5"/>
      <c r="L5695" s="5"/>
      <c r="M5695" s="6"/>
      <c r="N5695" s="6"/>
      <c r="O5695" s="7"/>
      <c r="P5695" s="6"/>
      <c r="Q5695" s="6"/>
    </row>
    <row r="5696" spans="2:17" s="2" customFormat="1" x14ac:dyDescent="0.25">
      <c r="B5696" s="1"/>
      <c r="C5696" s="1"/>
      <c r="D5696" s="1"/>
      <c r="I5696" s="1"/>
      <c r="J5696" s="5"/>
      <c r="K5696" s="5"/>
      <c r="L5696" s="5"/>
      <c r="M5696" s="6"/>
      <c r="N5696" s="6"/>
      <c r="O5696" s="7"/>
      <c r="P5696" s="6"/>
      <c r="Q5696" s="6"/>
    </row>
    <row r="5697" spans="2:17" s="2" customFormat="1" x14ac:dyDescent="0.25">
      <c r="B5697" s="1"/>
      <c r="C5697" s="1"/>
      <c r="D5697" s="1"/>
      <c r="I5697" s="1"/>
      <c r="J5697" s="5"/>
      <c r="K5697" s="5"/>
      <c r="L5697" s="5"/>
      <c r="M5697" s="6"/>
      <c r="N5697" s="6"/>
      <c r="O5697" s="7"/>
      <c r="P5697" s="6"/>
      <c r="Q5697" s="6"/>
    </row>
    <row r="5698" spans="2:17" s="2" customFormat="1" x14ac:dyDescent="0.25">
      <c r="B5698" s="1"/>
      <c r="C5698" s="1"/>
      <c r="D5698" s="1"/>
      <c r="I5698" s="1"/>
      <c r="J5698" s="5"/>
      <c r="K5698" s="5"/>
      <c r="L5698" s="5"/>
      <c r="M5698" s="6"/>
      <c r="N5698" s="6"/>
      <c r="O5698" s="7"/>
      <c r="P5698" s="6"/>
      <c r="Q5698" s="6"/>
    </row>
    <row r="5699" spans="2:17" s="2" customFormat="1" x14ac:dyDescent="0.25">
      <c r="B5699" s="1"/>
      <c r="C5699" s="1"/>
      <c r="D5699" s="1"/>
      <c r="I5699" s="1"/>
      <c r="J5699" s="5"/>
      <c r="K5699" s="5"/>
      <c r="L5699" s="5"/>
      <c r="M5699" s="6"/>
      <c r="N5699" s="6"/>
      <c r="O5699" s="7"/>
      <c r="P5699" s="6"/>
      <c r="Q5699" s="6"/>
    </row>
    <row r="5700" spans="2:17" s="2" customFormat="1" x14ac:dyDescent="0.25">
      <c r="B5700" s="1"/>
      <c r="C5700" s="1"/>
      <c r="D5700" s="1"/>
      <c r="I5700" s="1"/>
      <c r="J5700" s="5"/>
      <c r="K5700" s="5"/>
      <c r="L5700" s="5"/>
      <c r="M5700" s="6"/>
      <c r="N5700" s="6"/>
      <c r="O5700" s="7"/>
      <c r="P5700" s="6"/>
      <c r="Q5700" s="6"/>
    </row>
    <row r="5701" spans="2:17" s="2" customFormat="1" x14ac:dyDescent="0.25">
      <c r="B5701" s="1"/>
      <c r="C5701" s="1"/>
      <c r="D5701" s="1"/>
      <c r="I5701" s="1"/>
      <c r="J5701" s="5"/>
      <c r="K5701" s="5"/>
      <c r="L5701" s="5"/>
      <c r="M5701" s="6"/>
      <c r="N5701" s="6"/>
      <c r="O5701" s="7"/>
      <c r="P5701" s="6"/>
      <c r="Q5701" s="6"/>
    </row>
    <row r="5702" spans="2:17" s="2" customFormat="1" x14ac:dyDescent="0.25">
      <c r="B5702" s="1"/>
      <c r="C5702" s="1"/>
      <c r="D5702" s="1"/>
      <c r="I5702" s="1"/>
      <c r="J5702" s="5"/>
      <c r="K5702" s="5"/>
      <c r="L5702" s="5"/>
      <c r="M5702" s="6"/>
      <c r="N5702" s="6"/>
      <c r="O5702" s="7"/>
      <c r="P5702" s="6"/>
      <c r="Q5702" s="6"/>
    </row>
    <row r="5703" spans="2:17" s="2" customFormat="1" x14ac:dyDescent="0.25">
      <c r="B5703" s="1"/>
      <c r="C5703" s="1"/>
      <c r="D5703" s="1"/>
      <c r="I5703" s="1"/>
      <c r="J5703" s="5"/>
      <c r="K5703" s="5"/>
      <c r="L5703" s="5"/>
      <c r="M5703" s="6"/>
      <c r="N5703" s="6"/>
      <c r="O5703" s="7"/>
      <c r="P5703" s="6"/>
      <c r="Q5703" s="6"/>
    </row>
    <row r="5704" spans="2:17" s="2" customFormat="1" x14ac:dyDescent="0.25">
      <c r="B5704" s="1"/>
      <c r="C5704" s="1"/>
      <c r="D5704" s="1"/>
      <c r="I5704" s="1"/>
      <c r="J5704" s="5"/>
      <c r="K5704" s="5"/>
      <c r="L5704" s="5"/>
      <c r="M5704" s="6"/>
      <c r="N5704" s="6"/>
      <c r="O5704" s="7"/>
      <c r="P5704" s="6"/>
      <c r="Q5704" s="6"/>
    </row>
    <row r="5705" spans="2:17" s="2" customFormat="1" x14ac:dyDescent="0.25">
      <c r="B5705" s="1"/>
      <c r="C5705" s="1"/>
      <c r="D5705" s="1"/>
      <c r="I5705" s="1"/>
      <c r="J5705" s="5"/>
      <c r="K5705" s="5"/>
      <c r="L5705" s="5"/>
      <c r="M5705" s="6"/>
      <c r="N5705" s="6"/>
      <c r="O5705" s="7"/>
      <c r="P5705" s="6"/>
      <c r="Q5705" s="6"/>
    </row>
    <row r="5706" spans="2:17" s="2" customFormat="1" x14ac:dyDescent="0.25">
      <c r="B5706" s="1"/>
      <c r="C5706" s="1"/>
      <c r="D5706" s="1"/>
      <c r="I5706" s="1"/>
      <c r="J5706" s="5"/>
      <c r="K5706" s="5"/>
      <c r="L5706" s="5"/>
      <c r="M5706" s="6"/>
      <c r="N5706" s="6"/>
      <c r="O5706" s="7"/>
      <c r="P5706" s="6"/>
      <c r="Q5706" s="6"/>
    </row>
    <row r="5707" spans="2:17" s="2" customFormat="1" x14ac:dyDescent="0.25">
      <c r="B5707" s="1"/>
      <c r="C5707" s="1"/>
      <c r="D5707" s="1"/>
      <c r="I5707" s="1"/>
      <c r="J5707" s="5"/>
      <c r="K5707" s="5"/>
      <c r="L5707" s="5"/>
      <c r="M5707" s="6"/>
      <c r="N5707" s="6"/>
      <c r="O5707" s="7"/>
      <c r="P5707" s="6"/>
      <c r="Q5707" s="6"/>
    </row>
    <row r="5708" spans="2:17" s="2" customFormat="1" x14ac:dyDescent="0.25">
      <c r="B5708" s="1"/>
      <c r="C5708" s="1"/>
      <c r="D5708" s="1"/>
      <c r="I5708" s="1"/>
      <c r="J5708" s="5"/>
      <c r="K5708" s="5"/>
      <c r="L5708" s="5"/>
      <c r="M5708" s="6"/>
      <c r="N5708" s="6"/>
      <c r="O5708" s="7"/>
      <c r="P5708" s="6"/>
      <c r="Q5708" s="6"/>
    </row>
    <row r="5709" spans="2:17" s="2" customFormat="1" x14ac:dyDescent="0.25">
      <c r="B5709" s="1"/>
      <c r="C5709" s="1"/>
      <c r="D5709" s="1"/>
      <c r="I5709" s="1"/>
      <c r="J5709" s="5"/>
      <c r="K5709" s="5"/>
      <c r="L5709" s="5"/>
      <c r="M5709" s="6"/>
      <c r="N5709" s="6"/>
      <c r="O5709" s="7"/>
      <c r="P5709" s="6"/>
      <c r="Q5709" s="6"/>
    </row>
    <row r="5710" spans="2:17" s="2" customFormat="1" x14ac:dyDescent="0.25">
      <c r="B5710" s="1"/>
      <c r="C5710" s="1"/>
      <c r="D5710" s="1"/>
      <c r="I5710" s="1"/>
      <c r="J5710" s="5"/>
      <c r="K5710" s="5"/>
      <c r="L5710" s="5"/>
      <c r="M5710" s="6"/>
      <c r="N5710" s="6"/>
      <c r="O5710" s="7"/>
      <c r="P5710" s="6"/>
      <c r="Q5710" s="6"/>
    </row>
    <row r="5711" spans="2:17" s="2" customFormat="1" x14ac:dyDescent="0.25">
      <c r="B5711" s="1"/>
      <c r="C5711" s="1"/>
      <c r="D5711" s="1"/>
      <c r="I5711" s="1"/>
      <c r="J5711" s="5"/>
      <c r="K5711" s="5"/>
      <c r="L5711" s="5"/>
      <c r="M5711" s="6"/>
      <c r="N5711" s="6"/>
      <c r="O5711" s="7"/>
      <c r="P5711" s="6"/>
      <c r="Q5711" s="6"/>
    </row>
    <row r="5712" spans="2:17" s="2" customFormat="1" x14ac:dyDescent="0.25">
      <c r="B5712" s="1"/>
      <c r="C5712" s="1"/>
      <c r="D5712" s="1"/>
      <c r="I5712" s="1"/>
      <c r="J5712" s="5"/>
      <c r="K5712" s="5"/>
      <c r="L5712" s="5"/>
      <c r="M5712" s="6"/>
      <c r="N5712" s="6"/>
      <c r="O5712" s="7"/>
      <c r="P5712" s="6"/>
      <c r="Q5712" s="6"/>
    </row>
    <row r="5713" spans="2:17" s="2" customFormat="1" x14ac:dyDescent="0.25">
      <c r="B5713" s="1"/>
      <c r="C5713" s="1"/>
      <c r="D5713" s="1"/>
      <c r="I5713" s="1"/>
      <c r="J5713" s="5"/>
      <c r="K5713" s="5"/>
      <c r="L5713" s="5"/>
      <c r="M5713" s="6"/>
      <c r="N5713" s="6"/>
      <c r="O5713" s="7"/>
      <c r="P5713" s="6"/>
      <c r="Q5713" s="6"/>
    </row>
    <row r="5714" spans="2:17" s="2" customFormat="1" x14ac:dyDescent="0.25">
      <c r="B5714" s="1"/>
      <c r="C5714" s="1"/>
      <c r="D5714" s="1"/>
      <c r="I5714" s="1"/>
      <c r="J5714" s="5"/>
      <c r="K5714" s="5"/>
      <c r="L5714" s="5"/>
      <c r="M5714" s="6"/>
      <c r="N5714" s="6"/>
      <c r="O5714" s="7"/>
      <c r="P5714" s="6"/>
      <c r="Q5714" s="6"/>
    </row>
    <row r="5715" spans="2:17" s="2" customFormat="1" x14ac:dyDescent="0.25">
      <c r="B5715" s="1"/>
      <c r="C5715" s="1"/>
      <c r="D5715" s="1"/>
      <c r="I5715" s="1"/>
      <c r="J5715" s="5"/>
      <c r="K5715" s="5"/>
      <c r="L5715" s="5"/>
      <c r="M5715" s="6"/>
      <c r="N5715" s="6"/>
      <c r="O5715" s="7"/>
      <c r="P5715" s="6"/>
      <c r="Q5715" s="6"/>
    </row>
    <row r="5716" spans="2:17" s="2" customFormat="1" x14ac:dyDescent="0.25">
      <c r="B5716" s="1"/>
      <c r="C5716" s="1"/>
      <c r="D5716" s="1"/>
      <c r="I5716" s="1"/>
      <c r="J5716" s="5"/>
      <c r="K5716" s="5"/>
      <c r="L5716" s="5"/>
      <c r="M5716" s="6"/>
      <c r="N5716" s="6"/>
      <c r="O5716" s="7"/>
      <c r="P5716" s="6"/>
      <c r="Q5716" s="6"/>
    </row>
    <row r="5717" spans="2:17" s="2" customFormat="1" x14ac:dyDescent="0.25">
      <c r="B5717" s="1"/>
      <c r="C5717" s="1"/>
      <c r="D5717" s="1"/>
      <c r="I5717" s="1"/>
      <c r="J5717" s="5"/>
      <c r="K5717" s="5"/>
      <c r="L5717" s="5"/>
      <c r="M5717" s="6"/>
      <c r="N5717" s="6"/>
      <c r="O5717" s="7"/>
      <c r="P5717" s="6"/>
      <c r="Q5717" s="6"/>
    </row>
    <row r="5718" spans="2:17" s="2" customFormat="1" x14ac:dyDescent="0.25">
      <c r="B5718" s="1"/>
      <c r="C5718" s="1"/>
      <c r="D5718" s="1"/>
      <c r="I5718" s="1"/>
      <c r="J5718" s="5"/>
      <c r="K5718" s="5"/>
      <c r="L5718" s="5"/>
      <c r="M5718" s="6"/>
      <c r="N5718" s="6"/>
      <c r="O5718" s="7"/>
      <c r="P5718" s="6"/>
      <c r="Q5718" s="6"/>
    </row>
    <row r="5719" spans="2:17" s="2" customFormat="1" x14ac:dyDescent="0.25">
      <c r="B5719" s="1"/>
      <c r="C5719" s="1"/>
      <c r="D5719" s="1"/>
      <c r="I5719" s="1"/>
      <c r="J5719" s="5"/>
      <c r="K5719" s="5"/>
      <c r="L5719" s="5"/>
      <c r="M5719" s="6"/>
      <c r="N5719" s="6"/>
      <c r="O5719" s="7"/>
      <c r="P5719" s="6"/>
      <c r="Q5719" s="6"/>
    </row>
    <row r="5720" spans="2:17" s="2" customFormat="1" x14ac:dyDescent="0.25">
      <c r="B5720" s="1"/>
      <c r="C5720" s="1"/>
      <c r="D5720" s="1"/>
      <c r="I5720" s="1"/>
      <c r="J5720" s="5"/>
      <c r="K5720" s="5"/>
      <c r="L5720" s="5"/>
      <c r="M5720" s="6"/>
      <c r="N5720" s="6"/>
      <c r="O5720" s="7"/>
      <c r="P5720" s="6"/>
      <c r="Q5720" s="6"/>
    </row>
    <row r="5721" spans="2:17" s="2" customFormat="1" x14ac:dyDescent="0.25">
      <c r="B5721" s="1"/>
      <c r="C5721" s="1"/>
      <c r="D5721" s="1"/>
      <c r="I5721" s="1"/>
      <c r="J5721" s="5"/>
      <c r="K5721" s="5"/>
      <c r="L5721" s="5"/>
      <c r="M5721" s="6"/>
      <c r="N5721" s="6"/>
      <c r="O5721" s="7"/>
      <c r="P5721" s="6"/>
      <c r="Q5721" s="6"/>
    </row>
    <row r="5722" spans="2:17" s="2" customFormat="1" x14ac:dyDescent="0.25">
      <c r="B5722" s="1"/>
      <c r="C5722" s="1"/>
      <c r="D5722" s="1"/>
      <c r="I5722" s="1"/>
      <c r="J5722" s="5"/>
      <c r="K5722" s="5"/>
      <c r="L5722" s="5"/>
      <c r="M5722" s="6"/>
      <c r="N5722" s="6"/>
      <c r="O5722" s="7"/>
      <c r="P5722" s="6"/>
      <c r="Q5722" s="6"/>
    </row>
    <row r="5723" spans="2:17" s="2" customFormat="1" x14ac:dyDescent="0.25">
      <c r="B5723" s="1"/>
      <c r="C5723" s="1"/>
      <c r="D5723" s="1"/>
      <c r="I5723" s="1"/>
      <c r="J5723" s="5"/>
      <c r="K5723" s="5"/>
      <c r="L5723" s="5"/>
      <c r="M5723" s="6"/>
      <c r="N5723" s="6"/>
      <c r="O5723" s="7"/>
      <c r="P5723" s="6"/>
      <c r="Q5723" s="6"/>
    </row>
    <row r="5724" spans="2:17" s="2" customFormat="1" x14ac:dyDescent="0.25">
      <c r="B5724" s="1"/>
      <c r="C5724" s="1"/>
      <c r="D5724" s="1"/>
      <c r="I5724" s="1"/>
      <c r="J5724" s="5"/>
      <c r="K5724" s="5"/>
      <c r="L5724" s="5"/>
      <c r="M5724" s="6"/>
      <c r="N5724" s="6"/>
      <c r="O5724" s="7"/>
      <c r="P5724" s="6"/>
      <c r="Q5724" s="6"/>
    </row>
    <row r="5725" spans="2:17" s="2" customFormat="1" x14ac:dyDescent="0.25">
      <c r="B5725" s="1"/>
      <c r="C5725" s="1"/>
      <c r="D5725" s="1"/>
      <c r="I5725" s="1"/>
      <c r="J5725" s="5"/>
      <c r="K5725" s="5"/>
      <c r="L5725" s="5"/>
      <c r="M5725" s="6"/>
      <c r="N5725" s="6"/>
      <c r="O5725" s="7"/>
      <c r="P5725" s="6"/>
      <c r="Q5725" s="6"/>
    </row>
    <row r="5726" spans="2:17" s="2" customFormat="1" x14ac:dyDescent="0.25">
      <c r="B5726" s="1"/>
      <c r="C5726" s="1"/>
      <c r="D5726" s="1"/>
      <c r="I5726" s="1"/>
      <c r="J5726" s="5"/>
      <c r="K5726" s="5"/>
      <c r="L5726" s="5"/>
      <c r="M5726" s="6"/>
      <c r="N5726" s="6"/>
      <c r="O5726" s="7"/>
      <c r="P5726" s="6"/>
      <c r="Q5726" s="6"/>
    </row>
    <row r="5727" spans="2:17" s="2" customFormat="1" x14ac:dyDescent="0.25">
      <c r="B5727" s="1"/>
      <c r="C5727" s="1"/>
      <c r="D5727" s="1"/>
      <c r="I5727" s="1"/>
      <c r="J5727" s="5"/>
      <c r="K5727" s="5"/>
      <c r="L5727" s="5"/>
      <c r="M5727" s="6"/>
      <c r="N5727" s="6"/>
      <c r="O5727" s="7"/>
      <c r="P5727" s="6"/>
      <c r="Q5727" s="6"/>
    </row>
    <row r="5728" spans="2:17" s="2" customFormat="1" x14ac:dyDescent="0.25">
      <c r="B5728" s="1"/>
      <c r="C5728" s="1"/>
      <c r="D5728" s="1"/>
      <c r="I5728" s="1"/>
      <c r="J5728" s="5"/>
      <c r="K5728" s="5"/>
      <c r="L5728" s="5"/>
      <c r="M5728" s="6"/>
      <c r="N5728" s="6"/>
      <c r="O5728" s="7"/>
      <c r="P5728" s="6"/>
      <c r="Q5728" s="6"/>
    </row>
    <row r="5729" spans="2:17" s="2" customFormat="1" x14ac:dyDescent="0.25">
      <c r="B5729" s="1"/>
      <c r="C5729" s="1"/>
      <c r="D5729" s="1"/>
      <c r="I5729" s="1"/>
      <c r="J5729" s="5"/>
      <c r="K5729" s="5"/>
      <c r="L5729" s="5"/>
      <c r="M5729" s="6"/>
      <c r="N5729" s="6"/>
      <c r="O5729" s="7"/>
      <c r="P5729" s="6"/>
      <c r="Q5729" s="6"/>
    </row>
    <row r="5730" spans="2:17" s="2" customFormat="1" x14ac:dyDescent="0.25">
      <c r="B5730" s="1"/>
      <c r="C5730" s="1"/>
      <c r="D5730" s="1"/>
      <c r="I5730" s="1"/>
      <c r="J5730" s="5"/>
      <c r="K5730" s="5"/>
      <c r="L5730" s="5"/>
      <c r="M5730" s="6"/>
      <c r="N5730" s="6"/>
      <c r="O5730" s="7"/>
      <c r="P5730" s="6"/>
      <c r="Q5730" s="6"/>
    </row>
    <row r="5731" spans="2:17" s="2" customFormat="1" x14ac:dyDescent="0.25">
      <c r="B5731" s="1"/>
      <c r="C5731" s="1"/>
      <c r="D5731" s="1"/>
      <c r="I5731" s="1"/>
      <c r="J5731" s="5"/>
      <c r="K5731" s="5"/>
      <c r="L5731" s="5"/>
      <c r="M5731" s="6"/>
      <c r="N5731" s="6"/>
      <c r="O5731" s="7"/>
      <c r="P5731" s="6"/>
      <c r="Q5731" s="6"/>
    </row>
    <row r="5732" spans="2:17" s="2" customFormat="1" x14ac:dyDescent="0.25">
      <c r="B5732" s="1"/>
      <c r="C5732" s="1"/>
      <c r="D5732" s="1"/>
      <c r="I5732" s="1"/>
      <c r="J5732" s="5"/>
      <c r="K5732" s="5"/>
      <c r="L5732" s="5"/>
      <c r="M5732" s="6"/>
      <c r="N5732" s="6"/>
      <c r="O5732" s="7"/>
      <c r="P5732" s="6"/>
      <c r="Q5732" s="6"/>
    </row>
    <row r="5733" spans="2:17" s="2" customFormat="1" x14ac:dyDescent="0.25">
      <c r="B5733" s="1"/>
      <c r="C5733" s="1"/>
      <c r="D5733" s="1"/>
      <c r="I5733" s="1"/>
      <c r="J5733" s="5"/>
      <c r="K5733" s="5"/>
      <c r="L5733" s="5"/>
      <c r="M5733" s="6"/>
      <c r="N5733" s="6"/>
      <c r="O5733" s="7"/>
      <c r="P5733" s="6"/>
      <c r="Q5733" s="6"/>
    </row>
    <row r="5734" spans="2:17" s="2" customFormat="1" x14ac:dyDescent="0.25">
      <c r="B5734" s="1"/>
      <c r="C5734" s="1"/>
      <c r="D5734" s="1"/>
      <c r="I5734" s="1"/>
      <c r="J5734" s="5"/>
      <c r="K5734" s="5"/>
      <c r="L5734" s="5"/>
      <c r="M5734" s="6"/>
      <c r="N5734" s="6"/>
      <c r="O5734" s="7"/>
      <c r="P5734" s="6"/>
      <c r="Q5734" s="6"/>
    </row>
    <row r="5735" spans="2:17" s="2" customFormat="1" x14ac:dyDescent="0.25">
      <c r="B5735" s="1"/>
      <c r="C5735" s="1"/>
      <c r="D5735" s="1"/>
      <c r="I5735" s="1"/>
      <c r="J5735" s="5"/>
      <c r="K5735" s="5"/>
      <c r="L5735" s="5"/>
      <c r="M5735" s="6"/>
      <c r="N5735" s="6"/>
      <c r="O5735" s="7"/>
      <c r="P5735" s="6"/>
      <c r="Q5735" s="6"/>
    </row>
    <row r="5736" spans="2:17" s="2" customFormat="1" x14ac:dyDescent="0.25">
      <c r="B5736" s="1"/>
      <c r="C5736" s="1"/>
      <c r="D5736" s="1"/>
      <c r="I5736" s="1"/>
      <c r="J5736" s="5"/>
      <c r="K5736" s="5"/>
      <c r="L5736" s="5"/>
      <c r="M5736" s="6"/>
      <c r="N5736" s="6"/>
      <c r="O5736" s="7"/>
      <c r="P5736" s="6"/>
      <c r="Q5736" s="6"/>
    </row>
    <row r="5737" spans="2:17" s="2" customFormat="1" x14ac:dyDescent="0.25">
      <c r="B5737" s="1"/>
      <c r="C5737" s="1"/>
      <c r="D5737" s="1"/>
      <c r="I5737" s="1"/>
      <c r="J5737" s="5"/>
      <c r="K5737" s="5"/>
      <c r="L5737" s="5"/>
      <c r="M5737" s="6"/>
      <c r="N5737" s="6"/>
      <c r="O5737" s="7"/>
      <c r="P5737" s="6"/>
      <c r="Q5737" s="6"/>
    </row>
    <row r="5738" spans="2:17" s="2" customFormat="1" x14ac:dyDescent="0.25">
      <c r="B5738" s="1"/>
      <c r="C5738" s="1"/>
      <c r="D5738" s="1"/>
      <c r="I5738" s="1"/>
      <c r="J5738" s="5"/>
      <c r="K5738" s="5"/>
      <c r="L5738" s="5"/>
      <c r="M5738" s="6"/>
      <c r="N5738" s="6"/>
      <c r="O5738" s="7"/>
      <c r="P5738" s="6"/>
      <c r="Q5738" s="6"/>
    </row>
    <row r="5739" spans="2:17" s="2" customFormat="1" x14ac:dyDescent="0.25">
      <c r="B5739" s="1"/>
      <c r="C5739" s="1"/>
      <c r="D5739" s="1"/>
      <c r="I5739" s="1"/>
      <c r="J5739" s="5"/>
      <c r="K5739" s="5"/>
      <c r="L5739" s="5"/>
      <c r="M5739" s="6"/>
      <c r="N5739" s="6"/>
      <c r="O5739" s="7"/>
      <c r="P5739" s="6"/>
      <c r="Q5739" s="6"/>
    </row>
    <row r="5740" spans="2:17" s="2" customFormat="1" x14ac:dyDescent="0.25">
      <c r="B5740" s="1"/>
      <c r="C5740" s="1"/>
      <c r="D5740" s="1"/>
      <c r="I5740" s="1"/>
      <c r="J5740" s="5"/>
      <c r="K5740" s="5"/>
      <c r="L5740" s="5"/>
      <c r="M5740" s="6"/>
      <c r="N5740" s="6"/>
      <c r="O5740" s="7"/>
      <c r="P5740" s="6"/>
      <c r="Q5740" s="6"/>
    </row>
    <row r="5741" spans="2:17" s="2" customFormat="1" x14ac:dyDescent="0.25">
      <c r="B5741" s="1"/>
      <c r="C5741" s="1"/>
      <c r="D5741" s="1"/>
      <c r="I5741" s="1"/>
      <c r="J5741" s="5"/>
      <c r="K5741" s="5"/>
      <c r="L5741" s="5"/>
      <c r="M5741" s="6"/>
      <c r="N5741" s="6"/>
      <c r="O5741" s="7"/>
      <c r="P5741" s="6"/>
      <c r="Q5741" s="6"/>
    </row>
    <row r="5742" spans="2:17" s="2" customFormat="1" x14ac:dyDescent="0.25">
      <c r="B5742" s="1"/>
      <c r="C5742" s="1"/>
      <c r="D5742" s="1"/>
      <c r="I5742" s="1"/>
      <c r="J5742" s="5"/>
      <c r="K5742" s="5"/>
      <c r="L5742" s="5"/>
      <c r="M5742" s="6"/>
      <c r="N5742" s="6"/>
      <c r="O5742" s="7"/>
      <c r="P5742" s="6"/>
      <c r="Q5742" s="6"/>
    </row>
    <row r="5743" spans="2:17" s="2" customFormat="1" x14ac:dyDescent="0.25">
      <c r="B5743" s="1"/>
      <c r="C5743" s="1"/>
      <c r="D5743" s="1"/>
      <c r="I5743" s="1"/>
      <c r="J5743" s="5"/>
      <c r="K5743" s="5"/>
      <c r="L5743" s="5"/>
      <c r="M5743" s="6"/>
      <c r="N5743" s="6"/>
      <c r="O5743" s="7"/>
      <c r="P5743" s="6"/>
      <c r="Q5743" s="6"/>
    </row>
    <row r="5744" spans="2:17" s="2" customFormat="1" x14ac:dyDescent="0.25">
      <c r="B5744" s="1"/>
      <c r="C5744" s="1"/>
      <c r="D5744" s="1"/>
      <c r="I5744" s="1"/>
      <c r="J5744" s="5"/>
      <c r="K5744" s="5"/>
      <c r="L5744" s="5"/>
      <c r="M5744" s="6"/>
      <c r="N5744" s="6"/>
      <c r="O5744" s="7"/>
      <c r="P5744" s="6"/>
      <c r="Q5744" s="6"/>
    </row>
    <row r="5745" spans="2:17" s="2" customFormat="1" x14ac:dyDescent="0.25">
      <c r="B5745" s="1"/>
      <c r="C5745" s="1"/>
      <c r="D5745" s="1"/>
      <c r="I5745" s="1"/>
      <c r="J5745" s="5"/>
      <c r="K5745" s="5"/>
      <c r="L5745" s="5"/>
      <c r="M5745" s="6"/>
      <c r="N5745" s="6"/>
      <c r="O5745" s="7"/>
      <c r="P5745" s="6"/>
      <c r="Q5745" s="6"/>
    </row>
    <row r="5746" spans="2:17" s="2" customFormat="1" x14ac:dyDescent="0.25">
      <c r="B5746" s="1"/>
      <c r="C5746" s="1"/>
      <c r="D5746" s="1"/>
      <c r="I5746" s="1"/>
      <c r="J5746" s="5"/>
      <c r="K5746" s="5"/>
      <c r="L5746" s="5"/>
      <c r="M5746" s="6"/>
      <c r="N5746" s="6"/>
      <c r="O5746" s="7"/>
      <c r="P5746" s="6"/>
      <c r="Q5746" s="6"/>
    </row>
    <row r="5747" spans="2:17" s="2" customFormat="1" x14ac:dyDescent="0.25">
      <c r="B5747" s="1"/>
      <c r="C5747" s="1"/>
      <c r="D5747" s="1"/>
      <c r="I5747" s="1"/>
      <c r="J5747" s="5"/>
      <c r="K5747" s="5"/>
      <c r="L5747" s="5"/>
      <c r="M5747" s="6"/>
      <c r="N5747" s="6"/>
      <c r="O5747" s="7"/>
      <c r="P5747" s="6"/>
      <c r="Q5747" s="6"/>
    </row>
    <row r="5748" spans="2:17" s="2" customFormat="1" x14ac:dyDescent="0.25">
      <c r="B5748" s="1"/>
      <c r="C5748" s="1"/>
      <c r="D5748" s="1"/>
      <c r="I5748" s="1"/>
      <c r="J5748" s="5"/>
      <c r="K5748" s="5"/>
      <c r="L5748" s="5"/>
      <c r="M5748" s="6"/>
      <c r="N5748" s="6"/>
      <c r="O5748" s="7"/>
      <c r="P5748" s="6"/>
      <c r="Q5748" s="6"/>
    </row>
    <row r="5749" spans="2:17" s="2" customFormat="1" x14ac:dyDescent="0.25">
      <c r="B5749" s="1"/>
      <c r="C5749" s="1"/>
      <c r="D5749" s="1"/>
      <c r="I5749" s="1"/>
      <c r="J5749" s="5"/>
      <c r="K5749" s="5"/>
      <c r="L5749" s="5"/>
      <c r="M5749" s="6"/>
      <c r="N5749" s="6"/>
      <c r="O5749" s="7"/>
      <c r="P5749" s="6"/>
      <c r="Q5749" s="6"/>
    </row>
    <row r="5750" spans="2:17" s="2" customFormat="1" x14ac:dyDescent="0.25">
      <c r="B5750" s="1"/>
      <c r="C5750" s="1"/>
      <c r="D5750" s="1"/>
      <c r="I5750" s="1"/>
      <c r="J5750" s="5"/>
      <c r="K5750" s="5"/>
      <c r="L5750" s="5"/>
      <c r="M5750" s="6"/>
      <c r="N5750" s="6"/>
      <c r="O5750" s="7"/>
      <c r="P5750" s="6"/>
      <c r="Q5750" s="6"/>
    </row>
    <row r="5751" spans="2:17" s="2" customFormat="1" x14ac:dyDescent="0.25">
      <c r="B5751" s="1"/>
      <c r="C5751" s="1"/>
      <c r="D5751" s="1"/>
      <c r="I5751" s="1"/>
      <c r="J5751" s="5"/>
      <c r="K5751" s="5"/>
      <c r="L5751" s="5"/>
      <c r="M5751" s="6"/>
      <c r="N5751" s="6"/>
      <c r="O5751" s="7"/>
      <c r="P5751" s="6"/>
      <c r="Q5751" s="6"/>
    </row>
    <row r="5752" spans="2:17" s="2" customFormat="1" x14ac:dyDescent="0.25">
      <c r="B5752" s="1"/>
      <c r="C5752" s="1"/>
      <c r="D5752" s="1"/>
      <c r="I5752" s="1"/>
      <c r="J5752" s="5"/>
      <c r="K5752" s="5"/>
      <c r="L5752" s="5"/>
      <c r="M5752" s="6"/>
      <c r="N5752" s="6"/>
      <c r="O5752" s="7"/>
      <c r="P5752" s="6"/>
      <c r="Q5752" s="6"/>
    </row>
    <row r="5753" spans="2:17" s="2" customFormat="1" x14ac:dyDescent="0.25">
      <c r="B5753" s="1"/>
      <c r="C5753" s="1"/>
      <c r="D5753" s="1"/>
      <c r="I5753" s="1"/>
      <c r="J5753" s="5"/>
      <c r="K5753" s="5"/>
      <c r="L5753" s="5"/>
      <c r="M5753" s="6"/>
      <c r="N5753" s="6"/>
      <c r="O5753" s="7"/>
      <c r="P5753" s="6"/>
      <c r="Q5753" s="6"/>
    </row>
    <row r="5754" spans="2:17" s="2" customFormat="1" x14ac:dyDescent="0.25">
      <c r="B5754" s="1"/>
      <c r="C5754" s="1"/>
      <c r="D5754" s="1"/>
      <c r="I5754" s="1"/>
      <c r="J5754" s="5"/>
      <c r="K5754" s="5"/>
      <c r="L5754" s="5"/>
      <c r="M5754" s="6"/>
      <c r="N5754" s="6"/>
      <c r="O5754" s="7"/>
      <c r="P5754" s="6"/>
      <c r="Q5754" s="6"/>
    </row>
    <row r="5755" spans="2:17" s="2" customFormat="1" x14ac:dyDescent="0.25">
      <c r="B5755" s="1"/>
      <c r="C5755" s="1"/>
      <c r="D5755" s="1"/>
      <c r="I5755" s="1"/>
      <c r="J5755" s="5"/>
      <c r="K5755" s="5"/>
      <c r="L5755" s="5"/>
      <c r="M5755" s="6"/>
      <c r="N5755" s="6"/>
      <c r="O5755" s="7"/>
      <c r="P5755" s="6"/>
      <c r="Q5755" s="6"/>
    </row>
    <row r="5756" spans="2:17" s="2" customFormat="1" x14ac:dyDescent="0.25">
      <c r="B5756" s="1"/>
      <c r="C5756" s="1"/>
      <c r="D5756" s="1"/>
      <c r="I5756" s="1"/>
      <c r="J5756" s="5"/>
      <c r="K5756" s="5"/>
      <c r="L5756" s="5"/>
      <c r="M5756" s="6"/>
      <c r="N5756" s="6"/>
      <c r="O5756" s="7"/>
      <c r="P5756" s="6"/>
      <c r="Q5756" s="6"/>
    </row>
    <row r="5757" spans="2:17" s="2" customFormat="1" x14ac:dyDescent="0.25">
      <c r="B5757" s="1"/>
      <c r="C5757" s="1"/>
      <c r="D5757" s="1"/>
      <c r="I5757" s="1"/>
      <c r="J5757" s="5"/>
      <c r="K5757" s="5"/>
      <c r="L5757" s="5"/>
      <c r="M5757" s="6"/>
      <c r="N5757" s="6"/>
      <c r="O5757" s="7"/>
      <c r="P5757" s="6"/>
      <c r="Q5757" s="6"/>
    </row>
    <row r="5758" spans="2:17" s="2" customFormat="1" x14ac:dyDescent="0.25">
      <c r="B5758" s="1"/>
      <c r="C5758" s="1"/>
      <c r="D5758" s="1"/>
      <c r="I5758" s="1"/>
      <c r="J5758" s="5"/>
      <c r="K5758" s="5"/>
      <c r="L5758" s="5"/>
      <c r="M5758" s="6"/>
      <c r="N5758" s="6"/>
      <c r="O5758" s="7"/>
      <c r="P5758" s="6"/>
      <c r="Q5758" s="6"/>
    </row>
    <row r="5759" spans="2:17" s="2" customFormat="1" x14ac:dyDescent="0.25">
      <c r="B5759" s="1"/>
      <c r="C5759" s="1"/>
      <c r="D5759" s="1"/>
      <c r="I5759" s="1"/>
      <c r="J5759" s="5"/>
      <c r="K5759" s="5"/>
      <c r="L5759" s="5"/>
      <c r="M5759" s="6"/>
      <c r="N5759" s="6"/>
      <c r="O5759" s="7"/>
      <c r="P5759" s="6"/>
      <c r="Q5759" s="6"/>
    </row>
    <row r="5760" spans="2:17" s="2" customFormat="1" x14ac:dyDescent="0.25">
      <c r="B5760" s="1"/>
      <c r="C5760" s="1"/>
      <c r="D5760" s="1"/>
      <c r="I5760" s="1"/>
      <c r="J5760" s="5"/>
      <c r="K5760" s="5"/>
      <c r="L5760" s="5"/>
      <c r="M5760" s="6"/>
      <c r="N5760" s="6"/>
      <c r="O5760" s="7"/>
      <c r="P5760" s="6"/>
      <c r="Q5760" s="6"/>
    </row>
    <row r="5761" spans="2:17" s="2" customFormat="1" x14ac:dyDescent="0.25">
      <c r="B5761" s="1"/>
      <c r="C5761" s="1"/>
      <c r="D5761" s="1"/>
      <c r="I5761" s="1"/>
      <c r="J5761" s="5"/>
      <c r="K5761" s="5"/>
      <c r="L5761" s="5"/>
      <c r="M5761" s="6"/>
      <c r="N5761" s="6"/>
      <c r="O5761" s="7"/>
      <c r="P5761" s="6"/>
      <c r="Q5761" s="6"/>
    </row>
    <row r="5762" spans="2:17" s="2" customFormat="1" x14ac:dyDescent="0.25">
      <c r="B5762" s="1"/>
      <c r="C5762" s="1"/>
      <c r="D5762" s="1"/>
      <c r="I5762" s="1"/>
      <c r="J5762" s="5"/>
      <c r="K5762" s="5"/>
      <c r="L5762" s="5"/>
      <c r="M5762" s="6"/>
      <c r="N5762" s="6"/>
      <c r="O5762" s="7"/>
      <c r="P5762" s="6"/>
      <c r="Q5762" s="6"/>
    </row>
    <row r="5763" spans="2:17" s="2" customFormat="1" x14ac:dyDescent="0.25">
      <c r="B5763" s="1"/>
      <c r="C5763" s="1"/>
      <c r="D5763" s="1"/>
      <c r="I5763" s="1"/>
      <c r="J5763" s="5"/>
      <c r="K5763" s="5"/>
      <c r="L5763" s="5"/>
      <c r="M5763" s="6"/>
      <c r="N5763" s="6"/>
      <c r="O5763" s="7"/>
      <c r="P5763" s="6"/>
      <c r="Q5763" s="6"/>
    </row>
    <row r="5764" spans="2:17" s="2" customFormat="1" x14ac:dyDescent="0.25">
      <c r="B5764" s="1"/>
      <c r="C5764" s="1"/>
      <c r="D5764" s="1"/>
      <c r="I5764" s="1"/>
      <c r="J5764" s="5"/>
      <c r="K5764" s="5"/>
      <c r="L5764" s="5"/>
      <c r="M5764" s="6"/>
      <c r="N5764" s="6"/>
      <c r="O5764" s="7"/>
      <c r="P5764" s="6"/>
      <c r="Q5764" s="6"/>
    </row>
    <row r="5765" spans="2:17" s="2" customFormat="1" x14ac:dyDescent="0.25">
      <c r="B5765" s="1"/>
      <c r="C5765" s="1"/>
      <c r="D5765" s="1"/>
      <c r="I5765" s="1"/>
      <c r="J5765" s="5"/>
      <c r="K5765" s="5"/>
      <c r="L5765" s="5"/>
      <c r="M5765" s="6"/>
      <c r="N5765" s="6"/>
      <c r="O5765" s="7"/>
      <c r="P5765" s="6"/>
      <c r="Q5765" s="6"/>
    </row>
    <row r="5766" spans="2:17" s="2" customFormat="1" x14ac:dyDescent="0.25">
      <c r="B5766" s="1"/>
      <c r="C5766" s="1"/>
      <c r="D5766" s="1"/>
      <c r="I5766" s="1"/>
      <c r="J5766" s="5"/>
      <c r="K5766" s="5"/>
      <c r="L5766" s="5"/>
      <c r="M5766" s="6"/>
      <c r="N5766" s="6"/>
      <c r="O5766" s="7"/>
      <c r="P5766" s="6"/>
      <c r="Q5766" s="6"/>
    </row>
    <row r="5767" spans="2:17" s="2" customFormat="1" x14ac:dyDescent="0.25">
      <c r="B5767" s="1"/>
      <c r="C5767" s="1"/>
      <c r="D5767" s="1"/>
      <c r="I5767" s="1"/>
      <c r="J5767" s="5"/>
      <c r="K5767" s="5"/>
      <c r="L5767" s="5"/>
      <c r="M5767" s="6"/>
      <c r="N5767" s="6"/>
      <c r="O5767" s="7"/>
      <c r="P5767" s="6"/>
      <c r="Q5767" s="6"/>
    </row>
    <row r="5768" spans="2:17" s="2" customFormat="1" x14ac:dyDescent="0.25">
      <c r="B5768" s="1"/>
      <c r="C5768" s="1"/>
      <c r="D5768" s="1"/>
      <c r="I5768" s="1"/>
      <c r="J5768" s="5"/>
      <c r="K5768" s="5"/>
      <c r="L5768" s="5"/>
      <c r="M5768" s="6"/>
      <c r="N5768" s="6"/>
      <c r="O5768" s="7"/>
      <c r="P5768" s="6"/>
      <c r="Q5768" s="6"/>
    </row>
    <row r="5769" spans="2:17" s="2" customFormat="1" x14ac:dyDescent="0.25">
      <c r="B5769" s="1"/>
      <c r="C5769" s="1"/>
      <c r="D5769" s="1"/>
      <c r="I5769" s="1"/>
      <c r="J5769" s="5"/>
      <c r="K5769" s="5"/>
      <c r="L5769" s="5"/>
      <c r="M5769" s="6"/>
      <c r="N5769" s="6"/>
      <c r="O5769" s="7"/>
      <c r="P5769" s="6"/>
      <c r="Q5769" s="6"/>
    </row>
    <row r="5770" spans="2:17" s="2" customFormat="1" x14ac:dyDescent="0.25">
      <c r="B5770" s="1"/>
      <c r="C5770" s="1"/>
      <c r="D5770" s="1"/>
      <c r="I5770" s="1"/>
      <c r="J5770" s="5"/>
      <c r="K5770" s="5"/>
      <c r="L5770" s="5"/>
      <c r="M5770" s="6"/>
      <c r="N5770" s="6"/>
      <c r="O5770" s="7"/>
      <c r="P5770" s="6"/>
      <c r="Q5770" s="6"/>
    </row>
    <row r="5771" spans="2:17" s="2" customFormat="1" x14ac:dyDescent="0.25">
      <c r="B5771" s="1"/>
      <c r="C5771" s="1"/>
      <c r="D5771" s="1"/>
      <c r="I5771" s="1"/>
      <c r="J5771" s="5"/>
      <c r="K5771" s="5"/>
      <c r="L5771" s="5"/>
      <c r="M5771" s="6"/>
      <c r="N5771" s="6"/>
      <c r="O5771" s="7"/>
      <c r="P5771" s="6"/>
      <c r="Q5771" s="6"/>
    </row>
    <row r="5772" spans="2:17" s="2" customFormat="1" x14ac:dyDescent="0.25">
      <c r="B5772" s="1"/>
      <c r="C5772" s="1"/>
      <c r="D5772" s="1"/>
      <c r="I5772" s="1"/>
      <c r="J5772" s="5"/>
      <c r="K5772" s="5"/>
      <c r="L5772" s="5"/>
      <c r="M5772" s="6"/>
      <c r="N5772" s="6"/>
      <c r="O5772" s="7"/>
      <c r="P5772" s="6"/>
      <c r="Q5772" s="6"/>
    </row>
    <row r="5773" spans="2:17" s="2" customFormat="1" x14ac:dyDescent="0.25">
      <c r="B5773" s="1"/>
      <c r="C5773" s="1"/>
      <c r="D5773" s="1"/>
      <c r="I5773" s="1"/>
      <c r="J5773" s="5"/>
      <c r="K5773" s="5"/>
      <c r="L5773" s="5"/>
      <c r="M5773" s="6"/>
      <c r="N5773" s="6"/>
      <c r="O5773" s="7"/>
      <c r="P5773" s="6"/>
      <c r="Q5773" s="6"/>
    </row>
    <row r="5774" spans="2:17" s="2" customFormat="1" x14ac:dyDescent="0.25">
      <c r="B5774" s="1"/>
      <c r="C5774" s="1"/>
      <c r="D5774" s="1"/>
      <c r="I5774" s="1"/>
      <c r="J5774" s="5"/>
      <c r="K5774" s="5"/>
      <c r="L5774" s="5"/>
      <c r="M5774" s="6"/>
      <c r="N5774" s="6"/>
      <c r="O5774" s="7"/>
      <c r="P5774" s="6"/>
      <c r="Q5774" s="6"/>
    </row>
    <row r="5775" spans="2:17" s="2" customFormat="1" x14ac:dyDescent="0.25">
      <c r="B5775" s="1"/>
      <c r="C5775" s="1"/>
      <c r="D5775" s="1"/>
      <c r="I5775" s="1"/>
      <c r="J5775" s="5"/>
      <c r="K5775" s="5"/>
      <c r="L5775" s="5"/>
      <c r="M5775" s="6"/>
      <c r="N5775" s="6"/>
      <c r="O5775" s="7"/>
      <c r="P5775" s="6"/>
      <c r="Q5775" s="6"/>
    </row>
    <row r="5776" spans="2:17" s="2" customFormat="1" x14ac:dyDescent="0.25">
      <c r="B5776" s="1"/>
      <c r="C5776" s="1"/>
      <c r="D5776" s="1"/>
      <c r="I5776" s="1"/>
      <c r="J5776" s="5"/>
      <c r="K5776" s="5"/>
      <c r="L5776" s="5"/>
      <c r="M5776" s="6"/>
      <c r="N5776" s="6"/>
      <c r="O5776" s="7"/>
      <c r="P5776" s="6"/>
      <c r="Q5776" s="6"/>
    </row>
    <row r="5777" spans="2:17" s="2" customFormat="1" x14ac:dyDescent="0.25">
      <c r="B5777" s="1"/>
      <c r="C5777" s="1"/>
      <c r="D5777" s="1"/>
      <c r="I5777" s="1"/>
      <c r="J5777" s="5"/>
      <c r="K5777" s="5"/>
      <c r="L5777" s="5"/>
      <c r="M5777" s="6"/>
      <c r="N5777" s="6"/>
      <c r="O5777" s="7"/>
      <c r="P5777" s="6"/>
      <c r="Q5777" s="6"/>
    </row>
    <row r="5778" spans="2:17" s="2" customFormat="1" x14ac:dyDescent="0.25">
      <c r="B5778" s="1"/>
      <c r="C5778" s="1"/>
      <c r="D5778" s="1"/>
      <c r="I5778" s="1"/>
      <c r="J5778" s="5"/>
      <c r="K5778" s="5"/>
      <c r="L5778" s="5"/>
      <c r="M5778" s="6"/>
      <c r="N5778" s="6"/>
      <c r="O5778" s="7"/>
      <c r="P5778" s="6"/>
      <c r="Q5778" s="6"/>
    </row>
    <row r="5779" spans="2:17" s="2" customFormat="1" x14ac:dyDescent="0.25">
      <c r="B5779" s="1"/>
      <c r="C5779" s="1"/>
      <c r="D5779" s="1"/>
      <c r="I5779" s="1"/>
      <c r="J5779" s="5"/>
      <c r="K5779" s="5"/>
      <c r="L5779" s="5"/>
      <c r="M5779" s="6"/>
      <c r="N5779" s="6"/>
      <c r="O5779" s="7"/>
      <c r="P5779" s="6"/>
      <c r="Q5779" s="6"/>
    </row>
    <row r="5780" spans="2:17" s="2" customFormat="1" x14ac:dyDescent="0.25">
      <c r="B5780" s="1"/>
      <c r="C5780" s="1"/>
      <c r="D5780" s="1"/>
      <c r="I5780" s="1"/>
      <c r="J5780" s="5"/>
      <c r="K5780" s="5"/>
      <c r="L5780" s="5"/>
      <c r="M5780" s="6"/>
      <c r="N5780" s="6"/>
      <c r="O5780" s="7"/>
      <c r="P5780" s="6"/>
      <c r="Q5780" s="6"/>
    </row>
    <row r="5781" spans="2:17" s="2" customFormat="1" x14ac:dyDescent="0.25">
      <c r="B5781" s="1"/>
      <c r="C5781" s="1"/>
      <c r="D5781" s="1"/>
      <c r="I5781" s="1"/>
      <c r="J5781" s="5"/>
      <c r="K5781" s="5"/>
      <c r="L5781" s="5"/>
      <c r="M5781" s="6"/>
      <c r="N5781" s="6"/>
      <c r="O5781" s="7"/>
      <c r="P5781" s="6"/>
      <c r="Q5781" s="6"/>
    </row>
    <row r="5782" spans="2:17" s="2" customFormat="1" x14ac:dyDescent="0.25">
      <c r="B5782" s="1"/>
      <c r="C5782" s="1"/>
      <c r="D5782" s="1"/>
      <c r="I5782" s="1"/>
      <c r="J5782" s="5"/>
      <c r="K5782" s="5"/>
      <c r="L5782" s="5"/>
      <c r="M5782" s="6"/>
      <c r="N5782" s="6"/>
      <c r="O5782" s="7"/>
      <c r="P5782" s="6"/>
      <c r="Q5782" s="6"/>
    </row>
    <row r="5783" spans="2:17" s="2" customFormat="1" x14ac:dyDescent="0.25">
      <c r="B5783" s="1"/>
      <c r="C5783" s="1"/>
      <c r="D5783" s="1"/>
      <c r="I5783" s="1"/>
      <c r="J5783" s="5"/>
      <c r="K5783" s="5"/>
      <c r="L5783" s="5"/>
      <c r="M5783" s="6"/>
      <c r="N5783" s="6"/>
      <c r="O5783" s="7"/>
      <c r="P5783" s="6"/>
      <c r="Q5783" s="6"/>
    </row>
    <row r="5784" spans="2:17" s="2" customFormat="1" x14ac:dyDescent="0.25">
      <c r="B5784" s="1"/>
      <c r="C5784" s="1"/>
      <c r="D5784" s="1"/>
      <c r="I5784" s="1"/>
      <c r="J5784" s="5"/>
      <c r="K5784" s="5"/>
      <c r="L5784" s="5"/>
      <c r="M5784" s="6"/>
      <c r="N5784" s="6"/>
      <c r="O5784" s="7"/>
      <c r="P5784" s="6"/>
      <c r="Q5784" s="6"/>
    </row>
    <row r="5785" spans="2:17" s="2" customFormat="1" x14ac:dyDescent="0.25">
      <c r="B5785" s="1"/>
      <c r="C5785" s="1"/>
      <c r="D5785" s="1"/>
      <c r="I5785" s="1"/>
      <c r="J5785" s="5"/>
      <c r="K5785" s="5"/>
      <c r="L5785" s="5"/>
      <c r="M5785" s="6"/>
      <c r="N5785" s="6"/>
      <c r="O5785" s="7"/>
      <c r="P5785" s="6"/>
      <c r="Q5785" s="6"/>
    </row>
    <row r="5786" spans="2:17" s="2" customFormat="1" x14ac:dyDescent="0.25">
      <c r="B5786" s="1"/>
      <c r="C5786" s="1"/>
      <c r="D5786" s="1"/>
      <c r="I5786" s="1"/>
      <c r="J5786" s="5"/>
      <c r="K5786" s="5"/>
      <c r="L5786" s="5"/>
      <c r="M5786" s="6"/>
      <c r="N5786" s="6"/>
      <c r="O5786" s="7"/>
      <c r="P5786" s="6"/>
      <c r="Q5786" s="6"/>
    </row>
    <row r="5787" spans="2:17" s="2" customFormat="1" x14ac:dyDescent="0.25">
      <c r="B5787" s="1"/>
      <c r="C5787" s="1"/>
      <c r="D5787" s="1"/>
      <c r="I5787" s="1"/>
      <c r="J5787" s="5"/>
      <c r="K5787" s="5"/>
      <c r="L5787" s="5"/>
      <c r="M5787" s="6"/>
      <c r="N5787" s="6"/>
      <c r="O5787" s="7"/>
      <c r="P5787" s="6"/>
      <c r="Q5787" s="6"/>
    </row>
    <row r="5788" spans="2:17" s="2" customFormat="1" x14ac:dyDescent="0.25">
      <c r="B5788" s="1"/>
      <c r="C5788" s="1"/>
      <c r="D5788" s="1"/>
      <c r="I5788" s="1"/>
      <c r="J5788" s="5"/>
      <c r="K5788" s="5"/>
      <c r="L5788" s="5"/>
      <c r="M5788" s="6"/>
      <c r="N5788" s="6"/>
      <c r="O5788" s="7"/>
      <c r="P5788" s="6"/>
      <c r="Q5788" s="6"/>
    </row>
    <row r="5789" spans="2:17" s="2" customFormat="1" x14ac:dyDescent="0.25">
      <c r="B5789" s="1"/>
      <c r="C5789" s="1"/>
      <c r="D5789" s="1"/>
      <c r="I5789" s="1"/>
      <c r="J5789" s="5"/>
      <c r="K5789" s="5"/>
      <c r="L5789" s="5"/>
      <c r="M5789" s="6"/>
      <c r="N5789" s="6"/>
      <c r="O5789" s="7"/>
      <c r="P5789" s="6"/>
      <c r="Q5789" s="6"/>
    </row>
    <row r="5790" spans="2:17" s="2" customFormat="1" x14ac:dyDescent="0.25">
      <c r="B5790" s="1"/>
      <c r="C5790" s="1"/>
      <c r="D5790" s="1"/>
      <c r="I5790" s="1"/>
      <c r="J5790" s="5"/>
      <c r="K5790" s="5"/>
      <c r="L5790" s="5"/>
      <c r="M5790" s="6"/>
      <c r="N5790" s="6"/>
      <c r="O5790" s="7"/>
      <c r="P5790" s="6"/>
      <c r="Q5790" s="6"/>
    </row>
    <row r="5791" spans="2:17" s="2" customFormat="1" x14ac:dyDescent="0.25">
      <c r="B5791" s="1"/>
      <c r="C5791" s="1"/>
      <c r="D5791" s="1"/>
      <c r="I5791" s="1"/>
      <c r="J5791" s="5"/>
      <c r="K5791" s="5"/>
      <c r="L5791" s="5"/>
      <c r="M5791" s="6"/>
      <c r="N5791" s="6"/>
      <c r="O5791" s="7"/>
      <c r="P5791" s="6"/>
      <c r="Q5791" s="6"/>
    </row>
    <row r="5792" spans="2:17" s="2" customFormat="1" x14ac:dyDescent="0.25">
      <c r="B5792" s="1"/>
      <c r="C5792" s="1"/>
      <c r="D5792" s="1"/>
      <c r="I5792" s="1"/>
      <c r="J5792" s="5"/>
      <c r="K5792" s="5"/>
      <c r="L5792" s="5"/>
      <c r="M5792" s="6"/>
      <c r="N5792" s="6"/>
      <c r="O5792" s="7"/>
      <c r="P5792" s="6"/>
      <c r="Q5792" s="6"/>
    </row>
    <row r="5793" spans="2:17" s="2" customFormat="1" x14ac:dyDescent="0.25">
      <c r="B5793" s="1"/>
      <c r="C5793" s="1"/>
      <c r="D5793" s="1"/>
      <c r="I5793" s="1"/>
      <c r="J5793" s="5"/>
      <c r="K5793" s="5"/>
      <c r="L5793" s="5"/>
      <c r="M5793" s="6"/>
      <c r="N5793" s="6"/>
      <c r="O5793" s="7"/>
      <c r="P5793" s="6"/>
      <c r="Q5793" s="6"/>
    </row>
    <row r="5794" spans="2:17" s="2" customFormat="1" x14ac:dyDescent="0.25">
      <c r="B5794" s="1"/>
      <c r="C5794" s="1"/>
      <c r="D5794" s="1"/>
      <c r="I5794" s="1"/>
      <c r="J5794" s="5"/>
      <c r="K5794" s="5"/>
      <c r="L5794" s="5"/>
      <c r="M5794" s="6"/>
      <c r="N5794" s="6"/>
      <c r="O5794" s="7"/>
      <c r="P5794" s="6"/>
      <c r="Q5794" s="6"/>
    </row>
    <row r="5795" spans="2:17" s="2" customFormat="1" x14ac:dyDescent="0.25">
      <c r="B5795" s="1"/>
      <c r="C5795" s="1"/>
      <c r="D5795" s="1"/>
      <c r="I5795" s="1"/>
      <c r="J5795" s="5"/>
      <c r="K5795" s="5"/>
      <c r="L5795" s="5"/>
      <c r="M5795" s="6"/>
      <c r="N5795" s="6"/>
      <c r="O5795" s="7"/>
      <c r="P5795" s="6"/>
      <c r="Q5795" s="6"/>
    </row>
    <row r="5796" spans="2:17" s="2" customFormat="1" x14ac:dyDescent="0.25">
      <c r="B5796" s="1"/>
      <c r="C5796" s="1"/>
      <c r="D5796" s="1"/>
      <c r="I5796" s="1"/>
      <c r="J5796" s="5"/>
      <c r="K5796" s="5"/>
      <c r="L5796" s="5"/>
      <c r="M5796" s="6"/>
      <c r="N5796" s="6"/>
      <c r="O5796" s="7"/>
      <c r="P5796" s="6"/>
      <c r="Q5796" s="6"/>
    </row>
    <row r="5797" spans="2:17" s="2" customFormat="1" x14ac:dyDescent="0.25">
      <c r="B5797" s="1"/>
      <c r="C5797" s="1"/>
      <c r="D5797" s="1"/>
      <c r="I5797" s="1"/>
      <c r="J5797" s="5"/>
      <c r="K5797" s="5"/>
      <c r="L5797" s="5"/>
      <c r="M5797" s="6"/>
      <c r="N5797" s="6"/>
      <c r="O5797" s="7"/>
      <c r="P5797" s="6"/>
      <c r="Q5797" s="6"/>
    </row>
    <row r="5798" spans="2:17" s="2" customFormat="1" x14ac:dyDescent="0.25">
      <c r="B5798" s="1"/>
      <c r="C5798" s="1"/>
      <c r="D5798" s="1"/>
      <c r="I5798" s="1"/>
      <c r="J5798" s="5"/>
      <c r="K5798" s="5"/>
      <c r="L5798" s="5"/>
      <c r="M5798" s="6"/>
      <c r="N5798" s="6"/>
      <c r="O5798" s="7"/>
      <c r="P5798" s="6"/>
      <c r="Q5798" s="6"/>
    </row>
    <row r="5799" spans="2:17" s="2" customFormat="1" x14ac:dyDescent="0.25">
      <c r="B5799" s="1"/>
      <c r="C5799" s="1"/>
      <c r="D5799" s="1"/>
      <c r="I5799" s="1"/>
      <c r="J5799" s="5"/>
      <c r="K5799" s="5"/>
      <c r="L5799" s="5"/>
      <c r="M5799" s="6"/>
      <c r="N5799" s="6"/>
      <c r="O5799" s="7"/>
      <c r="P5799" s="6"/>
      <c r="Q5799" s="6"/>
    </row>
    <row r="5800" spans="2:17" s="2" customFormat="1" x14ac:dyDescent="0.25">
      <c r="B5800" s="1"/>
      <c r="C5800" s="1"/>
      <c r="D5800" s="1"/>
      <c r="I5800" s="1"/>
      <c r="J5800" s="5"/>
      <c r="K5800" s="5"/>
      <c r="L5800" s="5"/>
      <c r="M5800" s="6"/>
      <c r="N5800" s="6"/>
      <c r="O5800" s="7"/>
      <c r="P5800" s="6"/>
      <c r="Q5800" s="6"/>
    </row>
    <row r="5801" spans="2:17" s="2" customFormat="1" x14ac:dyDescent="0.25">
      <c r="B5801" s="1"/>
      <c r="C5801" s="1"/>
      <c r="D5801" s="1"/>
      <c r="I5801" s="1"/>
      <c r="J5801" s="5"/>
      <c r="K5801" s="5"/>
      <c r="L5801" s="5"/>
      <c r="M5801" s="6"/>
      <c r="N5801" s="6"/>
      <c r="O5801" s="7"/>
      <c r="P5801" s="6"/>
      <c r="Q5801" s="6"/>
    </row>
    <row r="5802" spans="2:17" s="2" customFormat="1" x14ac:dyDescent="0.25">
      <c r="B5802" s="1"/>
      <c r="C5802" s="1"/>
      <c r="D5802" s="1"/>
      <c r="I5802" s="1"/>
      <c r="J5802" s="5"/>
      <c r="K5802" s="5"/>
      <c r="L5802" s="5"/>
      <c r="M5802" s="6"/>
      <c r="N5802" s="6"/>
      <c r="O5802" s="7"/>
      <c r="P5802" s="6"/>
      <c r="Q5802" s="6"/>
    </row>
    <row r="5803" spans="2:17" s="2" customFormat="1" x14ac:dyDescent="0.25">
      <c r="B5803" s="1"/>
      <c r="C5803" s="1"/>
      <c r="D5803" s="1"/>
      <c r="I5803" s="1"/>
      <c r="J5803" s="5"/>
      <c r="K5803" s="5"/>
      <c r="L5803" s="5"/>
      <c r="M5803" s="6"/>
      <c r="N5803" s="6"/>
      <c r="O5803" s="7"/>
      <c r="P5803" s="6"/>
      <c r="Q5803" s="6"/>
    </row>
    <row r="5804" spans="2:17" s="2" customFormat="1" x14ac:dyDescent="0.25">
      <c r="B5804" s="1"/>
      <c r="C5804" s="1"/>
      <c r="D5804" s="1"/>
      <c r="I5804" s="1"/>
      <c r="J5804" s="5"/>
      <c r="K5804" s="5"/>
      <c r="L5804" s="5"/>
      <c r="M5804" s="6"/>
      <c r="N5804" s="6"/>
      <c r="O5804" s="7"/>
      <c r="P5804" s="6"/>
      <c r="Q5804" s="6"/>
    </row>
    <row r="5805" spans="2:17" s="2" customFormat="1" x14ac:dyDescent="0.25">
      <c r="B5805" s="1"/>
      <c r="C5805" s="1"/>
      <c r="D5805" s="1"/>
      <c r="I5805" s="1"/>
      <c r="J5805" s="5"/>
      <c r="K5805" s="5"/>
      <c r="L5805" s="5"/>
      <c r="M5805" s="6"/>
      <c r="N5805" s="6"/>
      <c r="O5805" s="7"/>
      <c r="P5805" s="6"/>
      <c r="Q5805" s="6"/>
    </row>
    <row r="5806" spans="2:17" s="2" customFormat="1" x14ac:dyDescent="0.25">
      <c r="B5806" s="1"/>
      <c r="C5806" s="1"/>
      <c r="D5806" s="1"/>
      <c r="I5806" s="1"/>
      <c r="J5806" s="5"/>
      <c r="K5806" s="5"/>
      <c r="L5806" s="5"/>
      <c r="M5806" s="6"/>
      <c r="N5806" s="6"/>
      <c r="O5806" s="7"/>
      <c r="P5806" s="6"/>
      <c r="Q5806" s="6"/>
    </row>
    <row r="5807" spans="2:17" s="2" customFormat="1" x14ac:dyDescent="0.25">
      <c r="B5807" s="1"/>
      <c r="C5807" s="1"/>
      <c r="D5807" s="1"/>
      <c r="I5807" s="1"/>
      <c r="J5807" s="5"/>
      <c r="K5807" s="5"/>
      <c r="L5807" s="5"/>
      <c r="M5807" s="6"/>
      <c r="N5807" s="6"/>
      <c r="O5807" s="7"/>
      <c r="P5807" s="6"/>
      <c r="Q5807" s="6"/>
    </row>
    <row r="5808" spans="2:17" s="2" customFormat="1" x14ac:dyDescent="0.25">
      <c r="B5808" s="1"/>
      <c r="C5808" s="1"/>
      <c r="D5808" s="1"/>
      <c r="I5808" s="1"/>
      <c r="J5808" s="5"/>
      <c r="K5808" s="5"/>
      <c r="L5808" s="5"/>
      <c r="M5808" s="6"/>
      <c r="N5808" s="6"/>
      <c r="O5808" s="7"/>
      <c r="P5808" s="6"/>
      <c r="Q5808" s="6"/>
    </row>
    <row r="5809" spans="2:17" s="2" customFormat="1" x14ac:dyDescent="0.25">
      <c r="B5809" s="1"/>
      <c r="C5809" s="1"/>
      <c r="D5809" s="1"/>
      <c r="I5809" s="1"/>
      <c r="J5809" s="5"/>
      <c r="K5809" s="5"/>
      <c r="L5809" s="5"/>
      <c r="M5809" s="6"/>
      <c r="N5809" s="6"/>
      <c r="O5809" s="7"/>
      <c r="P5809" s="6"/>
      <c r="Q5809" s="6"/>
    </row>
    <row r="5810" spans="2:17" s="2" customFormat="1" x14ac:dyDescent="0.25">
      <c r="B5810" s="1"/>
      <c r="C5810" s="1"/>
      <c r="D5810" s="1"/>
      <c r="I5810" s="1"/>
      <c r="J5810" s="5"/>
      <c r="K5810" s="5"/>
      <c r="L5810" s="5"/>
      <c r="M5810" s="6"/>
      <c r="N5810" s="6"/>
      <c r="O5810" s="7"/>
      <c r="P5810" s="6"/>
      <c r="Q5810" s="6"/>
    </row>
    <row r="5811" spans="2:17" s="2" customFormat="1" x14ac:dyDescent="0.25">
      <c r="B5811" s="1"/>
      <c r="C5811" s="1"/>
      <c r="D5811" s="1"/>
      <c r="I5811" s="1"/>
      <c r="J5811" s="5"/>
      <c r="K5811" s="5"/>
      <c r="L5811" s="5"/>
      <c r="M5811" s="6"/>
      <c r="N5811" s="6"/>
      <c r="O5811" s="7"/>
      <c r="P5811" s="6"/>
      <c r="Q5811" s="6"/>
    </row>
    <row r="5812" spans="2:17" s="2" customFormat="1" x14ac:dyDescent="0.25">
      <c r="B5812" s="1"/>
      <c r="C5812" s="1"/>
      <c r="D5812" s="1"/>
      <c r="I5812" s="1"/>
      <c r="J5812" s="5"/>
      <c r="K5812" s="5"/>
      <c r="L5812" s="5"/>
      <c r="M5812" s="6"/>
      <c r="N5812" s="6"/>
      <c r="O5812" s="7"/>
      <c r="P5812" s="6"/>
      <c r="Q5812" s="6"/>
    </row>
    <row r="5813" spans="2:17" s="2" customFormat="1" x14ac:dyDescent="0.25">
      <c r="B5813" s="1"/>
      <c r="C5813" s="1"/>
      <c r="D5813" s="1"/>
      <c r="I5813" s="1"/>
      <c r="J5813" s="5"/>
      <c r="K5813" s="5"/>
      <c r="L5813" s="5"/>
      <c r="M5813" s="6"/>
      <c r="N5813" s="6"/>
      <c r="O5813" s="7"/>
      <c r="P5813" s="6"/>
      <c r="Q5813" s="6"/>
    </row>
    <row r="5814" spans="2:17" s="2" customFormat="1" x14ac:dyDescent="0.25">
      <c r="B5814" s="1"/>
      <c r="C5814" s="1"/>
      <c r="D5814" s="1"/>
      <c r="I5814" s="1"/>
      <c r="J5814" s="5"/>
      <c r="K5814" s="5"/>
      <c r="L5814" s="5"/>
      <c r="M5814" s="6"/>
      <c r="N5814" s="6"/>
      <c r="O5814" s="7"/>
      <c r="P5814" s="6"/>
      <c r="Q5814" s="6"/>
    </row>
    <row r="5815" spans="2:17" s="2" customFormat="1" x14ac:dyDescent="0.25">
      <c r="B5815" s="1"/>
      <c r="C5815" s="1"/>
      <c r="D5815" s="1"/>
      <c r="I5815" s="1"/>
      <c r="J5815" s="5"/>
      <c r="K5815" s="5"/>
      <c r="L5815" s="5"/>
      <c r="M5815" s="6"/>
      <c r="N5815" s="6"/>
      <c r="O5815" s="7"/>
      <c r="P5815" s="6"/>
      <c r="Q5815" s="6"/>
    </row>
    <row r="5816" spans="2:17" s="2" customFormat="1" x14ac:dyDescent="0.25">
      <c r="B5816" s="1"/>
      <c r="C5816" s="1"/>
      <c r="D5816" s="1"/>
      <c r="I5816" s="1"/>
      <c r="J5816" s="5"/>
      <c r="K5816" s="5"/>
      <c r="L5816" s="5"/>
      <c r="M5816" s="6"/>
      <c r="N5816" s="6"/>
      <c r="O5816" s="7"/>
      <c r="P5816" s="6"/>
      <c r="Q5816" s="6"/>
    </row>
    <row r="5817" spans="2:17" s="2" customFormat="1" x14ac:dyDescent="0.25">
      <c r="B5817" s="1"/>
      <c r="C5817" s="1"/>
      <c r="D5817" s="1"/>
      <c r="I5817" s="1"/>
      <c r="J5817" s="5"/>
      <c r="K5817" s="5"/>
      <c r="L5817" s="5"/>
      <c r="M5817" s="6"/>
      <c r="N5817" s="6"/>
      <c r="O5817" s="7"/>
      <c r="P5817" s="6"/>
      <c r="Q5817" s="6"/>
    </row>
    <row r="5818" spans="2:17" s="2" customFormat="1" x14ac:dyDescent="0.25">
      <c r="B5818" s="1"/>
      <c r="C5818" s="1"/>
      <c r="D5818" s="1"/>
      <c r="I5818" s="1"/>
      <c r="J5818" s="5"/>
      <c r="K5818" s="5"/>
      <c r="L5818" s="5"/>
      <c r="M5818" s="6"/>
      <c r="N5818" s="6"/>
      <c r="O5818" s="7"/>
      <c r="P5818" s="6"/>
      <c r="Q5818" s="6"/>
    </row>
    <row r="5819" spans="2:17" s="2" customFormat="1" x14ac:dyDescent="0.25">
      <c r="B5819" s="1"/>
      <c r="C5819" s="1"/>
      <c r="D5819" s="1"/>
      <c r="I5819" s="1"/>
      <c r="J5819" s="5"/>
      <c r="K5819" s="5"/>
      <c r="L5819" s="5"/>
      <c r="M5819" s="6"/>
      <c r="N5819" s="6"/>
      <c r="O5819" s="7"/>
      <c r="P5819" s="6"/>
      <c r="Q5819" s="6"/>
    </row>
    <row r="5820" spans="2:17" s="2" customFormat="1" x14ac:dyDescent="0.25">
      <c r="B5820" s="1"/>
      <c r="C5820" s="1"/>
      <c r="D5820" s="1"/>
      <c r="I5820" s="1"/>
      <c r="J5820" s="5"/>
      <c r="K5820" s="5"/>
      <c r="L5820" s="5"/>
      <c r="M5820" s="6"/>
      <c r="N5820" s="6"/>
      <c r="O5820" s="7"/>
      <c r="P5820" s="6"/>
      <c r="Q5820" s="6"/>
    </row>
    <row r="5821" spans="2:17" s="2" customFormat="1" x14ac:dyDescent="0.25">
      <c r="B5821" s="1"/>
      <c r="C5821" s="1"/>
      <c r="D5821" s="1"/>
      <c r="I5821" s="1"/>
      <c r="J5821" s="5"/>
      <c r="K5821" s="5"/>
      <c r="L5821" s="5"/>
      <c r="M5821" s="6"/>
      <c r="N5821" s="6"/>
      <c r="O5821" s="7"/>
      <c r="P5821" s="6"/>
      <c r="Q5821" s="6"/>
    </row>
    <row r="5822" spans="2:17" s="2" customFormat="1" x14ac:dyDescent="0.25">
      <c r="B5822" s="1"/>
      <c r="C5822" s="1"/>
      <c r="D5822" s="1"/>
      <c r="I5822" s="1"/>
      <c r="J5822" s="5"/>
      <c r="K5822" s="5"/>
      <c r="L5822" s="5"/>
      <c r="M5822" s="6"/>
      <c r="N5822" s="6"/>
      <c r="O5822" s="7"/>
      <c r="P5822" s="6"/>
      <c r="Q5822" s="6"/>
    </row>
    <row r="5823" spans="2:17" s="2" customFormat="1" x14ac:dyDescent="0.25">
      <c r="B5823" s="1"/>
      <c r="C5823" s="1"/>
      <c r="D5823" s="1"/>
      <c r="I5823" s="1"/>
      <c r="J5823" s="5"/>
      <c r="K5823" s="5"/>
      <c r="L5823" s="5"/>
      <c r="M5823" s="6"/>
      <c r="N5823" s="6"/>
      <c r="O5823" s="7"/>
      <c r="P5823" s="6"/>
      <c r="Q5823" s="6"/>
    </row>
    <row r="5824" spans="2:17" s="2" customFormat="1" x14ac:dyDescent="0.25">
      <c r="B5824" s="1"/>
      <c r="C5824" s="1"/>
      <c r="D5824" s="1"/>
      <c r="I5824" s="1"/>
      <c r="J5824" s="5"/>
      <c r="K5824" s="5"/>
      <c r="L5824" s="5"/>
      <c r="M5824" s="6"/>
      <c r="N5824" s="6"/>
      <c r="O5824" s="7"/>
      <c r="P5824" s="6"/>
      <c r="Q5824" s="6"/>
    </row>
    <row r="5825" spans="2:17" s="2" customFormat="1" x14ac:dyDescent="0.25">
      <c r="B5825" s="1"/>
      <c r="C5825" s="1"/>
      <c r="D5825" s="1"/>
      <c r="I5825" s="1"/>
      <c r="J5825" s="5"/>
      <c r="K5825" s="5"/>
      <c r="L5825" s="5"/>
      <c r="M5825" s="6"/>
      <c r="N5825" s="6"/>
      <c r="O5825" s="7"/>
      <c r="P5825" s="6"/>
      <c r="Q5825" s="6"/>
    </row>
    <row r="5826" spans="2:17" s="2" customFormat="1" x14ac:dyDescent="0.25">
      <c r="B5826" s="1"/>
      <c r="C5826" s="1"/>
      <c r="D5826" s="1"/>
      <c r="I5826" s="1"/>
      <c r="J5826" s="5"/>
      <c r="K5826" s="5"/>
      <c r="L5826" s="5"/>
      <c r="M5826" s="6"/>
      <c r="N5826" s="6"/>
      <c r="O5826" s="7"/>
      <c r="P5826" s="6"/>
      <c r="Q5826" s="6"/>
    </row>
    <row r="5827" spans="2:17" s="2" customFormat="1" x14ac:dyDescent="0.25">
      <c r="B5827" s="1"/>
      <c r="C5827" s="1"/>
      <c r="D5827" s="1"/>
      <c r="I5827" s="1"/>
      <c r="J5827" s="5"/>
      <c r="K5827" s="5"/>
      <c r="L5827" s="5"/>
      <c r="M5827" s="6"/>
      <c r="N5827" s="6"/>
      <c r="O5827" s="7"/>
      <c r="P5827" s="6"/>
      <c r="Q5827" s="6"/>
    </row>
    <row r="5828" spans="2:17" s="2" customFormat="1" x14ac:dyDescent="0.25">
      <c r="B5828" s="1"/>
      <c r="C5828" s="1"/>
      <c r="D5828" s="1"/>
      <c r="I5828" s="1"/>
      <c r="J5828" s="5"/>
      <c r="K5828" s="5"/>
      <c r="L5828" s="5"/>
      <c r="M5828" s="6"/>
      <c r="N5828" s="6"/>
      <c r="O5828" s="7"/>
      <c r="P5828" s="6"/>
      <c r="Q5828" s="6"/>
    </row>
    <row r="5829" spans="2:17" s="2" customFormat="1" x14ac:dyDescent="0.25">
      <c r="B5829" s="1"/>
      <c r="C5829" s="1"/>
      <c r="D5829" s="1"/>
      <c r="I5829" s="1"/>
      <c r="J5829" s="5"/>
      <c r="K5829" s="5"/>
      <c r="L5829" s="5"/>
      <c r="M5829" s="6"/>
      <c r="N5829" s="6"/>
      <c r="O5829" s="7"/>
      <c r="P5829" s="6"/>
      <c r="Q5829" s="6"/>
    </row>
    <row r="5830" spans="2:17" s="2" customFormat="1" x14ac:dyDescent="0.25">
      <c r="B5830" s="1"/>
      <c r="C5830" s="1"/>
      <c r="D5830" s="1"/>
      <c r="I5830" s="1"/>
      <c r="J5830" s="5"/>
      <c r="K5830" s="5"/>
      <c r="L5830" s="5"/>
      <c r="M5830" s="6"/>
      <c r="N5830" s="6"/>
      <c r="O5830" s="7"/>
      <c r="P5830" s="6"/>
      <c r="Q5830" s="6"/>
    </row>
    <row r="5831" spans="2:17" s="2" customFormat="1" x14ac:dyDescent="0.25">
      <c r="B5831" s="1"/>
      <c r="C5831" s="1"/>
      <c r="D5831" s="1"/>
      <c r="I5831" s="1"/>
      <c r="J5831" s="5"/>
      <c r="K5831" s="5"/>
      <c r="L5831" s="5"/>
      <c r="M5831" s="6"/>
      <c r="N5831" s="6"/>
      <c r="O5831" s="7"/>
      <c r="P5831" s="6"/>
      <c r="Q5831" s="6"/>
    </row>
    <row r="5832" spans="2:17" s="2" customFormat="1" x14ac:dyDescent="0.25">
      <c r="B5832" s="1"/>
      <c r="C5832" s="1"/>
      <c r="D5832" s="1"/>
      <c r="I5832" s="1"/>
      <c r="J5832" s="5"/>
      <c r="K5832" s="5"/>
      <c r="L5832" s="5"/>
      <c r="M5832" s="6"/>
      <c r="N5832" s="6"/>
      <c r="O5832" s="7"/>
      <c r="P5832" s="6"/>
      <c r="Q5832" s="6"/>
    </row>
    <row r="5833" spans="2:17" s="2" customFormat="1" x14ac:dyDescent="0.25">
      <c r="B5833" s="1"/>
      <c r="C5833" s="1"/>
      <c r="D5833" s="1"/>
      <c r="I5833" s="1"/>
      <c r="J5833" s="5"/>
      <c r="K5833" s="5"/>
      <c r="L5833" s="5"/>
      <c r="M5833" s="6"/>
      <c r="N5833" s="6"/>
      <c r="O5833" s="7"/>
      <c r="P5833" s="6"/>
      <c r="Q5833" s="6"/>
    </row>
    <row r="5834" spans="2:17" s="2" customFormat="1" x14ac:dyDescent="0.25">
      <c r="B5834" s="1"/>
      <c r="C5834" s="1"/>
      <c r="D5834" s="1"/>
      <c r="I5834" s="1"/>
      <c r="J5834" s="5"/>
      <c r="K5834" s="5"/>
      <c r="L5834" s="5"/>
      <c r="M5834" s="6"/>
      <c r="N5834" s="6"/>
      <c r="O5834" s="7"/>
      <c r="P5834" s="6"/>
      <c r="Q5834" s="6"/>
    </row>
    <row r="5835" spans="2:17" s="2" customFormat="1" x14ac:dyDescent="0.25">
      <c r="B5835" s="1"/>
      <c r="C5835" s="1"/>
      <c r="D5835" s="1"/>
      <c r="I5835" s="1"/>
      <c r="J5835" s="5"/>
      <c r="K5835" s="5"/>
      <c r="L5835" s="5"/>
      <c r="M5835" s="6"/>
      <c r="N5835" s="6"/>
      <c r="O5835" s="7"/>
      <c r="P5835" s="6"/>
      <c r="Q5835" s="6"/>
    </row>
    <row r="5836" spans="2:17" s="2" customFormat="1" x14ac:dyDescent="0.25">
      <c r="B5836" s="1"/>
      <c r="C5836" s="1"/>
      <c r="D5836" s="1"/>
      <c r="I5836" s="1"/>
      <c r="J5836" s="5"/>
      <c r="K5836" s="5"/>
      <c r="L5836" s="5"/>
      <c r="M5836" s="6"/>
      <c r="N5836" s="6"/>
      <c r="O5836" s="7"/>
      <c r="P5836" s="6"/>
      <c r="Q5836" s="6"/>
    </row>
    <row r="5837" spans="2:17" s="2" customFormat="1" x14ac:dyDescent="0.25">
      <c r="B5837" s="1"/>
      <c r="C5837" s="1"/>
      <c r="D5837" s="1"/>
      <c r="I5837" s="1"/>
      <c r="J5837" s="5"/>
      <c r="K5837" s="5"/>
      <c r="L5837" s="5"/>
      <c r="M5837" s="6"/>
      <c r="N5837" s="6"/>
      <c r="O5837" s="7"/>
      <c r="P5837" s="6"/>
      <c r="Q5837" s="6"/>
    </row>
    <row r="5838" spans="2:17" s="2" customFormat="1" x14ac:dyDescent="0.25">
      <c r="B5838" s="1"/>
      <c r="C5838" s="1"/>
      <c r="D5838" s="1"/>
      <c r="I5838" s="1"/>
      <c r="J5838" s="5"/>
      <c r="K5838" s="5"/>
      <c r="L5838" s="5"/>
      <c r="M5838" s="6"/>
      <c r="N5838" s="6"/>
      <c r="O5838" s="7"/>
      <c r="P5838" s="6"/>
      <c r="Q5838" s="6"/>
    </row>
    <row r="5839" spans="2:17" s="2" customFormat="1" x14ac:dyDescent="0.25">
      <c r="B5839" s="1"/>
      <c r="C5839" s="1"/>
      <c r="D5839" s="1"/>
      <c r="I5839" s="1"/>
      <c r="J5839" s="5"/>
      <c r="K5839" s="5"/>
      <c r="L5839" s="5"/>
      <c r="M5839" s="6"/>
      <c r="N5839" s="6"/>
      <c r="O5839" s="7"/>
      <c r="P5839" s="6"/>
      <c r="Q5839" s="6"/>
    </row>
    <row r="5840" spans="2:17" s="2" customFormat="1" x14ac:dyDescent="0.25">
      <c r="B5840" s="1"/>
      <c r="C5840" s="1"/>
      <c r="D5840" s="1"/>
      <c r="I5840" s="1"/>
      <c r="J5840" s="5"/>
      <c r="K5840" s="5"/>
      <c r="L5840" s="5"/>
      <c r="M5840" s="6"/>
      <c r="N5840" s="6"/>
      <c r="O5840" s="7"/>
      <c r="P5840" s="6"/>
      <c r="Q5840" s="6"/>
    </row>
    <row r="5841" spans="2:17" s="2" customFormat="1" x14ac:dyDescent="0.25">
      <c r="B5841" s="1"/>
      <c r="C5841" s="1"/>
      <c r="D5841" s="1"/>
      <c r="I5841" s="1"/>
      <c r="J5841" s="5"/>
      <c r="K5841" s="5"/>
      <c r="L5841" s="5"/>
      <c r="M5841" s="6"/>
      <c r="N5841" s="6"/>
      <c r="O5841" s="7"/>
      <c r="P5841" s="6"/>
      <c r="Q5841" s="6"/>
    </row>
    <row r="5842" spans="2:17" s="2" customFormat="1" x14ac:dyDescent="0.25">
      <c r="B5842" s="1"/>
      <c r="C5842" s="1"/>
      <c r="D5842" s="1"/>
      <c r="I5842" s="1"/>
      <c r="J5842" s="5"/>
      <c r="K5842" s="5"/>
      <c r="L5842" s="5"/>
      <c r="M5842" s="6"/>
      <c r="N5842" s="6"/>
      <c r="O5842" s="7"/>
      <c r="P5842" s="6"/>
      <c r="Q5842" s="6"/>
    </row>
    <row r="5843" spans="2:17" s="2" customFormat="1" x14ac:dyDescent="0.25">
      <c r="B5843" s="1"/>
      <c r="C5843" s="1"/>
      <c r="D5843" s="1"/>
      <c r="I5843" s="1"/>
      <c r="J5843" s="5"/>
      <c r="K5843" s="5"/>
      <c r="L5843" s="5"/>
      <c r="M5843" s="6"/>
      <c r="N5843" s="6"/>
      <c r="O5843" s="7"/>
      <c r="P5843" s="6"/>
      <c r="Q5843" s="6"/>
    </row>
    <row r="5844" spans="2:17" s="2" customFormat="1" x14ac:dyDescent="0.25">
      <c r="B5844" s="1"/>
      <c r="C5844" s="1"/>
      <c r="D5844" s="1"/>
      <c r="I5844" s="1"/>
      <c r="J5844" s="5"/>
      <c r="K5844" s="5"/>
      <c r="L5844" s="5"/>
      <c r="M5844" s="6"/>
      <c r="N5844" s="6"/>
      <c r="O5844" s="7"/>
      <c r="P5844" s="6"/>
      <c r="Q5844" s="6"/>
    </row>
    <row r="5845" spans="2:17" s="2" customFormat="1" x14ac:dyDescent="0.25">
      <c r="B5845" s="1"/>
      <c r="C5845" s="1"/>
      <c r="D5845" s="1"/>
      <c r="I5845" s="1"/>
      <c r="J5845" s="5"/>
      <c r="K5845" s="5"/>
      <c r="L5845" s="5"/>
      <c r="M5845" s="6"/>
      <c r="N5845" s="6"/>
      <c r="O5845" s="7"/>
      <c r="P5845" s="6"/>
      <c r="Q5845" s="6"/>
    </row>
    <row r="5846" spans="2:17" s="2" customFormat="1" x14ac:dyDescent="0.25">
      <c r="B5846" s="1"/>
      <c r="C5846" s="1"/>
      <c r="D5846" s="1"/>
      <c r="I5846" s="1"/>
      <c r="J5846" s="5"/>
      <c r="K5846" s="5"/>
      <c r="L5846" s="5"/>
      <c r="M5846" s="6"/>
      <c r="N5846" s="6"/>
      <c r="O5846" s="7"/>
      <c r="P5846" s="6"/>
      <c r="Q5846" s="6"/>
    </row>
    <row r="5847" spans="2:17" s="2" customFormat="1" x14ac:dyDescent="0.25">
      <c r="B5847" s="1"/>
      <c r="C5847" s="1"/>
      <c r="D5847" s="1"/>
      <c r="I5847" s="1"/>
      <c r="J5847" s="5"/>
      <c r="K5847" s="5"/>
      <c r="L5847" s="5"/>
      <c r="M5847" s="6"/>
      <c r="N5847" s="6"/>
      <c r="O5847" s="7"/>
      <c r="P5847" s="6"/>
      <c r="Q5847" s="6"/>
    </row>
    <row r="5848" spans="2:17" s="2" customFormat="1" x14ac:dyDescent="0.25">
      <c r="B5848" s="1"/>
      <c r="C5848" s="1"/>
      <c r="D5848" s="1"/>
      <c r="I5848" s="1"/>
      <c r="J5848" s="5"/>
      <c r="K5848" s="5"/>
      <c r="L5848" s="5"/>
      <c r="M5848" s="6"/>
      <c r="N5848" s="6"/>
      <c r="O5848" s="7"/>
      <c r="P5848" s="6"/>
      <c r="Q5848" s="6"/>
    </row>
    <row r="5849" spans="2:17" s="2" customFormat="1" x14ac:dyDescent="0.25">
      <c r="B5849" s="1"/>
      <c r="C5849" s="1"/>
      <c r="D5849" s="1"/>
      <c r="I5849" s="1"/>
      <c r="J5849" s="5"/>
      <c r="K5849" s="5"/>
      <c r="L5849" s="5"/>
      <c r="M5849" s="6"/>
      <c r="N5849" s="6"/>
      <c r="O5849" s="7"/>
      <c r="P5849" s="6"/>
      <c r="Q5849" s="6"/>
    </row>
    <row r="5850" spans="2:17" s="2" customFormat="1" x14ac:dyDescent="0.25">
      <c r="B5850" s="1"/>
      <c r="C5850" s="1"/>
      <c r="D5850" s="1"/>
      <c r="I5850" s="1"/>
      <c r="J5850" s="5"/>
      <c r="K5850" s="5"/>
      <c r="L5850" s="5"/>
      <c r="M5850" s="6"/>
      <c r="N5850" s="6"/>
      <c r="O5850" s="7"/>
      <c r="P5850" s="6"/>
      <c r="Q5850" s="6"/>
    </row>
    <row r="5851" spans="2:17" s="2" customFormat="1" x14ac:dyDescent="0.25">
      <c r="B5851" s="1"/>
      <c r="C5851" s="1"/>
      <c r="D5851" s="1"/>
      <c r="I5851" s="1"/>
      <c r="J5851" s="5"/>
      <c r="K5851" s="5"/>
      <c r="L5851" s="5"/>
      <c r="M5851" s="6"/>
      <c r="N5851" s="6"/>
      <c r="O5851" s="7"/>
      <c r="P5851" s="6"/>
      <c r="Q5851" s="6"/>
    </row>
    <row r="5852" spans="2:17" s="2" customFormat="1" x14ac:dyDescent="0.25">
      <c r="B5852" s="1"/>
      <c r="C5852" s="1"/>
      <c r="D5852" s="1"/>
      <c r="I5852" s="1"/>
      <c r="J5852" s="5"/>
      <c r="K5852" s="5"/>
      <c r="L5852" s="5"/>
      <c r="M5852" s="6"/>
      <c r="N5852" s="6"/>
      <c r="O5852" s="7"/>
      <c r="P5852" s="6"/>
      <c r="Q5852" s="6"/>
    </row>
    <row r="5853" spans="2:17" s="2" customFormat="1" x14ac:dyDescent="0.25">
      <c r="B5853" s="1"/>
      <c r="C5853" s="1"/>
      <c r="D5853" s="1"/>
      <c r="I5853" s="1"/>
      <c r="J5853" s="5"/>
      <c r="K5853" s="5"/>
      <c r="L5853" s="5"/>
      <c r="M5853" s="6"/>
      <c r="N5853" s="6"/>
      <c r="O5853" s="7"/>
      <c r="P5853" s="6"/>
      <c r="Q5853" s="6"/>
    </row>
    <row r="5854" spans="2:17" s="2" customFormat="1" x14ac:dyDescent="0.25">
      <c r="B5854" s="1"/>
      <c r="C5854" s="1"/>
      <c r="D5854" s="1"/>
      <c r="I5854" s="1"/>
      <c r="J5854" s="5"/>
      <c r="K5854" s="5"/>
      <c r="L5854" s="5"/>
      <c r="M5854" s="6"/>
      <c r="N5854" s="6"/>
      <c r="O5854" s="7"/>
      <c r="P5854" s="6"/>
      <c r="Q5854" s="6"/>
    </row>
    <row r="5855" spans="2:17" s="2" customFormat="1" x14ac:dyDescent="0.25">
      <c r="B5855" s="1"/>
      <c r="C5855" s="1"/>
      <c r="D5855" s="1"/>
      <c r="I5855" s="1"/>
      <c r="J5855" s="5"/>
      <c r="K5855" s="5"/>
      <c r="L5855" s="5"/>
      <c r="M5855" s="6"/>
      <c r="N5855" s="6"/>
      <c r="O5855" s="7"/>
      <c r="P5855" s="6"/>
      <c r="Q5855" s="6"/>
    </row>
    <row r="5856" spans="2:17" s="2" customFormat="1" x14ac:dyDescent="0.25">
      <c r="B5856" s="1"/>
      <c r="C5856" s="1"/>
      <c r="D5856" s="1"/>
      <c r="I5856" s="1"/>
      <c r="J5856" s="5"/>
      <c r="K5856" s="5"/>
      <c r="L5856" s="5"/>
      <c r="M5856" s="6"/>
      <c r="N5856" s="6"/>
      <c r="O5856" s="7"/>
      <c r="P5856" s="6"/>
      <c r="Q5856" s="6"/>
    </row>
    <row r="5857" spans="2:17" s="2" customFormat="1" x14ac:dyDescent="0.25">
      <c r="B5857" s="1"/>
      <c r="C5857" s="1"/>
      <c r="D5857" s="1"/>
      <c r="I5857" s="1"/>
      <c r="J5857" s="5"/>
      <c r="K5857" s="5"/>
      <c r="L5857" s="5"/>
      <c r="M5857" s="6"/>
      <c r="N5857" s="6"/>
      <c r="O5857" s="7"/>
      <c r="P5857" s="6"/>
      <c r="Q5857" s="6"/>
    </row>
    <row r="5858" spans="2:17" s="2" customFormat="1" x14ac:dyDescent="0.25">
      <c r="B5858" s="1"/>
      <c r="C5858" s="1"/>
      <c r="D5858" s="1"/>
      <c r="I5858" s="1"/>
      <c r="J5858" s="5"/>
      <c r="K5858" s="5"/>
      <c r="L5858" s="5"/>
      <c r="M5858" s="6"/>
      <c r="N5858" s="6"/>
      <c r="O5858" s="7"/>
      <c r="P5858" s="6"/>
      <c r="Q5858" s="6"/>
    </row>
    <row r="5859" spans="2:17" s="2" customFormat="1" x14ac:dyDescent="0.25">
      <c r="B5859" s="1"/>
      <c r="C5859" s="1"/>
      <c r="D5859" s="1"/>
      <c r="I5859" s="1"/>
      <c r="J5859" s="5"/>
      <c r="K5859" s="5"/>
      <c r="L5859" s="5"/>
      <c r="M5859" s="6"/>
      <c r="N5859" s="6"/>
      <c r="O5859" s="7"/>
      <c r="P5859" s="6"/>
      <c r="Q5859" s="6"/>
    </row>
    <row r="5860" spans="2:17" s="2" customFormat="1" x14ac:dyDescent="0.25">
      <c r="B5860" s="1"/>
      <c r="C5860" s="1"/>
      <c r="D5860" s="1"/>
      <c r="I5860" s="1"/>
      <c r="J5860" s="5"/>
      <c r="K5860" s="5"/>
      <c r="L5860" s="5"/>
      <c r="M5860" s="6"/>
      <c r="N5860" s="6"/>
      <c r="O5860" s="7"/>
      <c r="P5860" s="6"/>
      <c r="Q5860" s="6"/>
    </row>
    <row r="5861" spans="2:17" s="2" customFormat="1" x14ac:dyDescent="0.25">
      <c r="B5861" s="1"/>
      <c r="C5861" s="1"/>
      <c r="D5861" s="1"/>
      <c r="I5861" s="1"/>
      <c r="J5861" s="5"/>
      <c r="K5861" s="5"/>
      <c r="L5861" s="5"/>
      <c r="M5861" s="6"/>
      <c r="N5861" s="6"/>
      <c r="O5861" s="7"/>
      <c r="P5861" s="6"/>
      <c r="Q5861" s="6"/>
    </row>
    <row r="5862" spans="2:17" s="2" customFormat="1" x14ac:dyDescent="0.25">
      <c r="B5862" s="1"/>
      <c r="C5862" s="1"/>
      <c r="D5862" s="1"/>
      <c r="I5862" s="1"/>
      <c r="J5862" s="5"/>
      <c r="K5862" s="5"/>
      <c r="L5862" s="5"/>
      <c r="M5862" s="6"/>
      <c r="N5862" s="6"/>
      <c r="O5862" s="7"/>
      <c r="P5862" s="6"/>
      <c r="Q5862" s="6"/>
    </row>
    <row r="5863" spans="2:17" s="2" customFormat="1" x14ac:dyDescent="0.25">
      <c r="B5863" s="1"/>
      <c r="C5863" s="1"/>
      <c r="D5863" s="1"/>
      <c r="I5863" s="1"/>
      <c r="J5863" s="5"/>
      <c r="K5863" s="5"/>
      <c r="L5863" s="5"/>
      <c r="M5863" s="6"/>
      <c r="N5863" s="6"/>
      <c r="O5863" s="7"/>
      <c r="P5863" s="6"/>
      <c r="Q5863" s="6"/>
    </row>
    <row r="5864" spans="2:17" s="2" customFormat="1" x14ac:dyDescent="0.25">
      <c r="B5864" s="1"/>
      <c r="C5864" s="1"/>
      <c r="D5864" s="1"/>
      <c r="I5864" s="1"/>
      <c r="J5864" s="5"/>
      <c r="K5864" s="5"/>
      <c r="L5864" s="5"/>
      <c r="M5864" s="6"/>
      <c r="N5864" s="6"/>
      <c r="O5864" s="7"/>
      <c r="P5864" s="6"/>
      <c r="Q5864" s="6"/>
    </row>
    <row r="5865" spans="2:17" s="2" customFormat="1" x14ac:dyDescent="0.25">
      <c r="B5865" s="1"/>
      <c r="C5865" s="1"/>
      <c r="D5865" s="1"/>
      <c r="I5865" s="1"/>
      <c r="J5865" s="5"/>
      <c r="K5865" s="5"/>
      <c r="L5865" s="5"/>
      <c r="M5865" s="6"/>
      <c r="N5865" s="6"/>
      <c r="O5865" s="7"/>
      <c r="P5865" s="6"/>
      <c r="Q5865" s="6"/>
    </row>
    <row r="5866" spans="2:17" s="2" customFormat="1" x14ac:dyDescent="0.25">
      <c r="B5866" s="1"/>
      <c r="C5866" s="1"/>
      <c r="D5866" s="1"/>
      <c r="I5866" s="1"/>
      <c r="J5866" s="5"/>
      <c r="K5866" s="5"/>
      <c r="L5866" s="5"/>
      <c r="M5866" s="6"/>
      <c r="N5866" s="6"/>
      <c r="O5866" s="7"/>
      <c r="P5866" s="6"/>
      <c r="Q5866" s="6"/>
    </row>
    <row r="5867" spans="2:17" s="2" customFormat="1" x14ac:dyDescent="0.25">
      <c r="B5867" s="1"/>
      <c r="C5867" s="1"/>
      <c r="D5867" s="1"/>
      <c r="I5867" s="1"/>
      <c r="J5867" s="5"/>
      <c r="K5867" s="5"/>
      <c r="L5867" s="5"/>
      <c r="M5867" s="6"/>
      <c r="N5867" s="6"/>
      <c r="O5867" s="7"/>
      <c r="P5867" s="6"/>
      <c r="Q5867" s="6"/>
    </row>
    <row r="5868" spans="2:17" s="2" customFormat="1" x14ac:dyDescent="0.25">
      <c r="B5868" s="1"/>
      <c r="C5868" s="1"/>
      <c r="D5868" s="1"/>
      <c r="I5868" s="1"/>
      <c r="J5868" s="5"/>
      <c r="K5868" s="5"/>
      <c r="L5868" s="5"/>
      <c r="M5868" s="6"/>
      <c r="N5868" s="6"/>
      <c r="O5868" s="7"/>
      <c r="P5868" s="6"/>
      <c r="Q5868" s="6"/>
    </row>
    <row r="5869" spans="2:17" s="2" customFormat="1" x14ac:dyDescent="0.25">
      <c r="B5869" s="1"/>
      <c r="C5869" s="1"/>
      <c r="D5869" s="1"/>
      <c r="I5869" s="1"/>
      <c r="J5869" s="5"/>
      <c r="K5869" s="5"/>
      <c r="L5869" s="5"/>
      <c r="M5869" s="6"/>
      <c r="N5869" s="6"/>
      <c r="O5869" s="7"/>
      <c r="P5869" s="6"/>
      <c r="Q5869" s="6"/>
    </row>
    <row r="5870" spans="2:17" s="2" customFormat="1" x14ac:dyDescent="0.25">
      <c r="B5870" s="1"/>
      <c r="C5870" s="1"/>
      <c r="D5870" s="1"/>
      <c r="I5870" s="1"/>
      <c r="J5870" s="5"/>
      <c r="K5870" s="5"/>
      <c r="L5870" s="5"/>
      <c r="M5870" s="6"/>
      <c r="N5870" s="6"/>
      <c r="O5870" s="7"/>
      <c r="P5870" s="6"/>
      <c r="Q5870" s="6"/>
    </row>
    <row r="5871" spans="2:17" s="2" customFormat="1" x14ac:dyDescent="0.25">
      <c r="B5871" s="1"/>
      <c r="C5871" s="1"/>
      <c r="D5871" s="1"/>
      <c r="I5871" s="1"/>
      <c r="J5871" s="5"/>
      <c r="K5871" s="5"/>
      <c r="L5871" s="5"/>
      <c r="M5871" s="6"/>
      <c r="N5871" s="6"/>
      <c r="O5871" s="7"/>
      <c r="P5871" s="6"/>
      <c r="Q5871" s="6"/>
    </row>
    <row r="5872" spans="2:17" s="2" customFormat="1" x14ac:dyDescent="0.25">
      <c r="B5872" s="1"/>
      <c r="C5872" s="1"/>
      <c r="D5872" s="1"/>
      <c r="I5872" s="1"/>
      <c r="J5872" s="5"/>
      <c r="K5872" s="5"/>
      <c r="L5872" s="5"/>
      <c r="M5872" s="6"/>
      <c r="N5872" s="6"/>
      <c r="O5872" s="7"/>
      <c r="P5872" s="6"/>
      <c r="Q5872" s="6"/>
    </row>
    <row r="5873" spans="2:17" s="2" customFormat="1" x14ac:dyDescent="0.25">
      <c r="B5873" s="1"/>
      <c r="C5873" s="1"/>
      <c r="D5873" s="1"/>
      <c r="I5873" s="1"/>
      <c r="J5873" s="5"/>
      <c r="K5873" s="5"/>
      <c r="L5873" s="5"/>
      <c r="M5873" s="6"/>
      <c r="N5873" s="6"/>
      <c r="O5873" s="7"/>
      <c r="P5873" s="6"/>
      <c r="Q5873" s="6"/>
    </row>
    <row r="5874" spans="2:17" s="2" customFormat="1" x14ac:dyDescent="0.25">
      <c r="B5874" s="1"/>
      <c r="C5874" s="1"/>
      <c r="D5874" s="1"/>
      <c r="I5874" s="1"/>
      <c r="J5874" s="5"/>
      <c r="K5874" s="5"/>
      <c r="L5874" s="5"/>
      <c r="M5874" s="6"/>
      <c r="N5874" s="6"/>
      <c r="O5874" s="7"/>
      <c r="P5874" s="6"/>
      <c r="Q5874" s="6"/>
    </row>
    <row r="5875" spans="2:17" s="2" customFormat="1" x14ac:dyDescent="0.25">
      <c r="B5875" s="1"/>
      <c r="C5875" s="1"/>
      <c r="D5875" s="1"/>
      <c r="I5875" s="1"/>
      <c r="J5875" s="5"/>
      <c r="K5875" s="5"/>
      <c r="L5875" s="5"/>
      <c r="M5875" s="6"/>
      <c r="N5875" s="6"/>
      <c r="O5875" s="7"/>
      <c r="P5875" s="6"/>
      <c r="Q5875" s="6"/>
    </row>
    <row r="5876" spans="2:17" s="2" customFormat="1" x14ac:dyDescent="0.25">
      <c r="B5876" s="1"/>
      <c r="C5876" s="1"/>
      <c r="D5876" s="1"/>
      <c r="I5876" s="1"/>
      <c r="J5876" s="5"/>
      <c r="K5876" s="5"/>
      <c r="L5876" s="5"/>
      <c r="M5876" s="6"/>
      <c r="N5876" s="6"/>
      <c r="O5876" s="7"/>
      <c r="P5876" s="6"/>
      <c r="Q5876" s="6"/>
    </row>
    <row r="5877" spans="2:17" s="2" customFormat="1" x14ac:dyDescent="0.25">
      <c r="B5877" s="1"/>
      <c r="C5877" s="1"/>
      <c r="D5877" s="1"/>
      <c r="I5877" s="1"/>
      <c r="J5877" s="5"/>
      <c r="K5877" s="5"/>
      <c r="L5877" s="5"/>
      <c r="M5877" s="6"/>
      <c r="N5877" s="6"/>
      <c r="O5877" s="7"/>
      <c r="P5877" s="6"/>
      <c r="Q5877" s="6"/>
    </row>
    <row r="5878" spans="2:17" s="2" customFormat="1" x14ac:dyDescent="0.25">
      <c r="B5878" s="1"/>
      <c r="C5878" s="1"/>
      <c r="D5878" s="1"/>
      <c r="I5878" s="1"/>
      <c r="J5878" s="5"/>
      <c r="K5878" s="5"/>
      <c r="L5878" s="5"/>
      <c r="M5878" s="6"/>
      <c r="N5878" s="6"/>
      <c r="O5878" s="7"/>
      <c r="P5878" s="6"/>
      <c r="Q5878" s="6"/>
    </row>
    <row r="5879" spans="2:17" s="2" customFormat="1" x14ac:dyDescent="0.25">
      <c r="B5879" s="1"/>
      <c r="C5879" s="1"/>
      <c r="D5879" s="1"/>
      <c r="I5879" s="1"/>
      <c r="J5879" s="5"/>
      <c r="K5879" s="5"/>
      <c r="L5879" s="5"/>
      <c r="M5879" s="6"/>
      <c r="N5879" s="6"/>
      <c r="O5879" s="7"/>
      <c r="P5879" s="6"/>
      <c r="Q5879" s="6"/>
    </row>
    <row r="5880" spans="2:17" s="2" customFormat="1" x14ac:dyDescent="0.25">
      <c r="B5880" s="1"/>
      <c r="C5880" s="1"/>
      <c r="D5880" s="1"/>
      <c r="I5880" s="1"/>
      <c r="J5880" s="5"/>
      <c r="K5880" s="5"/>
      <c r="L5880" s="5"/>
      <c r="M5880" s="6"/>
      <c r="N5880" s="6"/>
      <c r="O5880" s="7"/>
      <c r="P5880" s="6"/>
      <c r="Q5880" s="6"/>
    </row>
    <row r="5881" spans="2:17" s="2" customFormat="1" x14ac:dyDescent="0.25">
      <c r="B5881" s="1"/>
      <c r="C5881" s="1"/>
      <c r="D5881" s="1"/>
      <c r="I5881" s="1"/>
      <c r="J5881" s="5"/>
      <c r="K5881" s="5"/>
      <c r="L5881" s="5"/>
      <c r="M5881" s="6"/>
      <c r="N5881" s="6"/>
      <c r="O5881" s="7"/>
      <c r="P5881" s="6"/>
      <c r="Q5881" s="6"/>
    </row>
    <row r="5882" spans="2:17" s="2" customFormat="1" x14ac:dyDescent="0.25">
      <c r="B5882" s="1"/>
      <c r="C5882" s="1"/>
      <c r="D5882" s="1"/>
      <c r="I5882" s="1"/>
      <c r="J5882" s="5"/>
      <c r="K5882" s="5"/>
      <c r="L5882" s="5"/>
      <c r="M5882" s="6"/>
      <c r="N5882" s="6"/>
      <c r="O5882" s="7"/>
      <c r="P5882" s="6"/>
      <c r="Q5882" s="6"/>
    </row>
    <row r="5883" spans="2:17" s="2" customFormat="1" x14ac:dyDescent="0.25">
      <c r="B5883" s="1"/>
      <c r="C5883" s="1"/>
      <c r="D5883" s="1"/>
      <c r="I5883" s="1"/>
      <c r="J5883" s="5"/>
      <c r="K5883" s="5"/>
      <c r="L5883" s="5"/>
      <c r="M5883" s="6"/>
      <c r="N5883" s="6"/>
      <c r="O5883" s="7"/>
      <c r="P5883" s="6"/>
      <c r="Q5883" s="6"/>
    </row>
    <row r="5884" spans="2:17" s="2" customFormat="1" x14ac:dyDescent="0.25">
      <c r="B5884" s="1"/>
      <c r="C5884" s="1"/>
      <c r="D5884" s="1"/>
      <c r="I5884" s="1"/>
      <c r="J5884" s="5"/>
      <c r="K5884" s="5"/>
      <c r="L5884" s="5"/>
      <c r="M5884" s="6"/>
      <c r="N5884" s="6"/>
      <c r="O5884" s="7"/>
      <c r="P5884" s="6"/>
      <c r="Q5884" s="6"/>
    </row>
    <row r="5885" spans="2:17" s="2" customFormat="1" x14ac:dyDescent="0.25">
      <c r="B5885" s="1"/>
      <c r="C5885" s="1"/>
      <c r="D5885" s="1"/>
      <c r="I5885" s="1"/>
      <c r="J5885" s="5"/>
      <c r="K5885" s="5"/>
      <c r="L5885" s="5"/>
      <c r="M5885" s="6"/>
      <c r="N5885" s="6"/>
      <c r="O5885" s="7"/>
      <c r="P5885" s="6"/>
      <c r="Q5885" s="6"/>
    </row>
    <row r="5886" spans="2:17" s="2" customFormat="1" x14ac:dyDescent="0.25">
      <c r="B5886" s="1"/>
      <c r="C5886" s="1"/>
      <c r="D5886" s="1"/>
      <c r="I5886" s="1"/>
      <c r="J5886" s="5"/>
      <c r="K5886" s="5"/>
      <c r="L5886" s="5"/>
      <c r="M5886" s="6"/>
      <c r="N5886" s="6"/>
      <c r="O5886" s="7"/>
      <c r="P5886" s="6"/>
      <c r="Q5886" s="6"/>
    </row>
    <row r="5887" spans="2:17" s="2" customFormat="1" x14ac:dyDescent="0.25">
      <c r="B5887" s="1"/>
      <c r="C5887" s="1"/>
      <c r="D5887" s="1"/>
      <c r="I5887" s="1"/>
      <c r="J5887" s="5"/>
      <c r="K5887" s="5"/>
      <c r="L5887" s="5"/>
      <c r="M5887" s="6"/>
      <c r="N5887" s="6"/>
      <c r="O5887" s="7"/>
      <c r="P5887" s="6"/>
      <c r="Q5887" s="6"/>
    </row>
    <row r="5888" spans="2:17" s="2" customFormat="1" x14ac:dyDescent="0.25">
      <c r="B5888" s="1"/>
      <c r="C5888" s="1"/>
      <c r="D5888" s="1"/>
      <c r="I5888" s="1"/>
      <c r="J5888" s="5"/>
      <c r="K5888" s="5"/>
      <c r="L5888" s="5"/>
      <c r="M5888" s="6"/>
      <c r="N5888" s="6"/>
      <c r="O5888" s="7"/>
      <c r="P5888" s="6"/>
      <c r="Q5888" s="6"/>
    </row>
    <row r="5889" spans="2:17" s="2" customFormat="1" x14ac:dyDescent="0.25">
      <c r="B5889" s="1"/>
      <c r="C5889" s="1"/>
      <c r="D5889" s="1"/>
      <c r="I5889" s="1"/>
      <c r="J5889" s="5"/>
      <c r="K5889" s="5"/>
      <c r="L5889" s="5"/>
      <c r="M5889" s="6"/>
      <c r="N5889" s="6"/>
      <c r="O5889" s="7"/>
      <c r="P5889" s="6"/>
      <c r="Q5889" s="6"/>
    </row>
    <row r="5890" spans="2:17" s="2" customFormat="1" x14ac:dyDescent="0.25">
      <c r="B5890" s="1"/>
      <c r="C5890" s="1"/>
      <c r="D5890" s="1"/>
      <c r="I5890" s="1"/>
      <c r="J5890" s="5"/>
      <c r="K5890" s="5"/>
      <c r="L5890" s="5"/>
      <c r="M5890" s="6"/>
      <c r="N5890" s="6"/>
      <c r="O5890" s="7"/>
      <c r="P5890" s="6"/>
      <c r="Q5890" s="6"/>
    </row>
    <row r="5891" spans="2:17" s="2" customFormat="1" x14ac:dyDescent="0.25">
      <c r="B5891" s="1"/>
      <c r="C5891" s="1"/>
      <c r="D5891" s="1"/>
      <c r="I5891" s="1"/>
      <c r="J5891" s="5"/>
      <c r="K5891" s="5"/>
      <c r="L5891" s="5"/>
      <c r="M5891" s="6"/>
      <c r="N5891" s="6"/>
      <c r="O5891" s="7"/>
      <c r="P5891" s="6"/>
      <c r="Q5891" s="6"/>
    </row>
    <row r="5892" spans="2:17" s="2" customFormat="1" x14ac:dyDescent="0.25">
      <c r="B5892" s="1"/>
      <c r="C5892" s="1"/>
      <c r="D5892" s="1"/>
      <c r="I5892" s="1"/>
      <c r="J5892" s="5"/>
      <c r="K5892" s="5"/>
      <c r="L5892" s="5"/>
      <c r="M5892" s="6"/>
      <c r="N5892" s="6"/>
      <c r="O5892" s="7"/>
      <c r="P5892" s="6"/>
      <c r="Q5892" s="6"/>
    </row>
    <row r="5893" spans="2:17" s="2" customFormat="1" x14ac:dyDescent="0.25">
      <c r="B5893" s="1"/>
      <c r="C5893" s="1"/>
      <c r="D5893" s="1"/>
      <c r="I5893" s="1"/>
      <c r="J5893" s="5"/>
      <c r="K5893" s="5"/>
      <c r="L5893" s="5"/>
      <c r="M5893" s="6"/>
      <c r="N5893" s="6"/>
      <c r="O5893" s="7"/>
      <c r="P5893" s="6"/>
      <c r="Q5893" s="6"/>
    </row>
    <row r="5894" spans="2:17" s="2" customFormat="1" x14ac:dyDescent="0.25">
      <c r="B5894" s="1"/>
      <c r="C5894" s="1"/>
      <c r="D5894" s="1"/>
      <c r="I5894" s="1"/>
      <c r="J5894" s="5"/>
      <c r="K5894" s="5"/>
      <c r="L5894" s="5"/>
      <c r="M5894" s="6"/>
      <c r="N5894" s="6"/>
      <c r="O5894" s="7"/>
      <c r="P5894" s="6"/>
      <c r="Q5894" s="6"/>
    </row>
    <row r="5895" spans="2:17" s="2" customFormat="1" x14ac:dyDescent="0.25">
      <c r="B5895" s="1"/>
      <c r="C5895" s="1"/>
      <c r="D5895" s="1"/>
      <c r="I5895" s="1"/>
      <c r="J5895" s="5"/>
      <c r="K5895" s="5"/>
      <c r="L5895" s="5"/>
      <c r="M5895" s="6"/>
      <c r="N5895" s="6"/>
      <c r="O5895" s="7"/>
      <c r="P5895" s="6"/>
      <c r="Q5895" s="6"/>
    </row>
    <row r="5896" spans="2:17" s="2" customFormat="1" x14ac:dyDescent="0.25">
      <c r="B5896" s="1"/>
      <c r="C5896" s="1"/>
      <c r="D5896" s="1"/>
      <c r="I5896" s="1"/>
      <c r="J5896" s="5"/>
      <c r="K5896" s="5"/>
      <c r="L5896" s="5"/>
      <c r="M5896" s="6"/>
      <c r="N5896" s="6"/>
      <c r="O5896" s="7"/>
      <c r="P5896" s="6"/>
      <c r="Q5896" s="6"/>
    </row>
    <row r="5897" spans="2:17" s="2" customFormat="1" x14ac:dyDescent="0.25">
      <c r="B5897" s="1"/>
      <c r="C5897" s="1"/>
      <c r="D5897" s="1"/>
      <c r="I5897" s="1"/>
      <c r="J5897" s="5"/>
      <c r="K5897" s="5"/>
      <c r="L5897" s="5"/>
      <c r="M5897" s="6"/>
      <c r="N5897" s="6"/>
      <c r="O5897" s="7"/>
      <c r="P5897" s="6"/>
      <c r="Q5897" s="6"/>
    </row>
    <row r="5898" spans="2:17" s="2" customFormat="1" x14ac:dyDescent="0.25">
      <c r="B5898" s="1"/>
      <c r="C5898" s="1"/>
      <c r="D5898" s="1"/>
      <c r="I5898" s="1"/>
      <c r="J5898" s="5"/>
      <c r="K5898" s="5"/>
      <c r="L5898" s="5"/>
      <c r="M5898" s="6"/>
      <c r="N5898" s="6"/>
      <c r="O5898" s="7"/>
      <c r="P5898" s="6"/>
      <c r="Q5898" s="6"/>
    </row>
    <row r="5899" spans="2:17" s="2" customFormat="1" x14ac:dyDescent="0.25">
      <c r="B5899" s="1"/>
      <c r="C5899" s="1"/>
      <c r="D5899" s="1"/>
      <c r="I5899" s="1"/>
      <c r="J5899" s="5"/>
      <c r="K5899" s="5"/>
      <c r="L5899" s="5"/>
      <c r="M5899" s="6"/>
      <c r="N5899" s="6"/>
      <c r="O5899" s="7"/>
      <c r="P5899" s="6"/>
      <c r="Q5899" s="6"/>
    </row>
    <row r="5900" spans="2:17" s="2" customFormat="1" x14ac:dyDescent="0.25">
      <c r="B5900" s="1"/>
      <c r="C5900" s="1"/>
      <c r="D5900" s="1"/>
      <c r="I5900" s="1"/>
      <c r="J5900" s="5"/>
      <c r="K5900" s="5"/>
      <c r="L5900" s="5"/>
      <c r="M5900" s="6"/>
      <c r="N5900" s="6"/>
      <c r="O5900" s="7"/>
      <c r="P5900" s="6"/>
      <c r="Q5900" s="6"/>
    </row>
    <row r="5901" spans="2:17" s="2" customFormat="1" x14ac:dyDescent="0.25">
      <c r="B5901" s="1"/>
      <c r="C5901" s="1"/>
      <c r="D5901" s="1"/>
      <c r="I5901" s="1"/>
      <c r="J5901" s="5"/>
      <c r="K5901" s="5"/>
      <c r="L5901" s="5"/>
      <c r="M5901" s="6"/>
      <c r="N5901" s="6"/>
      <c r="O5901" s="7"/>
      <c r="P5901" s="6"/>
      <c r="Q5901" s="6"/>
    </row>
    <row r="5902" spans="2:17" s="2" customFormat="1" x14ac:dyDescent="0.25">
      <c r="B5902" s="1"/>
      <c r="C5902" s="1"/>
      <c r="D5902" s="1"/>
      <c r="I5902" s="1"/>
      <c r="J5902" s="5"/>
      <c r="K5902" s="5"/>
      <c r="L5902" s="5"/>
      <c r="M5902" s="6"/>
      <c r="N5902" s="6"/>
      <c r="O5902" s="7"/>
      <c r="P5902" s="6"/>
      <c r="Q5902" s="6"/>
    </row>
    <row r="5903" spans="2:17" s="2" customFormat="1" x14ac:dyDescent="0.25">
      <c r="B5903" s="1"/>
      <c r="C5903" s="1"/>
      <c r="D5903" s="1"/>
      <c r="I5903" s="1"/>
      <c r="J5903" s="5"/>
      <c r="K5903" s="5"/>
      <c r="L5903" s="5"/>
      <c r="M5903" s="6"/>
      <c r="N5903" s="6"/>
      <c r="O5903" s="7"/>
      <c r="P5903" s="6"/>
      <c r="Q5903" s="6"/>
    </row>
    <row r="5904" spans="2:17" s="2" customFormat="1" x14ac:dyDescent="0.25">
      <c r="B5904" s="1"/>
      <c r="C5904" s="1"/>
      <c r="D5904" s="1"/>
      <c r="I5904" s="1"/>
      <c r="J5904" s="5"/>
      <c r="K5904" s="5"/>
      <c r="L5904" s="5"/>
      <c r="M5904" s="6"/>
      <c r="N5904" s="6"/>
      <c r="O5904" s="7"/>
      <c r="P5904" s="6"/>
      <c r="Q5904" s="6"/>
    </row>
    <row r="5905" spans="2:17" s="2" customFormat="1" x14ac:dyDescent="0.25">
      <c r="B5905" s="1"/>
      <c r="C5905" s="1"/>
      <c r="D5905" s="1"/>
      <c r="I5905" s="1"/>
      <c r="J5905" s="5"/>
      <c r="K5905" s="5"/>
      <c r="L5905" s="5"/>
      <c r="M5905" s="6"/>
      <c r="N5905" s="6"/>
      <c r="O5905" s="7"/>
      <c r="P5905" s="6"/>
      <c r="Q5905" s="6"/>
    </row>
    <row r="5906" spans="2:17" s="2" customFormat="1" x14ac:dyDescent="0.25">
      <c r="B5906" s="1"/>
      <c r="C5906" s="1"/>
      <c r="D5906" s="1"/>
      <c r="I5906" s="1"/>
      <c r="J5906" s="5"/>
      <c r="K5906" s="5"/>
      <c r="L5906" s="5"/>
      <c r="M5906" s="6"/>
      <c r="N5906" s="6"/>
      <c r="O5906" s="7"/>
      <c r="P5906" s="6"/>
      <c r="Q5906" s="6"/>
    </row>
    <row r="5907" spans="2:17" s="2" customFormat="1" x14ac:dyDescent="0.25">
      <c r="B5907" s="1"/>
      <c r="C5907" s="1"/>
      <c r="D5907" s="1"/>
      <c r="I5907" s="1"/>
      <c r="J5907" s="5"/>
      <c r="K5907" s="5"/>
      <c r="L5907" s="5"/>
      <c r="M5907" s="6"/>
      <c r="N5907" s="6"/>
      <c r="O5907" s="7"/>
      <c r="P5907" s="6"/>
      <c r="Q5907" s="6"/>
    </row>
    <row r="5908" spans="2:17" s="2" customFormat="1" x14ac:dyDescent="0.25">
      <c r="B5908" s="1"/>
      <c r="C5908" s="1"/>
      <c r="D5908" s="1"/>
      <c r="I5908" s="1"/>
      <c r="J5908" s="5"/>
      <c r="K5908" s="5"/>
      <c r="L5908" s="5"/>
      <c r="M5908" s="6"/>
      <c r="N5908" s="6"/>
      <c r="O5908" s="7"/>
      <c r="P5908" s="6"/>
      <c r="Q5908" s="6"/>
    </row>
    <row r="5909" spans="2:17" s="2" customFormat="1" x14ac:dyDescent="0.25">
      <c r="B5909" s="1"/>
      <c r="C5909" s="1"/>
      <c r="D5909" s="1"/>
      <c r="I5909" s="1"/>
      <c r="J5909" s="5"/>
      <c r="K5909" s="5"/>
      <c r="L5909" s="5"/>
      <c r="M5909" s="6"/>
      <c r="N5909" s="6"/>
      <c r="O5909" s="7"/>
      <c r="P5909" s="6"/>
      <c r="Q5909" s="6"/>
    </row>
    <row r="5910" spans="2:17" s="2" customFormat="1" x14ac:dyDescent="0.25">
      <c r="B5910" s="1"/>
      <c r="C5910" s="1"/>
      <c r="D5910" s="1"/>
      <c r="I5910" s="1"/>
      <c r="J5910" s="5"/>
      <c r="K5910" s="5"/>
      <c r="L5910" s="5"/>
      <c r="M5910" s="6"/>
      <c r="N5910" s="6"/>
      <c r="O5910" s="7"/>
      <c r="P5910" s="6"/>
      <c r="Q5910" s="6"/>
    </row>
    <row r="5911" spans="2:17" s="2" customFormat="1" x14ac:dyDescent="0.25">
      <c r="B5911" s="1"/>
      <c r="C5911" s="1"/>
      <c r="D5911" s="1"/>
      <c r="I5911" s="1"/>
      <c r="J5911" s="5"/>
      <c r="K5911" s="5"/>
      <c r="L5911" s="5"/>
      <c r="M5911" s="6"/>
      <c r="N5911" s="6"/>
      <c r="O5911" s="7"/>
      <c r="P5911" s="6"/>
      <c r="Q5911" s="6"/>
    </row>
    <row r="5912" spans="2:17" s="2" customFormat="1" x14ac:dyDescent="0.25">
      <c r="B5912" s="1"/>
      <c r="C5912" s="1"/>
      <c r="D5912" s="1"/>
      <c r="I5912" s="1"/>
      <c r="J5912" s="5"/>
      <c r="K5912" s="5"/>
      <c r="L5912" s="5"/>
      <c r="M5912" s="6"/>
      <c r="N5912" s="6"/>
      <c r="O5912" s="7"/>
      <c r="P5912" s="6"/>
      <c r="Q5912" s="6"/>
    </row>
    <row r="5913" spans="2:17" s="2" customFormat="1" x14ac:dyDescent="0.25">
      <c r="B5913" s="1"/>
      <c r="C5913" s="1"/>
      <c r="D5913" s="1"/>
      <c r="I5913" s="1"/>
      <c r="J5913" s="5"/>
      <c r="K5913" s="5"/>
      <c r="L5913" s="5"/>
      <c r="M5913" s="6"/>
      <c r="N5913" s="6"/>
      <c r="O5913" s="7"/>
      <c r="P5913" s="6"/>
      <c r="Q5913" s="6"/>
    </row>
    <row r="5914" spans="2:17" s="2" customFormat="1" x14ac:dyDescent="0.25">
      <c r="B5914" s="1"/>
      <c r="C5914" s="1"/>
      <c r="D5914" s="1"/>
      <c r="I5914" s="1"/>
      <c r="J5914" s="5"/>
      <c r="K5914" s="5"/>
      <c r="L5914" s="5"/>
      <c r="M5914" s="6"/>
      <c r="N5914" s="6"/>
      <c r="O5914" s="7"/>
      <c r="P5914" s="6"/>
      <c r="Q5914" s="6"/>
    </row>
    <row r="5915" spans="2:17" s="2" customFormat="1" x14ac:dyDescent="0.25">
      <c r="B5915" s="1"/>
      <c r="C5915" s="1"/>
      <c r="D5915" s="1"/>
      <c r="I5915" s="1"/>
      <c r="J5915" s="5"/>
      <c r="K5915" s="5"/>
      <c r="L5915" s="5"/>
      <c r="M5915" s="6"/>
      <c r="N5915" s="6"/>
      <c r="O5915" s="7"/>
      <c r="P5915" s="6"/>
      <c r="Q5915" s="6"/>
    </row>
    <row r="5916" spans="2:17" s="2" customFormat="1" x14ac:dyDescent="0.25">
      <c r="B5916" s="1"/>
      <c r="C5916" s="1"/>
      <c r="D5916" s="1"/>
      <c r="I5916" s="1"/>
      <c r="J5916" s="5"/>
      <c r="K5916" s="5"/>
      <c r="L5916" s="5"/>
      <c r="M5916" s="6"/>
      <c r="N5916" s="6"/>
      <c r="O5916" s="7"/>
      <c r="P5916" s="6"/>
      <c r="Q5916" s="6"/>
    </row>
    <row r="5917" spans="2:17" s="2" customFormat="1" x14ac:dyDescent="0.25">
      <c r="B5917" s="1"/>
      <c r="C5917" s="1"/>
      <c r="D5917" s="1"/>
      <c r="I5917" s="1"/>
      <c r="J5917" s="5"/>
      <c r="K5917" s="5"/>
      <c r="L5917" s="5"/>
      <c r="M5917" s="6"/>
      <c r="N5917" s="6"/>
      <c r="O5917" s="7"/>
      <c r="P5917" s="6"/>
      <c r="Q5917" s="6"/>
    </row>
    <row r="5918" spans="2:17" s="2" customFormat="1" x14ac:dyDescent="0.25">
      <c r="B5918" s="1"/>
      <c r="C5918" s="1"/>
      <c r="D5918" s="1"/>
      <c r="I5918" s="1"/>
      <c r="J5918" s="5"/>
      <c r="K5918" s="5"/>
      <c r="L5918" s="5"/>
      <c r="M5918" s="6"/>
      <c r="N5918" s="6"/>
      <c r="O5918" s="7"/>
      <c r="P5918" s="6"/>
      <c r="Q5918" s="6"/>
    </row>
    <row r="5919" spans="2:17" s="2" customFormat="1" x14ac:dyDescent="0.25">
      <c r="B5919" s="1"/>
      <c r="C5919" s="1"/>
      <c r="D5919" s="1"/>
      <c r="I5919" s="1"/>
      <c r="J5919" s="5"/>
      <c r="K5919" s="5"/>
      <c r="L5919" s="5"/>
      <c r="M5919" s="6"/>
      <c r="N5919" s="6"/>
      <c r="O5919" s="7"/>
      <c r="P5919" s="6"/>
      <c r="Q5919" s="6"/>
    </row>
    <row r="5920" spans="2:17" s="2" customFormat="1" x14ac:dyDescent="0.25">
      <c r="B5920" s="1"/>
      <c r="C5920" s="1"/>
      <c r="D5920" s="1"/>
      <c r="I5920" s="1"/>
      <c r="J5920" s="5"/>
      <c r="K5920" s="5"/>
      <c r="L5920" s="5"/>
      <c r="M5920" s="6"/>
      <c r="N5920" s="6"/>
      <c r="O5920" s="7"/>
      <c r="P5920" s="6"/>
      <c r="Q5920" s="6"/>
    </row>
    <row r="5921" spans="2:17" s="2" customFormat="1" x14ac:dyDescent="0.25">
      <c r="B5921" s="1"/>
      <c r="C5921" s="1"/>
      <c r="D5921" s="1"/>
      <c r="I5921" s="1"/>
      <c r="J5921" s="5"/>
      <c r="K5921" s="5"/>
      <c r="L5921" s="5"/>
      <c r="M5921" s="6"/>
      <c r="N5921" s="6"/>
      <c r="O5921" s="7"/>
      <c r="P5921" s="6"/>
      <c r="Q5921" s="6"/>
    </row>
    <row r="5922" spans="2:17" s="2" customFormat="1" x14ac:dyDescent="0.25">
      <c r="B5922" s="1"/>
      <c r="C5922" s="1"/>
      <c r="D5922" s="1"/>
      <c r="I5922" s="1"/>
      <c r="J5922" s="5"/>
      <c r="K5922" s="5"/>
      <c r="L5922" s="5"/>
      <c r="M5922" s="6"/>
      <c r="N5922" s="6"/>
      <c r="O5922" s="7"/>
      <c r="P5922" s="6"/>
      <c r="Q5922" s="6"/>
    </row>
    <row r="5923" spans="2:17" s="2" customFormat="1" x14ac:dyDescent="0.25">
      <c r="B5923" s="1"/>
      <c r="C5923" s="1"/>
      <c r="D5923" s="1"/>
      <c r="I5923" s="1"/>
      <c r="J5923" s="5"/>
      <c r="K5923" s="5"/>
      <c r="L5923" s="5"/>
      <c r="M5923" s="6"/>
      <c r="N5923" s="6"/>
      <c r="O5923" s="7"/>
      <c r="P5923" s="6"/>
      <c r="Q5923" s="6"/>
    </row>
    <row r="5924" spans="2:17" s="2" customFormat="1" x14ac:dyDescent="0.25">
      <c r="B5924" s="1"/>
      <c r="C5924" s="1"/>
      <c r="D5924" s="1"/>
      <c r="I5924" s="1"/>
      <c r="J5924" s="5"/>
      <c r="K5924" s="5"/>
      <c r="L5924" s="5"/>
      <c r="M5924" s="6"/>
      <c r="N5924" s="6"/>
      <c r="O5924" s="7"/>
      <c r="P5924" s="6"/>
      <c r="Q5924" s="6"/>
    </row>
    <row r="5925" spans="2:17" s="2" customFormat="1" x14ac:dyDescent="0.25">
      <c r="B5925" s="1"/>
      <c r="C5925" s="1"/>
      <c r="D5925" s="1"/>
      <c r="I5925" s="1"/>
      <c r="J5925" s="5"/>
      <c r="K5925" s="5"/>
      <c r="L5925" s="5"/>
      <c r="M5925" s="6"/>
      <c r="N5925" s="6"/>
      <c r="O5925" s="7"/>
      <c r="P5925" s="6"/>
      <c r="Q5925" s="6"/>
    </row>
    <row r="5926" spans="2:17" s="2" customFormat="1" x14ac:dyDescent="0.25">
      <c r="B5926" s="1"/>
      <c r="C5926" s="1"/>
      <c r="D5926" s="1"/>
      <c r="I5926" s="1"/>
      <c r="J5926" s="5"/>
      <c r="K5926" s="5"/>
      <c r="L5926" s="5"/>
      <c r="M5926" s="6"/>
      <c r="N5926" s="6"/>
      <c r="O5926" s="7"/>
      <c r="P5926" s="6"/>
      <c r="Q5926" s="6"/>
    </row>
    <row r="5927" spans="2:17" s="2" customFormat="1" x14ac:dyDescent="0.25">
      <c r="B5927" s="1"/>
      <c r="C5927" s="1"/>
      <c r="D5927" s="1"/>
      <c r="I5927" s="1"/>
      <c r="J5927" s="5"/>
      <c r="K5927" s="5"/>
      <c r="L5927" s="5"/>
      <c r="M5927" s="6"/>
      <c r="N5927" s="6"/>
      <c r="O5927" s="7"/>
      <c r="P5927" s="6"/>
      <c r="Q5927" s="6"/>
    </row>
    <row r="5928" spans="2:17" s="2" customFormat="1" x14ac:dyDescent="0.25">
      <c r="B5928" s="1"/>
      <c r="C5928" s="1"/>
      <c r="D5928" s="1"/>
      <c r="I5928" s="1"/>
      <c r="J5928" s="5"/>
      <c r="K5928" s="5"/>
      <c r="L5928" s="5"/>
      <c r="M5928" s="6"/>
      <c r="N5928" s="6"/>
      <c r="O5928" s="7"/>
      <c r="P5928" s="6"/>
      <c r="Q5928" s="6"/>
    </row>
    <row r="5929" spans="2:17" s="2" customFormat="1" x14ac:dyDescent="0.25">
      <c r="B5929" s="1"/>
      <c r="C5929" s="1"/>
      <c r="D5929" s="1"/>
      <c r="I5929" s="1"/>
      <c r="J5929" s="5"/>
      <c r="K5929" s="5"/>
      <c r="L5929" s="5"/>
      <c r="M5929" s="6"/>
      <c r="N5929" s="6"/>
      <c r="O5929" s="7"/>
      <c r="P5929" s="6"/>
      <c r="Q5929" s="6"/>
    </row>
    <row r="5930" spans="2:17" s="2" customFormat="1" x14ac:dyDescent="0.25">
      <c r="B5930" s="1"/>
      <c r="C5930" s="1"/>
      <c r="D5930" s="1"/>
      <c r="I5930" s="1"/>
      <c r="J5930" s="5"/>
      <c r="K5930" s="5"/>
      <c r="L5930" s="5"/>
      <c r="M5930" s="6"/>
      <c r="N5930" s="6"/>
      <c r="O5930" s="7"/>
      <c r="P5930" s="6"/>
      <c r="Q5930" s="6"/>
    </row>
    <row r="5931" spans="2:17" s="2" customFormat="1" x14ac:dyDescent="0.25">
      <c r="B5931" s="1"/>
      <c r="C5931" s="1"/>
      <c r="D5931" s="1"/>
      <c r="I5931" s="1"/>
      <c r="J5931" s="5"/>
      <c r="K5931" s="5"/>
      <c r="L5931" s="5"/>
      <c r="M5931" s="6"/>
      <c r="N5931" s="6"/>
      <c r="O5931" s="7"/>
      <c r="P5931" s="6"/>
      <c r="Q5931" s="6"/>
    </row>
    <row r="5932" spans="2:17" s="2" customFormat="1" x14ac:dyDescent="0.25">
      <c r="B5932" s="1"/>
      <c r="C5932" s="1"/>
      <c r="D5932" s="1"/>
      <c r="I5932" s="1"/>
      <c r="J5932" s="5"/>
      <c r="K5932" s="5"/>
      <c r="L5932" s="5"/>
      <c r="M5932" s="6"/>
      <c r="N5932" s="6"/>
      <c r="O5932" s="7"/>
      <c r="P5932" s="6"/>
      <c r="Q5932" s="6"/>
    </row>
    <row r="5933" spans="2:17" s="2" customFormat="1" x14ac:dyDescent="0.25">
      <c r="B5933" s="1"/>
      <c r="C5933" s="1"/>
      <c r="D5933" s="1"/>
      <c r="I5933" s="1"/>
      <c r="J5933" s="5"/>
      <c r="K5933" s="5"/>
      <c r="L5933" s="5"/>
      <c r="M5933" s="6"/>
      <c r="N5933" s="6"/>
      <c r="O5933" s="7"/>
      <c r="P5933" s="6"/>
      <c r="Q5933" s="6"/>
    </row>
    <row r="5934" spans="2:17" s="2" customFormat="1" x14ac:dyDescent="0.25">
      <c r="B5934" s="1"/>
      <c r="C5934" s="1"/>
      <c r="D5934" s="1"/>
      <c r="I5934" s="1"/>
      <c r="J5934" s="5"/>
      <c r="K5934" s="5"/>
      <c r="L5934" s="5"/>
      <c r="M5934" s="6"/>
      <c r="N5934" s="6"/>
      <c r="O5934" s="7"/>
      <c r="P5934" s="6"/>
      <c r="Q5934" s="6"/>
    </row>
    <row r="5935" spans="2:17" s="2" customFormat="1" x14ac:dyDescent="0.25">
      <c r="B5935" s="1"/>
      <c r="C5935" s="1"/>
      <c r="D5935" s="1"/>
      <c r="I5935" s="1"/>
      <c r="J5935" s="5"/>
      <c r="K5935" s="5"/>
      <c r="L5935" s="5"/>
      <c r="M5935" s="6"/>
      <c r="N5935" s="6"/>
      <c r="O5935" s="7"/>
      <c r="P5935" s="6"/>
      <c r="Q5935" s="6"/>
    </row>
    <row r="5936" spans="2:17" s="2" customFormat="1" x14ac:dyDescent="0.25">
      <c r="B5936" s="1"/>
      <c r="C5936" s="1"/>
      <c r="D5936" s="1"/>
      <c r="I5936" s="1"/>
      <c r="J5936" s="5"/>
      <c r="K5936" s="5"/>
      <c r="L5936" s="5"/>
      <c r="M5936" s="6"/>
      <c r="N5936" s="6"/>
      <c r="O5936" s="7"/>
      <c r="P5936" s="6"/>
      <c r="Q5936" s="6"/>
    </row>
    <row r="5937" spans="2:17" s="2" customFormat="1" x14ac:dyDescent="0.25">
      <c r="B5937" s="1"/>
      <c r="C5937" s="1"/>
      <c r="D5937" s="1"/>
      <c r="I5937" s="1"/>
      <c r="J5937" s="5"/>
      <c r="K5937" s="5"/>
      <c r="L5937" s="5"/>
      <c r="M5937" s="6"/>
      <c r="N5937" s="6"/>
      <c r="O5937" s="7"/>
      <c r="P5937" s="6"/>
      <c r="Q5937" s="6"/>
    </row>
    <row r="5938" spans="2:17" s="2" customFormat="1" x14ac:dyDescent="0.25">
      <c r="B5938" s="1"/>
      <c r="C5938" s="1"/>
      <c r="D5938" s="1"/>
      <c r="I5938" s="1"/>
      <c r="J5938" s="5"/>
      <c r="K5938" s="5"/>
      <c r="L5938" s="5"/>
      <c r="M5938" s="6"/>
      <c r="N5938" s="6"/>
      <c r="O5938" s="7"/>
      <c r="P5938" s="6"/>
      <c r="Q5938" s="6"/>
    </row>
    <row r="5939" spans="2:17" s="2" customFormat="1" x14ac:dyDescent="0.25">
      <c r="B5939" s="1"/>
      <c r="C5939" s="1"/>
      <c r="D5939" s="1"/>
      <c r="I5939" s="1"/>
      <c r="J5939" s="5"/>
      <c r="K5939" s="5"/>
      <c r="L5939" s="5"/>
      <c r="M5939" s="6"/>
      <c r="N5939" s="6"/>
      <c r="O5939" s="7"/>
      <c r="P5939" s="6"/>
      <c r="Q5939" s="6"/>
    </row>
    <row r="5940" spans="2:17" s="2" customFormat="1" x14ac:dyDescent="0.25">
      <c r="B5940" s="1"/>
      <c r="C5940" s="1"/>
      <c r="D5940" s="1"/>
      <c r="I5940" s="1"/>
      <c r="J5940" s="5"/>
      <c r="K5940" s="5"/>
      <c r="L5940" s="5"/>
      <c r="M5940" s="6"/>
      <c r="N5940" s="6"/>
      <c r="O5940" s="7"/>
      <c r="P5940" s="6"/>
      <c r="Q5940" s="6"/>
    </row>
    <row r="5941" spans="2:17" s="2" customFormat="1" x14ac:dyDescent="0.25">
      <c r="B5941" s="1"/>
      <c r="C5941" s="1"/>
      <c r="D5941" s="1"/>
      <c r="I5941" s="1"/>
      <c r="J5941" s="5"/>
      <c r="K5941" s="5"/>
      <c r="L5941" s="5"/>
      <c r="M5941" s="6"/>
      <c r="N5941" s="6"/>
      <c r="O5941" s="7"/>
      <c r="P5941" s="6"/>
      <c r="Q5941" s="6"/>
    </row>
    <row r="5942" spans="2:17" s="2" customFormat="1" x14ac:dyDescent="0.25">
      <c r="B5942" s="1"/>
      <c r="C5942" s="1"/>
      <c r="D5942" s="1"/>
      <c r="I5942" s="1"/>
      <c r="J5942" s="5"/>
      <c r="K5942" s="5"/>
      <c r="L5942" s="5"/>
      <c r="M5942" s="6"/>
      <c r="N5942" s="6"/>
      <c r="O5942" s="7"/>
      <c r="P5942" s="6"/>
      <c r="Q5942" s="6"/>
    </row>
    <row r="5943" spans="2:17" s="2" customFormat="1" x14ac:dyDescent="0.25">
      <c r="B5943" s="1"/>
      <c r="C5943" s="1"/>
      <c r="D5943" s="1"/>
      <c r="I5943" s="1"/>
      <c r="J5943" s="5"/>
      <c r="K5943" s="5"/>
      <c r="L5943" s="5"/>
      <c r="M5943" s="6"/>
      <c r="N5943" s="6"/>
      <c r="O5943" s="7"/>
      <c r="P5943" s="6"/>
      <c r="Q5943" s="6"/>
    </row>
    <row r="5944" spans="2:17" s="2" customFormat="1" x14ac:dyDescent="0.25">
      <c r="B5944" s="1"/>
      <c r="C5944" s="1"/>
      <c r="D5944" s="1"/>
      <c r="I5944" s="1"/>
      <c r="J5944" s="5"/>
      <c r="K5944" s="5"/>
      <c r="L5944" s="5"/>
      <c r="M5944" s="6"/>
      <c r="N5944" s="6"/>
      <c r="O5944" s="7"/>
      <c r="P5944" s="6"/>
      <c r="Q5944" s="6"/>
    </row>
    <row r="5945" spans="2:17" s="2" customFormat="1" x14ac:dyDescent="0.25">
      <c r="B5945" s="1"/>
      <c r="C5945" s="1"/>
      <c r="D5945" s="1"/>
      <c r="I5945" s="1"/>
      <c r="J5945" s="5"/>
      <c r="K5945" s="5"/>
      <c r="L5945" s="5"/>
      <c r="M5945" s="6"/>
      <c r="N5945" s="6"/>
      <c r="O5945" s="7"/>
      <c r="P5945" s="6"/>
      <c r="Q5945" s="6"/>
    </row>
    <row r="5946" spans="2:17" s="2" customFormat="1" x14ac:dyDescent="0.25">
      <c r="B5946" s="1"/>
      <c r="C5946" s="1"/>
      <c r="D5946" s="1"/>
      <c r="I5946" s="1"/>
      <c r="J5946" s="5"/>
      <c r="K5946" s="5"/>
      <c r="L5946" s="5"/>
      <c r="M5946" s="6"/>
      <c r="N5946" s="6"/>
      <c r="O5946" s="7"/>
      <c r="P5946" s="6"/>
      <c r="Q5946" s="6"/>
    </row>
    <row r="5947" spans="2:17" s="2" customFormat="1" x14ac:dyDescent="0.25">
      <c r="B5947" s="1"/>
      <c r="C5947" s="1"/>
      <c r="D5947" s="1"/>
      <c r="I5947" s="1"/>
      <c r="J5947" s="5"/>
      <c r="K5947" s="5"/>
      <c r="L5947" s="5"/>
      <c r="M5947" s="6"/>
      <c r="N5947" s="6"/>
      <c r="O5947" s="7"/>
      <c r="P5947" s="6"/>
      <c r="Q5947" s="6"/>
    </row>
    <row r="5948" spans="2:17" s="2" customFormat="1" x14ac:dyDescent="0.25">
      <c r="B5948" s="1"/>
      <c r="C5948" s="1"/>
      <c r="D5948" s="1"/>
      <c r="I5948" s="1"/>
      <c r="J5948" s="5"/>
      <c r="K5948" s="5"/>
      <c r="L5948" s="5"/>
      <c r="M5948" s="6"/>
      <c r="N5948" s="6"/>
      <c r="O5948" s="7"/>
      <c r="P5948" s="6"/>
      <c r="Q5948" s="6"/>
    </row>
    <row r="5949" spans="2:17" s="2" customFormat="1" x14ac:dyDescent="0.25">
      <c r="B5949" s="1"/>
      <c r="C5949" s="1"/>
      <c r="D5949" s="1"/>
      <c r="I5949" s="1"/>
      <c r="J5949" s="5"/>
      <c r="K5949" s="5"/>
      <c r="L5949" s="5"/>
      <c r="M5949" s="6"/>
      <c r="N5949" s="6"/>
      <c r="O5949" s="7"/>
      <c r="P5949" s="6"/>
      <c r="Q5949" s="6"/>
    </row>
    <row r="5950" spans="2:17" s="2" customFormat="1" x14ac:dyDescent="0.25">
      <c r="B5950" s="1"/>
      <c r="C5950" s="1"/>
      <c r="D5950" s="1"/>
      <c r="I5950" s="1"/>
      <c r="J5950" s="5"/>
      <c r="K5950" s="5"/>
      <c r="L5950" s="5"/>
      <c r="M5950" s="6"/>
      <c r="N5950" s="6"/>
      <c r="O5950" s="7"/>
      <c r="P5950" s="6"/>
      <c r="Q5950" s="6"/>
    </row>
    <row r="5951" spans="2:17" s="2" customFormat="1" x14ac:dyDescent="0.25">
      <c r="B5951" s="1"/>
      <c r="C5951" s="1"/>
      <c r="D5951" s="1"/>
      <c r="I5951" s="1"/>
      <c r="J5951" s="5"/>
      <c r="K5951" s="5"/>
      <c r="L5951" s="5"/>
      <c r="M5951" s="6"/>
      <c r="N5951" s="6"/>
      <c r="O5951" s="7"/>
      <c r="P5951" s="6"/>
      <c r="Q5951" s="6"/>
    </row>
    <row r="5952" spans="2:17" s="2" customFormat="1" x14ac:dyDescent="0.25">
      <c r="B5952" s="1"/>
      <c r="C5952" s="1"/>
      <c r="D5952" s="1"/>
      <c r="I5952" s="1"/>
      <c r="J5952" s="5"/>
      <c r="K5952" s="5"/>
      <c r="L5952" s="5"/>
      <c r="M5952" s="6"/>
      <c r="N5952" s="6"/>
      <c r="O5952" s="7"/>
      <c r="P5952" s="6"/>
      <c r="Q5952" s="6"/>
    </row>
    <row r="5953" spans="2:17" s="2" customFormat="1" x14ac:dyDescent="0.25">
      <c r="B5953" s="1"/>
      <c r="C5953" s="1"/>
      <c r="D5953" s="1"/>
      <c r="I5953" s="1"/>
      <c r="J5953" s="5"/>
      <c r="K5953" s="5"/>
      <c r="L5953" s="5"/>
      <c r="M5953" s="6"/>
      <c r="N5953" s="6"/>
      <c r="O5953" s="7"/>
      <c r="P5953" s="6"/>
      <c r="Q5953" s="6"/>
    </row>
    <row r="5954" spans="2:17" s="2" customFormat="1" x14ac:dyDescent="0.25">
      <c r="B5954" s="1"/>
      <c r="C5954" s="1"/>
      <c r="D5954" s="1"/>
      <c r="I5954" s="1"/>
      <c r="J5954" s="5"/>
      <c r="K5954" s="5"/>
      <c r="L5954" s="5"/>
      <c r="M5954" s="6"/>
      <c r="N5954" s="6"/>
      <c r="O5954" s="7"/>
      <c r="P5954" s="6"/>
      <c r="Q5954" s="6"/>
    </row>
    <row r="5955" spans="2:17" s="2" customFormat="1" x14ac:dyDescent="0.25">
      <c r="B5955" s="1"/>
      <c r="C5955" s="1"/>
      <c r="D5955" s="1"/>
      <c r="I5955" s="1"/>
      <c r="J5955" s="5"/>
      <c r="K5955" s="5"/>
      <c r="L5955" s="5"/>
      <c r="M5955" s="6"/>
      <c r="N5955" s="6"/>
      <c r="O5955" s="7"/>
      <c r="P5955" s="6"/>
      <c r="Q5955" s="6"/>
    </row>
    <row r="5956" spans="2:17" s="2" customFormat="1" x14ac:dyDescent="0.25">
      <c r="B5956" s="1"/>
      <c r="C5956" s="1"/>
      <c r="D5956" s="1"/>
      <c r="I5956" s="1"/>
      <c r="J5956" s="5"/>
      <c r="K5956" s="5"/>
      <c r="L5956" s="5"/>
      <c r="M5956" s="6"/>
      <c r="N5956" s="6"/>
      <c r="O5956" s="7"/>
      <c r="P5956" s="6"/>
      <c r="Q5956" s="6"/>
    </row>
    <row r="5957" spans="2:17" s="2" customFormat="1" x14ac:dyDescent="0.25">
      <c r="B5957" s="1"/>
      <c r="C5957" s="1"/>
      <c r="D5957" s="1"/>
      <c r="I5957" s="1"/>
      <c r="J5957" s="5"/>
      <c r="K5957" s="5"/>
      <c r="L5957" s="5"/>
      <c r="M5957" s="6"/>
      <c r="N5957" s="6"/>
      <c r="O5957" s="7"/>
      <c r="P5957" s="6"/>
      <c r="Q5957" s="6"/>
    </row>
    <row r="5958" spans="2:17" s="2" customFormat="1" x14ac:dyDescent="0.25">
      <c r="B5958" s="1"/>
      <c r="C5958" s="1"/>
      <c r="D5958" s="1"/>
      <c r="I5958" s="1"/>
      <c r="J5958" s="5"/>
      <c r="K5958" s="5"/>
      <c r="L5958" s="5"/>
      <c r="M5958" s="6"/>
      <c r="N5958" s="6"/>
      <c r="O5958" s="7"/>
      <c r="P5958" s="6"/>
      <c r="Q5958" s="6"/>
    </row>
    <row r="5959" spans="2:17" s="2" customFormat="1" x14ac:dyDescent="0.25">
      <c r="B5959" s="1"/>
      <c r="C5959" s="1"/>
      <c r="D5959" s="1"/>
      <c r="I5959" s="1"/>
      <c r="J5959" s="5"/>
      <c r="K5959" s="5"/>
      <c r="L5959" s="5"/>
      <c r="M5959" s="6"/>
      <c r="N5959" s="6"/>
      <c r="O5959" s="7"/>
      <c r="P5959" s="6"/>
      <c r="Q5959" s="6"/>
    </row>
    <row r="5960" spans="2:17" s="2" customFormat="1" x14ac:dyDescent="0.25">
      <c r="B5960" s="1"/>
      <c r="C5960" s="1"/>
      <c r="D5960" s="1"/>
      <c r="I5960" s="1"/>
      <c r="J5960" s="5"/>
      <c r="K5960" s="5"/>
      <c r="L5960" s="5"/>
      <c r="M5960" s="6"/>
      <c r="N5960" s="6"/>
      <c r="O5960" s="7"/>
      <c r="P5960" s="6"/>
      <c r="Q5960" s="6"/>
    </row>
    <row r="5961" spans="2:17" s="2" customFormat="1" x14ac:dyDescent="0.25">
      <c r="B5961" s="1"/>
      <c r="C5961" s="1"/>
      <c r="D5961" s="1"/>
      <c r="I5961" s="1"/>
      <c r="J5961" s="5"/>
      <c r="K5961" s="5"/>
      <c r="L5961" s="5"/>
      <c r="M5961" s="6"/>
      <c r="N5961" s="6"/>
      <c r="O5961" s="7"/>
      <c r="P5961" s="6"/>
      <c r="Q5961" s="6"/>
    </row>
    <row r="5962" spans="2:17" s="2" customFormat="1" x14ac:dyDescent="0.25">
      <c r="B5962" s="1"/>
      <c r="C5962" s="1"/>
      <c r="D5962" s="1"/>
      <c r="I5962" s="1"/>
      <c r="J5962" s="5"/>
      <c r="K5962" s="5"/>
      <c r="L5962" s="5"/>
      <c r="M5962" s="6"/>
      <c r="N5962" s="6"/>
      <c r="O5962" s="7"/>
      <c r="P5962" s="6"/>
      <c r="Q5962" s="6"/>
    </row>
    <row r="5963" spans="2:17" s="2" customFormat="1" x14ac:dyDescent="0.25">
      <c r="B5963" s="1"/>
      <c r="C5963" s="1"/>
      <c r="D5963" s="1"/>
      <c r="I5963" s="1"/>
      <c r="J5963" s="5"/>
      <c r="K5963" s="5"/>
      <c r="L5963" s="5"/>
      <c r="M5963" s="6"/>
      <c r="N5963" s="6"/>
      <c r="O5963" s="7"/>
      <c r="P5963" s="6"/>
      <c r="Q5963" s="6"/>
    </row>
    <row r="5964" spans="2:17" s="2" customFormat="1" x14ac:dyDescent="0.25">
      <c r="B5964" s="1"/>
      <c r="C5964" s="1"/>
      <c r="D5964" s="1"/>
      <c r="I5964" s="1"/>
      <c r="J5964" s="5"/>
      <c r="K5964" s="5"/>
      <c r="L5964" s="5"/>
      <c r="M5964" s="6"/>
      <c r="N5964" s="6"/>
      <c r="O5964" s="7"/>
      <c r="P5964" s="6"/>
      <c r="Q5964" s="6"/>
    </row>
    <row r="5965" spans="2:17" s="2" customFormat="1" x14ac:dyDescent="0.25">
      <c r="B5965" s="1"/>
      <c r="C5965" s="1"/>
      <c r="D5965" s="1"/>
      <c r="I5965" s="1"/>
      <c r="J5965" s="5"/>
      <c r="K5965" s="5"/>
      <c r="L5965" s="5"/>
      <c r="M5965" s="6"/>
      <c r="N5965" s="6"/>
      <c r="O5965" s="7"/>
      <c r="P5965" s="6"/>
      <c r="Q5965" s="6"/>
    </row>
    <row r="5966" spans="2:17" s="2" customFormat="1" x14ac:dyDescent="0.25">
      <c r="B5966" s="1"/>
      <c r="C5966" s="1"/>
      <c r="D5966" s="1"/>
      <c r="I5966" s="1"/>
      <c r="J5966" s="5"/>
      <c r="K5966" s="5"/>
      <c r="L5966" s="5"/>
      <c r="M5966" s="6"/>
      <c r="N5966" s="6"/>
      <c r="O5966" s="7"/>
      <c r="P5966" s="6"/>
      <c r="Q5966" s="6"/>
    </row>
    <row r="5967" spans="2:17" s="2" customFormat="1" x14ac:dyDescent="0.25">
      <c r="B5967" s="1"/>
      <c r="C5967" s="1"/>
      <c r="D5967" s="1"/>
      <c r="I5967" s="1"/>
      <c r="J5967" s="5"/>
      <c r="K5967" s="5"/>
      <c r="L5967" s="5"/>
      <c r="M5967" s="6"/>
      <c r="N5967" s="6"/>
      <c r="O5967" s="7"/>
      <c r="P5967" s="6"/>
      <c r="Q5967" s="6"/>
    </row>
    <row r="5968" spans="2:17" s="2" customFormat="1" x14ac:dyDescent="0.25">
      <c r="B5968" s="1"/>
      <c r="C5968" s="1"/>
      <c r="D5968" s="1"/>
      <c r="I5968" s="1"/>
      <c r="J5968" s="5"/>
      <c r="K5968" s="5"/>
      <c r="L5968" s="5"/>
      <c r="M5968" s="6"/>
      <c r="N5968" s="6"/>
      <c r="O5968" s="7"/>
      <c r="P5968" s="6"/>
      <c r="Q5968" s="6"/>
    </row>
    <row r="5969" spans="2:17" s="2" customFormat="1" x14ac:dyDescent="0.25">
      <c r="B5969" s="1"/>
      <c r="C5969" s="1"/>
      <c r="D5969" s="1"/>
      <c r="I5969" s="1"/>
      <c r="J5969" s="5"/>
      <c r="K5969" s="5"/>
      <c r="L5969" s="5"/>
      <c r="M5969" s="6"/>
      <c r="N5969" s="6"/>
      <c r="O5969" s="7"/>
      <c r="P5969" s="6"/>
      <c r="Q5969" s="6"/>
    </row>
    <row r="5970" spans="2:17" s="2" customFormat="1" x14ac:dyDescent="0.25">
      <c r="B5970" s="1"/>
      <c r="C5970" s="1"/>
      <c r="D5970" s="1"/>
      <c r="I5970" s="1"/>
      <c r="J5970" s="5"/>
      <c r="K5970" s="5"/>
      <c r="L5970" s="5"/>
      <c r="M5970" s="6"/>
      <c r="N5970" s="6"/>
      <c r="O5970" s="7"/>
      <c r="P5970" s="6"/>
      <c r="Q5970" s="6"/>
    </row>
    <row r="5971" spans="2:17" s="2" customFormat="1" x14ac:dyDescent="0.25">
      <c r="B5971" s="1"/>
      <c r="C5971" s="1"/>
      <c r="D5971" s="1"/>
      <c r="I5971" s="1"/>
      <c r="J5971" s="5"/>
      <c r="K5971" s="5"/>
      <c r="L5971" s="5"/>
      <c r="M5971" s="6"/>
      <c r="N5971" s="6"/>
      <c r="O5971" s="7"/>
      <c r="P5971" s="6"/>
      <c r="Q5971" s="6"/>
    </row>
    <row r="5972" spans="2:17" s="2" customFormat="1" x14ac:dyDescent="0.25">
      <c r="B5972" s="1"/>
      <c r="C5972" s="1"/>
      <c r="D5972" s="1"/>
      <c r="I5972" s="1"/>
      <c r="J5972" s="5"/>
      <c r="K5972" s="5"/>
      <c r="L5972" s="5"/>
      <c r="M5972" s="6"/>
      <c r="N5972" s="6"/>
      <c r="O5972" s="7"/>
      <c r="P5972" s="6"/>
      <c r="Q5972" s="6"/>
    </row>
    <row r="5973" spans="2:17" s="2" customFormat="1" x14ac:dyDescent="0.25">
      <c r="B5973" s="1"/>
      <c r="C5973" s="1"/>
      <c r="D5973" s="1"/>
      <c r="I5973" s="1"/>
      <c r="J5973" s="5"/>
      <c r="K5973" s="5"/>
      <c r="L5973" s="5"/>
      <c r="M5973" s="6"/>
      <c r="N5973" s="6"/>
      <c r="O5973" s="7"/>
      <c r="P5973" s="6"/>
      <c r="Q5973" s="6"/>
    </row>
    <row r="5974" spans="2:17" s="2" customFormat="1" x14ac:dyDescent="0.25">
      <c r="B5974" s="1"/>
      <c r="C5974" s="1"/>
      <c r="D5974" s="1"/>
      <c r="I5974" s="1"/>
      <c r="J5974" s="5"/>
      <c r="K5974" s="5"/>
      <c r="L5974" s="5"/>
      <c r="M5974" s="6"/>
      <c r="N5974" s="6"/>
      <c r="O5974" s="7"/>
      <c r="P5974" s="6"/>
      <c r="Q5974" s="6"/>
    </row>
    <row r="5975" spans="2:17" s="2" customFormat="1" x14ac:dyDescent="0.25">
      <c r="B5975" s="1"/>
      <c r="C5975" s="1"/>
      <c r="D5975" s="1"/>
      <c r="I5975" s="1"/>
      <c r="J5975" s="5"/>
      <c r="K5975" s="5"/>
      <c r="L5975" s="5"/>
      <c r="M5975" s="6"/>
      <c r="N5975" s="6"/>
      <c r="O5975" s="7"/>
      <c r="P5975" s="6"/>
      <c r="Q5975" s="6"/>
    </row>
    <row r="5976" spans="2:17" s="2" customFormat="1" x14ac:dyDescent="0.25">
      <c r="B5976" s="1"/>
      <c r="C5976" s="1"/>
      <c r="D5976" s="1"/>
      <c r="I5976" s="1"/>
      <c r="J5976" s="5"/>
      <c r="K5976" s="5"/>
      <c r="L5976" s="5"/>
      <c r="M5976" s="6"/>
      <c r="N5976" s="6"/>
      <c r="O5976" s="7"/>
      <c r="P5976" s="6"/>
      <c r="Q5976" s="6"/>
    </row>
    <row r="5977" spans="2:17" s="2" customFormat="1" x14ac:dyDescent="0.25">
      <c r="B5977" s="1"/>
      <c r="C5977" s="1"/>
      <c r="D5977" s="1"/>
      <c r="I5977" s="1"/>
      <c r="J5977" s="5"/>
      <c r="K5977" s="5"/>
      <c r="L5977" s="5"/>
      <c r="M5977" s="6"/>
      <c r="N5977" s="6"/>
      <c r="O5977" s="7"/>
      <c r="P5977" s="6"/>
      <c r="Q5977" s="6"/>
    </row>
    <row r="5978" spans="2:17" s="2" customFormat="1" x14ac:dyDescent="0.25">
      <c r="B5978" s="1"/>
      <c r="C5978" s="1"/>
      <c r="D5978" s="1"/>
      <c r="I5978" s="1"/>
      <c r="J5978" s="5"/>
      <c r="K5978" s="5"/>
      <c r="L5978" s="5"/>
      <c r="M5978" s="6"/>
      <c r="N5978" s="6"/>
      <c r="O5978" s="7"/>
      <c r="P5978" s="6"/>
      <c r="Q5978" s="6"/>
    </row>
    <row r="5979" spans="2:17" s="2" customFormat="1" x14ac:dyDescent="0.25">
      <c r="B5979" s="1"/>
      <c r="C5979" s="1"/>
      <c r="D5979" s="1"/>
      <c r="I5979" s="1"/>
      <c r="J5979" s="5"/>
      <c r="K5979" s="5"/>
      <c r="L5979" s="5"/>
      <c r="M5979" s="6"/>
      <c r="N5979" s="6"/>
      <c r="O5979" s="7"/>
      <c r="P5979" s="6"/>
      <c r="Q5979" s="6"/>
    </row>
    <row r="5980" spans="2:17" s="2" customFormat="1" x14ac:dyDescent="0.25">
      <c r="B5980" s="1"/>
      <c r="C5980" s="1"/>
      <c r="D5980" s="1"/>
      <c r="I5980" s="1"/>
      <c r="J5980" s="5"/>
      <c r="K5980" s="5"/>
      <c r="L5980" s="5"/>
      <c r="M5980" s="6"/>
      <c r="N5980" s="6"/>
      <c r="O5980" s="7"/>
      <c r="P5980" s="6"/>
      <c r="Q5980" s="6"/>
    </row>
    <row r="5981" spans="2:17" s="2" customFormat="1" x14ac:dyDescent="0.25">
      <c r="B5981" s="1"/>
      <c r="C5981" s="1"/>
      <c r="D5981" s="1"/>
      <c r="I5981" s="1"/>
      <c r="J5981" s="5"/>
      <c r="K5981" s="5"/>
      <c r="L5981" s="5"/>
      <c r="M5981" s="6"/>
      <c r="N5981" s="6"/>
      <c r="O5981" s="7"/>
      <c r="P5981" s="6"/>
      <c r="Q5981" s="6"/>
    </row>
    <row r="5982" spans="2:17" s="2" customFormat="1" x14ac:dyDescent="0.25">
      <c r="B5982" s="1"/>
      <c r="C5982" s="1"/>
      <c r="D5982" s="1"/>
      <c r="I5982" s="1"/>
      <c r="J5982" s="5"/>
      <c r="K5982" s="5"/>
      <c r="L5982" s="5"/>
      <c r="M5982" s="6"/>
      <c r="N5982" s="6"/>
      <c r="O5982" s="7"/>
      <c r="P5982" s="6"/>
      <c r="Q5982" s="6"/>
    </row>
    <row r="5983" spans="2:17" s="2" customFormat="1" x14ac:dyDescent="0.25">
      <c r="B5983" s="1"/>
      <c r="C5983" s="1"/>
      <c r="D5983" s="1"/>
      <c r="I5983" s="1"/>
      <c r="J5983" s="5"/>
      <c r="K5983" s="5"/>
      <c r="L5983" s="5"/>
      <c r="M5983" s="6"/>
      <c r="N5983" s="6"/>
      <c r="O5983" s="7"/>
      <c r="P5983" s="6"/>
      <c r="Q5983" s="6"/>
    </row>
    <row r="5984" spans="2:17" s="2" customFormat="1" x14ac:dyDescent="0.25">
      <c r="B5984" s="1"/>
      <c r="C5984" s="1"/>
      <c r="D5984" s="1"/>
      <c r="I5984" s="1"/>
      <c r="J5984" s="5"/>
      <c r="K5984" s="5"/>
      <c r="L5984" s="5"/>
      <c r="M5984" s="6"/>
      <c r="N5984" s="6"/>
      <c r="O5984" s="7"/>
      <c r="P5984" s="6"/>
      <c r="Q5984" s="6"/>
    </row>
    <row r="5985" spans="2:17" s="2" customFormat="1" x14ac:dyDescent="0.25">
      <c r="B5985" s="1"/>
      <c r="C5985" s="1"/>
      <c r="D5985" s="1"/>
      <c r="I5985" s="1"/>
      <c r="J5985" s="5"/>
      <c r="K5985" s="5"/>
      <c r="L5985" s="5"/>
      <c r="M5985" s="6"/>
      <c r="N5985" s="6"/>
      <c r="O5985" s="7"/>
      <c r="P5985" s="6"/>
      <c r="Q5985" s="6"/>
    </row>
    <row r="5986" spans="2:17" s="2" customFormat="1" x14ac:dyDescent="0.25">
      <c r="B5986" s="1"/>
      <c r="C5986" s="1"/>
      <c r="D5986" s="1"/>
      <c r="I5986" s="1"/>
      <c r="J5986" s="5"/>
      <c r="K5986" s="5"/>
      <c r="L5986" s="5"/>
      <c r="M5986" s="6"/>
      <c r="N5986" s="6"/>
      <c r="O5986" s="7"/>
      <c r="P5986" s="6"/>
      <c r="Q5986" s="6"/>
    </row>
    <row r="5987" spans="2:17" s="2" customFormat="1" x14ac:dyDescent="0.25">
      <c r="B5987" s="1"/>
      <c r="C5987" s="1"/>
      <c r="D5987" s="1"/>
      <c r="I5987" s="1"/>
      <c r="J5987" s="5"/>
      <c r="K5987" s="5"/>
      <c r="L5987" s="5"/>
      <c r="M5987" s="6"/>
      <c r="N5987" s="6"/>
      <c r="O5987" s="7"/>
      <c r="P5987" s="6"/>
      <c r="Q5987" s="6"/>
    </row>
    <row r="5988" spans="2:17" s="2" customFormat="1" x14ac:dyDescent="0.25">
      <c r="B5988" s="1"/>
      <c r="C5988" s="1"/>
      <c r="D5988" s="1"/>
      <c r="I5988" s="1"/>
      <c r="J5988" s="5"/>
      <c r="K5988" s="5"/>
      <c r="L5988" s="5"/>
      <c r="M5988" s="6"/>
      <c r="N5988" s="6"/>
      <c r="O5988" s="7"/>
      <c r="P5988" s="6"/>
      <c r="Q5988" s="6"/>
    </row>
    <row r="5989" spans="2:17" s="2" customFormat="1" x14ac:dyDescent="0.25">
      <c r="B5989" s="1"/>
      <c r="C5989" s="1"/>
      <c r="D5989" s="1"/>
      <c r="I5989" s="1"/>
      <c r="J5989" s="5"/>
      <c r="K5989" s="5"/>
      <c r="L5989" s="5"/>
      <c r="M5989" s="6"/>
      <c r="N5989" s="6"/>
      <c r="O5989" s="7"/>
      <c r="P5989" s="6"/>
      <c r="Q5989" s="6"/>
    </row>
    <row r="5990" spans="2:17" s="2" customFormat="1" x14ac:dyDescent="0.25">
      <c r="B5990" s="1"/>
      <c r="C5990" s="1"/>
      <c r="D5990" s="1"/>
      <c r="I5990" s="1"/>
      <c r="J5990" s="5"/>
      <c r="K5990" s="5"/>
      <c r="L5990" s="5"/>
      <c r="M5990" s="6"/>
      <c r="N5990" s="6"/>
      <c r="O5990" s="7"/>
      <c r="P5990" s="6"/>
      <c r="Q5990" s="6"/>
    </row>
    <row r="5991" spans="2:17" s="2" customFormat="1" x14ac:dyDescent="0.25">
      <c r="B5991" s="1"/>
      <c r="C5991" s="1"/>
      <c r="D5991" s="1"/>
      <c r="I5991" s="1"/>
      <c r="J5991" s="5"/>
      <c r="K5991" s="5"/>
      <c r="L5991" s="5"/>
      <c r="M5991" s="6"/>
      <c r="N5991" s="6"/>
      <c r="O5991" s="7"/>
      <c r="P5991" s="6"/>
      <c r="Q5991" s="6"/>
    </row>
    <row r="5992" spans="2:17" s="2" customFormat="1" x14ac:dyDescent="0.25">
      <c r="B5992" s="1"/>
      <c r="C5992" s="1"/>
      <c r="D5992" s="1"/>
      <c r="I5992" s="1"/>
      <c r="J5992" s="5"/>
      <c r="K5992" s="5"/>
      <c r="L5992" s="5"/>
      <c r="M5992" s="6"/>
      <c r="N5992" s="6"/>
      <c r="O5992" s="7"/>
      <c r="P5992" s="6"/>
      <c r="Q5992" s="6"/>
    </row>
    <row r="5993" spans="2:17" s="2" customFormat="1" x14ac:dyDescent="0.25">
      <c r="B5993" s="1"/>
      <c r="C5993" s="1"/>
      <c r="D5993" s="1"/>
      <c r="I5993" s="1"/>
      <c r="J5993" s="5"/>
      <c r="K5993" s="5"/>
      <c r="L5993" s="5"/>
      <c r="M5993" s="6"/>
      <c r="N5993" s="6"/>
      <c r="O5993" s="7"/>
      <c r="P5993" s="6"/>
      <c r="Q5993" s="6"/>
    </row>
    <row r="5994" spans="2:17" s="2" customFormat="1" x14ac:dyDescent="0.25">
      <c r="B5994" s="1"/>
      <c r="C5994" s="1"/>
      <c r="D5994" s="1"/>
      <c r="I5994" s="1"/>
      <c r="J5994" s="5"/>
      <c r="K5994" s="5"/>
      <c r="L5994" s="5"/>
      <c r="M5994" s="6"/>
      <c r="N5994" s="6"/>
      <c r="O5994" s="7"/>
      <c r="P5994" s="6"/>
      <c r="Q5994" s="6"/>
    </row>
    <row r="5995" spans="2:17" s="2" customFormat="1" x14ac:dyDescent="0.25">
      <c r="B5995" s="1"/>
      <c r="C5995" s="1"/>
      <c r="D5995" s="1"/>
      <c r="I5995" s="1"/>
      <c r="J5995" s="5"/>
      <c r="K5995" s="5"/>
      <c r="L5995" s="5"/>
      <c r="M5995" s="6"/>
      <c r="N5995" s="6"/>
      <c r="O5995" s="7"/>
      <c r="P5995" s="6"/>
      <c r="Q5995" s="6"/>
    </row>
    <row r="5996" spans="2:17" s="2" customFormat="1" x14ac:dyDescent="0.25">
      <c r="B5996" s="1"/>
      <c r="C5996" s="1"/>
      <c r="D5996" s="1"/>
      <c r="I5996" s="1"/>
      <c r="J5996" s="5"/>
      <c r="K5996" s="5"/>
      <c r="L5996" s="5"/>
      <c r="M5996" s="6"/>
      <c r="N5996" s="6"/>
      <c r="O5996" s="7"/>
      <c r="P5996" s="6"/>
      <c r="Q5996" s="6"/>
    </row>
    <row r="5997" spans="2:17" s="2" customFormat="1" x14ac:dyDescent="0.25">
      <c r="B5997" s="1"/>
      <c r="C5997" s="1"/>
      <c r="D5997" s="1"/>
      <c r="I5997" s="1"/>
      <c r="J5997" s="5"/>
      <c r="K5997" s="5"/>
      <c r="L5997" s="5"/>
      <c r="M5997" s="6"/>
      <c r="N5997" s="6"/>
      <c r="O5997" s="7"/>
      <c r="P5997" s="6"/>
      <c r="Q5997" s="6"/>
    </row>
    <row r="5998" spans="2:17" s="2" customFormat="1" x14ac:dyDescent="0.25">
      <c r="B5998" s="1"/>
      <c r="C5998" s="1"/>
      <c r="D5998" s="1"/>
      <c r="I5998" s="1"/>
      <c r="J5998" s="5"/>
      <c r="K5998" s="5"/>
      <c r="L5998" s="5"/>
      <c r="M5998" s="6"/>
      <c r="N5998" s="6"/>
      <c r="O5998" s="7"/>
      <c r="P5998" s="6"/>
      <c r="Q5998" s="6"/>
    </row>
    <row r="5999" spans="2:17" s="2" customFormat="1" x14ac:dyDescent="0.25">
      <c r="B5999" s="1"/>
      <c r="C5999" s="1"/>
      <c r="D5999" s="1"/>
      <c r="I5999" s="1"/>
      <c r="J5999" s="5"/>
      <c r="K5999" s="5"/>
      <c r="L5999" s="5"/>
      <c r="M5999" s="6"/>
      <c r="N5999" s="6"/>
      <c r="O5999" s="7"/>
      <c r="P5999" s="6"/>
      <c r="Q5999" s="6"/>
    </row>
    <row r="6000" spans="2:17" s="2" customFormat="1" x14ac:dyDescent="0.25">
      <c r="B6000" s="1"/>
      <c r="C6000" s="1"/>
      <c r="D6000" s="1"/>
      <c r="I6000" s="1"/>
      <c r="J6000" s="5"/>
      <c r="K6000" s="5"/>
      <c r="L6000" s="5"/>
      <c r="M6000" s="6"/>
      <c r="N6000" s="6"/>
      <c r="O6000" s="7"/>
      <c r="P6000" s="6"/>
      <c r="Q6000" s="6"/>
    </row>
    <row r="6001" spans="2:17" s="2" customFormat="1" x14ac:dyDescent="0.25">
      <c r="B6001" s="1"/>
      <c r="C6001" s="1"/>
      <c r="D6001" s="1"/>
      <c r="I6001" s="1"/>
      <c r="J6001" s="5"/>
      <c r="K6001" s="5"/>
      <c r="L6001" s="5"/>
      <c r="M6001" s="6"/>
      <c r="N6001" s="6"/>
      <c r="O6001" s="7"/>
      <c r="P6001" s="6"/>
      <c r="Q6001" s="6"/>
    </row>
    <row r="6002" spans="2:17" s="2" customFormat="1" x14ac:dyDescent="0.25">
      <c r="B6002" s="1"/>
      <c r="C6002" s="1"/>
      <c r="D6002" s="1"/>
      <c r="I6002" s="1"/>
      <c r="J6002" s="5"/>
      <c r="K6002" s="5"/>
      <c r="L6002" s="5"/>
      <c r="M6002" s="6"/>
      <c r="N6002" s="6"/>
      <c r="O6002" s="7"/>
      <c r="P6002" s="6"/>
      <c r="Q6002" s="6"/>
    </row>
    <row r="6003" spans="2:17" s="2" customFormat="1" x14ac:dyDescent="0.25">
      <c r="B6003" s="1"/>
      <c r="C6003" s="1"/>
      <c r="D6003" s="1"/>
      <c r="I6003" s="1"/>
      <c r="J6003" s="5"/>
      <c r="K6003" s="5"/>
      <c r="L6003" s="5"/>
      <c r="M6003" s="6"/>
      <c r="N6003" s="6"/>
      <c r="O6003" s="7"/>
      <c r="P6003" s="6"/>
      <c r="Q6003" s="6"/>
    </row>
    <row r="6004" spans="2:17" s="2" customFormat="1" x14ac:dyDescent="0.25">
      <c r="B6004" s="1"/>
      <c r="C6004" s="1"/>
      <c r="D6004" s="1"/>
      <c r="I6004" s="1"/>
      <c r="J6004" s="5"/>
      <c r="K6004" s="5"/>
      <c r="L6004" s="5"/>
      <c r="M6004" s="6"/>
      <c r="N6004" s="6"/>
      <c r="O6004" s="7"/>
      <c r="P6004" s="6"/>
      <c r="Q6004" s="6"/>
    </row>
    <row r="6005" spans="2:17" s="2" customFormat="1" x14ac:dyDescent="0.25">
      <c r="B6005" s="1"/>
      <c r="C6005" s="1"/>
      <c r="D6005" s="1"/>
      <c r="I6005" s="1"/>
      <c r="J6005" s="5"/>
      <c r="K6005" s="5"/>
      <c r="L6005" s="5"/>
      <c r="M6005" s="6"/>
      <c r="N6005" s="6"/>
      <c r="O6005" s="7"/>
      <c r="P6005" s="6"/>
      <c r="Q6005" s="6"/>
    </row>
    <row r="6006" spans="2:17" s="2" customFormat="1" x14ac:dyDescent="0.25">
      <c r="B6006" s="1"/>
      <c r="C6006" s="1"/>
      <c r="D6006" s="1"/>
      <c r="I6006" s="1"/>
      <c r="J6006" s="5"/>
      <c r="K6006" s="5"/>
      <c r="L6006" s="5"/>
      <c r="M6006" s="6"/>
      <c r="N6006" s="6"/>
      <c r="O6006" s="7"/>
      <c r="P6006" s="6"/>
      <c r="Q6006" s="6"/>
    </row>
    <row r="6007" spans="2:17" s="2" customFormat="1" x14ac:dyDescent="0.25">
      <c r="B6007" s="1"/>
      <c r="C6007" s="1"/>
      <c r="D6007" s="1"/>
      <c r="I6007" s="1"/>
      <c r="J6007" s="5"/>
      <c r="K6007" s="5"/>
      <c r="L6007" s="5"/>
      <c r="M6007" s="6"/>
      <c r="N6007" s="6"/>
      <c r="O6007" s="7"/>
      <c r="P6007" s="6"/>
      <c r="Q6007" s="6"/>
    </row>
    <row r="6008" spans="2:17" s="2" customFormat="1" x14ac:dyDescent="0.25">
      <c r="B6008" s="1"/>
      <c r="C6008" s="1"/>
      <c r="D6008" s="1"/>
      <c r="I6008" s="1"/>
      <c r="J6008" s="5"/>
      <c r="K6008" s="5"/>
      <c r="L6008" s="5"/>
      <c r="M6008" s="6"/>
      <c r="N6008" s="6"/>
      <c r="O6008" s="7"/>
      <c r="P6008" s="6"/>
      <c r="Q6008" s="6"/>
    </row>
    <row r="6009" spans="2:17" s="2" customFormat="1" x14ac:dyDescent="0.25">
      <c r="B6009" s="1"/>
      <c r="C6009" s="1"/>
      <c r="D6009" s="1"/>
      <c r="I6009" s="1"/>
      <c r="J6009" s="5"/>
      <c r="K6009" s="5"/>
      <c r="L6009" s="5"/>
      <c r="M6009" s="6"/>
      <c r="N6009" s="6"/>
      <c r="O6009" s="7"/>
      <c r="P6009" s="6"/>
      <c r="Q6009" s="6"/>
    </row>
    <row r="6010" spans="2:17" s="2" customFormat="1" x14ac:dyDescent="0.25">
      <c r="B6010" s="1"/>
      <c r="C6010" s="1"/>
      <c r="D6010" s="1"/>
      <c r="I6010" s="1"/>
      <c r="J6010" s="5"/>
      <c r="K6010" s="5"/>
      <c r="L6010" s="5"/>
      <c r="M6010" s="6"/>
      <c r="N6010" s="6"/>
      <c r="O6010" s="7"/>
      <c r="P6010" s="6"/>
      <c r="Q6010" s="6"/>
    </row>
    <row r="6011" spans="2:17" s="2" customFormat="1" x14ac:dyDescent="0.25">
      <c r="B6011" s="1"/>
      <c r="C6011" s="1"/>
      <c r="D6011" s="1"/>
      <c r="I6011" s="1"/>
      <c r="J6011" s="5"/>
      <c r="K6011" s="5"/>
      <c r="L6011" s="5"/>
      <c r="M6011" s="6"/>
      <c r="N6011" s="6"/>
      <c r="O6011" s="7"/>
      <c r="P6011" s="6"/>
      <c r="Q6011" s="6"/>
    </row>
    <row r="6012" spans="2:17" s="2" customFormat="1" x14ac:dyDescent="0.25">
      <c r="B6012" s="1"/>
      <c r="C6012" s="1"/>
      <c r="D6012" s="1"/>
      <c r="I6012" s="1"/>
      <c r="J6012" s="5"/>
      <c r="K6012" s="5"/>
      <c r="L6012" s="5"/>
      <c r="M6012" s="6"/>
      <c r="N6012" s="6"/>
      <c r="O6012" s="7"/>
      <c r="P6012" s="6"/>
      <c r="Q6012" s="6"/>
    </row>
    <row r="6013" spans="2:17" s="2" customFormat="1" x14ac:dyDescent="0.25">
      <c r="B6013" s="1"/>
      <c r="C6013" s="1"/>
      <c r="D6013" s="1"/>
      <c r="I6013" s="1"/>
      <c r="J6013" s="5"/>
      <c r="K6013" s="5"/>
      <c r="L6013" s="5"/>
      <c r="M6013" s="6"/>
      <c r="N6013" s="6"/>
      <c r="O6013" s="7"/>
      <c r="P6013" s="6"/>
      <c r="Q6013" s="6"/>
    </row>
    <row r="6014" spans="2:17" s="2" customFormat="1" x14ac:dyDescent="0.25">
      <c r="B6014" s="1"/>
      <c r="C6014" s="1"/>
      <c r="D6014" s="1"/>
      <c r="I6014" s="1"/>
      <c r="J6014" s="5"/>
      <c r="K6014" s="5"/>
      <c r="L6014" s="5"/>
      <c r="M6014" s="6"/>
      <c r="N6014" s="6"/>
      <c r="O6014" s="7"/>
      <c r="P6014" s="6"/>
      <c r="Q6014" s="6"/>
    </row>
    <row r="6015" spans="2:17" s="2" customFormat="1" x14ac:dyDescent="0.25">
      <c r="B6015" s="1"/>
      <c r="C6015" s="1"/>
      <c r="D6015" s="1"/>
      <c r="I6015" s="1"/>
      <c r="J6015" s="5"/>
      <c r="K6015" s="5"/>
      <c r="L6015" s="5"/>
      <c r="M6015" s="6"/>
      <c r="N6015" s="6"/>
      <c r="O6015" s="7"/>
      <c r="P6015" s="6"/>
      <c r="Q6015" s="6"/>
    </row>
    <row r="6016" spans="2:17" s="2" customFormat="1" x14ac:dyDescent="0.25">
      <c r="B6016" s="1"/>
      <c r="C6016" s="1"/>
      <c r="D6016" s="1"/>
      <c r="I6016" s="1"/>
      <c r="J6016" s="5"/>
      <c r="K6016" s="5"/>
      <c r="L6016" s="5"/>
      <c r="M6016" s="6"/>
      <c r="N6016" s="6"/>
      <c r="O6016" s="7"/>
      <c r="P6016" s="6"/>
      <c r="Q6016" s="6"/>
    </row>
    <row r="6017" spans="2:17" s="2" customFormat="1" x14ac:dyDescent="0.25">
      <c r="B6017" s="1"/>
      <c r="C6017" s="1"/>
      <c r="D6017" s="1"/>
      <c r="I6017" s="1"/>
      <c r="J6017" s="5"/>
      <c r="K6017" s="5"/>
      <c r="L6017" s="5"/>
      <c r="M6017" s="6"/>
      <c r="N6017" s="6"/>
      <c r="O6017" s="7"/>
      <c r="P6017" s="6"/>
      <c r="Q6017" s="6"/>
    </row>
    <row r="6018" spans="2:17" s="2" customFormat="1" x14ac:dyDescent="0.25">
      <c r="B6018" s="1"/>
      <c r="C6018" s="1"/>
      <c r="D6018" s="1"/>
      <c r="I6018" s="1"/>
      <c r="J6018" s="5"/>
      <c r="K6018" s="5"/>
      <c r="L6018" s="5"/>
      <c r="M6018" s="6"/>
      <c r="N6018" s="6"/>
      <c r="O6018" s="7"/>
      <c r="P6018" s="6"/>
      <c r="Q6018" s="6"/>
    </row>
    <row r="6019" spans="2:17" s="2" customFormat="1" x14ac:dyDescent="0.25">
      <c r="B6019" s="1"/>
      <c r="C6019" s="1"/>
      <c r="D6019" s="1"/>
      <c r="I6019" s="1"/>
      <c r="J6019" s="5"/>
      <c r="K6019" s="5"/>
      <c r="L6019" s="5"/>
      <c r="M6019" s="6"/>
      <c r="N6019" s="6"/>
      <c r="O6019" s="7"/>
      <c r="P6019" s="6"/>
      <c r="Q6019" s="6"/>
    </row>
    <row r="6020" spans="2:17" s="2" customFormat="1" x14ac:dyDescent="0.25">
      <c r="B6020" s="1"/>
      <c r="C6020" s="1"/>
      <c r="D6020" s="1"/>
      <c r="I6020" s="1"/>
      <c r="J6020" s="5"/>
      <c r="K6020" s="5"/>
      <c r="L6020" s="5"/>
      <c r="M6020" s="6"/>
      <c r="N6020" s="6"/>
      <c r="O6020" s="7"/>
      <c r="P6020" s="6"/>
      <c r="Q6020" s="6"/>
    </row>
    <row r="6021" spans="2:17" s="2" customFormat="1" x14ac:dyDescent="0.25">
      <c r="B6021" s="1"/>
      <c r="C6021" s="1"/>
      <c r="D6021" s="1"/>
      <c r="I6021" s="1"/>
      <c r="J6021" s="5"/>
      <c r="K6021" s="5"/>
      <c r="L6021" s="5"/>
      <c r="M6021" s="6"/>
      <c r="N6021" s="6"/>
      <c r="O6021" s="7"/>
      <c r="P6021" s="6"/>
      <c r="Q6021" s="6"/>
    </row>
    <row r="6022" spans="2:17" s="2" customFormat="1" x14ac:dyDescent="0.25">
      <c r="B6022" s="1"/>
      <c r="C6022" s="1"/>
      <c r="D6022" s="1"/>
      <c r="I6022" s="1"/>
      <c r="J6022" s="5"/>
      <c r="K6022" s="5"/>
      <c r="L6022" s="5"/>
      <c r="M6022" s="6"/>
      <c r="N6022" s="6"/>
      <c r="O6022" s="7"/>
      <c r="P6022" s="6"/>
      <c r="Q6022" s="6"/>
    </row>
    <row r="6023" spans="2:17" s="2" customFormat="1" x14ac:dyDescent="0.25">
      <c r="B6023" s="1"/>
      <c r="C6023" s="1"/>
      <c r="D6023" s="1"/>
      <c r="I6023" s="1"/>
      <c r="J6023" s="5"/>
      <c r="K6023" s="5"/>
      <c r="L6023" s="5"/>
      <c r="M6023" s="6"/>
      <c r="N6023" s="6"/>
      <c r="O6023" s="7"/>
      <c r="P6023" s="6"/>
      <c r="Q6023" s="6"/>
    </row>
    <row r="6024" spans="2:17" s="2" customFormat="1" x14ac:dyDescent="0.25">
      <c r="B6024" s="1"/>
      <c r="C6024" s="1"/>
      <c r="D6024" s="1"/>
      <c r="I6024" s="1"/>
      <c r="J6024" s="5"/>
      <c r="K6024" s="5"/>
      <c r="L6024" s="5"/>
      <c r="M6024" s="6"/>
      <c r="N6024" s="6"/>
      <c r="O6024" s="7"/>
      <c r="P6024" s="6"/>
      <c r="Q6024" s="6"/>
    </row>
    <row r="6025" spans="2:17" s="2" customFormat="1" x14ac:dyDescent="0.25">
      <c r="B6025" s="1"/>
      <c r="C6025" s="1"/>
      <c r="D6025" s="1"/>
      <c r="I6025" s="1"/>
      <c r="J6025" s="5"/>
      <c r="K6025" s="5"/>
      <c r="L6025" s="5"/>
      <c r="M6025" s="6"/>
      <c r="N6025" s="6"/>
      <c r="O6025" s="7"/>
      <c r="P6025" s="6"/>
      <c r="Q6025" s="6"/>
    </row>
    <row r="6026" spans="2:17" s="2" customFormat="1" x14ac:dyDescent="0.25">
      <c r="B6026" s="1"/>
      <c r="C6026" s="1"/>
      <c r="D6026" s="1"/>
      <c r="I6026" s="1"/>
      <c r="J6026" s="5"/>
      <c r="K6026" s="5"/>
      <c r="L6026" s="5"/>
      <c r="M6026" s="6"/>
      <c r="N6026" s="6"/>
      <c r="O6026" s="7"/>
      <c r="P6026" s="6"/>
      <c r="Q6026" s="6"/>
    </row>
    <row r="6027" spans="2:17" s="2" customFormat="1" x14ac:dyDescent="0.25">
      <c r="B6027" s="1"/>
      <c r="C6027" s="1"/>
      <c r="D6027" s="1"/>
      <c r="I6027" s="1"/>
      <c r="J6027" s="5"/>
      <c r="K6027" s="5"/>
      <c r="L6027" s="5"/>
      <c r="M6027" s="6"/>
      <c r="N6027" s="6"/>
      <c r="O6027" s="7"/>
      <c r="P6027" s="6"/>
      <c r="Q6027" s="6"/>
    </row>
    <row r="6028" spans="2:17" s="2" customFormat="1" x14ac:dyDescent="0.25">
      <c r="B6028" s="1"/>
      <c r="C6028" s="1"/>
      <c r="D6028" s="1"/>
      <c r="I6028" s="1"/>
      <c r="J6028" s="5"/>
      <c r="K6028" s="5"/>
      <c r="L6028" s="5"/>
      <c r="M6028" s="6"/>
      <c r="N6028" s="6"/>
      <c r="O6028" s="7"/>
      <c r="P6028" s="6"/>
      <c r="Q6028" s="6"/>
    </row>
    <row r="6029" spans="2:17" s="2" customFormat="1" x14ac:dyDescent="0.25">
      <c r="B6029" s="1"/>
      <c r="C6029" s="1"/>
      <c r="D6029" s="1"/>
      <c r="I6029" s="1"/>
      <c r="J6029" s="5"/>
      <c r="K6029" s="5"/>
      <c r="L6029" s="5"/>
      <c r="M6029" s="6"/>
      <c r="N6029" s="6"/>
      <c r="O6029" s="7"/>
      <c r="P6029" s="6"/>
      <c r="Q6029" s="6"/>
    </row>
    <row r="6030" spans="2:17" s="2" customFormat="1" x14ac:dyDescent="0.25">
      <c r="B6030" s="1"/>
      <c r="C6030" s="1"/>
      <c r="D6030" s="1"/>
      <c r="I6030" s="1"/>
      <c r="J6030" s="5"/>
      <c r="K6030" s="5"/>
      <c r="L6030" s="5"/>
      <c r="M6030" s="6"/>
      <c r="N6030" s="6"/>
      <c r="O6030" s="7"/>
      <c r="P6030" s="6"/>
      <c r="Q6030" s="6"/>
    </row>
    <row r="6031" spans="2:17" s="2" customFormat="1" x14ac:dyDescent="0.25">
      <c r="B6031" s="1"/>
      <c r="C6031" s="1"/>
      <c r="D6031" s="1"/>
      <c r="I6031" s="1"/>
      <c r="J6031" s="5"/>
      <c r="K6031" s="5"/>
      <c r="L6031" s="5"/>
      <c r="M6031" s="6"/>
      <c r="N6031" s="6"/>
      <c r="O6031" s="7"/>
      <c r="P6031" s="6"/>
      <c r="Q6031" s="6"/>
    </row>
    <row r="6032" spans="2:17" s="2" customFormat="1" x14ac:dyDescent="0.25">
      <c r="B6032" s="1"/>
      <c r="C6032" s="1"/>
      <c r="D6032" s="1"/>
      <c r="I6032" s="1"/>
      <c r="J6032" s="5"/>
      <c r="K6032" s="5"/>
      <c r="L6032" s="5"/>
      <c r="M6032" s="6"/>
      <c r="N6032" s="6"/>
      <c r="O6032" s="7"/>
      <c r="P6032" s="6"/>
      <c r="Q6032" s="6"/>
    </row>
    <row r="6033" spans="2:17" s="2" customFormat="1" x14ac:dyDescent="0.25">
      <c r="B6033" s="1"/>
      <c r="C6033" s="1"/>
      <c r="D6033" s="1"/>
      <c r="I6033" s="1"/>
      <c r="J6033" s="5"/>
      <c r="K6033" s="5"/>
      <c r="L6033" s="5"/>
      <c r="M6033" s="6"/>
      <c r="N6033" s="6"/>
      <c r="O6033" s="7"/>
      <c r="P6033" s="6"/>
      <c r="Q6033" s="6"/>
    </row>
    <row r="6034" spans="2:17" s="2" customFormat="1" x14ac:dyDescent="0.25">
      <c r="B6034" s="1"/>
      <c r="C6034" s="1"/>
      <c r="D6034" s="1"/>
      <c r="I6034" s="1"/>
      <c r="J6034" s="5"/>
      <c r="K6034" s="5"/>
      <c r="L6034" s="5"/>
      <c r="M6034" s="6"/>
      <c r="N6034" s="6"/>
      <c r="O6034" s="7"/>
      <c r="P6034" s="6"/>
      <c r="Q6034" s="6"/>
    </row>
    <row r="6035" spans="2:17" s="2" customFormat="1" x14ac:dyDescent="0.25">
      <c r="B6035" s="1"/>
      <c r="C6035" s="1"/>
      <c r="D6035" s="1"/>
      <c r="I6035" s="1"/>
      <c r="J6035" s="5"/>
      <c r="K6035" s="5"/>
      <c r="L6035" s="5"/>
      <c r="M6035" s="6"/>
      <c r="N6035" s="6"/>
      <c r="O6035" s="7"/>
      <c r="P6035" s="6"/>
      <c r="Q6035" s="6"/>
    </row>
    <row r="6036" spans="2:17" s="2" customFormat="1" x14ac:dyDescent="0.25">
      <c r="B6036" s="1"/>
      <c r="C6036" s="1"/>
      <c r="D6036" s="1"/>
      <c r="I6036" s="1"/>
      <c r="J6036" s="5"/>
      <c r="K6036" s="5"/>
      <c r="L6036" s="5"/>
      <c r="M6036" s="6"/>
      <c r="N6036" s="6"/>
      <c r="O6036" s="7"/>
      <c r="P6036" s="6"/>
      <c r="Q6036" s="6"/>
    </row>
    <row r="6037" spans="2:17" s="2" customFormat="1" x14ac:dyDescent="0.25">
      <c r="B6037" s="1"/>
      <c r="C6037" s="1"/>
      <c r="D6037" s="1"/>
      <c r="I6037" s="1"/>
      <c r="J6037" s="5"/>
      <c r="K6037" s="5"/>
      <c r="L6037" s="5"/>
      <c r="M6037" s="6"/>
      <c r="N6037" s="6"/>
      <c r="O6037" s="7"/>
      <c r="P6037" s="6"/>
      <c r="Q6037" s="6"/>
    </row>
    <row r="6038" spans="2:17" s="2" customFormat="1" x14ac:dyDescent="0.25">
      <c r="B6038" s="1"/>
      <c r="C6038" s="1"/>
      <c r="D6038" s="1"/>
      <c r="I6038" s="1"/>
      <c r="J6038" s="5"/>
      <c r="K6038" s="5"/>
      <c r="L6038" s="5"/>
      <c r="M6038" s="6"/>
      <c r="N6038" s="6"/>
      <c r="O6038" s="7"/>
      <c r="P6038" s="6"/>
      <c r="Q6038" s="6"/>
    </row>
    <row r="6039" spans="2:17" s="2" customFormat="1" x14ac:dyDescent="0.25">
      <c r="B6039" s="1"/>
      <c r="C6039" s="1"/>
      <c r="D6039" s="1"/>
      <c r="I6039" s="1"/>
      <c r="J6039" s="5"/>
      <c r="K6039" s="5"/>
      <c r="L6039" s="5"/>
      <c r="M6039" s="6"/>
      <c r="N6039" s="6"/>
      <c r="O6039" s="7"/>
      <c r="P6039" s="6"/>
      <c r="Q6039" s="6"/>
    </row>
    <row r="6040" spans="2:17" s="2" customFormat="1" x14ac:dyDescent="0.25">
      <c r="B6040" s="1"/>
      <c r="C6040" s="1"/>
      <c r="D6040" s="1"/>
      <c r="I6040" s="1"/>
      <c r="J6040" s="5"/>
      <c r="K6040" s="5"/>
      <c r="L6040" s="5"/>
      <c r="M6040" s="6"/>
      <c r="N6040" s="6"/>
      <c r="O6040" s="7"/>
      <c r="P6040" s="6"/>
      <c r="Q6040" s="6"/>
    </row>
    <row r="6041" spans="2:17" s="2" customFormat="1" x14ac:dyDescent="0.25">
      <c r="B6041" s="1"/>
      <c r="C6041" s="1"/>
      <c r="D6041" s="1"/>
      <c r="I6041" s="1"/>
      <c r="J6041" s="5"/>
      <c r="K6041" s="5"/>
      <c r="L6041" s="5"/>
      <c r="M6041" s="6"/>
      <c r="N6041" s="6"/>
      <c r="O6041" s="7"/>
      <c r="P6041" s="6"/>
      <c r="Q6041" s="6"/>
    </row>
    <row r="6042" spans="2:17" s="2" customFormat="1" x14ac:dyDescent="0.25">
      <c r="B6042" s="1"/>
      <c r="C6042" s="1"/>
      <c r="D6042" s="1"/>
      <c r="I6042" s="1"/>
      <c r="J6042" s="5"/>
      <c r="K6042" s="5"/>
      <c r="L6042" s="5"/>
      <c r="M6042" s="6"/>
      <c r="N6042" s="6"/>
      <c r="O6042" s="7"/>
      <c r="P6042" s="6"/>
      <c r="Q6042" s="6"/>
    </row>
    <row r="6043" spans="2:17" s="2" customFormat="1" x14ac:dyDescent="0.25">
      <c r="B6043" s="1"/>
      <c r="C6043" s="1"/>
      <c r="D6043" s="1"/>
      <c r="I6043" s="1"/>
      <c r="J6043" s="5"/>
      <c r="K6043" s="5"/>
      <c r="L6043" s="5"/>
      <c r="M6043" s="6"/>
      <c r="N6043" s="6"/>
      <c r="O6043" s="7"/>
      <c r="P6043" s="6"/>
      <c r="Q6043" s="6"/>
    </row>
    <row r="6044" spans="2:17" s="2" customFormat="1" x14ac:dyDescent="0.25">
      <c r="B6044" s="1"/>
      <c r="C6044" s="1"/>
      <c r="D6044" s="1"/>
      <c r="I6044" s="1"/>
      <c r="J6044" s="5"/>
      <c r="K6044" s="5"/>
      <c r="L6044" s="5"/>
      <c r="M6044" s="6"/>
      <c r="N6044" s="6"/>
      <c r="O6044" s="7"/>
      <c r="P6044" s="6"/>
      <c r="Q6044" s="6"/>
    </row>
    <row r="6045" spans="2:17" s="2" customFormat="1" x14ac:dyDescent="0.25">
      <c r="B6045" s="1"/>
      <c r="C6045" s="1"/>
      <c r="D6045" s="1"/>
      <c r="I6045" s="1"/>
      <c r="J6045" s="5"/>
      <c r="K6045" s="5"/>
      <c r="L6045" s="5"/>
      <c r="M6045" s="6"/>
      <c r="N6045" s="6"/>
      <c r="O6045" s="7"/>
      <c r="P6045" s="6"/>
      <c r="Q6045" s="6"/>
    </row>
    <row r="6046" spans="2:17" s="2" customFormat="1" x14ac:dyDescent="0.25">
      <c r="B6046" s="1"/>
      <c r="C6046" s="1"/>
      <c r="D6046" s="1"/>
      <c r="I6046" s="1"/>
      <c r="J6046" s="5"/>
      <c r="K6046" s="5"/>
      <c r="L6046" s="5"/>
      <c r="M6046" s="6"/>
      <c r="N6046" s="6"/>
      <c r="O6046" s="7"/>
      <c r="P6046" s="6"/>
      <c r="Q6046" s="6"/>
    </row>
    <row r="6047" spans="2:17" s="2" customFormat="1" x14ac:dyDescent="0.25">
      <c r="B6047" s="1"/>
      <c r="C6047" s="1"/>
      <c r="D6047" s="1"/>
      <c r="I6047" s="1"/>
      <c r="J6047" s="5"/>
      <c r="K6047" s="5"/>
      <c r="L6047" s="5"/>
      <c r="M6047" s="6"/>
      <c r="N6047" s="6"/>
      <c r="O6047" s="7"/>
      <c r="P6047" s="6"/>
      <c r="Q6047" s="6"/>
    </row>
    <row r="6048" spans="2:17" s="2" customFormat="1" x14ac:dyDescent="0.25">
      <c r="B6048" s="1"/>
      <c r="C6048" s="1"/>
      <c r="D6048" s="1"/>
      <c r="I6048" s="1"/>
      <c r="J6048" s="5"/>
      <c r="K6048" s="5"/>
      <c r="L6048" s="5"/>
      <c r="M6048" s="6"/>
      <c r="N6048" s="6"/>
      <c r="O6048" s="7"/>
      <c r="P6048" s="6"/>
      <c r="Q6048" s="6"/>
    </row>
    <row r="6049" spans="2:17" s="2" customFormat="1" x14ac:dyDescent="0.25">
      <c r="B6049" s="1"/>
      <c r="C6049" s="1"/>
      <c r="D6049" s="1"/>
      <c r="I6049" s="1"/>
      <c r="J6049" s="5"/>
      <c r="K6049" s="5"/>
      <c r="L6049" s="5"/>
      <c r="M6049" s="6"/>
      <c r="N6049" s="6"/>
      <c r="O6049" s="7"/>
      <c r="P6049" s="6"/>
      <c r="Q6049" s="6"/>
    </row>
    <row r="6050" spans="2:17" s="2" customFormat="1" x14ac:dyDescent="0.25">
      <c r="B6050" s="1"/>
      <c r="C6050" s="1"/>
      <c r="D6050" s="1"/>
      <c r="I6050" s="1"/>
      <c r="J6050" s="5"/>
      <c r="K6050" s="5"/>
      <c r="L6050" s="5"/>
      <c r="M6050" s="6"/>
      <c r="N6050" s="6"/>
      <c r="O6050" s="7"/>
      <c r="P6050" s="6"/>
      <c r="Q6050" s="6"/>
    </row>
    <row r="6051" spans="2:17" s="2" customFormat="1" x14ac:dyDescent="0.25">
      <c r="B6051" s="1"/>
      <c r="C6051" s="1"/>
      <c r="D6051" s="1"/>
      <c r="I6051" s="1"/>
      <c r="J6051" s="5"/>
      <c r="K6051" s="5"/>
      <c r="L6051" s="5"/>
      <c r="M6051" s="6"/>
      <c r="N6051" s="6"/>
      <c r="O6051" s="7"/>
      <c r="P6051" s="6"/>
      <c r="Q6051" s="6"/>
    </row>
    <row r="6052" spans="2:17" s="2" customFormat="1" x14ac:dyDescent="0.25">
      <c r="B6052" s="1"/>
      <c r="C6052" s="1"/>
      <c r="D6052" s="1"/>
      <c r="I6052" s="1"/>
      <c r="J6052" s="5"/>
      <c r="K6052" s="5"/>
      <c r="L6052" s="5"/>
      <c r="M6052" s="6"/>
      <c r="N6052" s="6"/>
      <c r="O6052" s="7"/>
      <c r="P6052" s="6"/>
      <c r="Q6052" s="6"/>
    </row>
    <row r="6053" spans="2:17" s="2" customFormat="1" x14ac:dyDescent="0.25">
      <c r="B6053" s="1"/>
      <c r="C6053" s="1"/>
      <c r="D6053" s="1"/>
      <c r="I6053" s="1"/>
      <c r="J6053" s="5"/>
      <c r="K6053" s="5"/>
      <c r="L6053" s="5"/>
      <c r="M6053" s="6"/>
      <c r="N6053" s="6"/>
      <c r="O6053" s="7"/>
      <c r="P6053" s="6"/>
      <c r="Q6053" s="6"/>
    </row>
    <row r="6054" spans="2:17" s="2" customFormat="1" x14ac:dyDescent="0.25">
      <c r="B6054" s="1"/>
      <c r="C6054" s="1"/>
      <c r="D6054" s="1"/>
      <c r="I6054" s="1"/>
      <c r="J6054" s="5"/>
      <c r="K6054" s="5"/>
      <c r="L6054" s="5"/>
      <c r="M6054" s="6"/>
      <c r="N6054" s="6"/>
      <c r="O6054" s="7"/>
      <c r="P6054" s="6"/>
      <c r="Q6054" s="6"/>
    </row>
    <row r="6055" spans="2:17" s="2" customFormat="1" x14ac:dyDescent="0.25">
      <c r="B6055" s="1"/>
      <c r="C6055" s="1"/>
      <c r="D6055" s="1"/>
      <c r="I6055" s="1"/>
      <c r="J6055" s="5"/>
      <c r="K6055" s="5"/>
      <c r="L6055" s="5"/>
      <c r="M6055" s="6"/>
      <c r="N6055" s="6"/>
      <c r="O6055" s="7"/>
      <c r="P6055" s="6"/>
      <c r="Q6055" s="6"/>
    </row>
    <row r="6056" spans="2:17" s="2" customFormat="1" x14ac:dyDescent="0.25">
      <c r="B6056" s="1"/>
      <c r="C6056" s="1"/>
      <c r="D6056" s="1"/>
      <c r="I6056" s="1"/>
      <c r="J6056" s="5"/>
      <c r="K6056" s="5"/>
      <c r="L6056" s="5"/>
      <c r="M6056" s="6"/>
      <c r="N6056" s="6"/>
      <c r="O6056" s="7"/>
      <c r="P6056" s="6"/>
      <c r="Q6056" s="6"/>
    </row>
    <row r="6057" spans="2:17" s="2" customFormat="1" x14ac:dyDescent="0.25">
      <c r="B6057" s="1"/>
      <c r="C6057" s="1"/>
      <c r="D6057" s="1"/>
      <c r="I6057" s="1"/>
      <c r="J6057" s="5"/>
      <c r="K6057" s="5"/>
      <c r="L6057" s="5"/>
      <c r="M6057" s="6"/>
      <c r="N6057" s="6"/>
      <c r="O6057" s="7"/>
      <c r="P6057" s="6"/>
      <c r="Q6057" s="6"/>
    </row>
    <row r="6058" spans="2:17" s="2" customFormat="1" x14ac:dyDescent="0.25">
      <c r="B6058" s="1"/>
      <c r="C6058" s="1"/>
      <c r="D6058" s="1"/>
      <c r="I6058" s="1"/>
      <c r="J6058" s="5"/>
      <c r="K6058" s="5"/>
      <c r="L6058" s="5"/>
      <c r="M6058" s="6"/>
      <c r="N6058" s="6"/>
      <c r="O6058" s="7"/>
      <c r="P6058" s="6"/>
      <c r="Q6058" s="6"/>
    </row>
    <row r="6059" spans="2:17" s="2" customFormat="1" x14ac:dyDescent="0.25">
      <c r="B6059" s="1"/>
      <c r="C6059" s="1"/>
      <c r="D6059" s="1"/>
      <c r="I6059" s="1"/>
      <c r="J6059" s="5"/>
      <c r="K6059" s="5"/>
      <c r="L6059" s="5"/>
      <c r="M6059" s="6"/>
      <c r="N6059" s="6"/>
      <c r="O6059" s="7"/>
      <c r="P6059" s="6"/>
      <c r="Q6059" s="6"/>
    </row>
    <row r="6060" spans="2:17" s="2" customFormat="1" x14ac:dyDescent="0.25">
      <c r="B6060" s="1"/>
      <c r="C6060" s="1"/>
      <c r="D6060" s="1"/>
      <c r="I6060" s="1"/>
      <c r="J6060" s="5"/>
      <c r="K6060" s="5"/>
      <c r="L6060" s="5"/>
      <c r="M6060" s="6"/>
      <c r="N6060" s="6"/>
      <c r="O6060" s="7"/>
      <c r="P6060" s="6"/>
      <c r="Q6060" s="6"/>
    </row>
    <row r="6061" spans="2:17" s="2" customFormat="1" x14ac:dyDescent="0.25">
      <c r="B6061" s="1"/>
      <c r="C6061" s="1"/>
      <c r="D6061" s="1"/>
      <c r="I6061" s="1"/>
      <c r="J6061" s="5"/>
      <c r="K6061" s="5"/>
      <c r="L6061" s="5"/>
      <c r="M6061" s="6"/>
      <c r="N6061" s="6"/>
      <c r="O6061" s="7"/>
      <c r="P6061" s="6"/>
      <c r="Q6061" s="6"/>
    </row>
    <row r="6062" spans="2:17" s="2" customFormat="1" x14ac:dyDescent="0.25">
      <c r="B6062" s="1"/>
      <c r="C6062" s="1"/>
      <c r="D6062" s="1"/>
      <c r="I6062" s="1"/>
      <c r="J6062" s="5"/>
      <c r="K6062" s="5"/>
      <c r="L6062" s="5"/>
      <c r="M6062" s="6"/>
      <c r="N6062" s="6"/>
      <c r="O6062" s="7"/>
      <c r="P6062" s="6"/>
      <c r="Q6062" s="6"/>
    </row>
    <row r="6063" spans="2:17" s="2" customFormat="1" x14ac:dyDescent="0.25">
      <c r="B6063" s="1"/>
      <c r="C6063" s="1"/>
      <c r="D6063" s="1"/>
      <c r="I6063" s="1"/>
      <c r="J6063" s="5"/>
      <c r="K6063" s="5"/>
      <c r="L6063" s="5"/>
      <c r="M6063" s="6"/>
      <c r="N6063" s="6"/>
      <c r="O6063" s="7"/>
      <c r="P6063" s="6"/>
      <c r="Q6063" s="6"/>
    </row>
    <row r="6064" spans="2:17" s="2" customFormat="1" x14ac:dyDescent="0.25">
      <c r="B6064" s="1"/>
      <c r="C6064" s="1"/>
      <c r="D6064" s="1"/>
      <c r="I6064" s="1"/>
      <c r="J6064" s="5"/>
      <c r="K6064" s="5"/>
      <c r="L6064" s="5"/>
      <c r="M6064" s="6"/>
      <c r="N6064" s="6"/>
      <c r="O6064" s="7"/>
      <c r="P6064" s="6"/>
      <c r="Q6064" s="6"/>
    </row>
    <row r="6065" spans="2:17" s="2" customFormat="1" x14ac:dyDescent="0.25">
      <c r="B6065" s="1"/>
      <c r="C6065" s="1"/>
      <c r="D6065" s="1"/>
      <c r="I6065" s="1"/>
      <c r="J6065" s="5"/>
      <c r="K6065" s="5"/>
      <c r="L6065" s="5"/>
      <c r="M6065" s="6"/>
      <c r="N6065" s="6"/>
      <c r="O6065" s="7"/>
      <c r="P6065" s="6"/>
      <c r="Q6065" s="6"/>
    </row>
    <row r="6066" spans="2:17" s="2" customFormat="1" x14ac:dyDescent="0.25">
      <c r="B6066" s="1"/>
      <c r="C6066" s="1"/>
      <c r="D6066" s="1"/>
      <c r="I6066" s="1"/>
      <c r="J6066" s="5"/>
      <c r="K6066" s="5"/>
      <c r="L6066" s="5"/>
      <c r="M6066" s="6"/>
      <c r="N6066" s="6"/>
      <c r="O6066" s="7"/>
      <c r="P6066" s="6"/>
      <c r="Q6066" s="6"/>
    </row>
    <row r="6067" spans="2:17" s="2" customFormat="1" x14ac:dyDescent="0.25">
      <c r="B6067" s="1"/>
      <c r="C6067" s="1"/>
      <c r="D6067" s="1"/>
      <c r="I6067" s="1"/>
      <c r="J6067" s="5"/>
      <c r="K6067" s="5"/>
      <c r="L6067" s="5"/>
      <c r="M6067" s="6"/>
      <c r="N6067" s="6"/>
      <c r="O6067" s="7"/>
      <c r="P6067" s="6"/>
      <c r="Q6067" s="6"/>
    </row>
    <row r="6068" spans="2:17" s="2" customFormat="1" x14ac:dyDescent="0.25">
      <c r="B6068" s="1"/>
      <c r="C6068" s="1"/>
      <c r="D6068" s="1"/>
      <c r="I6068" s="1"/>
      <c r="J6068" s="5"/>
      <c r="K6068" s="5"/>
      <c r="L6068" s="5"/>
      <c r="M6068" s="6"/>
      <c r="N6068" s="6"/>
      <c r="O6068" s="7"/>
      <c r="P6068" s="6"/>
      <c r="Q6068" s="6"/>
    </row>
    <row r="6069" spans="2:17" s="2" customFormat="1" x14ac:dyDescent="0.25">
      <c r="B6069" s="1"/>
      <c r="C6069" s="1"/>
      <c r="D6069" s="1"/>
      <c r="I6069" s="1"/>
      <c r="J6069" s="5"/>
      <c r="K6069" s="5"/>
      <c r="L6069" s="5"/>
      <c r="M6069" s="6"/>
      <c r="N6069" s="6"/>
      <c r="O6069" s="7"/>
      <c r="P6069" s="6"/>
      <c r="Q6069" s="6"/>
    </row>
    <row r="6070" spans="2:17" s="2" customFormat="1" x14ac:dyDescent="0.25">
      <c r="B6070" s="1"/>
      <c r="C6070" s="1"/>
      <c r="D6070" s="1"/>
      <c r="I6070" s="1"/>
      <c r="J6070" s="5"/>
      <c r="K6070" s="5"/>
      <c r="L6070" s="5"/>
      <c r="M6070" s="6"/>
      <c r="N6070" s="6"/>
      <c r="O6070" s="7"/>
      <c r="P6070" s="6"/>
      <c r="Q6070" s="6"/>
    </row>
    <row r="6071" spans="2:17" s="2" customFormat="1" x14ac:dyDescent="0.25">
      <c r="B6071" s="1"/>
      <c r="C6071" s="1"/>
      <c r="D6071" s="1"/>
      <c r="I6071" s="1"/>
      <c r="J6071" s="5"/>
      <c r="K6071" s="5"/>
      <c r="L6071" s="5"/>
      <c r="M6071" s="6"/>
      <c r="N6071" s="6"/>
      <c r="O6071" s="7"/>
      <c r="P6071" s="6"/>
      <c r="Q6071" s="6"/>
    </row>
    <row r="6072" spans="2:17" s="2" customFormat="1" x14ac:dyDescent="0.25">
      <c r="B6072" s="1"/>
      <c r="C6072" s="1"/>
      <c r="D6072" s="1"/>
      <c r="I6072" s="1"/>
      <c r="J6072" s="5"/>
      <c r="K6072" s="5"/>
      <c r="L6072" s="5"/>
      <c r="M6072" s="6"/>
      <c r="N6072" s="6"/>
      <c r="O6072" s="7"/>
      <c r="P6072" s="6"/>
      <c r="Q6072" s="6"/>
    </row>
    <row r="6073" spans="2:17" s="2" customFormat="1" x14ac:dyDescent="0.25">
      <c r="B6073" s="1"/>
      <c r="C6073" s="1"/>
      <c r="D6073" s="1"/>
      <c r="I6073" s="1"/>
      <c r="J6073" s="5"/>
      <c r="K6073" s="5"/>
      <c r="L6073" s="5"/>
      <c r="M6073" s="6"/>
      <c r="N6073" s="6"/>
      <c r="O6073" s="7"/>
      <c r="P6073" s="6"/>
      <c r="Q6073" s="6"/>
    </row>
    <row r="6074" spans="2:17" s="2" customFormat="1" x14ac:dyDescent="0.25">
      <c r="B6074" s="1"/>
      <c r="C6074" s="1"/>
      <c r="D6074" s="1"/>
      <c r="I6074" s="1"/>
      <c r="J6074" s="5"/>
      <c r="K6074" s="5"/>
      <c r="L6074" s="5"/>
      <c r="M6074" s="6"/>
      <c r="N6074" s="6"/>
      <c r="O6074" s="7"/>
      <c r="P6074" s="6"/>
      <c r="Q6074" s="6"/>
    </row>
    <row r="6075" spans="2:17" s="2" customFormat="1" x14ac:dyDescent="0.25">
      <c r="B6075" s="1"/>
      <c r="C6075" s="1"/>
      <c r="D6075" s="1"/>
      <c r="I6075" s="1"/>
      <c r="J6075" s="5"/>
      <c r="K6075" s="5"/>
      <c r="L6075" s="5"/>
      <c r="M6075" s="6"/>
      <c r="N6075" s="6"/>
      <c r="O6075" s="7"/>
      <c r="P6075" s="6"/>
      <c r="Q6075" s="6"/>
    </row>
    <row r="6076" spans="2:17" s="2" customFormat="1" x14ac:dyDescent="0.25">
      <c r="B6076" s="1"/>
      <c r="C6076" s="1"/>
      <c r="D6076" s="1"/>
      <c r="I6076" s="1"/>
      <c r="J6076" s="5"/>
      <c r="K6076" s="5"/>
      <c r="L6076" s="5"/>
      <c r="M6076" s="6"/>
      <c r="N6076" s="6"/>
      <c r="O6076" s="7"/>
      <c r="P6076" s="6"/>
      <c r="Q6076" s="6"/>
    </row>
    <row r="6077" spans="2:17" s="2" customFormat="1" x14ac:dyDescent="0.25">
      <c r="B6077" s="1"/>
      <c r="C6077" s="1"/>
      <c r="D6077" s="1"/>
      <c r="I6077" s="1"/>
      <c r="J6077" s="5"/>
      <c r="K6077" s="5"/>
      <c r="L6077" s="5"/>
      <c r="M6077" s="6"/>
      <c r="N6077" s="6"/>
      <c r="O6077" s="7"/>
      <c r="P6077" s="6"/>
      <c r="Q6077" s="6"/>
    </row>
    <row r="6078" spans="2:17" s="2" customFormat="1" x14ac:dyDescent="0.25">
      <c r="B6078" s="1"/>
      <c r="C6078" s="1"/>
      <c r="D6078" s="1"/>
      <c r="I6078" s="1"/>
      <c r="J6078" s="5"/>
      <c r="K6078" s="5"/>
      <c r="L6078" s="5"/>
      <c r="M6078" s="6"/>
      <c r="N6078" s="6"/>
      <c r="O6078" s="7"/>
      <c r="P6078" s="6"/>
      <c r="Q6078" s="6"/>
    </row>
    <row r="6079" spans="2:17" s="2" customFormat="1" x14ac:dyDescent="0.25">
      <c r="B6079" s="1"/>
      <c r="C6079" s="1"/>
      <c r="D6079" s="1"/>
      <c r="I6079" s="1"/>
      <c r="J6079" s="5"/>
      <c r="K6079" s="5"/>
      <c r="L6079" s="5"/>
      <c r="M6079" s="6"/>
      <c r="N6079" s="6"/>
      <c r="O6079" s="7"/>
      <c r="P6079" s="6"/>
      <c r="Q6079" s="6"/>
    </row>
    <row r="6080" spans="2:17" s="2" customFormat="1" x14ac:dyDescent="0.25">
      <c r="B6080" s="1"/>
      <c r="C6080" s="1"/>
      <c r="D6080" s="1"/>
      <c r="I6080" s="1"/>
      <c r="J6080" s="5"/>
      <c r="K6080" s="5"/>
      <c r="L6080" s="5"/>
      <c r="M6080" s="6"/>
      <c r="N6080" s="6"/>
      <c r="O6080" s="7"/>
      <c r="P6080" s="6"/>
      <c r="Q6080" s="6"/>
    </row>
    <row r="6081" spans="2:17" s="2" customFormat="1" x14ac:dyDescent="0.25">
      <c r="B6081" s="1"/>
      <c r="C6081" s="1"/>
      <c r="D6081" s="1"/>
      <c r="I6081" s="1"/>
      <c r="J6081" s="5"/>
      <c r="K6081" s="5"/>
      <c r="L6081" s="5"/>
      <c r="M6081" s="6"/>
      <c r="N6081" s="6"/>
      <c r="O6081" s="7"/>
      <c r="P6081" s="6"/>
      <c r="Q6081" s="6"/>
    </row>
    <row r="6082" spans="2:17" s="2" customFormat="1" x14ac:dyDescent="0.25">
      <c r="B6082" s="1"/>
      <c r="C6082" s="1"/>
      <c r="D6082" s="1"/>
      <c r="I6082" s="1"/>
      <c r="J6082" s="5"/>
      <c r="K6082" s="5"/>
      <c r="L6082" s="5"/>
      <c r="M6082" s="6"/>
      <c r="N6082" s="6"/>
      <c r="O6082" s="7"/>
      <c r="P6082" s="6"/>
      <c r="Q6082" s="6"/>
    </row>
    <row r="6083" spans="2:17" s="2" customFormat="1" x14ac:dyDescent="0.25">
      <c r="B6083" s="1"/>
      <c r="C6083" s="1"/>
      <c r="D6083" s="1"/>
      <c r="I6083" s="1"/>
      <c r="J6083" s="5"/>
      <c r="K6083" s="5"/>
      <c r="L6083" s="5"/>
      <c r="M6083" s="6"/>
      <c r="N6083" s="6"/>
      <c r="O6083" s="7"/>
      <c r="P6083" s="6"/>
      <c r="Q6083" s="6"/>
    </row>
    <row r="6084" spans="2:17" s="2" customFormat="1" x14ac:dyDescent="0.25">
      <c r="B6084" s="1"/>
      <c r="C6084" s="1"/>
      <c r="D6084" s="1"/>
      <c r="I6084" s="1"/>
      <c r="J6084" s="5"/>
      <c r="K6084" s="5"/>
      <c r="L6084" s="5"/>
      <c r="M6084" s="6"/>
      <c r="N6084" s="6"/>
      <c r="O6084" s="7"/>
      <c r="P6084" s="6"/>
      <c r="Q6084" s="6"/>
    </row>
    <row r="6085" spans="2:17" s="2" customFormat="1" x14ac:dyDescent="0.25">
      <c r="B6085" s="1"/>
      <c r="C6085" s="1"/>
      <c r="D6085" s="1"/>
      <c r="I6085" s="1"/>
      <c r="J6085" s="5"/>
      <c r="K6085" s="5"/>
      <c r="L6085" s="5"/>
      <c r="M6085" s="6"/>
      <c r="N6085" s="6"/>
      <c r="O6085" s="7"/>
      <c r="P6085" s="6"/>
      <c r="Q6085" s="6"/>
    </row>
    <row r="6086" spans="2:17" s="2" customFormat="1" x14ac:dyDescent="0.25">
      <c r="B6086" s="1"/>
      <c r="C6086" s="1"/>
      <c r="D6086" s="1"/>
      <c r="I6086" s="1"/>
      <c r="J6086" s="5"/>
      <c r="K6086" s="5"/>
      <c r="L6086" s="5"/>
      <c r="M6086" s="6"/>
      <c r="N6086" s="6"/>
      <c r="O6086" s="7"/>
      <c r="P6086" s="6"/>
      <c r="Q6086" s="6"/>
    </row>
    <row r="6087" spans="2:17" s="2" customFormat="1" x14ac:dyDescent="0.25">
      <c r="B6087" s="1"/>
      <c r="C6087" s="1"/>
      <c r="D6087" s="1"/>
      <c r="I6087" s="1"/>
      <c r="J6087" s="5"/>
      <c r="K6087" s="5"/>
      <c r="L6087" s="5"/>
      <c r="M6087" s="6"/>
      <c r="N6087" s="6"/>
      <c r="O6087" s="7"/>
      <c r="P6087" s="6"/>
      <c r="Q6087" s="6"/>
    </row>
    <row r="6088" spans="2:17" s="2" customFormat="1" x14ac:dyDescent="0.25">
      <c r="B6088" s="1"/>
      <c r="C6088" s="1"/>
      <c r="D6088" s="1"/>
      <c r="I6088" s="1"/>
      <c r="J6088" s="5"/>
      <c r="K6088" s="5"/>
      <c r="L6088" s="5"/>
      <c r="M6088" s="6"/>
      <c r="N6088" s="6"/>
      <c r="O6088" s="7"/>
      <c r="P6088" s="6"/>
      <c r="Q6088" s="6"/>
    </row>
    <row r="6089" spans="2:17" s="2" customFormat="1" x14ac:dyDescent="0.25">
      <c r="B6089" s="1"/>
      <c r="C6089" s="1"/>
      <c r="D6089" s="1"/>
      <c r="I6089" s="1"/>
      <c r="J6089" s="5"/>
      <c r="K6089" s="5"/>
      <c r="L6089" s="5"/>
      <c r="M6089" s="6"/>
      <c r="N6089" s="6"/>
      <c r="O6089" s="7"/>
      <c r="P6089" s="6"/>
      <c r="Q6089" s="6"/>
    </row>
    <row r="6090" spans="2:17" s="2" customFormat="1" x14ac:dyDescent="0.25">
      <c r="B6090" s="1"/>
      <c r="C6090" s="1"/>
      <c r="D6090" s="1"/>
      <c r="I6090" s="1"/>
      <c r="J6090" s="5"/>
      <c r="K6090" s="5"/>
      <c r="L6090" s="5"/>
      <c r="M6090" s="6"/>
      <c r="N6090" s="6"/>
      <c r="O6090" s="7"/>
      <c r="P6090" s="6"/>
      <c r="Q6090" s="6"/>
    </row>
    <row r="6091" spans="2:17" s="2" customFormat="1" x14ac:dyDescent="0.25">
      <c r="B6091" s="1"/>
      <c r="C6091" s="1"/>
      <c r="D6091" s="1"/>
      <c r="I6091" s="1"/>
      <c r="J6091" s="5"/>
      <c r="K6091" s="5"/>
      <c r="L6091" s="5"/>
      <c r="M6091" s="6"/>
      <c r="N6091" s="6"/>
      <c r="O6091" s="7"/>
      <c r="P6091" s="6"/>
      <c r="Q6091" s="6"/>
    </row>
    <row r="6092" spans="2:17" s="2" customFormat="1" x14ac:dyDescent="0.25">
      <c r="B6092" s="1"/>
      <c r="C6092" s="1"/>
      <c r="D6092" s="1"/>
      <c r="I6092" s="1"/>
      <c r="J6092" s="5"/>
      <c r="K6092" s="5"/>
      <c r="L6092" s="5"/>
      <c r="M6092" s="6"/>
      <c r="N6092" s="6"/>
      <c r="O6092" s="7"/>
      <c r="P6092" s="6"/>
      <c r="Q6092" s="6"/>
    </row>
    <row r="6093" spans="2:17" s="2" customFormat="1" x14ac:dyDescent="0.25">
      <c r="B6093" s="1"/>
      <c r="C6093" s="1"/>
      <c r="D6093" s="1"/>
      <c r="I6093" s="1"/>
      <c r="J6093" s="5"/>
      <c r="K6093" s="5"/>
      <c r="L6093" s="5"/>
      <c r="M6093" s="6"/>
      <c r="N6093" s="6"/>
      <c r="O6093" s="7"/>
      <c r="P6093" s="6"/>
      <c r="Q6093" s="6"/>
    </row>
    <row r="6094" spans="2:17" s="2" customFormat="1" x14ac:dyDescent="0.25">
      <c r="B6094" s="1"/>
      <c r="C6094" s="1"/>
      <c r="D6094" s="1"/>
      <c r="I6094" s="1"/>
      <c r="J6094" s="5"/>
      <c r="K6094" s="5"/>
      <c r="L6094" s="5"/>
      <c r="M6094" s="6"/>
      <c r="N6094" s="6"/>
      <c r="O6094" s="7"/>
      <c r="P6094" s="6"/>
      <c r="Q6094" s="6"/>
    </row>
    <row r="6095" spans="2:17" s="2" customFormat="1" x14ac:dyDescent="0.25">
      <c r="B6095" s="1"/>
      <c r="C6095" s="1"/>
      <c r="D6095" s="1"/>
      <c r="I6095" s="1"/>
      <c r="J6095" s="5"/>
      <c r="K6095" s="5"/>
      <c r="L6095" s="5"/>
      <c r="M6095" s="6"/>
      <c r="N6095" s="6"/>
      <c r="O6095" s="7"/>
      <c r="P6095" s="6"/>
      <c r="Q6095" s="6"/>
    </row>
    <row r="6096" spans="2:17" s="2" customFormat="1" x14ac:dyDescent="0.25">
      <c r="B6096" s="1"/>
      <c r="C6096" s="1"/>
      <c r="D6096" s="1"/>
      <c r="I6096" s="1"/>
      <c r="J6096" s="5"/>
      <c r="K6096" s="5"/>
      <c r="L6096" s="5"/>
      <c r="M6096" s="6"/>
      <c r="N6096" s="6"/>
      <c r="O6096" s="7"/>
      <c r="P6096" s="6"/>
      <c r="Q6096" s="6"/>
    </row>
    <row r="6097" spans="2:17" s="2" customFormat="1" x14ac:dyDescent="0.25">
      <c r="B6097" s="1"/>
      <c r="C6097" s="1"/>
      <c r="D6097" s="1"/>
      <c r="I6097" s="1"/>
      <c r="J6097" s="5"/>
      <c r="K6097" s="5"/>
      <c r="L6097" s="5"/>
      <c r="M6097" s="6"/>
      <c r="N6097" s="6"/>
      <c r="O6097" s="7"/>
      <c r="P6097" s="6"/>
      <c r="Q6097" s="6"/>
    </row>
    <row r="6098" spans="2:17" s="2" customFormat="1" x14ac:dyDescent="0.25">
      <c r="B6098" s="1"/>
      <c r="C6098" s="1"/>
      <c r="D6098" s="1"/>
      <c r="I6098" s="1"/>
      <c r="J6098" s="5"/>
      <c r="K6098" s="5"/>
      <c r="L6098" s="5"/>
      <c r="M6098" s="6"/>
      <c r="N6098" s="6"/>
      <c r="O6098" s="7"/>
      <c r="P6098" s="6"/>
      <c r="Q6098" s="6"/>
    </row>
    <row r="6099" spans="2:17" s="2" customFormat="1" x14ac:dyDescent="0.25">
      <c r="B6099" s="1"/>
      <c r="C6099" s="1"/>
      <c r="D6099" s="1"/>
      <c r="I6099" s="1"/>
      <c r="J6099" s="5"/>
      <c r="K6099" s="5"/>
      <c r="L6099" s="5"/>
      <c r="M6099" s="6"/>
      <c r="N6099" s="6"/>
      <c r="O6099" s="7"/>
      <c r="P6099" s="6"/>
      <c r="Q6099" s="6"/>
    </row>
    <row r="6100" spans="2:17" s="2" customFormat="1" x14ac:dyDescent="0.25">
      <c r="B6100" s="1"/>
      <c r="C6100" s="1"/>
      <c r="D6100" s="1"/>
      <c r="I6100" s="1"/>
      <c r="J6100" s="5"/>
      <c r="K6100" s="5"/>
      <c r="L6100" s="5"/>
      <c r="M6100" s="6"/>
      <c r="N6100" s="6"/>
      <c r="O6100" s="7"/>
      <c r="P6100" s="6"/>
      <c r="Q6100" s="6"/>
    </row>
    <row r="6101" spans="2:17" s="2" customFormat="1" x14ac:dyDescent="0.25">
      <c r="B6101" s="1"/>
      <c r="C6101" s="1"/>
      <c r="D6101" s="1"/>
      <c r="I6101" s="1"/>
      <c r="J6101" s="5"/>
      <c r="K6101" s="5"/>
      <c r="L6101" s="5"/>
      <c r="M6101" s="6"/>
      <c r="N6101" s="6"/>
      <c r="O6101" s="7"/>
      <c r="P6101" s="6"/>
      <c r="Q6101" s="6"/>
    </row>
    <row r="6102" spans="2:17" s="2" customFormat="1" x14ac:dyDescent="0.25">
      <c r="B6102" s="1"/>
      <c r="C6102" s="1"/>
      <c r="D6102" s="1"/>
      <c r="I6102" s="1"/>
      <c r="J6102" s="5"/>
      <c r="K6102" s="5"/>
      <c r="L6102" s="5"/>
      <c r="M6102" s="6"/>
      <c r="N6102" s="6"/>
      <c r="O6102" s="7"/>
      <c r="P6102" s="6"/>
      <c r="Q6102" s="6"/>
    </row>
    <row r="6103" spans="2:17" s="2" customFormat="1" x14ac:dyDescent="0.25">
      <c r="B6103" s="1"/>
      <c r="C6103" s="1"/>
      <c r="D6103" s="1"/>
      <c r="I6103" s="1"/>
      <c r="J6103" s="5"/>
      <c r="K6103" s="5"/>
      <c r="L6103" s="5"/>
      <c r="M6103" s="6"/>
      <c r="N6103" s="6"/>
      <c r="O6103" s="7"/>
      <c r="P6103" s="6"/>
      <c r="Q6103" s="6"/>
    </row>
    <row r="6104" spans="2:17" s="2" customFormat="1" x14ac:dyDescent="0.25">
      <c r="B6104" s="1"/>
      <c r="C6104" s="1"/>
      <c r="D6104" s="1"/>
      <c r="I6104" s="1"/>
      <c r="J6104" s="5"/>
      <c r="K6104" s="5"/>
      <c r="L6104" s="5"/>
      <c r="M6104" s="6"/>
      <c r="N6104" s="6"/>
      <c r="O6104" s="7"/>
      <c r="P6104" s="6"/>
      <c r="Q6104" s="6"/>
    </row>
    <row r="6105" spans="2:17" s="2" customFormat="1" x14ac:dyDescent="0.25">
      <c r="B6105" s="1"/>
      <c r="C6105" s="1"/>
      <c r="D6105" s="1"/>
      <c r="I6105" s="1"/>
      <c r="J6105" s="5"/>
      <c r="K6105" s="5"/>
      <c r="L6105" s="5"/>
      <c r="M6105" s="6"/>
      <c r="N6105" s="6"/>
      <c r="O6105" s="7"/>
      <c r="P6105" s="6"/>
      <c r="Q6105" s="6"/>
    </row>
    <row r="6106" spans="2:17" s="2" customFormat="1" x14ac:dyDescent="0.25">
      <c r="B6106" s="1"/>
      <c r="C6106" s="1"/>
      <c r="D6106" s="1"/>
      <c r="I6106" s="1"/>
      <c r="J6106" s="5"/>
      <c r="K6106" s="5"/>
      <c r="L6106" s="5"/>
      <c r="M6106" s="6"/>
      <c r="N6106" s="6"/>
      <c r="O6106" s="7"/>
      <c r="P6106" s="6"/>
      <c r="Q6106" s="6"/>
    </row>
    <row r="6107" spans="2:17" s="2" customFormat="1" x14ac:dyDescent="0.25">
      <c r="B6107" s="1"/>
      <c r="C6107" s="1"/>
      <c r="D6107" s="1"/>
      <c r="I6107" s="1"/>
      <c r="J6107" s="5"/>
      <c r="K6107" s="5"/>
      <c r="L6107" s="5"/>
      <c r="M6107" s="6"/>
      <c r="N6107" s="6"/>
      <c r="O6107" s="7"/>
      <c r="P6107" s="6"/>
      <c r="Q6107" s="6"/>
    </row>
    <row r="6108" spans="2:17" s="2" customFormat="1" x14ac:dyDescent="0.25">
      <c r="B6108" s="1"/>
      <c r="C6108" s="1"/>
      <c r="D6108" s="1"/>
      <c r="I6108" s="1"/>
      <c r="J6108" s="5"/>
      <c r="K6108" s="5"/>
      <c r="L6108" s="5"/>
      <c r="M6108" s="6"/>
      <c r="N6108" s="6"/>
      <c r="O6108" s="7"/>
      <c r="P6108" s="6"/>
      <c r="Q6108" s="6"/>
    </row>
    <row r="6109" spans="2:17" s="2" customFormat="1" x14ac:dyDescent="0.25">
      <c r="B6109" s="1"/>
      <c r="C6109" s="1"/>
      <c r="D6109" s="1"/>
      <c r="I6109" s="1"/>
      <c r="J6109" s="5"/>
      <c r="K6109" s="5"/>
      <c r="L6109" s="5"/>
      <c r="M6109" s="6"/>
      <c r="N6109" s="6"/>
      <c r="O6109" s="7"/>
      <c r="P6109" s="6"/>
      <c r="Q6109" s="6"/>
    </row>
    <row r="6110" spans="2:17" s="2" customFormat="1" x14ac:dyDescent="0.25">
      <c r="B6110" s="1"/>
      <c r="C6110" s="1"/>
      <c r="D6110" s="1"/>
      <c r="I6110" s="1"/>
      <c r="J6110" s="5"/>
      <c r="K6110" s="5"/>
      <c r="L6110" s="5"/>
      <c r="M6110" s="6"/>
      <c r="N6110" s="6"/>
      <c r="O6110" s="7"/>
      <c r="P6110" s="6"/>
      <c r="Q6110" s="6"/>
    </row>
    <row r="6111" spans="2:17" s="2" customFormat="1" x14ac:dyDescent="0.25">
      <c r="B6111" s="1"/>
      <c r="C6111" s="1"/>
      <c r="D6111" s="1"/>
      <c r="I6111" s="1"/>
      <c r="J6111" s="5"/>
      <c r="K6111" s="5"/>
      <c r="L6111" s="5"/>
      <c r="M6111" s="6"/>
      <c r="N6111" s="6"/>
      <c r="O6111" s="7"/>
      <c r="P6111" s="6"/>
      <c r="Q6111" s="6"/>
    </row>
    <row r="6112" spans="2:17" s="2" customFormat="1" x14ac:dyDescent="0.25">
      <c r="B6112" s="1"/>
      <c r="C6112" s="1"/>
      <c r="D6112" s="1"/>
      <c r="I6112" s="1"/>
      <c r="J6112" s="5"/>
      <c r="K6112" s="5"/>
      <c r="L6112" s="5"/>
      <c r="M6112" s="6"/>
      <c r="N6112" s="6"/>
      <c r="O6112" s="7"/>
      <c r="P6112" s="6"/>
      <c r="Q6112" s="6"/>
    </row>
    <row r="6113" spans="2:17" s="2" customFormat="1" x14ac:dyDescent="0.25">
      <c r="B6113" s="1"/>
      <c r="C6113" s="1"/>
      <c r="D6113" s="1"/>
      <c r="I6113" s="1"/>
      <c r="J6113" s="5"/>
      <c r="K6113" s="5"/>
      <c r="L6113" s="5"/>
      <c r="M6113" s="6"/>
      <c r="N6113" s="6"/>
      <c r="O6113" s="7"/>
      <c r="P6113" s="6"/>
      <c r="Q6113" s="6"/>
    </row>
    <row r="6114" spans="2:17" s="2" customFormat="1" x14ac:dyDescent="0.25">
      <c r="B6114" s="1"/>
      <c r="C6114" s="1"/>
      <c r="D6114" s="1"/>
      <c r="I6114" s="1"/>
      <c r="J6114" s="5"/>
      <c r="K6114" s="5"/>
      <c r="L6114" s="5"/>
      <c r="M6114" s="6"/>
      <c r="N6114" s="6"/>
      <c r="O6114" s="7"/>
      <c r="P6114" s="6"/>
      <c r="Q6114" s="6"/>
    </row>
    <row r="6115" spans="2:17" s="2" customFormat="1" x14ac:dyDescent="0.25">
      <c r="B6115" s="1"/>
      <c r="C6115" s="1"/>
      <c r="D6115" s="1"/>
      <c r="I6115" s="1"/>
      <c r="J6115" s="5"/>
      <c r="K6115" s="5"/>
      <c r="L6115" s="5"/>
      <c r="M6115" s="6"/>
      <c r="N6115" s="6"/>
      <c r="O6115" s="7"/>
      <c r="P6115" s="6"/>
      <c r="Q6115" s="6"/>
    </row>
    <row r="6116" spans="2:17" s="2" customFormat="1" x14ac:dyDescent="0.25">
      <c r="B6116" s="1"/>
      <c r="C6116" s="1"/>
      <c r="D6116" s="1"/>
      <c r="I6116" s="1"/>
      <c r="J6116" s="5"/>
      <c r="K6116" s="5"/>
      <c r="L6116" s="5"/>
      <c r="M6116" s="6"/>
      <c r="N6116" s="6"/>
      <c r="O6116" s="7"/>
      <c r="P6116" s="6"/>
      <c r="Q6116" s="6"/>
    </row>
    <row r="6117" spans="2:17" s="2" customFormat="1" x14ac:dyDescent="0.25">
      <c r="B6117" s="1"/>
      <c r="C6117" s="1"/>
      <c r="D6117" s="1"/>
      <c r="I6117" s="1"/>
      <c r="J6117" s="5"/>
      <c r="K6117" s="5"/>
      <c r="L6117" s="5"/>
      <c r="M6117" s="6"/>
      <c r="N6117" s="6"/>
      <c r="O6117" s="7"/>
      <c r="P6117" s="6"/>
      <c r="Q6117" s="6"/>
    </row>
    <row r="6118" spans="2:17" s="2" customFormat="1" x14ac:dyDescent="0.25">
      <c r="B6118" s="1"/>
      <c r="C6118" s="1"/>
      <c r="D6118" s="1"/>
      <c r="I6118" s="1"/>
      <c r="J6118" s="5"/>
      <c r="K6118" s="5"/>
      <c r="L6118" s="5"/>
      <c r="M6118" s="6"/>
      <c r="N6118" s="6"/>
      <c r="O6118" s="7"/>
      <c r="P6118" s="6"/>
      <c r="Q6118" s="6"/>
    </row>
    <row r="6119" spans="2:17" s="2" customFormat="1" x14ac:dyDescent="0.25">
      <c r="B6119" s="1"/>
      <c r="C6119" s="1"/>
      <c r="D6119" s="1"/>
      <c r="I6119" s="1"/>
      <c r="J6119" s="5"/>
      <c r="K6119" s="5"/>
      <c r="L6119" s="5"/>
      <c r="M6119" s="6"/>
      <c r="N6119" s="6"/>
      <c r="O6119" s="7"/>
      <c r="P6119" s="6"/>
      <c r="Q6119" s="6"/>
    </row>
    <row r="6120" spans="2:17" s="2" customFormat="1" x14ac:dyDescent="0.25">
      <c r="B6120" s="1"/>
      <c r="C6120" s="1"/>
      <c r="D6120" s="1"/>
      <c r="I6120" s="1"/>
      <c r="J6120" s="5"/>
      <c r="K6120" s="5"/>
      <c r="L6120" s="5"/>
      <c r="M6120" s="6"/>
      <c r="N6120" s="6"/>
      <c r="O6120" s="7"/>
      <c r="P6120" s="6"/>
      <c r="Q6120" s="6"/>
    </row>
    <row r="6121" spans="2:17" s="2" customFormat="1" x14ac:dyDescent="0.25">
      <c r="B6121" s="1"/>
      <c r="C6121" s="1"/>
      <c r="D6121" s="1"/>
      <c r="I6121" s="1"/>
      <c r="J6121" s="5"/>
      <c r="K6121" s="5"/>
      <c r="L6121" s="5"/>
      <c r="M6121" s="6"/>
      <c r="N6121" s="6"/>
      <c r="O6121" s="7"/>
      <c r="P6121" s="6"/>
      <c r="Q6121" s="6"/>
    </row>
    <row r="6122" spans="2:17" s="2" customFormat="1" x14ac:dyDescent="0.25">
      <c r="B6122" s="1"/>
      <c r="C6122" s="1"/>
      <c r="D6122" s="1"/>
      <c r="I6122" s="1"/>
      <c r="J6122" s="5"/>
      <c r="K6122" s="5"/>
      <c r="L6122" s="5"/>
      <c r="M6122" s="6"/>
      <c r="N6122" s="6"/>
      <c r="O6122" s="7"/>
      <c r="P6122" s="6"/>
      <c r="Q6122" s="6"/>
    </row>
    <row r="6123" spans="2:17" s="2" customFormat="1" x14ac:dyDescent="0.25">
      <c r="B6123" s="1"/>
      <c r="C6123" s="1"/>
      <c r="D6123" s="1"/>
      <c r="I6123" s="1"/>
      <c r="J6123" s="5"/>
      <c r="K6123" s="5"/>
      <c r="L6123" s="5"/>
      <c r="M6123" s="6"/>
      <c r="N6123" s="6"/>
      <c r="O6123" s="7"/>
      <c r="P6123" s="6"/>
      <c r="Q6123" s="6"/>
    </row>
    <row r="6124" spans="2:17" s="2" customFormat="1" x14ac:dyDescent="0.25">
      <c r="B6124" s="1"/>
      <c r="C6124" s="1"/>
      <c r="D6124" s="1"/>
      <c r="I6124" s="1"/>
      <c r="J6124" s="5"/>
      <c r="K6124" s="5"/>
      <c r="L6124" s="5"/>
      <c r="M6124" s="6"/>
      <c r="N6124" s="6"/>
      <c r="O6124" s="7"/>
      <c r="P6124" s="6"/>
      <c r="Q6124" s="6"/>
    </row>
    <row r="6125" spans="2:17" s="2" customFormat="1" x14ac:dyDescent="0.25">
      <c r="B6125" s="1"/>
      <c r="C6125" s="1"/>
      <c r="D6125" s="1"/>
      <c r="I6125" s="1"/>
      <c r="J6125" s="5"/>
      <c r="K6125" s="5"/>
      <c r="L6125" s="5"/>
      <c r="M6125" s="6"/>
      <c r="N6125" s="6"/>
      <c r="O6125" s="7"/>
      <c r="P6125" s="6"/>
      <c r="Q6125" s="6"/>
    </row>
    <row r="6126" spans="2:17" s="2" customFormat="1" x14ac:dyDescent="0.25">
      <c r="B6126" s="1"/>
      <c r="C6126" s="1"/>
      <c r="D6126" s="1"/>
      <c r="I6126" s="1"/>
      <c r="J6126" s="5"/>
      <c r="K6126" s="5"/>
      <c r="L6126" s="5"/>
      <c r="M6126" s="6"/>
      <c r="N6126" s="6"/>
      <c r="O6126" s="7"/>
      <c r="P6126" s="6"/>
      <c r="Q6126" s="6"/>
    </row>
    <row r="6127" spans="2:17" s="2" customFormat="1" x14ac:dyDescent="0.25">
      <c r="B6127" s="1"/>
      <c r="C6127" s="1"/>
      <c r="D6127" s="1"/>
      <c r="I6127" s="1"/>
      <c r="J6127" s="5"/>
      <c r="K6127" s="5"/>
      <c r="L6127" s="5"/>
      <c r="M6127" s="6"/>
      <c r="N6127" s="6"/>
      <c r="O6127" s="7"/>
      <c r="P6127" s="6"/>
      <c r="Q6127" s="6"/>
    </row>
    <row r="6128" spans="2:17" s="2" customFormat="1" x14ac:dyDescent="0.25">
      <c r="B6128" s="1"/>
      <c r="C6128" s="1"/>
      <c r="D6128" s="1"/>
      <c r="I6128" s="1"/>
      <c r="J6128" s="5"/>
      <c r="K6128" s="5"/>
      <c r="L6128" s="5"/>
      <c r="M6128" s="6"/>
      <c r="N6128" s="6"/>
      <c r="O6128" s="7"/>
      <c r="P6128" s="6"/>
      <c r="Q6128" s="6"/>
    </row>
    <row r="6129" spans="2:17" s="2" customFormat="1" x14ac:dyDescent="0.25">
      <c r="B6129" s="1"/>
      <c r="C6129" s="1"/>
      <c r="D6129" s="1"/>
      <c r="I6129" s="1"/>
      <c r="J6129" s="5"/>
      <c r="K6129" s="5"/>
      <c r="L6129" s="5"/>
      <c r="M6129" s="6"/>
      <c r="N6129" s="6"/>
      <c r="O6129" s="7"/>
      <c r="P6129" s="6"/>
      <c r="Q6129" s="6"/>
    </row>
    <row r="6130" spans="2:17" s="2" customFormat="1" x14ac:dyDescent="0.25">
      <c r="B6130" s="1"/>
      <c r="C6130" s="1"/>
      <c r="D6130" s="1"/>
      <c r="I6130" s="1"/>
      <c r="J6130" s="5"/>
      <c r="K6130" s="5"/>
      <c r="L6130" s="5"/>
      <c r="M6130" s="6"/>
      <c r="N6130" s="6"/>
      <c r="O6130" s="7"/>
      <c r="P6130" s="6"/>
      <c r="Q6130" s="6"/>
    </row>
    <row r="6131" spans="2:17" s="2" customFormat="1" x14ac:dyDescent="0.25">
      <c r="B6131" s="1"/>
      <c r="C6131" s="1"/>
      <c r="D6131" s="1"/>
      <c r="I6131" s="1"/>
      <c r="J6131" s="5"/>
      <c r="K6131" s="5"/>
      <c r="L6131" s="5"/>
      <c r="M6131" s="6"/>
      <c r="N6131" s="6"/>
      <c r="O6131" s="7"/>
      <c r="P6131" s="6"/>
      <c r="Q6131" s="6"/>
    </row>
    <row r="6132" spans="2:17" s="2" customFormat="1" x14ac:dyDescent="0.25">
      <c r="B6132" s="1"/>
      <c r="C6132" s="1"/>
      <c r="D6132" s="1"/>
      <c r="I6132" s="1"/>
      <c r="J6132" s="5"/>
      <c r="K6132" s="5"/>
      <c r="L6132" s="5"/>
      <c r="M6132" s="6"/>
      <c r="N6132" s="6"/>
      <c r="O6132" s="7"/>
      <c r="P6132" s="6"/>
      <c r="Q6132" s="6"/>
    </row>
    <row r="6133" spans="2:17" s="2" customFormat="1" x14ac:dyDescent="0.25">
      <c r="B6133" s="1"/>
      <c r="C6133" s="1"/>
      <c r="D6133" s="1"/>
      <c r="I6133" s="1"/>
      <c r="J6133" s="5"/>
      <c r="K6133" s="5"/>
      <c r="L6133" s="5"/>
      <c r="M6133" s="6"/>
      <c r="N6133" s="6"/>
      <c r="O6133" s="7"/>
      <c r="P6133" s="6"/>
      <c r="Q6133" s="6"/>
    </row>
    <row r="6134" spans="2:17" s="2" customFormat="1" x14ac:dyDescent="0.25">
      <c r="B6134" s="1"/>
      <c r="C6134" s="1"/>
      <c r="D6134" s="1"/>
      <c r="I6134" s="1"/>
      <c r="J6134" s="5"/>
      <c r="K6134" s="5"/>
      <c r="L6134" s="5"/>
      <c r="M6134" s="6"/>
      <c r="N6134" s="6"/>
      <c r="O6134" s="7"/>
      <c r="P6134" s="6"/>
      <c r="Q6134" s="6"/>
    </row>
    <row r="6135" spans="2:17" s="2" customFormat="1" x14ac:dyDescent="0.25">
      <c r="B6135" s="1"/>
      <c r="C6135" s="1"/>
      <c r="D6135" s="1"/>
      <c r="I6135" s="1"/>
      <c r="J6135" s="5"/>
      <c r="K6135" s="5"/>
      <c r="L6135" s="5"/>
      <c r="M6135" s="6"/>
      <c r="N6135" s="6"/>
      <c r="O6135" s="7"/>
      <c r="P6135" s="6"/>
      <c r="Q6135" s="6"/>
    </row>
    <row r="6136" spans="2:17" s="2" customFormat="1" x14ac:dyDescent="0.25">
      <c r="B6136" s="1"/>
      <c r="C6136" s="1"/>
      <c r="D6136" s="1"/>
      <c r="I6136" s="1"/>
      <c r="J6136" s="5"/>
      <c r="K6136" s="5"/>
      <c r="L6136" s="5"/>
      <c r="M6136" s="6"/>
      <c r="N6136" s="6"/>
      <c r="O6136" s="7"/>
      <c r="P6136" s="6"/>
      <c r="Q6136" s="6"/>
    </row>
    <row r="6137" spans="2:17" s="2" customFormat="1" x14ac:dyDescent="0.25">
      <c r="B6137" s="1"/>
      <c r="C6137" s="1"/>
      <c r="D6137" s="1"/>
      <c r="I6137" s="1"/>
      <c r="J6137" s="5"/>
      <c r="K6137" s="5"/>
      <c r="L6137" s="5"/>
      <c r="M6137" s="6"/>
      <c r="N6137" s="6"/>
      <c r="O6137" s="7"/>
      <c r="P6137" s="6"/>
      <c r="Q6137" s="6"/>
    </row>
    <row r="6138" spans="2:17" s="2" customFormat="1" x14ac:dyDescent="0.25">
      <c r="B6138" s="1"/>
      <c r="C6138" s="1"/>
      <c r="D6138" s="1"/>
      <c r="I6138" s="1"/>
      <c r="J6138" s="5"/>
      <c r="K6138" s="5"/>
      <c r="L6138" s="5"/>
      <c r="M6138" s="6"/>
      <c r="N6138" s="6"/>
      <c r="O6138" s="7"/>
      <c r="P6138" s="6"/>
      <c r="Q6138" s="6"/>
    </row>
    <row r="6139" spans="2:17" s="2" customFormat="1" x14ac:dyDescent="0.25">
      <c r="B6139" s="1"/>
      <c r="C6139" s="1"/>
      <c r="D6139" s="1"/>
      <c r="I6139" s="1"/>
      <c r="J6139" s="5"/>
      <c r="K6139" s="5"/>
      <c r="L6139" s="5"/>
      <c r="M6139" s="6"/>
      <c r="N6139" s="6"/>
      <c r="O6139" s="7"/>
      <c r="P6139" s="6"/>
      <c r="Q6139" s="6"/>
    </row>
    <row r="6140" spans="2:17" s="2" customFormat="1" x14ac:dyDescent="0.25">
      <c r="B6140" s="1"/>
      <c r="C6140" s="1"/>
      <c r="D6140" s="1"/>
      <c r="I6140" s="1"/>
      <c r="J6140" s="5"/>
      <c r="K6140" s="5"/>
      <c r="L6140" s="5"/>
      <c r="M6140" s="6"/>
      <c r="N6140" s="6"/>
      <c r="O6140" s="7"/>
      <c r="P6140" s="6"/>
      <c r="Q6140" s="6"/>
    </row>
    <row r="6141" spans="2:17" s="2" customFormat="1" x14ac:dyDescent="0.25">
      <c r="B6141" s="1"/>
      <c r="C6141" s="1"/>
      <c r="D6141" s="1"/>
      <c r="I6141" s="1"/>
      <c r="J6141" s="5"/>
      <c r="K6141" s="5"/>
      <c r="L6141" s="5"/>
      <c r="M6141" s="6"/>
      <c r="N6141" s="6"/>
      <c r="O6141" s="7"/>
      <c r="P6141" s="6"/>
      <c r="Q6141" s="6"/>
    </row>
    <row r="6142" spans="2:17" s="2" customFormat="1" x14ac:dyDescent="0.25">
      <c r="B6142" s="1"/>
      <c r="C6142" s="1"/>
      <c r="D6142" s="1"/>
      <c r="I6142" s="1"/>
      <c r="J6142" s="5"/>
      <c r="K6142" s="5"/>
      <c r="L6142" s="5"/>
      <c r="M6142" s="6"/>
      <c r="N6142" s="6"/>
      <c r="O6142" s="7"/>
      <c r="P6142" s="6"/>
      <c r="Q6142" s="6"/>
    </row>
    <row r="6143" spans="2:17" s="2" customFormat="1" x14ac:dyDescent="0.25">
      <c r="B6143" s="1"/>
      <c r="C6143" s="1"/>
      <c r="D6143" s="1"/>
      <c r="I6143" s="1"/>
      <c r="J6143" s="5"/>
      <c r="K6143" s="5"/>
      <c r="L6143" s="5"/>
      <c r="M6143" s="6"/>
      <c r="N6143" s="6"/>
      <c r="O6143" s="7"/>
      <c r="P6143" s="6"/>
      <c r="Q6143" s="6"/>
    </row>
    <row r="6144" spans="2:17" s="2" customFormat="1" x14ac:dyDescent="0.25">
      <c r="B6144" s="1"/>
      <c r="C6144" s="1"/>
      <c r="D6144" s="1"/>
      <c r="I6144" s="1"/>
      <c r="J6144" s="5"/>
      <c r="K6144" s="5"/>
      <c r="L6144" s="5"/>
      <c r="M6144" s="6"/>
      <c r="N6144" s="6"/>
      <c r="O6144" s="7"/>
      <c r="P6144" s="6"/>
      <c r="Q6144" s="6"/>
    </row>
    <row r="6145" spans="2:17" s="2" customFormat="1" x14ac:dyDescent="0.25">
      <c r="B6145" s="1"/>
      <c r="C6145" s="1"/>
      <c r="D6145" s="1"/>
      <c r="I6145" s="1"/>
      <c r="J6145" s="5"/>
      <c r="K6145" s="5"/>
      <c r="L6145" s="5"/>
      <c r="M6145" s="6"/>
      <c r="N6145" s="6"/>
      <c r="O6145" s="7"/>
      <c r="P6145" s="6"/>
      <c r="Q6145" s="6"/>
    </row>
    <row r="6146" spans="2:17" s="2" customFormat="1" x14ac:dyDescent="0.25">
      <c r="B6146" s="1"/>
      <c r="C6146" s="1"/>
      <c r="D6146" s="1"/>
      <c r="I6146" s="1"/>
      <c r="J6146" s="5"/>
      <c r="K6146" s="5"/>
      <c r="L6146" s="5"/>
      <c r="M6146" s="6"/>
      <c r="N6146" s="6"/>
      <c r="O6146" s="7"/>
      <c r="P6146" s="6"/>
      <c r="Q6146" s="6"/>
    </row>
    <row r="6147" spans="2:17" s="2" customFormat="1" x14ac:dyDescent="0.25">
      <c r="B6147" s="1"/>
      <c r="C6147" s="1"/>
      <c r="D6147" s="1"/>
      <c r="I6147" s="1"/>
      <c r="J6147" s="5"/>
      <c r="K6147" s="5"/>
      <c r="L6147" s="5"/>
      <c r="M6147" s="6"/>
      <c r="N6147" s="6"/>
      <c r="O6147" s="7"/>
      <c r="P6147" s="6"/>
      <c r="Q6147" s="6"/>
    </row>
    <row r="6148" spans="2:17" s="2" customFormat="1" x14ac:dyDescent="0.25">
      <c r="B6148" s="1"/>
      <c r="C6148" s="1"/>
      <c r="D6148" s="1"/>
      <c r="I6148" s="1"/>
      <c r="J6148" s="5"/>
      <c r="K6148" s="5"/>
      <c r="L6148" s="5"/>
      <c r="M6148" s="6"/>
      <c r="N6148" s="6"/>
      <c r="O6148" s="7"/>
      <c r="P6148" s="6"/>
      <c r="Q6148" s="6"/>
    </row>
    <row r="6149" spans="2:17" s="2" customFormat="1" x14ac:dyDescent="0.25">
      <c r="B6149" s="1"/>
      <c r="C6149" s="1"/>
      <c r="D6149" s="1"/>
      <c r="I6149" s="1"/>
      <c r="J6149" s="5"/>
      <c r="K6149" s="5"/>
      <c r="L6149" s="5"/>
      <c r="M6149" s="6"/>
      <c r="N6149" s="6"/>
      <c r="O6149" s="7"/>
      <c r="P6149" s="6"/>
      <c r="Q6149" s="6"/>
    </row>
    <row r="6150" spans="2:17" s="2" customFormat="1" x14ac:dyDescent="0.25">
      <c r="B6150" s="1"/>
      <c r="C6150" s="1"/>
      <c r="D6150" s="1"/>
      <c r="I6150" s="1"/>
      <c r="J6150" s="5"/>
      <c r="K6150" s="5"/>
      <c r="L6150" s="5"/>
      <c r="M6150" s="6"/>
      <c r="N6150" s="6"/>
      <c r="O6150" s="7"/>
      <c r="P6150" s="6"/>
      <c r="Q6150" s="6"/>
    </row>
    <row r="6151" spans="2:17" s="2" customFormat="1" x14ac:dyDescent="0.25">
      <c r="B6151" s="1"/>
      <c r="C6151" s="1"/>
      <c r="D6151" s="1"/>
      <c r="I6151" s="1"/>
      <c r="J6151" s="5"/>
      <c r="K6151" s="5"/>
      <c r="L6151" s="5"/>
      <c r="M6151" s="6"/>
      <c r="N6151" s="6"/>
      <c r="O6151" s="7"/>
      <c r="P6151" s="6"/>
      <c r="Q6151" s="6"/>
    </row>
    <row r="6152" spans="2:17" s="2" customFormat="1" x14ac:dyDescent="0.25">
      <c r="B6152" s="1"/>
      <c r="C6152" s="1"/>
      <c r="D6152" s="1"/>
      <c r="I6152" s="1"/>
      <c r="J6152" s="5"/>
      <c r="K6152" s="5"/>
      <c r="L6152" s="5"/>
      <c r="M6152" s="6"/>
      <c r="N6152" s="6"/>
      <c r="O6152" s="7"/>
      <c r="P6152" s="6"/>
      <c r="Q6152" s="6"/>
    </row>
    <row r="6153" spans="2:17" s="2" customFormat="1" x14ac:dyDescent="0.25">
      <c r="B6153" s="1"/>
      <c r="C6153" s="1"/>
      <c r="D6153" s="1"/>
      <c r="I6153" s="1"/>
      <c r="J6153" s="5"/>
      <c r="K6153" s="5"/>
      <c r="L6153" s="5"/>
      <c r="M6153" s="6"/>
      <c r="N6153" s="6"/>
      <c r="O6153" s="7"/>
      <c r="P6153" s="6"/>
      <c r="Q6153" s="6"/>
    </row>
    <row r="6154" spans="2:17" s="2" customFormat="1" x14ac:dyDescent="0.25">
      <c r="B6154" s="1"/>
      <c r="C6154" s="1"/>
      <c r="D6154" s="1"/>
      <c r="I6154" s="1"/>
      <c r="J6154" s="5"/>
      <c r="K6154" s="5"/>
      <c r="L6154" s="5"/>
      <c r="M6154" s="6"/>
      <c r="N6154" s="6"/>
      <c r="O6154" s="7"/>
      <c r="P6154" s="6"/>
      <c r="Q6154" s="6"/>
    </row>
    <row r="6155" spans="2:17" s="2" customFormat="1" x14ac:dyDescent="0.25">
      <c r="B6155" s="1"/>
      <c r="C6155" s="1"/>
      <c r="D6155" s="1"/>
      <c r="I6155" s="1"/>
      <c r="J6155" s="5"/>
      <c r="K6155" s="5"/>
      <c r="L6155" s="5"/>
      <c r="M6155" s="6"/>
      <c r="N6155" s="6"/>
      <c r="O6155" s="7"/>
      <c r="P6155" s="6"/>
      <c r="Q6155" s="6"/>
    </row>
    <row r="6156" spans="2:17" s="2" customFormat="1" x14ac:dyDescent="0.25">
      <c r="B6156" s="1"/>
      <c r="C6156" s="1"/>
      <c r="D6156" s="1"/>
      <c r="I6156" s="1"/>
      <c r="J6156" s="5"/>
      <c r="K6156" s="5"/>
      <c r="L6156" s="5"/>
      <c r="M6156" s="6"/>
      <c r="N6156" s="6"/>
      <c r="O6156" s="7"/>
      <c r="P6156" s="6"/>
      <c r="Q6156" s="6"/>
    </row>
    <row r="6157" spans="2:17" s="2" customFormat="1" x14ac:dyDescent="0.25">
      <c r="B6157" s="1"/>
      <c r="C6157" s="1"/>
      <c r="D6157" s="1"/>
      <c r="I6157" s="1"/>
      <c r="J6157" s="5"/>
      <c r="K6157" s="5"/>
      <c r="L6157" s="5"/>
      <c r="M6157" s="6"/>
      <c r="N6157" s="6"/>
      <c r="O6157" s="7"/>
      <c r="P6157" s="6"/>
      <c r="Q6157" s="6"/>
    </row>
    <row r="6158" spans="2:17" s="2" customFormat="1" x14ac:dyDescent="0.25">
      <c r="B6158" s="1"/>
      <c r="C6158" s="1"/>
      <c r="D6158" s="1"/>
      <c r="I6158" s="1"/>
      <c r="J6158" s="5"/>
      <c r="K6158" s="5"/>
      <c r="L6158" s="5"/>
      <c r="M6158" s="6"/>
      <c r="N6158" s="6"/>
      <c r="O6158" s="7"/>
      <c r="P6158" s="6"/>
      <c r="Q6158" s="6"/>
    </row>
    <row r="6159" spans="2:17" s="2" customFormat="1" x14ac:dyDescent="0.25">
      <c r="B6159" s="1"/>
      <c r="C6159" s="1"/>
      <c r="D6159" s="1"/>
      <c r="I6159" s="1"/>
      <c r="J6159" s="5"/>
      <c r="K6159" s="5"/>
      <c r="L6159" s="5"/>
      <c r="M6159" s="6"/>
      <c r="N6159" s="6"/>
      <c r="O6159" s="7"/>
      <c r="P6159" s="6"/>
      <c r="Q6159" s="6"/>
    </row>
    <row r="6160" spans="2:17" s="2" customFormat="1" x14ac:dyDescent="0.25">
      <c r="B6160" s="1"/>
      <c r="C6160" s="1"/>
      <c r="D6160" s="1"/>
      <c r="I6160" s="1"/>
      <c r="J6160" s="5"/>
      <c r="K6160" s="5"/>
      <c r="L6160" s="5"/>
      <c r="M6160" s="6"/>
      <c r="N6160" s="6"/>
      <c r="O6160" s="7"/>
      <c r="P6160" s="6"/>
      <c r="Q6160" s="6"/>
    </row>
    <row r="6161" spans="2:17" s="2" customFormat="1" x14ac:dyDescent="0.25">
      <c r="B6161" s="1"/>
      <c r="C6161" s="1"/>
      <c r="D6161" s="1"/>
      <c r="I6161" s="1"/>
      <c r="J6161" s="5"/>
      <c r="K6161" s="5"/>
      <c r="L6161" s="5"/>
      <c r="M6161" s="6"/>
      <c r="N6161" s="6"/>
      <c r="O6161" s="7"/>
      <c r="P6161" s="6"/>
      <c r="Q6161" s="6"/>
    </row>
    <row r="6162" spans="2:17" s="2" customFormat="1" x14ac:dyDescent="0.25">
      <c r="B6162" s="1"/>
      <c r="C6162" s="1"/>
      <c r="D6162" s="1"/>
      <c r="I6162" s="1"/>
      <c r="J6162" s="5"/>
      <c r="K6162" s="5"/>
      <c r="L6162" s="5"/>
      <c r="M6162" s="6"/>
      <c r="N6162" s="6"/>
      <c r="O6162" s="7"/>
      <c r="P6162" s="6"/>
      <c r="Q6162" s="6"/>
    </row>
    <row r="6163" spans="2:17" s="2" customFormat="1" x14ac:dyDescent="0.25">
      <c r="B6163" s="1"/>
      <c r="C6163" s="1"/>
      <c r="D6163" s="1"/>
      <c r="I6163" s="1"/>
      <c r="J6163" s="5"/>
      <c r="K6163" s="5"/>
      <c r="L6163" s="5"/>
      <c r="M6163" s="6"/>
      <c r="N6163" s="6"/>
      <c r="O6163" s="7"/>
      <c r="P6163" s="6"/>
      <c r="Q6163" s="6"/>
    </row>
    <row r="6164" spans="2:17" s="2" customFormat="1" x14ac:dyDescent="0.25">
      <c r="B6164" s="1"/>
      <c r="C6164" s="1"/>
      <c r="D6164" s="1"/>
      <c r="I6164" s="1"/>
      <c r="J6164" s="5"/>
      <c r="K6164" s="5"/>
      <c r="L6164" s="5"/>
      <c r="M6164" s="6"/>
      <c r="N6164" s="6"/>
      <c r="O6164" s="7"/>
      <c r="P6164" s="6"/>
      <c r="Q6164" s="6"/>
    </row>
    <row r="6165" spans="2:17" s="2" customFormat="1" x14ac:dyDescent="0.25">
      <c r="B6165" s="1"/>
      <c r="C6165" s="1"/>
      <c r="D6165" s="1"/>
      <c r="I6165" s="1"/>
      <c r="J6165" s="5"/>
      <c r="K6165" s="5"/>
      <c r="L6165" s="5"/>
      <c r="M6165" s="6"/>
      <c r="N6165" s="6"/>
      <c r="O6165" s="7"/>
      <c r="P6165" s="6"/>
      <c r="Q6165" s="6"/>
    </row>
    <row r="6166" spans="2:17" s="2" customFormat="1" x14ac:dyDescent="0.25">
      <c r="B6166" s="1"/>
      <c r="C6166" s="1"/>
      <c r="D6166" s="1"/>
      <c r="I6166" s="1"/>
      <c r="J6166" s="5"/>
      <c r="K6166" s="5"/>
      <c r="L6166" s="5"/>
      <c r="M6166" s="6"/>
      <c r="N6166" s="6"/>
      <c r="O6166" s="7"/>
      <c r="P6166" s="6"/>
      <c r="Q6166" s="6"/>
    </row>
    <row r="6167" spans="2:17" s="2" customFormat="1" x14ac:dyDescent="0.25">
      <c r="B6167" s="1"/>
      <c r="C6167" s="1"/>
      <c r="D6167" s="1"/>
      <c r="I6167" s="1"/>
      <c r="J6167" s="5"/>
      <c r="K6167" s="5"/>
      <c r="L6167" s="5"/>
      <c r="M6167" s="6"/>
      <c r="N6167" s="6"/>
      <c r="O6167" s="7"/>
      <c r="P6167" s="6"/>
      <c r="Q6167" s="6"/>
    </row>
    <row r="6168" spans="2:17" s="2" customFormat="1" x14ac:dyDescent="0.25">
      <c r="B6168" s="1"/>
      <c r="C6168" s="1"/>
      <c r="D6168" s="1"/>
      <c r="I6168" s="1"/>
      <c r="J6168" s="5"/>
      <c r="K6168" s="5"/>
      <c r="L6168" s="5"/>
      <c r="M6168" s="6"/>
      <c r="N6168" s="6"/>
      <c r="O6168" s="7"/>
      <c r="P6168" s="6"/>
      <c r="Q6168" s="6"/>
    </row>
    <row r="6169" spans="2:17" s="2" customFormat="1" x14ac:dyDescent="0.25">
      <c r="B6169" s="1"/>
      <c r="C6169" s="1"/>
      <c r="D6169" s="1"/>
      <c r="I6169" s="1"/>
      <c r="J6169" s="5"/>
      <c r="K6169" s="5"/>
      <c r="L6169" s="5"/>
      <c r="M6169" s="6"/>
      <c r="N6169" s="6"/>
      <c r="O6169" s="7"/>
      <c r="P6169" s="6"/>
      <c r="Q6169" s="6"/>
    </row>
    <row r="6170" spans="2:17" s="2" customFormat="1" x14ac:dyDescent="0.25">
      <c r="B6170" s="1"/>
      <c r="C6170" s="1"/>
      <c r="D6170" s="1"/>
      <c r="I6170" s="1"/>
      <c r="J6170" s="5"/>
      <c r="K6170" s="5"/>
      <c r="L6170" s="5"/>
      <c r="M6170" s="6"/>
      <c r="N6170" s="6"/>
      <c r="O6170" s="7"/>
      <c r="P6170" s="6"/>
      <c r="Q6170" s="6"/>
    </row>
    <row r="6171" spans="2:17" s="2" customFormat="1" x14ac:dyDescent="0.25">
      <c r="B6171" s="1"/>
      <c r="C6171" s="1"/>
      <c r="D6171" s="1"/>
      <c r="I6171" s="1"/>
      <c r="J6171" s="5"/>
      <c r="K6171" s="5"/>
      <c r="L6171" s="5"/>
      <c r="M6171" s="6"/>
      <c r="N6171" s="6"/>
      <c r="O6171" s="7"/>
      <c r="P6171" s="6"/>
      <c r="Q6171" s="6"/>
    </row>
    <row r="6172" spans="2:17" s="2" customFormat="1" x14ac:dyDescent="0.25">
      <c r="B6172" s="1"/>
      <c r="C6172" s="1"/>
      <c r="D6172" s="1"/>
      <c r="I6172" s="1"/>
      <c r="J6172" s="5"/>
      <c r="K6172" s="5"/>
      <c r="L6172" s="5"/>
      <c r="M6172" s="6"/>
      <c r="N6172" s="6"/>
      <c r="O6172" s="7"/>
      <c r="P6172" s="6"/>
      <c r="Q6172" s="6"/>
    </row>
    <row r="6173" spans="2:17" s="2" customFormat="1" x14ac:dyDescent="0.25">
      <c r="B6173" s="1"/>
      <c r="C6173" s="1"/>
      <c r="D6173" s="1"/>
      <c r="I6173" s="1"/>
      <c r="J6173" s="5"/>
      <c r="K6173" s="5"/>
      <c r="L6173" s="5"/>
      <c r="M6173" s="6"/>
      <c r="N6173" s="6"/>
      <c r="O6173" s="7"/>
      <c r="P6173" s="6"/>
      <c r="Q6173" s="6"/>
    </row>
    <row r="6174" spans="2:17" s="2" customFormat="1" x14ac:dyDescent="0.25">
      <c r="B6174" s="1"/>
      <c r="C6174" s="1"/>
      <c r="D6174" s="1"/>
      <c r="I6174" s="1"/>
      <c r="J6174" s="5"/>
      <c r="K6174" s="5"/>
      <c r="L6174" s="5"/>
      <c r="M6174" s="6"/>
      <c r="N6174" s="6"/>
      <c r="O6174" s="7"/>
      <c r="P6174" s="6"/>
      <c r="Q6174" s="6"/>
    </row>
    <row r="6175" spans="2:17" s="2" customFormat="1" x14ac:dyDescent="0.25">
      <c r="B6175" s="1"/>
      <c r="C6175" s="1"/>
      <c r="D6175" s="1"/>
      <c r="I6175" s="1"/>
      <c r="J6175" s="5"/>
      <c r="K6175" s="5"/>
      <c r="L6175" s="5"/>
      <c r="M6175" s="6"/>
      <c r="N6175" s="6"/>
      <c r="O6175" s="7"/>
      <c r="P6175" s="6"/>
      <c r="Q6175" s="6"/>
    </row>
    <row r="6176" spans="2:17" s="2" customFormat="1" x14ac:dyDescent="0.25">
      <c r="B6176" s="1"/>
      <c r="C6176" s="1"/>
      <c r="D6176" s="1"/>
      <c r="I6176" s="1"/>
      <c r="J6176" s="5"/>
      <c r="K6176" s="5"/>
      <c r="L6176" s="5"/>
      <c r="M6176" s="6"/>
      <c r="N6176" s="6"/>
      <c r="O6176" s="7"/>
      <c r="P6176" s="6"/>
      <c r="Q6176" s="6"/>
    </row>
    <row r="6177" spans="2:17" s="2" customFormat="1" x14ac:dyDescent="0.25">
      <c r="B6177" s="1"/>
      <c r="C6177" s="1"/>
      <c r="D6177" s="1"/>
      <c r="I6177" s="1"/>
      <c r="J6177" s="5"/>
      <c r="K6177" s="5"/>
      <c r="L6177" s="5"/>
      <c r="M6177" s="6"/>
      <c r="N6177" s="6"/>
      <c r="O6177" s="7"/>
      <c r="P6177" s="6"/>
      <c r="Q6177" s="6"/>
    </row>
    <row r="6178" spans="2:17" s="2" customFormat="1" x14ac:dyDescent="0.25">
      <c r="B6178" s="1"/>
      <c r="C6178" s="1"/>
      <c r="D6178" s="1"/>
      <c r="I6178" s="1"/>
      <c r="J6178" s="5"/>
      <c r="K6178" s="5"/>
      <c r="L6178" s="5"/>
      <c r="M6178" s="6"/>
      <c r="N6178" s="6"/>
      <c r="O6178" s="7"/>
      <c r="P6178" s="6"/>
      <c r="Q6178" s="6"/>
    </row>
    <row r="6179" spans="2:17" s="2" customFormat="1" x14ac:dyDescent="0.25">
      <c r="B6179" s="1"/>
      <c r="C6179" s="1"/>
      <c r="D6179" s="1"/>
      <c r="I6179" s="1"/>
      <c r="J6179" s="5"/>
      <c r="K6179" s="5"/>
      <c r="L6179" s="5"/>
      <c r="M6179" s="6"/>
      <c r="N6179" s="6"/>
      <c r="O6179" s="7"/>
      <c r="P6179" s="6"/>
      <c r="Q6179" s="6"/>
    </row>
    <row r="6180" spans="2:17" s="2" customFormat="1" x14ac:dyDescent="0.25">
      <c r="B6180" s="1"/>
      <c r="C6180" s="1"/>
      <c r="D6180" s="1"/>
      <c r="I6180" s="1"/>
      <c r="J6180" s="5"/>
      <c r="K6180" s="5"/>
      <c r="L6180" s="5"/>
      <c r="M6180" s="6"/>
      <c r="N6180" s="6"/>
      <c r="O6180" s="7"/>
      <c r="P6180" s="6"/>
      <c r="Q6180" s="6"/>
    </row>
    <row r="6181" spans="2:17" s="2" customFormat="1" x14ac:dyDescent="0.25">
      <c r="B6181" s="1"/>
      <c r="C6181" s="1"/>
      <c r="D6181" s="1"/>
      <c r="I6181" s="1"/>
      <c r="J6181" s="5"/>
      <c r="K6181" s="5"/>
      <c r="L6181" s="5"/>
      <c r="M6181" s="6"/>
      <c r="N6181" s="6"/>
      <c r="O6181" s="7"/>
      <c r="P6181" s="6"/>
      <c r="Q6181" s="6"/>
    </row>
    <row r="6182" spans="2:17" s="2" customFormat="1" x14ac:dyDescent="0.25">
      <c r="B6182" s="1"/>
      <c r="C6182" s="1"/>
      <c r="D6182" s="1"/>
      <c r="I6182" s="1"/>
      <c r="J6182" s="5"/>
      <c r="K6182" s="5"/>
      <c r="L6182" s="5"/>
      <c r="M6182" s="6"/>
      <c r="N6182" s="6"/>
      <c r="O6182" s="7"/>
      <c r="P6182" s="6"/>
      <c r="Q6182" s="6"/>
    </row>
    <row r="6183" spans="2:17" s="2" customFormat="1" x14ac:dyDescent="0.25">
      <c r="B6183" s="1"/>
      <c r="C6183" s="1"/>
      <c r="D6183" s="1"/>
      <c r="I6183" s="1"/>
      <c r="J6183" s="5"/>
      <c r="K6183" s="5"/>
      <c r="L6183" s="5"/>
      <c r="M6183" s="6"/>
      <c r="N6183" s="6"/>
      <c r="O6183" s="7"/>
      <c r="P6183" s="6"/>
      <c r="Q6183" s="6"/>
    </row>
    <row r="6184" spans="2:17" s="2" customFormat="1" x14ac:dyDescent="0.25">
      <c r="B6184" s="1"/>
      <c r="C6184" s="1"/>
      <c r="D6184" s="1"/>
      <c r="I6184" s="1"/>
      <c r="J6184" s="5"/>
      <c r="K6184" s="5"/>
      <c r="L6184" s="5"/>
      <c r="M6184" s="6"/>
      <c r="N6184" s="6"/>
      <c r="O6184" s="7"/>
      <c r="P6184" s="6"/>
      <c r="Q6184" s="6"/>
    </row>
    <row r="6185" spans="2:17" s="2" customFormat="1" x14ac:dyDescent="0.25">
      <c r="B6185" s="1"/>
      <c r="C6185" s="1"/>
      <c r="D6185" s="1"/>
      <c r="I6185" s="1"/>
      <c r="J6185" s="5"/>
      <c r="K6185" s="5"/>
      <c r="L6185" s="5"/>
      <c r="M6185" s="6"/>
      <c r="N6185" s="6"/>
      <c r="O6185" s="7"/>
      <c r="P6185" s="6"/>
      <c r="Q6185" s="6"/>
    </row>
    <row r="6186" spans="2:17" s="2" customFormat="1" x14ac:dyDescent="0.25">
      <c r="B6186" s="1"/>
      <c r="C6186" s="1"/>
      <c r="D6186" s="1"/>
      <c r="I6186" s="1"/>
      <c r="J6186" s="5"/>
      <c r="K6186" s="5"/>
      <c r="L6186" s="5"/>
      <c r="M6186" s="6"/>
      <c r="N6186" s="6"/>
      <c r="O6186" s="7"/>
      <c r="P6186" s="6"/>
      <c r="Q6186" s="6"/>
    </row>
    <row r="6187" spans="2:17" s="2" customFormat="1" x14ac:dyDescent="0.25">
      <c r="B6187" s="1"/>
      <c r="C6187" s="1"/>
      <c r="D6187" s="1"/>
      <c r="I6187" s="1"/>
      <c r="J6187" s="5"/>
      <c r="K6187" s="5"/>
      <c r="L6187" s="5"/>
      <c r="M6187" s="6"/>
      <c r="N6187" s="6"/>
      <c r="O6187" s="7"/>
      <c r="P6187" s="6"/>
      <c r="Q6187" s="6"/>
    </row>
    <row r="6188" spans="2:17" s="2" customFormat="1" x14ac:dyDescent="0.25">
      <c r="B6188" s="1"/>
      <c r="C6188" s="1"/>
      <c r="D6188" s="1"/>
      <c r="I6188" s="1"/>
      <c r="J6188" s="5"/>
      <c r="K6188" s="5"/>
      <c r="L6188" s="5"/>
      <c r="M6188" s="6"/>
      <c r="N6188" s="6"/>
      <c r="O6188" s="7"/>
      <c r="P6188" s="6"/>
      <c r="Q6188" s="6"/>
    </row>
    <row r="6189" spans="2:17" s="2" customFormat="1" x14ac:dyDescent="0.25">
      <c r="B6189" s="1"/>
      <c r="C6189" s="1"/>
      <c r="D6189" s="1"/>
      <c r="I6189" s="1"/>
      <c r="J6189" s="5"/>
      <c r="K6189" s="5"/>
      <c r="L6189" s="5"/>
      <c r="M6189" s="6"/>
      <c r="N6189" s="6"/>
      <c r="O6189" s="7"/>
      <c r="P6189" s="6"/>
      <c r="Q6189" s="6"/>
    </row>
    <row r="6190" spans="2:17" s="2" customFormat="1" x14ac:dyDescent="0.25">
      <c r="B6190" s="1"/>
      <c r="C6190" s="1"/>
      <c r="D6190" s="1"/>
      <c r="I6190" s="1"/>
      <c r="J6190" s="5"/>
      <c r="K6190" s="5"/>
      <c r="L6190" s="5"/>
      <c r="M6190" s="6"/>
      <c r="N6190" s="6"/>
      <c r="O6190" s="7"/>
      <c r="P6190" s="6"/>
      <c r="Q6190" s="6"/>
    </row>
    <row r="6191" spans="2:17" s="2" customFormat="1" x14ac:dyDescent="0.25">
      <c r="B6191" s="1"/>
      <c r="C6191" s="1"/>
      <c r="D6191" s="1"/>
      <c r="I6191" s="1"/>
      <c r="J6191" s="5"/>
      <c r="K6191" s="5"/>
      <c r="L6191" s="5"/>
      <c r="M6191" s="6"/>
      <c r="N6191" s="6"/>
      <c r="O6191" s="7"/>
      <c r="P6191" s="6"/>
      <c r="Q6191" s="6"/>
    </row>
    <row r="6192" spans="2:17" s="2" customFormat="1" x14ac:dyDescent="0.25">
      <c r="B6192" s="1"/>
      <c r="C6192" s="1"/>
      <c r="D6192" s="1"/>
      <c r="I6192" s="1"/>
      <c r="J6192" s="5"/>
      <c r="K6192" s="5"/>
      <c r="L6192" s="5"/>
      <c r="M6192" s="6"/>
      <c r="N6192" s="6"/>
      <c r="O6192" s="7"/>
      <c r="P6192" s="6"/>
      <c r="Q6192" s="6"/>
    </row>
    <row r="6193" spans="2:17" s="2" customFormat="1" x14ac:dyDescent="0.25">
      <c r="B6193" s="1"/>
      <c r="C6193" s="1"/>
      <c r="D6193" s="1"/>
      <c r="I6193" s="1"/>
      <c r="J6193" s="5"/>
      <c r="K6193" s="5"/>
      <c r="L6193" s="5"/>
      <c r="M6193" s="6"/>
      <c r="N6193" s="6"/>
      <c r="O6193" s="7"/>
      <c r="P6193" s="6"/>
      <c r="Q6193" s="6"/>
    </row>
    <row r="6194" spans="2:17" s="2" customFormat="1" x14ac:dyDescent="0.25">
      <c r="B6194" s="1"/>
      <c r="C6194" s="1"/>
      <c r="D6194" s="1"/>
      <c r="I6194" s="1"/>
      <c r="J6194" s="5"/>
      <c r="K6194" s="5"/>
      <c r="L6194" s="5"/>
      <c r="M6194" s="6"/>
      <c r="N6194" s="6"/>
      <c r="O6194" s="7"/>
      <c r="P6194" s="6"/>
      <c r="Q6194" s="6"/>
    </row>
    <row r="6195" spans="2:17" s="2" customFormat="1" x14ac:dyDescent="0.25">
      <c r="B6195" s="1"/>
      <c r="C6195" s="1"/>
      <c r="D6195" s="1"/>
      <c r="I6195" s="1"/>
      <c r="J6195" s="5"/>
      <c r="K6195" s="5"/>
      <c r="L6195" s="5"/>
      <c r="M6195" s="6"/>
      <c r="N6195" s="6"/>
      <c r="O6195" s="7"/>
      <c r="P6195" s="6"/>
      <c r="Q6195" s="6"/>
    </row>
    <row r="6196" spans="2:17" s="2" customFormat="1" x14ac:dyDescent="0.25">
      <c r="B6196" s="1"/>
      <c r="C6196" s="1"/>
      <c r="D6196" s="1"/>
      <c r="I6196" s="1"/>
      <c r="J6196" s="5"/>
      <c r="K6196" s="5"/>
      <c r="L6196" s="5"/>
      <c r="M6196" s="6"/>
      <c r="N6196" s="6"/>
      <c r="O6196" s="7"/>
      <c r="P6196" s="6"/>
      <c r="Q6196" s="6"/>
    </row>
    <row r="6197" spans="2:17" s="2" customFormat="1" x14ac:dyDescent="0.25">
      <c r="B6197" s="1"/>
      <c r="C6197" s="1"/>
      <c r="D6197" s="1"/>
      <c r="I6197" s="1"/>
      <c r="J6197" s="5"/>
      <c r="K6197" s="5"/>
      <c r="L6197" s="5"/>
      <c r="M6197" s="6"/>
      <c r="N6197" s="6"/>
      <c r="O6197" s="7"/>
      <c r="P6197" s="6"/>
      <c r="Q6197" s="6"/>
    </row>
    <row r="6198" spans="2:17" s="2" customFormat="1" x14ac:dyDescent="0.25">
      <c r="B6198" s="1"/>
      <c r="C6198" s="1"/>
      <c r="D6198" s="1"/>
      <c r="I6198" s="1"/>
      <c r="J6198" s="5"/>
      <c r="K6198" s="5"/>
      <c r="L6198" s="5"/>
      <c r="M6198" s="6"/>
      <c r="N6198" s="6"/>
      <c r="O6198" s="7"/>
      <c r="P6198" s="6"/>
      <c r="Q6198" s="6"/>
    </row>
    <row r="6199" spans="2:17" s="2" customFormat="1" x14ac:dyDescent="0.25">
      <c r="B6199" s="1"/>
      <c r="C6199" s="1"/>
      <c r="D6199" s="1"/>
      <c r="I6199" s="1"/>
      <c r="J6199" s="5"/>
      <c r="K6199" s="5"/>
      <c r="L6199" s="5"/>
      <c r="M6199" s="6"/>
      <c r="N6199" s="6"/>
      <c r="O6199" s="7"/>
      <c r="P6199" s="6"/>
      <c r="Q6199" s="6"/>
    </row>
    <row r="6200" spans="2:17" s="2" customFormat="1" x14ac:dyDescent="0.25">
      <c r="B6200" s="1"/>
      <c r="C6200" s="1"/>
      <c r="D6200" s="1"/>
      <c r="I6200" s="1"/>
      <c r="J6200" s="5"/>
      <c r="K6200" s="5"/>
      <c r="L6200" s="5"/>
      <c r="M6200" s="6"/>
      <c r="N6200" s="6"/>
      <c r="O6200" s="7"/>
      <c r="P6200" s="6"/>
      <c r="Q6200" s="6"/>
    </row>
    <row r="6201" spans="2:17" s="2" customFormat="1" x14ac:dyDescent="0.25">
      <c r="B6201" s="1"/>
      <c r="C6201" s="1"/>
      <c r="D6201" s="1"/>
      <c r="I6201" s="1"/>
      <c r="J6201" s="5"/>
      <c r="K6201" s="5"/>
      <c r="L6201" s="5"/>
      <c r="M6201" s="6"/>
      <c r="N6201" s="6"/>
      <c r="O6201" s="7"/>
      <c r="P6201" s="6"/>
      <c r="Q6201" s="6"/>
    </row>
    <row r="6202" spans="2:17" s="2" customFormat="1" x14ac:dyDescent="0.25">
      <c r="B6202" s="1"/>
      <c r="C6202" s="1"/>
      <c r="D6202" s="1"/>
      <c r="I6202" s="1"/>
      <c r="J6202" s="5"/>
      <c r="K6202" s="5"/>
      <c r="L6202" s="5"/>
      <c r="M6202" s="6"/>
      <c r="N6202" s="6"/>
      <c r="O6202" s="7"/>
      <c r="P6202" s="6"/>
      <c r="Q6202" s="6"/>
    </row>
    <row r="6203" spans="2:17" s="2" customFormat="1" x14ac:dyDescent="0.25">
      <c r="B6203" s="1"/>
      <c r="C6203" s="1"/>
      <c r="D6203" s="1"/>
      <c r="I6203" s="1"/>
      <c r="J6203" s="5"/>
      <c r="K6203" s="5"/>
      <c r="L6203" s="5"/>
      <c r="M6203" s="6"/>
      <c r="N6203" s="6"/>
      <c r="O6203" s="7"/>
      <c r="P6203" s="6"/>
      <c r="Q6203" s="6"/>
    </row>
    <row r="6204" spans="2:17" s="2" customFormat="1" x14ac:dyDescent="0.25">
      <c r="B6204" s="1"/>
      <c r="C6204" s="1"/>
      <c r="D6204" s="1"/>
      <c r="I6204" s="1"/>
      <c r="J6204" s="5"/>
      <c r="K6204" s="5"/>
      <c r="L6204" s="5"/>
      <c r="M6204" s="6"/>
      <c r="N6204" s="6"/>
      <c r="O6204" s="7"/>
      <c r="P6204" s="6"/>
      <c r="Q6204" s="6"/>
    </row>
    <row r="6205" spans="2:17" s="2" customFormat="1" x14ac:dyDescent="0.25">
      <c r="B6205" s="1"/>
      <c r="C6205" s="1"/>
      <c r="D6205" s="1"/>
      <c r="I6205" s="1"/>
      <c r="J6205" s="5"/>
      <c r="K6205" s="5"/>
      <c r="L6205" s="5"/>
      <c r="M6205" s="6"/>
      <c r="N6205" s="6"/>
      <c r="O6205" s="7"/>
      <c r="P6205" s="6"/>
      <c r="Q6205" s="6"/>
    </row>
    <row r="6206" spans="2:17" s="2" customFormat="1" x14ac:dyDescent="0.25">
      <c r="B6206" s="1"/>
      <c r="C6206" s="1"/>
      <c r="D6206" s="1"/>
      <c r="I6206" s="1"/>
      <c r="J6206" s="5"/>
      <c r="K6206" s="5"/>
      <c r="L6206" s="5"/>
      <c r="M6206" s="6"/>
      <c r="N6206" s="6"/>
      <c r="O6206" s="7"/>
      <c r="P6206" s="6"/>
      <c r="Q6206" s="6"/>
    </row>
    <row r="6207" spans="2:17" s="2" customFormat="1" x14ac:dyDescent="0.25">
      <c r="B6207" s="1"/>
      <c r="C6207" s="1"/>
      <c r="D6207" s="1"/>
      <c r="I6207" s="1"/>
      <c r="J6207" s="5"/>
      <c r="K6207" s="5"/>
      <c r="L6207" s="5"/>
      <c r="M6207" s="6"/>
      <c r="N6207" s="6"/>
      <c r="O6207" s="7"/>
      <c r="P6207" s="6"/>
      <c r="Q6207" s="6"/>
    </row>
    <row r="6208" spans="2:17" s="2" customFormat="1" x14ac:dyDescent="0.25">
      <c r="B6208" s="1"/>
      <c r="C6208" s="1"/>
      <c r="D6208" s="1"/>
      <c r="I6208" s="1"/>
      <c r="J6208" s="5"/>
      <c r="K6208" s="5"/>
      <c r="L6208" s="5"/>
      <c r="M6208" s="6"/>
      <c r="N6208" s="6"/>
      <c r="O6208" s="7"/>
      <c r="P6208" s="6"/>
      <c r="Q6208" s="6"/>
    </row>
    <row r="6209" spans="2:17" s="2" customFormat="1" x14ac:dyDescent="0.25">
      <c r="B6209" s="1"/>
      <c r="C6209" s="1"/>
      <c r="D6209" s="1"/>
      <c r="I6209" s="1"/>
      <c r="J6209" s="5"/>
      <c r="K6209" s="5"/>
      <c r="L6209" s="5"/>
      <c r="M6209" s="6"/>
      <c r="N6209" s="6"/>
      <c r="O6209" s="7"/>
      <c r="P6209" s="6"/>
      <c r="Q6209" s="6"/>
    </row>
    <row r="6210" spans="2:17" s="2" customFormat="1" x14ac:dyDescent="0.25">
      <c r="B6210" s="1"/>
      <c r="C6210" s="1"/>
      <c r="D6210" s="1"/>
      <c r="I6210" s="1"/>
      <c r="J6210" s="5"/>
      <c r="K6210" s="5"/>
      <c r="L6210" s="5"/>
      <c r="M6210" s="6"/>
      <c r="N6210" s="6"/>
      <c r="O6210" s="7"/>
      <c r="P6210" s="6"/>
      <c r="Q6210" s="6"/>
    </row>
    <row r="6211" spans="2:17" s="2" customFormat="1" x14ac:dyDescent="0.25">
      <c r="B6211" s="1"/>
      <c r="C6211" s="1"/>
      <c r="D6211" s="1"/>
      <c r="I6211" s="1"/>
      <c r="J6211" s="5"/>
      <c r="K6211" s="5"/>
      <c r="L6211" s="5"/>
      <c r="M6211" s="6"/>
      <c r="N6211" s="6"/>
      <c r="O6211" s="7"/>
      <c r="P6211" s="6"/>
      <c r="Q6211" s="6"/>
    </row>
    <row r="6212" spans="2:17" s="2" customFormat="1" x14ac:dyDescent="0.25">
      <c r="B6212" s="1"/>
      <c r="C6212" s="1"/>
      <c r="D6212" s="1"/>
      <c r="I6212" s="1"/>
      <c r="J6212" s="5"/>
      <c r="K6212" s="5"/>
      <c r="L6212" s="5"/>
      <c r="M6212" s="6"/>
      <c r="N6212" s="6"/>
      <c r="O6212" s="7"/>
      <c r="P6212" s="6"/>
      <c r="Q6212" s="6"/>
    </row>
    <row r="6213" spans="2:17" s="2" customFormat="1" x14ac:dyDescent="0.25">
      <c r="B6213" s="1"/>
      <c r="C6213" s="1"/>
      <c r="D6213" s="1"/>
      <c r="I6213" s="1"/>
      <c r="J6213" s="5"/>
      <c r="K6213" s="5"/>
      <c r="L6213" s="5"/>
      <c r="M6213" s="6"/>
      <c r="N6213" s="6"/>
      <c r="O6213" s="7"/>
      <c r="P6213" s="6"/>
      <c r="Q6213" s="6"/>
    </row>
    <row r="6214" spans="2:17" s="2" customFormat="1" x14ac:dyDescent="0.25">
      <c r="B6214" s="1"/>
      <c r="C6214" s="1"/>
      <c r="D6214" s="1"/>
      <c r="I6214" s="1"/>
      <c r="J6214" s="5"/>
      <c r="K6214" s="5"/>
      <c r="L6214" s="5"/>
      <c r="M6214" s="6"/>
      <c r="N6214" s="6"/>
      <c r="O6214" s="7"/>
      <c r="P6214" s="6"/>
      <c r="Q6214" s="6"/>
    </row>
    <row r="6215" spans="2:17" s="2" customFormat="1" x14ac:dyDescent="0.25">
      <c r="B6215" s="1"/>
      <c r="C6215" s="1"/>
      <c r="D6215" s="1"/>
      <c r="I6215" s="1"/>
      <c r="J6215" s="5"/>
      <c r="K6215" s="5"/>
      <c r="L6215" s="5"/>
      <c r="M6215" s="6"/>
      <c r="N6215" s="6"/>
      <c r="O6215" s="7"/>
      <c r="P6215" s="6"/>
      <c r="Q6215" s="6"/>
    </row>
    <row r="6216" spans="2:17" s="2" customFormat="1" x14ac:dyDescent="0.25">
      <c r="B6216" s="1"/>
      <c r="C6216" s="1"/>
      <c r="D6216" s="1"/>
      <c r="I6216" s="1"/>
      <c r="J6216" s="5"/>
      <c r="K6216" s="5"/>
      <c r="L6216" s="5"/>
      <c r="M6216" s="6"/>
      <c r="N6216" s="6"/>
      <c r="O6216" s="7"/>
      <c r="P6216" s="6"/>
      <c r="Q6216" s="6"/>
    </row>
    <row r="6217" spans="2:17" s="2" customFormat="1" x14ac:dyDescent="0.25">
      <c r="B6217" s="1"/>
      <c r="C6217" s="1"/>
      <c r="D6217" s="1"/>
      <c r="I6217" s="1"/>
      <c r="J6217" s="5"/>
      <c r="K6217" s="5"/>
      <c r="L6217" s="5"/>
      <c r="M6217" s="6"/>
      <c r="N6217" s="6"/>
      <c r="O6217" s="7"/>
      <c r="P6217" s="6"/>
      <c r="Q6217" s="6"/>
    </row>
    <row r="6218" spans="2:17" s="2" customFormat="1" x14ac:dyDescent="0.25">
      <c r="B6218" s="1"/>
      <c r="C6218" s="1"/>
      <c r="D6218" s="1"/>
      <c r="I6218" s="1"/>
      <c r="J6218" s="5"/>
      <c r="K6218" s="5"/>
      <c r="L6218" s="5"/>
      <c r="M6218" s="6"/>
      <c r="N6218" s="6"/>
      <c r="O6218" s="7"/>
      <c r="P6218" s="6"/>
      <c r="Q6218" s="6"/>
    </row>
    <row r="6219" spans="2:17" s="2" customFormat="1" x14ac:dyDescent="0.25">
      <c r="B6219" s="1"/>
      <c r="C6219" s="1"/>
      <c r="D6219" s="1"/>
      <c r="I6219" s="1"/>
      <c r="J6219" s="5"/>
      <c r="K6219" s="5"/>
      <c r="L6219" s="5"/>
      <c r="M6219" s="6"/>
      <c r="N6219" s="6"/>
      <c r="O6219" s="7"/>
      <c r="P6219" s="6"/>
      <c r="Q6219" s="6"/>
    </row>
    <row r="6220" spans="2:17" s="2" customFormat="1" x14ac:dyDescent="0.25">
      <c r="B6220" s="1"/>
      <c r="C6220" s="1"/>
      <c r="D6220" s="1"/>
      <c r="I6220" s="1"/>
      <c r="J6220" s="5"/>
      <c r="K6220" s="5"/>
      <c r="L6220" s="5"/>
      <c r="M6220" s="6"/>
      <c r="N6220" s="6"/>
      <c r="O6220" s="7"/>
      <c r="P6220" s="6"/>
      <c r="Q6220" s="6"/>
    </row>
    <row r="6221" spans="2:17" s="2" customFormat="1" x14ac:dyDescent="0.25">
      <c r="B6221" s="1"/>
      <c r="C6221" s="1"/>
      <c r="D6221" s="1"/>
      <c r="I6221" s="1"/>
      <c r="J6221" s="5"/>
      <c r="K6221" s="5"/>
      <c r="L6221" s="5"/>
      <c r="M6221" s="6"/>
      <c r="N6221" s="6"/>
      <c r="O6221" s="7"/>
      <c r="P6221" s="6"/>
      <c r="Q6221" s="6"/>
    </row>
    <row r="6222" spans="2:17" s="2" customFormat="1" x14ac:dyDescent="0.25">
      <c r="B6222" s="1"/>
      <c r="C6222" s="1"/>
      <c r="D6222" s="1"/>
      <c r="I6222" s="1"/>
      <c r="J6222" s="5"/>
      <c r="K6222" s="5"/>
      <c r="L6222" s="5"/>
      <c r="M6222" s="6"/>
      <c r="N6222" s="6"/>
      <c r="O6222" s="7"/>
      <c r="P6222" s="6"/>
      <c r="Q6222" s="6"/>
    </row>
    <row r="6223" spans="2:17" s="2" customFormat="1" x14ac:dyDescent="0.25">
      <c r="B6223" s="1"/>
      <c r="C6223" s="1"/>
      <c r="D6223" s="1"/>
      <c r="I6223" s="1"/>
      <c r="J6223" s="5"/>
      <c r="K6223" s="5"/>
      <c r="L6223" s="5"/>
      <c r="M6223" s="6"/>
      <c r="N6223" s="6"/>
      <c r="O6223" s="7"/>
      <c r="P6223" s="6"/>
      <c r="Q6223" s="6"/>
    </row>
    <row r="6224" spans="2:17" s="2" customFormat="1" x14ac:dyDescent="0.25">
      <c r="B6224" s="1"/>
      <c r="C6224" s="1"/>
      <c r="D6224" s="1"/>
      <c r="I6224" s="1"/>
      <c r="J6224" s="5"/>
      <c r="K6224" s="5"/>
      <c r="L6224" s="5"/>
      <c r="M6224" s="6"/>
      <c r="N6224" s="6"/>
      <c r="O6224" s="7"/>
      <c r="P6224" s="6"/>
      <c r="Q6224" s="6"/>
    </row>
    <row r="6225" spans="2:17" s="2" customFormat="1" x14ac:dyDescent="0.25">
      <c r="B6225" s="1"/>
      <c r="C6225" s="1"/>
      <c r="D6225" s="1"/>
      <c r="I6225" s="1"/>
      <c r="J6225" s="5"/>
      <c r="K6225" s="5"/>
      <c r="L6225" s="5"/>
      <c r="M6225" s="6"/>
      <c r="N6225" s="6"/>
      <c r="O6225" s="7"/>
      <c r="P6225" s="6"/>
      <c r="Q6225" s="6"/>
    </row>
    <row r="6226" spans="2:17" s="2" customFormat="1" x14ac:dyDescent="0.25">
      <c r="B6226" s="1"/>
      <c r="C6226" s="1"/>
      <c r="D6226" s="1"/>
      <c r="I6226" s="1"/>
      <c r="J6226" s="5"/>
      <c r="K6226" s="5"/>
      <c r="L6226" s="5"/>
      <c r="M6226" s="6"/>
      <c r="N6226" s="6"/>
      <c r="O6226" s="7"/>
      <c r="P6226" s="6"/>
      <c r="Q6226" s="6"/>
    </row>
    <row r="6227" spans="2:17" s="2" customFormat="1" x14ac:dyDescent="0.25">
      <c r="B6227" s="1"/>
      <c r="C6227" s="1"/>
      <c r="D6227" s="1"/>
      <c r="I6227" s="1"/>
      <c r="J6227" s="5"/>
      <c r="K6227" s="5"/>
      <c r="L6227" s="5"/>
      <c r="M6227" s="6"/>
      <c r="N6227" s="6"/>
      <c r="O6227" s="7"/>
      <c r="P6227" s="6"/>
      <c r="Q6227" s="6"/>
    </row>
    <row r="6228" spans="2:17" s="2" customFormat="1" x14ac:dyDescent="0.25">
      <c r="B6228" s="1"/>
      <c r="C6228" s="1"/>
      <c r="D6228" s="1"/>
      <c r="I6228" s="1"/>
      <c r="J6228" s="5"/>
      <c r="K6228" s="5"/>
      <c r="L6228" s="5"/>
      <c r="M6228" s="6"/>
      <c r="N6228" s="6"/>
      <c r="O6228" s="7"/>
      <c r="P6228" s="6"/>
      <c r="Q6228" s="6"/>
    </row>
    <row r="6229" spans="2:17" s="2" customFormat="1" x14ac:dyDescent="0.25">
      <c r="B6229" s="1"/>
      <c r="C6229" s="1"/>
      <c r="D6229" s="1"/>
      <c r="I6229" s="1"/>
      <c r="J6229" s="5"/>
      <c r="K6229" s="5"/>
      <c r="L6229" s="5"/>
      <c r="M6229" s="6"/>
      <c r="N6229" s="6"/>
      <c r="O6229" s="7"/>
      <c r="P6229" s="6"/>
      <c r="Q6229" s="6"/>
    </row>
    <row r="6230" spans="2:17" s="2" customFormat="1" x14ac:dyDescent="0.25">
      <c r="B6230" s="1"/>
      <c r="C6230" s="1"/>
      <c r="D6230" s="1"/>
      <c r="I6230" s="1"/>
      <c r="J6230" s="5"/>
      <c r="K6230" s="5"/>
      <c r="L6230" s="5"/>
      <c r="M6230" s="6"/>
      <c r="N6230" s="6"/>
      <c r="O6230" s="7"/>
      <c r="P6230" s="6"/>
      <c r="Q6230" s="6"/>
    </row>
    <row r="6231" spans="2:17" s="2" customFormat="1" x14ac:dyDescent="0.25">
      <c r="B6231" s="1"/>
      <c r="C6231" s="1"/>
      <c r="D6231" s="1"/>
      <c r="I6231" s="1"/>
      <c r="J6231" s="5"/>
      <c r="K6231" s="5"/>
      <c r="L6231" s="5"/>
      <c r="M6231" s="6"/>
      <c r="N6231" s="6"/>
      <c r="O6231" s="7"/>
      <c r="P6231" s="6"/>
      <c r="Q6231" s="6"/>
    </row>
    <row r="6232" spans="2:17" s="2" customFormat="1" x14ac:dyDescent="0.25">
      <c r="B6232" s="1"/>
      <c r="C6232" s="1"/>
      <c r="D6232" s="1"/>
      <c r="I6232" s="1"/>
      <c r="J6232" s="5"/>
      <c r="K6232" s="5"/>
      <c r="L6232" s="5"/>
      <c r="M6232" s="6"/>
      <c r="N6232" s="6"/>
      <c r="O6232" s="7"/>
      <c r="P6232" s="6"/>
      <c r="Q6232" s="6"/>
    </row>
    <row r="6233" spans="2:17" s="2" customFormat="1" x14ac:dyDescent="0.25">
      <c r="B6233" s="1"/>
      <c r="C6233" s="1"/>
      <c r="D6233" s="1"/>
      <c r="I6233" s="1"/>
      <c r="J6233" s="5"/>
      <c r="K6233" s="5"/>
      <c r="L6233" s="5"/>
      <c r="M6233" s="6"/>
      <c r="N6233" s="6"/>
      <c r="O6233" s="7"/>
      <c r="P6233" s="6"/>
      <c r="Q6233" s="6"/>
    </row>
    <row r="6234" spans="2:17" s="2" customFormat="1" x14ac:dyDescent="0.25">
      <c r="B6234" s="1"/>
      <c r="C6234" s="1"/>
      <c r="D6234" s="1"/>
      <c r="I6234" s="1"/>
      <c r="J6234" s="5"/>
      <c r="K6234" s="5"/>
      <c r="L6234" s="5"/>
      <c r="M6234" s="6"/>
      <c r="N6234" s="6"/>
      <c r="O6234" s="7"/>
      <c r="P6234" s="6"/>
      <c r="Q6234" s="6"/>
    </row>
    <row r="6235" spans="2:17" s="2" customFormat="1" x14ac:dyDescent="0.25">
      <c r="B6235" s="1"/>
      <c r="C6235" s="1"/>
      <c r="D6235" s="1"/>
      <c r="I6235" s="1"/>
      <c r="J6235" s="5"/>
      <c r="K6235" s="5"/>
      <c r="L6235" s="5"/>
      <c r="M6235" s="6"/>
      <c r="N6235" s="6"/>
      <c r="O6235" s="7"/>
      <c r="P6235" s="6"/>
      <c r="Q6235" s="6"/>
    </row>
    <row r="6236" spans="2:17" s="2" customFormat="1" x14ac:dyDescent="0.25">
      <c r="B6236" s="1"/>
      <c r="C6236" s="1"/>
      <c r="D6236" s="1"/>
      <c r="I6236" s="1"/>
      <c r="J6236" s="5"/>
      <c r="K6236" s="5"/>
      <c r="L6236" s="5"/>
      <c r="M6236" s="6"/>
      <c r="N6236" s="6"/>
      <c r="O6236" s="7"/>
      <c r="P6236" s="6"/>
      <c r="Q6236" s="6"/>
    </row>
    <row r="6237" spans="2:17" s="2" customFormat="1" x14ac:dyDescent="0.25">
      <c r="B6237" s="1"/>
      <c r="C6237" s="1"/>
      <c r="D6237" s="1"/>
      <c r="I6237" s="1"/>
      <c r="J6237" s="5"/>
      <c r="K6237" s="5"/>
      <c r="L6237" s="5"/>
      <c r="M6237" s="6"/>
      <c r="N6237" s="6"/>
      <c r="O6237" s="7"/>
      <c r="P6237" s="6"/>
      <c r="Q6237" s="6"/>
    </row>
    <row r="6238" spans="2:17" s="2" customFormat="1" x14ac:dyDescent="0.25">
      <c r="B6238" s="1"/>
      <c r="C6238" s="1"/>
      <c r="D6238" s="1"/>
      <c r="I6238" s="1"/>
      <c r="J6238" s="5"/>
      <c r="K6238" s="5"/>
      <c r="L6238" s="5"/>
      <c r="M6238" s="6"/>
      <c r="N6238" s="6"/>
      <c r="O6238" s="7"/>
      <c r="P6238" s="6"/>
      <c r="Q6238" s="6"/>
    </row>
    <row r="6239" spans="2:17" s="2" customFormat="1" x14ac:dyDescent="0.25">
      <c r="B6239" s="1"/>
      <c r="C6239" s="1"/>
      <c r="D6239" s="1"/>
      <c r="I6239" s="1"/>
      <c r="J6239" s="5"/>
      <c r="K6239" s="5"/>
      <c r="L6239" s="5"/>
      <c r="M6239" s="6"/>
      <c r="N6239" s="6"/>
      <c r="O6239" s="7"/>
      <c r="P6239" s="6"/>
      <c r="Q6239" s="6"/>
    </row>
    <row r="6240" spans="2:17" s="2" customFormat="1" x14ac:dyDescent="0.25">
      <c r="B6240" s="1"/>
      <c r="C6240" s="1"/>
      <c r="D6240" s="1"/>
      <c r="I6240" s="1"/>
      <c r="J6240" s="5"/>
      <c r="K6240" s="5"/>
      <c r="L6240" s="5"/>
      <c r="M6240" s="6"/>
      <c r="N6240" s="6"/>
      <c r="O6240" s="7"/>
      <c r="P6240" s="6"/>
      <c r="Q6240" s="6"/>
    </row>
    <row r="6241" spans="2:17" s="2" customFormat="1" x14ac:dyDescent="0.25">
      <c r="B6241" s="1"/>
      <c r="C6241" s="1"/>
      <c r="D6241" s="1"/>
      <c r="I6241" s="1"/>
      <c r="J6241" s="5"/>
      <c r="K6241" s="5"/>
      <c r="L6241" s="5"/>
      <c r="M6241" s="6"/>
      <c r="N6241" s="6"/>
      <c r="O6241" s="7"/>
      <c r="P6241" s="6"/>
      <c r="Q6241" s="6"/>
    </row>
    <row r="6242" spans="2:17" s="2" customFormat="1" x14ac:dyDescent="0.25">
      <c r="B6242" s="1"/>
      <c r="C6242" s="1"/>
      <c r="D6242" s="1"/>
      <c r="I6242" s="1"/>
      <c r="J6242" s="5"/>
      <c r="K6242" s="5"/>
      <c r="L6242" s="5"/>
      <c r="M6242" s="6"/>
      <c r="N6242" s="6"/>
      <c r="O6242" s="7"/>
      <c r="P6242" s="6"/>
      <c r="Q6242" s="6"/>
    </row>
    <row r="6243" spans="2:17" s="2" customFormat="1" x14ac:dyDescent="0.25">
      <c r="B6243" s="1"/>
      <c r="C6243" s="1"/>
      <c r="D6243" s="1"/>
      <c r="I6243" s="1"/>
      <c r="J6243" s="5"/>
      <c r="K6243" s="5"/>
      <c r="L6243" s="5"/>
      <c r="M6243" s="6"/>
      <c r="N6243" s="6"/>
      <c r="O6243" s="7"/>
      <c r="P6243" s="6"/>
      <c r="Q6243" s="6"/>
    </row>
    <row r="6244" spans="2:17" s="2" customFormat="1" x14ac:dyDescent="0.25">
      <c r="B6244" s="1"/>
      <c r="C6244" s="1"/>
      <c r="D6244" s="1"/>
      <c r="I6244" s="1"/>
      <c r="J6244" s="5"/>
      <c r="K6244" s="5"/>
      <c r="L6244" s="5"/>
      <c r="M6244" s="6"/>
      <c r="N6244" s="6"/>
      <c r="O6244" s="7"/>
      <c r="P6244" s="6"/>
      <c r="Q6244" s="6"/>
    </row>
    <row r="6245" spans="2:17" s="2" customFormat="1" x14ac:dyDescent="0.25">
      <c r="B6245" s="1"/>
      <c r="C6245" s="1"/>
      <c r="D6245" s="1"/>
      <c r="I6245" s="1"/>
      <c r="J6245" s="5"/>
      <c r="K6245" s="5"/>
      <c r="L6245" s="5"/>
      <c r="M6245" s="6"/>
      <c r="N6245" s="6"/>
      <c r="O6245" s="7"/>
      <c r="P6245" s="6"/>
      <c r="Q6245" s="6"/>
    </row>
    <row r="6246" spans="2:17" s="2" customFormat="1" x14ac:dyDescent="0.25">
      <c r="B6246" s="1"/>
      <c r="C6246" s="1"/>
      <c r="D6246" s="1"/>
      <c r="I6246" s="1"/>
      <c r="J6246" s="5"/>
      <c r="K6246" s="5"/>
      <c r="L6246" s="5"/>
      <c r="M6246" s="6"/>
      <c r="N6246" s="6"/>
      <c r="O6246" s="7"/>
      <c r="P6246" s="6"/>
      <c r="Q6246" s="6"/>
    </row>
    <row r="6247" spans="2:17" s="2" customFormat="1" x14ac:dyDescent="0.25">
      <c r="B6247" s="1"/>
      <c r="C6247" s="1"/>
      <c r="D6247" s="1"/>
      <c r="I6247" s="1"/>
      <c r="J6247" s="5"/>
      <c r="K6247" s="5"/>
      <c r="L6247" s="5"/>
      <c r="M6247" s="6"/>
      <c r="N6247" s="6"/>
      <c r="O6247" s="7"/>
      <c r="P6247" s="6"/>
      <c r="Q6247" s="6"/>
    </row>
    <row r="6248" spans="2:17" s="2" customFormat="1" x14ac:dyDescent="0.25">
      <c r="B6248" s="1"/>
      <c r="C6248" s="1"/>
      <c r="D6248" s="1"/>
      <c r="I6248" s="1"/>
      <c r="J6248" s="5"/>
      <c r="K6248" s="5"/>
      <c r="L6248" s="5"/>
      <c r="M6248" s="6"/>
      <c r="N6248" s="6"/>
      <c r="O6248" s="7"/>
      <c r="P6248" s="6"/>
      <c r="Q6248" s="6"/>
    </row>
    <row r="6249" spans="2:17" s="2" customFormat="1" x14ac:dyDescent="0.25">
      <c r="B6249" s="1"/>
      <c r="C6249" s="1"/>
      <c r="D6249" s="1"/>
      <c r="I6249" s="1"/>
      <c r="J6249" s="5"/>
      <c r="K6249" s="5"/>
      <c r="L6249" s="5"/>
      <c r="M6249" s="6"/>
      <c r="N6249" s="6"/>
      <c r="O6249" s="7"/>
      <c r="P6249" s="6"/>
      <c r="Q6249" s="6"/>
    </row>
    <row r="6250" spans="2:17" s="2" customFormat="1" x14ac:dyDescent="0.25">
      <c r="B6250" s="1"/>
      <c r="C6250" s="1"/>
      <c r="D6250" s="1"/>
      <c r="I6250" s="1"/>
      <c r="J6250" s="5"/>
      <c r="K6250" s="5"/>
      <c r="L6250" s="5"/>
      <c r="M6250" s="6"/>
      <c r="N6250" s="6"/>
      <c r="O6250" s="7"/>
      <c r="P6250" s="6"/>
      <c r="Q6250" s="6"/>
    </row>
    <row r="6251" spans="2:17" s="2" customFormat="1" x14ac:dyDescent="0.25">
      <c r="B6251" s="1"/>
      <c r="C6251" s="1"/>
      <c r="D6251" s="1"/>
      <c r="I6251" s="1"/>
      <c r="J6251" s="5"/>
      <c r="K6251" s="5"/>
      <c r="L6251" s="5"/>
      <c r="M6251" s="6"/>
      <c r="N6251" s="6"/>
      <c r="O6251" s="7"/>
      <c r="P6251" s="6"/>
      <c r="Q6251" s="6"/>
    </row>
    <row r="6252" spans="2:17" s="2" customFormat="1" x14ac:dyDescent="0.25">
      <c r="B6252" s="1"/>
      <c r="C6252" s="1"/>
      <c r="D6252" s="1"/>
      <c r="I6252" s="1"/>
      <c r="J6252" s="5"/>
      <c r="K6252" s="5"/>
      <c r="L6252" s="5"/>
      <c r="M6252" s="6"/>
      <c r="N6252" s="6"/>
      <c r="O6252" s="7"/>
      <c r="P6252" s="6"/>
      <c r="Q6252" s="6"/>
    </row>
    <row r="6253" spans="2:17" s="2" customFormat="1" x14ac:dyDescent="0.25">
      <c r="B6253" s="1"/>
      <c r="C6253" s="1"/>
      <c r="D6253" s="1"/>
      <c r="I6253" s="1"/>
      <c r="J6253" s="5"/>
      <c r="K6253" s="5"/>
      <c r="L6253" s="5"/>
      <c r="M6253" s="6"/>
      <c r="N6253" s="6"/>
      <c r="O6253" s="7"/>
      <c r="P6253" s="6"/>
      <c r="Q6253" s="6"/>
    </row>
    <row r="6254" spans="2:17" s="2" customFormat="1" x14ac:dyDescent="0.25">
      <c r="B6254" s="1"/>
      <c r="C6254" s="1"/>
      <c r="D6254" s="1"/>
      <c r="I6254" s="1"/>
      <c r="J6254" s="5"/>
      <c r="K6254" s="5"/>
      <c r="L6254" s="5"/>
      <c r="M6254" s="6"/>
      <c r="N6254" s="6"/>
      <c r="O6254" s="7"/>
      <c r="P6254" s="6"/>
      <c r="Q6254" s="6"/>
    </row>
    <row r="6255" spans="2:17" s="2" customFormat="1" x14ac:dyDescent="0.25">
      <c r="B6255" s="1"/>
      <c r="C6255" s="1"/>
      <c r="D6255" s="1"/>
      <c r="I6255" s="1"/>
      <c r="J6255" s="5"/>
      <c r="K6255" s="5"/>
      <c r="L6255" s="5"/>
      <c r="M6255" s="6"/>
      <c r="N6255" s="6"/>
      <c r="O6255" s="7"/>
      <c r="P6255" s="6"/>
      <c r="Q6255" s="6"/>
    </row>
    <row r="6256" spans="2:17" s="2" customFormat="1" x14ac:dyDescent="0.25">
      <c r="B6256" s="1"/>
      <c r="C6256" s="1"/>
      <c r="D6256" s="1"/>
      <c r="I6256" s="1"/>
      <c r="J6256" s="5"/>
      <c r="K6256" s="5"/>
      <c r="L6256" s="5"/>
      <c r="M6256" s="6"/>
      <c r="N6256" s="6"/>
      <c r="O6256" s="7"/>
      <c r="P6256" s="6"/>
      <c r="Q6256" s="6"/>
    </row>
    <row r="6257" spans="2:17" s="2" customFormat="1" x14ac:dyDescent="0.25">
      <c r="B6257" s="1"/>
      <c r="C6257" s="1"/>
      <c r="D6257" s="1"/>
      <c r="I6257" s="1"/>
      <c r="J6257" s="5"/>
      <c r="K6257" s="5"/>
      <c r="L6257" s="5"/>
      <c r="M6257" s="6"/>
      <c r="N6257" s="6"/>
      <c r="O6257" s="7"/>
      <c r="P6257" s="6"/>
      <c r="Q6257" s="6"/>
    </row>
    <row r="6258" spans="2:17" s="2" customFormat="1" x14ac:dyDescent="0.25">
      <c r="B6258" s="1"/>
      <c r="C6258" s="1"/>
      <c r="D6258" s="1"/>
      <c r="I6258" s="1"/>
      <c r="J6258" s="5"/>
      <c r="K6258" s="5"/>
      <c r="L6258" s="5"/>
      <c r="M6258" s="6"/>
      <c r="N6258" s="6"/>
      <c r="O6258" s="7"/>
      <c r="P6258" s="6"/>
      <c r="Q6258" s="6"/>
    </row>
    <row r="6259" spans="2:17" s="2" customFormat="1" x14ac:dyDescent="0.25">
      <c r="B6259" s="1"/>
      <c r="C6259" s="1"/>
      <c r="D6259" s="1"/>
      <c r="I6259" s="1"/>
      <c r="J6259" s="5"/>
      <c r="K6259" s="5"/>
      <c r="L6259" s="5"/>
      <c r="M6259" s="6"/>
      <c r="N6259" s="6"/>
      <c r="O6259" s="7"/>
      <c r="P6259" s="6"/>
      <c r="Q6259" s="6"/>
    </row>
    <row r="6260" spans="2:17" s="2" customFormat="1" x14ac:dyDescent="0.25">
      <c r="B6260" s="1"/>
      <c r="C6260" s="1"/>
      <c r="D6260" s="1"/>
      <c r="I6260" s="1"/>
      <c r="J6260" s="5"/>
      <c r="K6260" s="5"/>
      <c r="L6260" s="5"/>
      <c r="M6260" s="6"/>
      <c r="N6260" s="6"/>
      <c r="O6260" s="7"/>
      <c r="P6260" s="6"/>
      <c r="Q6260" s="6"/>
    </row>
    <row r="6261" spans="2:17" s="2" customFormat="1" x14ac:dyDescent="0.25">
      <c r="B6261" s="1"/>
      <c r="C6261" s="1"/>
      <c r="D6261" s="1"/>
      <c r="I6261" s="1"/>
      <c r="J6261" s="5"/>
      <c r="K6261" s="5"/>
      <c r="L6261" s="5"/>
      <c r="M6261" s="6"/>
      <c r="N6261" s="6"/>
      <c r="O6261" s="7"/>
      <c r="P6261" s="6"/>
      <c r="Q6261" s="6"/>
    </row>
    <row r="6262" spans="2:17" s="2" customFormat="1" x14ac:dyDescent="0.25">
      <c r="B6262" s="1"/>
      <c r="C6262" s="1"/>
      <c r="D6262" s="1"/>
      <c r="I6262" s="1"/>
      <c r="J6262" s="5"/>
      <c r="K6262" s="5"/>
      <c r="L6262" s="5"/>
      <c r="M6262" s="6"/>
      <c r="N6262" s="6"/>
      <c r="O6262" s="7"/>
      <c r="P6262" s="6"/>
      <c r="Q6262" s="6"/>
    </row>
    <row r="6263" spans="2:17" s="2" customFormat="1" x14ac:dyDescent="0.25">
      <c r="B6263" s="1"/>
      <c r="C6263" s="1"/>
      <c r="D6263" s="1"/>
      <c r="I6263" s="1"/>
      <c r="J6263" s="5"/>
      <c r="K6263" s="5"/>
      <c r="L6263" s="5"/>
      <c r="M6263" s="6"/>
      <c r="N6263" s="6"/>
      <c r="O6263" s="7"/>
      <c r="P6263" s="6"/>
      <c r="Q6263" s="6"/>
    </row>
    <row r="6264" spans="2:17" s="2" customFormat="1" x14ac:dyDescent="0.25">
      <c r="B6264" s="1"/>
      <c r="C6264" s="1"/>
      <c r="D6264" s="1"/>
      <c r="I6264" s="1"/>
      <c r="J6264" s="5"/>
      <c r="K6264" s="5"/>
      <c r="L6264" s="5"/>
      <c r="M6264" s="6"/>
      <c r="N6264" s="6"/>
      <c r="O6264" s="7"/>
      <c r="P6264" s="6"/>
      <c r="Q6264" s="6"/>
    </row>
    <row r="6265" spans="2:17" s="2" customFormat="1" x14ac:dyDescent="0.25">
      <c r="B6265" s="1"/>
      <c r="C6265" s="1"/>
      <c r="D6265" s="1"/>
      <c r="I6265" s="1"/>
      <c r="J6265" s="5"/>
      <c r="K6265" s="5"/>
      <c r="L6265" s="5"/>
      <c r="M6265" s="6"/>
      <c r="N6265" s="6"/>
      <c r="O6265" s="7"/>
      <c r="P6265" s="6"/>
      <c r="Q6265" s="6"/>
    </row>
    <row r="6266" spans="2:17" s="2" customFormat="1" x14ac:dyDescent="0.25">
      <c r="B6266" s="1"/>
      <c r="C6266" s="1"/>
      <c r="D6266" s="1"/>
      <c r="I6266" s="1"/>
      <c r="J6266" s="5"/>
      <c r="K6266" s="5"/>
      <c r="L6266" s="5"/>
      <c r="M6266" s="6"/>
      <c r="N6266" s="6"/>
      <c r="O6266" s="7"/>
      <c r="P6266" s="6"/>
      <c r="Q6266" s="6"/>
    </row>
    <row r="6267" spans="2:17" s="2" customFormat="1" x14ac:dyDescent="0.25">
      <c r="B6267" s="1"/>
      <c r="C6267" s="1"/>
      <c r="D6267" s="1"/>
      <c r="I6267" s="1"/>
      <c r="J6267" s="5"/>
      <c r="K6267" s="5"/>
      <c r="L6267" s="5"/>
      <c r="M6267" s="6"/>
      <c r="N6267" s="6"/>
      <c r="O6267" s="7"/>
      <c r="P6267" s="6"/>
      <c r="Q6267" s="6"/>
    </row>
    <row r="6268" spans="2:17" s="2" customFormat="1" x14ac:dyDescent="0.25">
      <c r="B6268" s="1"/>
      <c r="C6268" s="1"/>
      <c r="D6268" s="1"/>
      <c r="I6268" s="1"/>
      <c r="J6268" s="5"/>
      <c r="K6268" s="5"/>
      <c r="L6268" s="5"/>
      <c r="M6268" s="6"/>
      <c r="N6268" s="6"/>
      <c r="O6268" s="7"/>
      <c r="P6268" s="6"/>
      <c r="Q6268" s="6"/>
    </row>
    <row r="6269" spans="2:17" s="2" customFormat="1" x14ac:dyDescent="0.25">
      <c r="B6269" s="1"/>
      <c r="C6269" s="1"/>
      <c r="D6269" s="1"/>
      <c r="I6269" s="1"/>
      <c r="J6269" s="5"/>
      <c r="K6269" s="5"/>
      <c r="L6269" s="5"/>
      <c r="M6269" s="6"/>
      <c r="N6269" s="6"/>
      <c r="O6269" s="7"/>
      <c r="P6269" s="6"/>
      <c r="Q6269" s="6"/>
    </row>
    <row r="6270" spans="2:17" s="2" customFormat="1" x14ac:dyDescent="0.25">
      <c r="B6270" s="1"/>
      <c r="C6270" s="1"/>
      <c r="D6270" s="1"/>
      <c r="I6270" s="1"/>
      <c r="J6270" s="5"/>
      <c r="K6270" s="5"/>
      <c r="L6270" s="5"/>
      <c r="M6270" s="6"/>
      <c r="N6270" s="6"/>
      <c r="O6270" s="7"/>
      <c r="P6270" s="6"/>
      <c r="Q6270" s="6"/>
    </row>
    <row r="6271" spans="2:17" s="2" customFormat="1" x14ac:dyDescent="0.25">
      <c r="B6271" s="1"/>
      <c r="C6271" s="1"/>
      <c r="D6271" s="1"/>
      <c r="I6271" s="1"/>
      <c r="J6271" s="5"/>
      <c r="K6271" s="5"/>
      <c r="L6271" s="5"/>
      <c r="M6271" s="6"/>
      <c r="N6271" s="6"/>
      <c r="O6271" s="7"/>
      <c r="P6271" s="6"/>
      <c r="Q6271" s="6"/>
    </row>
    <row r="6272" spans="2:17" s="2" customFormat="1" x14ac:dyDescent="0.25">
      <c r="B6272" s="1"/>
      <c r="C6272" s="1"/>
      <c r="D6272" s="1"/>
      <c r="I6272" s="1"/>
      <c r="J6272" s="5"/>
      <c r="K6272" s="5"/>
      <c r="L6272" s="5"/>
      <c r="M6272" s="6"/>
      <c r="N6272" s="6"/>
      <c r="O6272" s="7"/>
      <c r="P6272" s="6"/>
      <c r="Q6272" s="6"/>
    </row>
    <row r="6273" spans="2:17" s="2" customFormat="1" x14ac:dyDescent="0.25">
      <c r="B6273" s="1"/>
      <c r="C6273" s="1"/>
      <c r="D6273" s="1"/>
      <c r="I6273" s="1"/>
      <c r="J6273" s="5"/>
      <c r="K6273" s="5"/>
      <c r="L6273" s="5"/>
      <c r="M6273" s="6"/>
      <c r="N6273" s="6"/>
      <c r="O6273" s="7"/>
      <c r="P6273" s="6"/>
      <c r="Q6273" s="6"/>
    </row>
    <row r="6274" spans="2:17" s="2" customFormat="1" x14ac:dyDescent="0.25">
      <c r="B6274" s="1"/>
      <c r="C6274" s="1"/>
      <c r="D6274" s="1"/>
      <c r="I6274" s="1"/>
      <c r="J6274" s="5"/>
      <c r="K6274" s="5"/>
      <c r="L6274" s="5"/>
      <c r="M6274" s="6"/>
      <c r="N6274" s="6"/>
      <c r="O6274" s="7"/>
      <c r="P6274" s="6"/>
      <c r="Q6274" s="6"/>
    </row>
    <row r="6275" spans="2:17" s="2" customFormat="1" x14ac:dyDescent="0.25">
      <c r="B6275" s="1"/>
      <c r="C6275" s="1"/>
      <c r="D6275" s="1"/>
      <c r="I6275" s="1"/>
      <c r="J6275" s="5"/>
      <c r="K6275" s="5"/>
      <c r="L6275" s="5"/>
      <c r="M6275" s="6"/>
      <c r="N6275" s="6"/>
      <c r="O6275" s="7"/>
      <c r="P6275" s="6"/>
      <c r="Q6275" s="6"/>
    </row>
    <row r="6276" spans="2:17" s="2" customFormat="1" x14ac:dyDescent="0.25">
      <c r="B6276" s="1"/>
      <c r="C6276" s="1"/>
      <c r="D6276" s="1"/>
      <c r="I6276" s="1"/>
      <c r="J6276" s="5"/>
      <c r="K6276" s="5"/>
      <c r="L6276" s="5"/>
      <c r="M6276" s="6"/>
      <c r="N6276" s="6"/>
      <c r="O6276" s="7"/>
      <c r="P6276" s="6"/>
      <c r="Q6276" s="6"/>
    </row>
    <row r="6277" spans="2:17" s="2" customFormat="1" x14ac:dyDescent="0.25">
      <c r="B6277" s="1"/>
      <c r="C6277" s="1"/>
      <c r="D6277" s="1"/>
      <c r="I6277" s="1"/>
      <c r="J6277" s="5"/>
      <c r="K6277" s="5"/>
      <c r="L6277" s="5"/>
      <c r="M6277" s="6"/>
      <c r="N6277" s="6"/>
      <c r="O6277" s="7"/>
      <c r="P6277" s="6"/>
      <c r="Q6277" s="6"/>
    </row>
    <row r="6278" spans="2:17" s="2" customFormat="1" x14ac:dyDescent="0.25">
      <c r="B6278" s="1"/>
      <c r="C6278" s="1"/>
      <c r="D6278" s="1"/>
      <c r="I6278" s="1"/>
      <c r="J6278" s="5"/>
      <c r="K6278" s="5"/>
      <c r="L6278" s="5"/>
      <c r="M6278" s="6"/>
      <c r="N6278" s="6"/>
      <c r="O6278" s="7"/>
      <c r="P6278" s="6"/>
      <c r="Q6278" s="6"/>
    </row>
    <row r="6279" spans="2:17" s="2" customFormat="1" x14ac:dyDescent="0.25">
      <c r="B6279" s="1"/>
      <c r="C6279" s="1"/>
      <c r="D6279" s="1"/>
      <c r="I6279" s="1"/>
      <c r="J6279" s="5"/>
      <c r="K6279" s="5"/>
      <c r="L6279" s="5"/>
      <c r="M6279" s="6"/>
      <c r="N6279" s="6"/>
      <c r="O6279" s="7"/>
      <c r="P6279" s="6"/>
      <c r="Q6279" s="6"/>
    </row>
    <row r="6280" spans="2:17" s="2" customFormat="1" x14ac:dyDescent="0.25">
      <c r="B6280" s="1"/>
      <c r="C6280" s="1"/>
      <c r="D6280" s="1"/>
      <c r="I6280" s="1"/>
      <c r="J6280" s="5"/>
      <c r="K6280" s="5"/>
      <c r="L6280" s="5"/>
      <c r="M6280" s="6"/>
      <c r="N6280" s="6"/>
      <c r="O6280" s="7"/>
      <c r="P6280" s="6"/>
      <c r="Q6280" s="6"/>
    </row>
    <row r="6281" spans="2:17" s="2" customFormat="1" x14ac:dyDescent="0.25">
      <c r="B6281" s="1"/>
      <c r="C6281" s="1"/>
      <c r="D6281" s="1"/>
      <c r="I6281" s="1"/>
      <c r="J6281" s="5"/>
      <c r="K6281" s="5"/>
      <c r="L6281" s="5"/>
      <c r="M6281" s="6"/>
      <c r="N6281" s="6"/>
      <c r="O6281" s="7"/>
      <c r="P6281" s="6"/>
      <c r="Q6281" s="6"/>
    </row>
    <row r="6282" spans="2:17" s="2" customFormat="1" x14ac:dyDescent="0.25">
      <c r="B6282" s="1"/>
      <c r="C6282" s="1"/>
      <c r="D6282" s="1"/>
      <c r="I6282" s="1"/>
      <c r="J6282" s="5"/>
      <c r="K6282" s="5"/>
      <c r="L6282" s="5"/>
      <c r="M6282" s="6"/>
      <c r="N6282" s="6"/>
      <c r="O6282" s="7"/>
      <c r="P6282" s="6"/>
      <c r="Q6282" s="6"/>
    </row>
    <row r="6283" spans="2:17" s="2" customFormat="1" x14ac:dyDescent="0.25">
      <c r="B6283" s="1"/>
      <c r="C6283" s="1"/>
      <c r="D6283" s="1"/>
      <c r="I6283" s="1"/>
      <c r="J6283" s="5"/>
      <c r="K6283" s="5"/>
      <c r="L6283" s="5"/>
      <c r="M6283" s="6"/>
      <c r="N6283" s="6"/>
      <c r="O6283" s="7"/>
      <c r="P6283" s="6"/>
      <c r="Q6283" s="6"/>
    </row>
    <row r="6284" spans="2:17" s="2" customFormat="1" x14ac:dyDescent="0.25">
      <c r="B6284" s="1"/>
      <c r="C6284" s="1"/>
      <c r="D6284" s="1"/>
      <c r="I6284" s="1"/>
      <c r="J6284" s="5"/>
      <c r="K6284" s="5"/>
      <c r="L6284" s="5"/>
      <c r="M6284" s="6"/>
      <c r="N6284" s="6"/>
      <c r="O6284" s="7"/>
      <c r="P6284" s="6"/>
      <c r="Q6284" s="6"/>
    </row>
    <row r="6285" spans="2:17" s="2" customFormat="1" x14ac:dyDescent="0.25">
      <c r="B6285" s="1"/>
      <c r="C6285" s="1"/>
      <c r="D6285" s="1"/>
      <c r="I6285" s="1"/>
      <c r="J6285" s="5"/>
      <c r="K6285" s="5"/>
      <c r="L6285" s="5"/>
      <c r="M6285" s="6"/>
      <c r="N6285" s="6"/>
      <c r="O6285" s="7"/>
      <c r="P6285" s="6"/>
      <c r="Q6285" s="6"/>
    </row>
    <row r="6286" spans="2:17" s="2" customFormat="1" x14ac:dyDescent="0.25">
      <c r="B6286" s="1"/>
      <c r="C6286" s="1"/>
      <c r="D6286" s="1"/>
      <c r="I6286" s="1"/>
      <c r="J6286" s="5"/>
      <c r="K6286" s="5"/>
      <c r="L6286" s="5"/>
      <c r="M6286" s="6"/>
      <c r="N6286" s="6"/>
      <c r="O6286" s="7"/>
      <c r="P6286" s="6"/>
      <c r="Q6286" s="6"/>
    </row>
    <row r="6287" spans="2:17" s="2" customFormat="1" x14ac:dyDescent="0.25">
      <c r="B6287" s="1"/>
      <c r="C6287" s="1"/>
      <c r="D6287" s="1"/>
      <c r="I6287" s="1"/>
      <c r="J6287" s="5"/>
      <c r="K6287" s="5"/>
      <c r="L6287" s="5"/>
      <c r="M6287" s="6"/>
      <c r="N6287" s="6"/>
      <c r="O6287" s="7"/>
      <c r="P6287" s="6"/>
      <c r="Q6287" s="6"/>
    </row>
    <row r="6288" spans="2:17" s="2" customFormat="1" x14ac:dyDescent="0.25">
      <c r="B6288" s="1"/>
      <c r="C6288" s="1"/>
      <c r="D6288" s="1"/>
      <c r="I6288" s="1"/>
      <c r="J6288" s="5"/>
      <c r="K6288" s="5"/>
      <c r="L6288" s="5"/>
      <c r="M6288" s="6"/>
      <c r="N6288" s="6"/>
      <c r="O6288" s="7"/>
      <c r="P6288" s="6"/>
      <c r="Q6288" s="6"/>
    </row>
    <row r="6289" spans="2:17" s="2" customFormat="1" x14ac:dyDescent="0.25">
      <c r="B6289" s="1"/>
      <c r="C6289" s="1"/>
      <c r="D6289" s="1"/>
      <c r="I6289" s="1"/>
      <c r="J6289" s="5"/>
      <c r="K6289" s="5"/>
      <c r="L6289" s="5"/>
      <c r="M6289" s="6"/>
      <c r="N6289" s="6"/>
      <c r="O6289" s="7"/>
      <c r="P6289" s="6"/>
      <c r="Q6289" s="6"/>
    </row>
    <row r="6290" spans="2:17" s="2" customFormat="1" x14ac:dyDescent="0.25">
      <c r="B6290" s="1"/>
      <c r="C6290" s="1"/>
      <c r="D6290" s="1"/>
      <c r="I6290" s="1"/>
      <c r="J6290" s="5"/>
      <c r="K6290" s="5"/>
      <c r="L6290" s="5"/>
      <c r="M6290" s="6"/>
      <c r="N6290" s="6"/>
      <c r="O6290" s="7"/>
      <c r="P6290" s="6"/>
      <c r="Q6290" s="6"/>
    </row>
    <row r="6291" spans="2:17" s="2" customFormat="1" x14ac:dyDescent="0.25">
      <c r="B6291" s="1"/>
      <c r="C6291" s="1"/>
      <c r="D6291" s="1"/>
      <c r="I6291" s="1"/>
      <c r="J6291" s="5"/>
      <c r="K6291" s="5"/>
      <c r="L6291" s="5"/>
      <c r="M6291" s="6"/>
      <c r="N6291" s="6"/>
      <c r="O6291" s="7"/>
      <c r="P6291" s="6"/>
      <c r="Q6291" s="6"/>
    </row>
    <row r="6292" spans="2:17" s="2" customFormat="1" x14ac:dyDescent="0.25">
      <c r="B6292" s="1"/>
      <c r="C6292" s="1"/>
      <c r="D6292" s="1"/>
      <c r="I6292" s="1"/>
      <c r="J6292" s="5"/>
      <c r="K6292" s="5"/>
      <c r="L6292" s="5"/>
      <c r="M6292" s="6"/>
      <c r="N6292" s="6"/>
      <c r="O6292" s="7"/>
      <c r="P6292" s="6"/>
      <c r="Q6292" s="6"/>
    </row>
    <row r="6293" spans="2:17" s="2" customFormat="1" x14ac:dyDescent="0.25">
      <c r="B6293" s="1"/>
      <c r="C6293" s="1"/>
      <c r="D6293" s="1"/>
      <c r="I6293" s="1"/>
      <c r="J6293" s="5"/>
      <c r="K6293" s="5"/>
      <c r="L6293" s="5"/>
      <c r="M6293" s="6"/>
      <c r="N6293" s="6"/>
      <c r="O6293" s="7"/>
      <c r="P6293" s="6"/>
      <c r="Q6293" s="6"/>
    </row>
    <row r="6294" spans="2:17" s="2" customFormat="1" x14ac:dyDescent="0.25">
      <c r="B6294" s="1"/>
      <c r="C6294" s="1"/>
      <c r="D6294" s="1"/>
      <c r="I6294" s="1"/>
      <c r="J6294" s="5"/>
      <c r="K6294" s="5"/>
      <c r="L6294" s="5"/>
      <c r="M6294" s="6"/>
      <c r="N6294" s="6"/>
      <c r="O6294" s="7"/>
      <c r="P6294" s="6"/>
      <c r="Q6294" s="6"/>
    </row>
    <row r="6295" spans="2:17" s="2" customFormat="1" x14ac:dyDescent="0.25">
      <c r="B6295" s="1"/>
      <c r="C6295" s="1"/>
      <c r="D6295" s="1"/>
      <c r="I6295" s="1"/>
      <c r="J6295" s="5"/>
      <c r="K6295" s="5"/>
      <c r="L6295" s="5"/>
      <c r="M6295" s="6"/>
      <c r="N6295" s="6"/>
      <c r="O6295" s="7"/>
      <c r="P6295" s="6"/>
      <c r="Q6295" s="6"/>
    </row>
    <row r="6296" spans="2:17" s="2" customFormat="1" x14ac:dyDescent="0.25">
      <c r="B6296" s="1"/>
      <c r="C6296" s="1"/>
      <c r="D6296" s="1"/>
      <c r="I6296" s="1"/>
      <c r="J6296" s="5"/>
      <c r="K6296" s="5"/>
      <c r="L6296" s="5"/>
      <c r="M6296" s="6"/>
      <c r="N6296" s="6"/>
      <c r="O6296" s="7"/>
      <c r="P6296" s="6"/>
      <c r="Q6296" s="6"/>
    </row>
    <row r="6297" spans="2:17" s="2" customFormat="1" x14ac:dyDescent="0.25">
      <c r="B6297" s="1"/>
      <c r="C6297" s="1"/>
      <c r="D6297" s="1"/>
      <c r="I6297" s="1"/>
      <c r="J6297" s="5"/>
      <c r="K6297" s="5"/>
      <c r="L6297" s="5"/>
      <c r="M6297" s="6"/>
      <c r="N6297" s="6"/>
      <c r="O6297" s="7"/>
      <c r="P6297" s="6"/>
      <c r="Q6297" s="6"/>
    </row>
    <row r="6298" spans="2:17" s="2" customFormat="1" x14ac:dyDescent="0.25">
      <c r="B6298" s="1"/>
      <c r="C6298" s="1"/>
      <c r="D6298" s="1"/>
      <c r="I6298" s="1"/>
      <c r="J6298" s="5"/>
      <c r="K6298" s="5"/>
      <c r="L6298" s="5"/>
      <c r="M6298" s="6"/>
      <c r="N6298" s="6"/>
      <c r="O6298" s="7"/>
      <c r="P6298" s="6"/>
      <c r="Q6298" s="6"/>
    </row>
    <row r="6299" spans="2:17" s="2" customFormat="1" x14ac:dyDescent="0.25">
      <c r="B6299" s="1"/>
      <c r="C6299" s="1"/>
      <c r="D6299" s="1"/>
      <c r="I6299" s="1"/>
      <c r="J6299" s="5"/>
      <c r="K6299" s="5"/>
      <c r="L6299" s="5"/>
      <c r="M6299" s="6"/>
      <c r="N6299" s="6"/>
      <c r="O6299" s="7"/>
      <c r="P6299" s="6"/>
      <c r="Q6299" s="6"/>
    </row>
    <row r="6300" spans="2:17" s="2" customFormat="1" x14ac:dyDescent="0.25">
      <c r="B6300" s="1"/>
      <c r="C6300" s="1"/>
      <c r="D6300" s="1"/>
      <c r="I6300" s="1"/>
      <c r="J6300" s="5"/>
      <c r="K6300" s="5"/>
      <c r="L6300" s="5"/>
      <c r="M6300" s="6"/>
      <c r="N6300" s="6"/>
      <c r="O6300" s="7"/>
      <c r="P6300" s="6"/>
      <c r="Q6300" s="6"/>
    </row>
    <row r="6301" spans="2:17" s="2" customFormat="1" x14ac:dyDescent="0.25">
      <c r="B6301" s="1"/>
      <c r="C6301" s="1"/>
      <c r="D6301" s="1"/>
      <c r="I6301" s="1"/>
      <c r="J6301" s="5"/>
      <c r="K6301" s="5"/>
      <c r="L6301" s="5"/>
      <c r="M6301" s="6"/>
      <c r="N6301" s="6"/>
      <c r="O6301" s="7"/>
      <c r="P6301" s="6"/>
      <c r="Q6301" s="6"/>
    </row>
    <row r="6302" spans="2:17" s="2" customFormat="1" x14ac:dyDescent="0.25">
      <c r="B6302" s="1"/>
      <c r="C6302" s="1"/>
      <c r="D6302" s="1"/>
      <c r="I6302" s="1"/>
      <c r="J6302" s="5"/>
      <c r="K6302" s="5"/>
      <c r="L6302" s="5"/>
      <c r="M6302" s="6"/>
      <c r="N6302" s="6"/>
      <c r="O6302" s="7"/>
      <c r="P6302" s="6"/>
      <c r="Q6302" s="6"/>
    </row>
    <row r="6303" spans="2:17" s="2" customFormat="1" x14ac:dyDescent="0.25">
      <c r="B6303" s="1"/>
      <c r="C6303" s="1"/>
      <c r="D6303" s="1"/>
      <c r="I6303" s="1"/>
      <c r="J6303" s="5"/>
      <c r="K6303" s="5"/>
      <c r="L6303" s="5"/>
      <c r="M6303" s="6"/>
      <c r="N6303" s="6"/>
      <c r="O6303" s="7"/>
      <c r="P6303" s="6"/>
      <c r="Q6303" s="6"/>
    </row>
    <row r="6304" spans="2:17" s="2" customFormat="1" x14ac:dyDescent="0.25">
      <c r="B6304" s="1"/>
      <c r="C6304" s="1"/>
      <c r="D6304" s="1"/>
      <c r="I6304" s="1"/>
      <c r="J6304" s="5"/>
      <c r="K6304" s="5"/>
      <c r="L6304" s="5"/>
      <c r="M6304" s="6"/>
      <c r="N6304" s="6"/>
      <c r="O6304" s="7"/>
      <c r="P6304" s="6"/>
      <c r="Q6304" s="6"/>
    </row>
    <row r="6305" spans="2:17" s="2" customFormat="1" x14ac:dyDescent="0.25">
      <c r="B6305" s="1"/>
      <c r="C6305" s="1"/>
      <c r="D6305" s="1"/>
      <c r="I6305" s="1"/>
      <c r="J6305" s="5"/>
      <c r="K6305" s="5"/>
      <c r="L6305" s="5"/>
      <c r="M6305" s="6"/>
      <c r="N6305" s="6"/>
      <c r="O6305" s="7"/>
      <c r="P6305" s="6"/>
      <c r="Q6305" s="6"/>
    </row>
    <row r="6306" spans="2:17" s="2" customFormat="1" x14ac:dyDescent="0.25">
      <c r="B6306" s="1"/>
      <c r="C6306" s="1"/>
      <c r="D6306" s="1"/>
      <c r="I6306" s="1"/>
      <c r="J6306" s="5"/>
      <c r="K6306" s="5"/>
      <c r="L6306" s="5"/>
      <c r="M6306" s="6"/>
      <c r="N6306" s="6"/>
      <c r="O6306" s="7"/>
      <c r="P6306" s="6"/>
      <c r="Q6306" s="6"/>
    </row>
    <row r="6307" spans="2:17" s="2" customFormat="1" x14ac:dyDescent="0.25">
      <c r="B6307" s="1"/>
      <c r="C6307" s="1"/>
      <c r="D6307" s="1"/>
      <c r="I6307" s="1"/>
      <c r="J6307" s="5"/>
      <c r="K6307" s="5"/>
      <c r="L6307" s="5"/>
      <c r="M6307" s="6"/>
      <c r="N6307" s="6"/>
      <c r="O6307" s="7"/>
      <c r="P6307" s="6"/>
      <c r="Q6307" s="6"/>
    </row>
    <row r="6308" spans="2:17" s="2" customFormat="1" x14ac:dyDescent="0.25">
      <c r="B6308" s="1"/>
      <c r="C6308" s="1"/>
      <c r="D6308" s="1"/>
      <c r="I6308" s="1"/>
      <c r="J6308" s="5"/>
      <c r="K6308" s="5"/>
      <c r="L6308" s="5"/>
      <c r="M6308" s="6"/>
      <c r="N6308" s="6"/>
      <c r="O6308" s="7"/>
      <c r="P6308" s="6"/>
      <c r="Q6308" s="6"/>
    </row>
    <row r="6309" spans="2:17" s="2" customFormat="1" x14ac:dyDescent="0.25">
      <c r="B6309" s="1"/>
      <c r="C6309" s="1"/>
      <c r="D6309" s="1"/>
      <c r="I6309" s="1"/>
      <c r="J6309" s="5"/>
      <c r="K6309" s="5"/>
      <c r="L6309" s="5"/>
      <c r="M6309" s="6"/>
      <c r="N6309" s="6"/>
      <c r="O6309" s="7"/>
      <c r="P6309" s="6"/>
      <c r="Q6309" s="6"/>
    </row>
    <row r="6310" spans="2:17" s="2" customFormat="1" x14ac:dyDescent="0.25">
      <c r="B6310" s="1"/>
      <c r="C6310" s="1"/>
      <c r="D6310" s="1"/>
      <c r="I6310" s="1"/>
      <c r="J6310" s="5"/>
      <c r="K6310" s="5"/>
      <c r="L6310" s="5"/>
      <c r="M6310" s="6"/>
      <c r="N6310" s="6"/>
      <c r="O6310" s="7"/>
      <c r="P6310" s="6"/>
      <c r="Q6310" s="6"/>
    </row>
    <row r="6311" spans="2:17" s="2" customFormat="1" x14ac:dyDescent="0.25">
      <c r="B6311" s="1"/>
      <c r="C6311" s="1"/>
      <c r="D6311" s="1"/>
      <c r="I6311" s="1"/>
      <c r="J6311" s="5"/>
      <c r="K6311" s="5"/>
      <c r="L6311" s="5"/>
      <c r="M6311" s="6"/>
      <c r="N6311" s="6"/>
      <c r="O6311" s="7"/>
      <c r="P6311" s="6"/>
      <c r="Q6311" s="6"/>
    </row>
    <row r="6312" spans="2:17" s="2" customFormat="1" x14ac:dyDescent="0.25">
      <c r="B6312" s="1"/>
      <c r="C6312" s="1"/>
      <c r="D6312" s="1"/>
      <c r="I6312" s="1"/>
      <c r="J6312" s="5"/>
      <c r="K6312" s="5"/>
      <c r="L6312" s="5"/>
      <c r="M6312" s="6"/>
      <c r="N6312" s="6"/>
      <c r="O6312" s="7"/>
      <c r="P6312" s="6"/>
      <c r="Q6312" s="6"/>
    </row>
    <row r="6313" spans="2:17" s="2" customFormat="1" x14ac:dyDescent="0.25">
      <c r="B6313" s="1"/>
      <c r="C6313" s="1"/>
      <c r="D6313" s="1"/>
      <c r="I6313" s="1"/>
      <c r="J6313" s="5"/>
      <c r="K6313" s="5"/>
      <c r="L6313" s="5"/>
      <c r="M6313" s="6"/>
      <c r="N6313" s="6"/>
      <c r="O6313" s="7"/>
      <c r="P6313" s="6"/>
      <c r="Q6313" s="6"/>
    </row>
    <row r="6314" spans="2:17" s="2" customFormat="1" x14ac:dyDescent="0.25">
      <c r="B6314" s="1"/>
      <c r="C6314" s="1"/>
      <c r="D6314" s="1"/>
      <c r="I6314" s="1"/>
      <c r="J6314" s="5"/>
      <c r="K6314" s="5"/>
      <c r="L6314" s="5"/>
      <c r="M6314" s="6"/>
      <c r="N6314" s="6"/>
      <c r="O6314" s="7"/>
      <c r="P6314" s="6"/>
      <c r="Q6314" s="6"/>
    </row>
    <row r="6315" spans="2:17" s="2" customFormat="1" x14ac:dyDescent="0.25">
      <c r="B6315" s="1"/>
      <c r="C6315" s="1"/>
      <c r="D6315" s="1"/>
      <c r="I6315" s="1"/>
      <c r="J6315" s="5"/>
      <c r="K6315" s="5"/>
      <c r="L6315" s="5"/>
      <c r="M6315" s="6"/>
      <c r="N6315" s="6"/>
      <c r="O6315" s="7"/>
      <c r="P6315" s="6"/>
      <c r="Q6315" s="6"/>
    </row>
    <row r="6316" spans="2:17" s="2" customFormat="1" x14ac:dyDescent="0.25">
      <c r="B6316" s="1"/>
      <c r="C6316" s="1"/>
      <c r="D6316" s="1"/>
      <c r="I6316" s="1"/>
      <c r="J6316" s="5"/>
      <c r="K6316" s="5"/>
      <c r="L6316" s="5"/>
      <c r="M6316" s="6"/>
      <c r="N6316" s="6"/>
      <c r="O6316" s="7"/>
      <c r="P6316" s="6"/>
      <c r="Q6316" s="6"/>
    </row>
    <row r="6317" spans="2:17" s="2" customFormat="1" x14ac:dyDescent="0.25">
      <c r="B6317" s="1"/>
      <c r="C6317" s="1"/>
      <c r="D6317" s="1"/>
      <c r="I6317" s="1"/>
      <c r="J6317" s="5"/>
      <c r="K6317" s="5"/>
      <c r="L6317" s="5"/>
      <c r="M6317" s="6"/>
      <c r="N6317" s="6"/>
      <c r="O6317" s="7"/>
      <c r="P6317" s="6"/>
      <c r="Q6317" s="6"/>
    </row>
    <row r="6318" spans="2:17" s="2" customFormat="1" x14ac:dyDescent="0.25">
      <c r="B6318" s="1"/>
      <c r="C6318" s="1"/>
      <c r="D6318" s="1"/>
      <c r="I6318" s="1"/>
      <c r="J6318" s="5"/>
      <c r="K6318" s="5"/>
      <c r="L6318" s="5"/>
      <c r="M6318" s="6"/>
      <c r="N6318" s="6"/>
      <c r="O6318" s="7"/>
      <c r="P6318" s="6"/>
      <c r="Q6318" s="6"/>
    </row>
    <row r="6319" spans="2:17" s="2" customFormat="1" x14ac:dyDescent="0.25">
      <c r="B6319" s="1"/>
      <c r="C6319" s="1"/>
      <c r="D6319" s="1"/>
      <c r="I6319" s="1"/>
      <c r="J6319" s="5"/>
      <c r="K6319" s="5"/>
      <c r="L6319" s="5"/>
      <c r="M6319" s="6"/>
      <c r="N6319" s="6"/>
      <c r="O6319" s="7"/>
      <c r="P6319" s="6"/>
      <c r="Q6319" s="6"/>
    </row>
    <row r="6320" spans="2:17" s="2" customFormat="1" x14ac:dyDescent="0.25">
      <c r="B6320" s="1"/>
      <c r="C6320" s="1"/>
      <c r="D6320" s="1"/>
      <c r="I6320" s="1"/>
      <c r="J6320" s="5"/>
      <c r="K6320" s="5"/>
      <c r="L6320" s="5"/>
      <c r="M6320" s="6"/>
      <c r="N6320" s="6"/>
      <c r="O6320" s="7"/>
      <c r="P6320" s="6"/>
      <c r="Q6320" s="6"/>
    </row>
    <row r="6321" spans="2:17" s="2" customFormat="1" x14ac:dyDescent="0.25">
      <c r="B6321" s="1"/>
      <c r="C6321" s="1"/>
      <c r="D6321" s="1"/>
      <c r="I6321" s="1"/>
      <c r="J6321" s="5"/>
      <c r="K6321" s="5"/>
      <c r="L6321" s="5"/>
      <c r="M6321" s="6"/>
      <c r="N6321" s="6"/>
      <c r="O6321" s="7"/>
      <c r="P6321" s="6"/>
      <c r="Q6321" s="6"/>
    </row>
    <row r="6322" spans="2:17" s="2" customFormat="1" x14ac:dyDescent="0.25">
      <c r="B6322" s="1"/>
      <c r="C6322" s="1"/>
      <c r="D6322" s="1"/>
      <c r="I6322" s="1"/>
      <c r="J6322" s="5"/>
      <c r="K6322" s="5"/>
      <c r="L6322" s="5"/>
      <c r="M6322" s="6"/>
      <c r="N6322" s="6"/>
      <c r="O6322" s="7"/>
      <c r="P6322" s="6"/>
      <c r="Q6322" s="6"/>
    </row>
    <row r="6323" spans="2:17" s="2" customFormat="1" x14ac:dyDescent="0.25">
      <c r="B6323" s="1"/>
      <c r="C6323" s="1"/>
      <c r="D6323" s="1"/>
      <c r="I6323" s="1"/>
      <c r="J6323" s="5"/>
      <c r="K6323" s="5"/>
      <c r="L6323" s="5"/>
      <c r="M6323" s="6"/>
      <c r="N6323" s="6"/>
      <c r="O6323" s="7"/>
      <c r="P6323" s="6"/>
      <c r="Q6323" s="6"/>
    </row>
    <row r="6324" spans="2:17" s="2" customFormat="1" x14ac:dyDescent="0.25">
      <c r="B6324" s="1"/>
      <c r="C6324" s="1"/>
      <c r="D6324" s="1"/>
      <c r="I6324" s="1"/>
      <c r="J6324" s="5"/>
      <c r="K6324" s="5"/>
      <c r="L6324" s="5"/>
      <c r="M6324" s="6"/>
      <c r="N6324" s="6"/>
      <c r="O6324" s="7"/>
      <c r="P6324" s="6"/>
      <c r="Q6324" s="6"/>
    </row>
    <row r="6325" spans="2:17" s="2" customFormat="1" x14ac:dyDescent="0.25">
      <c r="B6325" s="1"/>
      <c r="C6325" s="1"/>
      <c r="D6325" s="1"/>
      <c r="I6325" s="1"/>
      <c r="J6325" s="5"/>
      <c r="K6325" s="5"/>
      <c r="L6325" s="5"/>
      <c r="M6325" s="6"/>
      <c r="N6325" s="6"/>
      <c r="O6325" s="7"/>
      <c r="P6325" s="6"/>
      <c r="Q6325" s="6"/>
    </row>
    <row r="6326" spans="2:17" s="2" customFormat="1" x14ac:dyDescent="0.25">
      <c r="B6326" s="1"/>
      <c r="C6326" s="1"/>
      <c r="D6326" s="1"/>
      <c r="I6326" s="1"/>
      <c r="J6326" s="5"/>
      <c r="K6326" s="5"/>
      <c r="L6326" s="5"/>
      <c r="M6326" s="6"/>
      <c r="N6326" s="6"/>
      <c r="O6326" s="7"/>
      <c r="P6326" s="6"/>
      <c r="Q6326" s="6"/>
    </row>
    <row r="6327" spans="2:17" s="2" customFormat="1" x14ac:dyDescent="0.25">
      <c r="B6327" s="1"/>
      <c r="C6327" s="1"/>
      <c r="D6327" s="1"/>
      <c r="I6327" s="1"/>
      <c r="J6327" s="5"/>
      <c r="K6327" s="5"/>
      <c r="L6327" s="5"/>
      <c r="M6327" s="6"/>
      <c r="N6327" s="6"/>
      <c r="O6327" s="7"/>
      <c r="P6327" s="6"/>
      <c r="Q6327" s="6"/>
    </row>
    <row r="6328" spans="2:17" s="2" customFormat="1" x14ac:dyDescent="0.25">
      <c r="B6328" s="1"/>
      <c r="C6328" s="1"/>
      <c r="D6328" s="1"/>
      <c r="I6328" s="1"/>
      <c r="J6328" s="5"/>
      <c r="K6328" s="5"/>
      <c r="L6328" s="5"/>
      <c r="M6328" s="6"/>
      <c r="N6328" s="6"/>
      <c r="O6328" s="7"/>
      <c r="P6328" s="6"/>
      <c r="Q6328" s="6"/>
    </row>
    <row r="6329" spans="2:17" s="2" customFormat="1" x14ac:dyDescent="0.25">
      <c r="B6329" s="1"/>
      <c r="C6329" s="1"/>
      <c r="D6329" s="1"/>
      <c r="I6329" s="1"/>
      <c r="J6329" s="5"/>
      <c r="K6329" s="5"/>
      <c r="L6329" s="5"/>
      <c r="M6329" s="6"/>
      <c r="N6329" s="6"/>
      <c r="O6329" s="7"/>
      <c r="P6329" s="6"/>
      <c r="Q6329" s="6"/>
    </row>
    <row r="6330" spans="2:17" s="2" customFormat="1" x14ac:dyDescent="0.25">
      <c r="B6330" s="1"/>
      <c r="C6330" s="1"/>
      <c r="D6330" s="1"/>
      <c r="I6330" s="1"/>
      <c r="J6330" s="5"/>
      <c r="K6330" s="5"/>
      <c r="L6330" s="5"/>
      <c r="M6330" s="6"/>
      <c r="N6330" s="6"/>
      <c r="O6330" s="7"/>
      <c r="P6330" s="6"/>
      <c r="Q6330" s="6"/>
    </row>
    <row r="6331" spans="2:17" s="2" customFormat="1" x14ac:dyDescent="0.25">
      <c r="B6331" s="1"/>
      <c r="C6331" s="1"/>
      <c r="D6331" s="1"/>
      <c r="I6331" s="1"/>
      <c r="J6331" s="5"/>
      <c r="K6331" s="5"/>
      <c r="L6331" s="5"/>
      <c r="M6331" s="6"/>
      <c r="N6331" s="6"/>
      <c r="O6331" s="7"/>
      <c r="P6331" s="6"/>
      <c r="Q6331" s="6"/>
    </row>
    <row r="6332" spans="2:17" s="2" customFormat="1" x14ac:dyDescent="0.25">
      <c r="B6332" s="1"/>
      <c r="C6332" s="1"/>
      <c r="D6332" s="1"/>
      <c r="I6332" s="1"/>
      <c r="J6332" s="5"/>
      <c r="K6332" s="5"/>
      <c r="L6332" s="5"/>
      <c r="M6332" s="6"/>
      <c r="N6332" s="6"/>
      <c r="O6332" s="7"/>
      <c r="P6332" s="6"/>
      <c r="Q6332" s="6"/>
    </row>
    <row r="6333" spans="2:17" s="2" customFormat="1" x14ac:dyDescent="0.25">
      <c r="B6333" s="1"/>
      <c r="C6333" s="1"/>
      <c r="D6333" s="1"/>
      <c r="I6333" s="1"/>
      <c r="J6333" s="5"/>
      <c r="K6333" s="5"/>
      <c r="L6333" s="5"/>
      <c r="M6333" s="6"/>
      <c r="N6333" s="6"/>
      <c r="O6333" s="7"/>
      <c r="P6333" s="6"/>
      <c r="Q6333" s="6"/>
    </row>
    <row r="6334" spans="2:17" s="2" customFormat="1" x14ac:dyDescent="0.25">
      <c r="B6334" s="1"/>
      <c r="C6334" s="1"/>
      <c r="D6334" s="1"/>
      <c r="I6334" s="1"/>
      <c r="J6334" s="5"/>
      <c r="K6334" s="5"/>
      <c r="L6334" s="5"/>
      <c r="M6334" s="6"/>
      <c r="N6334" s="6"/>
      <c r="O6334" s="7"/>
      <c r="P6334" s="6"/>
      <c r="Q6334" s="6"/>
    </row>
    <row r="6335" spans="2:17" s="2" customFormat="1" x14ac:dyDescent="0.25">
      <c r="B6335" s="1"/>
      <c r="C6335" s="1"/>
      <c r="D6335" s="1"/>
      <c r="I6335" s="1"/>
      <c r="J6335" s="5"/>
      <c r="K6335" s="5"/>
      <c r="L6335" s="5"/>
      <c r="M6335" s="6"/>
      <c r="N6335" s="6"/>
      <c r="O6335" s="7"/>
      <c r="P6335" s="6"/>
      <c r="Q6335" s="6"/>
    </row>
    <row r="6336" spans="2:17" s="2" customFormat="1" x14ac:dyDescent="0.25">
      <c r="B6336" s="1"/>
      <c r="C6336" s="1"/>
      <c r="D6336" s="1"/>
      <c r="I6336" s="1"/>
      <c r="J6336" s="5"/>
      <c r="K6336" s="5"/>
      <c r="L6336" s="5"/>
      <c r="M6336" s="6"/>
      <c r="N6336" s="6"/>
      <c r="O6336" s="7"/>
      <c r="P6336" s="6"/>
      <c r="Q6336" s="6"/>
    </row>
    <row r="6337" spans="2:17" s="2" customFormat="1" x14ac:dyDescent="0.25">
      <c r="B6337" s="1"/>
      <c r="C6337" s="1"/>
      <c r="D6337" s="1"/>
      <c r="I6337" s="1"/>
      <c r="J6337" s="5"/>
      <c r="K6337" s="5"/>
      <c r="L6337" s="5"/>
      <c r="M6337" s="6"/>
      <c r="N6337" s="6"/>
      <c r="O6337" s="7"/>
      <c r="P6337" s="6"/>
      <c r="Q6337" s="6"/>
    </row>
    <row r="6338" spans="2:17" s="2" customFormat="1" x14ac:dyDescent="0.25">
      <c r="B6338" s="1"/>
      <c r="C6338" s="1"/>
      <c r="D6338" s="1"/>
      <c r="I6338" s="1"/>
      <c r="J6338" s="5"/>
      <c r="K6338" s="5"/>
      <c r="L6338" s="5"/>
      <c r="M6338" s="6"/>
      <c r="N6338" s="6"/>
      <c r="O6338" s="7"/>
      <c r="P6338" s="6"/>
      <c r="Q6338" s="6"/>
    </row>
    <row r="6339" spans="2:17" s="2" customFormat="1" x14ac:dyDescent="0.25">
      <c r="B6339" s="1"/>
      <c r="C6339" s="1"/>
      <c r="D6339" s="1"/>
      <c r="I6339" s="1"/>
      <c r="J6339" s="5"/>
      <c r="K6339" s="5"/>
      <c r="L6339" s="5"/>
      <c r="M6339" s="6"/>
      <c r="N6339" s="6"/>
      <c r="O6339" s="7"/>
      <c r="P6339" s="6"/>
      <c r="Q6339" s="6"/>
    </row>
    <row r="6340" spans="2:17" s="2" customFormat="1" x14ac:dyDescent="0.25">
      <c r="B6340" s="1"/>
      <c r="C6340" s="1"/>
      <c r="D6340" s="1"/>
      <c r="I6340" s="1"/>
      <c r="J6340" s="5"/>
      <c r="K6340" s="5"/>
      <c r="L6340" s="5"/>
      <c r="M6340" s="6"/>
      <c r="N6340" s="6"/>
      <c r="O6340" s="7"/>
      <c r="P6340" s="6"/>
      <c r="Q6340" s="6"/>
    </row>
    <row r="6341" spans="2:17" s="2" customFormat="1" x14ac:dyDescent="0.25">
      <c r="B6341" s="1"/>
      <c r="C6341" s="1"/>
      <c r="D6341" s="1"/>
      <c r="I6341" s="1"/>
      <c r="J6341" s="5"/>
      <c r="K6341" s="5"/>
      <c r="L6341" s="5"/>
      <c r="M6341" s="6"/>
      <c r="N6341" s="6"/>
      <c r="O6341" s="7"/>
      <c r="P6341" s="6"/>
      <c r="Q6341" s="6"/>
    </row>
    <row r="6342" spans="2:17" s="2" customFormat="1" x14ac:dyDescent="0.25">
      <c r="B6342" s="1"/>
      <c r="C6342" s="1"/>
      <c r="D6342" s="1"/>
      <c r="I6342" s="1"/>
      <c r="J6342" s="5"/>
      <c r="K6342" s="5"/>
      <c r="L6342" s="5"/>
      <c r="M6342" s="6"/>
      <c r="N6342" s="6"/>
      <c r="O6342" s="7"/>
      <c r="P6342" s="6"/>
      <c r="Q6342" s="6"/>
    </row>
    <row r="6343" spans="2:17" s="2" customFormat="1" x14ac:dyDescent="0.25">
      <c r="B6343" s="1"/>
      <c r="C6343" s="1"/>
      <c r="D6343" s="1"/>
      <c r="I6343" s="1"/>
      <c r="J6343" s="5"/>
      <c r="K6343" s="5"/>
      <c r="L6343" s="5"/>
      <c r="M6343" s="6"/>
      <c r="N6343" s="6"/>
      <c r="O6343" s="7"/>
      <c r="P6343" s="6"/>
      <c r="Q6343" s="6"/>
    </row>
    <row r="6344" spans="2:17" s="2" customFormat="1" x14ac:dyDescent="0.25">
      <c r="B6344" s="1"/>
      <c r="C6344" s="1"/>
      <c r="D6344" s="1"/>
      <c r="I6344" s="1"/>
      <c r="J6344" s="5"/>
      <c r="K6344" s="5"/>
      <c r="L6344" s="5"/>
      <c r="M6344" s="6"/>
      <c r="N6344" s="6"/>
      <c r="O6344" s="7"/>
      <c r="P6344" s="6"/>
      <c r="Q6344" s="6"/>
    </row>
    <row r="6345" spans="2:17" s="2" customFormat="1" x14ac:dyDescent="0.25">
      <c r="B6345" s="1"/>
      <c r="C6345" s="1"/>
      <c r="D6345" s="1"/>
      <c r="I6345" s="1"/>
      <c r="J6345" s="5"/>
      <c r="K6345" s="5"/>
      <c r="L6345" s="5"/>
      <c r="M6345" s="6"/>
      <c r="N6345" s="6"/>
      <c r="O6345" s="7"/>
      <c r="P6345" s="6"/>
      <c r="Q6345" s="6"/>
    </row>
    <row r="6346" spans="2:17" s="2" customFormat="1" x14ac:dyDescent="0.25">
      <c r="B6346" s="1"/>
      <c r="C6346" s="1"/>
      <c r="D6346" s="1"/>
      <c r="I6346" s="1"/>
      <c r="J6346" s="5"/>
      <c r="K6346" s="5"/>
      <c r="L6346" s="5"/>
      <c r="M6346" s="6"/>
      <c r="N6346" s="6"/>
      <c r="O6346" s="7"/>
      <c r="P6346" s="6"/>
      <c r="Q6346" s="6"/>
    </row>
    <row r="6347" spans="2:17" s="2" customFormat="1" x14ac:dyDescent="0.25">
      <c r="B6347" s="1"/>
      <c r="C6347" s="1"/>
      <c r="D6347" s="1"/>
      <c r="I6347" s="1"/>
      <c r="J6347" s="5"/>
      <c r="K6347" s="5"/>
      <c r="L6347" s="5"/>
      <c r="M6347" s="6"/>
      <c r="N6347" s="6"/>
      <c r="O6347" s="7"/>
      <c r="P6347" s="6"/>
      <c r="Q6347" s="6"/>
    </row>
    <row r="6348" spans="2:17" s="2" customFormat="1" x14ac:dyDescent="0.25">
      <c r="B6348" s="1"/>
      <c r="C6348" s="1"/>
      <c r="D6348" s="1"/>
      <c r="I6348" s="1"/>
      <c r="J6348" s="5"/>
      <c r="K6348" s="5"/>
      <c r="L6348" s="5"/>
      <c r="M6348" s="6"/>
      <c r="N6348" s="6"/>
      <c r="O6348" s="7"/>
      <c r="P6348" s="6"/>
      <c r="Q6348" s="6"/>
    </row>
    <row r="6349" spans="2:17" s="2" customFormat="1" x14ac:dyDescent="0.25">
      <c r="B6349" s="1"/>
      <c r="C6349" s="1"/>
      <c r="D6349" s="1"/>
      <c r="I6349" s="1"/>
      <c r="J6349" s="5"/>
      <c r="K6349" s="5"/>
      <c r="L6349" s="5"/>
      <c r="M6349" s="6"/>
      <c r="N6349" s="6"/>
      <c r="O6349" s="7"/>
      <c r="P6349" s="6"/>
      <c r="Q6349" s="6"/>
    </row>
    <row r="6350" spans="2:17" s="2" customFormat="1" x14ac:dyDescent="0.25">
      <c r="B6350" s="1"/>
      <c r="C6350" s="1"/>
      <c r="D6350" s="1"/>
      <c r="I6350" s="1"/>
      <c r="J6350" s="5"/>
      <c r="K6350" s="5"/>
      <c r="L6350" s="5"/>
      <c r="M6350" s="6"/>
      <c r="N6350" s="6"/>
      <c r="O6350" s="7"/>
      <c r="P6350" s="6"/>
      <c r="Q6350" s="6"/>
    </row>
    <row r="6351" spans="2:17" s="2" customFormat="1" x14ac:dyDescent="0.25">
      <c r="B6351" s="1"/>
      <c r="C6351" s="1"/>
      <c r="D6351" s="1"/>
      <c r="I6351" s="1"/>
      <c r="J6351" s="5"/>
      <c r="K6351" s="5"/>
      <c r="L6351" s="5"/>
      <c r="M6351" s="6"/>
      <c r="N6351" s="6"/>
      <c r="O6351" s="7"/>
      <c r="P6351" s="6"/>
      <c r="Q6351" s="6"/>
    </row>
    <row r="6352" spans="2:17" s="2" customFormat="1" x14ac:dyDescent="0.25">
      <c r="B6352" s="1"/>
      <c r="C6352" s="1"/>
      <c r="D6352" s="1"/>
      <c r="I6352" s="1"/>
      <c r="J6352" s="5"/>
      <c r="K6352" s="5"/>
      <c r="L6352" s="5"/>
      <c r="M6352" s="6"/>
      <c r="N6352" s="6"/>
      <c r="O6352" s="7"/>
      <c r="P6352" s="6"/>
      <c r="Q6352" s="6"/>
    </row>
    <row r="6353" spans="2:17" s="2" customFormat="1" x14ac:dyDescent="0.25">
      <c r="B6353" s="1"/>
      <c r="C6353" s="1"/>
      <c r="D6353" s="1"/>
      <c r="I6353" s="1"/>
      <c r="J6353" s="5"/>
      <c r="K6353" s="5"/>
      <c r="L6353" s="5"/>
      <c r="M6353" s="6"/>
      <c r="N6353" s="6"/>
      <c r="O6353" s="7"/>
      <c r="P6353" s="6"/>
      <c r="Q6353" s="6"/>
    </row>
    <row r="6354" spans="2:17" s="2" customFormat="1" x14ac:dyDescent="0.25">
      <c r="B6354" s="1"/>
      <c r="C6354" s="1"/>
      <c r="D6354" s="1"/>
      <c r="I6354" s="1"/>
      <c r="J6354" s="5"/>
      <c r="K6354" s="5"/>
      <c r="L6354" s="5"/>
      <c r="M6354" s="6"/>
      <c r="N6354" s="6"/>
      <c r="O6354" s="7"/>
      <c r="P6354" s="6"/>
      <c r="Q6354" s="6"/>
    </row>
    <row r="6355" spans="2:17" s="2" customFormat="1" x14ac:dyDescent="0.25">
      <c r="B6355" s="1"/>
      <c r="C6355" s="1"/>
      <c r="D6355" s="1"/>
      <c r="I6355" s="1"/>
      <c r="J6355" s="5"/>
      <c r="K6355" s="5"/>
      <c r="L6355" s="5"/>
      <c r="M6355" s="6"/>
      <c r="N6355" s="6"/>
      <c r="O6355" s="7"/>
      <c r="P6355" s="6"/>
      <c r="Q6355" s="6"/>
    </row>
    <row r="6356" spans="2:17" s="2" customFormat="1" x14ac:dyDescent="0.25">
      <c r="B6356" s="1"/>
      <c r="C6356" s="1"/>
      <c r="D6356" s="1"/>
      <c r="I6356" s="1"/>
      <c r="J6356" s="5"/>
      <c r="K6356" s="5"/>
      <c r="L6356" s="5"/>
      <c r="M6356" s="6"/>
      <c r="N6356" s="6"/>
      <c r="O6356" s="7"/>
      <c r="P6356" s="6"/>
      <c r="Q6356" s="6"/>
    </row>
    <row r="6357" spans="2:17" s="2" customFormat="1" x14ac:dyDescent="0.25">
      <c r="B6357" s="1"/>
      <c r="C6357" s="1"/>
      <c r="D6357" s="1"/>
      <c r="I6357" s="1"/>
      <c r="J6357" s="5"/>
      <c r="K6357" s="5"/>
      <c r="L6357" s="5"/>
      <c r="M6357" s="6"/>
      <c r="N6357" s="6"/>
      <c r="O6357" s="7"/>
      <c r="P6357" s="6"/>
      <c r="Q6357" s="6"/>
    </row>
    <row r="6358" spans="2:17" s="2" customFormat="1" x14ac:dyDescent="0.25">
      <c r="B6358" s="1"/>
      <c r="C6358" s="1"/>
      <c r="D6358" s="1"/>
      <c r="I6358" s="1"/>
      <c r="J6358" s="5"/>
      <c r="K6358" s="5"/>
      <c r="L6358" s="5"/>
      <c r="M6358" s="6"/>
      <c r="N6358" s="6"/>
      <c r="O6358" s="7"/>
      <c r="P6358" s="6"/>
      <c r="Q6358" s="6"/>
    </row>
    <row r="6359" spans="2:17" s="2" customFormat="1" x14ac:dyDescent="0.25">
      <c r="B6359" s="1"/>
      <c r="C6359" s="1"/>
      <c r="D6359" s="1"/>
      <c r="I6359" s="1"/>
      <c r="J6359" s="5"/>
      <c r="K6359" s="5"/>
      <c r="L6359" s="5"/>
      <c r="M6359" s="6"/>
      <c r="N6359" s="6"/>
      <c r="O6359" s="7"/>
      <c r="P6359" s="6"/>
      <c r="Q6359" s="6"/>
    </row>
    <row r="6360" spans="2:17" s="2" customFormat="1" x14ac:dyDescent="0.25">
      <c r="B6360" s="1"/>
      <c r="C6360" s="1"/>
      <c r="D6360" s="1"/>
      <c r="I6360" s="1"/>
      <c r="J6360" s="5"/>
      <c r="K6360" s="5"/>
      <c r="L6360" s="5"/>
      <c r="M6360" s="6"/>
      <c r="N6360" s="6"/>
      <c r="O6360" s="7"/>
      <c r="P6360" s="6"/>
      <c r="Q6360" s="6"/>
    </row>
    <row r="6361" spans="2:17" s="2" customFormat="1" x14ac:dyDescent="0.25">
      <c r="B6361" s="1"/>
      <c r="C6361" s="1"/>
      <c r="D6361" s="1"/>
      <c r="I6361" s="1"/>
      <c r="J6361" s="5"/>
      <c r="K6361" s="5"/>
      <c r="L6361" s="5"/>
      <c r="M6361" s="6"/>
      <c r="N6361" s="6"/>
      <c r="O6361" s="7"/>
      <c r="P6361" s="6"/>
      <c r="Q6361" s="6"/>
    </row>
    <row r="6362" spans="2:17" s="2" customFormat="1" x14ac:dyDescent="0.25">
      <c r="B6362" s="1"/>
      <c r="C6362" s="1"/>
      <c r="D6362" s="1"/>
      <c r="I6362" s="1"/>
      <c r="J6362" s="5"/>
      <c r="K6362" s="5"/>
      <c r="L6362" s="5"/>
      <c r="M6362" s="6"/>
      <c r="N6362" s="6"/>
      <c r="O6362" s="7"/>
      <c r="P6362" s="6"/>
      <c r="Q6362" s="6"/>
    </row>
    <row r="6363" spans="2:17" s="2" customFormat="1" x14ac:dyDescent="0.25">
      <c r="B6363" s="1"/>
      <c r="C6363" s="1"/>
      <c r="D6363" s="1"/>
      <c r="I6363" s="1"/>
      <c r="J6363" s="5"/>
      <c r="K6363" s="5"/>
      <c r="L6363" s="5"/>
      <c r="M6363" s="6"/>
      <c r="N6363" s="6"/>
      <c r="O6363" s="7"/>
      <c r="P6363" s="6"/>
      <c r="Q6363" s="6"/>
    </row>
    <row r="6364" spans="2:17" s="2" customFormat="1" x14ac:dyDescent="0.25">
      <c r="B6364" s="1"/>
      <c r="C6364" s="1"/>
      <c r="D6364" s="1"/>
      <c r="I6364" s="1"/>
      <c r="J6364" s="5"/>
      <c r="K6364" s="5"/>
      <c r="L6364" s="5"/>
      <c r="M6364" s="6"/>
      <c r="N6364" s="6"/>
      <c r="O6364" s="7"/>
      <c r="P6364" s="6"/>
      <c r="Q6364" s="6"/>
    </row>
    <row r="6365" spans="2:17" s="2" customFormat="1" x14ac:dyDescent="0.25">
      <c r="B6365" s="1"/>
      <c r="C6365" s="1"/>
      <c r="D6365" s="1"/>
      <c r="I6365" s="1"/>
      <c r="J6365" s="5"/>
      <c r="K6365" s="5"/>
      <c r="L6365" s="5"/>
      <c r="M6365" s="6"/>
      <c r="N6365" s="6"/>
      <c r="O6365" s="7"/>
      <c r="P6365" s="6"/>
      <c r="Q6365" s="6"/>
    </row>
    <row r="6366" spans="2:17" s="2" customFormat="1" x14ac:dyDescent="0.25">
      <c r="B6366" s="1"/>
      <c r="C6366" s="1"/>
      <c r="D6366" s="1"/>
      <c r="I6366" s="1"/>
      <c r="J6366" s="5"/>
      <c r="K6366" s="5"/>
      <c r="L6366" s="5"/>
      <c r="M6366" s="6"/>
      <c r="N6366" s="6"/>
      <c r="O6366" s="7"/>
      <c r="P6366" s="6"/>
      <c r="Q6366" s="6"/>
    </row>
    <row r="6367" spans="2:17" s="2" customFormat="1" x14ac:dyDescent="0.25">
      <c r="B6367" s="1"/>
      <c r="C6367" s="1"/>
      <c r="D6367" s="1"/>
      <c r="I6367" s="1"/>
      <c r="J6367" s="5"/>
      <c r="K6367" s="5"/>
      <c r="L6367" s="5"/>
      <c r="M6367" s="6"/>
      <c r="N6367" s="6"/>
      <c r="O6367" s="7"/>
      <c r="P6367" s="6"/>
      <c r="Q6367" s="6"/>
    </row>
    <row r="6368" spans="2:17" s="2" customFormat="1" x14ac:dyDescent="0.25">
      <c r="B6368" s="1"/>
      <c r="C6368" s="1"/>
      <c r="D6368" s="1"/>
      <c r="I6368" s="1"/>
      <c r="J6368" s="5"/>
      <c r="K6368" s="5"/>
      <c r="L6368" s="5"/>
      <c r="M6368" s="6"/>
      <c r="N6368" s="6"/>
      <c r="O6368" s="7"/>
      <c r="P6368" s="6"/>
      <c r="Q6368" s="6"/>
    </row>
    <row r="6369" spans="2:17" s="2" customFormat="1" x14ac:dyDescent="0.25">
      <c r="B6369" s="1"/>
      <c r="C6369" s="1"/>
      <c r="D6369" s="1"/>
      <c r="I6369" s="1"/>
      <c r="J6369" s="5"/>
      <c r="K6369" s="5"/>
      <c r="L6369" s="5"/>
      <c r="M6369" s="6"/>
      <c r="N6369" s="6"/>
      <c r="O6369" s="7"/>
      <c r="P6369" s="6"/>
      <c r="Q6369" s="6"/>
    </row>
    <row r="6370" spans="2:17" s="2" customFormat="1" x14ac:dyDescent="0.25">
      <c r="B6370" s="1"/>
      <c r="C6370" s="1"/>
      <c r="D6370" s="1"/>
      <c r="I6370" s="1"/>
      <c r="J6370" s="5"/>
      <c r="K6370" s="5"/>
      <c r="L6370" s="5"/>
      <c r="M6370" s="6"/>
      <c r="N6370" s="6"/>
      <c r="O6370" s="7"/>
      <c r="P6370" s="6"/>
      <c r="Q6370" s="6"/>
    </row>
    <row r="6371" spans="2:17" s="2" customFormat="1" x14ac:dyDescent="0.25">
      <c r="B6371" s="1"/>
      <c r="C6371" s="1"/>
      <c r="D6371" s="1"/>
      <c r="I6371" s="1"/>
      <c r="J6371" s="5"/>
      <c r="K6371" s="5"/>
      <c r="L6371" s="5"/>
      <c r="M6371" s="6"/>
      <c r="N6371" s="6"/>
      <c r="O6371" s="7"/>
      <c r="P6371" s="6"/>
      <c r="Q6371" s="6"/>
    </row>
    <row r="6372" spans="2:17" s="2" customFormat="1" x14ac:dyDescent="0.25">
      <c r="B6372" s="1"/>
      <c r="C6372" s="1"/>
      <c r="D6372" s="1"/>
      <c r="I6372" s="1"/>
      <c r="J6372" s="5"/>
      <c r="K6372" s="5"/>
      <c r="L6372" s="5"/>
      <c r="M6372" s="6"/>
      <c r="N6372" s="6"/>
      <c r="O6372" s="7"/>
      <c r="P6372" s="6"/>
      <c r="Q6372" s="6"/>
    </row>
    <row r="6373" spans="2:17" s="2" customFormat="1" x14ac:dyDescent="0.25">
      <c r="B6373" s="1"/>
      <c r="C6373" s="1"/>
      <c r="D6373" s="1"/>
      <c r="I6373" s="1"/>
      <c r="J6373" s="5"/>
      <c r="K6373" s="5"/>
      <c r="L6373" s="5"/>
      <c r="M6373" s="6"/>
      <c r="N6373" s="6"/>
      <c r="O6373" s="7"/>
      <c r="P6373" s="6"/>
      <c r="Q6373" s="6"/>
    </row>
    <row r="6374" spans="2:17" s="2" customFormat="1" x14ac:dyDescent="0.25">
      <c r="B6374" s="1"/>
      <c r="C6374" s="1"/>
      <c r="D6374" s="1"/>
      <c r="I6374" s="1"/>
      <c r="J6374" s="5"/>
      <c r="K6374" s="5"/>
      <c r="L6374" s="5"/>
      <c r="M6374" s="6"/>
      <c r="N6374" s="6"/>
      <c r="O6374" s="7"/>
      <c r="P6374" s="6"/>
      <c r="Q6374" s="6"/>
    </row>
    <row r="6375" spans="2:17" s="2" customFormat="1" x14ac:dyDescent="0.25">
      <c r="B6375" s="1"/>
      <c r="C6375" s="1"/>
      <c r="D6375" s="1"/>
      <c r="I6375" s="1"/>
      <c r="J6375" s="5"/>
      <c r="K6375" s="5"/>
      <c r="L6375" s="5"/>
      <c r="M6375" s="6"/>
      <c r="N6375" s="6"/>
      <c r="O6375" s="7"/>
      <c r="P6375" s="6"/>
      <c r="Q6375" s="6"/>
    </row>
    <row r="6376" spans="2:17" s="2" customFormat="1" x14ac:dyDescent="0.25">
      <c r="B6376" s="1"/>
      <c r="C6376" s="1"/>
      <c r="D6376" s="1"/>
      <c r="I6376" s="1"/>
      <c r="J6376" s="5"/>
      <c r="K6376" s="5"/>
      <c r="L6376" s="5"/>
      <c r="M6376" s="6"/>
      <c r="N6376" s="6"/>
      <c r="O6376" s="7"/>
      <c r="P6376" s="6"/>
      <c r="Q6376" s="6"/>
    </row>
    <row r="6377" spans="2:17" s="2" customFormat="1" x14ac:dyDescent="0.25">
      <c r="B6377" s="1"/>
      <c r="C6377" s="1"/>
      <c r="D6377" s="1"/>
      <c r="I6377" s="1"/>
      <c r="J6377" s="5"/>
      <c r="K6377" s="5"/>
      <c r="L6377" s="5"/>
      <c r="M6377" s="6"/>
      <c r="N6377" s="6"/>
      <c r="O6377" s="7"/>
      <c r="P6377" s="6"/>
      <c r="Q6377" s="6"/>
    </row>
    <row r="6378" spans="2:17" s="2" customFormat="1" x14ac:dyDescent="0.25">
      <c r="B6378" s="1"/>
      <c r="C6378" s="1"/>
      <c r="D6378" s="1"/>
      <c r="I6378" s="1"/>
      <c r="J6378" s="5"/>
      <c r="K6378" s="5"/>
      <c r="L6378" s="5"/>
      <c r="M6378" s="6"/>
      <c r="N6378" s="6"/>
      <c r="O6378" s="7"/>
      <c r="P6378" s="6"/>
      <c r="Q6378" s="6"/>
    </row>
    <row r="6379" spans="2:17" s="2" customFormat="1" x14ac:dyDescent="0.25">
      <c r="B6379" s="1"/>
      <c r="C6379" s="1"/>
      <c r="D6379" s="1"/>
      <c r="I6379" s="1"/>
      <c r="J6379" s="5"/>
      <c r="K6379" s="5"/>
      <c r="L6379" s="5"/>
      <c r="M6379" s="6"/>
      <c r="N6379" s="6"/>
      <c r="O6379" s="7"/>
      <c r="P6379" s="6"/>
      <c r="Q6379" s="6"/>
    </row>
    <row r="6380" spans="2:17" s="2" customFormat="1" x14ac:dyDescent="0.25">
      <c r="B6380" s="1"/>
      <c r="C6380" s="1"/>
      <c r="D6380" s="1"/>
      <c r="I6380" s="1"/>
      <c r="J6380" s="5"/>
      <c r="K6380" s="5"/>
      <c r="L6380" s="5"/>
      <c r="M6380" s="6"/>
      <c r="N6380" s="6"/>
      <c r="O6380" s="7"/>
      <c r="P6380" s="6"/>
      <c r="Q6380" s="6"/>
    </row>
    <row r="6381" spans="2:17" s="2" customFormat="1" x14ac:dyDescent="0.25">
      <c r="B6381" s="1"/>
      <c r="C6381" s="1"/>
      <c r="D6381" s="1"/>
      <c r="I6381" s="1"/>
      <c r="J6381" s="5"/>
      <c r="K6381" s="5"/>
      <c r="L6381" s="5"/>
      <c r="M6381" s="6"/>
      <c r="N6381" s="6"/>
      <c r="O6381" s="7"/>
      <c r="P6381" s="6"/>
      <c r="Q6381" s="6"/>
    </row>
    <row r="6382" spans="2:17" s="2" customFormat="1" x14ac:dyDescent="0.25">
      <c r="B6382" s="1"/>
      <c r="C6382" s="1"/>
      <c r="D6382" s="1"/>
      <c r="I6382" s="1"/>
      <c r="J6382" s="5"/>
      <c r="K6382" s="5"/>
      <c r="L6382" s="5"/>
      <c r="M6382" s="6"/>
      <c r="N6382" s="6"/>
      <c r="O6382" s="7"/>
      <c r="P6382" s="6"/>
      <c r="Q6382" s="6"/>
    </row>
    <row r="6383" spans="2:17" s="2" customFormat="1" x14ac:dyDescent="0.25">
      <c r="B6383" s="1"/>
      <c r="C6383" s="1"/>
      <c r="D6383" s="1"/>
      <c r="I6383" s="1"/>
      <c r="J6383" s="5"/>
      <c r="K6383" s="5"/>
      <c r="L6383" s="5"/>
      <c r="M6383" s="6"/>
      <c r="N6383" s="6"/>
      <c r="O6383" s="7"/>
      <c r="P6383" s="6"/>
      <c r="Q6383" s="6"/>
    </row>
    <row r="6384" spans="2:17" s="2" customFormat="1" x14ac:dyDescent="0.25">
      <c r="B6384" s="1"/>
      <c r="C6384" s="1"/>
      <c r="D6384" s="1"/>
      <c r="I6384" s="1"/>
      <c r="J6384" s="5"/>
      <c r="K6384" s="5"/>
      <c r="L6384" s="5"/>
      <c r="M6384" s="6"/>
      <c r="N6384" s="6"/>
      <c r="O6384" s="7"/>
      <c r="P6384" s="6"/>
      <c r="Q6384" s="6"/>
    </row>
    <row r="6385" spans="2:17" s="2" customFormat="1" x14ac:dyDescent="0.25">
      <c r="B6385" s="1"/>
      <c r="C6385" s="1"/>
      <c r="D6385" s="1"/>
      <c r="I6385" s="1"/>
      <c r="J6385" s="5"/>
      <c r="K6385" s="5"/>
      <c r="L6385" s="5"/>
      <c r="M6385" s="6"/>
      <c r="N6385" s="6"/>
      <c r="O6385" s="7"/>
      <c r="P6385" s="6"/>
      <c r="Q6385" s="6"/>
    </row>
    <row r="6386" spans="2:17" s="2" customFormat="1" x14ac:dyDescent="0.25">
      <c r="B6386" s="1"/>
      <c r="C6386" s="1"/>
      <c r="D6386" s="1"/>
      <c r="I6386" s="1"/>
      <c r="J6386" s="5"/>
      <c r="K6386" s="5"/>
      <c r="L6386" s="5"/>
      <c r="M6386" s="6"/>
      <c r="N6386" s="6"/>
      <c r="O6386" s="7"/>
      <c r="P6386" s="6"/>
      <c r="Q6386" s="6"/>
    </row>
    <row r="6387" spans="2:17" s="2" customFormat="1" x14ac:dyDescent="0.25">
      <c r="B6387" s="1"/>
      <c r="C6387" s="1"/>
      <c r="D6387" s="1"/>
      <c r="I6387" s="1"/>
      <c r="J6387" s="5"/>
      <c r="K6387" s="5"/>
      <c r="L6387" s="5"/>
      <c r="M6387" s="6"/>
      <c r="N6387" s="6"/>
      <c r="O6387" s="7"/>
      <c r="P6387" s="6"/>
      <c r="Q6387" s="6"/>
    </row>
    <row r="6388" spans="2:17" s="2" customFormat="1" x14ac:dyDescent="0.25">
      <c r="B6388" s="1"/>
      <c r="C6388" s="1"/>
      <c r="D6388" s="1"/>
      <c r="I6388" s="1"/>
      <c r="J6388" s="5"/>
      <c r="K6388" s="5"/>
      <c r="L6388" s="5"/>
      <c r="M6388" s="6"/>
      <c r="N6388" s="6"/>
      <c r="O6388" s="7"/>
      <c r="P6388" s="6"/>
      <c r="Q6388" s="6"/>
    </row>
    <row r="6389" spans="2:17" s="2" customFormat="1" x14ac:dyDescent="0.25">
      <c r="B6389" s="1"/>
      <c r="C6389" s="1"/>
      <c r="D6389" s="1"/>
      <c r="I6389" s="1"/>
      <c r="J6389" s="5"/>
      <c r="K6389" s="5"/>
      <c r="L6389" s="5"/>
      <c r="M6389" s="6"/>
      <c r="N6389" s="6"/>
      <c r="O6389" s="7"/>
      <c r="P6389" s="6"/>
      <c r="Q6389" s="6"/>
    </row>
    <row r="6390" spans="2:17" s="2" customFormat="1" x14ac:dyDescent="0.25">
      <c r="B6390" s="1"/>
      <c r="C6390" s="1"/>
      <c r="D6390" s="1"/>
      <c r="I6390" s="1"/>
      <c r="J6390" s="5"/>
      <c r="K6390" s="5"/>
      <c r="L6390" s="5"/>
      <c r="M6390" s="6"/>
      <c r="N6390" s="6"/>
      <c r="O6390" s="7"/>
      <c r="P6390" s="6"/>
      <c r="Q6390" s="6"/>
    </row>
    <row r="6391" spans="2:17" s="2" customFormat="1" x14ac:dyDescent="0.25">
      <c r="B6391" s="1"/>
      <c r="C6391" s="1"/>
      <c r="D6391" s="1"/>
      <c r="I6391" s="1"/>
      <c r="J6391" s="5"/>
      <c r="K6391" s="5"/>
      <c r="L6391" s="5"/>
      <c r="M6391" s="6"/>
      <c r="N6391" s="6"/>
      <c r="O6391" s="7"/>
      <c r="P6391" s="6"/>
      <c r="Q6391" s="6"/>
    </row>
    <row r="6392" spans="2:17" s="2" customFormat="1" x14ac:dyDescent="0.25">
      <c r="B6392" s="1"/>
      <c r="C6392" s="1"/>
      <c r="D6392" s="1"/>
      <c r="I6392" s="1"/>
      <c r="J6392" s="5"/>
      <c r="K6392" s="5"/>
      <c r="L6392" s="5"/>
      <c r="M6392" s="6"/>
      <c r="N6392" s="6"/>
      <c r="O6392" s="7"/>
      <c r="P6392" s="6"/>
      <c r="Q6392" s="6"/>
    </row>
    <row r="6393" spans="2:17" s="2" customFormat="1" x14ac:dyDescent="0.25">
      <c r="B6393" s="1"/>
      <c r="C6393" s="1"/>
      <c r="D6393" s="1"/>
      <c r="I6393" s="1"/>
      <c r="J6393" s="5"/>
      <c r="K6393" s="5"/>
      <c r="L6393" s="5"/>
      <c r="M6393" s="6"/>
      <c r="N6393" s="6"/>
      <c r="O6393" s="7"/>
      <c r="P6393" s="6"/>
      <c r="Q6393" s="6"/>
    </row>
    <row r="6394" spans="2:17" s="2" customFormat="1" x14ac:dyDescent="0.25">
      <c r="B6394" s="1"/>
      <c r="C6394" s="1"/>
      <c r="D6394" s="1"/>
      <c r="I6394" s="1"/>
      <c r="J6394" s="5"/>
      <c r="K6394" s="5"/>
      <c r="L6394" s="5"/>
      <c r="M6394" s="6"/>
      <c r="N6394" s="6"/>
      <c r="O6394" s="7"/>
      <c r="P6394" s="6"/>
      <c r="Q6394" s="6"/>
    </row>
    <row r="6395" spans="2:17" s="2" customFormat="1" x14ac:dyDescent="0.25">
      <c r="B6395" s="1"/>
      <c r="C6395" s="1"/>
      <c r="D6395" s="1"/>
      <c r="I6395" s="1"/>
      <c r="J6395" s="5"/>
      <c r="K6395" s="5"/>
      <c r="L6395" s="5"/>
      <c r="M6395" s="6"/>
      <c r="N6395" s="6"/>
      <c r="O6395" s="7"/>
      <c r="P6395" s="6"/>
      <c r="Q6395" s="6"/>
    </row>
    <row r="6396" spans="2:17" s="2" customFormat="1" x14ac:dyDescent="0.25">
      <c r="B6396" s="1"/>
      <c r="C6396" s="1"/>
      <c r="D6396" s="1"/>
      <c r="I6396" s="1"/>
      <c r="J6396" s="5"/>
      <c r="K6396" s="5"/>
      <c r="L6396" s="5"/>
      <c r="M6396" s="6"/>
      <c r="N6396" s="6"/>
      <c r="O6396" s="7"/>
      <c r="P6396" s="6"/>
      <c r="Q6396" s="6"/>
    </row>
    <row r="6397" spans="2:17" s="2" customFormat="1" x14ac:dyDescent="0.25">
      <c r="B6397" s="1"/>
      <c r="C6397" s="1"/>
      <c r="D6397" s="1"/>
      <c r="I6397" s="1"/>
      <c r="J6397" s="5"/>
      <c r="K6397" s="5"/>
      <c r="L6397" s="5"/>
      <c r="M6397" s="6"/>
      <c r="N6397" s="6"/>
      <c r="O6397" s="7"/>
      <c r="P6397" s="6"/>
      <c r="Q6397" s="6"/>
    </row>
    <row r="6398" spans="2:17" s="2" customFormat="1" x14ac:dyDescent="0.25">
      <c r="B6398" s="1"/>
      <c r="C6398" s="1"/>
      <c r="D6398" s="1"/>
      <c r="I6398" s="1"/>
      <c r="J6398" s="5"/>
      <c r="K6398" s="5"/>
      <c r="L6398" s="5"/>
      <c r="M6398" s="6"/>
      <c r="N6398" s="6"/>
      <c r="O6398" s="7"/>
      <c r="P6398" s="6"/>
      <c r="Q6398" s="6"/>
    </row>
    <row r="6399" spans="2:17" s="2" customFormat="1" x14ac:dyDescent="0.25">
      <c r="B6399" s="1"/>
      <c r="C6399" s="1"/>
      <c r="D6399" s="1"/>
      <c r="I6399" s="1"/>
      <c r="J6399" s="5"/>
      <c r="K6399" s="5"/>
      <c r="L6399" s="5"/>
      <c r="M6399" s="6"/>
      <c r="N6399" s="6"/>
      <c r="O6399" s="7"/>
      <c r="P6399" s="6"/>
      <c r="Q6399" s="6"/>
    </row>
    <row r="6400" spans="2:17" s="2" customFormat="1" x14ac:dyDescent="0.25">
      <c r="B6400" s="1"/>
      <c r="C6400" s="1"/>
      <c r="D6400" s="1"/>
      <c r="I6400" s="1"/>
      <c r="J6400" s="5"/>
      <c r="K6400" s="5"/>
      <c r="L6400" s="5"/>
      <c r="M6400" s="6"/>
      <c r="N6400" s="6"/>
      <c r="O6400" s="7"/>
      <c r="P6400" s="6"/>
      <c r="Q6400" s="6"/>
    </row>
    <row r="6401" spans="2:17" s="2" customFormat="1" x14ac:dyDescent="0.25">
      <c r="B6401" s="1"/>
      <c r="C6401" s="1"/>
      <c r="D6401" s="1"/>
      <c r="I6401" s="1"/>
      <c r="J6401" s="5"/>
      <c r="K6401" s="5"/>
      <c r="L6401" s="5"/>
      <c r="M6401" s="6"/>
      <c r="N6401" s="6"/>
      <c r="O6401" s="7"/>
      <c r="P6401" s="6"/>
      <c r="Q6401" s="6"/>
    </row>
    <row r="6402" spans="2:17" s="2" customFormat="1" x14ac:dyDescent="0.25">
      <c r="B6402" s="1"/>
      <c r="C6402" s="1"/>
      <c r="D6402" s="1"/>
      <c r="I6402" s="1"/>
      <c r="J6402" s="5"/>
      <c r="K6402" s="5"/>
      <c r="L6402" s="5"/>
      <c r="M6402" s="6"/>
      <c r="N6402" s="6"/>
      <c r="O6402" s="7"/>
      <c r="P6402" s="6"/>
      <c r="Q6402" s="6"/>
    </row>
    <row r="6403" spans="2:17" s="2" customFormat="1" x14ac:dyDescent="0.25">
      <c r="B6403" s="1"/>
      <c r="C6403" s="1"/>
      <c r="D6403" s="1"/>
      <c r="I6403" s="1"/>
      <c r="J6403" s="5"/>
      <c r="K6403" s="5"/>
      <c r="L6403" s="5"/>
      <c r="M6403" s="6"/>
      <c r="N6403" s="6"/>
      <c r="O6403" s="7"/>
      <c r="P6403" s="6"/>
      <c r="Q6403" s="6"/>
    </row>
    <row r="6404" spans="2:17" s="2" customFormat="1" x14ac:dyDescent="0.25">
      <c r="B6404" s="1"/>
      <c r="C6404" s="1"/>
      <c r="D6404" s="1"/>
      <c r="I6404" s="1"/>
      <c r="J6404" s="5"/>
      <c r="K6404" s="5"/>
      <c r="L6404" s="5"/>
      <c r="M6404" s="6"/>
      <c r="N6404" s="6"/>
      <c r="O6404" s="7"/>
      <c r="P6404" s="6"/>
      <c r="Q6404" s="6"/>
    </row>
    <row r="6405" spans="2:17" s="2" customFormat="1" x14ac:dyDescent="0.25">
      <c r="B6405" s="1"/>
      <c r="C6405" s="1"/>
      <c r="D6405" s="1"/>
      <c r="I6405" s="1"/>
      <c r="J6405" s="5"/>
      <c r="K6405" s="5"/>
      <c r="L6405" s="5"/>
      <c r="M6405" s="6"/>
      <c r="N6405" s="6"/>
      <c r="O6405" s="7"/>
      <c r="P6405" s="6"/>
      <c r="Q6405" s="6"/>
    </row>
    <row r="6406" spans="2:17" s="2" customFormat="1" x14ac:dyDescent="0.25">
      <c r="B6406" s="1"/>
      <c r="C6406" s="1"/>
      <c r="D6406" s="1"/>
      <c r="I6406" s="1"/>
      <c r="J6406" s="5"/>
      <c r="K6406" s="5"/>
      <c r="L6406" s="5"/>
      <c r="M6406" s="6"/>
      <c r="N6406" s="6"/>
      <c r="O6406" s="7"/>
      <c r="P6406" s="6"/>
      <c r="Q6406" s="6"/>
    </row>
    <row r="6407" spans="2:17" s="2" customFormat="1" x14ac:dyDescent="0.25">
      <c r="B6407" s="1"/>
      <c r="C6407" s="1"/>
      <c r="D6407" s="1"/>
      <c r="I6407" s="1"/>
      <c r="J6407" s="5"/>
      <c r="K6407" s="5"/>
      <c r="L6407" s="5"/>
      <c r="M6407" s="6"/>
      <c r="N6407" s="6"/>
      <c r="O6407" s="7"/>
      <c r="P6407" s="6"/>
      <c r="Q6407" s="6"/>
    </row>
    <row r="6408" spans="2:17" s="2" customFormat="1" x14ac:dyDescent="0.25">
      <c r="B6408" s="1"/>
      <c r="C6408" s="1"/>
      <c r="D6408" s="1"/>
      <c r="I6408" s="1"/>
      <c r="J6408" s="5"/>
      <c r="K6408" s="5"/>
      <c r="L6408" s="5"/>
      <c r="M6408" s="6"/>
      <c r="N6408" s="6"/>
      <c r="O6408" s="7"/>
      <c r="P6408" s="6"/>
      <c r="Q6408" s="6"/>
    </row>
    <row r="6409" spans="2:17" s="2" customFormat="1" x14ac:dyDescent="0.25">
      <c r="B6409" s="1"/>
      <c r="C6409" s="1"/>
      <c r="D6409" s="1"/>
      <c r="I6409" s="1"/>
      <c r="J6409" s="5"/>
      <c r="K6409" s="5"/>
      <c r="L6409" s="5"/>
      <c r="M6409" s="6"/>
      <c r="N6409" s="6"/>
      <c r="O6409" s="7"/>
      <c r="P6409" s="6"/>
      <c r="Q6409" s="6"/>
    </row>
    <row r="6410" spans="2:17" s="2" customFormat="1" x14ac:dyDescent="0.25">
      <c r="B6410" s="1"/>
      <c r="C6410" s="1"/>
      <c r="D6410" s="1"/>
      <c r="I6410" s="1"/>
      <c r="J6410" s="5"/>
      <c r="K6410" s="5"/>
      <c r="L6410" s="5"/>
      <c r="M6410" s="6"/>
      <c r="N6410" s="6"/>
      <c r="O6410" s="7"/>
      <c r="P6410" s="6"/>
      <c r="Q6410" s="6"/>
    </row>
    <row r="6411" spans="2:17" s="2" customFormat="1" x14ac:dyDescent="0.25">
      <c r="B6411" s="1"/>
      <c r="C6411" s="1"/>
      <c r="D6411" s="1"/>
      <c r="I6411" s="1"/>
      <c r="J6411" s="5"/>
      <c r="K6411" s="5"/>
      <c r="L6411" s="5"/>
      <c r="M6411" s="6"/>
      <c r="N6411" s="6"/>
      <c r="O6411" s="7"/>
      <c r="P6411" s="6"/>
      <c r="Q6411" s="6"/>
    </row>
    <row r="6412" spans="2:17" s="2" customFormat="1" x14ac:dyDescent="0.25">
      <c r="B6412" s="1"/>
      <c r="C6412" s="1"/>
      <c r="D6412" s="1"/>
      <c r="I6412" s="1"/>
      <c r="J6412" s="5"/>
      <c r="K6412" s="5"/>
      <c r="L6412" s="5"/>
      <c r="M6412" s="6"/>
      <c r="N6412" s="6"/>
      <c r="O6412" s="7"/>
      <c r="P6412" s="6"/>
      <c r="Q6412" s="6"/>
    </row>
    <row r="6413" spans="2:17" s="2" customFormat="1" x14ac:dyDescent="0.25">
      <c r="B6413" s="1"/>
      <c r="C6413" s="1"/>
      <c r="D6413" s="1"/>
      <c r="I6413" s="1"/>
      <c r="J6413" s="5"/>
      <c r="K6413" s="5"/>
      <c r="L6413" s="5"/>
      <c r="M6413" s="6"/>
      <c r="N6413" s="6"/>
      <c r="O6413" s="7"/>
      <c r="P6413" s="6"/>
      <c r="Q6413" s="6"/>
    </row>
    <row r="6414" spans="2:17" s="2" customFormat="1" x14ac:dyDescent="0.25">
      <c r="B6414" s="1"/>
      <c r="C6414" s="1"/>
      <c r="D6414" s="1"/>
      <c r="I6414" s="1"/>
      <c r="J6414" s="5"/>
      <c r="K6414" s="5"/>
      <c r="L6414" s="5"/>
      <c r="M6414" s="6"/>
      <c r="N6414" s="6"/>
      <c r="O6414" s="7"/>
      <c r="P6414" s="6"/>
      <c r="Q6414" s="6"/>
    </row>
    <row r="6415" spans="2:17" s="2" customFormat="1" x14ac:dyDescent="0.25">
      <c r="B6415" s="1"/>
      <c r="C6415" s="1"/>
      <c r="D6415" s="1"/>
      <c r="I6415" s="1"/>
      <c r="J6415" s="5"/>
      <c r="K6415" s="5"/>
      <c r="L6415" s="5"/>
      <c r="M6415" s="6"/>
      <c r="N6415" s="6"/>
      <c r="O6415" s="7"/>
      <c r="P6415" s="6"/>
      <c r="Q6415" s="6"/>
    </row>
    <row r="6416" spans="2:17" s="2" customFormat="1" x14ac:dyDescent="0.25">
      <c r="B6416" s="1"/>
      <c r="C6416" s="1"/>
      <c r="D6416" s="1"/>
      <c r="I6416" s="1"/>
      <c r="J6416" s="5"/>
      <c r="K6416" s="5"/>
      <c r="L6416" s="5"/>
      <c r="M6416" s="6"/>
      <c r="N6416" s="6"/>
      <c r="O6416" s="7"/>
      <c r="P6416" s="6"/>
      <c r="Q6416" s="6"/>
    </row>
    <row r="6417" spans="2:17" s="2" customFormat="1" x14ac:dyDescent="0.25">
      <c r="B6417" s="1"/>
      <c r="C6417" s="1"/>
      <c r="D6417" s="1"/>
      <c r="I6417" s="1"/>
      <c r="J6417" s="5"/>
      <c r="K6417" s="5"/>
      <c r="L6417" s="5"/>
      <c r="M6417" s="6"/>
      <c r="N6417" s="6"/>
      <c r="O6417" s="7"/>
      <c r="P6417" s="6"/>
      <c r="Q6417" s="6"/>
    </row>
    <row r="6418" spans="2:17" s="2" customFormat="1" x14ac:dyDescent="0.25">
      <c r="B6418" s="1"/>
      <c r="C6418" s="1"/>
      <c r="D6418" s="1"/>
      <c r="I6418" s="1"/>
      <c r="J6418" s="5"/>
      <c r="K6418" s="5"/>
      <c r="L6418" s="5"/>
      <c r="M6418" s="6"/>
      <c r="N6418" s="6"/>
      <c r="O6418" s="7"/>
      <c r="P6418" s="6"/>
      <c r="Q6418" s="6"/>
    </row>
    <row r="6419" spans="2:17" s="2" customFormat="1" x14ac:dyDescent="0.25">
      <c r="B6419" s="1"/>
      <c r="C6419" s="1"/>
      <c r="D6419" s="1"/>
      <c r="I6419" s="1"/>
      <c r="J6419" s="5"/>
      <c r="K6419" s="5"/>
      <c r="L6419" s="5"/>
      <c r="M6419" s="6"/>
      <c r="N6419" s="6"/>
      <c r="O6419" s="7"/>
      <c r="P6419" s="6"/>
      <c r="Q6419" s="6"/>
    </row>
    <row r="6420" spans="2:17" s="2" customFormat="1" x14ac:dyDescent="0.25">
      <c r="B6420" s="1"/>
      <c r="C6420" s="1"/>
      <c r="D6420" s="1"/>
      <c r="I6420" s="1"/>
      <c r="J6420" s="5"/>
      <c r="K6420" s="5"/>
      <c r="L6420" s="5"/>
      <c r="M6420" s="6"/>
      <c r="N6420" s="6"/>
      <c r="O6420" s="7"/>
      <c r="P6420" s="6"/>
      <c r="Q6420" s="6"/>
    </row>
    <row r="6421" spans="2:17" s="2" customFormat="1" x14ac:dyDescent="0.25">
      <c r="B6421" s="1"/>
      <c r="C6421" s="1"/>
      <c r="D6421" s="1"/>
      <c r="I6421" s="1"/>
      <c r="J6421" s="5"/>
      <c r="K6421" s="5"/>
      <c r="L6421" s="5"/>
      <c r="M6421" s="6"/>
      <c r="N6421" s="6"/>
      <c r="O6421" s="7"/>
      <c r="P6421" s="6"/>
      <c r="Q6421" s="6"/>
    </row>
    <row r="6422" spans="2:17" s="2" customFormat="1" x14ac:dyDescent="0.25">
      <c r="B6422" s="1"/>
      <c r="C6422" s="1"/>
      <c r="D6422" s="1"/>
      <c r="I6422" s="1"/>
      <c r="J6422" s="5"/>
      <c r="K6422" s="5"/>
      <c r="L6422" s="5"/>
      <c r="M6422" s="6"/>
      <c r="N6422" s="6"/>
      <c r="O6422" s="7"/>
      <c r="P6422" s="6"/>
      <c r="Q6422" s="6"/>
    </row>
    <row r="6423" spans="2:17" s="2" customFormat="1" x14ac:dyDescent="0.25">
      <c r="B6423" s="1"/>
      <c r="C6423" s="1"/>
      <c r="D6423" s="1"/>
      <c r="I6423" s="1"/>
      <c r="J6423" s="5"/>
      <c r="K6423" s="5"/>
      <c r="L6423" s="5"/>
      <c r="M6423" s="6"/>
      <c r="N6423" s="6"/>
      <c r="O6423" s="7"/>
      <c r="P6423" s="6"/>
      <c r="Q6423" s="6"/>
    </row>
    <row r="6424" spans="2:17" s="2" customFormat="1" x14ac:dyDescent="0.25">
      <c r="B6424" s="1"/>
      <c r="C6424" s="1"/>
      <c r="D6424" s="1"/>
      <c r="I6424" s="1"/>
      <c r="J6424" s="5"/>
      <c r="K6424" s="5"/>
      <c r="L6424" s="5"/>
      <c r="M6424" s="6"/>
      <c r="N6424" s="6"/>
      <c r="O6424" s="7"/>
      <c r="P6424" s="6"/>
      <c r="Q6424" s="6"/>
    </row>
    <row r="6425" spans="2:17" s="2" customFormat="1" x14ac:dyDescent="0.25">
      <c r="B6425" s="1"/>
      <c r="C6425" s="1"/>
      <c r="D6425" s="1"/>
      <c r="I6425" s="1"/>
      <c r="J6425" s="5"/>
      <c r="K6425" s="5"/>
      <c r="L6425" s="5"/>
      <c r="M6425" s="6"/>
      <c r="N6425" s="6"/>
      <c r="O6425" s="7"/>
      <c r="P6425" s="6"/>
      <c r="Q6425" s="6"/>
    </row>
    <row r="6426" spans="2:17" s="2" customFormat="1" x14ac:dyDescent="0.25">
      <c r="B6426" s="1"/>
      <c r="C6426" s="1"/>
      <c r="D6426" s="1"/>
      <c r="I6426" s="1"/>
      <c r="J6426" s="5"/>
      <c r="K6426" s="5"/>
      <c r="L6426" s="5"/>
      <c r="M6426" s="6"/>
      <c r="N6426" s="6"/>
      <c r="O6426" s="7"/>
      <c r="P6426" s="6"/>
      <c r="Q6426" s="6"/>
    </row>
    <row r="6427" spans="2:17" s="2" customFormat="1" x14ac:dyDescent="0.25">
      <c r="B6427" s="1"/>
      <c r="C6427" s="1"/>
      <c r="D6427" s="1"/>
      <c r="I6427" s="1"/>
      <c r="J6427" s="5"/>
      <c r="K6427" s="5"/>
      <c r="L6427" s="5"/>
      <c r="M6427" s="6"/>
      <c r="N6427" s="6"/>
      <c r="O6427" s="7"/>
      <c r="P6427" s="6"/>
      <c r="Q6427" s="6"/>
    </row>
    <row r="6428" spans="2:17" s="2" customFormat="1" x14ac:dyDescent="0.25">
      <c r="B6428" s="1"/>
      <c r="C6428" s="1"/>
      <c r="D6428" s="1"/>
      <c r="I6428" s="1"/>
      <c r="J6428" s="5"/>
      <c r="K6428" s="5"/>
      <c r="L6428" s="5"/>
      <c r="M6428" s="6"/>
      <c r="N6428" s="6"/>
      <c r="O6428" s="7"/>
      <c r="P6428" s="6"/>
      <c r="Q6428" s="6"/>
    </row>
    <row r="6429" spans="2:17" s="2" customFormat="1" x14ac:dyDescent="0.25">
      <c r="B6429" s="1"/>
      <c r="C6429" s="1"/>
      <c r="D6429" s="1"/>
      <c r="I6429" s="1"/>
      <c r="J6429" s="5"/>
      <c r="K6429" s="5"/>
      <c r="L6429" s="5"/>
      <c r="M6429" s="6"/>
      <c r="N6429" s="6"/>
      <c r="O6429" s="7"/>
      <c r="P6429" s="6"/>
      <c r="Q6429" s="6"/>
    </row>
    <row r="6430" spans="2:17" s="2" customFormat="1" x14ac:dyDescent="0.25">
      <c r="B6430" s="1"/>
      <c r="C6430" s="1"/>
      <c r="D6430" s="1"/>
      <c r="I6430" s="1"/>
      <c r="J6430" s="5"/>
      <c r="K6430" s="5"/>
      <c r="L6430" s="5"/>
      <c r="M6430" s="6"/>
      <c r="N6430" s="6"/>
      <c r="O6430" s="7"/>
      <c r="P6430" s="6"/>
      <c r="Q6430" s="6"/>
    </row>
    <row r="6431" spans="2:17" s="2" customFormat="1" x14ac:dyDescent="0.25">
      <c r="B6431" s="1"/>
      <c r="C6431" s="1"/>
      <c r="D6431" s="1"/>
      <c r="I6431" s="1"/>
      <c r="J6431" s="5"/>
      <c r="K6431" s="5"/>
      <c r="L6431" s="5"/>
      <c r="M6431" s="6"/>
      <c r="N6431" s="6"/>
      <c r="O6431" s="7"/>
      <c r="P6431" s="6"/>
      <c r="Q6431" s="6"/>
    </row>
    <row r="6432" spans="2:17" s="2" customFormat="1" x14ac:dyDescent="0.25">
      <c r="B6432" s="1"/>
      <c r="C6432" s="1"/>
      <c r="D6432" s="1"/>
      <c r="I6432" s="1"/>
      <c r="J6432" s="5"/>
      <c r="K6432" s="5"/>
      <c r="L6432" s="5"/>
      <c r="M6432" s="6"/>
      <c r="N6432" s="6"/>
      <c r="O6432" s="7"/>
      <c r="P6432" s="6"/>
      <c r="Q6432" s="6"/>
    </row>
    <row r="6433" spans="2:17" s="2" customFormat="1" x14ac:dyDescent="0.25">
      <c r="B6433" s="1"/>
      <c r="C6433" s="1"/>
      <c r="D6433" s="1"/>
      <c r="I6433" s="1"/>
      <c r="J6433" s="5"/>
      <c r="K6433" s="5"/>
      <c r="L6433" s="5"/>
      <c r="M6433" s="6"/>
      <c r="N6433" s="6"/>
      <c r="O6433" s="7"/>
      <c r="P6433" s="6"/>
      <c r="Q6433" s="6"/>
    </row>
    <row r="6434" spans="2:17" s="2" customFormat="1" x14ac:dyDescent="0.25">
      <c r="B6434" s="1"/>
      <c r="C6434" s="1"/>
      <c r="D6434" s="1"/>
      <c r="I6434" s="1"/>
      <c r="J6434" s="5"/>
      <c r="K6434" s="5"/>
      <c r="L6434" s="5"/>
      <c r="M6434" s="6"/>
      <c r="N6434" s="6"/>
      <c r="O6434" s="7"/>
      <c r="P6434" s="6"/>
      <c r="Q6434" s="6"/>
    </row>
    <row r="6435" spans="2:17" s="2" customFormat="1" x14ac:dyDescent="0.25">
      <c r="B6435" s="1"/>
      <c r="C6435" s="1"/>
      <c r="D6435" s="1"/>
      <c r="I6435" s="1"/>
      <c r="J6435" s="5"/>
      <c r="K6435" s="5"/>
      <c r="L6435" s="5"/>
      <c r="M6435" s="6"/>
      <c r="N6435" s="6"/>
      <c r="O6435" s="7"/>
      <c r="P6435" s="6"/>
      <c r="Q6435" s="6"/>
    </row>
    <row r="6436" spans="2:17" s="2" customFormat="1" x14ac:dyDescent="0.25">
      <c r="B6436" s="1"/>
      <c r="C6436" s="1"/>
      <c r="D6436" s="1"/>
      <c r="I6436" s="1"/>
      <c r="J6436" s="5"/>
      <c r="K6436" s="5"/>
      <c r="L6436" s="5"/>
      <c r="M6436" s="6"/>
      <c r="N6436" s="6"/>
      <c r="O6436" s="7"/>
      <c r="P6436" s="6"/>
      <c r="Q6436" s="6"/>
    </row>
    <row r="6437" spans="2:17" s="2" customFormat="1" x14ac:dyDescent="0.25">
      <c r="B6437" s="1"/>
      <c r="C6437" s="1"/>
      <c r="D6437" s="1"/>
      <c r="I6437" s="1"/>
      <c r="J6437" s="5"/>
      <c r="K6437" s="5"/>
      <c r="L6437" s="5"/>
      <c r="M6437" s="6"/>
      <c r="N6437" s="6"/>
      <c r="O6437" s="7"/>
      <c r="P6437" s="6"/>
      <c r="Q6437" s="6"/>
    </row>
    <row r="6438" spans="2:17" s="2" customFormat="1" x14ac:dyDescent="0.25">
      <c r="B6438" s="1"/>
      <c r="C6438" s="1"/>
      <c r="D6438" s="1"/>
      <c r="I6438" s="1"/>
      <c r="J6438" s="5"/>
      <c r="K6438" s="5"/>
      <c r="L6438" s="5"/>
      <c r="M6438" s="6"/>
      <c r="N6438" s="6"/>
      <c r="O6438" s="7"/>
      <c r="P6438" s="6"/>
      <c r="Q6438" s="6"/>
    </row>
    <row r="6439" spans="2:17" s="2" customFormat="1" x14ac:dyDescent="0.25">
      <c r="B6439" s="1"/>
      <c r="C6439" s="1"/>
      <c r="D6439" s="1"/>
      <c r="I6439" s="1"/>
      <c r="J6439" s="5"/>
      <c r="K6439" s="5"/>
      <c r="L6439" s="5"/>
      <c r="M6439" s="6"/>
      <c r="N6439" s="6"/>
      <c r="O6439" s="7"/>
      <c r="P6439" s="6"/>
      <c r="Q6439" s="6"/>
    </row>
    <row r="6440" spans="2:17" s="2" customFormat="1" x14ac:dyDescent="0.25">
      <c r="B6440" s="1"/>
      <c r="C6440" s="1"/>
      <c r="D6440" s="1"/>
      <c r="I6440" s="1"/>
      <c r="J6440" s="5"/>
      <c r="K6440" s="5"/>
      <c r="L6440" s="5"/>
      <c r="M6440" s="6"/>
      <c r="N6440" s="6"/>
      <c r="O6440" s="7"/>
      <c r="P6440" s="6"/>
      <c r="Q6440" s="6"/>
    </row>
    <row r="6441" spans="2:17" s="2" customFormat="1" x14ac:dyDescent="0.25">
      <c r="B6441" s="1"/>
      <c r="C6441" s="1"/>
      <c r="D6441" s="1"/>
      <c r="I6441" s="1"/>
      <c r="J6441" s="5"/>
      <c r="K6441" s="5"/>
      <c r="L6441" s="5"/>
      <c r="M6441" s="6"/>
      <c r="N6441" s="6"/>
      <c r="O6441" s="7"/>
      <c r="P6441" s="6"/>
      <c r="Q6441" s="6"/>
    </row>
    <row r="6442" spans="2:17" s="2" customFormat="1" x14ac:dyDescent="0.25">
      <c r="B6442" s="1"/>
      <c r="C6442" s="1"/>
      <c r="D6442" s="1"/>
      <c r="I6442" s="1"/>
      <c r="J6442" s="5"/>
      <c r="K6442" s="5"/>
      <c r="L6442" s="5"/>
      <c r="M6442" s="6"/>
      <c r="N6442" s="6"/>
      <c r="O6442" s="7"/>
      <c r="P6442" s="6"/>
      <c r="Q6442" s="6"/>
    </row>
    <row r="6443" spans="2:17" s="2" customFormat="1" x14ac:dyDescent="0.25">
      <c r="B6443" s="1"/>
      <c r="C6443" s="1"/>
      <c r="D6443" s="1"/>
      <c r="I6443" s="1"/>
      <c r="J6443" s="5"/>
      <c r="K6443" s="5"/>
      <c r="L6443" s="5"/>
      <c r="M6443" s="6"/>
      <c r="N6443" s="6"/>
      <c r="O6443" s="7"/>
      <c r="P6443" s="6"/>
      <c r="Q6443" s="6"/>
    </row>
    <row r="6444" spans="2:17" s="2" customFormat="1" x14ac:dyDescent="0.25">
      <c r="B6444" s="1"/>
      <c r="C6444" s="1"/>
      <c r="D6444" s="1"/>
      <c r="I6444" s="1"/>
      <c r="J6444" s="5"/>
      <c r="K6444" s="5"/>
      <c r="L6444" s="5"/>
      <c r="M6444" s="6"/>
      <c r="N6444" s="6"/>
      <c r="O6444" s="7"/>
      <c r="P6444" s="6"/>
      <c r="Q6444" s="6"/>
    </row>
    <row r="6445" spans="2:17" s="2" customFormat="1" x14ac:dyDescent="0.25">
      <c r="B6445" s="1"/>
      <c r="C6445" s="1"/>
      <c r="D6445" s="1"/>
      <c r="I6445" s="1"/>
      <c r="J6445" s="5"/>
      <c r="K6445" s="5"/>
      <c r="L6445" s="5"/>
      <c r="M6445" s="6"/>
      <c r="N6445" s="6"/>
      <c r="O6445" s="7"/>
      <c r="P6445" s="6"/>
      <c r="Q6445" s="6"/>
    </row>
    <row r="6446" spans="2:17" s="2" customFormat="1" x14ac:dyDescent="0.25">
      <c r="B6446" s="1"/>
      <c r="C6446" s="1"/>
      <c r="D6446" s="1"/>
      <c r="I6446" s="1"/>
      <c r="J6446" s="5"/>
      <c r="K6446" s="5"/>
      <c r="L6446" s="5"/>
      <c r="M6446" s="6"/>
      <c r="N6446" s="6"/>
      <c r="O6446" s="7"/>
      <c r="P6446" s="6"/>
      <c r="Q6446" s="6"/>
    </row>
    <row r="6447" spans="2:17" s="2" customFormat="1" x14ac:dyDescent="0.25">
      <c r="B6447" s="1"/>
      <c r="C6447" s="1"/>
      <c r="D6447" s="1"/>
      <c r="I6447" s="1"/>
      <c r="J6447" s="5"/>
      <c r="K6447" s="5"/>
      <c r="L6447" s="5"/>
      <c r="M6447" s="6"/>
      <c r="N6447" s="6"/>
      <c r="O6447" s="7"/>
      <c r="P6447" s="6"/>
      <c r="Q6447" s="6"/>
    </row>
    <row r="6448" spans="2:17" s="2" customFormat="1" x14ac:dyDescent="0.25">
      <c r="B6448" s="1"/>
      <c r="C6448" s="1"/>
      <c r="D6448" s="1"/>
      <c r="I6448" s="1"/>
      <c r="J6448" s="5"/>
      <c r="K6448" s="5"/>
      <c r="L6448" s="5"/>
      <c r="M6448" s="6"/>
      <c r="N6448" s="6"/>
      <c r="O6448" s="7"/>
      <c r="P6448" s="6"/>
      <c r="Q6448" s="6"/>
    </row>
    <row r="6449" spans="2:17" s="2" customFormat="1" x14ac:dyDescent="0.25">
      <c r="B6449" s="1"/>
      <c r="C6449" s="1"/>
      <c r="D6449" s="1"/>
      <c r="I6449" s="1"/>
      <c r="J6449" s="5"/>
      <c r="K6449" s="5"/>
      <c r="L6449" s="5"/>
      <c r="M6449" s="6"/>
      <c r="N6449" s="6"/>
      <c r="O6449" s="7"/>
      <c r="P6449" s="6"/>
      <c r="Q6449" s="6"/>
    </row>
    <row r="6450" spans="2:17" s="2" customFormat="1" x14ac:dyDescent="0.25">
      <c r="B6450" s="1"/>
      <c r="C6450" s="1"/>
      <c r="D6450" s="1"/>
      <c r="I6450" s="1"/>
      <c r="J6450" s="5"/>
      <c r="K6450" s="5"/>
      <c r="L6450" s="5"/>
      <c r="M6450" s="6"/>
      <c r="N6450" s="6"/>
      <c r="O6450" s="7"/>
      <c r="P6450" s="6"/>
      <c r="Q6450" s="6"/>
    </row>
    <row r="6451" spans="2:17" s="2" customFormat="1" x14ac:dyDescent="0.25">
      <c r="B6451" s="1"/>
      <c r="C6451" s="1"/>
      <c r="D6451" s="1"/>
      <c r="I6451" s="1"/>
      <c r="J6451" s="5"/>
      <c r="K6451" s="5"/>
      <c r="L6451" s="5"/>
      <c r="M6451" s="6"/>
      <c r="N6451" s="6"/>
      <c r="O6451" s="7"/>
      <c r="P6451" s="6"/>
      <c r="Q6451" s="6"/>
    </row>
    <row r="6452" spans="2:17" s="2" customFormat="1" x14ac:dyDescent="0.25">
      <c r="B6452" s="1"/>
      <c r="C6452" s="1"/>
      <c r="D6452" s="1"/>
      <c r="I6452" s="1"/>
      <c r="J6452" s="5"/>
      <c r="K6452" s="5"/>
      <c r="L6452" s="5"/>
      <c r="M6452" s="6"/>
      <c r="N6452" s="6"/>
      <c r="O6452" s="7"/>
      <c r="P6452" s="6"/>
      <c r="Q6452" s="6"/>
    </row>
    <row r="6453" spans="2:17" s="2" customFormat="1" x14ac:dyDescent="0.25">
      <c r="B6453" s="1"/>
      <c r="C6453" s="1"/>
      <c r="D6453" s="1"/>
      <c r="I6453" s="1"/>
      <c r="J6453" s="5"/>
      <c r="K6453" s="5"/>
      <c r="L6453" s="5"/>
      <c r="M6453" s="6"/>
      <c r="N6453" s="6"/>
      <c r="O6453" s="7"/>
      <c r="P6453" s="6"/>
      <c r="Q6453" s="6"/>
    </row>
    <row r="6454" spans="2:17" s="2" customFormat="1" x14ac:dyDescent="0.25">
      <c r="B6454" s="1"/>
      <c r="C6454" s="1"/>
      <c r="D6454" s="1"/>
      <c r="I6454" s="1"/>
      <c r="J6454" s="5"/>
      <c r="K6454" s="5"/>
      <c r="L6454" s="5"/>
      <c r="M6454" s="6"/>
      <c r="N6454" s="6"/>
      <c r="O6454" s="7"/>
      <c r="P6454" s="6"/>
      <c r="Q6454" s="6"/>
    </row>
    <row r="6455" spans="2:17" s="2" customFormat="1" x14ac:dyDescent="0.25">
      <c r="B6455" s="1"/>
      <c r="C6455" s="1"/>
      <c r="D6455" s="1"/>
      <c r="I6455" s="1"/>
      <c r="J6455" s="5"/>
      <c r="K6455" s="5"/>
      <c r="L6455" s="5"/>
      <c r="M6455" s="6"/>
      <c r="N6455" s="6"/>
      <c r="O6455" s="7"/>
      <c r="P6455" s="6"/>
      <c r="Q6455" s="6"/>
    </row>
    <row r="6456" spans="2:17" s="2" customFormat="1" x14ac:dyDescent="0.25">
      <c r="B6456" s="1"/>
      <c r="C6456" s="1"/>
      <c r="D6456" s="1"/>
      <c r="I6456" s="1"/>
      <c r="J6456" s="5"/>
      <c r="K6456" s="5"/>
      <c r="L6456" s="5"/>
      <c r="M6456" s="6"/>
      <c r="N6456" s="6"/>
      <c r="O6456" s="7"/>
      <c r="P6456" s="6"/>
      <c r="Q6456" s="6"/>
    </row>
    <row r="6457" spans="2:17" s="2" customFormat="1" x14ac:dyDescent="0.25">
      <c r="B6457" s="1"/>
      <c r="C6457" s="1"/>
      <c r="D6457" s="1"/>
      <c r="I6457" s="1"/>
      <c r="J6457" s="5"/>
      <c r="K6457" s="5"/>
      <c r="L6457" s="5"/>
      <c r="M6457" s="6"/>
      <c r="N6457" s="6"/>
      <c r="O6457" s="7"/>
      <c r="P6457" s="6"/>
      <c r="Q6457" s="6"/>
    </row>
    <row r="6458" spans="2:17" s="2" customFormat="1" x14ac:dyDescent="0.25">
      <c r="B6458" s="1"/>
      <c r="C6458" s="1"/>
      <c r="D6458" s="1"/>
      <c r="I6458" s="1"/>
      <c r="J6458" s="5"/>
      <c r="K6458" s="5"/>
      <c r="L6458" s="5"/>
      <c r="M6458" s="6"/>
      <c r="N6458" s="6"/>
      <c r="O6458" s="7"/>
      <c r="P6458" s="6"/>
      <c r="Q6458" s="6"/>
    </row>
    <row r="6459" spans="2:17" s="2" customFormat="1" x14ac:dyDescent="0.25">
      <c r="B6459" s="1"/>
      <c r="C6459" s="1"/>
      <c r="D6459" s="1"/>
      <c r="I6459" s="1"/>
      <c r="J6459" s="5"/>
      <c r="K6459" s="5"/>
      <c r="L6459" s="5"/>
      <c r="M6459" s="6"/>
      <c r="N6459" s="6"/>
      <c r="O6459" s="7"/>
      <c r="P6459" s="6"/>
      <c r="Q6459" s="6"/>
    </row>
    <row r="6460" spans="2:17" s="2" customFormat="1" x14ac:dyDescent="0.25">
      <c r="B6460" s="1"/>
      <c r="C6460" s="1"/>
      <c r="D6460" s="1"/>
      <c r="I6460" s="1"/>
      <c r="J6460" s="5"/>
      <c r="K6460" s="5"/>
      <c r="L6460" s="5"/>
      <c r="M6460" s="6"/>
      <c r="N6460" s="6"/>
      <c r="O6460" s="7"/>
      <c r="P6460" s="6"/>
      <c r="Q6460" s="6"/>
    </row>
    <row r="6461" spans="2:17" s="2" customFormat="1" x14ac:dyDescent="0.25">
      <c r="B6461" s="1"/>
      <c r="C6461" s="1"/>
      <c r="D6461" s="1"/>
      <c r="I6461" s="1"/>
      <c r="J6461" s="5"/>
      <c r="K6461" s="5"/>
      <c r="L6461" s="5"/>
      <c r="M6461" s="6"/>
      <c r="N6461" s="6"/>
      <c r="O6461" s="7"/>
      <c r="P6461" s="6"/>
      <c r="Q6461" s="6"/>
    </row>
    <row r="6462" spans="2:17" s="2" customFormat="1" x14ac:dyDescent="0.25">
      <c r="B6462" s="1"/>
      <c r="C6462" s="1"/>
      <c r="D6462" s="1"/>
      <c r="I6462" s="1"/>
      <c r="J6462" s="5"/>
      <c r="K6462" s="5"/>
      <c r="L6462" s="5"/>
      <c r="M6462" s="6"/>
      <c r="N6462" s="6"/>
      <c r="O6462" s="7"/>
      <c r="P6462" s="6"/>
      <c r="Q6462" s="6"/>
    </row>
    <row r="6463" spans="2:17" s="2" customFormat="1" x14ac:dyDescent="0.25">
      <c r="B6463" s="1"/>
      <c r="C6463" s="1"/>
      <c r="D6463" s="1"/>
      <c r="I6463" s="1"/>
      <c r="J6463" s="5"/>
      <c r="K6463" s="5"/>
      <c r="L6463" s="5"/>
      <c r="M6463" s="6"/>
      <c r="N6463" s="6"/>
      <c r="O6463" s="7"/>
      <c r="P6463" s="6"/>
      <c r="Q6463" s="6"/>
    </row>
    <row r="6464" spans="2:17" s="2" customFormat="1" x14ac:dyDescent="0.25">
      <c r="B6464" s="1"/>
      <c r="C6464" s="1"/>
      <c r="D6464" s="1"/>
      <c r="I6464" s="1"/>
      <c r="J6464" s="5"/>
      <c r="K6464" s="5"/>
      <c r="L6464" s="5"/>
      <c r="M6464" s="6"/>
      <c r="N6464" s="6"/>
      <c r="O6464" s="7"/>
      <c r="P6464" s="6"/>
      <c r="Q6464" s="6"/>
    </row>
    <row r="6465" spans="2:17" s="2" customFormat="1" x14ac:dyDescent="0.25">
      <c r="B6465" s="1"/>
      <c r="C6465" s="1"/>
      <c r="D6465" s="1"/>
      <c r="I6465" s="1"/>
      <c r="J6465" s="5"/>
      <c r="K6465" s="5"/>
      <c r="L6465" s="5"/>
      <c r="M6465" s="6"/>
      <c r="N6465" s="6"/>
      <c r="O6465" s="7"/>
      <c r="P6465" s="6"/>
      <c r="Q6465" s="6"/>
    </row>
    <row r="6466" spans="2:17" s="2" customFormat="1" x14ac:dyDescent="0.25">
      <c r="B6466" s="1"/>
      <c r="C6466" s="1"/>
      <c r="D6466" s="1"/>
      <c r="I6466" s="1"/>
      <c r="J6466" s="5"/>
      <c r="K6466" s="5"/>
      <c r="L6466" s="5"/>
      <c r="M6466" s="6"/>
      <c r="N6466" s="6"/>
      <c r="O6466" s="7"/>
      <c r="P6466" s="6"/>
      <c r="Q6466" s="6"/>
    </row>
    <row r="6467" spans="2:17" s="2" customFormat="1" x14ac:dyDescent="0.25">
      <c r="B6467" s="1"/>
      <c r="C6467" s="1"/>
      <c r="D6467" s="1"/>
      <c r="I6467" s="1"/>
      <c r="J6467" s="5"/>
      <c r="K6467" s="5"/>
      <c r="L6467" s="5"/>
      <c r="M6467" s="6"/>
      <c r="N6467" s="6"/>
      <c r="O6467" s="7"/>
      <c r="P6467" s="6"/>
      <c r="Q6467" s="6"/>
    </row>
    <row r="6468" spans="2:17" s="2" customFormat="1" x14ac:dyDescent="0.25">
      <c r="B6468" s="1"/>
      <c r="C6468" s="1"/>
      <c r="D6468" s="1"/>
      <c r="I6468" s="1"/>
      <c r="J6468" s="5"/>
      <c r="K6468" s="5"/>
      <c r="L6468" s="5"/>
      <c r="M6468" s="6"/>
      <c r="N6468" s="6"/>
      <c r="O6468" s="7"/>
      <c r="P6468" s="6"/>
      <c r="Q6468" s="6"/>
    </row>
    <row r="6469" spans="2:17" s="2" customFormat="1" x14ac:dyDescent="0.25">
      <c r="B6469" s="1"/>
      <c r="C6469" s="1"/>
      <c r="D6469" s="1"/>
      <c r="I6469" s="1"/>
      <c r="J6469" s="5"/>
      <c r="K6469" s="5"/>
      <c r="L6469" s="5"/>
      <c r="M6469" s="6"/>
      <c r="N6469" s="6"/>
      <c r="O6469" s="7"/>
      <c r="P6469" s="6"/>
      <c r="Q6469" s="6"/>
    </row>
    <row r="6470" spans="2:17" s="2" customFormat="1" x14ac:dyDescent="0.25">
      <c r="B6470" s="1"/>
      <c r="C6470" s="1"/>
      <c r="D6470" s="1"/>
      <c r="I6470" s="1"/>
      <c r="J6470" s="5"/>
      <c r="K6470" s="5"/>
      <c r="L6470" s="5"/>
      <c r="M6470" s="6"/>
      <c r="N6470" s="6"/>
      <c r="O6470" s="7"/>
      <c r="P6470" s="6"/>
      <c r="Q6470" s="6"/>
    </row>
    <row r="6471" spans="2:17" s="2" customFormat="1" x14ac:dyDescent="0.25">
      <c r="B6471" s="1"/>
      <c r="C6471" s="1"/>
      <c r="D6471" s="1"/>
      <c r="I6471" s="1"/>
      <c r="J6471" s="5"/>
      <c r="K6471" s="5"/>
      <c r="L6471" s="5"/>
      <c r="M6471" s="6"/>
      <c r="N6471" s="6"/>
      <c r="O6471" s="7"/>
      <c r="P6471" s="6"/>
      <c r="Q6471" s="6"/>
    </row>
    <row r="6472" spans="2:17" s="2" customFormat="1" x14ac:dyDescent="0.25">
      <c r="B6472" s="1"/>
      <c r="C6472" s="1"/>
      <c r="D6472" s="1"/>
      <c r="I6472" s="1"/>
      <c r="J6472" s="5"/>
      <c r="K6472" s="5"/>
      <c r="L6472" s="5"/>
      <c r="M6472" s="6"/>
      <c r="N6472" s="6"/>
      <c r="O6472" s="7"/>
      <c r="P6472" s="6"/>
      <c r="Q6472" s="6"/>
    </row>
    <row r="6473" spans="2:17" s="2" customFormat="1" x14ac:dyDescent="0.25">
      <c r="B6473" s="1"/>
      <c r="C6473" s="1"/>
      <c r="D6473" s="1"/>
      <c r="I6473" s="1"/>
      <c r="J6473" s="5"/>
      <c r="K6473" s="5"/>
      <c r="L6473" s="5"/>
      <c r="M6473" s="6"/>
      <c r="N6473" s="6"/>
      <c r="O6473" s="7"/>
      <c r="P6473" s="6"/>
      <c r="Q6473" s="6"/>
    </row>
    <row r="6474" spans="2:17" s="2" customFormat="1" x14ac:dyDescent="0.25">
      <c r="B6474" s="1"/>
      <c r="C6474" s="1"/>
      <c r="D6474" s="1"/>
      <c r="I6474" s="1"/>
      <c r="J6474" s="5"/>
      <c r="K6474" s="5"/>
      <c r="L6474" s="5"/>
      <c r="M6474" s="6"/>
      <c r="N6474" s="6"/>
      <c r="O6474" s="7"/>
      <c r="P6474" s="6"/>
      <c r="Q6474" s="6"/>
    </row>
    <row r="6475" spans="2:17" s="2" customFormat="1" x14ac:dyDescent="0.25">
      <c r="B6475" s="1"/>
      <c r="C6475" s="1"/>
      <c r="D6475" s="1"/>
      <c r="I6475" s="1"/>
      <c r="J6475" s="5"/>
      <c r="K6475" s="5"/>
      <c r="L6475" s="5"/>
      <c r="M6475" s="6"/>
      <c r="N6475" s="6"/>
      <c r="O6475" s="7"/>
      <c r="P6475" s="6"/>
      <c r="Q6475" s="6"/>
    </row>
    <row r="6476" spans="2:17" s="2" customFormat="1" x14ac:dyDescent="0.25">
      <c r="B6476" s="1"/>
      <c r="C6476" s="1"/>
      <c r="D6476" s="1"/>
      <c r="I6476" s="1"/>
      <c r="J6476" s="5"/>
      <c r="K6476" s="5"/>
      <c r="L6476" s="5"/>
      <c r="M6476" s="6"/>
      <c r="N6476" s="6"/>
      <c r="O6476" s="7"/>
      <c r="P6476" s="6"/>
      <c r="Q6476" s="6"/>
    </row>
    <row r="6477" spans="2:17" s="2" customFormat="1" x14ac:dyDescent="0.25">
      <c r="B6477" s="1"/>
      <c r="C6477" s="1"/>
      <c r="D6477" s="1"/>
      <c r="I6477" s="1"/>
      <c r="J6477" s="5"/>
      <c r="K6477" s="5"/>
      <c r="L6477" s="5"/>
      <c r="M6477" s="6"/>
      <c r="N6477" s="6"/>
      <c r="O6477" s="7"/>
      <c r="P6477" s="6"/>
      <c r="Q6477" s="6"/>
    </row>
    <row r="6478" spans="2:17" s="2" customFormat="1" x14ac:dyDescent="0.25">
      <c r="B6478" s="1"/>
      <c r="C6478" s="1"/>
      <c r="D6478" s="1"/>
      <c r="I6478" s="1"/>
      <c r="J6478" s="5"/>
      <c r="K6478" s="5"/>
      <c r="L6478" s="5"/>
      <c r="M6478" s="6"/>
      <c r="N6478" s="6"/>
      <c r="O6478" s="7"/>
      <c r="P6478" s="6"/>
      <c r="Q6478" s="6"/>
    </row>
    <row r="6479" spans="2:17" s="2" customFormat="1" x14ac:dyDescent="0.25">
      <c r="B6479" s="1"/>
      <c r="C6479" s="1"/>
      <c r="D6479" s="1"/>
      <c r="I6479" s="1"/>
      <c r="J6479" s="5"/>
      <c r="K6479" s="5"/>
      <c r="L6479" s="5"/>
      <c r="M6479" s="6"/>
      <c r="N6479" s="6"/>
      <c r="O6479" s="7"/>
      <c r="P6479" s="6"/>
      <c r="Q6479" s="6"/>
    </row>
    <row r="6480" spans="2:17" s="2" customFormat="1" x14ac:dyDescent="0.25">
      <c r="B6480" s="1"/>
      <c r="C6480" s="1"/>
      <c r="D6480" s="1"/>
      <c r="I6480" s="1"/>
      <c r="J6480" s="5"/>
      <c r="K6480" s="5"/>
      <c r="L6480" s="5"/>
      <c r="M6480" s="6"/>
      <c r="N6480" s="6"/>
      <c r="O6480" s="7"/>
      <c r="P6480" s="6"/>
      <c r="Q6480" s="6"/>
    </row>
    <row r="6481" spans="2:17" s="2" customFormat="1" x14ac:dyDescent="0.25">
      <c r="B6481" s="1"/>
      <c r="C6481" s="1"/>
      <c r="D6481" s="1"/>
      <c r="I6481" s="1"/>
      <c r="J6481" s="5"/>
      <c r="K6481" s="5"/>
      <c r="L6481" s="5"/>
      <c r="M6481" s="6"/>
      <c r="N6481" s="6"/>
      <c r="O6481" s="7"/>
      <c r="P6481" s="6"/>
      <c r="Q6481" s="6"/>
    </row>
    <row r="6482" spans="2:17" s="2" customFormat="1" x14ac:dyDescent="0.25">
      <c r="B6482" s="1"/>
      <c r="C6482" s="1"/>
      <c r="D6482" s="1"/>
      <c r="I6482" s="1"/>
      <c r="J6482" s="5"/>
      <c r="K6482" s="5"/>
      <c r="L6482" s="5"/>
      <c r="M6482" s="6"/>
      <c r="N6482" s="6"/>
      <c r="O6482" s="7"/>
      <c r="P6482" s="6"/>
      <c r="Q6482" s="6"/>
    </row>
    <row r="6483" spans="2:17" s="2" customFormat="1" x14ac:dyDescent="0.25">
      <c r="B6483" s="1"/>
      <c r="C6483" s="1"/>
      <c r="D6483" s="1"/>
      <c r="I6483" s="1"/>
      <c r="J6483" s="5"/>
      <c r="K6483" s="5"/>
      <c r="L6483" s="5"/>
      <c r="M6483" s="6"/>
      <c r="N6483" s="6"/>
      <c r="O6483" s="7"/>
      <c r="P6483" s="6"/>
      <c r="Q6483" s="6"/>
    </row>
    <row r="6484" spans="2:17" s="2" customFormat="1" x14ac:dyDescent="0.25">
      <c r="B6484" s="1"/>
      <c r="C6484" s="1"/>
      <c r="D6484" s="1"/>
      <c r="I6484" s="1"/>
      <c r="J6484" s="5"/>
      <c r="K6484" s="5"/>
      <c r="L6484" s="5"/>
      <c r="M6484" s="6"/>
      <c r="N6484" s="6"/>
      <c r="O6484" s="7"/>
      <c r="P6484" s="6"/>
      <c r="Q6484" s="6"/>
    </row>
    <row r="6485" spans="2:17" s="2" customFormat="1" x14ac:dyDescent="0.25">
      <c r="B6485" s="1"/>
      <c r="C6485" s="1"/>
      <c r="D6485" s="1"/>
      <c r="I6485" s="1"/>
      <c r="J6485" s="5"/>
      <c r="K6485" s="5"/>
      <c r="L6485" s="5"/>
      <c r="M6485" s="6"/>
      <c r="N6485" s="6"/>
      <c r="O6485" s="7"/>
      <c r="P6485" s="6"/>
      <c r="Q6485" s="6"/>
    </row>
    <row r="6486" spans="2:17" s="2" customFormat="1" x14ac:dyDescent="0.25">
      <c r="B6486" s="1"/>
      <c r="C6486" s="1"/>
      <c r="D6486" s="1"/>
      <c r="I6486" s="1"/>
      <c r="J6486" s="5"/>
      <c r="K6486" s="5"/>
      <c r="L6486" s="5"/>
      <c r="M6486" s="6"/>
      <c r="N6486" s="6"/>
      <c r="O6486" s="7"/>
      <c r="P6486" s="6"/>
      <c r="Q6486" s="6"/>
    </row>
    <row r="6487" spans="2:17" s="2" customFormat="1" x14ac:dyDescent="0.25">
      <c r="B6487" s="1"/>
      <c r="C6487" s="1"/>
      <c r="D6487" s="1"/>
      <c r="I6487" s="1"/>
      <c r="J6487" s="5"/>
      <c r="K6487" s="5"/>
      <c r="L6487" s="5"/>
      <c r="M6487" s="6"/>
      <c r="N6487" s="6"/>
      <c r="O6487" s="7"/>
      <c r="P6487" s="6"/>
      <c r="Q6487" s="6"/>
    </row>
    <row r="6488" spans="2:17" s="2" customFormat="1" x14ac:dyDescent="0.25">
      <c r="B6488" s="1"/>
      <c r="C6488" s="1"/>
      <c r="D6488" s="1"/>
      <c r="I6488" s="1"/>
      <c r="J6488" s="5"/>
      <c r="K6488" s="5"/>
      <c r="L6488" s="5"/>
      <c r="M6488" s="6"/>
      <c r="N6488" s="6"/>
      <c r="O6488" s="7"/>
      <c r="P6488" s="6"/>
      <c r="Q6488" s="6"/>
    </row>
    <row r="6489" spans="2:17" s="2" customFormat="1" x14ac:dyDescent="0.25">
      <c r="B6489" s="1"/>
      <c r="C6489" s="1"/>
      <c r="D6489" s="1"/>
      <c r="I6489" s="1"/>
      <c r="J6489" s="5"/>
      <c r="K6489" s="5"/>
      <c r="L6489" s="5"/>
      <c r="M6489" s="6"/>
      <c r="N6489" s="6"/>
      <c r="O6489" s="7"/>
      <c r="P6489" s="6"/>
      <c r="Q6489" s="6"/>
    </row>
    <row r="6490" spans="2:17" s="2" customFormat="1" x14ac:dyDescent="0.25">
      <c r="B6490" s="1"/>
      <c r="C6490" s="1"/>
      <c r="D6490" s="1"/>
      <c r="I6490" s="1"/>
      <c r="J6490" s="5"/>
      <c r="K6490" s="5"/>
      <c r="L6490" s="5"/>
      <c r="M6490" s="6"/>
      <c r="N6490" s="6"/>
      <c r="O6490" s="7"/>
      <c r="P6490" s="6"/>
      <c r="Q6490" s="6"/>
    </row>
    <row r="6491" spans="2:17" s="2" customFormat="1" x14ac:dyDescent="0.25">
      <c r="B6491" s="1"/>
      <c r="C6491" s="1"/>
      <c r="D6491" s="1"/>
      <c r="I6491" s="1"/>
      <c r="J6491" s="5"/>
      <c r="K6491" s="5"/>
      <c r="L6491" s="5"/>
      <c r="M6491" s="6"/>
      <c r="N6491" s="6"/>
      <c r="O6491" s="7"/>
      <c r="P6491" s="6"/>
      <c r="Q6491" s="6"/>
    </row>
    <row r="6492" spans="2:17" s="2" customFormat="1" x14ac:dyDescent="0.25">
      <c r="B6492" s="1"/>
      <c r="C6492" s="1"/>
      <c r="D6492" s="1"/>
      <c r="I6492" s="1"/>
      <c r="J6492" s="5"/>
      <c r="K6492" s="5"/>
      <c r="L6492" s="5"/>
      <c r="M6492" s="6"/>
      <c r="N6492" s="6"/>
      <c r="O6492" s="7"/>
      <c r="P6492" s="6"/>
      <c r="Q6492" s="6"/>
    </row>
    <row r="6493" spans="2:17" s="2" customFormat="1" x14ac:dyDescent="0.25">
      <c r="B6493" s="1"/>
      <c r="C6493" s="1"/>
      <c r="D6493" s="1"/>
      <c r="I6493" s="1"/>
      <c r="J6493" s="5"/>
      <c r="K6493" s="5"/>
      <c r="L6493" s="5"/>
      <c r="M6493" s="6"/>
      <c r="N6493" s="6"/>
      <c r="O6493" s="7"/>
      <c r="P6493" s="6"/>
      <c r="Q6493" s="6"/>
    </row>
    <row r="6494" spans="2:17" s="2" customFormat="1" x14ac:dyDescent="0.25">
      <c r="B6494" s="1"/>
      <c r="C6494" s="1"/>
      <c r="D6494" s="1"/>
      <c r="I6494" s="1"/>
      <c r="J6494" s="5"/>
      <c r="K6494" s="5"/>
      <c r="L6494" s="5"/>
      <c r="M6494" s="6"/>
      <c r="N6494" s="6"/>
      <c r="O6494" s="7"/>
      <c r="P6494" s="6"/>
      <c r="Q6494" s="6"/>
    </row>
    <row r="6495" spans="2:17" s="2" customFormat="1" x14ac:dyDescent="0.25">
      <c r="B6495" s="1"/>
      <c r="C6495" s="1"/>
      <c r="D6495" s="1"/>
      <c r="I6495" s="1"/>
      <c r="J6495" s="5"/>
      <c r="K6495" s="5"/>
      <c r="L6495" s="5"/>
      <c r="M6495" s="6"/>
      <c r="N6495" s="6"/>
      <c r="O6495" s="7"/>
      <c r="P6495" s="6"/>
      <c r="Q6495" s="6"/>
    </row>
    <row r="6496" spans="2:17" s="2" customFormat="1" x14ac:dyDescent="0.25">
      <c r="B6496" s="1"/>
      <c r="C6496" s="1"/>
      <c r="D6496" s="1"/>
      <c r="I6496" s="1"/>
      <c r="J6496" s="5"/>
      <c r="K6496" s="5"/>
      <c r="L6496" s="5"/>
      <c r="M6496" s="6"/>
      <c r="N6496" s="6"/>
      <c r="O6496" s="7"/>
      <c r="P6496" s="6"/>
      <c r="Q6496" s="6"/>
    </row>
    <row r="6497" spans="2:17" s="2" customFormat="1" x14ac:dyDescent="0.25">
      <c r="B6497" s="1"/>
      <c r="C6497" s="1"/>
      <c r="D6497" s="1"/>
      <c r="I6497" s="1"/>
      <c r="J6497" s="5"/>
      <c r="K6497" s="5"/>
      <c r="L6497" s="5"/>
      <c r="M6497" s="6"/>
      <c r="N6497" s="6"/>
      <c r="O6497" s="7"/>
      <c r="P6497" s="6"/>
      <c r="Q6497" s="6"/>
    </row>
    <row r="6498" spans="2:17" s="2" customFormat="1" x14ac:dyDescent="0.25">
      <c r="B6498" s="1"/>
      <c r="C6498" s="1"/>
      <c r="D6498" s="1"/>
      <c r="I6498" s="1"/>
      <c r="J6498" s="5"/>
      <c r="K6498" s="5"/>
      <c r="L6498" s="5"/>
      <c r="M6498" s="6"/>
      <c r="N6498" s="6"/>
      <c r="O6498" s="7"/>
      <c r="P6498" s="6"/>
      <c r="Q6498" s="6"/>
    </row>
    <row r="6499" spans="2:17" s="2" customFormat="1" x14ac:dyDescent="0.25">
      <c r="B6499" s="1"/>
      <c r="C6499" s="1"/>
      <c r="D6499" s="1"/>
      <c r="I6499" s="1"/>
      <c r="J6499" s="5"/>
      <c r="K6499" s="5"/>
      <c r="L6499" s="5"/>
      <c r="M6499" s="6"/>
      <c r="N6499" s="6"/>
      <c r="O6499" s="7"/>
      <c r="P6499" s="6"/>
      <c r="Q6499" s="6"/>
    </row>
    <row r="6500" spans="2:17" s="2" customFormat="1" x14ac:dyDescent="0.25">
      <c r="B6500" s="1"/>
      <c r="C6500" s="1"/>
      <c r="D6500" s="1"/>
      <c r="I6500" s="1"/>
      <c r="J6500" s="5"/>
      <c r="K6500" s="5"/>
      <c r="L6500" s="5"/>
      <c r="M6500" s="6"/>
      <c r="N6500" s="6"/>
      <c r="O6500" s="7"/>
      <c r="P6500" s="6"/>
      <c r="Q6500" s="6"/>
    </row>
    <row r="6501" spans="2:17" s="2" customFormat="1" x14ac:dyDescent="0.25">
      <c r="B6501" s="1"/>
      <c r="C6501" s="1"/>
      <c r="D6501" s="1"/>
      <c r="I6501" s="1"/>
      <c r="J6501" s="5"/>
      <c r="K6501" s="5"/>
      <c r="L6501" s="5"/>
      <c r="M6501" s="6"/>
      <c r="N6501" s="6"/>
      <c r="O6501" s="7"/>
      <c r="P6501" s="6"/>
      <c r="Q6501" s="6"/>
    </row>
    <row r="6502" spans="2:17" s="2" customFormat="1" x14ac:dyDescent="0.25">
      <c r="B6502" s="1"/>
      <c r="C6502" s="1"/>
      <c r="D6502" s="1"/>
      <c r="I6502" s="1"/>
      <c r="J6502" s="5"/>
      <c r="K6502" s="5"/>
      <c r="L6502" s="5"/>
      <c r="M6502" s="6"/>
      <c r="N6502" s="6"/>
      <c r="O6502" s="7"/>
      <c r="P6502" s="6"/>
      <c r="Q6502" s="6"/>
    </row>
    <row r="6503" spans="2:17" s="2" customFormat="1" x14ac:dyDescent="0.25">
      <c r="B6503" s="1"/>
      <c r="C6503" s="1"/>
      <c r="D6503" s="1"/>
      <c r="I6503" s="1"/>
      <c r="J6503" s="5"/>
      <c r="K6503" s="5"/>
      <c r="L6503" s="5"/>
      <c r="M6503" s="6"/>
      <c r="N6503" s="6"/>
      <c r="O6503" s="7"/>
      <c r="P6503" s="6"/>
      <c r="Q6503" s="6"/>
    </row>
    <row r="6504" spans="2:17" s="2" customFormat="1" x14ac:dyDescent="0.25">
      <c r="B6504" s="1"/>
      <c r="C6504" s="1"/>
      <c r="D6504" s="1"/>
      <c r="I6504" s="1"/>
      <c r="J6504" s="5"/>
      <c r="K6504" s="5"/>
      <c r="L6504" s="5"/>
      <c r="M6504" s="6"/>
      <c r="N6504" s="6"/>
      <c r="O6504" s="7"/>
      <c r="P6504" s="6"/>
      <c r="Q6504" s="6"/>
    </row>
    <row r="6505" spans="2:17" s="2" customFormat="1" x14ac:dyDescent="0.25">
      <c r="B6505" s="1"/>
      <c r="C6505" s="1"/>
      <c r="D6505" s="1"/>
      <c r="I6505" s="1"/>
      <c r="J6505" s="5"/>
      <c r="K6505" s="5"/>
      <c r="L6505" s="5"/>
      <c r="M6505" s="6"/>
      <c r="N6505" s="6"/>
      <c r="O6505" s="7"/>
      <c r="P6505" s="6"/>
      <c r="Q6505" s="6"/>
    </row>
    <row r="6506" spans="2:17" s="2" customFormat="1" x14ac:dyDescent="0.25">
      <c r="B6506" s="1"/>
      <c r="C6506" s="1"/>
      <c r="D6506" s="1"/>
      <c r="I6506" s="1"/>
      <c r="J6506" s="5"/>
      <c r="K6506" s="5"/>
      <c r="L6506" s="5"/>
      <c r="M6506" s="6"/>
      <c r="N6506" s="6"/>
      <c r="O6506" s="7"/>
      <c r="P6506" s="6"/>
      <c r="Q6506" s="6"/>
    </row>
    <row r="6507" spans="2:17" s="2" customFormat="1" x14ac:dyDescent="0.25">
      <c r="B6507" s="1"/>
      <c r="C6507" s="1"/>
      <c r="D6507" s="1"/>
      <c r="I6507" s="1"/>
      <c r="J6507" s="5"/>
      <c r="K6507" s="5"/>
      <c r="L6507" s="5"/>
      <c r="M6507" s="6"/>
      <c r="N6507" s="6"/>
      <c r="O6507" s="7"/>
      <c r="P6507" s="6"/>
      <c r="Q6507" s="6"/>
    </row>
    <row r="6508" spans="2:17" s="2" customFormat="1" x14ac:dyDescent="0.25">
      <c r="B6508" s="1"/>
      <c r="C6508" s="1"/>
      <c r="D6508" s="1"/>
      <c r="I6508" s="1"/>
      <c r="J6508" s="5"/>
      <c r="K6508" s="5"/>
      <c r="L6508" s="5"/>
      <c r="M6508" s="6"/>
      <c r="N6508" s="6"/>
      <c r="O6508" s="7"/>
      <c r="P6508" s="6"/>
      <c r="Q6508" s="6"/>
    </row>
    <row r="6509" spans="2:17" s="2" customFormat="1" x14ac:dyDescent="0.25">
      <c r="B6509" s="1"/>
      <c r="C6509" s="1"/>
      <c r="D6509" s="1"/>
      <c r="I6509" s="1"/>
      <c r="J6509" s="5"/>
      <c r="K6509" s="5"/>
      <c r="L6509" s="5"/>
      <c r="M6509" s="6"/>
      <c r="N6509" s="6"/>
      <c r="O6509" s="7"/>
      <c r="P6509" s="6"/>
      <c r="Q6509" s="6"/>
    </row>
    <row r="6510" spans="2:17" s="2" customFormat="1" x14ac:dyDescent="0.25">
      <c r="B6510" s="1"/>
      <c r="C6510" s="1"/>
      <c r="D6510" s="1"/>
      <c r="I6510" s="1"/>
      <c r="J6510" s="5"/>
      <c r="K6510" s="5"/>
      <c r="L6510" s="5"/>
      <c r="M6510" s="6"/>
      <c r="N6510" s="6"/>
      <c r="O6510" s="7"/>
      <c r="P6510" s="6"/>
      <c r="Q6510" s="6"/>
    </row>
    <row r="6511" spans="2:17" s="2" customFormat="1" x14ac:dyDescent="0.25">
      <c r="B6511" s="1"/>
      <c r="C6511" s="1"/>
      <c r="D6511" s="1"/>
      <c r="I6511" s="1"/>
      <c r="J6511" s="5"/>
      <c r="K6511" s="5"/>
      <c r="L6511" s="5"/>
      <c r="M6511" s="6"/>
      <c r="N6511" s="6"/>
      <c r="O6511" s="7"/>
      <c r="P6511" s="6"/>
      <c r="Q6511" s="6"/>
    </row>
    <row r="6512" spans="2:17" s="2" customFormat="1" x14ac:dyDescent="0.25">
      <c r="B6512" s="1"/>
      <c r="C6512" s="1"/>
      <c r="D6512" s="1"/>
      <c r="I6512" s="1"/>
      <c r="J6512" s="5"/>
      <c r="K6512" s="5"/>
      <c r="L6512" s="5"/>
      <c r="M6512" s="6"/>
      <c r="N6512" s="6"/>
      <c r="O6512" s="7"/>
      <c r="P6512" s="6"/>
      <c r="Q6512" s="6"/>
    </row>
    <row r="6513" spans="2:17" s="2" customFormat="1" x14ac:dyDescent="0.25">
      <c r="B6513" s="1"/>
      <c r="C6513" s="1"/>
      <c r="D6513" s="1"/>
      <c r="I6513" s="1"/>
      <c r="J6513" s="5"/>
      <c r="K6513" s="5"/>
      <c r="L6513" s="5"/>
      <c r="M6513" s="6"/>
      <c r="N6513" s="6"/>
      <c r="O6513" s="7"/>
      <c r="P6513" s="6"/>
      <c r="Q6513" s="6"/>
    </row>
    <row r="6514" spans="2:17" s="2" customFormat="1" x14ac:dyDescent="0.25">
      <c r="B6514" s="1"/>
      <c r="C6514" s="1"/>
      <c r="D6514" s="1"/>
      <c r="I6514" s="1"/>
      <c r="J6514" s="5"/>
      <c r="K6514" s="5"/>
      <c r="L6514" s="5"/>
      <c r="M6514" s="6"/>
      <c r="N6514" s="6"/>
      <c r="O6514" s="7"/>
      <c r="P6514" s="6"/>
      <c r="Q6514" s="6"/>
    </row>
    <row r="6515" spans="2:17" s="2" customFormat="1" x14ac:dyDescent="0.25">
      <c r="B6515" s="1"/>
      <c r="C6515" s="1"/>
      <c r="D6515" s="1"/>
      <c r="I6515" s="1"/>
      <c r="J6515" s="5"/>
      <c r="K6515" s="5"/>
      <c r="L6515" s="5"/>
      <c r="M6515" s="6"/>
      <c r="N6515" s="6"/>
      <c r="O6515" s="7"/>
      <c r="P6515" s="6"/>
      <c r="Q6515" s="6"/>
    </row>
    <row r="6516" spans="2:17" s="2" customFormat="1" x14ac:dyDescent="0.25">
      <c r="B6516" s="1"/>
      <c r="C6516" s="1"/>
      <c r="D6516" s="1"/>
      <c r="I6516" s="1"/>
      <c r="J6516" s="5"/>
      <c r="K6516" s="5"/>
      <c r="L6516" s="5"/>
      <c r="M6516" s="6"/>
      <c r="N6516" s="6"/>
      <c r="O6516" s="7"/>
      <c r="P6516" s="6"/>
      <c r="Q6516" s="6"/>
    </row>
    <row r="6517" spans="2:17" s="2" customFormat="1" x14ac:dyDescent="0.25">
      <c r="B6517" s="1"/>
      <c r="C6517" s="1"/>
      <c r="D6517" s="1"/>
      <c r="I6517" s="1"/>
      <c r="J6517" s="5"/>
      <c r="K6517" s="5"/>
      <c r="L6517" s="5"/>
      <c r="M6517" s="6"/>
      <c r="N6517" s="6"/>
      <c r="O6517" s="7"/>
      <c r="P6517" s="6"/>
      <c r="Q6517" s="6"/>
    </row>
    <row r="6518" spans="2:17" s="2" customFormat="1" x14ac:dyDescent="0.25">
      <c r="B6518" s="1"/>
      <c r="C6518" s="1"/>
      <c r="D6518" s="1"/>
      <c r="I6518" s="1"/>
      <c r="J6518" s="5"/>
      <c r="K6518" s="5"/>
      <c r="L6518" s="5"/>
      <c r="M6518" s="6"/>
      <c r="N6518" s="6"/>
      <c r="O6518" s="7"/>
      <c r="P6518" s="6"/>
      <c r="Q6518" s="6"/>
    </row>
    <row r="6519" spans="2:17" s="2" customFormat="1" x14ac:dyDescent="0.25">
      <c r="B6519" s="1"/>
      <c r="C6519" s="1"/>
      <c r="D6519" s="1"/>
      <c r="I6519" s="1"/>
      <c r="J6519" s="5"/>
      <c r="K6519" s="5"/>
      <c r="L6519" s="5"/>
      <c r="M6519" s="6"/>
      <c r="N6519" s="6"/>
      <c r="O6519" s="7"/>
      <c r="P6519" s="6"/>
      <c r="Q6519" s="6"/>
    </row>
    <row r="6520" spans="2:17" s="2" customFormat="1" x14ac:dyDescent="0.25">
      <c r="B6520" s="1"/>
      <c r="C6520" s="1"/>
      <c r="D6520" s="1"/>
      <c r="I6520" s="1"/>
      <c r="J6520" s="5"/>
      <c r="K6520" s="5"/>
      <c r="L6520" s="5"/>
      <c r="M6520" s="6"/>
      <c r="N6520" s="6"/>
      <c r="O6520" s="7"/>
      <c r="P6520" s="6"/>
      <c r="Q6520" s="6"/>
    </row>
    <row r="6521" spans="2:17" s="2" customFormat="1" x14ac:dyDescent="0.25">
      <c r="B6521" s="1"/>
      <c r="C6521" s="1"/>
      <c r="D6521" s="1"/>
      <c r="I6521" s="1"/>
      <c r="J6521" s="5"/>
      <c r="K6521" s="5"/>
      <c r="L6521" s="5"/>
      <c r="M6521" s="6"/>
      <c r="N6521" s="6"/>
      <c r="O6521" s="7"/>
      <c r="P6521" s="6"/>
      <c r="Q6521" s="6"/>
    </row>
    <row r="6522" spans="2:17" s="2" customFormat="1" x14ac:dyDescent="0.25">
      <c r="B6522" s="1"/>
      <c r="C6522" s="1"/>
      <c r="D6522" s="1"/>
      <c r="I6522" s="1"/>
      <c r="J6522" s="5"/>
      <c r="K6522" s="5"/>
      <c r="L6522" s="5"/>
      <c r="M6522" s="6"/>
      <c r="N6522" s="6"/>
      <c r="O6522" s="7"/>
      <c r="P6522" s="6"/>
      <c r="Q6522" s="6"/>
    </row>
    <row r="6523" spans="2:17" s="2" customFormat="1" x14ac:dyDescent="0.25">
      <c r="B6523" s="1"/>
      <c r="C6523" s="1"/>
      <c r="D6523" s="1"/>
      <c r="I6523" s="1"/>
      <c r="J6523" s="5"/>
      <c r="K6523" s="5"/>
      <c r="L6523" s="5"/>
      <c r="M6523" s="6"/>
      <c r="N6523" s="6"/>
      <c r="O6523" s="7"/>
      <c r="P6523" s="6"/>
      <c r="Q6523" s="6"/>
    </row>
    <row r="6524" spans="2:17" s="2" customFormat="1" x14ac:dyDescent="0.25">
      <c r="B6524" s="1"/>
      <c r="C6524" s="1"/>
      <c r="D6524" s="1"/>
      <c r="I6524" s="1"/>
      <c r="J6524" s="5"/>
      <c r="K6524" s="5"/>
      <c r="L6524" s="5"/>
      <c r="M6524" s="6"/>
      <c r="N6524" s="6"/>
      <c r="O6524" s="7"/>
      <c r="P6524" s="6"/>
      <c r="Q6524" s="6"/>
    </row>
    <row r="6525" spans="2:17" s="2" customFormat="1" x14ac:dyDescent="0.25">
      <c r="B6525" s="1"/>
      <c r="C6525" s="1"/>
      <c r="D6525" s="1"/>
      <c r="I6525" s="1"/>
      <c r="J6525" s="5"/>
      <c r="K6525" s="5"/>
      <c r="L6525" s="5"/>
      <c r="M6525" s="6"/>
      <c r="N6525" s="6"/>
      <c r="O6525" s="7"/>
      <c r="P6525" s="6"/>
      <c r="Q6525" s="6"/>
    </row>
    <row r="6526" spans="2:17" s="2" customFormat="1" x14ac:dyDescent="0.25">
      <c r="B6526" s="1"/>
      <c r="C6526" s="1"/>
      <c r="D6526" s="1"/>
      <c r="I6526" s="1"/>
      <c r="J6526" s="5"/>
      <c r="K6526" s="5"/>
      <c r="L6526" s="5"/>
      <c r="M6526" s="6"/>
      <c r="N6526" s="6"/>
      <c r="O6526" s="7"/>
      <c r="P6526" s="6"/>
      <c r="Q6526" s="6"/>
    </row>
    <row r="6527" spans="2:17" s="2" customFormat="1" x14ac:dyDescent="0.25">
      <c r="B6527" s="1"/>
      <c r="C6527" s="1"/>
      <c r="D6527" s="1"/>
      <c r="I6527" s="1"/>
      <c r="J6527" s="5"/>
      <c r="K6527" s="5"/>
      <c r="L6527" s="5"/>
      <c r="M6527" s="6"/>
      <c r="N6527" s="6"/>
      <c r="O6527" s="7"/>
      <c r="P6527" s="6"/>
      <c r="Q6527" s="6"/>
    </row>
    <row r="6528" spans="2:17" s="2" customFormat="1" x14ac:dyDescent="0.25">
      <c r="B6528" s="1"/>
      <c r="C6528" s="1"/>
      <c r="D6528" s="1"/>
      <c r="I6528" s="1"/>
      <c r="J6528" s="5"/>
      <c r="K6528" s="5"/>
      <c r="L6528" s="5"/>
      <c r="M6528" s="6"/>
      <c r="N6528" s="6"/>
      <c r="O6528" s="7"/>
      <c r="P6528" s="6"/>
      <c r="Q6528" s="6"/>
    </row>
    <row r="6529" spans="2:17" s="2" customFormat="1" x14ac:dyDescent="0.25">
      <c r="B6529" s="1"/>
      <c r="C6529" s="1"/>
      <c r="D6529" s="1"/>
      <c r="I6529" s="1"/>
      <c r="J6529" s="5"/>
      <c r="K6529" s="5"/>
      <c r="L6529" s="5"/>
      <c r="M6529" s="6"/>
      <c r="N6529" s="6"/>
      <c r="O6529" s="7"/>
      <c r="P6529" s="6"/>
      <c r="Q6529" s="6"/>
    </row>
    <row r="6530" spans="2:17" s="2" customFormat="1" x14ac:dyDescent="0.25">
      <c r="B6530" s="1"/>
      <c r="C6530" s="1"/>
      <c r="D6530" s="1"/>
      <c r="I6530" s="1"/>
      <c r="J6530" s="5"/>
      <c r="K6530" s="5"/>
      <c r="L6530" s="5"/>
      <c r="M6530" s="6"/>
      <c r="N6530" s="6"/>
      <c r="O6530" s="7"/>
      <c r="P6530" s="6"/>
      <c r="Q6530" s="6"/>
    </row>
    <row r="6531" spans="2:17" s="2" customFormat="1" x14ac:dyDescent="0.25">
      <c r="B6531" s="1"/>
      <c r="C6531" s="1"/>
      <c r="D6531" s="1"/>
      <c r="I6531" s="1"/>
      <c r="J6531" s="5"/>
      <c r="K6531" s="5"/>
      <c r="L6531" s="5"/>
      <c r="M6531" s="6"/>
      <c r="N6531" s="6"/>
      <c r="O6531" s="7"/>
      <c r="P6531" s="6"/>
      <c r="Q6531" s="6"/>
    </row>
    <row r="6532" spans="2:17" s="2" customFormat="1" x14ac:dyDescent="0.25">
      <c r="B6532" s="1"/>
      <c r="C6532" s="1"/>
      <c r="D6532" s="1"/>
      <c r="I6532" s="1"/>
      <c r="J6532" s="5"/>
      <c r="K6532" s="5"/>
      <c r="L6532" s="5"/>
      <c r="M6532" s="6"/>
      <c r="N6532" s="6"/>
      <c r="O6532" s="7"/>
      <c r="P6532" s="6"/>
      <c r="Q6532" s="6"/>
    </row>
    <row r="6533" spans="2:17" s="2" customFormat="1" x14ac:dyDescent="0.25">
      <c r="B6533" s="1"/>
      <c r="C6533" s="1"/>
      <c r="D6533" s="1"/>
      <c r="I6533" s="1"/>
      <c r="J6533" s="5"/>
      <c r="K6533" s="5"/>
      <c r="L6533" s="5"/>
      <c r="M6533" s="6"/>
      <c r="N6533" s="6"/>
      <c r="O6533" s="7"/>
      <c r="P6533" s="6"/>
      <c r="Q6533" s="6"/>
    </row>
    <row r="6534" spans="2:17" s="2" customFormat="1" x14ac:dyDescent="0.25">
      <c r="B6534" s="1"/>
      <c r="C6534" s="1"/>
      <c r="D6534" s="1"/>
      <c r="I6534" s="1"/>
      <c r="J6534" s="5"/>
      <c r="K6534" s="5"/>
      <c r="L6534" s="5"/>
      <c r="M6534" s="6"/>
      <c r="N6534" s="6"/>
      <c r="O6534" s="7"/>
      <c r="P6534" s="6"/>
      <c r="Q6534" s="6"/>
    </row>
    <row r="6535" spans="2:17" s="2" customFormat="1" x14ac:dyDescent="0.25">
      <c r="B6535" s="1"/>
      <c r="C6535" s="1"/>
      <c r="D6535" s="1"/>
      <c r="I6535" s="1"/>
      <c r="J6535" s="5"/>
      <c r="K6535" s="5"/>
      <c r="L6535" s="5"/>
      <c r="M6535" s="6"/>
      <c r="N6535" s="6"/>
      <c r="O6535" s="7"/>
      <c r="P6535" s="6"/>
      <c r="Q6535" s="6"/>
    </row>
    <row r="6536" spans="2:17" s="2" customFormat="1" x14ac:dyDescent="0.25">
      <c r="B6536" s="1"/>
      <c r="C6536" s="1"/>
      <c r="D6536" s="1"/>
      <c r="I6536" s="1"/>
      <c r="J6536" s="5"/>
      <c r="K6536" s="5"/>
      <c r="L6536" s="5"/>
      <c r="M6536" s="6"/>
      <c r="N6536" s="6"/>
      <c r="O6536" s="7"/>
      <c r="P6536" s="6"/>
      <c r="Q6536" s="6"/>
    </row>
    <row r="6537" spans="2:17" s="2" customFormat="1" x14ac:dyDescent="0.25">
      <c r="B6537" s="1"/>
      <c r="C6537" s="1"/>
      <c r="D6537" s="1"/>
      <c r="I6537" s="1"/>
      <c r="J6537" s="5"/>
      <c r="K6537" s="5"/>
      <c r="L6537" s="5"/>
      <c r="M6537" s="6"/>
      <c r="N6537" s="6"/>
      <c r="O6537" s="7"/>
      <c r="P6537" s="6"/>
      <c r="Q6537" s="6"/>
    </row>
    <row r="6538" spans="2:17" s="2" customFormat="1" x14ac:dyDescent="0.25">
      <c r="B6538" s="1"/>
      <c r="C6538" s="1"/>
      <c r="D6538" s="1"/>
      <c r="I6538" s="1"/>
      <c r="J6538" s="5"/>
      <c r="K6538" s="5"/>
      <c r="L6538" s="5"/>
      <c r="M6538" s="6"/>
      <c r="N6538" s="6"/>
      <c r="O6538" s="7"/>
      <c r="P6538" s="6"/>
      <c r="Q6538" s="6"/>
    </row>
    <row r="6539" spans="2:17" s="2" customFormat="1" x14ac:dyDescent="0.25">
      <c r="B6539" s="1"/>
      <c r="C6539" s="1"/>
      <c r="D6539" s="1"/>
      <c r="I6539" s="1"/>
      <c r="J6539" s="5"/>
      <c r="K6539" s="5"/>
      <c r="L6539" s="5"/>
      <c r="M6539" s="6"/>
      <c r="N6539" s="6"/>
      <c r="O6539" s="7"/>
      <c r="P6539" s="6"/>
      <c r="Q6539" s="6"/>
    </row>
    <row r="6540" spans="2:17" s="2" customFormat="1" x14ac:dyDescent="0.25">
      <c r="B6540" s="1"/>
      <c r="C6540" s="1"/>
      <c r="D6540" s="1"/>
      <c r="I6540" s="1"/>
      <c r="J6540" s="5"/>
      <c r="K6540" s="5"/>
      <c r="L6540" s="5"/>
      <c r="M6540" s="6"/>
      <c r="N6540" s="6"/>
      <c r="O6540" s="7"/>
      <c r="P6540" s="6"/>
      <c r="Q6540" s="6"/>
    </row>
    <row r="6541" spans="2:17" s="2" customFormat="1" x14ac:dyDescent="0.25">
      <c r="B6541" s="1"/>
      <c r="C6541" s="1"/>
      <c r="D6541" s="1"/>
      <c r="I6541" s="1"/>
      <c r="J6541" s="5"/>
      <c r="K6541" s="5"/>
      <c r="L6541" s="5"/>
      <c r="M6541" s="6"/>
      <c r="N6541" s="6"/>
      <c r="O6541" s="7"/>
      <c r="P6541" s="6"/>
      <c r="Q6541" s="6"/>
    </row>
    <row r="6542" spans="2:17" s="2" customFormat="1" x14ac:dyDescent="0.25">
      <c r="B6542" s="1"/>
      <c r="C6542" s="1"/>
      <c r="D6542" s="1"/>
      <c r="I6542" s="1"/>
      <c r="J6542" s="5"/>
      <c r="K6542" s="5"/>
      <c r="L6542" s="5"/>
      <c r="M6542" s="6"/>
      <c r="N6542" s="6"/>
      <c r="O6542" s="7"/>
      <c r="P6542" s="6"/>
      <c r="Q6542" s="6"/>
    </row>
    <row r="6543" spans="2:17" s="2" customFormat="1" x14ac:dyDescent="0.25">
      <c r="B6543" s="1"/>
      <c r="C6543" s="1"/>
      <c r="D6543" s="1"/>
      <c r="I6543" s="1"/>
      <c r="J6543" s="5"/>
      <c r="K6543" s="5"/>
      <c r="L6543" s="5"/>
      <c r="M6543" s="6"/>
      <c r="N6543" s="6"/>
      <c r="O6543" s="7"/>
      <c r="P6543" s="6"/>
      <c r="Q6543" s="6"/>
    </row>
    <row r="6544" spans="2:17" s="2" customFormat="1" x14ac:dyDescent="0.25">
      <c r="B6544" s="1"/>
      <c r="C6544" s="1"/>
      <c r="D6544" s="1"/>
      <c r="I6544" s="1"/>
      <c r="J6544" s="5"/>
      <c r="K6544" s="5"/>
      <c r="L6544" s="5"/>
      <c r="M6544" s="6"/>
      <c r="N6544" s="6"/>
      <c r="O6544" s="7"/>
      <c r="P6544" s="6"/>
      <c r="Q6544" s="6"/>
    </row>
    <row r="6545" spans="2:17" s="2" customFormat="1" x14ac:dyDescent="0.25">
      <c r="B6545" s="1"/>
      <c r="C6545" s="1"/>
      <c r="D6545" s="1"/>
      <c r="I6545" s="1"/>
      <c r="J6545" s="5"/>
      <c r="K6545" s="5"/>
      <c r="L6545" s="5"/>
      <c r="M6545" s="6"/>
      <c r="N6545" s="6"/>
      <c r="O6545" s="7"/>
      <c r="P6545" s="6"/>
      <c r="Q6545" s="6"/>
    </row>
    <row r="6546" spans="2:17" s="2" customFormat="1" x14ac:dyDescent="0.25">
      <c r="B6546" s="1"/>
      <c r="C6546" s="1"/>
      <c r="D6546" s="1"/>
      <c r="I6546" s="1"/>
      <c r="J6546" s="5"/>
      <c r="K6546" s="5"/>
      <c r="L6546" s="5"/>
      <c r="M6546" s="6"/>
      <c r="N6546" s="6"/>
      <c r="O6546" s="7"/>
      <c r="P6546" s="6"/>
      <c r="Q6546" s="6"/>
    </row>
    <row r="6547" spans="2:17" s="2" customFormat="1" x14ac:dyDescent="0.25">
      <c r="B6547" s="1"/>
      <c r="C6547" s="1"/>
      <c r="D6547" s="1"/>
      <c r="I6547" s="1"/>
      <c r="J6547" s="5"/>
      <c r="K6547" s="5"/>
      <c r="L6547" s="5"/>
      <c r="M6547" s="6"/>
      <c r="N6547" s="6"/>
      <c r="O6547" s="7"/>
      <c r="P6547" s="6"/>
      <c r="Q6547" s="6"/>
    </row>
    <row r="6548" spans="2:17" s="2" customFormat="1" x14ac:dyDescent="0.25">
      <c r="B6548" s="1"/>
      <c r="C6548" s="1"/>
      <c r="D6548" s="1"/>
      <c r="I6548" s="1"/>
      <c r="J6548" s="5"/>
      <c r="K6548" s="5"/>
      <c r="L6548" s="5"/>
      <c r="M6548" s="6"/>
      <c r="N6548" s="6"/>
      <c r="O6548" s="7"/>
      <c r="P6548" s="6"/>
      <c r="Q6548" s="6"/>
    </row>
    <row r="6549" spans="2:17" s="2" customFormat="1" x14ac:dyDescent="0.25">
      <c r="B6549" s="1"/>
      <c r="C6549" s="1"/>
      <c r="D6549" s="1"/>
      <c r="I6549" s="1"/>
      <c r="J6549" s="5"/>
      <c r="K6549" s="5"/>
      <c r="L6549" s="5"/>
      <c r="M6549" s="6"/>
      <c r="N6549" s="6"/>
      <c r="O6549" s="7"/>
      <c r="P6549" s="6"/>
      <c r="Q6549" s="6"/>
    </row>
    <row r="6550" spans="2:17" s="2" customFormat="1" x14ac:dyDescent="0.25">
      <c r="B6550" s="1"/>
      <c r="C6550" s="1"/>
      <c r="D6550" s="1"/>
      <c r="I6550" s="1"/>
      <c r="J6550" s="5"/>
      <c r="K6550" s="5"/>
      <c r="L6550" s="5"/>
      <c r="M6550" s="6"/>
      <c r="N6550" s="6"/>
      <c r="O6550" s="7"/>
      <c r="P6550" s="6"/>
      <c r="Q6550" s="6"/>
    </row>
    <row r="6551" spans="2:17" s="2" customFormat="1" x14ac:dyDescent="0.25">
      <c r="B6551" s="1"/>
      <c r="C6551" s="1"/>
      <c r="D6551" s="1"/>
      <c r="I6551" s="1"/>
      <c r="J6551" s="5"/>
      <c r="K6551" s="5"/>
      <c r="L6551" s="5"/>
      <c r="M6551" s="6"/>
      <c r="N6551" s="6"/>
      <c r="O6551" s="7"/>
      <c r="P6551" s="6"/>
      <c r="Q6551" s="6"/>
    </row>
    <row r="6552" spans="2:17" s="2" customFormat="1" x14ac:dyDescent="0.25">
      <c r="B6552" s="1"/>
      <c r="C6552" s="1"/>
      <c r="D6552" s="1"/>
      <c r="I6552" s="1"/>
      <c r="J6552" s="5"/>
      <c r="K6552" s="5"/>
      <c r="L6552" s="5"/>
      <c r="M6552" s="6"/>
      <c r="N6552" s="6"/>
      <c r="O6552" s="7"/>
      <c r="P6552" s="6"/>
      <c r="Q6552" s="6"/>
    </row>
    <row r="6553" spans="2:17" s="2" customFormat="1" x14ac:dyDescent="0.25">
      <c r="B6553" s="1"/>
      <c r="C6553" s="1"/>
      <c r="D6553" s="1"/>
      <c r="I6553" s="1"/>
      <c r="J6553" s="5"/>
      <c r="K6553" s="5"/>
      <c r="L6553" s="5"/>
      <c r="M6553" s="6"/>
      <c r="N6553" s="6"/>
      <c r="O6553" s="7"/>
      <c r="P6553" s="6"/>
      <c r="Q6553" s="6"/>
    </row>
    <row r="6554" spans="2:17" s="2" customFormat="1" x14ac:dyDescent="0.25">
      <c r="B6554" s="1"/>
      <c r="C6554" s="1"/>
      <c r="D6554" s="1"/>
      <c r="I6554" s="1"/>
      <c r="J6554" s="5"/>
      <c r="K6554" s="5"/>
      <c r="L6554" s="5"/>
      <c r="M6554" s="6"/>
      <c r="N6554" s="6"/>
      <c r="O6554" s="7"/>
      <c r="P6554" s="6"/>
      <c r="Q6554" s="6"/>
    </row>
    <row r="6555" spans="2:17" s="2" customFormat="1" x14ac:dyDescent="0.25">
      <c r="B6555" s="1"/>
      <c r="C6555" s="1"/>
      <c r="D6555" s="1"/>
      <c r="I6555" s="1"/>
      <c r="J6555" s="5"/>
      <c r="K6555" s="5"/>
      <c r="L6555" s="5"/>
      <c r="M6555" s="6"/>
      <c r="N6555" s="6"/>
      <c r="O6555" s="7"/>
      <c r="P6555" s="6"/>
      <c r="Q6555" s="6"/>
    </row>
    <row r="6556" spans="2:17" s="2" customFormat="1" x14ac:dyDescent="0.25">
      <c r="B6556" s="1"/>
      <c r="C6556" s="1"/>
      <c r="D6556" s="1"/>
      <c r="I6556" s="1"/>
      <c r="J6556" s="5"/>
      <c r="K6556" s="5"/>
      <c r="L6556" s="5"/>
      <c r="M6556" s="6"/>
      <c r="N6556" s="6"/>
      <c r="O6556" s="7"/>
      <c r="P6556" s="6"/>
      <c r="Q6556" s="6"/>
    </row>
    <row r="6557" spans="2:17" s="2" customFormat="1" x14ac:dyDescent="0.25">
      <c r="B6557" s="1"/>
      <c r="C6557" s="1"/>
      <c r="D6557" s="1"/>
      <c r="I6557" s="1"/>
      <c r="J6557" s="5"/>
      <c r="K6557" s="5"/>
      <c r="L6557" s="5"/>
      <c r="M6557" s="6"/>
      <c r="N6557" s="6"/>
      <c r="O6557" s="7"/>
      <c r="P6557" s="6"/>
      <c r="Q6557" s="6"/>
    </row>
    <row r="6558" spans="2:17" s="2" customFormat="1" x14ac:dyDescent="0.25">
      <c r="B6558" s="1"/>
      <c r="C6558" s="1"/>
      <c r="D6558" s="1"/>
      <c r="I6558" s="1"/>
      <c r="J6558" s="5"/>
      <c r="K6558" s="5"/>
      <c r="L6558" s="5"/>
      <c r="M6558" s="6"/>
      <c r="N6558" s="6"/>
      <c r="O6558" s="7"/>
      <c r="P6558" s="6"/>
      <c r="Q6558" s="6"/>
    </row>
    <row r="6559" spans="2:17" s="2" customFormat="1" x14ac:dyDescent="0.25">
      <c r="B6559" s="1"/>
      <c r="C6559" s="1"/>
      <c r="D6559" s="1"/>
      <c r="I6559" s="1"/>
      <c r="J6559" s="5"/>
      <c r="K6559" s="5"/>
      <c r="L6559" s="5"/>
      <c r="M6559" s="6"/>
      <c r="N6559" s="6"/>
      <c r="O6559" s="7"/>
      <c r="P6559" s="6"/>
      <c r="Q6559" s="6"/>
    </row>
    <row r="6560" spans="2:17" s="2" customFormat="1" x14ac:dyDescent="0.25">
      <c r="B6560" s="1"/>
      <c r="C6560" s="1"/>
      <c r="D6560" s="1"/>
      <c r="I6560" s="1"/>
      <c r="J6560" s="5"/>
      <c r="K6560" s="5"/>
      <c r="L6560" s="5"/>
      <c r="M6560" s="6"/>
      <c r="N6560" s="6"/>
      <c r="O6560" s="7"/>
      <c r="P6560" s="6"/>
      <c r="Q6560" s="6"/>
    </row>
    <row r="6561" spans="2:17" s="2" customFormat="1" x14ac:dyDescent="0.25">
      <c r="B6561" s="1"/>
      <c r="C6561" s="1"/>
      <c r="D6561" s="1"/>
      <c r="I6561" s="1"/>
      <c r="J6561" s="5"/>
      <c r="K6561" s="5"/>
      <c r="L6561" s="5"/>
      <c r="M6561" s="6"/>
      <c r="N6561" s="6"/>
      <c r="O6561" s="7"/>
      <c r="P6561" s="6"/>
      <c r="Q6561" s="6"/>
    </row>
    <row r="6562" spans="2:17" s="2" customFormat="1" x14ac:dyDescent="0.25">
      <c r="B6562" s="1"/>
      <c r="C6562" s="1"/>
      <c r="D6562" s="1"/>
      <c r="I6562" s="1"/>
      <c r="J6562" s="5"/>
      <c r="K6562" s="5"/>
      <c r="L6562" s="5"/>
      <c r="M6562" s="6"/>
      <c r="N6562" s="6"/>
      <c r="O6562" s="7"/>
      <c r="P6562" s="6"/>
      <c r="Q6562" s="6"/>
    </row>
    <row r="6563" spans="2:17" s="2" customFormat="1" x14ac:dyDescent="0.25">
      <c r="B6563" s="1"/>
      <c r="C6563" s="1"/>
      <c r="D6563" s="1"/>
      <c r="I6563" s="1"/>
      <c r="J6563" s="5"/>
      <c r="K6563" s="5"/>
      <c r="L6563" s="5"/>
      <c r="M6563" s="6"/>
      <c r="N6563" s="6"/>
      <c r="O6563" s="7"/>
      <c r="P6563" s="6"/>
      <c r="Q6563" s="6"/>
    </row>
    <row r="6564" spans="2:17" s="2" customFormat="1" x14ac:dyDescent="0.25">
      <c r="B6564" s="1"/>
      <c r="C6564" s="1"/>
      <c r="D6564" s="1"/>
      <c r="I6564" s="1"/>
      <c r="J6564" s="5"/>
      <c r="K6564" s="5"/>
      <c r="L6564" s="5"/>
      <c r="M6564" s="6"/>
      <c r="N6564" s="6"/>
      <c r="O6564" s="7"/>
      <c r="P6564" s="6"/>
      <c r="Q6564" s="6"/>
    </row>
    <row r="6565" spans="2:17" s="2" customFormat="1" x14ac:dyDescent="0.25">
      <c r="B6565" s="1"/>
      <c r="C6565" s="1"/>
      <c r="D6565" s="1"/>
      <c r="I6565" s="1"/>
      <c r="J6565" s="5"/>
      <c r="K6565" s="5"/>
      <c r="L6565" s="5"/>
      <c r="M6565" s="6"/>
      <c r="N6565" s="6"/>
      <c r="O6565" s="7"/>
      <c r="P6565" s="6"/>
      <c r="Q6565" s="6"/>
    </row>
    <row r="6566" spans="2:17" s="2" customFormat="1" x14ac:dyDescent="0.25">
      <c r="B6566" s="1"/>
      <c r="C6566" s="1"/>
      <c r="D6566" s="1"/>
      <c r="I6566" s="1"/>
      <c r="J6566" s="5"/>
      <c r="K6566" s="5"/>
      <c r="L6566" s="5"/>
      <c r="M6566" s="6"/>
      <c r="N6566" s="6"/>
      <c r="O6566" s="7"/>
      <c r="P6566" s="6"/>
      <c r="Q6566" s="6"/>
    </row>
    <row r="6567" spans="2:17" s="2" customFormat="1" x14ac:dyDescent="0.25">
      <c r="B6567" s="1"/>
      <c r="C6567" s="1"/>
      <c r="D6567" s="1"/>
      <c r="I6567" s="1"/>
      <c r="J6567" s="5"/>
      <c r="K6567" s="5"/>
      <c r="L6567" s="5"/>
      <c r="M6567" s="6"/>
      <c r="N6567" s="6"/>
      <c r="O6567" s="7"/>
      <c r="P6567" s="6"/>
      <c r="Q6567" s="6"/>
    </row>
    <row r="6568" spans="2:17" s="2" customFormat="1" x14ac:dyDescent="0.25">
      <c r="B6568" s="1"/>
      <c r="C6568" s="1"/>
      <c r="D6568" s="1"/>
      <c r="I6568" s="1"/>
      <c r="J6568" s="5"/>
      <c r="K6568" s="5"/>
      <c r="L6568" s="5"/>
      <c r="M6568" s="6"/>
      <c r="N6568" s="6"/>
      <c r="O6568" s="7"/>
      <c r="P6568" s="6"/>
      <c r="Q6568" s="6"/>
    </row>
    <row r="6569" spans="2:17" s="2" customFormat="1" x14ac:dyDescent="0.25">
      <c r="B6569" s="1"/>
      <c r="C6569" s="1"/>
      <c r="D6569" s="1"/>
      <c r="I6569" s="1"/>
      <c r="J6569" s="5"/>
      <c r="K6569" s="5"/>
      <c r="L6569" s="5"/>
      <c r="M6569" s="6"/>
      <c r="N6569" s="6"/>
      <c r="O6569" s="7"/>
      <c r="P6569" s="6"/>
      <c r="Q6569" s="6"/>
    </row>
    <row r="6570" spans="2:17" s="2" customFormat="1" x14ac:dyDescent="0.25">
      <c r="B6570" s="1"/>
      <c r="C6570" s="1"/>
      <c r="D6570" s="1"/>
      <c r="I6570" s="1"/>
      <c r="J6570" s="5"/>
      <c r="K6570" s="5"/>
      <c r="L6570" s="5"/>
      <c r="M6570" s="6"/>
      <c r="N6570" s="6"/>
      <c r="O6570" s="7"/>
      <c r="P6570" s="6"/>
      <c r="Q6570" s="6"/>
    </row>
    <row r="6571" spans="2:17" s="2" customFormat="1" x14ac:dyDescent="0.25">
      <c r="B6571" s="1"/>
      <c r="C6571" s="1"/>
      <c r="D6571" s="1"/>
      <c r="I6571" s="1"/>
      <c r="J6571" s="5"/>
      <c r="K6571" s="5"/>
      <c r="L6571" s="5"/>
      <c r="M6571" s="6"/>
      <c r="N6571" s="6"/>
      <c r="O6571" s="7"/>
      <c r="P6571" s="6"/>
      <c r="Q6571" s="6"/>
    </row>
    <row r="6572" spans="2:17" s="2" customFormat="1" x14ac:dyDescent="0.25">
      <c r="B6572" s="1"/>
      <c r="C6572" s="1"/>
      <c r="D6572" s="1"/>
      <c r="I6572" s="1"/>
      <c r="J6572" s="5"/>
      <c r="K6572" s="5"/>
      <c r="L6572" s="5"/>
      <c r="M6572" s="6"/>
      <c r="N6572" s="6"/>
      <c r="O6572" s="7"/>
      <c r="P6572" s="6"/>
      <c r="Q6572" s="6"/>
    </row>
    <row r="6573" spans="2:17" s="2" customFormat="1" x14ac:dyDescent="0.25">
      <c r="B6573" s="1"/>
      <c r="C6573" s="1"/>
      <c r="D6573" s="1"/>
      <c r="I6573" s="1"/>
      <c r="J6573" s="5"/>
      <c r="K6573" s="5"/>
      <c r="L6573" s="5"/>
      <c r="M6573" s="6"/>
      <c r="N6573" s="6"/>
      <c r="O6573" s="7"/>
      <c r="P6573" s="6"/>
      <c r="Q6573" s="6"/>
    </row>
    <row r="6574" spans="2:17" s="2" customFormat="1" x14ac:dyDescent="0.25">
      <c r="B6574" s="1"/>
      <c r="C6574" s="1"/>
      <c r="D6574" s="1"/>
      <c r="I6574" s="1"/>
      <c r="J6574" s="5"/>
      <c r="K6574" s="5"/>
      <c r="L6574" s="5"/>
      <c r="M6574" s="6"/>
      <c r="N6574" s="6"/>
      <c r="O6574" s="7"/>
      <c r="P6574" s="6"/>
      <c r="Q6574" s="6"/>
    </row>
    <row r="6575" spans="2:17" s="2" customFormat="1" x14ac:dyDescent="0.25">
      <c r="B6575" s="1"/>
      <c r="C6575" s="1"/>
      <c r="D6575" s="1"/>
      <c r="I6575" s="1"/>
      <c r="J6575" s="5"/>
      <c r="K6575" s="5"/>
      <c r="L6575" s="5"/>
      <c r="M6575" s="6"/>
      <c r="N6575" s="6"/>
      <c r="O6575" s="7"/>
      <c r="P6575" s="6"/>
      <c r="Q6575" s="6"/>
    </row>
    <row r="6576" spans="2:17" s="2" customFormat="1" x14ac:dyDescent="0.25">
      <c r="B6576" s="1"/>
      <c r="C6576" s="1"/>
      <c r="D6576" s="1"/>
      <c r="I6576" s="1"/>
      <c r="J6576" s="5"/>
      <c r="K6576" s="5"/>
      <c r="L6576" s="5"/>
      <c r="M6576" s="6"/>
      <c r="N6576" s="6"/>
      <c r="O6576" s="7"/>
      <c r="P6576" s="6"/>
      <c r="Q6576" s="6"/>
    </row>
    <row r="6577" spans="2:17" s="2" customFormat="1" x14ac:dyDescent="0.25">
      <c r="B6577" s="1"/>
      <c r="C6577" s="1"/>
      <c r="D6577" s="1"/>
      <c r="I6577" s="1"/>
      <c r="J6577" s="5"/>
      <c r="K6577" s="5"/>
      <c r="L6577" s="5"/>
      <c r="M6577" s="6"/>
      <c r="N6577" s="6"/>
      <c r="O6577" s="7"/>
      <c r="P6577" s="6"/>
      <c r="Q6577" s="6"/>
    </row>
    <row r="6578" spans="2:17" s="2" customFormat="1" x14ac:dyDescent="0.25">
      <c r="B6578" s="1"/>
      <c r="C6578" s="1"/>
      <c r="D6578" s="1"/>
      <c r="I6578" s="1"/>
      <c r="J6578" s="5"/>
      <c r="K6578" s="5"/>
      <c r="L6578" s="5"/>
      <c r="M6578" s="6"/>
      <c r="N6578" s="6"/>
      <c r="O6578" s="7"/>
      <c r="P6578" s="6"/>
      <c r="Q6578" s="6"/>
    </row>
    <row r="6579" spans="2:17" s="2" customFormat="1" x14ac:dyDescent="0.25">
      <c r="B6579" s="1"/>
      <c r="C6579" s="1"/>
      <c r="D6579" s="1"/>
      <c r="I6579" s="1"/>
      <c r="J6579" s="5"/>
      <c r="K6579" s="5"/>
      <c r="L6579" s="5"/>
      <c r="M6579" s="6"/>
      <c r="N6579" s="6"/>
      <c r="O6579" s="7"/>
      <c r="P6579" s="6"/>
      <c r="Q6579" s="6"/>
    </row>
    <row r="6580" spans="2:17" s="2" customFormat="1" x14ac:dyDescent="0.25">
      <c r="B6580" s="1"/>
      <c r="C6580" s="1"/>
      <c r="D6580" s="1"/>
      <c r="I6580" s="1"/>
      <c r="J6580" s="5"/>
      <c r="K6580" s="5"/>
      <c r="L6580" s="5"/>
      <c r="M6580" s="6"/>
      <c r="N6580" s="6"/>
      <c r="O6580" s="7"/>
      <c r="P6580" s="6"/>
      <c r="Q6580" s="6"/>
    </row>
    <row r="6581" spans="2:17" s="2" customFormat="1" x14ac:dyDescent="0.25">
      <c r="B6581" s="1"/>
      <c r="C6581" s="1"/>
      <c r="D6581" s="1"/>
      <c r="I6581" s="1"/>
      <c r="J6581" s="5"/>
      <c r="K6581" s="5"/>
      <c r="L6581" s="5"/>
      <c r="M6581" s="6"/>
      <c r="N6581" s="6"/>
      <c r="O6581" s="7"/>
      <c r="P6581" s="6"/>
      <c r="Q6581" s="6"/>
    </row>
    <row r="6582" spans="2:17" s="2" customFormat="1" x14ac:dyDescent="0.25">
      <c r="B6582" s="1"/>
      <c r="C6582" s="1"/>
      <c r="D6582" s="1"/>
      <c r="I6582" s="1"/>
      <c r="J6582" s="5"/>
      <c r="K6582" s="5"/>
      <c r="L6582" s="5"/>
      <c r="M6582" s="6"/>
      <c r="N6582" s="6"/>
      <c r="O6582" s="7"/>
      <c r="P6582" s="6"/>
      <c r="Q6582" s="6"/>
    </row>
    <row r="6583" spans="2:17" s="2" customFormat="1" x14ac:dyDescent="0.25">
      <c r="B6583" s="1"/>
      <c r="C6583" s="1"/>
      <c r="D6583" s="1"/>
      <c r="I6583" s="1"/>
      <c r="J6583" s="5"/>
      <c r="K6583" s="5"/>
      <c r="L6583" s="5"/>
      <c r="M6583" s="6"/>
      <c r="N6583" s="6"/>
      <c r="O6583" s="7"/>
      <c r="P6583" s="6"/>
      <c r="Q6583" s="6"/>
    </row>
    <row r="6584" spans="2:17" s="2" customFormat="1" x14ac:dyDescent="0.25">
      <c r="B6584" s="1"/>
      <c r="C6584" s="1"/>
      <c r="D6584" s="1"/>
      <c r="I6584" s="1"/>
      <c r="J6584" s="5"/>
      <c r="K6584" s="5"/>
      <c r="L6584" s="5"/>
      <c r="M6584" s="6"/>
      <c r="N6584" s="6"/>
      <c r="O6584" s="7"/>
      <c r="P6584" s="6"/>
      <c r="Q6584" s="6"/>
    </row>
    <row r="6585" spans="2:17" s="2" customFormat="1" x14ac:dyDescent="0.25">
      <c r="B6585" s="1"/>
      <c r="C6585" s="1"/>
      <c r="D6585" s="1"/>
      <c r="I6585" s="1"/>
      <c r="J6585" s="5"/>
      <c r="K6585" s="5"/>
      <c r="L6585" s="5"/>
      <c r="M6585" s="6"/>
      <c r="N6585" s="6"/>
      <c r="O6585" s="7"/>
      <c r="P6585" s="6"/>
      <c r="Q6585" s="6"/>
    </row>
    <row r="6586" spans="2:17" s="2" customFormat="1" x14ac:dyDescent="0.25">
      <c r="B6586" s="1"/>
      <c r="C6586" s="1"/>
      <c r="D6586" s="1"/>
      <c r="I6586" s="1"/>
      <c r="J6586" s="5"/>
      <c r="K6586" s="5"/>
      <c r="L6586" s="5"/>
      <c r="M6586" s="6"/>
      <c r="N6586" s="6"/>
      <c r="O6586" s="7"/>
      <c r="P6586" s="6"/>
      <c r="Q6586" s="6"/>
    </row>
    <row r="6587" spans="2:17" s="2" customFormat="1" x14ac:dyDescent="0.25">
      <c r="B6587" s="1"/>
      <c r="C6587" s="1"/>
      <c r="D6587" s="1"/>
      <c r="I6587" s="1"/>
      <c r="J6587" s="5"/>
      <c r="K6587" s="5"/>
      <c r="L6587" s="5"/>
      <c r="M6587" s="6"/>
      <c r="N6587" s="6"/>
      <c r="O6587" s="7"/>
      <c r="P6587" s="6"/>
      <c r="Q6587" s="6"/>
    </row>
    <row r="6588" spans="2:17" s="2" customFormat="1" x14ac:dyDescent="0.25">
      <c r="B6588" s="1"/>
      <c r="C6588" s="1"/>
      <c r="D6588" s="1"/>
      <c r="I6588" s="1"/>
      <c r="J6588" s="5"/>
      <c r="K6588" s="5"/>
      <c r="L6588" s="5"/>
      <c r="M6588" s="6"/>
      <c r="N6588" s="6"/>
      <c r="O6588" s="7"/>
      <c r="P6588" s="6"/>
      <c r="Q6588" s="6"/>
    </row>
    <row r="6589" spans="2:17" s="2" customFormat="1" x14ac:dyDescent="0.25">
      <c r="B6589" s="1"/>
      <c r="C6589" s="1"/>
      <c r="D6589" s="1"/>
      <c r="I6589" s="1"/>
      <c r="J6589" s="5"/>
      <c r="K6589" s="5"/>
      <c r="L6589" s="5"/>
      <c r="M6589" s="6"/>
      <c r="N6589" s="6"/>
      <c r="O6589" s="7"/>
      <c r="P6589" s="6"/>
      <c r="Q6589" s="6"/>
    </row>
    <row r="6590" spans="2:17" s="2" customFormat="1" x14ac:dyDescent="0.25">
      <c r="B6590" s="1"/>
      <c r="C6590" s="1"/>
      <c r="D6590" s="1"/>
      <c r="I6590" s="1"/>
      <c r="J6590" s="5"/>
      <c r="K6590" s="5"/>
      <c r="L6590" s="5"/>
      <c r="M6590" s="6"/>
      <c r="N6590" s="6"/>
      <c r="O6590" s="7"/>
      <c r="P6590" s="6"/>
      <c r="Q6590" s="6"/>
    </row>
    <row r="6591" spans="2:17" s="2" customFormat="1" x14ac:dyDescent="0.25">
      <c r="B6591" s="1"/>
      <c r="C6591" s="1"/>
      <c r="D6591" s="1"/>
      <c r="I6591" s="1"/>
      <c r="J6591" s="5"/>
      <c r="K6591" s="5"/>
      <c r="L6591" s="5"/>
      <c r="M6591" s="6"/>
      <c r="N6591" s="6"/>
      <c r="O6591" s="7"/>
      <c r="P6591" s="6"/>
      <c r="Q6591" s="6"/>
    </row>
    <row r="6592" spans="2:17" s="2" customFormat="1" x14ac:dyDescent="0.25">
      <c r="B6592" s="1"/>
      <c r="C6592" s="1"/>
      <c r="D6592" s="1"/>
      <c r="I6592" s="1"/>
      <c r="J6592" s="5"/>
      <c r="K6592" s="5"/>
      <c r="L6592" s="5"/>
      <c r="M6592" s="6"/>
      <c r="N6592" s="6"/>
      <c r="O6592" s="7"/>
      <c r="P6592" s="6"/>
      <c r="Q6592" s="6"/>
    </row>
    <row r="6593" spans="2:17" s="2" customFormat="1" x14ac:dyDescent="0.25">
      <c r="B6593" s="1"/>
      <c r="C6593" s="1"/>
      <c r="D6593" s="1"/>
      <c r="I6593" s="1"/>
      <c r="J6593" s="5"/>
      <c r="K6593" s="5"/>
      <c r="L6593" s="5"/>
      <c r="M6593" s="6"/>
      <c r="N6593" s="6"/>
      <c r="O6593" s="7"/>
      <c r="P6593" s="6"/>
      <c r="Q6593" s="6"/>
    </row>
    <row r="6594" spans="2:17" s="2" customFormat="1" x14ac:dyDescent="0.25">
      <c r="B6594" s="1"/>
      <c r="C6594" s="1"/>
      <c r="D6594" s="1"/>
      <c r="I6594" s="1"/>
      <c r="J6594" s="5"/>
      <c r="K6594" s="5"/>
      <c r="L6594" s="5"/>
      <c r="M6594" s="6"/>
      <c r="N6594" s="6"/>
      <c r="O6594" s="7"/>
      <c r="P6594" s="6"/>
      <c r="Q6594" s="6"/>
    </row>
    <row r="6595" spans="2:17" s="2" customFormat="1" x14ac:dyDescent="0.25">
      <c r="B6595" s="1"/>
      <c r="C6595" s="1"/>
      <c r="D6595" s="1"/>
      <c r="I6595" s="1"/>
      <c r="J6595" s="5"/>
      <c r="K6595" s="5"/>
      <c r="L6595" s="5"/>
      <c r="M6595" s="6"/>
      <c r="N6595" s="6"/>
      <c r="O6595" s="7"/>
      <c r="P6595" s="6"/>
      <c r="Q6595" s="6"/>
    </row>
    <row r="6596" spans="2:17" s="2" customFormat="1" x14ac:dyDescent="0.25">
      <c r="B6596" s="1"/>
      <c r="C6596" s="1"/>
      <c r="D6596" s="1"/>
      <c r="I6596" s="1"/>
      <c r="J6596" s="5"/>
      <c r="K6596" s="5"/>
      <c r="L6596" s="5"/>
      <c r="M6596" s="6"/>
      <c r="N6596" s="6"/>
      <c r="O6596" s="7"/>
      <c r="P6596" s="6"/>
      <c r="Q6596" s="6"/>
    </row>
    <row r="6597" spans="2:17" s="2" customFormat="1" x14ac:dyDescent="0.25">
      <c r="B6597" s="1"/>
      <c r="C6597" s="1"/>
      <c r="D6597" s="1"/>
      <c r="I6597" s="1"/>
      <c r="J6597" s="5"/>
      <c r="K6597" s="5"/>
      <c r="L6597" s="5"/>
      <c r="M6597" s="6"/>
      <c r="N6597" s="6"/>
      <c r="O6597" s="7"/>
      <c r="P6597" s="6"/>
      <c r="Q6597" s="6"/>
    </row>
    <row r="6598" spans="2:17" s="2" customFormat="1" x14ac:dyDescent="0.25">
      <c r="B6598" s="1"/>
      <c r="C6598" s="1"/>
      <c r="D6598" s="1"/>
      <c r="I6598" s="1"/>
      <c r="J6598" s="5"/>
      <c r="K6598" s="5"/>
      <c r="L6598" s="5"/>
      <c r="M6598" s="6"/>
      <c r="N6598" s="6"/>
      <c r="O6598" s="7"/>
      <c r="P6598" s="6"/>
      <c r="Q6598" s="6"/>
    </row>
    <row r="6599" spans="2:17" s="2" customFormat="1" x14ac:dyDescent="0.25">
      <c r="B6599" s="1"/>
      <c r="C6599" s="1"/>
      <c r="D6599" s="1"/>
      <c r="I6599" s="1"/>
      <c r="J6599" s="5"/>
      <c r="K6599" s="5"/>
      <c r="L6599" s="5"/>
      <c r="M6599" s="6"/>
      <c r="N6599" s="6"/>
      <c r="O6599" s="7"/>
      <c r="P6599" s="6"/>
      <c r="Q6599" s="6"/>
    </row>
    <row r="6600" spans="2:17" s="2" customFormat="1" x14ac:dyDescent="0.25">
      <c r="B6600" s="1"/>
      <c r="C6600" s="1"/>
      <c r="D6600" s="1"/>
      <c r="I6600" s="1"/>
      <c r="J6600" s="5"/>
      <c r="K6600" s="5"/>
      <c r="L6600" s="5"/>
      <c r="M6600" s="6"/>
      <c r="N6600" s="6"/>
      <c r="O6600" s="7"/>
      <c r="P6600" s="6"/>
      <c r="Q6600" s="6"/>
    </row>
    <row r="6601" spans="2:17" s="2" customFormat="1" x14ac:dyDescent="0.25">
      <c r="B6601" s="1"/>
      <c r="C6601" s="1"/>
      <c r="D6601" s="1"/>
      <c r="I6601" s="1"/>
      <c r="J6601" s="5"/>
      <c r="K6601" s="5"/>
      <c r="L6601" s="5"/>
      <c r="M6601" s="6"/>
      <c r="N6601" s="6"/>
      <c r="O6601" s="7"/>
      <c r="P6601" s="6"/>
      <c r="Q6601" s="6"/>
    </row>
    <row r="6602" spans="2:17" s="2" customFormat="1" x14ac:dyDescent="0.25">
      <c r="B6602" s="1"/>
      <c r="C6602" s="1"/>
      <c r="D6602" s="1"/>
      <c r="I6602" s="1"/>
      <c r="J6602" s="5"/>
      <c r="K6602" s="5"/>
      <c r="L6602" s="5"/>
      <c r="M6602" s="6"/>
      <c r="N6602" s="6"/>
      <c r="O6602" s="7"/>
      <c r="P6602" s="6"/>
      <c r="Q6602" s="6"/>
    </row>
    <row r="6603" spans="2:17" s="2" customFormat="1" x14ac:dyDescent="0.25">
      <c r="B6603" s="1"/>
      <c r="C6603" s="1"/>
      <c r="D6603" s="1"/>
      <c r="I6603" s="1"/>
      <c r="J6603" s="5"/>
      <c r="K6603" s="5"/>
      <c r="L6603" s="5"/>
      <c r="M6603" s="6"/>
      <c r="N6603" s="6"/>
      <c r="O6603" s="7"/>
      <c r="P6603" s="6"/>
      <c r="Q6603" s="6"/>
    </row>
    <row r="6604" spans="2:17" s="2" customFormat="1" x14ac:dyDescent="0.25">
      <c r="B6604" s="1"/>
      <c r="C6604" s="1"/>
      <c r="D6604" s="1"/>
      <c r="I6604" s="1"/>
      <c r="J6604" s="5"/>
      <c r="K6604" s="5"/>
      <c r="L6604" s="5"/>
      <c r="M6604" s="6"/>
      <c r="N6604" s="6"/>
      <c r="O6604" s="7"/>
      <c r="P6604" s="6"/>
      <c r="Q6604" s="6"/>
    </row>
    <row r="6605" spans="2:17" s="2" customFormat="1" x14ac:dyDescent="0.25">
      <c r="B6605" s="1"/>
      <c r="C6605" s="1"/>
      <c r="D6605" s="1"/>
      <c r="I6605" s="1"/>
      <c r="J6605" s="5"/>
      <c r="K6605" s="5"/>
      <c r="L6605" s="5"/>
      <c r="M6605" s="6"/>
      <c r="N6605" s="6"/>
      <c r="O6605" s="7"/>
      <c r="P6605" s="6"/>
      <c r="Q6605" s="6"/>
    </row>
    <row r="6606" spans="2:17" s="2" customFormat="1" x14ac:dyDescent="0.25">
      <c r="B6606" s="1"/>
      <c r="C6606" s="1"/>
      <c r="D6606" s="1"/>
      <c r="I6606" s="1"/>
      <c r="J6606" s="5"/>
      <c r="K6606" s="5"/>
      <c r="L6606" s="5"/>
      <c r="M6606" s="6"/>
      <c r="N6606" s="6"/>
      <c r="O6606" s="7"/>
      <c r="P6606" s="6"/>
      <c r="Q6606" s="6"/>
    </row>
    <row r="6607" spans="2:17" s="2" customFormat="1" x14ac:dyDescent="0.25">
      <c r="B6607" s="1"/>
      <c r="C6607" s="1"/>
      <c r="D6607" s="1"/>
      <c r="I6607" s="1"/>
      <c r="J6607" s="5"/>
      <c r="K6607" s="5"/>
      <c r="L6607" s="5"/>
      <c r="M6607" s="6"/>
      <c r="N6607" s="6"/>
      <c r="O6607" s="7"/>
      <c r="P6607" s="6"/>
      <c r="Q6607" s="6"/>
    </row>
    <row r="6608" spans="2:17" s="2" customFormat="1" x14ac:dyDescent="0.25">
      <c r="B6608" s="1"/>
      <c r="C6608" s="1"/>
      <c r="D6608" s="1"/>
      <c r="I6608" s="1"/>
      <c r="J6608" s="5"/>
      <c r="K6608" s="5"/>
      <c r="L6608" s="5"/>
      <c r="M6608" s="6"/>
      <c r="N6608" s="6"/>
      <c r="O6608" s="7"/>
      <c r="P6608" s="6"/>
      <c r="Q6608" s="6"/>
    </row>
    <row r="6609" spans="2:17" s="2" customFormat="1" x14ac:dyDescent="0.25">
      <c r="B6609" s="1"/>
      <c r="C6609" s="1"/>
      <c r="D6609" s="1"/>
      <c r="I6609" s="1"/>
      <c r="J6609" s="5"/>
      <c r="K6609" s="5"/>
      <c r="L6609" s="5"/>
      <c r="M6609" s="6"/>
      <c r="N6609" s="6"/>
      <c r="O6609" s="7"/>
      <c r="P6609" s="6"/>
      <c r="Q6609" s="6"/>
    </row>
    <row r="6610" spans="2:17" s="2" customFormat="1" x14ac:dyDescent="0.25">
      <c r="B6610" s="1"/>
      <c r="C6610" s="1"/>
      <c r="D6610" s="1"/>
      <c r="I6610" s="1"/>
      <c r="J6610" s="5"/>
      <c r="K6610" s="5"/>
      <c r="L6610" s="5"/>
      <c r="M6610" s="6"/>
      <c r="N6610" s="6"/>
      <c r="O6610" s="7"/>
      <c r="P6610" s="6"/>
      <c r="Q6610" s="6"/>
    </row>
    <row r="6611" spans="2:17" s="2" customFormat="1" x14ac:dyDescent="0.25">
      <c r="B6611" s="1"/>
      <c r="C6611" s="1"/>
      <c r="D6611" s="1"/>
      <c r="I6611" s="1"/>
      <c r="J6611" s="5"/>
      <c r="K6611" s="5"/>
      <c r="L6611" s="5"/>
      <c r="M6611" s="6"/>
      <c r="N6611" s="6"/>
      <c r="O6611" s="7"/>
      <c r="P6611" s="6"/>
      <c r="Q6611" s="6"/>
    </row>
    <row r="6612" spans="2:17" s="2" customFormat="1" x14ac:dyDescent="0.25">
      <c r="B6612" s="1"/>
      <c r="C6612" s="1"/>
      <c r="D6612" s="1"/>
      <c r="I6612" s="1"/>
      <c r="J6612" s="5"/>
      <c r="K6612" s="5"/>
      <c r="L6612" s="5"/>
      <c r="M6612" s="6"/>
      <c r="N6612" s="6"/>
      <c r="O6612" s="7"/>
      <c r="P6612" s="6"/>
      <c r="Q6612" s="6"/>
    </row>
    <row r="6613" spans="2:17" s="2" customFormat="1" x14ac:dyDescent="0.25">
      <c r="B6613" s="1"/>
      <c r="C6613" s="1"/>
      <c r="D6613" s="1"/>
      <c r="I6613" s="1"/>
      <c r="J6613" s="5"/>
      <c r="K6613" s="5"/>
      <c r="L6613" s="5"/>
      <c r="M6613" s="6"/>
      <c r="N6613" s="6"/>
      <c r="O6613" s="7"/>
      <c r="P6613" s="6"/>
      <c r="Q6613" s="6"/>
    </row>
    <row r="6614" spans="2:17" s="2" customFormat="1" x14ac:dyDescent="0.25">
      <c r="B6614" s="1"/>
      <c r="C6614" s="1"/>
      <c r="D6614" s="1"/>
      <c r="I6614" s="1"/>
      <c r="J6614" s="5"/>
      <c r="K6614" s="5"/>
      <c r="L6614" s="5"/>
      <c r="M6614" s="6"/>
      <c r="N6614" s="6"/>
      <c r="O6614" s="7"/>
      <c r="P6614" s="6"/>
      <c r="Q6614" s="6"/>
    </row>
    <row r="6615" spans="2:17" s="2" customFormat="1" x14ac:dyDescent="0.25">
      <c r="B6615" s="1"/>
      <c r="C6615" s="1"/>
      <c r="D6615" s="1"/>
      <c r="I6615" s="1"/>
      <c r="J6615" s="5"/>
      <c r="K6615" s="5"/>
      <c r="L6615" s="5"/>
      <c r="M6615" s="6"/>
      <c r="N6615" s="6"/>
      <c r="O6615" s="7"/>
      <c r="P6615" s="6"/>
      <c r="Q6615" s="6"/>
    </row>
    <row r="6616" spans="2:17" s="2" customFormat="1" x14ac:dyDescent="0.25">
      <c r="B6616" s="1"/>
      <c r="C6616" s="1"/>
      <c r="D6616" s="1"/>
      <c r="I6616" s="1"/>
      <c r="J6616" s="5"/>
      <c r="K6616" s="5"/>
      <c r="L6616" s="5"/>
      <c r="M6616" s="6"/>
      <c r="N6616" s="6"/>
      <c r="O6616" s="7"/>
      <c r="P6616" s="6"/>
      <c r="Q6616" s="6"/>
    </row>
    <row r="6617" spans="2:17" s="2" customFormat="1" x14ac:dyDescent="0.25">
      <c r="B6617" s="1"/>
      <c r="C6617" s="1"/>
      <c r="D6617" s="1"/>
      <c r="I6617" s="1"/>
      <c r="J6617" s="5"/>
      <c r="K6617" s="5"/>
      <c r="L6617" s="5"/>
      <c r="M6617" s="6"/>
      <c r="N6617" s="6"/>
      <c r="O6617" s="7"/>
      <c r="P6617" s="6"/>
      <c r="Q6617" s="6"/>
    </row>
    <row r="6618" spans="2:17" s="2" customFormat="1" x14ac:dyDescent="0.25">
      <c r="B6618" s="1"/>
      <c r="C6618" s="1"/>
      <c r="D6618" s="1"/>
      <c r="I6618" s="1"/>
      <c r="J6618" s="5"/>
      <c r="K6618" s="5"/>
      <c r="L6618" s="5"/>
      <c r="M6618" s="6"/>
      <c r="N6618" s="6"/>
      <c r="O6618" s="7"/>
      <c r="P6618" s="6"/>
      <c r="Q6618" s="6"/>
    </row>
    <row r="6619" spans="2:17" s="2" customFormat="1" x14ac:dyDescent="0.25">
      <c r="B6619" s="1"/>
      <c r="C6619" s="1"/>
      <c r="D6619" s="1"/>
      <c r="I6619" s="1"/>
      <c r="J6619" s="5"/>
      <c r="K6619" s="5"/>
      <c r="L6619" s="5"/>
      <c r="M6619" s="6"/>
      <c r="N6619" s="6"/>
      <c r="O6619" s="7"/>
      <c r="P6619" s="6"/>
      <c r="Q6619" s="6"/>
    </row>
    <row r="6620" spans="2:17" s="2" customFormat="1" x14ac:dyDescent="0.25">
      <c r="B6620" s="1"/>
      <c r="C6620" s="1"/>
      <c r="D6620" s="1"/>
      <c r="I6620" s="1"/>
      <c r="J6620" s="5"/>
      <c r="K6620" s="5"/>
      <c r="L6620" s="5"/>
      <c r="M6620" s="6"/>
      <c r="N6620" s="6"/>
      <c r="O6620" s="7"/>
      <c r="P6620" s="6"/>
      <c r="Q6620" s="6"/>
    </row>
    <row r="6621" spans="2:17" s="2" customFormat="1" x14ac:dyDescent="0.25">
      <c r="B6621" s="1"/>
      <c r="C6621" s="1"/>
      <c r="D6621" s="1"/>
      <c r="I6621" s="1"/>
      <c r="J6621" s="5"/>
      <c r="K6621" s="5"/>
      <c r="L6621" s="5"/>
      <c r="M6621" s="6"/>
      <c r="N6621" s="6"/>
      <c r="O6621" s="7"/>
      <c r="P6621" s="6"/>
      <c r="Q6621" s="6"/>
    </row>
    <row r="6622" spans="2:17" s="2" customFormat="1" x14ac:dyDescent="0.25">
      <c r="B6622" s="1"/>
      <c r="C6622" s="1"/>
      <c r="D6622" s="1"/>
      <c r="I6622" s="1"/>
      <c r="J6622" s="5"/>
      <c r="K6622" s="5"/>
      <c r="L6622" s="5"/>
      <c r="M6622" s="6"/>
      <c r="N6622" s="6"/>
      <c r="O6622" s="7"/>
      <c r="P6622" s="6"/>
      <c r="Q6622" s="6"/>
    </row>
    <row r="6623" spans="2:17" s="2" customFormat="1" x14ac:dyDescent="0.25">
      <c r="B6623" s="1"/>
      <c r="C6623" s="1"/>
      <c r="D6623" s="1"/>
      <c r="I6623" s="1"/>
      <c r="J6623" s="5"/>
      <c r="K6623" s="5"/>
      <c r="L6623" s="5"/>
      <c r="M6623" s="6"/>
      <c r="N6623" s="6"/>
      <c r="O6623" s="7"/>
      <c r="P6623" s="6"/>
      <c r="Q6623" s="6"/>
    </row>
    <row r="6624" spans="2:17" s="2" customFormat="1" x14ac:dyDescent="0.25">
      <c r="B6624" s="1"/>
      <c r="C6624" s="1"/>
      <c r="D6624" s="1"/>
      <c r="I6624" s="1"/>
      <c r="J6624" s="5"/>
      <c r="K6624" s="5"/>
      <c r="L6624" s="5"/>
      <c r="M6624" s="6"/>
      <c r="N6624" s="6"/>
      <c r="O6624" s="7"/>
      <c r="P6624" s="6"/>
      <c r="Q6624" s="6"/>
    </row>
    <row r="6625" spans="2:17" s="2" customFormat="1" x14ac:dyDescent="0.25">
      <c r="B6625" s="1"/>
      <c r="C6625" s="1"/>
      <c r="D6625" s="1"/>
      <c r="I6625" s="1"/>
      <c r="J6625" s="5"/>
      <c r="K6625" s="5"/>
      <c r="L6625" s="5"/>
      <c r="M6625" s="6"/>
      <c r="N6625" s="6"/>
      <c r="O6625" s="7"/>
      <c r="P6625" s="6"/>
      <c r="Q6625" s="6"/>
    </row>
    <row r="6626" spans="2:17" s="2" customFormat="1" x14ac:dyDescent="0.25">
      <c r="B6626" s="1"/>
      <c r="C6626" s="1"/>
      <c r="D6626" s="1"/>
      <c r="I6626" s="1"/>
      <c r="J6626" s="5"/>
      <c r="K6626" s="5"/>
      <c r="L6626" s="5"/>
      <c r="M6626" s="6"/>
      <c r="N6626" s="6"/>
      <c r="O6626" s="7"/>
      <c r="P6626" s="6"/>
      <c r="Q6626" s="6"/>
    </row>
    <row r="6627" spans="2:17" s="2" customFormat="1" x14ac:dyDescent="0.25">
      <c r="B6627" s="1"/>
      <c r="C6627" s="1"/>
      <c r="D6627" s="1"/>
      <c r="I6627" s="1"/>
      <c r="J6627" s="5"/>
      <c r="K6627" s="5"/>
      <c r="L6627" s="5"/>
      <c r="M6627" s="6"/>
      <c r="N6627" s="6"/>
      <c r="O6627" s="7"/>
      <c r="P6627" s="6"/>
      <c r="Q6627" s="6"/>
    </row>
    <row r="6628" spans="2:17" s="2" customFormat="1" x14ac:dyDescent="0.25">
      <c r="B6628" s="1"/>
      <c r="C6628" s="1"/>
      <c r="D6628" s="1"/>
      <c r="I6628" s="1"/>
      <c r="J6628" s="5"/>
      <c r="K6628" s="5"/>
      <c r="L6628" s="5"/>
      <c r="M6628" s="6"/>
      <c r="N6628" s="6"/>
      <c r="O6628" s="7"/>
      <c r="P6628" s="6"/>
      <c r="Q6628" s="6"/>
    </row>
    <row r="6629" spans="2:17" s="2" customFormat="1" x14ac:dyDescent="0.25">
      <c r="B6629" s="1"/>
      <c r="C6629" s="1"/>
      <c r="D6629" s="1"/>
      <c r="I6629" s="1"/>
      <c r="J6629" s="5"/>
      <c r="K6629" s="5"/>
      <c r="L6629" s="5"/>
      <c r="M6629" s="6"/>
      <c r="N6629" s="6"/>
      <c r="O6629" s="7"/>
      <c r="P6629" s="6"/>
      <c r="Q6629" s="6"/>
    </row>
    <row r="6630" spans="2:17" s="2" customFormat="1" x14ac:dyDescent="0.25">
      <c r="B6630" s="1"/>
      <c r="C6630" s="1"/>
      <c r="D6630" s="1"/>
      <c r="I6630" s="1"/>
      <c r="J6630" s="5"/>
      <c r="K6630" s="5"/>
      <c r="L6630" s="5"/>
      <c r="M6630" s="6"/>
      <c r="N6630" s="6"/>
      <c r="O6630" s="7"/>
      <c r="P6630" s="6"/>
      <c r="Q6630" s="6"/>
    </row>
    <row r="6631" spans="2:17" s="2" customFormat="1" x14ac:dyDescent="0.25">
      <c r="B6631" s="1"/>
      <c r="C6631" s="1"/>
      <c r="D6631" s="1"/>
      <c r="I6631" s="1"/>
      <c r="J6631" s="5"/>
      <c r="K6631" s="5"/>
      <c r="L6631" s="5"/>
      <c r="M6631" s="6"/>
      <c r="N6631" s="6"/>
      <c r="O6631" s="7"/>
      <c r="P6631" s="6"/>
      <c r="Q6631" s="6"/>
    </row>
    <row r="6632" spans="2:17" s="2" customFormat="1" x14ac:dyDescent="0.25">
      <c r="B6632" s="1"/>
      <c r="C6632" s="1"/>
      <c r="D6632" s="1"/>
      <c r="I6632" s="1"/>
      <c r="J6632" s="5"/>
      <c r="K6632" s="5"/>
      <c r="L6632" s="5"/>
      <c r="M6632" s="6"/>
      <c r="N6632" s="6"/>
      <c r="O6632" s="7"/>
      <c r="P6632" s="6"/>
      <c r="Q6632" s="6"/>
    </row>
    <row r="6633" spans="2:17" s="2" customFormat="1" x14ac:dyDescent="0.25">
      <c r="B6633" s="1"/>
      <c r="C6633" s="1"/>
      <c r="D6633" s="1"/>
      <c r="I6633" s="1"/>
      <c r="J6633" s="5"/>
      <c r="K6633" s="5"/>
      <c r="L6633" s="5"/>
      <c r="M6633" s="6"/>
      <c r="N6633" s="6"/>
      <c r="O6633" s="7"/>
      <c r="P6633" s="6"/>
      <c r="Q6633" s="6"/>
    </row>
    <row r="6634" spans="2:17" s="2" customFormat="1" x14ac:dyDescent="0.25">
      <c r="B6634" s="1"/>
      <c r="C6634" s="1"/>
      <c r="D6634" s="1"/>
      <c r="I6634" s="1"/>
      <c r="J6634" s="5"/>
      <c r="K6634" s="5"/>
      <c r="L6634" s="5"/>
      <c r="M6634" s="6"/>
      <c r="N6634" s="6"/>
      <c r="O6634" s="7"/>
      <c r="P6634" s="6"/>
      <c r="Q6634" s="6"/>
    </row>
    <row r="6635" spans="2:17" s="2" customFormat="1" x14ac:dyDescent="0.25">
      <c r="B6635" s="1"/>
      <c r="C6635" s="1"/>
      <c r="D6635" s="1"/>
      <c r="I6635" s="1"/>
      <c r="J6635" s="5"/>
      <c r="K6635" s="5"/>
      <c r="L6635" s="5"/>
      <c r="M6635" s="6"/>
      <c r="N6635" s="6"/>
      <c r="O6635" s="7"/>
      <c r="P6635" s="6"/>
      <c r="Q6635" s="6"/>
    </row>
    <row r="6636" spans="2:17" s="2" customFormat="1" x14ac:dyDescent="0.25">
      <c r="B6636" s="1"/>
      <c r="C6636" s="1"/>
      <c r="D6636" s="1"/>
      <c r="I6636" s="1"/>
      <c r="J6636" s="5"/>
      <c r="K6636" s="5"/>
      <c r="L6636" s="5"/>
      <c r="M6636" s="6"/>
      <c r="N6636" s="6"/>
      <c r="O6636" s="7"/>
      <c r="P6636" s="6"/>
      <c r="Q6636" s="6"/>
    </row>
    <row r="6637" spans="2:17" s="2" customFormat="1" x14ac:dyDescent="0.25">
      <c r="B6637" s="1"/>
      <c r="C6637" s="1"/>
      <c r="D6637" s="1"/>
      <c r="I6637" s="1"/>
      <c r="J6637" s="5"/>
      <c r="K6637" s="5"/>
      <c r="L6637" s="5"/>
      <c r="M6637" s="6"/>
      <c r="N6637" s="6"/>
      <c r="O6637" s="7"/>
      <c r="P6637" s="6"/>
      <c r="Q6637" s="6"/>
    </row>
    <row r="6638" spans="2:17" s="2" customFormat="1" x14ac:dyDescent="0.25">
      <c r="B6638" s="1"/>
      <c r="C6638" s="1"/>
      <c r="D6638" s="1"/>
      <c r="I6638" s="1"/>
      <c r="J6638" s="5"/>
      <c r="K6638" s="5"/>
      <c r="L6638" s="5"/>
      <c r="M6638" s="6"/>
      <c r="N6638" s="6"/>
      <c r="O6638" s="7"/>
      <c r="P6638" s="6"/>
      <c r="Q6638" s="6"/>
    </row>
    <row r="6639" spans="2:17" s="2" customFormat="1" x14ac:dyDescent="0.25">
      <c r="B6639" s="1"/>
      <c r="C6639" s="1"/>
      <c r="D6639" s="1"/>
      <c r="I6639" s="1"/>
      <c r="J6639" s="5"/>
      <c r="K6639" s="5"/>
      <c r="L6639" s="5"/>
      <c r="M6639" s="6"/>
      <c r="N6639" s="6"/>
      <c r="O6639" s="7"/>
      <c r="P6639" s="6"/>
      <c r="Q6639" s="6"/>
    </row>
    <row r="6640" spans="2:17" s="2" customFormat="1" x14ac:dyDescent="0.25">
      <c r="B6640" s="1"/>
      <c r="C6640" s="1"/>
      <c r="D6640" s="1"/>
      <c r="I6640" s="1"/>
      <c r="J6640" s="5"/>
      <c r="K6640" s="5"/>
      <c r="L6640" s="5"/>
      <c r="M6640" s="6"/>
      <c r="N6640" s="6"/>
      <c r="O6640" s="7"/>
      <c r="P6640" s="6"/>
      <c r="Q6640" s="6"/>
    </row>
    <row r="6641" spans="2:17" s="2" customFormat="1" x14ac:dyDescent="0.25">
      <c r="B6641" s="1"/>
      <c r="C6641" s="1"/>
      <c r="D6641" s="1"/>
      <c r="I6641" s="1"/>
      <c r="J6641" s="5"/>
      <c r="K6641" s="5"/>
      <c r="L6641" s="5"/>
      <c r="M6641" s="6"/>
      <c r="N6641" s="6"/>
      <c r="O6641" s="7"/>
      <c r="P6641" s="6"/>
      <c r="Q6641" s="6"/>
    </row>
    <row r="6642" spans="2:17" s="2" customFormat="1" x14ac:dyDescent="0.25">
      <c r="B6642" s="1"/>
      <c r="C6642" s="1"/>
      <c r="D6642" s="1"/>
      <c r="I6642" s="1"/>
      <c r="J6642" s="5"/>
      <c r="K6642" s="5"/>
      <c r="L6642" s="5"/>
      <c r="M6642" s="6"/>
      <c r="N6642" s="6"/>
      <c r="O6642" s="7"/>
      <c r="P6642" s="6"/>
      <c r="Q6642" s="6"/>
    </row>
    <row r="6643" spans="2:17" s="2" customFormat="1" x14ac:dyDescent="0.25">
      <c r="B6643" s="1"/>
      <c r="C6643" s="1"/>
      <c r="D6643" s="1"/>
      <c r="I6643" s="1"/>
      <c r="J6643" s="5"/>
      <c r="K6643" s="5"/>
      <c r="L6643" s="5"/>
      <c r="M6643" s="6"/>
      <c r="N6643" s="6"/>
      <c r="O6643" s="7"/>
      <c r="P6643" s="6"/>
      <c r="Q6643" s="6"/>
    </row>
    <row r="6644" spans="2:17" s="2" customFormat="1" x14ac:dyDescent="0.25">
      <c r="B6644" s="1"/>
      <c r="C6644" s="1"/>
      <c r="D6644" s="1"/>
      <c r="I6644" s="1"/>
      <c r="J6644" s="5"/>
      <c r="K6644" s="5"/>
      <c r="L6644" s="5"/>
      <c r="M6644" s="6"/>
      <c r="N6644" s="6"/>
      <c r="O6644" s="7"/>
      <c r="P6644" s="6"/>
      <c r="Q6644" s="6"/>
    </row>
    <row r="6645" spans="2:17" s="2" customFormat="1" x14ac:dyDescent="0.25">
      <c r="B6645" s="1"/>
      <c r="C6645" s="1"/>
      <c r="D6645" s="1"/>
      <c r="I6645" s="1"/>
      <c r="J6645" s="5"/>
      <c r="K6645" s="5"/>
      <c r="L6645" s="5"/>
      <c r="M6645" s="6"/>
      <c r="N6645" s="6"/>
      <c r="O6645" s="7"/>
      <c r="P6645" s="6"/>
      <c r="Q6645" s="6"/>
    </row>
    <row r="6646" spans="2:17" s="2" customFormat="1" x14ac:dyDescent="0.25">
      <c r="B6646" s="1"/>
      <c r="C6646" s="1"/>
      <c r="D6646" s="1"/>
      <c r="I6646" s="1"/>
      <c r="J6646" s="5"/>
      <c r="K6646" s="5"/>
      <c r="L6646" s="5"/>
      <c r="M6646" s="6"/>
      <c r="N6646" s="6"/>
      <c r="O6646" s="7"/>
      <c r="P6646" s="6"/>
      <c r="Q6646" s="6"/>
    </row>
    <row r="6647" spans="2:17" s="2" customFormat="1" x14ac:dyDescent="0.25">
      <c r="B6647" s="1"/>
      <c r="C6647" s="1"/>
      <c r="D6647" s="1"/>
      <c r="I6647" s="1"/>
      <c r="J6647" s="5"/>
      <c r="K6647" s="5"/>
      <c r="L6647" s="5"/>
      <c r="M6647" s="6"/>
      <c r="N6647" s="6"/>
      <c r="O6647" s="7"/>
      <c r="P6647" s="6"/>
      <c r="Q6647" s="6"/>
    </row>
    <row r="6648" spans="2:17" s="2" customFormat="1" x14ac:dyDescent="0.25">
      <c r="B6648" s="1"/>
      <c r="C6648" s="1"/>
      <c r="D6648" s="1"/>
      <c r="I6648" s="1"/>
      <c r="J6648" s="5"/>
      <c r="K6648" s="5"/>
      <c r="L6648" s="5"/>
      <c r="M6648" s="6"/>
      <c r="N6648" s="6"/>
      <c r="O6648" s="7"/>
      <c r="P6648" s="6"/>
      <c r="Q6648" s="6"/>
    </row>
    <row r="6649" spans="2:17" s="2" customFormat="1" x14ac:dyDescent="0.25">
      <c r="B6649" s="1"/>
      <c r="C6649" s="1"/>
      <c r="D6649" s="1"/>
      <c r="I6649" s="1"/>
      <c r="J6649" s="5"/>
      <c r="K6649" s="5"/>
      <c r="L6649" s="5"/>
      <c r="M6649" s="6"/>
      <c r="N6649" s="6"/>
      <c r="O6649" s="7"/>
      <c r="P6649" s="6"/>
      <c r="Q6649" s="6"/>
    </row>
    <row r="6650" spans="2:17" s="2" customFormat="1" x14ac:dyDescent="0.25">
      <c r="B6650" s="1"/>
      <c r="C6650" s="1"/>
      <c r="D6650" s="1"/>
      <c r="I6650" s="1"/>
      <c r="J6650" s="5"/>
      <c r="K6650" s="5"/>
      <c r="L6650" s="5"/>
      <c r="M6650" s="6"/>
      <c r="N6650" s="6"/>
      <c r="O6650" s="7"/>
      <c r="P6650" s="6"/>
      <c r="Q6650" s="6"/>
    </row>
    <row r="6651" spans="2:17" s="2" customFormat="1" x14ac:dyDescent="0.25">
      <c r="B6651" s="1"/>
      <c r="C6651" s="1"/>
      <c r="D6651" s="1"/>
      <c r="I6651" s="1"/>
      <c r="J6651" s="5"/>
      <c r="K6651" s="5"/>
      <c r="L6651" s="5"/>
      <c r="M6651" s="6"/>
      <c r="N6651" s="6"/>
      <c r="O6651" s="7"/>
      <c r="P6651" s="6"/>
      <c r="Q6651" s="6"/>
    </row>
    <row r="6652" spans="2:17" s="2" customFormat="1" x14ac:dyDescent="0.25">
      <c r="B6652" s="1"/>
      <c r="C6652" s="1"/>
      <c r="D6652" s="1"/>
      <c r="I6652" s="1"/>
      <c r="J6652" s="5"/>
      <c r="K6652" s="5"/>
      <c r="L6652" s="5"/>
      <c r="M6652" s="6"/>
      <c r="N6652" s="6"/>
      <c r="O6652" s="7"/>
      <c r="P6652" s="6"/>
      <c r="Q6652" s="6"/>
    </row>
    <row r="6653" spans="2:17" s="2" customFormat="1" x14ac:dyDescent="0.25">
      <c r="B6653" s="1"/>
      <c r="C6653" s="1"/>
      <c r="D6653" s="1"/>
      <c r="I6653" s="1"/>
      <c r="J6653" s="5"/>
      <c r="K6653" s="5"/>
      <c r="L6653" s="5"/>
      <c r="M6653" s="6"/>
      <c r="N6653" s="6"/>
      <c r="O6653" s="7"/>
      <c r="P6653" s="6"/>
      <c r="Q6653" s="6"/>
    </row>
    <row r="6654" spans="2:17" s="2" customFormat="1" x14ac:dyDescent="0.25">
      <c r="B6654" s="1"/>
      <c r="C6654" s="1"/>
      <c r="D6654" s="1"/>
      <c r="I6654" s="1"/>
      <c r="J6654" s="5"/>
      <c r="K6654" s="5"/>
      <c r="L6654" s="5"/>
      <c r="M6654" s="6"/>
      <c r="N6654" s="6"/>
      <c r="O6654" s="7"/>
      <c r="P6654" s="6"/>
      <c r="Q6654" s="6"/>
    </row>
    <row r="6655" spans="2:17" s="2" customFormat="1" x14ac:dyDescent="0.25">
      <c r="B6655" s="1"/>
      <c r="C6655" s="1"/>
      <c r="D6655" s="1"/>
      <c r="I6655" s="1"/>
      <c r="J6655" s="5"/>
      <c r="K6655" s="5"/>
      <c r="L6655" s="5"/>
      <c r="M6655" s="6"/>
      <c r="N6655" s="6"/>
      <c r="O6655" s="7"/>
      <c r="P6655" s="6"/>
      <c r="Q6655" s="6"/>
    </row>
    <row r="6656" spans="2:17" s="2" customFormat="1" x14ac:dyDescent="0.25">
      <c r="B6656" s="1"/>
      <c r="C6656" s="1"/>
      <c r="D6656" s="1"/>
      <c r="I6656" s="1"/>
      <c r="J6656" s="5"/>
      <c r="K6656" s="5"/>
      <c r="L6656" s="5"/>
      <c r="M6656" s="6"/>
      <c r="N6656" s="6"/>
      <c r="O6656" s="7"/>
      <c r="P6656" s="6"/>
      <c r="Q6656" s="6"/>
    </row>
    <row r="6657" spans="2:17" s="2" customFormat="1" x14ac:dyDescent="0.25">
      <c r="B6657" s="1"/>
      <c r="C6657" s="1"/>
      <c r="D6657" s="1"/>
      <c r="I6657" s="1"/>
      <c r="J6657" s="5"/>
      <c r="K6657" s="5"/>
      <c r="L6657" s="5"/>
      <c r="M6657" s="6"/>
      <c r="N6657" s="6"/>
      <c r="O6657" s="7"/>
      <c r="P6657" s="6"/>
      <c r="Q6657" s="6"/>
    </row>
    <row r="6658" spans="2:17" s="2" customFormat="1" x14ac:dyDescent="0.25">
      <c r="B6658" s="1"/>
      <c r="C6658" s="1"/>
      <c r="D6658" s="1"/>
      <c r="I6658" s="1"/>
      <c r="J6658" s="5"/>
      <c r="K6658" s="5"/>
      <c r="L6658" s="5"/>
      <c r="M6658" s="6"/>
      <c r="N6658" s="6"/>
      <c r="O6658" s="7"/>
      <c r="P6658" s="6"/>
      <c r="Q6658" s="6"/>
    </row>
    <row r="6659" spans="2:17" s="2" customFormat="1" x14ac:dyDescent="0.25">
      <c r="B6659" s="1"/>
      <c r="C6659" s="1"/>
      <c r="D6659" s="1"/>
      <c r="I6659" s="1"/>
      <c r="J6659" s="5"/>
      <c r="K6659" s="5"/>
      <c r="L6659" s="5"/>
      <c r="M6659" s="6"/>
      <c r="N6659" s="6"/>
      <c r="O6659" s="7"/>
      <c r="P6659" s="6"/>
      <c r="Q6659" s="6"/>
    </row>
    <row r="6660" spans="2:17" s="2" customFormat="1" x14ac:dyDescent="0.25">
      <c r="B6660" s="1"/>
      <c r="C6660" s="1"/>
      <c r="D6660" s="1"/>
      <c r="I6660" s="1"/>
      <c r="J6660" s="5"/>
      <c r="K6660" s="5"/>
      <c r="L6660" s="5"/>
      <c r="M6660" s="6"/>
      <c r="N6660" s="6"/>
      <c r="O6660" s="7"/>
      <c r="P6660" s="6"/>
      <c r="Q6660" s="6"/>
    </row>
    <row r="6661" spans="2:17" s="2" customFormat="1" x14ac:dyDescent="0.25">
      <c r="B6661" s="1"/>
      <c r="C6661" s="1"/>
      <c r="D6661" s="1"/>
      <c r="I6661" s="1"/>
      <c r="J6661" s="5"/>
      <c r="K6661" s="5"/>
      <c r="L6661" s="5"/>
      <c r="M6661" s="6"/>
      <c r="N6661" s="6"/>
      <c r="O6661" s="7"/>
      <c r="P6661" s="6"/>
      <c r="Q6661" s="6"/>
    </row>
    <row r="6662" spans="2:17" s="2" customFormat="1" x14ac:dyDescent="0.25">
      <c r="B6662" s="1"/>
      <c r="C6662" s="1"/>
      <c r="D6662" s="1"/>
      <c r="I6662" s="1"/>
      <c r="J6662" s="5"/>
      <c r="K6662" s="5"/>
      <c r="L6662" s="5"/>
      <c r="M6662" s="6"/>
      <c r="N6662" s="6"/>
      <c r="O6662" s="7"/>
      <c r="P6662" s="6"/>
      <c r="Q6662" s="6"/>
    </row>
    <row r="6663" spans="2:17" s="2" customFormat="1" x14ac:dyDescent="0.25">
      <c r="B6663" s="1"/>
      <c r="C6663" s="1"/>
      <c r="D6663" s="1"/>
      <c r="I6663" s="1"/>
      <c r="J6663" s="5"/>
      <c r="K6663" s="5"/>
      <c r="L6663" s="5"/>
      <c r="M6663" s="6"/>
      <c r="N6663" s="6"/>
      <c r="O6663" s="7"/>
      <c r="P6663" s="6"/>
      <c r="Q6663" s="6"/>
    </row>
    <row r="6664" spans="2:17" s="2" customFormat="1" x14ac:dyDescent="0.25">
      <c r="B6664" s="1"/>
      <c r="C6664" s="1"/>
      <c r="D6664" s="1"/>
      <c r="I6664" s="1"/>
      <c r="J6664" s="5"/>
      <c r="K6664" s="5"/>
      <c r="L6664" s="5"/>
      <c r="M6664" s="6"/>
      <c r="N6664" s="6"/>
      <c r="O6664" s="7"/>
      <c r="P6664" s="6"/>
      <c r="Q6664" s="6"/>
    </row>
    <row r="6665" spans="2:17" s="2" customFormat="1" x14ac:dyDescent="0.25">
      <c r="B6665" s="1"/>
      <c r="C6665" s="1"/>
      <c r="D6665" s="1"/>
      <c r="I6665" s="1"/>
      <c r="J6665" s="5"/>
      <c r="K6665" s="5"/>
      <c r="L6665" s="5"/>
      <c r="M6665" s="6"/>
      <c r="N6665" s="6"/>
      <c r="O6665" s="7"/>
      <c r="P6665" s="6"/>
      <c r="Q6665" s="6"/>
    </row>
    <row r="6666" spans="2:17" s="2" customFormat="1" x14ac:dyDescent="0.25">
      <c r="B6666" s="1"/>
      <c r="C6666" s="1"/>
      <c r="D6666" s="1"/>
      <c r="I6666" s="1"/>
      <c r="J6666" s="5"/>
      <c r="K6666" s="5"/>
      <c r="L6666" s="5"/>
      <c r="M6666" s="6"/>
      <c r="N6666" s="6"/>
      <c r="O6666" s="7"/>
      <c r="P6666" s="6"/>
      <c r="Q6666" s="6"/>
    </row>
    <row r="6667" spans="2:17" s="2" customFormat="1" x14ac:dyDescent="0.25">
      <c r="B6667" s="1"/>
      <c r="C6667" s="1"/>
      <c r="D6667" s="1"/>
      <c r="I6667" s="1"/>
      <c r="J6667" s="5"/>
      <c r="K6667" s="5"/>
      <c r="L6667" s="5"/>
      <c r="M6667" s="6"/>
      <c r="N6667" s="6"/>
      <c r="O6667" s="7"/>
      <c r="P6667" s="6"/>
      <c r="Q6667" s="6"/>
    </row>
    <row r="6668" spans="2:17" s="2" customFormat="1" x14ac:dyDescent="0.25">
      <c r="B6668" s="1"/>
      <c r="C6668" s="1"/>
      <c r="D6668" s="1"/>
      <c r="I6668" s="1"/>
      <c r="J6668" s="5"/>
      <c r="K6668" s="5"/>
      <c r="L6668" s="5"/>
      <c r="M6668" s="6"/>
      <c r="N6668" s="6"/>
      <c r="O6668" s="7"/>
      <c r="P6668" s="6"/>
      <c r="Q6668" s="6"/>
    </row>
    <row r="6669" spans="2:17" s="2" customFormat="1" x14ac:dyDescent="0.25">
      <c r="B6669" s="1"/>
      <c r="C6669" s="1"/>
      <c r="D6669" s="1"/>
      <c r="I6669" s="1"/>
      <c r="J6669" s="5"/>
      <c r="K6669" s="5"/>
      <c r="L6669" s="5"/>
      <c r="M6669" s="6"/>
      <c r="N6669" s="6"/>
      <c r="O6669" s="7"/>
      <c r="P6669" s="6"/>
      <c r="Q6669" s="6"/>
    </row>
    <row r="6670" spans="2:17" s="2" customFormat="1" x14ac:dyDescent="0.25">
      <c r="B6670" s="1"/>
      <c r="C6670" s="1"/>
      <c r="D6670" s="1"/>
      <c r="I6670" s="1"/>
      <c r="J6670" s="5"/>
      <c r="K6670" s="5"/>
      <c r="L6670" s="5"/>
      <c r="M6670" s="6"/>
      <c r="N6670" s="6"/>
      <c r="O6670" s="7"/>
      <c r="P6670" s="6"/>
      <c r="Q6670" s="6"/>
    </row>
    <row r="6671" spans="2:17" s="2" customFormat="1" x14ac:dyDescent="0.25">
      <c r="B6671" s="1"/>
      <c r="C6671" s="1"/>
      <c r="D6671" s="1"/>
      <c r="I6671" s="1"/>
      <c r="J6671" s="5"/>
      <c r="K6671" s="5"/>
      <c r="L6671" s="5"/>
      <c r="M6671" s="6"/>
      <c r="N6671" s="6"/>
      <c r="O6671" s="7"/>
      <c r="P6671" s="6"/>
      <c r="Q6671" s="6"/>
    </row>
    <row r="6672" spans="2:17" s="2" customFormat="1" x14ac:dyDescent="0.25">
      <c r="B6672" s="1"/>
      <c r="C6672" s="1"/>
      <c r="D6672" s="1"/>
      <c r="I6672" s="1"/>
      <c r="J6672" s="5"/>
      <c r="K6672" s="5"/>
      <c r="L6672" s="5"/>
      <c r="M6672" s="6"/>
      <c r="N6672" s="6"/>
      <c r="O6672" s="7"/>
      <c r="P6672" s="6"/>
      <c r="Q6672" s="6"/>
    </row>
    <row r="6673" spans="2:17" s="2" customFormat="1" x14ac:dyDescent="0.25">
      <c r="B6673" s="1"/>
      <c r="C6673" s="1"/>
      <c r="D6673" s="1"/>
      <c r="I6673" s="1"/>
      <c r="J6673" s="5"/>
      <c r="K6673" s="5"/>
      <c r="L6673" s="5"/>
      <c r="M6673" s="6"/>
      <c r="N6673" s="6"/>
      <c r="O6673" s="7"/>
      <c r="P6673" s="6"/>
      <c r="Q6673" s="6"/>
    </row>
    <row r="6674" spans="2:17" s="2" customFormat="1" x14ac:dyDescent="0.25">
      <c r="B6674" s="1"/>
      <c r="C6674" s="1"/>
      <c r="D6674" s="1"/>
      <c r="I6674" s="1"/>
      <c r="J6674" s="5"/>
      <c r="K6674" s="5"/>
      <c r="L6674" s="5"/>
      <c r="M6674" s="6"/>
      <c r="N6674" s="6"/>
      <c r="O6674" s="7"/>
      <c r="P6674" s="6"/>
      <c r="Q6674" s="6"/>
    </row>
    <row r="6675" spans="2:17" s="2" customFormat="1" x14ac:dyDescent="0.25">
      <c r="B6675" s="1"/>
      <c r="C6675" s="1"/>
      <c r="D6675" s="1"/>
      <c r="I6675" s="1"/>
      <c r="J6675" s="5"/>
      <c r="K6675" s="5"/>
      <c r="L6675" s="5"/>
      <c r="M6675" s="6"/>
      <c r="N6675" s="6"/>
      <c r="O6675" s="7"/>
      <c r="P6675" s="6"/>
      <c r="Q6675" s="6"/>
    </row>
    <row r="6676" spans="2:17" s="2" customFormat="1" x14ac:dyDescent="0.25">
      <c r="B6676" s="1"/>
      <c r="C6676" s="1"/>
      <c r="D6676" s="1"/>
      <c r="I6676" s="1"/>
      <c r="J6676" s="5"/>
      <c r="K6676" s="5"/>
      <c r="L6676" s="5"/>
      <c r="M6676" s="6"/>
      <c r="N6676" s="6"/>
      <c r="O6676" s="7"/>
      <c r="P6676" s="6"/>
      <c r="Q6676" s="6"/>
    </row>
    <row r="6677" spans="2:17" s="2" customFormat="1" x14ac:dyDescent="0.25">
      <c r="B6677" s="1"/>
      <c r="C6677" s="1"/>
      <c r="D6677" s="1"/>
      <c r="I6677" s="1"/>
      <c r="J6677" s="5"/>
      <c r="K6677" s="5"/>
      <c r="L6677" s="5"/>
      <c r="M6677" s="6"/>
      <c r="N6677" s="6"/>
      <c r="O6677" s="7"/>
      <c r="P6677" s="6"/>
      <c r="Q6677" s="6"/>
    </row>
    <row r="6678" spans="2:17" s="2" customFormat="1" x14ac:dyDescent="0.25">
      <c r="B6678" s="1"/>
      <c r="C6678" s="1"/>
      <c r="D6678" s="1"/>
      <c r="I6678" s="1"/>
      <c r="J6678" s="5"/>
      <c r="K6678" s="5"/>
      <c r="L6678" s="5"/>
      <c r="M6678" s="6"/>
      <c r="N6678" s="6"/>
      <c r="O6678" s="7"/>
      <c r="P6678" s="6"/>
      <c r="Q6678" s="6"/>
    </row>
    <row r="6679" spans="2:17" s="2" customFormat="1" x14ac:dyDescent="0.25">
      <c r="B6679" s="1"/>
      <c r="C6679" s="1"/>
      <c r="D6679" s="1"/>
      <c r="I6679" s="1"/>
      <c r="J6679" s="5"/>
      <c r="K6679" s="5"/>
      <c r="L6679" s="5"/>
      <c r="M6679" s="6"/>
      <c r="N6679" s="6"/>
      <c r="O6679" s="7"/>
      <c r="P6679" s="6"/>
      <c r="Q6679" s="6"/>
    </row>
    <row r="6680" spans="2:17" s="2" customFormat="1" x14ac:dyDescent="0.25">
      <c r="B6680" s="1"/>
      <c r="C6680" s="1"/>
      <c r="D6680" s="1"/>
      <c r="I6680" s="1"/>
      <c r="J6680" s="5"/>
      <c r="K6680" s="5"/>
      <c r="L6680" s="5"/>
      <c r="M6680" s="6"/>
      <c r="N6680" s="6"/>
      <c r="O6680" s="7"/>
      <c r="P6680" s="6"/>
      <c r="Q6680" s="6"/>
    </row>
    <row r="6681" spans="2:17" s="2" customFormat="1" x14ac:dyDescent="0.25">
      <c r="B6681" s="1"/>
      <c r="C6681" s="1"/>
      <c r="D6681" s="1"/>
      <c r="I6681" s="1"/>
      <c r="J6681" s="5"/>
      <c r="K6681" s="5"/>
      <c r="L6681" s="5"/>
      <c r="M6681" s="6"/>
      <c r="N6681" s="6"/>
      <c r="O6681" s="7"/>
      <c r="P6681" s="6"/>
      <c r="Q6681" s="6"/>
    </row>
    <row r="6682" spans="2:17" s="2" customFormat="1" x14ac:dyDescent="0.25">
      <c r="B6682" s="1"/>
      <c r="C6682" s="1"/>
      <c r="D6682" s="1"/>
      <c r="I6682" s="1"/>
      <c r="J6682" s="5"/>
      <c r="K6682" s="5"/>
      <c r="L6682" s="5"/>
      <c r="M6682" s="6"/>
      <c r="N6682" s="6"/>
      <c r="O6682" s="7"/>
      <c r="P6682" s="6"/>
      <c r="Q6682" s="6"/>
    </row>
    <row r="6683" spans="2:17" s="2" customFormat="1" x14ac:dyDescent="0.25">
      <c r="B6683" s="1"/>
      <c r="C6683" s="1"/>
      <c r="D6683" s="1"/>
      <c r="I6683" s="1"/>
      <c r="J6683" s="5"/>
      <c r="K6683" s="5"/>
      <c r="L6683" s="5"/>
      <c r="M6683" s="6"/>
      <c r="N6683" s="6"/>
      <c r="O6683" s="7"/>
      <c r="P6683" s="6"/>
      <c r="Q6683" s="6"/>
    </row>
    <row r="6684" spans="2:17" s="2" customFormat="1" x14ac:dyDescent="0.25">
      <c r="B6684" s="1"/>
      <c r="C6684" s="1"/>
      <c r="D6684" s="1"/>
      <c r="I6684" s="1"/>
      <c r="J6684" s="5"/>
      <c r="K6684" s="5"/>
      <c r="L6684" s="5"/>
      <c r="M6684" s="6"/>
      <c r="N6684" s="6"/>
      <c r="O6684" s="7"/>
      <c r="P6684" s="6"/>
      <c r="Q6684" s="6"/>
    </row>
    <row r="6685" spans="2:17" s="2" customFormat="1" x14ac:dyDescent="0.25">
      <c r="B6685" s="1"/>
      <c r="C6685" s="1"/>
      <c r="D6685" s="1"/>
      <c r="I6685" s="1"/>
      <c r="J6685" s="5"/>
      <c r="K6685" s="5"/>
      <c r="L6685" s="5"/>
      <c r="M6685" s="6"/>
      <c r="N6685" s="6"/>
      <c r="O6685" s="7"/>
      <c r="P6685" s="6"/>
      <c r="Q6685" s="6"/>
    </row>
    <row r="6686" spans="2:17" s="2" customFormat="1" x14ac:dyDescent="0.25">
      <c r="B6686" s="1"/>
      <c r="C6686" s="1"/>
      <c r="D6686" s="1"/>
      <c r="I6686" s="1"/>
      <c r="J6686" s="5"/>
      <c r="K6686" s="5"/>
      <c r="L6686" s="5"/>
      <c r="M6686" s="6"/>
      <c r="N6686" s="6"/>
      <c r="O6686" s="7"/>
      <c r="P6686" s="6"/>
      <c r="Q6686" s="6"/>
    </row>
    <row r="6687" spans="2:17" s="2" customFormat="1" x14ac:dyDescent="0.25">
      <c r="B6687" s="1"/>
      <c r="C6687" s="1"/>
      <c r="D6687" s="1"/>
      <c r="I6687" s="1"/>
      <c r="J6687" s="5"/>
      <c r="K6687" s="5"/>
      <c r="L6687" s="5"/>
      <c r="M6687" s="6"/>
      <c r="N6687" s="6"/>
      <c r="O6687" s="7"/>
      <c r="P6687" s="6"/>
      <c r="Q6687" s="6"/>
    </row>
    <row r="6688" spans="2:17" s="2" customFormat="1" x14ac:dyDescent="0.25">
      <c r="B6688" s="1"/>
      <c r="C6688" s="1"/>
      <c r="D6688" s="1"/>
      <c r="I6688" s="1"/>
      <c r="J6688" s="5"/>
      <c r="K6688" s="5"/>
      <c r="L6688" s="5"/>
      <c r="M6688" s="6"/>
      <c r="N6688" s="6"/>
      <c r="O6688" s="7"/>
      <c r="P6688" s="6"/>
      <c r="Q6688" s="6"/>
    </row>
    <row r="6689" spans="2:17" s="2" customFormat="1" x14ac:dyDescent="0.25">
      <c r="B6689" s="1"/>
      <c r="C6689" s="1"/>
      <c r="D6689" s="1"/>
      <c r="I6689" s="1"/>
      <c r="J6689" s="5"/>
      <c r="K6689" s="5"/>
      <c r="L6689" s="5"/>
      <c r="M6689" s="6"/>
      <c r="N6689" s="6"/>
      <c r="O6689" s="7"/>
      <c r="P6689" s="6"/>
      <c r="Q6689" s="6"/>
    </row>
    <row r="6690" spans="2:17" s="2" customFormat="1" x14ac:dyDescent="0.25">
      <c r="B6690" s="1"/>
      <c r="C6690" s="1"/>
      <c r="D6690" s="1"/>
      <c r="I6690" s="1"/>
      <c r="J6690" s="5"/>
      <c r="K6690" s="5"/>
      <c r="L6690" s="5"/>
      <c r="M6690" s="6"/>
      <c r="N6690" s="6"/>
      <c r="O6690" s="7"/>
      <c r="P6690" s="6"/>
      <c r="Q6690" s="6"/>
    </row>
    <row r="6691" spans="2:17" s="2" customFormat="1" x14ac:dyDescent="0.25">
      <c r="B6691" s="1"/>
      <c r="C6691" s="1"/>
      <c r="D6691" s="1"/>
      <c r="I6691" s="1"/>
      <c r="J6691" s="5"/>
      <c r="K6691" s="5"/>
      <c r="L6691" s="5"/>
      <c r="M6691" s="6"/>
      <c r="N6691" s="6"/>
      <c r="O6691" s="7"/>
      <c r="P6691" s="6"/>
      <c r="Q6691" s="6"/>
    </row>
    <row r="6692" spans="2:17" s="2" customFormat="1" x14ac:dyDescent="0.25">
      <c r="B6692" s="1"/>
      <c r="C6692" s="1"/>
      <c r="D6692" s="1"/>
      <c r="I6692" s="1"/>
      <c r="J6692" s="5"/>
      <c r="K6692" s="5"/>
      <c r="L6692" s="5"/>
      <c r="M6692" s="6"/>
      <c r="N6692" s="6"/>
      <c r="O6692" s="7"/>
      <c r="P6692" s="6"/>
      <c r="Q6692" s="6"/>
    </row>
    <row r="6693" spans="2:17" s="2" customFormat="1" x14ac:dyDescent="0.25">
      <c r="B6693" s="1"/>
      <c r="C6693" s="1"/>
      <c r="D6693" s="1"/>
      <c r="I6693" s="1"/>
      <c r="J6693" s="5"/>
      <c r="K6693" s="5"/>
      <c r="L6693" s="5"/>
      <c r="M6693" s="6"/>
      <c r="N6693" s="6"/>
      <c r="O6693" s="7"/>
      <c r="P6693" s="6"/>
      <c r="Q6693" s="6"/>
    </row>
    <row r="6694" spans="2:17" s="2" customFormat="1" x14ac:dyDescent="0.25">
      <c r="B6694" s="1"/>
      <c r="C6694" s="1"/>
      <c r="D6694" s="1"/>
      <c r="I6694" s="1"/>
      <c r="J6694" s="5"/>
      <c r="K6694" s="5"/>
      <c r="L6694" s="5"/>
      <c r="M6694" s="6"/>
      <c r="N6694" s="6"/>
      <c r="O6694" s="7"/>
      <c r="P6694" s="6"/>
      <c r="Q6694" s="6"/>
    </row>
    <row r="6695" spans="2:17" s="2" customFormat="1" x14ac:dyDescent="0.25">
      <c r="B6695" s="1"/>
      <c r="C6695" s="1"/>
      <c r="D6695" s="1"/>
      <c r="I6695" s="1"/>
      <c r="J6695" s="5"/>
      <c r="K6695" s="5"/>
      <c r="L6695" s="5"/>
      <c r="M6695" s="6"/>
      <c r="N6695" s="6"/>
      <c r="O6695" s="7"/>
      <c r="P6695" s="6"/>
      <c r="Q6695" s="6"/>
    </row>
    <row r="6696" spans="2:17" s="2" customFormat="1" x14ac:dyDescent="0.25">
      <c r="B6696" s="1"/>
      <c r="C6696" s="1"/>
      <c r="D6696" s="1"/>
      <c r="I6696" s="1"/>
      <c r="J6696" s="5"/>
      <c r="K6696" s="5"/>
      <c r="L6696" s="5"/>
      <c r="M6696" s="6"/>
      <c r="N6696" s="6"/>
      <c r="O6696" s="7"/>
      <c r="P6696" s="6"/>
      <c r="Q6696" s="6"/>
    </row>
    <row r="6697" spans="2:17" s="2" customFormat="1" x14ac:dyDescent="0.25">
      <c r="B6697" s="1"/>
      <c r="C6697" s="1"/>
      <c r="D6697" s="1"/>
      <c r="I6697" s="1"/>
      <c r="J6697" s="5"/>
      <c r="K6697" s="5"/>
      <c r="L6697" s="5"/>
      <c r="M6697" s="6"/>
      <c r="N6697" s="6"/>
      <c r="O6697" s="7"/>
      <c r="P6697" s="6"/>
      <c r="Q6697" s="6"/>
    </row>
    <row r="6698" spans="2:17" s="2" customFormat="1" x14ac:dyDescent="0.25">
      <c r="B6698" s="1"/>
      <c r="C6698" s="1"/>
      <c r="D6698" s="1"/>
      <c r="I6698" s="1"/>
      <c r="J6698" s="5"/>
      <c r="K6698" s="5"/>
      <c r="L6698" s="5"/>
      <c r="M6698" s="6"/>
      <c r="N6698" s="6"/>
      <c r="O6698" s="7"/>
      <c r="P6698" s="6"/>
      <c r="Q6698" s="6"/>
    </row>
    <row r="6699" spans="2:17" s="2" customFormat="1" x14ac:dyDescent="0.25">
      <c r="B6699" s="1"/>
      <c r="C6699" s="1"/>
      <c r="D6699" s="1"/>
      <c r="I6699" s="1"/>
      <c r="J6699" s="5"/>
      <c r="K6699" s="5"/>
      <c r="L6699" s="5"/>
      <c r="M6699" s="6"/>
      <c r="N6699" s="6"/>
      <c r="O6699" s="7"/>
      <c r="P6699" s="6"/>
      <c r="Q6699" s="6"/>
    </row>
    <row r="6700" spans="2:17" s="2" customFormat="1" x14ac:dyDescent="0.25">
      <c r="B6700" s="1"/>
      <c r="C6700" s="1"/>
      <c r="D6700" s="1"/>
      <c r="I6700" s="1"/>
      <c r="J6700" s="5"/>
      <c r="K6700" s="5"/>
      <c r="L6700" s="5"/>
      <c r="M6700" s="6"/>
      <c r="N6700" s="6"/>
      <c r="O6700" s="7"/>
      <c r="P6700" s="6"/>
      <c r="Q6700" s="6"/>
    </row>
    <row r="6701" spans="2:17" s="2" customFormat="1" x14ac:dyDescent="0.25">
      <c r="B6701" s="1"/>
      <c r="C6701" s="1"/>
      <c r="D6701" s="1"/>
      <c r="I6701" s="1"/>
      <c r="J6701" s="5"/>
      <c r="K6701" s="5"/>
      <c r="L6701" s="5"/>
      <c r="M6701" s="6"/>
      <c r="N6701" s="6"/>
      <c r="O6701" s="7"/>
      <c r="P6701" s="6"/>
      <c r="Q6701" s="6"/>
    </row>
    <row r="6702" spans="2:17" s="2" customFormat="1" x14ac:dyDescent="0.25">
      <c r="B6702" s="1"/>
      <c r="C6702" s="1"/>
      <c r="D6702" s="1"/>
      <c r="I6702" s="1"/>
      <c r="J6702" s="5"/>
      <c r="K6702" s="5"/>
      <c r="L6702" s="5"/>
      <c r="M6702" s="6"/>
      <c r="N6702" s="6"/>
      <c r="O6702" s="7"/>
      <c r="P6702" s="6"/>
      <c r="Q6702" s="6"/>
    </row>
    <row r="6703" spans="2:17" s="2" customFormat="1" x14ac:dyDescent="0.25">
      <c r="B6703" s="1"/>
      <c r="C6703" s="1"/>
      <c r="D6703" s="1"/>
      <c r="I6703" s="1"/>
      <c r="J6703" s="5"/>
      <c r="K6703" s="5"/>
      <c r="L6703" s="5"/>
      <c r="M6703" s="6"/>
      <c r="N6703" s="6"/>
      <c r="O6703" s="7"/>
      <c r="P6703" s="6"/>
      <c r="Q6703" s="6"/>
    </row>
    <row r="6704" spans="2:17" s="2" customFormat="1" x14ac:dyDescent="0.25">
      <c r="B6704" s="1"/>
      <c r="C6704" s="1"/>
      <c r="D6704" s="1"/>
      <c r="I6704" s="1"/>
      <c r="J6704" s="5"/>
      <c r="K6704" s="5"/>
      <c r="L6704" s="5"/>
      <c r="M6704" s="6"/>
      <c r="N6704" s="6"/>
      <c r="O6704" s="7"/>
      <c r="P6704" s="6"/>
      <c r="Q6704" s="6"/>
    </row>
    <row r="6705" spans="2:17" s="2" customFormat="1" x14ac:dyDescent="0.25">
      <c r="B6705" s="1"/>
      <c r="C6705" s="1"/>
      <c r="D6705" s="1"/>
      <c r="I6705" s="1"/>
      <c r="J6705" s="5"/>
      <c r="K6705" s="5"/>
      <c r="L6705" s="5"/>
      <c r="M6705" s="6"/>
      <c r="N6705" s="6"/>
      <c r="O6705" s="7"/>
      <c r="P6705" s="6"/>
      <c r="Q6705" s="6"/>
    </row>
    <row r="6706" spans="2:17" s="2" customFormat="1" x14ac:dyDescent="0.25">
      <c r="B6706" s="1"/>
      <c r="C6706" s="1"/>
      <c r="D6706" s="1"/>
      <c r="I6706" s="1"/>
      <c r="J6706" s="5"/>
      <c r="K6706" s="5"/>
      <c r="L6706" s="5"/>
      <c r="M6706" s="6"/>
      <c r="N6706" s="6"/>
      <c r="O6706" s="7"/>
      <c r="P6706" s="6"/>
      <c r="Q6706" s="6"/>
    </row>
    <row r="6707" spans="2:17" s="2" customFormat="1" x14ac:dyDescent="0.25">
      <c r="B6707" s="1"/>
      <c r="C6707" s="1"/>
      <c r="D6707" s="1"/>
      <c r="I6707" s="1"/>
      <c r="J6707" s="5"/>
      <c r="K6707" s="5"/>
      <c r="L6707" s="5"/>
      <c r="M6707" s="6"/>
      <c r="N6707" s="6"/>
      <c r="O6707" s="7"/>
      <c r="P6707" s="6"/>
      <c r="Q6707" s="6"/>
    </row>
    <row r="6708" spans="2:17" s="2" customFormat="1" x14ac:dyDescent="0.25">
      <c r="B6708" s="1"/>
      <c r="C6708" s="1"/>
      <c r="D6708" s="1"/>
      <c r="I6708" s="1"/>
      <c r="J6708" s="5"/>
      <c r="K6708" s="5"/>
      <c r="L6708" s="5"/>
      <c r="M6708" s="6"/>
      <c r="N6708" s="6"/>
      <c r="O6708" s="7"/>
      <c r="P6708" s="6"/>
      <c r="Q6708" s="6"/>
    </row>
    <row r="6709" spans="2:17" s="2" customFormat="1" x14ac:dyDescent="0.25">
      <c r="B6709" s="1"/>
      <c r="C6709" s="1"/>
      <c r="D6709" s="1"/>
      <c r="I6709" s="1"/>
      <c r="J6709" s="5"/>
      <c r="K6709" s="5"/>
      <c r="L6709" s="5"/>
      <c r="M6709" s="6"/>
      <c r="N6709" s="6"/>
      <c r="O6709" s="7"/>
      <c r="P6709" s="6"/>
      <c r="Q6709" s="6"/>
    </row>
    <row r="6710" spans="2:17" s="2" customFormat="1" x14ac:dyDescent="0.25">
      <c r="B6710" s="1"/>
      <c r="C6710" s="1"/>
      <c r="D6710" s="1"/>
      <c r="I6710" s="1"/>
      <c r="J6710" s="5"/>
      <c r="K6710" s="5"/>
      <c r="L6710" s="5"/>
      <c r="M6710" s="6"/>
      <c r="N6710" s="6"/>
      <c r="O6710" s="7"/>
      <c r="P6710" s="6"/>
      <c r="Q6710" s="6"/>
    </row>
    <row r="6711" spans="2:17" s="2" customFormat="1" x14ac:dyDescent="0.25">
      <c r="B6711" s="1"/>
      <c r="C6711" s="1"/>
      <c r="D6711" s="1"/>
      <c r="I6711" s="1"/>
      <c r="J6711" s="5"/>
      <c r="K6711" s="5"/>
      <c r="L6711" s="5"/>
      <c r="M6711" s="6"/>
      <c r="N6711" s="6"/>
      <c r="O6711" s="7"/>
      <c r="P6711" s="6"/>
      <c r="Q6711" s="6"/>
    </row>
    <row r="6712" spans="2:17" s="2" customFormat="1" x14ac:dyDescent="0.25">
      <c r="B6712" s="1"/>
      <c r="C6712" s="1"/>
      <c r="D6712" s="1"/>
      <c r="I6712" s="1"/>
      <c r="J6712" s="5"/>
      <c r="K6712" s="5"/>
      <c r="L6712" s="5"/>
      <c r="M6712" s="6"/>
      <c r="N6712" s="6"/>
      <c r="O6712" s="7"/>
      <c r="P6712" s="6"/>
      <c r="Q6712" s="6"/>
    </row>
    <row r="6713" spans="2:17" s="2" customFormat="1" x14ac:dyDescent="0.25">
      <c r="B6713" s="1"/>
      <c r="C6713" s="1"/>
      <c r="D6713" s="1"/>
      <c r="I6713" s="1"/>
      <c r="J6713" s="5"/>
      <c r="K6713" s="5"/>
      <c r="L6713" s="5"/>
      <c r="M6713" s="6"/>
      <c r="N6713" s="6"/>
      <c r="O6713" s="7"/>
      <c r="P6713" s="6"/>
      <c r="Q6713" s="6"/>
    </row>
    <row r="6714" spans="2:17" s="2" customFormat="1" x14ac:dyDescent="0.25">
      <c r="B6714" s="1"/>
      <c r="C6714" s="1"/>
      <c r="D6714" s="1"/>
      <c r="I6714" s="1"/>
      <c r="J6714" s="5"/>
      <c r="K6714" s="5"/>
      <c r="L6714" s="5"/>
      <c r="M6714" s="6"/>
      <c r="N6714" s="6"/>
      <c r="O6714" s="7"/>
      <c r="P6714" s="6"/>
      <c r="Q6714" s="6"/>
    </row>
    <row r="6715" spans="2:17" s="2" customFormat="1" x14ac:dyDescent="0.25">
      <c r="B6715" s="1"/>
      <c r="C6715" s="1"/>
      <c r="D6715" s="1"/>
      <c r="I6715" s="1"/>
      <c r="J6715" s="5"/>
      <c r="K6715" s="5"/>
      <c r="L6715" s="5"/>
      <c r="M6715" s="6"/>
      <c r="N6715" s="6"/>
      <c r="O6715" s="7"/>
      <c r="P6715" s="6"/>
      <c r="Q6715" s="6"/>
    </row>
    <row r="6716" spans="2:17" s="2" customFormat="1" x14ac:dyDescent="0.25">
      <c r="B6716" s="1"/>
      <c r="C6716" s="1"/>
      <c r="D6716" s="1"/>
      <c r="I6716" s="1"/>
      <c r="J6716" s="5"/>
      <c r="K6716" s="5"/>
      <c r="L6716" s="5"/>
      <c r="M6716" s="6"/>
      <c r="N6716" s="6"/>
      <c r="O6716" s="7"/>
      <c r="P6716" s="6"/>
      <c r="Q6716" s="6"/>
    </row>
    <row r="6717" spans="2:17" s="2" customFormat="1" x14ac:dyDescent="0.25">
      <c r="B6717" s="1"/>
      <c r="C6717" s="1"/>
      <c r="D6717" s="1"/>
      <c r="I6717" s="1"/>
      <c r="J6717" s="5"/>
      <c r="K6717" s="5"/>
      <c r="L6717" s="5"/>
      <c r="M6717" s="6"/>
      <c r="N6717" s="6"/>
      <c r="O6717" s="7"/>
      <c r="P6717" s="6"/>
      <c r="Q6717" s="6"/>
    </row>
    <row r="6718" spans="2:17" s="2" customFormat="1" x14ac:dyDescent="0.25">
      <c r="B6718" s="1"/>
      <c r="C6718" s="1"/>
      <c r="D6718" s="1"/>
      <c r="I6718" s="1"/>
      <c r="J6718" s="5"/>
      <c r="K6718" s="5"/>
      <c r="L6718" s="5"/>
      <c r="M6718" s="6"/>
      <c r="N6718" s="6"/>
      <c r="O6718" s="7"/>
      <c r="P6718" s="6"/>
      <c r="Q6718" s="6"/>
    </row>
    <row r="6719" spans="2:17" s="2" customFormat="1" x14ac:dyDescent="0.25">
      <c r="B6719" s="1"/>
      <c r="C6719" s="1"/>
      <c r="D6719" s="1"/>
      <c r="I6719" s="1"/>
      <c r="J6719" s="5"/>
      <c r="K6719" s="5"/>
      <c r="L6719" s="5"/>
      <c r="M6719" s="6"/>
      <c r="N6719" s="6"/>
      <c r="O6719" s="7"/>
      <c r="P6719" s="6"/>
      <c r="Q6719" s="6"/>
    </row>
    <row r="6720" spans="2:17" s="2" customFormat="1" x14ac:dyDescent="0.25">
      <c r="B6720" s="1"/>
      <c r="C6720" s="1"/>
      <c r="D6720" s="1"/>
      <c r="I6720" s="1"/>
      <c r="J6720" s="5"/>
      <c r="K6720" s="5"/>
      <c r="L6720" s="5"/>
      <c r="M6720" s="6"/>
      <c r="N6720" s="6"/>
      <c r="O6720" s="7"/>
      <c r="P6720" s="6"/>
      <c r="Q6720" s="6"/>
    </row>
    <row r="6721" spans="2:17" s="2" customFormat="1" x14ac:dyDescent="0.25">
      <c r="B6721" s="1"/>
      <c r="C6721" s="1"/>
      <c r="D6721" s="1"/>
      <c r="I6721" s="1"/>
      <c r="J6721" s="5"/>
      <c r="K6721" s="5"/>
      <c r="L6721" s="5"/>
      <c r="M6721" s="6"/>
      <c r="N6721" s="6"/>
      <c r="O6721" s="7"/>
      <c r="P6721" s="6"/>
      <c r="Q6721" s="6"/>
    </row>
    <row r="6722" spans="2:17" s="2" customFormat="1" x14ac:dyDescent="0.25">
      <c r="B6722" s="1"/>
      <c r="C6722" s="1"/>
      <c r="D6722" s="1"/>
      <c r="I6722" s="1"/>
      <c r="J6722" s="5"/>
      <c r="K6722" s="5"/>
      <c r="L6722" s="5"/>
      <c r="M6722" s="6"/>
      <c r="N6722" s="6"/>
      <c r="O6722" s="7"/>
      <c r="P6722" s="6"/>
      <c r="Q6722" s="6"/>
    </row>
    <row r="6723" spans="2:17" s="2" customFormat="1" x14ac:dyDescent="0.25">
      <c r="B6723" s="1"/>
      <c r="C6723" s="1"/>
      <c r="D6723" s="1"/>
      <c r="I6723" s="1"/>
      <c r="J6723" s="5"/>
      <c r="K6723" s="5"/>
      <c r="L6723" s="5"/>
      <c r="M6723" s="6"/>
      <c r="N6723" s="6"/>
      <c r="O6723" s="7"/>
      <c r="P6723" s="6"/>
      <c r="Q6723" s="6"/>
    </row>
    <row r="6724" spans="2:17" s="2" customFormat="1" x14ac:dyDescent="0.25">
      <c r="B6724" s="1"/>
      <c r="C6724" s="1"/>
      <c r="D6724" s="1"/>
      <c r="I6724" s="1"/>
      <c r="J6724" s="5"/>
      <c r="K6724" s="5"/>
      <c r="L6724" s="5"/>
      <c r="M6724" s="6"/>
      <c r="N6724" s="6"/>
      <c r="O6724" s="7"/>
      <c r="P6724" s="6"/>
      <c r="Q6724" s="6"/>
    </row>
    <row r="6725" spans="2:17" s="2" customFormat="1" x14ac:dyDescent="0.25">
      <c r="B6725" s="1"/>
      <c r="C6725" s="1"/>
      <c r="D6725" s="1"/>
      <c r="I6725" s="1"/>
      <c r="J6725" s="5"/>
      <c r="K6725" s="5"/>
      <c r="L6725" s="5"/>
      <c r="M6725" s="6"/>
      <c r="N6725" s="6"/>
      <c r="O6725" s="7"/>
      <c r="P6725" s="6"/>
      <c r="Q6725" s="6"/>
    </row>
    <row r="6726" spans="2:17" s="2" customFormat="1" x14ac:dyDescent="0.25">
      <c r="B6726" s="1"/>
      <c r="C6726" s="1"/>
      <c r="D6726" s="1"/>
      <c r="I6726" s="1"/>
      <c r="J6726" s="5"/>
      <c r="K6726" s="5"/>
      <c r="L6726" s="5"/>
      <c r="M6726" s="6"/>
      <c r="N6726" s="6"/>
      <c r="O6726" s="7"/>
      <c r="P6726" s="6"/>
      <c r="Q6726" s="6"/>
    </row>
    <row r="6727" spans="2:17" s="2" customFormat="1" x14ac:dyDescent="0.25">
      <c r="B6727" s="1"/>
      <c r="C6727" s="1"/>
      <c r="D6727" s="1"/>
      <c r="I6727" s="1"/>
      <c r="J6727" s="5"/>
      <c r="K6727" s="5"/>
      <c r="L6727" s="5"/>
      <c r="M6727" s="6"/>
      <c r="N6727" s="6"/>
      <c r="O6727" s="7"/>
      <c r="P6727" s="6"/>
      <c r="Q6727" s="6"/>
    </row>
    <row r="6728" spans="2:17" s="2" customFormat="1" x14ac:dyDescent="0.25">
      <c r="B6728" s="1"/>
      <c r="C6728" s="1"/>
      <c r="D6728" s="1"/>
      <c r="I6728" s="1"/>
      <c r="J6728" s="5"/>
      <c r="K6728" s="5"/>
      <c r="L6728" s="5"/>
      <c r="M6728" s="6"/>
      <c r="N6728" s="6"/>
      <c r="O6728" s="7"/>
      <c r="P6728" s="6"/>
      <c r="Q6728" s="6"/>
    </row>
    <row r="6729" spans="2:17" s="2" customFormat="1" x14ac:dyDescent="0.25">
      <c r="B6729" s="1"/>
      <c r="C6729" s="1"/>
      <c r="D6729" s="1"/>
      <c r="I6729" s="1"/>
      <c r="J6729" s="5"/>
      <c r="K6729" s="5"/>
      <c r="L6729" s="5"/>
      <c r="M6729" s="6"/>
      <c r="N6729" s="6"/>
      <c r="O6729" s="7"/>
      <c r="P6729" s="6"/>
      <c r="Q6729" s="6"/>
    </row>
    <row r="6730" spans="2:17" s="2" customFormat="1" x14ac:dyDescent="0.25">
      <c r="B6730" s="1"/>
      <c r="C6730" s="1"/>
      <c r="D6730" s="1"/>
      <c r="I6730" s="1"/>
      <c r="J6730" s="5"/>
      <c r="K6730" s="5"/>
      <c r="L6730" s="5"/>
      <c r="M6730" s="6"/>
      <c r="N6730" s="6"/>
      <c r="O6730" s="7"/>
      <c r="P6730" s="6"/>
      <c r="Q6730" s="6"/>
    </row>
    <row r="6731" spans="2:17" s="2" customFormat="1" x14ac:dyDescent="0.25">
      <c r="B6731" s="1"/>
      <c r="C6731" s="1"/>
      <c r="D6731" s="1"/>
      <c r="I6731" s="1"/>
      <c r="J6731" s="5"/>
      <c r="K6731" s="5"/>
      <c r="L6731" s="5"/>
      <c r="M6731" s="6"/>
      <c r="N6731" s="6"/>
      <c r="O6731" s="7"/>
      <c r="P6731" s="6"/>
      <c r="Q6731" s="6"/>
    </row>
    <row r="6732" spans="2:17" s="2" customFormat="1" x14ac:dyDescent="0.25">
      <c r="B6732" s="1"/>
      <c r="C6732" s="1"/>
      <c r="D6732" s="1"/>
      <c r="I6732" s="1"/>
      <c r="J6732" s="5"/>
      <c r="K6732" s="5"/>
      <c r="L6732" s="5"/>
      <c r="M6732" s="6"/>
      <c r="N6732" s="6"/>
      <c r="O6732" s="7"/>
      <c r="P6732" s="6"/>
      <c r="Q6732" s="6"/>
    </row>
    <row r="6733" spans="2:17" s="2" customFormat="1" x14ac:dyDescent="0.25">
      <c r="B6733" s="1"/>
      <c r="C6733" s="1"/>
      <c r="D6733" s="1"/>
      <c r="I6733" s="1"/>
      <c r="J6733" s="5"/>
      <c r="K6733" s="5"/>
      <c r="L6733" s="5"/>
      <c r="M6733" s="6"/>
      <c r="N6733" s="6"/>
      <c r="O6733" s="7"/>
      <c r="P6733" s="6"/>
      <c r="Q6733" s="6"/>
    </row>
    <row r="6734" spans="2:17" s="2" customFormat="1" x14ac:dyDescent="0.25">
      <c r="B6734" s="1"/>
      <c r="C6734" s="1"/>
      <c r="D6734" s="1"/>
      <c r="I6734" s="1"/>
      <c r="J6734" s="5"/>
      <c r="K6734" s="5"/>
      <c r="L6734" s="5"/>
      <c r="M6734" s="6"/>
      <c r="N6734" s="6"/>
      <c r="O6734" s="7"/>
      <c r="P6734" s="6"/>
      <c r="Q6734" s="6"/>
    </row>
    <row r="6735" spans="2:17" s="2" customFormat="1" x14ac:dyDescent="0.25">
      <c r="B6735" s="1"/>
      <c r="C6735" s="1"/>
      <c r="D6735" s="1"/>
      <c r="I6735" s="1"/>
      <c r="J6735" s="5"/>
      <c r="K6735" s="5"/>
      <c r="L6735" s="5"/>
      <c r="M6735" s="6"/>
      <c r="N6735" s="6"/>
      <c r="O6735" s="7"/>
      <c r="P6735" s="6"/>
      <c r="Q6735" s="6"/>
    </row>
    <row r="6736" spans="2:17" s="2" customFormat="1" x14ac:dyDescent="0.25">
      <c r="B6736" s="1"/>
      <c r="C6736" s="1"/>
      <c r="D6736" s="1"/>
      <c r="I6736" s="1"/>
      <c r="J6736" s="5"/>
      <c r="K6736" s="5"/>
      <c r="L6736" s="5"/>
      <c r="M6736" s="6"/>
      <c r="N6736" s="6"/>
      <c r="O6736" s="7"/>
      <c r="P6736" s="6"/>
      <c r="Q6736" s="6"/>
    </row>
    <row r="6737" spans="2:17" s="2" customFormat="1" x14ac:dyDescent="0.25">
      <c r="B6737" s="1"/>
      <c r="C6737" s="1"/>
      <c r="D6737" s="1"/>
      <c r="I6737" s="1"/>
      <c r="J6737" s="5"/>
      <c r="K6737" s="5"/>
      <c r="L6737" s="5"/>
      <c r="M6737" s="6"/>
      <c r="N6737" s="6"/>
      <c r="O6737" s="7"/>
      <c r="P6737" s="6"/>
      <c r="Q6737" s="6"/>
    </row>
    <row r="6738" spans="2:17" s="2" customFormat="1" x14ac:dyDescent="0.25">
      <c r="B6738" s="1"/>
      <c r="C6738" s="1"/>
      <c r="D6738" s="1"/>
      <c r="I6738" s="1"/>
      <c r="J6738" s="5"/>
      <c r="K6738" s="5"/>
      <c r="L6738" s="5"/>
      <c r="M6738" s="6"/>
      <c r="N6738" s="6"/>
      <c r="O6738" s="7"/>
      <c r="P6738" s="6"/>
      <c r="Q6738" s="6"/>
    </row>
    <row r="6739" spans="2:17" s="2" customFormat="1" x14ac:dyDescent="0.25">
      <c r="B6739" s="1"/>
      <c r="C6739" s="1"/>
      <c r="D6739" s="1"/>
      <c r="I6739" s="1"/>
      <c r="J6739" s="5"/>
      <c r="K6739" s="5"/>
      <c r="L6739" s="5"/>
      <c r="M6739" s="6"/>
      <c r="N6739" s="6"/>
      <c r="O6739" s="7"/>
      <c r="P6739" s="6"/>
      <c r="Q6739" s="6"/>
    </row>
    <row r="6740" spans="2:17" s="2" customFormat="1" x14ac:dyDescent="0.25">
      <c r="B6740" s="1"/>
      <c r="C6740" s="1"/>
      <c r="D6740" s="1"/>
      <c r="I6740" s="1"/>
      <c r="J6740" s="5"/>
      <c r="K6740" s="5"/>
      <c r="L6740" s="5"/>
      <c r="M6740" s="6"/>
      <c r="N6740" s="6"/>
      <c r="O6740" s="7"/>
      <c r="P6740" s="6"/>
      <c r="Q6740" s="6"/>
    </row>
    <row r="6741" spans="2:17" s="2" customFormat="1" x14ac:dyDescent="0.25">
      <c r="B6741" s="1"/>
      <c r="C6741" s="1"/>
      <c r="D6741" s="1"/>
      <c r="I6741" s="1"/>
      <c r="J6741" s="5"/>
      <c r="K6741" s="5"/>
      <c r="L6741" s="5"/>
      <c r="M6741" s="6"/>
      <c r="N6741" s="6"/>
      <c r="O6741" s="7"/>
      <c r="P6741" s="6"/>
      <c r="Q6741" s="6"/>
    </row>
    <row r="6742" spans="2:17" s="2" customFormat="1" x14ac:dyDescent="0.25">
      <c r="B6742" s="1"/>
      <c r="C6742" s="1"/>
      <c r="D6742" s="1"/>
      <c r="I6742" s="1"/>
      <c r="J6742" s="5"/>
      <c r="K6742" s="5"/>
      <c r="L6742" s="5"/>
      <c r="M6742" s="6"/>
      <c r="N6742" s="6"/>
      <c r="O6742" s="7"/>
      <c r="P6742" s="6"/>
      <c r="Q6742" s="6"/>
    </row>
    <row r="6743" spans="2:17" s="2" customFormat="1" x14ac:dyDescent="0.25">
      <c r="B6743" s="1"/>
      <c r="C6743" s="1"/>
      <c r="D6743" s="1"/>
      <c r="I6743" s="1"/>
      <c r="J6743" s="5"/>
      <c r="K6743" s="5"/>
      <c r="L6743" s="5"/>
      <c r="M6743" s="6"/>
      <c r="N6743" s="6"/>
      <c r="O6743" s="7"/>
      <c r="P6743" s="6"/>
      <c r="Q6743" s="6"/>
    </row>
    <row r="6744" spans="2:17" s="2" customFormat="1" x14ac:dyDescent="0.25">
      <c r="B6744" s="1"/>
      <c r="C6744" s="1"/>
      <c r="D6744" s="1"/>
      <c r="I6744" s="1"/>
      <c r="J6744" s="5"/>
      <c r="K6744" s="5"/>
      <c r="L6744" s="5"/>
      <c r="M6744" s="6"/>
      <c r="N6744" s="6"/>
      <c r="O6744" s="7"/>
      <c r="P6744" s="6"/>
      <c r="Q6744" s="6"/>
    </row>
    <row r="6745" spans="2:17" s="2" customFormat="1" x14ac:dyDescent="0.25">
      <c r="B6745" s="1"/>
      <c r="C6745" s="1"/>
      <c r="D6745" s="1"/>
      <c r="I6745" s="1"/>
      <c r="J6745" s="5"/>
      <c r="K6745" s="5"/>
      <c r="L6745" s="5"/>
      <c r="M6745" s="6"/>
      <c r="N6745" s="6"/>
      <c r="O6745" s="7"/>
      <c r="P6745" s="6"/>
      <c r="Q6745" s="6"/>
    </row>
    <row r="6746" spans="2:17" s="2" customFormat="1" x14ac:dyDescent="0.25">
      <c r="B6746" s="1"/>
      <c r="C6746" s="1"/>
      <c r="D6746" s="1"/>
      <c r="I6746" s="1"/>
      <c r="J6746" s="5"/>
      <c r="K6746" s="5"/>
      <c r="L6746" s="5"/>
      <c r="M6746" s="6"/>
      <c r="N6746" s="6"/>
      <c r="O6746" s="7"/>
      <c r="P6746" s="6"/>
      <c r="Q6746" s="6"/>
    </row>
    <row r="6747" spans="2:17" s="2" customFormat="1" x14ac:dyDescent="0.25">
      <c r="B6747" s="1"/>
      <c r="C6747" s="1"/>
      <c r="D6747" s="1"/>
      <c r="I6747" s="1"/>
      <c r="J6747" s="5"/>
      <c r="K6747" s="5"/>
      <c r="L6747" s="5"/>
      <c r="M6747" s="6"/>
      <c r="N6747" s="6"/>
      <c r="O6747" s="7"/>
      <c r="P6747" s="6"/>
      <c r="Q6747" s="6"/>
    </row>
    <row r="6748" spans="2:17" s="2" customFormat="1" x14ac:dyDescent="0.25">
      <c r="B6748" s="1"/>
      <c r="C6748" s="1"/>
      <c r="D6748" s="1"/>
      <c r="I6748" s="1"/>
      <c r="J6748" s="5"/>
      <c r="K6748" s="5"/>
      <c r="L6748" s="5"/>
      <c r="M6748" s="6"/>
      <c r="N6748" s="6"/>
      <c r="O6748" s="7"/>
      <c r="P6748" s="6"/>
      <c r="Q6748" s="6"/>
    </row>
    <row r="6749" spans="2:17" s="2" customFormat="1" x14ac:dyDescent="0.25">
      <c r="B6749" s="1"/>
      <c r="C6749" s="1"/>
      <c r="D6749" s="1"/>
      <c r="I6749" s="1"/>
      <c r="J6749" s="5"/>
      <c r="K6749" s="5"/>
      <c r="L6749" s="5"/>
      <c r="M6749" s="6"/>
      <c r="N6749" s="6"/>
      <c r="O6749" s="7"/>
      <c r="P6749" s="6"/>
      <c r="Q6749" s="6"/>
    </row>
    <row r="6750" spans="2:17" s="2" customFormat="1" x14ac:dyDescent="0.25">
      <c r="B6750" s="1"/>
      <c r="C6750" s="1"/>
      <c r="D6750" s="1"/>
      <c r="I6750" s="1"/>
      <c r="J6750" s="5"/>
      <c r="K6750" s="5"/>
      <c r="L6750" s="5"/>
      <c r="M6750" s="6"/>
      <c r="N6750" s="6"/>
      <c r="O6750" s="7"/>
      <c r="P6750" s="6"/>
      <c r="Q6750" s="6"/>
    </row>
    <row r="6751" spans="2:17" s="2" customFormat="1" x14ac:dyDescent="0.25">
      <c r="B6751" s="1"/>
      <c r="C6751" s="1"/>
      <c r="D6751" s="1"/>
      <c r="I6751" s="1"/>
      <c r="J6751" s="5"/>
      <c r="K6751" s="5"/>
      <c r="L6751" s="5"/>
      <c r="M6751" s="6"/>
      <c r="N6751" s="6"/>
      <c r="O6751" s="7"/>
      <c r="P6751" s="6"/>
      <c r="Q6751" s="6"/>
    </row>
    <row r="6752" spans="2:17" s="2" customFormat="1" x14ac:dyDescent="0.25">
      <c r="B6752" s="1"/>
      <c r="C6752" s="1"/>
      <c r="D6752" s="1"/>
      <c r="I6752" s="1"/>
      <c r="J6752" s="5"/>
      <c r="K6752" s="5"/>
      <c r="L6752" s="5"/>
      <c r="M6752" s="6"/>
      <c r="N6752" s="6"/>
      <c r="O6752" s="7"/>
      <c r="P6752" s="6"/>
      <c r="Q6752" s="6"/>
    </row>
    <row r="6753" spans="2:17" s="2" customFormat="1" x14ac:dyDescent="0.25">
      <c r="B6753" s="1"/>
      <c r="C6753" s="1"/>
      <c r="D6753" s="1"/>
      <c r="I6753" s="1"/>
      <c r="J6753" s="5"/>
      <c r="K6753" s="5"/>
      <c r="L6753" s="5"/>
      <c r="M6753" s="6"/>
      <c r="N6753" s="6"/>
      <c r="O6753" s="7"/>
      <c r="P6753" s="6"/>
      <c r="Q6753" s="6"/>
    </row>
    <row r="6754" spans="2:17" s="2" customFormat="1" x14ac:dyDescent="0.25">
      <c r="B6754" s="1"/>
      <c r="C6754" s="1"/>
      <c r="D6754" s="1"/>
      <c r="I6754" s="1"/>
      <c r="J6754" s="5"/>
      <c r="K6754" s="5"/>
      <c r="L6754" s="5"/>
      <c r="M6754" s="6"/>
      <c r="N6754" s="6"/>
      <c r="O6754" s="7"/>
      <c r="P6754" s="6"/>
      <c r="Q6754" s="6"/>
    </row>
    <row r="6755" spans="2:17" s="2" customFormat="1" x14ac:dyDescent="0.25">
      <c r="B6755" s="1"/>
      <c r="C6755" s="1"/>
      <c r="D6755" s="1"/>
      <c r="I6755" s="1"/>
      <c r="J6755" s="5"/>
      <c r="K6755" s="5"/>
      <c r="L6755" s="5"/>
      <c r="M6755" s="6"/>
      <c r="N6755" s="6"/>
      <c r="O6755" s="7"/>
      <c r="P6755" s="6"/>
      <c r="Q6755" s="6"/>
    </row>
    <row r="6756" spans="2:17" s="2" customFormat="1" x14ac:dyDescent="0.25">
      <c r="B6756" s="1"/>
      <c r="C6756" s="1"/>
      <c r="D6756" s="1"/>
      <c r="I6756" s="1"/>
      <c r="J6756" s="5"/>
      <c r="K6756" s="5"/>
      <c r="L6756" s="5"/>
      <c r="M6756" s="6"/>
      <c r="N6756" s="6"/>
      <c r="O6756" s="7"/>
      <c r="P6756" s="6"/>
      <c r="Q6756" s="6"/>
    </row>
    <row r="6757" spans="2:17" s="2" customFormat="1" x14ac:dyDescent="0.25">
      <c r="B6757" s="1"/>
      <c r="C6757" s="1"/>
      <c r="D6757" s="1"/>
      <c r="I6757" s="1"/>
      <c r="J6757" s="5"/>
      <c r="K6757" s="5"/>
      <c r="L6757" s="5"/>
      <c r="M6757" s="6"/>
      <c r="N6757" s="6"/>
      <c r="O6757" s="7"/>
      <c r="P6757" s="6"/>
      <c r="Q6757" s="6"/>
    </row>
    <row r="6758" spans="2:17" s="2" customFormat="1" x14ac:dyDescent="0.25">
      <c r="B6758" s="1"/>
      <c r="C6758" s="1"/>
      <c r="D6758" s="1"/>
      <c r="I6758" s="1"/>
      <c r="J6758" s="5"/>
      <c r="K6758" s="5"/>
      <c r="L6758" s="5"/>
      <c r="M6758" s="6"/>
      <c r="N6758" s="6"/>
      <c r="O6758" s="7"/>
      <c r="P6758" s="6"/>
      <c r="Q6758" s="6"/>
    </row>
    <row r="6759" spans="2:17" s="2" customFormat="1" x14ac:dyDescent="0.25">
      <c r="B6759" s="1"/>
      <c r="C6759" s="1"/>
      <c r="D6759" s="1"/>
      <c r="I6759" s="1"/>
      <c r="J6759" s="5"/>
      <c r="K6759" s="5"/>
      <c r="L6759" s="5"/>
      <c r="M6759" s="6"/>
      <c r="N6759" s="6"/>
      <c r="O6759" s="7"/>
      <c r="P6759" s="6"/>
      <c r="Q6759" s="6"/>
    </row>
    <row r="6760" spans="2:17" s="2" customFormat="1" x14ac:dyDescent="0.25">
      <c r="B6760" s="1"/>
      <c r="C6760" s="1"/>
      <c r="D6760" s="1"/>
      <c r="I6760" s="1"/>
      <c r="J6760" s="5"/>
      <c r="K6760" s="5"/>
      <c r="L6760" s="5"/>
      <c r="M6760" s="6"/>
      <c r="N6760" s="6"/>
      <c r="O6760" s="7"/>
      <c r="P6760" s="6"/>
      <c r="Q6760" s="6"/>
    </row>
    <row r="6761" spans="2:17" s="2" customFormat="1" x14ac:dyDescent="0.25">
      <c r="B6761" s="1"/>
      <c r="C6761" s="1"/>
      <c r="D6761" s="1"/>
      <c r="I6761" s="1"/>
      <c r="J6761" s="5"/>
      <c r="K6761" s="5"/>
      <c r="L6761" s="5"/>
      <c r="M6761" s="6"/>
      <c r="N6761" s="6"/>
      <c r="O6761" s="7"/>
      <c r="P6761" s="6"/>
      <c r="Q6761" s="6"/>
    </row>
    <row r="6762" spans="2:17" s="2" customFormat="1" x14ac:dyDescent="0.25">
      <c r="B6762" s="1"/>
      <c r="C6762" s="1"/>
      <c r="D6762" s="1"/>
      <c r="I6762" s="1"/>
      <c r="J6762" s="5"/>
      <c r="K6762" s="5"/>
      <c r="L6762" s="5"/>
      <c r="M6762" s="6"/>
      <c r="N6762" s="6"/>
      <c r="O6762" s="7"/>
      <c r="P6762" s="6"/>
      <c r="Q6762" s="6"/>
    </row>
    <row r="6763" spans="2:17" s="2" customFormat="1" x14ac:dyDescent="0.25">
      <c r="B6763" s="1"/>
      <c r="C6763" s="1"/>
      <c r="D6763" s="1"/>
      <c r="I6763" s="1"/>
      <c r="J6763" s="5"/>
      <c r="K6763" s="5"/>
      <c r="L6763" s="5"/>
      <c r="M6763" s="6"/>
      <c r="N6763" s="6"/>
      <c r="O6763" s="7"/>
      <c r="P6763" s="6"/>
      <c r="Q6763" s="6"/>
    </row>
    <row r="6764" spans="2:17" s="2" customFormat="1" x14ac:dyDescent="0.25">
      <c r="B6764" s="1"/>
      <c r="C6764" s="1"/>
      <c r="D6764" s="1"/>
      <c r="I6764" s="1"/>
      <c r="J6764" s="5"/>
      <c r="K6764" s="5"/>
      <c r="L6764" s="5"/>
      <c r="M6764" s="6"/>
      <c r="N6764" s="6"/>
      <c r="O6764" s="7"/>
      <c r="P6764" s="6"/>
      <c r="Q6764" s="6"/>
    </row>
    <row r="6765" spans="2:17" s="2" customFormat="1" x14ac:dyDescent="0.25">
      <c r="B6765" s="1"/>
      <c r="C6765" s="1"/>
      <c r="D6765" s="1"/>
      <c r="I6765" s="1"/>
      <c r="J6765" s="5"/>
      <c r="K6765" s="5"/>
      <c r="L6765" s="5"/>
      <c r="M6765" s="6"/>
      <c r="N6765" s="6"/>
      <c r="O6765" s="7"/>
      <c r="P6765" s="6"/>
      <c r="Q6765" s="6"/>
    </row>
    <row r="6766" spans="2:17" s="2" customFormat="1" x14ac:dyDescent="0.25">
      <c r="B6766" s="1"/>
      <c r="C6766" s="1"/>
      <c r="D6766" s="1"/>
      <c r="I6766" s="1"/>
      <c r="J6766" s="5"/>
      <c r="K6766" s="5"/>
      <c r="L6766" s="5"/>
      <c r="M6766" s="6"/>
      <c r="N6766" s="6"/>
      <c r="O6766" s="7"/>
      <c r="P6766" s="6"/>
      <c r="Q6766" s="6"/>
    </row>
    <row r="6767" spans="2:17" s="2" customFormat="1" x14ac:dyDescent="0.25">
      <c r="B6767" s="1"/>
      <c r="C6767" s="1"/>
      <c r="D6767" s="1"/>
      <c r="I6767" s="1"/>
      <c r="J6767" s="5"/>
      <c r="K6767" s="5"/>
      <c r="L6767" s="5"/>
      <c r="M6767" s="6"/>
      <c r="N6767" s="6"/>
      <c r="O6767" s="7"/>
      <c r="P6767" s="6"/>
      <c r="Q6767" s="6"/>
    </row>
    <row r="6768" spans="2:17" s="2" customFormat="1" x14ac:dyDescent="0.25">
      <c r="B6768" s="1"/>
      <c r="C6768" s="1"/>
      <c r="D6768" s="1"/>
      <c r="I6768" s="1"/>
      <c r="J6768" s="5"/>
      <c r="K6768" s="5"/>
      <c r="L6768" s="5"/>
      <c r="M6768" s="6"/>
      <c r="N6768" s="6"/>
      <c r="O6768" s="7"/>
      <c r="P6768" s="6"/>
      <c r="Q6768" s="6"/>
    </row>
    <row r="6769" spans="2:17" s="2" customFormat="1" x14ac:dyDescent="0.25">
      <c r="B6769" s="1"/>
      <c r="C6769" s="1"/>
      <c r="D6769" s="1"/>
      <c r="I6769" s="1"/>
      <c r="J6769" s="5"/>
      <c r="K6769" s="5"/>
      <c r="L6769" s="5"/>
      <c r="M6769" s="6"/>
      <c r="N6769" s="6"/>
      <c r="O6769" s="7"/>
      <c r="P6769" s="6"/>
      <c r="Q6769" s="6"/>
    </row>
    <row r="6770" spans="2:17" s="2" customFormat="1" x14ac:dyDescent="0.25">
      <c r="B6770" s="1"/>
      <c r="C6770" s="1"/>
      <c r="D6770" s="1"/>
      <c r="I6770" s="1"/>
      <c r="J6770" s="5"/>
      <c r="K6770" s="5"/>
      <c r="L6770" s="5"/>
      <c r="M6770" s="6"/>
      <c r="N6770" s="6"/>
      <c r="O6770" s="7"/>
      <c r="P6770" s="6"/>
      <c r="Q6770" s="6"/>
    </row>
    <row r="6771" spans="2:17" s="2" customFormat="1" x14ac:dyDescent="0.25">
      <c r="B6771" s="1"/>
      <c r="C6771" s="1"/>
      <c r="D6771" s="1"/>
      <c r="I6771" s="1"/>
      <c r="J6771" s="5"/>
      <c r="K6771" s="5"/>
      <c r="L6771" s="5"/>
      <c r="M6771" s="6"/>
      <c r="N6771" s="6"/>
      <c r="O6771" s="7"/>
      <c r="P6771" s="6"/>
      <c r="Q6771" s="6"/>
    </row>
    <row r="6772" spans="2:17" s="2" customFormat="1" x14ac:dyDescent="0.25">
      <c r="B6772" s="1"/>
      <c r="C6772" s="1"/>
      <c r="D6772" s="1"/>
      <c r="I6772" s="1"/>
      <c r="J6772" s="5"/>
      <c r="K6772" s="5"/>
      <c r="L6772" s="5"/>
      <c r="M6772" s="6"/>
      <c r="N6772" s="6"/>
      <c r="O6772" s="7"/>
      <c r="P6772" s="6"/>
      <c r="Q6772" s="6"/>
    </row>
    <row r="6773" spans="2:17" s="2" customFormat="1" x14ac:dyDescent="0.25">
      <c r="B6773" s="1"/>
      <c r="C6773" s="1"/>
      <c r="D6773" s="1"/>
      <c r="I6773" s="1"/>
      <c r="J6773" s="5"/>
      <c r="K6773" s="5"/>
      <c r="L6773" s="5"/>
      <c r="M6773" s="6"/>
      <c r="N6773" s="6"/>
      <c r="O6773" s="7"/>
      <c r="P6773" s="6"/>
      <c r="Q6773" s="6"/>
    </row>
    <row r="6774" spans="2:17" s="2" customFormat="1" x14ac:dyDescent="0.25">
      <c r="B6774" s="1"/>
      <c r="C6774" s="1"/>
      <c r="D6774" s="1"/>
      <c r="I6774" s="1"/>
      <c r="J6774" s="5"/>
      <c r="K6774" s="5"/>
      <c r="L6774" s="5"/>
      <c r="M6774" s="6"/>
      <c r="N6774" s="6"/>
      <c r="O6774" s="7"/>
      <c r="P6774" s="6"/>
      <c r="Q6774" s="6"/>
    </row>
    <row r="6775" spans="2:17" s="2" customFormat="1" x14ac:dyDescent="0.25">
      <c r="B6775" s="1"/>
      <c r="C6775" s="1"/>
      <c r="D6775" s="1"/>
      <c r="I6775" s="1"/>
      <c r="J6775" s="5"/>
      <c r="K6775" s="5"/>
      <c r="L6775" s="5"/>
      <c r="M6775" s="6"/>
      <c r="N6775" s="6"/>
      <c r="O6775" s="7"/>
      <c r="P6775" s="6"/>
      <c r="Q6775" s="6"/>
    </row>
    <row r="6776" spans="2:17" s="2" customFormat="1" x14ac:dyDescent="0.25">
      <c r="B6776" s="1"/>
      <c r="C6776" s="1"/>
      <c r="D6776" s="1"/>
      <c r="I6776" s="1"/>
      <c r="J6776" s="5"/>
      <c r="K6776" s="5"/>
      <c r="L6776" s="5"/>
      <c r="M6776" s="6"/>
      <c r="N6776" s="6"/>
      <c r="O6776" s="7"/>
      <c r="P6776" s="6"/>
      <c r="Q6776" s="6"/>
    </row>
    <row r="6777" spans="2:17" s="2" customFormat="1" x14ac:dyDescent="0.25">
      <c r="B6777" s="1"/>
      <c r="C6777" s="1"/>
      <c r="D6777" s="1"/>
      <c r="I6777" s="1"/>
      <c r="J6777" s="5"/>
      <c r="K6777" s="5"/>
      <c r="L6777" s="5"/>
      <c r="M6777" s="6"/>
      <c r="N6777" s="6"/>
      <c r="O6777" s="7"/>
      <c r="P6777" s="6"/>
      <c r="Q6777" s="6"/>
    </row>
    <row r="6778" spans="2:17" s="2" customFormat="1" x14ac:dyDescent="0.25">
      <c r="B6778" s="1"/>
      <c r="C6778" s="1"/>
      <c r="D6778" s="1"/>
      <c r="I6778" s="1"/>
      <c r="J6778" s="5"/>
      <c r="K6778" s="5"/>
      <c r="L6778" s="5"/>
      <c r="M6778" s="6"/>
      <c r="N6778" s="6"/>
      <c r="O6778" s="7"/>
      <c r="P6778" s="6"/>
      <c r="Q6778" s="6"/>
    </row>
    <row r="6779" spans="2:17" s="2" customFormat="1" x14ac:dyDescent="0.25">
      <c r="B6779" s="1"/>
      <c r="C6779" s="1"/>
      <c r="D6779" s="1"/>
      <c r="I6779" s="1"/>
      <c r="J6779" s="5"/>
      <c r="K6779" s="5"/>
      <c r="L6779" s="5"/>
      <c r="M6779" s="6"/>
      <c r="N6779" s="6"/>
      <c r="O6779" s="7"/>
      <c r="P6779" s="6"/>
      <c r="Q6779" s="6"/>
    </row>
    <row r="6780" spans="2:17" s="2" customFormat="1" x14ac:dyDescent="0.25">
      <c r="B6780" s="1"/>
      <c r="C6780" s="1"/>
      <c r="D6780" s="1"/>
      <c r="I6780" s="1"/>
      <c r="J6780" s="5"/>
      <c r="K6780" s="5"/>
      <c r="L6780" s="5"/>
      <c r="M6780" s="6"/>
      <c r="N6780" s="6"/>
      <c r="O6780" s="7"/>
      <c r="P6780" s="6"/>
      <c r="Q6780" s="6"/>
    </row>
    <row r="6781" spans="2:17" s="2" customFormat="1" x14ac:dyDescent="0.25">
      <c r="B6781" s="1"/>
      <c r="C6781" s="1"/>
      <c r="D6781" s="1"/>
      <c r="I6781" s="1"/>
      <c r="J6781" s="5"/>
      <c r="K6781" s="5"/>
      <c r="L6781" s="5"/>
      <c r="M6781" s="6"/>
      <c r="N6781" s="6"/>
      <c r="O6781" s="7"/>
      <c r="P6781" s="6"/>
      <c r="Q6781" s="6"/>
    </row>
    <row r="6782" spans="2:17" s="2" customFormat="1" x14ac:dyDescent="0.25">
      <c r="B6782" s="1"/>
      <c r="C6782" s="1"/>
      <c r="D6782" s="1"/>
      <c r="I6782" s="1"/>
      <c r="J6782" s="5"/>
      <c r="K6782" s="5"/>
      <c r="L6782" s="5"/>
      <c r="M6782" s="6"/>
      <c r="N6782" s="6"/>
      <c r="O6782" s="7"/>
      <c r="P6782" s="6"/>
      <c r="Q6782" s="6"/>
    </row>
    <row r="6783" spans="2:17" s="2" customFormat="1" x14ac:dyDescent="0.25">
      <c r="B6783" s="1"/>
      <c r="C6783" s="1"/>
      <c r="D6783" s="1"/>
      <c r="I6783" s="1"/>
      <c r="J6783" s="5"/>
      <c r="K6783" s="5"/>
      <c r="L6783" s="5"/>
      <c r="M6783" s="6"/>
      <c r="N6783" s="6"/>
      <c r="O6783" s="7"/>
      <c r="P6783" s="6"/>
      <c r="Q6783" s="6"/>
    </row>
    <row r="6784" spans="2:17" s="2" customFormat="1" x14ac:dyDescent="0.25">
      <c r="B6784" s="1"/>
      <c r="C6784" s="1"/>
      <c r="D6784" s="1"/>
      <c r="I6784" s="1"/>
      <c r="J6784" s="5"/>
      <c r="K6784" s="5"/>
      <c r="L6784" s="5"/>
      <c r="M6784" s="6"/>
      <c r="N6784" s="6"/>
      <c r="O6784" s="7"/>
      <c r="P6784" s="6"/>
      <c r="Q6784" s="6"/>
    </row>
    <row r="6785" spans="2:17" s="2" customFormat="1" x14ac:dyDescent="0.25">
      <c r="B6785" s="1"/>
      <c r="C6785" s="1"/>
      <c r="D6785" s="1"/>
      <c r="I6785" s="1"/>
      <c r="J6785" s="5"/>
      <c r="K6785" s="5"/>
      <c r="L6785" s="5"/>
      <c r="M6785" s="6"/>
      <c r="N6785" s="6"/>
      <c r="O6785" s="7"/>
      <c r="P6785" s="6"/>
      <c r="Q6785" s="6"/>
    </row>
    <row r="6786" spans="2:17" s="2" customFormat="1" x14ac:dyDescent="0.25">
      <c r="B6786" s="1"/>
      <c r="C6786" s="1"/>
      <c r="D6786" s="1"/>
      <c r="I6786" s="1"/>
      <c r="J6786" s="5"/>
      <c r="K6786" s="5"/>
      <c r="L6786" s="5"/>
      <c r="M6786" s="6"/>
      <c r="N6786" s="6"/>
      <c r="O6786" s="7"/>
      <c r="P6786" s="6"/>
      <c r="Q6786" s="6"/>
    </row>
    <row r="6787" spans="2:17" s="2" customFormat="1" x14ac:dyDescent="0.25">
      <c r="B6787" s="1"/>
      <c r="C6787" s="1"/>
      <c r="D6787" s="1"/>
      <c r="I6787" s="1"/>
      <c r="J6787" s="5"/>
      <c r="K6787" s="5"/>
      <c r="L6787" s="5"/>
      <c r="M6787" s="6"/>
      <c r="N6787" s="6"/>
      <c r="O6787" s="7"/>
      <c r="P6787" s="6"/>
      <c r="Q6787" s="6"/>
    </row>
    <row r="6788" spans="2:17" s="2" customFormat="1" x14ac:dyDescent="0.25">
      <c r="B6788" s="1"/>
      <c r="C6788" s="1"/>
      <c r="D6788" s="1"/>
      <c r="I6788" s="1"/>
      <c r="J6788" s="5"/>
      <c r="K6788" s="5"/>
      <c r="L6788" s="5"/>
      <c r="M6788" s="6"/>
      <c r="N6788" s="6"/>
      <c r="O6788" s="7"/>
      <c r="P6788" s="6"/>
      <c r="Q6788" s="6"/>
    </row>
    <row r="6789" spans="2:17" s="2" customFormat="1" x14ac:dyDescent="0.25">
      <c r="B6789" s="1"/>
      <c r="C6789" s="1"/>
      <c r="D6789" s="1"/>
      <c r="I6789" s="1"/>
      <c r="J6789" s="5"/>
      <c r="K6789" s="5"/>
      <c r="L6789" s="5"/>
      <c r="M6789" s="6"/>
      <c r="N6789" s="6"/>
      <c r="O6789" s="7"/>
      <c r="P6789" s="6"/>
      <c r="Q6789" s="6"/>
    </row>
    <row r="6790" spans="2:17" s="2" customFormat="1" x14ac:dyDescent="0.25">
      <c r="B6790" s="1"/>
      <c r="C6790" s="1"/>
      <c r="D6790" s="1"/>
      <c r="I6790" s="1"/>
      <c r="J6790" s="5"/>
      <c r="K6790" s="5"/>
      <c r="L6790" s="5"/>
      <c r="M6790" s="6"/>
      <c r="N6790" s="6"/>
      <c r="O6790" s="7"/>
      <c r="P6790" s="6"/>
      <c r="Q6790" s="6"/>
    </row>
    <row r="6791" spans="2:17" s="2" customFormat="1" x14ac:dyDescent="0.25">
      <c r="B6791" s="1"/>
      <c r="C6791" s="1"/>
      <c r="D6791" s="1"/>
      <c r="I6791" s="1"/>
      <c r="J6791" s="5"/>
      <c r="K6791" s="5"/>
      <c r="L6791" s="5"/>
      <c r="M6791" s="6"/>
      <c r="N6791" s="6"/>
      <c r="O6791" s="7"/>
      <c r="P6791" s="6"/>
      <c r="Q6791" s="6"/>
    </row>
    <row r="6792" spans="2:17" s="2" customFormat="1" x14ac:dyDescent="0.25">
      <c r="B6792" s="1"/>
      <c r="C6792" s="1"/>
      <c r="D6792" s="1"/>
      <c r="I6792" s="1"/>
      <c r="J6792" s="5"/>
      <c r="K6792" s="5"/>
      <c r="L6792" s="5"/>
      <c r="M6792" s="6"/>
      <c r="N6792" s="6"/>
      <c r="O6792" s="7"/>
      <c r="P6792" s="6"/>
      <c r="Q6792" s="6"/>
    </row>
    <row r="6793" spans="2:17" s="2" customFormat="1" x14ac:dyDescent="0.25">
      <c r="B6793" s="1"/>
      <c r="C6793" s="1"/>
      <c r="D6793" s="1"/>
      <c r="I6793" s="1"/>
      <c r="J6793" s="5"/>
      <c r="K6793" s="5"/>
      <c r="L6793" s="5"/>
      <c r="M6793" s="6"/>
      <c r="N6793" s="6"/>
      <c r="O6793" s="7"/>
      <c r="P6793" s="6"/>
      <c r="Q6793" s="6"/>
    </row>
    <row r="6794" spans="2:17" s="2" customFormat="1" x14ac:dyDescent="0.25">
      <c r="B6794" s="1"/>
      <c r="C6794" s="1"/>
      <c r="D6794" s="1"/>
      <c r="I6794" s="1"/>
      <c r="J6794" s="5"/>
      <c r="K6794" s="5"/>
      <c r="L6794" s="5"/>
      <c r="M6794" s="6"/>
      <c r="N6794" s="6"/>
      <c r="O6794" s="7"/>
      <c r="P6794" s="6"/>
      <c r="Q6794" s="6"/>
    </row>
    <row r="6795" spans="2:17" s="2" customFormat="1" x14ac:dyDescent="0.25">
      <c r="B6795" s="1"/>
      <c r="C6795" s="1"/>
      <c r="D6795" s="1"/>
      <c r="I6795" s="1"/>
      <c r="J6795" s="5"/>
      <c r="K6795" s="5"/>
      <c r="L6795" s="5"/>
      <c r="M6795" s="6"/>
      <c r="N6795" s="6"/>
      <c r="O6795" s="7"/>
      <c r="P6795" s="6"/>
      <c r="Q6795" s="6"/>
    </row>
    <row r="6796" spans="2:17" s="2" customFormat="1" x14ac:dyDescent="0.25">
      <c r="B6796" s="1"/>
      <c r="C6796" s="1"/>
      <c r="D6796" s="1"/>
      <c r="I6796" s="1"/>
      <c r="J6796" s="5"/>
      <c r="K6796" s="5"/>
      <c r="L6796" s="5"/>
      <c r="M6796" s="6"/>
      <c r="N6796" s="6"/>
      <c r="O6796" s="7"/>
      <c r="P6796" s="6"/>
      <c r="Q6796" s="6"/>
    </row>
    <row r="6797" spans="2:17" s="2" customFormat="1" x14ac:dyDescent="0.25">
      <c r="B6797" s="1"/>
      <c r="C6797" s="1"/>
      <c r="D6797" s="1"/>
      <c r="I6797" s="1"/>
      <c r="J6797" s="5"/>
      <c r="K6797" s="5"/>
      <c r="L6797" s="5"/>
      <c r="M6797" s="6"/>
      <c r="N6797" s="6"/>
      <c r="O6797" s="7"/>
      <c r="P6797" s="6"/>
      <c r="Q6797" s="6"/>
    </row>
    <row r="6798" spans="2:17" s="2" customFormat="1" x14ac:dyDescent="0.25">
      <c r="B6798" s="1"/>
      <c r="C6798" s="1"/>
      <c r="D6798" s="1"/>
      <c r="I6798" s="1"/>
      <c r="J6798" s="5"/>
      <c r="K6798" s="5"/>
      <c r="L6798" s="5"/>
      <c r="M6798" s="6"/>
      <c r="N6798" s="6"/>
      <c r="O6798" s="7"/>
      <c r="P6798" s="6"/>
      <c r="Q6798" s="6"/>
    </row>
    <row r="6799" spans="2:17" s="2" customFormat="1" x14ac:dyDescent="0.25">
      <c r="B6799" s="1"/>
      <c r="C6799" s="1"/>
      <c r="D6799" s="1"/>
      <c r="I6799" s="1"/>
      <c r="J6799" s="5"/>
      <c r="K6799" s="5"/>
      <c r="L6799" s="5"/>
      <c r="M6799" s="6"/>
      <c r="N6799" s="6"/>
      <c r="O6799" s="7"/>
      <c r="P6799" s="6"/>
      <c r="Q6799" s="6"/>
    </row>
    <row r="6800" spans="2:17" s="2" customFormat="1" x14ac:dyDescent="0.25">
      <c r="B6800" s="1"/>
      <c r="C6800" s="1"/>
      <c r="D6800" s="1"/>
      <c r="I6800" s="1"/>
      <c r="J6800" s="5"/>
      <c r="K6800" s="5"/>
      <c r="L6800" s="5"/>
      <c r="M6800" s="6"/>
      <c r="N6800" s="6"/>
      <c r="O6800" s="7"/>
      <c r="P6800" s="6"/>
      <c r="Q6800" s="6"/>
    </row>
    <row r="6801" spans="2:17" s="2" customFormat="1" x14ac:dyDescent="0.25">
      <c r="B6801" s="1"/>
      <c r="C6801" s="1"/>
      <c r="D6801" s="1"/>
      <c r="I6801" s="1"/>
      <c r="J6801" s="5"/>
      <c r="K6801" s="5"/>
      <c r="L6801" s="5"/>
      <c r="M6801" s="6"/>
      <c r="N6801" s="6"/>
      <c r="O6801" s="7"/>
      <c r="P6801" s="6"/>
      <c r="Q6801" s="6"/>
    </row>
    <row r="6802" spans="2:17" s="2" customFormat="1" x14ac:dyDescent="0.25">
      <c r="B6802" s="1"/>
      <c r="C6802" s="1"/>
      <c r="D6802" s="1"/>
      <c r="I6802" s="1"/>
      <c r="J6802" s="5"/>
      <c r="K6802" s="5"/>
      <c r="L6802" s="5"/>
      <c r="M6802" s="6"/>
      <c r="N6802" s="6"/>
      <c r="O6802" s="7"/>
      <c r="P6802" s="6"/>
      <c r="Q6802" s="6"/>
    </row>
    <row r="6803" spans="2:17" s="2" customFormat="1" x14ac:dyDescent="0.25">
      <c r="B6803" s="1"/>
      <c r="C6803" s="1"/>
      <c r="D6803" s="1"/>
      <c r="I6803" s="1"/>
      <c r="J6803" s="5"/>
      <c r="K6803" s="5"/>
      <c r="L6803" s="5"/>
      <c r="M6803" s="6"/>
      <c r="N6803" s="6"/>
      <c r="O6803" s="7"/>
      <c r="P6803" s="6"/>
      <c r="Q6803" s="6"/>
    </row>
    <row r="6804" spans="2:17" s="2" customFormat="1" x14ac:dyDescent="0.25">
      <c r="B6804" s="1"/>
      <c r="C6804" s="1"/>
      <c r="D6804" s="1"/>
      <c r="I6804" s="1"/>
      <c r="J6804" s="5"/>
      <c r="K6804" s="5"/>
      <c r="L6804" s="5"/>
      <c r="M6804" s="6"/>
      <c r="N6804" s="6"/>
      <c r="O6804" s="7"/>
      <c r="P6804" s="6"/>
      <c r="Q6804" s="6"/>
    </row>
    <row r="6805" spans="2:17" s="2" customFormat="1" x14ac:dyDescent="0.25">
      <c r="B6805" s="1"/>
      <c r="C6805" s="1"/>
      <c r="D6805" s="1"/>
      <c r="I6805" s="1"/>
      <c r="J6805" s="5"/>
      <c r="K6805" s="5"/>
      <c r="L6805" s="5"/>
      <c r="M6805" s="6"/>
      <c r="N6805" s="6"/>
      <c r="O6805" s="7"/>
      <c r="P6805" s="6"/>
      <c r="Q6805" s="6"/>
    </row>
    <row r="6806" spans="2:17" s="2" customFormat="1" x14ac:dyDescent="0.25">
      <c r="B6806" s="1"/>
      <c r="C6806" s="1"/>
      <c r="D6806" s="1"/>
      <c r="I6806" s="1"/>
      <c r="J6806" s="5"/>
      <c r="K6806" s="5"/>
      <c r="L6806" s="5"/>
      <c r="M6806" s="6"/>
      <c r="N6806" s="6"/>
      <c r="O6806" s="7"/>
      <c r="P6806" s="6"/>
      <c r="Q6806" s="6"/>
    </row>
    <row r="6807" spans="2:17" s="2" customFormat="1" x14ac:dyDescent="0.25">
      <c r="B6807" s="1"/>
      <c r="C6807" s="1"/>
      <c r="D6807" s="1"/>
      <c r="I6807" s="1"/>
      <c r="J6807" s="5"/>
      <c r="K6807" s="5"/>
      <c r="L6807" s="5"/>
      <c r="M6807" s="6"/>
      <c r="N6807" s="6"/>
      <c r="O6807" s="7"/>
      <c r="P6807" s="6"/>
      <c r="Q6807" s="6"/>
    </row>
    <row r="6808" spans="2:17" s="2" customFormat="1" x14ac:dyDescent="0.25">
      <c r="B6808" s="1"/>
      <c r="C6808" s="1"/>
      <c r="D6808" s="1"/>
      <c r="I6808" s="1"/>
      <c r="J6808" s="5"/>
      <c r="K6808" s="5"/>
      <c r="L6808" s="5"/>
      <c r="M6808" s="6"/>
      <c r="N6808" s="6"/>
      <c r="O6808" s="7"/>
      <c r="P6808" s="6"/>
      <c r="Q6808" s="6"/>
    </row>
    <row r="6809" spans="2:17" s="2" customFormat="1" x14ac:dyDescent="0.25">
      <c r="B6809" s="1"/>
      <c r="C6809" s="1"/>
      <c r="D6809" s="1"/>
      <c r="I6809" s="1"/>
      <c r="J6809" s="5"/>
      <c r="K6809" s="5"/>
      <c r="L6809" s="5"/>
      <c r="M6809" s="6"/>
      <c r="N6809" s="6"/>
      <c r="O6809" s="7"/>
      <c r="P6809" s="6"/>
      <c r="Q6809" s="6"/>
    </row>
    <row r="6810" spans="2:17" s="2" customFormat="1" x14ac:dyDescent="0.25">
      <c r="B6810" s="1"/>
      <c r="C6810" s="1"/>
      <c r="D6810" s="1"/>
      <c r="I6810" s="1"/>
      <c r="J6810" s="5"/>
      <c r="K6810" s="5"/>
      <c r="L6810" s="5"/>
      <c r="M6810" s="6"/>
      <c r="N6810" s="6"/>
      <c r="O6810" s="7"/>
      <c r="P6810" s="6"/>
      <c r="Q6810" s="6"/>
    </row>
    <row r="6811" spans="2:17" s="2" customFormat="1" x14ac:dyDescent="0.25">
      <c r="B6811" s="1"/>
      <c r="C6811" s="1"/>
      <c r="D6811" s="1"/>
      <c r="I6811" s="1"/>
      <c r="J6811" s="5"/>
      <c r="K6811" s="5"/>
      <c r="L6811" s="5"/>
      <c r="M6811" s="6"/>
      <c r="N6811" s="6"/>
      <c r="O6811" s="7"/>
      <c r="P6811" s="6"/>
      <c r="Q6811" s="6"/>
    </row>
    <row r="6812" spans="2:17" s="2" customFormat="1" x14ac:dyDescent="0.25">
      <c r="B6812" s="1"/>
      <c r="C6812" s="1"/>
      <c r="D6812" s="1"/>
      <c r="I6812" s="1"/>
      <c r="J6812" s="5"/>
      <c r="K6812" s="5"/>
      <c r="L6812" s="5"/>
      <c r="M6812" s="6"/>
      <c r="N6812" s="6"/>
      <c r="O6812" s="7"/>
      <c r="P6812" s="6"/>
      <c r="Q6812" s="6"/>
    </row>
    <row r="6813" spans="2:17" s="2" customFormat="1" x14ac:dyDescent="0.25">
      <c r="B6813" s="1"/>
      <c r="C6813" s="1"/>
      <c r="D6813" s="1"/>
      <c r="I6813" s="1"/>
      <c r="J6813" s="5"/>
      <c r="K6813" s="5"/>
      <c r="L6813" s="5"/>
      <c r="M6813" s="6"/>
      <c r="N6813" s="6"/>
      <c r="O6813" s="7"/>
      <c r="P6813" s="6"/>
      <c r="Q6813" s="6"/>
    </row>
    <row r="6814" spans="2:17" s="2" customFormat="1" x14ac:dyDescent="0.25">
      <c r="B6814" s="1"/>
      <c r="C6814" s="1"/>
      <c r="D6814" s="1"/>
      <c r="I6814" s="1"/>
      <c r="J6814" s="5"/>
      <c r="K6814" s="5"/>
      <c r="L6814" s="5"/>
      <c r="M6814" s="6"/>
      <c r="N6814" s="6"/>
      <c r="O6814" s="7"/>
      <c r="P6814" s="6"/>
      <c r="Q6814" s="6"/>
    </row>
    <row r="6815" spans="2:17" s="2" customFormat="1" x14ac:dyDescent="0.25">
      <c r="B6815" s="1"/>
      <c r="C6815" s="1"/>
      <c r="D6815" s="1"/>
      <c r="I6815" s="1"/>
      <c r="J6815" s="5"/>
      <c r="K6815" s="5"/>
      <c r="L6815" s="5"/>
      <c r="M6815" s="6"/>
      <c r="N6815" s="6"/>
      <c r="O6815" s="7"/>
      <c r="P6815" s="6"/>
      <c r="Q6815" s="6"/>
    </row>
    <row r="6816" spans="2:17" s="2" customFormat="1" x14ac:dyDescent="0.25">
      <c r="B6816" s="1"/>
      <c r="C6816" s="1"/>
      <c r="D6816" s="1"/>
      <c r="I6816" s="1"/>
      <c r="J6816" s="5"/>
      <c r="K6816" s="5"/>
      <c r="L6816" s="5"/>
      <c r="M6816" s="6"/>
      <c r="N6816" s="6"/>
      <c r="O6816" s="7"/>
      <c r="P6816" s="6"/>
      <c r="Q6816" s="6"/>
    </row>
    <row r="6817" spans="2:17" s="2" customFormat="1" x14ac:dyDescent="0.25">
      <c r="B6817" s="1"/>
      <c r="C6817" s="1"/>
      <c r="D6817" s="1"/>
      <c r="I6817" s="1"/>
      <c r="J6817" s="5"/>
      <c r="K6817" s="5"/>
      <c r="L6817" s="5"/>
      <c r="M6817" s="6"/>
      <c r="N6817" s="6"/>
      <c r="O6817" s="7"/>
      <c r="P6817" s="6"/>
      <c r="Q6817" s="6"/>
    </row>
    <row r="6818" spans="2:17" s="2" customFormat="1" x14ac:dyDescent="0.25">
      <c r="B6818" s="1"/>
      <c r="C6818" s="1"/>
      <c r="D6818" s="1"/>
      <c r="I6818" s="1"/>
      <c r="J6818" s="5"/>
      <c r="K6818" s="5"/>
      <c r="L6818" s="5"/>
      <c r="M6818" s="6"/>
      <c r="N6818" s="6"/>
      <c r="O6818" s="7"/>
      <c r="P6818" s="6"/>
      <c r="Q6818" s="6"/>
    </row>
    <row r="6819" spans="2:17" s="2" customFormat="1" x14ac:dyDescent="0.25">
      <c r="B6819" s="1"/>
      <c r="C6819" s="1"/>
      <c r="D6819" s="1"/>
      <c r="I6819" s="1"/>
      <c r="J6819" s="5"/>
      <c r="K6819" s="5"/>
      <c r="L6819" s="5"/>
      <c r="M6819" s="6"/>
      <c r="N6819" s="6"/>
      <c r="O6819" s="7"/>
      <c r="P6819" s="6"/>
      <c r="Q6819" s="6"/>
    </row>
    <row r="6820" spans="2:17" s="2" customFormat="1" x14ac:dyDescent="0.25">
      <c r="B6820" s="1"/>
      <c r="C6820" s="1"/>
      <c r="D6820" s="1"/>
      <c r="I6820" s="1"/>
      <c r="J6820" s="5"/>
      <c r="K6820" s="5"/>
      <c r="L6820" s="5"/>
      <c r="M6820" s="6"/>
      <c r="N6820" s="6"/>
      <c r="O6820" s="7"/>
      <c r="P6820" s="6"/>
      <c r="Q6820" s="6"/>
    </row>
    <row r="6821" spans="2:17" s="2" customFormat="1" x14ac:dyDescent="0.25">
      <c r="B6821" s="1"/>
      <c r="C6821" s="1"/>
      <c r="D6821" s="1"/>
      <c r="I6821" s="1"/>
      <c r="J6821" s="5"/>
      <c r="K6821" s="5"/>
      <c r="L6821" s="5"/>
      <c r="M6821" s="6"/>
      <c r="N6821" s="6"/>
      <c r="O6821" s="7"/>
      <c r="P6821" s="6"/>
      <c r="Q6821" s="6"/>
    </row>
    <row r="6822" spans="2:17" s="2" customFormat="1" x14ac:dyDescent="0.25">
      <c r="B6822" s="1"/>
      <c r="C6822" s="1"/>
      <c r="D6822" s="1"/>
      <c r="I6822" s="1"/>
      <c r="J6822" s="5"/>
      <c r="K6822" s="5"/>
      <c r="L6822" s="5"/>
      <c r="M6822" s="6"/>
      <c r="N6822" s="6"/>
      <c r="O6822" s="7"/>
      <c r="P6822" s="6"/>
      <c r="Q6822" s="6"/>
    </row>
    <row r="6823" spans="2:17" s="2" customFormat="1" x14ac:dyDescent="0.25">
      <c r="B6823" s="1"/>
      <c r="C6823" s="1"/>
      <c r="D6823" s="1"/>
      <c r="I6823" s="1"/>
      <c r="J6823" s="5"/>
      <c r="K6823" s="5"/>
      <c r="L6823" s="5"/>
      <c r="M6823" s="6"/>
      <c r="N6823" s="6"/>
      <c r="O6823" s="7"/>
      <c r="P6823" s="6"/>
      <c r="Q6823" s="6"/>
    </row>
    <row r="6824" spans="2:17" s="2" customFormat="1" x14ac:dyDescent="0.25">
      <c r="B6824" s="1"/>
      <c r="C6824" s="1"/>
      <c r="D6824" s="1"/>
      <c r="I6824" s="1"/>
      <c r="J6824" s="5"/>
      <c r="K6824" s="5"/>
      <c r="L6824" s="5"/>
      <c r="M6824" s="6"/>
      <c r="N6824" s="6"/>
      <c r="O6824" s="7"/>
      <c r="P6824" s="6"/>
      <c r="Q6824" s="6"/>
    </row>
    <row r="6825" spans="2:17" s="2" customFormat="1" x14ac:dyDescent="0.25">
      <c r="B6825" s="1"/>
      <c r="C6825" s="1"/>
      <c r="D6825" s="1"/>
      <c r="I6825" s="1"/>
      <c r="J6825" s="5"/>
      <c r="K6825" s="5"/>
      <c r="L6825" s="5"/>
      <c r="M6825" s="6"/>
      <c r="N6825" s="6"/>
      <c r="O6825" s="7"/>
      <c r="P6825" s="6"/>
      <c r="Q6825" s="6"/>
    </row>
    <row r="6826" spans="2:17" s="2" customFormat="1" x14ac:dyDescent="0.25">
      <c r="B6826" s="1"/>
      <c r="C6826" s="1"/>
      <c r="D6826" s="1"/>
      <c r="I6826" s="1"/>
      <c r="J6826" s="5"/>
      <c r="K6826" s="5"/>
      <c r="L6826" s="5"/>
      <c r="M6826" s="6"/>
      <c r="N6826" s="6"/>
      <c r="O6826" s="7"/>
      <c r="P6826" s="6"/>
      <c r="Q6826" s="6"/>
    </row>
    <row r="6827" spans="2:17" s="2" customFormat="1" x14ac:dyDescent="0.25">
      <c r="B6827" s="1"/>
      <c r="C6827" s="1"/>
      <c r="D6827" s="1"/>
      <c r="I6827" s="1"/>
      <c r="J6827" s="5"/>
      <c r="K6827" s="5"/>
      <c r="L6827" s="5"/>
      <c r="M6827" s="6"/>
      <c r="N6827" s="6"/>
      <c r="O6827" s="7"/>
      <c r="P6827" s="6"/>
      <c r="Q6827" s="6"/>
    </row>
    <row r="6828" spans="2:17" s="2" customFormat="1" x14ac:dyDescent="0.25">
      <c r="B6828" s="1"/>
      <c r="C6828" s="1"/>
      <c r="D6828" s="1"/>
      <c r="I6828" s="1"/>
      <c r="J6828" s="5"/>
      <c r="K6828" s="5"/>
      <c r="L6828" s="5"/>
      <c r="M6828" s="6"/>
      <c r="N6828" s="6"/>
      <c r="O6828" s="7"/>
      <c r="P6828" s="6"/>
      <c r="Q6828" s="6"/>
    </row>
    <row r="6829" spans="2:17" s="2" customFormat="1" x14ac:dyDescent="0.25">
      <c r="B6829" s="1"/>
      <c r="C6829" s="1"/>
      <c r="D6829" s="1"/>
      <c r="I6829" s="1"/>
      <c r="J6829" s="5"/>
      <c r="K6829" s="5"/>
      <c r="L6829" s="5"/>
      <c r="M6829" s="6"/>
      <c r="N6829" s="6"/>
      <c r="O6829" s="7"/>
      <c r="P6829" s="6"/>
      <c r="Q6829" s="6"/>
    </row>
    <row r="6830" spans="2:17" s="2" customFormat="1" x14ac:dyDescent="0.25">
      <c r="B6830" s="1"/>
      <c r="C6830" s="1"/>
      <c r="D6830" s="1"/>
      <c r="I6830" s="1"/>
      <c r="J6830" s="5"/>
      <c r="K6830" s="5"/>
      <c r="L6830" s="5"/>
      <c r="M6830" s="6"/>
      <c r="N6830" s="6"/>
      <c r="O6830" s="7"/>
      <c r="P6830" s="6"/>
      <c r="Q6830" s="6"/>
    </row>
    <row r="6831" spans="2:17" s="2" customFormat="1" x14ac:dyDescent="0.25">
      <c r="B6831" s="1"/>
      <c r="C6831" s="1"/>
      <c r="D6831" s="1"/>
      <c r="I6831" s="1"/>
      <c r="J6831" s="5"/>
      <c r="K6831" s="5"/>
      <c r="L6831" s="5"/>
      <c r="M6831" s="6"/>
      <c r="N6831" s="6"/>
      <c r="O6831" s="7"/>
      <c r="P6831" s="6"/>
      <c r="Q6831" s="6"/>
    </row>
    <row r="6832" spans="2:17" s="2" customFormat="1" x14ac:dyDescent="0.25">
      <c r="B6832" s="1"/>
      <c r="C6832" s="1"/>
      <c r="D6832" s="1"/>
      <c r="I6832" s="1"/>
      <c r="J6832" s="5"/>
      <c r="K6832" s="5"/>
      <c r="L6832" s="5"/>
      <c r="M6832" s="6"/>
      <c r="N6832" s="6"/>
      <c r="O6832" s="7"/>
      <c r="P6832" s="6"/>
      <c r="Q6832" s="6"/>
    </row>
    <row r="6833" spans="2:17" s="2" customFormat="1" x14ac:dyDescent="0.25">
      <c r="B6833" s="1"/>
      <c r="C6833" s="1"/>
      <c r="D6833" s="1"/>
      <c r="I6833" s="1"/>
      <c r="J6833" s="5"/>
      <c r="K6833" s="5"/>
      <c r="L6833" s="5"/>
      <c r="M6833" s="6"/>
      <c r="N6833" s="6"/>
      <c r="O6833" s="7"/>
      <c r="P6833" s="6"/>
      <c r="Q6833" s="6"/>
    </row>
    <row r="6834" spans="2:17" s="2" customFormat="1" x14ac:dyDescent="0.25">
      <c r="B6834" s="1"/>
      <c r="C6834" s="1"/>
      <c r="D6834" s="1"/>
      <c r="I6834" s="1"/>
      <c r="J6834" s="5"/>
      <c r="K6834" s="5"/>
      <c r="L6834" s="5"/>
      <c r="M6834" s="6"/>
      <c r="N6834" s="6"/>
      <c r="O6834" s="7"/>
      <c r="P6834" s="6"/>
      <c r="Q6834" s="6"/>
    </row>
    <row r="6835" spans="2:17" s="2" customFormat="1" x14ac:dyDescent="0.25">
      <c r="B6835" s="1"/>
      <c r="C6835" s="1"/>
      <c r="D6835" s="1"/>
      <c r="I6835" s="1"/>
      <c r="J6835" s="5"/>
      <c r="K6835" s="5"/>
      <c r="L6835" s="5"/>
      <c r="M6835" s="6"/>
      <c r="N6835" s="6"/>
      <c r="O6835" s="7"/>
      <c r="P6835" s="6"/>
      <c r="Q6835" s="6"/>
    </row>
    <row r="6836" spans="2:17" s="2" customFormat="1" x14ac:dyDescent="0.25">
      <c r="B6836" s="1"/>
      <c r="C6836" s="1"/>
      <c r="D6836" s="1"/>
      <c r="I6836" s="1"/>
      <c r="J6836" s="5"/>
      <c r="K6836" s="5"/>
      <c r="L6836" s="5"/>
      <c r="M6836" s="6"/>
      <c r="N6836" s="6"/>
      <c r="O6836" s="7"/>
      <c r="P6836" s="6"/>
      <c r="Q6836" s="6"/>
    </row>
    <row r="6837" spans="2:17" s="2" customFormat="1" x14ac:dyDescent="0.25">
      <c r="B6837" s="1"/>
      <c r="C6837" s="1"/>
      <c r="D6837" s="1"/>
      <c r="I6837" s="1"/>
      <c r="J6837" s="5"/>
      <c r="K6837" s="5"/>
      <c r="L6837" s="5"/>
      <c r="M6837" s="6"/>
      <c r="N6837" s="6"/>
      <c r="O6837" s="7"/>
      <c r="P6837" s="6"/>
      <c r="Q6837" s="6"/>
    </row>
    <row r="6838" spans="2:17" s="2" customFormat="1" x14ac:dyDescent="0.25">
      <c r="B6838" s="1"/>
      <c r="C6838" s="1"/>
      <c r="D6838" s="1"/>
      <c r="I6838" s="1"/>
      <c r="J6838" s="5"/>
      <c r="K6838" s="5"/>
      <c r="L6838" s="5"/>
      <c r="M6838" s="6"/>
      <c r="N6838" s="6"/>
      <c r="O6838" s="7"/>
      <c r="P6838" s="6"/>
      <c r="Q6838" s="6"/>
    </row>
    <row r="6839" spans="2:17" s="2" customFormat="1" x14ac:dyDescent="0.25">
      <c r="B6839" s="1"/>
      <c r="C6839" s="1"/>
      <c r="D6839" s="1"/>
      <c r="I6839" s="1"/>
      <c r="J6839" s="5"/>
      <c r="K6839" s="5"/>
      <c r="L6839" s="5"/>
      <c r="M6839" s="6"/>
      <c r="N6839" s="6"/>
      <c r="O6839" s="7"/>
      <c r="P6839" s="6"/>
      <c r="Q6839" s="6"/>
    </row>
    <row r="6840" spans="2:17" s="2" customFormat="1" x14ac:dyDescent="0.25">
      <c r="B6840" s="1"/>
      <c r="C6840" s="1"/>
      <c r="D6840" s="1"/>
      <c r="I6840" s="1"/>
      <c r="J6840" s="5"/>
      <c r="K6840" s="5"/>
      <c r="L6840" s="5"/>
      <c r="M6840" s="6"/>
      <c r="N6840" s="6"/>
      <c r="O6840" s="7"/>
      <c r="P6840" s="6"/>
      <c r="Q6840" s="6"/>
    </row>
    <row r="6841" spans="2:17" s="2" customFormat="1" x14ac:dyDescent="0.25">
      <c r="B6841" s="1"/>
      <c r="C6841" s="1"/>
      <c r="D6841" s="1"/>
      <c r="I6841" s="1"/>
      <c r="J6841" s="5"/>
      <c r="K6841" s="5"/>
      <c r="L6841" s="5"/>
      <c r="M6841" s="6"/>
      <c r="N6841" s="6"/>
      <c r="O6841" s="7"/>
      <c r="P6841" s="6"/>
      <c r="Q6841" s="6"/>
    </row>
    <row r="6842" spans="2:17" s="2" customFormat="1" x14ac:dyDescent="0.25">
      <c r="B6842" s="1"/>
      <c r="C6842" s="1"/>
      <c r="D6842" s="1"/>
      <c r="I6842" s="1"/>
      <c r="J6842" s="5"/>
      <c r="K6842" s="5"/>
      <c r="L6842" s="5"/>
      <c r="M6842" s="6"/>
      <c r="N6842" s="6"/>
      <c r="O6842" s="7"/>
      <c r="P6842" s="6"/>
      <c r="Q6842" s="6"/>
    </row>
    <row r="6843" spans="2:17" s="2" customFormat="1" x14ac:dyDescent="0.25">
      <c r="B6843" s="1"/>
      <c r="C6843" s="1"/>
      <c r="D6843" s="1"/>
      <c r="I6843" s="1"/>
      <c r="J6843" s="5"/>
      <c r="K6843" s="5"/>
      <c r="L6843" s="5"/>
      <c r="M6843" s="6"/>
      <c r="N6843" s="6"/>
      <c r="O6843" s="7"/>
      <c r="P6843" s="6"/>
      <c r="Q6843" s="6"/>
    </row>
    <row r="6844" spans="2:17" s="2" customFormat="1" x14ac:dyDescent="0.25">
      <c r="B6844" s="1"/>
      <c r="C6844" s="1"/>
      <c r="D6844" s="1"/>
      <c r="I6844" s="1"/>
      <c r="J6844" s="5"/>
      <c r="K6844" s="5"/>
      <c r="L6844" s="5"/>
      <c r="M6844" s="6"/>
      <c r="N6844" s="6"/>
      <c r="O6844" s="7"/>
      <c r="P6844" s="6"/>
      <c r="Q6844" s="6"/>
    </row>
    <row r="6845" spans="2:17" s="2" customFormat="1" x14ac:dyDescent="0.25">
      <c r="B6845" s="1"/>
      <c r="C6845" s="1"/>
      <c r="D6845" s="1"/>
      <c r="I6845" s="1"/>
      <c r="J6845" s="5"/>
      <c r="K6845" s="5"/>
      <c r="L6845" s="5"/>
      <c r="M6845" s="6"/>
      <c r="N6845" s="6"/>
      <c r="O6845" s="7"/>
      <c r="P6845" s="6"/>
      <c r="Q6845" s="6"/>
    </row>
    <row r="6846" spans="2:17" s="2" customFormat="1" x14ac:dyDescent="0.25">
      <c r="B6846" s="1"/>
      <c r="C6846" s="1"/>
      <c r="D6846" s="1"/>
      <c r="I6846" s="1"/>
      <c r="J6846" s="5"/>
      <c r="K6846" s="5"/>
      <c r="L6846" s="5"/>
      <c r="M6846" s="6"/>
      <c r="N6846" s="6"/>
      <c r="O6846" s="7"/>
      <c r="P6846" s="6"/>
      <c r="Q6846" s="6"/>
    </row>
    <row r="6847" spans="2:17" s="2" customFormat="1" x14ac:dyDescent="0.25">
      <c r="B6847" s="1"/>
      <c r="C6847" s="1"/>
      <c r="D6847" s="1"/>
      <c r="I6847" s="1"/>
      <c r="J6847" s="5"/>
      <c r="K6847" s="5"/>
      <c r="L6847" s="5"/>
      <c r="M6847" s="6"/>
      <c r="N6847" s="6"/>
      <c r="O6847" s="7"/>
      <c r="P6847" s="6"/>
      <c r="Q6847" s="6"/>
    </row>
    <row r="6848" spans="2:17" s="2" customFormat="1" x14ac:dyDescent="0.25">
      <c r="B6848" s="1"/>
      <c r="C6848" s="1"/>
      <c r="D6848" s="1"/>
      <c r="I6848" s="1"/>
      <c r="J6848" s="5"/>
      <c r="K6848" s="5"/>
      <c r="L6848" s="5"/>
      <c r="M6848" s="6"/>
      <c r="N6848" s="6"/>
      <c r="O6848" s="7"/>
      <c r="P6848" s="6"/>
      <c r="Q6848" s="6"/>
    </row>
    <row r="6849" spans="2:17" s="2" customFormat="1" x14ac:dyDescent="0.25">
      <c r="B6849" s="1"/>
      <c r="C6849" s="1"/>
      <c r="D6849" s="1"/>
      <c r="I6849" s="1"/>
      <c r="J6849" s="5"/>
      <c r="K6849" s="5"/>
      <c r="L6849" s="5"/>
      <c r="M6849" s="6"/>
      <c r="N6849" s="6"/>
      <c r="O6849" s="7"/>
      <c r="P6849" s="6"/>
      <c r="Q6849" s="6"/>
    </row>
    <row r="6850" spans="2:17" s="2" customFormat="1" x14ac:dyDescent="0.25">
      <c r="B6850" s="1"/>
      <c r="C6850" s="1"/>
      <c r="D6850" s="1"/>
      <c r="I6850" s="1"/>
      <c r="J6850" s="5"/>
      <c r="K6850" s="5"/>
      <c r="L6850" s="5"/>
      <c r="M6850" s="6"/>
      <c r="N6850" s="6"/>
      <c r="O6850" s="7"/>
      <c r="P6850" s="6"/>
      <c r="Q6850" s="6"/>
    </row>
    <row r="6851" spans="2:17" s="2" customFormat="1" x14ac:dyDescent="0.25">
      <c r="B6851" s="1"/>
      <c r="C6851" s="1"/>
      <c r="D6851" s="1"/>
      <c r="I6851" s="1"/>
      <c r="J6851" s="5"/>
      <c r="K6851" s="5"/>
      <c r="L6851" s="5"/>
      <c r="M6851" s="6"/>
      <c r="N6851" s="6"/>
      <c r="O6851" s="7"/>
      <c r="P6851" s="6"/>
      <c r="Q6851" s="6"/>
    </row>
    <row r="6852" spans="2:17" s="2" customFormat="1" x14ac:dyDescent="0.25">
      <c r="B6852" s="1"/>
      <c r="C6852" s="1"/>
      <c r="D6852" s="1"/>
      <c r="I6852" s="1"/>
      <c r="J6852" s="5"/>
      <c r="K6852" s="5"/>
      <c r="L6852" s="5"/>
      <c r="M6852" s="6"/>
      <c r="N6852" s="6"/>
      <c r="O6852" s="7"/>
      <c r="P6852" s="6"/>
      <c r="Q6852" s="6"/>
    </row>
    <row r="6853" spans="2:17" s="2" customFormat="1" x14ac:dyDescent="0.25">
      <c r="B6853" s="1"/>
      <c r="C6853" s="1"/>
      <c r="D6853" s="1"/>
      <c r="I6853" s="1"/>
      <c r="J6853" s="5"/>
      <c r="K6853" s="5"/>
      <c r="L6853" s="5"/>
      <c r="M6853" s="6"/>
      <c r="N6853" s="6"/>
      <c r="O6853" s="7"/>
      <c r="P6853" s="6"/>
      <c r="Q6853" s="6"/>
    </row>
    <row r="6854" spans="2:17" s="2" customFormat="1" x14ac:dyDescent="0.25">
      <c r="B6854" s="1"/>
      <c r="C6854" s="1"/>
      <c r="D6854" s="1"/>
      <c r="I6854" s="1"/>
      <c r="J6854" s="5"/>
      <c r="K6854" s="5"/>
      <c r="L6854" s="5"/>
      <c r="M6854" s="6"/>
      <c r="N6854" s="6"/>
      <c r="O6854" s="7"/>
      <c r="P6854" s="6"/>
      <c r="Q6854" s="6"/>
    </row>
    <row r="6855" spans="2:17" s="2" customFormat="1" x14ac:dyDescent="0.25">
      <c r="B6855" s="1"/>
      <c r="C6855" s="1"/>
      <c r="D6855" s="1"/>
      <c r="I6855" s="1"/>
      <c r="J6855" s="5"/>
      <c r="K6855" s="5"/>
      <c r="L6855" s="5"/>
      <c r="M6855" s="6"/>
      <c r="N6855" s="6"/>
      <c r="O6855" s="7"/>
      <c r="P6855" s="6"/>
      <c r="Q6855" s="6"/>
    </row>
    <row r="6856" spans="2:17" s="2" customFormat="1" x14ac:dyDescent="0.25">
      <c r="B6856" s="1"/>
      <c r="C6856" s="1"/>
      <c r="D6856" s="1"/>
      <c r="I6856" s="1"/>
      <c r="J6856" s="5"/>
      <c r="K6856" s="5"/>
      <c r="L6856" s="5"/>
      <c r="M6856" s="6"/>
      <c r="N6856" s="6"/>
      <c r="O6856" s="7"/>
      <c r="P6856" s="6"/>
      <c r="Q6856" s="6"/>
    </row>
    <row r="6857" spans="2:17" s="2" customFormat="1" x14ac:dyDescent="0.25">
      <c r="B6857" s="1"/>
      <c r="C6857" s="1"/>
      <c r="D6857" s="1"/>
      <c r="I6857" s="1"/>
      <c r="J6857" s="5"/>
      <c r="K6857" s="5"/>
      <c r="L6857" s="5"/>
      <c r="M6857" s="6"/>
      <c r="N6857" s="6"/>
      <c r="O6857" s="7"/>
      <c r="P6857" s="6"/>
      <c r="Q6857" s="6"/>
    </row>
    <row r="6858" spans="2:17" s="2" customFormat="1" x14ac:dyDescent="0.25">
      <c r="B6858" s="1"/>
      <c r="C6858" s="1"/>
      <c r="D6858" s="1"/>
      <c r="I6858" s="1"/>
      <c r="J6858" s="5"/>
      <c r="K6858" s="5"/>
      <c r="L6858" s="5"/>
      <c r="M6858" s="6"/>
      <c r="N6858" s="6"/>
      <c r="O6858" s="7"/>
      <c r="P6858" s="6"/>
      <c r="Q6858" s="6"/>
    </row>
    <row r="6859" spans="2:17" s="2" customFormat="1" x14ac:dyDescent="0.25">
      <c r="B6859" s="1"/>
      <c r="C6859" s="1"/>
      <c r="D6859" s="1"/>
      <c r="I6859" s="1"/>
      <c r="J6859" s="5"/>
      <c r="K6859" s="5"/>
      <c r="L6859" s="5"/>
      <c r="M6859" s="6"/>
      <c r="N6859" s="6"/>
      <c r="O6859" s="7"/>
      <c r="P6859" s="6"/>
      <c r="Q6859" s="6"/>
    </row>
    <row r="6860" spans="2:17" s="2" customFormat="1" x14ac:dyDescent="0.25">
      <c r="B6860" s="1"/>
      <c r="C6860" s="1"/>
      <c r="D6860" s="1"/>
      <c r="I6860" s="1"/>
      <c r="J6860" s="5"/>
      <c r="K6860" s="5"/>
      <c r="L6860" s="5"/>
      <c r="M6860" s="6"/>
      <c r="N6860" s="6"/>
      <c r="O6860" s="7"/>
      <c r="P6860" s="6"/>
      <c r="Q6860" s="6"/>
    </row>
    <row r="6861" spans="2:17" s="2" customFormat="1" x14ac:dyDescent="0.25">
      <c r="B6861" s="1"/>
      <c r="C6861" s="1"/>
      <c r="D6861" s="1"/>
      <c r="I6861" s="1"/>
      <c r="J6861" s="5"/>
      <c r="K6861" s="5"/>
      <c r="L6861" s="5"/>
      <c r="M6861" s="6"/>
      <c r="N6861" s="6"/>
      <c r="O6861" s="7"/>
      <c r="P6861" s="6"/>
      <c r="Q6861" s="6"/>
    </row>
    <row r="6862" spans="2:17" s="2" customFormat="1" x14ac:dyDescent="0.25">
      <c r="B6862" s="1"/>
      <c r="C6862" s="1"/>
      <c r="D6862" s="1"/>
      <c r="I6862" s="1"/>
      <c r="J6862" s="5"/>
      <c r="K6862" s="5"/>
      <c r="L6862" s="5"/>
      <c r="M6862" s="6"/>
      <c r="N6862" s="6"/>
      <c r="O6862" s="7"/>
      <c r="P6862" s="6"/>
      <c r="Q6862" s="6"/>
    </row>
    <row r="6863" spans="2:17" s="2" customFormat="1" x14ac:dyDescent="0.25">
      <c r="B6863" s="1"/>
      <c r="C6863" s="1"/>
      <c r="D6863" s="1"/>
      <c r="I6863" s="1"/>
      <c r="J6863" s="5"/>
      <c r="K6863" s="5"/>
      <c r="L6863" s="5"/>
      <c r="M6863" s="6"/>
      <c r="N6863" s="6"/>
      <c r="O6863" s="7"/>
      <c r="P6863" s="6"/>
      <c r="Q6863" s="6"/>
    </row>
    <row r="6864" spans="2:17" s="2" customFormat="1" x14ac:dyDescent="0.25">
      <c r="B6864" s="1"/>
      <c r="C6864" s="1"/>
      <c r="D6864" s="1"/>
      <c r="I6864" s="1"/>
      <c r="J6864" s="5"/>
      <c r="K6864" s="5"/>
      <c r="L6864" s="5"/>
      <c r="M6864" s="6"/>
      <c r="N6864" s="6"/>
      <c r="O6864" s="7"/>
      <c r="P6864" s="6"/>
      <c r="Q6864" s="6"/>
    </row>
    <row r="6865" spans="2:17" s="2" customFormat="1" x14ac:dyDescent="0.25">
      <c r="B6865" s="1"/>
      <c r="C6865" s="1"/>
      <c r="D6865" s="1"/>
      <c r="I6865" s="1"/>
      <c r="J6865" s="5"/>
      <c r="K6865" s="5"/>
      <c r="L6865" s="5"/>
      <c r="M6865" s="6"/>
      <c r="N6865" s="6"/>
      <c r="O6865" s="7"/>
      <c r="P6865" s="6"/>
      <c r="Q6865" s="6"/>
    </row>
    <row r="6866" spans="2:17" s="2" customFormat="1" x14ac:dyDescent="0.25">
      <c r="B6866" s="1"/>
      <c r="C6866" s="1"/>
      <c r="D6866" s="1"/>
      <c r="I6866" s="1"/>
      <c r="J6866" s="5"/>
      <c r="K6866" s="5"/>
      <c r="L6866" s="5"/>
      <c r="M6866" s="6"/>
      <c r="N6866" s="6"/>
      <c r="O6866" s="7"/>
      <c r="P6866" s="6"/>
      <c r="Q6866" s="6"/>
    </row>
    <row r="6867" spans="2:17" s="2" customFormat="1" x14ac:dyDescent="0.25">
      <c r="B6867" s="1"/>
      <c r="C6867" s="1"/>
      <c r="D6867" s="1"/>
      <c r="I6867" s="1"/>
      <c r="J6867" s="5"/>
      <c r="K6867" s="5"/>
      <c r="L6867" s="5"/>
      <c r="M6867" s="6"/>
      <c r="N6867" s="6"/>
      <c r="O6867" s="7"/>
      <c r="P6867" s="6"/>
      <c r="Q6867" s="6"/>
    </row>
    <row r="6868" spans="2:17" s="2" customFormat="1" x14ac:dyDescent="0.25">
      <c r="B6868" s="1"/>
      <c r="C6868" s="1"/>
      <c r="D6868" s="1"/>
      <c r="I6868" s="1"/>
      <c r="J6868" s="5"/>
      <c r="K6868" s="5"/>
      <c r="L6868" s="5"/>
      <c r="M6868" s="6"/>
      <c r="N6868" s="6"/>
      <c r="O6868" s="7"/>
      <c r="P6868" s="6"/>
      <c r="Q6868" s="6"/>
    </row>
    <row r="6869" spans="2:17" s="2" customFormat="1" x14ac:dyDescent="0.25">
      <c r="B6869" s="1"/>
      <c r="C6869" s="1"/>
      <c r="D6869" s="1"/>
      <c r="I6869" s="1"/>
      <c r="J6869" s="5"/>
      <c r="K6869" s="5"/>
      <c r="L6869" s="5"/>
      <c r="M6869" s="6"/>
      <c r="N6869" s="6"/>
      <c r="O6869" s="7"/>
      <c r="P6869" s="6"/>
      <c r="Q6869" s="6"/>
    </row>
    <row r="6870" spans="2:17" s="2" customFormat="1" x14ac:dyDescent="0.25">
      <c r="B6870" s="1"/>
      <c r="C6870" s="1"/>
      <c r="D6870" s="1"/>
      <c r="I6870" s="1"/>
      <c r="J6870" s="5"/>
      <c r="K6870" s="5"/>
      <c r="L6870" s="5"/>
      <c r="M6870" s="6"/>
      <c r="N6870" s="6"/>
      <c r="O6870" s="7"/>
      <c r="P6870" s="6"/>
      <c r="Q6870" s="6"/>
    </row>
    <row r="6871" spans="2:17" s="2" customFormat="1" x14ac:dyDescent="0.25">
      <c r="B6871" s="1"/>
      <c r="C6871" s="1"/>
      <c r="D6871" s="1"/>
      <c r="I6871" s="1"/>
      <c r="J6871" s="5"/>
      <c r="K6871" s="5"/>
      <c r="L6871" s="5"/>
      <c r="M6871" s="6"/>
      <c r="N6871" s="6"/>
      <c r="O6871" s="7"/>
      <c r="P6871" s="6"/>
      <c r="Q6871" s="6"/>
    </row>
    <row r="6872" spans="2:17" s="2" customFormat="1" x14ac:dyDescent="0.25">
      <c r="B6872" s="1"/>
      <c r="C6872" s="1"/>
      <c r="D6872" s="1"/>
      <c r="I6872" s="1"/>
      <c r="J6872" s="5"/>
      <c r="K6872" s="5"/>
      <c r="L6872" s="5"/>
      <c r="M6872" s="6"/>
      <c r="N6872" s="6"/>
      <c r="O6872" s="7"/>
      <c r="P6872" s="6"/>
      <c r="Q6872" s="6"/>
    </row>
    <row r="6873" spans="2:17" s="2" customFormat="1" x14ac:dyDescent="0.25">
      <c r="B6873" s="1"/>
      <c r="C6873" s="1"/>
      <c r="D6873" s="1"/>
      <c r="I6873" s="1"/>
      <c r="J6873" s="5"/>
      <c r="K6873" s="5"/>
      <c r="L6873" s="5"/>
      <c r="M6873" s="6"/>
      <c r="N6873" s="6"/>
      <c r="O6873" s="7"/>
      <c r="P6873" s="6"/>
      <c r="Q6873" s="6"/>
    </row>
    <row r="6874" spans="2:17" s="2" customFormat="1" x14ac:dyDescent="0.25">
      <c r="B6874" s="1"/>
      <c r="C6874" s="1"/>
      <c r="D6874" s="1"/>
      <c r="I6874" s="1"/>
      <c r="J6874" s="5"/>
      <c r="K6874" s="5"/>
      <c r="L6874" s="5"/>
      <c r="M6874" s="6"/>
      <c r="N6874" s="6"/>
      <c r="O6874" s="7"/>
      <c r="P6874" s="6"/>
      <c r="Q6874" s="6"/>
    </row>
    <row r="6875" spans="2:17" s="2" customFormat="1" x14ac:dyDescent="0.25">
      <c r="B6875" s="1"/>
      <c r="C6875" s="1"/>
      <c r="D6875" s="1"/>
      <c r="I6875" s="1"/>
      <c r="J6875" s="5"/>
      <c r="K6875" s="5"/>
      <c r="L6875" s="5"/>
      <c r="M6875" s="6"/>
      <c r="N6875" s="6"/>
      <c r="O6875" s="7"/>
      <c r="P6875" s="6"/>
      <c r="Q6875" s="6"/>
    </row>
    <row r="6876" spans="2:17" s="2" customFormat="1" x14ac:dyDescent="0.25">
      <c r="B6876" s="1"/>
      <c r="C6876" s="1"/>
      <c r="D6876" s="1"/>
      <c r="I6876" s="1"/>
      <c r="J6876" s="5"/>
      <c r="K6876" s="5"/>
      <c r="L6876" s="5"/>
      <c r="M6876" s="6"/>
      <c r="N6876" s="6"/>
      <c r="O6876" s="7"/>
      <c r="P6876" s="6"/>
      <c r="Q6876" s="6"/>
    </row>
    <row r="6877" spans="2:17" s="2" customFormat="1" x14ac:dyDescent="0.25">
      <c r="B6877" s="1"/>
      <c r="C6877" s="1"/>
      <c r="D6877" s="1"/>
      <c r="I6877" s="1"/>
      <c r="J6877" s="5"/>
      <c r="K6877" s="5"/>
      <c r="L6877" s="5"/>
      <c r="M6877" s="6"/>
      <c r="N6877" s="6"/>
      <c r="O6877" s="7"/>
      <c r="P6877" s="6"/>
      <c r="Q6877" s="6"/>
    </row>
    <row r="6878" spans="2:17" s="2" customFormat="1" x14ac:dyDescent="0.25">
      <c r="B6878" s="1"/>
      <c r="C6878" s="1"/>
      <c r="D6878" s="1"/>
      <c r="I6878" s="1"/>
      <c r="J6878" s="5"/>
      <c r="K6878" s="5"/>
      <c r="L6878" s="5"/>
      <c r="M6878" s="6"/>
      <c r="N6878" s="6"/>
      <c r="O6878" s="7"/>
      <c r="P6878" s="6"/>
      <c r="Q6878" s="6"/>
    </row>
    <row r="6879" spans="2:17" s="2" customFormat="1" x14ac:dyDescent="0.25">
      <c r="B6879" s="1"/>
      <c r="C6879" s="1"/>
      <c r="D6879" s="1"/>
      <c r="I6879" s="1"/>
      <c r="J6879" s="5"/>
      <c r="K6879" s="5"/>
      <c r="L6879" s="5"/>
      <c r="M6879" s="6"/>
      <c r="N6879" s="6"/>
      <c r="O6879" s="7"/>
      <c r="P6879" s="6"/>
      <c r="Q6879" s="6"/>
    </row>
    <row r="6880" spans="2:17" s="2" customFormat="1" x14ac:dyDescent="0.25">
      <c r="B6880" s="1"/>
      <c r="C6880" s="1"/>
      <c r="D6880" s="1"/>
      <c r="I6880" s="1"/>
      <c r="J6880" s="5"/>
      <c r="K6880" s="5"/>
      <c r="L6880" s="5"/>
      <c r="M6880" s="6"/>
      <c r="N6880" s="6"/>
      <c r="O6880" s="7"/>
      <c r="P6880" s="6"/>
      <c r="Q6880" s="6"/>
    </row>
    <row r="6881" spans="2:17" s="2" customFormat="1" x14ac:dyDescent="0.25">
      <c r="B6881" s="1"/>
      <c r="C6881" s="1"/>
      <c r="D6881" s="1"/>
      <c r="I6881" s="1"/>
      <c r="J6881" s="5"/>
      <c r="K6881" s="5"/>
      <c r="L6881" s="5"/>
      <c r="M6881" s="6"/>
      <c r="N6881" s="6"/>
      <c r="O6881" s="7"/>
      <c r="P6881" s="6"/>
      <c r="Q6881" s="6"/>
    </row>
    <row r="6882" spans="2:17" s="2" customFormat="1" x14ac:dyDescent="0.25">
      <c r="B6882" s="1"/>
      <c r="C6882" s="1"/>
      <c r="D6882" s="1"/>
      <c r="I6882" s="1"/>
      <c r="J6882" s="5"/>
      <c r="K6882" s="5"/>
      <c r="L6882" s="5"/>
      <c r="M6882" s="6"/>
      <c r="N6882" s="6"/>
      <c r="O6882" s="7"/>
      <c r="P6882" s="6"/>
      <c r="Q6882" s="6"/>
    </row>
    <row r="6883" spans="2:17" s="2" customFormat="1" x14ac:dyDescent="0.25">
      <c r="B6883" s="1"/>
      <c r="C6883" s="1"/>
      <c r="D6883" s="1"/>
      <c r="I6883" s="1"/>
      <c r="J6883" s="5"/>
      <c r="K6883" s="5"/>
      <c r="L6883" s="5"/>
      <c r="M6883" s="6"/>
      <c r="N6883" s="6"/>
      <c r="O6883" s="7"/>
      <c r="P6883" s="6"/>
      <c r="Q6883" s="6"/>
    </row>
    <row r="6884" spans="2:17" s="2" customFormat="1" x14ac:dyDescent="0.25">
      <c r="B6884" s="1"/>
      <c r="C6884" s="1"/>
      <c r="D6884" s="1"/>
      <c r="I6884" s="1"/>
      <c r="J6884" s="5"/>
      <c r="K6884" s="5"/>
      <c r="L6884" s="5"/>
      <c r="M6884" s="6"/>
      <c r="N6884" s="6"/>
      <c r="O6884" s="7"/>
      <c r="P6884" s="6"/>
      <c r="Q6884" s="6"/>
    </row>
    <row r="6885" spans="2:17" s="2" customFormat="1" x14ac:dyDescent="0.25">
      <c r="B6885" s="1"/>
      <c r="C6885" s="1"/>
      <c r="D6885" s="1"/>
      <c r="I6885" s="1"/>
      <c r="J6885" s="5"/>
      <c r="K6885" s="5"/>
      <c r="L6885" s="5"/>
      <c r="M6885" s="6"/>
      <c r="N6885" s="6"/>
      <c r="O6885" s="7"/>
      <c r="P6885" s="6"/>
      <c r="Q6885" s="6"/>
    </row>
    <row r="6886" spans="2:17" s="2" customFormat="1" x14ac:dyDescent="0.25">
      <c r="B6886" s="1"/>
      <c r="C6886" s="1"/>
      <c r="D6886" s="1"/>
      <c r="I6886" s="1"/>
      <c r="J6886" s="5"/>
      <c r="K6886" s="5"/>
      <c r="L6886" s="5"/>
      <c r="M6886" s="6"/>
      <c r="N6886" s="6"/>
      <c r="O6886" s="7"/>
      <c r="P6886" s="6"/>
      <c r="Q6886" s="6"/>
    </row>
    <row r="6887" spans="2:17" s="2" customFormat="1" x14ac:dyDescent="0.25">
      <c r="B6887" s="1"/>
      <c r="C6887" s="1"/>
      <c r="D6887" s="1"/>
      <c r="I6887" s="1"/>
      <c r="J6887" s="5"/>
      <c r="K6887" s="5"/>
      <c r="L6887" s="5"/>
      <c r="M6887" s="6"/>
      <c r="N6887" s="6"/>
      <c r="O6887" s="7"/>
      <c r="P6887" s="6"/>
      <c r="Q6887" s="6"/>
    </row>
    <row r="6888" spans="2:17" s="2" customFormat="1" x14ac:dyDescent="0.25">
      <c r="B6888" s="1"/>
      <c r="C6888" s="1"/>
      <c r="D6888" s="1"/>
      <c r="I6888" s="1"/>
      <c r="J6888" s="5"/>
      <c r="K6888" s="5"/>
      <c r="L6888" s="5"/>
      <c r="M6888" s="6"/>
      <c r="N6888" s="6"/>
      <c r="O6888" s="7"/>
      <c r="P6888" s="6"/>
      <c r="Q6888" s="6"/>
    </row>
    <row r="6889" spans="2:17" s="2" customFormat="1" x14ac:dyDescent="0.25">
      <c r="B6889" s="1"/>
      <c r="C6889" s="1"/>
      <c r="D6889" s="1"/>
      <c r="I6889" s="1"/>
      <c r="J6889" s="5"/>
      <c r="K6889" s="5"/>
      <c r="L6889" s="5"/>
      <c r="M6889" s="6"/>
      <c r="N6889" s="6"/>
      <c r="O6889" s="7"/>
      <c r="P6889" s="6"/>
      <c r="Q6889" s="6"/>
    </row>
    <row r="6890" spans="2:17" s="2" customFormat="1" x14ac:dyDescent="0.25">
      <c r="B6890" s="1"/>
      <c r="C6890" s="1"/>
      <c r="D6890" s="1"/>
      <c r="I6890" s="1"/>
      <c r="J6890" s="5"/>
      <c r="K6890" s="5"/>
      <c r="L6890" s="5"/>
      <c r="M6890" s="6"/>
      <c r="N6890" s="6"/>
      <c r="O6890" s="7"/>
      <c r="P6890" s="6"/>
      <c r="Q6890" s="6"/>
    </row>
    <row r="6891" spans="2:17" s="2" customFormat="1" x14ac:dyDescent="0.25">
      <c r="B6891" s="1"/>
      <c r="C6891" s="1"/>
      <c r="D6891" s="1"/>
      <c r="I6891" s="1"/>
      <c r="J6891" s="5"/>
      <c r="K6891" s="5"/>
      <c r="L6891" s="5"/>
      <c r="M6891" s="6"/>
      <c r="N6891" s="6"/>
      <c r="O6891" s="7"/>
      <c r="P6891" s="6"/>
      <c r="Q6891" s="6"/>
    </row>
    <row r="6892" spans="2:17" s="2" customFormat="1" x14ac:dyDescent="0.25">
      <c r="B6892" s="1"/>
      <c r="C6892" s="1"/>
      <c r="D6892" s="1"/>
      <c r="I6892" s="1"/>
      <c r="J6892" s="5"/>
      <c r="K6892" s="5"/>
      <c r="L6892" s="5"/>
      <c r="M6892" s="6"/>
      <c r="N6892" s="6"/>
      <c r="O6892" s="7"/>
      <c r="P6892" s="6"/>
      <c r="Q6892" s="6"/>
    </row>
    <row r="6893" spans="2:17" s="2" customFormat="1" x14ac:dyDescent="0.25">
      <c r="B6893" s="1"/>
      <c r="C6893" s="1"/>
      <c r="D6893" s="1"/>
      <c r="I6893" s="1"/>
      <c r="J6893" s="5"/>
      <c r="K6893" s="5"/>
      <c r="L6893" s="5"/>
      <c r="M6893" s="6"/>
      <c r="N6893" s="6"/>
      <c r="O6893" s="7"/>
      <c r="P6893" s="6"/>
      <c r="Q6893" s="6"/>
    </row>
    <row r="6894" spans="2:17" s="2" customFormat="1" x14ac:dyDescent="0.25">
      <c r="B6894" s="1"/>
      <c r="C6894" s="1"/>
      <c r="D6894" s="1"/>
      <c r="I6894" s="1"/>
      <c r="J6894" s="5"/>
      <c r="K6894" s="5"/>
      <c r="L6894" s="5"/>
      <c r="M6894" s="6"/>
      <c r="N6894" s="6"/>
      <c r="O6894" s="7"/>
      <c r="P6894" s="6"/>
      <c r="Q6894" s="6"/>
    </row>
    <row r="6895" spans="2:17" s="2" customFormat="1" x14ac:dyDescent="0.25">
      <c r="B6895" s="1"/>
      <c r="C6895" s="1"/>
      <c r="D6895" s="1"/>
      <c r="I6895" s="1"/>
      <c r="J6895" s="5"/>
      <c r="K6895" s="5"/>
      <c r="L6895" s="5"/>
      <c r="M6895" s="6"/>
      <c r="N6895" s="6"/>
      <c r="O6895" s="7"/>
      <c r="P6895" s="6"/>
      <c r="Q6895" s="6"/>
    </row>
    <row r="6896" spans="2:17" s="2" customFormat="1" x14ac:dyDescent="0.25">
      <c r="B6896" s="1"/>
      <c r="C6896" s="1"/>
      <c r="D6896" s="1"/>
      <c r="I6896" s="1"/>
      <c r="J6896" s="5"/>
      <c r="K6896" s="5"/>
      <c r="L6896" s="5"/>
      <c r="M6896" s="6"/>
      <c r="N6896" s="6"/>
      <c r="O6896" s="7"/>
      <c r="P6896" s="6"/>
      <c r="Q6896" s="6"/>
    </row>
    <row r="6897" spans="2:17" s="2" customFormat="1" x14ac:dyDescent="0.25">
      <c r="B6897" s="1"/>
      <c r="C6897" s="1"/>
      <c r="D6897" s="1"/>
      <c r="I6897" s="1"/>
      <c r="J6897" s="5"/>
      <c r="K6897" s="5"/>
      <c r="L6897" s="5"/>
      <c r="M6897" s="6"/>
      <c r="N6897" s="6"/>
      <c r="O6897" s="7"/>
      <c r="P6897" s="6"/>
      <c r="Q6897" s="6"/>
    </row>
    <row r="6898" spans="2:17" s="2" customFormat="1" x14ac:dyDescent="0.25">
      <c r="B6898" s="1"/>
      <c r="C6898" s="1"/>
      <c r="D6898" s="1"/>
      <c r="I6898" s="1"/>
      <c r="J6898" s="5"/>
      <c r="K6898" s="5"/>
      <c r="L6898" s="5"/>
      <c r="M6898" s="6"/>
      <c r="N6898" s="6"/>
      <c r="O6898" s="7"/>
      <c r="P6898" s="6"/>
      <c r="Q6898" s="6"/>
    </row>
    <row r="6899" spans="2:17" s="2" customFormat="1" x14ac:dyDescent="0.25">
      <c r="B6899" s="1"/>
      <c r="C6899" s="1"/>
      <c r="D6899" s="1"/>
      <c r="I6899" s="1"/>
      <c r="J6899" s="5"/>
      <c r="K6899" s="5"/>
      <c r="L6899" s="5"/>
      <c r="M6899" s="6"/>
      <c r="N6899" s="6"/>
      <c r="O6899" s="7"/>
      <c r="P6899" s="6"/>
      <c r="Q6899" s="6"/>
    </row>
    <row r="6900" spans="2:17" s="2" customFormat="1" x14ac:dyDescent="0.25">
      <c r="B6900" s="1"/>
      <c r="C6900" s="1"/>
      <c r="D6900" s="1"/>
      <c r="I6900" s="1"/>
      <c r="J6900" s="5"/>
      <c r="K6900" s="5"/>
      <c r="L6900" s="5"/>
      <c r="M6900" s="6"/>
      <c r="N6900" s="6"/>
      <c r="O6900" s="7"/>
      <c r="P6900" s="6"/>
      <c r="Q6900" s="6"/>
    </row>
    <row r="6901" spans="2:17" s="2" customFormat="1" x14ac:dyDescent="0.25">
      <c r="B6901" s="1"/>
      <c r="C6901" s="1"/>
      <c r="D6901" s="1"/>
      <c r="I6901" s="1"/>
      <c r="J6901" s="5"/>
      <c r="K6901" s="5"/>
      <c r="L6901" s="5"/>
      <c r="M6901" s="6"/>
      <c r="N6901" s="6"/>
      <c r="O6901" s="7"/>
      <c r="P6901" s="6"/>
      <c r="Q6901" s="6"/>
    </row>
    <row r="6902" spans="2:17" s="2" customFormat="1" x14ac:dyDescent="0.25">
      <c r="B6902" s="1"/>
      <c r="C6902" s="1"/>
      <c r="D6902" s="1"/>
      <c r="I6902" s="1"/>
      <c r="J6902" s="5"/>
      <c r="K6902" s="5"/>
      <c r="L6902" s="5"/>
      <c r="M6902" s="6"/>
      <c r="N6902" s="6"/>
      <c r="O6902" s="7"/>
      <c r="P6902" s="6"/>
      <c r="Q6902" s="6"/>
    </row>
    <row r="6903" spans="2:17" s="2" customFormat="1" x14ac:dyDescent="0.25">
      <c r="B6903" s="1"/>
      <c r="C6903" s="1"/>
      <c r="D6903" s="1"/>
      <c r="I6903" s="1"/>
      <c r="J6903" s="5"/>
      <c r="K6903" s="5"/>
      <c r="L6903" s="5"/>
      <c r="M6903" s="6"/>
      <c r="N6903" s="6"/>
      <c r="O6903" s="7"/>
      <c r="P6903" s="6"/>
      <c r="Q6903" s="6"/>
    </row>
    <row r="6904" spans="2:17" s="2" customFormat="1" x14ac:dyDescent="0.25">
      <c r="B6904" s="1"/>
      <c r="C6904" s="1"/>
      <c r="D6904" s="1"/>
      <c r="I6904" s="1"/>
      <c r="J6904" s="5"/>
      <c r="K6904" s="5"/>
      <c r="L6904" s="5"/>
      <c r="M6904" s="6"/>
      <c r="N6904" s="6"/>
      <c r="O6904" s="7"/>
      <c r="P6904" s="6"/>
      <c r="Q6904" s="6"/>
    </row>
    <row r="6905" spans="2:17" s="2" customFormat="1" x14ac:dyDescent="0.25">
      <c r="B6905" s="1"/>
      <c r="C6905" s="1"/>
      <c r="D6905" s="1"/>
      <c r="I6905" s="1"/>
      <c r="J6905" s="5"/>
      <c r="K6905" s="5"/>
      <c r="L6905" s="5"/>
      <c r="M6905" s="6"/>
      <c r="N6905" s="6"/>
      <c r="O6905" s="7"/>
      <c r="P6905" s="6"/>
      <c r="Q6905" s="6"/>
    </row>
    <row r="6906" spans="2:17" s="2" customFormat="1" x14ac:dyDescent="0.25">
      <c r="B6906" s="1"/>
      <c r="C6906" s="1"/>
      <c r="D6906" s="1"/>
      <c r="I6906" s="1"/>
      <c r="J6906" s="5"/>
      <c r="K6906" s="5"/>
      <c r="L6906" s="5"/>
      <c r="M6906" s="6"/>
      <c r="N6906" s="6"/>
      <c r="O6906" s="7"/>
      <c r="P6906" s="6"/>
      <c r="Q6906" s="6"/>
    </row>
    <row r="6907" spans="2:17" s="2" customFormat="1" x14ac:dyDescent="0.25">
      <c r="B6907" s="1"/>
      <c r="C6907" s="1"/>
      <c r="D6907" s="1"/>
      <c r="I6907" s="1"/>
      <c r="J6907" s="5"/>
      <c r="K6907" s="5"/>
      <c r="L6907" s="5"/>
      <c r="M6907" s="6"/>
      <c r="N6907" s="6"/>
      <c r="O6907" s="7"/>
      <c r="P6907" s="6"/>
      <c r="Q6907" s="6"/>
    </row>
    <row r="6908" spans="2:17" s="2" customFormat="1" x14ac:dyDescent="0.25">
      <c r="B6908" s="1"/>
      <c r="C6908" s="1"/>
      <c r="D6908" s="1"/>
      <c r="I6908" s="1"/>
      <c r="J6908" s="5"/>
      <c r="K6908" s="5"/>
      <c r="L6908" s="5"/>
      <c r="M6908" s="6"/>
      <c r="N6908" s="6"/>
      <c r="O6908" s="7"/>
      <c r="P6908" s="6"/>
      <c r="Q6908" s="6"/>
    </row>
    <row r="6909" spans="2:17" s="2" customFormat="1" x14ac:dyDescent="0.25">
      <c r="B6909" s="1"/>
      <c r="C6909" s="1"/>
      <c r="D6909" s="1"/>
      <c r="I6909" s="1"/>
      <c r="J6909" s="5"/>
      <c r="K6909" s="5"/>
      <c r="L6909" s="5"/>
      <c r="M6909" s="6"/>
      <c r="N6909" s="6"/>
      <c r="O6909" s="7"/>
      <c r="P6909" s="6"/>
      <c r="Q6909" s="6"/>
    </row>
    <row r="6910" spans="2:17" s="2" customFormat="1" x14ac:dyDescent="0.25">
      <c r="B6910" s="1"/>
      <c r="C6910" s="1"/>
      <c r="D6910" s="1"/>
      <c r="I6910" s="1"/>
      <c r="J6910" s="5"/>
      <c r="K6910" s="5"/>
      <c r="L6910" s="5"/>
      <c r="M6910" s="6"/>
      <c r="N6910" s="6"/>
      <c r="O6910" s="7"/>
      <c r="P6910" s="6"/>
      <c r="Q6910" s="6"/>
    </row>
    <row r="6911" spans="2:17" s="2" customFormat="1" x14ac:dyDescent="0.25">
      <c r="B6911" s="1"/>
      <c r="C6911" s="1"/>
      <c r="D6911" s="1"/>
      <c r="I6911" s="1"/>
      <c r="J6911" s="5"/>
      <c r="K6911" s="5"/>
      <c r="L6911" s="5"/>
      <c r="M6911" s="6"/>
      <c r="N6911" s="6"/>
      <c r="O6911" s="7"/>
      <c r="P6911" s="6"/>
      <c r="Q6911" s="6"/>
    </row>
    <row r="6912" spans="2:17" s="2" customFormat="1" x14ac:dyDescent="0.25">
      <c r="B6912" s="1"/>
      <c r="C6912" s="1"/>
      <c r="D6912" s="1"/>
      <c r="I6912" s="1"/>
      <c r="J6912" s="5"/>
      <c r="K6912" s="5"/>
      <c r="L6912" s="5"/>
      <c r="M6912" s="6"/>
      <c r="N6912" s="6"/>
      <c r="O6912" s="7"/>
      <c r="P6912" s="6"/>
      <c r="Q6912" s="6"/>
    </row>
    <row r="6913" spans="2:17" s="2" customFormat="1" x14ac:dyDescent="0.25">
      <c r="B6913" s="1"/>
      <c r="C6913" s="1"/>
      <c r="D6913" s="1"/>
      <c r="I6913" s="1"/>
      <c r="J6913" s="5"/>
      <c r="K6913" s="5"/>
      <c r="L6913" s="5"/>
      <c r="M6913" s="6"/>
      <c r="N6913" s="6"/>
      <c r="O6913" s="7"/>
      <c r="P6913" s="6"/>
      <c r="Q6913" s="6"/>
    </row>
    <row r="6914" spans="2:17" s="2" customFormat="1" x14ac:dyDescent="0.25">
      <c r="B6914" s="1"/>
      <c r="C6914" s="1"/>
      <c r="D6914" s="1"/>
      <c r="I6914" s="1"/>
      <c r="J6914" s="5"/>
      <c r="K6914" s="5"/>
      <c r="L6914" s="5"/>
      <c r="M6914" s="6"/>
      <c r="N6914" s="6"/>
      <c r="O6914" s="7"/>
      <c r="P6914" s="6"/>
      <c r="Q6914" s="6"/>
    </row>
    <row r="6915" spans="2:17" s="2" customFormat="1" x14ac:dyDescent="0.25">
      <c r="B6915" s="1"/>
      <c r="C6915" s="1"/>
      <c r="D6915" s="1"/>
      <c r="I6915" s="1"/>
      <c r="J6915" s="5"/>
      <c r="K6915" s="5"/>
      <c r="L6915" s="5"/>
      <c r="M6915" s="6"/>
      <c r="N6915" s="6"/>
      <c r="O6915" s="7"/>
      <c r="P6915" s="6"/>
      <c r="Q6915" s="6"/>
    </row>
    <row r="6916" spans="2:17" s="2" customFormat="1" x14ac:dyDescent="0.25">
      <c r="B6916" s="1"/>
      <c r="C6916" s="1"/>
      <c r="D6916" s="1"/>
      <c r="I6916" s="1"/>
      <c r="J6916" s="5"/>
      <c r="K6916" s="5"/>
      <c r="L6916" s="5"/>
      <c r="M6916" s="6"/>
      <c r="N6916" s="6"/>
      <c r="O6916" s="7"/>
      <c r="P6916" s="6"/>
      <c r="Q6916" s="6"/>
    </row>
    <row r="6917" spans="2:17" s="2" customFormat="1" x14ac:dyDescent="0.25">
      <c r="B6917" s="1"/>
      <c r="C6917" s="1"/>
      <c r="D6917" s="1"/>
      <c r="I6917" s="1"/>
      <c r="J6917" s="5"/>
      <c r="K6917" s="5"/>
      <c r="L6917" s="5"/>
      <c r="M6917" s="6"/>
      <c r="N6917" s="6"/>
      <c r="O6917" s="7"/>
      <c r="P6917" s="6"/>
      <c r="Q6917" s="6"/>
    </row>
    <row r="6918" spans="2:17" s="2" customFormat="1" x14ac:dyDescent="0.25">
      <c r="B6918" s="1"/>
      <c r="C6918" s="1"/>
      <c r="D6918" s="1"/>
      <c r="I6918" s="1"/>
      <c r="J6918" s="5"/>
      <c r="K6918" s="5"/>
      <c r="L6918" s="5"/>
      <c r="M6918" s="6"/>
      <c r="N6918" s="6"/>
      <c r="O6918" s="7"/>
      <c r="P6918" s="6"/>
      <c r="Q6918" s="6"/>
    </row>
    <row r="6919" spans="2:17" s="2" customFormat="1" x14ac:dyDescent="0.25">
      <c r="B6919" s="1"/>
      <c r="C6919" s="1"/>
      <c r="D6919" s="1"/>
      <c r="I6919" s="1"/>
      <c r="J6919" s="5"/>
      <c r="K6919" s="5"/>
      <c r="L6919" s="5"/>
      <c r="M6919" s="6"/>
      <c r="N6919" s="6"/>
      <c r="O6919" s="7"/>
      <c r="P6919" s="6"/>
      <c r="Q6919" s="6"/>
    </row>
    <row r="6920" spans="2:17" s="2" customFormat="1" x14ac:dyDescent="0.25">
      <c r="B6920" s="1"/>
      <c r="C6920" s="1"/>
      <c r="D6920" s="1"/>
      <c r="I6920" s="1"/>
      <c r="J6920" s="5"/>
      <c r="K6920" s="5"/>
      <c r="L6920" s="5"/>
      <c r="M6920" s="6"/>
      <c r="N6920" s="6"/>
      <c r="O6920" s="7"/>
      <c r="P6920" s="6"/>
      <c r="Q6920" s="6"/>
    </row>
    <row r="6921" spans="2:17" s="2" customFormat="1" x14ac:dyDescent="0.25">
      <c r="B6921" s="1"/>
      <c r="C6921" s="1"/>
      <c r="D6921" s="1"/>
      <c r="I6921" s="1"/>
      <c r="J6921" s="5"/>
      <c r="K6921" s="5"/>
      <c r="L6921" s="5"/>
      <c r="M6921" s="6"/>
      <c r="N6921" s="6"/>
      <c r="O6921" s="7"/>
      <c r="P6921" s="6"/>
      <c r="Q6921" s="6"/>
    </row>
    <row r="6922" spans="2:17" s="2" customFormat="1" x14ac:dyDescent="0.25">
      <c r="B6922" s="1"/>
      <c r="C6922" s="1"/>
      <c r="D6922" s="1"/>
      <c r="I6922" s="1"/>
      <c r="J6922" s="5"/>
      <c r="K6922" s="5"/>
      <c r="L6922" s="5"/>
      <c r="M6922" s="6"/>
      <c r="N6922" s="6"/>
      <c r="O6922" s="7"/>
      <c r="P6922" s="6"/>
      <c r="Q6922" s="6"/>
    </row>
    <row r="6923" spans="2:17" s="2" customFormat="1" x14ac:dyDescent="0.25">
      <c r="B6923" s="1"/>
      <c r="C6923" s="1"/>
      <c r="D6923" s="1"/>
      <c r="I6923" s="1"/>
      <c r="J6923" s="5"/>
      <c r="K6923" s="5"/>
      <c r="L6923" s="5"/>
      <c r="M6923" s="6"/>
      <c r="N6923" s="6"/>
      <c r="O6923" s="7"/>
      <c r="P6923" s="6"/>
      <c r="Q6923" s="6"/>
    </row>
    <row r="6924" spans="2:17" s="2" customFormat="1" x14ac:dyDescent="0.25">
      <c r="B6924" s="1"/>
      <c r="C6924" s="1"/>
      <c r="D6924" s="1"/>
      <c r="I6924" s="1"/>
      <c r="J6924" s="5"/>
      <c r="K6924" s="5"/>
      <c r="L6924" s="5"/>
      <c r="M6924" s="6"/>
      <c r="N6924" s="6"/>
      <c r="O6924" s="7"/>
      <c r="P6924" s="6"/>
      <c r="Q6924" s="6"/>
    </row>
    <row r="6925" spans="2:17" s="2" customFormat="1" x14ac:dyDescent="0.25">
      <c r="B6925" s="1"/>
      <c r="C6925" s="1"/>
      <c r="D6925" s="1"/>
      <c r="I6925" s="1"/>
      <c r="J6925" s="5"/>
      <c r="K6925" s="5"/>
      <c r="L6925" s="5"/>
      <c r="M6925" s="6"/>
      <c r="N6925" s="6"/>
      <c r="O6925" s="7"/>
      <c r="P6925" s="6"/>
      <c r="Q6925" s="6"/>
    </row>
    <row r="6926" spans="2:17" s="2" customFormat="1" x14ac:dyDescent="0.25">
      <c r="B6926" s="1"/>
      <c r="C6926" s="1"/>
      <c r="D6926" s="1"/>
      <c r="I6926" s="1"/>
      <c r="J6926" s="5"/>
      <c r="K6926" s="5"/>
      <c r="L6926" s="5"/>
      <c r="M6926" s="6"/>
      <c r="N6926" s="6"/>
      <c r="O6926" s="7"/>
      <c r="P6926" s="6"/>
      <c r="Q6926" s="6"/>
    </row>
    <row r="6927" spans="2:17" s="2" customFormat="1" x14ac:dyDescent="0.25">
      <c r="B6927" s="1"/>
      <c r="C6927" s="1"/>
      <c r="D6927" s="1"/>
      <c r="I6927" s="1"/>
      <c r="J6927" s="5"/>
      <c r="K6927" s="5"/>
      <c r="L6927" s="5"/>
      <c r="M6927" s="6"/>
      <c r="N6927" s="6"/>
      <c r="O6927" s="7"/>
      <c r="P6927" s="6"/>
      <c r="Q6927" s="6"/>
    </row>
    <row r="6928" spans="2:17" s="2" customFormat="1" x14ac:dyDescent="0.25">
      <c r="B6928" s="1"/>
      <c r="C6928" s="1"/>
      <c r="D6928" s="1"/>
      <c r="I6928" s="1"/>
      <c r="J6928" s="5"/>
      <c r="K6928" s="5"/>
      <c r="L6928" s="5"/>
      <c r="M6928" s="6"/>
      <c r="N6928" s="6"/>
      <c r="O6928" s="7"/>
      <c r="P6928" s="6"/>
      <c r="Q6928" s="6"/>
    </row>
    <row r="6929" spans="2:17" s="2" customFormat="1" x14ac:dyDescent="0.25">
      <c r="B6929" s="1"/>
      <c r="C6929" s="1"/>
      <c r="D6929" s="1"/>
      <c r="I6929" s="1"/>
      <c r="J6929" s="5"/>
      <c r="K6929" s="5"/>
      <c r="L6929" s="5"/>
      <c r="M6929" s="6"/>
      <c r="N6929" s="6"/>
      <c r="O6929" s="7"/>
      <c r="P6929" s="6"/>
      <c r="Q6929" s="6"/>
    </row>
    <row r="6930" spans="2:17" s="2" customFormat="1" x14ac:dyDescent="0.25">
      <c r="B6930" s="1"/>
      <c r="C6930" s="1"/>
      <c r="D6930" s="1"/>
      <c r="I6930" s="1"/>
      <c r="J6930" s="5"/>
      <c r="K6930" s="5"/>
      <c r="L6930" s="5"/>
      <c r="M6930" s="6"/>
      <c r="N6930" s="6"/>
      <c r="O6930" s="7"/>
      <c r="P6930" s="6"/>
      <c r="Q6930" s="6"/>
    </row>
    <row r="6931" spans="2:17" s="2" customFormat="1" x14ac:dyDescent="0.25">
      <c r="B6931" s="1"/>
      <c r="C6931" s="1"/>
      <c r="D6931" s="1"/>
      <c r="I6931" s="1"/>
      <c r="J6931" s="5"/>
      <c r="K6931" s="5"/>
      <c r="L6931" s="5"/>
      <c r="M6931" s="6"/>
      <c r="N6931" s="6"/>
      <c r="O6931" s="7"/>
      <c r="P6931" s="6"/>
      <c r="Q6931" s="6"/>
    </row>
    <row r="6932" spans="2:17" s="2" customFormat="1" x14ac:dyDescent="0.25">
      <c r="B6932" s="1"/>
      <c r="C6932" s="1"/>
      <c r="D6932" s="1"/>
      <c r="I6932" s="1"/>
      <c r="J6932" s="5"/>
      <c r="K6932" s="5"/>
      <c r="L6932" s="5"/>
      <c r="M6932" s="6"/>
      <c r="N6932" s="6"/>
      <c r="O6932" s="7"/>
      <c r="P6932" s="6"/>
      <c r="Q6932" s="6"/>
    </row>
    <row r="6933" spans="2:17" s="2" customFormat="1" x14ac:dyDescent="0.25">
      <c r="B6933" s="1"/>
      <c r="C6933" s="1"/>
      <c r="D6933" s="1"/>
      <c r="I6933" s="1"/>
      <c r="J6933" s="5"/>
      <c r="K6933" s="5"/>
      <c r="L6933" s="5"/>
      <c r="M6933" s="6"/>
      <c r="N6933" s="6"/>
      <c r="O6933" s="7"/>
      <c r="P6933" s="6"/>
      <c r="Q6933" s="6"/>
    </row>
    <row r="6934" spans="2:17" s="2" customFormat="1" x14ac:dyDescent="0.25">
      <c r="B6934" s="1"/>
      <c r="C6934" s="1"/>
      <c r="D6934" s="1"/>
      <c r="I6934" s="1"/>
      <c r="J6934" s="5"/>
      <c r="K6934" s="5"/>
      <c r="L6934" s="5"/>
      <c r="M6934" s="6"/>
      <c r="N6934" s="6"/>
      <c r="O6934" s="7"/>
      <c r="P6934" s="6"/>
      <c r="Q6934" s="6"/>
    </row>
    <row r="6935" spans="2:17" s="2" customFormat="1" x14ac:dyDescent="0.25">
      <c r="B6935" s="1"/>
      <c r="C6935" s="1"/>
      <c r="D6935" s="1"/>
      <c r="I6935" s="1"/>
      <c r="J6935" s="5"/>
      <c r="K6935" s="5"/>
      <c r="L6935" s="5"/>
      <c r="M6935" s="6"/>
      <c r="N6935" s="6"/>
      <c r="O6935" s="7"/>
      <c r="P6935" s="6"/>
      <c r="Q6935" s="6"/>
    </row>
    <row r="6936" spans="2:17" s="2" customFormat="1" x14ac:dyDescent="0.25">
      <c r="B6936" s="1"/>
      <c r="C6936" s="1"/>
      <c r="D6936" s="1"/>
      <c r="I6936" s="1"/>
      <c r="J6936" s="5"/>
      <c r="K6936" s="5"/>
      <c r="L6936" s="5"/>
      <c r="M6936" s="6"/>
      <c r="N6936" s="6"/>
      <c r="O6936" s="7"/>
      <c r="P6936" s="6"/>
      <c r="Q6936" s="6"/>
    </row>
    <row r="6937" spans="2:17" s="2" customFormat="1" x14ac:dyDescent="0.25">
      <c r="B6937" s="1"/>
      <c r="C6937" s="1"/>
      <c r="D6937" s="1"/>
      <c r="I6937" s="1"/>
      <c r="J6937" s="5"/>
      <c r="K6937" s="5"/>
      <c r="L6937" s="5"/>
      <c r="M6937" s="6"/>
      <c r="N6937" s="6"/>
      <c r="O6937" s="7"/>
      <c r="P6937" s="6"/>
      <c r="Q6937" s="6"/>
    </row>
    <row r="6938" spans="2:17" s="2" customFormat="1" x14ac:dyDescent="0.25">
      <c r="B6938" s="1"/>
      <c r="C6938" s="1"/>
      <c r="D6938" s="1"/>
      <c r="I6938" s="1"/>
      <c r="J6938" s="5"/>
      <c r="K6938" s="5"/>
      <c r="L6938" s="5"/>
      <c r="M6938" s="6"/>
      <c r="N6938" s="6"/>
      <c r="O6938" s="7"/>
      <c r="P6938" s="6"/>
      <c r="Q6938" s="6"/>
    </row>
    <row r="6939" spans="2:17" s="2" customFormat="1" x14ac:dyDescent="0.25">
      <c r="B6939" s="1"/>
      <c r="C6939" s="1"/>
      <c r="D6939" s="1"/>
      <c r="I6939" s="1"/>
      <c r="J6939" s="5"/>
      <c r="K6939" s="5"/>
      <c r="L6939" s="5"/>
      <c r="M6939" s="6"/>
      <c r="N6939" s="6"/>
      <c r="O6939" s="7"/>
      <c r="P6939" s="6"/>
      <c r="Q6939" s="6"/>
    </row>
    <row r="6940" spans="2:17" s="2" customFormat="1" x14ac:dyDescent="0.25">
      <c r="B6940" s="1"/>
      <c r="C6940" s="1"/>
      <c r="D6940" s="1"/>
      <c r="I6940" s="1"/>
      <c r="J6940" s="5"/>
      <c r="K6940" s="5"/>
      <c r="L6940" s="5"/>
      <c r="M6940" s="6"/>
      <c r="N6940" s="6"/>
      <c r="O6940" s="7"/>
      <c r="P6940" s="6"/>
      <c r="Q6940" s="6"/>
    </row>
    <row r="6941" spans="2:17" s="2" customFormat="1" x14ac:dyDescent="0.25">
      <c r="B6941" s="1"/>
      <c r="C6941" s="1"/>
      <c r="D6941" s="1"/>
      <c r="I6941" s="1"/>
      <c r="J6941" s="5"/>
      <c r="K6941" s="5"/>
      <c r="L6941" s="5"/>
      <c r="M6941" s="6"/>
      <c r="N6941" s="6"/>
      <c r="O6941" s="7"/>
      <c r="P6941" s="6"/>
      <c r="Q6941" s="6"/>
    </row>
    <row r="6942" spans="2:17" s="2" customFormat="1" x14ac:dyDescent="0.25">
      <c r="B6942" s="1"/>
      <c r="C6942" s="1"/>
      <c r="D6942" s="1"/>
      <c r="I6942" s="1"/>
      <c r="J6942" s="5"/>
      <c r="K6942" s="5"/>
      <c r="L6942" s="5"/>
      <c r="M6942" s="6"/>
      <c r="N6942" s="6"/>
      <c r="O6942" s="7"/>
      <c r="P6942" s="6"/>
      <c r="Q6942" s="6"/>
    </row>
    <row r="6943" spans="2:17" s="2" customFormat="1" x14ac:dyDescent="0.25">
      <c r="B6943" s="1"/>
      <c r="C6943" s="1"/>
      <c r="D6943" s="1"/>
      <c r="I6943" s="1"/>
      <c r="J6943" s="5"/>
      <c r="K6943" s="5"/>
      <c r="L6943" s="5"/>
      <c r="M6943" s="6"/>
      <c r="N6943" s="6"/>
      <c r="O6943" s="7"/>
      <c r="P6943" s="6"/>
      <c r="Q6943" s="6"/>
    </row>
    <row r="6944" spans="2:17" s="2" customFormat="1" x14ac:dyDescent="0.25">
      <c r="B6944" s="1"/>
      <c r="C6944" s="1"/>
      <c r="D6944" s="1"/>
      <c r="I6944" s="1"/>
      <c r="J6944" s="5"/>
      <c r="K6944" s="5"/>
      <c r="L6944" s="5"/>
      <c r="M6944" s="6"/>
      <c r="N6944" s="6"/>
      <c r="O6944" s="7"/>
      <c r="P6944" s="6"/>
      <c r="Q6944" s="6"/>
    </row>
    <row r="6945" spans="2:17" s="2" customFormat="1" x14ac:dyDescent="0.25">
      <c r="B6945" s="1"/>
      <c r="C6945" s="1"/>
      <c r="D6945" s="1"/>
      <c r="I6945" s="1"/>
      <c r="J6945" s="5"/>
      <c r="K6945" s="5"/>
      <c r="L6945" s="5"/>
      <c r="M6945" s="6"/>
      <c r="N6945" s="6"/>
      <c r="O6945" s="7"/>
      <c r="P6945" s="6"/>
      <c r="Q6945" s="6"/>
    </row>
    <row r="6946" spans="2:17" s="2" customFormat="1" x14ac:dyDescent="0.25">
      <c r="B6946" s="1"/>
      <c r="C6946" s="1"/>
      <c r="D6946" s="1"/>
      <c r="I6946" s="1"/>
      <c r="J6946" s="5"/>
      <c r="K6946" s="5"/>
      <c r="L6946" s="5"/>
      <c r="M6946" s="6"/>
      <c r="N6946" s="6"/>
      <c r="O6946" s="7"/>
      <c r="P6946" s="6"/>
      <c r="Q6946" s="6"/>
    </row>
    <row r="6947" spans="2:17" s="2" customFormat="1" x14ac:dyDescent="0.25">
      <c r="B6947" s="1"/>
      <c r="C6947" s="1"/>
      <c r="D6947" s="1"/>
      <c r="I6947" s="1"/>
      <c r="J6947" s="5"/>
      <c r="K6947" s="5"/>
      <c r="L6947" s="5"/>
      <c r="M6947" s="6"/>
      <c r="N6947" s="6"/>
      <c r="O6947" s="7"/>
      <c r="P6947" s="6"/>
      <c r="Q6947" s="6"/>
    </row>
    <row r="6948" spans="2:17" s="2" customFormat="1" x14ac:dyDescent="0.25">
      <c r="B6948" s="1"/>
      <c r="C6948" s="1"/>
      <c r="D6948" s="1"/>
      <c r="I6948" s="1"/>
      <c r="J6948" s="5"/>
      <c r="K6948" s="5"/>
      <c r="L6948" s="5"/>
      <c r="M6948" s="6"/>
      <c r="N6948" s="6"/>
      <c r="O6948" s="7"/>
      <c r="P6948" s="6"/>
      <c r="Q6948" s="6"/>
    </row>
    <row r="6949" spans="2:17" s="2" customFormat="1" x14ac:dyDescent="0.25">
      <c r="B6949" s="1"/>
      <c r="C6949" s="1"/>
      <c r="D6949" s="1"/>
      <c r="I6949" s="1"/>
      <c r="J6949" s="5"/>
      <c r="K6949" s="5"/>
      <c r="L6949" s="5"/>
      <c r="M6949" s="6"/>
      <c r="N6949" s="6"/>
      <c r="O6949" s="7"/>
      <c r="P6949" s="6"/>
      <c r="Q6949" s="6"/>
    </row>
    <row r="6950" spans="2:17" s="2" customFormat="1" x14ac:dyDescent="0.25">
      <c r="B6950" s="1"/>
      <c r="C6950" s="1"/>
      <c r="D6950" s="1"/>
      <c r="I6950" s="1"/>
      <c r="J6950" s="5"/>
      <c r="K6950" s="5"/>
      <c r="L6950" s="5"/>
      <c r="M6950" s="6"/>
      <c r="N6950" s="6"/>
      <c r="O6950" s="7"/>
      <c r="P6950" s="6"/>
      <c r="Q6950" s="6"/>
    </row>
    <row r="6951" spans="2:17" s="2" customFormat="1" x14ac:dyDescent="0.25">
      <c r="B6951" s="1"/>
      <c r="C6951" s="1"/>
      <c r="D6951" s="1"/>
      <c r="I6951" s="1"/>
      <c r="J6951" s="5"/>
      <c r="K6951" s="5"/>
      <c r="L6951" s="5"/>
      <c r="M6951" s="6"/>
      <c r="N6951" s="6"/>
      <c r="O6951" s="7"/>
      <c r="P6951" s="6"/>
      <c r="Q6951" s="6"/>
    </row>
    <row r="6952" spans="2:17" s="2" customFormat="1" x14ac:dyDescent="0.25">
      <c r="B6952" s="1"/>
      <c r="C6952" s="1"/>
      <c r="D6952" s="1"/>
      <c r="I6952" s="1"/>
      <c r="J6952" s="5"/>
      <c r="K6952" s="5"/>
      <c r="L6952" s="5"/>
      <c r="M6952" s="6"/>
      <c r="N6952" s="6"/>
      <c r="O6952" s="7"/>
      <c r="P6952" s="6"/>
      <c r="Q6952" s="6"/>
    </row>
    <row r="6953" spans="2:17" s="2" customFormat="1" x14ac:dyDescent="0.25">
      <c r="B6953" s="1"/>
      <c r="C6953" s="1"/>
      <c r="D6953" s="1"/>
      <c r="I6953" s="1"/>
      <c r="J6953" s="5"/>
      <c r="K6953" s="5"/>
      <c r="L6953" s="5"/>
      <c r="M6953" s="6"/>
      <c r="N6953" s="6"/>
      <c r="O6953" s="7"/>
      <c r="P6953" s="6"/>
      <c r="Q6953" s="6"/>
    </row>
    <row r="6954" spans="2:17" s="2" customFormat="1" x14ac:dyDescent="0.25">
      <c r="B6954" s="1"/>
      <c r="C6954" s="1"/>
      <c r="D6954" s="1"/>
      <c r="I6954" s="1"/>
      <c r="J6954" s="5"/>
      <c r="K6954" s="5"/>
      <c r="L6954" s="5"/>
      <c r="M6954" s="6"/>
      <c r="N6954" s="6"/>
      <c r="O6954" s="7"/>
      <c r="P6954" s="6"/>
      <c r="Q6954" s="6"/>
    </row>
    <row r="6955" spans="2:17" s="2" customFormat="1" x14ac:dyDescent="0.25">
      <c r="B6955" s="1"/>
      <c r="C6955" s="1"/>
      <c r="D6955" s="1"/>
      <c r="I6955" s="1"/>
      <c r="J6955" s="5"/>
      <c r="K6955" s="5"/>
      <c r="L6955" s="5"/>
      <c r="M6955" s="6"/>
      <c r="N6955" s="6"/>
      <c r="O6955" s="7"/>
      <c r="P6955" s="6"/>
      <c r="Q6955" s="6"/>
    </row>
    <row r="6956" spans="2:17" s="2" customFormat="1" x14ac:dyDescent="0.25">
      <c r="B6956" s="1"/>
      <c r="C6956" s="1"/>
      <c r="D6956" s="1"/>
      <c r="I6956" s="1"/>
      <c r="J6956" s="5"/>
      <c r="K6956" s="5"/>
      <c r="L6956" s="5"/>
      <c r="M6956" s="6"/>
      <c r="N6956" s="6"/>
      <c r="O6956" s="7"/>
      <c r="P6956" s="6"/>
      <c r="Q6956" s="6"/>
    </row>
    <row r="6957" spans="2:17" s="2" customFormat="1" x14ac:dyDescent="0.25">
      <c r="B6957" s="1"/>
      <c r="C6957" s="1"/>
      <c r="D6957" s="1"/>
      <c r="I6957" s="1"/>
      <c r="J6957" s="5"/>
      <c r="K6957" s="5"/>
      <c r="L6957" s="5"/>
      <c r="M6957" s="6"/>
      <c r="N6957" s="6"/>
      <c r="O6957" s="7"/>
      <c r="P6957" s="6"/>
      <c r="Q6957" s="6"/>
    </row>
    <row r="6958" spans="2:17" s="2" customFormat="1" x14ac:dyDescent="0.25">
      <c r="B6958" s="1"/>
      <c r="C6958" s="1"/>
      <c r="D6958" s="1"/>
      <c r="I6958" s="1"/>
      <c r="J6958" s="5"/>
      <c r="K6958" s="5"/>
      <c r="L6958" s="5"/>
      <c r="M6958" s="6"/>
      <c r="N6958" s="6"/>
      <c r="O6958" s="7"/>
      <c r="P6958" s="6"/>
      <c r="Q6958" s="6"/>
    </row>
    <row r="6959" spans="2:17" s="2" customFormat="1" x14ac:dyDescent="0.25">
      <c r="B6959" s="1"/>
      <c r="C6959" s="1"/>
      <c r="D6959" s="1"/>
      <c r="I6959" s="1"/>
      <c r="J6959" s="5"/>
      <c r="K6959" s="5"/>
      <c r="L6959" s="5"/>
      <c r="M6959" s="6"/>
      <c r="N6959" s="6"/>
      <c r="O6959" s="7"/>
      <c r="P6959" s="6"/>
      <c r="Q6959" s="6"/>
    </row>
    <row r="6960" spans="2:17" s="2" customFormat="1" x14ac:dyDescent="0.25">
      <c r="B6960" s="1"/>
      <c r="C6960" s="1"/>
      <c r="D6960" s="1"/>
      <c r="I6960" s="1"/>
      <c r="J6960" s="5"/>
      <c r="K6960" s="5"/>
      <c r="L6960" s="5"/>
      <c r="M6960" s="6"/>
      <c r="N6960" s="6"/>
      <c r="O6960" s="7"/>
      <c r="P6960" s="6"/>
      <c r="Q6960" s="6"/>
    </row>
    <row r="6961" spans="2:17" s="2" customFormat="1" x14ac:dyDescent="0.25">
      <c r="B6961" s="1"/>
      <c r="C6961" s="1"/>
      <c r="D6961" s="1"/>
      <c r="I6961" s="1"/>
      <c r="J6961" s="5"/>
      <c r="K6961" s="5"/>
      <c r="L6961" s="5"/>
      <c r="M6961" s="6"/>
      <c r="N6961" s="6"/>
      <c r="O6961" s="7"/>
      <c r="P6961" s="6"/>
      <c r="Q6961" s="6"/>
    </row>
    <row r="6962" spans="2:17" s="2" customFormat="1" x14ac:dyDescent="0.25">
      <c r="B6962" s="1"/>
      <c r="C6962" s="1"/>
      <c r="D6962" s="1"/>
      <c r="I6962" s="1"/>
      <c r="J6962" s="5"/>
      <c r="K6962" s="5"/>
      <c r="L6962" s="5"/>
      <c r="M6962" s="6"/>
      <c r="N6962" s="6"/>
      <c r="O6962" s="7"/>
      <c r="P6962" s="6"/>
      <c r="Q6962" s="6"/>
    </row>
    <row r="6963" spans="2:17" s="2" customFormat="1" x14ac:dyDescent="0.25">
      <c r="B6963" s="1"/>
      <c r="C6963" s="1"/>
      <c r="D6963" s="1"/>
      <c r="I6963" s="1"/>
      <c r="J6963" s="5"/>
      <c r="K6963" s="5"/>
      <c r="L6963" s="5"/>
      <c r="M6963" s="6"/>
      <c r="N6963" s="6"/>
      <c r="O6963" s="7"/>
      <c r="P6963" s="6"/>
      <c r="Q6963" s="6"/>
    </row>
    <row r="6964" spans="2:17" s="2" customFormat="1" x14ac:dyDescent="0.25">
      <c r="B6964" s="1"/>
      <c r="C6964" s="1"/>
      <c r="D6964" s="1"/>
      <c r="I6964" s="1"/>
      <c r="J6964" s="5"/>
      <c r="K6964" s="5"/>
      <c r="L6964" s="5"/>
      <c r="M6964" s="6"/>
      <c r="N6964" s="6"/>
      <c r="O6964" s="7"/>
      <c r="P6964" s="6"/>
      <c r="Q6964" s="6"/>
    </row>
    <row r="6965" spans="2:17" s="2" customFormat="1" x14ac:dyDescent="0.25">
      <c r="B6965" s="1"/>
      <c r="C6965" s="1"/>
      <c r="D6965" s="1"/>
      <c r="I6965" s="1"/>
      <c r="J6965" s="5"/>
      <c r="K6965" s="5"/>
      <c r="L6965" s="5"/>
      <c r="M6965" s="6"/>
      <c r="N6965" s="6"/>
      <c r="O6965" s="7"/>
      <c r="P6965" s="6"/>
      <c r="Q6965" s="6"/>
    </row>
    <row r="6966" spans="2:17" s="2" customFormat="1" x14ac:dyDescent="0.25">
      <c r="B6966" s="1"/>
      <c r="C6966" s="1"/>
      <c r="D6966" s="1"/>
      <c r="I6966" s="1"/>
      <c r="J6966" s="5"/>
      <c r="K6966" s="5"/>
      <c r="L6966" s="5"/>
      <c r="M6966" s="6"/>
      <c r="N6966" s="6"/>
      <c r="O6966" s="7"/>
      <c r="P6966" s="6"/>
      <c r="Q6966" s="6"/>
    </row>
    <row r="6967" spans="2:17" s="2" customFormat="1" x14ac:dyDescent="0.25">
      <c r="B6967" s="1"/>
      <c r="C6967" s="1"/>
      <c r="D6967" s="1"/>
      <c r="I6967" s="1"/>
      <c r="J6967" s="5"/>
      <c r="K6967" s="5"/>
      <c r="L6967" s="5"/>
      <c r="M6967" s="6"/>
      <c r="N6967" s="6"/>
      <c r="O6967" s="7"/>
      <c r="P6967" s="6"/>
      <c r="Q6967" s="6"/>
    </row>
    <row r="6968" spans="2:17" s="2" customFormat="1" x14ac:dyDescent="0.25">
      <c r="B6968" s="1"/>
      <c r="C6968" s="1"/>
      <c r="D6968" s="1"/>
      <c r="I6968" s="1"/>
      <c r="J6968" s="5"/>
      <c r="K6968" s="5"/>
      <c r="L6968" s="5"/>
      <c r="M6968" s="6"/>
      <c r="N6968" s="6"/>
      <c r="O6968" s="7"/>
      <c r="P6968" s="6"/>
      <c r="Q6968" s="6"/>
    </row>
    <row r="6969" spans="2:17" s="2" customFormat="1" x14ac:dyDescent="0.25">
      <c r="B6969" s="1"/>
      <c r="C6969" s="1"/>
      <c r="D6969" s="1"/>
      <c r="I6969" s="1"/>
      <c r="J6969" s="5"/>
      <c r="K6969" s="5"/>
      <c r="L6969" s="5"/>
      <c r="M6969" s="6"/>
      <c r="N6969" s="6"/>
      <c r="O6969" s="7"/>
      <c r="P6969" s="6"/>
      <c r="Q6969" s="6"/>
    </row>
    <row r="6970" spans="2:17" s="2" customFormat="1" x14ac:dyDescent="0.25">
      <c r="B6970" s="1"/>
      <c r="C6970" s="1"/>
      <c r="D6970" s="1"/>
      <c r="I6970" s="1"/>
      <c r="J6970" s="5"/>
      <c r="K6970" s="5"/>
      <c r="L6970" s="5"/>
      <c r="M6970" s="6"/>
      <c r="N6970" s="6"/>
      <c r="O6970" s="7"/>
      <c r="P6970" s="6"/>
      <c r="Q6970" s="6"/>
    </row>
    <row r="6971" spans="2:17" s="2" customFormat="1" x14ac:dyDescent="0.25">
      <c r="B6971" s="1"/>
      <c r="C6971" s="1"/>
      <c r="D6971" s="1"/>
      <c r="I6971" s="1"/>
      <c r="J6971" s="5"/>
      <c r="K6971" s="5"/>
      <c r="L6971" s="5"/>
      <c r="M6971" s="6"/>
      <c r="N6971" s="6"/>
      <c r="O6971" s="7"/>
      <c r="P6971" s="6"/>
      <c r="Q6971" s="6"/>
    </row>
    <row r="6972" spans="2:17" s="2" customFormat="1" x14ac:dyDescent="0.25">
      <c r="B6972" s="1"/>
      <c r="C6972" s="1"/>
      <c r="D6972" s="1"/>
      <c r="I6972" s="1"/>
      <c r="J6972" s="5"/>
      <c r="K6972" s="5"/>
      <c r="L6972" s="5"/>
      <c r="M6972" s="6"/>
      <c r="N6972" s="6"/>
      <c r="O6972" s="7"/>
      <c r="P6972" s="6"/>
      <c r="Q6972" s="6"/>
    </row>
    <row r="6973" spans="2:17" s="2" customFormat="1" x14ac:dyDescent="0.25">
      <c r="B6973" s="1"/>
      <c r="C6973" s="1"/>
      <c r="D6973" s="1"/>
      <c r="I6973" s="1"/>
      <c r="J6973" s="5"/>
      <c r="K6973" s="5"/>
      <c r="L6973" s="5"/>
      <c r="M6973" s="6"/>
      <c r="N6973" s="6"/>
      <c r="O6973" s="7"/>
      <c r="P6973" s="6"/>
      <c r="Q6973" s="6"/>
    </row>
    <row r="6974" spans="2:17" s="2" customFormat="1" x14ac:dyDescent="0.25">
      <c r="B6974" s="1"/>
      <c r="C6974" s="1"/>
      <c r="D6974" s="1"/>
      <c r="I6974" s="1"/>
      <c r="J6974" s="5"/>
      <c r="K6974" s="5"/>
      <c r="L6974" s="5"/>
      <c r="M6974" s="6"/>
      <c r="N6974" s="6"/>
      <c r="O6974" s="7"/>
      <c r="P6974" s="6"/>
      <c r="Q6974" s="6"/>
    </row>
    <row r="6975" spans="2:17" s="2" customFormat="1" x14ac:dyDescent="0.25">
      <c r="B6975" s="1"/>
      <c r="C6975" s="1"/>
      <c r="D6975" s="1"/>
      <c r="I6975" s="1"/>
      <c r="J6975" s="5"/>
      <c r="K6975" s="5"/>
      <c r="L6975" s="5"/>
      <c r="M6975" s="6"/>
      <c r="N6975" s="6"/>
      <c r="O6975" s="7"/>
      <c r="P6975" s="6"/>
      <c r="Q6975" s="6"/>
    </row>
    <row r="6976" spans="2:17" s="2" customFormat="1" x14ac:dyDescent="0.25">
      <c r="B6976" s="1"/>
      <c r="C6976" s="1"/>
      <c r="D6976" s="1"/>
      <c r="I6976" s="1"/>
      <c r="J6976" s="5"/>
      <c r="K6976" s="5"/>
      <c r="L6976" s="5"/>
      <c r="M6976" s="6"/>
      <c r="N6976" s="6"/>
      <c r="O6976" s="7"/>
      <c r="P6976" s="6"/>
      <c r="Q6976" s="6"/>
    </row>
    <row r="6977" spans="2:17" s="2" customFormat="1" x14ac:dyDescent="0.25">
      <c r="B6977" s="1"/>
      <c r="C6977" s="1"/>
      <c r="D6977" s="1"/>
      <c r="I6977" s="1"/>
      <c r="J6977" s="5"/>
      <c r="K6977" s="5"/>
      <c r="L6977" s="5"/>
      <c r="M6977" s="6"/>
      <c r="N6977" s="6"/>
      <c r="O6977" s="7"/>
      <c r="P6977" s="6"/>
      <c r="Q6977" s="6"/>
    </row>
    <row r="6978" spans="2:17" s="2" customFormat="1" x14ac:dyDescent="0.25">
      <c r="B6978" s="1"/>
      <c r="C6978" s="1"/>
      <c r="D6978" s="1"/>
      <c r="I6978" s="1"/>
      <c r="J6978" s="5"/>
      <c r="K6978" s="5"/>
      <c r="L6978" s="5"/>
      <c r="M6978" s="6"/>
      <c r="N6978" s="6"/>
      <c r="O6978" s="7"/>
      <c r="P6978" s="6"/>
      <c r="Q6978" s="6"/>
    </row>
    <row r="6979" spans="2:17" s="2" customFormat="1" x14ac:dyDescent="0.25">
      <c r="B6979" s="1"/>
      <c r="C6979" s="1"/>
      <c r="D6979" s="1"/>
      <c r="I6979" s="1"/>
      <c r="J6979" s="5"/>
      <c r="K6979" s="5"/>
      <c r="L6979" s="5"/>
      <c r="M6979" s="6"/>
      <c r="N6979" s="6"/>
      <c r="O6979" s="7"/>
      <c r="P6979" s="6"/>
      <c r="Q6979" s="6"/>
    </row>
    <row r="6980" spans="2:17" s="2" customFormat="1" x14ac:dyDescent="0.25">
      <c r="B6980" s="1"/>
      <c r="C6980" s="1"/>
      <c r="D6980" s="1"/>
      <c r="I6980" s="1"/>
      <c r="J6980" s="5"/>
      <c r="K6980" s="5"/>
      <c r="L6980" s="5"/>
      <c r="M6980" s="6"/>
      <c r="N6980" s="6"/>
      <c r="O6980" s="7"/>
      <c r="P6980" s="6"/>
      <c r="Q6980" s="6"/>
    </row>
    <row r="6981" spans="2:17" s="2" customFormat="1" x14ac:dyDescent="0.25">
      <c r="B6981" s="1"/>
      <c r="C6981" s="1"/>
      <c r="D6981" s="1"/>
      <c r="I6981" s="1"/>
      <c r="J6981" s="5"/>
      <c r="K6981" s="5"/>
      <c r="L6981" s="5"/>
      <c r="M6981" s="6"/>
      <c r="N6981" s="6"/>
      <c r="O6981" s="7"/>
      <c r="P6981" s="6"/>
      <c r="Q6981" s="6"/>
    </row>
    <row r="6982" spans="2:17" s="2" customFormat="1" x14ac:dyDescent="0.25">
      <c r="B6982" s="1"/>
      <c r="C6982" s="1"/>
      <c r="D6982" s="1"/>
      <c r="I6982" s="1"/>
      <c r="J6982" s="5"/>
      <c r="K6982" s="5"/>
      <c r="L6982" s="5"/>
      <c r="M6982" s="6"/>
      <c r="N6982" s="6"/>
      <c r="O6982" s="7"/>
      <c r="P6982" s="6"/>
      <c r="Q6982" s="6"/>
    </row>
    <row r="6983" spans="2:17" s="2" customFormat="1" x14ac:dyDescent="0.25">
      <c r="B6983" s="1"/>
      <c r="C6983" s="1"/>
      <c r="D6983" s="1"/>
      <c r="I6983" s="1"/>
      <c r="J6983" s="5"/>
      <c r="K6983" s="5"/>
      <c r="L6983" s="5"/>
      <c r="M6983" s="6"/>
      <c r="N6983" s="6"/>
      <c r="O6983" s="7"/>
      <c r="P6983" s="6"/>
      <c r="Q6983" s="6"/>
    </row>
    <row r="6984" spans="2:17" s="2" customFormat="1" x14ac:dyDescent="0.25">
      <c r="B6984" s="1"/>
      <c r="C6984" s="1"/>
      <c r="D6984" s="1"/>
      <c r="I6984" s="1"/>
      <c r="J6984" s="5"/>
      <c r="K6984" s="5"/>
      <c r="L6984" s="5"/>
      <c r="M6984" s="6"/>
      <c r="N6984" s="6"/>
      <c r="O6984" s="7"/>
      <c r="P6984" s="6"/>
      <c r="Q6984" s="6"/>
    </row>
    <row r="6985" spans="2:17" s="2" customFormat="1" x14ac:dyDescent="0.25">
      <c r="B6985" s="1"/>
      <c r="C6985" s="1"/>
      <c r="D6985" s="1"/>
      <c r="I6985" s="1"/>
      <c r="J6985" s="5"/>
      <c r="K6985" s="5"/>
      <c r="L6985" s="5"/>
      <c r="M6985" s="6"/>
      <c r="N6985" s="6"/>
      <c r="O6985" s="7"/>
      <c r="P6985" s="6"/>
      <c r="Q6985" s="6"/>
    </row>
    <row r="6986" spans="2:17" s="2" customFormat="1" x14ac:dyDescent="0.25">
      <c r="B6986" s="1"/>
      <c r="C6986" s="1"/>
      <c r="D6986" s="1"/>
      <c r="I6986" s="1"/>
      <c r="J6986" s="5"/>
      <c r="K6986" s="5"/>
      <c r="L6986" s="5"/>
      <c r="M6986" s="6"/>
      <c r="N6986" s="6"/>
      <c r="O6986" s="7"/>
      <c r="P6986" s="6"/>
      <c r="Q6986" s="6"/>
    </row>
    <row r="6987" spans="2:17" s="2" customFormat="1" x14ac:dyDescent="0.25">
      <c r="B6987" s="1"/>
      <c r="C6987" s="1"/>
      <c r="D6987" s="1"/>
      <c r="I6987" s="1"/>
      <c r="J6987" s="5"/>
      <c r="K6987" s="5"/>
      <c r="L6987" s="5"/>
      <c r="M6987" s="6"/>
      <c r="N6987" s="6"/>
      <c r="O6987" s="7"/>
      <c r="P6987" s="6"/>
      <c r="Q6987" s="6"/>
    </row>
    <row r="6988" spans="2:17" s="2" customFormat="1" x14ac:dyDescent="0.25">
      <c r="B6988" s="1"/>
      <c r="C6988" s="1"/>
      <c r="D6988" s="1"/>
      <c r="I6988" s="1"/>
      <c r="J6988" s="5"/>
      <c r="K6988" s="5"/>
      <c r="L6988" s="5"/>
      <c r="M6988" s="6"/>
      <c r="N6988" s="6"/>
      <c r="O6988" s="7"/>
      <c r="P6988" s="6"/>
      <c r="Q6988" s="6"/>
    </row>
    <row r="6989" spans="2:17" s="2" customFormat="1" x14ac:dyDescent="0.25">
      <c r="B6989" s="1"/>
      <c r="C6989" s="1"/>
      <c r="D6989" s="1"/>
      <c r="I6989" s="1"/>
      <c r="J6989" s="5"/>
      <c r="K6989" s="5"/>
      <c r="L6989" s="5"/>
      <c r="M6989" s="6"/>
      <c r="N6989" s="6"/>
      <c r="O6989" s="7"/>
      <c r="P6989" s="6"/>
      <c r="Q6989" s="6"/>
    </row>
    <row r="6990" spans="2:17" s="2" customFormat="1" x14ac:dyDescent="0.25">
      <c r="B6990" s="1"/>
      <c r="C6990" s="1"/>
      <c r="D6990" s="1"/>
      <c r="I6990" s="1"/>
      <c r="J6990" s="5"/>
      <c r="K6990" s="5"/>
      <c r="L6990" s="5"/>
      <c r="M6990" s="6"/>
      <c r="N6990" s="6"/>
      <c r="O6990" s="7"/>
      <c r="P6990" s="6"/>
      <c r="Q6990" s="6"/>
    </row>
    <row r="6991" spans="2:17" s="2" customFormat="1" x14ac:dyDescent="0.25">
      <c r="B6991" s="1"/>
      <c r="C6991" s="1"/>
      <c r="D6991" s="1"/>
      <c r="I6991" s="1"/>
      <c r="J6991" s="5"/>
      <c r="K6991" s="5"/>
      <c r="L6991" s="5"/>
      <c r="M6991" s="6"/>
      <c r="N6991" s="6"/>
      <c r="O6991" s="7"/>
      <c r="P6991" s="6"/>
      <c r="Q6991" s="6"/>
    </row>
    <row r="6992" spans="2:17" s="2" customFormat="1" x14ac:dyDescent="0.25">
      <c r="B6992" s="1"/>
      <c r="C6992" s="1"/>
      <c r="D6992" s="1"/>
      <c r="I6992" s="1"/>
      <c r="J6992" s="5"/>
      <c r="K6992" s="5"/>
      <c r="L6992" s="5"/>
      <c r="M6992" s="6"/>
      <c r="N6992" s="6"/>
      <c r="O6992" s="7"/>
      <c r="P6992" s="6"/>
      <c r="Q6992" s="6"/>
    </row>
    <row r="6993" spans="2:17" s="2" customFormat="1" x14ac:dyDescent="0.25">
      <c r="B6993" s="1"/>
      <c r="C6993" s="1"/>
      <c r="D6993" s="1"/>
      <c r="I6993" s="1"/>
      <c r="J6993" s="5"/>
      <c r="K6993" s="5"/>
      <c r="L6993" s="5"/>
      <c r="M6993" s="6"/>
      <c r="N6993" s="6"/>
      <c r="O6993" s="7"/>
      <c r="P6993" s="6"/>
      <c r="Q6993" s="6"/>
    </row>
    <row r="6994" spans="2:17" s="2" customFormat="1" x14ac:dyDescent="0.25">
      <c r="B6994" s="1"/>
      <c r="C6994" s="1"/>
      <c r="D6994" s="1"/>
      <c r="I6994" s="1"/>
      <c r="J6994" s="5"/>
      <c r="K6994" s="5"/>
      <c r="L6994" s="5"/>
      <c r="M6994" s="6"/>
      <c r="N6994" s="6"/>
      <c r="O6994" s="7"/>
      <c r="P6994" s="6"/>
      <c r="Q6994" s="6"/>
    </row>
    <row r="6995" spans="2:17" s="2" customFormat="1" x14ac:dyDescent="0.25">
      <c r="B6995" s="1"/>
      <c r="C6995" s="1"/>
      <c r="D6995" s="1"/>
      <c r="I6995" s="1"/>
      <c r="J6995" s="5"/>
      <c r="K6995" s="5"/>
      <c r="L6995" s="5"/>
      <c r="M6995" s="6"/>
      <c r="N6995" s="6"/>
      <c r="O6995" s="7"/>
      <c r="P6995" s="6"/>
      <c r="Q6995" s="6"/>
    </row>
    <row r="6996" spans="2:17" s="2" customFormat="1" x14ac:dyDescent="0.25">
      <c r="B6996" s="1"/>
      <c r="C6996" s="1"/>
      <c r="D6996" s="1"/>
      <c r="I6996" s="1"/>
      <c r="J6996" s="5"/>
      <c r="K6996" s="5"/>
      <c r="L6996" s="5"/>
      <c r="M6996" s="6"/>
      <c r="N6996" s="6"/>
      <c r="O6996" s="7"/>
      <c r="P6996" s="6"/>
      <c r="Q6996" s="6"/>
    </row>
    <row r="6997" spans="2:17" s="2" customFormat="1" x14ac:dyDescent="0.25">
      <c r="B6997" s="1"/>
      <c r="C6997" s="1"/>
      <c r="D6997" s="1"/>
      <c r="I6997" s="1"/>
      <c r="J6997" s="5"/>
      <c r="K6997" s="5"/>
      <c r="L6997" s="5"/>
      <c r="M6997" s="6"/>
      <c r="N6997" s="6"/>
      <c r="O6997" s="7"/>
      <c r="P6997" s="6"/>
      <c r="Q6997" s="6"/>
    </row>
    <row r="6998" spans="2:17" s="2" customFormat="1" x14ac:dyDescent="0.25">
      <c r="B6998" s="1"/>
      <c r="C6998" s="1"/>
      <c r="D6998" s="1"/>
      <c r="I6998" s="1"/>
      <c r="J6998" s="5"/>
      <c r="K6998" s="5"/>
      <c r="L6998" s="5"/>
      <c r="M6998" s="6"/>
      <c r="N6998" s="6"/>
      <c r="O6998" s="7"/>
      <c r="P6998" s="6"/>
      <c r="Q6998" s="6"/>
    </row>
    <row r="6999" spans="2:17" s="2" customFormat="1" x14ac:dyDescent="0.25">
      <c r="B6999" s="1"/>
      <c r="C6999" s="1"/>
      <c r="D6999" s="1"/>
      <c r="I6999" s="1"/>
      <c r="J6999" s="5"/>
      <c r="K6999" s="5"/>
      <c r="L6999" s="5"/>
      <c r="M6999" s="6"/>
      <c r="N6999" s="6"/>
      <c r="O6999" s="7"/>
      <c r="P6999" s="6"/>
      <c r="Q6999" s="6"/>
    </row>
    <row r="7000" spans="2:17" s="2" customFormat="1" x14ac:dyDescent="0.25">
      <c r="B7000" s="1"/>
      <c r="C7000" s="1"/>
      <c r="D7000" s="1"/>
      <c r="I7000" s="1"/>
      <c r="J7000" s="5"/>
      <c r="K7000" s="5"/>
      <c r="L7000" s="5"/>
      <c r="M7000" s="6"/>
      <c r="N7000" s="6"/>
      <c r="O7000" s="7"/>
      <c r="P7000" s="6"/>
      <c r="Q7000" s="6"/>
    </row>
    <row r="7001" spans="2:17" s="2" customFormat="1" x14ac:dyDescent="0.25">
      <c r="B7001" s="1"/>
      <c r="C7001" s="1"/>
      <c r="D7001" s="1"/>
      <c r="I7001" s="1"/>
      <c r="J7001" s="5"/>
      <c r="K7001" s="5"/>
      <c r="L7001" s="5"/>
      <c r="M7001" s="6"/>
      <c r="N7001" s="6"/>
      <c r="O7001" s="7"/>
      <c r="P7001" s="6"/>
      <c r="Q7001" s="6"/>
    </row>
    <row r="7002" spans="2:17" s="2" customFormat="1" x14ac:dyDescent="0.25">
      <c r="B7002" s="1"/>
      <c r="C7002" s="1"/>
      <c r="D7002" s="1"/>
      <c r="I7002" s="1"/>
      <c r="J7002" s="5"/>
      <c r="K7002" s="5"/>
      <c r="L7002" s="5"/>
      <c r="M7002" s="6"/>
      <c r="N7002" s="6"/>
      <c r="O7002" s="7"/>
      <c r="P7002" s="6"/>
      <c r="Q7002" s="6"/>
    </row>
    <row r="7003" spans="2:17" s="2" customFormat="1" x14ac:dyDescent="0.25">
      <c r="B7003" s="1"/>
      <c r="C7003" s="1"/>
      <c r="D7003" s="1"/>
      <c r="I7003" s="1"/>
      <c r="J7003" s="5"/>
      <c r="K7003" s="5"/>
      <c r="L7003" s="5"/>
      <c r="M7003" s="6"/>
      <c r="N7003" s="6"/>
      <c r="O7003" s="7"/>
      <c r="P7003" s="6"/>
      <c r="Q7003" s="6"/>
    </row>
    <row r="7004" spans="2:17" s="2" customFormat="1" x14ac:dyDescent="0.25">
      <c r="B7004" s="1"/>
      <c r="C7004" s="1"/>
      <c r="D7004" s="1"/>
      <c r="I7004" s="1"/>
      <c r="J7004" s="5"/>
      <c r="K7004" s="5"/>
      <c r="L7004" s="5"/>
      <c r="M7004" s="6"/>
      <c r="N7004" s="6"/>
      <c r="O7004" s="7"/>
      <c r="P7004" s="6"/>
      <c r="Q7004" s="6"/>
    </row>
    <row r="7005" spans="2:17" s="2" customFormat="1" x14ac:dyDescent="0.25">
      <c r="B7005" s="1"/>
      <c r="C7005" s="1"/>
      <c r="D7005" s="1"/>
      <c r="I7005" s="1"/>
      <c r="J7005" s="5"/>
      <c r="K7005" s="5"/>
      <c r="L7005" s="5"/>
      <c r="M7005" s="6"/>
      <c r="N7005" s="6"/>
      <c r="O7005" s="7"/>
      <c r="P7005" s="6"/>
      <c r="Q7005" s="6"/>
    </row>
    <row r="7006" spans="2:17" s="2" customFormat="1" x14ac:dyDescent="0.25">
      <c r="B7006" s="1"/>
      <c r="C7006" s="1"/>
      <c r="D7006" s="1"/>
      <c r="I7006" s="1"/>
      <c r="J7006" s="5"/>
      <c r="K7006" s="5"/>
      <c r="L7006" s="5"/>
      <c r="M7006" s="6"/>
      <c r="N7006" s="6"/>
      <c r="O7006" s="7"/>
      <c r="P7006" s="6"/>
      <c r="Q7006" s="6"/>
    </row>
    <row r="7007" spans="2:17" s="2" customFormat="1" x14ac:dyDescent="0.25">
      <c r="B7007" s="1"/>
      <c r="C7007" s="1"/>
      <c r="D7007" s="1"/>
      <c r="I7007" s="1"/>
      <c r="J7007" s="5"/>
      <c r="K7007" s="5"/>
      <c r="L7007" s="5"/>
      <c r="M7007" s="6"/>
      <c r="N7007" s="6"/>
      <c r="O7007" s="7"/>
      <c r="P7007" s="6"/>
      <c r="Q7007" s="6"/>
    </row>
    <row r="7008" spans="2:17" s="2" customFormat="1" x14ac:dyDescent="0.25">
      <c r="B7008" s="1"/>
      <c r="C7008" s="1"/>
      <c r="D7008" s="1"/>
      <c r="I7008" s="1"/>
      <c r="J7008" s="5"/>
      <c r="K7008" s="5"/>
      <c r="L7008" s="5"/>
      <c r="M7008" s="6"/>
      <c r="N7008" s="6"/>
      <c r="O7008" s="7"/>
      <c r="P7008" s="6"/>
      <c r="Q7008" s="6"/>
    </row>
    <row r="7009" spans="2:17" s="2" customFormat="1" x14ac:dyDescent="0.25">
      <c r="B7009" s="1"/>
      <c r="C7009" s="1"/>
      <c r="D7009" s="1"/>
      <c r="I7009" s="1"/>
      <c r="J7009" s="5"/>
      <c r="K7009" s="5"/>
      <c r="L7009" s="5"/>
      <c r="M7009" s="6"/>
      <c r="N7009" s="6"/>
      <c r="O7009" s="7"/>
      <c r="P7009" s="6"/>
      <c r="Q7009" s="6"/>
    </row>
    <row r="7010" spans="2:17" s="2" customFormat="1" x14ac:dyDescent="0.25">
      <c r="B7010" s="1"/>
      <c r="C7010" s="1"/>
      <c r="D7010" s="1"/>
      <c r="I7010" s="1"/>
      <c r="J7010" s="5"/>
      <c r="K7010" s="5"/>
      <c r="L7010" s="5"/>
      <c r="M7010" s="6"/>
      <c r="N7010" s="6"/>
      <c r="O7010" s="7"/>
      <c r="P7010" s="6"/>
      <c r="Q7010" s="6"/>
    </row>
    <row r="7011" spans="2:17" s="2" customFormat="1" x14ac:dyDescent="0.25">
      <c r="B7011" s="1"/>
      <c r="C7011" s="1"/>
      <c r="D7011" s="1"/>
      <c r="I7011" s="1"/>
      <c r="J7011" s="5"/>
      <c r="K7011" s="5"/>
      <c r="L7011" s="5"/>
      <c r="M7011" s="6"/>
      <c r="N7011" s="6"/>
      <c r="O7011" s="7"/>
      <c r="P7011" s="6"/>
      <c r="Q7011" s="6"/>
    </row>
    <row r="7012" spans="2:17" s="2" customFormat="1" x14ac:dyDescent="0.25">
      <c r="B7012" s="1"/>
      <c r="C7012" s="1"/>
      <c r="D7012" s="1"/>
      <c r="I7012" s="1"/>
      <c r="J7012" s="5"/>
      <c r="K7012" s="5"/>
      <c r="L7012" s="5"/>
      <c r="M7012" s="6"/>
      <c r="N7012" s="6"/>
      <c r="O7012" s="7"/>
      <c r="P7012" s="6"/>
      <c r="Q7012" s="6"/>
    </row>
    <row r="7013" spans="2:17" s="2" customFormat="1" x14ac:dyDescent="0.25">
      <c r="B7013" s="1"/>
      <c r="C7013" s="1"/>
      <c r="D7013" s="1"/>
      <c r="I7013" s="1"/>
      <c r="J7013" s="5"/>
      <c r="K7013" s="5"/>
      <c r="L7013" s="5"/>
      <c r="M7013" s="6"/>
      <c r="N7013" s="6"/>
      <c r="O7013" s="7"/>
      <c r="P7013" s="6"/>
      <c r="Q7013" s="6"/>
    </row>
    <row r="7014" spans="2:17" s="2" customFormat="1" x14ac:dyDescent="0.25">
      <c r="B7014" s="1"/>
      <c r="C7014" s="1"/>
      <c r="D7014" s="1"/>
      <c r="I7014" s="1"/>
      <c r="J7014" s="5"/>
      <c r="K7014" s="5"/>
      <c r="L7014" s="5"/>
      <c r="M7014" s="6"/>
      <c r="N7014" s="6"/>
      <c r="O7014" s="7"/>
      <c r="P7014" s="6"/>
      <c r="Q7014" s="6"/>
    </row>
    <row r="7015" spans="2:17" s="2" customFormat="1" x14ac:dyDescent="0.25">
      <c r="B7015" s="1"/>
      <c r="C7015" s="1"/>
      <c r="D7015" s="1"/>
      <c r="I7015" s="1"/>
      <c r="J7015" s="5"/>
      <c r="K7015" s="5"/>
      <c r="L7015" s="5"/>
      <c r="M7015" s="6"/>
      <c r="N7015" s="6"/>
      <c r="O7015" s="7"/>
      <c r="P7015" s="6"/>
      <c r="Q7015" s="6"/>
    </row>
    <row r="7016" spans="2:17" s="2" customFormat="1" x14ac:dyDescent="0.25">
      <c r="B7016" s="1"/>
      <c r="C7016" s="1"/>
      <c r="D7016" s="1"/>
      <c r="I7016" s="1"/>
      <c r="J7016" s="5"/>
      <c r="K7016" s="5"/>
      <c r="L7016" s="5"/>
      <c r="M7016" s="6"/>
      <c r="N7016" s="6"/>
      <c r="O7016" s="7"/>
      <c r="P7016" s="6"/>
      <c r="Q7016" s="6"/>
    </row>
    <row r="7017" spans="2:17" s="2" customFormat="1" x14ac:dyDescent="0.25">
      <c r="B7017" s="1"/>
      <c r="C7017" s="1"/>
      <c r="D7017" s="1"/>
      <c r="I7017" s="1"/>
      <c r="J7017" s="5"/>
      <c r="K7017" s="5"/>
      <c r="L7017" s="5"/>
      <c r="M7017" s="6"/>
      <c r="N7017" s="6"/>
      <c r="O7017" s="7"/>
      <c r="P7017" s="6"/>
      <c r="Q7017" s="6"/>
    </row>
    <row r="7018" spans="2:17" s="2" customFormat="1" x14ac:dyDescent="0.25">
      <c r="B7018" s="1"/>
      <c r="C7018" s="1"/>
      <c r="D7018" s="1"/>
      <c r="I7018" s="1"/>
      <c r="J7018" s="5"/>
      <c r="K7018" s="5"/>
      <c r="L7018" s="5"/>
      <c r="M7018" s="6"/>
      <c r="N7018" s="6"/>
      <c r="O7018" s="7"/>
      <c r="P7018" s="6"/>
      <c r="Q7018" s="6"/>
    </row>
    <row r="7019" spans="2:17" s="2" customFormat="1" x14ac:dyDescent="0.25">
      <c r="B7019" s="1"/>
      <c r="C7019" s="1"/>
      <c r="D7019" s="1"/>
      <c r="I7019" s="1"/>
      <c r="J7019" s="5"/>
      <c r="K7019" s="5"/>
      <c r="L7019" s="5"/>
      <c r="M7019" s="6"/>
      <c r="N7019" s="6"/>
      <c r="O7019" s="7"/>
      <c r="P7019" s="6"/>
      <c r="Q7019" s="6"/>
    </row>
    <row r="7020" spans="2:17" s="2" customFormat="1" x14ac:dyDescent="0.25">
      <c r="B7020" s="1"/>
      <c r="C7020" s="1"/>
      <c r="D7020" s="1"/>
      <c r="I7020" s="1"/>
      <c r="J7020" s="5"/>
      <c r="K7020" s="5"/>
      <c r="L7020" s="5"/>
      <c r="M7020" s="6"/>
      <c r="N7020" s="6"/>
      <c r="O7020" s="7"/>
      <c r="P7020" s="6"/>
      <c r="Q7020" s="6"/>
    </row>
    <row r="7021" spans="2:17" s="2" customFormat="1" x14ac:dyDescent="0.25">
      <c r="B7021" s="1"/>
      <c r="C7021" s="1"/>
      <c r="D7021" s="1"/>
      <c r="I7021" s="1"/>
      <c r="J7021" s="5"/>
      <c r="K7021" s="5"/>
      <c r="L7021" s="5"/>
      <c r="M7021" s="6"/>
      <c r="N7021" s="6"/>
      <c r="O7021" s="7"/>
      <c r="P7021" s="6"/>
      <c r="Q7021" s="6"/>
    </row>
    <row r="7022" spans="2:17" s="2" customFormat="1" x14ac:dyDescent="0.25">
      <c r="B7022" s="1"/>
      <c r="C7022" s="1"/>
      <c r="D7022" s="1"/>
      <c r="I7022" s="1"/>
      <c r="J7022" s="5"/>
      <c r="K7022" s="5"/>
      <c r="L7022" s="5"/>
      <c r="M7022" s="6"/>
      <c r="N7022" s="6"/>
      <c r="O7022" s="7"/>
      <c r="P7022" s="6"/>
      <c r="Q7022" s="6"/>
    </row>
    <row r="7023" spans="2:17" s="2" customFormat="1" x14ac:dyDescent="0.25">
      <c r="B7023" s="1"/>
      <c r="C7023" s="1"/>
      <c r="D7023" s="1"/>
      <c r="I7023" s="1"/>
      <c r="J7023" s="5"/>
      <c r="K7023" s="5"/>
      <c r="L7023" s="5"/>
      <c r="M7023" s="6"/>
      <c r="N7023" s="6"/>
      <c r="O7023" s="7"/>
      <c r="P7023" s="6"/>
      <c r="Q7023" s="6"/>
    </row>
    <row r="7024" spans="2:17" s="2" customFormat="1" x14ac:dyDescent="0.25">
      <c r="B7024" s="1"/>
      <c r="C7024" s="1"/>
      <c r="D7024" s="1"/>
      <c r="I7024" s="1"/>
      <c r="J7024" s="5"/>
      <c r="K7024" s="5"/>
      <c r="L7024" s="5"/>
      <c r="M7024" s="6"/>
      <c r="N7024" s="6"/>
      <c r="O7024" s="7"/>
      <c r="P7024" s="6"/>
      <c r="Q7024" s="6"/>
    </row>
    <row r="7025" spans="2:17" s="2" customFormat="1" x14ac:dyDescent="0.25">
      <c r="B7025" s="1"/>
      <c r="C7025" s="1"/>
      <c r="D7025" s="1"/>
      <c r="I7025" s="1"/>
      <c r="J7025" s="5"/>
      <c r="K7025" s="5"/>
      <c r="L7025" s="5"/>
      <c r="M7025" s="6"/>
      <c r="N7025" s="6"/>
      <c r="O7025" s="7"/>
      <c r="P7025" s="6"/>
      <c r="Q7025" s="6"/>
    </row>
    <row r="7026" spans="2:17" s="2" customFormat="1" x14ac:dyDescent="0.25">
      <c r="B7026" s="1"/>
      <c r="C7026" s="1"/>
      <c r="D7026" s="1"/>
      <c r="I7026" s="1"/>
      <c r="J7026" s="5"/>
      <c r="K7026" s="5"/>
      <c r="L7026" s="5"/>
      <c r="M7026" s="6"/>
      <c r="N7026" s="6"/>
      <c r="O7026" s="7"/>
      <c r="P7026" s="6"/>
      <c r="Q7026" s="6"/>
    </row>
    <row r="7027" spans="2:17" s="2" customFormat="1" x14ac:dyDescent="0.25">
      <c r="B7027" s="1"/>
      <c r="C7027" s="1"/>
      <c r="D7027" s="1"/>
      <c r="I7027" s="1"/>
      <c r="J7027" s="5"/>
      <c r="K7027" s="5"/>
      <c r="L7027" s="5"/>
      <c r="M7027" s="6"/>
      <c r="N7027" s="6"/>
      <c r="O7027" s="7"/>
      <c r="P7027" s="6"/>
      <c r="Q7027" s="6"/>
    </row>
    <row r="7028" spans="2:17" s="2" customFormat="1" x14ac:dyDescent="0.25">
      <c r="B7028" s="1"/>
      <c r="C7028" s="1"/>
      <c r="D7028" s="1"/>
      <c r="I7028" s="1"/>
      <c r="J7028" s="5"/>
      <c r="K7028" s="5"/>
      <c r="L7028" s="5"/>
      <c r="M7028" s="6"/>
      <c r="N7028" s="6"/>
      <c r="O7028" s="7"/>
      <c r="P7028" s="6"/>
      <c r="Q7028" s="6"/>
    </row>
    <row r="7029" spans="2:17" s="2" customFormat="1" x14ac:dyDescent="0.25">
      <c r="B7029" s="1"/>
      <c r="C7029" s="1"/>
      <c r="D7029" s="1"/>
      <c r="I7029" s="1"/>
      <c r="J7029" s="5"/>
      <c r="K7029" s="5"/>
      <c r="L7029" s="5"/>
      <c r="M7029" s="6"/>
      <c r="N7029" s="6"/>
      <c r="O7029" s="7"/>
      <c r="P7029" s="6"/>
      <c r="Q7029" s="6"/>
    </row>
    <row r="7030" spans="2:17" s="2" customFormat="1" x14ac:dyDescent="0.25">
      <c r="B7030" s="1"/>
      <c r="C7030" s="1"/>
      <c r="D7030" s="1"/>
      <c r="I7030" s="1"/>
      <c r="J7030" s="5"/>
      <c r="K7030" s="5"/>
      <c r="L7030" s="5"/>
      <c r="M7030" s="6"/>
      <c r="N7030" s="6"/>
      <c r="O7030" s="7"/>
      <c r="P7030" s="6"/>
      <c r="Q7030" s="6"/>
    </row>
    <row r="7031" spans="2:17" s="2" customFormat="1" x14ac:dyDescent="0.25">
      <c r="B7031" s="1"/>
      <c r="C7031" s="1"/>
      <c r="D7031" s="1"/>
      <c r="I7031" s="1"/>
      <c r="J7031" s="5"/>
      <c r="K7031" s="5"/>
      <c r="L7031" s="5"/>
      <c r="M7031" s="6"/>
      <c r="N7031" s="6"/>
      <c r="O7031" s="7"/>
      <c r="P7031" s="6"/>
      <c r="Q7031" s="6"/>
    </row>
    <row r="7032" spans="2:17" s="2" customFormat="1" x14ac:dyDescent="0.25">
      <c r="B7032" s="1"/>
      <c r="C7032" s="1"/>
      <c r="D7032" s="1"/>
      <c r="I7032" s="1"/>
      <c r="J7032" s="5"/>
      <c r="K7032" s="5"/>
      <c r="L7032" s="5"/>
      <c r="M7032" s="6"/>
      <c r="N7032" s="6"/>
      <c r="O7032" s="7"/>
      <c r="P7032" s="6"/>
      <c r="Q7032" s="6"/>
    </row>
    <row r="7033" spans="2:17" s="2" customFormat="1" x14ac:dyDescent="0.25">
      <c r="B7033" s="1"/>
      <c r="C7033" s="1"/>
      <c r="D7033" s="1"/>
      <c r="I7033" s="1"/>
      <c r="J7033" s="5"/>
      <c r="K7033" s="5"/>
      <c r="L7033" s="5"/>
      <c r="M7033" s="6"/>
      <c r="N7033" s="6"/>
      <c r="O7033" s="7"/>
      <c r="P7033" s="6"/>
      <c r="Q7033" s="6"/>
    </row>
    <row r="7034" spans="2:17" s="2" customFormat="1" x14ac:dyDescent="0.25">
      <c r="B7034" s="1"/>
      <c r="C7034" s="1"/>
      <c r="D7034" s="1"/>
      <c r="I7034" s="1"/>
      <c r="J7034" s="5"/>
      <c r="K7034" s="5"/>
      <c r="L7034" s="5"/>
      <c r="M7034" s="6"/>
      <c r="N7034" s="6"/>
      <c r="O7034" s="7"/>
      <c r="P7034" s="6"/>
      <c r="Q7034" s="6"/>
    </row>
    <row r="7035" spans="2:17" s="2" customFormat="1" x14ac:dyDescent="0.25">
      <c r="B7035" s="1"/>
      <c r="C7035" s="1"/>
      <c r="D7035" s="1"/>
      <c r="I7035" s="1"/>
      <c r="J7035" s="5"/>
      <c r="K7035" s="5"/>
      <c r="L7035" s="5"/>
      <c r="M7035" s="6"/>
      <c r="N7035" s="6"/>
      <c r="O7035" s="7"/>
      <c r="P7035" s="6"/>
      <c r="Q7035" s="6"/>
    </row>
    <row r="7036" spans="2:17" s="2" customFormat="1" x14ac:dyDescent="0.25">
      <c r="B7036" s="1"/>
      <c r="C7036" s="1"/>
      <c r="D7036" s="1"/>
      <c r="I7036" s="1"/>
      <c r="J7036" s="5"/>
      <c r="K7036" s="5"/>
      <c r="L7036" s="5"/>
      <c r="M7036" s="6"/>
      <c r="N7036" s="6"/>
      <c r="O7036" s="7"/>
      <c r="P7036" s="6"/>
      <c r="Q7036" s="6"/>
    </row>
    <row r="7037" spans="2:17" s="2" customFormat="1" x14ac:dyDescent="0.25">
      <c r="B7037" s="1"/>
      <c r="C7037" s="1"/>
      <c r="D7037" s="1"/>
      <c r="I7037" s="1"/>
      <c r="J7037" s="5"/>
      <c r="K7037" s="5"/>
      <c r="L7037" s="5"/>
      <c r="M7037" s="6"/>
      <c r="N7037" s="6"/>
      <c r="O7037" s="7"/>
      <c r="P7037" s="6"/>
      <c r="Q7037" s="6"/>
    </row>
    <row r="7038" spans="2:17" s="2" customFormat="1" x14ac:dyDescent="0.25">
      <c r="B7038" s="1"/>
      <c r="C7038" s="1"/>
      <c r="D7038" s="1"/>
      <c r="I7038" s="1"/>
      <c r="J7038" s="5"/>
      <c r="K7038" s="5"/>
      <c r="L7038" s="5"/>
      <c r="M7038" s="6"/>
      <c r="N7038" s="6"/>
      <c r="O7038" s="7"/>
      <c r="P7038" s="6"/>
      <c r="Q7038" s="6"/>
    </row>
    <row r="7039" spans="2:17" s="2" customFormat="1" x14ac:dyDescent="0.25">
      <c r="B7039" s="1"/>
      <c r="C7039" s="1"/>
      <c r="D7039" s="1"/>
      <c r="I7039" s="1"/>
      <c r="J7039" s="5"/>
      <c r="K7039" s="5"/>
      <c r="L7039" s="5"/>
      <c r="M7039" s="6"/>
      <c r="N7039" s="6"/>
      <c r="O7039" s="7"/>
      <c r="P7039" s="6"/>
      <c r="Q7039" s="6"/>
    </row>
    <row r="7040" spans="2:17" s="2" customFormat="1" x14ac:dyDescent="0.25">
      <c r="B7040" s="1"/>
      <c r="C7040" s="1"/>
      <c r="D7040" s="1"/>
      <c r="I7040" s="1"/>
      <c r="J7040" s="5"/>
      <c r="K7040" s="5"/>
      <c r="L7040" s="5"/>
      <c r="M7040" s="6"/>
      <c r="N7040" s="6"/>
      <c r="O7040" s="7"/>
      <c r="P7040" s="6"/>
      <c r="Q7040" s="6"/>
    </row>
    <row r="7041" spans="2:17" s="2" customFormat="1" x14ac:dyDescent="0.25">
      <c r="B7041" s="1"/>
      <c r="C7041" s="1"/>
      <c r="D7041" s="1"/>
      <c r="I7041" s="1"/>
      <c r="J7041" s="5"/>
      <c r="K7041" s="5"/>
      <c r="L7041" s="5"/>
      <c r="M7041" s="6"/>
      <c r="N7041" s="6"/>
      <c r="O7041" s="7"/>
      <c r="P7041" s="6"/>
      <c r="Q7041" s="6"/>
    </row>
    <row r="7042" spans="2:17" s="2" customFormat="1" x14ac:dyDescent="0.25">
      <c r="B7042" s="1"/>
      <c r="C7042" s="1"/>
      <c r="D7042" s="1"/>
      <c r="I7042" s="1"/>
      <c r="J7042" s="5"/>
      <c r="K7042" s="5"/>
      <c r="L7042" s="5"/>
      <c r="M7042" s="6"/>
      <c r="N7042" s="6"/>
      <c r="O7042" s="7"/>
      <c r="P7042" s="6"/>
      <c r="Q7042" s="6"/>
    </row>
    <row r="7043" spans="2:17" s="2" customFormat="1" x14ac:dyDescent="0.25">
      <c r="B7043" s="1"/>
      <c r="C7043" s="1"/>
      <c r="D7043" s="1"/>
      <c r="I7043" s="1"/>
      <c r="J7043" s="5"/>
      <c r="K7043" s="5"/>
      <c r="L7043" s="5"/>
      <c r="M7043" s="6"/>
      <c r="N7043" s="6"/>
      <c r="O7043" s="7"/>
      <c r="P7043" s="6"/>
      <c r="Q7043" s="6"/>
    </row>
    <row r="7044" spans="2:17" s="2" customFormat="1" x14ac:dyDescent="0.25">
      <c r="B7044" s="1"/>
      <c r="C7044" s="1"/>
      <c r="D7044" s="1"/>
      <c r="I7044" s="1"/>
      <c r="J7044" s="5"/>
      <c r="K7044" s="5"/>
      <c r="L7044" s="5"/>
      <c r="M7044" s="6"/>
      <c r="N7044" s="6"/>
      <c r="O7044" s="7"/>
      <c r="P7044" s="6"/>
      <c r="Q7044" s="6"/>
    </row>
    <row r="7045" spans="2:17" s="2" customFormat="1" x14ac:dyDescent="0.25">
      <c r="B7045" s="1"/>
      <c r="C7045" s="1"/>
      <c r="D7045" s="1"/>
      <c r="I7045" s="1"/>
      <c r="J7045" s="5"/>
      <c r="K7045" s="5"/>
      <c r="L7045" s="5"/>
      <c r="M7045" s="6"/>
      <c r="N7045" s="6"/>
      <c r="O7045" s="7"/>
      <c r="P7045" s="6"/>
      <c r="Q7045" s="6"/>
    </row>
    <row r="7046" spans="2:17" s="2" customFormat="1" x14ac:dyDescent="0.25">
      <c r="B7046" s="1"/>
      <c r="C7046" s="1"/>
      <c r="D7046" s="1"/>
      <c r="I7046" s="1"/>
      <c r="J7046" s="5"/>
      <c r="K7046" s="5"/>
      <c r="L7046" s="5"/>
      <c r="M7046" s="6"/>
      <c r="N7046" s="6"/>
      <c r="O7046" s="7"/>
      <c r="P7046" s="6"/>
      <c r="Q7046" s="6"/>
    </row>
    <row r="7047" spans="2:17" s="2" customFormat="1" x14ac:dyDescent="0.25">
      <c r="B7047" s="1"/>
      <c r="C7047" s="1"/>
      <c r="D7047" s="1"/>
      <c r="I7047" s="1"/>
      <c r="J7047" s="5"/>
      <c r="K7047" s="5"/>
      <c r="L7047" s="5"/>
      <c r="M7047" s="6"/>
      <c r="N7047" s="6"/>
      <c r="O7047" s="7"/>
      <c r="P7047" s="6"/>
      <c r="Q7047" s="6"/>
    </row>
    <row r="7048" spans="2:17" s="2" customFormat="1" x14ac:dyDescent="0.25">
      <c r="B7048" s="1"/>
      <c r="C7048" s="1"/>
      <c r="D7048" s="1"/>
      <c r="I7048" s="1"/>
      <c r="J7048" s="5"/>
      <c r="K7048" s="5"/>
      <c r="L7048" s="5"/>
      <c r="M7048" s="6"/>
      <c r="N7048" s="6"/>
      <c r="O7048" s="7"/>
      <c r="P7048" s="6"/>
      <c r="Q7048" s="6"/>
    </row>
    <row r="7049" spans="2:17" s="2" customFormat="1" x14ac:dyDescent="0.25">
      <c r="B7049" s="1"/>
      <c r="C7049" s="1"/>
      <c r="D7049" s="1"/>
      <c r="I7049" s="1"/>
      <c r="J7049" s="5"/>
      <c r="K7049" s="5"/>
      <c r="L7049" s="5"/>
      <c r="M7049" s="6"/>
      <c r="N7049" s="6"/>
      <c r="O7049" s="7"/>
      <c r="P7049" s="6"/>
      <c r="Q7049" s="6"/>
    </row>
    <row r="7050" spans="2:17" s="2" customFormat="1" x14ac:dyDescent="0.25">
      <c r="B7050" s="1"/>
      <c r="C7050" s="1"/>
      <c r="D7050" s="1"/>
      <c r="I7050" s="1"/>
      <c r="J7050" s="5"/>
      <c r="K7050" s="5"/>
      <c r="L7050" s="5"/>
      <c r="M7050" s="6"/>
      <c r="N7050" s="6"/>
      <c r="O7050" s="7"/>
      <c r="P7050" s="6"/>
      <c r="Q7050" s="6"/>
    </row>
    <row r="7051" spans="2:17" s="2" customFormat="1" x14ac:dyDescent="0.25">
      <c r="B7051" s="1"/>
      <c r="C7051" s="1"/>
      <c r="D7051" s="1"/>
      <c r="I7051" s="1"/>
      <c r="J7051" s="5"/>
      <c r="K7051" s="5"/>
      <c r="L7051" s="5"/>
      <c r="M7051" s="6"/>
      <c r="N7051" s="6"/>
      <c r="O7051" s="7"/>
      <c r="P7051" s="6"/>
      <c r="Q7051" s="6"/>
    </row>
    <row r="7052" spans="2:17" s="2" customFormat="1" x14ac:dyDescent="0.25">
      <c r="B7052" s="1"/>
      <c r="C7052" s="1"/>
      <c r="D7052" s="1"/>
      <c r="I7052" s="1"/>
      <c r="J7052" s="5"/>
      <c r="K7052" s="5"/>
      <c r="L7052" s="5"/>
      <c r="M7052" s="6"/>
      <c r="N7052" s="6"/>
      <c r="O7052" s="7"/>
      <c r="P7052" s="6"/>
      <c r="Q7052" s="6"/>
    </row>
    <row r="7053" spans="2:17" s="2" customFormat="1" x14ac:dyDescent="0.25">
      <c r="B7053" s="1"/>
      <c r="C7053" s="1"/>
      <c r="D7053" s="1"/>
      <c r="I7053" s="1"/>
      <c r="J7053" s="5"/>
      <c r="K7053" s="5"/>
      <c r="L7053" s="5"/>
      <c r="M7053" s="6"/>
      <c r="N7053" s="6"/>
      <c r="O7053" s="7"/>
      <c r="P7053" s="6"/>
      <c r="Q7053" s="6"/>
    </row>
    <row r="7054" spans="2:17" s="2" customFormat="1" x14ac:dyDescent="0.25">
      <c r="B7054" s="1"/>
      <c r="C7054" s="1"/>
      <c r="D7054" s="1"/>
      <c r="I7054" s="1"/>
      <c r="J7054" s="5"/>
      <c r="K7054" s="5"/>
      <c r="L7054" s="5"/>
      <c r="M7054" s="6"/>
      <c r="N7054" s="6"/>
      <c r="O7054" s="7"/>
      <c r="P7054" s="6"/>
      <c r="Q7054" s="6"/>
    </row>
    <row r="7055" spans="2:17" s="2" customFormat="1" x14ac:dyDescent="0.25">
      <c r="B7055" s="1"/>
      <c r="C7055" s="1"/>
      <c r="D7055" s="1"/>
      <c r="I7055" s="1"/>
      <c r="J7055" s="5"/>
      <c r="K7055" s="5"/>
      <c r="L7055" s="5"/>
      <c r="M7055" s="6"/>
      <c r="N7055" s="6"/>
      <c r="O7055" s="7"/>
      <c r="P7055" s="6"/>
      <c r="Q7055" s="6"/>
    </row>
    <row r="7056" spans="2:17" s="2" customFormat="1" x14ac:dyDescent="0.25">
      <c r="B7056" s="1"/>
      <c r="C7056" s="1"/>
      <c r="D7056" s="1"/>
      <c r="I7056" s="1"/>
      <c r="J7056" s="5"/>
      <c r="K7056" s="5"/>
      <c r="L7056" s="5"/>
      <c r="M7056" s="6"/>
      <c r="N7056" s="6"/>
      <c r="O7056" s="7"/>
      <c r="P7056" s="6"/>
      <c r="Q7056" s="6"/>
    </row>
    <row r="7057" spans="2:17" s="2" customFormat="1" x14ac:dyDescent="0.25">
      <c r="B7057" s="1"/>
      <c r="C7057" s="1"/>
      <c r="D7057" s="1"/>
      <c r="I7057" s="1"/>
      <c r="J7057" s="5"/>
      <c r="K7057" s="5"/>
      <c r="L7057" s="5"/>
      <c r="M7057" s="6"/>
      <c r="N7057" s="6"/>
      <c r="O7057" s="7"/>
      <c r="P7057" s="6"/>
      <c r="Q7057" s="6"/>
    </row>
    <row r="7058" spans="2:17" s="2" customFormat="1" x14ac:dyDescent="0.25">
      <c r="B7058" s="1"/>
      <c r="C7058" s="1"/>
      <c r="D7058" s="1"/>
      <c r="I7058" s="1"/>
      <c r="J7058" s="5"/>
      <c r="K7058" s="5"/>
      <c r="L7058" s="5"/>
      <c r="M7058" s="6"/>
      <c r="N7058" s="6"/>
      <c r="O7058" s="7"/>
      <c r="P7058" s="6"/>
      <c r="Q7058" s="6"/>
    </row>
    <row r="7059" spans="2:17" s="2" customFormat="1" x14ac:dyDescent="0.25">
      <c r="B7059" s="1"/>
      <c r="C7059" s="1"/>
      <c r="D7059" s="1"/>
      <c r="I7059" s="1"/>
      <c r="J7059" s="5"/>
      <c r="K7059" s="5"/>
      <c r="L7059" s="5"/>
      <c r="M7059" s="6"/>
      <c r="N7059" s="6"/>
      <c r="O7059" s="7"/>
      <c r="P7059" s="6"/>
      <c r="Q7059" s="6"/>
    </row>
    <row r="7060" spans="2:17" s="2" customFormat="1" x14ac:dyDescent="0.25">
      <c r="B7060" s="1"/>
      <c r="C7060" s="1"/>
      <c r="D7060" s="1"/>
      <c r="I7060" s="1"/>
      <c r="J7060" s="5"/>
      <c r="K7060" s="5"/>
      <c r="L7060" s="5"/>
      <c r="M7060" s="6"/>
      <c r="N7060" s="6"/>
      <c r="O7060" s="7"/>
      <c r="P7060" s="6"/>
      <c r="Q7060" s="6"/>
    </row>
    <row r="7061" spans="2:17" s="2" customFormat="1" x14ac:dyDescent="0.25">
      <c r="B7061" s="1"/>
      <c r="C7061" s="1"/>
      <c r="D7061" s="1"/>
      <c r="I7061" s="1"/>
      <c r="J7061" s="5"/>
      <c r="K7061" s="5"/>
      <c r="L7061" s="5"/>
      <c r="M7061" s="6"/>
      <c r="N7061" s="6"/>
      <c r="O7061" s="7"/>
      <c r="P7061" s="6"/>
      <c r="Q7061" s="6"/>
    </row>
    <row r="7062" spans="2:17" s="2" customFormat="1" x14ac:dyDescent="0.25">
      <c r="B7062" s="1"/>
      <c r="C7062" s="1"/>
      <c r="D7062" s="1"/>
      <c r="I7062" s="1"/>
      <c r="J7062" s="5"/>
      <c r="K7062" s="5"/>
      <c r="L7062" s="5"/>
      <c r="M7062" s="6"/>
      <c r="N7062" s="6"/>
      <c r="O7062" s="7"/>
      <c r="P7062" s="6"/>
      <c r="Q7062" s="6"/>
    </row>
    <row r="7063" spans="2:17" s="2" customFormat="1" x14ac:dyDescent="0.25">
      <c r="B7063" s="1"/>
      <c r="C7063" s="1"/>
      <c r="D7063" s="1"/>
      <c r="I7063" s="1"/>
      <c r="J7063" s="5"/>
      <c r="K7063" s="5"/>
      <c r="L7063" s="5"/>
      <c r="M7063" s="6"/>
      <c r="N7063" s="6"/>
      <c r="O7063" s="7"/>
      <c r="P7063" s="6"/>
      <c r="Q7063" s="6"/>
    </row>
    <row r="7064" spans="2:17" s="2" customFormat="1" x14ac:dyDescent="0.25">
      <c r="B7064" s="1"/>
      <c r="C7064" s="1"/>
      <c r="D7064" s="1"/>
      <c r="I7064" s="1"/>
      <c r="J7064" s="5"/>
      <c r="K7064" s="5"/>
      <c r="L7064" s="5"/>
      <c r="M7064" s="6"/>
      <c r="N7064" s="6"/>
      <c r="O7064" s="7"/>
      <c r="P7064" s="6"/>
      <c r="Q7064" s="6"/>
    </row>
    <row r="7065" spans="2:17" s="2" customFormat="1" x14ac:dyDescent="0.25">
      <c r="B7065" s="1"/>
      <c r="C7065" s="1"/>
      <c r="D7065" s="1"/>
      <c r="I7065" s="1"/>
      <c r="J7065" s="5"/>
      <c r="K7065" s="5"/>
      <c r="L7065" s="5"/>
      <c r="M7065" s="6"/>
      <c r="N7065" s="6"/>
      <c r="O7065" s="7"/>
      <c r="P7065" s="6"/>
      <c r="Q7065" s="6"/>
    </row>
    <row r="7066" spans="2:17" s="2" customFormat="1" x14ac:dyDescent="0.25">
      <c r="B7066" s="1"/>
      <c r="C7066" s="1"/>
      <c r="D7066" s="1"/>
      <c r="I7066" s="1"/>
      <c r="J7066" s="5"/>
      <c r="K7066" s="5"/>
      <c r="L7066" s="5"/>
      <c r="M7066" s="6"/>
      <c r="N7066" s="6"/>
      <c r="O7066" s="7"/>
      <c r="P7066" s="6"/>
      <c r="Q7066" s="6"/>
    </row>
    <row r="7067" spans="2:17" s="2" customFormat="1" x14ac:dyDescent="0.25">
      <c r="B7067" s="1"/>
      <c r="C7067" s="1"/>
      <c r="D7067" s="1"/>
      <c r="I7067" s="1"/>
      <c r="J7067" s="5"/>
      <c r="K7067" s="5"/>
      <c r="L7067" s="5"/>
      <c r="M7067" s="6"/>
      <c r="N7067" s="6"/>
      <c r="O7067" s="7"/>
      <c r="P7067" s="6"/>
      <c r="Q7067" s="6"/>
    </row>
    <row r="7068" spans="2:17" s="2" customFormat="1" x14ac:dyDescent="0.25">
      <c r="B7068" s="1"/>
      <c r="C7068" s="1"/>
      <c r="D7068" s="1"/>
      <c r="I7068" s="1"/>
      <c r="J7068" s="5"/>
      <c r="K7068" s="5"/>
      <c r="L7068" s="5"/>
      <c r="M7068" s="6"/>
      <c r="N7068" s="6"/>
      <c r="O7068" s="7"/>
      <c r="P7068" s="6"/>
      <c r="Q7068" s="6"/>
    </row>
    <row r="7069" spans="2:17" s="2" customFormat="1" x14ac:dyDescent="0.25">
      <c r="B7069" s="1"/>
      <c r="C7069" s="1"/>
      <c r="D7069" s="1"/>
      <c r="I7069" s="1"/>
      <c r="J7069" s="5"/>
      <c r="K7069" s="5"/>
      <c r="L7069" s="5"/>
      <c r="M7069" s="6"/>
      <c r="N7069" s="6"/>
      <c r="O7069" s="7"/>
      <c r="P7069" s="6"/>
      <c r="Q7069" s="6"/>
    </row>
    <row r="7070" spans="2:17" s="2" customFormat="1" x14ac:dyDescent="0.25">
      <c r="B7070" s="1"/>
      <c r="C7070" s="1"/>
      <c r="D7070" s="1"/>
      <c r="I7070" s="1"/>
      <c r="J7070" s="5"/>
      <c r="K7070" s="5"/>
      <c r="L7070" s="5"/>
      <c r="M7070" s="6"/>
      <c r="N7070" s="6"/>
      <c r="O7070" s="7"/>
      <c r="P7070" s="6"/>
      <c r="Q7070" s="6"/>
    </row>
    <row r="7071" spans="2:17" s="2" customFormat="1" x14ac:dyDescent="0.25">
      <c r="B7071" s="1"/>
      <c r="C7071" s="1"/>
      <c r="D7071" s="1"/>
      <c r="I7071" s="1"/>
      <c r="J7071" s="5"/>
      <c r="K7071" s="5"/>
      <c r="L7071" s="5"/>
      <c r="M7071" s="6"/>
      <c r="N7071" s="6"/>
      <c r="O7071" s="7"/>
      <c r="P7071" s="6"/>
      <c r="Q7071" s="6"/>
    </row>
    <row r="7072" spans="2:17" s="2" customFormat="1" x14ac:dyDescent="0.25">
      <c r="B7072" s="1"/>
      <c r="C7072" s="1"/>
      <c r="D7072" s="1"/>
      <c r="I7072" s="1"/>
      <c r="J7072" s="5"/>
      <c r="K7072" s="5"/>
      <c r="L7072" s="5"/>
      <c r="M7072" s="6"/>
      <c r="N7072" s="6"/>
      <c r="O7072" s="7"/>
      <c r="P7072" s="6"/>
      <c r="Q7072" s="6"/>
    </row>
    <row r="7073" spans="2:17" s="2" customFormat="1" x14ac:dyDescent="0.25">
      <c r="B7073" s="1"/>
      <c r="C7073" s="1"/>
      <c r="D7073" s="1"/>
      <c r="I7073" s="1"/>
      <c r="J7073" s="5"/>
      <c r="K7073" s="5"/>
      <c r="L7073" s="5"/>
      <c r="M7073" s="6"/>
      <c r="N7073" s="6"/>
      <c r="O7073" s="7"/>
      <c r="P7073" s="6"/>
      <c r="Q7073" s="6"/>
    </row>
    <row r="7074" spans="2:17" s="2" customFormat="1" x14ac:dyDescent="0.25">
      <c r="B7074" s="1"/>
      <c r="C7074" s="1"/>
      <c r="D7074" s="1"/>
      <c r="I7074" s="1"/>
      <c r="J7074" s="5"/>
      <c r="K7074" s="5"/>
      <c r="L7074" s="5"/>
      <c r="M7074" s="6"/>
      <c r="N7074" s="6"/>
      <c r="O7074" s="7"/>
      <c r="P7074" s="6"/>
      <c r="Q7074" s="6"/>
    </row>
    <row r="7075" spans="2:17" s="2" customFormat="1" x14ac:dyDescent="0.25">
      <c r="B7075" s="1"/>
      <c r="C7075" s="1"/>
      <c r="D7075" s="1"/>
      <c r="I7075" s="1"/>
      <c r="J7075" s="5"/>
      <c r="K7075" s="5"/>
      <c r="L7075" s="5"/>
      <c r="M7075" s="6"/>
      <c r="N7075" s="6"/>
      <c r="O7075" s="7"/>
      <c r="P7075" s="6"/>
      <c r="Q7075" s="6"/>
    </row>
    <row r="7076" spans="2:17" s="2" customFormat="1" x14ac:dyDescent="0.25">
      <c r="B7076" s="1"/>
      <c r="C7076" s="1"/>
      <c r="D7076" s="1"/>
      <c r="I7076" s="1"/>
      <c r="J7076" s="5"/>
      <c r="K7076" s="5"/>
      <c r="L7076" s="5"/>
      <c r="M7076" s="6"/>
      <c r="N7076" s="6"/>
      <c r="O7076" s="7"/>
      <c r="P7076" s="6"/>
      <c r="Q7076" s="6"/>
    </row>
    <row r="7077" spans="2:17" s="2" customFormat="1" x14ac:dyDescent="0.25">
      <c r="B7077" s="1"/>
      <c r="C7077" s="1"/>
      <c r="D7077" s="1"/>
      <c r="I7077" s="1"/>
      <c r="J7077" s="5"/>
      <c r="K7077" s="5"/>
      <c r="L7077" s="5"/>
      <c r="M7077" s="6"/>
      <c r="N7077" s="6"/>
      <c r="O7077" s="7"/>
      <c r="P7077" s="6"/>
      <c r="Q7077" s="6"/>
    </row>
    <row r="7078" spans="2:17" s="2" customFormat="1" x14ac:dyDescent="0.25">
      <c r="B7078" s="1"/>
      <c r="C7078" s="1"/>
      <c r="D7078" s="1"/>
      <c r="I7078" s="1"/>
      <c r="J7078" s="5"/>
      <c r="K7078" s="5"/>
      <c r="L7078" s="5"/>
      <c r="M7078" s="6"/>
      <c r="N7078" s="6"/>
      <c r="O7078" s="7"/>
      <c r="P7078" s="6"/>
      <c r="Q7078" s="6"/>
    </row>
    <row r="7079" spans="2:17" s="2" customFormat="1" x14ac:dyDescent="0.25">
      <c r="B7079" s="1"/>
      <c r="C7079" s="1"/>
      <c r="D7079" s="1"/>
      <c r="I7079" s="1"/>
      <c r="J7079" s="5"/>
      <c r="K7079" s="5"/>
      <c r="L7079" s="5"/>
      <c r="M7079" s="6"/>
      <c r="N7079" s="6"/>
      <c r="O7079" s="7"/>
      <c r="P7079" s="6"/>
      <c r="Q7079" s="6"/>
    </row>
    <row r="7080" spans="2:17" s="2" customFormat="1" x14ac:dyDescent="0.25">
      <c r="B7080" s="1"/>
      <c r="C7080" s="1"/>
      <c r="D7080" s="1"/>
      <c r="I7080" s="1"/>
      <c r="J7080" s="5"/>
      <c r="K7080" s="5"/>
      <c r="L7080" s="5"/>
      <c r="M7080" s="6"/>
      <c r="N7080" s="6"/>
      <c r="O7080" s="7"/>
      <c r="P7080" s="6"/>
      <c r="Q7080" s="6"/>
    </row>
    <row r="7081" spans="2:17" s="2" customFormat="1" x14ac:dyDescent="0.25">
      <c r="B7081" s="1"/>
      <c r="C7081" s="1"/>
      <c r="D7081" s="1"/>
      <c r="I7081" s="1"/>
      <c r="J7081" s="5"/>
      <c r="K7081" s="5"/>
      <c r="L7081" s="5"/>
      <c r="M7081" s="6"/>
      <c r="N7081" s="6"/>
      <c r="O7081" s="7"/>
      <c r="P7081" s="6"/>
      <c r="Q7081" s="6"/>
    </row>
    <row r="7082" spans="2:17" s="2" customFormat="1" x14ac:dyDescent="0.25">
      <c r="B7082" s="1"/>
      <c r="C7082" s="1"/>
      <c r="D7082" s="1"/>
      <c r="I7082" s="1"/>
      <c r="J7082" s="5"/>
      <c r="K7082" s="5"/>
      <c r="L7082" s="5"/>
      <c r="M7082" s="6"/>
      <c r="N7082" s="6"/>
      <c r="O7082" s="7"/>
      <c r="P7082" s="6"/>
      <c r="Q7082" s="6"/>
    </row>
    <row r="7083" spans="2:17" s="2" customFormat="1" x14ac:dyDescent="0.25">
      <c r="B7083" s="1"/>
      <c r="C7083" s="1"/>
      <c r="D7083" s="1"/>
      <c r="I7083" s="1"/>
      <c r="J7083" s="5"/>
      <c r="K7083" s="5"/>
      <c r="L7083" s="5"/>
      <c r="M7083" s="6"/>
      <c r="N7083" s="6"/>
      <c r="O7083" s="7"/>
      <c r="P7083" s="6"/>
      <c r="Q7083" s="6"/>
    </row>
    <row r="7084" spans="2:17" s="2" customFormat="1" x14ac:dyDescent="0.25">
      <c r="B7084" s="1"/>
      <c r="C7084" s="1"/>
      <c r="D7084" s="1"/>
      <c r="I7084" s="1"/>
      <c r="J7084" s="5"/>
      <c r="K7084" s="5"/>
      <c r="L7084" s="5"/>
      <c r="M7084" s="6"/>
      <c r="N7084" s="6"/>
      <c r="O7084" s="7"/>
      <c r="P7084" s="6"/>
      <c r="Q7084" s="6"/>
    </row>
    <row r="7085" spans="2:17" s="2" customFormat="1" x14ac:dyDescent="0.25">
      <c r="B7085" s="1"/>
      <c r="C7085" s="1"/>
      <c r="D7085" s="1"/>
      <c r="I7085" s="1"/>
      <c r="J7085" s="5"/>
      <c r="K7085" s="5"/>
      <c r="L7085" s="5"/>
      <c r="M7085" s="6"/>
      <c r="N7085" s="6"/>
      <c r="O7085" s="7"/>
      <c r="P7085" s="6"/>
      <c r="Q7085" s="6"/>
    </row>
    <row r="7086" spans="2:17" s="2" customFormat="1" x14ac:dyDescent="0.25">
      <c r="B7086" s="1"/>
      <c r="C7086" s="1"/>
      <c r="D7086" s="1"/>
      <c r="I7086" s="1"/>
      <c r="J7086" s="5"/>
      <c r="K7086" s="5"/>
      <c r="L7086" s="5"/>
      <c r="M7086" s="6"/>
      <c r="N7086" s="6"/>
      <c r="O7086" s="7"/>
      <c r="P7086" s="6"/>
      <c r="Q7086" s="6"/>
    </row>
    <row r="7087" spans="2:17" s="2" customFormat="1" x14ac:dyDescent="0.25">
      <c r="B7087" s="1"/>
      <c r="C7087" s="1"/>
      <c r="D7087" s="1"/>
      <c r="I7087" s="1"/>
      <c r="J7087" s="5"/>
      <c r="K7087" s="5"/>
      <c r="L7087" s="5"/>
      <c r="M7087" s="6"/>
      <c r="N7087" s="6"/>
      <c r="O7087" s="7"/>
      <c r="P7087" s="6"/>
      <c r="Q7087" s="6"/>
    </row>
    <row r="7088" spans="2:17" s="2" customFormat="1" x14ac:dyDescent="0.25">
      <c r="B7088" s="1"/>
      <c r="C7088" s="1"/>
      <c r="D7088" s="1"/>
      <c r="I7088" s="1"/>
      <c r="J7088" s="5"/>
      <c r="K7088" s="5"/>
      <c r="L7088" s="5"/>
      <c r="M7088" s="6"/>
      <c r="N7088" s="6"/>
      <c r="O7088" s="7"/>
      <c r="P7088" s="6"/>
      <c r="Q7088" s="6"/>
    </row>
    <row r="7089" spans="2:17" s="2" customFormat="1" x14ac:dyDescent="0.25">
      <c r="B7089" s="1"/>
      <c r="C7089" s="1"/>
      <c r="D7089" s="1"/>
      <c r="I7089" s="1"/>
      <c r="J7089" s="5"/>
      <c r="K7089" s="5"/>
      <c r="L7089" s="5"/>
      <c r="M7089" s="6"/>
      <c r="N7089" s="6"/>
      <c r="O7089" s="7"/>
      <c r="P7089" s="6"/>
      <c r="Q7089" s="6"/>
    </row>
    <row r="7090" spans="2:17" s="2" customFormat="1" x14ac:dyDescent="0.25">
      <c r="B7090" s="1"/>
      <c r="C7090" s="1"/>
      <c r="D7090" s="1"/>
      <c r="I7090" s="1"/>
      <c r="J7090" s="5"/>
      <c r="K7090" s="5"/>
      <c r="L7090" s="5"/>
      <c r="M7090" s="6"/>
      <c r="N7090" s="6"/>
      <c r="O7090" s="7"/>
      <c r="P7090" s="6"/>
      <c r="Q7090" s="6"/>
    </row>
    <row r="7091" spans="2:17" s="2" customFormat="1" x14ac:dyDescent="0.25">
      <c r="B7091" s="1"/>
      <c r="C7091" s="1"/>
      <c r="D7091" s="1"/>
      <c r="I7091" s="1"/>
      <c r="J7091" s="5"/>
      <c r="K7091" s="5"/>
      <c r="L7091" s="5"/>
      <c r="M7091" s="6"/>
      <c r="N7091" s="6"/>
      <c r="O7091" s="7"/>
      <c r="P7091" s="6"/>
      <c r="Q7091" s="6"/>
    </row>
    <row r="7092" spans="2:17" s="2" customFormat="1" x14ac:dyDescent="0.25">
      <c r="B7092" s="1"/>
      <c r="C7092" s="1"/>
      <c r="D7092" s="1"/>
      <c r="I7092" s="1"/>
      <c r="J7092" s="5"/>
      <c r="K7092" s="5"/>
      <c r="L7092" s="5"/>
      <c r="M7092" s="6"/>
      <c r="N7092" s="6"/>
      <c r="O7092" s="7"/>
      <c r="P7092" s="6"/>
      <c r="Q7092" s="6"/>
    </row>
    <row r="7093" spans="2:17" s="2" customFormat="1" x14ac:dyDescent="0.25">
      <c r="B7093" s="1"/>
      <c r="C7093" s="1"/>
      <c r="D7093" s="1"/>
      <c r="I7093" s="1"/>
      <c r="J7093" s="5"/>
      <c r="K7093" s="5"/>
      <c r="L7093" s="5"/>
      <c r="M7093" s="6"/>
      <c r="N7093" s="6"/>
      <c r="O7093" s="7"/>
      <c r="P7093" s="6"/>
      <c r="Q7093" s="6"/>
    </row>
    <row r="7094" spans="2:17" s="2" customFormat="1" x14ac:dyDescent="0.25">
      <c r="B7094" s="1"/>
      <c r="C7094" s="1"/>
      <c r="D7094" s="1"/>
      <c r="I7094" s="1"/>
      <c r="J7094" s="5"/>
      <c r="K7094" s="5"/>
      <c r="L7094" s="5"/>
      <c r="M7094" s="6"/>
      <c r="N7094" s="6"/>
      <c r="O7094" s="7"/>
      <c r="P7094" s="6"/>
      <c r="Q7094" s="6"/>
    </row>
    <row r="7095" spans="2:17" s="2" customFormat="1" x14ac:dyDescent="0.25">
      <c r="B7095" s="1"/>
      <c r="C7095" s="1"/>
      <c r="D7095" s="1"/>
      <c r="I7095" s="1"/>
      <c r="J7095" s="5"/>
      <c r="K7095" s="5"/>
      <c r="L7095" s="5"/>
      <c r="M7095" s="6"/>
      <c r="N7095" s="6"/>
      <c r="O7095" s="7"/>
      <c r="P7095" s="6"/>
      <c r="Q7095" s="6"/>
    </row>
    <row r="7096" spans="2:17" s="2" customFormat="1" x14ac:dyDescent="0.25">
      <c r="B7096" s="1"/>
      <c r="C7096" s="1"/>
      <c r="D7096" s="1"/>
      <c r="I7096" s="1"/>
      <c r="J7096" s="5"/>
      <c r="K7096" s="5"/>
      <c r="L7096" s="5"/>
      <c r="M7096" s="6"/>
      <c r="N7096" s="6"/>
      <c r="O7096" s="7"/>
      <c r="P7096" s="6"/>
      <c r="Q7096" s="6"/>
    </row>
    <row r="7097" spans="2:17" s="2" customFormat="1" x14ac:dyDescent="0.25">
      <c r="B7097" s="1"/>
      <c r="C7097" s="1"/>
      <c r="D7097" s="1"/>
      <c r="I7097" s="1"/>
      <c r="J7097" s="5"/>
      <c r="K7097" s="5"/>
      <c r="L7097" s="5"/>
      <c r="M7097" s="6"/>
      <c r="N7097" s="6"/>
      <c r="O7097" s="7"/>
      <c r="P7097" s="6"/>
      <c r="Q7097" s="6"/>
    </row>
    <row r="7098" spans="2:17" s="2" customFormat="1" x14ac:dyDescent="0.25">
      <c r="B7098" s="1"/>
      <c r="C7098" s="1"/>
      <c r="D7098" s="1"/>
      <c r="I7098" s="1"/>
      <c r="J7098" s="5"/>
      <c r="K7098" s="5"/>
      <c r="L7098" s="5"/>
      <c r="M7098" s="6"/>
      <c r="N7098" s="6"/>
      <c r="O7098" s="7"/>
      <c r="P7098" s="6"/>
      <c r="Q7098" s="6"/>
    </row>
    <row r="7099" spans="2:17" s="2" customFormat="1" x14ac:dyDescent="0.25">
      <c r="B7099" s="1"/>
      <c r="C7099" s="1"/>
      <c r="D7099" s="1"/>
      <c r="I7099" s="1"/>
      <c r="J7099" s="5"/>
      <c r="K7099" s="5"/>
      <c r="L7099" s="5"/>
      <c r="M7099" s="6"/>
      <c r="N7099" s="6"/>
      <c r="O7099" s="7"/>
      <c r="P7099" s="6"/>
      <c r="Q7099" s="6"/>
    </row>
    <row r="7100" spans="2:17" s="2" customFormat="1" x14ac:dyDescent="0.25">
      <c r="B7100" s="1"/>
      <c r="C7100" s="1"/>
      <c r="D7100" s="1"/>
      <c r="I7100" s="1"/>
      <c r="J7100" s="5"/>
      <c r="K7100" s="5"/>
      <c r="L7100" s="5"/>
      <c r="M7100" s="6"/>
      <c r="N7100" s="6"/>
      <c r="O7100" s="7"/>
      <c r="P7100" s="6"/>
      <c r="Q7100" s="6"/>
    </row>
    <row r="7101" spans="2:17" s="2" customFormat="1" x14ac:dyDescent="0.25">
      <c r="B7101" s="1"/>
      <c r="C7101" s="1"/>
      <c r="D7101" s="1"/>
      <c r="I7101" s="1"/>
      <c r="J7101" s="5"/>
      <c r="K7101" s="5"/>
      <c r="L7101" s="5"/>
      <c r="M7101" s="6"/>
      <c r="N7101" s="6"/>
      <c r="O7101" s="7"/>
      <c r="P7101" s="6"/>
      <c r="Q7101" s="6"/>
    </row>
    <row r="7102" spans="2:17" s="2" customFormat="1" x14ac:dyDescent="0.25">
      <c r="B7102" s="1"/>
      <c r="C7102" s="1"/>
      <c r="D7102" s="1"/>
      <c r="I7102" s="1"/>
      <c r="J7102" s="5"/>
      <c r="K7102" s="5"/>
      <c r="L7102" s="5"/>
      <c r="M7102" s="6"/>
      <c r="N7102" s="6"/>
      <c r="O7102" s="7"/>
      <c r="P7102" s="6"/>
      <c r="Q7102" s="6"/>
    </row>
    <row r="7103" spans="2:17" s="2" customFormat="1" x14ac:dyDescent="0.25">
      <c r="B7103" s="1"/>
      <c r="C7103" s="1"/>
      <c r="D7103" s="1"/>
      <c r="I7103" s="1"/>
      <c r="J7103" s="5"/>
      <c r="K7103" s="5"/>
      <c r="L7103" s="5"/>
      <c r="M7103" s="6"/>
      <c r="N7103" s="6"/>
      <c r="O7103" s="7"/>
      <c r="P7103" s="6"/>
      <c r="Q7103" s="6"/>
    </row>
    <row r="7104" spans="2:17" s="2" customFormat="1" x14ac:dyDescent="0.25">
      <c r="B7104" s="1"/>
      <c r="C7104" s="1"/>
      <c r="D7104" s="1"/>
      <c r="I7104" s="1"/>
      <c r="J7104" s="5"/>
      <c r="K7104" s="5"/>
      <c r="L7104" s="5"/>
      <c r="M7104" s="6"/>
      <c r="N7104" s="6"/>
      <c r="O7104" s="7"/>
      <c r="P7104" s="6"/>
      <c r="Q7104" s="6"/>
    </row>
    <row r="7105" spans="2:17" s="2" customFormat="1" x14ac:dyDescent="0.25">
      <c r="B7105" s="1"/>
      <c r="C7105" s="1"/>
      <c r="D7105" s="1"/>
      <c r="I7105" s="1"/>
      <c r="J7105" s="5"/>
      <c r="K7105" s="5"/>
      <c r="L7105" s="5"/>
      <c r="M7105" s="6"/>
      <c r="N7105" s="6"/>
      <c r="O7105" s="7"/>
      <c r="P7105" s="6"/>
      <c r="Q7105" s="6"/>
    </row>
    <row r="7106" spans="2:17" s="2" customFormat="1" x14ac:dyDescent="0.25">
      <c r="B7106" s="1"/>
      <c r="C7106" s="1"/>
      <c r="D7106" s="1"/>
      <c r="I7106" s="1"/>
      <c r="J7106" s="5"/>
      <c r="K7106" s="5"/>
      <c r="L7106" s="5"/>
      <c r="M7106" s="6"/>
      <c r="N7106" s="6"/>
      <c r="O7106" s="7"/>
      <c r="P7106" s="6"/>
      <c r="Q7106" s="6"/>
    </row>
    <row r="7107" spans="2:17" s="2" customFormat="1" x14ac:dyDescent="0.25">
      <c r="B7107" s="1"/>
      <c r="C7107" s="1"/>
      <c r="D7107" s="1"/>
      <c r="I7107" s="1"/>
      <c r="J7107" s="5"/>
      <c r="K7107" s="5"/>
      <c r="L7107" s="5"/>
      <c r="M7107" s="6"/>
      <c r="N7107" s="6"/>
      <c r="O7107" s="7"/>
      <c r="P7107" s="6"/>
      <c r="Q7107" s="6"/>
    </row>
    <row r="7108" spans="2:17" s="2" customFormat="1" x14ac:dyDescent="0.25">
      <c r="B7108" s="1"/>
      <c r="C7108" s="1"/>
      <c r="D7108" s="1"/>
      <c r="I7108" s="1"/>
      <c r="J7108" s="5"/>
      <c r="K7108" s="5"/>
      <c r="L7108" s="5"/>
      <c r="M7108" s="6"/>
      <c r="N7108" s="6"/>
      <c r="O7108" s="7"/>
      <c r="P7108" s="6"/>
      <c r="Q7108" s="6"/>
    </row>
    <row r="7109" spans="2:17" s="2" customFormat="1" x14ac:dyDescent="0.25">
      <c r="B7109" s="1"/>
      <c r="C7109" s="1"/>
      <c r="D7109" s="1"/>
      <c r="I7109" s="1"/>
      <c r="J7109" s="5"/>
      <c r="K7109" s="5"/>
      <c r="L7109" s="5"/>
      <c r="M7109" s="6"/>
      <c r="N7109" s="6"/>
      <c r="O7109" s="7"/>
      <c r="P7109" s="6"/>
      <c r="Q7109" s="6"/>
    </row>
    <row r="7110" spans="2:17" s="2" customFormat="1" x14ac:dyDescent="0.25">
      <c r="B7110" s="1"/>
      <c r="C7110" s="1"/>
      <c r="D7110" s="1"/>
      <c r="I7110" s="1"/>
      <c r="J7110" s="5"/>
      <c r="K7110" s="5"/>
      <c r="L7110" s="5"/>
      <c r="M7110" s="6"/>
      <c r="N7110" s="6"/>
      <c r="O7110" s="7"/>
      <c r="P7110" s="6"/>
      <c r="Q7110" s="6"/>
    </row>
    <row r="7111" spans="2:17" s="2" customFormat="1" x14ac:dyDescent="0.25">
      <c r="B7111" s="1"/>
      <c r="C7111" s="1"/>
      <c r="D7111" s="1"/>
      <c r="I7111" s="1"/>
      <c r="J7111" s="5"/>
      <c r="K7111" s="5"/>
      <c r="L7111" s="5"/>
      <c r="M7111" s="6"/>
      <c r="N7111" s="6"/>
      <c r="O7111" s="7"/>
      <c r="P7111" s="6"/>
      <c r="Q7111" s="6"/>
    </row>
    <row r="7112" spans="2:17" s="2" customFormat="1" x14ac:dyDescent="0.25">
      <c r="B7112" s="1"/>
      <c r="C7112" s="1"/>
      <c r="D7112" s="1"/>
      <c r="I7112" s="1"/>
      <c r="J7112" s="5"/>
      <c r="K7112" s="5"/>
      <c r="L7112" s="5"/>
      <c r="M7112" s="6"/>
      <c r="N7112" s="6"/>
      <c r="O7112" s="7"/>
      <c r="P7112" s="6"/>
      <c r="Q7112" s="6"/>
    </row>
    <row r="7113" spans="2:17" s="2" customFormat="1" x14ac:dyDescent="0.25">
      <c r="B7113" s="1"/>
      <c r="C7113" s="1"/>
      <c r="D7113" s="1"/>
      <c r="I7113" s="1"/>
      <c r="J7113" s="5"/>
      <c r="K7113" s="5"/>
      <c r="L7113" s="5"/>
      <c r="M7113" s="6"/>
      <c r="N7113" s="6"/>
      <c r="O7113" s="7"/>
      <c r="P7113" s="6"/>
      <c r="Q7113" s="6"/>
    </row>
    <row r="7114" spans="2:17" s="2" customFormat="1" x14ac:dyDescent="0.25">
      <c r="B7114" s="1"/>
      <c r="C7114" s="1"/>
      <c r="D7114" s="1"/>
      <c r="I7114" s="1"/>
      <c r="J7114" s="5"/>
      <c r="K7114" s="5"/>
      <c r="L7114" s="5"/>
      <c r="M7114" s="6"/>
      <c r="N7114" s="6"/>
      <c r="O7114" s="7"/>
      <c r="P7114" s="6"/>
      <c r="Q7114" s="6"/>
    </row>
    <row r="7115" spans="2:17" s="2" customFormat="1" x14ac:dyDescent="0.25">
      <c r="B7115" s="1"/>
      <c r="C7115" s="1"/>
      <c r="D7115" s="1"/>
      <c r="I7115" s="1"/>
      <c r="J7115" s="5"/>
      <c r="K7115" s="5"/>
      <c r="L7115" s="5"/>
      <c r="M7115" s="6"/>
      <c r="N7115" s="6"/>
      <c r="O7115" s="7"/>
      <c r="P7115" s="6"/>
      <c r="Q7115" s="6"/>
    </row>
    <row r="7116" spans="2:17" s="2" customFormat="1" x14ac:dyDescent="0.25">
      <c r="B7116" s="1"/>
      <c r="C7116" s="1"/>
      <c r="D7116" s="1"/>
      <c r="I7116" s="1"/>
      <c r="J7116" s="5"/>
      <c r="K7116" s="5"/>
      <c r="L7116" s="5"/>
      <c r="M7116" s="6"/>
      <c r="N7116" s="6"/>
      <c r="O7116" s="7"/>
      <c r="P7116" s="6"/>
      <c r="Q7116" s="6"/>
    </row>
    <row r="7117" spans="2:17" s="2" customFormat="1" x14ac:dyDescent="0.25">
      <c r="B7117" s="1"/>
      <c r="C7117" s="1"/>
      <c r="D7117" s="1"/>
      <c r="I7117" s="1"/>
      <c r="J7117" s="5"/>
      <c r="K7117" s="5"/>
      <c r="L7117" s="5"/>
      <c r="M7117" s="6"/>
      <c r="N7117" s="6"/>
      <c r="O7117" s="7"/>
      <c r="P7117" s="6"/>
      <c r="Q7117" s="6"/>
    </row>
    <row r="7118" spans="2:17" s="2" customFormat="1" x14ac:dyDescent="0.25">
      <c r="B7118" s="1"/>
      <c r="C7118" s="1"/>
      <c r="D7118" s="1"/>
      <c r="I7118" s="1"/>
      <c r="J7118" s="5"/>
      <c r="K7118" s="5"/>
      <c r="L7118" s="5"/>
      <c r="M7118" s="6"/>
      <c r="N7118" s="6"/>
      <c r="O7118" s="7"/>
      <c r="P7118" s="6"/>
      <c r="Q7118" s="6"/>
    </row>
    <row r="7119" spans="2:17" s="2" customFormat="1" x14ac:dyDescent="0.25">
      <c r="B7119" s="1"/>
      <c r="C7119" s="1"/>
      <c r="D7119" s="1"/>
      <c r="I7119" s="1"/>
      <c r="J7119" s="5"/>
      <c r="K7119" s="5"/>
      <c r="L7119" s="5"/>
      <c r="M7119" s="6"/>
      <c r="N7119" s="6"/>
      <c r="O7119" s="7"/>
      <c r="P7119" s="6"/>
      <c r="Q7119" s="6"/>
    </row>
    <row r="7120" spans="2:17" s="2" customFormat="1" x14ac:dyDescent="0.25">
      <c r="B7120" s="1"/>
      <c r="C7120" s="1"/>
      <c r="D7120" s="1"/>
      <c r="I7120" s="1"/>
      <c r="J7120" s="5"/>
      <c r="K7120" s="5"/>
      <c r="L7120" s="5"/>
      <c r="M7120" s="6"/>
      <c r="N7120" s="6"/>
      <c r="O7120" s="7"/>
      <c r="P7120" s="6"/>
      <c r="Q7120" s="6"/>
    </row>
    <row r="7121" spans="2:17" s="2" customFormat="1" x14ac:dyDescent="0.25">
      <c r="B7121" s="1"/>
      <c r="C7121" s="1"/>
      <c r="D7121" s="1"/>
      <c r="I7121" s="1"/>
      <c r="J7121" s="5"/>
      <c r="K7121" s="5"/>
      <c r="L7121" s="5"/>
      <c r="M7121" s="6"/>
      <c r="N7121" s="6"/>
      <c r="O7121" s="7"/>
      <c r="P7121" s="6"/>
      <c r="Q7121" s="6"/>
    </row>
    <row r="7122" spans="2:17" s="2" customFormat="1" x14ac:dyDescent="0.25">
      <c r="B7122" s="1"/>
      <c r="C7122" s="1"/>
      <c r="D7122" s="1"/>
      <c r="I7122" s="1"/>
      <c r="J7122" s="5"/>
      <c r="K7122" s="5"/>
      <c r="L7122" s="5"/>
      <c r="M7122" s="6"/>
      <c r="N7122" s="6"/>
      <c r="O7122" s="7"/>
      <c r="P7122" s="6"/>
      <c r="Q7122" s="6"/>
    </row>
    <row r="7123" spans="2:17" s="2" customFormat="1" x14ac:dyDescent="0.25">
      <c r="B7123" s="1"/>
      <c r="C7123" s="1"/>
      <c r="D7123" s="1"/>
      <c r="I7123" s="1"/>
      <c r="J7123" s="5"/>
      <c r="K7123" s="5"/>
      <c r="L7123" s="5"/>
      <c r="M7123" s="6"/>
      <c r="N7123" s="6"/>
      <c r="O7123" s="7"/>
      <c r="P7123" s="6"/>
      <c r="Q7123" s="6"/>
    </row>
    <row r="7124" spans="2:17" s="2" customFormat="1" x14ac:dyDescent="0.25">
      <c r="B7124" s="1"/>
      <c r="C7124" s="1"/>
      <c r="D7124" s="1"/>
      <c r="I7124" s="1"/>
      <c r="J7124" s="5"/>
      <c r="K7124" s="5"/>
      <c r="L7124" s="5"/>
      <c r="M7124" s="6"/>
      <c r="N7124" s="6"/>
      <c r="O7124" s="7"/>
      <c r="P7124" s="6"/>
      <c r="Q7124" s="6"/>
    </row>
    <row r="7125" spans="2:17" s="2" customFormat="1" x14ac:dyDescent="0.25">
      <c r="B7125" s="1"/>
      <c r="C7125" s="1"/>
      <c r="D7125" s="1"/>
      <c r="I7125" s="1"/>
      <c r="J7125" s="5"/>
      <c r="K7125" s="5"/>
      <c r="L7125" s="5"/>
      <c r="M7125" s="6"/>
      <c r="N7125" s="6"/>
      <c r="O7125" s="7"/>
      <c r="P7125" s="6"/>
      <c r="Q7125" s="6"/>
    </row>
    <row r="7126" spans="2:17" s="2" customFormat="1" x14ac:dyDescent="0.25">
      <c r="B7126" s="1"/>
      <c r="C7126" s="1"/>
      <c r="D7126" s="1"/>
      <c r="I7126" s="1"/>
      <c r="J7126" s="5"/>
      <c r="K7126" s="5"/>
      <c r="L7126" s="5"/>
      <c r="M7126" s="6"/>
      <c r="N7126" s="6"/>
      <c r="O7126" s="7"/>
      <c r="P7126" s="6"/>
      <c r="Q7126" s="6"/>
    </row>
    <row r="7127" spans="2:17" s="2" customFormat="1" x14ac:dyDescent="0.25">
      <c r="B7127" s="1"/>
      <c r="C7127" s="1"/>
      <c r="D7127" s="1"/>
      <c r="I7127" s="1"/>
      <c r="J7127" s="5"/>
      <c r="K7127" s="5"/>
      <c r="L7127" s="5"/>
      <c r="M7127" s="6"/>
      <c r="N7127" s="6"/>
      <c r="O7127" s="7"/>
      <c r="P7127" s="6"/>
      <c r="Q7127" s="6"/>
    </row>
    <row r="7128" spans="2:17" s="2" customFormat="1" x14ac:dyDescent="0.25">
      <c r="B7128" s="1"/>
      <c r="C7128" s="1"/>
      <c r="D7128" s="1"/>
      <c r="I7128" s="1"/>
      <c r="J7128" s="5"/>
      <c r="K7128" s="5"/>
      <c r="L7128" s="5"/>
      <c r="M7128" s="6"/>
      <c r="N7128" s="6"/>
      <c r="O7128" s="7"/>
      <c r="P7128" s="6"/>
      <c r="Q7128" s="6"/>
    </row>
    <row r="7129" spans="2:17" s="2" customFormat="1" x14ac:dyDescent="0.25">
      <c r="B7129" s="1"/>
      <c r="C7129" s="1"/>
      <c r="D7129" s="1"/>
      <c r="I7129" s="1"/>
      <c r="J7129" s="5"/>
      <c r="K7129" s="5"/>
      <c r="L7129" s="5"/>
      <c r="M7129" s="6"/>
      <c r="N7129" s="6"/>
      <c r="O7129" s="7"/>
      <c r="P7129" s="6"/>
      <c r="Q7129" s="6"/>
    </row>
    <row r="7130" spans="2:17" s="2" customFormat="1" x14ac:dyDescent="0.25">
      <c r="B7130" s="1"/>
      <c r="C7130" s="1"/>
      <c r="D7130" s="1"/>
      <c r="I7130" s="1"/>
      <c r="J7130" s="5"/>
      <c r="K7130" s="5"/>
      <c r="L7130" s="5"/>
      <c r="M7130" s="6"/>
      <c r="N7130" s="6"/>
      <c r="O7130" s="7"/>
      <c r="P7130" s="6"/>
      <c r="Q7130" s="6"/>
    </row>
    <row r="7131" spans="2:17" s="2" customFormat="1" x14ac:dyDescent="0.25">
      <c r="B7131" s="1"/>
      <c r="C7131" s="1"/>
      <c r="D7131" s="1"/>
      <c r="I7131" s="1"/>
      <c r="J7131" s="5"/>
      <c r="K7131" s="5"/>
      <c r="L7131" s="5"/>
      <c r="M7131" s="6"/>
      <c r="N7131" s="6"/>
      <c r="O7131" s="7"/>
      <c r="P7131" s="6"/>
      <c r="Q7131" s="6"/>
    </row>
    <row r="7132" spans="2:17" s="2" customFormat="1" x14ac:dyDescent="0.25">
      <c r="B7132" s="1"/>
      <c r="C7132" s="1"/>
      <c r="D7132" s="1"/>
      <c r="I7132" s="1"/>
      <c r="J7132" s="5"/>
      <c r="K7132" s="5"/>
      <c r="L7132" s="5"/>
      <c r="M7132" s="6"/>
      <c r="N7132" s="6"/>
      <c r="O7132" s="7"/>
      <c r="P7132" s="6"/>
      <c r="Q7132" s="6"/>
    </row>
    <row r="7133" spans="2:17" s="2" customFormat="1" x14ac:dyDescent="0.25">
      <c r="B7133" s="1"/>
      <c r="C7133" s="1"/>
      <c r="D7133" s="1"/>
      <c r="I7133" s="1"/>
      <c r="J7133" s="5"/>
      <c r="K7133" s="5"/>
      <c r="L7133" s="5"/>
      <c r="M7133" s="6"/>
      <c r="N7133" s="6"/>
      <c r="O7133" s="7"/>
      <c r="P7133" s="6"/>
      <c r="Q7133" s="6"/>
    </row>
    <row r="7134" spans="2:17" s="2" customFormat="1" x14ac:dyDescent="0.25">
      <c r="B7134" s="1"/>
      <c r="C7134" s="1"/>
      <c r="D7134" s="1"/>
      <c r="I7134" s="1"/>
      <c r="J7134" s="5"/>
      <c r="K7134" s="5"/>
      <c r="L7134" s="5"/>
      <c r="M7134" s="6"/>
      <c r="N7134" s="6"/>
      <c r="O7134" s="7"/>
      <c r="P7134" s="6"/>
      <c r="Q7134" s="6"/>
    </row>
    <row r="7135" spans="2:17" s="2" customFormat="1" x14ac:dyDescent="0.25">
      <c r="B7135" s="1"/>
      <c r="C7135" s="1"/>
      <c r="D7135" s="1"/>
      <c r="I7135" s="1"/>
      <c r="J7135" s="5"/>
      <c r="K7135" s="5"/>
      <c r="L7135" s="5"/>
      <c r="M7135" s="6"/>
      <c r="N7135" s="6"/>
      <c r="O7135" s="7"/>
      <c r="P7135" s="6"/>
      <c r="Q7135" s="6"/>
    </row>
    <row r="7136" spans="2:17" s="2" customFormat="1" x14ac:dyDescent="0.25">
      <c r="B7136" s="1"/>
      <c r="C7136" s="1"/>
      <c r="D7136" s="1"/>
      <c r="I7136" s="1"/>
      <c r="J7136" s="5"/>
      <c r="K7136" s="5"/>
      <c r="L7136" s="5"/>
      <c r="M7136" s="6"/>
      <c r="N7136" s="6"/>
      <c r="O7136" s="7"/>
      <c r="P7136" s="6"/>
      <c r="Q7136" s="6"/>
    </row>
    <row r="7137" spans="2:17" s="2" customFormat="1" x14ac:dyDescent="0.25">
      <c r="B7137" s="1"/>
      <c r="C7137" s="1"/>
      <c r="D7137" s="1"/>
      <c r="I7137" s="1"/>
      <c r="J7137" s="5"/>
      <c r="K7137" s="5"/>
      <c r="L7137" s="5"/>
      <c r="M7137" s="6"/>
      <c r="N7137" s="6"/>
      <c r="O7137" s="7"/>
      <c r="P7137" s="6"/>
      <c r="Q7137" s="6"/>
    </row>
    <row r="7138" spans="2:17" s="2" customFormat="1" x14ac:dyDescent="0.25">
      <c r="B7138" s="1"/>
      <c r="C7138" s="1"/>
      <c r="D7138" s="1"/>
      <c r="I7138" s="1"/>
      <c r="J7138" s="5"/>
      <c r="K7138" s="5"/>
      <c r="L7138" s="5"/>
      <c r="M7138" s="6"/>
      <c r="N7138" s="6"/>
      <c r="O7138" s="7"/>
      <c r="P7138" s="6"/>
      <c r="Q7138" s="6"/>
    </row>
    <row r="7139" spans="2:17" s="2" customFormat="1" x14ac:dyDescent="0.25">
      <c r="B7139" s="1"/>
      <c r="C7139" s="1"/>
      <c r="D7139" s="1"/>
      <c r="I7139" s="1"/>
      <c r="J7139" s="5"/>
      <c r="K7139" s="5"/>
      <c r="L7139" s="5"/>
      <c r="M7139" s="6"/>
      <c r="N7139" s="6"/>
      <c r="O7139" s="7"/>
      <c r="P7139" s="6"/>
      <c r="Q7139" s="6"/>
    </row>
    <row r="7140" spans="2:17" s="2" customFormat="1" x14ac:dyDescent="0.25">
      <c r="B7140" s="1"/>
      <c r="C7140" s="1"/>
      <c r="D7140" s="1"/>
      <c r="I7140" s="1"/>
      <c r="J7140" s="5"/>
      <c r="K7140" s="5"/>
      <c r="L7140" s="5"/>
      <c r="M7140" s="6"/>
      <c r="N7140" s="6"/>
      <c r="O7140" s="7"/>
      <c r="P7140" s="6"/>
      <c r="Q7140" s="6"/>
    </row>
    <row r="7141" spans="2:17" s="2" customFormat="1" x14ac:dyDescent="0.25">
      <c r="B7141" s="1"/>
      <c r="C7141" s="1"/>
      <c r="D7141" s="1"/>
      <c r="I7141" s="1"/>
      <c r="J7141" s="5"/>
      <c r="K7141" s="5"/>
      <c r="L7141" s="5"/>
      <c r="M7141" s="6"/>
      <c r="N7141" s="6"/>
      <c r="O7141" s="7"/>
      <c r="P7141" s="6"/>
      <c r="Q7141" s="6"/>
    </row>
    <row r="7142" spans="2:17" s="2" customFormat="1" x14ac:dyDescent="0.25">
      <c r="B7142" s="1"/>
      <c r="C7142" s="1"/>
      <c r="D7142" s="1"/>
      <c r="I7142" s="1"/>
      <c r="J7142" s="5"/>
      <c r="K7142" s="5"/>
      <c r="L7142" s="5"/>
      <c r="M7142" s="6"/>
      <c r="N7142" s="6"/>
      <c r="O7142" s="7"/>
      <c r="P7142" s="6"/>
      <c r="Q7142" s="6"/>
    </row>
    <row r="7143" spans="2:17" s="2" customFormat="1" x14ac:dyDescent="0.25">
      <c r="B7143" s="1"/>
      <c r="C7143" s="1"/>
      <c r="D7143" s="1"/>
      <c r="I7143" s="1"/>
      <c r="J7143" s="5"/>
      <c r="K7143" s="5"/>
      <c r="L7143" s="5"/>
      <c r="M7143" s="6"/>
      <c r="N7143" s="6"/>
      <c r="O7143" s="7"/>
      <c r="P7143" s="6"/>
      <c r="Q7143" s="6"/>
    </row>
    <row r="7144" spans="2:17" s="2" customFormat="1" x14ac:dyDescent="0.25">
      <c r="B7144" s="1"/>
      <c r="C7144" s="1"/>
      <c r="D7144" s="1"/>
      <c r="I7144" s="1"/>
      <c r="J7144" s="5"/>
      <c r="K7144" s="5"/>
      <c r="L7144" s="5"/>
      <c r="M7144" s="6"/>
      <c r="N7144" s="6"/>
      <c r="O7144" s="7"/>
      <c r="P7144" s="6"/>
      <c r="Q7144" s="6"/>
    </row>
    <row r="7145" spans="2:17" s="2" customFormat="1" x14ac:dyDescent="0.25">
      <c r="B7145" s="1"/>
      <c r="C7145" s="1"/>
      <c r="D7145" s="1"/>
      <c r="I7145" s="1"/>
      <c r="J7145" s="5"/>
      <c r="K7145" s="5"/>
      <c r="L7145" s="5"/>
      <c r="M7145" s="6"/>
      <c r="N7145" s="6"/>
      <c r="O7145" s="7"/>
      <c r="P7145" s="6"/>
      <c r="Q7145" s="6"/>
    </row>
    <row r="7146" spans="2:17" s="2" customFormat="1" x14ac:dyDescent="0.25">
      <c r="B7146" s="1"/>
      <c r="C7146" s="1"/>
      <c r="D7146" s="1"/>
      <c r="I7146" s="1"/>
      <c r="J7146" s="5"/>
      <c r="K7146" s="5"/>
      <c r="L7146" s="5"/>
      <c r="M7146" s="6"/>
      <c r="N7146" s="6"/>
      <c r="O7146" s="7"/>
      <c r="P7146" s="6"/>
      <c r="Q7146" s="6"/>
    </row>
    <row r="7147" spans="2:17" s="2" customFormat="1" x14ac:dyDescent="0.25">
      <c r="B7147" s="1"/>
      <c r="C7147" s="1"/>
      <c r="D7147" s="1"/>
      <c r="I7147" s="1"/>
      <c r="J7147" s="5"/>
      <c r="K7147" s="5"/>
      <c r="L7147" s="5"/>
      <c r="M7147" s="6"/>
      <c r="N7147" s="6"/>
      <c r="O7147" s="7"/>
      <c r="P7147" s="6"/>
      <c r="Q7147" s="6"/>
    </row>
    <row r="7148" spans="2:17" s="2" customFormat="1" x14ac:dyDescent="0.25">
      <c r="B7148" s="1"/>
      <c r="C7148" s="1"/>
      <c r="D7148" s="1"/>
      <c r="I7148" s="1"/>
      <c r="J7148" s="5"/>
      <c r="K7148" s="5"/>
      <c r="L7148" s="5"/>
      <c r="M7148" s="6"/>
      <c r="N7148" s="6"/>
      <c r="O7148" s="7"/>
      <c r="P7148" s="6"/>
      <c r="Q7148" s="6"/>
    </row>
    <row r="7149" spans="2:17" s="2" customFormat="1" x14ac:dyDescent="0.25">
      <c r="B7149" s="1"/>
      <c r="C7149" s="1"/>
      <c r="D7149" s="1"/>
      <c r="I7149" s="1"/>
      <c r="J7149" s="5"/>
      <c r="K7149" s="5"/>
      <c r="L7149" s="5"/>
      <c r="M7149" s="6"/>
      <c r="N7149" s="6"/>
      <c r="O7149" s="7"/>
      <c r="P7149" s="6"/>
      <c r="Q7149" s="6"/>
    </row>
    <row r="7150" spans="2:17" s="2" customFormat="1" x14ac:dyDescent="0.25">
      <c r="B7150" s="1"/>
      <c r="C7150" s="1"/>
      <c r="D7150" s="1"/>
      <c r="I7150" s="1"/>
      <c r="J7150" s="5"/>
      <c r="K7150" s="5"/>
      <c r="L7150" s="5"/>
      <c r="M7150" s="6"/>
      <c r="N7150" s="6"/>
      <c r="O7150" s="7"/>
      <c r="P7150" s="6"/>
      <c r="Q7150" s="6"/>
    </row>
    <row r="7151" spans="2:17" s="2" customFormat="1" x14ac:dyDescent="0.25">
      <c r="B7151" s="1"/>
      <c r="C7151" s="1"/>
      <c r="D7151" s="1"/>
      <c r="I7151" s="1"/>
      <c r="J7151" s="5"/>
      <c r="K7151" s="5"/>
      <c r="L7151" s="5"/>
      <c r="M7151" s="6"/>
      <c r="N7151" s="6"/>
      <c r="O7151" s="7"/>
      <c r="P7151" s="6"/>
      <c r="Q7151" s="6"/>
    </row>
    <row r="7152" spans="2:17" s="2" customFormat="1" x14ac:dyDescent="0.25">
      <c r="B7152" s="1"/>
      <c r="C7152" s="1"/>
      <c r="D7152" s="1"/>
      <c r="I7152" s="1"/>
      <c r="J7152" s="5"/>
      <c r="K7152" s="5"/>
      <c r="L7152" s="5"/>
      <c r="M7152" s="6"/>
      <c r="N7152" s="6"/>
      <c r="O7152" s="7"/>
      <c r="P7152" s="6"/>
      <c r="Q7152" s="6"/>
    </row>
    <row r="7153" spans="2:17" s="2" customFormat="1" x14ac:dyDescent="0.25">
      <c r="B7153" s="1"/>
      <c r="C7153" s="1"/>
      <c r="D7153" s="1"/>
      <c r="I7153" s="1"/>
      <c r="J7153" s="5"/>
      <c r="K7153" s="5"/>
      <c r="L7153" s="5"/>
      <c r="M7153" s="6"/>
      <c r="N7153" s="6"/>
      <c r="O7153" s="7"/>
      <c r="P7153" s="6"/>
      <c r="Q7153" s="6"/>
    </row>
    <row r="7154" spans="2:17" s="2" customFormat="1" x14ac:dyDescent="0.25">
      <c r="B7154" s="1"/>
      <c r="C7154" s="1"/>
      <c r="D7154" s="1"/>
      <c r="I7154" s="1"/>
      <c r="J7154" s="5"/>
      <c r="K7154" s="5"/>
      <c r="L7154" s="5"/>
      <c r="M7154" s="6"/>
      <c r="N7154" s="6"/>
      <c r="O7154" s="7"/>
      <c r="P7154" s="6"/>
      <c r="Q7154" s="6"/>
    </row>
    <row r="7155" spans="2:17" s="2" customFormat="1" x14ac:dyDescent="0.25">
      <c r="B7155" s="1"/>
      <c r="C7155" s="1"/>
      <c r="D7155" s="1"/>
      <c r="I7155" s="1"/>
      <c r="J7155" s="5"/>
      <c r="K7155" s="5"/>
      <c r="L7155" s="5"/>
      <c r="M7155" s="6"/>
      <c r="N7155" s="6"/>
      <c r="O7155" s="7"/>
      <c r="P7155" s="6"/>
      <c r="Q7155" s="6"/>
    </row>
    <row r="7156" spans="2:17" s="2" customFormat="1" x14ac:dyDescent="0.25">
      <c r="B7156" s="1"/>
      <c r="C7156" s="1"/>
      <c r="D7156" s="1"/>
      <c r="I7156" s="1"/>
      <c r="J7156" s="5"/>
      <c r="K7156" s="5"/>
      <c r="L7156" s="5"/>
      <c r="M7156" s="6"/>
      <c r="N7156" s="6"/>
      <c r="O7156" s="7"/>
      <c r="P7156" s="6"/>
      <c r="Q7156" s="6"/>
    </row>
    <row r="7157" spans="2:17" s="2" customFormat="1" x14ac:dyDescent="0.25">
      <c r="B7157" s="1"/>
      <c r="C7157" s="1"/>
      <c r="D7157" s="1"/>
      <c r="I7157" s="1"/>
      <c r="J7157" s="5"/>
      <c r="K7157" s="5"/>
      <c r="L7157" s="5"/>
      <c r="M7157" s="6"/>
      <c r="N7157" s="6"/>
      <c r="O7157" s="7"/>
      <c r="P7157" s="6"/>
      <c r="Q7157" s="6"/>
    </row>
    <row r="7158" spans="2:17" s="2" customFormat="1" x14ac:dyDescent="0.25">
      <c r="B7158" s="1"/>
      <c r="C7158" s="1"/>
      <c r="D7158" s="1"/>
      <c r="I7158" s="1"/>
      <c r="J7158" s="5"/>
      <c r="K7158" s="5"/>
      <c r="L7158" s="5"/>
      <c r="M7158" s="6"/>
      <c r="N7158" s="6"/>
      <c r="O7158" s="7"/>
      <c r="P7158" s="6"/>
      <c r="Q7158" s="6"/>
    </row>
    <row r="7159" spans="2:17" s="2" customFormat="1" x14ac:dyDescent="0.25">
      <c r="B7159" s="1"/>
      <c r="C7159" s="1"/>
      <c r="D7159" s="1"/>
      <c r="I7159" s="1"/>
      <c r="J7159" s="5"/>
      <c r="K7159" s="5"/>
      <c r="L7159" s="5"/>
      <c r="M7159" s="6"/>
      <c r="N7159" s="6"/>
      <c r="O7159" s="7"/>
      <c r="P7159" s="6"/>
      <c r="Q7159" s="6"/>
    </row>
    <row r="7160" spans="2:17" s="2" customFormat="1" x14ac:dyDescent="0.25">
      <c r="B7160" s="1"/>
      <c r="C7160" s="1"/>
      <c r="D7160" s="1"/>
      <c r="I7160" s="1"/>
      <c r="J7160" s="5"/>
      <c r="K7160" s="5"/>
      <c r="L7160" s="5"/>
      <c r="M7160" s="6"/>
      <c r="N7160" s="6"/>
      <c r="O7160" s="7"/>
      <c r="P7160" s="6"/>
      <c r="Q7160" s="6"/>
    </row>
    <row r="7161" spans="2:17" s="2" customFormat="1" x14ac:dyDescent="0.25">
      <c r="B7161" s="1"/>
      <c r="C7161" s="1"/>
      <c r="D7161" s="1"/>
      <c r="I7161" s="1"/>
      <c r="J7161" s="5"/>
      <c r="K7161" s="5"/>
      <c r="L7161" s="5"/>
      <c r="M7161" s="6"/>
      <c r="N7161" s="6"/>
      <c r="O7161" s="7"/>
      <c r="P7161" s="6"/>
      <c r="Q7161" s="6"/>
    </row>
    <row r="7162" spans="2:17" s="2" customFormat="1" x14ac:dyDescent="0.25">
      <c r="B7162" s="1"/>
      <c r="C7162" s="1"/>
      <c r="D7162" s="1"/>
      <c r="I7162" s="1"/>
      <c r="J7162" s="5"/>
      <c r="K7162" s="5"/>
      <c r="L7162" s="5"/>
      <c r="M7162" s="6"/>
      <c r="N7162" s="6"/>
      <c r="O7162" s="7"/>
      <c r="P7162" s="6"/>
      <c r="Q7162" s="6"/>
    </row>
    <row r="7163" spans="2:17" s="2" customFormat="1" x14ac:dyDescent="0.25">
      <c r="B7163" s="1"/>
      <c r="C7163" s="1"/>
      <c r="D7163" s="1"/>
      <c r="I7163" s="1"/>
      <c r="J7163" s="5"/>
      <c r="K7163" s="5"/>
      <c r="L7163" s="5"/>
      <c r="M7163" s="6"/>
      <c r="N7163" s="6"/>
      <c r="O7163" s="7"/>
      <c r="P7163" s="6"/>
      <c r="Q7163" s="6"/>
    </row>
    <row r="7164" spans="2:17" s="2" customFormat="1" x14ac:dyDescent="0.25">
      <c r="B7164" s="1"/>
      <c r="C7164" s="1"/>
      <c r="D7164" s="1"/>
      <c r="I7164" s="1"/>
      <c r="J7164" s="5"/>
      <c r="K7164" s="5"/>
      <c r="L7164" s="5"/>
      <c r="M7164" s="6"/>
      <c r="N7164" s="6"/>
      <c r="O7164" s="7"/>
      <c r="P7164" s="6"/>
      <c r="Q7164" s="6"/>
    </row>
    <row r="7165" spans="2:17" s="2" customFormat="1" x14ac:dyDescent="0.25">
      <c r="B7165" s="1"/>
      <c r="C7165" s="1"/>
      <c r="D7165" s="1"/>
      <c r="I7165" s="1"/>
      <c r="J7165" s="5"/>
      <c r="K7165" s="5"/>
      <c r="L7165" s="5"/>
      <c r="M7165" s="6"/>
      <c r="N7165" s="6"/>
      <c r="O7165" s="7"/>
      <c r="P7165" s="6"/>
      <c r="Q7165" s="6"/>
    </row>
    <row r="7166" spans="2:17" s="2" customFormat="1" x14ac:dyDescent="0.25">
      <c r="B7166" s="1"/>
      <c r="C7166" s="1"/>
      <c r="D7166" s="1"/>
      <c r="I7166" s="1"/>
      <c r="J7166" s="5"/>
      <c r="K7166" s="5"/>
      <c r="L7166" s="5"/>
      <c r="M7166" s="6"/>
      <c r="N7166" s="6"/>
      <c r="O7166" s="7"/>
      <c r="P7166" s="6"/>
      <c r="Q7166" s="6"/>
    </row>
    <row r="7167" spans="2:17" s="2" customFormat="1" x14ac:dyDescent="0.25">
      <c r="B7167" s="1"/>
      <c r="C7167" s="1"/>
      <c r="D7167" s="1"/>
      <c r="I7167" s="1"/>
      <c r="J7167" s="5"/>
      <c r="K7167" s="5"/>
      <c r="L7167" s="5"/>
      <c r="M7167" s="6"/>
      <c r="N7167" s="6"/>
      <c r="O7167" s="7"/>
      <c r="P7167" s="6"/>
      <c r="Q7167" s="6"/>
    </row>
    <row r="7168" spans="2:17" s="2" customFormat="1" x14ac:dyDescent="0.25">
      <c r="B7168" s="1"/>
      <c r="C7168" s="1"/>
      <c r="D7168" s="1"/>
      <c r="I7168" s="1"/>
      <c r="J7168" s="5"/>
      <c r="K7168" s="5"/>
      <c r="L7168" s="5"/>
      <c r="M7168" s="6"/>
      <c r="N7168" s="6"/>
      <c r="O7168" s="7"/>
      <c r="P7168" s="6"/>
      <c r="Q7168" s="6"/>
    </row>
    <row r="7169" spans="2:17" s="2" customFormat="1" x14ac:dyDescent="0.25">
      <c r="B7169" s="1"/>
      <c r="C7169" s="1"/>
      <c r="D7169" s="1"/>
      <c r="I7169" s="1"/>
      <c r="J7169" s="5"/>
      <c r="K7169" s="5"/>
      <c r="L7169" s="5"/>
      <c r="M7169" s="6"/>
      <c r="N7169" s="6"/>
      <c r="O7169" s="7"/>
      <c r="P7169" s="6"/>
      <c r="Q7169" s="6"/>
    </row>
    <row r="7170" spans="2:17" s="2" customFormat="1" x14ac:dyDescent="0.25">
      <c r="B7170" s="1"/>
      <c r="C7170" s="1"/>
      <c r="D7170" s="1"/>
      <c r="I7170" s="1"/>
      <c r="J7170" s="5"/>
      <c r="K7170" s="5"/>
      <c r="L7170" s="5"/>
      <c r="M7170" s="6"/>
      <c r="N7170" s="6"/>
      <c r="O7170" s="7"/>
      <c r="P7170" s="6"/>
      <c r="Q7170" s="6"/>
    </row>
    <row r="7171" spans="2:17" s="2" customFormat="1" x14ac:dyDescent="0.25">
      <c r="B7171" s="1"/>
      <c r="C7171" s="1"/>
      <c r="D7171" s="1"/>
      <c r="I7171" s="1"/>
      <c r="J7171" s="5"/>
      <c r="K7171" s="5"/>
      <c r="L7171" s="5"/>
      <c r="M7171" s="6"/>
      <c r="N7171" s="6"/>
      <c r="O7171" s="7"/>
      <c r="P7171" s="6"/>
      <c r="Q7171" s="6"/>
    </row>
    <row r="7172" spans="2:17" s="2" customFormat="1" x14ac:dyDescent="0.25">
      <c r="B7172" s="1"/>
      <c r="C7172" s="1"/>
      <c r="D7172" s="1"/>
      <c r="I7172" s="1"/>
      <c r="J7172" s="5"/>
      <c r="K7172" s="5"/>
      <c r="L7172" s="5"/>
      <c r="M7172" s="6"/>
      <c r="N7172" s="6"/>
      <c r="O7172" s="7"/>
      <c r="P7172" s="6"/>
      <c r="Q7172" s="6"/>
    </row>
    <row r="7173" spans="2:17" s="2" customFormat="1" x14ac:dyDescent="0.25">
      <c r="B7173" s="1"/>
      <c r="C7173" s="1"/>
      <c r="D7173" s="1"/>
      <c r="I7173" s="1"/>
      <c r="J7173" s="5"/>
      <c r="K7173" s="5"/>
      <c r="L7173" s="5"/>
      <c r="M7173" s="6"/>
      <c r="N7173" s="6"/>
      <c r="O7173" s="7"/>
      <c r="P7173" s="6"/>
      <c r="Q7173" s="6"/>
    </row>
    <row r="7174" spans="2:17" s="2" customFormat="1" x14ac:dyDescent="0.25">
      <c r="B7174" s="1"/>
      <c r="C7174" s="1"/>
      <c r="D7174" s="1"/>
      <c r="I7174" s="1"/>
      <c r="J7174" s="5"/>
      <c r="K7174" s="5"/>
      <c r="L7174" s="5"/>
      <c r="M7174" s="6"/>
      <c r="N7174" s="6"/>
      <c r="O7174" s="7"/>
      <c r="P7174" s="6"/>
      <c r="Q7174" s="6"/>
    </row>
    <row r="7175" spans="2:17" s="2" customFormat="1" x14ac:dyDescent="0.25">
      <c r="B7175" s="1"/>
      <c r="C7175" s="1"/>
      <c r="D7175" s="1"/>
      <c r="I7175" s="1"/>
      <c r="J7175" s="5"/>
      <c r="K7175" s="5"/>
      <c r="L7175" s="5"/>
      <c r="M7175" s="6"/>
      <c r="N7175" s="6"/>
      <c r="O7175" s="7"/>
      <c r="P7175" s="6"/>
      <c r="Q7175" s="6"/>
    </row>
    <row r="7176" spans="2:17" s="2" customFormat="1" x14ac:dyDescent="0.25">
      <c r="B7176" s="1"/>
      <c r="C7176" s="1"/>
      <c r="D7176" s="1"/>
      <c r="I7176" s="1"/>
      <c r="J7176" s="5"/>
      <c r="K7176" s="5"/>
      <c r="L7176" s="5"/>
      <c r="M7176" s="6"/>
      <c r="N7176" s="6"/>
      <c r="O7176" s="7"/>
      <c r="P7176" s="6"/>
      <c r="Q7176" s="6"/>
    </row>
    <row r="7177" spans="2:17" s="2" customFormat="1" x14ac:dyDescent="0.25">
      <c r="B7177" s="1"/>
      <c r="C7177" s="1"/>
      <c r="D7177" s="1"/>
      <c r="I7177" s="1"/>
      <c r="J7177" s="5"/>
      <c r="K7177" s="5"/>
      <c r="L7177" s="5"/>
      <c r="M7177" s="6"/>
      <c r="N7177" s="6"/>
      <c r="O7177" s="7"/>
      <c r="P7177" s="6"/>
      <c r="Q7177" s="6"/>
    </row>
    <row r="7178" spans="2:17" s="2" customFormat="1" x14ac:dyDescent="0.25">
      <c r="B7178" s="1"/>
      <c r="C7178" s="1"/>
      <c r="D7178" s="1"/>
      <c r="I7178" s="1"/>
      <c r="J7178" s="5"/>
      <c r="K7178" s="5"/>
      <c r="L7178" s="5"/>
      <c r="M7178" s="6"/>
      <c r="N7178" s="6"/>
      <c r="O7178" s="7"/>
      <c r="P7178" s="6"/>
      <c r="Q7178" s="6"/>
    </row>
    <row r="7179" spans="2:17" s="2" customFormat="1" x14ac:dyDescent="0.25">
      <c r="B7179" s="1"/>
      <c r="C7179" s="1"/>
      <c r="D7179" s="1"/>
      <c r="I7179" s="1"/>
      <c r="J7179" s="5"/>
      <c r="K7179" s="5"/>
      <c r="L7179" s="5"/>
      <c r="M7179" s="6"/>
      <c r="N7179" s="6"/>
      <c r="O7179" s="7"/>
      <c r="P7179" s="6"/>
      <c r="Q7179" s="6"/>
    </row>
    <row r="7180" spans="2:17" s="2" customFormat="1" x14ac:dyDescent="0.25">
      <c r="B7180" s="1"/>
      <c r="C7180" s="1"/>
      <c r="D7180" s="1"/>
      <c r="I7180" s="1"/>
      <c r="J7180" s="5"/>
      <c r="K7180" s="5"/>
      <c r="L7180" s="5"/>
      <c r="M7180" s="6"/>
      <c r="N7180" s="6"/>
      <c r="O7180" s="7"/>
      <c r="P7180" s="6"/>
      <c r="Q7180" s="6"/>
    </row>
    <row r="7181" spans="2:17" s="2" customFormat="1" x14ac:dyDescent="0.25">
      <c r="B7181" s="1"/>
      <c r="C7181" s="1"/>
      <c r="D7181" s="1"/>
      <c r="I7181" s="1"/>
      <c r="J7181" s="5"/>
      <c r="K7181" s="5"/>
      <c r="L7181" s="5"/>
      <c r="M7181" s="6"/>
      <c r="N7181" s="6"/>
      <c r="O7181" s="7"/>
      <c r="P7181" s="6"/>
      <c r="Q7181" s="6"/>
    </row>
    <row r="7182" spans="2:17" s="2" customFormat="1" x14ac:dyDescent="0.25">
      <c r="B7182" s="1"/>
      <c r="C7182" s="1"/>
      <c r="D7182" s="1"/>
      <c r="I7182" s="1"/>
      <c r="J7182" s="5"/>
      <c r="K7182" s="5"/>
      <c r="L7182" s="5"/>
      <c r="M7182" s="6"/>
      <c r="N7182" s="6"/>
      <c r="O7182" s="7"/>
      <c r="P7182" s="6"/>
      <c r="Q7182" s="6"/>
    </row>
    <row r="7183" spans="2:17" s="2" customFormat="1" x14ac:dyDescent="0.25">
      <c r="B7183" s="1"/>
      <c r="C7183" s="1"/>
      <c r="D7183" s="1"/>
      <c r="I7183" s="1"/>
      <c r="J7183" s="5"/>
      <c r="K7183" s="5"/>
      <c r="L7183" s="5"/>
      <c r="M7183" s="6"/>
      <c r="N7183" s="6"/>
      <c r="O7183" s="7"/>
      <c r="P7183" s="6"/>
      <c r="Q7183" s="6"/>
    </row>
    <row r="7184" spans="2:17" s="2" customFormat="1" x14ac:dyDescent="0.25">
      <c r="B7184" s="1"/>
      <c r="C7184" s="1"/>
      <c r="D7184" s="1"/>
      <c r="I7184" s="1"/>
      <c r="J7184" s="5"/>
      <c r="K7184" s="5"/>
      <c r="L7184" s="5"/>
      <c r="M7184" s="6"/>
      <c r="N7184" s="6"/>
      <c r="O7184" s="7"/>
      <c r="P7184" s="6"/>
      <c r="Q7184" s="6"/>
    </row>
    <row r="7185" spans="2:17" s="2" customFormat="1" x14ac:dyDescent="0.25">
      <c r="B7185" s="1"/>
      <c r="C7185" s="1"/>
      <c r="D7185" s="1"/>
      <c r="I7185" s="1"/>
      <c r="J7185" s="5"/>
      <c r="K7185" s="5"/>
      <c r="L7185" s="5"/>
      <c r="M7185" s="6"/>
      <c r="N7185" s="6"/>
      <c r="O7185" s="7"/>
      <c r="P7185" s="6"/>
      <c r="Q7185" s="6"/>
    </row>
    <row r="7186" spans="2:17" s="2" customFormat="1" x14ac:dyDescent="0.25">
      <c r="B7186" s="1"/>
      <c r="C7186" s="1"/>
      <c r="D7186" s="1"/>
      <c r="I7186" s="1"/>
      <c r="J7186" s="5"/>
      <c r="K7186" s="5"/>
      <c r="L7186" s="5"/>
      <c r="M7186" s="6"/>
      <c r="N7186" s="6"/>
      <c r="O7186" s="7"/>
      <c r="P7186" s="6"/>
      <c r="Q7186" s="6"/>
    </row>
    <row r="7187" spans="2:17" s="2" customFormat="1" x14ac:dyDescent="0.25">
      <c r="B7187" s="1"/>
      <c r="C7187" s="1"/>
      <c r="D7187" s="1"/>
      <c r="I7187" s="1"/>
      <c r="J7187" s="5"/>
      <c r="K7187" s="5"/>
      <c r="L7187" s="5"/>
      <c r="M7187" s="6"/>
      <c r="N7187" s="6"/>
      <c r="O7187" s="7"/>
      <c r="P7187" s="6"/>
      <c r="Q7187" s="6"/>
    </row>
    <row r="7188" spans="2:17" s="2" customFormat="1" x14ac:dyDescent="0.25">
      <c r="B7188" s="1"/>
      <c r="C7188" s="1"/>
      <c r="D7188" s="1"/>
      <c r="I7188" s="1"/>
      <c r="J7188" s="5"/>
      <c r="K7188" s="5"/>
      <c r="L7188" s="5"/>
      <c r="M7188" s="6"/>
      <c r="N7188" s="6"/>
      <c r="O7188" s="7"/>
      <c r="P7188" s="6"/>
      <c r="Q7188" s="6"/>
    </row>
    <row r="7189" spans="2:17" s="2" customFormat="1" x14ac:dyDescent="0.25">
      <c r="B7189" s="1"/>
      <c r="C7189" s="1"/>
      <c r="D7189" s="1"/>
      <c r="I7189" s="1"/>
      <c r="J7189" s="5"/>
      <c r="K7189" s="5"/>
      <c r="L7189" s="5"/>
      <c r="M7189" s="6"/>
      <c r="N7189" s="6"/>
      <c r="O7189" s="7"/>
      <c r="P7189" s="6"/>
      <c r="Q7189" s="6"/>
    </row>
    <row r="7190" spans="2:17" s="2" customFormat="1" x14ac:dyDescent="0.25">
      <c r="B7190" s="1"/>
      <c r="C7190" s="1"/>
      <c r="D7190" s="1"/>
      <c r="I7190" s="1"/>
      <c r="J7190" s="5"/>
      <c r="K7190" s="5"/>
      <c r="L7190" s="5"/>
      <c r="M7190" s="6"/>
      <c r="N7190" s="6"/>
      <c r="O7190" s="7"/>
      <c r="P7190" s="6"/>
      <c r="Q7190" s="6"/>
    </row>
    <row r="7191" spans="2:17" s="2" customFormat="1" x14ac:dyDescent="0.25">
      <c r="B7191" s="1"/>
      <c r="C7191" s="1"/>
      <c r="D7191" s="1"/>
      <c r="I7191" s="1"/>
      <c r="J7191" s="5"/>
      <c r="K7191" s="5"/>
      <c r="L7191" s="5"/>
      <c r="M7191" s="6"/>
      <c r="N7191" s="6"/>
      <c r="O7191" s="7"/>
      <c r="P7191" s="6"/>
      <c r="Q7191" s="6"/>
    </row>
    <row r="7192" spans="2:17" s="2" customFormat="1" x14ac:dyDescent="0.25">
      <c r="B7192" s="1"/>
      <c r="C7192" s="1"/>
      <c r="D7192" s="1"/>
      <c r="I7192" s="1"/>
      <c r="J7192" s="5"/>
      <c r="K7192" s="5"/>
      <c r="L7192" s="5"/>
      <c r="M7192" s="6"/>
      <c r="N7192" s="6"/>
      <c r="O7192" s="7"/>
      <c r="P7192" s="6"/>
      <c r="Q7192" s="6"/>
    </row>
    <row r="7193" spans="2:17" s="2" customFormat="1" x14ac:dyDescent="0.25">
      <c r="B7193" s="1"/>
      <c r="C7193" s="1"/>
      <c r="D7193" s="1"/>
      <c r="I7193" s="1"/>
      <c r="J7193" s="5"/>
      <c r="K7193" s="5"/>
      <c r="L7193" s="5"/>
      <c r="M7193" s="6"/>
      <c r="N7193" s="6"/>
      <c r="O7193" s="7"/>
      <c r="P7193" s="6"/>
      <c r="Q7193" s="6"/>
    </row>
    <row r="7194" spans="2:17" s="2" customFormat="1" x14ac:dyDescent="0.25">
      <c r="B7194" s="1"/>
      <c r="C7194" s="1"/>
      <c r="D7194" s="1"/>
      <c r="I7194" s="1"/>
      <c r="J7194" s="5"/>
      <c r="K7194" s="5"/>
      <c r="L7194" s="5"/>
      <c r="M7194" s="6"/>
      <c r="N7194" s="6"/>
      <c r="O7194" s="7"/>
      <c r="P7194" s="6"/>
      <c r="Q7194" s="6"/>
    </row>
    <row r="7195" spans="2:17" s="2" customFormat="1" x14ac:dyDescent="0.25">
      <c r="B7195" s="1"/>
      <c r="C7195" s="1"/>
      <c r="D7195" s="1"/>
      <c r="I7195" s="1"/>
      <c r="J7195" s="5"/>
      <c r="K7195" s="5"/>
      <c r="L7195" s="5"/>
      <c r="M7195" s="6"/>
      <c r="N7195" s="6"/>
      <c r="O7195" s="7"/>
      <c r="P7195" s="6"/>
      <c r="Q7195" s="6"/>
    </row>
    <row r="7196" spans="2:17" s="2" customFormat="1" x14ac:dyDescent="0.25">
      <c r="B7196" s="1"/>
      <c r="C7196" s="1"/>
      <c r="D7196" s="1"/>
      <c r="I7196" s="1"/>
      <c r="J7196" s="5"/>
      <c r="K7196" s="5"/>
      <c r="L7196" s="5"/>
      <c r="M7196" s="6"/>
      <c r="N7196" s="6"/>
      <c r="O7196" s="7"/>
      <c r="P7196" s="6"/>
      <c r="Q7196" s="6"/>
    </row>
    <row r="7197" spans="2:17" s="2" customFormat="1" x14ac:dyDescent="0.25">
      <c r="B7197" s="1"/>
      <c r="C7197" s="1"/>
      <c r="D7197" s="1"/>
      <c r="I7197" s="1"/>
      <c r="J7197" s="5"/>
      <c r="K7197" s="5"/>
      <c r="L7197" s="5"/>
      <c r="M7197" s="6"/>
      <c r="N7197" s="6"/>
      <c r="O7197" s="7"/>
      <c r="P7197" s="6"/>
      <c r="Q7197" s="6"/>
    </row>
    <row r="7198" spans="2:17" s="2" customFormat="1" x14ac:dyDescent="0.25">
      <c r="B7198" s="1"/>
      <c r="C7198" s="1"/>
      <c r="D7198" s="1"/>
      <c r="I7198" s="1"/>
      <c r="J7198" s="5"/>
      <c r="K7198" s="5"/>
      <c r="L7198" s="5"/>
      <c r="M7198" s="6"/>
      <c r="N7198" s="6"/>
      <c r="O7198" s="7"/>
      <c r="P7198" s="6"/>
      <c r="Q7198" s="6"/>
    </row>
    <row r="7199" spans="2:17" s="2" customFormat="1" x14ac:dyDescent="0.25">
      <c r="B7199" s="1"/>
      <c r="C7199" s="1"/>
      <c r="D7199" s="1"/>
      <c r="I7199" s="1"/>
      <c r="J7199" s="5"/>
      <c r="K7199" s="5"/>
      <c r="L7199" s="5"/>
      <c r="M7199" s="6"/>
      <c r="N7199" s="6"/>
      <c r="O7199" s="7"/>
      <c r="P7199" s="6"/>
      <c r="Q7199" s="6"/>
    </row>
    <row r="7200" spans="2:17" s="2" customFormat="1" x14ac:dyDescent="0.25">
      <c r="B7200" s="1"/>
      <c r="C7200" s="1"/>
      <c r="D7200" s="1"/>
      <c r="I7200" s="1"/>
      <c r="J7200" s="5"/>
      <c r="K7200" s="5"/>
      <c r="L7200" s="5"/>
      <c r="M7200" s="6"/>
      <c r="N7200" s="6"/>
      <c r="O7200" s="7"/>
      <c r="P7200" s="6"/>
      <c r="Q7200" s="6"/>
    </row>
    <row r="7201" spans="2:17" s="2" customFormat="1" x14ac:dyDescent="0.25">
      <c r="B7201" s="1"/>
      <c r="C7201" s="1"/>
      <c r="D7201" s="1"/>
      <c r="I7201" s="1"/>
      <c r="J7201" s="5"/>
      <c r="K7201" s="5"/>
      <c r="L7201" s="5"/>
      <c r="M7201" s="6"/>
      <c r="N7201" s="6"/>
      <c r="O7201" s="7"/>
      <c r="P7201" s="6"/>
      <c r="Q7201" s="6"/>
    </row>
    <row r="7202" spans="2:17" s="2" customFormat="1" x14ac:dyDescent="0.25">
      <c r="B7202" s="1"/>
      <c r="C7202" s="1"/>
      <c r="D7202" s="1"/>
      <c r="I7202" s="1"/>
      <c r="J7202" s="5"/>
      <c r="K7202" s="5"/>
      <c r="L7202" s="5"/>
      <c r="M7202" s="6"/>
      <c r="N7202" s="6"/>
      <c r="O7202" s="7"/>
      <c r="P7202" s="6"/>
      <c r="Q7202" s="6"/>
    </row>
    <row r="7203" spans="2:17" s="2" customFormat="1" x14ac:dyDescent="0.25">
      <c r="B7203" s="1"/>
      <c r="C7203" s="1"/>
      <c r="D7203" s="1"/>
      <c r="I7203" s="1"/>
      <c r="J7203" s="5"/>
      <c r="K7203" s="5"/>
      <c r="L7203" s="5"/>
      <c r="M7203" s="6"/>
      <c r="N7203" s="6"/>
      <c r="O7203" s="7"/>
      <c r="P7203" s="6"/>
      <c r="Q7203" s="6"/>
    </row>
    <row r="7204" spans="2:17" s="2" customFormat="1" x14ac:dyDescent="0.25">
      <c r="B7204" s="1"/>
      <c r="C7204" s="1"/>
      <c r="D7204" s="1"/>
      <c r="I7204" s="1"/>
      <c r="J7204" s="5"/>
      <c r="K7204" s="5"/>
      <c r="L7204" s="5"/>
      <c r="M7204" s="6"/>
      <c r="N7204" s="6"/>
      <c r="O7204" s="7"/>
      <c r="P7204" s="6"/>
      <c r="Q7204" s="6"/>
    </row>
    <row r="7205" spans="2:17" s="2" customFormat="1" x14ac:dyDescent="0.25">
      <c r="B7205" s="1"/>
      <c r="C7205" s="1"/>
      <c r="D7205" s="1"/>
      <c r="I7205" s="1"/>
      <c r="J7205" s="5"/>
      <c r="K7205" s="5"/>
      <c r="L7205" s="5"/>
      <c r="M7205" s="6"/>
      <c r="N7205" s="6"/>
      <c r="O7205" s="7"/>
      <c r="P7205" s="6"/>
      <c r="Q7205" s="6"/>
    </row>
    <row r="7206" spans="2:17" s="2" customFormat="1" x14ac:dyDescent="0.25">
      <c r="B7206" s="1"/>
      <c r="C7206" s="1"/>
      <c r="D7206" s="1"/>
      <c r="I7206" s="1"/>
      <c r="J7206" s="5"/>
      <c r="K7206" s="5"/>
      <c r="L7206" s="5"/>
      <c r="M7206" s="6"/>
      <c r="N7206" s="6"/>
      <c r="O7206" s="7"/>
      <c r="P7206" s="6"/>
      <c r="Q7206" s="6"/>
    </row>
    <row r="7207" spans="2:17" s="2" customFormat="1" x14ac:dyDescent="0.25">
      <c r="B7207" s="1"/>
      <c r="C7207" s="1"/>
      <c r="D7207" s="1"/>
      <c r="I7207" s="1"/>
      <c r="J7207" s="5"/>
      <c r="K7207" s="5"/>
      <c r="L7207" s="5"/>
      <c r="M7207" s="6"/>
      <c r="N7207" s="6"/>
      <c r="O7207" s="7"/>
      <c r="P7207" s="6"/>
      <c r="Q7207" s="6"/>
    </row>
    <row r="7208" spans="2:17" s="2" customFormat="1" x14ac:dyDescent="0.25">
      <c r="B7208" s="1"/>
      <c r="C7208" s="1"/>
      <c r="D7208" s="1"/>
      <c r="I7208" s="1"/>
      <c r="J7208" s="5"/>
      <c r="K7208" s="5"/>
      <c r="L7208" s="5"/>
      <c r="M7208" s="6"/>
      <c r="N7208" s="6"/>
      <c r="O7208" s="7"/>
      <c r="P7208" s="6"/>
      <c r="Q7208" s="6"/>
    </row>
    <row r="7209" spans="2:17" s="2" customFormat="1" x14ac:dyDescent="0.25">
      <c r="B7209" s="1"/>
      <c r="C7209" s="1"/>
      <c r="D7209" s="1"/>
      <c r="I7209" s="1"/>
      <c r="J7209" s="5"/>
      <c r="K7209" s="5"/>
      <c r="L7209" s="5"/>
      <c r="M7209" s="6"/>
      <c r="N7209" s="6"/>
      <c r="O7209" s="7"/>
      <c r="P7209" s="6"/>
      <c r="Q7209" s="6"/>
    </row>
    <row r="7210" spans="2:17" s="2" customFormat="1" x14ac:dyDescent="0.25">
      <c r="B7210" s="1"/>
      <c r="C7210" s="1"/>
      <c r="D7210" s="1"/>
      <c r="I7210" s="1"/>
      <c r="J7210" s="5"/>
      <c r="K7210" s="5"/>
      <c r="L7210" s="5"/>
      <c r="M7210" s="6"/>
      <c r="N7210" s="6"/>
      <c r="O7210" s="7"/>
      <c r="P7210" s="6"/>
      <c r="Q7210" s="6"/>
    </row>
    <row r="7211" spans="2:17" s="2" customFormat="1" x14ac:dyDescent="0.25">
      <c r="B7211" s="1"/>
      <c r="C7211" s="1"/>
      <c r="D7211" s="1"/>
      <c r="I7211" s="1"/>
      <c r="J7211" s="5"/>
      <c r="K7211" s="5"/>
      <c r="L7211" s="5"/>
      <c r="M7211" s="6"/>
      <c r="N7211" s="6"/>
      <c r="O7211" s="7"/>
      <c r="P7211" s="6"/>
      <c r="Q7211" s="6"/>
    </row>
    <row r="7212" spans="2:17" s="2" customFormat="1" x14ac:dyDescent="0.25">
      <c r="B7212" s="1"/>
      <c r="C7212" s="1"/>
      <c r="D7212" s="1"/>
      <c r="I7212" s="1"/>
      <c r="J7212" s="5"/>
      <c r="K7212" s="5"/>
      <c r="L7212" s="5"/>
      <c r="M7212" s="6"/>
      <c r="N7212" s="6"/>
      <c r="O7212" s="7"/>
      <c r="P7212" s="6"/>
      <c r="Q7212" s="6"/>
    </row>
    <row r="7213" spans="2:17" s="2" customFormat="1" x14ac:dyDescent="0.25">
      <c r="B7213" s="1"/>
      <c r="C7213" s="1"/>
      <c r="D7213" s="1"/>
      <c r="I7213" s="1"/>
      <c r="J7213" s="5"/>
      <c r="K7213" s="5"/>
      <c r="L7213" s="5"/>
      <c r="M7213" s="6"/>
      <c r="N7213" s="6"/>
      <c r="O7213" s="7"/>
      <c r="P7213" s="6"/>
      <c r="Q7213" s="6"/>
    </row>
    <row r="7214" spans="2:17" s="2" customFormat="1" x14ac:dyDescent="0.25">
      <c r="B7214" s="1"/>
      <c r="C7214" s="1"/>
      <c r="D7214" s="1"/>
      <c r="I7214" s="1"/>
      <c r="J7214" s="5"/>
      <c r="K7214" s="5"/>
      <c r="L7214" s="5"/>
      <c r="M7214" s="6"/>
      <c r="N7214" s="6"/>
      <c r="O7214" s="7"/>
      <c r="P7214" s="6"/>
      <c r="Q7214" s="6"/>
    </row>
    <row r="7215" spans="2:17" s="2" customFormat="1" x14ac:dyDescent="0.25">
      <c r="B7215" s="1"/>
      <c r="C7215" s="1"/>
      <c r="D7215" s="1"/>
      <c r="I7215" s="1"/>
      <c r="J7215" s="5"/>
      <c r="K7215" s="5"/>
      <c r="L7215" s="5"/>
      <c r="M7215" s="6"/>
      <c r="N7215" s="6"/>
      <c r="O7215" s="7"/>
      <c r="P7215" s="6"/>
      <c r="Q7215" s="6"/>
    </row>
    <row r="7216" spans="2:17" s="2" customFormat="1" x14ac:dyDescent="0.25">
      <c r="B7216" s="1"/>
      <c r="C7216" s="1"/>
      <c r="D7216" s="1"/>
      <c r="I7216" s="1"/>
      <c r="J7216" s="5"/>
      <c r="K7216" s="5"/>
      <c r="L7216" s="5"/>
      <c r="M7216" s="6"/>
      <c r="N7216" s="6"/>
      <c r="O7216" s="7"/>
      <c r="P7216" s="6"/>
      <c r="Q7216" s="6"/>
    </row>
    <row r="7217" spans="2:17" s="2" customFormat="1" x14ac:dyDescent="0.25">
      <c r="B7217" s="1"/>
      <c r="C7217" s="1"/>
      <c r="D7217" s="1"/>
      <c r="I7217" s="1"/>
      <c r="J7217" s="5"/>
      <c r="K7217" s="5"/>
      <c r="L7217" s="5"/>
      <c r="M7217" s="6"/>
      <c r="N7217" s="6"/>
      <c r="O7217" s="7"/>
      <c r="P7217" s="6"/>
      <c r="Q7217" s="6"/>
    </row>
    <row r="7218" spans="2:17" s="2" customFormat="1" x14ac:dyDescent="0.25">
      <c r="B7218" s="1"/>
      <c r="C7218" s="1"/>
      <c r="D7218" s="1"/>
      <c r="I7218" s="1"/>
      <c r="J7218" s="5"/>
      <c r="K7218" s="5"/>
      <c r="L7218" s="5"/>
      <c r="M7218" s="6"/>
      <c r="N7218" s="6"/>
      <c r="O7218" s="7"/>
      <c r="P7218" s="6"/>
      <c r="Q7218" s="6"/>
    </row>
    <row r="7219" spans="2:17" s="2" customFormat="1" x14ac:dyDescent="0.25">
      <c r="B7219" s="1"/>
      <c r="C7219" s="1"/>
      <c r="D7219" s="1"/>
      <c r="I7219" s="1"/>
      <c r="J7219" s="5"/>
      <c r="K7219" s="5"/>
      <c r="L7219" s="5"/>
      <c r="M7219" s="6"/>
      <c r="N7219" s="6"/>
      <c r="O7219" s="7"/>
      <c r="P7219" s="6"/>
      <c r="Q7219" s="6"/>
    </row>
    <row r="7220" spans="2:17" s="2" customFormat="1" x14ac:dyDescent="0.25">
      <c r="B7220" s="1"/>
      <c r="C7220" s="1"/>
      <c r="D7220" s="1"/>
      <c r="I7220" s="1"/>
      <c r="J7220" s="5"/>
      <c r="K7220" s="5"/>
      <c r="L7220" s="5"/>
      <c r="M7220" s="6"/>
      <c r="N7220" s="6"/>
      <c r="O7220" s="7"/>
      <c r="P7220" s="6"/>
      <c r="Q7220" s="6"/>
    </row>
    <row r="7221" spans="2:17" s="2" customFormat="1" x14ac:dyDescent="0.25">
      <c r="B7221" s="1"/>
      <c r="C7221" s="1"/>
      <c r="D7221" s="1"/>
      <c r="I7221" s="1"/>
      <c r="J7221" s="5"/>
      <c r="K7221" s="5"/>
      <c r="L7221" s="5"/>
      <c r="M7221" s="6"/>
      <c r="N7221" s="6"/>
      <c r="O7221" s="7"/>
      <c r="P7221" s="6"/>
      <c r="Q7221" s="6"/>
    </row>
    <row r="7222" spans="2:17" s="2" customFormat="1" x14ac:dyDescent="0.25">
      <c r="B7222" s="1"/>
      <c r="C7222" s="1"/>
      <c r="D7222" s="1"/>
      <c r="I7222" s="1"/>
      <c r="J7222" s="5"/>
      <c r="K7222" s="5"/>
      <c r="L7222" s="5"/>
      <c r="M7222" s="6"/>
      <c r="N7222" s="6"/>
      <c r="O7222" s="7"/>
      <c r="P7222" s="6"/>
      <c r="Q7222" s="6"/>
    </row>
    <row r="7223" spans="2:17" s="2" customFormat="1" x14ac:dyDescent="0.25">
      <c r="B7223" s="1"/>
      <c r="C7223" s="1"/>
      <c r="D7223" s="1"/>
      <c r="I7223" s="1"/>
      <c r="J7223" s="5"/>
      <c r="K7223" s="5"/>
      <c r="L7223" s="5"/>
      <c r="M7223" s="6"/>
      <c r="N7223" s="6"/>
      <c r="O7223" s="7"/>
      <c r="P7223" s="6"/>
      <c r="Q7223" s="6"/>
    </row>
    <row r="7224" spans="2:17" s="2" customFormat="1" x14ac:dyDescent="0.25">
      <c r="B7224" s="1"/>
      <c r="C7224" s="1"/>
      <c r="D7224" s="1"/>
      <c r="I7224" s="1"/>
      <c r="J7224" s="5"/>
      <c r="K7224" s="5"/>
      <c r="L7224" s="5"/>
      <c r="M7224" s="6"/>
      <c r="N7224" s="6"/>
      <c r="O7224" s="7"/>
      <c r="P7224" s="6"/>
      <c r="Q7224" s="6"/>
    </row>
    <row r="7225" spans="2:17" s="2" customFormat="1" x14ac:dyDescent="0.25">
      <c r="B7225" s="1"/>
      <c r="C7225" s="1"/>
      <c r="D7225" s="1"/>
      <c r="I7225" s="1"/>
      <c r="J7225" s="5"/>
      <c r="K7225" s="5"/>
      <c r="L7225" s="5"/>
      <c r="M7225" s="6"/>
      <c r="N7225" s="6"/>
      <c r="O7225" s="7"/>
      <c r="P7225" s="6"/>
      <c r="Q7225" s="6"/>
    </row>
    <row r="7226" spans="2:17" s="2" customFormat="1" x14ac:dyDescent="0.25">
      <c r="B7226" s="1"/>
      <c r="C7226" s="1"/>
      <c r="D7226" s="1"/>
      <c r="I7226" s="1"/>
      <c r="J7226" s="5"/>
      <c r="K7226" s="5"/>
      <c r="L7226" s="5"/>
      <c r="M7226" s="6"/>
      <c r="N7226" s="6"/>
      <c r="O7226" s="7"/>
      <c r="P7226" s="6"/>
      <c r="Q7226" s="6"/>
    </row>
    <row r="7227" spans="2:17" s="2" customFormat="1" x14ac:dyDescent="0.25">
      <c r="B7227" s="1"/>
      <c r="C7227" s="1"/>
      <c r="D7227" s="1"/>
      <c r="I7227" s="1"/>
      <c r="J7227" s="5"/>
      <c r="K7227" s="5"/>
      <c r="L7227" s="5"/>
      <c r="M7227" s="6"/>
      <c r="N7227" s="6"/>
      <c r="O7227" s="7"/>
      <c r="P7227" s="6"/>
      <c r="Q7227" s="6"/>
    </row>
    <row r="7228" spans="2:17" s="2" customFormat="1" x14ac:dyDescent="0.25">
      <c r="B7228" s="1"/>
      <c r="C7228" s="1"/>
      <c r="D7228" s="1"/>
      <c r="I7228" s="1"/>
      <c r="J7228" s="5"/>
      <c r="K7228" s="5"/>
      <c r="L7228" s="5"/>
      <c r="M7228" s="6"/>
      <c r="N7228" s="6"/>
      <c r="O7228" s="7"/>
      <c r="P7228" s="6"/>
      <c r="Q7228" s="6"/>
    </row>
    <row r="7229" spans="2:17" s="2" customFormat="1" x14ac:dyDescent="0.25">
      <c r="B7229" s="1"/>
      <c r="C7229" s="1"/>
      <c r="D7229" s="1"/>
      <c r="I7229" s="1"/>
      <c r="J7229" s="5"/>
      <c r="K7229" s="5"/>
      <c r="L7229" s="5"/>
      <c r="M7229" s="6"/>
      <c r="N7229" s="6"/>
      <c r="O7229" s="7"/>
      <c r="P7229" s="6"/>
      <c r="Q7229" s="6"/>
    </row>
    <row r="7230" spans="2:17" s="2" customFormat="1" x14ac:dyDescent="0.25">
      <c r="B7230" s="1"/>
      <c r="C7230" s="1"/>
      <c r="D7230" s="1"/>
      <c r="I7230" s="1"/>
      <c r="J7230" s="5"/>
      <c r="K7230" s="5"/>
      <c r="L7230" s="5"/>
      <c r="M7230" s="6"/>
      <c r="N7230" s="6"/>
      <c r="O7230" s="7"/>
      <c r="P7230" s="6"/>
      <c r="Q7230" s="6"/>
    </row>
    <row r="7231" spans="2:17" s="2" customFormat="1" x14ac:dyDescent="0.25">
      <c r="B7231" s="1"/>
      <c r="C7231" s="1"/>
      <c r="D7231" s="1"/>
      <c r="I7231" s="1"/>
      <c r="J7231" s="5"/>
      <c r="K7231" s="5"/>
      <c r="L7231" s="5"/>
      <c r="M7231" s="6"/>
      <c r="N7231" s="6"/>
      <c r="O7231" s="7"/>
      <c r="P7231" s="6"/>
      <c r="Q7231" s="6"/>
    </row>
    <row r="7232" spans="2:17" s="2" customFormat="1" x14ac:dyDescent="0.25">
      <c r="B7232" s="1"/>
      <c r="C7232" s="1"/>
      <c r="D7232" s="1"/>
      <c r="I7232" s="1"/>
      <c r="J7232" s="5"/>
      <c r="K7232" s="5"/>
      <c r="L7232" s="5"/>
      <c r="M7232" s="6"/>
      <c r="N7232" s="6"/>
      <c r="O7232" s="7"/>
      <c r="P7232" s="6"/>
      <c r="Q7232" s="6"/>
    </row>
    <row r="7233" spans="2:17" s="2" customFormat="1" x14ac:dyDescent="0.25">
      <c r="B7233" s="1"/>
      <c r="C7233" s="1"/>
      <c r="D7233" s="1"/>
      <c r="I7233" s="1"/>
      <c r="J7233" s="5"/>
      <c r="K7233" s="5"/>
      <c r="L7233" s="5"/>
      <c r="M7233" s="6"/>
      <c r="N7233" s="6"/>
      <c r="O7233" s="7"/>
      <c r="P7233" s="6"/>
      <c r="Q7233" s="6"/>
    </row>
    <row r="7234" spans="2:17" s="2" customFormat="1" x14ac:dyDescent="0.25">
      <c r="B7234" s="1"/>
      <c r="C7234" s="1"/>
      <c r="D7234" s="1"/>
      <c r="I7234" s="1"/>
      <c r="J7234" s="5"/>
      <c r="K7234" s="5"/>
      <c r="L7234" s="5"/>
      <c r="M7234" s="6"/>
      <c r="N7234" s="6"/>
      <c r="O7234" s="7"/>
      <c r="P7234" s="6"/>
      <c r="Q7234" s="6"/>
    </row>
    <row r="7235" spans="2:17" s="2" customFormat="1" x14ac:dyDescent="0.25">
      <c r="B7235" s="1"/>
      <c r="C7235" s="1"/>
      <c r="D7235" s="1"/>
      <c r="I7235" s="1"/>
      <c r="J7235" s="5"/>
      <c r="K7235" s="5"/>
      <c r="L7235" s="5"/>
      <c r="M7235" s="6"/>
      <c r="N7235" s="6"/>
      <c r="O7235" s="7"/>
      <c r="P7235" s="6"/>
      <c r="Q7235" s="6"/>
    </row>
    <row r="7236" spans="2:17" s="2" customFormat="1" x14ac:dyDescent="0.25">
      <c r="B7236" s="1"/>
      <c r="C7236" s="1"/>
      <c r="D7236" s="1"/>
      <c r="I7236" s="1"/>
      <c r="J7236" s="5"/>
      <c r="K7236" s="5"/>
      <c r="L7236" s="5"/>
      <c r="M7236" s="6"/>
      <c r="N7236" s="6"/>
      <c r="O7236" s="7"/>
      <c r="P7236" s="6"/>
      <c r="Q7236" s="6"/>
    </row>
    <row r="7237" spans="2:17" s="2" customFormat="1" x14ac:dyDescent="0.25">
      <c r="B7237" s="1"/>
      <c r="C7237" s="1"/>
      <c r="D7237" s="1"/>
      <c r="I7237" s="1"/>
      <c r="J7237" s="5"/>
      <c r="K7237" s="5"/>
      <c r="L7237" s="5"/>
      <c r="M7237" s="6"/>
      <c r="N7237" s="6"/>
      <c r="O7237" s="7"/>
      <c r="P7237" s="6"/>
      <c r="Q7237" s="6"/>
    </row>
    <row r="7238" spans="2:17" s="2" customFormat="1" x14ac:dyDescent="0.25">
      <c r="B7238" s="1"/>
      <c r="C7238" s="1"/>
      <c r="D7238" s="1"/>
      <c r="I7238" s="1"/>
      <c r="J7238" s="5"/>
      <c r="K7238" s="5"/>
      <c r="L7238" s="5"/>
      <c r="M7238" s="6"/>
      <c r="N7238" s="6"/>
      <c r="O7238" s="7"/>
      <c r="P7238" s="6"/>
      <c r="Q7238" s="6"/>
    </row>
    <row r="7239" spans="2:17" s="2" customFormat="1" x14ac:dyDescent="0.25">
      <c r="B7239" s="1"/>
      <c r="C7239" s="1"/>
      <c r="D7239" s="1"/>
      <c r="I7239" s="1"/>
      <c r="J7239" s="5"/>
      <c r="K7239" s="5"/>
      <c r="L7239" s="5"/>
      <c r="M7239" s="6"/>
      <c r="N7239" s="6"/>
      <c r="O7239" s="7"/>
      <c r="P7239" s="6"/>
      <c r="Q7239" s="6"/>
    </row>
    <row r="7240" spans="2:17" s="2" customFormat="1" x14ac:dyDescent="0.25">
      <c r="B7240" s="1"/>
      <c r="C7240" s="1"/>
      <c r="D7240" s="1"/>
      <c r="I7240" s="1"/>
      <c r="J7240" s="5"/>
      <c r="K7240" s="5"/>
      <c r="L7240" s="5"/>
      <c r="M7240" s="6"/>
      <c r="N7240" s="6"/>
      <c r="O7240" s="7"/>
      <c r="P7240" s="6"/>
      <c r="Q7240" s="6"/>
    </row>
    <row r="7241" spans="2:17" s="2" customFormat="1" x14ac:dyDescent="0.25">
      <c r="B7241" s="1"/>
      <c r="C7241" s="1"/>
      <c r="D7241" s="1"/>
      <c r="I7241" s="1"/>
      <c r="J7241" s="5"/>
      <c r="K7241" s="5"/>
      <c r="L7241" s="5"/>
      <c r="M7241" s="6"/>
      <c r="N7241" s="6"/>
      <c r="O7241" s="7"/>
      <c r="P7241" s="6"/>
      <c r="Q7241" s="6"/>
    </row>
    <row r="7242" spans="2:17" s="2" customFormat="1" x14ac:dyDescent="0.25">
      <c r="B7242" s="1"/>
      <c r="C7242" s="1"/>
      <c r="D7242" s="1"/>
      <c r="I7242" s="1"/>
      <c r="J7242" s="5"/>
      <c r="K7242" s="5"/>
      <c r="L7242" s="5"/>
      <c r="M7242" s="6"/>
      <c r="N7242" s="6"/>
      <c r="O7242" s="7"/>
      <c r="P7242" s="6"/>
      <c r="Q7242" s="6"/>
    </row>
    <row r="7243" spans="2:17" s="2" customFormat="1" x14ac:dyDescent="0.25">
      <c r="B7243" s="1"/>
      <c r="C7243" s="1"/>
      <c r="D7243" s="1"/>
      <c r="I7243" s="1"/>
      <c r="J7243" s="5"/>
      <c r="K7243" s="5"/>
      <c r="L7243" s="5"/>
      <c r="M7243" s="6"/>
      <c r="N7243" s="6"/>
      <c r="O7243" s="7"/>
      <c r="P7243" s="6"/>
      <c r="Q7243" s="6"/>
    </row>
    <row r="7244" spans="2:17" s="2" customFormat="1" x14ac:dyDescent="0.25">
      <c r="B7244" s="1"/>
      <c r="C7244" s="1"/>
      <c r="D7244" s="1"/>
      <c r="I7244" s="1"/>
      <c r="J7244" s="5"/>
      <c r="K7244" s="5"/>
      <c r="L7244" s="5"/>
      <c r="M7244" s="6"/>
      <c r="N7244" s="6"/>
      <c r="O7244" s="7"/>
      <c r="P7244" s="6"/>
      <c r="Q7244" s="6"/>
    </row>
    <row r="7245" spans="2:17" s="2" customFormat="1" x14ac:dyDescent="0.25">
      <c r="B7245" s="1"/>
      <c r="C7245" s="1"/>
      <c r="D7245" s="1"/>
      <c r="I7245" s="1"/>
      <c r="J7245" s="5"/>
      <c r="K7245" s="5"/>
      <c r="L7245" s="5"/>
      <c r="M7245" s="6"/>
      <c r="N7245" s="6"/>
      <c r="O7245" s="7"/>
      <c r="P7245" s="6"/>
      <c r="Q7245" s="6"/>
    </row>
    <row r="7246" spans="2:17" s="2" customFormat="1" x14ac:dyDescent="0.25">
      <c r="B7246" s="1"/>
      <c r="C7246" s="1"/>
      <c r="D7246" s="1"/>
      <c r="I7246" s="1"/>
      <c r="J7246" s="5"/>
      <c r="K7246" s="5"/>
      <c r="L7246" s="5"/>
      <c r="M7246" s="6"/>
      <c r="N7246" s="6"/>
      <c r="O7246" s="7"/>
      <c r="P7246" s="6"/>
      <c r="Q7246" s="6"/>
    </row>
    <row r="7247" spans="2:17" s="2" customFormat="1" x14ac:dyDescent="0.25">
      <c r="B7247" s="1"/>
      <c r="C7247" s="1"/>
      <c r="D7247" s="1"/>
      <c r="I7247" s="1"/>
      <c r="J7247" s="5"/>
      <c r="K7247" s="5"/>
      <c r="L7247" s="5"/>
      <c r="M7247" s="6"/>
      <c r="N7247" s="6"/>
      <c r="O7247" s="7"/>
      <c r="P7247" s="6"/>
      <c r="Q7247" s="6"/>
    </row>
    <row r="7248" spans="2:17" s="2" customFormat="1" x14ac:dyDescent="0.25">
      <c r="B7248" s="1"/>
      <c r="C7248" s="1"/>
      <c r="D7248" s="1"/>
      <c r="I7248" s="1"/>
      <c r="J7248" s="5"/>
      <c r="K7248" s="5"/>
      <c r="L7248" s="5"/>
      <c r="M7248" s="6"/>
      <c r="N7248" s="6"/>
      <c r="O7248" s="7"/>
      <c r="P7248" s="6"/>
      <c r="Q7248" s="6"/>
    </row>
    <row r="7249" spans="2:17" s="2" customFormat="1" x14ac:dyDescent="0.25">
      <c r="B7249" s="1"/>
      <c r="C7249" s="1"/>
      <c r="D7249" s="1"/>
      <c r="I7249" s="1"/>
      <c r="J7249" s="5"/>
      <c r="K7249" s="5"/>
      <c r="L7249" s="5"/>
      <c r="M7249" s="6"/>
      <c r="N7249" s="6"/>
      <c r="O7249" s="7"/>
      <c r="P7249" s="6"/>
      <c r="Q7249" s="6"/>
    </row>
    <row r="7250" spans="2:17" s="2" customFormat="1" x14ac:dyDescent="0.25">
      <c r="B7250" s="1"/>
      <c r="C7250" s="1"/>
      <c r="D7250" s="1"/>
      <c r="I7250" s="1"/>
      <c r="J7250" s="5"/>
      <c r="K7250" s="5"/>
      <c r="L7250" s="5"/>
      <c r="M7250" s="6"/>
      <c r="N7250" s="6"/>
      <c r="O7250" s="7"/>
      <c r="P7250" s="6"/>
      <c r="Q7250" s="6"/>
    </row>
    <row r="7251" spans="2:17" s="2" customFormat="1" x14ac:dyDescent="0.25">
      <c r="B7251" s="1"/>
      <c r="C7251" s="1"/>
      <c r="D7251" s="1"/>
      <c r="I7251" s="1"/>
      <c r="J7251" s="5"/>
      <c r="K7251" s="5"/>
      <c r="L7251" s="5"/>
      <c r="M7251" s="6"/>
      <c r="N7251" s="6"/>
      <c r="O7251" s="7"/>
      <c r="P7251" s="6"/>
      <c r="Q7251" s="6"/>
    </row>
    <row r="7252" spans="2:17" s="2" customFormat="1" x14ac:dyDescent="0.25">
      <c r="B7252" s="1"/>
      <c r="C7252" s="1"/>
      <c r="D7252" s="1"/>
      <c r="I7252" s="1"/>
      <c r="J7252" s="5"/>
      <c r="K7252" s="5"/>
      <c r="L7252" s="5"/>
      <c r="M7252" s="6"/>
      <c r="N7252" s="6"/>
      <c r="O7252" s="7"/>
      <c r="P7252" s="6"/>
      <c r="Q7252" s="6"/>
    </row>
    <row r="7253" spans="2:17" s="2" customFormat="1" x14ac:dyDescent="0.25">
      <c r="B7253" s="1"/>
      <c r="C7253" s="1"/>
      <c r="D7253" s="1"/>
      <c r="I7253" s="1"/>
      <c r="J7253" s="5"/>
      <c r="K7253" s="5"/>
      <c r="L7253" s="5"/>
      <c r="M7253" s="6"/>
      <c r="N7253" s="6"/>
      <c r="O7253" s="7"/>
      <c r="P7253" s="6"/>
      <c r="Q7253" s="6"/>
    </row>
    <row r="7254" spans="2:17" s="2" customFormat="1" x14ac:dyDescent="0.25">
      <c r="B7254" s="1"/>
      <c r="C7254" s="1"/>
      <c r="D7254" s="1"/>
      <c r="I7254" s="1"/>
      <c r="J7254" s="5"/>
      <c r="K7254" s="5"/>
      <c r="L7254" s="5"/>
      <c r="M7254" s="6"/>
      <c r="N7254" s="6"/>
      <c r="O7254" s="7"/>
      <c r="P7254" s="6"/>
      <c r="Q7254" s="6"/>
    </row>
    <row r="7255" spans="2:17" s="2" customFormat="1" x14ac:dyDescent="0.25">
      <c r="B7255" s="1"/>
      <c r="C7255" s="1"/>
      <c r="D7255" s="1"/>
      <c r="I7255" s="1"/>
      <c r="J7255" s="5"/>
      <c r="K7255" s="5"/>
      <c r="L7255" s="5"/>
      <c r="M7255" s="6"/>
      <c r="N7255" s="6"/>
      <c r="O7255" s="7"/>
      <c r="P7255" s="6"/>
      <c r="Q7255" s="6"/>
    </row>
    <row r="7256" spans="2:17" s="2" customFormat="1" x14ac:dyDescent="0.25">
      <c r="B7256" s="1"/>
      <c r="C7256" s="1"/>
      <c r="D7256" s="1"/>
      <c r="I7256" s="1"/>
      <c r="J7256" s="5"/>
      <c r="K7256" s="5"/>
      <c r="L7256" s="5"/>
      <c r="M7256" s="6"/>
      <c r="N7256" s="6"/>
      <c r="O7256" s="7"/>
      <c r="P7256" s="6"/>
      <c r="Q7256" s="6"/>
    </row>
    <row r="7257" spans="2:17" s="2" customFormat="1" x14ac:dyDescent="0.25">
      <c r="B7257" s="1"/>
      <c r="C7257" s="1"/>
      <c r="D7257" s="1"/>
      <c r="I7257" s="1"/>
      <c r="J7257" s="5"/>
      <c r="K7257" s="5"/>
      <c r="L7257" s="5"/>
      <c r="M7257" s="6"/>
      <c r="N7257" s="6"/>
      <c r="O7257" s="7"/>
      <c r="P7257" s="6"/>
      <c r="Q7257" s="6"/>
    </row>
    <row r="7258" spans="2:17" s="2" customFormat="1" x14ac:dyDescent="0.25">
      <c r="B7258" s="1"/>
      <c r="C7258" s="1"/>
      <c r="D7258" s="1"/>
      <c r="I7258" s="1"/>
      <c r="J7258" s="5"/>
      <c r="K7258" s="5"/>
      <c r="L7258" s="5"/>
      <c r="M7258" s="6"/>
      <c r="N7258" s="6"/>
      <c r="O7258" s="7"/>
      <c r="P7258" s="6"/>
      <c r="Q7258" s="6"/>
    </row>
    <row r="7259" spans="2:17" s="2" customFormat="1" x14ac:dyDescent="0.25">
      <c r="B7259" s="1"/>
      <c r="C7259" s="1"/>
      <c r="D7259" s="1"/>
      <c r="I7259" s="1"/>
      <c r="J7259" s="5"/>
      <c r="K7259" s="5"/>
      <c r="L7259" s="5"/>
      <c r="M7259" s="6"/>
      <c r="N7259" s="6"/>
      <c r="O7259" s="7"/>
      <c r="P7259" s="6"/>
      <c r="Q7259" s="6"/>
    </row>
    <row r="7260" spans="2:17" s="2" customFormat="1" x14ac:dyDescent="0.25">
      <c r="B7260" s="1"/>
      <c r="C7260" s="1"/>
      <c r="D7260" s="1"/>
      <c r="I7260" s="1"/>
      <c r="J7260" s="5"/>
      <c r="K7260" s="5"/>
      <c r="L7260" s="5"/>
      <c r="M7260" s="6"/>
      <c r="N7260" s="6"/>
      <c r="O7260" s="7"/>
      <c r="P7260" s="6"/>
      <c r="Q7260" s="6"/>
    </row>
    <row r="7261" spans="2:17" s="2" customFormat="1" x14ac:dyDescent="0.25">
      <c r="B7261" s="1"/>
      <c r="C7261" s="1"/>
      <c r="D7261" s="1"/>
      <c r="I7261" s="1"/>
      <c r="J7261" s="5"/>
      <c r="K7261" s="5"/>
      <c r="L7261" s="5"/>
      <c r="M7261" s="6"/>
      <c r="N7261" s="6"/>
      <c r="O7261" s="7"/>
      <c r="P7261" s="6"/>
      <c r="Q7261" s="6"/>
    </row>
    <row r="7262" spans="2:17" s="2" customFormat="1" x14ac:dyDescent="0.25">
      <c r="B7262" s="1"/>
      <c r="C7262" s="1"/>
      <c r="D7262" s="1"/>
      <c r="I7262" s="1"/>
      <c r="J7262" s="5"/>
      <c r="K7262" s="5"/>
      <c r="L7262" s="5"/>
      <c r="M7262" s="6"/>
      <c r="N7262" s="6"/>
      <c r="O7262" s="7"/>
      <c r="P7262" s="6"/>
      <c r="Q7262" s="6"/>
    </row>
    <row r="7263" spans="2:17" s="2" customFormat="1" x14ac:dyDescent="0.25">
      <c r="B7263" s="1"/>
      <c r="C7263" s="1"/>
      <c r="D7263" s="1"/>
      <c r="I7263" s="1"/>
      <c r="J7263" s="5"/>
      <c r="K7263" s="5"/>
      <c r="L7263" s="5"/>
      <c r="M7263" s="6"/>
      <c r="N7263" s="6"/>
      <c r="O7263" s="7"/>
      <c r="P7263" s="6"/>
      <c r="Q7263" s="6"/>
    </row>
    <row r="7264" spans="2:17" s="2" customFormat="1" x14ac:dyDescent="0.25">
      <c r="B7264" s="1"/>
      <c r="C7264" s="1"/>
      <c r="D7264" s="1"/>
      <c r="I7264" s="1"/>
      <c r="J7264" s="5"/>
      <c r="K7264" s="5"/>
      <c r="L7264" s="5"/>
      <c r="M7264" s="6"/>
      <c r="N7264" s="6"/>
      <c r="O7264" s="7"/>
      <c r="P7264" s="6"/>
      <c r="Q7264" s="6"/>
    </row>
    <row r="7265" spans="2:17" s="2" customFormat="1" x14ac:dyDescent="0.25">
      <c r="B7265" s="1"/>
      <c r="C7265" s="1"/>
      <c r="D7265" s="1"/>
      <c r="I7265" s="1"/>
      <c r="J7265" s="5"/>
      <c r="K7265" s="5"/>
      <c r="L7265" s="5"/>
      <c r="M7265" s="6"/>
      <c r="N7265" s="6"/>
      <c r="O7265" s="7"/>
      <c r="P7265" s="6"/>
      <c r="Q7265" s="6"/>
    </row>
    <row r="7266" spans="2:17" s="2" customFormat="1" x14ac:dyDescent="0.25">
      <c r="B7266" s="1"/>
      <c r="C7266" s="1"/>
      <c r="D7266" s="1"/>
      <c r="I7266" s="1"/>
      <c r="J7266" s="5"/>
      <c r="K7266" s="5"/>
      <c r="L7266" s="5"/>
      <c r="M7266" s="6"/>
      <c r="N7266" s="6"/>
      <c r="O7266" s="7"/>
      <c r="P7266" s="6"/>
      <c r="Q7266" s="6"/>
    </row>
    <row r="7267" spans="2:17" s="2" customFormat="1" x14ac:dyDescent="0.25">
      <c r="B7267" s="1"/>
      <c r="C7267" s="1"/>
      <c r="D7267" s="1"/>
      <c r="I7267" s="1"/>
      <c r="J7267" s="5"/>
      <c r="K7267" s="5"/>
      <c r="L7267" s="5"/>
      <c r="M7267" s="6"/>
      <c r="N7267" s="6"/>
      <c r="O7267" s="7"/>
      <c r="P7267" s="6"/>
      <c r="Q7267" s="6"/>
    </row>
    <row r="7268" spans="2:17" s="2" customFormat="1" x14ac:dyDescent="0.25">
      <c r="B7268" s="1"/>
      <c r="C7268" s="1"/>
      <c r="D7268" s="1"/>
      <c r="I7268" s="1"/>
      <c r="J7268" s="5"/>
      <c r="K7268" s="5"/>
      <c r="L7268" s="5"/>
      <c r="M7268" s="6"/>
      <c r="N7268" s="6"/>
      <c r="O7268" s="7"/>
      <c r="P7268" s="6"/>
      <c r="Q7268" s="6"/>
    </row>
    <row r="7269" spans="2:17" s="2" customFormat="1" x14ac:dyDescent="0.25">
      <c r="B7269" s="1"/>
      <c r="C7269" s="1"/>
      <c r="D7269" s="1"/>
      <c r="I7269" s="1"/>
      <c r="J7269" s="5"/>
      <c r="K7269" s="5"/>
      <c r="L7269" s="5"/>
      <c r="M7269" s="6"/>
      <c r="N7269" s="6"/>
      <c r="O7269" s="7"/>
      <c r="P7269" s="6"/>
      <c r="Q7269" s="6"/>
    </row>
    <row r="7270" spans="2:17" s="2" customFormat="1" x14ac:dyDescent="0.25">
      <c r="B7270" s="1"/>
      <c r="C7270" s="1"/>
      <c r="D7270" s="1"/>
      <c r="I7270" s="1"/>
      <c r="J7270" s="5"/>
      <c r="K7270" s="5"/>
      <c r="L7270" s="5"/>
      <c r="M7270" s="6"/>
      <c r="N7270" s="6"/>
      <c r="O7270" s="7"/>
      <c r="P7270" s="6"/>
      <c r="Q7270" s="6"/>
    </row>
    <row r="7271" spans="2:17" s="2" customFormat="1" x14ac:dyDescent="0.25">
      <c r="B7271" s="1"/>
      <c r="C7271" s="1"/>
      <c r="D7271" s="1"/>
      <c r="I7271" s="1"/>
      <c r="J7271" s="5"/>
      <c r="K7271" s="5"/>
      <c r="L7271" s="5"/>
      <c r="M7271" s="6"/>
      <c r="N7271" s="6"/>
      <c r="O7271" s="7"/>
      <c r="P7271" s="6"/>
      <c r="Q7271" s="6"/>
    </row>
    <row r="7272" spans="2:17" s="2" customFormat="1" x14ac:dyDescent="0.25">
      <c r="B7272" s="1"/>
      <c r="C7272" s="1"/>
      <c r="D7272" s="1"/>
      <c r="I7272" s="1"/>
      <c r="J7272" s="5"/>
      <c r="K7272" s="5"/>
      <c r="L7272" s="5"/>
      <c r="M7272" s="6"/>
      <c r="N7272" s="6"/>
      <c r="O7272" s="7"/>
      <c r="P7272" s="6"/>
      <c r="Q7272" s="6"/>
    </row>
    <row r="7273" spans="2:17" s="2" customFormat="1" x14ac:dyDescent="0.25">
      <c r="B7273" s="1"/>
      <c r="C7273" s="1"/>
      <c r="D7273" s="1"/>
      <c r="I7273" s="1"/>
      <c r="J7273" s="5"/>
      <c r="K7273" s="5"/>
      <c r="L7273" s="5"/>
      <c r="M7273" s="6"/>
      <c r="N7273" s="6"/>
      <c r="O7273" s="7"/>
      <c r="P7273" s="6"/>
      <c r="Q7273" s="6"/>
    </row>
    <row r="7274" spans="2:17" s="2" customFormat="1" x14ac:dyDescent="0.25">
      <c r="B7274" s="1"/>
      <c r="C7274" s="1"/>
      <c r="D7274" s="1"/>
      <c r="I7274" s="1"/>
      <c r="J7274" s="5"/>
      <c r="K7274" s="5"/>
      <c r="L7274" s="5"/>
      <c r="M7274" s="6"/>
      <c r="N7274" s="6"/>
      <c r="O7274" s="7"/>
      <c r="P7274" s="6"/>
      <c r="Q7274" s="6"/>
    </row>
    <row r="7275" spans="2:17" s="2" customFormat="1" x14ac:dyDescent="0.25">
      <c r="B7275" s="1"/>
      <c r="C7275" s="1"/>
      <c r="D7275" s="1"/>
      <c r="I7275" s="1"/>
      <c r="J7275" s="5"/>
      <c r="K7275" s="5"/>
      <c r="L7275" s="5"/>
      <c r="M7275" s="6"/>
      <c r="N7275" s="6"/>
      <c r="O7275" s="7"/>
      <c r="P7275" s="6"/>
      <c r="Q7275" s="6"/>
    </row>
    <row r="7276" spans="2:17" s="2" customFormat="1" x14ac:dyDescent="0.25">
      <c r="B7276" s="1"/>
      <c r="C7276" s="1"/>
      <c r="D7276" s="1"/>
      <c r="I7276" s="1"/>
      <c r="J7276" s="5"/>
      <c r="K7276" s="5"/>
      <c r="L7276" s="5"/>
      <c r="M7276" s="6"/>
      <c r="N7276" s="6"/>
      <c r="O7276" s="7"/>
      <c r="P7276" s="6"/>
      <c r="Q7276" s="6"/>
    </row>
    <row r="7277" spans="2:17" s="2" customFormat="1" x14ac:dyDescent="0.25">
      <c r="B7277" s="1"/>
      <c r="C7277" s="1"/>
      <c r="D7277" s="1"/>
      <c r="I7277" s="1"/>
      <c r="J7277" s="5"/>
      <c r="K7277" s="5"/>
      <c r="L7277" s="5"/>
      <c r="M7277" s="6"/>
      <c r="N7277" s="6"/>
      <c r="O7277" s="7"/>
      <c r="P7277" s="6"/>
      <c r="Q7277" s="6"/>
    </row>
    <row r="7278" spans="2:17" s="2" customFormat="1" x14ac:dyDescent="0.25">
      <c r="B7278" s="1"/>
      <c r="C7278" s="1"/>
      <c r="D7278" s="1"/>
      <c r="I7278" s="1"/>
      <c r="J7278" s="5"/>
      <c r="K7278" s="5"/>
      <c r="L7278" s="5"/>
      <c r="M7278" s="6"/>
      <c r="N7278" s="6"/>
      <c r="O7278" s="7"/>
      <c r="P7278" s="6"/>
      <c r="Q7278" s="6"/>
    </row>
    <row r="7279" spans="2:17" s="2" customFormat="1" x14ac:dyDescent="0.25">
      <c r="B7279" s="1"/>
      <c r="C7279" s="1"/>
      <c r="D7279" s="1"/>
      <c r="I7279" s="1"/>
      <c r="J7279" s="5"/>
      <c r="K7279" s="5"/>
      <c r="L7279" s="5"/>
      <c r="M7279" s="6"/>
      <c r="N7279" s="6"/>
      <c r="O7279" s="7"/>
      <c r="P7279" s="6"/>
      <c r="Q7279" s="6"/>
    </row>
    <row r="7280" spans="2:17" s="2" customFormat="1" x14ac:dyDescent="0.25">
      <c r="B7280" s="1"/>
      <c r="C7280" s="1"/>
      <c r="D7280" s="1"/>
      <c r="I7280" s="1"/>
      <c r="J7280" s="5"/>
      <c r="K7280" s="5"/>
      <c r="L7280" s="5"/>
      <c r="M7280" s="6"/>
      <c r="N7280" s="6"/>
      <c r="O7280" s="7"/>
      <c r="P7280" s="6"/>
      <c r="Q7280" s="6"/>
    </row>
    <row r="7281" spans="2:17" s="2" customFormat="1" x14ac:dyDescent="0.25">
      <c r="B7281" s="1"/>
      <c r="C7281" s="1"/>
      <c r="D7281" s="1"/>
      <c r="I7281" s="1"/>
      <c r="J7281" s="5"/>
      <c r="K7281" s="5"/>
      <c r="L7281" s="5"/>
      <c r="M7281" s="6"/>
      <c r="N7281" s="6"/>
      <c r="O7281" s="7"/>
      <c r="P7281" s="6"/>
      <c r="Q7281" s="6"/>
    </row>
    <row r="7282" spans="2:17" s="2" customFormat="1" x14ac:dyDescent="0.25">
      <c r="B7282" s="1"/>
      <c r="C7282" s="1"/>
      <c r="D7282" s="1"/>
      <c r="I7282" s="1"/>
      <c r="J7282" s="5"/>
      <c r="K7282" s="5"/>
      <c r="L7282" s="5"/>
      <c r="M7282" s="6"/>
      <c r="N7282" s="6"/>
      <c r="O7282" s="7"/>
      <c r="P7282" s="6"/>
      <c r="Q7282" s="6"/>
    </row>
    <row r="7283" spans="2:17" s="2" customFormat="1" x14ac:dyDescent="0.25">
      <c r="B7283" s="1"/>
      <c r="C7283" s="1"/>
      <c r="D7283" s="1"/>
      <c r="I7283" s="1"/>
      <c r="J7283" s="5"/>
      <c r="K7283" s="5"/>
      <c r="L7283" s="5"/>
      <c r="M7283" s="6"/>
      <c r="N7283" s="6"/>
      <c r="O7283" s="7"/>
      <c r="P7283" s="6"/>
      <c r="Q7283" s="6"/>
    </row>
    <row r="7284" spans="2:17" s="2" customFormat="1" x14ac:dyDescent="0.25">
      <c r="B7284" s="1"/>
      <c r="C7284" s="1"/>
      <c r="D7284" s="1"/>
      <c r="I7284" s="1"/>
      <c r="J7284" s="5"/>
      <c r="K7284" s="5"/>
      <c r="L7284" s="5"/>
      <c r="M7284" s="6"/>
      <c r="N7284" s="6"/>
      <c r="O7284" s="7"/>
      <c r="P7284" s="6"/>
      <c r="Q7284" s="6"/>
    </row>
    <row r="7285" spans="2:17" s="2" customFormat="1" x14ac:dyDescent="0.25">
      <c r="B7285" s="1"/>
      <c r="C7285" s="1"/>
      <c r="D7285" s="1"/>
      <c r="I7285" s="1"/>
      <c r="J7285" s="5"/>
      <c r="K7285" s="5"/>
      <c r="L7285" s="5"/>
      <c r="M7285" s="6"/>
      <c r="N7285" s="6"/>
      <c r="O7285" s="7"/>
      <c r="P7285" s="6"/>
      <c r="Q7285" s="6"/>
    </row>
    <row r="7286" spans="2:17" s="2" customFormat="1" x14ac:dyDescent="0.25">
      <c r="B7286" s="1"/>
      <c r="C7286" s="1"/>
      <c r="D7286" s="1"/>
      <c r="I7286" s="1"/>
      <c r="J7286" s="5"/>
      <c r="K7286" s="5"/>
      <c r="L7286" s="5"/>
      <c r="M7286" s="6"/>
      <c r="N7286" s="6"/>
      <c r="O7286" s="7"/>
      <c r="P7286" s="6"/>
      <c r="Q7286" s="6"/>
    </row>
    <row r="7287" spans="2:17" s="2" customFormat="1" x14ac:dyDescent="0.25">
      <c r="B7287" s="1"/>
      <c r="C7287" s="1"/>
      <c r="D7287" s="1"/>
      <c r="I7287" s="1"/>
      <c r="J7287" s="5"/>
      <c r="K7287" s="5"/>
      <c r="L7287" s="5"/>
      <c r="M7287" s="6"/>
      <c r="N7287" s="6"/>
      <c r="O7287" s="7"/>
      <c r="P7287" s="6"/>
      <c r="Q7287" s="6"/>
    </row>
    <row r="7288" spans="2:17" s="2" customFormat="1" x14ac:dyDescent="0.25">
      <c r="B7288" s="1"/>
      <c r="C7288" s="1"/>
      <c r="D7288" s="1"/>
      <c r="I7288" s="1"/>
      <c r="J7288" s="5"/>
      <c r="K7288" s="5"/>
      <c r="L7288" s="5"/>
      <c r="M7288" s="6"/>
      <c r="N7288" s="6"/>
      <c r="O7288" s="7"/>
      <c r="P7288" s="6"/>
      <c r="Q7288" s="6"/>
    </row>
    <row r="7289" spans="2:17" s="2" customFormat="1" x14ac:dyDescent="0.25">
      <c r="B7289" s="1"/>
      <c r="C7289" s="1"/>
      <c r="D7289" s="1"/>
      <c r="I7289" s="1"/>
      <c r="J7289" s="5"/>
      <c r="K7289" s="5"/>
      <c r="L7289" s="5"/>
      <c r="M7289" s="6"/>
      <c r="N7289" s="6"/>
      <c r="O7289" s="7"/>
      <c r="P7289" s="6"/>
      <c r="Q7289" s="6"/>
    </row>
    <row r="7290" spans="2:17" s="2" customFormat="1" x14ac:dyDescent="0.25">
      <c r="B7290" s="1"/>
      <c r="C7290" s="1"/>
      <c r="D7290" s="1"/>
      <c r="I7290" s="1"/>
      <c r="J7290" s="5"/>
      <c r="K7290" s="5"/>
      <c r="L7290" s="5"/>
      <c r="M7290" s="6"/>
      <c r="N7290" s="6"/>
      <c r="O7290" s="7"/>
      <c r="P7290" s="6"/>
      <c r="Q7290" s="6"/>
    </row>
    <row r="7291" spans="2:17" s="2" customFormat="1" x14ac:dyDescent="0.25">
      <c r="B7291" s="1"/>
      <c r="C7291" s="1"/>
      <c r="D7291" s="1"/>
      <c r="I7291" s="1"/>
      <c r="J7291" s="5"/>
      <c r="K7291" s="5"/>
      <c r="L7291" s="5"/>
      <c r="M7291" s="6"/>
      <c r="N7291" s="6"/>
      <c r="O7291" s="7"/>
      <c r="P7291" s="6"/>
      <c r="Q7291" s="6"/>
    </row>
    <row r="7292" spans="2:17" s="2" customFormat="1" x14ac:dyDescent="0.25">
      <c r="B7292" s="1"/>
      <c r="C7292" s="1"/>
      <c r="D7292" s="1"/>
      <c r="I7292" s="1"/>
      <c r="J7292" s="5"/>
      <c r="K7292" s="5"/>
      <c r="L7292" s="5"/>
      <c r="M7292" s="6"/>
      <c r="N7292" s="6"/>
      <c r="O7292" s="7"/>
      <c r="P7292" s="6"/>
      <c r="Q7292" s="6"/>
    </row>
    <row r="7293" spans="2:17" s="2" customFormat="1" x14ac:dyDescent="0.25">
      <c r="B7293" s="1"/>
      <c r="C7293" s="1"/>
      <c r="D7293" s="1"/>
      <c r="I7293" s="1"/>
      <c r="J7293" s="5"/>
      <c r="K7293" s="5"/>
      <c r="L7293" s="5"/>
      <c r="M7293" s="6"/>
      <c r="N7293" s="6"/>
      <c r="O7293" s="7"/>
      <c r="P7293" s="6"/>
      <c r="Q7293" s="6"/>
    </row>
    <row r="7294" spans="2:17" s="2" customFormat="1" x14ac:dyDescent="0.25">
      <c r="B7294" s="1"/>
      <c r="C7294" s="1"/>
      <c r="D7294" s="1"/>
      <c r="I7294" s="1"/>
      <c r="J7294" s="5"/>
      <c r="K7294" s="5"/>
      <c r="L7294" s="5"/>
      <c r="M7294" s="6"/>
      <c r="N7294" s="6"/>
      <c r="O7294" s="7"/>
      <c r="P7294" s="6"/>
      <c r="Q7294" s="6"/>
    </row>
    <row r="7295" spans="2:17" s="2" customFormat="1" x14ac:dyDescent="0.25">
      <c r="B7295" s="1"/>
      <c r="C7295" s="1"/>
      <c r="D7295" s="1"/>
      <c r="I7295" s="1"/>
      <c r="J7295" s="5"/>
      <c r="K7295" s="5"/>
      <c r="L7295" s="5"/>
      <c r="M7295" s="6"/>
      <c r="N7295" s="6"/>
      <c r="O7295" s="7"/>
      <c r="P7295" s="6"/>
      <c r="Q7295" s="6"/>
    </row>
    <row r="7296" spans="2:17" s="2" customFormat="1" x14ac:dyDescent="0.25">
      <c r="B7296" s="1"/>
      <c r="C7296" s="1"/>
      <c r="D7296" s="1"/>
      <c r="I7296" s="1"/>
      <c r="J7296" s="5"/>
      <c r="K7296" s="5"/>
      <c r="L7296" s="5"/>
      <c r="M7296" s="6"/>
      <c r="N7296" s="6"/>
      <c r="O7296" s="7"/>
      <c r="P7296" s="6"/>
      <c r="Q7296" s="6"/>
    </row>
    <row r="7297" spans="2:17" s="2" customFormat="1" x14ac:dyDescent="0.25">
      <c r="B7297" s="1"/>
      <c r="C7297" s="1"/>
      <c r="D7297" s="1"/>
      <c r="I7297" s="1"/>
      <c r="J7297" s="5"/>
      <c r="K7297" s="5"/>
      <c r="L7297" s="5"/>
      <c r="M7297" s="6"/>
      <c r="N7297" s="6"/>
      <c r="O7297" s="7"/>
      <c r="P7297" s="6"/>
      <c r="Q7297" s="6"/>
    </row>
    <row r="7298" spans="2:17" s="2" customFormat="1" x14ac:dyDescent="0.25">
      <c r="B7298" s="1"/>
      <c r="C7298" s="1"/>
      <c r="D7298" s="1"/>
      <c r="I7298" s="1"/>
      <c r="J7298" s="5"/>
      <c r="K7298" s="5"/>
      <c r="L7298" s="5"/>
      <c r="M7298" s="6"/>
      <c r="N7298" s="6"/>
      <c r="O7298" s="7"/>
      <c r="P7298" s="6"/>
      <c r="Q7298" s="6"/>
    </row>
    <row r="7299" spans="2:17" s="2" customFormat="1" x14ac:dyDescent="0.25">
      <c r="B7299" s="1"/>
      <c r="C7299" s="1"/>
      <c r="D7299" s="1"/>
      <c r="I7299" s="1"/>
      <c r="J7299" s="5"/>
      <c r="K7299" s="5"/>
      <c r="L7299" s="5"/>
      <c r="M7299" s="6"/>
      <c r="N7299" s="6"/>
      <c r="O7299" s="7"/>
      <c r="P7299" s="6"/>
      <c r="Q7299" s="6"/>
    </row>
    <row r="7300" spans="2:17" s="2" customFormat="1" x14ac:dyDescent="0.25">
      <c r="B7300" s="1"/>
      <c r="C7300" s="1"/>
      <c r="D7300" s="1"/>
      <c r="I7300" s="1"/>
      <c r="J7300" s="5"/>
      <c r="K7300" s="5"/>
      <c r="L7300" s="5"/>
      <c r="M7300" s="6"/>
      <c r="N7300" s="6"/>
      <c r="O7300" s="7"/>
      <c r="P7300" s="6"/>
      <c r="Q7300" s="6"/>
    </row>
    <row r="7301" spans="2:17" s="2" customFormat="1" x14ac:dyDescent="0.25">
      <c r="B7301" s="1"/>
      <c r="C7301" s="1"/>
      <c r="D7301" s="1"/>
      <c r="I7301" s="1"/>
      <c r="J7301" s="5"/>
      <c r="K7301" s="5"/>
      <c r="L7301" s="5"/>
      <c r="M7301" s="6"/>
      <c r="N7301" s="6"/>
      <c r="O7301" s="7"/>
      <c r="P7301" s="6"/>
      <c r="Q7301" s="6"/>
    </row>
    <row r="7302" spans="2:17" s="2" customFormat="1" x14ac:dyDescent="0.25">
      <c r="B7302" s="1"/>
      <c r="C7302" s="1"/>
      <c r="D7302" s="1"/>
      <c r="I7302" s="1"/>
      <c r="J7302" s="5"/>
      <c r="K7302" s="5"/>
      <c r="L7302" s="5"/>
      <c r="M7302" s="6"/>
      <c r="N7302" s="6"/>
      <c r="O7302" s="7"/>
      <c r="P7302" s="6"/>
      <c r="Q7302" s="6"/>
    </row>
    <row r="7303" spans="2:17" s="2" customFormat="1" x14ac:dyDescent="0.25">
      <c r="B7303" s="1"/>
      <c r="C7303" s="1"/>
      <c r="D7303" s="1"/>
      <c r="I7303" s="1"/>
      <c r="J7303" s="5"/>
      <c r="K7303" s="5"/>
      <c r="L7303" s="5"/>
      <c r="M7303" s="6"/>
      <c r="N7303" s="6"/>
      <c r="O7303" s="7"/>
      <c r="P7303" s="6"/>
      <c r="Q7303" s="6"/>
    </row>
    <row r="7304" spans="2:17" s="2" customFormat="1" x14ac:dyDescent="0.25">
      <c r="B7304" s="1"/>
      <c r="C7304" s="1"/>
      <c r="D7304" s="1"/>
      <c r="I7304" s="1"/>
      <c r="J7304" s="5"/>
      <c r="K7304" s="5"/>
      <c r="L7304" s="5"/>
      <c r="M7304" s="6"/>
      <c r="N7304" s="6"/>
      <c r="O7304" s="7"/>
      <c r="P7304" s="6"/>
      <c r="Q7304" s="6"/>
    </row>
    <row r="7305" spans="2:17" s="2" customFormat="1" x14ac:dyDescent="0.25">
      <c r="B7305" s="1"/>
      <c r="C7305" s="1"/>
      <c r="D7305" s="1"/>
      <c r="I7305" s="1"/>
      <c r="J7305" s="5"/>
      <c r="K7305" s="5"/>
      <c r="L7305" s="5"/>
      <c r="M7305" s="6"/>
      <c r="N7305" s="6"/>
      <c r="O7305" s="7"/>
      <c r="P7305" s="6"/>
      <c r="Q7305" s="6"/>
    </row>
    <row r="7306" spans="2:17" s="2" customFormat="1" x14ac:dyDescent="0.25">
      <c r="B7306" s="1"/>
      <c r="C7306" s="1"/>
      <c r="D7306" s="1"/>
      <c r="I7306" s="1"/>
      <c r="J7306" s="5"/>
      <c r="K7306" s="5"/>
      <c r="L7306" s="5"/>
      <c r="M7306" s="6"/>
      <c r="N7306" s="6"/>
      <c r="O7306" s="7"/>
      <c r="P7306" s="6"/>
      <c r="Q7306" s="6"/>
    </row>
    <row r="7307" spans="2:17" s="2" customFormat="1" x14ac:dyDescent="0.25">
      <c r="B7307" s="1"/>
      <c r="C7307" s="1"/>
      <c r="D7307" s="1"/>
      <c r="I7307" s="1"/>
      <c r="J7307" s="5"/>
      <c r="K7307" s="5"/>
      <c r="L7307" s="5"/>
      <c r="M7307" s="6"/>
      <c r="N7307" s="6"/>
      <c r="O7307" s="7"/>
      <c r="P7307" s="6"/>
      <c r="Q7307" s="6"/>
    </row>
    <row r="7308" spans="2:17" s="2" customFormat="1" x14ac:dyDescent="0.25">
      <c r="B7308" s="1"/>
      <c r="C7308" s="1"/>
      <c r="D7308" s="1"/>
      <c r="I7308" s="1"/>
      <c r="J7308" s="5"/>
      <c r="K7308" s="5"/>
      <c r="L7308" s="5"/>
      <c r="M7308" s="6"/>
      <c r="N7308" s="6"/>
      <c r="O7308" s="7"/>
      <c r="P7308" s="6"/>
      <c r="Q7308" s="6"/>
    </row>
    <row r="7309" spans="2:17" s="2" customFormat="1" x14ac:dyDescent="0.25">
      <c r="B7309" s="1"/>
      <c r="C7309" s="1"/>
      <c r="D7309" s="1"/>
      <c r="I7309" s="1"/>
      <c r="J7309" s="5"/>
      <c r="K7309" s="5"/>
      <c r="L7309" s="5"/>
      <c r="M7309" s="6"/>
      <c r="N7309" s="6"/>
      <c r="O7309" s="7"/>
      <c r="P7309" s="6"/>
      <c r="Q7309" s="6"/>
    </row>
    <row r="7310" spans="2:17" s="2" customFormat="1" x14ac:dyDescent="0.25">
      <c r="B7310" s="1"/>
      <c r="C7310" s="1"/>
      <c r="D7310" s="1"/>
      <c r="I7310" s="1"/>
      <c r="J7310" s="5"/>
      <c r="K7310" s="5"/>
      <c r="L7310" s="5"/>
      <c r="M7310" s="6"/>
      <c r="N7310" s="6"/>
      <c r="O7310" s="7"/>
      <c r="P7310" s="6"/>
      <c r="Q7310" s="6"/>
    </row>
    <row r="7311" spans="2:17" s="2" customFormat="1" x14ac:dyDescent="0.25">
      <c r="B7311" s="1"/>
      <c r="C7311" s="1"/>
      <c r="D7311" s="1"/>
      <c r="I7311" s="1"/>
      <c r="J7311" s="5"/>
      <c r="K7311" s="5"/>
      <c r="L7311" s="5"/>
      <c r="M7311" s="6"/>
      <c r="N7311" s="6"/>
      <c r="O7311" s="7"/>
      <c r="P7311" s="6"/>
      <c r="Q7311" s="6"/>
    </row>
    <row r="7312" spans="2:17" s="2" customFormat="1" x14ac:dyDescent="0.25">
      <c r="B7312" s="1"/>
      <c r="C7312" s="1"/>
      <c r="D7312" s="1"/>
      <c r="I7312" s="1"/>
      <c r="J7312" s="5"/>
      <c r="K7312" s="5"/>
      <c r="L7312" s="5"/>
      <c r="M7312" s="6"/>
      <c r="N7312" s="6"/>
      <c r="O7312" s="7"/>
      <c r="P7312" s="6"/>
      <c r="Q7312" s="6"/>
    </row>
    <row r="7313" spans="2:17" s="2" customFormat="1" x14ac:dyDescent="0.25">
      <c r="B7313" s="1"/>
      <c r="C7313" s="1"/>
      <c r="D7313" s="1"/>
      <c r="I7313" s="1"/>
      <c r="J7313" s="5"/>
      <c r="K7313" s="5"/>
      <c r="L7313" s="5"/>
      <c r="M7313" s="6"/>
      <c r="N7313" s="6"/>
      <c r="O7313" s="7"/>
      <c r="P7313" s="6"/>
      <c r="Q7313" s="6"/>
    </row>
    <row r="7314" spans="2:17" s="2" customFormat="1" x14ac:dyDescent="0.25">
      <c r="B7314" s="1"/>
      <c r="C7314" s="1"/>
      <c r="D7314" s="1"/>
      <c r="I7314" s="1"/>
      <c r="J7314" s="5"/>
      <c r="K7314" s="5"/>
      <c r="L7314" s="5"/>
      <c r="M7314" s="6"/>
      <c r="N7314" s="6"/>
      <c r="O7314" s="7"/>
      <c r="P7314" s="6"/>
      <c r="Q7314" s="6"/>
    </row>
    <row r="7315" spans="2:17" s="2" customFormat="1" x14ac:dyDescent="0.25">
      <c r="B7315" s="1"/>
      <c r="C7315" s="1"/>
      <c r="D7315" s="1"/>
      <c r="I7315" s="1"/>
      <c r="J7315" s="5"/>
      <c r="K7315" s="5"/>
      <c r="L7315" s="5"/>
      <c r="M7315" s="6"/>
      <c r="N7315" s="6"/>
      <c r="O7315" s="7"/>
      <c r="P7315" s="6"/>
      <c r="Q7315" s="6"/>
    </row>
    <row r="7316" spans="2:17" s="2" customFormat="1" x14ac:dyDescent="0.25">
      <c r="B7316" s="1"/>
      <c r="C7316" s="1"/>
      <c r="D7316" s="1"/>
      <c r="I7316" s="1"/>
      <c r="J7316" s="5"/>
      <c r="K7316" s="5"/>
      <c r="L7316" s="5"/>
      <c r="M7316" s="6"/>
      <c r="N7316" s="6"/>
      <c r="O7316" s="7"/>
      <c r="P7316" s="6"/>
      <c r="Q7316" s="6"/>
    </row>
    <row r="7317" spans="2:17" s="2" customFormat="1" x14ac:dyDescent="0.25">
      <c r="B7317" s="1"/>
      <c r="C7317" s="1"/>
      <c r="D7317" s="1"/>
      <c r="I7317" s="1"/>
      <c r="J7317" s="5"/>
      <c r="K7317" s="5"/>
      <c r="L7317" s="5"/>
      <c r="M7317" s="6"/>
      <c r="N7317" s="6"/>
      <c r="O7317" s="7"/>
      <c r="P7317" s="6"/>
      <c r="Q7317" s="6"/>
    </row>
    <row r="7318" spans="2:17" s="2" customFormat="1" x14ac:dyDescent="0.25">
      <c r="B7318" s="1"/>
      <c r="C7318" s="1"/>
      <c r="D7318" s="1"/>
      <c r="I7318" s="1"/>
      <c r="J7318" s="5"/>
      <c r="K7318" s="5"/>
      <c r="L7318" s="5"/>
      <c r="M7318" s="6"/>
      <c r="N7318" s="6"/>
      <c r="O7318" s="7"/>
      <c r="P7318" s="6"/>
      <c r="Q7318" s="6"/>
    </row>
    <row r="7319" spans="2:17" s="2" customFormat="1" x14ac:dyDescent="0.25">
      <c r="B7319" s="1"/>
      <c r="C7319" s="1"/>
      <c r="D7319" s="1"/>
      <c r="I7319" s="1"/>
      <c r="J7319" s="5"/>
      <c r="K7319" s="5"/>
      <c r="L7319" s="5"/>
      <c r="M7319" s="6"/>
      <c r="N7319" s="6"/>
      <c r="O7319" s="7"/>
      <c r="P7319" s="6"/>
      <c r="Q7319" s="6"/>
    </row>
    <row r="7320" spans="2:17" s="2" customFormat="1" x14ac:dyDescent="0.25">
      <c r="B7320" s="1"/>
      <c r="C7320" s="1"/>
      <c r="D7320" s="1"/>
      <c r="I7320" s="1"/>
      <c r="J7320" s="5"/>
      <c r="K7320" s="5"/>
      <c r="L7320" s="5"/>
      <c r="M7320" s="6"/>
      <c r="N7320" s="6"/>
      <c r="O7320" s="7"/>
      <c r="P7320" s="6"/>
      <c r="Q7320" s="6"/>
    </row>
    <row r="7321" spans="2:17" s="2" customFormat="1" x14ac:dyDescent="0.25">
      <c r="B7321" s="1"/>
      <c r="C7321" s="1"/>
      <c r="D7321" s="1"/>
      <c r="I7321" s="1"/>
      <c r="J7321" s="5"/>
      <c r="K7321" s="5"/>
      <c r="L7321" s="5"/>
      <c r="M7321" s="6"/>
      <c r="N7321" s="6"/>
      <c r="O7321" s="7"/>
      <c r="P7321" s="6"/>
      <c r="Q7321" s="6"/>
    </row>
    <row r="7322" spans="2:17" s="2" customFormat="1" x14ac:dyDescent="0.25">
      <c r="B7322" s="1"/>
      <c r="C7322" s="1"/>
      <c r="D7322" s="1"/>
      <c r="I7322" s="1"/>
      <c r="J7322" s="5"/>
      <c r="K7322" s="5"/>
      <c r="L7322" s="5"/>
      <c r="M7322" s="6"/>
      <c r="N7322" s="6"/>
      <c r="O7322" s="7"/>
      <c r="P7322" s="6"/>
      <c r="Q7322" s="6"/>
    </row>
    <row r="7323" spans="2:17" s="2" customFormat="1" x14ac:dyDescent="0.25">
      <c r="B7323" s="1"/>
      <c r="C7323" s="1"/>
      <c r="D7323" s="1"/>
      <c r="I7323" s="1"/>
      <c r="J7323" s="5"/>
      <c r="K7323" s="5"/>
      <c r="L7323" s="5"/>
      <c r="M7323" s="6"/>
      <c r="N7323" s="6"/>
      <c r="O7323" s="7"/>
      <c r="P7323" s="6"/>
      <c r="Q7323" s="6"/>
    </row>
    <row r="7324" spans="2:17" s="2" customFormat="1" x14ac:dyDescent="0.25">
      <c r="B7324" s="1"/>
      <c r="C7324" s="1"/>
      <c r="D7324" s="1"/>
      <c r="I7324" s="1"/>
      <c r="J7324" s="5"/>
      <c r="K7324" s="5"/>
      <c r="L7324" s="5"/>
      <c r="M7324" s="6"/>
      <c r="N7324" s="6"/>
      <c r="O7324" s="7"/>
      <c r="P7324" s="6"/>
      <c r="Q7324" s="6"/>
    </row>
    <row r="7325" spans="2:17" s="2" customFormat="1" x14ac:dyDescent="0.25">
      <c r="B7325" s="1"/>
      <c r="C7325" s="1"/>
      <c r="D7325" s="1"/>
      <c r="I7325" s="1"/>
      <c r="J7325" s="5"/>
      <c r="K7325" s="5"/>
      <c r="L7325" s="5"/>
      <c r="M7325" s="6"/>
      <c r="N7325" s="6"/>
      <c r="O7325" s="7"/>
      <c r="P7325" s="6"/>
      <c r="Q7325" s="6"/>
    </row>
    <row r="7326" spans="2:17" s="2" customFormat="1" x14ac:dyDescent="0.25">
      <c r="B7326" s="1"/>
      <c r="C7326" s="1"/>
      <c r="D7326" s="1"/>
      <c r="I7326" s="1"/>
      <c r="J7326" s="5"/>
      <c r="K7326" s="5"/>
      <c r="L7326" s="5"/>
      <c r="M7326" s="6"/>
      <c r="N7326" s="6"/>
      <c r="O7326" s="7"/>
      <c r="P7326" s="6"/>
      <c r="Q7326" s="6"/>
    </row>
    <row r="7327" spans="2:17" s="2" customFormat="1" x14ac:dyDescent="0.25">
      <c r="B7327" s="1"/>
      <c r="C7327" s="1"/>
      <c r="D7327" s="1"/>
      <c r="I7327" s="1"/>
      <c r="J7327" s="5"/>
      <c r="K7327" s="5"/>
      <c r="L7327" s="5"/>
      <c r="M7327" s="6"/>
      <c r="N7327" s="6"/>
      <c r="O7327" s="7"/>
      <c r="P7327" s="6"/>
      <c r="Q7327" s="6"/>
    </row>
    <row r="7328" spans="2:17" s="2" customFormat="1" x14ac:dyDescent="0.25">
      <c r="B7328" s="1"/>
      <c r="C7328" s="1"/>
      <c r="D7328" s="1"/>
      <c r="I7328" s="1"/>
      <c r="J7328" s="5"/>
      <c r="K7328" s="5"/>
      <c r="L7328" s="5"/>
      <c r="M7328" s="6"/>
      <c r="N7328" s="6"/>
      <c r="O7328" s="7"/>
      <c r="P7328" s="6"/>
      <c r="Q7328" s="6"/>
    </row>
    <row r="7329" spans="2:17" s="2" customFormat="1" x14ac:dyDescent="0.25">
      <c r="B7329" s="1"/>
      <c r="C7329" s="1"/>
      <c r="D7329" s="1"/>
      <c r="I7329" s="1"/>
      <c r="J7329" s="5"/>
      <c r="K7329" s="5"/>
      <c r="L7329" s="5"/>
      <c r="M7329" s="6"/>
      <c r="N7329" s="6"/>
      <c r="O7329" s="7"/>
      <c r="P7329" s="6"/>
      <c r="Q7329" s="6"/>
    </row>
    <row r="7330" spans="2:17" s="2" customFormat="1" x14ac:dyDescent="0.25">
      <c r="B7330" s="1"/>
      <c r="C7330" s="1"/>
      <c r="D7330" s="1"/>
      <c r="I7330" s="1"/>
      <c r="J7330" s="5"/>
      <c r="K7330" s="5"/>
      <c r="L7330" s="5"/>
      <c r="M7330" s="6"/>
      <c r="N7330" s="6"/>
      <c r="O7330" s="7"/>
      <c r="P7330" s="6"/>
      <c r="Q7330" s="6"/>
    </row>
    <row r="7331" spans="2:17" s="2" customFormat="1" x14ac:dyDescent="0.25">
      <c r="B7331" s="1"/>
      <c r="C7331" s="1"/>
      <c r="D7331" s="1"/>
      <c r="I7331" s="1"/>
      <c r="J7331" s="5"/>
      <c r="K7331" s="5"/>
      <c r="L7331" s="5"/>
      <c r="M7331" s="6"/>
      <c r="N7331" s="6"/>
      <c r="O7331" s="7"/>
      <c r="P7331" s="6"/>
      <c r="Q7331" s="6"/>
    </row>
    <row r="7332" spans="2:17" s="2" customFormat="1" x14ac:dyDescent="0.25">
      <c r="B7332" s="1"/>
      <c r="C7332" s="1"/>
      <c r="D7332" s="1"/>
      <c r="I7332" s="1"/>
      <c r="J7332" s="5"/>
      <c r="K7332" s="5"/>
      <c r="L7332" s="5"/>
      <c r="M7332" s="6"/>
      <c r="N7332" s="6"/>
      <c r="O7332" s="7"/>
      <c r="P7332" s="6"/>
      <c r="Q7332" s="6"/>
    </row>
    <row r="7333" spans="2:17" s="2" customFormat="1" x14ac:dyDescent="0.25">
      <c r="B7333" s="1"/>
      <c r="C7333" s="1"/>
      <c r="D7333" s="1"/>
      <c r="I7333" s="1"/>
      <c r="J7333" s="5"/>
      <c r="K7333" s="5"/>
      <c r="L7333" s="5"/>
      <c r="M7333" s="6"/>
      <c r="N7333" s="6"/>
      <c r="O7333" s="7"/>
      <c r="P7333" s="6"/>
      <c r="Q7333" s="6"/>
    </row>
    <row r="7334" spans="2:17" s="2" customFormat="1" x14ac:dyDescent="0.25">
      <c r="B7334" s="1"/>
      <c r="C7334" s="1"/>
      <c r="D7334" s="1"/>
      <c r="I7334" s="1"/>
      <c r="J7334" s="5"/>
      <c r="K7334" s="5"/>
      <c r="L7334" s="5"/>
      <c r="M7334" s="6"/>
      <c r="N7334" s="6"/>
      <c r="O7334" s="7"/>
      <c r="P7334" s="6"/>
      <c r="Q7334" s="6"/>
    </row>
    <row r="7335" spans="2:17" s="2" customFormat="1" x14ac:dyDescent="0.25">
      <c r="B7335" s="1"/>
      <c r="C7335" s="1"/>
      <c r="D7335" s="1"/>
      <c r="I7335" s="1"/>
      <c r="J7335" s="5"/>
      <c r="K7335" s="5"/>
      <c r="L7335" s="5"/>
      <c r="M7335" s="6"/>
      <c r="N7335" s="6"/>
      <c r="O7335" s="7"/>
      <c r="P7335" s="6"/>
      <c r="Q7335" s="6"/>
    </row>
    <row r="7336" spans="2:17" s="2" customFormat="1" x14ac:dyDescent="0.25">
      <c r="B7336" s="1"/>
      <c r="C7336" s="1"/>
      <c r="D7336" s="1"/>
      <c r="I7336" s="1"/>
      <c r="J7336" s="5"/>
      <c r="K7336" s="5"/>
      <c r="L7336" s="5"/>
      <c r="M7336" s="6"/>
      <c r="N7336" s="6"/>
      <c r="O7336" s="7"/>
      <c r="P7336" s="6"/>
      <c r="Q7336" s="6"/>
    </row>
    <row r="7337" spans="2:17" s="2" customFormat="1" x14ac:dyDescent="0.25">
      <c r="B7337" s="1"/>
      <c r="C7337" s="1"/>
      <c r="D7337" s="1"/>
      <c r="I7337" s="1"/>
      <c r="J7337" s="5"/>
      <c r="K7337" s="5"/>
      <c r="L7337" s="5"/>
      <c r="M7337" s="6"/>
      <c r="N7337" s="6"/>
      <c r="O7337" s="7"/>
      <c r="P7337" s="6"/>
      <c r="Q7337" s="6"/>
    </row>
    <row r="7338" spans="2:17" s="2" customFormat="1" x14ac:dyDescent="0.25">
      <c r="B7338" s="1"/>
      <c r="C7338" s="1"/>
      <c r="D7338" s="1"/>
      <c r="I7338" s="1"/>
      <c r="J7338" s="5"/>
      <c r="K7338" s="5"/>
      <c r="L7338" s="5"/>
      <c r="M7338" s="6"/>
      <c r="N7338" s="6"/>
      <c r="O7338" s="7"/>
      <c r="P7338" s="6"/>
      <c r="Q7338" s="6"/>
    </row>
    <row r="7339" spans="2:17" s="2" customFormat="1" x14ac:dyDescent="0.25">
      <c r="B7339" s="1"/>
      <c r="C7339" s="1"/>
      <c r="D7339" s="1"/>
      <c r="I7339" s="1"/>
      <c r="J7339" s="5"/>
      <c r="K7339" s="5"/>
      <c r="L7339" s="5"/>
      <c r="M7339" s="6"/>
      <c r="N7339" s="6"/>
      <c r="O7339" s="7"/>
      <c r="P7339" s="6"/>
      <c r="Q7339" s="6"/>
    </row>
    <row r="7340" spans="2:17" s="2" customFormat="1" x14ac:dyDescent="0.25">
      <c r="B7340" s="1"/>
      <c r="C7340" s="1"/>
      <c r="D7340" s="1"/>
      <c r="I7340" s="1"/>
      <c r="J7340" s="5"/>
      <c r="K7340" s="5"/>
      <c r="L7340" s="5"/>
      <c r="M7340" s="6"/>
      <c r="N7340" s="6"/>
      <c r="O7340" s="7"/>
      <c r="P7340" s="6"/>
      <c r="Q7340" s="6"/>
    </row>
    <row r="7341" spans="2:17" s="2" customFormat="1" x14ac:dyDescent="0.25">
      <c r="B7341" s="1"/>
      <c r="C7341" s="1"/>
      <c r="D7341" s="1"/>
      <c r="I7341" s="1"/>
      <c r="J7341" s="5"/>
      <c r="K7341" s="5"/>
      <c r="L7341" s="5"/>
      <c r="M7341" s="6"/>
      <c r="N7341" s="6"/>
      <c r="O7341" s="7"/>
      <c r="P7341" s="6"/>
      <c r="Q7341" s="6"/>
    </row>
    <row r="7342" spans="2:17" s="2" customFormat="1" x14ac:dyDescent="0.25">
      <c r="B7342" s="1"/>
      <c r="C7342" s="1"/>
      <c r="D7342" s="1"/>
      <c r="I7342" s="1"/>
      <c r="J7342" s="5"/>
      <c r="K7342" s="5"/>
      <c r="L7342" s="5"/>
      <c r="M7342" s="6"/>
      <c r="N7342" s="6"/>
      <c r="O7342" s="7"/>
      <c r="P7342" s="6"/>
      <c r="Q7342" s="6"/>
    </row>
    <row r="7343" spans="2:17" s="2" customFormat="1" x14ac:dyDescent="0.25">
      <c r="B7343" s="1"/>
      <c r="C7343" s="1"/>
      <c r="D7343" s="1"/>
      <c r="I7343" s="1"/>
      <c r="J7343" s="5"/>
      <c r="K7343" s="5"/>
      <c r="L7343" s="5"/>
      <c r="M7343" s="6"/>
      <c r="N7343" s="6"/>
      <c r="O7343" s="7"/>
      <c r="P7343" s="6"/>
      <c r="Q7343" s="6"/>
    </row>
    <row r="7344" spans="2:17" s="2" customFormat="1" x14ac:dyDescent="0.25">
      <c r="B7344" s="1"/>
      <c r="C7344" s="1"/>
      <c r="D7344" s="1"/>
      <c r="I7344" s="1"/>
      <c r="J7344" s="5"/>
      <c r="K7344" s="5"/>
      <c r="L7344" s="5"/>
      <c r="M7344" s="6"/>
      <c r="N7344" s="6"/>
      <c r="O7344" s="7"/>
      <c r="P7344" s="6"/>
      <c r="Q7344" s="6"/>
    </row>
    <row r="7345" spans="2:17" s="2" customFormat="1" x14ac:dyDescent="0.25">
      <c r="B7345" s="1"/>
      <c r="C7345" s="1"/>
      <c r="D7345" s="1"/>
      <c r="I7345" s="1"/>
      <c r="J7345" s="5"/>
      <c r="K7345" s="5"/>
      <c r="L7345" s="5"/>
      <c r="M7345" s="6"/>
      <c r="N7345" s="6"/>
      <c r="O7345" s="7"/>
      <c r="P7345" s="6"/>
      <c r="Q7345" s="6"/>
    </row>
    <row r="7346" spans="2:17" s="2" customFormat="1" x14ac:dyDescent="0.25">
      <c r="B7346" s="1"/>
      <c r="C7346" s="1"/>
      <c r="D7346" s="1"/>
      <c r="I7346" s="1"/>
      <c r="J7346" s="5"/>
      <c r="K7346" s="5"/>
      <c r="L7346" s="5"/>
      <c r="M7346" s="6"/>
      <c r="N7346" s="6"/>
      <c r="O7346" s="7"/>
      <c r="P7346" s="6"/>
      <c r="Q7346" s="6"/>
    </row>
    <row r="7347" spans="2:17" s="2" customFormat="1" x14ac:dyDescent="0.25">
      <c r="B7347" s="1"/>
      <c r="C7347" s="1"/>
      <c r="D7347" s="1"/>
      <c r="I7347" s="1"/>
      <c r="J7347" s="5"/>
      <c r="K7347" s="5"/>
      <c r="L7347" s="5"/>
      <c r="M7347" s="6"/>
      <c r="N7347" s="6"/>
      <c r="O7347" s="7"/>
      <c r="P7347" s="6"/>
      <c r="Q7347" s="6"/>
    </row>
    <row r="7348" spans="2:17" s="2" customFormat="1" x14ac:dyDescent="0.25">
      <c r="B7348" s="1"/>
      <c r="C7348" s="1"/>
      <c r="D7348" s="1"/>
      <c r="I7348" s="1"/>
      <c r="J7348" s="5"/>
      <c r="K7348" s="5"/>
      <c r="L7348" s="5"/>
      <c r="M7348" s="6"/>
      <c r="N7348" s="6"/>
      <c r="O7348" s="7"/>
      <c r="P7348" s="6"/>
      <c r="Q7348" s="6"/>
    </row>
    <row r="7349" spans="2:17" s="2" customFormat="1" x14ac:dyDescent="0.25">
      <c r="B7349" s="1"/>
      <c r="C7349" s="1"/>
      <c r="D7349" s="1"/>
      <c r="I7349" s="1"/>
      <c r="J7349" s="5"/>
      <c r="K7349" s="5"/>
      <c r="L7349" s="5"/>
      <c r="M7349" s="6"/>
      <c r="N7349" s="6"/>
      <c r="O7349" s="7"/>
      <c r="P7349" s="6"/>
      <c r="Q7349" s="6"/>
    </row>
    <row r="7350" spans="2:17" s="2" customFormat="1" x14ac:dyDescent="0.25">
      <c r="B7350" s="1"/>
      <c r="C7350" s="1"/>
      <c r="D7350" s="1"/>
      <c r="I7350" s="1"/>
      <c r="J7350" s="5"/>
      <c r="K7350" s="5"/>
      <c r="L7350" s="5"/>
      <c r="M7350" s="6"/>
      <c r="N7350" s="6"/>
      <c r="O7350" s="7"/>
      <c r="P7350" s="6"/>
      <c r="Q7350" s="6"/>
    </row>
    <row r="7351" spans="2:17" s="2" customFormat="1" x14ac:dyDescent="0.25">
      <c r="B7351" s="1"/>
      <c r="C7351" s="1"/>
      <c r="D7351" s="1"/>
      <c r="I7351" s="1"/>
      <c r="J7351" s="5"/>
      <c r="K7351" s="5"/>
      <c r="L7351" s="5"/>
      <c r="M7351" s="6"/>
      <c r="N7351" s="6"/>
      <c r="O7351" s="7"/>
      <c r="P7351" s="6"/>
      <c r="Q7351" s="6"/>
    </row>
    <row r="7352" spans="2:17" s="2" customFormat="1" x14ac:dyDescent="0.25">
      <c r="B7352" s="1"/>
      <c r="C7352" s="1"/>
      <c r="D7352" s="1"/>
      <c r="I7352" s="1"/>
      <c r="J7352" s="5"/>
      <c r="K7352" s="5"/>
      <c r="L7352" s="5"/>
      <c r="M7352" s="6"/>
      <c r="N7352" s="6"/>
      <c r="O7352" s="7"/>
      <c r="P7352" s="6"/>
      <c r="Q7352" s="6"/>
    </row>
    <row r="7353" spans="2:17" s="2" customFormat="1" x14ac:dyDescent="0.25">
      <c r="B7353" s="1"/>
      <c r="C7353" s="1"/>
      <c r="D7353" s="1"/>
      <c r="I7353" s="1"/>
      <c r="J7353" s="5"/>
      <c r="K7353" s="5"/>
      <c r="L7353" s="5"/>
      <c r="M7353" s="6"/>
      <c r="N7353" s="6"/>
      <c r="O7353" s="7"/>
      <c r="P7353" s="6"/>
      <c r="Q7353" s="6"/>
    </row>
    <row r="7354" spans="2:17" s="2" customFormat="1" x14ac:dyDescent="0.25">
      <c r="B7354" s="1"/>
      <c r="C7354" s="1"/>
      <c r="D7354" s="1"/>
      <c r="I7354" s="1"/>
      <c r="J7354" s="5"/>
      <c r="K7354" s="5"/>
      <c r="L7354" s="5"/>
      <c r="M7354" s="6"/>
      <c r="N7354" s="6"/>
      <c r="O7354" s="7"/>
      <c r="P7354" s="6"/>
      <c r="Q7354" s="6"/>
    </row>
    <row r="7355" spans="2:17" s="2" customFormat="1" x14ac:dyDescent="0.25">
      <c r="B7355" s="1"/>
      <c r="C7355" s="1"/>
      <c r="D7355" s="1"/>
      <c r="I7355" s="1"/>
      <c r="J7355" s="5"/>
      <c r="K7355" s="5"/>
      <c r="L7355" s="5"/>
      <c r="M7355" s="6"/>
      <c r="N7355" s="6"/>
      <c r="O7355" s="7"/>
      <c r="P7355" s="6"/>
      <c r="Q7355" s="6"/>
    </row>
    <row r="7356" spans="2:17" s="2" customFormat="1" x14ac:dyDescent="0.25">
      <c r="B7356" s="1"/>
      <c r="C7356" s="1"/>
      <c r="D7356" s="1"/>
      <c r="I7356" s="1"/>
      <c r="J7356" s="5"/>
      <c r="K7356" s="5"/>
      <c r="L7356" s="5"/>
      <c r="M7356" s="6"/>
      <c r="N7356" s="6"/>
      <c r="O7356" s="7"/>
      <c r="P7356" s="6"/>
      <c r="Q7356" s="6"/>
    </row>
    <row r="7357" spans="2:17" s="2" customFormat="1" x14ac:dyDescent="0.25">
      <c r="B7357" s="1"/>
      <c r="C7357" s="1"/>
      <c r="D7357" s="1"/>
      <c r="I7357" s="1"/>
      <c r="J7357" s="5"/>
      <c r="K7357" s="5"/>
      <c r="L7357" s="5"/>
      <c r="M7357" s="6"/>
      <c r="N7357" s="6"/>
      <c r="O7357" s="7"/>
      <c r="P7357" s="6"/>
      <c r="Q7357" s="6"/>
    </row>
    <row r="7358" spans="2:17" s="2" customFormat="1" x14ac:dyDescent="0.25">
      <c r="B7358" s="1"/>
      <c r="C7358" s="1"/>
      <c r="D7358" s="1"/>
      <c r="I7358" s="1"/>
      <c r="J7358" s="5"/>
      <c r="K7358" s="5"/>
      <c r="L7358" s="5"/>
      <c r="M7358" s="6"/>
      <c r="N7358" s="6"/>
      <c r="O7358" s="7"/>
      <c r="P7358" s="6"/>
      <c r="Q7358" s="6"/>
    </row>
    <row r="7359" spans="2:17" s="2" customFormat="1" x14ac:dyDescent="0.25">
      <c r="B7359" s="1"/>
      <c r="C7359" s="1"/>
      <c r="D7359" s="1"/>
      <c r="I7359" s="1"/>
      <c r="J7359" s="5"/>
      <c r="K7359" s="5"/>
      <c r="L7359" s="5"/>
      <c r="M7359" s="6"/>
      <c r="N7359" s="6"/>
      <c r="O7359" s="7"/>
      <c r="P7359" s="6"/>
      <c r="Q7359" s="6"/>
    </row>
    <row r="7360" spans="2:17" s="2" customFormat="1" x14ac:dyDescent="0.25">
      <c r="B7360" s="1"/>
      <c r="C7360" s="1"/>
      <c r="D7360" s="1"/>
      <c r="I7360" s="1"/>
      <c r="J7360" s="5"/>
      <c r="K7360" s="5"/>
      <c r="L7360" s="5"/>
      <c r="M7360" s="6"/>
      <c r="N7360" s="6"/>
      <c r="O7360" s="7"/>
      <c r="P7360" s="6"/>
      <c r="Q7360" s="6"/>
    </row>
    <row r="7361" spans="2:17" s="2" customFormat="1" x14ac:dyDescent="0.25">
      <c r="B7361" s="1"/>
      <c r="C7361" s="1"/>
      <c r="D7361" s="1"/>
      <c r="I7361" s="1"/>
      <c r="J7361" s="5"/>
      <c r="K7361" s="5"/>
      <c r="L7361" s="5"/>
      <c r="M7361" s="6"/>
      <c r="N7361" s="6"/>
      <c r="O7361" s="7"/>
      <c r="P7361" s="6"/>
      <c r="Q7361" s="6"/>
    </row>
    <row r="7362" spans="2:17" s="2" customFormat="1" x14ac:dyDescent="0.25">
      <c r="B7362" s="1"/>
      <c r="C7362" s="1"/>
      <c r="D7362" s="1"/>
      <c r="I7362" s="1"/>
      <c r="J7362" s="5"/>
      <c r="K7362" s="5"/>
      <c r="L7362" s="5"/>
      <c r="M7362" s="6"/>
      <c r="N7362" s="6"/>
      <c r="O7362" s="7"/>
      <c r="P7362" s="6"/>
      <c r="Q7362" s="6"/>
    </row>
    <row r="7363" spans="2:17" s="2" customFormat="1" x14ac:dyDescent="0.25">
      <c r="B7363" s="1"/>
      <c r="C7363" s="1"/>
      <c r="D7363" s="1"/>
      <c r="I7363" s="1"/>
      <c r="J7363" s="5"/>
      <c r="K7363" s="5"/>
      <c r="L7363" s="5"/>
      <c r="M7363" s="6"/>
      <c r="N7363" s="6"/>
      <c r="O7363" s="7"/>
      <c r="P7363" s="6"/>
      <c r="Q7363" s="6"/>
    </row>
    <row r="7364" spans="2:17" s="2" customFormat="1" x14ac:dyDescent="0.25">
      <c r="B7364" s="1"/>
      <c r="C7364" s="1"/>
      <c r="D7364" s="1"/>
      <c r="I7364" s="1"/>
      <c r="J7364" s="5"/>
      <c r="K7364" s="5"/>
      <c r="L7364" s="5"/>
      <c r="M7364" s="6"/>
      <c r="N7364" s="6"/>
      <c r="O7364" s="7"/>
      <c r="P7364" s="6"/>
      <c r="Q7364" s="6"/>
    </row>
    <row r="7365" spans="2:17" s="2" customFormat="1" x14ac:dyDescent="0.25">
      <c r="B7365" s="1"/>
      <c r="C7365" s="1"/>
      <c r="D7365" s="1"/>
      <c r="I7365" s="1"/>
      <c r="J7365" s="5"/>
      <c r="K7365" s="5"/>
      <c r="L7365" s="5"/>
      <c r="M7365" s="6"/>
      <c r="N7365" s="6"/>
      <c r="O7365" s="7"/>
      <c r="P7365" s="6"/>
      <c r="Q7365" s="6"/>
    </row>
    <row r="7366" spans="2:17" s="2" customFormat="1" x14ac:dyDescent="0.25">
      <c r="B7366" s="1"/>
      <c r="C7366" s="1"/>
      <c r="D7366" s="1"/>
      <c r="I7366" s="1"/>
      <c r="J7366" s="5"/>
      <c r="K7366" s="5"/>
      <c r="L7366" s="5"/>
      <c r="M7366" s="6"/>
      <c r="N7366" s="6"/>
      <c r="O7366" s="7"/>
      <c r="P7366" s="6"/>
      <c r="Q7366" s="6"/>
    </row>
    <row r="7367" spans="2:17" s="2" customFormat="1" x14ac:dyDescent="0.25">
      <c r="B7367" s="1"/>
      <c r="C7367" s="1"/>
      <c r="D7367" s="1"/>
      <c r="I7367" s="1"/>
      <c r="J7367" s="5"/>
      <c r="K7367" s="5"/>
      <c r="L7367" s="5"/>
      <c r="M7367" s="6"/>
      <c r="N7367" s="6"/>
      <c r="O7367" s="7"/>
      <c r="P7367" s="6"/>
      <c r="Q7367" s="6"/>
    </row>
    <row r="7368" spans="2:17" s="2" customFormat="1" x14ac:dyDescent="0.25">
      <c r="B7368" s="1"/>
      <c r="C7368" s="1"/>
      <c r="D7368" s="1"/>
      <c r="I7368" s="1"/>
      <c r="J7368" s="5"/>
      <c r="K7368" s="5"/>
      <c r="L7368" s="5"/>
      <c r="M7368" s="6"/>
      <c r="N7368" s="6"/>
      <c r="O7368" s="7"/>
      <c r="P7368" s="6"/>
      <c r="Q7368" s="6"/>
    </row>
    <row r="7369" spans="2:17" s="2" customFormat="1" x14ac:dyDescent="0.25">
      <c r="B7369" s="1"/>
      <c r="C7369" s="1"/>
      <c r="D7369" s="1"/>
      <c r="I7369" s="1"/>
      <c r="J7369" s="5"/>
      <c r="K7369" s="5"/>
      <c r="L7369" s="5"/>
      <c r="M7369" s="6"/>
      <c r="N7369" s="6"/>
      <c r="O7369" s="7"/>
      <c r="P7369" s="6"/>
      <c r="Q7369" s="6"/>
    </row>
    <row r="7370" spans="2:17" s="2" customFormat="1" x14ac:dyDescent="0.25">
      <c r="B7370" s="1"/>
      <c r="C7370" s="1"/>
      <c r="D7370" s="1"/>
      <c r="I7370" s="1"/>
      <c r="J7370" s="5"/>
      <c r="K7370" s="5"/>
      <c r="L7370" s="5"/>
      <c r="M7370" s="6"/>
      <c r="N7370" s="6"/>
      <c r="O7370" s="7"/>
      <c r="P7370" s="6"/>
      <c r="Q7370" s="6"/>
    </row>
    <row r="7371" spans="2:17" s="2" customFormat="1" x14ac:dyDescent="0.25">
      <c r="B7371" s="1"/>
      <c r="C7371" s="1"/>
      <c r="D7371" s="1"/>
      <c r="I7371" s="1"/>
      <c r="J7371" s="5"/>
      <c r="K7371" s="5"/>
      <c r="L7371" s="5"/>
      <c r="M7371" s="6"/>
      <c r="N7371" s="6"/>
      <c r="O7371" s="7"/>
      <c r="P7371" s="6"/>
      <c r="Q7371" s="6"/>
    </row>
    <row r="7372" spans="2:17" s="2" customFormat="1" x14ac:dyDescent="0.25">
      <c r="B7372" s="1"/>
      <c r="C7372" s="1"/>
      <c r="D7372" s="1"/>
      <c r="I7372" s="1"/>
      <c r="J7372" s="5"/>
      <c r="K7372" s="5"/>
      <c r="L7372" s="5"/>
      <c r="M7372" s="6"/>
      <c r="N7372" s="6"/>
      <c r="O7372" s="7"/>
      <c r="P7372" s="6"/>
      <c r="Q7372" s="6"/>
    </row>
    <row r="7373" spans="2:17" s="2" customFormat="1" x14ac:dyDescent="0.25">
      <c r="B7373" s="1"/>
      <c r="C7373" s="1"/>
      <c r="D7373" s="1"/>
      <c r="I7373" s="1"/>
      <c r="J7373" s="5"/>
      <c r="K7373" s="5"/>
      <c r="L7373" s="5"/>
      <c r="M7373" s="6"/>
      <c r="N7373" s="6"/>
      <c r="O7373" s="7"/>
      <c r="P7373" s="6"/>
      <c r="Q7373" s="6"/>
    </row>
    <row r="7374" spans="2:17" s="2" customFormat="1" x14ac:dyDescent="0.25">
      <c r="B7374" s="1"/>
      <c r="C7374" s="1"/>
      <c r="D7374" s="1"/>
      <c r="I7374" s="1"/>
      <c r="J7374" s="5"/>
      <c r="K7374" s="5"/>
      <c r="L7374" s="5"/>
      <c r="M7374" s="6"/>
      <c r="N7374" s="6"/>
      <c r="O7374" s="7"/>
      <c r="P7374" s="6"/>
      <c r="Q7374" s="6"/>
    </row>
    <row r="7375" spans="2:17" s="2" customFormat="1" x14ac:dyDescent="0.25">
      <c r="B7375" s="1"/>
      <c r="C7375" s="1"/>
      <c r="D7375" s="1"/>
      <c r="I7375" s="1"/>
      <c r="J7375" s="5"/>
      <c r="K7375" s="5"/>
      <c r="L7375" s="5"/>
      <c r="M7375" s="6"/>
      <c r="N7375" s="6"/>
      <c r="O7375" s="7"/>
      <c r="P7375" s="6"/>
      <c r="Q7375" s="6"/>
    </row>
    <row r="7376" spans="2:17" s="2" customFormat="1" x14ac:dyDescent="0.25">
      <c r="B7376" s="1"/>
      <c r="C7376" s="1"/>
      <c r="D7376" s="1"/>
      <c r="I7376" s="1"/>
      <c r="J7376" s="5"/>
      <c r="K7376" s="5"/>
      <c r="L7376" s="5"/>
      <c r="M7376" s="6"/>
      <c r="N7376" s="6"/>
      <c r="O7376" s="7"/>
      <c r="P7376" s="6"/>
      <c r="Q7376" s="6"/>
    </row>
    <row r="7377" spans="2:17" s="2" customFormat="1" x14ac:dyDescent="0.25">
      <c r="B7377" s="1"/>
      <c r="C7377" s="1"/>
      <c r="D7377" s="1"/>
      <c r="I7377" s="1"/>
      <c r="J7377" s="5"/>
      <c r="K7377" s="5"/>
      <c r="L7377" s="5"/>
      <c r="M7377" s="6"/>
      <c r="N7377" s="6"/>
      <c r="O7377" s="7"/>
      <c r="P7377" s="6"/>
      <c r="Q7377" s="6"/>
    </row>
    <row r="7378" spans="2:17" s="2" customFormat="1" x14ac:dyDescent="0.25">
      <c r="B7378" s="1"/>
      <c r="C7378" s="1"/>
      <c r="D7378" s="1"/>
      <c r="I7378" s="1"/>
      <c r="J7378" s="5"/>
      <c r="K7378" s="5"/>
      <c r="L7378" s="5"/>
      <c r="M7378" s="6"/>
      <c r="N7378" s="6"/>
      <c r="O7378" s="7"/>
      <c r="P7378" s="6"/>
      <c r="Q7378" s="6"/>
    </row>
    <row r="7379" spans="2:17" s="2" customFormat="1" x14ac:dyDescent="0.25">
      <c r="B7379" s="1"/>
      <c r="C7379" s="1"/>
      <c r="D7379" s="1"/>
      <c r="I7379" s="1"/>
      <c r="J7379" s="5"/>
      <c r="K7379" s="5"/>
      <c r="L7379" s="5"/>
      <c r="M7379" s="6"/>
      <c r="N7379" s="6"/>
      <c r="O7379" s="7"/>
      <c r="P7379" s="6"/>
      <c r="Q7379" s="6"/>
    </row>
    <row r="7380" spans="2:17" s="2" customFormat="1" x14ac:dyDescent="0.25">
      <c r="B7380" s="1"/>
      <c r="C7380" s="1"/>
      <c r="D7380" s="1"/>
      <c r="I7380" s="1"/>
      <c r="J7380" s="5"/>
      <c r="K7380" s="5"/>
      <c r="L7380" s="5"/>
      <c r="M7380" s="6"/>
      <c r="N7380" s="6"/>
      <c r="O7380" s="7"/>
      <c r="P7380" s="6"/>
      <c r="Q7380" s="6"/>
    </row>
    <row r="7381" spans="2:17" s="2" customFormat="1" x14ac:dyDescent="0.25">
      <c r="B7381" s="1"/>
      <c r="C7381" s="1"/>
      <c r="D7381" s="1"/>
      <c r="I7381" s="1"/>
      <c r="J7381" s="5"/>
      <c r="K7381" s="5"/>
      <c r="L7381" s="5"/>
      <c r="M7381" s="6"/>
      <c r="N7381" s="6"/>
      <c r="O7381" s="7"/>
      <c r="P7381" s="6"/>
      <c r="Q7381" s="6"/>
    </row>
    <row r="7382" spans="2:17" s="2" customFormat="1" x14ac:dyDescent="0.25">
      <c r="B7382" s="1"/>
      <c r="C7382" s="1"/>
      <c r="D7382" s="1"/>
      <c r="I7382" s="1"/>
      <c r="J7382" s="5"/>
      <c r="K7382" s="5"/>
      <c r="L7382" s="5"/>
      <c r="M7382" s="6"/>
      <c r="N7382" s="6"/>
      <c r="O7382" s="7"/>
      <c r="P7382" s="6"/>
      <c r="Q7382" s="6"/>
    </row>
    <row r="7383" spans="2:17" s="2" customFormat="1" x14ac:dyDescent="0.25">
      <c r="B7383" s="1"/>
      <c r="C7383" s="1"/>
      <c r="D7383" s="1"/>
      <c r="I7383" s="1"/>
      <c r="J7383" s="5"/>
      <c r="K7383" s="5"/>
      <c r="L7383" s="5"/>
      <c r="M7383" s="6"/>
      <c r="N7383" s="6"/>
      <c r="O7383" s="7"/>
      <c r="P7383" s="6"/>
      <c r="Q7383" s="6"/>
    </row>
    <row r="7384" spans="2:17" s="2" customFormat="1" x14ac:dyDescent="0.25">
      <c r="B7384" s="1"/>
      <c r="C7384" s="1"/>
      <c r="D7384" s="1"/>
      <c r="I7384" s="1"/>
      <c r="J7384" s="5"/>
      <c r="K7384" s="5"/>
      <c r="L7384" s="5"/>
      <c r="M7384" s="6"/>
      <c r="N7384" s="6"/>
      <c r="O7384" s="7"/>
      <c r="P7384" s="6"/>
      <c r="Q7384" s="6"/>
    </row>
    <row r="7385" spans="2:17" s="2" customFormat="1" x14ac:dyDescent="0.25">
      <c r="B7385" s="1"/>
      <c r="C7385" s="1"/>
      <c r="D7385" s="1"/>
      <c r="I7385" s="1"/>
      <c r="J7385" s="5"/>
      <c r="K7385" s="5"/>
      <c r="L7385" s="5"/>
      <c r="M7385" s="6"/>
      <c r="N7385" s="6"/>
      <c r="O7385" s="7"/>
      <c r="P7385" s="6"/>
      <c r="Q7385" s="6"/>
    </row>
    <row r="7386" spans="2:17" s="2" customFormat="1" x14ac:dyDescent="0.25">
      <c r="B7386" s="1"/>
      <c r="C7386" s="1"/>
      <c r="D7386" s="1"/>
      <c r="I7386" s="1"/>
      <c r="J7386" s="5"/>
      <c r="K7386" s="5"/>
      <c r="L7386" s="5"/>
      <c r="M7386" s="6"/>
      <c r="N7386" s="6"/>
      <c r="O7386" s="7"/>
      <c r="P7386" s="6"/>
      <c r="Q7386" s="6"/>
    </row>
    <row r="7387" spans="2:17" s="2" customFormat="1" x14ac:dyDescent="0.25">
      <c r="B7387" s="1"/>
      <c r="C7387" s="1"/>
      <c r="D7387" s="1"/>
      <c r="I7387" s="1"/>
      <c r="J7387" s="5"/>
      <c r="K7387" s="5"/>
      <c r="L7387" s="5"/>
      <c r="M7387" s="6"/>
      <c r="N7387" s="6"/>
      <c r="O7387" s="7"/>
      <c r="P7387" s="6"/>
      <c r="Q7387" s="6"/>
    </row>
    <row r="7388" spans="2:17" s="2" customFormat="1" x14ac:dyDescent="0.25">
      <c r="B7388" s="1"/>
      <c r="C7388" s="1"/>
      <c r="D7388" s="1"/>
      <c r="I7388" s="1"/>
      <c r="J7388" s="5"/>
      <c r="K7388" s="5"/>
      <c r="L7388" s="5"/>
      <c r="M7388" s="6"/>
      <c r="N7388" s="6"/>
      <c r="O7388" s="7"/>
      <c r="P7388" s="6"/>
      <c r="Q7388" s="6"/>
    </row>
    <row r="7389" spans="2:17" s="2" customFormat="1" x14ac:dyDescent="0.25">
      <c r="B7389" s="1"/>
      <c r="C7389" s="1"/>
      <c r="D7389" s="1"/>
      <c r="I7389" s="1"/>
      <c r="J7389" s="5"/>
      <c r="K7389" s="5"/>
      <c r="L7389" s="5"/>
      <c r="M7389" s="6"/>
      <c r="N7389" s="6"/>
      <c r="O7389" s="7"/>
      <c r="P7389" s="6"/>
      <c r="Q7389" s="6"/>
    </row>
    <row r="7390" spans="2:17" s="2" customFormat="1" x14ac:dyDescent="0.25">
      <c r="B7390" s="1"/>
      <c r="C7390" s="1"/>
      <c r="D7390" s="1"/>
      <c r="I7390" s="1"/>
      <c r="J7390" s="5"/>
      <c r="K7390" s="5"/>
      <c r="L7390" s="5"/>
      <c r="M7390" s="6"/>
      <c r="N7390" s="6"/>
      <c r="O7390" s="7"/>
      <c r="P7390" s="6"/>
      <c r="Q7390" s="6"/>
    </row>
    <row r="7391" spans="2:17" s="2" customFormat="1" x14ac:dyDescent="0.25">
      <c r="B7391" s="1"/>
      <c r="C7391" s="1"/>
      <c r="D7391" s="1"/>
      <c r="I7391" s="1"/>
      <c r="J7391" s="5"/>
      <c r="K7391" s="5"/>
      <c r="L7391" s="5"/>
      <c r="M7391" s="6"/>
      <c r="N7391" s="6"/>
      <c r="O7391" s="7"/>
      <c r="P7391" s="6"/>
      <c r="Q7391" s="6"/>
    </row>
    <row r="7392" spans="2:17" s="2" customFormat="1" x14ac:dyDescent="0.25">
      <c r="B7392" s="1"/>
      <c r="C7392" s="1"/>
      <c r="D7392" s="1"/>
      <c r="I7392" s="1"/>
      <c r="J7392" s="5"/>
      <c r="K7392" s="5"/>
      <c r="L7392" s="5"/>
      <c r="M7392" s="6"/>
      <c r="N7392" s="6"/>
      <c r="O7392" s="7"/>
      <c r="P7392" s="6"/>
      <c r="Q7392" s="6"/>
    </row>
    <row r="7393" spans="2:17" s="2" customFormat="1" x14ac:dyDescent="0.25">
      <c r="B7393" s="1"/>
      <c r="C7393" s="1"/>
      <c r="D7393" s="1"/>
      <c r="I7393" s="1"/>
      <c r="J7393" s="5"/>
      <c r="K7393" s="5"/>
      <c r="L7393" s="5"/>
      <c r="M7393" s="6"/>
      <c r="N7393" s="6"/>
      <c r="O7393" s="7"/>
      <c r="P7393" s="6"/>
      <c r="Q7393" s="6"/>
    </row>
    <row r="7394" spans="2:17" s="2" customFormat="1" x14ac:dyDescent="0.25">
      <c r="B7394" s="1"/>
      <c r="C7394" s="1"/>
      <c r="D7394" s="1"/>
      <c r="I7394" s="1"/>
      <c r="J7394" s="5"/>
      <c r="K7394" s="5"/>
      <c r="L7394" s="5"/>
      <c r="M7394" s="6"/>
      <c r="N7394" s="6"/>
      <c r="O7394" s="7"/>
      <c r="P7394" s="6"/>
      <c r="Q7394" s="6"/>
    </row>
    <row r="7395" spans="2:17" s="2" customFormat="1" x14ac:dyDescent="0.25">
      <c r="B7395" s="1"/>
      <c r="C7395" s="1"/>
      <c r="D7395" s="1"/>
      <c r="I7395" s="1"/>
      <c r="J7395" s="5"/>
      <c r="K7395" s="5"/>
      <c r="L7395" s="5"/>
      <c r="M7395" s="6"/>
      <c r="N7395" s="6"/>
      <c r="O7395" s="7"/>
      <c r="P7395" s="6"/>
      <c r="Q7395" s="6"/>
    </row>
    <row r="7396" spans="2:17" s="2" customFormat="1" x14ac:dyDescent="0.25">
      <c r="B7396" s="1"/>
      <c r="C7396" s="1"/>
      <c r="D7396" s="1"/>
      <c r="I7396" s="1"/>
      <c r="J7396" s="5"/>
      <c r="K7396" s="5"/>
      <c r="L7396" s="5"/>
      <c r="M7396" s="6"/>
      <c r="N7396" s="6"/>
      <c r="O7396" s="7"/>
      <c r="P7396" s="6"/>
      <c r="Q7396" s="6"/>
    </row>
    <row r="7397" spans="2:17" s="2" customFormat="1" x14ac:dyDescent="0.25">
      <c r="B7397" s="1"/>
      <c r="C7397" s="1"/>
      <c r="D7397" s="1"/>
      <c r="I7397" s="1"/>
      <c r="J7397" s="5"/>
      <c r="K7397" s="5"/>
      <c r="L7397" s="5"/>
      <c r="M7397" s="6"/>
      <c r="N7397" s="6"/>
      <c r="O7397" s="7"/>
      <c r="P7397" s="6"/>
      <c r="Q7397" s="6"/>
    </row>
    <row r="7398" spans="2:17" s="2" customFormat="1" x14ac:dyDescent="0.25">
      <c r="B7398" s="1"/>
      <c r="C7398" s="1"/>
      <c r="D7398" s="1"/>
      <c r="I7398" s="1"/>
      <c r="J7398" s="5"/>
      <c r="K7398" s="5"/>
      <c r="L7398" s="5"/>
      <c r="M7398" s="6"/>
      <c r="N7398" s="6"/>
      <c r="O7398" s="7"/>
      <c r="P7398" s="6"/>
      <c r="Q7398" s="6"/>
    </row>
    <row r="7399" spans="2:17" s="2" customFormat="1" x14ac:dyDescent="0.25">
      <c r="B7399" s="1"/>
      <c r="C7399" s="1"/>
      <c r="D7399" s="1"/>
      <c r="I7399" s="1"/>
      <c r="J7399" s="5"/>
      <c r="K7399" s="5"/>
      <c r="L7399" s="5"/>
      <c r="M7399" s="6"/>
      <c r="N7399" s="6"/>
      <c r="O7399" s="7"/>
      <c r="P7399" s="6"/>
      <c r="Q7399" s="6"/>
    </row>
    <row r="7400" spans="2:17" s="2" customFormat="1" x14ac:dyDescent="0.25">
      <c r="B7400" s="1"/>
      <c r="C7400" s="1"/>
      <c r="D7400" s="1"/>
      <c r="I7400" s="1"/>
      <c r="J7400" s="5"/>
      <c r="K7400" s="5"/>
      <c r="L7400" s="5"/>
      <c r="M7400" s="6"/>
      <c r="N7400" s="6"/>
      <c r="O7400" s="7"/>
      <c r="P7400" s="6"/>
      <c r="Q7400" s="6"/>
    </row>
    <row r="7401" spans="2:17" s="2" customFormat="1" x14ac:dyDescent="0.25">
      <c r="B7401" s="1"/>
      <c r="C7401" s="1"/>
      <c r="D7401" s="1"/>
      <c r="I7401" s="1"/>
      <c r="J7401" s="5"/>
      <c r="K7401" s="5"/>
      <c r="L7401" s="5"/>
      <c r="M7401" s="6"/>
      <c r="N7401" s="6"/>
      <c r="O7401" s="7"/>
      <c r="P7401" s="6"/>
      <c r="Q7401" s="6"/>
    </row>
    <row r="7402" spans="2:17" s="2" customFormat="1" x14ac:dyDescent="0.25">
      <c r="B7402" s="1"/>
      <c r="C7402" s="1"/>
      <c r="D7402" s="1"/>
      <c r="I7402" s="1"/>
      <c r="J7402" s="5"/>
      <c r="K7402" s="5"/>
      <c r="L7402" s="5"/>
      <c r="M7402" s="6"/>
      <c r="N7402" s="6"/>
      <c r="O7402" s="7"/>
      <c r="P7402" s="6"/>
      <c r="Q7402" s="6"/>
    </row>
    <row r="7403" spans="2:17" s="2" customFormat="1" x14ac:dyDescent="0.25">
      <c r="B7403" s="1"/>
      <c r="C7403" s="1"/>
      <c r="D7403" s="1"/>
      <c r="I7403" s="1"/>
      <c r="J7403" s="5"/>
      <c r="K7403" s="5"/>
      <c r="L7403" s="5"/>
      <c r="M7403" s="6"/>
      <c r="N7403" s="6"/>
      <c r="O7403" s="7"/>
      <c r="P7403" s="6"/>
      <c r="Q7403" s="6"/>
    </row>
    <row r="7404" spans="2:17" s="2" customFormat="1" x14ac:dyDescent="0.25">
      <c r="B7404" s="1"/>
      <c r="C7404" s="1"/>
      <c r="D7404" s="1"/>
      <c r="I7404" s="1"/>
      <c r="J7404" s="5"/>
      <c r="K7404" s="5"/>
      <c r="L7404" s="5"/>
      <c r="M7404" s="6"/>
      <c r="N7404" s="6"/>
      <c r="O7404" s="7"/>
      <c r="P7404" s="6"/>
      <c r="Q7404" s="6"/>
    </row>
    <row r="7405" spans="2:17" s="2" customFormat="1" x14ac:dyDescent="0.25">
      <c r="B7405" s="1"/>
      <c r="C7405" s="1"/>
      <c r="D7405" s="1"/>
      <c r="I7405" s="1"/>
      <c r="J7405" s="5"/>
      <c r="K7405" s="5"/>
      <c r="L7405" s="5"/>
      <c r="M7405" s="6"/>
      <c r="N7405" s="6"/>
      <c r="O7405" s="7"/>
      <c r="P7405" s="6"/>
      <c r="Q7405" s="6"/>
    </row>
    <row r="7406" spans="2:17" s="2" customFormat="1" x14ac:dyDescent="0.25">
      <c r="B7406" s="1"/>
      <c r="C7406" s="1"/>
      <c r="D7406" s="1"/>
      <c r="I7406" s="1"/>
      <c r="J7406" s="5"/>
      <c r="K7406" s="5"/>
      <c r="L7406" s="5"/>
      <c r="M7406" s="6"/>
      <c r="N7406" s="6"/>
      <c r="O7406" s="7"/>
      <c r="P7406" s="6"/>
      <c r="Q7406" s="6"/>
    </row>
    <row r="7407" spans="2:17" s="2" customFormat="1" x14ac:dyDescent="0.25">
      <c r="B7407" s="1"/>
      <c r="C7407" s="1"/>
      <c r="D7407" s="1"/>
      <c r="I7407" s="1"/>
      <c r="J7407" s="5"/>
      <c r="K7407" s="5"/>
      <c r="L7407" s="5"/>
      <c r="M7407" s="6"/>
      <c r="N7407" s="6"/>
      <c r="O7407" s="7"/>
      <c r="P7407" s="6"/>
      <c r="Q7407" s="6"/>
    </row>
    <row r="7408" spans="2:17" s="2" customFormat="1" x14ac:dyDescent="0.25">
      <c r="B7408" s="1"/>
      <c r="C7408" s="1"/>
      <c r="D7408" s="1"/>
      <c r="I7408" s="1"/>
      <c r="J7408" s="5"/>
      <c r="K7408" s="5"/>
      <c r="L7408" s="5"/>
      <c r="M7408" s="6"/>
      <c r="N7408" s="6"/>
      <c r="O7408" s="7"/>
      <c r="P7408" s="6"/>
      <c r="Q7408" s="6"/>
    </row>
    <row r="7409" spans="2:17" s="2" customFormat="1" x14ac:dyDescent="0.25">
      <c r="B7409" s="1"/>
      <c r="C7409" s="1"/>
      <c r="D7409" s="1"/>
      <c r="I7409" s="1"/>
      <c r="J7409" s="5"/>
      <c r="K7409" s="5"/>
      <c r="L7409" s="5"/>
      <c r="M7409" s="6"/>
      <c r="N7409" s="6"/>
      <c r="O7409" s="7"/>
      <c r="P7409" s="6"/>
      <c r="Q7409" s="6"/>
    </row>
    <row r="7410" spans="2:17" s="2" customFormat="1" x14ac:dyDescent="0.25">
      <c r="B7410" s="1"/>
      <c r="C7410" s="1"/>
      <c r="D7410" s="1"/>
      <c r="I7410" s="1"/>
      <c r="J7410" s="5"/>
      <c r="K7410" s="5"/>
      <c r="L7410" s="5"/>
      <c r="M7410" s="6"/>
      <c r="N7410" s="6"/>
      <c r="O7410" s="7"/>
      <c r="P7410" s="6"/>
      <c r="Q7410" s="6"/>
    </row>
    <row r="7411" spans="2:17" s="2" customFormat="1" x14ac:dyDescent="0.25">
      <c r="B7411" s="1"/>
      <c r="C7411" s="1"/>
      <c r="D7411" s="1"/>
      <c r="I7411" s="1"/>
      <c r="J7411" s="5"/>
      <c r="K7411" s="5"/>
      <c r="L7411" s="5"/>
      <c r="M7411" s="6"/>
      <c r="N7411" s="6"/>
      <c r="O7411" s="7"/>
      <c r="P7411" s="6"/>
      <c r="Q7411" s="6"/>
    </row>
    <row r="7412" spans="2:17" s="2" customFormat="1" x14ac:dyDescent="0.25">
      <c r="B7412" s="1"/>
      <c r="C7412" s="1"/>
      <c r="D7412" s="1"/>
      <c r="I7412" s="1"/>
      <c r="J7412" s="5"/>
      <c r="K7412" s="5"/>
      <c r="L7412" s="5"/>
      <c r="M7412" s="6"/>
      <c r="N7412" s="6"/>
      <c r="O7412" s="7"/>
      <c r="P7412" s="6"/>
      <c r="Q7412" s="6"/>
    </row>
    <row r="7413" spans="2:17" s="2" customFormat="1" x14ac:dyDescent="0.25">
      <c r="B7413" s="1"/>
      <c r="C7413" s="1"/>
      <c r="D7413" s="1"/>
      <c r="I7413" s="1"/>
      <c r="J7413" s="5"/>
      <c r="K7413" s="5"/>
      <c r="L7413" s="5"/>
      <c r="M7413" s="6"/>
      <c r="N7413" s="6"/>
      <c r="O7413" s="7"/>
      <c r="P7413" s="6"/>
      <c r="Q7413" s="6"/>
    </row>
    <row r="7414" spans="2:17" s="2" customFormat="1" x14ac:dyDescent="0.25">
      <c r="B7414" s="1"/>
      <c r="C7414" s="1"/>
      <c r="D7414" s="1"/>
      <c r="I7414" s="1"/>
      <c r="J7414" s="5"/>
      <c r="K7414" s="5"/>
      <c r="L7414" s="5"/>
      <c r="M7414" s="6"/>
      <c r="N7414" s="6"/>
      <c r="O7414" s="7"/>
      <c r="P7414" s="6"/>
      <c r="Q7414" s="6"/>
    </row>
    <row r="7415" spans="2:17" s="2" customFormat="1" x14ac:dyDescent="0.25">
      <c r="B7415" s="1"/>
      <c r="C7415" s="1"/>
      <c r="D7415" s="1"/>
      <c r="I7415" s="1"/>
      <c r="J7415" s="5"/>
      <c r="K7415" s="5"/>
      <c r="L7415" s="5"/>
      <c r="M7415" s="6"/>
      <c r="N7415" s="6"/>
      <c r="O7415" s="7"/>
      <c r="P7415" s="6"/>
      <c r="Q7415" s="6"/>
    </row>
    <row r="7416" spans="2:17" s="2" customFormat="1" x14ac:dyDescent="0.25">
      <c r="B7416" s="1"/>
      <c r="C7416" s="1"/>
      <c r="D7416" s="1"/>
      <c r="I7416" s="1"/>
      <c r="J7416" s="5"/>
      <c r="K7416" s="5"/>
      <c r="L7416" s="5"/>
      <c r="M7416" s="6"/>
      <c r="N7416" s="6"/>
      <c r="O7416" s="7"/>
      <c r="P7416" s="6"/>
      <c r="Q7416" s="6"/>
    </row>
    <row r="7417" spans="2:17" s="2" customFormat="1" x14ac:dyDescent="0.25">
      <c r="B7417" s="1"/>
      <c r="C7417" s="1"/>
      <c r="D7417" s="1"/>
      <c r="I7417" s="1"/>
      <c r="J7417" s="5"/>
      <c r="K7417" s="5"/>
      <c r="L7417" s="5"/>
      <c r="M7417" s="6"/>
      <c r="N7417" s="6"/>
      <c r="O7417" s="7"/>
      <c r="P7417" s="6"/>
      <c r="Q7417" s="6"/>
    </row>
    <row r="7418" spans="2:17" s="2" customFormat="1" x14ac:dyDescent="0.25">
      <c r="B7418" s="1"/>
      <c r="C7418" s="1"/>
      <c r="D7418" s="1"/>
      <c r="I7418" s="1"/>
      <c r="J7418" s="5"/>
      <c r="K7418" s="5"/>
      <c r="L7418" s="5"/>
      <c r="M7418" s="6"/>
      <c r="N7418" s="6"/>
      <c r="O7418" s="7"/>
      <c r="P7418" s="6"/>
      <c r="Q7418" s="6"/>
    </row>
    <row r="7419" spans="2:17" s="2" customFormat="1" x14ac:dyDescent="0.25">
      <c r="B7419" s="1"/>
      <c r="C7419" s="1"/>
      <c r="D7419" s="1"/>
      <c r="I7419" s="1"/>
      <c r="J7419" s="5"/>
      <c r="K7419" s="5"/>
      <c r="L7419" s="5"/>
      <c r="M7419" s="6"/>
      <c r="N7419" s="6"/>
      <c r="O7419" s="7"/>
      <c r="P7419" s="6"/>
      <c r="Q7419" s="6"/>
    </row>
    <row r="7420" spans="2:17" s="2" customFormat="1" x14ac:dyDescent="0.25">
      <c r="B7420" s="1"/>
      <c r="C7420" s="1"/>
      <c r="D7420" s="1"/>
      <c r="I7420" s="1"/>
      <c r="J7420" s="5"/>
      <c r="K7420" s="5"/>
      <c r="L7420" s="5"/>
      <c r="M7420" s="6"/>
      <c r="N7420" s="6"/>
      <c r="O7420" s="7"/>
      <c r="P7420" s="6"/>
      <c r="Q7420" s="6"/>
    </row>
    <row r="7421" spans="2:17" s="2" customFormat="1" x14ac:dyDescent="0.25">
      <c r="B7421" s="1"/>
      <c r="C7421" s="1"/>
      <c r="D7421" s="1"/>
      <c r="I7421" s="1"/>
      <c r="J7421" s="5"/>
      <c r="K7421" s="5"/>
      <c r="L7421" s="5"/>
      <c r="M7421" s="6"/>
      <c r="N7421" s="6"/>
      <c r="O7421" s="7"/>
      <c r="P7421" s="6"/>
      <c r="Q7421" s="6"/>
    </row>
    <row r="7422" spans="2:17" s="2" customFormat="1" x14ac:dyDescent="0.25">
      <c r="B7422" s="1"/>
      <c r="C7422" s="1"/>
      <c r="D7422" s="1"/>
      <c r="I7422" s="1"/>
      <c r="J7422" s="5"/>
      <c r="K7422" s="5"/>
      <c r="L7422" s="5"/>
      <c r="M7422" s="6"/>
      <c r="N7422" s="6"/>
      <c r="O7422" s="7"/>
      <c r="P7422" s="6"/>
      <c r="Q7422" s="6"/>
    </row>
    <row r="7423" spans="2:17" s="2" customFormat="1" x14ac:dyDescent="0.25">
      <c r="B7423" s="1"/>
      <c r="C7423" s="1"/>
      <c r="D7423" s="1"/>
      <c r="I7423" s="1"/>
      <c r="J7423" s="5"/>
      <c r="K7423" s="5"/>
      <c r="L7423" s="5"/>
      <c r="M7423" s="6"/>
      <c r="N7423" s="6"/>
      <c r="O7423" s="7"/>
      <c r="P7423" s="6"/>
      <c r="Q7423" s="6"/>
    </row>
    <row r="7424" spans="2:17" s="2" customFormat="1" x14ac:dyDescent="0.25">
      <c r="B7424" s="1"/>
      <c r="C7424" s="1"/>
      <c r="D7424" s="1"/>
      <c r="I7424" s="1"/>
      <c r="J7424" s="5"/>
      <c r="K7424" s="5"/>
      <c r="L7424" s="5"/>
      <c r="M7424" s="6"/>
      <c r="N7424" s="6"/>
      <c r="O7424" s="7"/>
      <c r="P7424" s="6"/>
      <c r="Q7424" s="6"/>
    </row>
    <row r="7425" spans="2:17" s="2" customFormat="1" x14ac:dyDescent="0.25">
      <c r="B7425" s="1"/>
      <c r="C7425" s="1"/>
      <c r="D7425" s="1"/>
      <c r="I7425" s="1"/>
      <c r="J7425" s="5"/>
      <c r="K7425" s="5"/>
      <c r="L7425" s="5"/>
      <c r="M7425" s="6"/>
      <c r="N7425" s="6"/>
      <c r="O7425" s="7"/>
      <c r="P7425" s="6"/>
      <c r="Q7425" s="6"/>
    </row>
    <row r="7426" spans="2:17" s="2" customFormat="1" x14ac:dyDescent="0.25">
      <c r="B7426" s="1"/>
      <c r="C7426" s="1"/>
      <c r="D7426" s="1"/>
      <c r="I7426" s="1"/>
      <c r="J7426" s="5"/>
      <c r="K7426" s="5"/>
      <c r="L7426" s="5"/>
      <c r="M7426" s="6"/>
      <c r="N7426" s="6"/>
      <c r="O7426" s="7"/>
      <c r="P7426" s="6"/>
      <c r="Q7426" s="6"/>
    </row>
    <row r="7427" spans="2:17" s="2" customFormat="1" x14ac:dyDescent="0.25">
      <c r="B7427" s="1"/>
      <c r="C7427" s="1"/>
      <c r="D7427" s="1"/>
      <c r="I7427" s="1"/>
      <c r="J7427" s="5"/>
      <c r="K7427" s="5"/>
      <c r="L7427" s="5"/>
      <c r="M7427" s="6"/>
      <c r="N7427" s="6"/>
      <c r="O7427" s="7"/>
      <c r="P7427" s="6"/>
      <c r="Q7427" s="6"/>
    </row>
    <row r="7428" spans="2:17" s="2" customFormat="1" x14ac:dyDescent="0.25">
      <c r="B7428" s="1"/>
      <c r="C7428" s="1"/>
      <c r="D7428" s="1"/>
      <c r="I7428" s="1"/>
      <c r="J7428" s="5"/>
      <c r="K7428" s="5"/>
      <c r="L7428" s="5"/>
      <c r="M7428" s="6"/>
      <c r="N7428" s="6"/>
      <c r="O7428" s="7"/>
      <c r="P7428" s="6"/>
      <c r="Q7428" s="6"/>
    </row>
    <row r="7429" spans="2:17" s="2" customFormat="1" x14ac:dyDescent="0.25">
      <c r="B7429" s="1"/>
      <c r="C7429" s="1"/>
      <c r="D7429" s="1"/>
      <c r="I7429" s="1"/>
      <c r="J7429" s="5"/>
      <c r="K7429" s="5"/>
      <c r="L7429" s="5"/>
      <c r="M7429" s="6"/>
      <c r="N7429" s="6"/>
      <c r="O7429" s="7"/>
      <c r="P7429" s="6"/>
      <c r="Q7429" s="6"/>
    </row>
    <row r="7430" spans="2:17" s="2" customFormat="1" x14ac:dyDescent="0.25">
      <c r="B7430" s="1"/>
      <c r="C7430" s="1"/>
      <c r="D7430" s="1"/>
      <c r="I7430" s="1"/>
      <c r="J7430" s="5"/>
      <c r="K7430" s="5"/>
      <c r="L7430" s="5"/>
      <c r="M7430" s="6"/>
      <c r="N7430" s="6"/>
      <c r="O7430" s="7"/>
      <c r="P7430" s="6"/>
      <c r="Q7430" s="6"/>
    </row>
    <row r="7431" spans="2:17" s="2" customFormat="1" x14ac:dyDescent="0.25">
      <c r="B7431" s="1"/>
      <c r="C7431" s="1"/>
      <c r="D7431" s="1"/>
      <c r="I7431" s="1"/>
      <c r="J7431" s="5"/>
      <c r="K7431" s="5"/>
      <c r="L7431" s="5"/>
      <c r="M7431" s="6"/>
      <c r="N7431" s="6"/>
      <c r="O7431" s="7"/>
      <c r="P7431" s="6"/>
      <c r="Q7431" s="6"/>
    </row>
    <row r="7432" spans="2:17" s="2" customFormat="1" x14ac:dyDescent="0.25">
      <c r="B7432" s="1"/>
      <c r="C7432" s="1"/>
      <c r="D7432" s="1"/>
      <c r="I7432" s="1"/>
      <c r="J7432" s="5"/>
      <c r="K7432" s="5"/>
      <c r="L7432" s="5"/>
      <c r="M7432" s="6"/>
      <c r="N7432" s="6"/>
      <c r="O7432" s="7"/>
      <c r="P7432" s="6"/>
      <c r="Q7432" s="6"/>
    </row>
    <row r="7433" spans="2:17" s="2" customFormat="1" x14ac:dyDescent="0.25">
      <c r="B7433" s="1"/>
      <c r="C7433" s="1"/>
      <c r="D7433" s="1"/>
      <c r="I7433" s="1"/>
      <c r="J7433" s="5"/>
      <c r="K7433" s="5"/>
      <c r="L7433" s="5"/>
      <c r="M7433" s="6"/>
      <c r="N7433" s="6"/>
      <c r="O7433" s="7"/>
      <c r="P7433" s="6"/>
      <c r="Q7433" s="6"/>
    </row>
    <row r="7434" spans="2:17" s="2" customFormat="1" x14ac:dyDescent="0.25">
      <c r="B7434" s="1"/>
      <c r="C7434" s="1"/>
      <c r="D7434" s="1"/>
      <c r="I7434" s="1"/>
      <c r="J7434" s="5"/>
      <c r="K7434" s="5"/>
      <c r="L7434" s="5"/>
      <c r="M7434" s="6"/>
      <c r="N7434" s="6"/>
      <c r="O7434" s="7"/>
      <c r="P7434" s="6"/>
      <c r="Q7434" s="6"/>
    </row>
    <row r="7435" spans="2:17" s="2" customFormat="1" x14ac:dyDescent="0.25">
      <c r="B7435" s="1"/>
      <c r="C7435" s="1"/>
      <c r="D7435" s="1"/>
      <c r="I7435" s="1"/>
      <c r="J7435" s="5"/>
      <c r="K7435" s="5"/>
      <c r="L7435" s="5"/>
      <c r="M7435" s="6"/>
      <c r="N7435" s="6"/>
      <c r="O7435" s="7"/>
      <c r="P7435" s="6"/>
      <c r="Q7435" s="6"/>
    </row>
    <row r="7436" spans="2:17" s="2" customFormat="1" x14ac:dyDescent="0.25">
      <c r="B7436" s="1"/>
      <c r="C7436" s="1"/>
      <c r="D7436" s="1"/>
      <c r="I7436" s="1"/>
      <c r="J7436" s="5"/>
      <c r="K7436" s="5"/>
      <c r="L7436" s="5"/>
      <c r="M7436" s="6"/>
      <c r="N7436" s="6"/>
      <c r="O7436" s="7"/>
      <c r="P7436" s="6"/>
      <c r="Q7436" s="6"/>
    </row>
    <row r="7437" spans="2:17" s="2" customFormat="1" x14ac:dyDescent="0.25">
      <c r="B7437" s="1"/>
      <c r="C7437" s="1"/>
      <c r="D7437" s="1"/>
      <c r="I7437" s="1"/>
      <c r="J7437" s="5"/>
      <c r="K7437" s="5"/>
      <c r="L7437" s="5"/>
      <c r="M7437" s="6"/>
      <c r="N7437" s="6"/>
      <c r="O7437" s="7"/>
      <c r="P7437" s="6"/>
      <c r="Q7437" s="6"/>
    </row>
    <row r="7438" spans="2:17" s="2" customFormat="1" x14ac:dyDescent="0.25">
      <c r="B7438" s="1"/>
      <c r="C7438" s="1"/>
      <c r="D7438" s="1"/>
      <c r="I7438" s="1"/>
      <c r="J7438" s="5"/>
      <c r="K7438" s="5"/>
      <c r="L7438" s="5"/>
      <c r="M7438" s="6"/>
      <c r="N7438" s="6"/>
      <c r="O7438" s="7"/>
      <c r="P7438" s="6"/>
      <c r="Q7438" s="6"/>
    </row>
    <row r="7439" spans="2:17" s="2" customFormat="1" x14ac:dyDescent="0.25">
      <c r="B7439" s="1"/>
      <c r="C7439" s="1"/>
      <c r="D7439" s="1"/>
      <c r="I7439" s="1"/>
      <c r="J7439" s="5"/>
      <c r="K7439" s="5"/>
      <c r="L7439" s="5"/>
      <c r="M7439" s="6"/>
      <c r="N7439" s="6"/>
      <c r="O7439" s="7"/>
      <c r="P7439" s="6"/>
      <c r="Q7439" s="6"/>
    </row>
    <row r="7440" spans="2:17" s="2" customFormat="1" x14ac:dyDescent="0.25">
      <c r="B7440" s="1"/>
      <c r="C7440" s="1"/>
      <c r="D7440" s="1"/>
      <c r="I7440" s="1"/>
      <c r="J7440" s="5"/>
      <c r="K7440" s="5"/>
      <c r="L7440" s="5"/>
      <c r="M7440" s="6"/>
      <c r="N7440" s="6"/>
      <c r="O7440" s="7"/>
      <c r="P7440" s="6"/>
      <c r="Q7440" s="6"/>
    </row>
    <row r="7441" spans="2:17" s="2" customFormat="1" x14ac:dyDescent="0.25">
      <c r="B7441" s="1"/>
      <c r="C7441" s="1"/>
      <c r="D7441" s="1"/>
      <c r="I7441" s="1"/>
      <c r="J7441" s="5"/>
      <c r="K7441" s="5"/>
      <c r="L7441" s="5"/>
      <c r="M7441" s="6"/>
      <c r="N7441" s="6"/>
      <c r="O7441" s="7"/>
      <c r="P7441" s="6"/>
      <c r="Q7441" s="6"/>
    </row>
    <row r="7442" spans="2:17" s="2" customFormat="1" x14ac:dyDescent="0.25">
      <c r="B7442" s="1"/>
      <c r="C7442" s="1"/>
      <c r="D7442" s="1"/>
      <c r="I7442" s="1"/>
      <c r="J7442" s="5"/>
      <c r="K7442" s="5"/>
      <c r="L7442" s="5"/>
      <c r="M7442" s="6"/>
      <c r="N7442" s="6"/>
      <c r="O7442" s="7"/>
      <c r="P7442" s="6"/>
      <c r="Q7442" s="6"/>
    </row>
    <row r="7443" spans="2:17" s="2" customFormat="1" x14ac:dyDescent="0.25">
      <c r="B7443" s="1"/>
      <c r="C7443" s="1"/>
      <c r="D7443" s="1"/>
      <c r="I7443" s="1"/>
      <c r="J7443" s="5"/>
      <c r="K7443" s="5"/>
      <c r="L7443" s="5"/>
      <c r="M7443" s="6"/>
      <c r="N7443" s="6"/>
      <c r="O7443" s="7"/>
      <c r="P7443" s="6"/>
      <c r="Q7443" s="6"/>
    </row>
    <row r="7444" spans="2:17" s="2" customFormat="1" x14ac:dyDescent="0.25">
      <c r="B7444" s="1"/>
      <c r="C7444" s="1"/>
      <c r="D7444" s="1"/>
      <c r="I7444" s="1"/>
      <c r="J7444" s="5"/>
      <c r="K7444" s="5"/>
      <c r="L7444" s="5"/>
      <c r="M7444" s="6"/>
      <c r="N7444" s="6"/>
      <c r="O7444" s="7"/>
      <c r="P7444" s="6"/>
      <c r="Q7444" s="6"/>
    </row>
    <row r="7445" spans="2:17" s="2" customFormat="1" x14ac:dyDescent="0.25">
      <c r="B7445" s="1"/>
      <c r="C7445" s="1"/>
      <c r="D7445" s="1"/>
      <c r="I7445" s="1"/>
      <c r="J7445" s="5"/>
      <c r="K7445" s="5"/>
      <c r="L7445" s="5"/>
      <c r="M7445" s="6"/>
      <c r="N7445" s="6"/>
      <c r="O7445" s="7"/>
      <c r="P7445" s="6"/>
      <c r="Q7445" s="6"/>
    </row>
    <row r="7446" spans="2:17" s="2" customFormat="1" x14ac:dyDescent="0.25">
      <c r="B7446" s="1"/>
      <c r="C7446" s="1"/>
      <c r="D7446" s="1"/>
      <c r="I7446" s="1"/>
      <c r="J7446" s="5"/>
      <c r="K7446" s="5"/>
      <c r="L7446" s="5"/>
      <c r="M7446" s="6"/>
      <c r="N7446" s="6"/>
      <c r="O7446" s="7"/>
      <c r="P7446" s="6"/>
      <c r="Q7446" s="6"/>
    </row>
    <row r="7447" spans="2:17" s="2" customFormat="1" x14ac:dyDescent="0.25">
      <c r="B7447" s="1"/>
      <c r="C7447" s="1"/>
      <c r="D7447" s="1"/>
      <c r="I7447" s="1"/>
      <c r="J7447" s="5"/>
      <c r="K7447" s="5"/>
      <c r="L7447" s="5"/>
      <c r="M7447" s="6"/>
      <c r="N7447" s="6"/>
      <c r="O7447" s="7"/>
      <c r="P7447" s="6"/>
      <c r="Q7447" s="6"/>
    </row>
    <row r="7448" spans="2:17" s="2" customFormat="1" x14ac:dyDescent="0.25">
      <c r="B7448" s="1"/>
      <c r="C7448" s="1"/>
      <c r="D7448" s="1"/>
      <c r="I7448" s="1"/>
      <c r="J7448" s="5"/>
      <c r="K7448" s="5"/>
      <c r="L7448" s="5"/>
      <c r="M7448" s="6"/>
      <c r="N7448" s="6"/>
      <c r="O7448" s="7"/>
      <c r="P7448" s="6"/>
      <c r="Q7448" s="6"/>
    </row>
    <row r="7449" spans="2:17" s="2" customFormat="1" x14ac:dyDescent="0.25">
      <c r="B7449" s="1"/>
      <c r="C7449" s="1"/>
      <c r="D7449" s="1"/>
      <c r="I7449" s="1"/>
      <c r="J7449" s="5"/>
      <c r="K7449" s="5"/>
      <c r="L7449" s="5"/>
      <c r="M7449" s="6"/>
      <c r="N7449" s="6"/>
      <c r="O7449" s="7"/>
      <c r="P7449" s="6"/>
      <c r="Q7449" s="6"/>
    </row>
    <row r="7450" spans="2:17" s="2" customFormat="1" x14ac:dyDescent="0.25">
      <c r="B7450" s="1"/>
      <c r="C7450" s="1"/>
      <c r="D7450" s="1"/>
      <c r="I7450" s="1"/>
      <c r="J7450" s="5"/>
      <c r="K7450" s="5"/>
      <c r="L7450" s="5"/>
      <c r="M7450" s="6"/>
      <c r="N7450" s="6"/>
      <c r="O7450" s="7"/>
      <c r="P7450" s="6"/>
      <c r="Q7450" s="6"/>
    </row>
    <row r="7451" spans="2:17" s="2" customFormat="1" x14ac:dyDescent="0.25">
      <c r="B7451" s="1"/>
      <c r="C7451" s="1"/>
      <c r="D7451" s="1"/>
      <c r="I7451" s="1"/>
      <c r="J7451" s="5"/>
      <c r="K7451" s="5"/>
      <c r="L7451" s="5"/>
      <c r="M7451" s="6"/>
      <c r="N7451" s="6"/>
      <c r="O7451" s="7"/>
      <c r="P7451" s="6"/>
      <c r="Q7451" s="6"/>
    </row>
    <row r="7452" spans="2:17" s="2" customFormat="1" x14ac:dyDescent="0.25">
      <c r="B7452" s="1"/>
      <c r="C7452" s="1"/>
      <c r="D7452" s="1"/>
      <c r="I7452" s="1"/>
      <c r="J7452" s="5"/>
      <c r="K7452" s="5"/>
      <c r="L7452" s="5"/>
      <c r="M7452" s="6"/>
      <c r="N7452" s="6"/>
      <c r="O7452" s="7"/>
      <c r="P7452" s="6"/>
      <c r="Q7452" s="6"/>
    </row>
    <row r="7453" spans="2:17" s="2" customFormat="1" x14ac:dyDescent="0.25">
      <c r="B7453" s="1"/>
      <c r="C7453" s="1"/>
      <c r="D7453" s="1"/>
      <c r="I7453" s="1"/>
      <c r="J7453" s="5"/>
      <c r="K7453" s="5"/>
      <c r="L7453" s="5"/>
      <c r="M7453" s="6"/>
      <c r="N7453" s="6"/>
      <c r="O7453" s="7"/>
      <c r="P7453" s="6"/>
      <c r="Q7453" s="6"/>
    </row>
    <row r="7454" spans="2:17" s="2" customFormat="1" x14ac:dyDescent="0.25">
      <c r="B7454" s="1"/>
      <c r="C7454" s="1"/>
      <c r="D7454" s="1"/>
      <c r="I7454" s="1"/>
      <c r="J7454" s="5"/>
      <c r="K7454" s="5"/>
      <c r="L7454" s="5"/>
      <c r="M7454" s="6"/>
      <c r="N7454" s="6"/>
      <c r="O7454" s="7"/>
      <c r="P7454" s="6"/>
      <c r="Q7454" s="6"/>
    </row>
    <row r="7455" spans="2:17" s="2" customFormat="1" x14ac:dyDescent="0.25">
      <c r="B7455" s="1"/>
      <c r="C7455" s="1"/>
      <c r="D7455" s="1"/>
      <c r="I7455" s="1"/>
      <c r="J7455" s="5"/>
      <c r="K7455" s="5"/>
      <c r="L7455" s="5"/>
      <c r="M7455" s="6"/>
      <c r="N7455" s="6"/>
      <c r="O7455" s="7"/>
      <c r="P7455" s="6"/>
      <c r="Q7455" s="6"/>
    </row>
    <row r="7456" spans="2:17" s="2" customFormat="1" x14ac:dyDescent="0.25">
      <c r="B7456" s="1"/>
      <c r="C7456" s="1"/>
      <c r="D7456" s="1"/>
      <c r="I7456" s="1"/>
      <c r="J7456" s="5"/>
      <c r="K7456" s="5"/>
      <c r="L7456" s="5"/>
      <c r="M7456" s="6"/>
      <c r="N7456" s="6"/>
      <c r="O7456" s="7"/>
      <c r="P7456" s="6"/>
      <c r="Q7456" s="6"/>
    </row>
    <row r="7457" spans="2:17" s="2" customFormat="1" x14ac:dyDescent="0.25">
      <c r="B7457" s="1"/>
      <c r="C7457" s="1"/>
      <c r="D7457" s="1"/>
      <c r="I7457" s="1"/>
      <c r="J7457" s="5"/>
      <c r="K7457" s="5"/>
      <c r="L7457" s="5"/>
      <c r="M7457" s="6"/>
      <c r="N7457" s="6"/>
      <c r="O7457" s="7"/>
      <c r="P7457" s="6"/>
      <c r="Q7457" s="6"/>
    </row>
    <row r="7458" spans="2:17" s="2" customFormat="1" x14ac:dyDescent="0.25">
      <c r="B7458" s="1"/>
      <c r="C7458" s="1"/>
      <c r="D7458" s="1"/>
      <c r="I7458" s="1"/>
      <c r="J7458" s="5"/>
      <c r="K7458" s="5"/>
      <c r="L7458" s="5"/>
      <c r="M7458" s="6"/>
      <c r="N7458" s="6"/>
      <c r="O7458" s="7"/>
      <c r="P7458" s="6"/>
      <c r="Q7458" s="6"/>
    </row>
    <row r="7459" spans="2:17" s="2" customFormat="1" x14ac:dyDescent="0.25">
      <c r="B7459" s="1"/>
      <c r="C7459" s="1"/>
      <c r="D7459" s="1"/>
      <c r="I7459" s="1"/>
      <c r="J7459" s="5"/>
      <c r="K7459" s="5"/>
      <c r="L7459" s="5"/>
      <c r="M7459" s="6"/>
      <c r="N7459" s="6"/>
      <c r="O7459" s="7"/>
      <c r="P7459" s="6"/>
      <c r="Q7459" s="6"/>
    </row>
    <row r="7460" spans="2:17" s="2" customFormat="1" x14ac:dyDescent="0.25">
      <c r="B7460" s="1"/>
      <c r="C7460" s="1"/>
      <c r="D7460" s="1"/>
      <c r="I7460" s="1"/>
      <c r="J7460" s="5"/>
      <c r="K7460" s="5"/>
      <c r="L7460" s="5"/>
      <c r="M7460" s="6"/>
      <c r="N7460" s="6"/>
      <c r="O7460" s="7"/>
      <c r="P7460" s="6"/>
      <c r="Q7460" s="6"/>
    </row>
    <row r="7461" spans="2:17" s="2" customFormat="1" x14ac:dyDescent="0.25">
      <c r="B7461" s="1"/>
      <c r="C7461" s="1"/>
      <c r="D7461" s="1"/>
      <c r="I7461" s="1"/>
      <c r="J7461" s="5"/>
      <c r="K7461" s="5"/>
      <c r="L7461" s="5"/>
      <c r="M7461" s="6"/>
      <c r="N7461" s="6"/>
      <c r="O7461" s="7"/>
      <c r="P7461" s="6"/>
      <c r="Q7461" s="6"/>
    </row>
    <row r="7462" spans="2:17" s="2" customFormat="1" x14ac:dyDescent="0.25">
      <c r="B7462" s="1"/>
      <c r="C7462" s="1"/>
      <c r="D7462" s="1"/>
      <c r="I7462" s="1"/>
      <c r="J7462" s="5"/>
      <c r="K7462" s="5"/>
      <c r="L7462" s="5"/>
      <c r="M7462" s="6"/>
      <c r="N7462" s="6"/>
      <c r="O7462" s="7"/>
      <c r="P7462" s="6"/>
      <c r="Q7462" s="6"/>
    </row>
    <row r="7463" spans="2:17" s="2" customFormat="1" x14ac:dyDescent="0.25">
      <c r="B7463" s="1"/>
      <c r="C7463" s="1"/>
      <c r="D7463" s="1"/>
      <c r="I7463" s="1"/>
      <c r="J7463" s="5"/>
      <c r="K7463" s="5"/>
      <c r="L7463" s="5"/>
      <c r="M7463" s="6"/>
      <c r="N7463" s="6"/>
      <c r="O7463" s="7"/>
      <c r="P7463" s="6"/>
      <c r="Q7463" s="6"/>
    </row>
    <row r="7464" spans="2:17" s="2" customFormat="1" x14ac:dyDescent="0.25">
      <c r="B7464" s="1"/>
      <c r="C7464" s="1"/>
      <c r="D7464" s="1"/>
      <c r="I7464" s="1"/>
      <c r="J7464" s="5"/>
      <c r="K7464" s="5"/>
      <c r="L7464" s="5"/>
      <c r="M7464" s="6"/>
      <c r="N7464" s="6"/>
      <c r="O7464" s="7"/>
      <c r="P7464" s="6"/>
      <c r="Q7464" s="6"/>
    </row>
    <row r="7465" spans="2:17" s="2" customFormat="1" x14ac:dyDescent="0.25">
      <c r="B7465" s="1"/>
      <c r="C7465" s="1"/>
      <c r="D7465" s="1"/>
      <c r="I7465" s="1"/>
      <c r="J7465" s="5"/>
      <c r="K7465" s="5"/>
      <c r="L7465" s="5"/>
      <c r="M7465" s="6"/>
      <c r="N7465" s="6"/>
      <c r="O7465" s="7"/>
      <c r="P7465" s="6"/>
      <c r="Q7465" s="6"/>
    </row>
    <row r="7466" spans="2:17" s="2" customFormat="1" x14ac:dyDescent="0.25">
      <c r="B7466" s="1"/>
      <c r="C7466" s="1"/>
      <c r="D7466" s="1"/>
      <c r="I7466" s="1"/>
      <c r="J7466" s="5"/>
      <c r="K7466" s="5"/>
      <c r="L7466" s="5"/>
      <c r="M7466" s="6"/>
      <c r="N7466" s="6"/>
      <c r="O7466" s="7"/>
      <c r="P7466" s="6"/>
      <c r="Q7466" s="6"/>
    </row>
    <row r="7467" spans="2:17" s="2" customFormat="1" x14ac:dyDescent="0.25">
      <c r="B7467" s="1"/>
      <c r="C7467" s="1"/>
      <c r="D7467" s="1"/>
      <c r="I7467" s="1"/>
      <c r="J7467" s="5"/>
      <c r="K7467" s="5"/>
      <c r="L7467" s="5"/>
      <c r="M7467" s="6"/>
      <c r="N7467" s="6"/>
      <c r="O7467" s="7"/>
      <c r="P7467" s="6"/>
      <c r="Q7467" s="6"/>
    </row>
    <row r="7468" spans="2:17" s="2" customFormat="1" x14ac:dyDescent="0.25">
      <c r="B7468" s="1"/>
      <c r="C7468" s="1"/>
      <c r="D7468" s="1"/>
      <c r="I7468" s="1"/>
      <c r="J7468" s="5"/>
      <c r="K7468" s="5"/>
      <c r="L7468" s="5"/>
      <c r="M7468" s="6"/>
      <c r="N7468" s="6"/>
      <c r="O7468" s="7"/>
      <c r="P7468" s="6"/>
      <c r="Q7468" s="6"/>
    </row>
    <row r="7469" spans="2:17" s="2" customFormat="1" x14ac:dyDescent="0.25">
      <c r="B7469" s="1"/>
      <c r="C7469" s="1"/>
      <c r="D7469" s="1"/>
      <c r="I7469" s="1"/>
      <c r="J7469" s="5"/>
      <c r="K7469" s="5"/>
      <c r="L7469" s="5"/>
      <c r="M7469" s="6"/>
      <c r="N7469" s="6"/>
      <c r="O7469" s="7"/>
      <c r="P7469" s="6"/>
      <c r="Q7469" s="6"/>
    </row>
    <row r="7470" spans="2:17" s="2" customFormat="1" x14ac:dyDescent="0.25">
      <c r="B7470" s="1"/>
      <c r="C7470" s="1"/>
      <c r="D7470" s="1"/>
      <c r="I7470" s="1"/>
      <c r="J7470" s="5"/>
      <c r="K7470" s="5"/>
      <c r="L7470" s="5"/>
      <c r="M7470" s="6"/>
      <c r="N7470" s="6"/>
      <c r="O7470" s="7"/>
      <c r="P7470" s="6"/>
      <c r="Q7470" s="6"/>
    </row>
    <row r="7471" spans="2:17" s="2" customFormat="1" x14ac:dyDescent="0.25">
      <c r="B7471" s="1"/>
      <c r="C7471" s="1"/>
      <c r="D7471" s="1"/>
      <c r="I7471" s="1"/>
      <c r="J7471" s="5"/>
      <c r="K7471" s="5"/>
      <c r="L7471" s="5"/>
      <c r="M7471" s="6"/>
      <c r="N7471" s="6"/>
      <c r="O7471" s="7"/>
      <c r="P7471" s="6"/>
      <c r="Q7471" s="6"/>
    </row>
    <row r="7472" spans="2:17" s="2" customFormat="1" x14ac:dyDescent="0.25">
      <c r="B7472" s="1"/>
      <c r="C7472" s="1"/>
      <c r="D7472" s="1"/>
      <c r="I7472" s="1"/>
      <c r="J7472" s="5"/>
      <c r="K7472" s="5"/>
      <c r="L7472" s="5"/>
      <c r="M7472" s="6"/>
      <c r="N7472" s="6"/>
      <c r="O7472" s="7"/>
      <c r="P7472" s="6"/>
      <c r="Q7472" s="6"/>
    </row>
    <row r="7473" spans="2:17" s="2" customFormat="1" x14ac:dyDescent="0.25">
      <c r="B7473" s="1"/>
      <c r="C7473" s="1"/>
      <c r="D7473" s="1"/>
      <c r="I7473" s="1"/>
      <c r="J7473" s="5"/>
      <c r="K7473" s="5"/>
      <c r="L7473" s="5"/>
      <c r="M7473" s="6"/>
      <c r="N7473" s="6"/>
      <c r="O7473" s="7"/>
      <c r="P7473" s="6"/>
      <c r="Q7473" s="6"/>
    </row>
    <row r="7474" spans="2:17" s="2" customFormat="1" x14ac:dyDescent="0.25">
      <c r="B7474" s="1"/>
      <c r="C7474" s="1"/>
      <c r="D7474" s="1"/>
      <c r="I7474" s="1"/>
      <c r="J7474" s="5"/>
      <c r="K7474" s="5"/>
      <c r="L7474" s="5"/>
      <c r="M7474" s="6"/>
      <c r="N7474" s="6"/>
      <c r="O7474" s="7"/>
      <c r="P7474" s="6"/>
      <c r="Q7474" s="6"/>
    </row>
    <row r="7475" spans="2:17" s="2" customFormat="1" x14ac:dyDescent="0.25">
      <c r="B7475" s="1"/>
      <c r="C7475" s="1"/>
      <c r="D7475" s="1"/>
      <c r="I7475" s="1"/>
      <c r="J7475" s="5"/>
      <c r="K7475" s="5"/>
      <c r="L7475" s="5"/>
      <c r="M7475" s="6"/>
      <c r="N7475" s="6"/>
      <c r="O7475" s="7"/>
      <c r="P7475" s="6"/>
      <c r="Q7475" s="6"/>
    </row>
    <row r="7476" spans="2:17" s="2" customFormat="1" x14ac:dyDescent="0.25">
      <c r="B7476" s="1"/>
      <c r="C7476" s="1"/>
      <c r="D7476" s="1"/>
      <c r="I7476" s="1"/>
      <c r="J7476" s="5"/>
      <c r="K7476" s="5"/>
      <c r="L7476" s="5"/>
      <c r="M7476" s="6"/>
      <c r="N7476" s="6"/>
      <c r="O7476" s="7"/>
      <c r="P7476" s="6"/>
      <c r="Q7476" s="6"/>
    </row>
    <row r="7477" spans="2:17" s="2" customFormat="1" x14ac:dyDescent="0.25">
      <c r="B7477" s="1"/>
      <c r="C7477" s="1"/>
      <c r="D7477" s="1"/>
      <c r="I7477" s="1"/>
      <c r="J7477" s="5"/>
      <c r="K7477" s="5"/>
      <c r="L7477" s="5"/>
      <c r="M7477" s="6"/>
      <c r="N7477" s="6"/>
      <c r="O7477" s="7"/>
      <c r="P7477" s="6"/>
      <c r="Q7477" s="6"/>
    </row>
    <row r="7478" spans="2:17" s="2" customFormat="1" x14ac:dyDescent="0.25">
      <c r="B7478" s="1"/>
      <c r="C7478" s="1"/>
      <c r="D7478" s="1"/>
      <c r="I7478" s="1"/>
      <c r="J7478" s="5"/>
      <c r="K7478" s="5"/>
      <c r="L7478" s="5"/>
      <c r="M7478" s="6"/>
      <c r="N7478" s="6"/>
      <c r="O7478" s="7"/>
      <c r="P7478" s="6"/>
      <c r="Q7478" s="6"/>
    </row>
    <row r="7479" spans="2:17" s="2" customFormat="1" x14ac:dyDescent="0.25">
      <c r="B7479" s="1"/>
      <c r="C7479" s="1"/>
      <c r="D7479" s="1"/>
      <c r="I7479" s="1"/>
      <c r="J7479" s="5"/>
      <c r="K7479" s="5"/>
      <c r="L7479" s="5"/>
      <c r="M7479" s="6"/>
      <c r="N7479" s="6"/>
      <c r="O7479" s="7"/>
      <c r="P7479" s="6"/>
      <c r="Q7479" s="6"/>
    </row>
    <row r="7480" spans="2:17" s="2" customFormat="1" x14ac:dyDescent="0.25">
      <c r="B7480" s="1"/>
      <c r="C7480" s="1"/>
      <c r="D7480" s="1"/>
      <c r="I7480" s="1"/>
      <c r="J7480" s="5"/>
      <c r="K7480" s="5"/>
      <c r="L7480" s="5"/>
      <c r="M7480" s="6"/>
      <c r="N7480" s="6"/>
      <c r="O7480" s="7"/>
      <c r="P7480" s="6"/>
      <c r="Q7480" s="6"/>
    </row>
    <row r="7481" spans="2:17" s="2" customFormat="1" x14ac:dyDescent="0.25">
      <c r="B7481" s="1"/>
      <c r="C7481" s="1"/>
      <c r="D7481" s="1"/>
      <c r="I7481" s="1"/>
      <c r="J7481" s="5"/>
      <c r="K7481" s="5"/>
      <c r="L7481" s="5"/>
      <c r="M7481" s="6"/>
      <c r="N7481" s="6"/>
      <c r="O7481" s="7"/>
      <c r="P7481" s="6"/>
      <c r="Q7481" s="6"/>
    </row>
    <row r="7482" spans="2:17" s="2" customFormat="1" x14ac:dyDescent="0.25">
      <c r="B7482" s="1"/>
      <c r="C7482" s="1"/>
      <c r="D7482" s="1"/>
      <c r="I7482" s="1"/>
      <c r="J7482" s="5"/>
      <c r="K7482" s="5"/>
      <c r="L7482" s="5"/>
      <c r="M7482" s="6"/>
      <c r="N7482" s="6"/>
      <c r="O7482" s="7"/>
      <c r="P7482" s="6"/>
      <c r="Q7482" s="6"/>
    </row>
    <row r="7483" spans="2:17" s="2" customFormat="1" x14ac:dyDescent="0.25">
      <c r="B7483" s="1"/>
      <c r="C7483" s="1"/>
      <c r="D7483" s="1"/>
      <c r="I7483" s="1"/>
      <c r="J7483" s="5"/>
      <c r="K7483" s="5"/>
      <c r="L7483" s="5"/>
      <c r="M7483" s="6"/>
      <c r="N7483" s="6"/>
      <c r="O7483" s="7"/>
      <c r="P7483" s="6"/>
      <c r="Q7483" s="6"/>
    </row>
    <row r="7484" spans="2:17" s="2" customFormat="1" x14ac:dyDescent="0.25">
      <c r="B7484" s="1"/>
      <c r="C7484" s="1"/>
      <c r="D7484" s="1"/>
      <c r="I7484" s="1"/>
      <c r="J7484" s="5"/>
      <c r="K7484" s="5"/>
      <c r="L7484" s="5"/>
      <c r="M7484" s="6"/>
      <c r="N7484" s="6"/>
      <c r="O7484" s="7"/>
      <c r="P7484" s="6"/>
      <c r="Q7484" s="6"/>
    </row>
    <row r="7485" spans="2:17" s="2" customFormat="1" x14ac:dyDescent="0.25">
      <c r="B7485" s="1"/>
      <c r="C7485" s="1"/>
      <c r="D7485" s="1"/>
      <c r="I7485" s="1"/>
      <c r="J7485" s="5"/>
      <c r="K7485" s="5"/>
      <c r="L7485" s="5"/>
      <c r="M7485" s="6"/>
      <c r="N7485" s="6"/>
      <c r="O7485" s="7"/>
      <c r="P7485" s="6"/>
      <c r="Q7485" s="6"/>
    </row>
    <row r="7486" spans="2:17" s="2" customFormat="1" x14ac:dyDescent="0.25">
      <c r="B7486" s="1"/>
      <c r="C7486" s="1"/>
      <c r="D7486" s="1"/>
      <c r="I7486" s="1"/>
      <c r="J7486" s="5"/>
      <c r="K7486" s="5"/>
      <c r="L7486" s="5"/>
      <c r="M7486" s="6"/>
      <c r="N7486" s="6"/>
      <c r="O7486" s="7"/>
      <c r="P7486" s="6"/>
      <c r="Q7486" s="6"/>
    </row>
    <row r="7487" spans="2:17" s="2" customFormat="1" x14ac:dyDescent="0.25">
      <c r="B7487" s="1"/>
      <c r="C7487" s="1"/>
      <c r="D7487" s="1"/>
      <c r="I7487" s="1"/>
      <c r="J7487" s="5"/>
      <c r="K7487" s="5"/>
      <c r="L7487" s="5"/>
      <c r="M7487" s="6"/>
      <c r="N7487" s="6"/>
      <c r="O7487" s="7"/>
      <c r="P7487" s="6"/>
      <c r="Q7487" s="6"/>
    </row>
    <row r="7488" spans="2:17" s="2" customFormat="1" x14ac:dyDescent="0.25">
      <c r="B7488" s="1"/>
      <c r="C7488" s="1"/>
      <c r="D7488" s="1"/>
      <c r="I7488" s="1"/>
      <c r="J7488" s="5"/>
      <c r="K7488" s="5"/>
      <c r="L7488" s="5"/>
      <c r="M7488" s="6"/>
      <c r="N7488" s="6"/>
      <c r="O7488" s="7"/>
      <c r="P7488" s="6"/>
      <c r="Q7488" s="6"/>
    </row>
    <row r="7489" spans="2:17" s="2" customFormat="1" x14ac:dyDescent="0.25">
      <c r="B7489" s="1"/>
      <c r="C7489" s="1"/>
      <c r="D7489" s="1"/>
      <c r="I7489" s="1"/>
      <c r="J7489" s="5"/>
      <c r="K7489" s="5"/>
      <c r="L7489" s="5"/>
      <c r="M7489" s="6"/>
      <c r="N7489" s="6"/>
      <c r="O7489" s="7"/>
      <c r="P7489" s="6"/>
      <c r="Q7489" s="6"/>
    </row>
    <row r="7490" spans="2:17" s="2" customFormat="1" x14ac:dyDescent="0.25">
      <c r="B7490" s="1"/>
      <c r="C7490" s="1"/>
      <c r="D7490" s="1"/>
      <c r="I7490" s="1"/>
      <c r="J7490" s="5"/>
      <c r="K7490" s="5"/>
      <c r="L7490" s="5"/>
      <c r="M7490" s="6"/>
      <c r="N7490" s="6"/>
      <c r="O7490" s="7"/>
      <c r="P7490" s="6"/>
      <c r="Q7490" s="6"/>
    </row>
    <row r="7491" spans="2:17" s="2" customFormat="1" x14ac:dyDescent="0.25">
      <c r="B7491" s="1"/>
      <c r="C7491" s="1"/>
      <c r="D7491" s="1"/>
      <c r="I7491" s="1"/>
      <c r="J7491" s="5"/>
      <c r="K7491" s="5"/>
      <c r="L7491" s="5"/>
      <c r="M7491" s="6"/>
      <c r="N7491" s="6"/>
      <c r="O7491" s="7"/>
      <c r="P7491" s="6"/>
      <c r="Q7491" s="6"/>
    </row>
    <row r="7492" spans="2:17" s="2" customFormat="1" x14ac:dyDescent="0.25">
      <c r="B7492" s="1"/>
      <c r="C7492" s="1"/>
      <c r="D7492" s="1"/>
      <c r="I7492" s="1"/>
      <c r="J7492" s="5"/>
      <c r="K7492" s="5"/>
      <c r="L7492" s="5"/>
      <c r="M7492" s="6"/>
      <c r="N7492" s="6"/>
      <c r="O7492" s="7"/>
      <c r="P7492" s="6"/>
      <c r="Q7492" s="6"/>
    </row>
    <row r="7493" spans="2:17" s="2" customFormat="1" x14ac:dyDescent="0.25">
      <c r="B7493" s="1"/>
      <c r="C7493" s="1"/>
      <c r="D7493" s="1"/>
      <c r="I7493" s="1"/>
      <c r="J7493" s="5"/>
      <c r="K7493" s="5"/>
      <c r="L7493" s="5"/>
      <c r="M7493" s="6"/>
      <c r="N7493" s="6"/>
      <c r="O7493" s="7"/>
      <c r="P7493" s="6"/>
      <c r="Q7493" s="6"/>
    </row>
    <row r="7494" spans="2:17" s="2" customFormat="1" x14ac:dyDescent="0.25">
      <c r="B7494" s="1"/>
      <c r="C7494" s="1"/>
      <c r="D7494" s="1"/>
      <c r="I7494" s="1"/>
      <c r="J7494" s="5"/>
      <c r="K7494" s="5"/>
      <c r="L7494" s="5"/>
      <c r="M7494" s="6"/>
      <c r="N7494" s="6"/>
      <c r="O7494" s="7"/>
      <c r="P7494" s="6"/>
      <c r="Q7494" s="6"/>
    </row>
    <row r="7495" spans="2:17" s="2" customFormat="1" x14ac:dyDescent="0.25">
      <c r="B7495" s="1"/>
      <c r="C7495" s="1"/>
      <c r="D7495" s="1"/>
      <c r="I7495" s="1"/>
      <c r="J7495" s="5"/>
      <c r="K7495" s="5"/>
      <c r="L7495" s="5"/>
      <c r="M7495" s="6"/>
      <c r="N7495" s="6"/>
      <c r="O7495" s="7"/>
      <c r="P7495" s="6"/>
      <c r="Q7495" s="6"/>
    </row>
    <row r="7496" spans="2:17" s="2" customFormat="1" x14ac:dyDescent="0.25">
      <c r="B7496" s="1"/>
      <c r="C7496" s="1"/>
      <c r="D7496" s="1"/>
      <c r="I7496" s="1"/>
      <c r="J7496" s="5"/>
      <c r="K7496" s="5"/>
      <c r="L7496" s="5"/>
      <c r="M7496" s="6"/>
      <c r="N7496" s="6"/>
      <c r="O7496" s="7"/>
      <c r="P7496" s="6"/>
      <c r="Q7496" s="6"/>
    </row>
    <row r="7497" spans="2:17" s="2" customFormat="1" x14ac:dyDescent="0.25">
      <c r="B7497" s="1"/>
      <c r="C7497" s="1"/>
      <c r="D7497" s="1"/>
      <c r="I7497" s="1"/>
      <c r="J7497" s="5"/>
      <c r="K7497" s="5"/>
      <c r="L7497" s="5"/>
      <c r="M7497" s="6"/>
      <c r="N7497" s="6"/>
      <c r="O7497" s="7"/>
      <c r="P7497" s="6"/>
      <c r="Q7497" s="6"/>
    </row>
    <row r="7498" spans="2:17" s="2" customFormat="1" x14ac:dyDescent="0.25">
      <c r="B7498" s="1"/>
      <c r="C7498" s="1"/>
      <c r="D7498" s="1"/>
      <c r="I7498" s="1"/>
      <c r="J7498" s="5"/>
      <c r="K7498" s="5"/>
      <c r="L7498" s="5"/>
      <c r="M7498" s="6"/>
      <c r="N7498" s="6"/>
      <c r="O7498" s="7"/>
      <c r="P7498" s="6"/>
      <c r="Q7498" s="6"/>
    </row>
    <row r="7499" spans="2:17" s="2" customFormat="1" x14ac:dyDescent="0.25">
      <c r="B7499" s="1"/>
      <c r="C7499" s="1"/>
      <c r="D7499" s="1"/>
      <c r="I7499" s="1"/>
      <c r="J7499" s="5"/>
      <c r="K7499" s="5"/>
      <c r="L7499" s="5"/>
      <c r="M7499" s="6"/>
      <c r="N7499" s="6"/>
      <c r="O7499" s="7"/>
      <c r="P7499" s="6"/>
      <c r="Q7499" s="6"/>
    </row>
    <row r="7500" spans="2:17" s="2" customFormat="1" x14ac:dyDescent="0.25">
      <c r="B7500" s="1"/>
      <c r="C7500" s="1"/>
      <c r="D7500" s="1"/>
      <c r="I7500" s="1"/>
      <c r="J7500" s="5"/>
      <c r="K7500" s="5"/>
      <c r="L7500" s="5"/>
      <c r="M7500" s="6"/>
      <c r="N7500" s="6"/>
      <c r="O7500" s="7"/>
      <c r="P7500" s="6"/>
      <c r="Q7500" s="6"/>
    </row>
    <row r="7501" spans="2:17" s="2" customFormat="1" x14ac:dyDescent="0.25">
      <c r="B7501" s="1"/>
      <c r="C7501" s="1"/>
      <c r="D7501" s="1"/>
      <c r="I7501" s="1"/>
      <c r="J7501" s="5"/>
      <c r="K7501" s="5"/>
      <c r="L7501" s="5"/>
      <c r="M7501" s="6"/>
      <c r="N7501" s="6"/>
      <c r="O7501" s="7"/>
      <c r="P7501" s="6"/>
      <c r="Q7501" s="6"/>
    </row>
    <row r="7502" spans="2:17" s="2" customFormat="1" x14ac:dyDescent="0.25">
      <c r="B7502" s="1"/>
      <c r="C7502" s="1"/>
      <c r="D7502" s="1"/>
      <c r="I7502" s="1"/>
      <c r="J7502" s="5"/>
      <c r="K7502" s="5"/>
      <c r="L7502" s="5"/>
      <c r="M7502" s="6"/>
      <c r="N7502" s="6"/>
      <c r="O7502" s="7"/>
      <c r="P7502" s="6"/>
      <c r="Q7502" s="6"/>
    </row>
    <row r="7503" spans="2:17" s="2" customFormat="1" x14ac:dyDescent="0.25">
      <c r="B7503" s="1"/>
      <c r="C7503" s="1"/>
      <c r="D7503" s="1"/>
      <c r="I7503" s="1"/>
      <c r="J7503" s="5"/>
      <c r="K7503" s="5"/>
      <c r="L7503" s="5"/>
      <c r="M7503" s="6"/>
      <c r="N7503" s="6"/>
      <c r="O7503" s="7"/>
      <c r="P7503" s="6"/>
      <c r="Q7503" s="6"/>
    </row>
    <row r="7504" spans="2:17" s="2" customFormat="1" x14ac:dyDescent="0.25">
      <c r="B7504" s="1"/>
      <c r="C7504" s="1"/>
      <c r="D7504" s="1"/>
      <c r="I7504" s="1"/>
      <c r="J7504" s="5"/>
      <c r="K7504" s="5"/>
      <c r="L7504" s="5"/>
      <c r="M7504" s="6"/>
      <c r="N7504" s="6"/>
      <c r="O7504" s="7"/>
      <c r="P7504" s="6"/>
      <c r="Q7504" s="6"/>
    </row>
    <row r="7505" spans="2:17" s="2" customFormat="1" x14ac:dyDescent="0.25">
      <c r="B7505" s="1"/>
      <c r="C7505" s="1"/>
      <c r="D7505" s="1"/>
      <c r="I7505" s="1"/>
      <c r="J7505" s="5"/>
      <c r="K7505" s="5"/>
      <c r="L7505" s="5"/>
      <c r="M7505" s="6"/>
      <c r="N7505" s="6"/>
      <c r="O7505" s="7"/>
      <c r="P7505" s="6"/>
      <c r="Q7505" s="6"/>
    </row>
    <row r="7506" spans="2:17" s="2" customFormat="1" x14ac:dyDescent="0.25">
      <c r="B7506" s="1"/>
      <c r="C7506" s="1"/>
      <c r="D7506" s="1"/>
      <c r="I7506" s="1"/>
      <c r="J7506" s="5"/>
      <c r="K7506" s="5"/>
      <c r="L7506" s="5"/>
      <c r="M7506" s="6"/>
      <c r="N7506" s="6"/>
      <c r="O7506" s="7"/>
      <c r="P7506" s="6"/>
      <c r="Q7506" s="6"/>
    </row>
    <row r="7507" spans="2:17" s="2" customFormat="1" x14ac:dyDescent="0.25">
      <c r="B7507" s="1"/>
      <c r="C7507" s="1"/>
      <c r="D7507" s="1"/>
      <c r="I7507" s="1"/>
      <c r="J7507" s="5"/>
      <c r="K7507" s="5"/>
      <c r="L7507" s="5"/>
      <c r="M7507" s="6"/>
      <c r="N7507" s="6"/>
      <c r="O7507" s="7"/>
      <c r="P7507" s="6"/>
      <c r="Q7507" s="6"/>
    </row>
    <row r="7508" spans="2:17" s="2" customFormat="1" x14ac:dyDescent="0.25">
      <c r="B7508" s="1"/>
      <c r="C7508" s="1"/>
      <c r="D7508" s="1"/>
      <c r="I7508" s="1"/>
      <c r="J7508" s="5"/>
      <c r="K7508" s="5"/>
      <c r="L7508" s="5"/>
      <c r="M7508" s="6"/>
      <c r="N7508" s="6"/>
      <c r="O7508" s="7"/>
      <c r="P7508" s="6"/>
      <c r="Q7508" s="6"/>
    </row>
    <row r="7509" spans="2:17" s="2" customFormat="1" x14ac:dyDescent="0.25">
      <c r="B7509" s="1"/>
      <c r="C7509" s="1"/>
      <c r="D7509" s="1"/>
      <c r="I7509" s="1"/>
      <c r="J7509" s="5"/>
      <c r="K7509" s="5"/>
      <c r="L7509" s="5"/>
      <c r="M7509" s="6"/>
      <c r="N7509" s="6"/>
      <c r="O7509" s="7"/>
      <c r="P7509" s="6"/>
      <c r="Q7509" s="6"/>
    </row>
    <row r="7510" spans="2:17" s="2" customFormat="1" x14ac:dyDescent="0.25">
      <c r="B7510" s="1"/>
      <c r="C7510" s="1"/>
      <c r="D7510" s="1"/>
      <c r="I7510" s="1"/>
      <c r="J7510" s="5"/>
      <c r="K7510" s="5"/>
      <c r="L7510" s="5"/>
      <c r="M7510" s="6"/>
      <c r="N7510" s="6"/>
      <c r="O7510" s="7"/>
      <c r="P7510" s="6"/>
      <c r="Q7510" s="6"/>
    </row>
    <row r="7511" spans="2:17" s="2" customFormat="1" x14ac:dyDescent="0.25">
      <c r="B7511" s="1"/>
      <c r="C7511" s="1"/>
      <c r="D7511" s="1"/>
      <c r="I7511" s="1"/>
      <c r="J7511" s="5"/>
      <c r="K7511" s="5"/>
      <c r="L7511" s="5"/>
      <c r="M7511" s="6"/>
      <c r="N7511" s="6"/>
      <c r="O7511" s="7"/>
      <c r="P7511" s="6"/>
      <c r="Q7511" s="6"/>
    </row>
    <row r="7512" spans="2:17" s="2" customFormat="1" x14ac:dyDescent="0.25">
      <c r="B7512" s="1"/>
      <c r="C7512" s="1"/>
      <c r="D7512" s="1"/>
      <c r="I7512" s="1"/>
      <c r="J7512" s="5"/>
      <c r="K7512" s="5"/>
      <c r="L7512" s="5"/>
      <c r="M7512" s="6"/>
      <c r="N7512" s="6"/>
      <c r="O7512" s="7"/>
      <c r="P7512" s="6"/>
      <c r="Q7512" s="6"/>
    </row>
    <row r="7513" spans="2:17" s="2" customFormat="1" x14ac:dyDescent="0.25">
      <c r="B7513" s="1"/>
      <c r="C7513" s="1"/>
      <c r="D7513" s="1"/>
      <c r="I7513" s="1"/>
      <c r="J7513" s="5"/>
      <c r="K7513" s="5"/>
      <c r="L7513" s="5"/>
      <c r="M7513" s="6"/>
      <c r="N7513" s="6"/>
      <c r="O7513" s="7"/>
      <c r="P7513" s="6"/>
      <c r="Q7513" s="6"/>
    </row>
    <row r="7514" spans="2:17" s="2" customFormat="1" x14ac:dyDescent="0.25">
      <c r="B7514" s="1"/>
      <c r="C7514" s="1"/>
      <c r="D7514" s="1"/>
      <c r="I7514" s="1"/>
      <c r="J7514" s="5"/>
      <c r="K7514" s="5"/>
      <c r="L7514" s="5"/>
      <c r="M7514" s="6"/>
      <c r="N7514" s="6"/>
      <c r="O7514" s="7"/>
      <c r="P7514" s="6"/>
      <c r="Q7514" s="6"/>
    </row>
    <row r="7515" spans="2:17" s="2" customFormat="1" x14ac:dyDescent="0.25">
      <c r="B7515" s="1"/>
      <c r="C7515" s="1"/>
      <c r="D7515" s="1"/>
      <c r="I7515" s="1"/>
      <c r="J7515" s="5"/>
      <c r="K7515" s="5"/>
      <c r="L7515" s="5"/>
      <c r="M7515" s="6"/>
      <c r="N7515" s="6"/>
      <c r="O7515" s="7"/>
      <c r="P7515" s="6"/>
      <c r="Q7515" s="6"/>
    </row>
    <row r="7516" spans="2:17" s="2" customFormat="1" x14ac:dyDescent="0.25">
      <c r="B7516" s="1"/>
      <c r="C7516" s="1"/>
      <c r="D7516" s="1"/>
      <c r="I7516" s="1"/>
      <c r="J7516" s="5"/>
      <c r="K7516" s="5"/>
      <c r="L7516" s="5"/>
      <c r="M7516" s="6"/>
      <c r="N7516" s="6"/>
      <c r="O7516" s="7"/>
      <c r="P7516" s="6"/>
      <c r="Q7516" s="6"/>
    </row>
    <row r="7517" spans="2:17" s="2" customFormat="1" x14ac:dyDescent="0.25">
      <c r="B7517" s="1"/>
      <c r="C7517" s="1"/>
      <c r="D7517" s="1"/>
      <c r="I7517" s="1"/>
      <c r="J7517" s="5"/>
      <c r="K7517" s="5"/>
      <c r="L7517" s="5"/>
      <c r="M7517" s="6"/>
      <c r="N7517" s="6"/>
      <c r="O7517" s="7"/>
      <c r="P7517" s="6"/>
      <c r="Q7517" s="6"/>
    </row>
    <row r="7518" spans="2:17" s="2" customFormat="1" x14ac:dyDescent="0.25">
      <c r="B7518" s="1"/>
      <c r="C7518" s="1"/>
      <c r="D7518" s="1"/>
      <c r="I7518" s="1"/>
      <c r="J7518" s="5"/>
      <c r="K7518" s="5"/>
      <c r="L7518" s="5"/>
      <c r="M7518" s="6"/>
      <c r="N7518" s="6"/>
      <c r="O7518" s="7"/>
      <c r="P7518" s="6"/>
      <c r="Q7518" s="6"/>
    </row>
    <row r="7519" spans="2:17" s="2" customFormat="1" x14ac:dyDescent="0.25">
      <c r="B7519" s="1"/>
      <c r="C7519" s="1"/>
      <c r="D7519" s="1"/>
      <c r="I7519" s="1"/>
      <c r="J7519" s="5"/>
      <c r="K7519" s="5"/>
      <c r="L7519" s="5"/>
      <c r="M7519" s="6"/>
      <c r="N7519" s="6"/>
      <c r="O7519" s="7"/>
      <c r="P7519" s="6"/>
      <c r="Q7519" s="6"/>
    </row>
    <row r="7520" spans="2:17" s="2" customFormat="1" x14ac:dyDescent="0.25">
      <c r="B7520" s="1"/>
      <c r="C7520" s="1"/>
      <c r="D7520" s="1"/>
      <c r="I7520" s="1"/>
      <c r="J7520" s="5"/>
      <c r="K7520" s="5"/>
      <c r="L7520" s="5"/>
      <c r="M7520" s="6"/>
      <c r="N7520" s="6"/>
      <c r="O7520" s="7"/>
      <c r="P7520" s="6"/>
      <c r="Q7520" s="6"/>
    </row>
    <row r="7521" spans="2:17" s="2" customFormat="1" x14ac:dyDescent="0.25">
      <c r="B7521" s="1"/>
      <c r="C7521" s="1"/>
      <c r="D7521" s="1"/>
      <c r="I7521" s="1"/>
      <c r="J7521" s="5"/>
      <c r="K7521" s="5"/>
      <c r="L7521" s="5"/>
      <c r="M7521" s="6"/>
      <c r="N7521" s="6"/>
      <c r="O7521" s="7"/>
      <c r="P7521" s="6"/>
      <c r="Q7521" s="6"/>
    </row>
    <row r="7522" spans="2:17" s="2" customFormat="1" x14ac:dyDescent="0.25">
      <c r="B7522" s="1"/>
      <c r="C7522" s="1"/>
      <c r="D7522" s="1"/>
      <c r="I7522" s="1"/>
      <c r="J7522" s="5"/>
      <c r="K7522" s="5"/>
      <c r="L7522" s="5"/>
      <c r="M7522" s="6"/>
      <c r="N7522" s="6"/>
      <c r="O7522" s="7"/>
      <c r="P7522" s="6"/>
      <c r="Q7522" s="6"/>
    </row>
    <row r="7523" spans="2:17" s="2" customFormat="1" x14ac:dyDescent="0.25">
      <c r="B7523" s="1"/>
      <c r="C7523" s="1"/>
      <c r="D7523" s="1"/>
      <c r="I7523" s="1"/>
      <c r="J7523" s="5"/>
      <c r="K7523" s="5"/>
      <c r="L7523" s="5"/>
      <c r="M7523" s="6"/>
      <c r="N7523" s="6"/>
      <c r="O7523" s="7"/>
      <c r="P7523" s="6"/>
      <c r="Q7523" s="6"/>
    </row>
    <row r="7524" spans="2:17" s="2" customFormat="1" x14ac:dyDescent="0.25">
      <c r="B7524" s="1"/>
      <c r="C7524" s="1"/>
      <c r="D7524" s="1"/>
      <c r="I7524" s="1"/>
      <c r="J7524" s="5"/>
      <c r="K7524" s="5"/>
      <c r="L7524" s="5"/>
      <c r="M7524" s="6"/>
      <c r="N7524" s="6"/>
      <c r="O7524" s="7"/>
      <c r="P7524" s="6"/>
      <c r="Q7524" s="6"/>
    </row>
    <row r="7525" spans="2:17" s="2" customFormat="1" x14ac:dyDescent="0.25">
      <c r="B7525" s="1"/>
      <c r="C7525" s="1"/>
      <c r="D7525" s="1"/>
      <c r="I7525" s="1"/>
      <c r="J7525" s="5"/>
      <c r="K7525" s="5"/>
      <c r="L7525" s="5"/>
      <c r="M7525" s="6"/>
      <c r="N7525" s="6"/>
      <c r="O7525" s="7"/>
      <c r="P7525" s="6"/>
      <c r="Q7525" s="6"/>
    </row>
    <row r="7526" spans="2:17" s="2" customFormat="1" x14ac:dyDescent="0.25">
      <c r="B7526" s="1"/>
      <c r="C7526" s="1"/>
      <c r="D7526" s="1"/>
      <c r="I7526" s="1"/>
      <c r="J7526" s="5"/>
      <c r="K7526" s="5"/>
      <c r="L7526" s="5"/>
      <c r="M7526" s="6"/>
      <c r="N7526" s="6"/>
      <c r="O7526" s="7"/>
      <c r="P7526" s="6"/>
      <c r="Q7526" s="6"/>
    </row>
    <row r="7527" spans="2:17" s="2" customFormat="1" x14ac:dyDescent="0.25">
      <c r="B7527" s="1"/>
      <c r="C7527" s="1"/>
      <c r="D7527" s="1"/>
      <c r="I7527" s="1"/>
      <c r="J7527" s="5"/>
      <c r="K7527" s="5"/>
      <c r="L7527" s="5"/>
      <c r="M7527" s="6"/>
      <c r="N7527" s="6"/>
      <c r="O7527" s="7"/>
      <c r="P7527" s="6"/>
      <c r="Q7527" s="6"/>
    </row>
    <row r="7528" spans="2:17" s="2" customFormat="1" x14ac:dyDescent="0.25">
      <c r="B7528" s="1"/>
      <c r="C7528" s="1"/>
      <c r="D7528" s="1"/>
      <c r="I7528" s="1"/>
      <c r="J7528" s="5"/>
      <c r="K7528" s="5"/>
      <c r="L7528" s="5"/>
      <c r="M7528" s="6"/>
      <c r="N7528" s="6"/>
      <c r="O7528" s="7"/>
      <c r="P7528" s="6"/>
      <c r="Q7528" s="6"/>
    </row>
    <row r="7529" spans="2:17" s="2" customFormat="1" x14ac:dyDescent="0.25">
      <c r="B7529" s="1"/>
      <c r="C7529" s="1"/>
      <c r="D7529" s="1"/>
      <c r="I7529" s="1"/>
      <c r="J7529" s="5"/>
      <c r="K7529" s="5"/>
      <c r="L7529" s="5"/>
      <c r="M7529" s="6"/>
      <c r="N7529" s="6"/>
      <c r="O7529" s="7"/>
      <c r="P7529" s="6"/>
      <c r="Q7529" s="6"/>
    </row>
    <row r="7530" spans="2:17" s="2" customFormat="1" x14ac:dyDescent="0.25">
      <c r="B7530" s="1"/>
      <c r="C7530" s="1"/>
      <c r="D7530" s="1"/>
      <c r="I7530" s="1"/>
      <c r="J7530" s="5"/>
      <c r="K7530" s="5"/>
      <c r="L7530" s="5"/>
      <c r="M7530" s="6"/>
      <c r="N7530" s="6"/>
      <c r="O7530" s="7"/>
      <c r="P7530" s="6"/>
      <c r="Q7530" s="6"/>
    </row>
    <row r="7531" spans="2:17" s="2" customFormat="1" x14ac:dyDescent="0.25">
      <c r="B7531" s="1"/>
      <c r="C7531" s="1"/>
      <c r="D7531" s="1"/>
      <c r="I7531" s="1"/>
      <c r="J7531" s="5"/>
      <c r="K7531" s="5"/>
      <c r="L7531" s="5"/>
      <c r="M7531" s="6"/>
      <c r="N7531" s="6"/>
      <c r="O7531" s="7"/>
      <c r="P7531" s="6"/>
      <c r="Q7531" s="6"/>
    </row>
    <row r="7532" spans="2:17" s="2" customFormat="1" x14ac:dyDescent="0.25">
      <c r="B7532" s="1"/>
      <c r="C7532" s="1"/>
      <c r="D7532" s="1"/>
      <c r="I7532" s="1"/>
      <c r="J7532" s="5"/>
      <c r="K7532" s="5"/>
      <c r="L7532" s="5"/>
      <c r="M7532" s="6"/>
      <c r="N7532" s="6"/>
      <c r="O7532" s="7"/>
      <c r="P7532" s="6"/>
      <c r="Q7532" s="6"/>
    </row>
    <row r="7533" spans="2:17" s="2" customFormat="1" x14ac:dyDescent="0.25">
      <c r="B7533" s="1"/>
      <c r="C7533" s="1"/>
      <c r="D7533" s="1"/>
      <c r="I7533" s="1"/>
      <c r="J7533" s="5"/>
      <c r="K7533" s="5"/>
      <c r="L7533" s="5"/>
      <c r="M7533" s="6"/>
      <c r="N7533" s="6"/>
      <c r="O7533" s="7"/>
      <c r="P7533" s="6"/>
      <c r="Q7533" s="6"/>
    </row>
    <row r="7534" spans="2:17" s="2" customFormat="1" x14ac:dyDescent="0.25">
      <c r="B7534" s="1"/>
      <c r="C7534" s="1"/>
      <c r="D7534" s="1"/>
      <c r="I7534" s="1"/>
      <c r="J7534" s="5"/>
      <c r="K7534" s="5"/>
      <c r="L7534" s="5"/>
      <c r="M7534" s="6"/>
      <c r="N7534" s="6"/>
      <c r="O7534" s="7"/>
      <c r="P7534" s="6"/>
      <c r="Q7534" s="6"/>
    </row>
    <row r="7535" spans="2:17" s="2" customFormat="1" x14ac:dyDescent="0.25">
      <c r="B7535" s="1"/>
      <c r="C7535" s="1"/>
      <c r="D7535" s="1"/>
      <c r="I7535" s="1"/>
      <c r="J7535" s="5"/>
      <c r="K7535" s="5"/>
      <c r="L7535" s="5"/>
      <c r="M7535" s="6"/>
      <c r="N7535" s="6"/>
      <c r="O7535" s="7"/>
      <c r="P7535" s="6"/>
      <c r="Q7535" s="6"/>
    </row>
    <row r="7536" spans="2:17" s="2" customFormat="1" x14ac:dyDescent="0.25">
      <c r="B7536" s="1"/>
      <c r="C7536" s="1"/>
      <c r="D7536" s="1"/>
      <c r="I7536" s="1"/>
      <c r="J7536" s="5"/>
      <c r="K7536" s="5"/>
      <c r="L7536" s="5"/>
      <c r="M7536" s="6"/>
      <c r="N7536" s="6"/>
      <c r="O7536" s="7"/>
      <c r="P7536" s="6"/>
      <c r="Q7536" s="6"/>
    </row>
    <row r="7537" spans="2:17" s="2" customFormat="1" x14ac:dyDescent="0.25">
      <c r="B7537" s="1"/>
      <c r="C7537" s="1"/>
      <c r="D7537" s="1"/>
      <c r="I7537" s="1"/>
      <c r="J7537" s="5"/>
      <c r="K7537" s="5"/>
      <c r="L7537" s="5"/>
      <c r="M7537" s="6"/>
      <c r="N7537" s="6"/>
      <c r="O7537" s="7"/>
      <c r="P7537" s="6"/>
      <c r="Q7537" s="6"/>
    </row>
    <row r="7538" spans="2:17" s="2" customFormat="1" x14ac:dyDescent="0.25">
      <c r="B7538" s="1"/>
      <c r="C7538" s="1"/>
      <c r="D7538" s="1"/>
      <c r="I7538" s="1"/>
      <c r="J7538" s="5"/>
      <c r="K7538" s="5"/>
      <c r="L7538" s="5"/>
      <c r="M7538" s="6"/>
      <c r="N7538" s="6"/>
      <c r="O7538" s="7"/>
      <c r="P7538" s="6"/>
      <c r="Q7538" s="6"/>
    </row>
    <row r="7539" spans="2:17" s="2" customFormat="1" x14ac:dyDescent="0.25">
      <c r="B7539" s="1"/>
      <c r="C7539" s="1"/>
      <c r="D7539" s="1"/>
      <c r="I7539" s="1"/>
      <c r="J7539" s="5"/>
      <c r="K7539" s="5"/>
      <c r="L7539" s="5"/>
      <c r="M7539" s="6"/>
      <c r="N7539" s="6"/>
      <c r="O7539" s="7"/>
      <c r="P7539" s="6"/>
      <c r="Q7539" s="6"/>
    </row>
    <row r="7540" spans="2:17" s="2" customFormat="1" x14ac:dyDescent="0.25">
      <c r="B7540" s="1"/>
      <c r="C7540" s="1"/>
      <c r="D7540" s="1"/>
      <c r="I7540" s="1"/>
      <c r="J7540" s="5"/>
      <c r="K7540" s="5"/>
      <c r="L7540" s="5"/>
      <c r="M7540" s="6"/>
      <c r="N7540" s="6"/>
      <c r="O7540" s="7"/>
      <c r="P7540" s="6"/>
      <c r="Q7540" s="6"/>
    </row>
    <row r="7541" spans="2:17" s="2" customFormat="1" x14ac:dyDescent="0.25">
      <c r="B7541" s="1"/>
      <c r="C7541" s="1"/>
      <c r="D7541" s="1"/>
      <c r="I7541" s="1"/>
      <c r="J7541" s="5"/>
      <c r="K7541" s="5"/>
      <c r="L7541" s="5"/>
      <c r="M7541" s="6"/>
      <c r="N7541" s="6"/>
      <c r="O7541" s="7"/>
      <c r="P7541" s="6"/>
      <c r="Q7541" s="6"/>
    </row>
    <row r="7542" spans="2:17" s="2" customFormat="1" x14ac:dyDescent="0.25">
      <c r="B7542" s="1"/>
      <c r="C7542" s="1"/>
      <c r="D7542" s="1"/>
      <c r="I7542" s="1"/>
      <c r="J7542" s="5"/>
      <c r="K7542" s="5"/>
      <c r="L7542" s="5"/>
      <c r="M7542" s="6"/>
      <c r="N7542" s="6"/>
      <c r="O7542" s="7"/>
      <c r="P7542" s="6"/>
      <c r="Q7542" s="6"/>
    </row>
    <row r="7543" spans="2:17" s="2" customFormat="1" x14ac:dyDescent="0.25">
      <c r="B7543" s="1"/>
      <c r="C7543" s="1"/>
      <c r="D7543" s="1"/>
      <c r="I7543" s="1"/>
      <c r="J7543" s="5"/>
      <c r="K7543" s="5"/>
      <c r="L7543" s="5"/>
      <c r="M7543" s="6"/>
      <c r="N7543" s="6"/>
      <c r="O7543" s="7"/>
      <c r="P7543" s="6"/>
      <c r="Q7543" s="6"/>
    </row>
    <row r="7544" spans="2:17" s="2" customFormat="1" x14ac:dyDescent="0.25">
      <c r="B7544" s="1"/>
      <c r="C7544" s="1"/>
      <c r="D7544" s="1"/>
      <c r="I7544" s="1"/>
      <c r="J7544" s="5"/>
      <c r="K7544" s="5"/>
      <c r="L7544" s="5"/>
      <c r="M7544" s="6"/>
      <c r="N7544" s="6"/>
      <c r="O7544" s="7"/>
      <c r="P7544" s="6"/>
      <c r="Q7544" s="6"/>
    </row>
    <row r="7545" spans="2:17" s="2" customFormat="1" x14ac:dyDescent="0.25">
      <c r="B7545" s="1"/>
      <c r="C7545" s="1"/>
      <c r="D7545" s="1"/>
      <c r="I7545" s="1"/>
      <c r="J7545" s="5"/>
      <c r="K7545" s="5"/>
      <c r="L7545" s="5"/>
      <c r="M7545" s="6"/>
      <c r="N7545" s="6"/>
      <c r="O7545" s="7"/>
      <c r="P7545" s="6"/>
      <c r="Q7545" s="6"/>
    </row>
    <row r="7546" spans="2:17" s="2" customFormat="1" x14ac:dyDescent="0.25">
      <c r="B7546" s="1"/>
      <c r="C7546" s="1"/>
      <c r="D7546" s="1"/>
      <c r="I7546" s="1"/>
      <c r="J7546" s="5"/>
      <c r="K7546" s="5"/>
      <c r="L7546" s="5"/>
      <c r="M7546" s="6"/>
      <c r="N7546" s="6"/>
      <c r="O7546" s="7"/>
      <c r="P7546" s="6"/>
      <c r="Q7546" s="6"/>
    </row>
    <row r="7547" spans="2:17" s="2" customFormat="1" x14ac:dyDescent="0.25">
      <c r="B7547" s="1"/>
      <c r="C7547" s="1"/>
      <c r="D7547" s="1"/>
      <c r="I7547" s="1"/>
      <c r="J7547" s="5"/>
      <c r="K7547" s="5"/>
      <c r="L7547" s="5"/>
      <c r="M7547" s="6"/>
      <c r="N7547" s="6"/>
      <c r="O7547" s="7"/>
      <c r="P7547" s="6"/>
      <c r="Q7547" s="6"/>
    </row>
    <row r="7548" spans="2:17" s="2" customFormat="1" x14ac:dyDescent="0.25">
      <c r="B7548" s="1"/>
      <c r="C7548" s="1"/>
      <c r="D7548" s="1"/>
      <c r="I7548" s="1"/>
      <c r="J7548" s="5"/>
      <c r="K7548" s="5"/>
      <c r="L7548" s="5"/>
      <c r="M7548" s="6"/>
      <c r="N7548" s="6"/>
      <c r="O7548" s="7"/>
      <c r="P7548" s="6"/>
      <c r="Q7548" s="6"/>
    </row>
    <row r="7549" spans="2:17" s="2" customFormat="1" x14ac:dyDescent="0.25">
      <c r="B7549" s="1"/>
      <c r="C7549" s="1"/>
      <c r="D7549" s="1"/>
      <c r="I7549" s="1"/>
      <c r="J7549" s="5"/>
      <c r="K7549" s="5"/>
      <c r="L7549" s="5"/>
      <c r="M7549" s="6"/>
      <c r="N7549" s="6"/>
      <c r="O7549" s="7"/>
      <c r="P7549" s="6"/>
      <c r="Q7549" s="6"/>
    </row>
    <row r="7550" spans="2:17" s="2" customFormat="1" x14ac:dyDescent="0.25">
      <c r="B7550" s="1"/>
      <c r="C7550" s="1"/>
      <c r="D7550" s="1"/>
      <c r="I7550" s="1"/>
      <c r="J7550" s="5"/>
      <c r="K7550" s="5"/>
      <c r="L7550" s="5"/>
      <c r="M7550" s="6"/>
      <c r="N7550" s="6"/>
      <c r="O7550" s="7"/>
      <c r="P7550" s="6"/>
      <c r="Q7550" s="6"/>
    </row>
    <row r="7551" spans="2:17" s="2" customFormat="1" x14ac:dyDescent="0.25">
      <c r="B7551" s="1"/>
      <c r="C7551" s="1"/>
      <c r="D7551" s="1"/>
      <c r="I7551" s="1"/>
      <c r="J7551" s="5"/>
      <c r="K7551" s="5"/>
      <c r="L7551" s="5"/>
      <c r="M7551" s="6"/>
      <c r="N7551" s="6"/>
      <c r="O7551" s="7"/>
      <c r="P7551" s="6"/>
      <c r="Q7551" s="6"/>
    </row>
    <row r="7552" spans="2:17" s="2" customFormat="1" x14ac:dyDescent="0.25">
      <c r="B7552" s="1"/>
      <c r="C7552" s="1"/>
      <c r="D7552" s="1"/>
      <c r="I7552" s="1"/>
      <c r="J7552" s="5"/>
      <c r="K7552" s="5"/>
      <c r="L7552" s="5"/>
      <c r="M7552" s="6"/>
      <c r="N7552" s="6"/>
      <c r="O7552" s="7"/>
      <c r="P7552" s="6"/>
      <c r="Q7552" s="6"/>
    </row>
    <row r="7553" spans="2:17" s="2" customFormat="1" x14ac:dyDescent="0.25">
      <c r="B7553" s="1"/>
      <c r="C7553" s="1"/>
      <c r="D7553" s="1"/>
      <c r="I7553" s="1"/>
      <c r="J7553" s="5"/>
      <c r="K7553" s="5"/>
      <c r="L7553" s="5"/>
      <c r="M7553" s="6"/>
      <c r="N7553" s="6"/>
      <c r="O7553" s="7"/>
      <c r="P7553" s="6"/>
      <c r="Q7553" s="6"/>
    </row>
    <row r="7554" spans="2:17" s="2" customFormat="1" x14ac:dyDescent="0.25">
      <c r="B7554" s="1"/>
      <c r="C7554" s="1"/>
      <c r="D7554" s="1"/>
      <c r="I7554" s="1"/>
      <c r="J7554" s="5"/>
      <c r="K7554" s="5"/>
      <c r="L7554" s="5"/>
      <c r="M7554" s="6"/>
      <c r="N7554" s="6"/>
      <c r="O7554" s="7"/>
      <c r="P7554" s="6"/>
      <c r="Q7554" s="6"/>
    </row>
    <row r="7555" spans="2:17" s="2" customFormat="1" x14ac:dyDescent="0.25">
      <c r="B7555" s="1"/>
      <c r="C7555" s="1"/>
      <c r="D7555" s="1"/>
      <c r="I7555" s="1"/>
      <c r="J7555" s="5"/>
      <c r="K7555" s="5"/>
      <c r="L7555" s="5"/>
      <c r="M7555" s="6"/>
      <c r="N7555" s="6"/>
      <c r="O7555" s="7"/>
      <c r="P7555" s="6"/>
      <c r="Q7555" s="6"/>
    </row>
    <row r="7556" spans="2:17" s="2" customFormat="1" x14ac:dyDescent="0.25">
      <c r="B7556" s="1"/>
      <c r="C7556" s="1"/>
      <c r="D7556" s="1"/>
      <c r="I7556" s="1"/>
      <c r="J7556" s="5"/>
      <c r="K7556" s="5"/>
      <c r="L7556" s="5"/>
      <c r="M7556" s="6"/>
      <c r="N7556" s="6"/>
      <c r="O7556" s="7"/>
      <c r="P7556" s="6"/>
      <c r="Q7556" s="6"/>
    </row>
    <row r="7557" spans="2:17" s="2" customFormat="1" x14ac:dyDescent="0.25">
      <c r="B7557" s="1"/>
      <c r="C7557" s="1"/>
      <c r="D7557" s="1"/>
      <c r="I7557" s="1"/>
      <c r="J7557" s="5"/>
      <c r="K7557" s="5"/>
      <c r="L7557" s="5"/>
      <c r="M7557" s="6"/>
      <c r="N7557" s="6"/>
      <c r="O7557" s="7"/>
      <c r="P7557" s="6"/>
      <c r="Q7557" s="6"/>
    </row>
    <row r="7558" spans="2:17" s="2" customFormat="1" x14ac:dyDescent="0.25">
      <c r="B7558" s="1"/>
      <c r="C7558" s="1"/>
      <c r="D7558" s="1"/>
      <c r="I7558" s="1"/>
      <c r="J7558" s="5"/>
      <c r="K7558" s="5"/>
      <c r="L7558" s="5"/>
      <c r="M7558" s="6"/>
      <c r="N7558" s="6"/>
      <c r="O7558" s="7"/>
      <c r="P7558" s="6"/>
      <c r="Q7558" s="6"/>
    </row>
    <row r="7559" spans="2:17" s="2" customFormat="1" x14ac:dyDescent="0.25">
      <c r="B7559" s="1"/>
      <c r="C7559" s="1"/>
      <c r="D7559" s="1"/>
      <c r="I7559" s="1"/>
      <c r="J7559" s="5"/>
      <c r="K7559" s="5"/>
      <c r="L7559" s="5"/>
      <c r="M7559" s="6"/>
      <c r="N7559" s="6"/>
      <c r="O7559" s="7"/>
      <c r="P7559" s="6"/>
      <c r="Q7559" s="6"/>
    </row>
    <row r="7560" spans="2:17" s="2" customFormat="1" x14ac:dyDescent="0.25">
      <c r="B7560" s="1"/>
      <c r="C7560" s="1"/>
      <c r="D7560" s="1"/>
      <c r="I7560" s="1"/>
      <c r="J7560" s="5"/>
      <c r="K7560" s="5"/>
      <c r="L7560" s="5"/>
      <c r="M7560" s="6"/>
      <c r="N7560" s="6"/>
      <c r="O7560" s="7"/>
      <c r="P7560" s="6"/>
      <c r="Q7560" s="6"/>
    </row>
    <row r="7561" spans="2:17" s="2" customFormat="1" x14ac:dyDescent="0.25">
      <c r="B7561" s="1"/>
      <c r="C7561" s="1"/>
      <c r="D7561" s="1"/>
      <c r="I7561" s="1"/>
      <c r="J7561" s="5"/>
      <c r="K7561" s="5"/>
      <c r="L7561" s="5"/>
      <c r="M7561" s="6"/>
      <c r="N7561" s="6"/>
      <c r="O7561" s="7"/>
      <c r="P7561" s="6"/>
      <c r="Q7561" s="6"/>
    </row>
    <row r="7562" spans="2:17" s="2" customFormat="1" x14ac:dyDescent="0.25">
      <c r="B7562" s="1"/>
      <c r="C7562" s="1"/>
      <c r="D7562" s="1"/>
      <c r="I7562" s="1"/>
      <c r="J7562" s="5"/>
      <c r="K7562" s="5"/>
      <c r="L7562" s="5"/>
      <c r="M7562" s="6"/>
      <c r="N7562" s="6"/>
      <c r="O7562" s="7"/>
      <c r="P7562" s="6"/>
      <c r="Q7562" s="6"/>
    </row>
    <row r="7563" spans="2:17" s="2" customFormat="1" x14ac:dyDescent="0.25">
      <c r="B7563" s="1"/>
      <c r="C7563" s="1"/>
      <c r="D7563" s="1"/>
      <c r="I7563" s="1"/>
      <c r="J7563" s="5"/>
      <c r="K7563" s="5"/>
      <c r="L7563" s="5"/>
      <c r="M7563" s="6"/>
      <c r="N7563" s="6"/>
      <c r="O7563" s="7"/>
      <c r="P7563" s="6"/>
      <c r="Q7563" s="6"/>
    </row>
    <row r="7564" spans="2:17" s="2" customFormat="1" x14ac:dyDescent="0.25">
      <c r="B7564" s="1"/>
      <c r="C7564" s="1"/>
      <c r="D7564" s="1"/>
      <c r="I7564" s="1"/>
      <c r="J7564" s="5"/>
      <c r="K7564" s="5"/>
      <c r="L7564" s="5"/>
      <c r="M7564" s="6"/>
      <c r="N7564" s="6"/>
      <c r="O7564" s="7"/>
      <c r="P7564" s="6"/>
      <c r="Q7564" s="6"/>
    </row>
    <row r="7565" spans="2:17" s="2" customFormat="1" x14ac:dyDescent="0.25">
      <c r="B7565" s="1"/>
      <c r="C7565" s="1"/>
      <c r="D7565" s="1"/>
      <c r="I7565" s="1"/>
      <c r="J7565" s="5"/>
      <c r="K7565" s="5"/>
      <c r="L7565" s="5"/>
      <c r="M7565" s="6"/>
      <c r="N7565" s="6"/>
      <c r="O7565" s="7"/>
      <c r="P7565" s="6"/>
      <c r="Q7565" s="6"/>
    </row>
    <row r="7566" spans="2:17" s="2" customFormat="1" x14ac:dyDescent="0.25">
      <c r="B7566" s="1"/>
      <c r="C7566" s="1"/>
      <c r="D7566" s="1"/>
      <c r="I7566" s="1"/>
      <c r="J7566" s="5"/>
      <c r="K7566" s="5"/>
      <c r="L7566" s="5"/>
      <c r="M7566" s="6"/>
      <c r="N7566" s="6"/>
      <c r="O7566" s="7"/>
      <c r="P7566" s="6"/>
      <c r="Q7566" s="6"/>
    </row>
    <row r="7567" spans="2:17" s="2" customFormat="1" x14ac:dyDescent="0.25">
      <c r="B7567" s="1"/>
      <c r="C7567" s="1"/>
      <c r="D7567" s="1"/>
      <c r="I7567" s="1"/>
      <c r="J7567" s="5"/>
      <c r="K7567" s="5"/>
      <c r="L7567" s="5"/>
      <c r="M7567" s="6"/>
      <c r="N7567" s="6"/>
      <c r="O7567" s="7"/>
      <c r="P7567" s="6"/>
      <c r="Q7567" s="6"/>
    </row>
    <row r="7568" spans="2:17" s="2" customFormat="1" x14ac:dyDescent="0.25">
      <c r="B7568" s="1"/>
      <c r="C7568" s="1"/>
      <c r="D7568" s="1"/>
      <c r="I7568" s="1"/>
      <c r="J7568" s="5"/>
      <c r="K7568" s="5"/>
      <c r="L7568" s="5"/>
      <c r="M7568" s="6"/>
      <c r="N7568" s="6"/>
      <c r="O7568" s="7"/>
      <c r="P7568" s="6"/>
      <c r="Q7568" s="6"/>
    </row>
    <row r="7569" spans="2:17" s="2" customFormat="1" x14ac:dyDescent="0.25">
      <c r="B7569" s="1"/>
      <c r="C7569" s="1"/>
      <c r="D7569" s="1"/>
      <c r="I7569" s="1"/>
      <c r="J7569" s="5"/>
      <c r="K7569" s="5"/>
      <c r="L7569" s="5"/>
      <c r="M7569" s="6"/>
      <c r="N7569" s="6"/>
      <c r="O7569" s="7"/>
      <c r="P7569" s="6"/>
      <c r="Q7569" s="6"/>
    </row>
    <row r="7570" spans="2:17" s="2" customFormat="1" x14ac:dyDescent="0.25">
      <c r="B7570" s="1"/>
      <c r="C7570" s="1"/>
      <c r="D7570" s="1"/>
      <c r="I7570" s="1"/>
      <c r="J7570" s="5"/>
      <c r="K7570" s="5"/>
      <c r="L7570" s="5"/>
      <c r="M7570" s="6"/>
      <c r="N7570" s="6"/>
      <c r="O7570" s="7"/>
      <c r="P7570" s="6"/>
      <c r="Q7570" s="6"/>
    </row>
    <row r="7571" spans="2:17" s="2" customFormat="1" x14ac:dyDescent="0.25">
      <c r="B7571" s="1"/>
      <c r="C7571" s="1"/>
      <c r="D7571" s="1"/>
      <c r="I7571" s="1"/>
      <c r="J7571" s="5"/>
      <c r="K7571" s="5"/>
      <c r="L7571" s="5"/>
      <c r="M7571" s="6"/>
      <c r="N7571" s="6"/>
      <c r="O7571" s="7"/>
      <c r="P7571" s="6"/>
      <c r="Q7571" s="6"/>
    </row>
    <row r="7572" spans="2:17" s="2" customFormat="1" x14ac:dyDescent="0.25">
      <c r="B7572" s="1"/>
      <c r="C7572" s="1"/>
      <c r="D7572" s="1"/>
      <c r="I7572" s="1"/>
      <c r="J7572" s="5"/>
      <c r="K7572" s="5"/>
      <c r="L7572" s="5"/>
      <c r="M7572" s="6"/>
      <c r="N7572" s="6"/>
      <c r="O7572" s="7"/>
      <c r="P7572" s="6"/>
      <c r="Q7572" s="6"/>
    </row>
    <row r="7573" spans="2:17" s="2" customFormat="1" x14ac:dyDescent="0.25">
      <c r="B7573" s="1"/>
      <c r="C7573" s="1"/>
      <c r="D7573" s="1"/>
      <c r="I7573" s="1"/>
      <c r="J7573" s="5"/>
      <c r="K7573" s="5"/>
      <c r="L7573" s="5"/>
      <c r="M7573" s="6"/>
      <c r="N7573" s="6"/>
      <c r="O7573" s="7"/>
      <c r="P7573" s="6"/>
      <c r="Q7573" s="6"/>
    </row>
    <row r="7574" spans="2:17" s="2" customFormat="1" x14ac:dyDescent="0.25">
      <c r="B7574" s="1"/>
      <c r="C7574" s="1"/>
      <c r="D7574" s="1"/>
      <c r="I7574" s="1"/>
      <c r="J7574" s="5"/>
      <c r="K7574" s="5"/>
      <c r="L7574" s="5"/>
      <c r="M7574" s="6"/>
      <c r="N7574" s="6"/>
      <c r="O7574" s="7"/>
      <c r="P7574" s="6"/>
      <c r="Q7574" s="6"/>
    </row>
    <row r="7575" spans="2:17" s="2" customFormat="1" x14ac:dyDescent="0.25">
      <c r="B7575" s="1"/>
      <c r="C7575" s="1"/>
      <c r="D7575" s="1"/>
      <c r="I7575" s="1"/>
      <c r="J7575" s="5"/>
      <c r="K7575" s="5"/>
      <c r="L7575" s="5"/>
      <c r="M7575" s="6"/>
      <c r="N7575" s="6"/>
      <c r="O7575" s="7"/>
      <c r="P7575" s="6"/>
      <c r="Q7575" s="6"/>
    </row>
    <row r="7576" spans="2:17" s="2" customFormat="1" x14ac:dyDescent="0.25">
      <c r="B7576" s="1"/>
      <c r="C7576" s="1"/>
      <c r="D7576" s="1"/>
      <c r="I7576" s="1"/>
      <c r="J7576" s="5"/>
      <c r="K7576" s="5"/>
      <c r="L7576" s="5"/>
      <c r="M7576" s="6"/>
      <c r="N7576" s="6"/>
      <c r="O7576" s="7"/>
      <c r="P7576" s="6"/>
      <c r="Q7576" s="6"/>
    </row>
    <row r="7577" spans="2:17" s="2" customFormat="1" x14ac:dyDescent="0.25">
      <c r="B7577" s="1"/>
      <c r="C7577" s="1"/>
      <c r="D7577" s="1"/>
      <c r="I7577" s="1"/>
      <c r="J7577" s="5"/>
      <c r="K7577" s="5"/>
      <c r="L7577" s="5"/>
      <c r="M7577" s="6"/>
      <c r="N7577" s="6"/>
      <c r="O7577" s="7"/>
      <c r="P7577" s="6"/>
      <c r="Q7577" s="6"/>
    </row>
    <row r="7578" spans="2:17" s="2" customFormat="1" x14ac:dyDescent="0.25">
      <c r="B7578" s="1"/>
      <c r="C7578" s="1"/>
      <c r="D7578" s="1"/>
      <c r="I7578" s="1"/>
      <c r="J7578" s="5"/>
      <c r="K7578" s="5"/>
      <c r="L7578" s="5"/>
      <c r="M7578" s="6"/>
      <c r="N7578" s="6"/>
      <c r="O7578" s="7"/>
      <c r="P7578" s="6"/>
      <c r="Q7578" s="6"/>
    </row>
    <row r="7579" spans="2:17" s="2" customFormat="1" x14ac:dyDescent="0.25">
      <c r="B7579" s="1"/>
      <c r="C7579" s="1"/>
      <c r="D7579" s="1"/>
      <c r="I7579" s="1"/>
      <c r="J7579" s="5"/>
      <c r="K7579" s="5"/>
      <c r="L7579" s="5"/>
      <c r="M7579" s="6"/>
      <c r="N7579" s="6"/>
      <c r="O7579" s="7"/>
      <c r="P7579" s="6"/>
      <c r="Q7579" s="6"/>
    </row>
    <row r="7580" spans="2:17" s="2" customFormat="1" x14ac:dyDescent="0.25">
      <c r="B7580" s="1"/>
      <c r="C7580" s="1"/>
      <c r="D7580" s="1"/>
      <c r="I7580" s="1"/>
      <c r="J7580" s="5"/>
      <c r="K7580" s="5"/>
      <c r="L7580" s="5"/>
      <c r="M7580" s="6"/>
      <c r="N7580" s="6"/>
      <c r="O7580" s="7"/>
      <c r="P7580" s="6"/>
      <c r="Q7580" s="6"/>
    </row>
    <row r="7581" spans="2:17" s="2" customFormat="1" x14ac:dyDescent="0.25">
      <c r="B7581" s="1"/>
      <c r="C7581" s="1"/>
      <c r="D7581" s="1"/>
      <c r="I7581" s="1"/>
      <c r="J7581" s="5"/>
      <c r="K7581" s="5"/>
      <c r="L7581" s="5"/>
      <c r="M7581" s="6"/>
      <c r="N7581" s="6"/>
      <c r="O7581" s="7"/>
      <c r="P7581" s="6"/>
      <c r="Q7581" s="6"/>
    </row>
    <row r="7582" spans="2:17" s="2" customFormat="1" x14ac:dyDescent="0.25">
      <c r="B7582" s="1"/>
      <c r="C7582" s="1"/>
      <c r="D7582" s="1"/>
      <c r="I7582" s="1"/>
      <c r="J7582" s="5"/>
      <c r="K7582" s="5"/>
      <c r="L7582" s="5"/>
      <c r="M7582" s="6"/>
      <c r="N7582" s="6"/>
      <c r="O7582" s="7"/>
      <c r="P7582" s="6"/>
      <c r="Q7582" s="6"/>
    </row>
    <row r="7583" spans="2:17" s="2" customFormat="1" x14ac:dyDescent="0.25">
      <c r="B7583" s="1"/>
      <c r="C7583" s="1"/>
      <c r="D7583" s="1"/>
      <c r="I7583" s="1"/>
      <c r="J7583" s="5"/>
      <c r="K7583" s="5"/>
      <c r="L7583" s="5"/>
      <c r="M7583" s="6"/>
      <c r="N7583" s="6"/>
      <c r="O7583" s="7"/>
      <c r="P7583" s="6"/>
      <c r="Q7583" s="6"/>
    </row>
    <row r="7584" spans="2:17" s="2" customFormat="1" x14ac:dyDescent="0.25">
      <c r="B7584" s="1"/>
      <c r="C7584" s="1"/>
      <c r="D7584" s="1"/>
      <c r="I7584" s="1"/>
      <c r="J7584" s="5"/>
      <c r="K7584" s="5"/>
      <c r="L7584" s="5"/>
      <c r="M7584" s="6"/>
      <c r="N7584" s="6"/>
      <c r="O7584" s="7"/>
      <c r="P7584" s="6"/>
      <c r="Q7584" s="6"/>
    </row>
    <row r="7585" spans="2:17" s="2" customFormat="1" x14ac:dyDescent="0.25">
      <c r="B7585" s="1"/>
      <c r="C7585" s="1"/>
      <c r="D7585" s="1"/>
      <c r="I7585" s="1"/>
      <c r="J7585" s="5"/>
      <c r="K7585" s="5"/>
      <c r="L7585" s="5"/>
      <c r="M7585" s="6"/>
      <c r="N7585" s="6"/>
      <c r="O7585" s="7"/>
      <c r="P7585" s="6"/>
      <c r="Q7585" s="6"/>
    </row>
    <row r="7586" spans="2:17" s="2" customFormat="1" x14ac:dyDescent="0.25">
      <c r="B7586" s="1"/>
      <c r="C7586" s="1"/>
      <c r="D7586" s="1"/>
      <c r="I7586" s="1"/>
      <c r="J7586" s="5"/>
      <c r="K7586" s="5"/>
      <c r="L7586" s="5"/>
      <c r="M7586" s="6"/>
      <c r="N7586" s="6"/>
      <c r="O7586" s="7"/>
      <c r="P7586" s="6"/>
      <c r="Q7586" s="6"/>
    </row>
    <row r="7587" spans="2:17" s="2" customFormat="1" x14ac:dyDescent="0.25">
      <c r="B7587" s="1"/>
      <c r="C7587" s="1"/>
      <c r="D7587" s="1"/>
      <c r="I7587" s="1"/>
      <c r="J7587" s="5"/>
      <c r="K7587" s="5"/>
      <c r="L7587" s="5"/>
      <c r="M7587" s="6"/>
      <c r="N7587" s="6"/>
      <c r="O7587" s="7"/>
      <c r="P7587" s="6"/>
      <c r="Q7587" s="6"/>
    </row>
    <row r="7588" spans="2:17" s="2" customFormat="1" x14ac:dyDescent="0.25">
      <c r="B7588" s="1"/>
      <c r="C7588" s="1"/>
      <c r="D7588" s="1"/>
      <c r="I7588" s="1"/>
      <c r="J7588" s="5"/>
      <c r="K7588" s="5"/>
      <c r="L7588" s="5"/>
      <c r="M7588" s="6"/>
      <c r="N7588" s="6"/>
      <c r="O7588" s="7"/>
      <c r="P7588" s="6"/>
      <c r="Q7588" s="6"/>
    </row>
    <row r="7589" spans="2:17" s="2" customFormat="1" x14ac:dyDescent="0.25">
      <c r="B7589" s="1"/>
      <c r="C7589" s="1"/>
      <c r="D7589" s="1"/>
      <c r="I7589" s="1"/>
      <c r="J7589" s="5"/>
      <c r="K7589" s="5"/>
      <c r="L7589" s="5"/>
      <c r="M7589" s="6"/>
      <c r="N7589" s="6"/>
      <c r="O7589" s="7"/>
      <c r="P7589" s="6"/>
      <c r="Q7589" s="6"/>
    </row>
    <row r="7590" spans="2:17" s="2" customFormat="1" x14ac:dyDescent="0.25">
      <c r="B7590" s="1"/>
      <c r="C7590" s="1"/>
      <c r="D7590" s="1"/>
      <c r="I7590" s="1"/>
      <c r="J7590" s="5"/>
      <c r="K7590" s="5"/>
      <c r="L7590" s="5"/>
      <c r="M7590" s="6"/>
      <c r="N7590" s="6"/>
      <c r="O7590" s="7"/>
      <c r="P7590" s="6"/>
      <c r="Q7590" s="6"/>
    </row>
    <row r="7591" spans="2:17" s="2" customFormat="1" x14ac:dyDescent="0.25">
      <c r="B7591" s="1"/>
      <c r="C7591" s="1"/>
      <c r="D7591" s="1"/>
      <c r="I7591" s="1"/>
      <c r="J7591" s="5"/>
      <c r="K7591" s="5"/>
      <c r="L7591" s="5"/>
      <c r="M7591" s="6"/>
      <c r="N7591" s="6"/>
      <c r="O7591" s="7"/>
      <c r="P7591" s="6"/>
      <c r="Q7591" s="6"/>
    </row>
    <row r="7592" spans="2:17" s="2" customFormat="1" x14ac:dyDescent="0.25">
      <c r="B7592" s="1"/>
      <c r="C7592" s="1"/>
      <c r="D7592" s="1"/>
      <c r="I7592" s="1"/>
      <c r="J7592" s="5"/>
      <c r="K7592" s="5"/>
      <c r="L7592" s="5"/>
      <c r="M7592" s="6"/>
      <c r="N7592" s="6"/>
      <c r="O7592" s="7"/>
      <c r="P7592" s="6"/>
      <c r="Q7592" s="6"/>
    </row>
    <row r="7593" spans="2:17" s="2" customFormat="1" x14ac:dyDescent="0.25">
      <c r="B7593" s="1"/>
      <c r="C7593" s="1"/>
      <c r="D7593" s="1"/>
      <c r="I7593" s="1"/>
      <c r="J7593" s="5"/>
      <c r="K7593" s="5"/>
      <c r="L7593" s="5"/>
      <c r="M7593" s="6"/>
      <c r="N7593" s="6"/>
      <c r="O7593" s="7"/>
      <c r="P7593" s="6"/>
      <c r="Q7593" s="6"/>
    </row>
    <row r="7594" spans="2:17" s="2" customFormat="1" x14ac:dyDescent="0.25">
      <c r="B7594" s="1"/>
      <c r="C7594" s="1"/>
      <c r="D7594" s="1"/>
      <c r="I7594" s="1"/>
      <c r="J7594" s="5"/>
      <c r="K7594" s="5"/>
      <c r="L7594" s="5"/>
      <c r="M7594" s="6"/>
      <c r="N7594" s="6"/>
      <c r="O7594" s="7"/>
      <c r="P7594" s="6"/>
      <c r="Q7594" s="6"/>
    </row>
    <row r="7595" spans="2:17" s="2" customFormat="1" x14ac:dyDescent="0.25">
      <c r="B7595" s="1"/>
      <c r="C7595" s="1"/>
      <c r="D7595" s="1"/>
      <c r="I7595" s="1"/>
      <c r="J7595" s="5"/>
      <c r="K7595" s="5"/>
      <c r="L7595" s="5"/>
      <c r="M7595" s="6"/>
      <c r="N7595" s="6"/>
      <c r="O7595" s="7"/>
      <c r="P7595" s="6"/>
      <c r="Q7595" s="6"/>
    </row>
    <row r="7596" spans="2:17" s="2" customFormat="1" x14ac:dyDescent="0.25">
      <c r="B7596" s="1"/>
      <c r="C7596" s="1"/>
      <c r="D7596" s="1"/>
      <c r="I7596" s="1"/>
      <c r="J7596" s="5"/>
      <c r="K7596" s="5"/>
      <c r="L7596" s="5"/>
      <c r="M7596" s="6"/>
      <c r="N7596" s="6"/>
      <c r="O7596" s="7"/>
      <c r="P7596" s="6"/>
      <c r="Q7596" s="6"/>
    </row>
    <row r="7597" spans="2:17" s="2" customFormat="1" x14ac:dyDescent="0.25">
      <c r="B7597" s="1"/>
      <c r="C7597" s="1"/>
      <c r="D7597" s="1"/>
      <c r="I7597" s="1"/>
      <c r="J7597" s="5"/>
      <c r="K7597" s="5"/>
      <c r="L7597" s="5"/>
      <c r="M7597" s="6"/>
      <c r="N7597" s="6"/>
      <c r="O7597" s="7"/>
      <c r="P7597" s="6"/>
      <c r="Q7597" s="6"/>
    </row>
    <row r="7598" spans="2:17" s="2" customFormat="1" x14ac:dyDescent="0.25">
      <c r="B7598" s="1"/>
      <c r="C7598" s="1"/>
      <c r="D7598" s="1"/>
      <c r="I7598" s="1"/>
      <c r="J7598" s="5"/>
      <c r="K7598" s="5"/>
      <c r="L7598" s="5"/>
      <c r="M7598" s="6"/>
      <c r="N7598" s="6"/>
      <c r="O7598" s="7"/>
      <c r="P7598" s="6"/>
      <c r="Q7598" s="6"/>
    </row>
    <row r="7599" spans="2:17" s="2" customFormat="1" x14ac:dyDescent="0.25">
      <c r="B7599" s="1"/>
      <c r="C7599" s="1"/>
      <c r="D7599" s="1"/>
      <c r="I7599" s="1"/>
      <c r="J7599" s="5"/>
      <c r="K7599" s="5"/>
      <c r="L7599" s="5"/>
      <c r="M7599" s="6"/>
      <c r="N7599" s="6"/>
      <c r="O7599" s="7"/>
      <c r="P7599" s="6"/>
      <c r="Q7599" s="6"/>
    </row>
    <row r="7600" spans="2:17" s="2" customFormat="1" x14ac:dyDescent="0.25">
      <c r="B7600" s="1"/>
      <c r="C7600" s="1"/>
      <c r="D7600" s="1"/>
      <c r="I7600" s="1"/>
      <c r="J7600" s="5"/>
      <c r="K7600" s="5"/>
      <c r="L7600" s="5"/>
      <c r="M7600" s="6"/>
      <c r="N7600" s="6"/>
      <c r="O7600" s="7"/>
      <c r="P7600" s="6"/>
      <c r="Q7600" s="6"/>
    </row>
    <row r="7601" spans="2:17" s="2" customFormat="1" x14ac:dyDescent="0.25">
      <c r="B7601" s="1"/>
      <c r="C7601" s="1"/>
      <c r="D7601" s="1"/>
      <c r="I7601" s="1"/>
      <c r="J7601" s="5"/>
      <c r="K7601" s="5"/>
      <c r="L7601" s="5"/>
      <c r="M7601" s="6"/>
      <c r="N7601" s="6"/>
      <c r="O7601" s="7"/>
      <c r="P7601" s="6"/>
      <c r="Q7601" s="6"/>
    </row>
    <row r="7602" spans="2:17" s="2" customFormat="1" x14ac:dyDescent="0.25">
      <c r="B7602" s="1"/>
      <c r="C7602" s="1"/>
      <c r="D7602" s="1"/>
      <c r="I7602" s="1"/>
      <c r="J7602" s="5"/>
      <c r="K7602" s="5"/>
      <c r="L7602" s="5"/>
      <c r="M7602" s="6"/>
      <c r="N7602" s="6"/>
      <c r="O7602" s="7"/>
      <c r="P7602" s="6"/>
      <c r="Q7602" s="6"/>
    </row>
    <row r="7603" spans="2:17" s="2" customFormat="1" x14ac:dyDescent="0.25">
      <c r="B7603" s="1"/>
      <c r="C7603" s="1"/>
      <c r="D7603" s="1"/>
      <c r="I7603" s="1"/>
      <c r="J7603" s="5"/>
      <c r="K7603" s="5"/>
      <c r="L7603" s="5"/>
      <c r="M7603" s="6"/>
      <c r="N7603" s="6"/>
      <c r="O7603" s="7"/>
      <c r="P7603" s="6"/>
      <c r="Q7603" s="6"/>
    </row>
    <row r="7604" spans="2:17" s="2" customFormat="1" x14ac:dyDescent="0.25">
      <c r="B7604" s="1"/>
      <c r="C7604" s="1"/>
      <c r="D7604" s="1"/>
      <c r="I7604" s="1"/>
      <c r="J7604" s="5"/>
      <c r="K7604" s="5"/>
      <c r="L7604" s="5"/>
      <c r="M7604" s="6"/>
      <c r="N7604" s="6"/>
      <c r="O7604" s="7"/>
      <c r="P7604" s="6"/>
      <c r="Q7604" s="6"/>
    </row>
    <row r="7605" spans="2:17" s="2" customFormat="1" x14ac:dyDescent="0.25">
      <c r="B7605" s="1"/>
      <c r="C7605" s="1"/>
      <c r="D7605" s="1"/>
      <c r="I7605" s="1"/>
      <c r="J7605" s="5"/>
      <c r="K7605" s="5"/>
      <c r="L7605" s="5"/>
      <c r="M7605" s="6"/>
      <c r="N7605" s="6"/>
      <c r="O7605" s="7"/>
      <c r="P7605" s="6"/>
      <c r="Q7605" s="6"/>
    </row>
    <row r="7606" spans="2:17" s="2" customFormat="1" x14ac:dyDescent="0.25">
      <c r="B7606" s="1"/>
      <c r="C7606" s="1"/>
      <c r="D7606" s="1"/>
      <c r="I7606" s="1"/>
      <c r="J7606" s="5"/>
      <c r="K7606" s="5"/>
      <c r="L7606" s="5"/>
      <c r="M7606" s="6"/>
      <c r="N7606" s="6"/>
      <c r="O7606" s="7"/>
      <c r="P7606" s="6"/>
      <c r="Q7606" s="6"/>
    </row>
    <row r="7607" spans="2:17" s="2" customFormat="1" x14ac:dyDescent="0.25">
      <c r="B7607" s="1"/>
      <c r="C7607" s="1"/>
      <c r="D7607" s="1"/>
      <c r="I7607" s="1"/>
      <c r="J7607" s="5"/>
      <c r="K7607" s="5"/>
      <c r="L7607" s="5"/>
      <c r="M7607" s="6"/>
      <c r="N7607" s="6"/>
      <c r="O7607" s="7"/>
      <c r="P7607" s="6"/>
      <c r="Q7607" s="6"/>
    </row>
    <row r="7608" spans="2:17" s="2" customFormat="1" x14ac:dyDescent="0.25">
      <c r="B7608" s="1"/>
      <c r="C7608" s="1"/>
      <c r="D7608" s="1"/>
      <c r="I7608" s="1"/>
      <c r="J7608" s="5"/>
      <c r="K7608" s="5"/>
      <c r="L7608" s="5"/>
      <c r="M7608" s="6"/>
      <c r="N7608" s="6"/>
      <c r="O7608" s="7"/>
      <c r="P7608" s="6"/>
      <c r="Q7608" s="6"/>
    </row>
    <row r="7609" spans="2:17" s="2" customFormat="1" x14ac:dyDescent="0.25">
      <c r="B7609" s="1"/>
      <c r="C7609" s="1"/>
      <c r="D7609" s="1"/>
      <c r="I7609" s="1"/>
      <c r="J7609" s="5"/>
      <c r="K7609" s="5"/>
      <c r="L7609" s="5"/>
      <c r="M7609" s="6"/>
      <c r="N7609" s="6"/>
      <c r="O7609" s="7"/>
      <c r="P7609" s="6"/>
      <c r="Q7609" s="6"/>
    </row>
    <row r="7610" spans="2:17" s="2" customFormat="1" x14ac:dyDescent="0.25">
      <c r="B7610" s="1"/>
      <c r="C7610" s="1"/>
      <c r="D7610" s="1"/>
      <c r="I7610" s="1"/>
      <c r="J7610" s="5"/>
      <c r="K7610" s="5"/>
      <c r="L7610" s="5"/>
      <c r="M7610" s="6"/>
      <c r="N7610" s="6"/>
      <c r="O7610" s="7"/>
      <c r="P7610" s="6"/>
      <c r="Q7610" s="6"/>
    </row>
    <row r="7611" spans="2:17" s="2" customFormat="1" x14ac:dyDescent="0.25">
      <c r="B7611" s="1"/>
      <c r="C7611" s="1"/>
      <c r="D7611" s="1"/>
      <c r="I7611" s="1"/>
      <c r="J7611" s="5"/>
      <c r="K7611" s="5"/>
      <c r="L7611" s="5"/>
      <c r="M7611" s="6"/>
      <c r="N7611" s="6"/>
      <c r="O7611" s="7"/>
      <c r="P7611" s="6"/>
      <c r="Q7611" s="6"/>
    </row>
    <row r="7612" spans="2:17" s="2" customFormat="1" x14ac:dyDescent="0.25">
      <c r="B7612" s="1"/>
      <c r="C7612" s="1"/>
      <c r="D7612" s="1"/>
      <c r="I7612" s="1"/>
      <c r="J7612" s="5"/>
      <c r="K7612" s="5"/>
      <c r="L7612" s="5"/>
      <c r="M7612" s="6"/>
      <c r="N7612" s="6"/>
      <c r="O7612" s="7"/>
      <c r="P7612" s="6"/>
      <c r="Q7612" s="6"/>
    </row>
    <row r="7613" spans="2:17" s="2" customFormat="1" x14ac:dyDescent="0.25">
      <c r="B7613" s="1"/>
      <c r="C7613" s="1"/>
      <c r="D7613" s="1"/>
      <c r="I7613" s="1"/>
      <c r="J7613" s="5"/>
      <c r="K7613" s="5"/>
      <c r="L7613" s="5"/>
      <c r="M7613" s="6"/>
      <c r="N7613" s="6"/>
      <c r="O7613" s="7"/>
      <c r="P7613" s="6"/>
      <c r="Q7613" s="6"/>
    </row>
    <row r="7614" spans="2:17" s="2" customFormat="1" x14ac:dyDescent="0.25">
      <c r="B7614" s="1"/>
      <c r="C7614" s="1"/>
      <c r="D7614" s="1"/>
      <c r="I7614" s="1"/>
      <c r="J7614" s="5"/>
      <c r="K7614" s="5"/>
      <c r="L7614" s="5"/>
      <c r="M7614" s="6"/>
      <c r="N7614" s="6"/>
      <c r="O7614" s="7"/>
      <c r="P7614" s="6"/>
      <c r="Q7614" s="6"/>
    </row>
    <row r="7615" spans="2:17" s="2" customFormat="1" x14ac:dyDescent="0.25">
      <c r="B7615" s="1"/>
      <c r="C7615" s="1"/>
      <c r="D7615" s="1"/>
      <c r="I7615" s="1"/>
      <c r="J7615" s="5"/>
      <c r="K7615" s="5"/>
      <c r="L7615" s="5"/>
      <c r="M7615" s="6"/>
      <c r="N7615" s="6"/>
      <c r="O7615" s="7"/>
      <c r="P7615" s="6"/>
      <c r="Q7615" s="6"/>
    </row>
    <row r="7616" spans="2:17" s="2" customFormat="1" x14ac:dyDescent="0.25">
      <c r="B7616" s="1"/>
      <c r="C7616" s="1"/>
      <c r="D7616" s="1"/>
      <c r="I7616" s="1"/>
      <c r="J7616" s="5"/>
      <c r="K7616" s="5"/>
      <c r="L7616" s="5"/>
      <c r="M7616" s="6"/>
      <c r="N7616" s="6"/>
      <c r="O7616" s="7"/>
      <c r="P7616" s="6"/>
      <c r="Q7616" s="6"/>
    </row>
    <row r="7617" spans="2:17" s="2" customFormat="1" x14ac:dyDescent="0.25">
      <c r="B7617" s="1"/>
      <c r="C7617" s="1"/>
      <c r="D7617" s="1"/>
      <c r="I7617" s="1"/>
      <c r="J7617" s="5"/>
      <c r="K7617" s="5"/>
      <c r="L7617" s="5"/>
      <c r="M7617" s="6"/>
      <c r="N7617" s="6"/>
      <c r="O7617" s="7"/>
      <c r="P7617" s="6"/>
      <c r="Q7617" s="6"/>
    </row>
    <row r="7618" spans="2:17" s="2" customFormat="1" x14ac:dyDescent="0.25">
      <c r="B7618" s="1"/>
      <c r="C7618" s="1"/>
      <c r="D7618" s="1"/>
      <c r="I7618" s="1"/>
      <c r="J7618" s="5"/>
      <c r="K7618" s="5"/>
      <c r="L7618" s="5"/>
      <c r="M7618" s="6"/>
      <c r="N7618" s="6"/>
      <c r="O7618" s="7"/>
      <c r="P7618" s="6"/>
      <c r="Q7618" s="6"/>
    </row>
    <row r="7619" spans="2:17" s="2" customFormat="1" x14ac:dyDescent="0.25">
      <c r="B7619" s="1"/>
      <c r="C7619" s="1"/>
      <c r="D7619" s="1"/>
      <c r="I7619" s="1"/>
      <c r="J7619" s="5"/>
      <c r="K7619" s="5"/>
      <c r="L7619" s="5"/>
      <c r="M7619" s="6"/>
      <c r="N7619" s="6"/>
      <c r="O7619" s="7"/>
      <c r="P7619" s="6"/>
      <c r="Q7619" s="6"/>
    </row>
    <row r="7620" spans="2:17" s="2" customFormat="1" x14ac:dyDescent="0.25">
      <c r="B7620" s="1"/>
      <c r="C7620" s="1"/>
      <c r="D7620" s="1"/>
      <c r="I7620" s="1"/>
      <c r="J7620" s="5"/>
      <c r="K7620" s="5"/>
      <c r="L7620" s="5"/>
      <c r="M7620" s="6"/>
      <c r="N7620" s="6"/>
      <c r="O7620" s="7"/>
      <c r="P7620" s="6"/>
      <c r="Q7620" s="6"/>
    </row>
    <row r="7621" spans="2:17" s="2" customFormat="1" x14ac:dyDescent="0.25">
      <c r="B7621" s="1"/>
      <c r="C7621" s="1"/>
      <c r="D7621" s="1"/>
      <c r="I7621" s="1"/>
      <c r="J7621" s="5"/>
      <c r="K7621" s="5"/>
      <c r="L7621" s="5"/>
      <c r="M7621" s="6"/>
      <c r="N7621" s="6"/>
      <c r="O7621" s="7"/>
      <c r="P7621" s="6"/>
      <c r="Q7621" s="6"/>
    </row>
    <row r="7622" spans="2:17" s="2" customFormat="1" x14ac:dyDescent="0.25">
      <c r="B7622" s="1"/>
      <c r="C7622" s="1"/>
      <c r="D7622" s="1"/>
      <c r="I7622" s="1"/>
      <c r="J7622" s="5"/>
      <c r="K7622" s="5"/>
      <c r="L7622" s="5"/>
      <c r="M7622" s="6"/>
      <c r="N7622" s="6"/>
      <c r="O7622" s="7"/>
      <c r="P7622" s="6"/>
      <c r="Q7622" s="6"/>
    </row>
    <row r="7623" spans="2:17" s="2" customFormat="1" x14ac:dyDescent="0.25">
      <c r="B7623" s="1"/>
      <c r="C7623" s="1"/>
      <c r="D7623" s="1"/>
      <c r="I7623" s="1"/>
      <c r="J7623" s="5"/>
      <c r="K7623" s="5"/>
      <c r="L7623" s="5"/>
      <c r="M7623" s="6"/>
      <c r="N7623" s="6"/>
      <c r="O7623" s="7"/>
      <c r="P7623" s="6"/>
      <c r="Q7623" s="6"/>
    </row>
    <row r="7624" spans="2:17" s="2" customFormat="1" x14ac:dyDescent="0.25">
      <c r="B7624" s="1"/>
      <c r="C7624" s="1"/>
      <c r="D7624" s="1"/>
      <c r="I7624" s="1"/>
      <c r="J7624" s="5"/>
      <c r="K7624" s="5"/>
      <c r="L7624" s="5"/>
      <c r="M7624" s="6"/>
      <c r="N7624" s="6"/>
      <c r="O7624" s="7"/>
      <c r="P7624" s="6"/>
      <c r="Q7624" s="6"/>
    </row>
    <row r="7625" spans="2:17" s="2" customFormat="1" x14ac:dyDescent="0.25">
      <c r="B7625" s="1"/>
      <c r="C7625" s="1"/>
      <c r="D7625" s="1"/>
      <c r="I7625" s="1"/>
      <c r="J7625" s="5"/>
      <c r="K7625" s="5"/>
      <c r="L7625" s="5"/>
      <c r="M7625" s="6"/>
      <c r="N7625" s="6"/>
      <c r="O7625" s="7"/>
      <c r="P7625" s="6"/>
      <c r="Q7625" s="6"/>
    </row>
    <row r="7626" spans="2:17" s="2" customFormat="1" x14ac:dyDescent="0.25">
      <c r="B7626" s="1"/>
      <c r="C7626" s="1"/>
      <c r="D7626" s="1"/>
      <c r="I7626" s="1"/>
      <c r="J7626" s="5"/>
      <c r="K7626" s="5"/>
      <c r="L7626" s="5"/>
      <c r="M7626" s="6"/>
      <c r="N7626" s="6"/>
      <c r="O7626" s="7"/>
      <c r="P7626" s="6"/>
      <c r="Q7626" s="6"/>
    </row>
    <row r="7627" spans="2:17" s="2" customFormat="1" x14ac:dyDescent="0.25">
      <c r="B7627" s="1"/>
      <c r="C7627" s="1"/>
      <c r="D7627" s="1"/>
      <c r="I7627" s="1"/>
      <c r="J7627" s="5"/>
      <c r="K7627" s="5"/>
      <c r="L7627" s="5"/>
      <c r="M7627" s="6"/>
      <c r="N7627" s="6"/>
      <c r="O7627" s="7"/>
      <c r="P7627" s="6"/>
      <c r="Q7627" s="6"/>
    </row>
    <row r="7628" spans="2:17" s="2" customFormat="1" x14ac:dyDescent="0.25">
      <c r="B7628" s="1"/>
      <c r="C7628" s="1"/>
      <c r="D7628" s="1"/>
      <c r="I7628" s="1"/>
      <c r="J7628" s="5"/>
      <c r="K7628" s="5"/>
      <c r="L7628" s="5"/>
      <c r="M7628" s="6"/>
      <c r="N7628" s="6"/>
      <c r="O7628" s="7"/>
      <c r="P7628" s="6"/>
      <c r="Q7628" s="6"/>
    </row>
    <row r="7629" spans="2:17" s="2" customFormat="1" x14ac:dyDescent="0.25">
      <c r="B7629" s="1"/>
      <c r="C7629" s="1"/>
      <c r="D7629" s="1"/>
      <c r="I7629" s="1"/>
      <c r="J7629" s="5"/>
      <c r="K7629" s="5"/>
      <c r="L7629" s="5"/>
      <c r="M7629" s="6"/>
      <c r="N7629" s="6"/>
      <c r="O7629" s="7"/>
      <c r="P7629" s="6"/>
      <c r="Q7629" s="6"/>
    </row>
    <row r="7630" spans="2:17" s="2" customFormat="1" x14ac:dyDescent="0.25">
      <c r="B7630" s="1"/>
      <c r="C7630" s="1"/>
      <c r="D7630" s="1"/>
      <c r="I7630" s="1"/>
      <c r="J7630" s="5"/>
      <c r="K7630" s="5"/>
      <c r="L7630" s="5"/>
      <c r="M7630" s="6"/>
      <c r="N7630" s="6"/>
      <c r="O7630" s="7"/>
      <c r="P7630" s="6"/>
      <c r="Q7630" s="6"/>
    </row>
    <row r="7631" spans="2:17" s="2" customFormat="1" x14ac:dyDescent="0.25">
      <c r="B7631" s="1"/>
      <c r="C7631" s="1"/>
      <c r="D7631" s="1"/>
      <c r="I7631" s="1"/>
      <c r="J7631" s="5"/>
      <c r="K7631" s="5"/>
      <c r="L7631" s="5"/>
      <c r="M7631" s="6"/>
      <c r="N7631" s="6"/>
      <c r="O7631" s="7"/>
      <c r="P7631" s="6"/>
      <c r="Q7631" s="6"/>
    </row>
    <row r="7632" spans="2:17" s="2" customFormat="1" x14ac:dyDescent="0.25">
      <c r="B7632" s="1"/>
      <c r="C7632" s="1"/>
      <c r="D7632" s="1"/>
      <c r="I7632" s="1"/>
      <c r="J7632" s="5"/>
      <c r="K7632" s="5"/>
      <c r="L7632" s="5"/>
      <c r="M7632" s="6"/>
      <c r="N7632" s="6"/>
      <c r="O7632" s="7"/>
      <c r="P7632" s="6"/>
      <c r="Q7632" s="6"/>
    </row>
    <row r="7633" spans="2:17" s="2" customFormat="1" x14ac:dyDescent="0.25">
      <c r="B7633" s="1"/>
      <c r="C7633" s="1"/>
      <c r="D7633" s="1"/>
      <c r="I7633" s="1"/>
      <c r="J7633" s="5"/>
      <c r="K7633" s="5"/>
      <c r="L7633" s="5"/>
      <c r="M7633" s="6"/>
      <c r="N7633" s="6"/>
      <c r="O7633" s="7"/>
      <c r="P7633" s="6"/>
      <c r="Q7633" s="6"/>
    </row>
    <row r="7634" spans="2:17" s="2" customFormat="1" x14ac:dyDescent="0.25">
      <c r="B7634" s="1"/>
      <c r="C7634" s="1"/>
      <c r="D7634" s="1"/>
      <c r="I7634" s="1"/>
      <c r="J7634" s="5"/>
      <c r="K7634" s="5"/>
      <c r="L7634" s="5"/>
      <c r="M7634" s="6"/>
      <c r="N7634" s="6"/>
      <c r="O7634" s="7"/>
      <c r="P7634" s="6"/>
      <c r="Q7634" s="6"/>
    </row>
    <row r="7635" spans="2:17" s="2" customFormat="1" x14ac:dyDescent="0.25">
      <c r="B7635" s="1"/>
      <c r="C7635" s="1"/>
      <c r="D7635" s="1"/>
      <c r="I7635" s="1"/>
      <c r="J7635" s="5"/>
      <c r="K7635" s="5"/>
      <c r="L7635" s="5"/>
      <c r="M7635" s="6"/>
      <c r="N7635" s="6"/>
      <c r="O7635" s="7"/>
      <c r="P7635" s="6"/>
      <c r="Q7635" s="6"/>
    </row>
    <row r="7636" spans="2:17" s="2" customFormat="1" x14ac:dyDescent="0.25">
      <c r="B7636" s="1"/>
      <c r="C7636" s="1"/>
      <c r="D7636" s="1"/>
      <c r="I7636" s="1"/>
      <c r="J7636" s="5"/>
      <c r="K7636" s="5"/>
      <c r="L7636" s="5"/>
      <c r="M7636" s="6"/>
      <c r="N7636" s="6"/>
      <c r="O7636" s="7"/>
      <c r="P7636" s="6"/>
      <c r="Q7636" s="6"/>
    </row>
    <row r="7637" spans="2:17" s="2" customFormat="1" x14ac:dyDescent="0.25">
      <c r="B7637" s="1"/>
      <c r="C7637" s="1"/>
      <c r="D7637" s="1"/>
      <c r="I7637" s="1"/>
      <c r="J7637" s="5"/>
      <c r="K7637" s="5"/>
      <c r="L7637" s="5"/>
      <c r="M7637" s="6"/>
      <c r="N7637" s="6"/>
      <c r="O7637" s="7"/>
      <c r="P7637" s="6"/>
      <c r="Q7637" s="6"/>
    </row>
    <row r="7638" spans="2:17" s="2" customFormat="1" x14ac:dyDescent="0.25">
      <c r="B7638" s="1"/>
      <c r="C7638" s="1"/>
      <c r="D7638" s="1"/>
      <c r="I7638" s="1"/>
      <c r="J7638" s="5"/>
      <c r="K7638" s="5"/>
      <c r="L7638" s="5"/>
      <c r="M7638" s="6"/>
      <c r="N7638" s="6"/>
      <c r="O7638" s="7"/>
      <c r="P7638" s="6"/>
      <c r="Q7638" s="6"/>
    </row>
    <row r="7639" spans="2:17" s="2" customFormat="1" x14ac:dyDescent="0.25">
      <c r="B7639" s="1"/>
      <c r="C7639" s="1"/>
      <c r="D7639" s="1"/>
      <c r="I7639" s="1"/>
      <c r="J7639" s="5"/>
      <c r="K7639" s="5"/>
      <c r="L7639" s="5"/>
      <c r="M7639" s="6"/>
      <c r="N7639" s="6"/>
      <c r="O7639" s="7"/>
      <c r="P7639" s="6"/>
      <c r="Q7639" s="6"/>
    </row>
    <row r="7640" spans="2:17" s="2" customFormat="1" x14ac:dyDescent="0.25">
      <c r="B7640" s="1"/>
      <c r="C7640" s="1"/>
      <c r="D7640" s="1"/>
      <c r="I7640" s="1"/>
      <c r="J7640" s="5"/>
      <c r="K7640" s="5"/>
      <c r="L7640" s="5"/>
      <c r="M7640" s="6"/>
      <c r="N7640" s="6"/>
      <c r="O7640" s="7"/>
      <c r="P7640" s="6"/>
      <c r="Q7640" s="6"/>
    </row>
    <row r="7641" spans="2:17" s="2" customFormat="1" x14ac:dyDescent="0.25">
      <c r="B7641" s="1"/>
      <c r="C7641" s="1"/>
      <c r="D7641" s="1"/>
      <c r="I7641" s="1"/>
      <c r="J7641" s="5"/>
      <c r="K7641" s="5"/>
      <c r="L7641" s="5"/>
      <c r="M7641" s="6"/>
      <c r="N7641" s="6"/>
      <c r="O7641" s="7"/>
      <c r="P7641" s="6"/>
      <c r="Q7641" s="6"/>
    </row>
    <row r="7642" spans="2:17" s="2" customFormat="1" x14ac:dyDescent="0.25">
      <c r="B7642" s="1"/>
      <c r="C7642" s="1"/>
      <c r="D7642" s="1"/>
      <c r="I7642" s="1"/>
      <c r="J7642" s="5"/>
      <c r="K7642" s="5"/>
      <c r="L7642" s="5"/>
      <c r="M7642" s="6"/>
      <c r="N7642" s="6"/>
      <c r="O7642" s="7"/>
      <c r="P7642" s="6"/>
      <c r="Q7642" s="6"/>
    </row>
    <row r="7643" spans="2:17" s="2" customFormat="1" x14ac:dyDescent="0.25">
      <c r="B7643" s="1"/>
      <c r="C7643" s="1"/>
      <c r="D7643" s="1"/>
      <c r="I7643" s="1"/>
      <c r="J7643" s="5"/>
      <c r="K7643" s="5"/>
      <c r="L7643" s="5"/>
      <c r="M7643" s="6"/>
      <c r="N7643" s="6"/>
      <c r="O7643" s="7"/>
      <c r="P7643" s="6"/>
      <c r="Q7643" s="6"/>
    </row>
    <row r="7644" spans="2:17" s="2" customFormat="1" x14ac:dyDescent="0.25">
      <c r="B7644" s="1"/>
      <c r="C7644" s="1"/>
      <c r="D7644" s="1"/>
      <c r="I7644" s="1"/>
      <c r="J7644" s="5"/>
      <c r="K7644" s="5"/>
      <c r="L7644" s="5"/>
      <c r="M7644" s="6"/>
      <c r="N7644" s="6"/>
      <c r="O7644" s="7"/>
      <c r="P7644" s="6"/>
      <c r="Q7644" s="6"/>
    </row>
    <row r="7645" spans="2:17" s="2" customFormat="1" x14ac:dyDescent="0.25">
      <c r="B7645" s="1"/>
      <c r="C7645" s="1"/>
      <c r="D7645" s="1"/>
      <c r="I7645" s="1"/>
      <c r="J7645" s="5"/>
      <c r="K7645" s="5"/>
      <c r="L7645" s="5"/>
      <c r="M7645" s="6"/>
      <c r="N7645" s="6"/>
      <c r="O7645" s="7"/>
      <c r="P7645" s="6"/>
      <c r="Q7645" s="6"/>
    </row>
    <row r="7646" spans="2:17" s="2" customFormat="1" x14ac:dyDescent="0.25">
      <c r="B7646" s="1"/>
      <c r="C7646" s="1"/>
      <c r="D7646" s="1"/>
      <c r="I7646" s="1"/>
      <c r="J7646" s="5"/>
      <c r="K7646" s="5"/>
      <c r="L7646" s="5"/>
      <c r="M7646" s="6"/>
      <c r="N7646" s="6"/>
      <c r="O7646" s="7"/>
      <c r="P7646" s="6"/>
      <c r="Q7646" s="6"/>
    </row>
    <row r="7647" spans="2:17" s="2" customFormat="1" x14ac:dyDescent="0.25">
      <c r="B7647" s="1"/>
      <c r="C7647" s="1"/>
      <c r="D7647" s="1"/>
      <c r="I7647" s="1"/>
      <c r="J7647" s="5"/>
      <c r="K7647" s="5"/>
      <c r="L7647" s="5"/>
      <c r="M7647" s="6"/>
      <c r="N7647" s="6"/>
      <c r="O7647" s="7"/>
      <c r="P7647" s="6"/>
      <c r="Q7647" s="6"/>
    </row>
    <row r="7648" spans="2:17" s="2" customFormat="1" x14ac:dyDescent="0.25">
      <c r="B7648" s="1"/>
      <c r="C7648" s="1"/>
      <c r="D7648" s="1"/>
      <c r="I7648" s="1"/>
      <c r="J7648" s="5"/>
      <c r="K7648" s="5"/>
      <c r="L7648" s="5"/>
      <c r="M7648" s="6"/>
      <c r="N7648" s="6"/>
      <c r="O7648" s="7"/>
      <c r="P7648" s="6"/>
      <c r="Q7648" s="6"/>
    </row>
    <row r="7649" spans="2:17" s="2" customFormat="1" x14ac:dyDescent="0.25">
      <c r="B7649" s="1"/>
      <c r="C7649" s="1"/>
      <c r="D7649" s="1"/>
      <c r="I7649" s="1"/>
      <c r="J7649" s="5"/>
      <c r="K7649" s="5"/>
      <c r="L7649" s="5"/>
      <c r="M7649" s="6"/>
      <c r="N7649" s="6"/>
      <c r="O7649" s="7"/>
      <c r="P7649" s="6"/>
      <c r="Q7649" s="6"/>
    </row>
    <row r="7650" spans="2:17" s="2" customFormat="1" x14ac:dyDescent="0.25">
      <c r="B7650" s="1"/>
      <c r="C7650" s="1"/>
      <c r="D7650" s="1"/>
      <c r="I7650" s="1"/>
      <c r="J7650" s="5"/>
      <c r="K7650" s="5"/>
      <c r="L7650" s="5"/>
      <c r="M7650" s="6"/>
      <c r="N7650" s="6"/>
      <c r="O7650" s="7"/>
      <c r="P7650" s="6"/>
      <c r="Q7650" s="6"/>
    </row>
    <row r="7651" spans="2:17" s="2" customFormat="1" x14ac:dyDescent="0.25">
      <c r="B7651" s="1"/>
      <c r="C7651" s="1"/>
      <c r="D7651" s="1"/>
      <c r="I7651" s="1"/>
      <c r="J7651" s="5"/>
      <c r="K7651" s="5"/>
      <c r="L7651" s="5"/>
      <c r="M7651" s="6"/>
      <c r="N7651" s="6"/>
      <c r="O7651" s="7"/>
      <c r="P7651" s="6"/>
      <c r="Q7651" s="6"/>
    </row>
    <row r="7652" spans="2:17" s="2" customFormat="1" x14ac:dyDescent="0.25">
      <c r="B7652" s="1"/>
      <c r="C7652" s="1"/>
      <c r="D7652" s="1"/>
      <c r="I7652" s="1"/>
      <c r="J7652" s="5"/>
      <c r="K7652" s="5"/>
      <c r="L7652" s="5"/>
      <c r="M7652" s="6"/>
      <c r="N7652" s="6"/>
      <c r="O7652" s="7"/>
      <c r="P7652" s="6"/>
      <c r="Q7652" s="6"/>
    </row>
    <row r="7653" spans="2:17" s="2" customFormat="1" x14ac:dyDescent="0.25">
      <c r="B7653" s="1"/>
      <c r="C7653" s="1"/>
      <c r="D7653" s="1"/>
      <c r="I7653" s="1"/>
      <c r="J7653" s="5"/>
      <c r="K7653" s="5"/>
      <c r="L7653" s="5"/>
      <c r="M7653" s="6"/>
      <c r="N7653" s="6"/>
      <c r="O7653" s="7"/>
      <c r="P7653" s="6"/>
      <c r="Q7653" s="6"/>
    </row>
    <row r="7654" spans="2:17" s="2" customFormat="1" x14ac:dyDescent="0.25">
      <c r="B7654" s="1"/>
      <c r="C7654" s="1"/>
      <c r="D7654" s="1"/>
      <c r="I7654" s="1"/>
      <c r="J7654" s="5"/>
      <c r="K7654" s="5"/>
      <c r="L7654" s="5"/>
      <c r="M7654" s="6"/>
      <c r="N7654" s="6"/>
      <c r="O7654" s="7"/>
      <c r="P7654" s="6"/>
      <c r="Q7654" s="6"/>
    </row>
    <row r="7655" spans="2:17" s="2" customFormat="1" x14ac:dyDescent="0.25">
      <c r="B7655" s="1"/>
      <c r="C7655" s="1"/>
      <c r="D7655" s="1"/>
      <c r="I7655" s="1"/>
      <c r="J7655" s="5"/>
      <c r="K7655" s="5"/>
      <c r="L7655" s="5"/>
      <c r="M7655" s="6"/>
      <c r="N7655" s="6"/>
      <c r="O7655" s="7"/>
      <c r="P7655" s="6"/>
      <c r="Q7655" s="6"/>
    </row>
    <row r="7656" spans="2:17" s="2" customFormat="1" x14ac:dyDescent="0.25">
      <c r="B7656" s="1"/>
      <c r="C7656" s="1"/>
      <c r="D7656" s="1"/>
      <c r="I7656" s="1"/>
      <c r="J7656" s="5"/>
      <c r="K7656" s="5"/>
      <c r="L7656" s="5"/>
      <c r="M7656" s="6"/>
      <c r="N7656" s="6"/>
      <c r="O7656" s="7"/>
      <c r="P7656" s="6"/>
      <c r="Q7656" s="6"/>
    </row>
    <row r="7657" spans="2:17" s="2" customFormat="1" x14ac:dyDescent="0.25">
      <c r="B7657" s="1"/>
      <c r="C7657" s="1"/>
      <c r="D7657" s="1"/>
      <c r="I7657" s="1"/>
      <c r="J7657" s="5"/>
      <c r="K7657" s="5"/>
      <c r="L7657" s="5"/>
      <c r="M7657" s="6"/>
      <c r="N7657" s="6"/>
      <c r="O7657" s="7"/>
      <c r="P7657" s="6"/>
      <c r="Q7657" s="6"/>
    </row>
    <row r="7658" spans="2:17" s="2" customFormat="1" x14ac:dyDescent="0.25">
      <c r="B7658" s="1"/>
      <c r="C7658" s="1"/>
      <c r="D7658" s="1"/>
      <c r="I7658" s="1"/>
      <c r="J7658" s="5"/>
      <c r="K7658" s="5"/>
      <c r="L7658" s="5"/>
      <c r="M7658" s="6"/>
      <c r="N7658" s="6"/>
      <c r="O7658" s="7"/>
      <c r="P7658" s="6"/>
      <c r="Q7658" s="6"/>
    </row>
    <row r="7659" spans="2:17" s="2" customFormat="1" x14ac:dyDescent="0.25">
      <c r="B7659" s="1"/>
      <c r="C7659" s="1"/>
      <c r="D7659" s="1"/>
      <c r="I7659" s="1"/>
      <c r="J7659" s="5"/>
      <c r="K7659" s="5"/>
      <c r="L7659" s="5"/>
      <c r="M7659" s="6"/>
      <c r="N7659" s="6"/>
      <c r="O7659" s="7"/>
      <c r="P7659" s="6"/>
      <c r="Q7659" s="6"/>
    </row>
    <row r="7660" spans="2:17" s="2" customFormat="1" x14ac:dyDescent="0.25">
      <c r="B7660" s="1"/>
      <c r="C7660" s="1"/>
      <c r="D7660" s="1"/>
      <c r="I7660" s="1"/>
      <c r="J7660" s="5"/>
      <c r="K7660" s="5"/>
      <c r="L7660" s="5"/>
      <c r="M7660" s="6"/>
      <c r="N7660" s="6"/>
      <c r="O7660" s="7"/>
      <c r="P7660" s="6"/>
      <c r="Q7660" s="6"/>
    </row>
    <row r="7661" spans="2:17" s="2" customFormat="1" x14ac:dyDescent="0.25">
      <c r="B7661" s="1"/>
      <c r="C7661" s="1"/>
      <c r="D7661" s="1"/>
      <c r="I7661" s="1"/>
      <c r="J7661" s="5"/>
      <c r="K7661" s="5"/>
      <c r="L7661" s="5"/>
      <c r="M7661" s="6"/>
      <c r="N7661" s="6"/>
      <c r="O7661" s="7"/>
      <c r="P7661" s="6"/>
      <c r="Q7661" s="6"/>
    </row>
    <row r="7662" spans="2:17" s="2" customFormat="1" x14ac:dyDescent="0.25">
      <c r="B7662" s="1"/>
      <c r="C7662" s="1"/>
      <c r="D7662" s="1"/>
      <c r="I7662" s="1"/>
      <c r="J7662" s="5"/>
      <c r="K7662" s="5"/>
      <c r="L7662" s="5"/>
      <c r="M7662" s="6"/>
      <c r="N7662" s="6"/>
      <c r="O7662" s="7"/>
      <c r="P7662" s="6"/>
      <c r="Q7662" s="6"/>
    </row>
    <row r="7663" spans="2:17" s="2" customFormat="1" x14ac:dyDescent="0.25">
      <c r="B7663" s="1"/>
      <c r="C7663" s="1"/>
      <c r="D7663" s="1"/>
      <c r="I7663" s="1"/>
      <c r="J7663" s="5"/>
      <c r="K7663" s="5"/>
      <c r="L7663" s="5"/>
      <c r="M7663" s="6"/>
      <c r="N7663" s="6"/>
      <c r="O7663" s="7"/>
      <c r="P7663" s="6"/>
      <c r="Q7663" s="6"/>
    </row>
    <row r="7664" spans="2:17" s="2" customFormat="1" x14ac:dyDescent="0.25">
      <c r="B7664" s="1"/>
      <c r="C7664" s="1"/>
      <c r="D7664" s="1"/>
      <c r="I7664" s="1"/>
      <c r="J7664" s="5"/>
      <c r="K7664" s="5"/>
      <c r="L7664" s="5"/>
      <c r="M7664" s="6"/>
      <c r="N7664" s="6"/>
      <c r="O7664" s="7"/>
      <c r="P7664" s="6"/>
      <c r="Q7664" s="6"/>
    </row>
    <row r="7665" spans="2:17" s="2" customFormat="1" x14ac:dyDescent="0.25">
      <c r="B7665" s="1"/>
      <c r="C7665" s="1"/>
      <c r="D7665" s="1"/>
      <c r="I7665" s="1"/>
      <c r="J7665" s="5"/>
      <c r="K7665" s="5"/>
      <c r="L7665" s="5"/>
      <c r="M7665" s="6"/>
      <c r="N7665" s="6"/>
      <c r="O7665" s="7"/>
      <c r="P7665" s="6"/>
      <c r="Q7665" s="6"/>
    </row>
    <row r="7666" spans="2:17" s="2" customFormat="1" x14ac:dyDescent="0.25">
      <c r="B7666" s="1"/>
      <c r="C7666" s="1"/>
      <c r="D7666" s="1"/>
      <c r="I7666" s="1"/>
      <c r="J7666" s="5"/>
      <c r="K7666" s="5"/>
      <c r="L7666" s="5"/>
      <c r="M7666" s="6"/>
      <c r="N7666" s="6"/>
      <c r="O7666" s="7"/>
      <c r="P7666" s="6"/>
      <c r="Q7666" s="6"/>
    </row>
    <row r="7667" spans="2:17" s="2" customFormat="1" x14ac:dyDescent="0.25">
      <c r="B7667" s="1"/>
      <c r="C7667" s="1"/>
      <c r="D7667" s="1"/>
      <c r="I7667" s="1"/>
      <c r="J7667" s="5"/>
      <c r="K7667" s="5"/>
      <c r="L7667" s="5"/>
      <c r="M7667" s="6"/>
      <c r="N7667" s="6"/>
      <c r="O7667" s="7"/>
      <c r="P7667" s="6"/>
      <c r="Q7667" s="6"/>
    </row>
    <row r="7668" spans="2:17" s="2" customFormat="1" x14ac:dyDescent="0.25">
      <c r="B7668" s="1"/>
      <c r="C7668" s="1"/>
      <c r="D7668" s="1"/>
      <c r="I7668" s="1"/>
      <c r="J7668" s="5"/>
      <c r="K7668" s="5"/>
      <c r="L7668" s="5"/>
      <c r="M7668" s="6"/>
      <c r="N7668" s="6"/>
      <c r="O7668" s="7"/>
      <c r="P7668" s="6"/>
      <c r="Q7668" s="6"/>
    </row>
    <row r="7669" spans="2:17" s="2" customFormat="1" x14ac:dyDescent="0.25">
      <c r="B7669" s="1"/>
      <c r="C7669" s="1"/>
      <c r="D7669" s="1"/>
      <c r="I7669" s="1"/>
      <c r="J7669" s="5"/>
      <c r="K7669" s="5"/>
      <c r="L7669" s="5"/>
      <c r="M7669" s="6"/>
      <c r="N7669" s="6"/>
      <c r="O7669" s="7"/>
      <c r="P7669" s="6"/>
      <c r="Q7669" s="6"/>
    </row>
    <row r="7670" spans="2:17" s="2" customFormat="1" x14ac:dyDescent="0.25">
      <c r="B7670" s="1"/>
      <c r="C7670" s="1"/>
      <c r="D7670" s="1"/>
      <c r="I7670" s="1"/>
      <c r="J7670" s="5"/>
      <c r="K7670" s="5"/>
      <c r="L7670" s="5"/>
      <c r="M7670" s="6"/>
      <c r="N7670" s="6"/>
      <c r="O7670" s="7"/>
      <c r="P7670" s="6"/>
      <c r="Q7670" s="6"/>
    </row>
    <row r="7671" spans="2:17" s="2" customFormat="1" x14ac:dyDescent="0.25">
      <c r="B7671" s="1"/>
      <c r="C7671" s="1"/>
      <c r="D7671" s="1"/>
      <c r="I7671" s="1"/>
      <c r="J7671" s="5"/>
      <c r="K7671" s="5"/>
      <c r="L7671" s="5"/>
      <c r="M7671" s="6"/>
      <c r="N7671" s="6"/>
      <c r="O7671" s="7"/>
      <c r="P7671" s="6"/>
      <c r="Q7671" s="6"/>
    </row>
    <row r="7672" spans="2:17" s="2" customFormat="1" x14ac:dyDescent="0.25">
      <c r="B7672" s="1"/>
      <c r="C7672" s="1"/>
      <c r="D7672" s="1"/>
      <c r="I7672" s="1"/>
      <c r="J7672" s="5"/>
      <c r="K7672" s="5"/>
      <c r="L7672" s="5"/>
      <c r="M7672" s="6"/>
      <c r="N7672" s="6"/>
      <c r="O7672" s="7"/>
      <c r="P7672" s="6"/>
      <c r="Q7672" s="6"/>
    </row>
    <row r="7673" spans="2:17" s="2" customFormat="1" x14ac:dyDescent="0.25">
      <c r="B7673" s="1"/>
      <c r="C7673" s="1"/>
      <c r="D7673" s="1"/>
      <c r="I7673" s="1"/>
      <c r="J7673" s="5"/>
      <c r="K7673" s="5"/>
      <c r="L7673" s="5"/>
      <c r="M7673" s="6"/>
      <c r="N7673" s="6"/>
      <c r="O7673" s="7"/>
      <c r="P7673" s="6"/>
      <c r="Q7673" s="6"/>
    </row>
    <row r="7674" spans="2:17" s="2" customFormat="1" x14ac:dyDescent="0.25">
      <c r="B7674" s="1"/>
      <c r="C7674" s="1"/>
      <c r="D7674" s="1"/>
      <c r="I7674" s="1"/>
      <c r="J7674" s="5"/>
      <c r="K7674" s="5"/>
      <c r="L7674" s="5"/>
      <c r="M7674" s="6"/>
      <c r="N7674" s="6"/>
      <c r="O7674" s="7"/>
      <c r="P7674" s="6"/>
      <c r="Q7674" s="6"/>
    </row>
    <row r="7675" spans="2:17" s="2" customFormat="1" x14ac:dyDescent="0.25">
      <c r="B7675" s="1"/>
      <c r="C7675" s="1"/>
      <c r="D7675" s="1"/>
      <c r="I7675" s="1"/>
      <c r="J7675" s="5"/>
      <c r="K7675" s="5"/>
      <c r="L7675" s="5"/>
      <c r="M7675" s="6"/>
      <c r="N7675" s="6"/>
      <c r="O7675" s="7"/>
      <c r="P7675" s="6"/>
      <c r="Q7675" s="6"/>
    </row>
    <row r="7676" spans="2:17" s="2" customFormat="1" x14ac:dyDescent="0.25">
      <c r="B7676" s="1"/>
      <c r="C7676" s="1"/>
      <c r="D7676" s="1"/>
      <c r="I7676" s="1"/>
      <c r="J7676" s="5"/>
      <c r="K7676" s="5"/>
      <c r="L7676" s="5"/>
      <c r="M7676" s="6"/>
      <c r="N7676" s="6"/>
      <c r="O7676" s="7"/>
      <c r="P7676" s="6"/>
      <c r="Q7676" s="6"/>
    </row>
    <row r="7677" spans="2:17" s="2" customFormat="1" x14ac:dyDescent="0.25">
      <c r="B7677" s="1"/>
      <c r="C7677" s="1"/>
      <c r="D7677" s="1"/>
      <c r="I7677" s="1"/>
      <c r="J7677" s="5"/>
      <c r="K7677" s="5"/>
      <c r="L7677" s="5"/>
      <c r="M7677" s="6"/>
      <c r="N7677" s="6"/>
      <c r="O7677" s="7"/>
      <c r="P7677" s="6"/>
      <c r="Q7677" s="6"/>
    </row>
    <row r="7678" spans="2:17" s="2" customFormat="1" x14ac:dyDescent="0.25">
      <c r="B7678" s="1"/>
      <c r="C7678" s="1"/>
      <c r="D7678" s="1"/>
      <c r="I7678" s="1"/>
      <c r="J7678" s="5"/>
      <c r="K7678" s="5"/>
      <c r="L7678" s="5"/>
      <c r="M7678" s="6"/>
      <c r="N7678" s="6"/>
      <c r="O7678" s="7"/>
      <c r="P7678" s="6"/>
      <c r="Q7678" s="6"/>
    </row>
    <row r="7679" spans="2:17" s="2" customFormat="1" x14ac:dyDescent="0.25">
      <c r="B7679" s="1"/>
      <c r="C7679" s="1"/>
      <c r="D7679" s="1"/>
      <c r="I7679" s="1"/>
      <c r="J7679" s="5"/>
      <c r="K7679" s="5"/>
      <c r="L7679" s="5"/>
      <c r="M7679" s="6"/>
      <c r="N7679" s="6"/>
      <c r="O7679" s="7"/>
      <c r="P7679" s="6"/>
      <c r="Q7679" s="6"/>
    </row>
    <row r="7680" spans="2:17" s="2" customFormat="1" x14ac:dyDescent="0.25">
      <c r="B7680" s="1"/>
      <c r="C7680" s="1"/>
      <c r="D7680" s="1"/>
      <c r="I7680" s="1"/>
      <c r="J7680" s="5"/>
      <c r="K7680" s="5"/>
      <c r="L7680" s="5"/>
      <c r="M7680" s="6"/>
      <c r="N7680" s="6"/>
      <c r="O7680" s="7"/>
      <c r="P7680" s="6"/>
      <c r="Q7680" s="6"/>
    </row>
    <row r="7681" spans="2:17" s="2" customFormat="1" x14ac:dyDescent="0.25">
      <c r="B7681" s="1"/>
      <c r="C7681" s="1"/>
      <c r="D7681" s="1"/>
      <c r="I7681" s="1"/>
      <c r="J7681" s="5"/>
      <c r="K7681" s="5"/>
      <c r="L7681" s="5"/>
      <c r="M7681" s="6"/>
      <c r="N7681" s="6"/>
      <c r="O7681" s="7"/>
      <c r="P7681" s="6"/>
      <c r="Q7681" s="6"/>
    </row>
    <row r="7682" spans="2:17" s="2" customFormat="1" x14ac:dyDescent="0.25">
      <c r="B7682" s="1"/>
      <c r="C7682" s="1"/>
      <c r="D7682" s="1"/>
      <c r="I7682" s="1"/>
      <c r="J7682" s="5"/>
      <c r="K7682" s="5"/>
      <c r="L7682" s="5"/>
      <c r="M7682" s="6"/>
      <c r="N7682" s="6"/>
      <c r="O7682" s="7"/>
      <c r="P7682" s="6"/>
      <c r="Q7682" s="6"/>
    </row>
    <row r="7683" spans="2:17" s="2" customFormat="1" x14ac:dyDescent="0.25">
      <c r="B7683" s="1"/>
      <c r="C7683" s="1"/>
      <c r="D7683" s="1"/>
      <c r="I7683" s="1"/>
      <c r="J7683" s="5"/>
      <c r="K7683" s="5"/>
      <c r="L7683" s="5"/>
      <c r="M7683" s="6"/>
      <c r="N7683" s="6"/>
      <c r="O7683" s="7"/>
      <c r="P7683" s="6"/>
      <c r="Q7683" s="6"/>
    </row>
    <row r="7684" spans="2:17" s="2" customFormat="1" x14ac:dyDescent="0.25">
      <c r="B7684" s="1"/>
      <c r="C7684" s="1"/>
      <c r="D7684" s="1"/>
      <c r="I7684" s="1"/>
      <c r="J7684" s="5"/>
      <c r="K7684" s="5"/>
      <c r="L7684" s="5"/>
      <c r="M7684" s="6"/>
      <c r="N7684" s="6"/>
      <c r="O7684" s="7"/>
      <c r="P7684" s="6"/>
      <c r="Q7684" s="6"/>
    </row>
    <row r="7685" spans="2:17" s="2" customFormat="1" x14ac:dyDescent="0.25">
      <c r="B7685" s="1"/>
      <c r="C7685" s="1"/>
      <c r="D7685" s="1"/>
      <c r="I7685" s="1"/>
      <c r="J7685" s="5"/>
      <c r="K7685" s="5"/>
      <c r="L7685" s="5"/>
      <c r="M7685" s="6"/>
      <c r="N7685" s="6"/>
      <c r="O7685" s="7"/>
      <c r="P7685" s="6"/>
      <c r="Q7685" s="6"/>
    </row>
    <row r="7686" spans="2:17" s="2" customFormat="1" x14ac:dyDescent="0.25">
      <c r="B7686" s="1"/>
      <c r="C7686" s="1"/>
      <c r="D7686" s="1"/>
      <c r="I7686" s="1"/>
      <c r="J7686" s="5"/>
      <c r="K7686" s="5"/>
      <c r="L7686" s="5"/>
      <c r="M7686" s="6"/>
      <c r="N7686" s="6"/>
      <c r="O7686" s="7"/>
      <c r="P7686" s="6"/>
      <c r="Q7686" s="6"/>
    </row>
    <row r="7687" spans="2:17" s="2" customFormat="1" x14ac:dyDescent="0.25">
      <c r="B7687" s="1"/>
      <c r="C7687" s="1"/>
      <c r="D7687" s="1"/>
      <c r="I7687" s="1"/>
      <c r="J7687" s="5"/>
      <c r="K7687" s="5"/>
      <c r="L7687" s="5"/>
      <c r="M7687" s="6"/>
      <c r="N7687" s="6"/>
      <c r="O7687" s="7"/>
      <c r="P7687" s="6"/>
      <c r="Q7687" s="6"/>
    </row>
    <row r="7688" spans="2:17" s="2" customFormat="1" x14ac:dyDescent="0.25">
      <c r="B7688" s="1"/>
      <c r="C7688" s="1"/>
      <c r="D7688" s="1"/>
      <c r="I7688" s="1"/>
      <c r="J7688" s="5"/>
      <c r="K7688" s="5"/>
      <c r="L7688" s="5"/>
      <c r="M7688" s="6"/>
      <c r="N7688" s="6"/>
      <c r="O7688" s="7"/>
      <c r="P7688" s="6"/>
      <c r="Q7688" s="6"/>
    </row>
    <row r="7689" spans="2:17" s="2" customFormat="1" x14ac:dyDescent="0.25">
      <c r="B7689" s="1"/>
      <c r="C7689" s="1"/>
      <c r="D7689" s="1"/>
      <c r="I7689" s="1"/>
      <c r="J7689" s="5"/>
      <c r="K7689" s="5"/>
      <c r="L7689" s="5"/>
      <c r="M7689" s="6"/>
      <c r="N7689" s="6"/>
      <c r="O7689" s="7"/>
      <c r="P7689" s="6"/>
      <c r="Q7689" s="6"/>
    </row>
    <row r="7690" spans="2:17" s="2" customFormat="1" x14ac:dyDescent="0.25">
      <c r="B7690" s="1"/>
      <c r="C7690" s="1"/>
      <c r="D7690" s="1"/>
      <c r="I7690" s="1"/>
      <c r="J7690" s="5"/>
      <c r="K7690" s="5"/>
      <c r="L7690" s="5"/>
      <c r="M7690" s="6"/>
      <c r="N7690" s="6"/>
      <c r="O7690" s="7"/>
      <c r="P7690" s="6"/>
      <c r="Q7690" s="6"/>
    </row>
    <row r="7691" spans="2:17" s="2" customFormat="1" x14ac:dyDescent="0.25">
      <c r="B7691" s="1"/>
      <c r="C7691" s="1"/>
      <c r="D7691" s="1"/>
      <c r="I7691" s="1"/>
      <c r="J7691" s="5"/>
      <c r="K7691" s="5"/>
      <c r="L7691" s="5"/>
      <c r="M7691" s="6"/>
      <c r="N7691" s="6"/>
      <c r="O7691" s="7"/>
      <c r="P7691" s="6"/>
      <c r="Q7691" s="6"/>
    </row>
    <row r="7692" spans="2:17" s="2" customFormat="1" x14ac:dyDescent="0.25">
      <c r="B7692" s="1"/>
      <c r="C7692" s="1"/>
      <c r="D7692" s="1"/>
      <c r="I7692" s="1"/>
      <c r="J7692" s="5"/>
      <c r="K7692" s="5"/>
      <c r="L7692" s="5"/>
      <c r="M7692" s="6"/>
      <c r="N7692" s="6"/>
      <c r="O7692" s="7"/>
      <c r="P7692" s="6"/>
      <c r="Q7692" s="6"/>
    </row>
    <row r="7693" spans="2:17" s="2" customFormat="1" x14ac:dyDescent="0.25">
      <c r="B7693" s="1"/>
      <c r="C7693" s="1"/>
      <c r="D7693" s="1"/>
      <c r="I7693" s="1"/>
      <c r="J7693" s="5"/>
      <c r="K7693" s="5"/>
      <c r="L7693" s="5"/>
      <c r="M7693" s="6"/>
      <c r="N7693" s="6"/>
      <c r="O7693" s="7"/>
      <c r="P7693" s="6"/>
      <c r="Q7693" s="6"/>
    </row>
    <row r="7694" spans="2:17" s="2" customFormat="1" x14ac:dyDescent="0.25">
      <c r="B7694" s="1"/>
      <c r="C7694" s="1"/>
      <c r="D7694" s="1"/>
      <c r="I7694" s="1"/>
      <c r="J7694" s="5"/>
      <c r="K7694" s="5"/>
      <c r="L7694" s="5"/>
      <c r="M7694" s="6"/>
      <c r="N7694" s="6"/>
      <c r="O7694" s="7"/>
      <c r="P7694" s="6"/>
      <c r="Q7694" s="6"/>
    </row>
    <row r="7695" spans="2:17" s="2" customFormat="1" x14ac:dyDescent="0.25">
      <c r="B7695" s="1"/>
      <c r="C7695" s="1"/>
      <c r="D7695" s="1"/>
      <c r="I7695" s="1"/>
      <c r="J7695" s="5"/>
      <c r="K7695" s="5"/>
      <c r="L7695" s="5"/>
      <c r="M7695" s="6"/>
      <c r="N7695" s="6"/>
      <c r="O7695" s="7"/>
      <c r="P7695" s="6"/>
      <c r="Q7695" s="6"/>
    </row>
    <row r="7696" spans="2:17" s="2" customFormat="1" x14ac:dyDescent="0.25">
      <c r="B7696" s="1"/>
      <c r="C7696" s="1"/>
      <c r="D7696" s="1"/>
      <c r="I7696" s="1"/>
      <c r="J7696" s="5"/>
      <c r="K7696" s="5"/>
      <c r="L7696" s="5"/>
      <c r="M7696" s="6"/>
      <c r="N7696" s="6"/>
      <c r="O7696" s="7"/>
      <c r="P7696" s="6"/>
      <c r="Q7696" s="6"/>
    </row>
    <row r="7697" spans="2:17" s="2" customFormat="1" x14ac:dyDescent="0.25">
      <c r="B7697" s="1"/>
      <c r="C7697" s="1"/>
      <c r="D7697" s="1"/>
      <c r="I7697" s="1"/>
      <c r="J7697" s="5"/>
      <c r="K7697" s="5"/>
      <c r="L7697" s="5"/>
      <c r="M7697" s="6"/>
      <c r="N7697" s="6"/>
      <c r="O7697" s="7"/>
      <c r="P7697" s="6"/>
      <c r="Q7697" s="6"/>
    </row>
    <row r="7698" spans="2:17" s="2" customFormat="1" x14ac:dyDescent="0.25">
      <c r="B7698" s="1"/>
      <c r="C7698" s="1"/>
      <c r="D7698" s="1"/>
      <c r="I7698" s="1"/>
      <c r="J7698" s="5"/>
      <c r="K7698" s="5"/>
      <c r="L7698" s="5"/>
      <c r="M7698" s="6"/>
      <c r="N7698" s="6"/>
      <c r="O7698" s="7"/>
      <c r="P7698" s="6"/>
      <c r="Q7698" s="6"/>
    </row>
    <row r="7699" spans="2:17" s="2" customFormat="1" x14ac:dyDescent="0.25">
      <c r="B7699" s="1"/>
      <c r="C7699" s="1"/>
      <c r="D7699" s="1"/>
      <c r="I7699" s="1"/>
      <c r="J7699" s="5"/>
      <c r="K7699" s="5"/>
      <c r="L7699" s="5"/>
      <c r="M7699" s="6"/>
      <c r="N7699" s="6"/>
      <c r="O7699" s="7"/>
      <c r="P7699" s="6"/>
      <c r="Q7699" s="6"/>
    </row>
    <row r="7700" spans="2:17" s="2" customFormat="1" x14ac:dyDescent="0.25">
      <c r="B7700" s="1"/>
      <c r="C7700" s="1"/>
      <c r="D7700" s="1"/>
      <c r="I7700" s="1"/>
      <c r="J7700" s="5"/>
      <c r="K7700" s="5"/>
      <c r="L7700" s="5"/>
      <c r="M7700" s="6"/>
      <c r="N7700" s="6"/>
      <c r="O7700" s="7"/>
      <c r="P7700" s="6"/>
      <c r="Q7700" s="6"/>
    </row>
    <row r="7701" spans="2:17" s="2" customFormat="1" x14ac:dyDescent="0.25">
      <c r="B7701" s="1"/>
      <c r="C7701" s="1"/>
      <c r="D7701" s="1"/>
      <c r="I7701" s="1"/>
      <c r="J7701" s="5"/>
      <c r="K7701" s="5"/>
      <c r="L7701" s="5"/>
      <c r="M7701" s="6"/>
      <c r="N7701" s="6"/>
      <c r="O7701" s="7"/>
      <c r="P7701" s="6"/>
      <c r="Q7701" s="6"/>
    </row>
    <row r="7702" spans="2:17" s="2" customFormat="1" x14ac:dyDescent="0.25">
      <c r="B7702" s="1"/>
      <c r="C7702" s="1"/>
      <c r="D7702" s="1"/>
      <c r="I7702" s="1"/>
      <c r="J7702" s="5"/>
      <c r="K7702" s="5"/>
      <c r="L7702" s="5"/>
      <c r="M7702" s="6"/>
      <c r="N7702" s="6"/>
      <c r="O7702" s="7"/>
      <c r="P7702" s="6"/>
      <c r="Q7702" s="6"/>
    </row>
    <row r="7703" spans="2:17" s="2" customFormat="1" x14ac:dyDescent="0.25">
      <c r="B7703" s="1"/>
      <c r="C7703" s="1"/>
      <c r="D7703" s="1"/>
      <c r="I7703" s="1"/>
      <c r="J7703" s="5"/>
      <c r="K7703" s="5"/>
      <c r="L7703" s="5"/>
      <c r="M7703" s="6"/>
      <c r="N7703" s="6"/>
      <c r="O7703" s="7"/>
      <c r="P7703" s="6"/>
      <c r="Q7703" s="6"/>
    </row>
    <row r="7704" spans="2:17" s="2" customFormat="1" x14ac:dyDescent="0.25">
      <c r="B7704" s="1"/>
      <c r="C7704" s="1"/>
      <c r="D7704" s="1"/>
      <c r="I7704" s="1"/>
      <c r="J7704" s="5"/>
      <c r="K7704" s="5"/>
      <c r="L7704" s="5"/>
      <c r="M7704" s="6"/>
      <c r="N7704" s="6"/>
      <c r="O7704" s="7"/>
      <c r="P7704" s="6"/>
      <c r="Q7704" s="6"/>
    </row>
    <row r="7705" spans="2:17" s="2" customFormat="1" x14ac:dyDescent="0.25">
      <c r="B7705" s="1"/>
      <c r="C7705" s="1"/>
      <c r="D7705" s="1"/>
      <c r="I7705" s="1"/>
      <c r="J7705" s="5"/>
      <c r="K7705" s="5"/>
      <c r="L7705" s="5"/>
      <c r="M7705" s="6"/>
      <c r="N7705" s="6"/>
      <c r="O7705" s="7"/>
      <c r="P7705" s="6"/>
      <c r="Q7705" s="6"/>
    </row>
    <row r="7706" spans="2:17" s="2" customFormat="1" x14ac:dyDescent="0.25">
      <c r="B7706" s="1"/>
      <c r="C7706" s="1"/>
      <c r="D7706" s="1"/>
      <c r="I7706" s="1"/>
      <c r="J7706" s="5"/>
      <c r="K7706" s="5"/>
      <c r="L7706" s="5"/>
      <c r="M7706" s="6"/>
      <c r="N7706" s="6"/>
      <c r="O7706" s="7"/>
      <c r="P7706" s="6"/>
      <c r="Q7706" s="6"/>
    </row>
    <row r="7707" spans="2:17" s="2" customFormat="1" x14ac:dyDescent="0.25">
      <c r="B7707" s="1"/>
      <c r="C7707" s="1"/>
      <c r="D7707" s="1"/>
      <c r="I7707" s="1"/>
      <c r="J7707" s="5"/>
      <c r="K7707" s="5"/>
      <c r="L7707" s="5"/>
      <c r="M7707" s="6"/>
      <c r="N7707" s="6"/>
      <c r="O7707" s="7"/>
      <c r="P7707" s="6"/>
      <c r="Q7707" s="6"/>
    </row>
    <row r="7708" spans="2:17" s="2" customFormat="1" x14ac:dyDescent="0.25">
      <c r="B7708" s="1"/>
      <c r="C7708" s="1"/>
      <c r="D7708" s="1"/>
      <c r="I7708" s="1"/>
      <c r="J7708" s="5"/>
      <c r="K7708" s="5"/>
      <c r="L7708" s="5"/>
      <c r="M7708" s="6"/>
      <c r="N7708" s="6"/>
      <c r="O7708" s="7"/>
      <c r="P7708" s="6"/>
      <c r="Q7708" s="6"/>
    </row>
    <row r="7709" spans="2:17" s="2" customFormat="1" x14ac:dyDescent="0.25">
      <c r="B7709" s="1"/>
      <c r="C7709" s="1"/>
      <c r="D7709" s="1"/>
      <c r="I7709" s="1"/>
      <c r="J7709" s="5"/>
      <c r="K7709" s="5"/>
      <c r="L7709" s="5"/>
      <c r="M7709" s="6"/>
      <c r="N7709" s="6"/>
      <c r="O7709" s="7"/>
      <c r="P7709" s="6"/>
      <c r="Q7709" s="6"/>
    </row>
    <row r="7710" spans="2:17" s="2" customFormat="1" x14ac:dyDescent="0.25">
      <c r="B7710" s="1"/>
      <c r="C7710" s="1"/>
      <c r="D7710" s="1"/>
      <c r="I7710" s="1"/>
      <c r="J7710" s="5"/>
      <c r="K7710" s="5"/>
      <c r="L7710" s="5"/>
      <c r="M7710" s="6"/>
      <c r="N7710" s="6"/>
      <c r="O7710" s="7"/>
      <c r="P7710" s="6"/>
      <c r="Q7710" s="6"/>
    </row>
    <row r="7711" spans="2:17" s="2" customFormat="1" x14ac:dyDescent="0.25">
      <c r="B7711" s="1"/>
      <c r="C7711" s="1"/>
      <c r="D7711" s="1"/>
      <c r="I7711" s="1"/>
      <c r="J7711" s="5"/>
      <c r="K7711" s="5"/>
      <c r="L7711" s="5"/>
      <c r="M7711" s="6"/>
      <c r="N7711" s="6"/>
      <c r="O7711" s="7"/>
      <c r="P7711" s="6"/>
      <c r="Q7711" s="6"/>
    </row>
    <row r="7712" spans="2:17" s="2" customFormat="1" x14ac:dyDescent="0.25">
      <c r="B7712" s="1"/>
      <c r="C7712" s="1"/>
      <c r="D7712" s="1"/>
      <c r="I7712" s="1"/>
      <c r="J7712" s="5"/>
      <c r="K7712" s="5"/>
      <c r="L7712" s="5"/>
      <c r="M7712" s="6"/>
      <c r="N7712" s="6"/>
      <c r="O7712" s="7"/>
      <c r="P7712" s="6"/>
      <c r="Q7712" s="6"/>
    </row>
    <row r="7713" spans="2:17" s="2" customFormat="1" x14ac:dyDescent="0.25">
      <c r="B7713" s="1"/>
      <c r="C7713" s="1"/>
      <c r="D7713" s="1"/>
      <c r="I7713" s="1"/>
      <c r="J7713" s="5"/>
      <c r="K7713" s="5"/>
      <c r="L7713" s="5"/>
      <c r="M7713" s="6"/>
      <c r="N7713" s="6"/>
      <c r="O7713" s="7"/>
      <c r="P7713" s="6"/>
      <c r="Q7713" s="6"/>
    </row>
    <row r="7714" spans="2:17" s="2" customFormat="1" x14ac:dyDescent="0.25">
      <c r="B7714" s="1"/>
      <c r="C7714" s="1"/>
      <c r="D7714" s="1"/>
      <c r="I7714" s="1"/>
      <c r="J7714" s="5"/>
      <c r="K7714" s="5"/>
      <c r="L7714" s="5"/>
      <c r="M7714" s="6"/>
      <c r="N7714" s="6"/>
      <c r="O7714" s="7"/>
      <c r="P7714" s="6"/>
      <c r="Q7714" s="6"/>
    </row>
    <row r="7715" spans="2:17" s="2" customFormat="1" x14ac:dyDescent="0.25">
      <c r="B7715" s="1"/>
      <c r="C7715" s="1"/>
      <c r="D7715" s="1"/>
      <c r="I7715" s="1"/>
      <c r="J7715" s="5"/>
      <c r="K7715" s="5"/>
      <c r="L7715" s="5"/>
      <c r="M7715" s="6"/>
      <c r="N7715" s="6"/>
      <c r="O7715" s="7"/>
      <c r="P7715" s="6"/>
      <c r="Q7715" s="6"/>
    </row>
    <row r="7716" spans="2:17" s="2" customFormat="1" x14ac:dyDescent="0.25">
      <c r="B7716" s="1"/>
      <c r="C7716" s="1"/>
      <c r="D7716" s="1"/>
      <c r="I7716" s="1"/>
      <c r="J7716" s="5"/>
      <c r="K7716" s="5"/>
      <c r="L7716" s="5"/>
      <c r="M7716" s="6"/>
      <c r="N7716" s="6"/>
      <c r="O7716" s="7"/>
      <c r="P7716" s="6"/>
      <c r="Q7716" s="6"/>
    </row>
    <row r="7717" spans="2:17" s="2" customFormat="1" x14ac:dyDescent="0.25">
      <c r="B7717" s="1"/>
      <c r="C7717" s="1"/>
      <c r="D7717" s="1"/>
      <c r="I7717" s="1"/>
      <c r="J7717" s="5"/>
      <c r="K7717" s="5"/>
      <c r="L7717" s="5"/>
      <c r="M7717" s="6"/>
      <c r="N7717" s="6"/>
      <c r="O7717" s="7"/>
      <c r="P7717" s="6"/>
      <c r="Q7717" s="6"/>
    </row>
    <row r="7718" spans="2:17" s="2" customFormat="1" x14ac:dyDescent="0.25">
      <c r="B7718" s="1"/>
      <c r="C7718" s="1"/>
      <c r="D7718" s="1"/>
      <c r="I7718" s="1"/>
      <c r="J7718" s="5"/>
      <c r="K7718" s="5"/>
      <c r="L7718" s="5"/>
      <c r="M7718" s="6"/>
      <c r="N7718" s="6"/>
      <c r="O7718" s="7"/>
      <c r="P7718" s="6"/>
      <c r="Q7718" s="6"/>
    </row>
    <row r="7719" spans="2:17" s="2" customFormat="1" x14ac:dyDescent="0.25">
      <c r="B7719" s="1"/>
      <c r="C7719" s="1"/>
      <c r="D7719" s="1"/>
      <c r="I7719" s="1"/>
      <c r="J7719" s="5"/>
      <c r="K7719" s="5"/>
      <c r="L7719" s="5"/>
      <c r="M7719" s="6"/>
      <c r="N7719" s="6"/>
      <c r="O7719" s="7"/>
      <c r="P7719" s="6"/>
      <c r="Q7719" s="6"/>
    </row>
    <row r="7720" spans="2:17" s="2" customFormat="1" x14ac:dyDescent="0.25">
      <c r="B7720" s="1"/>
      <c r="C7720" s="1"/>
      <c r="D7720" s="1"/>
      <c r="I7720" s="1"/>
      <c r="J7720" s="5"/>
      <c r="K7720" s="5"/>
      <c r="L7720" s="5"/>
      <c r="M7720" s="6"/>
      <c r="N7720" s="6"/>
      <c r="O7720" s="7"/>
      <c r="P7720" s="6"/>
      <c r="Q7720" s="6"/>
    </row>
    <row r="7721" spans="2:17" s="2" customFormat="1" x14ac:dyDescent="0.25">
      <c r="B7721" s="1"/>
      <c r="C7721" s="1"/>
      <c r="D7721" s="1"/>
      <c r="I7721" s="1"/>
      <c r="J7721" s="5"/>
      <c r="K7721" s="5"/>
      <c r="L7721" s="5"/>
      <c r="M7721" s="6"/>
      <c r="N7721" s="6"/>
      <c r="O7721" s="7"/>
      <c r="P7721" s="6"/>
      <c r="Q7721" s="6"/>
    </row>
    <row r="7722" spans="2:17" s="2" customFormat="1" x14ac:dyDescent="0.25">
      <c r="B7722" s="1"/>
      <c r="C7722" s="1"/>
      <c r="D7722" s="1"/>
      <c r="I7722" s="1"/>
      <c r="J7722" s="5"/>
      <c r="K7722" s="5"/>
      <c r="L7722" s="5"/>
      <c r="M7722" s="6"/>
      <c r="N7722" s="6"/>
      <c r="O7722" s="7"/>
      <c r="P7722" s="6"/>
      <c r="Q7722" s="6"/>
    </row>
    <row r="7723" spans="2:17" s="2" customFormat="1" x14ac:dyDescent="0.25">
      <c r="B7723" s="1"/>
      <c r="C7723" s="1"/>
      <c r="D7723" s="1"/>
      <c r="I7723" s="1"/>
      <c r="J7723" s="5"/>
      <c r="K7723" s="5"/>
      <c r="L7723" s="5"/>
      <c r="M7723" s="6"/>
      <c r="N7723" s="6"/>
      <c r="O7723" s="7"/>
      <c r="P7723" s="6"/>
      <c r="Q7723" s="6"/>
    </row>
    <row r="7724" spans="2:17" s="2" customFormat="1" x14ac:dyDescent="0.25">
      <c r="B7724" s="1"/>
      <c r="C7724" s="1"/>
      <c r="D7724" s="1"/>
      <c r="I7724" s="1"/>
      <c r="J7724" s="5"/>
      <c r="K7724" s="5"/>
      <c r="L7724" s="5"/>
      <c r="M7724" s="6"/>
      <c r="N7724" s="6"/>
      <c r="O7724" s="7"/>
      <c r="P7724" s="6"/>
      <c r="Q7724" s="6"/>
    </row>
    <row r="7725" spans="2:17" s="2" customFormat="1" x14ac:dyDescent="0.25">
      <c r="B7725" s="1"/>
      <c r="C7725" s="1"/>
      <c r="D7725" s="1"/>
      <c r="I7725" s="1"/>
      <c r="J7725" s="5"/>
      <c r="K7725" s="5"/>
      <c r="L7725" s="5"/>
      <c r="M7725" s="6"/>
      <c r="N7725" s="6"/>
      <c r="O7725" s="7"/>
      <c r="P7725" s="6"/>
      <c r="Q7725" s="6"/>
    </row>
    <row r="7726" spans="2:17" s="2" customFormat="1" x14ac:dyDescent="0.25">
      <c r="B7726" s="1"/>
      <c r="C7726" s="1"/>
      <c r="D7726" s="1"/>
      <c r="I7726" s="1"/>
      <c r="J7726" s="5"/>
      <c r="K7726" s="5"/>
      <c r="L7726" s="5"/>
      <c r="M7726" s="6"/>
      <c r="N7726" s="6"/>
      <c r="O7726" s="7"/>
      <c r="P7726" s="6"/>
      <c r="Q7726" s="6"/>
    </row>
    <row r="7727" spans="2:17" s="2" customFormat="1" x14ac:dyDescent="0.25">
      <c r="B7727" s="1"/>
      <c r="C7727" s="1"/>
      <c r="D7727" s="1"/>
      <c r="I7727" s="1"/>
      <c r="J7727" s="5"/>
      <c r="K7727" s="5"/>
      <c r="L7727" s="5"/>
      <c r="M7727" s="6"/>
      <c r="N7727" s="6"/>
      <c r="O7727" s="7"/>
      <c r="P7727" s="6"/>
      <c r="Q7727" s="6"/>
    </row>
    <row r="7728" spans="2:17" s="2" customFormat="1" x14ac:dyDescent="0.25">
      <c r="B7728" s="1"/>
      <c r="C7728" s="1"/>
      <c r="D7728" s="1"/>
      <c r="I7728" s="1"/>
      <c r="J7728" s="5"/>
      <c r="K7728" s="5"/>
      <c r="L7728" s="5"/>
      <c r="M7728" s="6"/>
      <c r="N7728" s="6"/>
      <c r="O7728" s="7"/>
      <c r="P7728" s="6"/>
      <c r="Q7728" s="6"/>
    </row>
    <row r="7729" spans="2:17" s="2" customFormat="1" x14ac:dyDescent="0.25">
      <c r="B7729" s="1"/>
      <c r="C7729" s="1"/>
      <c r="D7729" s="1"/>
      <c r="I7729" s="1"/>
      <c r="J7729" s="5"/>
      <c r="K7729" s="5"/>
      <c r="L7729" s="5"/>
      <c r="M7729" s="6"/>
      <c r="N7729" s="6"/>
      <c r="O7729" s="7"/>
      <c r="P7729" s="6"/>
      <c r="Q7729" s="6"/>
    </row>
    <row r="7730" spans="2:17" s="2" customFormat="1" x14ac:dyDescent="0.25">
      <c r="B7730" s="1"/>
      <c r="C7730" s="1"/>
      <c r="D7730" s="1"/>
      <c r="I7730" s="1"/>
      <c r="J7730" s="5"/>
      <c r="K7730" s="5"/>
      <c r="L7730" s="5"/>
      <c r="M7730" s="6"/>
      <c r="N7730" s="6"/>
      <c r="O7730" s="7"/>
      <c r="P7730" s="6"/>
      <c r="Q7730" s="6"/>
    </row>
    <row r="7731" spans="2:17" s="2" customFormat="1" x14ac:dyDescent="0.25">
      <c r="B7731" s="1"/>
      <c r="C7731" s="1"/>
      <c r="D7731" s="1"/>
      <c r="I7731" s="1"/>
      <c r="J7731" s="5"/>
      <c r="K7731" s="5"/>
      <c r="L7731" s="5"/>
      <c r="M7731" s="6"/>
      <c r="N7731" s="6"/>
      <c r="O7731" s="7"/>
      <c r="P7731" s="6"/>
      <c r="Q7731" s="6"/>
    </row>
    <row r="7732" spans="2:17" s="2" customFormat="1" x14ac:dyDescent="0.25">
      <c r="B7732" s="1"/>
      <c r="C7732" s="1"/>
      <c r="D7732" s="1"/>
      <c r="I7732" s="1"/>
      <c r="J7732" s="5"/>
      <c r="K7732" s="5"/>
      <c r="L7732" s="5"/>
      <c r="M7732" s="6"/>
      <c r="N7732" s="6"/>
      <c r="O7732" s="7"/>
      <c r="P7732" s="6"/>
      <c r="Q7732" s="6"/>
    </row>
    <row r="7733" spans="2:17" s="2" customFormat="1" x14ac:dyDescent="0.25">
      <c r="B7733" s="1"/>
      <c r="C7733" s="1"/>
      <c r="D7733" s="1"/>
      <c r="I7733" s="1"/>
      <c r="J7733" s="5"/>
      <c r="K7733" s="5"/>
      <c r="L7733" s="5"/>
      <c r="M7733" s="6"/>
      <c r="N7733" s="6"/>
      <c r="O7733" s="7"/>
      <c r="P7733" s="6"/>
      <c r="Q7733" s="6"/>
    </row>
    <row r="7734" spans="2:17" s="2" customFormat="1" x14ac:dyDescent="0.25">
      <c r="B7734" s="1"/>
      <c r="C7734" s="1"/>
      <c r="D7734" s="1"/>
      <c r="I7734" s="1"/>
      <c r="J7734" s="5"/>
      <c r="K7734" s="5"/>
      <c r="L7734" s="5"/>
      <c r="M7734" s="6"/>
      <c r="N7734" s="6"/>
      <c r="O7734" s="7"/>
      <c r="P7734" s="6"/>
      <c r="Q7734" s="6"/>
    </row>
    <row r="7735" spans="2:17" s="2" customFormat="1" x14ac:dyDescent="0.25">
      <c r="B7735" s="1"/>
      <c r="C7735" s="1"/>
      <c r="D7735" s="1"/>
      <c r="I7735" s="1"/>
      <c r="J7735" s="5"/>
      <c r="K7735" s="5"/>
      <c r="L7735" s="5"/>
      <c r="M7735" s="6"/>
      <c r="N7735" s="6"/>
      <c r="O7735" s="7"/>
      <c r="P7735" s="6"/>
      <c r="Q7735" s="6"/>
    </row>
    <row r="7736" spans="2:17" s="2" customFormat="1" x14ac:dyDescent="0.25">
      <c r="B7736" s="1"/>
      <c r="C7736" s="1"/>
      <c r="D7736" s="1"/>
      <c r="I7736" s="1"/>
      <c r="J7736" s="5"/>
      <c r="K7736" s="5"/>
      <c r="L7736" s="5"/>
      <c r="M7736" s="6"/>
      <c r="N7736" s="6"/>
      <c r="O7736" s="7"/>
      <c r="P7736" s="6"/>
      <c r="Q7736" s="6"/>
    </row>
    <row r="7737" spans="2:17" s="2" customFormat="1" x14ac:dyDescent="0.25">
      <c r="B7737" s="1"/>
      <c r="C7737" s="1"/>
      <c r="D7737" s="1"/>
      <c r="I7737" s="1"/>
      <c r="J7737" s="5"/>
      <c r="K7737" s="5"/>
      <c r="L7737" s="5"/>
      <c r="M7737" s="6"/>
      <c r="N7737" s="6"/>
      <c r="O7737" s="7"/>
      <c r="P7737" s="6"/>
      <c r="Q7737" s="6"/>
    </row>
    <row r="7738" spans="2:17" s="2" customFormat="1" x14ac:dyDescent="0.25">
      <c r="B7738" s="1"/>
      <c r="C7738" s="1"/>
      <c r="D7738" s="1"/>
      <c r="I7738" s="1"/>
      <c r="J7738" s="5"/>
      <c r="K7738" s="5"/>
      <c r="L7738" s="5"/>
      <c r="M7738" s="6"/>
      <c r="N7738" s="6"/>
      <c r="O7738" s="7"/>
      <c r="P7738" s="6"/>
      <c r="Q7738" s="6"/>
    </row>
    <row r="7739" spans="2:17" s="2" customFormat="1" x14ac:dyDescent="0.25">
      <c r="B7739" s="1"/>
      <c r="C7739" s="1"/>
      <c r="D7739" s="1"/>
      <c r="I7739" s="1"/>
      <c r="J7739" s="5"/>
      <c r="K7739" s="5"/>
      <c r="L7739" s="5"/>
      <c r="M7739" s="6"/>
      <c r="N7739" s="6"/>
      <c r="O7739" s="7"/>
      <c r="P7739" s="6"/>
      <c r="Q7739" s="6"/>
    </row>
    <row r="7740" spans="2:17" s="2" customFormat="1" x14ac:dyDescent="0.25">
      <c r="B7740" s="1"/>
      <c r="C7740" s="1"/>
      <c r="D7740" s="1"/>
      <c r="I7740" s="1"/>
      <c r="J7740" s="5"/>
      <c r="K7740" s="5"/>
      <c r="L7740" s="5"/>
      <c r="M7740" s="6"/>
      <c r="N7740" s="6"/>
      <c r="O7740" s="7"/>
      <c r="P7740" s="6"/>
      <c r="Q7740" s="6"/>
    </row>
    <row r="7741" spans="2:17" s="2" customFormat="1" x14ac:dyDescent="0.25">
      <c r="B7741" s="1"/>
      <c r="C7741" s="1"/>
      <c r="D7741" s="1"/>
      <c r="I7741" s="1"/>
      <c r="J7741" s="5"/>
      <c r="K7741" s="5"/>
      <c r="L7741" s="5"/>
      <c r="M7741" s="6"/>
      <c r="N7741" s="6"/>
      <c r="O7741" s="7"/>
      <c r="P7741" s="6"/>
      <c r="Q7741" s="6"/>
    </row>
    <row r="7742" spans="2:17" s="2" customFormat="1" x14ac:dyDescent="0.25">
      <c r="B7742" s="1"/>
      <c r="C7742" s="1"/>
      <c r="D7742" s="1"/>
      <c r="I7742" s="1"/>
      <c r="J7742" s="5"/>
      <c r="K7742" s="5"/>
      <c r="L7742" s="5"/>
      <c r="M7742" s="6"/>
      <c r="N7742" s="6"/>
      <c r="O7742" s="7"/>
      <c r="P7742" s="6"/>
      <c r="Q7742" s="6"/>
    </row>
    <row r="7743" spans="2:17" s="2" customFormat="1" x14ac:dyDescent="0.25">
      <c r="B7743" s="1"/>
      <c r="C7743" s="1"/>
      <c r="D7743" s="1"/>
      <c r="I7743" s="1"/>
      <c r="J7743" s="5"/>
      <c r="K7743" s="5"/>
      <c r="L7743" s="5"/>
      <c r="M7743" s="6"/>
      <c r="N7743" s="6"/>
      <c r="O7743" s="7"/>
      <c r="P7743" s="6"/>
      <c r="Q7743" s="6"/>
    </row>
    <row r="7744" spans="2:17" s="2" customFormat="1" x14ac:dyDescent="0.25">
      <c r="B7744" s="1"/>
      <c r="C7744" s="1"/>
      <c r="D7744" s="1"/>
      <c r="I7744" s="1"/>
      <c r="J7744" s="5"/>
      <c r="K7744" s="5"/>
      <c r="L7744" s="5"/>
      <c r="M7744" s="6"/>
      <c r="N7744" s="6"/>
      <c r="O7744" s="7"/>
      <c r="P7744" s="6"/>
      <c r="Q7744" s="6"/>
    </row>
    <row r="7745" spans="2:17" s="2" customFormat="1" x14ac:dyDescent="0.25">
      <c r="B7745" s="1"/>
      <c r="C7745" s="1"/>
      <c r="D7745" s="1"/>
      <c r="I7745" s="1"/>
      <c r="J7745" s="5"/>
      <c r="K7745" s="5"/>
      <c r="L7745" s="5"/>
      <c r="M7745" s="6"/>
      <c r="N7745" s="6"/>
      <c r="O7745" s="7"/>
      <c r="P7745" s="6"/>
      <c r="Q7745" s="6"/>
    </row>
    <row r="7746" spans="2:17" s="2" customFormat="1" x14ac:dyDescent="0.25">
      <c r="B7746" s="1"/>
      <c r="C7746" s="1"/>
      <c r="D7746" s="1"/>
      <c r="I7746" s="1"/>
      <c r="J7746" s="5"/>
      <c r="K7746" s="5"/>
      <c r="L7746" s="5"/>
      <c r="M7746" s="6"/>
      <c r="N7746" s="6"/>
      <c r="O7746" s="7"/>
      <c r="P7746" s="6"/>
      <c r="Q7746" s="6"/>
    </row>
    <row r="7747" spans="2:17" s="2" customFormat="1" x14ac:dyDescent="0.25">
      <c r="B7747" s="1"/>
      <c r="C7747" s="1"/>
      <c r="D7747" s="1"/>
      <c r="I7747" s="1"/>
      <c r="J7747" s="5"/>
      <c r="K7747" s="5"/>
      <c r="L7747" s="5"/>
      <c r="M7747" s="6"/>
      <c r="N7747" s="6"/>
      <c r="O7747" s="7"/>
      <c r="P7747" s="6"/>
      <c r="Q7747" s="6"/>
    </row>
    <row r="7748" spans="2:17" s="2" customFormat="1" x14ac:dyDescent="0.25">
      <c r="B7748" s="1"/>
      <c r="C7748" s="1"/>
      <c r="D7748" s="1"/>
      <c r="I7748" s="1"/>
      <c r="J7748" s="5"/>
      <c r="K7748" s="5"/>
      <c r="L7748" s="5"/>
      <c r="M7748" s="6"/>
      <c r="N7748" s="6"/>
      <c r="O7748" s="7"/>
      <c r="P7748" s="6"/>
      <c r="Q7748" s="6"/>
    </row>
    <row r="7749" spans="2:17" s="2" customFormat="1" x14ac:dyDescent="0.25">
      <c r="B7749" s="1"/>
      <c r="C7749" s="1"/>
      <c r="D7749" s="1"/>
      <c r="I7749" s="1"/>
      <c r="J7749" s="5"/>
      <c r="K7749" s="5"/>
      <c r="L7749" s="5"/>
      <c r="M7749" s="6"/>
      <c r="N7749" s="6"/>
      <c r="O7749" s="7"/>
      <c r="P7749" s="6"/>
      <c r="Q7749" s="6"/>
    </row>
    <row r="7750" spans="2:17" s="2" customFormat="1" x14ac:dyDescent="0.25">
      <c r="B7750" s="1"/>
      <c r="C7750" s="1"/>
      <c r="D7750" s="1"/>
      <c r="I7750" s="1"/>
      <c r="J7750" s="5"/>
      <c r="K7750" s="5"/>
      <c r="L7750" s="5"/>
      <c r="M7750" s="6"/>
      <c r="N7750" s="6"/>
      <c r="O7750" s="7"/>
      <c r="P7750" s="6"/>
      <c r="Q7750" s="6"/>
    </row>
    <row r="7751" spans="2:17" s="2" customFormat="1" x14ac:dyDescent="0.25">
      <c r="B7751" s="1"/>
      <c r="C7751" s="1"/>
      <c r="D7751" s="1"/>
      <c r="I7751" s="1"/>
      <c r="J7751" s="5"/>
      <c r="K7751" s="5"/>
      <c r="L7751" s="5"/>
      <c r="M7751" s="6"/>
      <c r="N7751" s="6"/>
      <c r="O7751" s="7"/>
      <c r="P7751" s="6"/>
      <c r="Q7751" s="6"/>
    </row>
    <row r="7752" spans="2:17" s="2" customFormat="1" x14ac:dyDescent="0.25">
      <c r="B7752" s="1"/>
      <c r="C7752" s="1"/>
      <c r="D7752" s="1"/>
      <c r="I7752" s="1"/>
      <c r="J7752" s="5"/>
      <c r="K7752" s="5"/>
      <c r="L7752" s="5"/>
      <c r="M7752" s="6"/>
      <c r="N7752" s="6"/>
      <c r="O7752" s="7"/>
      <c r="P7752" s="6"/>
      <c r="Q7752" s="6"/>
    </row>
    <row r="7753" spans="2:17" s="2" customFormat="1" x14ac:dyDescent="0.25">
      <c r="B7753" s="1"/>
      <c r="C7753" s="1"/>
      <c r="D7753" s="1"/>
      <c r="I7753" s="1"/>
      <c r="J7753" s="5"/>
      <c r="K7753" s="5"/>
      <c r="L7753" s="5"/>
      <c r="M7753" s="6"/>
      <c r="N7753" s="6"/>
      <c r="O7753" s="7"/>
      <c r="P7753" s="6"/>
      <c r="Q7753" s="6"/>
    </row>
    <row r="7754" spans="2:17" s="2" customFormat="1" x14ac:dyDescent="0.25">
      <c r="B7754" s="1"/>
      <c r="C7754" s="1"/>
      <c r="D7754" s="1"/>
      <c r="I7754" s="1"/>
      <c r="J7754" s="5"/>
      <c r="K7754" s="5"/>
      <c r="L7754" s="5"/>
      <c r="M7754" s="6"/>
      <c r="N7754" s="6"/>
      <c r="O7754" s="7"/>
      <c r="P7754" s="6"/>
      <c r="Q7754" s="6"/>
    </row>
    <row r="7755" spans="2:17" s="2" customFormat="1" x14ac:dyDescent="0.25">
      <c r="B7755" s="1"/>
      <c r="C7755" s="1"/>
      <c r="D7755" s="1"/>
      <c r="I7755" s="1"/>
      <c r="J7755" s="5"/>
      <c r="K7755" s="5"/>
      <c r="L7755" s="5"/>
      <c r="M7755" s="6"/>
      <c r="N7755" s="6"/>
      <c r="O7755" s="7"/>
      <c r="P7755" s="6"/>
      <c r="Q7755" s="6"/>
    </row>
    <row r="7756" spans="2:17" s="2" customFormat="1" x14ac:dyDescent="0.25">
      <c r="B7756" s="1"/>
      <c r="C7756" s="1"/>
      <c r="D7756" s="1"/>
      <c r="I7756" s="1"/>
      <c r="J7756" s="5"/>
      <c r="K7756" s="5"/>
      <c r="L7756" s="5"/>
      <c r="M7756" s="6"/>
      <c r="N7756" s="6"/>
      <c r="O7756" s="7"/>
      <c r="P7756" s="6"/>
      <c r="Q7756" s="6"/>
    </row>
    <row r="7757" spans="2:17" s="2" customFormat="1" x14ac:dyDescent="0.25">
      <c r="B7757" s="1"/>
      <c r="C7757" s="1"/>
      <c r="D7757" s="1"/>
      <c r="I7757" s="1"/>
      <c r="J7757" s="5"/>
      <c r="K7757" s="5"/>
      <c r="L7757" s="5"/>
      <c r="M7757" s="6"/>
      <c r="N7757" s="6"/>
      <c r="O7757" s="7"/>
      <c r="P7757" s="6"/>
      <c r="Q7757" s="6"/>
    </row>
    <row r="7758" spans="2:17" s="2" customFormat="1" x14ac:dyDescent="0.25">
      <c r="B7758" s="1"/>
      <c r="C7758" s="1"/>
      <c r="D7758" s="1"/>
      <c r="I7758" s="1"/>
      <c r="J7758" s="5"/>
      <c r="K7758" s="5"/>
      <c r="L7758" s="5"/>
      <c r="M7758" s="6"/>
      <c r="N7758" s="6"/>
      <c r="O7758" s="7"/>
      <c r="P7758" s="6"/>
      <c r="Q7758" s="6"/>
    </row>
    <row r="7759" spans="2:17" s="2" customFormat="1" x14ac:dyDescent="0.25">
      <c r="B7759" s="1"/>
      <c r="C7759" s="1"/>
      <c r="D7759" s="1"/>
      <c r="I7759" s="1"/>
      <c r="J7759" s="5"/>
      <c r="K7759" s="5"/>
      <c r="L7759" s="5"/>
      <c r="M7759" s="6"/>
      <c r="N7759" s="6"/>
      <c r="O7759" s="7"/>
      <c r="P7759" s="6"/>
      <c r="Q7759" s="6"/>
    </row>
    <row r="7760" spans="2:17" s="2" customFormat="1" x14ac:dyDescent="0.25">
      <c r="B7760" s="1"/>
      <c r="C7760" s="1"/>
      <c r="D7760" s="1"/>
      <c r="I7760" s="1"/>
      <c r="J7760" s="5"/>
      <c r="K7760" s="5"/>
      <c r="L7760" s="5"/>
      <c r="M7760" s="6"/>
      <c r="N7760" s="6"/>
      <c r="O7760" s="7"/>
      <c r="P7760" s="6"/>
      <c r="Q7760" s="6"/>
    </row>
    <row r="7761" spans="2:17" s="2" customFormat="1" x14ac:dyDescent="0.25">
      <c r="B7761" s="1"/>
      <c r="C7761" s="1"/>
      <c r="D7761" s="1"/>
      <c r="I7761" s="1"/>
      <c r="J7761" s="5"/>
      <c r="K7761" s="5"/>
      <c r="L7761" s="5"/>
      <c r="M7761" s="6"/>
      <c r="N7761" s="6"/>
      <c r="O7761" s="7"/>
      <c r="P7761" s="6"/>
      <c r="Q7761" s="6"/>
    </row>
    <row r="7762" spans="2:17" s="2" customFormat="1" x14ac:dyDescent="0.25">
      <c r="B7762" s="1"/>
      <c r="C7762" s="1"/>
      <c r="D7762" s="1"/>
      <c r="I7762" s="1"/>
      <c r="J7762" s="5"/>
      <c r="K7762" s="5"/>
      <c r="L7762" s="5"/>
      <c r="M7762" s="6"/>
      <c r="N7762" s="6"/>
      <c r="O7762" s="7"/>
      <c r="P7762" s="6"/>
      <c r="Q7762" s="6"/>
    </row>
    <row r="7763" spans="2:17" s="2" customFormat="1" x14ac:dyDescent="0.25">
      <c r="B7763" s="1"/>
      <c r="C7763" s="1"/>
      <c r="D7763" s="1"/>
      <c r="I7763" s="1"/>
      <c r="J7763" s="5"/>
      <c r="K7763" s="5"/>
      <c r="L7763" s="5"/>
      <c r="M7763" s="6"/>
      <c r="N7763" s="6"/>
      <c r="O7763" s="7"/>
      <c r="P7763" s="6"/>
      <c r="Q7763" s="6"/>
    </row>
    <row r="7764" spans="2:17" s="2" customFormat="1" x14ac:dyDescent="0.25">
      <c r="B7764" s="1"/>
      <c r="C7764" s="1"/>
      <c r="D7764" s="1"/>
      <c r="I7764" s="1"/>
      <c r="J7764" s="5"/>
      <c r="K7764" s="5"/>
      <c r="L7764" s="5"/>
      <c r="M7764" s="6"/>
      <c r="N7764" s="6"/>
      <c r="O7764" s="7"/>
      <c r="P7764" s="6"/>
      <c r="Q7764" s="6"/>
    </row>
    <row r="7765" spans="2:17" s="2" customFormat="1" x14ac:dyDescent="0.25">
      <c r="B7765" s="1"/>
      <c r="C7765" s="1"/>
      <c r="D7765" s="1"/>
      <c r="I7765" s="1"/>
      <c r="J7765" s="5"/>
      <c r="K7765" s="5"/>
      <c r="L7765" s="5"/>
      <c r="M7765" s="6"/>
      <c r="N7765" s="6"/>
      <c r="O7765" s="7"/>
      <c r="P7765" s="6"/>
      <c r="Q7765" s="6"/>
    </row>
    <row r="7766" spans="2:17" s="2" customFormat="1" x14ac:dyDescent="0.25">
      <c r="B7766" s="1"/>
      <c r="C7766" s="1"/>
      <c r="D7766" s="1"/>
      <c r="I7766" s="1"/>
      <c r="J7766" s="5"/>
      <c r="K7766" s="5"/>
      <c r="L7766" s="5"/>
      <c r="M7766" s="6"/>
      <c r="N7766" s="6"/>
      <c r="O7766" s="7"/>
      <c r="P7766" s="6"/>
      <c r="Q7766" s="6"/>
    </row>
    <row r="7767" spans="2:17" s="2" customFormat="1" x14ac:dyDescent="0.25">
      <c r="B7767" s="1"/>
      <c r="C7767" s="1"/>
      <c r="D7767" s="1"/>
      <c r="I7767" s="1"/>
      <c r="J7767" s="5"/>
      <c r="K7767" s="5"/>
      <c r="L7767" s="5"/>
      <c r="M7767" s="6"/>
      <c r="N7767" s="6"/>
      <c r="O7767" s="7"/>
      <c r="P7767" s="6"/>
      <c r="Q7767" s="6"/>
    </row>
    <row r="7768" spans="2:17" s="2" customFormat="1" x14ac:dyDescent="0.25">
      <c r="B7768" s="1"/>
      <c r="C7768" s="1"/>
      <c r="D7768" s="1"/>
      <c r="I7768" s="1"/>
      <c r="J7768" s="5"/>
      <c r="K7768" s="5"/>
      <c r="L7768" s="5"/>
      <c r="M7768" s="6"/>
      <c r="N7768" s="6"/>
      <c r="O7768" s="7"/>
      <c r="P7768" s="6"/>
      <c r="Q7768" s="6"/>
    </row>
    <row r="7769" spans="2:17" s="2" customFormat="1" x14ac:dyDescent="0.25">
      <c r="B7769" s="1"/>
      <c r="C7769" s="1"/>
      <c r="D7769" s="1"/>
      <c r="I7769" s="1"/>
      <c r="J7769" s="5"/>
      <c r="K7769" s="5"/>
      <c r="L7769" s="5"/>
      <c r="M7769" s="6"/>
      <c r="N7769" s="6"/>
      <c r="O7769" s="7"/>
      <c r="P7769" s="6"/>
      <c r="Q7769" s="6"/>
    </row>
    <row r="7770" spans="2:17" s="2" customFormat="1" x14ac:dyDescent="0.25">
      <c r="B7770" s="1"/>
      <c r="C7770" s="1"/>
      <c r="D7770" s="1"/>
      <c r="I7770" s="1"/>
      <c r="J7770" s="5"/>
      <c r="K7770" s="5"/>
      <c r="L7770" s="5"/>
      <c r="M7770" s="6"/>
      <c r="N7770" s="6"/>
      <c r="O7770" s="7"/>
      <c r="P7770" s="6"/>
      <c r="Q7770" s="6"/>
    </row>
    <row r="7771" spans="2:17" s="2" customFormat="1" x14ac:dyDescent="0.25">
      <c r="B7771" s="1"/>
      <c r="C7771" s="1"/>
      <c r="D7771" s="1"/>
      <c r="I7771" s="1"/>
      <c r="J7771" s="5"/>
      <c r="K7771" s="5"/>
      <c r="L7771" s="5"/>
      <c r="M7771" s="6"/>
      <c r="N7771" s="6"/>
      <c r="O7771" s="7"/>
      <c r="P7771" s="6"/>
      <c r="Q7771" s="6"/>
    </row>
    <row r="7772" spans="2:17" s="2" customFormat="1" x14ac:dyDescent="0.25">
      <c r="B7772" s="1"/>
      <c r="C7772" s="1"/>
      <c r="D7772" s="1"/>
      <c r="I7772" s="1"/>
      <c r="J7772" s="5"/>
      <c r="K7772" s="5"/>
      <c r="L7772" s="5"/>
      <c r="M7772" s="6"/>
      <c r="N7772" s="6"/>
      <c r="O7772" s="7"/>
      <c r="P7772" s="6"/>
      <c r="Q7772" s="6"/>
    </row>
    <row r="7773" spans="2:17" s="2" customFormat="1" x14ac:dyDescent="0.25">
      <c r="B7773" s="1"/>
      <c r="C7773" s="1"/>
      <c r="D7773" s="1"/>
      <c r="I7773" s="1"/>
      <c r="J7773" s="5"/>
      <c r="K7773" s="5"/>
      <c r="L7773" s="5"/>
      <c r="M7773" s="6"/>
      <c r="N7773" s="6"/>
      <c r="O7773" s="7"/>
      <c r="P7773" s="6"/>
      <c r="Q7773" s="6"/>
    </row>
    <row r="7774" spans="2:17" s="2" customFormat="1" x14ac:dyDescent="0.25">
      <c r="B7774" s="1"/>
      <c r="C7774" s="1"/>
      <c r="D7774" s="1"/>
      <c r="I7774" s="1"/>
      <c r="J7774" s="5"/>
      <c r="K7774" s="5"/>
      <c r="L7774" s="5"/>
      <c r="M7774" s="6"/>
      <c r="N7774" s="6"/>
      <c r="O7774" s="7"/>
      <c r="P7774" s="6"/>
      <c r="Q7774" s="6"/>
    </row>
    <row r="7775" spans="2:17" s="2" customFormat="1" x14ac:dyDescent="0.25">
      <c r="B7775" s="1"/>
      <c r="C7775" s="1"/>
      <c r="D7775" s="1"/>
      <c r="I7775" s="1"/>
      <c r="J7775" s="5"/>
      <c r="K7775" s="5"/>
      <c r="L7775" s="5"/>
      <c r="M7775" s="6"/>
      <c r="N7775" s="6"/>
      <c r="O7775" s="7"/>
      <c r="P7775" s="6"/>
      <c r="Q7775" s="6"/>
    </row>
    <row r="7776" spans="2:17" s="2" customFormat="1" x14ac:dyDescent="0.25">
      <c r="B7776" s="1"/>
      <c r="C7776" s="1"/>
      <c r="D7776" s="1"/>
      <c r="I7776" s="1"/>
      <c r="J7776" s="5"/>
      <c r="K7776" s="5"/>
      <c r="L7776" s="5"/>
      <c r="M7776" s="6"/>
      <c r="N7776" s="6"/>
      <c r="O7776" s="7"/>
      <c r="P7776" s="6"/>
      <c r="Q7776" s="6"/>
    </row>
    <row r="7777" spans="2:17" s="2" customFormat="1" x14ac:dyDescent="0.25">
      <c r="B7777" s="1"/>
      <c r="C7777" s="1"/>
      <c r="D7777" s="1"/>
      <c r="I7777" s="1"/>
      <c r="J7777" s="5"/>
      <c r="K7777" s="5"/>
      <c r="L7777" s="5"/>
      <c r="M7777" s="6"/>
      <c r="N7777" s="6"/>
      <c r="O7777" s="7"/>
      <c r="P7777" s="6"/>
      <c r="Q7777" s="6"/>
    </row>
    <row r="7778" spans="2:17" s="2" customFormat="1" x14ac:dyDescent="0.25">
      <c r="B7778" s="1"/>
      <c r="C7778" s="1"/>
      <c r="D7778" s="1"/>
      <c r="I7778" s="1"/>
      <c r="J7778" s="5"/>
      <c r="K7778" s="5"/>
      <c r="L7778" s="5"/>
      <c r="M7778" s="6"/>
      <c r="N7778" s="6"/>
      <c r="O7778" s="7"/>
      <c r="P7778" s="6"/>
      <c r="Q7778" s="6"/>
    </row>
    <row r="7779" spans="2:17" s="2" customFormat="1" x14ac:dyDescent="0.25">
      <c r="B7779" s="1"/>
      <c r="C7779" s="1"/>
      <c r="D7779" s="1"/>
      <c r="I7779" s="1"/>
      <c r="J7779" s="5"/>
      <c r="K7779" s="5"/>
      <c r="L7779" s="5"/>
      <c r="M7779" s="6"/>
      <c r="N7779" s="6"/>
      <c r="O7779" s="7"/>
      <c r="P7779" s="6"/>
      <c r="Q7779" s="6"/>
    </row>
    <row r="7780" spans="2:17" s="2" customFormat="1" x14ac:dyDescent="0.25">
      <c r="B7780" s="1"/>
      <c r="C7780" s="1"/>
      <c r="D7780" s="1"/>
      <c r="I7780" s="1"/>
      <c r="J7780" s="5"/>
      <c r="K7780" s="5"/>
      <c r="L7780" s="5"/>
      <c r="M7780" s="6"/>
      <c r="N7780" s="6"/>
      <c r="O7780" s="7"/>
      <c r="P7780" s="6"/>
      <c r="Q7780" s="6"/>
    </row>
    <row r="7781" spans="2:17" s="2" customFormat="1" x14ac:dyDescent="0.25">
      <c r="B7781" s="1"/>
      <c r="C7781" s="1"/>
      <c r="D7781" s="1"/>
      <c r="I7781" s="1"/>
      <c r="J7781" s="5"/>
      <c r="K7781" s="5"/>
      <c r="L7781" s="5"/>
      <c r="M7781" s="6"/>
      <c r="N7781" s="6"/>
      <c r="O7781" s="7"/>
      <c r="P7781" s="6"/>
      <c r="Q7781" s="6"/>
    </row>
    <row r="7782" spans="2:17" s="2" customFormat="1" x14ac:dyDescent="0.25">
      <c r="B7782" s="1"/>
      <c r="C7782" s="1"/>
      <c r="D7782" s="1"/>
      <c r="I7782" s="1"/>
      <c r="J7782" s="5"/>
      <c r="K7782" s="5"/>
      <c r="L7782" s="5"/>
      <c r="M7782" s="6"/>
      <c r="N7782" s="6"/>
      <c r="O7782" s="7"/>
      <c r="P7782" s="6"/>
      <c r="Q7782" s="6"/>
    </row>
    <row r="7783" spans="2:17" s="2" customFormat="1" x14ac:dyDescent="0.25">
      <c r="B7783" s="1"/>
      <c r="C7783" s="1"/>
      <c r="D7783" s="1"/>
      <c r="I7783" s="1"/>
      <c r="J7783" s="5"/>
      <c r="K7783" s="5"/>
      <c r="L7783" s="5"/>
      <c r="M7783" s="6"/>
      <c r="N7783" s="6"/>
      <c r="O7783" s="7"/>
      <c r="P7783" s="6"/>
      <c r="Q7783" s="6"/>
    </row>
    <row r="7784" spans="2:17" s="2" customFormat="1" x14ac:dyDescent="0.25">
      <c r="B7784" s="1"/>
      <c r="C7784" s="1"/>
      <c r="D7784" s="1"/>
      <c r="I7784" s="1"/>
      <c r="J7784" s="5"/>
      <c r="K7784" s="5"/>
      <c r="L7784" s="5"/>
      <c r="M7784" s="6"/>
      <c r="N7784" s="6"/>
      <c r="O7784" s="7"/>
      <c r="P7784" s="6"/>
      <c r="Q7784" s="6"/>
    </row>
    <row r="7785" spans="2:17" s="2" customFormat="1" x14ac:dyDescent="0.25">
      <c r="B7785" s="1"/>
      <c r="C7785" s="1"/>
      <c r="D7785" s="1"/>
      <c r="I7785" s="1"/>
      <c r="J7785" s="5"/>
      <c r="K7785" s="5"/>
      <c r="L7785" s="5"/>
      <c r="M7785" s="6"/>
      <c r="N7785" s="6"/>
      <c r="O7785" s="7"/>
      <c r="P7785" s="6"/>
      <c r="Q7785" s="6"/>
    </row>
    <row r="7786" spans="2:17" s="2" customFormat="1" x14ac:dyDescent="0.25">
      <c r="B7786" s="1"/>
      <c r="C7786" s="1"/>
      <c r="D7786" s="1"/>
      <c r="I7786" s="1"/>
      <c r="J7786" s="5"/>
      <c r="K7786" s="5"/>
      <c r="L7786" s="5"/>
      <c r="M7786" s="6"/>
      <c r="N7786" s="6"/>
      <c r="O7786" s="7"/>
      <c r="P7786" s="6"/>
      <c r="Q7786" s="6"/>
    </row>
    <row r="7787" spans="2:17" s="2" customFormat="1" x14ac:dyDescent="0.25">
      <c r="B7787" s="1"/>
      <c r="C7787" s="1"/>
      <c r="D7787" s="1"/>
      <c r="I7787" s="1"/>
      <c r="J7787" s="5"/>
      <c r="K7787" s="5"/>
      <c r="L7787" s="5"/>
      <c r="M7787" s="6"/>
      <c r="N7787" s="6"/>
      <c r="O7787" s="7"/>
      <c r="P7787" s="6"/>
      <c r="Q7787" s="6"/>
    </row>
    <row r="7788" spans="2:17" s="2" customFormat="1" x14ac:dyDescent="0.25">
      <c r="B7788" s="1"/>
      <c r="C7788" s="1"/>
      <c r="D7788" s="1"/>
      <c r="I7788" s="1"/>
      <c r="J7788" s="5"/>
      <c r="K7788" s="5"/>
      <c r="L7788" s="5"/>
      <c r="M7788" s="6"/>
      <c r="N7788" s="6"/>
      <c r="O7788" s="7"/>
      <c r="P7788" s="6"/>
      <c r="Q7788" s="6"/>
    </row>
    <row r="7789" spans="2:17" s="2" customFormat="1" x14ac:dyDescent="0.25">
      <c r="B7789" s="1"/>
      <c r="C7789" s="1"/>
      <c r="D7789" s="1"/>
      <c r="I7789" s="1"/>
      <c r="J7789" s="5"/>
      <c r="K7789" s="5"/>
      <c r="L7789" s="5"/>
      <c r="M7789" s="6"/>
      <c r="N7789" s="6"/>
      <c r="O7789" s="7"/>
      <c r="P7789" s="6"/>
      <c r="Q7789" s="6"/>
    </row>
    <row r="7790" spans="2:17" s="2" customFormat="1" x14ac:dyDescent="0.25">
      <c r="B7790" s="1"/>
      <c r="C7790" s="1"/>
      <c r="D7790" s="1"/>
      <c r="I7790" s="1"/>
      <c r="J7790" s="5"/>
      <c r="K7790" s="5"/>
      <c r="L7790" s="5"/>
      <c r="M7790" s="6"/>
      <c r="N7790" s="6"/>
      <c r="O7790" s="7"/>
      <c r="P7790" s="6"/>
      <c r="Q7790" s="6"/>
    </row>
    <row r="7791" spans="2:17" s="2" customFormat="1" x14ac:dyDescent="0.25">
      <c r="B7791" s="1"/>
      <c r="C7791" s="1"/>
      <c r="D7791" s="1"/>
      <c r="I7791" s="1"/>
      <c r="J7791" s="5"/>
      <c r="K7791" s="5"/>
      <c r="L7791" s="5"/>
      <c r="M7791" s="6"/>
      <c r="N7791" s="6"/>
      <c r="O7791" s="7"/>
      <c r="P7791" s="6"/>
      <c r="Q7791" s="6"/>
    </row>
    <row r="7792" spans="2:17" s="2" customFormat="1" x14ac:dyDescent="0.25">
      <c r="B7792" s="1"/>
      <c r="C7792" s="1"/>
      <c r="D7792" s="1"/>
      <c r="I7792" s="1"/>
      <c r="J7792" s="5"/>
      <c r="K7792" s="5"/>
      <c r="L7792" s="5"/>
      <c r="M7792" s="6"/>
      <c r="N7792" s="6"/>
      <c r="O7792" s="7"/>
      <c r="P7792" s="6"/>
      <c r="Q7792" s="6"/>
    </row>
    <row r="7793" spans="2:17" s="2" customFormat="1" x14ac:dyDescent="0.25">
      <c r="B7793" s="1"/>
      <c r="C7793" s="1"/>
      <c r="D7793" s="1"/>
      <c r="I7793" s="1"/>
      <c r="J7793" s="5"/>
      <c r="K7793" s="5"/>
      <c r="L7793" s="5"/>
      <c r="M7793" s="6"/>
      <c r="N7793" s="6"/>
      <c r="O7793" s="7"/>
      <c r="P7793" s="6"/>
      <c r="Q7793" s="6"/>
    </row>
    <row r="7794" spans="2:17" s="2" customFormat="1" x14ac:dyDescent="0.25">
      <c r="B7794" s="1"/>
      <c r="C7794" s="1"/>
      <c r="D7794" s="1"/>
      <c r="I7794" s="1"/>
      <c r="J7794" s="5"/>
      <c r="K7794" s="5"/>
      <c r="L7794" s="5"/>
      <c r="M7794" s="6"/>
      <c r="N7794" s="6"/>
      <c r="O7794" s="7"/>
      <c r="P7794" s="6"/>
      <c r="Q7794" s="6"/>
    </row>
    <row r="7795" spans="2:17" s="2" customFormat="1" x14ac:dyDescent="0.25">
      <c r="B7795" s="1"/>
      <c r="C7795" s="1"/>
      <c r="D7795" s="1"/>
      <c r="I7795" s="1"/>
      <c r="J7795" s="5"/>
      <c r="K7795" s="5"/>
      <c r="L7795" s="5"/>
      <c r="M7795" s="6"/>
      <c r="N7795" s="6"/>
      <c r="O7795" s="7"/>
      <c r="P7795" s="6"/>
      <c r="Q7795" s="6"/>
    </row>
    <row r="7796" spans="2:17" s="2" customFormat="1" x14ac:dyDescent="0.25">
      <c r="B7796" s="1"/>
      <c r="C7796" s="1"/>
      <c r="D7796" s="1"/>
      <c r="I7796" s="1"/>
      <c r="J7796" s="5"/>
      <c r="K7796" s="5"/>
      <c r="L7796" s="5"/>
      <c r="M7796" s="6"/>
      <c r="N7796" s="6"/>
      <c r="O7796" s="7"/>
      <c r="P7796" s="6"/>
      <c r="Q7796" s="6"/>
    </row>
    <row r="7797" spans="2:17" s="2" customFormat="1" x14ac:dyDescent="0.25">
      <c r="B7797" s="1"/>
      <c r="C7797" s="1"/>
      <c r="D7797" s="1"/>
      <c r="I7797" s="1"/>
      <c r="J7797" s="5"/>
      <c r="K7797" s="5"/>
      <c r="L7797" s="5"/>
      <c r="M7797" s="6"/>
      <c r="N7797" s="6"/>
      <c r="O7797" s="7"/>
      <c r="P7797" s="6"/>
      <c r="Q7797" s="6"/>
    </row>
    <row r="7798" spans="2:17" s="2" customFormat="1" x14ac:dyDescent="0.25">
      <c r="B7798" s="1"/>
      <c r="C7798" s="1"/>
      <c r="D7798" s="1"/>
      <c r="I7798" s="1"/>
      <c r="J7798" s="5"/>
      <c r="K7798" s="5"/>
      <c r="L7798" s="5"/>
      <c r="M7798" s="6"/>
      <c r="N7798" s="6"/>
      <c r="O7798" s="7"/>
      <c r="P7798" s="6"/>
      <c r="Q7798" s="6"/>
    </row>
    <row r="7799" spans="2:17" s="2" customFormat="1" x14ac:dyDescent="0.25">
      <c r="B7799" s="1"/>
      <c r="C7799" s="1"/>
      <c r="D7799" s="1"/>
      <c r="I7799" s="1"/>
      <c r="J7799" s="5"/>
      <c r="K7799" s="5"/>
      <c r="L7799" s="5"/>
      <c r="M7799" s="6"/>
      <c r="N7799" s="6"/>
      <c r="O7799" s="7"/>
      <c r="P7799" s="6"/>
      <c r="Q7799" s="6"/>
    </row>
    <row r="7800" spans="2:17" s="2" customFormat="1" x14ac:dyDescent="0.25">
      <c r="B7800" s="1"/>
      <c r="C7800" s="1"/>
      <c r="D7800" s="1"/>
      <c r="I7800" s="1"/>
      <c r="J7800" s="5"/>
      <c r="K7800" s="5"/>
      <c r="L7800" s="5"/>
      <c r="M7800" s="6"/>
      <c r="N7800" s="6"/>
      <c r="O7800" s="7"/>
      <c r="P7800" s="6"/>
      <c r="Q7800" s="6"/>
    </row>
    <row r="7801" spans="2:17" s="2" customFormat="1" x14ac:dyDescent="0.25">
      <c r="B7801" s="1"/>
      <c r="C7801" s="1"/>
      <c r="D7801" s="1"/>
      <c r="I7801" s="1"/>
      <c r="J7801" s="5"/>
      <c r="K7801" s="5"/>
      <c r="L7801" s="5"/>
      <c r="M7801" s="6"/>
      <c r="N7801" s="6"/>
      <c r="O7801" s="7"/>
      <c r="P7801" s="6"/>
      <c r="Q7801" s="6"/>
    </row>
    <row r="7802" spans="2:17" s="2" customFormat="1" x14ac:dyDescent="0.25">
      <c r="B7802" s="1"/>
      <c r="C7802" s="1"/>
      <c r="D7802" s="1"/>
      <c r="I7802" s="1"/>
      <c r="J7802" s="5"/>
      <c r="K7802" s="5"/>
      <c r="L7802" s="5"/>
      <c r="M7802" s="6"/>
      <c r="N7802" s="6"/>
      <c r="O7802" s="7"/>
      <c r="P7802" s="6"/>
      <c r="Q7802" s="6"/>
    </row>
    <row r="7803" spans="2:17" s="2" customFormat="1" x14ac:dyDescent="0.25">
      <c r="B7803" s="1"/>
      <c r="C7803" s="1"/>
      <c r="D7803" s="1"/>
      <c r="I7803" s="1"/>
      <c r="J7803" s="5"/>
      <c r="K7803" s="5"/>
      <c r="L7803" s="5"/>
      <c r="M7803" s="6"/>
      <c r="N7803" s="6"/>
      <c r="O7803" s="7"/>
      <c r="P7803" s="6"/>
      <c r="Q7803" s="6"/>
    </row>
    <row r="7804" spans="2:17" s="2" customFormat="1" x14ac:dyDescent="0.25">
      <c r="B7804" s="1"/>
      <c r="C7804" s="1"/>
      <c r="D7804" s="1"/>
      <c r="I7804" s="1"/>
      <c r="J7804" s="5"/>
      <c r="K7804" s="5"/>
      <c r="L7804" s="5"/>
      <c r="M7804" s="6"/>
      <c r="N7804" s="6"/>
      <c r="O7804" s="7"/>
      <c r="P7804" s="6"/>
      <c r="Q7804" s="6"/>
    </row>
    <row r="7805" spans="2:17" s="2" customFormat="1" x14ac:dyDescent="0.25">
      <c r="B7805" s="1"/>
      <c r="C7805" s="1"/>
      <c r="D7805" s="1"/>
      <c r="I7805" s="1"/>
      <c r="J7805" s="5"/>
      <c r="K7805" s="5"/>
      <c r="L7805" s="5"/>
      <c r="M7805" s="6"/>
      <c r="N7805" s="6"/>
      <c r="O7805" s="7"/>
      <c r="P7805" s="6"/>
      <c r="Q7805" s="6"/>
    </row>
    <row r="7806" spans="2:17" s="2" customFormat="1" x14ac:dyDescent="0.25">
      <c r="B7806" s="1"/>
      <c r="C7806" s="1"/>
      <c r="D7806" s="1"/>
      <c r="I7806" s="1"/>
      <c r="J7806" s="5"/>
      <c r="K7806" s="5"/>
      <c r="L7806" s="5"/>
      <c r="M7806" s="6"/>
      <c r="N7806" s="6"/>
      <c r="O7806" s="7"/>
      <c r="P7806" s="6"/>
      <c r="Q7806" s="6"/>
    </row>
    <row r="7807" spans="2:17" s="2" customFormat="1" x14ac:dyDescent="0.25">
      <c r="B7807" s="1"/>
      <c r="C7807" s="1"/>
      <c r="D7807" s="1"/>
      <c r="I7807" s="1"/>
      <c r="J7807" s="5"/>
      <c r="K7807" s="5"/>
      <c r="L7807" s="5"/>
      <c r="M7807" s="6"/>
      <c r="N7807" s="6"/>
      <c r="O7807" s="7"/>
      <c r="P7807" s="6"/>
      <c r="Q7807" s="6"/>
    </row>
    <row r="7808" spans="2:17" s="2" customFormat="1" x14ac:dyDescent="0.25">
      <c r="B7808" s="1"/>
      <c r="C7808" s="1"/>
      <c r="D7808" s="1"/>
      <c r="I7808" s="1"/>
      <c r="J7808" s="5"/>
      <c r="K7808" s="5"/>
      <c r="L7808" s="5"/>
      <c r="M7808" s="6"/>
      <c r="N7808" s="6"/>
      <c r="O7808" s="7"/>
      <c r="P7808" s="6"/>
      <c r="Q7808" s="6"/>
    </row>
    <row r="7809" spans="2:17" s="2" customFormat="1" x14ac:dyDescent="0.25">
      <c r="B7809" s="1"/>
      <c r="C7809" s="1"/>
      <c r="D7809" s="1"/>
      <c r="I7809" s="1"/>
      <c r="J7809" s="5"/>
      <c r="K7809" s="5"/>
      <c r="L7809" s="5"/>
      <c r="M7809" s="6"/>
      <c r="N7809" s="6"/>
      <c r="O7809" s="7"/>
      <c r="P7809" s="6"/>
      <c r="Q7809" s="6"/>
    </row>
    <row r="7810" spans="2:17" s="2" customFormat="1" x14ac:dyDescent="0.25">
      <c r="B7810" s="1"/>
      <c r="C7810" s="1"/>
      <c r="D7810" s="1"/>
      <c r="I7810" s="1"/>
      <c r="J7810" s="5"/>
      <c r="K7810" s="5"/>
      <c r="L7810" s="5"/>
      <c r="M7810" s="6"/>
      <c r="N7810" s="6"/>
      <c r="O7810" s="7"/>
      <c r="P7810" s="6"/>
      <c r="Q7810" s="6"/>
    </row>
    <row r="7811" spans="2:17" s="2" customFormat="1" x14ac:dyDescent="0.25">
      <c r="B7811" s="1"/>
      <c r="C7811" s="1"/>
      <c r="D7811" s="1"/>
      <c r="I7811" s="1"/>
      <c r="J7811" s="5"/>
      <c r="K7811" s="5"/>
      <c r="L7811" s="5"/>
      <c r="M7811" s="6"/>
      <c r="N7811" s="6"/>
      <c r="O7811" s="7"/>
      <c r="P7811" s="6"/>
      <c r="Q7811" s="6"/>
    </row>
    <row r="7812" spans="2:17" s="2" customFormat="1" x14ac:dyDescent="0.25">
      <c r="B7812" s="1"/>
      <c r="C7812" s="1"/>
      <c r="D7812" s="1"/>
      <c r="I7812" s="1"/>
      <c r="J7812" s="5"/>
      <c r="K7812" s="5"/>
      <c r="L7812" s="5"/>
      <c r="M7812" s="6"/>
      <c r="N7812" s="6"/>
      <c r="O7812" s="7"/>
      <c r="P7812" s="6"/>
      <c r="Q7812" s="6"/>
    </row>
    <row r="7813" spans="2:17" s="2" customFormat="1" x14ac:dyDescent="0.25">
      <c r="B7813" s="1"/>
      <c r="C7813" s="1"/>
      <c r="D7813" s="1"/>
      <c r="I7813" s="1"/>
      <c r="J7813" s="5"/>
      <c r="K7813" s="5"/>
      <c r="L7813" s="5"/>
      <c r="M7813" s="6"/>
      <c r="N7813" s="6"/>
      <c r="O7813" s="7"/>
      <c r="P7813" s="6"/>
      <c r="Q7813" s="6"/>
    </row>
    <row r="7814" spans="2:17" s="2" customFormat="1" x14ac:dyDescent="0.25">
      <c r="B7814" s="1"/>
      <c r="C7814" s="1"/>
      <c r="D7814" s="1"/>
      <c r="I7814" s="1"/>
      <c r="J7814" s="5"/>
      <c r="K7814" s="5"/>
      <c r="L7814" s="5"/>
      <c r="M7814" s="6"/>
      <c r="N7814" s="6"/>
      <c r="O7814" s="7"/>
      <c r="P7814" s="6"/>
      <c r="Q7814" s="6"/>
    </row>
    <row r="7815" spans="2:17" s="2" customFormat="1" x14ac:dyDescent="0.25">
      <c r="B7815" s="1"/>
      <c r="C7815" s="1"/>
      <c r="D7815" s="1"/>
      <c r="I7815" s="1"/>
      <c r="J7815" s="5"/>
      <c r="K7815" s="5"/>
      <c r="L7815" s="5"/>
      <c r="M7815" s="6"/>
      <c r="N7815" s="6"/>
      <c r="O7815" s="7"/>
      <c r="P7815" s="6"/>
      <c r="Q7815" s="6"/>
    </row>
    <row r="7816" spans="2:17" s="2" customFormat="1" x14ac:dyDescent="0.25">
      <c r="B7816" s="1"/>
      <c r="C7816" s="1"/>
      <c r="D7816" s="1"/>
      <c r="I7816" s="1"/>
      <c r="J7816" s="5"/>
      <c r="K7816" s="5"/>
      <c r="L7816" s="5"/>
      <c r="M7816" s="6"/>
      <c r="N7816" s="6"/>
      <c r="O7816" s="7"/>
      <c r="P7816" s="6"/>
      <c r="Q7816" s="6"/>
    </row>
    <row r="7817" spans="2:17" s="2" customFormat="1" x14ac:dyDescent="0.25">
      <c r="B7817" s="1"/>
      <c r="C7817" s="1"/>
      <c r="D7817" s="1"/>
      <c r="I7817" s="1"/>
      <c r="J7817" s="5"/>
      <c r="K7817" s="5"/>
      <c r="L7817" s="5"/>
      <c r="M7817" s="6"/>
      <c r="N7817" s="6"/>
      <c r="O7817" s="7"/>
      <c r="P7817" s="6"/>
      <c r="Q7817" s="6"/>
    </row>
    <row r="7818" spans="2:17" s="2" customFormat="1" x14ac:dyDescent="0.25">
      <c r="B7818" s="1"/>
      <c r="C7818" s="1"/>
      <c r="D7818" s="1"/>
      <c r="I7818" s="1"/>
      <c r="J7818" s="5"/>
      <c r="K7818" s="5"/>
      <c r="L7818" s="5"/>
      <c r="M7818" s="6"/>
      <c r="N7818" s="6"/>
      <c r="O7818" s="7"/>
      <c r="P7818" s="6"/>
      <c r="Q7818" s="6"/>
    </row>
    <row r="7819" spans="2:17" s="2" customFormat="1" x14ac:dyDescent="0.25">
      <c r="B7819" s="1"/>
      <c r="C7819" s="1"/>
      <c r="D7819" s="1"/>
      <c r="I7819" s="1"/>
      <c r="J7819" s="5"/>
      <c r="K7819" s="5"/>
      <c r="L7819" s="5"/>
      <c r="M7819" s="6"/>
      <c r="N7819" s="6"/>
      <c r="O7819" s="7"/>
      <c r="P7819" s="6"/>
      <c r="Q7819" s="6"/>
    </row>
    <row r="7820" spans="2:17" s="2" customFormat="1" x14ac:dyDescent="0.25">
      <c r="B7820" s="1"/>
      <c r="C7820" s="1"/>
      <c r="D7820" s="1"/>
      <c r="I7820" s="1"/>
      <c r="J7820" s="5"/>
      <c r="K7820" s="5"/>
      <c r="L7820" s="5"/>
      <c r="M7820" s="6"/>
      <c r="N7820" s="6"/>
      <c r="O7820" s="7"/>
      <c r="P7820" s="6"/>
      <c r="Q7820" s="6"/>
    </row>
    <row r="7821" spans="2:17" s="2" customFormat="1" x14ac:dyDescent="0.25">
      <c r="B7821" s="1"/>
      <c r="C7821" s="1"/>
      <c r="D7821" s="1"/>
      <c r="I7821" s="1"/>
      <c r="J7821" s="5"/>
      <c r="K7821" s="5"/>
      <c r="L7821" s="5"/>
      <c r="M7821" s="6"/>
      <c r="N7821" s="6"/>
      <c r="O7821" s="7"/>
      <c r="P7821" s="6"/>
      <c r="Q7821" s="6"/>
    </row>
    <row r="7822" spans="2:17" s="2" customFormat="1" x14ac:dyDescent="0.25">
      <c r="B7822" s="1"/>
      <c r="C7822" s="1"/>
      <c r="D7822" s="1"/>
      <c r="I7822" s="1"/>
      <c r="J7822" s="5"/>
      <c r="K7822" s="5"/>
      <c r="L7822" s="5"/>
      <c r="M7822" s="6"/>
      <c r="N7822" s="6"/>
      <c r="O7822" s="7"/>
      <c r="P7822" s="6"/>
      <c r="Q7822" s="6"/>
    </row>
    <row r="7823" spans="2:17" s="2" customFormat="1" x14ac:dyDescent="0.25">
      <c r="B7823" s="1"/>
      <c r="C7823" s="1"/>
      <c r="D7823" s="1"/>
      <c r="I7823" s="1"/>
      <c r="J7823" s="5"/>
      <c r="K7823" s="5"/>
      <c r="L7823" s="5"/>
      <c r="M7823" s="6"/>
      <c r="N7823" s="6"/>
      <c r="O7823" s="7"/>
      <c r="P7823" s="6"/>
      <c r="Q7823" s="6"/>
    </row>
    <row r="7824" spans="2:17" s="2" customFormat="1" x14ac:dyDescent="0.25">
      <c r="B7824" s="1"/>
      <c r="C7824" s="1"/>
      <c r="D7824" s="1"/>
      <c r="I7824" s="1"/>
      <c r="J7824" s="5"/>
      <c r="K7824" s="5"/>
      <c r="L7824" s="5"/>
      <c r="M7824" s="6"/>
      <c r="N7824" s="6"/>
      <c r="O7824" s="7"/>
      <c r="P7824" s="6"/>
      <c r="Q7824" s="6"/>
    </row>
    <row r="7825" spans="2:17" s="2" customFormat="1" x14ac:dyDescent="0.25">
      <c r="B7825" s="1"/>
      <c r="C7825" s="1"/>
      <c r="D7825" s="1"/>
      <c r="I7825" s="1"/>
      <c r="J7825" s="5"/>
      <c r="K7825" s="5"/>
      <c r="L7825" s="5"/>
      <c r="M7825" s="6"/>
      <c r="N7825" s="6"/>
      <c r="O7825" s="7"/>
      <c r="P7825" s="6"/>
      <c r="Q7825" s="6"/>
    </row>
    <row r="7826" spans="2:17" s="2" customFormat="1" x14ac:dyDescent="0.25">
      <c r="B7826" s="1"/>
      <c r="C7826" s="1"/>
      <c r="D7826" s="1"/>
      <c r="I7826" s="1"/>
      <c r="J7826" s="5"/>
      <c r="K7826" s="5"/>
      <c r="L7826" s="5"/>
      <c r="M7826" s="6"/>
      <c r="N7826" s="6"/>
      <c r="O7826" s="7"/>
      <c r="P7826" s="6"/>
      <c r="Q7826" s="6"/>
    </row>
    <row r="7827" spans="2:17" s="2" customFormat="1" x14ac:dyDescent="0.25">
      <c r="B7827" s="1"/>
      <c r="C7827" s="1"/>
      <c r="D7827" s="1"/>
      <c r="I7827" s="1"/>
      <c r="J7827" s="5"/>
      <c r="K7827" s="5"/>
      <c r="L7827" s="5"/>
      <c r="M7827" s="6"/>
      <c r="N7827" s="6"/>
      <c r="O7827" s="7"/>
      <c r="P7827" s="6"/>
      <c r="Q7827" s="6"/>
    </row>
    <row r="7828" spans="2:17" s="2" customFormat="1" x14ac:dyDescent="0.25">
      <c r="B7828" s="1"/>
      <c r="C7828" s="1"/>
      <c r="D7828" s="1"/>
      <c r="I7828" s="1"/>
      <c r="J7828" s="5"/>
      <c r="K7828" s="5"/>
      <c r="L7828" s="5"/>
      <c r="M7828" s="6"/>
      <c r="N7828" s="6"/>
      <c r="O7828" s="7"/>
      <c r="P7828" s="6"/>
      <c r="Q7828" s="6"/>
    </row>
    <row r="7829" spans="2:17" s="2" customFormat="1" x14ac:dyDescent="0.25">
      <c r="B7829" s="1"/>
      <c r="C7829" s="1"/>
      <c r="D7829" s="1"/>
      <c r="I7829" s="1"/>
      <c r="J7829" s="5"/>
      <c r="K7829" s="5"/>
      <c r="L7829" s="5"/>
      <c r="M7829" s="6"/>
      <c r="N7829" s="6"/>
      <c r="O7829" s="7"/>
      <c r="P7829" s="6"/>
      <c r="Q7829" s="6"/>
    </row>
    <row r="7830" spans="2:17" s="2" customFormat="1" x14ac:dyDescent="0.25">
      <c r="B7830" s="1"/>
      <c r="C7830" s="1"/>
      <c r="D7830" s="1"/>
      <c r="I7830" s="1"/>
      <c r="J7830" s="5"/>
      <c r="K7830" s="5"/>
      <c r="L7830" s="5"/>
      <c r="M7830" s="6"/>
      <c r="N7830" s="6"/>
      <c r="O7830" s="7"/>
      <c r="P7830" s="6"/>
      <c r="Q7830" s="6"/>
    </row>
    <row r="7831" spans="2:17" s="2" customFormat="1" x14ac:dyDescent="0.25">
      <c r="B7831" s="1"/>
      <c r="C7831" s="1"/>
      <c r="D7831" s="1"/>
      <c r="I7831" s="1"/>
      <c r="J7831" s="5"/>
      <c r="K7831" s="5"/>
      <c r="L7831" s="5"/>
      <c r="M7831" s="6"/>
      <c r="N7831" s="6"/>
      <c r="O7831" s="7"/>
      <c r="P7831" s="6"/>
      <c r="Q7831" s="6"/>
    </row>
    <row r="7832" spans="2:17" s="2" customFormat="1" x14ac:dyDescent="0.25">
      <c r="B7832" s="1"/>
      <c r="C7832" s="1"/>
      <c r="D7832" s="1"/>
      <c r="I7832" s="1"/>
      <c r="J7832" s="5"/>
      <c r="K7832" s="5"/>
      <c r="L7832" s="5"/>
      <c r="M7832" s="6"/>
      <c r="N7832" s="6"/>
      <c r="O7832" s="7"/>
      <c r="P7832" s="6"/>
      <c r="Q7832" s="6"/>
    </row>
    <row r="7833" spans="2:17" s="2" customFormat="1" x14ac:dyDescent="0.25">
      <c r="B7833" s="1"/>
      <c r="C7833" s="1"/>
      <c r="D7833" s="1"/>
      <c r="I7833" s="1"/>
      <c r="J7833" s="5"/>
      <c r="K7833" s="5"/>
      <c r="L7833" s="5"/>
      <c r="M7833" s="6"/>
      <c r="N7833" s="6"/>
      <c r="O7833" s="7"/>
      <c r="P7833" s="6"/>
      <c r="Q7833" s="6"/>
    </row>
    <row r="7834" spans="2:17" s="2" customFormat="1" x14ac:dyDescent="0.25">
      <c r="B7834" s="1"/>
      <c r="C7834" s="1"/>
      <c r="D7834" s="1"/>
      <c r="I7834" s="1"/>
      <c r="J7834" s="5"/>
      <c r="K7834" s="5"/>
      <c r="L7834" s="5"/>
      <c r="M7834" s="6"/>
      <c r="N7834" s="6"/>
      <c r="O7834" s="7"/>
      <c r="P7834" s="6"/>
      <c r="Q7834" s="6"/>
    </row>
    <row r="7835" spans="2:17" s="2" customFormat="1" x14ac:dyDescent="0.25">
      <c r="B7835" s="1"/>
      <c r="C7835" s="1"/>
      <c r="D7835" s="1"/>
      <c r="I7835" s="1"/>
      <c r="J7835" s="5"/>
      <c r="K7835" s="5"/>
      <c r="L7835" s="5"/>
      <c r="M7835" s="6"/>
      <c r="N7835" s="6"/>
      <c r="O7835" s="7"/>
      <c r="P7835" s="6"/>
      <c r="Q7835" s="6"/>
    </row>
    <row r="7836" spans="2:17" s="2" customFormat="1" x14ac:dyDescent="0.25">
      <c r="B7836" s="1"/>
      <c r="C7836" s="1"/>
      <c r="D7836" s="1"/>
      <c r="I7836" s="1"/>
      <c r="J7836" s="5"/>
      <c r="K7836" s="5"/>
      <c r="L7836" s="5"/>
      <c r="M7836" s="6"/>
      <c r="N7836" s="6"/>
      <c r="O7836" s="7"/>
      <c r="P7836" s="6"/>
      <c r="Q7836" s="6"/>
    </row>
    <row r="7837" spans="2:17" s="2" customFormat="1" x14ac:dyDescent="0.25">
      <c r="B7837" s="1"/>
      <c r="C7837" s="1"/>
      <c r="D7837" s="1"/>
      <c r="I7837" s="1"/>
      <c r="J7837" s="5"/>
      <c r="K7837" s="5"/>
      <c r="L7837" s="5"/>
      <c r="M7837" s="6"/>
      <c r="N7837" s="6"/>
      <c r="O7837" s="7"/>
      <c r="P7837" s="6"/>
      <c r="Q7837" s="6"/>
    </row>
    <row r="7838" spans="2:17" s="2" customFormat="1" x14ac:dyDescent="0.25">
      <c r="B7838" s="1"/>
      <c r="C7838" s="1"/>
      <c r="D7838" s="1"/>
      <c r="I7838" s="1"/>
      <c r="J7838" s="5"/>
      <c r="K7838" s="5"/>
      <c r="L7838" s="5"/>
      <c r="M7838" s="6"/>
      <c r="N7838" s="6"/>
      <c r="O7838" s="7"/>
      <c r="P7838" s="6"/>
      <c r="Q7838" s="6"/>
    </row>
    <row r="7839" spans="2:17" s="2" customFormat="1" x14ac:dyDescent="0.25">
      <c r="B7839" s="1"/>
      <c r="C7839" s="1"/>
      <c r="D7839" s="1"/>
      <c r="I7839" s="1"/>
      <c r="J7839" s="5"/>
      <c r="K7839" s="5"/>
      <c r="L7839" s="5"/>
      <c r="M7839" s="6"/>
      <c r="N7839" s="6"/>
      <c r="O7839" s="7"/>
      <c r="P7839" s="6"/>
      <c r="Q7839" s="6"/>
    </row>
    <row r="7840" spans="2:17" s="2" customFormat="1" x14ac:dyDescent="0.25">
      <c r="B7840" s="1"/>
      <c r="C7840" s="1"/>
      <c r="D7840" s="1"/>
      <c r="I7840" s="1"/>
      <c r="J7840" s="5"/>
      <c r="K7840" s="5"/>
      <c r="L7840" s="5"/>
      <c r="M7840" s="6"/>
      <c r="N7840" s="6"/>
      <c r="O7840" s="7"/>
      <c r="P7840" s="6"/>
      <c r="Q7840" s="6"/>
    </row>
    <row r="7841" spans="2:17" s="2" customFormat="1" x14ac:dyDescent="0.25">
      <c r="B7841" s="1"/>
      <c r="C7841" s="1"/>
      <c r="D7841" s="1"/>
      <c r="I7841" s="1"/>
      <c r="J7841" s="5"/>
      <c r="K7841" s="5"/>
      <c r="L7841" s="5"/>
      <c r="M7841" s="6"/>
      <c r="N7841" s="6"/>
      <c r="O7841" s="7"/>
      <c r="P7841" s="6"/>
      <c r="Q7841" s="6"/>
    </row>
    <row r="7842" spans="2:17" s="2" customFormat="1" x14ac:dyDescent="0.25">
      <c r="B7842" s="1"/>
      <c r="C7842" s="1"/>
      <c r="D7842" s="1"/>
      <c r="I7842" s="1"/>
      <c r="J7842" s="5"/>
      <c r="K7842" s="5"/>
      <c r="L7842" s="5"/>
      <c r="M7842" s="6"/>
      <c r="N7842" s="6"/>
      <c r="O7842" s="7"/>
      <c r="P7842" s="6"/>
      <c r="Q7842" s="6"/>
    </row>
    <row r="7843" spans="2:17" s="2" customFormat="1" x14ac:dyDescent="0.25">
      <c r="B7843" s="1"/>
      <c r="C7843" s="1"/>
      <c r="D7843" s="1"/>
      <c r="I7843" s="1"/>
      <c r="J7843" s="5"/>
      <c r="K7843" s="5"/>
      <c r="L7843" s="5"/>
      <c r="M7843" s="6"/>
      <c r="N7843" s="6"/>
      <c r="O7843" s="7"/>
      <c r="P7843" s="6"/>
      <c r="Q7843" s="6"/>
    </row>
    <row r="7844" spans="2:17" s="2" customFormat="1" x14ac:dyDescent="0.25">
      <c r="B7844" s="1"/>
      <c r="C7844" s="1"/>
      <c r="D7844" s="1"/>
      <c r="I7844" s="1"/>
      <c r="J7844" s="5"/>
      <c r="K7844" s="5"/>
      <c r="L7844" s="5"/>
      <c r="M7844" s="6"/>
      <c r="N7844" s="6"/>
      <c r="O7844" s="7"/>
      <c r="P7844" s="6"/>
      <c r="Q7844" s="6"/>
    </row>
    <row r="7845" spans="2:17" s="2" customFormat="1" x14ac:dyDescent="0.25">
      <c r="B7845" s="1"/>
      <c r="C7845" s="1"/>
      <c r="D7845" s="1"/>
      <c r="I7845" s="1"/>
      <c r="J7845" s="5"/>
      <c r="K7845" s="5"/>
      <c r="L7845" s="5"/>
      <c r="M7845" s="6"/>
      <c r="N7845" s="6"/>
      <c r="O7845" s="7"/>
      <c r="P7845" s="6"/>
      <c r="Q7845" s="6"/>
    </row>
    <row r="7846" spans="2:17" s="2" customFormat="1" x14ac:dyDescent="0.25">
      <c r="B7846" s="1"/>
      <c r="C7846" s="1"/>
      <c r="D7846" s="1"/>
      <c r="I7846" s="1"/>
      <c r="J7846" s="5"/>
      <c r="K7846" s="5"/>
      <c r="L7846" s="5"/>
      <c r="M7846" s="6"/>
      <c r="N7846" s="6"/>
      <c r="O7846" s="7"/>
      <c r="P7846" s="6"/>
      <c r="Q7846" s="6"/>
    </row>
    <row r="7847" spans="2:17" s="2" customFormat="1" x14ac:dyDescent="0.25">
      <c r="B7847" s="1"/>
      <c r="C7847" s="1"/>
      <c r="D7847" s="1"/>
      <c r="I7847" s="1"/>
      <c r="J7847" s="5"/>
      <c r="K7847" s="5"/>
      <c r="L7847" s="5"/>
      <c r="M7847" s="6"/>
      <c r="N7847" s="6"/>
      <c r="O7847" s="7"/>
      <c r="P7847" s="6"/>
      <c r="Q7847" s="6"/>
    </row>
    <row r="7848" spans="2:17" s="2" customFormat="1" x14ac:dyDescent="0.25">
      <c r="B7848" s="1"/>
      <c r="C7848" s="1"/>
      <c r="D7848" s="1"/>
      <c r="I7848" s="1"/>
      <c r="J7848" s="5"/>
      <c r="K7848" s="5"/>
      <c r="L7848" s="5"/>
      <c r="M7848" s="6"/>
      <c r="N7848" s="6"/>
      <c r="O7848" s="7"/>
      <c r="P7848" s="6"/>
      <c r="Q7848" s="6"/>
    </row>
    <row r="7849" spans="2:17" s="2" customFormat="1" x14ac:dyDescent="0.25">
      <c r="B7849" s="1"/>
      <c r="C7849" s="1"/>
      <c r="D7849" s="1"/>
      <c r="I7849" s="1"/>
      <c r="J7849" s="5"/>
      <c r="K7849" s="5"/>
      <c r="L7849" s="5"/>
      <c r="M7849" s="6"/>
      <c r="N7849" s="6"/>
      <c r="O7849" s="7"/>
      <c r="P7849" s="6"/>
      <c r="Q7849" s="6"/>
    </row>
    <row r="7850" spans="2:17" s="2" customFormat="1" x14ac:dyDescent="0.25">
      <c r="B7850" s="1"/>
      <c r="C7850" s="1"/>
      <c r="D7850" s="1"/>
      <c r="I7850" s="1"/>
      <c r="J7850" s="5"/>
      <c r="K7850" s="5"/>
      <c r="L7850" s="5"/>
      <c r="M7850" s="6"/>
      <c r="N7850" s="6"/>
      <c r="O7850" s="7"/>
      <c r="P7850" s="6"/>
      <c r="Q7850" s="6"/>
    </row>
    <row r="7851" spans="2:17" s="2" customFormat="1" x14ac:dyDescent="0.25">
      <c r="B7851" s="1"/>
      <c r="C7851" s="1"/>
      <c r="D7851" s="1"/>
      <c r="I7851" s="1"/>
      <c r="J7851" s="5"/>
      <c r="K7851" s="5"/>
      <c r="L7851" s="5"/>
      <c r="M7851" s="6"/>
      <c r="N7851" s="6"/>
      <c r="O7851" s="7"/>
      <c r="P7851" s="6"/>
      <c r="Q7851" s="6"/>
    </row>
    <row r="7852" spans="2:17" s="2" customFormat="1" x14ac:dyDescent="0.25">
      <c r="B7852" s="1"/>
      <c r="C7852" s="1"/>
      <c r="D7852" s="1"/>
      <c r="I7852" s="1"/>
      <c r="J7852" s="5"/>
      <c r="K7852" s="5"/>
      <c r="L7852" s="5"/>
      <c r="M7852" s="6"/>
      <c r="N7852" s="6"/>
      <c r="O7852" s="7"/>
      <c r="P7852" s="6"/>
      <c r="Q7852" s="6"/>
    </row>
    <row r="7853" spans="2:17" s="2" customFormat="1" x14ac:dyDescent="0.25">
      <c r="B7853" s="1"/>
      <c r="C7853" s="1"/>
      <c r="D7853" s="1"/>
      <c r="I7853" s="1"/>
      <c r="J7853" s="5"/>
      <c r="K7853" s="5"/>
      <c r="L7853" s="5"/>
      <c r="M7853" s="6"/>
      <c r="N7853" s="6"/>
      <c r="O7853" s="7"/>
      <c r="P7853" s="6"/>
      <c r="Q7853" s="6"/>
    </row>
    <row r="7854" spans="2:17" s="2" customFormat="1" x14ac:dyDescent="0.25">
      <c r="B7854" s="1"/>
      <c r="C7854" s="1"/>
      <c r="D7854" s="1"/>
      <c r="I7854" s="1"/>
      <c r="J7854" s="5"/>
      <c r="K7854" s="5"/>
      <c r="L7854" s="5"/>
      <c r="M7854" s="6"/>
      <c r="N7854" s="6"/>
      <c r="O7854" s="7"/>
      <c r="P7854" s="6"/>
      <c r="Q7854" s="6"/>
    </row>
    <row r="7855" spans="2:17" s="2" customFormat="1" x14ac:dyDescent="0.25">
      <c r="B7855" s="1"/>
      <c r="C7855" s="1"/>
      <c r="D7855" s="1"/>
      <c r="I7855" s="1"/>
      <c r="J7855" s="5"/>
      <c r="K7855" s="5"/>
      <c r="L7855" s="5"/>
      <c r="M7855" s="6"/>
      <c r="N7855" s="6"/>
      <c r="O7855" s="7"/>
      <c r="P7855" s="6"/>
      <c r="Q7855" s="6"/>
    </row>
    <row r="7856" spans="2:17" s="2" customFormat="1" x14ac:dyDescent="0.25">
      <c r="B7856" s="1"/>
      <c r="C7856" s="1"/>
      <c r="D7856" s="1"/>
      <c r="I7856" s="1"/>
      <c r="J7856" s="5"/>
      <c r="K7856" s="5"/>
      <c r="L7856" s="5"/>
      <c r="M7856" s="6"/>
      <c r="N7856" s="6"/>
      <c r="O7856" s="7"/>
      <c r="P7856" s="6"/>
      <c r="Q7856" s="6"/>
    </row>
    <row r="7857" spans="2:17" s="2" customFormat="1" x14ac:dyDescent="0.25">
      <c r="B7857" s="1"/>
      <c r="C7857" s="1"/>
      <c r="D7857" s="1"/>
      <c r="I7857" s="1"/>
      <c r="J7857" s="5"/>
      <c r="K7857" s="5"/>
      <c r="L7857" s="5"/>
      <c r="M7857" s="6"/>
      <c r="N7857" s="6"/>
      <c r="O7857" s="7"/>
      <c r="P7857" s="6"/>
      <c r="Q7857" s="6"/>
    </row>
    <row r="7858" spans="2:17" s="2" customFormat="1" x14ac:dyDescent="0.25">
      <c r="B7858" s="1"/>
      <c r="C7858" s="1"/>
      <c r="D7858" s="1"/>
      <c r="I7858" s="1"/>
      <c r="J7858" s="5"/>
      <c r="K7858" s="5"/>
      <c r="L7858" s="5"/>
      <c r="M7858" s="6"/>
      <c r="N7858" s="6"/>
      <c r="O7858" s="7"/>
      <c r="P7858" s="6"/>
      <c r="Q7858" s="6"/>
    </row>
    <row r="7859" spans="2:17" s="2" customFormat="1" x14ac:dyDescent="0.25">
      <c r="B7859" s="1"/>
      <c r="C7859" s="1"/>
      <c r="D7859" s="1"/>
      <c r="I7859" s="1"/>
      <c r="J7859" s="5"/>
      <c r="K7859" s="5"/>
      <c r="L7859" s="5"/>
      <c r="M7859" s="6"/>
      <c r="N7859" s="6"/>
      <c r="O7859" s="7"/>
      <c r="P7859" s="6"/>
      <c r="Q7859" s="6"/>
    </row>
    <row r="7860" spans="2:17" s="2" customFormat="1" x14ac:dyDescent="0.25">
      <c r="B7860" s="1"/>
      <c r="C7860" s="1"/>
      <c r="D7860" s="1"/>
      <c r="I7860" s="1"/>
      <c r="J7860" s="5"/>
      <c r="K7860" s="5"/>
      <c r="L7860" s="5"/>
      <c r="M7860" s="6"/>
      <c r="N7860" s="6"/>
      <c r="O7860" s="7"/>
      <c r="P7860" s="6"/>
      <c r="Q7860" s="6"/>
    </row>
    <row r="7861" spans="2:17" s="2" customFormat="1" x14ac:dyDescent="0.25">
      <c r="B7861" s="1"/>
      <c r="C7861" s="1"/>
      <c r="D7861" s="1"/>
      <c r="I7861" s="1"/>
      <c r="J7861" s="5"/>
      <c r="K7861" s="5"/>
      <c r="L7861" s="5"/>
      <c r="M7861" s="6"/>
      <c r="N7861" s="6"/>
      <c r="O7861" s="7"/>
      <c r="P7861" s="6"/>
      <c r="Q7861" s="6"/>
    </row>
    <row r="7862" spans="2:17" s="2" customFormat="1" x14ac:dyDescent="0.25">
      <c r="B7862" s="1"/>
      <c r="C7862" s="1"/>
      <c r="D7862" s="1"/>
      <c r="I7862" s="1"/>
      <c r="J7862" s="5"/>
      <c r="K7862" s="5"/>
      <c r="L7862" s="5"/>
      <c r="M7862" s="6"/>
      <c r="N7862" s="6"/>
      <c r="O7862" s="7"/>
      <c r="P7862" s="6"/>
      <c r="Q7862" s="6"/>
    </row>
    <row r="7863" spans="2:17" s="2" customFormat="1" x14ac:dyDescent="0.25">
      <c r="B7863" s="1"/>
      <c r="C7863" s="1"/>
      <c r="D7863" s="1"/>
      <c r="I7863" s="1"/>
      <c r="J7863" s="5"/>
      <c r="K7863" s="5"/>
      <c r="L7863" s="5"/>
      <c r="M7863" s="6"/>
      <c r="N7863" s="6"/>
      <c r="O7863" s="7"/>
      <c r="P7863" s="6"/>
      <c r="Q7863" s="6"/>
    </row>
    <row r="7864" spans="2:17" s="2" customFormat="1" x14ac:dyDescent="0.25">
      <c r="B7864" s="1"/>
      <c r="C7864" s="1"/>
      <c r="D7864" s="1"/>
      <c r="I7864" s="1"/>
      <c r="J7864" s="5"/>
      <c r="K7864" s="5"/>
      <c r="L7864" s="5"/>
      <c r="M7864" s="6"/>
      <c r="N7864" s="6"/>
      <c r="O7864" s="7"/>
      <c r="P7864" s="6"/>
      <c r="Q7864" s="6"/>
    </row>
    <row r="7865" spans="2:17" s="2" customFormat="1" x14ac:dyDescent="0.25">
      <c r="B7865" s="1"/>
      <c r="C7865" s="1"/>
      <c r="D7865" s="1"/>
      <c r="I7865" s="1"/>
      <c r="J7865" s="5"/>
      <c r="K7865" s="5"/>
      <c r="L7865" s="5"/>
      <c r="M7865" s="6"/>
      <c r="N7865" s="6"/>
      <c r="O7865" s="7"/>
      <c r="P7865" s="6"/>
      <c r="Q7865" s="6"/>
    </row>
    <row r="7866" spans="2:17" s="2" customFormat="1" x14ac:dyDescent="0.25">
      <c r="B7866" s="1"/>
      <c r="C7866" s="1"/>
      <c r="D7866" s="1"/>
      <c r="I7866" s="1"/>
      <c r="J7866" s="5"/>
      <c r="K7866" s="5"/>
      <c r="L7866" s="5"/>
      <c r="M7866" s="6"/>
      <c r="N7866" s="6"/>
      <c r="O7866" s="7"/>
      <c r="P7866" s="6"/>
      <c r="Q7866" s="6"/>
    </row>
    <row r="7867" spans="2:17" s="2" customFormat="1" x14ac:dyDescent="0.25">
      <c r="B7867" s="1"/>
      <c r="C7867" s="1"/>
      <c r="D7867" s="1"/>
      <c r="I7867" s="1"/>
      <c r="J7867" s="5"/>
      <c r="K7867" s="5"/>
      <c r="L7867" s="5"/>
      <c r="M7867" s="6"/>
      <c r="N7867" s="6"/>
      <c r="O7867" s="7"/>
      <c r="P7867" s="6"/>
      <c r="Q7867" s="6"/>
    </row>
    <row r="7868" spans="2:17" s="2" customFormat="1" x14ac:dyDescent="0.25">
      <c r="B7868" s="1"/>
      <c r="C7868" s="1"/>
      <c r="D7868" s="1"/>
      <c r="I7868" s="1"/>
      <c r="J7868" s="5"/>
      <c r="K7868" s="5"/>
      <c r="L7868" s="5"/>
      <c r="M7868" s="6"/>
      <c r="N7868" s="6"/>
      <c r="O7868" s="7"/>
      <c r="P7868" s="6"/>
      <c r="Q7868" s="6"/>
    </row>
    <row r="7869" spans="2:17" s="2" customFormat="1" x14ac:dyDescent="0.25">
      <c r="B7869" s="1"/>
      <c r="C7869" s="1"/>
      <c r="D7869" s="1"/>
      <c r="I7869" s="1"/>
      <c r="J7869" s="5"/>
      <c r="K7869" s="5"/>
      <c r="L7869" s="5"/>
      <c r="M7869" s="6"/>
      <c r="N7869" s="6"/>
      <c r="O7869" s="7"/>
      <c r="P7869" s="6"/>
      <c r="Q7869" s="6"/>
    </row>
    <row r="7870" spans="2:17" s="2" customFormat="1" x14ac:dyDescent="0.25">
      <c r="B7870" s="1"/>
      <c r="C7870" s="1"/>
      <c r="D7870" s="1"/>
      <c r="I7870" s="1"/>
      <c r="J7870" s="5"/>
      <c r="K7870" s="5"/>
      <c r="L7870" s="5"/>
      <c r="M7870" s="6"/>
      <c r="N7870" s="6"/>
      <c r="O7870" s="7"/>
      <c r="P7870" s="6"/>
      <c r="Q7870" s="6"/>
    </row>
    <row r="7871" spans="2:17" s="2" customFormat="1" x14ac:dyDescent="0.25">
      <c r="B7871" s="1"/>
      <c r="C7871" s="1"/>
      <c r="D7871" s="1"/>
      <c r="I7871" s="1"/>
      <c r="J7871" s="5"/>
      <c r="K7871" s="5"/>
      <c r="L7871" s="5"/>
      <c r="M7871" s="6"/>
      <c r="N7871" s="6"/>
      <c r="O7871" s="7"/>
      <c r="P7871" s="6"/>
      <c r="Q7871" s="6"/>
    </row>
    <row r="7872" spans="2:17" s="2" customFormat="1" x14ac:dyDescent="0.25">
      <c r="B7872" s="1"/>
      <c r="C7872" s="1"/>
      <c r="D7872" s="1"/>
      <c r="I7872" s="1"/>
      <c r="J7872" s="5"/>
      <c r="K7872" s="5"/>
      <c r="L7872" s="5"/>
      <c r="M7872" s="6"/>
      <c r="N7872" s="6"/>
      <c r="O7872" s="7"/>
      <c r="P7872" s="6"/>
      <c r="Q7872" s="6"/>
    </row>
    <row r="7873" spans="2:17" s="2" customFormat="1" x14ac:dyDescent="0.25">
      <c r="B7873" s="1"/>
      <c r="C7873" s="1"/>
      <c r="D7873" s="1"/>
      <c r="I7873" s="1"/>
      <c r="J7873" s="5"/>
      <c r="K7873" s="5"/>
      <c r="L7873" s="5"/>
      <c r="M7873" s="6"/>
      <c r="N7873" s="6"/>
      <c r="O7873" s="7"/>
      <c r="P7873" s="6"/>
      <c r="Q7873" s="6"/>
    </row>
    <row r="7874" spans="2:17" s="2" customFormat="1" x14ac:dyDescent="0.25">
      <c r="B7874" s="1"/>
      <c r="C7874" s="1"/>
      <c r="D7874" s="1"/>
      <c r="I7874" s="1"/>
      <c r="J7874" s="5"/>
      <c r="K7874" s="5"/>
      <c r="L7874" s="5"/>
      <c r="M7874" s="6"/>
      <c r="N7874" s="6"/>
      <c r="O7874" s="7"/>
      <c r="P7874" s="6"/>
      <c r="Q7874" s="6"/>
    </row>
    <row r="7875" spans="2:17" s="2" customFormat="1" x14ac:dyDescent="0.25">
      <c r="B7875" s="1"/>
      <c r="C7875" s="1"/>
      <c r="D7875" s="1"/>
      <c r="I7875" s="1"/>
      <c r="J7875" s="5"/>
      <c r="K7875" s="5"/>
      <c r="L7875" s="5"/>
      <c r="M7875" s="6"/>
      <c r="N7875" s="6"/>
      <c r="O7875" s="7"/>
      <c r="P7875" s="6"/>
      <c r="Q7875" s="6"/>
    </row>
    <row r="7876" spans="2:17" s="2" customFormat="1" x14ac:dyDescent="0.25">
      <c r="B7876" s="1"/>
      <c r="C7876" s="1"/>
      <c r="D7876" s="1"/>
      <c r="I7876" s="1"/>
      <c r="J7876" s="5"/>
      <c r="K7876" s="5"/>
      <c r="L7876" s="5"/>
      <c r="M7876" s="6"/>
      <c r="N7876" s="6"/>
      <c r="O7876" s="7"/>
      <c r="P7876" s="6"/>
      <c r="Q7876" s="6"/>
    </row>
    <row r="7877" spans="2:17" s="2" customFormat="1" x14ac:dyDescent="0.25">
      <c r="B7877" s="1"/>
      <c r="C7877" s="1"/>
      <c r="D7877" s="1"/>
      <c r="I7877" s="1"/>
      <c r="J7877" s="5"/>
      <c r="K7877" s="5"/>
      <c r="L7877" s="5"/>
      <c r="M7877" s="6"/>
      <c r="N7877" s="6"/>
      <c r="O7877" s="7"/>
      <c r="P7877" s="6"/>
      <c r="Q7877" s="6"/>
    </row>
    <row r="7878" spans="2:17" s="2" customFormat="1" x14ac:dyDescent="0.25">
      <c r="B7878" s="1"/>
      <c r="C7878" s="1"/>
      <c r="D7878" s="1"/>
      <c r="I7878" s="1"/>
      <c r="J7878" s="5"/>
      <c r="K7878" s="5"/>
      <c r="L7878" s="5"/>
      <c r="M7878" s="6"/>
      <c r="N7878" s="6"/>
      <c r="O7878" s="7"/>
      <c r="P7878" s="6"/>
      <c r="Q7878" s="6"/>
    </row>
    <row r="7879" spans="2:17" s="2" customFormat="1" x14ac:dyDescent="0.25">
      <c r="B7879" s="1"/>
      <c r="C7879" s="1"/>
      <c r="D7879" s="1"/>
      <c r="I7879" s="1"/>
      <c r="J7879" s="5"/>
      <c r="K7879" s="5"/>
      <c r="L7879" s="5"/>
      <c r="M7879" s="6"/>
      <c r="N7879" s="6"/>
      <c r="O7879" s="7"/>
      <c r="P7879" s="6"/>
      <c r="Q7879" s="6"/>
    </row>
    <row r="7880" spans="2:17" s="2" customFormat="1" x14ac:dyDescent="0.25">
      <c r="B7880" s="1"/>
      <c r="C7880" s="1"/>
      <c r="D7880" s="1"/>
      <c r="I7880" s="1"/>
      <c r="J7880" s="5"/>
      <c r="K7880" s="5"/>
      <c r="L7880" s="5"/>
      <c r="M7880" s="6"/>
      <c r="N7880" s="6"/>
      <c r="O7880" s="7"/>
      <c r="P7880" s="6"/>
      <c r="Q7880" s="6"/>
    </row>
    <row r="7881" spans="2:17" s="2" customFormat="1" x14ac:dyDescent="0.25">
      <c r="B7881" s="1"/>
      <c r="C7881" s="1"/>
      <c r="D7881" s="1"/>
      <c r="I7881" s="1"/>
      <c r="J7881" s="5"/>
      <c r="K7881" s="5"/>
      <c r="L7881" s="5"/>
      <c r="M7881" s="6"/>
      <c r="N7881" s="6"/>
      <c r="O7881" s="7"/>
      <c r="P7881" s="6"/>
      <c r="Q7881" s="6"/>
    </row>
    <row r="7882" spans="2:17" s="2" customFormat="1" x14ac:dyDescent="0.25">
      <c r="B7882" s="1"/>
      <c r="C7882" s="1"/>
      <c r="D7882" s="1"/>
      <c r="I7882" s="1"/>
      <c r="J7882" s="5"/>
      <c r="K7882" s="5"/>
      <c r="L7882" s="5"/>
      <c r="M7882" s="6"/>
      <c r="N7882" s="6"/>
      <c r="O7882" s="7"/>
      <c r="P7882" s="6"/>
      <c r="Q7882" s="6"/>
    </row>
    <row r="7883" spans="2:17" s="2" customFormat="1" x14ac:dyDescent="0.25">
      <c r="B7883" s="1"/>
      <c r="C7883" s="1"/>
      <c r="D7883" s="1"/>
      <c r="I7883" s="1"/>
      <c r="J7883" s="5"/>
      <c r="K7883" s="5"/>
      <c r="L7883" s="5"/>
      <c r="M7883" s="6"/>
      <c r="N7883" s="6"/>
      <c r="O7883" s="7"/>
      <c r="P7883" s="6"/>
      <c r="Q7883" s="6"/>
    </row>
    <row r="7884" spans="2:17" s="2" customFormat="1" x14ac:dyDescent="0.25">
      <c r="B7884" s="1"/>
      <c r="C7884" s="1"/>
      <c r="D7884" s="1"/>
      <c r="I7884" s="1"/>
      <c r="J7884" s="5"/>
      <c r="K7884" s="5"/>
      <c r="L7884" s="5"/>
      <c r="M7884" s="6"/>
      <c r="N7884" s="6"/>
      <c r="O7884" s="7"/>
      <c r="P7884" s="6"/>
      <c r="Q7884" s="6"/>
    </row>
    <row r="7885" spans="2:17" s="2" customFormat="1" x14ac:dyDescent="0.25">
      <c r="B7885" s="1"/>
      <c r="C7885" s="1"/>
      <c r="D7885" s="1"/>
      <c r="I7885" s="1"/>
      <c r="J7885" s="5"/>
      <c r="K7885" s="5"/>
      <c r="L7885" s="5"/>
      <c r="M7885" s="6"/>
      <c r="N7885" s="6"/>
      <c r="O7885" s="7"/>
      <c r="P7885" s="6"/>
      <c r="Q7885" s="6"/>
    </row>
    <row r="7886" spans="2:17" s="2" customFormat="1" x14ac:dyDescent="0.25">
      <c r="B7886" s="1"/>
      <c r="C7886" s="1"/>
      <c r="D7886" s="1"/>
      <c r="I7886" s="1"/>
      <c r="J7886" s="5"/>
      <c r="K7886" s="5"/>
      <c r="L7886" s="5"/>
      <c r="M7886" s="6"/>
      <c r="N7886" s="6"/>
      <c r="O7886" s="7"/>
      <c r="P7886" s="6"/>
      <c r="Q7886" s="6"/>
    </row>
    <row r="7887" spans="2:17" s="2" customFormat="1" x14ac:dyDescent="0.25">
      <c r="B7887" s="1"/>
      <c r="C7887" s="1"/>
      <c r="D7887" s="1"/>
      <c r="I7887" s="1"/>
      <c r="J7887" s="5"/>
      <c r="K7887" s="5"/>
      <c r="L7887" s="5"/>
      <c r="M7887" s="6"/>
      <c r="N7887" s="6"/>
      <c r="O7887" s="7"/>
      <c r="P7887" s="6"/>
      <c r="Q7887" s="6"/>
    </row>
    <row r="7888" spans="2:17" s="2" customFormat="1" x14ac:dyDescent="0.25">
      <c r="B7888" s="1"/>
      <c r="C7888" s="1"/>
      <c r="D7888" s="1"/>
      <c r="I7888" s="1"/>
      <c r="J7888" s="5"/>
      <c r="K7888" s="5"/>
      <c r="L7888" s="5"/>
      <c r="M7888" s="6"/>
      <c r="N7888" s="6"/>
      <c r="O7888" s="7"/>
      <c r="P7888" s="6"/>
      <c r="Q7888" s="6"/>
    </row>
    <row r="7889" spans="2:17" s="2" customFormat="1" x14ac:dyDescent="0.25">
      <c r="B7889" s="1"/>
      <c r="C7889" s="1"/>
      <c r="D7889" s="1"/>
      <c r="I7889" s="1"/>
      <c r="J7889" s="5"/>
      <c r="K7889" s="5"/>
      <c r="L7889" s="5"/>
      <c r="M7889" s="6"/>
      <c r="N7889" s="6"/>
      <c r="O7889" s="7"/>
      <c r="P7889" s="6"/>
      <c r="Q7889" s="6"/>
    </row>
    <row r="7890" spans="2:17" s="2" customFormat="1" x14ac:dyDescent="0.25">
      <c r="B7890" s="1"/>
      <c r="C7890" s="1"/>
      <c r="D7890" s="1"/>
      <c r="I7890" s="1"/>
      <c r="J7890" s="5"/>
      <c r="K7890" s="5"/>
      <c r="L7890" s="5"/>
      <c r="M7890" s="6"/>
      <c r="N7890" s="6"/>
      <c r="O7890" s="7"/>
      <c r="P7890" s="6"/>
      <c r="Q7890" s="6"/>
    </row>
    <row r="7891" spans="2:17" s="2" customFormat="1" x14ac:dyDescent="0.25">
      <c r="B7891" s="1"/>
      <c r="C7891" s="1"/>
      <c r="D7891" s="1"/>
      <c r="I7891" s="1"/>
      <c r="J7891" s="5"/>
      <c r="K7891" s="5"/>
      <c r="L7891" s="5"/>
      <c r="M7891" s="6"/>
      <c r="N7891" s="6"/>
      <c r="O7891" s="7"/>
      <c r="P7891" s="6"/>
      <c r="Q7891" s="6"/>
    </row>
    <row r="7892" spans="2:17" s="2" customFormat="1" x14ac:dyDescent="0.25">
      <c r="B7892" s="1"/>
      <c r="C7892" s="1"/>
      <c r="D7892" s="1"/>
      <c r="I7892" s="1"/>
      <c r="J7892" s="5"/>
      <c r="K7892" s="5"/>
      <c r="L7892" s="5"/>
      <c r="M7892" s="6"/>
      <c r="N7892" s="6"/>
      <c r="O7892" s="7"/>
      <c r="P7892" s="6"/>
      <c r="Q7892" s="6"/>
    </row>
    <row r="7893" spans="2:17" s="2" customFormat="1" x14ac:dyDescent="0.25">
      <c r="B7893" s="1"/>
      <c r="C7893" s="1"/>
      <c r="D7893" s="1"/>
      <c r="I7893" s="1"/>
      <c r="J7893" s="5"/>
      <c r="K7893" s="5"/>
      <c r="L7893" s="5"/>
      <c r="M7893" s="6"/>
      <c r="N7893" s="6"/>
      <c r="O7893" s="7"/>
      <c r="P7893" s="6"/>
      <c r="Q7893" s="6"/>
    </row>
    <row r="7894" spans="2:17" s="2" customFormat="1" x14ac:dyDescent="0.25">
      <c r="B7894" s="1"/>
      <c r="C7894" s="1"/>
      <c r="D7894" s="1"/>
      <c r="I7894" s="1"/>
      <c r="J7894" s="5"/>
      <c r="K7894" s="5"/>
      <c r="L7894" s="5"/>
      <c r="M7894" s="6"/>
      <c r="N7894" s="6"/>
      <c r="O7894" s="7"/>
      <c r="P7894" s="6"/>
      <c r="Q7894" s="6"/>
    </row>
    <row r="7895" spans="2:17" s="2" customFormat="1" x14ac:dyDescent="0.25">
      <c r="B7895" s="1"/>
      <c r="C7895" s="1"/>
      <c r="D7895" s="1"/>
      <c r="I7895" s="1"/>
      <c r="J7895" s="5"/>
      <c r="K7895" s="5"/>
      <c r="L7895" s="5"/>
      <c r="M7895" s="6"/>
      <c r="N7895" s="6"/>
      <c r="O7895" s="7"/>
      <c r="P7895" s="6"/>
      <c r="Q7895" s="6"/>
    </row>
    <row r="7896" spans="2:17" s="2" customFormat="1" x14ac:dyDescent="0.25">
      <c r="B7896" s="1"/>
      <c r="C7896" s="1"/>
      <c r="D7896" s="1"/>
      <c r="I7896" s="1"/>
      <c r="J7896" s="5"/>
      <c r="K7896" s="5"/>
      <c r="L7896" s="5"/>
      <c r="M7896" s="6"/>
      <c r="N7896" s="6"/>
      <c r="O7896" s="7"/>
      <c r="P7896" s="6"/>
      <c r="Q7896" s="6"/>
    </row>
    <row r="7897" spans="2:17" s="2" customFormat="1" x14ac:dyDescent="0.25">
      <c r="B7897" s="1"/>
      <c r="C7897" s="1"/>
      <c r="D7897" s="1"/>
      <c r="I7897" s="1"/>
      <c r="J7897" s="5"/>
      <c r="K7897" s="5"/>
      <c r="L7897" s="5"/>
      <c r="M7897" s="6"/>
      <c r="N7897" s="6"/>
      <c r="O7897" s="7"/>
      <c r="P7897" s="6"/>
      <c r="Q7897" s="6"/>
    </row>
    <row r="7898" spans="2:17" s="2" customFormat="1" x14ac:dyDescent="0.25">
      <c r="B7898" s="1"/>
      <c r="C7898" s="1"/>
      <c r="D7898" s="1"/>
      <c r="I7898" s="1"/>
      <c r="J7898" s="5"/>
      <c r="K7898" s="5"/>
      <c r="L7898" s="5"/>
      <c r="M7898" s="6"/>
      <c r="N7898" s="6"/>
      <c r="O7898" s="7"/>
      <c r="P7898" s="6"/>
      <c r="Q7898" s="6"/>
    </row>
    <row r="7899" spans="2:17" s="2" customFormat="1" x14ac:dyDescent="0.25">
      <c r="B7899" s="1"/>
      <c r="C7899" s="1"/>
      <c r="D7899" s="1"/>
      <c r="I7899" s="1"/>
      <c r="J7899" s="5"/>
      <c r="K7899" s="5"/>
      <c r="L7899" s="5"/>
      <c r="M7899" s="6"/>
      <c r="N7899" s="6"/>
      <c r="O7899" s="7"/>
      <c r="P7899" s="6"/>
      <c r="Q7899" s="6"/>
    </row>
    <row r="7900" spans="2:17" s="2" customFormat="1" x14ac:dyDescent="0.25">
      <c r="B7900" s="1"/>
      <c r="C7900" s="1"/>
      <c r="D7900" s="1"/>
      <c r="I7900" s="1"/>
      <c r="J7900" s="5"/>
      <c r="K7900" s="5"/>
      <c r="L7900" s="5"/>
      <c r="M7900" s="6"/>
      <c r="N7900" s="6"/>
      <c r="O7900" s="7"/>
      <c r="P7900" s="6"/>
      <c r="Q7900" s="6"/>
    </row>
    <row r="7901" spans="2:17" s="2" customFormat="1" x14ac:dyDescent="0.25">
      <c r="B7901" s="1"/>
      <c r="C7901" s="1"/>
      <c r="D7901" s="1"/>
      <c r="I7901" s="1"/>
      <c r="J7901" s="5"/>
      <c r="K7901" s="5"/>
      <c r="L7901" s="5"/>
      <c r="M7901" s="6"/>
      <c r="N7901" s="6"/>
      <c r="O7901" s="7"/>
      <c r="P7901" s="6"/>
      <c r="Q7901" s="6"/>
    </row>
    <row r="7902" spans="2:17" s="2" customFormat="1" x14ac:dyDescent="0.25">
      <c r="B7902" s="1"/>
      <c r="C7902" s="1"/>
      <c r="D7902" s="1"/>
      <c r="I7902" s="1"/>
      <c r="J7902" s="5"/>
      <c r="K7902" s="5"/>
      <c r="L7902" s="5"/>
      <c r="M7902" s="6"/>
      <c r="N7902" s="6"/>
      <c r="O7902" s="7"/>
      <c r="P7902" s="6"/>
      <c r="Q7902" s="6"/>
    </row>
    <row r="7903" spans="2:17" s="2" customFormat="1" x14ac:dyDescent="0.25">
      <c r="B7903" s="1"/>
      <c r="C7903" s="1"/>
      <c r="D7903" s="1"/>
      <c r="I7903" s="1"/>
      <c r="J7903" s="5"/>
      <c r="K7903" s="5"/>
      <c r="L7903" s="5"/>
      <c r="M7903" s="6"/>
      <c r="N7903" s="6"/>
      <c r="O7903" s="7"/>
      <c r="P7903" s="6"/>
      <c r="Q7903" s="6"/>
    </row>
    <row r="7904" spans="2:17" s="2" customFormat="1" x14ac:dyDescent="0.25">
      <c r="B7904" s="1"/>
      <c r="C7904" s="1"/>
      <c r="D7904" s="1"/>
      <c r="I7904" s="1"/>
      <c r="J7904" s="5"/>
      <c r="K7904" s="5"/>
      <c r="L7904" s="5"/>
      <c r="M7904" s="6"/>
      <c r="N7904" s="6"/>
      <c r="O7904" s="7"/>
      <c r="P7904" s="6"/>
      <c r="Q7904" s="6"/>
    </row>
    <row r="7905" spans="2:17" s="2" customFormat="1" x14ac:dyDescent="0.25">
      <c r="B7905" s="1"/>
      <c r="C7905" s="1"/>
      <c r="D7905" s="1"/>
      <c r="I7905" s="1"/>
      <c r="J7905" s="5"/>
      <c r="K7905" s="5"/>
      <c r="L7905" s="5"/>
      <c r="M7905" s="6"/>
      <c r="N7905" s="6"/>
      <c r="O7905" s="7"/>
      <c r="P7905" s="6"/>
      <c r="Q7905" s="6"/>
    </row>
    <row r="7906" spans="2:17" s="2" customFormat="1" x14ac:dyDescent="0.25">
      <c r="B7906" s="1"/>
      <c r="C7906" s="1"/>
      <c r="D7906" s="1"/>
      <c r="I7906" s="1"/>
      <c r="J7906" s="5"/>
      <c r="K7906" s="5"/>
      <c r="L7906" s="5"/>
      <c r="M7906" s="6"/>
      <c r="N7906" s="6"/>
      <c r="O7906" s="7"/>
      <c r="P7906" s="6"/>
      <c r="Q7906" s="6"/>
    </row>
    <row r="7907" spans="2:17" s="2" customFormat="1" x14ac:dyDescent="0.25">
      <c r="B7907" s="1"/>
      <c r="C7907" s="1"/>
      <c r="D7907" s="1"/>
      <c r="I7907" s="1"/>
      <c r="J7907" s="5"/>
      <c r="K7907" s="5"/>
      <c r="L7907" s="5"/>
      <c r="M7907" s="6"/>
      <c r="N7907" s="6"/>
      <c r="O7907" s="7"/>
      <c r="P7907" s="6"/>
      <c r="Q7907" s="6"/>
    </row>
    <row r="7908" spans="2:17" s="2" customFormat="1" x14ac:dyDescent="0.25">
      <c r="B7908" s="1"/>
      <c r="C7908" s="1"/>
      <c r="D7908" s="1"/>
      <c r="I7908" s="1"/>
      <c r="J7908" s="5"/>
      <c r="K7908" s="5"/>
      <c r="L7908" s="5"/>
      <c r="M7908" s="6"/>
      <c r="N7908" s="6"/>
      <c r="O7908" s="7"/>
      <c r="P7908" s="6"/>
      <c r="Q7908" s="6"/>
    </row>
    <row r="7909" spans="2:17" s="2" customFormat="1" x14ac:dyDescent="0.25">
      <c r="B7909" s="1"/>
      <c r="C7909" s="1"/>
      <c r="D7909" s="1"/>
      <c r="I7909" s="1"/>
      <c r="J7909" s="5"/>
      <c r="K7909" s="5"/>
      <c r="L7909" s="5"/>
      <c r="M7909" s="6"/>
      <c r="N7909" s="6"/>
      <c r="O7909" s="7"/>
      <c r="P7909" s="6"/>
      <c r="Q7909" s="6"/>
    </row>
    <row r="7910" spans="2:17" s="2" customFormat="1" x14ac:dyDescent="0.25">
      <c r="B7910" s="1"/>
      <c r="C7910" s="1"/>
      <c r="D7910" s="1"/>
      <c r="I7910" s="1"/>
      <c r="J7910" s="5"/>
      <c r="K7910" s="5"/>
      <c r="L7910" s="5"/>
      <c r="M7910" s="6"/>
      <c r="N7910" s="6"/>
      <c r="O7910" s="7"/>
      <c r="P7910" s="6"/>
      <c r="Q7910" s="6"/>
    </row>
    <row r="7911" spans="2:17" s="2" customFormat="1" x14ac:dyDescent="0.25">
      <c r="B7911" s="1"/>
      <c r="C7911" s="1"/>
      <c r="D7911" s="1"/>
      <c r="I7911" s="1"/>
      <c r="J7911" s="5"/>
      <c r="K7911" s="5"/>
      <c r="L7911" s="5"/>
      <c r="M7911" s="6"/>
      <c r="N7911" s="6"/>
      <c r="O7911" s="7"/>
      <c r="P7911" s="6"/>
      <c r="Q7911" s="6"/>
    </row>
    <row r="7912" spans="2:17" s="2" customFormat="1" x14ac:dyDescent="0.25">
      <c r="B7912" s="1"/>
      <c r="C7912" s="1"/>
      <c r="D7912" s="1"/>
      <c r="I7912" s="1"/>
      <c r="J7912" s="5"/>
      <c r="K7912" s="5"/>
      <c r="L7912" s="5"/>
      <c r="M7912" s="6"/>
      <c r="N7912" s="6"/>
      <c r="O7912" s="7"/>
      <c r="P7912" s="6"/>
      <c r="Q7912" s="6"/>
    </row>
    <row r="7913" spans="2:17" s="2" customFormat="1" x14ac:dyDescent="0.25">
      <c r="B7913" s="1"/>
      <c r="C7913" s="1"/>
      <c r="D7913" s="1"/>
      <c r="I7913" s="1"/>
      <c r="J7913" s="5"/>
      <c r="K7913" s="5"/>
      <c r="L7913" s="5"/>
      <c r="M7913" s="6"/>
      <c r="N7913" s="6"/>
      <c r="O7913" s="7"/>
      <c r="P7913" s="6"/>
      <c r="Q7913" s="6"/>
    </row>
    <row r="7914" spans="2:17" s="2" customFormat="1" x14ac:dyDescent="0.25">
      <c r="B7914" s="1"/>
      <c r="C7914" s="1"/>
      <c r="D7914" s="1"/>
      <c r="I7914" s="1"/>
      <c r="J7914" s="5"/>
      <c r="K7914" s="5"/>
      <c r="L7914" s="5"/>
      <c r="M7914" s="6"/>
      <c r="N7914" s="6"/>
      <c r="O7914" s="7"/>
      <c r="P7914" s="6"/>
      <c r="Q7914" s="6"/>
    </row>
    <row r="7915" spans="2:17" s="2" customFormat="1" x14ac:dyDescent="0.25">
      <c r="B7915" s="1"/>
      <c r="C7915" s="1"/>
      <c r="D7915" s="1"/>
      <c r="I7915" s="1"/>
      <c r="J7915" s="5"/>
      <c r="K7915" s="5"/>
      <c r="L7915" s="5"/>
      <c r="M7915" s="6"/>
      <c r="N7915" s="6"/>
      <c r="O7915" s="7"/>
      <c r="P7915" s="6"/>
      <c r="Q7915" s="6"/>
    </row>
    <row r="7916" spans="2:17" s="2" customFormat="1" x14ac:dyDescent="0.25">
      <c r="B7916" s="1"/>
      <c r="C7916" s="1"/>
      <c r="D7916" s="1"/>
      <c r="I7916" s="1"/>
      <c r="J7916" s="5"/>
      <c r="K7916" s="5"/>
      <c r="L7916" s="5"/>
      <c r="M7916" s="6"/>
      <c r="N7916" s="6"/>
      <c r="O7916" s="7"/>
      <c r="P7916" s="6"/>
      <c r="Q7916" s="6"/>
    </row>
    <row r="7917" spans="2:17" s="2" customFormat="1" x14ac:dyDescent="0.25">
      <c r="B7917" s="1"/>
      <c r="C7917" s="1"/>
      <c r="D7917" s="1"/>
      <c r="I7917" s="1"/>
      <c r="J7917" s="5"/>
      <c r="K7917" s="5"/>
      <c r="L7917" s="5"/>
      <c r="M7917" s="6"/>
      <c r="N7917" s="6"/>
      <c r="O7917" s="7"/>
      <c r="P7917" s="6"/>
      <c r="Q7917" s="6"/>
    </row>
    <row r="7918" spans="2:17" s="2" customFormat="1" x14ac:dyDescent="0.25">
      <c r="B7918" s="1"/>
      <c r="C7918" s="1"/>
      <c r="D7918" s="1"/>
      <c r="I7918" s="1"/>
      <c r="J7918" s="5"/>
      <c r="K7918" s="5"/>
      <c r="L7918" s="5"/>
      <c r="M7918" s="6"/>
      <c r="N7918" s="6"/>
      <c r="O7918" s="7"/>
      <c r="P7918" s="6"/>
      <c r="Q7918" s="6"/>
    </row>
    <row r="7919" spans="2:17" s="2" customFormat="1" x14ac:dyDescent="0.25">
      <c r="B7919" s="1"/>
      <c r="C7919" s="1"/>
      <c r="D7919" s="1"/>
      <c r="I7919" s="1"/>
      <c r="J7919" s="5"/>
      <c r="K7919" s="5"/>
      <c r="L7919" s="5"/>
      <c r="M7919" s="6"/>
      <c r="N7919" s="6"/>
      <c r="O7919" s="7"/>
      <c r="P7919" s="6"/>
      <c r="Q7919" s="6"/>
    </row>
    <row r="7920" spans="2:17" s="2" customFormat="1" x14ac:dyDescent="0.25">
      <c r="B7920" s="1"/>
      <c r="C7920" s="1"/>
      <c r="D7920" s="1"/>
      <c r="I7920" s="1"/>
      <c r="J7920" s="5"/>
      <c r="K7920" s="5"/>
      <c r="L7920" s="5"/>
      <c r="M7920" s="6"/>
      <c r="N7920" s="6"/>
      <c r="O7920" s="7"/>
      <c r="P7920" s="6"/>
      <c r="Q7920" s="6"/>
    </row>
    <row r="7921" spans="2:17" s="2" customFormat="1" x14ac:dyDescent="0.25">
      <c r="B7921" s="1"/>
      <c r="C7921" s="1"/>
      <c r="D7921" s="1"/>
      <c r="I7921" s="1"/>
      <c r="J7921" s="5"/>
      <c r="K7921" s="5"/>
      <c r="L7921" s="5"/>
      <c r="M7921" s="6"/>
      <c r="N7921" s="6"/>
      <c r="O7921" s="7"/>
      <c r="P7921" s="6"/>
      <c r="Q7921" s="6"/>
    </row>
    <row r="7922" spans="2:17" s="2" customFormat="1" x14ac:dyDescent="0.25">
      <c r="B7922" s="1"/>
      <c r="C7922" s="1"/>
      <c r="D7922" s="1"/>
      <c r="I7922" s="1"/>
      <c r="J7922" s="5"/>
      <c r="K7922" s="5"/>
      <c r="L7922" s="5"/>
      <c r="M7922" s="6"/>
      <c r="N7922" s="6"/>
      <c r="O7922" s="7"/>
      <c r="P7922" s="6"/>
      <c r="Q7922" s="6"/>
    </row>
    <row r="7923" spans="2:17" s="2" customFormat="1" x14ac:dyDescent="0.25">
      <c r="B7923" s="1"/>
      <c r="C7923" s="1"/>
      <c r="D7923" s="1"/>
      <c r="I7923" s="1"/>
      <c r="J7923" s="5"/>
      <c r="K7923" s="5"/>
      <c r="L7923" s="5"/>
      <c r="M7923" s="6"/>
      <c r="N7923" s="6"/>
      <c r="O7923" s="7"/>
      <c r="P7923" s="6"/>
      <c r="Q7923" s="6"/>
    </row>
    <row r="7924" spans="2:17" s="2" customFormat="1" x14ac:dyDescent="0.25">
      <c r="B7924" s="1"/>
      <c r="C7924" s="1"/>
      <c r="D7924" s="1"/>
      <c r="I7924" s="1"/>
      <c r="J7924" s="5"/>
      <c r="K7924" s="5"/>
      <c r="L7924" s="5"/>
      <c r="M7924" s="6"/>
      <c r="N7924" s="6"/>
      <c r="O7924" s="7"/>
      <c r="P7924" s="6"/>
      <c r="Q7924" s="6"/>
    </row>
    <row r="7925" spans="2:17" s="2" customFormat="1" x14ac:dyDescent="0.25">
      <c r="B7925" s="1"/>
      <c r="C7925" s="1"/>
      <c r="D7925" s="1"/>
      <c r="I7925" s="1"/>
      <c r="J7925" s="5"/>
      <c r="K7925" s="5"/>
      <c r="L7925" s="5"/>
      <c r="M7925" s="6"/>
      <c r="N7925" s="6"/>
      <c r="O7925" s="7"/>
      <c r="P7925" s="6"/>
      <c r="Q7925" s="6"/>
    </row>
    <row r="7926" spans="2:17" s="2" customFormat="1" x14ac:dyDescent="0.25">
      <c r="B7926" s="1"/>
      <c r="C7926" s="1"/>
      <c r="D7926" s="1"/>
      <c r="I7926" s="1"/>
      <c r="J7926" s="5"/>
      <c r="K7926" s="5"/>
      <c r="L7926" s="5"/>
      <c r="M7926" s="6"/>
      <c r="N7926" s="6"/>
      <c r="O7926" s="7"/>
      <c r="P7926" s="6"/>
      <c r="Q7926" s="6"/>
    </row>
    <row r="7927" spans="2:17" s="2" customFormat="1" x14ac:dyDescent="0.25">
      <c r="B7927" s="1"/>
      <c r="C7927" s="1"/>
      <c r="D7927" s="1"/>
      <c r="I7927" s="1"/>
      <c r="J7927" s="5"/>
      <c r="K7927" s="5"/>
      <c r="L7927" s="5"/>
      <c r="M7927" s="6"/>
      <c r="N7927" s="6"/>
      <c r="O7927" s="7"/>
      <c r="P7927" s="6"/>
      <c r="Q7927" s="6"/>
    </row>
    <row r="7928" spans="2:17" s="2" customFormat="1" x14ac:dyDescent="0.25">
      <c r="B7928" s="1"/>
      <c r="C7928" s="1"/>
      <c r="D7928" s="1"/>
      <c r="I7928" s="1"/>
      <c r="J7928" s="5"/>
      <c r="K7928" s="5"/>
      <c r="L7928" s="5"/>
      <c r="M7928" s="6"/>
      <c r="N7928" s="6"/>
      <c r="O7928" s="7"/>
      <c r="P7928" s="6"/>
      <c r="Q7928" s="6"/>
    </row>
    <row r="7929" spans="2:17" s="2" customFormat="1" x14ac:dyDescent="0.25">
      <c r="B7929" s="1"/>
      <c r="C7929" s="1"/>
      <c r="D7929" s="1"/>
      <c r="I7929" s="1"/>
      <c r="J7929" s="5"/>
      <c r="K7929" s="5"/>
      <c r="L7929" s="5"/>
      <c r="M7929" s="6"/>
      <c r="N7929" s="6"/>
      <c r="O7929" s="7"/>
      <c r="P7929" s="6"/>
      <c r="Q7929" s="6"/>
    </row>
    <row r="7930" spans="2:17" s="2" customFormat="1" x14ac:dyDescent="0.25">
      <c r="B7930" s="1"/>
      <c r="C7930" s="1"/>
      <c r="D7930" s="1"/>
      <c r="I7930" s="1"/>
      <c r="J7930" s="5"/>
      <c r="K7930" s="5"/>
      <c r="L7930" s="5"/>
      <c r="M7930" s="6"/>
      <c r="N7930" s="6"/>
      <c r="O7930" s="7"/>
      <c r="P7930" s="6"/>
      <c r="Q7930" s="6"/>
    </row>
    <row r="7931" spans="2:17" s="2" customFormat="1" x14ac:dyDescent="0.25">
      <c r="B7931" s="1"/>
      <c r="C7931" s="1"/>
      <c r="D7931" s="1"/>
      <c r="I7931" s="1"/>
      <c r="J7931" s="5"/>
      <c r="K7931" s="5"/>
      <c r="L7931" s="5"/>
      <c r="M7931" s="6"/>
      <c r="N7931" s="6"/>
      <c r="O7931" s="7"/>
      <c r="P7931" s="6"/>
      <c r="Q7931" s="6"/>
    </row>
    <row r="7932" spans="2:17" s="2" customFormat="1" x14ac:dyDescent="0.25">
      <c r="B7932" s="1"/>
      <c r="C7932" s="1"/>
      <c r="D7932" s="1"/>
      <c r="I7932" s="1"/>
      <c r="J7932" s="5"/>
      <c r="K7932" s="5"/>
      <c r="L7932" s="5"/>
      <c r="M7932" s="6"/>
      <c r="N7932" s="6"/>
      <c r="O7932" s="7"/>
      <c r="P7932" s="6"/>
      <c r="Q7932" s="6"/>
    </row>
    <row r="7933" spans="2:17" s="2" customFormat="1" x14ac:dyDescent="0.25">
      <c r="B7933" s="1"/>
      <c r="C7933" s="1"/>
      <c r="D7933" s="1"/>
      <c r="I7933" s="1"/>
      <c r="J7933" s="5"/>
      <c r="K7933" s="5"/>
      <c r="L7933" s="5"/>
      <c r="M7933" s="6"/>
      <c r="N7933" s="6"/>
      <c r="O7933" s="7"/>
      <c r="P7933" s="6"/>
      <c r="Q7933" s="6"/>
    </row>
    <row r="7934" spans="2:17" s="2" customFormat="1" x14ac:dyDescent="0.25">
      <c r="B7934" s="1"/>
      <c r="C7934" s="1"/>
      <c r="D7934" s="1"/>
      <c r="I7934" s="1"/>
      <c r="J7934" s="5"/>
      <c r="K7934" s="5"/>
      <c r="L7934" s="5"/>
      <c r="M7934" s="6"/>
      <c r="N7934" s="6"/>
      <c r="O7934" s="7"/>
      <c r="P7934" s="6"/>
      <c r="Q7934" s="6"/>
    </row>
    <row r="7935" spans="2:17" s="2" customFormat="1" x14ac:dyDescent="0.25">
      <c r="B7935" s="1"/>
      <c r="C7935" s="1"/>
      <c r="D7935" s="1"/>
      <c r="I7935" s="1"/>
      <c r="J7935" s="5"/>
      <c r="K7935" s="5"/>
      <c r="L7935" s="5"/>
      <c r="M7935" s="6"/>
      <c r="N7935" s="6"/>
      <c r="O7935" s="7"/>
      <c r="P7935" s="6"/>
      <c r="Q7935" s="6"/>
    </row>
    <row r="7936" spans="2:17" s="2" customFormat="1" x14ac:dyDescent="0.25">
      <c r="B7936" s="1"/>
      <c r="C7936" s="1"/>
      <c r="D7936" s="1"/>
      <c r="I7936" s="1"/>
      <c r="J7936" s="5"/>
      <c r="K7936" s="5"/>
      <c r="L7936" s="5"/>
      <c r="M7936" s="6"/>
      <c r="N7936" s="6"/>
      <c r="O7936" s="7"/>
      <c r="P7936" s="6"/>
      <c r="Q7936" s="6"/>
    </row>
    <row r="7937" spans="2:17" s="2" customFormat="1" x14ac:dyDescent="0.25">
      <c r="B7937" s="1"/>
      <c r="C7937" s="1"/>
      <c r="D7937" s="1"/>
      <c r="I7937" s="1"/>
      <c r="J7937" s="5"/>
      <c r="K7937" s="5"/>
      <c r="L7937" s="5"/>
      <c r="M7937" s="6"/>
      <c r="N7937" s="6"/>
      <c r="O7937" s="7"/>
      <c r="P7937" s="6"/>
      <c r="Q7937" s="6"/>
    </row>
    <row r="7938" spans="2:17" s="2" customFormat="1" x14ac:dyDescent="0.25">
      <c r="B7938" s="1"/>
      <c r="C7938" s="1"/>
      <c r="D7938" s="1"/>
      <c r="I7938" s="1"/>
      <c r="J7938" s="5"/>
      <c r="K7938" s="5"/>
      <c r="L7938" s="5"/>
      <c r="M7938" s="6"/>
      <c r="N7938" s="6"/>
      <c r="O7938" s="7"/>
      <c r="P7938" s="6"/>
      <c r="Q7938" s="6"/>
    </row>
    <row r="7939" spans="2:17" s="2" customFormat="1" x14ac:dyDescent="0.25">
      <c r="B7939" s="1"/>
      <c r="C7939" s="1"/>
      <c r="D7939" s="1"/>
      <c r="I7939" s="1"/>
      <c r="J7939" s="5"/>
      <c r="K7939" s="5"/>
      <c r="L7939" s="5"/>
      <c r="M7939" s="6"/>
      <c r="N7939" s="6"/>
      <c r="O7939" s="7"/>
      <c r="P7939" s="6"/>
      <c r="Q7939" s="6"/>
    </row>
    <row r="7940" spans="2:17" s="2" customFormat="1" x14ac:dyDescent="0.25">
      <c r="B7940" s="1"/>
      <c r="C7940" s="1"/>
      <c r="D7940" s="1"/>
      <c r="I7940" s="1"/>
      <c r="J7940" s="5"/>
      <c r="K7940" s="5"/>
      <c r="L7940" s="5"/>
      <c r="M7940" s="6"/>
      <c r="N7940" s="6"/>
      <c r="O7940" s="7"/>
      <c r="P7940" s="6"/>
      <c r="Q7940" s="6"/>
    </row>
    <row r="7941" spans="2:17" s="2" customFormat="1" x14ac:dyDescent="0.25">
      <c r="B7941" s="1"/>
      <c r="C7941" s="1"/>
      <c r="D7941" s="1"/>
      <c r="I7941" s="1"/>
      <c r="J7941" s="5"/>
      <c r="K7941" s="5"/>
      <c r="L7941" s="5"/>
      <c r="M7941" s="6"/>
      <c r="N7941" s="6"/>
      <c r="O7941" s="7"/>
      <c r="P7941" s="6"/>
      <c r="Q7941" s="6"/>
    </row>
    <row r="7942" spans="2:17" s="2" customFormat="1" x14ac:dyDescent="0.25">
      <c r="B7942" s="1"/>
      <c r="C7942" s="1"/>
      <c r="D7942" s="1"/>
      <c r="I7942" s="1"/>
      <c r="J7942" s="5"/>
      <c r="K7942" s="5"/>
      <c r="L7942" s="5"/>
      <c r="M7942" s="6"/>
      <c r="N7942" s="6"/>
      <c r="O7942" s="7"/>
      <c r="P7942" s="6"/>
      <c r="Q7942" s="6"/>
    </row>
    <row r="7943" spans="2:17" s="2" customFormat="1" x14ac:dyDescent="0.25">
      <c r="B7943" s="1"/>
      <c r="C7943" s="1"/>
      <c r="D7943" s="1"/>
      <c r="I7943" s="1"/>
      <c r="J7943" s="5"/>
      <c r="K7943" s="5"/>
      <c r="L7943" s="5"/>
      <c r="M7943" s="6"/>
      <c r="N7943" s="6"/>
      <c r="O7943" s="7"/>
      <c r="P7943" s="6"/>
      <c r="Q7943" s="6"/>
    </row>
    <row r="7944" spans="2:17" s="2" customFormat="1" x14ac:dyDescent="0.25">
      <c r="B7944" s="1"/>
      <c r="C7944" s="1"/>
      <c r="D7944" s="1"/>
      <c r="I7944" s="1"/>
      <c r="J7944" s="5"/>
      <c r="K7944" s="5"/>
      <c r="L7944" s="5"/>
      <c r="M7944" s="6"/>
      <c r="N7944" s="6"/>
      <c r="O7944" s="7"/>
      <c r="P7944" s="6"/>
      <c r="Q7944" s="6"/>
    </row>
    <row r="7945" spans="2:17" s="2" customFormat="1" x14ac:dyDescent="0.25">
      <c r="B7945" s="1"/>
      <c r="C7945" s="1"/>
      <c r="D7945" s="1"/>
      <c r="I7945" s="1"/>
      <c r="J7945" s="5"/>
      <c r="K7945" s="5"/>
      <c r="L7945" s="5"/>
      <c r="M7945" s="6"/>
      <c r="N7945" s="6"/>
      <c r="O7945" s="7"/>
      <c r="P7945" s="6"/>
      <c r="Q7945" s="6"/>
    </row>
    <row r="7946" spans="2:17" s="2" customFormat="1" x14ac:dyDescent="0.25">
      <c r="B7946" s="1"/>
      <c r="C7946" s="1"/>
      <c r="D7946" s="1"/>
      <c r="I7946" s="1"/>
      <c r="J7946" s="5"/>
      <c r="K7946" s="5"/>
      <c r="L7946" s="5"/>
      <c r="M7946" s="6"/>
      <c r="N7946" s="6"/>
      <c r="O7946" s="7"/>
      <c r="P7946" s="6"/>
      <c r="Q7946" s="6"/>
    </row>
    <row r="7947" spans="2:17" s="2" customFormat="1" x14ac:dyDescent="0.25">
      <c r="B7947" s="1"/>
      <c r="C7947" s="1"/>
      <c r="D7947" s="1"/>
      <c r="I7947" s="1"/>
      <c r="J7947" s="5"/>
      <c r="K7947" s="5"/>
      <c r="L7947" s="5"/>
      <c r="M7947" s="6"/>
      <c r="N7947" s="6"/>
      <c r="O7947" s="7"/>
      <c r="P7947" s="6"/>
      <c r="Q7947" s="6"/>
    </row>
    <row r="7948" spans="2:17" s="2" customFormat="1" x14ac:dyDescent="0.25">
      <c r="B7948" s="1"/>
      <c r="C7948" s="1"/>
      <c r="D7948" s="1"/>
      <c r="I7948" s="1"/>
      <c r="J7948" s="5"/>
      <c r="K7948" s="5"/>
      <c r="L7948" s="5"/>
      <c r="M7948" s="6"/>
      <c r="N7948" s="6"/>
      <c r="O7948" s="7"/>
      <c r="P7948" s="6"/>
      <c r="Q7948" s="6"/>
    </row>
    <row r="7949" spans="2:17" s="2" customFormat="1" x14ac:dyDescent="0.25">
      <c r="B7949" s="1"/>
      <c r="C7949" s="1"/>
      <c r="D7949" s="1"/>
      <c r="I7949" s="1"/>
      <c r="J7949" s="5"/>
      <c r="K7949" s="5"/>
      <c r="L7949" s="5"/>
      <c r="M7949" s="6"/>
      <c r="N7949" s="6"/>
      <c r="O7949" s="7"/>
      <c r="P7949" s="6"/>
      <c r="Q7949" s="6"/>
    </row>
    <row r="7950" spans="2:17" s="2" customFormat="1" x14ac:dyDescent="0.25">
      <c r="B7950" s="1"/>
      <c r="C7950" s="1"/>
      <c r="D7950" s="1"/>
      <c r="I7950" s="1"/>
      <c r="J7950" s="5"/>
      <c r="K7950" s="5"/>
      <c r="L7950" s="5"/>
      <c r="M7950" s="6"/>
      <c r="N7950" s="6"/>
      <c r="O7950" s="7"/>
      <c r="P7950" s="6"/>
      <c r="Q7950" s="6"/>
    </row>
    <row r="7951" spans="2:17" s="2" customFormat="1" x14ac:dyDescent="0.25">
      <c r="B7951" s="1"/>
      <c r="C7951" s="1"/>
      <c r="D7951" s="1"/>
      <c r="I7951" s="1"/>
      <c r="J7951" s="5"/>
      <c r="K7951" s="5"/>
      <c r="L7951" s="5"/>
      <c r="M7951" s="6"/>
      <c r="N7951" s="6"/>
      <c r="O7951" s="7"/>
      <c r="P7951" s="6"/>
      <c r="Q7951" s="6"/>
    </row>
    <row r="7952" spans="2:17" s="2" customFormat="1" x14ac:dyDescent="0.25">
      <c r="B7952" s="1"/>
      <c r="C7952" s="1"/>
      <c r="D7952" s="1"/>
      <c r="I7952" s="1"/>
      <c r="J7952" s="5"/>
      <c r="K7952" s="5"/>
      <c r="L7952" s="5"/>
      <c r="M7952" s="6"/>
      <c r="N7952" s="6"/>
      <c r="O7952" s="7"/>
      <c r="P7952" s="6"/>
      <c r="Q7952" s="6"/>
    </row>
    <row r="7953" spans="2:17" s="2" customFormat="1" x14ac:dyDescent="0.25">
      <c r="B7953" s="1"/>
      <c r="C7953" s="1"/>
      <c r="D7953" s="1"/>
      <c r="I7953" s="1"/>
      <c r="J7953" s="5"/>
      <c r="K7953" s="5"/>
      <c r="L7953" s="5"/>
      <c r="M7953" s="6"/>
      <c r="N7953" s="6"/>
      <c r="O7953" s="7"/>
      <c r="P7953" s="6"/>
      <c r="Q7953" s="6"/>
    </row>
    <row r="7954" spans="2:17" s="2" customFormat="1" x14ac:dyDescent="0.25">
      <c r="B7954" s="1"/>
      <c r="C7954" s="1"/>
      <c r="D7954" s="1"/>
      <c r="I7954" s="1"/>
      <c r="J7954" s="5"/>
      <c r="K7954" s="5"/>
      <c r="L7954" s="5"/>
      <c r="M7954" s="6"/>
      <c r="N7954" s="6"/>
      <c r="O7954" s="7"/>
      <c r="P7954" s="6"/>
      <c r="Q7954" s="6"/>
    </row>
    <row r="7955" spans="2:17" s="2" customFormat="1" x14ac:dyDescent="0.25">
      <c r="B7955" s="1"/>
      <c r="C7955" s="1"/>
      <c r="D7955" s="1"/>
      <c r="I7955" s="1"/>
      <c r="J7955" s="5"/>
      <c r="K7955" s="5"/>
      <c r="L7955" s="5"/>
      <c r="M7955" s="6"/>
      <c r="N7955" s="6"/>
      <c r="O7955" s="7"/>
      <c r="P7955" s="6"/>
      <c r="Q7955" s="6"/>
    </row>
    <row r="7956" spans="2:17" s="2" customFormat="1" x14ac:dyDescent="0.25">
      <c r="B7956" s="1"/>
      <c r="C7956" s="1"/>
      <c r="D7956" s="1"/>
      <c r="I7956" s="1"/>
      <c r="J7956" s="5"/>
      <c r="K7956" s="5"/>
      <c r="L7956" s="5"/>
      <c r="M7956" s="6"/>
      <c r="N7956" s="6"/>
      <c r="O7956" s="7"/>
      <c r="P7956" s="6"/>
      <c r="Q7956" s="6"/>
    </row>
    <row r="7957" spans="2:17" s="2" customFormat="1" x14ac:dyDescent="0.25">
      <c r="B7957" s="1"/>
      <c r="C7957" s="1"/>
      <c r="D7957" s="1"/>
      <c r="I7957" s="1"/>
      <c r="J7957" s="5"/>
      <c r="K7957" s="5"/>
      <c r="L7957" s="5"/>
      <c r="M7957" s="6"/>
      <c r="N7957" s="6"/>
      <c r="O7957" s="7"/>
      <c r="P7957" s="6"/>
      <c r="Q7957" s="6"/>
    </row>
    <row r="7958" spans="2:17" s="2" customFormat="1" x14ac:dyDescent="0.25">
      <c r="B7958" s="1"/>
      <c r="C7958" s="1"/>
      <c r="D7958" s="1"/>
      <c r="I7958" s="1"/>
      <c r="J7958" s="5"/>
      <c r="K7958" s="5"/>
      <c r="L7958" s="5"/>
      <c r="M7958" s="6"/>
      <c r="N7958" s="6"/>
      <c r="O7958" s="7"/>
      <c r="P7958" s="6"/>
      <c r="Q7958" s="6"/>
    </row>
    <row r="7959" spans="2:17" s="2" customFormat="1" x14ac:dyDescent="0.25">
      <c r="B7959" s="1"/>
      <c r="C7959" s="1"/>
      <c r="D7959" s="1"/>
      <c r="I7959" s="1"/>
      <c r="J7959" s="5"/>
      <c r="K7959" s="5"/>
      <c r="L7959" s="5"/>
      <c r="M7959" s="6"/>
      <c r="N7959" s="6"/>
      <c r="O7959" s="7"/>
      <c r="P7959" s="6"/>
      <c r="Q7959" s="6"/>
    </row>
    <row r="7960" spans="2:17" s="2" customFormat="1" x14ac:dyDescent="0.25">
      <c r="B7960" s="1"/>
      <c r="C7960" s="1"/>
      <c r="D7960" s="1"/>
      <c r="I7960" s="1"/>
      <c r="J7960" s="5"/>
      <c r="K7960" s="5"/>
      <c r="L7960" s="5"/>
      <c r="M7960" s="6"/>
      <c r="N7960" s="6"/>
      <c r="O7960" s="7"/>
      <c r="P7960" s="6"/>
      <c r="Q7960" s="6"/>
    </row>
    <row r="7961" spans="2:17" s="2" customFormat="1" x14ac:dyDescent="0.25">
      <c r="B7961" s="1"/>
      <c r="C7961" s="1"/>
      <c r="D7961" s="1"/>
      <c r="I7961" s="1"/>
      <c r="J7961" s="5"/>
      <c r="K7961" s="5"/>
      <c r="L7961" s="5"/>
      <c r="M7961" s="6"/>
      <c r="N7961" s="6"/>
      <c r="O7961" s="7"/>
      <c r="P7961" s="6"/>
      <c r="Q7961" s="6"/>
    </row>
    <row r="7962" spans="2:17" s="2" customFormat="1" x14ac:dyDescent="0.25">
      <c r="B7962" s="1"/>
      <c r="C7962" s="1"/>
      <c r="D7962" s="1"/>
      <c r="I7962" s="1"/>
      <c r="J7962" s="5"/>
      <c r="K7962" s="5"/>
      <c r="L7962" s="5"/>
      <c r="M7962" s="6"/>
      <c r="N7962" s="6"/>
      <c r="O7962" s="7"/>
      <c r="P7962" s="6"/>
      <c r="Q7962" s="6"/>
    </row>
    <row r="7963" spans="2:17" s="2" customFormat="1" x14ac:dyDescent="0.25">
      <c r="B7963" s="1"/>
      <c r="C7963" s="1"/>
      <c r="D7963" s="1"/>
      <c r="I7963" s="1"/>
      <c r="J7963" s="5"/>
      <c r="K7963" s="5"/>
      <c r="L7963" s="5"/>
      <c r="M7963" s="6"/>
      <c r="N7963" s="6"/>
      <c r="O7963" s="7"/>
      <c r="P7963" s="6"/>
      <c r="Q7963" s="6"/>
    </row>
    <row r="7964" spans="2:17" s="2" customFormat="1" x14ac:dyDescent="0.25">
      <c r="B7964" s="1"/>
      <c r="C7964" s="1"/>
      <c r="D7964" s="1"/>
      <c r="I7964" s="1"/>
      <c r="J7964" s="5"/>
      <c r="K7964" s="5"/>
      <c r="L7964" s="5"/>
      <c r="M7964" s="6"/>
      <c r="N7964" s="6"/>
      <c r="O7964" s="7"/>
      <c r="P7964" s="6"/>
      <c r="Q7964" s="6"/>
    </row>
    <row r="7965" spans="2:17" s="2" customFormat="1" x14ac:dyDescent="0.25">
      <c r="B7965" s="1"/>
      <c r="C7965" s="1"/>
      <c r="D7965" s="1"/>
      <c r="I7965" s="1"/>
      <c r="J7965" s="5"/>
      <c r="K7965" s="5"/>
      <c r="L7965" s="5"/>
      <c r="M7965" s="6"/>
      <c r="N7965" s="6"/>
      <c r="O7965" s="7"/>
      <c r="P7965" s="6"/>
      <c r="Q7965" s="6"/>
    </row>
    <row r="7966" spans="2:17" s="2" customFormat="1" x14ac:dyDescent="0.25">
      <c r="B7966" s="1"/>
      <c r="C7966" s="1"/>
      <c r="D7966" s="1"/>
      <c r="I7966" s="1"/>
      <c r="J7966" s="5"/>
      <c r="K7966" s="5"/>
      <c r="L7966" s="5"/>
      <c r="M7966" s="6"/>
      <c r="N7966" s="6"/>
      <c r="O7966" s="7"/>
      <c r="P7966" s="6"/>
      <c r="Q7966" s="6"/>
    </row>
    <row r="7967" spans="2:17" s="2" customFormat="1" x14ac:dyDescent="0.25">
      <c r="B7967" s="1"/>
      <c r="C7967" s="1"/>
      <c r="D7967" s="1"/>
      <c r="I7967" s="1"/>
      <c r="J7967" s="5"/>
      <c r="K7967" s="5"/>
      <c r="L7967" s="5"/>
      <c r="M7967" s="6"/>
      <c r="N7967" s="6"/>
      <c r="O7967" s="7"/>
      <c r="P7967" s="6"/>
      <c r="Q7967" s="6"/>
    </row>
    <row r="7968" spans="2:17" s="2" customFormat="1" x14ac:dyDescent="0.25">
      <c r="B7968" s="1"/>
      <c r="C7968" s="1"/>
      <c r="D7968" s="1"/>
      <c r="I7968" s="1"/>
      <c r="J7968" s="5"/>
      <c r="K7968" s="5"/>
      <c r="L7968" s="5"/>
      <c r="M7968" s="6"/>
      <c r="N7968" s="6"/>
      <c r="O7968" s="7"/>
      <c r="P7968" s="6"/>
      <c r="Q7968" s="6"/>
    </row>
    <row r="7969" spans="2:17" s="2" customFormat="1" x14ac:dyDescent="0.25">
      <c r="B7969" s="1"/>
      <c r="C7969" s="1"/>
      <c r="D7969" s="1"/>
      <c r="I7969" s="1"/>
      <c r="J7969" s="5"/>
      <c r="K7969" s="5"/>
      <c r="L7969" s="5"/>
      <c r="M7969" s="6"/>
      <c r="N7969" s="6"/>
      <c r="O7969" s="7"/>
      <c r="P7969" s="6"/>
      <c r="Q7969" s="6"/>
    </row>
    <row r="7970" spans="2:17" s="2" customFormat="1" x14ac:dyDescent="0.25">
      <c r="B7970" s="1"/>
      <c r="C7970" s="1"/>
      <c r="D7970" s="1"/>
      <c r="I7970" s="1"/>
      <c r="J7970" s="5"/>
      <c r="K7970" s="5"/>
      <c r="L7970" s="5"/>
      <c r="M7970" s="6"/>
      <c r="N7970" s="6"/>
      <c r="O7970" s="7"/>
      <c r="P7970" s="6"/>
      <c r="Q7970" s="6"/>
    </row>
    <row r="7971" spans="2:17" s="2" customFormat="1" x14ac:dyDescent="0.25">
      <c r="B7971" s="1"/>
      <c r="C7971" s="1"/>
      <c r="D7971" s="1"/>
      <c r="I7971" s="1"/>
      <c r="J7971" s="5"/>
      <c r="K7971" s="5"/>
      <c r="L7971" s="5"/>
      <c r="M7971" s="6"/>
      <c r="N7971" s="6"/>
      <c r="O7971" s="7"/>
      <c r="P7971" s="6"/>
      <c r="Q7971" s="6"/>
    </row>
    <row r="7972" spans="2:17" s="2" customFormat="1" x14ac:dyDescent="0.25">
      <c r="B7972" s="1"/>
      <c r="C7972" s="1"/>
      <c r="D7972" s="1"/>
      <c r="I7972" s="1"/>
      <c r="J7972" s="5"/>
      <c r="K7972" s="5"/>
      <c r="L7972" s="5"/>
      <c r="M7972" s="6"/>
      <c r="N7972" s="6"/>
      <c r="O7972" s="7"/>
      <c r="P7972" s="6"/>
      <c r="Q7972" s="6"/>
    </row>
    <row r="7973" spans="2:17" s="2" customFormat="1" x14ac:dyDescent="0.25">
      <c r="B7973" s="1"/>
      <c r="C7973" s="1"/>
      <c r="D7973" s="1"/>
      <c r="I7973" s="1"/>
      <c r="J7973" s="5"/>
      <c r="K7973" s="5"/>
      <c r="L7973" s="5"/>
      <c r="M7973" s="6"/>
      <c r="N7973" s="6"/>
      <c r="O7973" s="7"/>
      <c r="P7973" s="6"/>
      <c r="Q7973" s="6"/>
    </row>
    <row r="7974" spans="2:17" s="2" customFormat="1" x14ac:dyDescent="0.25">
      <c r="B7974" s="1"/>
      <c r="C7974" s="1"/>
      <c r="D7974" s="1"/>
      <c r="I7974" s="1"/>
      <c r="J7974" s="5"/>
      <c r="K7974" s="5"/>
      <c r="L7974" s="5"/>
      <c r="M7974" s="6"/>
      <c r="N7974" s="6"/>
      <c r="O7974" s="7"/>
      <c r="P7974" s="6"/>
      <c r="Q7974" s="6"/>
    </row>
    <row r="7975" spans="2:17" s="2" customFormat="1" x14ac:dyDescent="0.25">
      <c r="B7975" s="1"/>
      <c r="C7975" s="1"/>
      <c r="D7975" s="1"/>
      <c r="I7975" s="1"/>
      <c r="J7975" s="5"/>
      <c r="K7975" s="5"/>
      <c r="L7975" s="5"/>
      <c r="M7975" s="6"/>
      <c r="N7975" s="6"/>
      <c r="O7975" s="7"/>
      <c r="P7975" s="6"/>
      <c r="Q7975" s="6"/>
    </row>
    <row r="7976" spans="2:17" s="2" customFormat="1" x14ac:dyDescent="0.25">
      <c r="B7976" s="1"/>
      <c r="C7976" s="1"/>
      <c r="D7976" s="1"/>
      <c r="I7976" s="1"/>
      <c r="J7976" s="5"/>
      <c r="K7976" s="5"/>
      <c r="L7976" s="5"/>
      <c r="M7976" s="6"/>
      <c r="N7976" s="6"/>
      <c r="O7976" s="7"/>
      <c r="P7976" s="6"/>
      <c r="Q7976" s="6"/>
    </row>
    <row r="7977" spans="2:17" s="2" customFormat="1" x14ac:dyDescent="0.25">
      <c r="B7977" s="1"/>
      <c r="C7977" s="1"/>
      <c r="D7977" s="1"/>
      <c r="I7977" s="1"/>
      <c r="J7977" s="5"/>
      <c r="K7977" s="5"/>
      <c r="L7977" s="5"/>
      <c r="M7977" s="6"/>
      <c r="N7977" s="6"/>
      <c r="O7977" s="7"/>
      <c r="P7977" s="6"/>
      <c r="Q7977" s="6"/>
    </row>
    <row r="7978" spans="2:17" s="2" customFormat="1" x14ac:dyDescent="0.25">
      <c r="B7978" s="1"/>
      <c r="C7978" s="1"/>
      <c r="D7978" s="1"/>
      <c r="I7978" s="1"/>
      <c r="J7978" s="5"/>
      <c r="K7978" s="5"/>
      <c r="L7978" s="5"/>
      <c r="M7978" s="6"/>
      <c r="N7978" s="6"/>
      <c r="O7978" s="7"/>
      <c r="P7978" s="6"/>
      <c r="Q7978" s="6"/>
    </row>
    <row r="7979" spans="2:17" s="2" customFormat="1" x14ac:dyDescent="0.25">
      <c r="B7979" s="1"/>
      <c r="C7979" s="1"/>
      <c r="D7979" s="1"/>
      <c r="I7979" s="1"/>
      <c r="J7979" s="5"/>
      <c r="K7979" s="5"/>
      <c r="L7979" s="5"/>
      <c r="M7979" s="6"/>
      <c r="N7979" s="6"/>
      <c r="O7979" s="7"/>
      <c r="P7979" s="6"/>
      <c r="Q7979" s="6"/>
    </row>
    <row r="7980" spans="2:17" s="2" customFormat="1" x14ac:dyDescent="0.25">
      <c r="B7980" s="1"/>
      <c r="C7980" s="1"/>
      <c r="D7980" s="1"/>
      <c r="I7980" s="1"/>
      <c r="J7980" s="5"/>
      <c r="K7980" s="5"/>
      <c r="L7980" s="5"/>
      <c r="M7980" s="6"/>
      <c r="N7980" s="6"/>
      <c r="O7980" s="7"/>
      <c r="P7980" s="6"/>
      <c r="Q7980" s="6"/>
    </row>
    <row r="7981" spans="2:17" s="2" customFormat="1" x14ac:dyDescent="0.25">
      <c r="B7981" s="1"/>
      <c r="C7981" s="1"/>
      <c r="D7981" s="1"/>
      <c r="I7981" s="1"/>
      <c r="J7981" s="5"/>
      <c r="K7981" s="5"/>
      <c r="L7981" s="5"/>
      <c r="M7981" s="6"/>
      <c r="N7981" s="6"/>
      <c r="O7981" s="7"/>
      <c r="P7981" s="6"/>
      <c r="Q7981" s="6"/>
    </row>
    <row r="7982" spans="2:17" s="2" customFormat="1" x14ac:dyDescent="0.25">
      <c r="B7982" s="1"/>
      <c r="C7982" s="1"/>
      <c r="D7982" s="1"/>
      <c r="I7982" s="1"/>
      <c r="J7982" s="5"/>
      <c r="K7982" s="5"/>
      <c r="L7982" s="5"/>
      <c r="M7982" s="6"/>
      <c r="N7982" s="6"/>
      <c r="O7982" s="7"/>
      <c r="P7982" s="6"/>
      <c r="Q7982" s="6"/>
    </row>
    <row r="7983" spans="2:17" s="2" customFormat="1" x14ac:dyDescent="0.25">
      <c r="B7983" s="1"/>
      <c r="C7983" s="1"/>
      <c r="D7983" s="1"/>
      <c r="I7983" s="1"/>
      <c r="J7983" s="5"/>
      <c r="K7983" s="5"/>
      <c r="L7983" s="5"/>
      <c r="M7983" s="6"/>
      <c r="N7983" s="6"/>
      <c r="O7983" s="7"/>
      <c r="P7983" s="6"/>
      <c r="Q7983" s="6"/>
    </row>
    <row r="7984" spans="2:17" s="2" customFormat="1" x14ac:dyDescent="0.25">
      <c r="B7984" s="1"/>
      <c r="C7984" s="1"/>
      <c r="D7984" s="1"/>
      <c r="I7984" s="1"/>
      <c r="J7984" s="5"/>
      <c r="K7984" s="5"/>
      <c r="L7984" s="5"/>
      <c r="M7984" s="6"/>
      <c r="N7984" s="6"/>
      <c r="O7984" s="7"/>
      <c r="P7984" s="6"/>
      <c r="Q7984" s="6"/>
    </row>
    <row r="7985" spans="2:17" s="2" customFormat="1" x14ac:dyDescent="0.25">
      <c r="B7985" s="1"/>
      <c r="C7985" s="1"/>
      <c r="D7985" s="1"/>
      <c r="I7985" s="1"/>
      <c r="J7985" s="5"/>
      <c r="K7985" s="5"/>
      <c r="L7985" s="5"/>
      <c r="M7985" s="6"/>
      <c r="N7985" s="6"/>
      <c r="O7985" s="7"/>
      <c r="P7985" s="6"/>
      <c r="Q7985" s="6"/>
    </row>
    <row r="7986" spans="2:17" s="2" customFormat="1" x14ac:dyDescent="0.25">
      <c r="B7986" s="1"/>
      <c r="C7986" s="1"/>
      <c r="D7986" s="1"/>
      <c r="I7986" s="1"/>
      <c r="J7986" s="5"/>
      <c r="K7986" s="5"/>
      <c r="L7986" s="5"/>
      <c r="M7986" s="6"/>
      <c r="N7986" s="6"/>
      <c r="O7986" s="7"/>
      <c r="P7986" s="6"/>
      <c r="Q7986" s="6"/>
    </row>
    <row r="7987" spans="2:17" s="2" customFormat="1" x14ac:dyDescent="0.25">
      <c r="B7987" s="1"/>
      <c r="C7987" s="1"/>
      <c r="D7987" s="1"/>
      <c r="I7987" s="1"/>
      <c r="J7987" s="5"/>
      <c r="K7987" s="5"/>
      <c r="L7987" s="5"/>
      <c r="M7987" s="6"/>
      <c r="N7987" s="6"/>
      <c r="O7987" s="7"/>
      <c r="P7987" s="6"/>
      <c r="Q7987" s="6"/>
    </row>
    <row r="7988" spans="2:17" s="2" customFormat="1" x14ac:dyDescent="0.25">
      <c r="B7988" s="1"/>
      <c r="C7988" s="1"/>
      <c r="D7988" s="1"/>
      <c r="I7988" s="1"/>
      <c r="J7988" s="5"/>
      <c r="K7988" s="5"/>
      <c r="L7988" s="5"/>
      <c r="M7988" s="6"/>
      <c r="N7988" s="6"/>
      <c r="O7988" s="7"/>
      <c r="P7988" s="6"/>
      <c r="Q7988" s="6"/>
    </row>
    <row r="7989" spans="2:17" s="2" customFormat="1" x14ac:dyDescent="0.25">
      <c r="B7989" s="1"/>
      <c r="C7989" s="1"/>
      <c r="D7989" s="1"/>
      <c r="I7989" s="1"/>
      <c r="J7989" s="5"/>
      <c r="K7989" s="5"/>
      <c r="L7989" s="5"/>
      <c r="M7989" s="6"/>
      <c r="N7989" s="6"/>
      <c r="O7989" s="7"/>
      <c r="P7989" s="6"/>
      <c r="Q7989" s="6"/>
    </row>
    <row r="7990" spans="2:17" s="2" customFormat="1" x14ac:dyDescent="0.25">
      <c r="B7990" s="1"/>
      <c r="C7990" s="1"/>
      <c r="D7990" s="1"/>
      <c r="I7990" s="1"/>
      <c r="J7990" s="5"/>
      <c r="K7990" s="5"/>
      <c r="L7990" s="5"/>
      <c r="M7990" s="6"/>
      <c r="N7990" s="6"/>
      <c r="O7990" s="7"/>
      <c r="P7990" s="6"/>
      <c r="Q7990" s="6"/>
    </row>
    <row r="7991" spans="2:17" s="2" customFormat="1" x14ac:dyDescent="0.25">
      <c r="B7991" s="1"/>
      <c r="C7991" s="1"/>
      <c r="D7991" s="1"/>
      <c r="I7991" s="1"/>
      <c r="J7991" s="5"/>
      <c r="K7991" s="5"/>
      <c r="L7991" s="5"/>
      <c r="M7991" s="6"/>
      <c r="N7991" s="6"/>
      <c r="O7991" s="7"/>
      <c r="P7991" s="6"/>
      <c r="Q7991" s="6"/>
    </row>
    <row r="7992" spans="2:17" s="2" customFormat="1" x14ac:dyDescent="0.25">
      <c r="B7992" s="1"/>
      <c r="C7992" s="1"/>
      <c r="D7992" s="1"/>
      <c r="I7992" s="1"/>
      <c r="J7992" s="5"/>
      <c r="K7992" s="5"/>
      <c r="L7992" s="5"/>
      <c r="M7992" s="6"/>
      <c r="N7992" s="6"/>
      <c r="O7992" s="7"/>
      <c r="P7992" s="6"/>
      <c r="Q7992" s="6"/>
    </row>
    <row r="7993" spans="2:17" s="2" customFormat="1" x14ac:dyDescent="0.25">
      <c r="B7993" s="1"/>
      <c r="C7993" s="1"/>
      <c r="D7993" s="1"/>
      <c r="I7993" s="1"/>
      <c r="J7993" s="5"/>
      <c r="K7993" s="5"/>
      <c r="L7993" s="5"/>
      <c r="M7993" s="6"/>
      <c r="N7993" s="6"/>
      <c r="O7993" s="7"/>
      <c r="P7993" s="6"/>
      <c r="Q7993" s="6"/>
    </row>
    <row r="7994" spans="2:17" s="2" customFormat="1" x14ac:dyDescent="0.25">
      <c r="B7994" s="1"/>
      <c r="C7994" s="1"/>
      <c r="D7994" s="1"/>
      <c r="I7994" s="1"/>
      <c r="J7994" s="5"/>
      <c r="K7994" s="5"/>
      <c r="L7994" s="5"/>
      <c r="M7994" s="6"/>
      <c r="N7994" s="6"/>
      <c r="O7994" s="7"/>
      <c r="P7994" s="6"/>
      <c r="Q7994" s="6"/>
    </row>
    <row r="7995" spans="2:17" s="2" customFormat="1" x14ac:dyDescent="0.25">
      <c r="B7995" s="1"/>
      <c r="C7995" s="1"/>
      <c r="D7995" s="1"/>
      <c r="I7995" s="1"/>
      <c r="J7995" s="5"/>
      <c r="K7995" s="5"/>
      <c r="L7995" s="5"/>
      <c r="M7995" s="6"/>
      <c r="N7995" s="6"/>
      <c r="O7995" s="7"/>
      <c r="P7995" s="6"/>
      <c r="Q7995" s="6"/>
    </row>
    <row r="7996" spans="2:17" s="2" customFormat="1" x14ac:dyDescent="0.25">
      <c r="B7996" s="1"/>
      <c r="C7996" s="1"/>
      <c r="D7996" s="1"/>
      <c r="I7996" s="1"/>
      <c r="J7996" s="5"/>
      <c r="K7996" s="5"/>
      <c r="L7996" s="5"/>
      <c r="M7996" s="6"/>
      <c r="N7996" s="6"/>
      <c r="O7996" s="7"/>
      <c r="P7996" s="6"/>
      <c r="Q7996" s="6"/>
    </row>
    <row r="7997" spans="2:17" s="2" customFormat="1" x14ac:dyDescent="0.25">
      <c r="B7997" s="1"/>
      <c r="C7997" s="1"/>
      <c r="D7997" s="1"/>
      <c r="I7997" s="1"/>
      <c r="J7997" s="5"/>
      <c r="K7997" s="5"/>
      <c r="L7997" s="5"/>
      <c r="M7997" s="6"/>
      <c r="N7997" s="6"/>
      <c r="O7997" s="7"/>
      <c r="P7997" s="6"/>
      <c r="Q7997" s="6"/>
    </row>
    <row r="7998" spans="2:17" s="2" customFormat="1" x14ac:dyDescent="0.25">
      <c r="B7998" s="1"/>
      <c r="C7998" s="1"/>
      <c r="D7998" s="1"/>
      <c r="I7998" s="1"/>
      <c r="J7998" s="5"/>
      <c r="K7998" s="5"/>
      <c r="L7998" s="5"/>
      <c r="M7998" s="6"/>
      <c r="N7998" s="6"/>
      <c r="O7998" s="7"/>
      <c r="P7998" s="6"/>
      <c r="Q7998" s="6"/>
    </row>
    <row r="7999" spans="2:17" s="2" customFormat="1" x14ac:dyDescent="0.25">
      <c r="B7999" s="1"/>
      <c r="C7999" s="1"/>
      <c r="D7999" s="1"/>
      <c r="I7999" s="1"/>
      <c r="J7999" s="5"/>
      <c r="K7999" s="5"/>
      <c r="L7999" s="5"/>
      <c r="M7999" s="6"/>
      <c r="N7999" s="6"/>
      <c r="O7999" s="7"/>
      <c r="P7999" s="6"/>
      <c r="Q7999" s="6"/>
    </row>
    <row r="8000" spans="2:17" s="2" customFormat="1" x14ac:dyDescent="0.25">
      <c r="B8000" s="1"/>
      <c r="C8000" s="1"/>
      <c r="D8000" s="1"/>
      <c r="I8000" s="1"/>
      <c r="J8000" s="5"/>
      <c r="K8000" s="5"/>
      <c r="L8000" s="5"/>
      <c r="M8000" s="6"/>
      <c r="N8000" s="6"/>
      <c r="O8000" s="7"/>
      <c r="P8000" s="6"/>
      <c r="Q8000" s="6"/>
    </row>
    <row r="8001" spans="2:17" s="2" customFormat="1" x14ac:dyDescent="0.25">
      <c r="B8001" s="1"/>
      <c r="C8001" s="1"/>
      <c r="D8001" s="1"/>
      <c r="I8001" s="1"/>
      <c r="J8001" s="5"/>
      <c r="K8001" s="5"/>
      <c r="L8001" s="5"/>
      <c r="M8001" s="6"/>
      <c r="N8001" s="6"/>
      <c r="O8001" s="7"/>
      <c r="P8001" s="6"/>
      <c r="Q8001" s="6"/>
    </row>
    <row r="8002" spans="2:17" s="2" customFormat="1" x14ac:dyDescent="0.25">
      <c r="B8002" s="1"/>
      <c r="C8002" s="1"/>
      <c r="D8002" s="1"/>
      <c r="I8002" s="1"/>
      <c r="J8002" s="5"/>
      <c r="K8002" s="5"/>
      <c r="L8002" s="5"/>
      <c r="M8002" s="6"/>
      <c r="N8002" s="6"/>
      <c r="O8002" s="7"/>
      <c r="P8002" s="6"/>
      <c r="Q8002" s="6"/>
    </row>
    <row r="8003" spans="2:17" s="2" customFormat="1" x14ac:dyDescent="0.25">
      <c r="B8003" s="1"/>
      <c r="C8003" s="1"/>
      <c r="D8003" s="1"/>
      <c r="I8003" s="1"/>
      <c r="J8003" s="5"/>
      <c r="K8003" s="5"/>
      <c r="L8003" s="5"/>
      <c r="M8003" s="6"/>
      <c r="N8003" s="6"/>
      <c r="O8003" s="7"/>
      <c r="P8003" s="6"/>
      <c r="Q8003" s="6"/>
    </row>
    <row r="8004" spans="2:17" s="2" customFormat="1" x14ac:dyDescent="0.25">
      <c r="B8004" s="1"/>
      <c r="C8004" s="1"/>
      <c r="D8004" s="1"/>
      <c r="I8004" s="1"/>
      <c r="J8004" s="5"/>
      <c r="K8004" s="5"/>
      <c r="L8004" s="5"/>
      <c r="M8004" s="6"/>
      <c r="N8004" s="6"/>
      <c r="O8004" s="7"/>
      <c r="P8004" s="6"/>
      <c r="Q8004" s="6"/>
    </row>
    <row r="8005" spans="2:17" s="2" customFormat="1" x14ac:dyDescent="0.25">
      <c r="B8005" s="1"/>
      <c r="C8005" s="1"/>
      <c r="D8005" s="1"/>
      <c r="I8005" s="1"/>
      <c r="J8005" s="5"/>
      <c r="K8005" s="5"/>
      <c r="L8005" s="5"/>
      <c r="M8005" s="6"/>
      <c r="N8005" s="6"/>
      <c r="O8005" s="7"/>
      <c r="P8005" s="6"/>
      <c r="Q8005" s="6"/>
    </row>
    <row r="8006" spans="2:17" s="2" customFormat="1" x14ac:dyDescent="0.25">
      <c r="B8006" s="1"/>
      <c r="C8006" s="1"/>
      <c r="D8006" s="1"/>
      <c r="I8006" s="1"/>
      <c r="J8006" s="5"/>
      <c r="K8006" s="5"/>
      <c r="L8006" s="5"/>
      <c r="M8006" s="6"/>
      <c r="N8006" s="6"/>
      <c r="O8006" s="7"/>
      <c r="P8006" s="6"/>
      <c r="Q8006" s="6"/>
    </row>
    <row r="8007" spans="2:17" s="2" customFormat="1" x14ac:dyDescent="0.25">
      <c r="B8007" s="1"/>
      <c r="C8007" s="1"/>
      <c r="D8007" s="1"/>
      <c r="I8007" s="1"/>
      <c r="J8007" s="5"/>
      <c r="K8007" s="5"/>
      <c r="L8007" s="5"/>
      <c r="M8007" s="6"/>
      <c r="N8007" s="6"/>
      <c r="O8007" s="7"/>
      <c r="P8007" s="6"/>
      <c r="Q8007" s="6"/>
    </row>
    <row r="8008" spans="2:17" s="2" customFormat="1" x14ac:dyDescent="0.25">
      <c r="B8008" s="1"/>
      <c r="C8008" s="1"/>
      <c r="D8008" s="1"/>
      <c r="I8008" s="1"/>
      <c r="J8008" s="5"/>
      <c r="K8008" s="5"/>
      <c r="L8008" s="5"/>
      <c r="M8008" s="6"/>
      <c r="N8008" s="6"/>
      <c r="O8008" s="7"/>
      <c r="P8008" s="6"/>
      <c r="Q8008" s="6"/>
    </row>
    <row r="8009" spans="2:17" s="2" customFormat="1" x14ac:dyDescent="0.25">
      <c r="B8009" s="1"/>
      <c r="C8009" s="1"/>
      <c r="D8009" s="1"/>
      <c r="I8009" s="1"/>
      <c r="J8009" s="5"/>
      <c r="K8009" s="5"/>
      <c r="L8009" s="5"/>
      <c r="M8009" s="6"/>
      <c r="N8009" s="6"/>
      <c r="O8009" s="7"/>
      <c r="P8009" s="6"/>
      <c r="Q8009" s="6"/>
    </row>
    <row r="8010" spans="2:17" s="2" customFormat="1" x14ac:dyDescent="0.25">
      <c r="B8010" s="1"/>
      <c r="C8010" s="1"/>
      <c r="D8010" s="1"/>
      <c r="I8010" s="1"/>
      <c r="J8010" s="5"/>
      <c r="K8010" s="5"/>
      <c r="L8010" s="5"/>
      <c r="M8010" s="6"/>
      <c r="N8010" s="6"/>
      <c r="O8010" s="7"/>
      <c r="P8010" s="6"/>
      <c r="Q8010" s="6"/>
    </row>
    <row r="8011" spans="2:17" s="2" customFormat="1" x14ac:dyDescent="0.25">
      <c r="B8011" s="1"/>
      <c r="C8011" s="1"/>
      <c r="D8011" s="1"/>
      <c r="I8011" s="1"/>
      <c r="J8011" s="5"/>
      <c r="K8011" s="5"/>
      <c r="L8011" s="5"/>
      <c r="M8011" s="6"/>
      <c r="N8011" s="6"/>
      <c r="O8011" s="7"/>
      <c r="P8011" s="6"/>
      <c r="Q8011" s="6"/>
    </row>
    <row r="8012" spans="2:17" s="2" customFormat="1" x14ac:dyDescent="0.25">
      <c r="B8012" s="1"/>
      <c r="C8012" s="1"/>
      <c r="D8012" s="1"/>
      <c r="I8012" s="1"/>
      <c r="J8012" s="5"/>
      <c r="K8012" s="5"/>
      <c r="L8012" s="5"/>
      <c r="M8012" s="6"/>
      <c r="N8012" s="6"/>
      <c r="O8012" s="7"/>
      <c r="P8012" s="6"/>
      <c r="Q8012" s="6"/>
    </row>
    <row r="8013" spans="2:17" s="2" customFormat="1" x14ac:dyDescent="0.25">
      <c r="B8013" s="1"/>
      <c r="C8013" s="1"/>
      <c r="D8013" s="1"/>
      <c r="I8013" s="1"/>
      <c r="J8013" s="5"/>
      <c r="K8013" s="5"/>
      <c r="L8013" s="5"/>
      <c r="M8013" s="6"/>
      <c r="N8013" s="6"/>
      <c r="O8013" s="7"/>
      <c r="P8013" s="6"/>
      <c r="Q8013" s="6"/>
    </row>
    <row r="8014" spans="2:17" s="2" customFormat="1" x14ac:dyDescent="0.25">
      <c r="B8014" s="1"/>
      <c r="C8014" s="1"/>
      <c r="D8014" s="1"/>
      <c r="I8014" s="1"/>
      <c r="J8014" s="5"/>
      <c r="K8014" s="5"/>
      <c r="L8014" s="5"/>
      <c r="M8014" s="6"/>
      <c r="N8014" s="6"/>
      <c r="O8014" s="7"/>
      <c r="P8014" s="6"/>
      <c r="Q8014" s="6"/>
    </row>
    <row r="8015" spans="2:17" s="2" customFormat="1" x14ac:dyDescent="0.25">
      <c r="B8015" s="1"/>
      <c r="C8015" s="1"/>
      <c r="D8015" s="1"/>
      <c r="I8015" s="1"/>
      <c r="J8015" s="5"/>
      <c r="K8015" s="5"/>
      <c r="L8015" s="5"/>
      <c r="M8015" s="6"/>
      <c r="N8015" s="6"/>
      <c r="O8015" s="7"/>
      <c r="P8015" s="6"/>
      <c r="Q8015" s="6"/>
    </row>
    <row r="8016" spans="2:17" s="2" customFormat="1" x14ac:dyDescent="0.25">
      <c r="B8016" s="1"/>
      <c r="C8016" s="1"/>
      <c r="D8016" s="1"/>
      <c r="I8016" s="1"/>
      <c r="J8016" s="5"/>
      <c r="K8016" s="5"/>
      <c r="L8016" s="5"/>
      <c r="M8016" s="6"/>
      <c r="N8016" s="6"/>
      <c r="O8016" s="7"/>
      <c r="P8016" s="6"/>
      <c r="Q8016" s="6"/>
    </row>
    <row r="8017" spans="2:17" s="2" customFormat="1" x14ac:dyDescent="0.25">
      <c r="B8017" s="1"/>
      <c r="C8017" s="1"/>
      <c r="D8017" s="1"/>
      <c r="I8017" s="1"/>
      <c r="J8017" s="5"/>
      <c r="K8017" s="5"/>
      <c r="L8017" s="5"/>
      <c r="M8017" s="6"/>
      <c r="N8017" s="6"/>
      <c r="O8017" s="7"/>
      <c r="P8017" s="6"/>
      <c r="Q8017" s="6"/>
    </row>
    <row r="8018" spans="2:17" s="2" customFormat="1" x14ac:dyDescent="0.25">
      <c r="B8018" s="1"/>
      <c r="C8018" s="1"/>
      <c r="D8018" s="1"/>
      <c r="I8018" s="1"/>
      <c r="J8018" s="5"/>
      <c r="K8018" s="5"/>
      <c r="L8018" s="5"/>
      <c r="M8018" s="6"/>
      <c r="N8018" s="6"/>
      <c r="O8018" s="7"/>
      <c r="P8018" s="6"/>
      <c r="Q8018" s="6"/>
    </row>
    <row r="8019" spans="2:17" s="2" customFormat="1" x14ac:dyDescent="0.25">
      <c r="B8019" s="1"/>
      <c r="C8019" s="1"/>
      <c r="D8019" s="1"/>
      <c r="I8019" s="1"/>
      <c r="J8019" s="5"/>
      <c r="K8019" s="5"/>
      <c r="L8019" s="5"/>
      <c r="M8019" s="6"/>
      <c r="N8019" s="6"/>
      <c r="O8019" s="7"/>
      <c r="P8019" s="6"/>
      <c r="Q8019" s="6"/>
    </row>
    <row r="8020" spans="2:17" s="2" customFormat="1" x14ac:dyDescent="0.25">
      <c r="B8020" s="1"/>
      <c r="C8020" s="1"/>
      <c r="D8020" s="1"/>
      <c r="I8020" s="1"/>
      <c r="J8020" s="5"/>
      <c r="K8020" s="5"/>
      <c r="L8020" s="5"/>
      <c r="M8020" s="6"/>
      <c r="N8020" s="6"/>
      <c r="O8020" s="7"/>
      <c r="P8020" s="6"/>
      <c r="Q8020" s="6"/>
    </row>
    <row r="8021" spans="2:17" s="2" customFormat="1" x14ac:dyDescent="0.25">
      <c r="B8021" s="1"/>
      <c r="C8021" s="1"/>
      <c r="D8021" s="1"/>
      <c r="I8021" s="1"/>
      <c r="J8021" s="5"/>
      <c r="K8021" s="5"/>
      <c r="L8021" s="5"/>
      <c r="M8021" s="6"/>
      <c r="N8021" s="6"/>
      <c r="O8021" s="7"/>
      <c r="P8021" s="6"/>
      <c r="Q8021" s="6"/>
    </row>
    <row r="8022" spans="2:17" s="2" customFormat="1" x14ac:dyDescent="0.25">
      <c r="B8022" s="1"/>
      <c r="C8022" s="1"/>
      <c r="D8022" s="1"/>
      <c r="I8022" s="1"/>
      <c r="J8022" s="5"/>
      <c r="K8022" s="5"/>
      <c r="L8022" s="5"/>
      <c r="M8022" s="6"/>
      <c r="N8022" s="6"/>
      <c r="O8022" s="7"/>
      <c r="P8022" s="6"/>
      <c r="Q8022" s="6"/>
    </row>
    <row r="8023" spans="2:17" s="2" customFormat="1" x14ac:dyDescent="0.25">
      <c r="B8023" s="1"/>
      <c r="C8023" s="1"/>
      <c r="D8023" s="1"/>
      <c r="I8023" s="1"/>
      <c r="J8023" s="5"/>
      <c r="K8023" s="5"/>
      <c r="L8023" s="5"/>
      <c r="M8023" s="6"/>
      <c r="N8023" s="6"/>
      <c r="O8023" s="7"/>
      <c r="P8023" s="6"/>
      <c r="Q8023" s="6"/>
    </row>
    <row r="8024" spans="2:17" s="2" customFormat="1" x14ac:dyDescent="0.25">
      <c r="B8024" s="1"/>
      <c r="C8024" s="1"/>
      <c r="D8024" s="1"/>
      <c r="I8024" s="1"/>
      <c r="J8024" s="5"/>
      <c r="K8024" s="5"/>
      <c r="L8024" s="5"/>
      <c r="M8024" s="6"/>
      <c r="N8024" s="6"/>
      <c r="O8024" s="7"/>
      <c r="P8024" s="6"/>
      <c r="Q8024" s="6"/>
    </row>
    <row r="8025" spans="2:17" s="2" customFormat="1" x14ac:dyDescent="0.25">
      <c r="B8025" s="1"/>
      <c r="C8025" s="1"/>
      <c r="D8025" s="1"/>
      <c r="I8025" s="1"/>
      <c r="J8025" s="5"/>
      <c r="K8025" s="5"/>
      <c r="L8025" s="5"/>
      <c r="M8025" s="6"/>
      <c r="N8025" s="6"/>
      <c r="O8025" s="7"/>
      <c r="P8025" s="6"/>
      <c r="Q8025" s="6"/>
    </row>
    <row r="8026" spans="2:17" s="2" customFormat="1" x14ac:dyDescent="0.25">
      <c r="B8026" s="1"/>
      <c r="C8026" s="1"/>
      <c r="D8026" s="1"/>
      <c r="I8026" s="1"/>
      <c r="J8026" s="5"/>
      <c r="K8026" s="5"/>
      <c r="L8026" s="5"/>
      <c r="M8026" s="6"/>
      <c r="N8026" s="6"/>
      <c r="O8026" s="7"/>
      <c r="P8026" s="6"/>
      <c r="Q8026" s="6"/>
    </row>
    <row r="8027" spans="2:17" s="2" customFormat="1" x14ac:dyDescent="0.25">
      <c r="B8027" s="1"/>
      <c r="C8027" s="1"/>
      <c r="D8027" s="1"/>
      <c r="I8027" s="1"/>
      <c r="J8027" s="5"/>
      <c r="K8027" s="5"/>
      <c r="L8027" s="5"/>
      <c r="M8027" s="6"/>
      <c r="N8027" s="6"/>
      <c r="O8027" s="7"/>
      <c r="P8027" s="6"/>
      <c r="Q8027" s="6"/>
    </row>
    <row r="8028" spans="2:17" s="2" customFormat="1" x14ac:dyDescent="0.25">
      <c r="B8028" s="1"/>
      <c r="C8028" s="1"/>
      <c r="D8028" s="1"/>
      <c r="I8028" s="1"/>
      <c r="J8028" s="5"/>
      <c r="K8028" s="5"/>
      <c r="L8028" s="5"/>
      <c r="M8028" s="6"/>
      <c r="N8028" s="6"/>
      <c r="O8028" s="7"/>
      <c r="P8028" s="6"/>
      <c r="Q8028" s="6"/>
    </row>
    <row r="8029" spans="2:17" s="2" customFormat="1" x14ac:dyDescent="0.25">
      <c r="B8029" s="1"/>
      <c r="C8029" s="1"/>
      <c r="D8029" s="1"/>
      <c r="I8029" s="1"/>
      <c r="J8029" s="5"/>
      <c r="K8029" s="5"/>
      <c r="L8029" s="5"/>
      <c r="M8029" s="6"/>
      <c r="N8029" s="6"/>
      <c r="O8029" s="7"/>
      <c r="P8029" s="6"/>
      <c r="Q8029" s="6"/>
    </row>
    <row r="8030" spans="2:17" s="2" customFormat="1" x14ac:dyDescent="0.25">
      <c r="B8030" s="1"/>
      <c r="C8030" s="1"/>
      <c r="D8030" s="1"/>
      <c r="I8030" s="1"/>
      <c r="J8030" s="5"/>
      <c r="K8030" s="5"/>
      <c r="L8030" s="5"/>
      <c r="M8030" s="6"/>
      <c r="N8030" s="6"/>
      <c r="O8030" s="7"/>
      <c r="P8030" s="6"/>
      <c r="Q8030" s="6"/>
    </row>
    <row r="8031" spans="2:17" s="2" customFormat="1" x14ac:dyDescent="0.25">
      <c r="B8031" s="1"/>
      <c r="C8031" s="1"/>
      <c r="D8031" s="1"/>
      <c r="I8031" s="1"/>
      <c r="J8031" s="5"/>
      <c r="K8031" s="5"/>
      <c r="L8031" s="5"/>
      <c r="M8031" s="6"/>
      <c r="N8031" s="6"/>
      <c r="O8031" s="7"/>
      <c r="P8031" s="6"/>
      <c r="Q8031" s="6"/>
    </row>
    <row r="8032" spans="2:17" s="2" customFormat="1" x14ac:dyDescent="0.25">
      <c r="B8032" s="1"/>
      <c r="C8032" s="1"/>
      <c r="D8032" s="1"/>
      <c r="I8032" s="1"/>
      <c r="J8032" s="5"/>
      <c r="K8032" s="5"/>
      <c r="L8032" s="5"/>
      <c r="M8032" s="6"/>
      <c r="N8032" s="6"/>
      <c r="O8032" s="7"/>
      <c r="P8032" s="6"/>
      <c r="Q8032" s="6"/>
    </row>
    <row r="8033" spans="2:17" s="2" customFormat="1" x14ac:dyDescent="0.25">
      <c r="B8033" s="1"/>
      <c r="C8033" s="1"/>
      <c r="D8033" s="1"/>
      <c r="I8033" s="1"/>
      <c r="J8033" s="5"/>
      <c r="K8033" s="5"/>
      <c r="L8033" s="5"/>
      <c r="M8033" s="6"/>
      <c r="N8033" s="6"/>
      <c r="O8033" s="7"/>
      <c r="P8033" s="6"/>
      <c r="Q8033" s="6"/>
    </row>
    <row r="8034" spans="2:17" s="2" customFormat="1" x14ac:dyDescent="0.25">
      <c r="B8034" s="1"/>
      <c r="C8034" s="1"/>
      <c r="D8034" s="1"/>
      <c r="I8034" s="1"/>
      <c r="J8034" s="5"/>
      <c r="K8034" s="5"/>
      <c r="L8034" s="5"/>
      <c r="M8034" s="6"/>
      <c r="N8034" s="6"/>
      <c r="O8034" s="7"/>
      <c r="P8034" s="6"/>
      <c r="Q8034" s="6"/>
    </row>
    <row r="8035" spans="2:17" s="2" customFormat="1" x14ac:dyDescent="0.25">
      <c r="B8035" s="1"/>
      <c r="C8035" s="1"/>
      <c r="D8035" s="1"/>
      <c r="I8035" s="1"/>
      <c r="J8035" s="5"/>
      <c r="K8035" s="5"/>
      <c r="L8035" s="5"/>
      <c r="M8035" s="6"/>
      <c r="N8035" s="6"/>
      <c r="O8035" s="7"/>
      <c r="P8035" s="6"/>
      <c r="Q8035" s="6"/>
    </row>
    <row r="8036" spans="2:17" s="2" customFormat="1" x14ac:dyDescent="0.25">
      <c r="B8036" s="1"/>
      <c r="C8036" s="1"/>
      <c r="D8036" s="1"/>
      <c r="I8036" s="1"/>
      <c r="J8036" s="5"/>
      <c r="K8036" s="5"/>
      <c r="L8036" s="5"/>
      <c r="M8036" s="6"/>
      <c r="N8036" s="6"/>
      <c r="O8036" s="7"/>
      <c r="P8036" s="6"/>
      <c r="Q8036" s="6"/>
    </row>
    <row r="8037" spans="2:17" s="2" customFormat="1" x14ac:dyDescent="0.25">
      <c r="B8037" s="1"/>
      <c r="C8037" s="1"/>
      <c r="D8037" s="1"/>
      <c r="I8037" s="1"/>
      <c r="J8037" s="5"/>
      <c r="K8037" s="5"/>
      <c r="L8037" s="5"/>
      <c r="M8037" s="6"/>
      <c r="N8037" s="6"/>
      <c r="O8037" s="7"/>
      <c r="P8037" s="6"/>
      <c r="Q8037" s="6"/>
    </row>
    <row r="8038" spans="2:17" s="2" customFormat="1" x14ac:dyDescent="0.25">
      <c r="B8038" s="1"/>
      <c r="C8038" s="1"/>
      <c r="D8038" s="1"/>
      <c r="I8038" s="1"/>
      <c r="J8038" s="5"/>
      <c r="K8038" s="5"/>
      <c r="L8038" s="5"/>
      <c r="M8038" s="6"/>
      <c r="N8038" s="6"/>
      <c r="O8038" s="7"/>
      <c r="P8038" s="6"/>
      <c r="Q8038" s="6"/>
    </row>
    <row r="8039" spans="2:17" s="2" customFormat="1" x14ac:dyDescent="0.25">
      <c r="B8039" s="1"/>
      <c r="C8039" s="1"/>
      <c r="D8039" s="1"/>
      <c r="I8039" s="1"/>
      <c r="J8039" s="5"/>
      <c r="K8039" s="5"/>
      <c r="L8039" s="5"/>
      <c r="M8039" s="6"/>
      <c r="N8039" s="6"/>
      <c r="O8039" s="7"/>
      <c r="P8039" s="6"/>
      <c r="Q8039" s="6"/>
    </row>
    <row r="8040" spans="2:17" s="2" customFormat="1" x14ac:dyDescent="0.25">
      <c r="B8040" s="1"/>
      <c r="C8040" s="1"/>
      <c r="D8040" s="1"/>
      <c r="I8040" s="1"/>
      <c r="J8040" s="5"/>
      <c r="K8040" s="5"/>
      <c r="L8040" s="5"/>
      <c r="M8040" s="6"/>
      <c r="N8040" s="6"/>
      <c r="O8040" s="7"/>
      <c r="P8040" s="6"/>
      <c r="Q8040" s="6"/>
    </row>
    <row r="8041" spans="2:17" s="2" customFormat="1" x14ac:dyDescent="0.25">
      <c r="B8041" s="1"/>
      <c r="C8041" s="1"/>
      <c r="D8041" s="1"/>
      <c r="I8041" s="1"/>
      <c r="J8041" s="5"/>
      <c r="K8041" s="5"/>
      <c r="L8041" s="5"/>
      <c r="M8041" s="6"/>
      <c r="N8041" s="6"/>
      <c r="O8041" s="7"/>
      <c r="P8041" s="6"/>
      <c r="Q8041" s="6"/>
    </row>
    <row r="8042" spans="2:17" s="2" customFormat="1" x14ac:dyDescent="0.25">
      <c r="B8042" s="1"/>
      <c r="C8042" s="1"/>
      <c r="D8042" s="1"/>
      <c r="I8042" s="1"/>
      <c r="J8042" s="5"/>
      <c r="K8042" s="5"/>
      <c r="L8042" s="5"/>
      <c r="M8042" s="6"/>
      <c r="N8042" s="6"/>
      <c r="O8042" s="7"/>
      <c r="P8042" s="6"/>
      <c r="Q8042" s="6"/>
    </row>
    <row r="8043" spans="2:17" s="2" customFormat="1" x14ac:dyDescent="0.25">
      <c r="B8043" s="1"/>
      <c r="C8043" s="1"/>
      <c r="D8043" s="1"/>
      <c r="I8043" s="1"/>
      <c r="J8043" s="5"/>
      <c r="K8043" s="5"/>
      <c r="L8043" s="5"/>
      <c r="M8043" s="6"/>
      <c r="N8043" s="6"/>
      <c r="O8043" s="7"/>
      <c r="P8043" s="6"/>
      <c r="Q8043" s="6"/>
    </row>
    <row r="8044" spans="2:17" s="2" customFormat="1" x14ac:dyDescent="0.25">
      <c r="B8044" s="1"/>
      <c r="C8044" s="1"/>
      <c r="D8044" s="1"/>
      <c r="I8044" s="1"/>
      <c r="J8044" s="5"/>
      <c r="K8044" s="5"/>
      <c r="L8044" s="5"/>
      <c r="M8044" s="6"/>
      <c r="N8044" s="6"/>
      <c r="O8044" s="7"/>
      <c r="P8044" s="6"/>
      <c r="Q8044" s="6"/>
    </row>
    <row r="8045" spans="2:17" s="2" customFormat="1" x14ac:dyDescent="0.25">
      <c r="B8045" s="1"/>
      <c r="C8045" s="1"/>
      <c r="D8045" s="1"/>
      <c r="I8045" s="1"/>
      <c r="J8045" s="5"/>
      <c r="K8045" s="5"/>
      <c r="L8045" s="5"/>
      <c r="M8045" s="6"/>
      <c r="N8045" s="6"/>
      <c r="O8045" s="7"/>
      <c r="P8045" s="6"/>
      <c r="Q8045" s="6"/>
    </row>
    <row r="8046" spans="2:17" s="2" customFormat="1" x14ac:dyDescent="0.25">
      <c r="B8046" s="1"/>
      <c r="C8046" s="1"/>
      <c r="D8046" s="1"/>
      <c r="I8046" s="1"/>
      <c r="J8046" s="5"/>
      <c r="K8046" s="5"/>
      <c r="L8046" s="5"/>
      <c r="M8046" s="6"/>
      <c r="N8046" s="6"/>
      <c r="O8046" s="7"/>
      <c r="P8046" s="6"/>
      <c r="Q8046" s="6"/>
    </row>
    <row r="8047" spans="2:17" s="2" customFormat="1" x14ac:dyDescent="0.25">
      <c r="B8047" s="1"/>
      <c r="C8047" s="1"/>
      <c r="D8047" s="1"/>
      <c r="I8047" s="1"/>
      <c r="J8047" s="5"/>
      <c r="K8047" s="5"/>
      <c r="L8047" s="5"/>
      <c r="M8047" s="6"/>
      <c r="N8047" s="6"/>
      <c r="O8047" s="7"/>
      <c r="P8047" s="6"/>
      <c r="Q8047" s="6"/>
    </row>
    <row r="8048" spans="2:17" s="2" customFormat="1" x14ac:dyDescent="0.25">
      <c r="B8048" s="1"/>
      <c r="C8048" s="1"/>
      <c r="D8048" s="1"/>
      <c r="I8048" s="1"/>
      <c r="J8048" s="5"/>
      <c r="K8048" s="5"/>
      <c r="L8048" s="5"/>
      <c r="M8048" s="6"/>
      <c r="N8048" s="6"/>
      <c r="O8048" s="7"/>
      <c r="P8048" s="6"/>
      <c r="Q8048" s="6"/>
    </row>
    <row r="8049" spans="2:17" s="2" customFormat="1" x14ac:dyDescent="0.25">
      <c r="B8049" s="1"/>
      <c r="C8049" s="1"/>
      <c r="D8049" s="1"/>
      <c r="I8049" s="1"/>
      <c r="J8049" s="5"/>
      <c r="K8049" s="5"/>
      <c r="L8049" s="5"/>
      <c r="M8049" s="6"/>
      <c r="N8049" s="6"/>
      <c r="O8049" s="7"/>
      <c r="P8049" s="6"/>
      <c r="Q8049" s="6"/>
    </row>
    <row r="8050" spans="2:17" s="2" customFormat="1" x14ac:dyDescent="0.25">
      <c r="B8050" s="1"/>
      <c r="C8050" s="1"/>
      <c r="D8050" s="1"/>
      <c r="I8050" s="1"/>
      <c r="J8050" s="5"/>
      <c r="K8050" s="5"/>
      <c r="L8050" s="5"/>
      <c r="M8050" s="6"/>
      <c r="N8050" s="6"/>
      <c r="O8050" s="7"/>
      <c r="P8050" s="6"/>
      <c r="Q8050" s="6"/>
    </row>
    <row r="8051" spans="2:17" s="2" customFormat="1" x14ac:dyDescent="0.25">
      <c r="B8051" s="1"/>
      <c r="C8051" s="1"/>
      <c r="D8051" s="1"/>
      <c r="I8051" s="1"/>
      <c r="J8051" s="5"/>
      <c r="K8051" s="5"/>
      <c r="L8051" s="5"/>
      <c r="M8051" s="6"/>
      <c r="N8051" s="6"/>
      <c r="O8051" s="7"/>
      <c r="P8051" s="6"/>
      <c r="Q8051" s="6"/>
    </row>
    <row r="8052" spans="2:17" s="2" customFormat="1" x14ac:dyDescent="0.25">
      <c r="B8052" s="1"/>
      <c r="C8052" s="1"/>
      <c r="D8052" s="1"/>
      <c r="I8052" s="1"/>
      <c r="J8052" s="5"/>
      <c r="K8052" s="5"/>
      <c r="L8052" s="5"/>
      <c r="M8052" s="6"/>
      <c r="N8052" s="6"/>
      <c r="O8052" s="7"/>
      <c r="P8052" s="6"/>
      <c r="Q8052" s="6"/>
    </row>
    <row r="8053" spans="2:17" s="2" customFormat="1" x14ac:dyDescent="0.25">
      <c r="B8053" s="1"/>
      <c r="C8053" s="1"/>
      <c r="D8053" s="1"/>
      <c r="I8053" s="1"/>
      <c r="J8053" s="5"/>
      <c r="K8053" s="5"/>
      <c r="L8053" s="5"/>
      <c r="M8053" s="6"/>
      <c r="N8053" s="6"/>
      <c r="O8053" s="7"/>
      <c r="P8053" s="6"/>
      <c r="Q8053" s="6"/>
    </row>
    <row r="8054" spans="2:17" s="2" customFormat="1" x14ac:dyDescent="0.25">
      <c r="B8054" s="1"/>
      <c r="C8054" s="1"/>
      <c r="D8054" s="1"/>
      <c r="I8054" s="1"/>
      <c r="J8054" s="5"/>
      <c r="K8054" s="5"/>
      <c r="L8054" s="5"/>
      <c r="M8054" s="6"/>
      <c r="N8054" s="6"/>
      <c r="O8054" s="7"/>
      <c r="P8054" s="6"/>
      <c r="Q8054" s="6"/>
    </row>
    <row r="8055" spans="2:17" s="2" customFormat="1" x14ac:dyDescent="0.25">
      <c r="B8055" s="1"/>
      <c r="C8055" s="1"/>
      <c r="D8055" s="1"/>
      <c r="I8055" s="1"/>
      <c r="J8055" s="5"/>
      <c r="K8055" s="5"/>
      <c r="L8055" s="5"/>
      <c r="M8055" s="6"/>
      <c r="N8055" s="6"/>
      <c r="O8055" s="7"/>
      <c r="P8055" s="6"/>
      <c r="Q8055" s="6"/>
    </row>
    <row r="8056" spans="2:17" s="2" customFormat="1" x14ac:dyDescent="0.25">
      <c r="B8056" s="1"/>
      <c r="C8056" s="1"/>
      <c r="D8056" s="1"/>
      <c r="I8056" s="1"/>
      <c r="J8056" s="5"/>
      <c r="K8056" s="5"/>
      <c r="L8056" s="5"/>
      <c r="M8056" s="6"/>
      <c r="N8056" s="6"/>
      <c r="O8056" s="7"/>
      <c r="P8056" s="6"/>
      <c r="Q8056" s="6"/>
    </row>
    <row r="8057" spans="2:17" s="2" customFormat="1" x14ac:dyDescent="0.25">
      <c r="B8057" s="1"/>
      <c r="C8057" s="1"/>
      <c r="D8057" s="1"/>
      <c r="I8057" s="1"/>
      <c r="J8057" s="5"/>
      <c r="K8057" s="5"/>
      <c r="L8057" s="5"/>
      <c r="M8057" s="6"/>
      <c r="N8057" s="6"/>
      <c r="O8057" s="7"/>
      <c r="P8057" s="6"/>
      <c r="Q8057" s="6"/>
    </row>
    <row r="8058" spans="2:17" s="2" customFormat="1" x14ac:dyDescent="0.25">
      <c r="B8058" s="1"/>
      <c r="C8058" s="1"/>
      <c r="D8058" s="1"/>
      <c r="I8058" s="1"/>
      <c r="J8058" s="5"/>
      <c r="K8058" s="5"/>
      <c r="L8058" s="5"/>
      <c r="M8058" s="6"/>
      <c r="N8058" s="6"/>
      <c r="O8058" s="7"/>
      <c r="P8058" s="6"/>
      <c r="Q8058" s="6"/>
    </row>
    <row r="8059" spans="2:17" s="2" customFormat="1" x14ac:dyDescent="0.25">
      <c r="B8059" s="1"/>
      <c r="C8059" s="1"/>
      <c r="D8059" s="1"/>
      <c r="I8059" s="1"/>
      <c r="J8059" s="5"/>
      <c r="K8059" s="5"/>
      <c r="L8059" s="5"/>
      <c r="M8059" s="6"/>
      <c r="N8059" s="6"/>
      <c r="O8059" s="7"/>
      <c r="P8059" s="6"/>
      <c r="Q8059" s="6"/>
    </row>
    <row r="8060" spans="2:17" s="2" customFormat="1" x14ac:dyDescent="0.25">
      <c r="B8060" s="1"/>
      <c r="C8060" s="1"/>
      <c r="D8060" s="1"/>
      <c r="I8060" s="1"/>
      <c r="J8060" s="5"/>
      <c r="K8060" s="5"/>
      <c r="L8060" s="5"/>
      <c r="M8060" s="6"/>
      <c r="N8060" s="6"/>
      <c r="O8060" s="7"/>
      <c r="P8060" s="6"/>
      <c r="Q8060" s="6"/>
    </row>
    <row r="8061" spans="2:17" s="2" customFormat="1" x14ac:dyDescent="0.25">
      <c r="B8061" s="1"/>
      <c r="C8061" s="1"/>
      <c r="D8061" s="1"/>
      <c r="I8061" s="1"/>
      <c r="J8061" s="5"/>
      <c r="K8061" s="5"/>
      <c r="L8061" s="5"/>
      <c r="M8061" s="6"/>
      <c r="N8061" s="6"/>
      <c r="O8061" s="7"/>
      <c r="P8061" s="6"/>
      <c r="Q8061" s="6"/>
    </row>
    <row r="8062" spans="2:17" s="2" customFormat="1" x14ac:dyDescent="0.25">
      <c r="B8062" s="1"/>
      <c r="C8062" s="1"/>
      <c r="D8062" s="1"/>
      <c r="I8062" s="1"/>
      <c r="J8062" s="5"/>
      <c r="K8062" s="5"/>
      <c r="L8062" s="5"/>
      <c r="M8062" s="6"/>
      <c r="N8062" s="6"/>
      <c r="O8062" s="7"/>
      <c r="P8062" s="6"/>
      <c r="Q8062" s="6"/>
    </row>
    <row r="8063" spans="2:17" s="2" customFormat="1" x14ac:dyDescent="0.25">
      <c r="B8063" s="1"/>
      <c r="C8063" s="1"/>
      <c r="D8063" s="1"/>
      <c r="I8063" s="1"/>
      <c r="J8063" s="5"/>
      <c r="K8063" s="5"/>
      <c r="L8063" s="5"/>
      <c r="M8063" s="6"/>
      <c r="N8063" s="6"/>
      <c r="O8063" s="7"/>
      <c r="P8063" s="6"/>
      <c r="Q8063" s="6"/>
    </row>
    <row r="8064" spans="2:17" s="2" customFormat="1" x14ac:dyDescent="0.25">
      <c r="B8064" s="1"/>
      <c r="C8064" s="1"/>
      <c r="D8064" s="1"/>
      <c r="I8064" s="1"/>
      <c r="J8064" s="5"/>
      <c r="K8064" s="5"/>
      <c r="L8064" s="5"/>
      <c r="M8064" s="6"/>
      <c r="N8064" s="6"/>
      <c r="O8064" s="7"/>
      <c r="P8064" s="6"/>
      <c r="Q8064" s="6"/>
    </row>
    <row r="8065" spans="2:17" s="2" customFormat="1" x14ac:dyDescent="0.25">
      <c r="B8065" s="1"/>
      <c r="C8065" s="1"/>
      <c r="D8065" s="1"/>
      <c r="I8065" s="1"/>
      <c r="J8065" s="5"/>
      <c r="K8065" s="5"/>
      <c r="L8065" s="5"/>
      <c r="M8065" s="6"/>
      <c r="N8065" s="6"/>
      <c r="O8065" s="7"/>
      <c r="P8065" s="6"/>
      <c r="Q8065" s="6"/>
    </row>
    <row r="8066" spans="2:17" s="2" customFormat="1" x14ac:dyDescent="0.25">
      <c r="B8066" s="1"/>
      <c r="C8066" s="1"/>
      <c r="D8066" s="1"/>
      <c r="I8066" s="1"/>
      <c r="J8066" s="5"/>
      <c r="K8066" s="5"/>
      <c r="L8066" s="5"/>
      <c r="M8066" s="6"/>
      <c r="N8066" s="6"/>
      <c r="O8066" s="7"/>
      <c r="P8066" s="6"/>
      <c r="Q8066" s="6"/>
    </row>
    <row r="8067" spans="2:17" s="2" customFormat="1" x14ac:dyDescent="0.25">
      <c r="B8067" s="1"/>
      <c r="C8067" s="1"/>
      <c r="D8067" s="1"/>
      <c r="I8067" s="1"/>
      <c r="J8067" s="5"/>
      <c r="K8067" s="5"/>
      <c r="L8067" s="5"/>
      <c r="M8067" s="6"/>
      <c r="N8067" s="6"/>
      <c r="O8067" s="7"/>
      <c r="P8067" s="6"/>
      <c r="Q8067" s="6"/>
    </row>
    <row r="8068" spans="2:17" s="2" customFormat="1" x14ac:dyDescent="0.25">
      <c r="B8068" s="1"/>
      <c r="C8068" s="1"/>
      <c r="D8068" s="1"/>
      <c r="I8068" s="1"/>
      <c r="J8068" s="5"/>
      <c r="K8068" s="5"/>
      <c r="L8068" s="5"/>
      <c r="M8068" s="6"/>
      <c r="N8068" s="6"/>
      <c r="O8068" s="7"/>
      <c r="P8068" s="6"/>
      <c r="Q8068" s="6"/>
    </row>
    <row r="8069" spans="2:17" s="2" customFormat="1" x14ac:dyDescent="0.25">
      <c r="B8069" s="1"/>
      <c r="C8069" s="1"/>
      <c r="D8069" s="1"/>
      <c r="I8069" s="1"/>
      <c r="J8069" s="5"/>
      <c r="K8069" s="5"/>
      <c r="L8069" s="5"/>
      <c r="M8069" s="6"/>
      <c r="N8069" s="6"/>
      <c r="O8069" s="7"/>
      <c r="P8069" s="6"/>
      <c r="Q8069" s="6"/>
    </row>
    <row r="8070" spans="2:17" s="2" customFormat="1" x14ac:dyDescent="0.25">
      <c r="B8070" s="1"/>
      <c r="C8070" s="1"/>
      <c r="D8070" s="1"/>
      <c r="I8070" s="1"/>
      <c r="J8070" s="5"/>
      <c r="K8070" s="5"/>
      <c r="L8070" s="5"/>
      <c r="M8070" s="6"/>
      <c r="N8070" s="6"/>
      <c r="O8070" s="7"/>
      <c r="P8070" s="6"/>
      <c r="Q8070" s="6"/>
    </row>
    <row r="8071" spans="2:17" s="2" customFormat="1" x14ac:dyDescent="0.25">
      <c r="B8071" s="1"/>
      <c r="C8071" s="1"/>
      <c r="D8071" s="1"/>
      <c r="I8071" s="1"/>
      <c r="J8071" s="5"/>
      <c r="K8071" s="5"/>
      <c r="L8071" s="5"/>
      <c r="M8071" s="6"/>
      <c r="N8071" s="6"/>
      <c r="O8071" s="7"/>
      <c r="P8071" s="6"/>
      <c r="Q8071" s="6"/>
    </row>
    <row r="8072" spans="2:17" s="2" customFormat="1" x14ac:dyDescent="0.25">
      <c r="B8072" s="1"/>
      <c r="C8072" s="1"/>
      <c r="D8072" s="1"/>
      <c r="I8072" s="1"/>
      <c r="J8072" s="5"/>
      <c r="K8072" s="5"/>
      <c r="L8072" s="5"/>
      <c r="M8072" s="6"/>
      <c r="N8072" s="6"/>
      <c r="O8072" s="7"/>
      <c r="P8072" s="6"/>
      <c r="Q8072" s="6"/>
    </row>
    <row r="8073" spans="2:17" s="2" customFormat="1" x14ac:dyDescent="0.25">
      <c r="B8073" s="1"/>
      <c r="C8073" s="1"/>
      <c r="D8073" s="1"/>
      <c r="I8073" s="1"/>
      <c r="J8073" s="5"/>
      <c r="K8073" s="5"/>
      <c r="L8073" s="5"/>
      <c r="M8073" s="6"/>
      <c r="N8073" s="6"/>
      <c r="O8073" s="7"/>
      <c r="P8073" s="6"/>
      <c r="Q8073" s="6"/>
    </row>
    <row r="8074" spans="2:17" s="2" customFormat="1" x14ac:dyDescent="0.25">
      <c r="B8074" s="1"/>
      <c r="C8074" s="1"/>
      <c r="D8074" s="1"/>
      <c r="I8074" s="1"/>
      <c r="J8074" s="5"/>
      <c r="K8074" s="5"/>
      <c r="L8074" s="5"/>
      <c r="M8074" s="6"/>
      <c r="N8074" s="6"/>
      <c r="O8074" s="7"/>
      <c r="P8074" s="6"/>
      <c r="Q8074" s="6"/>
    </row>
    <row r="8075" spans="2:17" s="2" customFormat="1" x14ac:dyDescent="0.25">
      <c r="B8075" s="1"/>
      <c r="C8075" s="1"/>
      <c r="D8075" s="1"/>
      <c r="I8075" s="1"/>
      <c r="J8075" s="5"/>
      <c r="K8075" s="5"/>
      <c r="L8075" s="5"/>
      <c r="M8075" s="6"/>
      <c r="N8075" s="6"/>
      <c r="O8075" s="7"/>
      <c r="P8075" s="6"/>
      <c r="Q8075" s="6"/>
    </row>
    <row r="8076" spans="2:17" s="2" customFormat="1" x14ac:dyDescent="0.25">
      <c r="B8076" s="1"/>
      <c r="C8076" s="1"/>
      <c r="D8076" s="1"/>
      <c r="I8076" s="1"/>
      <c r="J8076" s="5"/>
      <c r="K8076" s="5"/>
      <c r="L8076" s="5"/>
      <c r="M8076" s="6"/>
      <c r="N8076" s="6"/>
      <c r="O8076" s="7"/>
      <c r="P8076" s="6"/>
      <c r="Q8076" s="6"/>
    </row>
    <row r="8077" spans="2:17" s="2" customFormat="1" x14ac:dyDescent="0.25">
      <c r="B8077" s="1"/>
      <c r="C8077" s="1"/>
      <c r="D8077" s="1"/>
      <c r="I8077" s="1"/>
      <c r="J8077" s="5"/>
      <c r="K8077" s="5"/>
      <c r="L8077" s="5"/>
      <c r="M8077" s="6"/>
      <c r="N8077" s="6"/>
      <c r="O8077" s="7"/>
      <c r="P8077" s="6"/>
      <c r="Q8077" s="6"/>
    </row>
    <row r="8078" spans="2:17" s="2" customFormat="1" x14ac:dyDescent="0.25">
      <c r="B8078" s="1"/>
      <c r="C8078" s="1"/>
      <c r="D8078" s="1"/>
      <c r="I8078" s="1"/>
      <c r="J8078" s="5"/>
      <c r="K8078" s="5"/>
      <c r="L8078" s="5"/>
      <c r="M8078" s="6"/>
      <c r="N8078" s="6"/>
      <c r="O8078" s="7"/>
      <c r="P8078" s="6"/>
      <c r="Q8078" s="6"/>
    </row>
    <row r="8079" spans="2:17" s="2" customFormat="1" x14ac:dyDescent="0.25">
      <c r="B8079" s="1"/>
      <c r="C8079" s="1"/>
      <c r="D8079" s="1"/>
      <c r="I8079" s="1"/>
      <c r="J8079" s="5"/>
      <c r="K8079" s="5"/>
      <c r="L8079" s="5"/>
      <c r="M8079" s="6"/>
      <c r="N8079" s="6"/>
      <c r="O8079" s="7"/>
      <c r="P8079" s="6"/>
      <c r="Q8079" s="6"/>
    </row>
    <row r="8080" spans="2:17" s="2" customFormat="1" x14ac:dyDescent="0.25">
      <c r="B8080" s="1"/>
      <c r="C8080" s="1"/>
      <c r="D8080" s="1"/>
      <c r="I8080" s="1"/>
      <c r="J8080" s="5"/>
      <c r="K8080" s="5"/>
      <c r="L8080" s="5"/>
      <c r="M8080" s="6"/>
      <c r="N8080" s="6"/>
      <c r="O8080" s="7"/>
      <c r="P8080" s="6"/>
      <c r="Q8080" s="6"/>
    </row>
    <row r="8081" spans="2:17" s="2" customFormat="1" x14ac:dyDescent="0.25">
      <c r="B8081" s="1"/>
      <c r="C8081" s="1"/>
      <c r="D8081" s="1"/>
      <c r="I8081" s="1"/>
      <c r="J8081" s="5"/>
      <c r="K8081" s="5"/>
      <c r="L8081" s="5"/>
      <c r="M8081" s="6"/>
      <c r="N8081" s="6"/>
      <c r="O8081" s="7"/>
      <c r="P8081" s="6"/>
      <c r="Q8081" s="6"/>
    </row>
    <row r="8082" spans="2:17" s="2" customFormat="1" x14ac:dyDescent="0.25">
      <c r="B8082" s="1"/>
      <c r="C8082" s="1"/>
      <c r="D8082" s="1"/>
      <c r="I8082" s="1"/>
      <c r="J8082" s="5"/>
      <c r="K8082" s="5"/>
      <c r="L8082" s="5"/>
      <c r="M8082" s="6"/>
      <c r="N8082" s="6"/>
      <c r="O8082" s="7"/>
      <c r="P8082" s="6"/>
      <c r="Q8082" s="6"/>
    </row>
    <row r="8083" spans="2:17" s="2" customFormat="1" x14ac:dyDescent="0.25">
      <c r="B8083" s="1"/>
      <c r="C8083" s="1"/>
      <c r="D8083" s="1"/>
      <c r="I8083" s="1"/>
      <c r="J8083" s="5"/>
      <c r="K8083" s="5"/>
      <c r="L8083" s="5"/>
      <c r="M8083" s="6"/>
      <c r="N8083" s="6"/>
      <c r="O8083" s="7"/>
      <c r="P8083" s="6"/>
      <c r="Q8083" s="6"/>
    </row>
    <row r="8084" spans="2:17" s="2" customFormat="1" x14ac:dyDescent="0.25">
      <c r="B8084" s="1"/>
      <c r="C8084" s="1"/>
      <c r="D8084" s="1"/>
      <c r="I8084" s="1"/>
      <c r="J8084" s="5"/>
      <c r="K8084" s="5"/>
      <c r="L8084" s="5"/>
      <c r="M8084" s="6"/>
      <c r="N8084" s="6"/>
      <c r="O8084" s="7"/>
      <c r="P8084" s="6"/>
      <c r="Q8084" s="6"/>
    </row>
    <row r="8085" spans="2:17" s="2" customFormat="1" x14ac:dyDescent="0.25">
      <c r="B8085" s="1"/>
      <c r="C8085" s="1"/>
      <c r="D8085" s="1"/>
      <c r="I8085" s="1"/>
      <c r="J8085" s="5"/>
      <c r="K8085" s="5"/>
      <c r="L8085" s="5"/>
      <c r="M8085" s="6"/>
      <c r="N8085" s="6"/>
      <c r="O8085" s="7"/>
      <c r="P8085" s="6"/>
      <c r="Q8085" s="6"/>
    </row>
    <row r="8086" spans="2:17" s="2" customFormat="1" x14ac:dyDescent="0.25">
      <c r="B8086" s="1"/>
      <c r="C8086" s="1"/>
      <c r="D8086" s="1"/>
      <c r="I8086" s="1"/>
      <c r="J8086" s="5"/>
      <c r="K8086" s="5"/>
      <c r="L8086" s="5"/>
      <c r="M8086" s="6"/>
      <c r="N8086" s="6"/>
      <c r="O8086" s="7"/>
      <c r="P8086" s="6"/>
      <c r="Q8086" s="6"/>
    </row>
    <row r="8087" spans="2:17" s="2" customFormat="1" x14ac:dyDescent="0.25">
      <c r="B8087" s="1"/>
      <c r="C8087" s="1"/>
      <c r="D8087" s="1"/>
      <c r="I8087" s="1"/>
      <c r="J8087" s="5"/>
      <c r="K8087" s="5"/>
      <c r="L8087" s="5"/>
      <c r="M8087" s="6"/>
      <c r="N8087" s="6"/>
      <c r="O8087" s="7"/>
      <c r="P8087" s="6"/>
      <c r="Q8087" s="6"/>
    </row>
    <row r="8088" spans="2:17" s="2" customFormat="1" x14ac:dyDescent="0.25">
      <c r="B8088" s="1"/>
      <c r="C8088" s="1"/>
      <c r="D8088" s="1"/>
      <c r="I8088" s="1"/>
      <c r="J8088" s="5"/>
      <c r="K8088" s="5"/>
      <c r="L8088" s="5"/>
      <c r="M8088" s="6"/>
      <c r="N8088" s="6"/>
      <c r="O8088" s="7"/>
      <c r="P8088" s="6"/>
      <c r="Q8088" s="6"/>
    </row>
    <row r="8089" spans="2:17" s="2" customFormat="1" x14ac:dyDescent="0.25">
      <c r="B8089" s="1"/>
      <c r="C8089" s="1"/>
      <c r="D8089" s="1"/>
      <c r="I8089" s="1"/>
      <c r="J8089" s="5"/>
      <c r="K8089" s="5"/>
      <c r="L8089" s="5"/>
      <c r="M8089" s="6"/>
      <c r="N8089" s="6"/>
      <c r="O8089" s="7"/>
      <c r="P8089" s="6"/>
      <c r="Q8089" s="6"/>
    </row>
    <row r="8090" spans="2:17" s="2" customFormat="1" x14ac:dyDescent="0.25">
      <c r="B8090" s="1"/>
      <c r="C8090" s="1"/>
      <c r="D8090" s="1"/>
      <c r="I8090" s="1"/>
      <c r="J8090" s="5"/>
      <c r="K8090" s="5"/>
      <c r="L8090" s="5"/>
      <c r="M8090" s="6"/>
      <c r="N8090" s="6"/>
      <c r="O8090" s="7"/>
      <c r="P8090" s="6"/>
      <c r="Q8090" s="6"/>
    </row>
    <row r="8091" spans="2:17" s="2" customFormat="1" x14ac:dyDescent="0.25">
      <c r="B8091" s="1"/>
      <c r="C8091" s="1"/>
      <c r="D8091" s="1"/>
      <c r="I8091" s="1"/>
      <c r="J8091" s="5"/>
      <c r="K8091" s="5"/>
      <c r="L8091" s="5"/>
      <c r="M8091" s="6"/>
      <c r="N8091" s="6"/>
      <c r="O8091" s="7"/>
      <c r="P8091" s="6"/>
      <c r="Q8091" s="6"/>
    </row>
    <row r="8092" spans="2:17" s="2" customFormat="1" x14ac:dyDescent="0.25">
      <c r="B8092" s="1"/>
      <c r="C8092" s="1"/>
      <c r="D8092" s="1"/>
      <c r="I8092" s="1"/>
      <c r="J8092" s="5"/>
      <c r="K8092" s="5"/>
      <c r="L8092" s="5"/>
      <c r="M8092" s="6"/>
      <c r="N8092" s="6"/>
      <c r="O8092" s="7"/>
      <c r="P8092" s="6"/>
      <c r="Q8092" s="6"/>
    </row>
    <row r="8093" spans="2:17" s="2" customFormat="1" x14ac:dyDescent="0.25">
      <c r="B8093" s="1"/>
      <c r="C8093" s="1"/>
      <c r="D8093" s="1"/>
      <c r="I8093" s="1"/>
      <c r="J8093" s="5"/>
      <c r="K8093" s="5"/>
      <c r="L8093" s="5"/>
      <c r="M8093" s="6"/>
      <c r="N8093" s="6"/>
      <c r="O8093" s="7"/>
      <c r="P8093" s="6"/>
      <c r="Q8093" s="6"/>
    </row>
    <row r="8094" spans="2:17" s="2" customFormat="1" x14ac:dyDescent="0.25">
      <c r="B8094" s="1"/>
      <c r="C8094" s="1"/>
      <c r="D8094" s="1"/>
      <c r="I8094" s="1"/>
      <c r="J8094" s="5"/>
      <c r="K8094" s="5"/>
      <c r="L8094" s="5"/>
      <c r="M8094" s="6"/>
      <c r="N8094" s="6"/>
      <c r="O8094" s="7"/>
      <c r="P8094" s="6"/>
      <c r="Q8094" s="6"/>
    </row>
    <row r="8095" spans="2:17" s="2" customFormat="1" x14ac:dyDescent="0.25">
      <c r="B8095" s="1"/>
      <c r="C8095" s="1"/>
      <c r="D8095" s="1"/>
      <c r="I8095" s="1"/>
      <c r="J8095" s="5"/>
      <c r="K8095" s="5"/>
      <c r="L8095" s="5"/>
      <c r="M8095" s="6"/>
      <c r="N8095" s="6"/>
      <c r="O8095" s="7"/>
      <c r="P8095" s="6"/>
      <c r="Q8095" s="6"/>
    </row>
    <row r="8096" spans="2:17" s="2" customFormat="1" x14ac:dyDescent="0.25">
      <c r="B8096" s="1"/>
      <c r="C8096" s="1"/>
      <c r="D8096" s="1"/>
      <c r="I8096" s="1"/>
      <c r="J8096" s="5"/>
      <c r="K8096" s="5"/>
      <c r="L8096" s="5"/>
      <c r="M8096" s="6"/>
      <c r="N8096" s="6"/>
      <c r="O8096" s="7"/>
      <c r="P8096" s="6"/>
      <c r="Q8096" s="6"/>
    </row>
    <row r="8097" spans="2:17" s="2" customFormat="1" x14ac:dyDescent="0.25">
      <c r="B8097" s="1"/>
      <c r="C8097" s="1"/>
      <c r="D8097" s="1"/>
      <c r="I8097" s="1"/>
      <c r="J8097" s="5"/>
      <c r="K8097" s="5"/>
      <c r="L8097" s="5"/>
      <c r="M8097" s="6"/>
      <c r="N8097" s="6"/>
      <c r="O8097" s="7"/>
      <c r="P8097" s="6"/>
      <c r="Q8097" s="6"/>
    </row>
    <row r="8098" spans="2:17" s="2" customFormat="1" x14ac:dyDescent="0.25">
      <c r="B8098" s="1"/>
      <c r="C8098" s="1"/>
      <c r="D8098" s="1"/>
      <c r="I8098" s="1"/>
      <c r="J8098" s="5"/>
      <c r="K8098" s="5"/>
      <c r="L8098" s="5"/>
      <c r="M8098" s="6"/>
      <c r="N8098" s="6"/>
      <c r="O8098" s="7"/>
      <c r="P8098" s="6"/>
      <c r="Q8098" s="6"/>
    </row>
    <row r="8099" spans="2:17" s="2" customFormat="1" x14ac:dyDescent="0.25">
      <c r="B8099" s="1"/>
      <c r="C8099" s="1"/>
      <c r="D8099" s="1"/>
      <c r="I8099" s="1"/>
      <c r="J8099" s="5"/>
      <c r="K8099" s="5"/>
      <c r="L8099" s="5"/>
      <c r="M8099" s="6"/>
      <c r="N8099" s="6"/>
      <c r="O8099" s="7"/>
      <c r="P8099" s="6"/>
      <c r="Q8099" s="6"/>
    </row>
    <row r="8100" spans="2:17" s="2" customFormat="1" x14ac:dyDescent="0.25">
      <c r="B8100" s="1"/>
      <c r="C8100" s="1"/>
      <c r="D8100" s="1"/>
      <c r="I8100" s="1"/>
      <c r="J8100" s="5"/>
      <c r="K8100" s="5"/>
      <c r="L8100" s="5"/>
      <c r="M8100" s="6"/>
      <c r="N8100" s="6"/>
      <c r="O8100" s="7"/>
      <c r="P8100" s="6"/>
      <c r="Q8100" s="6"/>
    </row>
    <row r="8101" spans="2:17" s="2" customFormat="1" x14ac:dyDescent="0.25">
      <c r="B8101" s="1"/>
      <c r="C8101" s="1"/>
      <c r="D8101" s="1"/>
      <c r="I8101" s="1"/>
      <c r="J8101" s="5"/>
      <c r="K8101" s="5"/>
      <c r="L8101" s="5"/>
      <c r="M8101" s="6"/>
      <c r="N8101" s="6"/>
      <c r="O8101" s="7"/>
      <c r="P8101" s="6"/>
      <c r="Q8101" s="6"/>
    </row>
    <row r="8102" spans="2:17" s="2" customFormat="1" x14ac:dyDescent="0.25">
      <c r="B8102" s="1"/>
      <c r="C8102" s="1"/>
      <c r="D8102" s="1"/>
      <c r="I8102" s="1"/>
      <c r="J8102" s="5"/>
      <c r="K8102" s="5"/>
      <c r="L8102" s="5"/>
      <c r="M8102" s="6"/>
      <c r="N8102" s="6"/>
      <c r="O8102" s="7"/>
      <c r="P8102" s="6"/>
      <c r="Q8102" s="6"/>
    </row>
    <row r="8103" spans="2:17" s="2" customFormat="1" x14ac:dyDescent="0.25">
      <c r="B8103" s="1"/>
      <c r="C8103" s="1"/>
      <c r="D8103" s="1"/>
      <c r="I8103" s="1"/>
      <c r="J8103" s="5"/>
      <c r="K8103" s="5"/>
      <c r="L8103" s="5"/>
      <c r="M8103" s="6"/>
      <c r="N8103" s="6"/>
      <c r="O8103" s="7"/>
      <c r="P8103" s="6"/>
      <c r="Q8103" s="6"/>
    </row>
    <row r="8104" spans="2:17" s="2" customFormat="1" x14ac:dyDescent="0.25">
      <c r="B8104" s="1"/>
      <c r="C8104" s="1"/>
      <c r="D8104" s="1"/>
      <c r="I8104" s="1"/>
      <c r="J8104" s="5"/>
      <c r="K8104" s="5"/>
      <c r="L8104" s="5"/>
      <c r="M8104" s="6"/>
      <c r="N8104" s="6"/>
      <c r="O8104" s="7"/>
      <c r="P8104" s="6"/>
      <c r="Q8104" s="6"/>
    </row>
    <row r="8105" spans="2:17" s="2" customFormat="1" x14ac:dyDescent="0.25">
      <c r="B8105" s="1"/>
      <c r="C8105" s="1"/>
      <c r="D8105" s="1"/>
      <c r="I8105" s="1"/>
      <c r="J8105" s="5"/>
      <c r="K8105" s="5"/>
      <c r="L8105" s="5"/>
      <c r="M8105" s="6"/>
      <c r="N8105" s="6"/>
      <c r="O8105" s="7"/>
      <c r="P8105" s="6"/>
      <c r="Q8105" s="6"/>
    </row>
    <row r="8106" spans="2:17" s="2" customFormat="1" x14ac:dyDescent="0.25">
      <c r="B8106" s="1"/>
      <c r="C8106" s="1"/>
      <c r="D8106" s="1"/>
      <c r="I8106" s="1"/>
      <c r="J8106" s="5"/>
      <c r="K8106" s="5"/>
      <c r="L8106" s="5"/>
      <c r="M8106" s="6"/>
      <c r="N8106" s="6"/>
      <c r="O8106" s="7"/>
      <c r="P8106" s="6"/>
      <c r="Q8106" s="6"/>
    </row>
    <row r="8107" spans="2:17" s="2" customFormat="1" x14ac:dyDescent="0.25">
      <c r="B8107" s="1"/>
      <c r="C8107" s="1"/>
      <c r="D8107" s="1"/>
      <c r="I8107" s="1"/>
      <c r="J8107" s="5"/>
      <c r="K8107" s="5"/>
      <c r="L8107" s="5"/>
      <c r="M8107" s="6"/>
      <c r="N8107" s="6"/>
      <c r="O8107" s="7"/>
      <c r="P8107" s="6"/>
      <c r="Q8107" s="6"/>
    </row>
    <row r="8108" spans="2:17" s="2" customFormat="1" x14ac:dyDescent="0.25">
      <c r="B8108" s="1"/>
      <c r="C8108" s="1"/>
      <c r="D8108" s="1"/>
      <c r="I8108" s="1"/>
      <c r="J8108" s="5"/>
      <c r="K8108" s="5"/>
      <c r="L8108" s="5"/>
      <c r="M8108" s="6"/>
      <c r="N8108" s="6"/>
      <c r="O8108" s="7"/>
      <c r="P8108" s="6"/>
      <c r="Q8108" s="6"/>
    </row>
    <row r="8109" spans="2:17" s="2" customFormat="1" x14ac:dyDescent="0.25">
      <c r="B8109" s="1"/>
      <c r="C8109" s="1"/>
      <c r="D8109" s="1"/>
      <c r="I8109" s="1"/>
      <c r="J8109" s="5"/>
      <c r="K8109" s="5"/>
      <c r="L8109" s="5"/>
      <c r="M8109" s="6"/>
      <c r="N8109" s="6"/>
      <c r="O8109" s="7"/>
      <c r="P8109" s="6"/>
      <c r="Q8109" s="6"/>
    </row>
    <row r="8110" spans="2:17" s="2" customFormat="1" x14ac:dyDescent="0.25">
      <c r="B8110" s="1"/>
      <c r="C8110" s="1"/>
      <c r="D8110" s="1"/>
      <c r="I8110" s="1"/>
      <c r="J8110" s="5"/>
      <c r="K8110" s="5"/>
      <c r="L8110" s="5"/>
      <c r="M8110" s="6"/>
      <c r="N8110" s="6"/>
      <c r="O8110" s="7"/>
      <c r="P8110" s="6"/>
      <c r="Q8110" s="6"/>
    </row>
    <row r="8111" spans="2:17" s="2" customFormat="1" x14ac:dyDescent="0.25">
      <c r="B8111" s="1"/>
      <c r="C8111" s="1"/>
      <c r="D8111" s="1"/>
      <c r="I8111" s="1"/>
      <c r="J8111" s="5"/>
      <c r="K8111" s="5"/>
      <c r="L8111" s="5"/>
      <c r="M8111" s="6"/>
      <c r="N8111" s="6"/>
      <c r="O8111" s="7"/>
      <c r="P8111" s="6"/>
      <c r="Q8111" s="6"/>
    </row>
    <row r="8112" spans="2:17" s="2" customFormat="1" x14ac:dyDescent="0.25">
      <c r="B8112" s="1"/>
      <c r="C8112" s="1"/>
      <c r="D8112" s="1"/>
      <c r="I8112" s="1"/>
      <c r="J8112" s="5"/>
      <c r="K8112" s="5"/>
      <c r="L8112" s="5"/>
      <c r="M8112" s="6"/>
      <c r="N8112" s="6"/>
      <c r="O8112" s="7"/>
      <c r="P8112" s="6"/>
      <c r="Q8112" s="6"/>
    </row>
    <row r="8113" spans="2:17" s="2" customFormat="1" x14ac:dyDescent="0.25">
      <c r="B8113" s="1"/>
      <c r="C8113" s="1"/>
      <c r="D8113" s="1"/>
      <c r="I8113" s="1"/>
      <c r="J8113" s="5"/>
      <c r="K8113" s="5"/>
      <c r="L8113" s="5"/>
      <c r="M8113" s="6"/>
      <c r="N8113" s="6"/>
      <c r="O8113" s="7"/>
      <c r="P8113" s="6"/>
      <c r="Q8113" s="6"/>
    </row>
    <row r="8114" spans="2:17" s="2" customFormat="1" x14ac:dyDescent="0.25">
      <c r="B8114" s="1"/>
      <c r="C8114" s="1"/>
      <c r="D8114" s="1"/>
      <c r="I8114" s="1"/>
      <c r="J8114" s="5"/>
      <c r="K8114" s="5"/>
      <c r="L8114" s="5"/>
      <c r="M8114" s="6"/>
      <c r="N8114" s="6"/>
      <c r="O8114" s="7"/>
      <c r="P8114" s="6"/>
      <c r="Q8114" s="6"/>
    </row>
    <row r="8115" spans="2:17" s="2" customFormat="1" x14ac:dyDescent="0.25">
      <c r="B8115" s="1"/>
      <c r="C8115" s="1"/>
      <c r="D8115" s="1"/>
      <c r="I8115" s="1"/>
      <c r="J8115" s="5"/>
      <c r="K8115" s="5"/>
      <c r="L8115" s="5"/>
      <c r="M8115" s="6"/>
      <c r="N8115" s="6"/>
      <c r="O8115" s="7"/>
      <c r="P8115" s="6"/>
      <c r="Q8115" s="6"/>
    </row>
    <row r="8116" spans="2:17" s="2" customFormat="1" x14ac:dyDescent="0.25">
      <c r="B8116" s="1"/>
      <c r="C8116" s="1"/>
      <c r="D8116" s="1"/>
      <c r="I8116" s="1"/>
      <c r="J8116" s="5"/>
      <c r="K8116" s="5"/>
      <c r="L8116" s="5"/>
      <c r="M8116" s="6"/>
      <c r="N8116" s="6"/>
      <c r="O8116" s="7"/>
      <c r="P8116" s="6"/>
      <c r="Q8116" s="6"/>
    </row>
    <row r="8117" spans="2:17" s="2" customFormat="1" x14ac:dyDescent="0.25">
      <c r="B8117" s="1"/>
      <c r="C8117" s="1"/>
      <c r="D8117" s="1"/>
      <c r="I8117" s="1"/>
      <c r="J8117" s="5"/>
      <c r="K8117" s="5"/>
      <c r="L8117" s="5"/>
      <c r="M8117" s="6"/>
      <c r="N8117" s="6"/>
      <c r="O8117" s="7"/>
      <c r="P8117" s="6"/>
      <c r="Q8117" s="6"/>
    </row>
    <row r="8118" spans="2:17" s="2" customFormat="1" x14ac:dyDescent="0.25">
      <c r="B8118" s="1"/>
      <c r="C8118" s="1"/>
      <c r="D8118" s="1"/>
      <c r="I8118" s="1"/>
      <c r="J8118" s="5"/>
      <c r="K8118" s="5"/>
      <c r="L8118" s="5"/>
      <c r="M8118" s="6"/>
      <c r="N8118" s="6"/>
      <c r="O8118" s="7"/>
      <c r="P8118" s="6"/>
      <c r="Q8118" s="6"/>
    </row>
    <row r="8119" spans="2:17" s="2" customFormat="1" x14ac:dyDescent="0.25">
      <c r="B8119" s="1"/>
      <c r="C8119" s="1"/>
      <c r="D8119" s="1"/>
      <c r="I8119" s="1"/>
      <c r="J8119" s="5"/>
      <c r="K8119" s="5"/>
      <c r="L8119" s="5"/>
      <c r="M8119" s="6"/>
      <c r="N8119" s="6"/>
      <c r="O8119" s="7"/>
      <c r="P8119" s="6"/>
      <c r="Q8119" s="6"/>
    </row>
    <row r="8120" spans="2:17" s="2" customFormat="1" x14ac:dyDescent="0.25">
      <c r="B8120" s="1"/>
      <c r="C8120" s="1"/>
      <c r="D8120" s="1"/>
      <c r="I8120" s="1"/>
      <c r="J8120" s="5"/>
      <c r="K8120" s="5"/>
      <c r="L8120" s="5"/>
      <c r="M8120" s="6"/>
      <c r="N8120" s="6"/>
      <c r="O8120" s="7"/>
      <c r="P8120" s="6"/>
      <c r="Q8120" s="6"/>
    </row>
    <row r="8121" spans="2:17" s="2" customFormat="1" x14ac:dyDescent="0.25">
      <c r="B8121" s="1"/>
      <c r="C8121" s="1"/>
      <c r="D8121" s="1"/>
      <c r="I8121" s="1"/>
      <c r="J8121" s="5"/>
      <c r="K8121" s="5"/>
      <c r="L8121" s="5"/>
      <c r="M8121" s="6"/>
      <c r="N8121" s="6"/>
      <c r="O8121" s="7"/>
      <c r="P8121" s="6"/>
      <c r="Q8121" s="6"/>
    </row>
    <row r="8122" spans="2:17" s="2" customFormat="1" x14ac:dyDescent="0.25">
      <c r="B8122" s="1"/>
      <c r="C8122" s="1"/>
      <c r="D8122" s="1"/>
      <c r="I8122" s="1"/>
      <c r="J8122" s="5"/>
      <c r="K8122" s="5"/>
      <c r="L8122" s="5"/>
      <c r="M8122" s="6"/>
      <c r="N8122" s="6"/>
      <c r="O8122" s="7"/>
      <c r="P8122" s="6"/>
      <c r="Q8122" s="6"/>
    </row>
    <row r="8123" spans="2:17" s="2" customFormat="1" x14ac:dyDescent="0.25">
      <c r="B8123" s="1"/>
      <c r="C8123" s="1"/>
      <c r="D8123" s="1"/>
      <c r="I8123" s="1"/>
      <c r="J8123" s="5"/>
      <c r="K8123" s="5"/>
      <c r="L8123" s="5"/>
      <c r="M8123" s="6"/>
      <c r="N8123" s="6"/>
      <c r="O8123" s="7"/>
      <c r="P8123" s="6"/>
      <c r="Q8123" s="6"/>
    </row>
    <row r="8124" spans="2:17" s="2" customFormat="1" x14ac:dyDescent="0.25">
      <c r="B8124" s="1"/>
      <c r="C8124" s="1"/>
      <c r="D8124" s="1"/>
      <c r="I8124" s="1"/>
      <c r="J8124" s="5"/>
      <c r="K8124" s="5"/>
      <c r="L8124" s="5"/>
      <c r="M8124" s="6"/>
      <c r="N8124" s="6"/>
      <c r="O8124" s="7"/>
      <c r="P8124" s="6"/>
      <c r="Q8124" s="6"/>
    </row>
    <row r="8125" spans="2:17" s="2" customFormat="1" x14ac:dyDescent="0.25">
      <c r="B8125" s="1"/>
      <c r="C8125" s="1"/>
      <c r="D8125" s="1"/>
      <c r="I8125" s="1"/>
      <c r="J8125" s="5"/>
      <c r="K8125" s="5"/>
      <c r="L8125" s="5"/>
      <c r="M8125" s="6"/>
      <c r="N8125" s="6"/>
      <c r="O8125" s="7"/>
      <c r="P8125" s="6"/>
      <c r="Q8125" s="6"/>
    </row>
    <row r="8126" spans="2:17" s="2" customFormat="1" x14ac:dyDescent="0.25">
      <c r="B8126" s="1"/>
      <c r="C8126" s="1"/>
      <c r="D8126" s="1"/>
      <c r="I8126" s="1"/>
      <c r="J8126" s="5"/>
      <c r="K8126" s="5"/>
      <c r="L8126" s="5"/>
      <c r="M8126" s="6"/>
      <c r="N8126" s="6"/>
      <c r="O8126" s="7"/>
      <c r="P8126" s="6"/>
      <c r="Q8126" s="6"/>
    </row>
    <row r="8127" spans="2:17" s="2" customFormat="1" x14ac:dyDescent="0.25">
      <c r="B8127" s="1"/>
      <c r="C8127" s="1"/>
      <c r="D8127" s="1"/>
      <c r="I8127" s="1"/>
      <c r="J8127" s="5"/>
      <c r="K8127" s="5"/>
      <c r="L8127" s="5"/>
      <c r="M8127" s="6"/>
      <c r="N8127" s="6"/>
      <c r="O8127" s="7"/>
      <c r="P8127" s="6"/>
      <c r="Q8127" s="6"/>
    </row>
    <row r="8128" spans="2:17" s="2" customFormat="1" x14ac:dyDescent="0.25">
      <c r="B8128" s="1"/>
      <c r="C8128" s="1"/>
      <c r="D8128" s="1"/>
      <c r="I8128" s="1"/>
      <c r="J8128" s="5"/>
      <c r="K8128" s="5"/>
      <c r="L8128" s="5"/>
      <c r="M8128" s="6"/>
      <c r="N8128" s="6"/>
      <c r="O8128" s="7"/>
      <c r="P8128" s="6"/>
      <c r="Q8128" s="6"/>
    </row>
    <row r="8129" spans="2:17" s="2" customFormat="1" x14ac:dyDescent="0.25">
      <c r="B8129" s="1"/>
      <c r="C8129" s="1"/>
      <c r="D8129" s="1"/>
      <c r="I8129" s="1"/>
      <c r="J8129" s="5"/>
      <c r="K8129" s="5"/>
      <c r="L8129" s="5"/>
      <c r="M8129" s="6"/>
      <c r="N8129" s="6"/>
      <c r="O8129" s="7"/>
      <c r="P8129" s="6"/>
      <c r="Q8129" s="6"/>
    </row>
    <row r="8130" spans="2:17" s="2" customFormat="1" x14ac:dyDescent="0.25">
      <c r="B8130" s="1"/>
      <c r="C8130" s="1"/>
      <c r="D8130" s="1"/>
      <c r="I8130" s="1"/>
      <c r="J8130" s="5"/>
      <c r="K8130" s="5"/>
      <c r="L8130" s="5"/>
      <c r="M8130" s="6"/>
      <c r="N8130" s="6"/>
      <c r="O8130" s="7"/>
      <c r="P8130" s="6"/>
      <c r="Q8130" s="6"/>
    </row>
    <row r="8131" spans="2:17" s="2" customFormat="1" x14ac:dyDescent="0.25">
      <c r="B8131" s="1"/>
      <c r="C8131" s="1"/>
      <c r="D8131" s="1"/>
      <c r="I8131" s="1"/>
      <c r="J8131" s="5"/>
      <c r="K8131" s="5"/>
      <c r="L8131" s="5"/>
      <c r="M8131" s="6"/>
      <c r="N8131" s="6"/>
      <c r="O8131" s="7"/>
      <c r="P8131" s="6"/>
      <c r="Q8131" s="6"/>
    </row>
    <row r="8132" spans="2:17" s="2" customFormat="1" x14ac:dyDescent="0.25">
      <c r="B8132" s="1"/>
      <c r="C8132" s="1"/>
      <c r="D8132" s="1"/>
      <c r="I8132" s="1"/>
      <c r="J8132" s="5"/>
      <c r="K8132" s="5"/>
      <c r="L8132" s="5"/>
      <c r="M8132" s="6"/>
      <c r="N8132" s="6"/>
      <c r="O8132" s="7"/>
      <c r="P8132" s="6"/>
      <c r="Q8132" s="6"/>
    </row>
    <row r="8133" spans="2:17" s="2" customFormat="1" x14ac:dyDescent="0.25">
      <c r="B8133" s="1"/>
      <c r="C8133" s="1"/>
      <c r="D8133" s="1"/>
      <c r="I8133" s="1"/>
      <c r="J8133" s="5"/>
      <c r="K8133" s="5"/>
      <c r="L8133" s="5"/>
      <c r="M8133" s="6"/>
      <c r="N8133" s="6"/>
      <c r="O8133" s="7"/>
      <c r="P8133" s="6"/>
      <c r="Q8133" s="6"/>
    </row>
    <row r="8134" spans="2:17" s="2" customFormat="1" x14ac:dyDescent="0.25">
      <c r="B8134" s="1"/>
      <c r="C8134" s="1"/>
      <c r="D8134" s="1"/>
      <c r="I8134" s="1"/>
      <c r="J8134" s="5"/>
      <c r="K8134" s="5"/>
      <c r="L8134" s="5"/>
      <c r="M8134" s="6"/>
      <c r="N8134" s="6"/>
      <c r="O8134" s="7"/>
      <c r="P8134" s="6"/>
      <c r="Q8134" s="6"/>
    </row>
    <row r="8135" spans="2:17" s="2" customFormat="1" x14ac:dyDescent="0.25">
      <c r="B8135" s="1"/>
      <c r="C8135" s="1"/>
      <c r="D8135" s="1"/>
      <c r="I8135" s="1"/>
      <c r="J8135" s="5"/>
      <c r="K8135" s="5"/>
      <c r="L8135" s="5"/>
      <c r="M8135" s="6"/>
      <c r="N8135" s="6"/>
      <c r="O8135" s="7"/>
      <c r="P8135" s="6"/>
      <c r="Q8135" s="6"/>
    </row>
    <row r="8136" spans="2:17" s="2" customFormat="1" x14ac:dyDescent="0.25">
      <c r="B8136" s="1"/>
      <c r="C8136" s="1"/>
      <c r="D8136" s="1"/>
      <c r="I8136" s="1"/>
      <c r="J8136" s="5"/>
      <c r="K8136" s="5"/>
      <c r="L8136" s="5"/>
      <c r="M8136" s="6"/>
      <c r="N8136" s="6"/>
      <c r="O8136" s="7"/>
      <c r="P8136" s="6"/>
      <c r="Q8136" s="6"/>
    </row>
    <row r="8137" spans="2:17" s="2" customFormat="1" x14ac:dyDescent="0.25">
      <c r="B8137" s="1"/>
      <c r="C8137" s="1"/>
      <c r="D8137" s="1"/>
      <c r="I8137" s="1"/>
      <c r="J8137" s="5"/>
      <c r="K8137" s="5"/>
      <c r="L8137" s="5"/>
      <c r="M8137" s="6"/>
      <c r="N8137" s="6"/>
      <c r="O8137" s="7"/>
      <c r="P8137" s="6"/>
      <c r="Q8137" s="6"/>
    </row>
    <row r="8138" spans="2:17" s="2" customFormat="1" x14ac:dyDescent="0.25">
      <c r="B8138" s="1"/>
      <c r="C8138" s="1"/>
      <c r="D8138" s="1"/>
      <c r="I8138" s="1"/>
      <c r="J8138" s="5"/>
      <c r="K8138" s="5"/>
      <c r="L8138" s="5"/>
      <c r="M8138" s="6"/>
      <c r="N8138" s="6"/>
      <c r="O8138" s="7"/>
      <c r="P8138" s="6"/>
      <c r="Q8138" s="6"/>
    </row>
    <row r="8139" spans="2:17" s="2" customFormat="1" x14ac:dyDescent="0.25">
      <c r="B8139" s="1"/>
      <c r="C8139" s="1"/>
      <c r="D8139" s="1"/>
      <c r="I8139" s="1"/>
      <c r="J8139" s="5"/>
      <c r="K8139" s="5"/>
      <c r="L8139" s="5"/>
      <c r="M8139" s="6"/>
      <c r="N8139" s="6"/>
      <c r="O8139" s="7"/>
      <c r="P8139" s="6"/>
      <c r="Q8139" s="6"/>
    </row>
    <row r="8140" spans="2:17" s="2" customFormat="1" x14ac:dyDescent="0.25">
      <c r="B8140" s="1"/>
      <c r="C8140" s="1"/>
      <c r="D8140" s="1"/>
      <c r="I8140" s="1"/>
      <c r="J8140" s="5"/>
      <c r="K8140" s="5"/>
      <c r="L8140" s="5"/>
      <c r="M8140" s="6"/>
      <c r="N8140" s="6"/>
      <c r="O8140" s="7"/>
      <c r="P8140" s="6"/>
      <c r="Q8140" s="6"/>
    </row>
    <row r="8141" spans="2:17" s="2" customFormat="1" x14ac:dyDescent="0.25">
      <c r="B8141" s="1"/>
      <c r="C8141" s="1"/>
      <c r="D8141" s="1"/>
      <c r="I8141" s="1"/>
      <c r="J8141" s="5"/>
      <c r="K8141" s="5"/>
      <c r="L8141" s="5"/>
      <c r="M8141" s="6"/>
      <c r="N8141" s="6"/>
      <c r="O8141" s="7"/>
      <c r="P8141" s="6"/>
      <c r="Q8141" s="6"/>
    </row>
    <row r="8142" spans="2:17" s="2" customFormat="1" x14ac:dyDescent="0.25">
      <c r="B8142" s="1"/>
      <c r="C8142" s="1"/>
      <c r="D8142" s="1"/>
      <c r="I8142" s="1"/>
      <c r="J8142" s="5"/>
      <c r="K8142" s="5"/>
      <c r="L8142" s="5"/>
      <c r="M8142" s="6"/>
      <c r="N8142" s="6"/>
      <c r="O8142" s="7"/>
      <c r="P8142" s="6"/>
      <c r="Q8142" s="6"/>
    </row>
    <row r="8143" spans="2:17" s="2" customFormat="1" x14ac:dyDescent="0.25">
      <c r="B8143" s="1"/>
      <c r="C8143" s="1"/>
      <c r="D8143" s="1"/>
      <c r="I8143" s="1"/>
      <c r="J8143" s="5"/>
      <c r="K8143" s="5"/>
      <c r="L8143" s="5"/>
      <c r="M8143" s="6"/>
      <c r="N8143" s="6"/>
      <c r="O8143" s="7"/>
      <c r="P8143" s="6"/>
      <c r="Q8143" s="6"/>
    </row>
    <row r="8144" spans="2:17" s="2" customFormat="1" x14ac:dyDescent="0.25">
      <c r="B8144" s="1"/>
      <c r="C8144" s="1"/>
      <c r="D8144" s="1"/>
      <c r="I8144" s="1"/>
      <c r="J8144" s="5"/>
      <c r="K8144" s="5"/>
      <c r="L8144" s="5"/>
      <c r="M8144" s="6"/>
      <c r="N8144" s="6"/>
      <c r="O8144" s="7"/>
      <c r="P8144" s="6"/>
      <c r="Q8144" s="6"/>
    </row>
    <row r="8145" spans="2:17" s="2" customFormat="1" x14ac:dyDescent="0.25">
      <c r="B8145" s="1"/>
      <c r="C8145" s="1"/>
      <c r="D8145" s="1"/>
      <c r="I8145" s="1"/>
      <c r="J8145" s="5"/>
      <c r="K8145" s="5"/>
      <c r="L8145" s="5"/>
      <c r="M8145" s="6"/>
      <c r="N8145" s="6"/>
      <c r="O8145" s="7"/>
      <c r="P8145" s="6"/>
      <c r="Q8145" s="6"/>
    </row>
    <row r="8146" spans="2:17" s="2" customFormat="1" x14ac:dyDescent="0.25">
      <c r="B8146" s="1"/>
      <c r="C8146" s="1"/>
      <c r="D8146" s="1"/>
      <c r="I8146" s="1"/>
      <c r="J8146" s="5"/>
      <c r="K8146" s="5"/>
      <c r="L8146" s="5"/>
      <c r="M8146" s="6"/>
      <c r="N8146" s="6"/>
      <c r="O8146" s="7"/>
      <c r="P8146" s="6"/>
      <c r="Q8146" s="6"/>
    </row>
    <row r="8147" spans="2:17" s="2" customFormat="1" x14ac:dyDescent="0.25">
      <c r="B8147" s="1"/>
      <c r="C8147" s="1"/>
      <c r="D8147" s="1"/>
      <c r="I8147" s="1"/>
      <c r="J8147" s="5"/>
      <c r="K8147" s="5"/>
      <c r="L8147" s="5"/>
      <c r="M8147" s="6"/>
      <c r="N8147" s="6"/>
      <c r="O8147" s="7"/>
      <c r="P8147" s="6"/>
      <c r="Q8147" s="6"/>
    </row>
    <row r="8148" spans="2:17" s="2" customFormat="1" x14ac:dyDescent="0.25">
      <c r="B8148" s="1"/>
      <c r="C8148" s="1"/>
      <c r="D8148" s="1"/>
      <c r="I8148" s="1"/>
      <c r="J8148" s="5"/>
      <c r="K8148" s="5"/>
      <c r="L8148" s="5"/>
      <c r="M8148" s="6"/>
      <c r="N8148" s="6"/>
      <c r="O8148" s="7"/>
      <c r="P8148" s="6"/>
      <c r="Q8148" s="6"/>
    </row>
    <row r="8149" spans="2:17" s="2" customFormat="1" x14ac:dyDescent="0.25">
      <c r="B8149" s="1"/>
      <c r="C8149" s="1"/>
      <c r="D8149" s="1"/>
      <c r="I8149" s="1"/>
      <c r="J8149" s="5"/>
      <c r="K8149" s="5"/>
      <c r="L8149" s="5"/>
      <c r="M8149" s="6"/>
      <c r="N8149" s="6"/>
      <c r="O8149" s="7"/>
      <c r="P8149" s="6"/>
      <c r="Q8149" s="6"/>
    </row>
    <row r="8150" spans="2:17" s="2" customFormat="1" x14ac:dyDescent="0.25">
      <c r="B8150" s="1"/>
      <c r="C8150" s="1"/>
      <c r="D8150" s="1"/>
      <c r="I8150" s="1"/>
      <c r="J8150" s="5"/>
      <c r="K8150" s="5"/>
      <c r="L8150" s="5"/>
      <c r="M8150" s="6"/>
      <c r="N8150" s="6"/>
      <c r="O8150" s="7"/>
      <c r="P8150" s="6"/>
      <c r="Q8150" s="6"/>
    </row>
    <row r="8151" spans="2:17" s="2" customFormat="1" x14ac:dyDescent="0.25">
      <c r="B8151" s="1"/>
      <c r="C8151" s="1"/>
      <c r="D8151" s="1"/>
      <c r="I8151" s="1"/>
      <c r="J8151" s="5"/>
      <c r="K8151" s="5"/>
      <c r="L8151" s="5"/>
      <c r="M8151" s="6"/>
      <c r="N8151" s="6"/>
      <c r="O8151" s="7"/>
      <c r="P8151" s="6"/>
      <c r="Q8151" s="6"/>
    </row>
    <row r="8152" spans="2:17" s="2" customFormat="1" x14ac:dyDescent="0.25">
      <c r="B8152" s="1"/>
      <c r="C8152" s="1"/>
      <c r="D8152" s="1"/>
      <c r="I8152" s="1"/>
      <c r="J8152" s="5"/>
      <c r="K8152" s="5"/>
      <c r="L8152" s="5"/>
      <c r="M8152" s="6"/>
      <c r="N8152" s="6"/>
      <c r="O8152" s="7"/>
      <c r="P8152" s="6"/>
      <c r="Q8152" s="6"/>
    </row>
    <row r="8153" spans="2:17" s="2" customFormat="1" x14ac:dyDescent="0.25">
      <c r="B8153" s="1"/>
      <c r="C8153" s="1"/>
      <c r="D8153" s="1"/>
      <c r="I8153" s="1"/>
      <c r="J8153" s="5"/>
      <c r="K8153" s="5"/>
      <c r="L8153" s="5"/>
      <c r="M8153" s="6"/>
      <c r="N8153" s="6"/>
      <c r="O8153" s="7"/>
      <c r="P8153" s="6"/>
      <c r="Q8153" s="6"/>
    </row>
    <row r="8154" spans="2:17" s="2" customFormat="1" x14ac:dyDescent="0.25">
      <c r="B8154" s="1"/>
      <c r="C8154" s="1"/>
      <c r="D8154" s="1"/>
      <c r="I8154" s="1"/>
      <c r="J8154" s="5"/>
      <c r="K8154" s="5"/>
      <c r="L8154" s="5"/>
      <c r="M8154" s="6"/>
      <c r="N8154" s="6"/>
      <c r="O8154" s="7"/>
      <c r="P8154" s="6"/>
      <c r="Q8154" s="6"/>
    </row>
    <row r="8155" spans="2:17" s="2" customFormat="1" x14ac:dyDescent="0.25">
      <c r="B8155" s="1"/>
      <c r="C8155" s="1"/>
      <c r="D8155" s="1"/>
      <c r="I8155" s="1"/>
      <c r="J8155" s="5"/>
      <c r="K8155" s="5"/>
      <c r="L8155" s="5"/>
      <c r="M8155" s="6"/>
      <c r="N8155" s="6"/>
      <c r="O8155" s="7"/>
      <c r="P8155" s="6"/>
      <c r="Q8155" s="6"/>
    </row>
    <row r="8156" spans="2:17" s="2" customFormat="1" x14ac:dyDescent="0.25">
      <c r="B8156" s="1"/>
      <c r="C8156" s="1"/>
      <c r="D8156" s="1"/>
      <c r="I8156" s="1"/>
      <c r="J8156" s="5"/>
      <c r="K8156" s="5"/>
      <c r="L8156" s="5"/>
      <c r="M8156" s="6"/>
      <c r="N8156" s="6"/>
      <c r="O8156" s="7"/>
      <c r="P8156" s="6"/>
      <c r="Q8156" s="6"/>
    </row>
    <row r="8157" spans="2:17" s="2" customFormat="1" x14ac:dyDescent="0.25">
      <c r="B8157" s="1"/>
      <c r="C8157" s="1"/>
      <c r="D8157" s="1"/>
      <c r="I8157" s="1"/>
      <c r="J8157" s="5"/>
      <c r="K8157" s="5"/>
      <c r="L8157" s="5"/>
      <c r="M8157" s="6"/>
      <c r="N8157" s="6"/>
      <c r="O8157" s="7"/>
      <c r="P8157" s="6"/>
      <c r="Q8157" s="6"/>
    </row>
    <row r="8158" spans="2:17" s="2" customFormat="1" x14ac:dyDescent="0.25">
      <c r="B8158" s="1"/>
      <c r="C8158" s="1"/>
      <c r="D8158" s="1"/>
      <c r="I8158" s="1"/>
      <c r="J8158" s="5"/>
      <c r="K8158" s="5"/>
      <c r="L8158" s="5"/>
      <c r="M8158" s="6"/>
      <c r="N8158" s="6"/>
      <c r="O8158" s="7"/>
      <c r="P8158" s="6"/>
      <c r="Q8158" s="6"/>
    </row>
    <row r="8159" spans="2:17" s="2" customFormat="1" x14ac:dyDescent="0.25">
      <c r="B8159" s="1"/>
      <c r="C8159" s="1"/>
      <c r="D8159" s="1"/>
      <c r="I8159" s="1"/>
      <c r="J8159" s="5"/>
      <c r="K8159" s="5"/>
      <c r="L8159" s="5"/>
      <c r="M8159" s="6"/>
      <c r="N8159" s="6"/>
      <c r="O8159" s="7"/>
      <c r="P8159" s="6"/>
      <c r="Q8159" s="6"/>
    </row>
    <row r="8160" spans="2:17" s="2" customFormat="1" x14ac:dyDescent="0.25">
      <c r="B8160" s="1"/>
      <c r="C8160" s="1"/>
      <c r="D8160" s="1"/>
      <c r="I8160" s="1"/>
      <c r="J8160" s="5"/>
      <c r="K8160" s="5"/>
      <c r="L8160" s="5"/>
      <c r="M8160" s="6"/>
      <c r="N8160" s="6"/>
      <c r="O8160" s="7"/>
      <c r="P8160" s="6"/>
      <c r="Q8160" s="6"/>
    </row>
    <row r="8161" spans="2:17" s="2" customFormat="1" x14ac:dyDescent="0.25">
      <c r="B8161" s="1"/>
      <c r="C8161" s="1"/>
      <c r="D8161" s="1"/>
      <c r="I8161" s="1"/>
      <c r="J8161" s="5"/>
      <c r="K8161" s="5"/>
      <c r="L8161" s="5"/>
      <c r="M8161" s="6"/>
      <c r="N8161" s="6"/>
      <c r="O8161" s="7"/>
      <c r="P8161" s="6"/>
      <c r="Q8161" s="6"/>
    </row>
    <row r="8162" spans="2:17" s="2" customFormat="1" x14ac:dyDescent="0.25">
      <c r="B8162" s="1"/>
      <c r="C8162" s="1"/>
      <c r="D8162" s="1"/>
      <c r="I8162" s="1"/>
      <c r="J8162" s="5"/>
      <c r="K8162" s="5"/>
      <c r="L8162" s="5"/>
      <c r="M8162" s="6"/>
      <c r="N8162" s="6"/>
      <c r="O8162" s="7"/>
      <c r="P8162" s="6"/>
      <c r="Q8162" s="6"/>
    </row>
    <row r="8163" spans="2:17" s="2" customFormat="1" x14ac:dyDescent="0.25">
      <c r="B8163" s="1"/>
      <c r="C8163" s="1"/>
      <c r="D8163" s="1"/>
      <c r="I8163" s="1"/>
      <c r="J8163" s="5"/>
      <c r="K8163" s="5"/>
      <c r="L8163" s="5"/>
      <c r="M8163" s="6"/>
      <c r="N8163" s="6"/>
      <c r="O8163" s="7"/>
      <c r="P8163" s="6"/>
      <c r="Q8163" s="6"/>
    </row>
    <row r="8164" spans="2:17" s="2" customFormat="1" x14ac:dyDescent="0.25">
      <c r="B8164" s="1"/>
      <c r="C8164" s="1"/>
      <c r="D8164" s="1"/>
      <c r="I8164" s="1"/>
      <c r="J8164" s="5"/>
      <c r="K8164" s="5"/>
      <c r="L8164" s="5"/>
      <c r="M8164" s="6"/>
      <c r="N8164" s="6"/>
      <c r="O8164" s="7"/>
      <c r="P8164" s="6"/>
      <c r="Q8164" s="6"/>
    </row>
    <row r="8165" spans="2:17" s="2" customFormat="1" x14ac:dyDescent="0.25">
      <c r="B8165" s="1"/>
      <c r="C8165" s="1"/>
      <c r="D8165" s="1"/>
      <c r="I8165" s="1"/>
      <c r="J8165" s="5"/>
      <c r="K8165" s="5"/>
      <c r="L8165" s="5"/>
      <c r="M8165" s="6"/>
      <c r="N8165" s="6"/>
      <c r="O8165" s="7"/>
      <c r="P8165" s="6"/>
      <c r="Q8165" s="6"/>
    </row>
    <row r="8166" spans="2:17" s="2" customFormat="1" x14ac:dyDescent="0.25">
      <c r="B8166" s="1"/>
      <c r="C8166" s="1"/>
      <c r="D8166" s="1"/>
      <c r="I8166" s="1"/>
      <c r="J8166" s="5"/>
      <c r="K8166" s="5"/>
      <c r="L8166" s="5"/>
      <c r="M8166" s="6"/>
      <c r="N8166" s="6"/>
      <c r="O8166" s="7"/>
      <c r="P8166" s="6"/>
      <c r="Q8166" s="6"/>
    </row>
    <row r="8167" spans="2:17" s="2" customFormat="1" x14ac:dyDescent="0.25">
      <c r="B8167" s="1"/>
      <c r="C8167" s="1"/>
      <c r="D8167" s="1"/>
      <c r="I8167" s="1"/>
      <c r="J8167" s="5"/>
      <c r="K8167" s="5"/>
      <c r="L8167" s="5"/>
      <c r="M8167" s="6"/>
      <c r="N8167" s="6"/>
      <c r="O8167" s="7"/>
      <c r="P8167" s="6"/>
      <c r="Q8167" s="6"/>
    </row>
    <row r="8168" spans="2:17" s="2" customFormat="1" x14ac:dyDescent="0.25">
      <c r="B8168" s="1"/>
      <c r="C8168" s="1"/>
      <c r="D8168" s="1"/>
      <c r="I8168" s="1"/>
      <c r="J8168" s="5"/>
      <c r="K8168" s="5"/>
      <c r="L8168" s="5"/>
      <c r="M8168" s="6"/>
      <c r="N8168" s="6"/>
      <c r="O8168" s="7"/>
      <c r="P8168" s="6"/>
      <c r="Q8168" s="6"/>
    </row>
    <row r="8169" spans="2:17" s="2" customFormat="1" x14ac:dyDescent="0.25">
      <c r="B8169" s="1"/>
      <c r="C8169" s="1"/>
      <c r="D8169" s="1"/>
      <c r="I8169" s="1"/>
      <c r="J8169" s="5"/>
      <c r="K8169" s="5"/>
      <c r="L8169" s="5"/>
      <c r="M8169" s="6"/>
      <c r="N8169" s="6"/>
      <c r="O8169" s="7"/>
      <c r="P8169" s="6"/>
      <c r="Q8169" s="6"/>
    </row>
    <row r="8170" spans="2:17" s="2" customFormat="1" x14ac:dyDescent="0.25">
      <c r="B8170" s="1"/>
      <c r="C8170" s="1"/>
      <c r="D8170" s="1"/>
      <c r="I8170" s="1"/>
      <c r="J8170" s="5"/>
      <c r="K8170" s="5"/>
      <c r="L8170" s="5"/>
      <c r="M8170" s="6"/>
      <c r="N8170" s="6"/>
      <c r="O8170" s="7"/>
      <c r="P8170" s="6"/>
      <c r="Q8170" s="6"/>
    </row>
    <row r="8171" spans="2:17" s="2" customFormat="1" x14ac:dyDescent="0.25">
      <c r="B8171" s="1"/>
      <c r="C8171" s="1"/>
      <c r="D8171" s="1"/>
      <c r="I8171" s="1"/>
      <c r="J8171" s="5"/>
      <c r="K8171" s="5"/>
      <c r="L8171" s="5"/>
      <c r="M8171" s="6"/>
      <c r="N8171" s="6"/>
      <c r="O8171" s="7"/>
      <c r="P8171" s="6"/>
      <c r="Q8171" s="6"/>
    </row>
    <row r="8172" spans="2:17" s="2" customFormat="1" x14ac:dyDescent="0.25">
      <c r="B8172" s="1"/>
      <c r="C8172" s="1"/>
      <c r="D8172" s="1"/>
      <c r="I8172" s="1"/>
      <c r="J8172" s="5"/>
      <c r="K8172" s="5"/>
      <c r="L8172" s="5"/>
      <c r="M8172" s="6"/>
      <c r="N8172" s="6"/>
      <c r="O8172" s="7"/>
      <c r="P8172" s="6"/>
      <c r="Q8172" s="6"/>
    </row>
    <row r="8173" spans="2:17" s="2" customFormat="1" x14ac:dyDescent="0.25">
      <c r="B8173" s="1"/>
      <c r="C8173" s="1"/>
      <c r="D8173" s="1"/>
      <c r="I8173" s="1"/>
      <c r="J8173" s="5"/>
      <c r="K8173" s="5"/>
      <c r="L8173" s="5"/>
      <c r="M8173" s="6"/>
      <c r="N8173" s="6"/>
      <c r="O8173" s="7"/>
      <c r="P8173" s="6"/>
      <c r="Q8173" s="6"/>
    </row>
    <row r="8174" spans="2:17" s="2" customFormat="1" x14ac:dyDescent="0.25">
      <c r="B8174" s="1"/>
      <c r="C8174" s="1"/>
      <c r="D8174" s="1"/>
      <c r="I8174" s="1"/>
      <c r="J8174" s="5"/>
      <c r="K8174" s="5"/>
      <c r="L8174" s="5"/>
      <c r="M8174" s="6"/>
      <c r="N8174" s="6"/>
      <c r="O8174" s="7"/>
      <c r="P8174" s="6"/>
      <c r="Q8174" s="6"/>
    </row>
    <row r="8175" spans="2:17" s="2" customFormat="1" x14ac:dyDescent="0.25">
      <c r="B8175" s="1"/>
      <c r="C8175" s="1"/>
      <c r="D8175" s="1"/>
      <c r="I8175" s="1"/>
      <c r="J8175" s="5"/>
      <c r="K8175" s="5"/>
      <c r="L8175" s="5"/>
      <c r="M8175" s="6"/>
      <c r="N8175" s="6"/>
      <c r="O8175" s="7"/>
      <c r="P8175" s="6"/>
      <c r="Q8175" s="6"/>
    </row>
    <row r="8176" spans="2:17" s="2" customFormat="1" x14ac:dyDescent="0.25">
      <c r="B8176" s="1"/>
      <c r="C8176" s="1"/>
      <c r="D8176" s="1"/>
      <c r="I8176" s="1"/>
      <c r="J8176" s="5"/>
      <c r="K8176" s="5"/>
      <c r="L8176" s="5"/>
      <c r="M8176" s="6"/>
      <c r="N8176" s="6"/>
      <c r="O8176" s="7"/>
      <c r="P8176" s="6"/>
      <c r="Q8176" s="6"/>
    </row>
    <row r="8177" spans="2:17" s="2" customFormat="1" x14ac:dyDescent="0.25">
      <c r="B8177" s="1"/>
      <c r="C8177" s="1"/>
      <c r="D8177" s="1"/>
      <c r="I8177" s="1"/>
      <c r="J8177" s="5"/>
      <c r="K8177" s="5"/>
      <c r="L8177" s="5"/>
      <c r="M8177" s="6"/>
      <c r="N8177" s="6"/>
      <c r="O8177" s="7"/>
      <c r="P8177" s="6"/>
      <c r="Q8177" s="6"/>
    </row>
    <row r="8178" spans="2:17" s="2" customFormat="1" x14ac:dyDescent="0.25">
      <c r="B8178" s="1"/>
      <c r="C8178" s="1"/>
      <c r="D8178" s="1"/>
      <c r="I8178" s="1"/>
      <c r="J8178" s="5"/>
      <c r="K8178" s="5"/>
      <c r="L8178" s="5"/>
      <c r="M8178" s="6"/>
      <c r="N8178" s="6"/>
      <c r="O8178" s="7"/>
      <c r="P8178" s="6"/>
      <c r="Q8178" s="6"/>
    </row>
    <row r="8179" spans="2:17" s="2" customFormat="1" x14ac:dyDescent="0.25">
      <c r="B8179" s="1"/>
      <c r="C8179" s="1"/>
      <c r="D8179" s="1"/>
      <c r="I8179" s="1"/>
      <c r="J8179" s="5"/>
      <c r="K8179" s="5"/>
      <c r="L8179" s="5"/>
      <c r="M8179" s="6"/>
      <c r="N8179" s="6"/>
      <c r="O8179" s="7"/>
      <c r="P8179" s="6"/>
      <c r="Q8179" s="6"/>
    </row>
    <row r="8180" spans="2:17" s="2" customFormat="1" x14ac:dyDescent="0.25">
      <c r="B8180" s="1"/>
      <c r="C8180" s="1"/>
      <c r="D8180" s="1"/>
      <c r="I8180" s="1"/>
      <c r="J8180" s="5"/>
      <c r="K8180" s="5"/>
      <c r="L8180" s="5"/>
      <c r="M8180" s="6"/>
      <c r="N8180" s="6"/>
      <c r="O8180" s="7"/>
      <c r="P8180" s="6"/>
      <c r="Q8180" s="6"/>
    </row>
    <row r="8181" spans="2:17" s="2" customFormat="1" x14ac:dyDescent="0.25">
      <c r="B8181" s="1"/>
      <c r="C8181" s="1"/>
      <c r="D8181" s="1"/>
      <c r="I8181" s="1"/>
      <c r="J8181" s="5"/>
      <c r="K8181" s="5"/>
      <c r="L8181" s="5"/>
      <c r="M8181" s="6"/>
      <c r="N8181" s="6"/>
      <c r="O8181" s="7"/>
      <c r="P8181" s="6"/>
      <c r="Q8181" s="6"/>
    </row>
    <row r="8182" spans="2:17" s="2" customFormat="1" x14ac:dyDescent="0.25">
      <c r="B8182" s="1"/>
      <c r="C8182" s="1"/>
      <c r="D8182" s="1"/>
      <c r="I8182" s="1"/>
      <c r="J8182" s="5"/>
      <c r="K8182" s="5"/>
      <c r="L8182" s="5"/>
      <c r="M8182" s="6"/>
      <c r="N8182" s="6"/>
      <c r="O8182" s="7"/>
      <c r="P8182" s="6"/>
      <c r="Q8182" s="6"/>
    </row>
    <row r="8183" spans="2:17" s="2" customFormat="1" x14ac:dyDescent="0.25">
      <c r="B8183" s="1"/>
      <c r="C8183" s="1"/>
      <c r="D8183" s="1"/>
      <c r="I8183" s="1"/>
      <c r="J8183" s="5"/>
      <c r="K8183" s="5"/>
      <c r="L8183" s="5"/>
      <c r="M8183" s="6"/>
      <c r="N8183" s="6"/>
      <c r="O8183" s="7"/>
      <c r="P8183" s="6"/>
      <c r="Q8183" s="6"/>
    </row>
    <row r="8184" spans="2:17" s="2" customFormat="1" x14ac:dyDescent="0.25">
      <c r="B8184" s="1"/>
      <c r="C8184" s="1"/>
      <c r="D8184" s="1"/>
      <c r="I8184" s="1"/>
      <c r="J8184" s="5"/>
      <c r="K8184" s="5"/>
      <c r="L8184" s="5"/>
      <c r="M8184" s="6"/>
      <c r="N8184" s="6"/>
      <c r="O8184" s="7"/>
      <c r="P8184" s="6"/>
      <c r="Q8184" s="6"/>
    </row>
    <row r="8185" spans="2:17" s="2" customFormat="1" x14ac:dyDescent="0.25">
      <c r="B8185" s="1"/>
      <c r="C8185" s="1"/>
      <c r="D8185" s="1"/>
      <c r="I8185" s="1"/>
      <c r="J8185" s="5"/>
      <c r="K8185" s="5"/>
      <c r="L8185" s="5"/>
      <c r="M8185" s="6"/>
      <c r="N8185" s="6"/>
      <c r="O8185" s="7"/>
      <c r="P8185" s="6"/>
      <c r="Q8185" s="6"/>
    </row>
    <row r="8186" spans="2:17" s="2" customFormat="1" x14ac:dyDescent="0.25">
      <c r="B8186" s="1"/>
      <c r="C8186" s="1"/>
      <c r="D8186" s="1"/>
      <c r="I8186" s="1"/>
      <c r="J8186" s="5"/>
      <c r="K8186" s="5"/>
      <c r="L8186" s="5"/>
      <c r="M8186" s="6"/>
      <c r="N8186" s="6"/>
      <c r="O8186" s="7"/>
      <c r="P8186" s="6"/>
      <c r="Q8186" s="6"/>
    </row>
    <row r="8187" spans="2:17" s="2" customFormat="1" x14ac:dyDescent="0.25">
      <c r="B8187" s="1"/>
      <c r="C8187" s="1"/>
      <c r="D8187" s="1"/>
      <c r="I8187" s="1"/>
      <c r="J8187" s="5"/>
      <c r="K8187" s="5"/>
      <c r="L8187" s="5"/>
      <c r="M8187" s="6"/>
      <c r="N8187" s="6"/>
      <c r="O8187" s="7"/>
      <c r="P8187" s="6"/>
      <c r="Q8187" s="6"/>
    </row>
    <row r="8188" spans="2:17" s="2" customFormat="1" x14ac:dyDescent="0.25">
      <c r="B8188" s="1"/>
      <c r="C8188" s="1"/>
      <c r="D8188" s="1"/>
      <c r="I8188" s="1"/>
      <c r="J8188" s="5"/>
      <c r="K8188" s="5"/>
      <c r="L8188" s="5"/>
      <c r="M8188" s="6"/>
      <c r="N8188" s="6"/>
      <c r="O8188" s="7"/>
      <c r="P8188" s="6"/>
      <c r="Q8188" s="6"/>
    </row>
    <row r="8189" spans="2:17" s="2" customFormat="1" x14ac:dyDescent="0.25">
      <c r="B8189" s="1"/>
      <c r="C8189" s="1"/>
      <c r="D8189" s="1"/>
      <c r="I8189" s="1"/>
      <c r="J8189" s="5"/>
      <c r="K8189" s="5"/>
      <c r="L8189" s="5"/>
      <c r="M8189" s="6"/>
      <c r="N8189" s="6"/>
      <c r="O8189" s="7"/>
      <c r="P8189" s="6"/>
      <c r="Q8189" s="6"/>
    </row>
    <row r="8190" spans="2:17" s="2" customFormat="1" x14ac:dyDescent="0.25">
      <c r="B8190" s="1"/>
      <c r="C8190" s="1"/>
      <c r="D8190" s="1"/>
      <c r="I8190" s="1"/>
      <c r="J8190" s="5"/>
      <c r="K8190" s="5"/>
      <c r="L8190" s="5"/>
      <c r="M8190" s="6"/>
      <c r="N8190" s="6"/>
      <c r="O8190" s="7"/>
      <c r="P8190" s="6"/>
      <c r="Q8190" s="6"/>
    </row>
    <row r="8191" spans="2:17" s="2" customFormat="1" x14ac:dyDescent="0.25">
      <c r="B8191" s="1"/>
      <c r="C8191" s="1"/>
      <c r="D8191" s="1"/>
      <c r="I8191" s="1"/>
      <c r="J8191" s="5"/>
      <c r="K8191" s="5"/>
      <c r="L8191" s="5"/>
      <c r="M8191" s="6"/>
      <c r="N8191" s="6"/>
      <c r="O8191" s="7"/>
      <c r="P8191" s="6"/>
      <c r="Q8191" s="6"/>
    </row>
    <row r="8192" spans="2:17" s="2" customFormat="1" x14ac:dyDescent="0.25">
      <c r="B8192" s="1"/>
      <c r="C8192" s="1"/>
      <c r="D8192" s="1"/>
      <c r="I8192" s="1"/>
      <c r="J8192" s="5"/>
      <c r="K8192" s="5"/>
      <c r="L8192" s="5"/>
      <c r="M8192" s="6"/>
      <c r="N8192" s="6"/>
      <c r="O8192" s="7"/>
      <c r="P8192" s="6"/>
      <c r="Q8192" s="6"/>
    </row>
    <row r="8193" spans="2:17" s="2" customFormat="1" x14ac:dyDescent="0.25">
      <c r="B8193" s="1"/>
      <c r="C8193" s="1"/>
      <c r="D8193" s="1"/>
      <c r="I8193" s="1"/>
      <c r="J8193" s="5"/>
      <c r="K8193" s="5"/>
      <c r="L8193" s="5"/>
      <c r="M8193" s="6"/>
      <c r="N8193" s="6"/>
      <c r="O8193" s="7"/>
      <c r="P8193" s="6"/>
      <c r="Q8193" s="6"/>
    </row>
    <row r="8194" spans="2:17" s="2" customFormat="1" x14ac:dyDescent="0.25">
      <c r="B8194" s="1"/>
      <c r="C8194" s="1"/>
      <c r="D8194" s="1"/>
      <c r="I8194" s="1"/>
      <c r="J8194" s="5"/>
      <c r="K8194" s="5"/>
      <c r="L8194" s="5"/>
      <c r="M8194" s="6"/>
      <c r="N8194" s="6"/>
      <c r="O8194" s="7"/>
      <c r="P8194" s="6"/>
      <c r="Q8194" s="6"/>
    </row>
    <row r="8195" spans="2:17" s="2" customFormat="1" x14ac:dyDescent="0.25">
      <c r="B8195" s="1"/>
      <c r="C8195" s="1"/>
      <c r="D8195" s="1"/>
      <c r="I8195" s="1"/>
      <c r="J8195" s="5"/>
      <c r="K8195" s="5"/>
      <c r="L8195" s="5"/>
      <c r="M8195" s="6"/>
      <c r="N8195" s="6"/>
      <c r="O8195" s="7"/>
      <c r="P8195" s="6"/>
      <c r="Q8195" s="6"/>
    </row>
    <row r="8196" spans="2:17" s="2" customFormat="1" x14ac:dyDescent="0.25">
      <c r="B8196" s="1"/>
      <c r="C8196" s="1"/>
      <c r="D8196" s="1"/>
      <c r="I8196" s="1"/>
      <c r="J8196" s="5"/>
      <c r="K8196" s="5"/>
      <c r="L8196" s="5"/>
      <c r="M8196" s="6"/>
      <c r="N8196" s="6"/>
      <c r="O8196" s="7"/>
      <c r="P8196" s="6"/>
      <c r="Q8196" s="6"/>
    </row>
    <row r="8197" spans="2:17" s="2" customFormat="1" x14ac:dyDescent="0.25">
      <c r="B8197" s="1"/>
      <c r="C8197" s="1"/>
      <c r="D8197" s="1"/>
      <c r="I8197" s="1"/>
      <c r="J8197" s="5"/>
      <c r="K8197" s="5"/>
      <c r="L8197" s="5"/>
      <c r="M8197" s="6"/>
      <c r="N8197" s="6"/>
      <c r="O8197" s="7"/>
      <c r="P8197" s="6"/>
      <c r="Q8197" s="6"/>
    </row>
    <row r="8198" spans="2:17" s="2" customFormat="1" x14ac:dyDescent="0.25">
      <c r="B8198" s="1"/>
      <c r="C8198" s="1"/>
      <c r="D8198" s="1"/>
      <c r="I8198" s="1"/>
      <c r="J8198" s="5"/>
      <c r="K8198" s="5"/>
      <c r="L8198" s="5"/>
      <c r="M8198" s="6"/>
      <c r="N8198" s="6"/>
      <c r="O8198" s="7"/>
      <c r="P8198" s="6"/>
      <c r="Q8198" s="6"/>
    </row>
    <row r="8199" spans="2:17" s="2" customFormat="1" x14ac:dyDescent="0.25">
      <c r="B8199" s="1"/>
      <c r="C8199" s="1"/>
      <c r="D8199" s="1"/>
      <c r="I8199" s="1"/>
      <c r="J8199" s="5"/>
      <c r="K8199" s="5"/>
      <c r="L8199" s="5"/>
      <c r="M8199" s="6"/>
      <c r="N8199" s="6"/>
      <c r="O8199" s="7"/>
      <c r="P8199" s="6"/>
      <c r="Q8199" s="6"/>
    </row>
    <row r="8200" spans="2:17" s="2" customFormat="1" x14ac:dyDescent="0.25">
      <c r="B8200" s="1"/>
      <c r="C8200" s="1"/>
      <c r="D8200" s="1"/>
      <c r="I8200" s="1"/>
      <c r="J8200" s="5"/>
      <c r="K8200" s="5"/>
      <c r="L8200" s="5"/>
      <c r="M8200" s="6"/>
      <c r="N8200" s="6"/>
      <c r="O8200" s="7"/>
      <c r="P8200" s="6"/>
      <c r="Q8200" s="6"/>
    </row>
    <row r="8201" spans="2:17" s="2" customFormat="1" x14ac:dyDescent="0.25">
      <c r="B8201" s="1"/>
      <c r="C8201" s="1"/>
      <c r="D8201" s="1"/>
      <c r="I8201" s="1"/>
      <c r="J8201" s="5"/>
      <c r="K8201" s="5"/>
      <c r="L8201" s="5"/>
      <c r="M8201" s="6"/>
      <c r="N8201" s="6"/>
      <c r="O8201" s="7"/>
      <c r="P8201" s="6"/>
      <c r="Q8201" s="6"/>
    </row>
    <row r="8202" spans="2:17" s="2" customFormat="1" x14ac:dyDescent="0.25">
      <c r="B8202" s="1"/>
      <c r="C8202" s="1"/>
      <c r="D8202" s="1"/>
      <c r="I8202" s="1"/>
      <c r="J8202" s="5"/>
      <c r="K8202" s="5"/>
      <c r="L8202" s="5"/>
      <c r="M8202" s="6"/>
      <c r="N8202" s="6"/>
      <c r="O8202" s="7"/>
      <c r="P8202" s="6"/>
      <c r="Q8202" s="6"/>
    </row>
    <row r="8203" spans="2:17" s="2" customFormat="1" x14ac:dyDescent="0.25">
      <c r="B8203" s="1"/>
      <c r="C8203" s="1"/>
      <c r="D8203" s="1"/>
      <c r="I8203" s="1"/>
      <c r="J8203" s="5"/>
      <c r="K8203" s="5"/>
      <c r="L8203" s="5"/>
      <c r="M8203" s="6"/>
      <c r="N8203" s="6"/>
      <c r="O8203" s="7"/>
      <c r="P8203" s="6"/>
      <c r="Q8203" s="6"/>
    </row>
    <row r="8204" spans="2:17" s="2" customFormat="1" x14ac:dyDescent="0.25">
      <c r="B8204" s="1"/>
      <c r="C8204" s="1"/>
      <c r="D8204" s="1"/>
      <c r="I8204" s="1"/>
      <c r="J8204" s="5"/>
      <c r="K8204" s="5"/>
      <c r="L8204" s="5"/>
      <c r="M8204" s="6"/>
      <c r="N8204" s="6"/>
      <c r="O8204" s="7"/>
      <c r="P8204" s="6"/>
      <c r="Q8204" s="6"/>
    </row>
    <row r="8205" spans="2:17" s="2" customFormat="1" x14ac:dyDescent="0.25">
      <c r="B8205" s="1"/>
      <c r="C8205" s="1"/>
      <c r="D8205" s="1"/>
      <c r="I8205" s="1"/>
      <c r="J8205" s="5"/>
      <c r="K8205" s="5"/>
      <c r="L8205" s="5"/>
      <c r="M8205" s="6"/>
      <c r="N8205" s="6"/>
      <c r="O8205" s="7"/>
      <c r="P8205" s="6"/>
      <c r="Q8205" s="6"/>
    </row>
    <row r="8206" spans="2:17" s="2" customFormat="1" x14ac:dyDescent="0.25">
      <c r="B8206" s="1"/>
      <c r="C8206" s="1"/>
      <c r="D8206" s="1"/>
      <c r="I8206" s="1"/>
      <c r="J8206" s="5"/>
      <c r="K8206" s="5"/>
      <c r="L8206" s="5"/>
      <c r="M8206" s="6"/>
      <c r="N8206" s="6"/>
      <c r="O8206" s="7"/>
      <c r="P8206" s="6"/>
      <c r="Q8206" s="6"/>
    </row>
    <row r="8207" spans="2:17" s="2" customFormat="1" x14ac:dyDescent="0.25">
      <c r="B8207" s="1"/>
      <c r="C8207" s="1"/>
      <c r="D8207" s="1"/>
      <c r="I8207" s="1"/>
      <c r="J8207" s="5"/>
      <c r="K8207" s="5"/>
      <c r="L8207" s="5"/>
      <c r="M8207" s="6"/>
      <c r="N8207" s="6"/>
      <c r="O8207" s="7"/>
      <c r="P8207" s="6"/>
      <c r="Q8207" s="6"/>
    </row>
    <row r="8208" spans="2:17" s="2" customFormat="1" x14ac:dyDescent="0.25">
      <c r="B8208" s="1"/>
      <c r="C8208" s="1"/>
      <c r="D8208" s="1"/>
      <c r="I8208" s="1"/>
      <c r="J8208" s="5"/>
      <c r="K8208" s="5"/>
      <c r="L8208" s="5"/>
      <c r="M8208" s="6"/>
      <c r="N8208" s="6"/>
      <c r="O8208" s="7"/>
      <c r="P8208" s="6"/>
      <c r="Q8208" s="6"/>
    </row>
    <row r="8209" spans="2:17" s="2" customFormat="1" x14ac:dyDescent="0.25">
      <c r="B8209" s="1"/>
      <c r="C8209" s="1"/>
      <c r="D8209" s="1"/>
      <c r="I8209" s="1"/>
      <c r="J8209" s="5"/>
      <c r="K8209" s="5"/>
      <c r="L8209" s="5"/>
      <c r="M8209" s="6"/>
      <c r="N8209" s="6"/>
      <c r="O8209" s="7"/>
      <c r="P8209" s="6"/>
      <c r="Q8209" s="6"/>
    </row>
    <row r="8210" spans="2:17" s="2" customFormat="1" x14ac:dyDescent="0.25">
      <c r="B8210" s="1"/>
      <c r="C8210" s="1"/>
      <c r="D8210" s="1"/>
      <c r="I8210" s="1"/>
      <c r="J8210" s="5"/>
      <c r="K8210" s="5"/>
      <c r="L8210" s="5"/>
      <c r="M8210" s="6"/>
      <c r="N8210" s="6"/>
      <c r="O8210" s="7"/>
      <c r="P8210" s="6"/>
      <c r="Q8210" s="6"/>
    </row>
    <row r="8211" spans="2:17" s="2" customFormat="1" x14ac:dyDescent="0.25">
      <c r="B8211" s="1"/>
      <c r="C8211" s="1"/>
      <c r="D8211" s="1"/>
      <c r="I8211" s="1"/>
      <c r="J8211" s="5"/>
      <c r="K8211" s="5"/>
      <c r="L8211" s="5"/>
      <c r="M8211" s="6"/>
      <c r="N8211" s="6"/>
      <c r="O8211" s="7"/>
      <c r="P8211" s="6"/>
      <c r="Q8211" s="6"/>
    </row>
    <row r="8212" spans="2:17" s="2" customFormat="1" x14ac:dyDescent="0.25">
      <c r="B8212" s="1"/>
      <c r="C8212" s="1"/>
      <c r="D8212" s="1"/>
      <c r="I8212" s="1"/>
      <c r="J8212" s="5"/>
      <c r="K8212" s="5"/>
      <c r="L8212" s="5"/>
      <c r="M8212" s="6"/>
      <c r="N8212" s="6"/>
      <c r="O8212" s="7"/>
      <c r="P8212" s="6"/>
      <c r="Q8212" s="6"/>
    </row>
    <row r="8213" spans="2:17" s="2" customFormat="1" x14ac:dyDescent="0.25">
      <c r="B8213" s="1"/>
      <c r="C8213" s="1"/>
      <c r="D8213" s="1"/>
      <c r="I8213" s="1"/>
      <c r="J8213" s="5"/>
      <c r="K8213" s="5"/>
      <c r="L8213" s="5"/>
      <c r="M8213" s="6"/>
      <c r="N8213" s="6"/>
      <c r="O8213" s="7"/>
      <c r="P8213" s="6"/>
      <c r="Q8213" s="6"/>
    </row>
    <row r="8214" spans="2:17" s="2" customFormat="1" x14ac:dyDescent="0.25">
      <c r="B8214" s="1"/>
      <c r="C8214" s="1"/>
      <c r="D8214" s="1"/>
      <c r="I8214" s="1"/>
      <c r="J8214" s="5"/>
      <c r="K8214" s="5"/>
      <c r="L8214" s="5"/>
      <c r="M8214" s="6"/>
      <c r="N8214" s="6"/>
      <c r="O8214" s="7"/>
      <c r="P8214" s="6"/>
      <c r="Q8214" s="6"/>
    </row>
    <row r="8215" spans="2:17" s="2" customFormat="1" x14ac:dyDescent="0.25">
      <c r="B8215" s="1"/>
      <c r="C8215" s="1"/>
      <c r="D8215" s="1"/>
      <c r="I8215" s="1"/>
      <c r="J8215" s="5"/>
      <c r="K8215" s="5"/>
      <c r="L8215" s="5"/>
      <c r="M8215" s="6"/>
      <c r="N8215" s="6"/>
      <c r="O8215" s="7"/>
      <c r="P8215" s="6"/>
      <c r="Q8215" s="6"/>
    </row>
    <row r="8216" spans="2:17" s="2" customFormat="1" x14ac:dyDescent="0.25">
      <c r="B8216" s="1"/>
      <c r="C8216" s="1"/>
      <c r="D8216" s="1"/>
      <c r="I8216" s="1"/>
      <c r="J8216" s="5"/>
      <c r="K8216" s="5"/>
      <c r="L8216" s="5"/>
      <c r="M8216" s="6"/>
      <c r="N8216" s="6"/>
      <c r="O8216" s="7"/>
      <c r="P8216" s="6"/>
      <c r="Q8216" s="6"/>
    </row>
    <row r="8217" spans="2:17" s="2" customFormat="1" x14ac:dyDescent="0.25">
      <c r="B8217" s="1"/>
      <c r="C8217" s="1"/>
      <c r="D8217" s="1"/>
      <c r="I8217" s="1"/>
      <c r="J8217" s="5"/>
      <c r="K8217" s="5"/>
      <c r="L8217" s="5"/>
      <c r="M8217" s="6"/>
      <c r="N8217" s="6"/>
      <c r="O8217" s="7"/>
      <c r="P8217" s="6"/>
      <c r="Q8217" s="6"/>
    </row>
    <row r="8218" spans="2:17" s="2" customFormat="1" x14ac:dyDescent="0.25">
      <c r="B8218" s="1"/>
      <c r="C8218" s="1"/>
      <c r="D8218" s="1"/>
      <c r="I8218" s="1"/>
      <c r="J8218" s="5"/>
      <c r="K8218" s="5"/>
      <c r="L8218" s="5"/>
      <c r="M8218" s="6"/>
      <c r="N8218" s="6"/>
      <c r="O8218" s="7"/>
      <c r="P8218" s="6"/>
      <c r="Q8218" s="6"/>
    </row>
    <row r="8219" spans="2:17" s="2" customFormat="1" x14ac:dyDescent="0.25">
      <c r="B8219" s="1"/>
      <c r="C8219" s="1"/>
      <c r="D8219" s="1"/>
      <c r="I8219" s="1"/>
      <c r="J8219" s="5"/>
      <c r="K8219" s="5"/>
      <c r="L8219" s="5"/>
      <c r="M8219" s="6"/>
      <c r="N8219" s="6"/>
      <c r="O8219" s="7"/>
      <c r="P8219" s="6"/>
      <c r="Q8219" s="6"/>
    </row>
    <row r="8220" spans="2:17" s="2" customFormat="1" x14ac:dyDescent="0.25">
      <c r="B8220" s="1"/>
      <c r="C8220" s="1"/>
      <c r="D8220" s="1"/>
      <c r="I8220" s="1"/>
      <c r="J8220" s="5"/>
      <c r="K8220" s="5"/>
      <c r="L8220" s="5"/>
      <c r="M8220" s="6"/>
      <c r="N8220" s="6"/>
      <c r="O8220" s="7"/>
      <c r="P8220" s="6"/>
      <c r="Q8220" s="6"/>
    </row>
    <row r="8221" spans="2:17" s="2" customFormat="1" x14ac:dyDescent="0.25">
      <c r="B8221" s="1"/>
      <c r="C8221" s="1"/>
      <c r="D8221" s="1"/>
      <c r="I8221" s="1"/>
      <c r="J8221" s="5"/>
      <c r="K8221" s="5"/>
      <c r="L8221" s="5"/>
      <c r="M8221" s="6"/>
      <c r="N8221" s="6"/>
      <c r="O8221" s="7"/>
      <c r="P8221" s="6"/>
      <c r="Q8221" s="6"/>
    </row>
    <row r="8222" spans="2:17" s="2" customFormat="1" x14ac:dyDescent="0.25">
      <c r="B8222" s="1"/>
      <c r="C8222" s="1"/>
      <c r="D8222" s="1"/>
      <c r="I8222" s="1"/>
      <c r="J8222" s="5"/>
      <c r="K8222" s="5"/>
      <c r="L8222" s="5"/>
      <c r="M8222" s="6"/>
      <c r="N8222" s="6"/>
      <c r="O8222" s="7"/>
      <c r="P8222" s="6"/>
      <c r="Q8222" s="6"/>
    </row>
    <row r="8223" spans="2:17" s="2" customFormat="1" x14ac:dyDescent="0.25">
      <c r="B8223" s="1"/>
      <c r="C8223" s="1"/>
      <c r="D8223" s="1"/>
      <c r="I8223" s="1"/>
      <c r="J8223" s="5"/>
      <c r="K8223" s="5"/>
      <c r="L8223" s="5"/>
      <c r="M8223" s="6"/>
      <c r="N8223" s="6"/>
      <c r="O8223" s="7"/>
      <c r="P8223" s="6"/>
      <c r="Q8223" s="6"/>
    </row>
    <row r="8224" spans="2:17" s="2" customFormat="1" x14ac:dyDescent="0.25">
      <c r="B8224" s="1"/>
      <c r="C8224" s="1"/>
      <c r="D8224" s="1"/>
      <c r="I8224" s="1"/>
      <c r="J8224" s="5"/>
      <c r="K8224" s="5"/>
      <c r="L8224" s="5"/>
      <c r="M8224" s="6"/>
      <c r="N8224" s="6"/>
      <c r="O8224" s="7"/>
      <c r="P8224" s="6"/>
      <c r="Q8224" s="6"/>
    </row>
    <row r="8225" spans="2:17" s="2" customFormat="1" x14ac:dyDescent="0.25">
      <c r="B8225" s="1"/>
      <c r="C8225" s="1"/>
      <c r="D8225" s="1"/>
      <c r="I8225" s="1"/>
      <c r="J8225" s="5"/>
      <c r="K8225" s="5"/>
      <c r="L8225" s="5"/>
      <c r="M8225" s="6"/>
      <c r="N8225" s="6"/>
      <c r="O8225" s="7"/>
      <c r="P8225" s="6"/>
      <c r="Q8225" s="6"/>
    </row>
    <row r="8226" spans="2:17" s="2" customFormat="1" x14ac:dyDescent="0.25">
      <c r="B8226" s="1"/>
      <c r="C8226" s="1"/>
      <c r="D8226" s="1"/>
      <c r="I8226" s="1"/>
      <c r="J8226" s="5"/>
      <c r="K8226" s="5"/>
      <c r="L8226" s="5"/>
      <c r="M8226" s="6"/>
      <c r="N8226" s="6"/>
      <c r="O8226" s="7"/>
      <c r="P8226" s="6"/>
      <c r="Q8226" s="6"/>
    </row>
    <row r="8227" spans="2:17" s="2" customFormat="1" x14ac:dyDescent="0.25">
      <c r="B8227" s="1"/>
      <c r="C8227" s="1"/>
      <c r="D8227" s="1"/>
      <c r="I8227" s="1"/>
      <c r="J8227" s="5"/>
      <c r="K8227" s="5"/>
      <c r="L8227" s="5"/>
      <c r="M8227" s="6"/>
      <c r="N8227" s="6"/>
      <c r="O8227" s="7"/>
      <c r="P8227" s="6"/>
      <c r="Q8227" s="6"/>
    </row>
    <row r="8228" spans="2:17" s="2" customFormat="1" x14ac:dyDescent="0.25">
      <c r="B8228" s="1"/>
      <c r="C8228" s="1"/>
      <c r="D8228" s="1"/>
      <c r="I8228" s="1"/>
      <c r="J8228" s="5"/>
      <c r="K8228" s="5"/>
      <c r="L8228" s="5"/>
      <c r="M8228" s="6"/>
      <c r="N8228" s="6"/>
      <c r="O8228" s="7"/>
      <c r="P8228" s="6"/>
      <c r="Q8228" s="6"/>
    </row>
    <row r="8229" spans="2:17" s="2" customFormat="1" x14ac:dyDescent="0.25">
      <c r="B8229" s="1"/>
      <c r="C8229" s="1"/>
      <c r="D8229" s="1"/>
      <c r="I8229" s="1"/>
      <c r="J8229" s="5"/>
      <c r="K8229" s="5"/>
      <c r="L8229" s="5"/>
      <c r="M8229" s="6"/>
      <c r="N8229" s="6"/>
      <c r="O8229" s="7"/>
      <c r="P8229" s="6"/>
      <c r="Q8229" s="6"/>
    </row>
    <row r="8230" spans="2:17" s="2" customFormat="1" x14ac:dyDescent="0.25">
      <c r="B8230" s="1"/>
      <c r="C8230" s="1"/>
      <c r="D8230" s="1"/>
      <c r="I8230" s="1"/>
      <c r="J8230" s="5"/>
      <c r="K8230" s="5"/>
      <c r="L8230" s="5"/>
      <c r="M8230" s="6"/>
      <c r="N8230" s="6"/>
      <c r="O8230" s="7"/>
      <c r="P8230" s="6"/>
      <c r="Q8230" s="6"/>
    </row>
    <row r="8231" spans="2:17" s="2" customFormat="1" x14ac:dyDescent="0.25">
      <c r="B8231" s="1"/>
      <c r="C8231" s="1"/>
      <c r="D8231" s="1"/>
      <c r="I8231" s="1"/>
      <c r="J8231" s="5"/>
      <c r="K8231" s="5"/>
      <c r="L8231" s="5"/>
      <c r="M8231" s="6"/>
      <c r="N8231" s="6"/>
      <c r="O8231" s="7"/>
      <c r="P8231" s="6"/>
      <c r="Q8231" s="6"/>
    </row>
    <row r="8232" spans="2:17" s="2" customFormat="1" x14ac:dyDescent="0.25">
      <c r="B8232" s="1"/>
      <c r="C8232" s="1"/>
      <c r="D8232" s="1"/>
      <c r="I8232" s="1"/>
      <c r="J8232" s="5"/>
      <c r="K8232" s="5"/>
      <c r="L8232" s="5"/>
      <c r="M8232" s="6"/>
      <c r="N8232" s="6"/>
      <c r="O8232" s="7"/>
      <c r="P8232" s="6"/>
      <c r="Q8232" s="6"/>
    </row>
    <row r="8233" spans="2:17" s="2" customFormat="1" x14ac:dyDescent="0.25">
      <c r="B8233" s="1"/>
      <c r="C8233" s="1"/>
      <c r="D8233" s="1"/>
      <c r="I8233" s="1"/>
      <c r="J8233" s="5"/>
      <c r="K8233" s="5"/>
      <c r="L8233" s="5"/>
      <c r="M8233" s="6"/>
      <c r="N8233" s="6"/>
      <c r="O8233" s="7"/>
      <c r="P8233" s="6"/>
      <c r="Q8233" s="6"/>
    </row>
    <row r="8234" spans="2:17" s="2" customFormat="1" x14ac:dyDescent="0.25">
      <c r="B8234" s="1"/>
      <c r="C8234" s="1"/>
      <c r="D8234" s="1"/>
      <c r="I8234" s="1"/>
      <c r="J8234" s="5"/>
      <c r="K8234" s="5"/>
      <c r="L8234" s="5"/>
      <c r="M8234" s="6"/>
      <c r="N8234" s="6"/>
      <c r="O8234" s="7"/>
      <c r="P8234" s="6"/>
      <c r="Q8234" s="6"/>
    </row>
    <row r="8235" spans="2:17" s="2" customFormat="1" x14ac:dyDescent="0.25">
      <c r="B8235" s="1"/>
      <c r="C8235" s="1"/>
      <c r="D8235" s="1"/>
      <c r="I8235" s="1"/>
      <c r="J8235" s="5"/>
      <c r="K8235" s="5"/>
      <c r="L8235" s="5"/>
      <c r="M8235" s="6"/>
      <c r="N8235" s="6"/>
      <c r="O8235" s="7"/>
      <c r="P8235" s="6"/>
      <c r="Q8235" s="6"/>
    </row>
    <row r="8236" spans="2:17" s="2" customFormat="1" x14ac:dyDescent="0.25">
      <c r="B8236" s="1"/>
      <c r="C8236" s="1"/>
      <c r="D8236" s="1"/>
      <c r="I8236" s="1"/>
      <c r="J8236" s="5"/>
      <c r="K8236" s="5"/>
      <c r="L8236" s="5"/>
      <c r="M8236" s="6"/>
      <c r="N8236" s="6"/>
      <c r="O8236" s="7"/>
      <c r="P8236" s="6"/>
      <c r="Q8236" s="6"/>
    </row>
    <row r="8237" spans="2:17" s="2" customFormat="1" x14ac:dyDescent="0.25">
      <c r="B8237" s="1"/>
      <c r="C8237" s="1"/>
      <c r="D8237" s="1"/>
      <c r="I8237" s="1"/>
      <c r="J8237" s="5"/>
      <c r="K8237" s="5"/>
      <c r="L8237" s="5"/>
      <c r="M8237" s="6"/>
      <c r="N8237" s="6"/>
      <c r="O8237" s="7"/>
      <c r="P8237" s="6"/>
      <c r="Q8237" s="6"/>
    </row>
    <row r="8238" spans="2:17" s="2" customFormat="1" x14ac:dyDescent="0.25">
      <c r="B8238" s="1"/>
      <c r="C8238" s="1"/>
      <c r="D8238" s="1"/>
      <c r="I8238" s="1"/>
      <c r="J8238" s="5"/>
      <c r="K8238" s="5"/>
      <c r="L8238" s="5"/>
      <c r="M8238" s="6"/>
      <c r="N8238" s="6"/>
      <c r="O8238" s="7"/>
      <c r="P8238" s="6"/>
      <c r="Q8238" s="6"/>
    </row>
    <row r="8239" spans="2:17" s="2" customFormat="1" x14ac:dyDescent="0.25">
      <c r="B8239" s="1"/>
      <c r="C8239" s="1"/>
      <c r="D8239" s="1"/>
      <c r="I8239" s="1"/>
      <c r="J8239" s="5"/>
      <c r="K8239" s="5"/>
      <c r="L8239" s="5"/>
      <c r="M8239" s="6"/>
      <c r="N8239" s="6"/>
      <c r="O8239" s="7"/>
      <c r="P8239" s="6"/>
      <c r="Q8239" s="6"/>
    </row>
    <row r="8240" spans="2:17" s="2" customFormat="1" x14ac:dyDescent="0.25">
      <c r="B8240" s="1"/>
      <c r="C8240" s="1"/>
      <c r="D8240" s="1"/>
      <c r="I8240" s="1"/>
      <c r="J8240" s="5"/>
      <c r="K8240" s="5"/>
      <c r="L8240" s="5"/>
      <c r="M8240" s="6"/>
      <c r="N8240" s="6"/>
      <c r="O8240" s="7"/>
      <c r="P8240" s="6"/>
      <c r="Q8240" s="6"/>
    </row>
    <row r="8241" spans="2:17" s="2" customFormat="1" x14ac:dyDescent="0.25">
      <c r="B8241" s="1"/>
      <c r="C8241" s="1"/>
      <c r="D8241" s="1"/>
      <c r="I8241" s="1"/>
      <c r="J8241" s="5"/>
      <c r="K8241" s="5"/>
      <c r="L8241" s="5"/>
      <c r="M8241" s="6"/>
      <c r="N8241" s="6"/>
      <c r="O8241" s="7"/>
      <c r="P8241" s="6"/>
      <c r="Q8241" s="6"/>
    </row>
    <row r="8242" spans="2:17" s="2" customFormat="1" x14ac:dyDescent="0.25">
      <c r="B8242" s="1"/>
      <c r="C8242" s="1"/>
      <c r="D8242" s="1"/>
      <c r="I8242" s="1"/>
      <c r="J8242" s="5"/>
      <c r="K8242" s="5"/>
      <c r="L8242" s="5"/>
      <c r="M8242" s="6"/>
      <c r="N8242" s="6"/>
      <c r="O8242" s="7"/>
      <c r="P8242" s="6"/>
      <c r="Q8242" s="6"/>
    </row>
    <row r="8243" spans="2:17" s="2" customFormat="1" x14ac:dyDescent="0.25">
      <c r="B8243" s="1"/>
      <c r="C8243" s="1"/>
      <c r="D8243" s="1"/>
      <c r="I8243" s="1"/>
      <c r="J8243" s="5"/>
      <c r="K8243" s="5"/>
      <c r="L8243" s="5"/>
      <c r="M8243" s="6"/>
      <c r="N8243" s="6"/>
      <c r="O8243" s="7"/>
      <c r="P8243" s="6"/>
      <c r="Q8243" s="6"/>
    </row>
    <row r="8244" spans="2:17" s="2" customFormat="1" x14ac:dyDescent="0.25">
      <c r="B8244" s="1"/>
      <c r="C8244" s="1"/>
      <c r="D8244" s="1"/>
      <c r="I8244" s="1"/>
      <c r="J8244" s="5"/>
      <c r="K8244" s="5"/>
      <c r="L8244" s="5"/>
      <c r="M8244" s="6"/>
      <c r="N8244" s="6"/>
      <c r="O8244" s="7"/>
      <c r="P8244" s="6"/>
      <c r="Q8244" s="6"/>
    </row>
    <row r="8245" spans="2:17" s="2" customFormat="1" x14ac:dyDescent="0.25">
      <c r="B8245" s="1"/>
      <c r="C8245" s="1"/>
      <c r="D8245" s="1"/>
      <c r="I8245" s="1"/>
      <c r="J8245" s="5"/>
      <c r="K8245" s="5"/>
      <c r="L8245" s="5"/>
      <c r="M8245" s="6"/>
      <c r="N8245" s="6"/>
      <c r="O8245" s="7"/>
      <c r="P8245" s="6"/>
      <c r="Q8245" s="6"/>
    </row>
    <row r="8246" spans="2:17" s="2" customFormat="1" x14ac:dyDescent="0.25">
      <c r="B8246" s="1"/>
      <c r="C8246" s="1"/>
      <c r="D8246" s="1"/>
      <c r="I8246" s="1"/>
      <c r="J8246" s="5"/>
      <c r="K8246" s="5"/>
      <c r="L8246" s="5"/>
      <c r="M8246" s="6"/>
      <c r="N8246" s="6"/>
      <c r="O8246" s="7"/>
      <c r="P8246" s="6"/>
      <c r="Q8246" s="6"/>
    </row>
    <row r="8247" spans="2:17" s="2" customFormat="1" x14ac:dyDescent="0.25">
      <c r="B8247" s="1"/>
      <c r="C8247" s="1"/>
      <c r="D8247" s="1"/>
      <c r="I8247" s="1"/>
      <c r="J8247" s="5"/>
      <c r="K8247" s="5"/>
      <c r="L8247" s="5"/>
      <c r="M8247" s="6"/>
      <c r="N8247" s="6"/>
      <c r="O8247" s="7"/>
      <c r="P8247" s="6"/>
      <c r="Q8247" s="6"/>
    </row>
    <row r="8248" spans="2:17" s="2" customFormat="1" x14ac:dyDescent="0.25">
      <c r="B8248" s="1"/>
      <c r="C8248" s="1"/>
      <c r="D8248" s="1"/>
      <c r="I8248" s="1"/>
      <c r="J8248" s="5"/>
      <c r="K8248" s="5"/>
      <c r="L8248" s="5"/>
      <c r="M8248" s="6"/>
      <c r="N8248" s="6"/>
      <c r="O8248" s="7"/>
      <c r="P8248" s="6"/>
      <c r="Q8248" s="6"/>
    </row>
    <row r="8249" spans="2:17" s="2" customFormat="1" x14ac:dyDescent="0.25">
      <c r="B8249" s="1"/>
      <c r="C8249" s="1"/>
      <c r="D8249" s="1"/>
      <c r="I8249" s="1"/>
      <c r="J8249" s="5"/>
      <c r="K8249" s="5"/>
      <c r="L8249" s="5"/>
      <c r="M8249" s="6"/>
      <c r="N8249" s="6"/>
      <c r="O8249" s="7"/>
      <c r="P8249" s="6"/>
      <c r="Q8249" s="6"/>
    </row>
    <row r="8250" spans="2:17" s="2" customFormat="1" x14ac:dyDescent="0.25">
      <c r="B8250" s="1"/>
      <c r="C8250" s="1"/>
      <c r="D8250" s="1"/>
      <c r="I8250" s="1"/>
      <c r="J8250" s="5"/>
      <c r="K8250" s="5"/>
      <c r="L8250" s="5"/>
      <c r="M8250" s="6"/>
      <c r="N8250" s="6"/>
      <c r="O8250" s="7"/>
      <c r="P8250" s="6"/>
      <c r="Q8250" s="6"/>
    </row>
    <row r="8251" spans="2:17" s="2" customFormat="1" x14ac:dyDescent="0.25">
      <c r="B8251" s="1"/>
      <c r="C8251" s="1"/>
      <c r="D8251" s="1"/>
      <c r="I8251" s="1"/>
      <c r="J8251" s="5"/>
      <c r="K8251" s="5"/>
      <c r="L8251" s="5"/>
      <c r="M8251" s="6"/>
      <c r="N8251" s="6"/>
      <c r="O8251" s="7"/>
      <c r="P8251" s="6"/>
      <c r="Q8251" s="6"/>
    </row>
    <row r="8252" spans="2:17" s="2" customFormat="1" x14ac:dyDescent="0.25">
      <c r="B8252" s="1"/>
      <c r="C8252" s="1"/>
      <c r="D8252" s="1"/>
      <c r="I8252" s="1"/>
      <c r="J8252" s="5"/>
      <c r="K8252" s="5"/>
      <c r="L8252" s="5"/>
      <c r="M8252" s="6"/>
      <c r="N8252" s="6"/>
      <c r="O8252" s="7"/>
      <c r="P8252" s="6"/>
      <c r="Q8252" s="6"/>
    </row>
    <row r="8253" spans="2:17" s="2" customFormat="1" x14ac:dyDescent="0.25">
      <c r="B8253" s="1"/>
      <c r="C8253" s="1"/>
      <c r="D8253" s="1"/>
      <c r="I8253" s="1"/>
      <c r="J8253" s="5"/>
      <c r="K8253" s="5"/>
      <c r="L8253" s="5"/>
      <c r="M8253" s="6"/>
      <c r="N8253" s="6"/>
      <c r="O8253" s="7"/>
      <c r="P8253" s="6"/>
      <c r="Q8253" s="6"/>
    </row>
    <row r="8254" spans="2:17" s="2" customFormat="1" x14ac:dyDescent="0.25">
      <c r="B8254" s="1"/>
      <c r="C8254" s="1"/>
      <c r="D8254" s="1"/>
      <c r="I8254" s="1"/>
      <c r="J8254" s="5"/>
      <c r="K8254" s="5"/>
      <c r="L8254" s="5"/>
      <c r="M8254" s="6"/>
      <c r="N8254" s="6"/>
      <c r="O8254" s="7"/>
      <c r="P8254" s="6"/>
      <c r="Q8254" s="6"/>
    </row>
    <row r="8255" spans="2:17" s="2" customFormat="1" x14ac:dyDescent="0.25">
      <c r="B8255" s="1"/>
      <c r="C8255" s="1"/>
      <c r="D8255" s="1"/>
      <c r="I8255" s="1"/>
      <c r="J8255" s="5"/>
      <c r="K8255" s="5"/>
      <c r="L8255" s="5"/>
      <c r="M8255" s="6"/>
      <c r="N8255" s="6"/>
      <c r="O8255" s="7"/>
      <c r="P8255" s="6"/>
      <c r="Q8255" s="6"/>
    </row>
    <row r="8256" spans="2:17" s="2" customFormat="1" x14ac:dyDescent="0.25">
      <c r="B8256" s="1"/>
      <c r="C8256" s="1"/>
      <c r="D8256" s="1"/>
      <c r="I8256" s="1"/>
      <c r="J8256" s="5"/>
      <c r="K8256" s="5"/>
      <c r="L8256" s="5"/>
      <c r="M8256" s="6"/>
      <c r="N8256" s="6"/>
      <c r="O8256" s="7"/>
      <c r="P8256" s="6"/>
      <c r="Q8256" s="6"/>
    </row>
    <row r="8257" spans="2:17" s="2" customFormat="1" x14ac:dyDescent="0.25">
      <c r="B8257" s="1"/>
      <c r="C8257" s="1"/>
      <c r="D8257" s="1"/>
      <c r="I8257" s="1"/>
      <c r="J8257" s="5"/>
      <c r="K8257" s="5"/>
      <c r="L8257" s="5"/>
      <c r="M8257" s="6"/>
      <c r="N8257" s="6"/>
      <c r="O8257" s="7"/>
      <c r="P8257" s="6"/>
      <c r="Q8257" s="6"/>
    </row>
    <row r="8258" spans="2:17" s="2" customFormat="1" x14ac:dyDescent="0.25">
      <c r="B8258" s="1"/>
      <c r="C8258" s="1"/>
      <c r="D8258" s="1"/>
      <c r="I8258" s="1"/>
      <c r="J8258" s="5"/>
      <c r="K8258" s="5"/>
      <c r="L8258" s="5"/>
      <c r="M8258" s="6"/>
      <c r="N8258" s="6"/>
      <c r="O8258" s="7"/>
      <c r="P8258" s="6"/>
      <c r="Q8258" s="6"/>
    </row>
    <row r="8259" spans="2:17" s="2" customFormat="1" x14ac:dyDescent="0.25">
      <c r="B8259" s="1"/>
      <c r="C8259" s="1"/>
      <c r="D8259" s="1"/>
      <c r="I8259" s="1"/>
      <c r="J8259" s="5"/>
      <c r="K8259" s="5"/>
      <c r="L8259" s="5"/>
      <c r="M8259" s="6"/>
      <c r="N8259" s="6"/>
      <c r="O8259" s="7"/>
      <c r="P8259" s="6"/>
      <c r="Q8259" s="6"/>
    </row>
    <row r="8260" spans="2:17" s="2" customFormat="1" x14ac:dyDescent="0.25">
      <c r="B8260" s="1"/>
      <c r="C8260" s="1"/>
      <c r="D8260" s="1"/>
      <c r="I8260" s="1"/>
      <c r="J8260" s="5"/>
      <c r="K8260" s="5"/>
      <c r="L8260" s="5"/>
      <c r="M8260" s="6"/>
      <c r="N8260" s="6"/>
      <c r="O8260" s="7"/>
      <c r="P8260" s="6"/>
      <c r="Q8260" s="6"/>
    </row>
    <row r="8261" spans="2:17" s="2" customFormat="1" x14ac:dyDescent="0.25">
      <c r="B8261" s="1"/>
      <c r="C8261" s="1"/>
      <c r="D8261" s="1"/>
      <c r="I8261" s="1"/>
      <c r="J8261" s="5"/>
      <c r="K8261" s="5"/>
      <c r="L8261" s="5"/>
      <c r="M8261" s="6"/>
      <c r="N8261" s="6"/>
      <c r="O8261" s="7"/>
      <c r="P8261" s="6"/>
      <c r="Q8261" s="6"/>
    </row>
    <row r="8262" spans="2:17" s="2" customFormat="1" x14ac:dyDescent="0.25">
      <c r="B8262" s="1"/>
      <c r="C8262" s="1"/>
      <c r="D8262" s="1"/>
      <c r="I8262" s="1"/>
      <c r="J8262" s="5"/>
      <c r="K8262" s="5"/>
      <c r="L8262" s="5"/>
      <c r="M8262" s="6"/>
      <c r="N8262" s="6"/>
      <c r="O8262" s="7"/>
      <c r="P8262" s="6"/>
      <c r="Q8262" s="6"/>
    </row>
    <row r="8263" spans="2:17" s="2" customFormat="1" x14ac:dyDescent="0.25">
      <c r="B8263" s="1"/>
      <c r="C8263" s="1"/>
      <c r="D8263" s="1"/>
      <c r="I8263" s="1"/>
      <c r="J8263" s="5"/>
      <c r="K8263" s="5"/>
      <c r="L8263" s="5"/>
      <c r="M8263" s="6"/>
      <c r="N8263" s="6"/>
      <c r="O8263" s="7"/>
      <c r="P8263" s="6"/>
      <c r="Q8263" s="6"/>
    </row>
    <row r="8264" spans="2:17" s="2" customFormat="1" x14ac:dyDescent="0.25">
      <c r="B8264" s="1"/>
      <c r="C8264" s="1"/>
      <c r="D8264" s="1"/>
      <c r="I8264" s="1"/>
      <c r="J8264" s="5"/>
      <c r="K8264" s="5"/>
      <c r="L8264" s="5"/>
      <c r="M8264" s="6"/>
      <c r="N8264" s="6"/>
      <c r="O8264" s="7"/>
      <c r="P8264" s="6"/>
      <c r="Q8264" s="6"/>
    </row>
    <row r="8265" spans="2:17" s="2" customFormat="1" x14ac:dyDescent="0.25">
      <c r="B8265" s="1"/>
      <c r="C8265" s="1"/>
      <c r="D8265" s="1"/>
      <c r="I8265" s="1"/>
      <c r="J8265" s="5"/>
      <c r="K8265" s="5"/>
      <c r="L8265" s="5"/>
      <c r="M8265" s="6"/>
      <c r="N8265" s="6"/>
      <c r="O8265" s="7"/>
      <c r="P8265" s="6"/>
      <c r="Q8265" s="6"/>
    </row>
    <row r="8266" spans="2:17" s="2" customFormat="1" x14ac:dyDescent="0.25">
      <c r="B8266" s="1"/>
      <c r="C8266" s="1"/>
      <c r="D8266" s="1"/>
      <c r="I8266" s="1"/>
      <c r="J8266" s="5"/>
      <c r="K8266" s="5"/>
      <c r="L8266" s="5"/>
      <c r="M8266" s="6"/>
      <c r="N8266" s="6"/>
      <c r="O8266" s="7"/>
      <c r="P8266" s="6"/>
      <c r="Q8266" s="6"/>
    </row>
    <row r="8267" spans="2:17" s="2" customFormat="1" x14ac:dyDescent="0.25">
      <c r="B8267" s="1"/>
      <c r="C8267" s="1"/>
      <c r="D8267" s="1"/>
      <c r="I8267" s="1"/>
      <c r="J8267" s="5"/>
      <c r="K8267" s="5"/>
      <c r="L8267" s="5"/>
      <c r="M8267" s="6"/>
      <c r="N8267" s="6"/>
      <c r="O8267" s="7"/>
      <c r="P8267" s="6"/>
      <c r="Q8267" s="6"/>
    </row>
    <row r="8268" spans="2:17" s="2" customFormat="1" x14ac:dyDescent="0.25">
      <c r="B8268" s="1"/>
      <c r="C8268" s="1"/>
      <c r="D8268" s="1"/>
      <c r="I8268" s="1"/>
      <c r="J8268" s="5"/>
      <c r="K8268" s="5"/>
      <c r="L8268" s="5"/>
      <c r="M8268" s="6"/>
      <c r="N8268" s="6"/>
      <c r="O8268" s="7"/>
      <c r="P8268" s="6"/>
      <c r="Q8268" s="6"/>
    </row>
    <row r="8269" spans="2:17" s="2" customFormat="1" x14ac:dyDescent="0.25">
      <c r="B8269" s="1"/>
      <c r="C8269" s="1"/>
      <c r="D8269" s="1"/>
      <c r="I8269" s="1"/>
      <c r="J8269" s="5"/>
      <c r="K8269" s="5"/>
      <c r="L8269" s="5"/>
      <c r="M8269" s="6"/>
      <c r="N8269" s="6"/>
      <c r="O8269" s="7"/>
      <c r="P8269" s="6"/>
      <c r="Q8269" s="6"/>
    </row>
    <row r="8270" spans="2:17" s="2" customFormat="1" x14ac:dyDescent="0.25">
      <c r="B8270" s="1"/>
      <c r="C8270" s="1"/>
      <c r="D8270" s="1"/>
      <c r="I8270" s="1"/>
      <c r="J8270" s="5"/>
      <c r="K8270" s="5"/>
      <c r="L8270" s="5"/>
      <c r="M8270" s="6"/>
      <c r="N8270" s="6"/>
      <c r="O8270" s="7"/>
      <c r="P8270" s="6"/>
      <c r="Q8270" s="6"/>
    </row>
    <row r="8271" spans="2:17" s="2" customFormat="1" x14ac:dyDescent="0.25">
      <c r="B8271" s="1"/>
      <c r="C8271" s="1"/>
      <c r="D8271" s="1"/>
      <c r="I8271" s="1"/>
      <c r="J8271" s="5"/>
      <c r="K8271" s="5"/>
      <c r="L8271" s="5"/>
      <c r="M8271" s="6"/>
      <c r="N8271" s="6"/>
      <c r="O8271" s="7"/>
      <c r="P8271" s="6"/>
      <c r="Q8271" s="6"/>
    </row>
    <row r="8272" spans="2:17" s="2" customFormat="1" x14ac:dyDescent="0.25">
      <c r="B8272" s="1"/>
      <c r="C8272" s="1"/>
      <c r="D8272" s="1"/>
      <c r="I8272" s="1"/>
      <c r="J8272" s="5"/>
      <c r="K8272" s="5"/>
      <c r="L8272" s="5"/>
      <c r="M8272" s="6"/>
      <c r="N8272" s="6"/>
      <c r="O8272" s="7"/>
      <c r="P8272" s="6"/>
      <c r="Q8272" s="6"/>
    </row>
    <row r="8273" spans="2:17" s="2" customFormat="1" x14ac:dyDescent="0.25">
      <c r="B8273" s="1"/>
      <c r="C8273" s="1"/>
      <c r="D8273" s="1"/>
      <c r="I8273" s="1"/>
      <c r="J8273" s="5"/>
      <c r="K8273" s="5"/>
      <c r="L8273" s="5"/>
      <c r="M8273" s="6"/>
      <c r="N8273" s="6"/>
      <c r="O8273" s="7"/>
      <c r="P8273" s="6"/>
      <c r="Q8273" s="6"/>
    </row>
    <row r="8274" spans="2:17" s="2" customFormat="1" x14ac:dyDescent="0.25">
      <c r="B8274" s="1"/>
      <c r="C8274" s="1"/>
      <c r="D8274" s="1"/>
      <c r="I8274" s="1"/>
      <c r="J8274" s="5"/>
      <c r="K8274" s="5"/>
      <c r="L8274" s="5"/>
      <c r="M8274" s="6"/>
      <c r="N8274" s="6"/>
      <c r="O8274" s="7"/>
      <c r="P8274" s="6"/>
      <c r="Q8274" s="6"/>
    </row>
    <row r="8275" spans="2:17" s="2" customFormat="1" x14ac:dyDescent="0.25">
      <c r="B8275" s="1"/>
      <c r="C8275" s="1"/>
      <c r="D8275" s="1"/>
      <c r="I8275" s="1"/>
      <c r="J8275" s="5"/>
      <c r="K8275" s="5"/>
      <c r="L8275" s="5"/>
      <c r="M8275" s="6"/>
      <c r="N8275" s="6"/>
      <c r="O8275" s="7"/>
      <c r="P8275" s="6"/>
      <c r="Q8275" s="6"/>
    </row>
    <row r="8276" spans="2:17" s="2" customFormat="1" x14ac:dyDescent="0.25">
      <c r="B8276" s="1"/>
      <c r="C8276" s="1"/>
      <c r="D8276" s="1"/>
      <c r="I8276" s="1"/>
      <c r="J8276" s="5"/>
      <c r="K8276" s="5"/>
      <c r="L8276" s="5"/>
      <c r="M8276" s="6"/>
      <c r="N8276" s="6"/>
      <c r="O8276" s="7"/>
      <c r="P8276" s="6"/>
      <c r="Q8276" s="6"/>
    </row>
    <row r="8277" spans="2:17" s="2" customFormat="1" x14ac:dyDescent="0.25">
      <c r="B8277" s="1"/>
      <c r="C8277" s="1"/>
      <c r="D8277" s="1"/>
      <c r="I8277" s="1"/>
      <c r="J8277" s="5"/>
      <c r="K8277" s="5"/>
      <c r="L8277" s="5"/>
      <c r="M8277" s="6"/>
      <c r="N8277" s="6"/>
      <c r="O8277" s="7"/>
      <c r="P8277" s="6"/>
      <c r="Q8277" s="6"/>
    </row>
    <row r="8278" spans="2:17" s="2" customFormat="1" x14ac:dyDescent="0.25">
      <c r="B8278" s="1"/>
      <c r="C8278" s="1"/>
      <c r="D8278" s="1"/>
      <c r="I8278" s="1"/>
      <c r="J8278" s="5"/>
      <c r="K8278" s="5"/>
      <c r="L8278" s="5"/>
      <c r="M8278" s="6"/>
      <c r="N8278" s="6"/>
      <c r="O8278" s="7"/>
      <c r="P8278" s="6"/>
      <c r="Q8278" s="6"/>
    </row>
    <row r="8279" spans="2:17" s="2" customFormat="1" x14ac:dyDescent="0.25">
      <c r="B8279" s="1"/>
      <c r="C8279" s="1"/>
      <c r="D8279" s="1"/>
      <c r="I8279" s="1"/>
      <c r="J8279" s="5"/>
      <c r="K8279" s="5"/>
      <c r="L8279" s="5"/>
      <c r="M8279" s="6"/>
      <c r="N8279" s="6"/>
      <c r="O8279" s="7"/>
      <c r="P8279" s="6"/>
      <c r="Q8279" s="6"/>
    </row>
    <row r="8280" spans="2:17" s="2" customFormat="1" x14ac:dyDescent="0.25">
      <c r="B8280" s="1"/>
      <c r="C8280" s="1"/>
      <c r="D8280" s="1"/>
      <c r="I8280" s="1"/>
      <c r="J8280" s="5"/>
      <c r="K8280" s="5"/>
      <c r="L8280" s="5"/>
      <c r="M8280" s="6"/>
      <c r="N8280" s="6"/>
      <c r="O8280" s="7"/>
      <c r="P8280" s="6"/>
      <c r="Q8280" s="6"/>
    </row>
    <row r="8281" spans="2:17" s="2" customFormat="1" x14ac:dyDescent="0.25">
      <c r="B8281" s="1"/>
      <c r="C8281" s="1"/>
      <c r="D8281" s="1"/>
      <c r="I8281" s="1"/>
      <c r="J8281" s="5"/>
      <c r="K8281" s="5"/>
      <c r="L8281" s="5"/>
      <c r="M8281" s="6"/>
      <c r="N8281" s="6"/>
      <c r="O8281" s="7"/>
      <c r="P8281" s="6"/>
      <c r="Q8281" s="6"/>
    </row>
    <row r="8282" spans="2:17" s="2" customFormat="1" x14ac:dyDescent="0.25">
      <c r="B8282" s="1"/>
      <c r="C8282" s="1"/>
      <c r="D8282" s="1"/>
      <c r="I8282" s="1"/>
      <c r="J8282" s="5"/>
      <c r="K8282" s="5"/>
      <c r="L8282" s="5"/>
      <c r="M8282" s="6"/>
      <c r="N8282" s="6"/>
      <c r="O8282" s="7"/>
      <c r="P8282" s="6"/>
      <c r="Q8282" s="6"/>
    </row>
    <row r="8283" spans="2:17" s="2" customFormat="1" x14ac:dyDescent="0.25">
      <c r="B8283" s="1"/>
      <c r="C8283" s="1"/>
      <c r="D8283" s="1"/>
      <c r="I8283" s="1"/>
      <c r="J8283" s="5"/>
      <c r="K8283" s="5"/>
      <c r="L8283" s="5"/>
      <c r="M8283" s="6"/>
      <c r="N8283" s="6"/>
      <c r="O8283" s="7"/>
      <c r="P8283" s="6"/>
      <c r="Q8283" s="6"/>
    </row>
    <row r="8284" spans="2:17" s="2" customFormat="1" x14ac:dyDescent="0.25">
      <c r="B8284" s="1"/>
      <c r="C8284" s="1"/>
      <c r="D8284" s="1"/>
      <c r="I8284" s="1"/>
      <c r="J8284" s="5"/>
      <c r="K8284" s="5"/>
      <c r="L8284" s="5"/>
      <c r="M8284" s="6"/>
      <c r="N8284" s="6"/>
      <c r="O8284" s="7"/>
      <c r="P8284" s="6"/>
      <c r="Q8284" s="6"/>
    </row>
    <row r="8285" spans="2:17" s="2" customFormat="1" x14ac:dyDescent="0.25">
      <c r="B8285" s="1"/>
      <c r="C8285" s="1"/>
      <c r="D8285" s="1"/>
      <c r="I8285" s="1"/>
      <c r="J8285" s="5"/>
      <c r="K8285" s="5"/>
      <c r="L8285" s="5"/>
      <c r="M8285" s="6"/>
      <c r="N8285" s="6"/>
      <c r="O8285" s="7"/>
      <c r="P8285" s="6"/>
      <c r="Q8285" s="6"/>
    </row>
    <row r="8286" spans="2:17" s="2" customFormat="1" x14ac:dyDescent="0.25">
      <c r="B8286" s="1"/>
      <c r="C8286" s="1"/>
      <c r="D8286" s="1"/>
      <c r="I8286" s="1"/>
      <c r="J8286" s="5"/>
      <c r="K8286" s="5"/>
      <c r="L8286" s="5"/>
      <c r="M8286" s="6"/>
      <c r="N8286" s="6"/>
      <c r="O8286" s="7"/>
      <c r="P8286" s="6"/>
      <c r="Q8286" s="6"/>
    </row>
    <row r="8287" spans="2:17" s="2" customFormat="1" x14ac:dyDescent="0.25">
      <c r="B8287" s="1"/>
      <c r="C8287" s="1"/>
      <c r="D8287" s="1"/>
      <c r="I8287" s="1"/>
      <c r="J8287" s="5"/>
      <c r="K8287" s="5"/>
      <c r="L8287" s="5"/>
      <c r="M8287" s="6"/>
      <c r="N8287" s="6"/>
      <c r="O8287" s="7"/>
      <c r="P8287" s="6"/>
      <c r="Q8287" s="6"/>
    </row>
    <row r="8288" spans="2:17" s="2" customFormat="1" x14ac:dyDescent="0.25">
      <c r="B8288" s="1"/>
      <c r="C8288" s="1"/>
      <c r="D8288" s="1"/>
      <c r="I8288" s="1"/>
      <c r="J8288" s="5"/>
      <c r="K8288" s="5"/>
      <c r="L8288" s="5"/>
      <c r="M8288" s="6"/>
      <c r="N8288" s="6"/>
      <c r="O8288" s="7"/>
      <c r="P8288" s="6"/>
      <c r="Q8288" s="6"/>
    </row>
    <row r="8289" spans="2:17" s="2" customFormat="1" x14ac:dyDescent="0.25">
      <c r="B8289" s="1"/>
      <c r="C8289" s="1"/>
      <c r="D8289" s="1"/>
      <c r="I8289" s="1"/>
      <c r="J8289" s="5"/>
      <c r="K8289" s="5"/>
      <c r="L8289" s="5"/>
      <c r="M8289" s="6"/>
      <c r="N8289" s="6"/>
      <c r="O8289" s="7"/>
      <c r="P8289" s="6"/>
      <c r="Q8289" s="6"/>
    </row>
    <row r="8290" spans="2:17" s="2" customFormat="1" x14ac:dyDescent="0.25">
      <c r="B8290" s="1"/>
      <c r="C8290" s="1"/>
      <c r="D8290" s="1"/>
      <c r="I8290" s="1"/>
      <c r="J8290" s="5"/>
      <c r="K8290" s="5"/>
      <c r="L8290" s="5"/>
      <c r="M8290" s="6"/>
      <c r="N8290" s="6"/>
      <c r="O8290" s="7"/>
      <c r="P8290" s="6"/>
      <c r="Q8290" s="6"/>
    </row>
    <row r="8291" spans="2:17" s="2" customFormat="1" x14ac:dyDescent="0.25">
      <c r="B8291" s="1"/>
      <c r="C8291" s="1"/>
      <c r="D8291" s="1"/>
      <c r="I8291" s="1"/>
      <c r="J8291" s="5"/>
      <c r="K8291" s="5"/>
      <c r="L8291" s="5"/>
      <c r="M8291" s="6"/>
      <c r="N8291" s="6"/>
      <c r="O8291" s="7"/>
      <c r="P8291" s="6"/>
      <c r="Q8291" s="6"/>
    </row>
    <row r="8292" spans="2:17" s="2" customFormat="1" x14ac:dyDescent="0.25">
      <c r="B8292" s="1"/>
      <c r="C8292" s="1"/>
      <c r="D8292" s="1"/>
      <c r="I8292" s="1"/>
      <c r="J8292" s="5"/>
      <c r="K8292" s="5"/>
      <c r="L8292" s="5"/>
      <c r="M8292" s="6"/>
      <c r="N8292" s="6"/>
      <c r="O8292" s="7"/>
      <c r="P8292" s="6"/>
      <c r="Q8292" s="6"/>
    </row>
    <row r="8293" spans="2:17" s="2" customFormat="1" x14ac:dyDescent="0.25">
      <c r="B8293" s="1"/>
      <c r="C8293" s="1"/>
      <c r="D8293" s="1"/>
      <c r="I8293" s="1"/>
      <c r="J8293" s="5"/>
      <c r="K8293" s="5"/>
      <c r="L8293" s="5"/>
      <c r="M8293" s="6"/>
      <c r="N8293" s="6"/>
      <c r="O8293" s="7"/>
      <c r="P8293" s="6"/>
      <c r="Q8293" s="6"/>
    </row>
    <row r="8294" spans="2:17" s="2" customFormat="1" x14ac:dyDescent="0.25">
      <c r="B8294" s="1"/>
      <c r="C8294" s="1"/>
      <c r="D8294" s="1"/>
      <c r="I8294" s="1"/>
      <c r="J8294" s="5"/>
      <c r="K8294" s="5"/>
      <c r="L8294" s="5"/>
      <c r="M8294" s="6"/>
      <c r="N8294" s="6"/>
      <c r="O8294" s="7"/>
      <c r="P8294" s="6"/>
      <c r="Q8294" s="6"/>
    </row>
    <row r="8295" spans="2:17" s="2" customFormat="1" x14ac:dyDescent="0.25">
      <c r="B8295" s="1"/>
      <c r="C8295" s="1"/>
      <c r="D8295" s="1"/>
      <c r="I8295" s="1"/>
      <c r="J8295" s="5"/>
      <c r="K8295" s="5"/>
      <c r="L8295" s="5"/>
      <c r="M8295" s="6"/>
      <c r="N8295" s="6"/>
      <c r="O8295" s="7"/>
      <c r="P8295" s="6"/>
      <c r="Q8295" s="6"/>
    </row>
    <row r="8296" spans="2:17" s="2" customFormat="1" x14ac:dyDescent="0.25">
      <c r="B8296" s="1"/>
      <c r="C8296" s="1"/>
      <c r="D8296" s="1"/>
      <c r="I8296" s="1"/>
      <c r="J8296" s="5"/>
      <c r="K8296" s="5"/>
      <c r="L8296" s="5"/>
      <c r="M8296" s="6"/>
      <c r="N8296" s="6"/>
      <c r="O8296" s="7"/>
      <c r="P8296" s="6"/>
      <c r="Q8296" s="6"/>
    </row>
    <row r="8297" spans="2:17" s="2" customFormat="1" x14ac:dyDescent="0.25">
      <c r="B8297" s="1"/>
      <c r="C8297" s="1"/>
      <c r="D8297" s="1"/>
      <c r="I8297" s="1"/>
      <c r="J8297" s="5"/>
      <c r="K8297" s="5"/>
      <c r="L8297" s="5"/>
      <c r="M8297" s="6"/>
      <c r="N8297" s="6"/>
      <c r="O8297" s="7"/>
      <c r="P8297" s="6"/>
      <c r="Q8297" s="6"/>
    </row>
    <row r="8298" spans="2:17" s="2" customFormat="1" x14ac:dyDescent="0.25">
      <c r="B8298" s="1"/>
      <c r="C8298" s="1"/>
      <c r="D8298" s="1"/>
      <c r="I8298" s="1"/>
      <c r="J8298" s="5"/>
      <c r="K8298" s="5"/>
      <c r="L8298" s="5"/>
      <c r="M8298" s="6"/>
      <c r="N8298" s="6"/>
      <c r="O8298" s="7"/>
      <c r="P8298" s="6"/>
      <c r="Q8298" s="6"/>
    </row>
    <row r="8299" spans="2:17" s="2" customFormat="1" x14ac:dyDescent="0.25">
      <c r="B8299" s="1"/>
      <c r="C8299" s="1"/>
      <c r="D8299" s="1"/>
      <c r="I8299" s="1"/>
      <c r="J8299" s="5"/>
      <c r="K8299" s="5"/>
      <c r="L8299" s="5"/>
      <c r="M8299" s="6"/>
      <c r="N8299" s="6"/>
      <c r="O8299" s="7"/>
      <c r="P8299" s="6"/>
      <c r="Q8299" s="6"/>
    </row>
    <row r="8300" spans="2:17" s="2" customFormat="1" x14ac:dyDescent="0.25">
      <c r="B8300" s="1"/>
      <c r="C8300" s="1"/>
      <c r="D8300" s="1"/>
      <c r="I8300" s="1"/>
      <c r="J8300" s="5"/>
      <c r="K8300" s="5"/>
      <c r="L8300" s="5"/>
      <c r="M8300" s="6"/>
      <c r="N8300" s="6"/>
      <c r="O8300" s="7"/>
      <c r="P8300" s="6"/>
      <c r="Q8300" s="6"/>
    </row>
    <row r="8301" spans="2:17" s="2" customFormat="1" x14ac:dyDescent="0.25">
      <c r="B8301" s="1"/>
      <c r="C8301" s="1"/>
      <c r="D8301" s="1"/>
      <c r="I8301" s="1"/>
      <c r="J8301" s="5"/>
      <c r="K8301" s="5"/>
      <c r="L8301" s="5"/>
      <c r="M8301" s="6"/>
      <c r="N8301" s="6"/>
      <c r="O8301" s="7"/>
      <c r="P8301" s="6"/>
      <c r="Q8301" s="6"/>
    </row>
    <row r="8302" spans="2:17" s="2" customFormat="1" x14ac:dyDescent="0.25">
      <c r="B8302" s="1"/>
      <c r="C8302" s="1"/>
      <c r="D8302" s="1"/>
      <c r="I8302" s="1"/>
      <c r="J8302" s="5"/>
      <c r="K8302" s="5"/>
      <c r="L8302" s="5"/>
      <c r="M8302" s="6"/>
      <c r="N8302" s="6"/>
      <c r="O8302" s="7"/>
      <c r="P8302" s="6"/>
      <c r="Q8302" s="6"/>
    </row>
    <row r="8303" spans="2:17" s="2" customFormat="1" x14ac:dyDescent="0.25">
      <c r="B8303" s="1"/>
      <c r="C8303" s="1"/>
      <c r="D8303" s="1"/>
      <c r="I8303" s="1"/>
      <c r="J8303" s="5"/>
      <c r="K8303" s="5"/>
      <c r="L8303" s="5"/>
      <c r="M8303" s="6"/>
      <c r="N8303" s="6"/>
      <c r="O8303" s="7"/>
      <c r="P8303" s="6"/>
      <c r="Q8303" s="6"/>
    </row>
    <row r="8304" spans="2:17" s="2" customFormat="1" x14ac:dyDescent="0.25">
      <c r="B8304" s="1"/>
      <c r="C8304" s="1"/>
      <c r="D8304" s="1"/>
      <c r="I8304" s="1"/>
      <c r="J8304" s="5"/>
      <c r="K8304" s="5"/>
      <c r="L8304" s="5"/>
      <c r="M8304" s="6"/>
      <c r="N8304" s="6"/>
      <c r="O8304" s="7"/>
      <c r="P8304" s="6"/>
      <c r="Q8304" s="6"/>
    </row>
    <row r="8305" spans="2:17" s="2" customFormat="1" x14ac:dyDescent="0.25">
      <c r="B8305" s="1"/>
      <c r="C8305" s="1"/>
      <c r="D8305" s="1"/>
      <c r="I8305" s="1"/>
      <c r="J8305" s="5"/>
      <c r="K8305" s="5"/>
      <c r="L8305" s="5"/>
      <c r="M8305" s="6"/>
      <c r="N8305" s="6"/>
      <c r="O8305" s="7"/>
      <c r="P8305" s="6"/>
      <c r="Q8305" s="6"/>
    </row>
    <row r="8306" spans="2:17" s="2" customFormat="1" x14ac:dyDescent="0.25">
      <c r="B8306" s="1"/>
      <c r="C8306" s="1"/>
      <c r="D8306" s="1"/>
      <c r="I8306" s="1"/>
      <c r="J8306" s="5"/>
      <c r="K8306" s="5"/>
      <c r="L8306" s="5"/>
      <c r="M8306" s="6"/>
      <c r="N8306" s="6"/>
      <c r="O8306" s="7"/>
      <c r="P8306" s="6"/>
      <c r="Q8306" s="6"/>
    </row>
    <row r="8307" spans="2:17" s="2" customFormat="1" x14ac:dyDescent="0.25">
      <c r="B8307" s="1"/>
      <c r="C8307" s="1"/>
      <c r="D8307" s="1"/>
      <c r="I8307" s="1"/>
      <c r="J8307" s="5"/>
      <c r="K8307" s="5"/>
      <c r="L8307" s="5"/>
      <c r="M8307" s="6"/>
      <c r="N8307" s="6"/>
      <c r="O8307" s="7"/>
      <c r="P8307" s="6"/>
      <c r="Q8307" s="6"/>
    </row>
    <row r="8308" spans="2:17" s="2" customFormat="1" x14ac:dyDescent="0.25">
      <c r="B8308" s="1"/>
      <c r="C8308" s="1"/>
      <c r="D8308" s="1"/>
      <c r="I8308" s="1"/>
      <c r="J8308" s="5"/>
      <c r="K8308" s="5"/>
      <c r="L8308" s="5"/>
      <c r="M8308" s="6"/>
      <c r="N8308" s="6"/>
      <c r="O8308" s="7"/>
      <c r="P8308" s="6"/>
      <c r="Q8308" s="6"/>
    </row>
    <row r="8309" spans="2:17" s="2" customFormat="1" x14ac:dyDescent="0.25">
      <c r="B8309" s="1"/>
      <c r="C8309" s="1"/>
      <c r="D8309" s="1"/>
      <c r="I8309" s="1"/>
      <c r="J8309" s="5"/>
      <c r="K8309" s="5"/>
      <c r="L8309" s="5"/>
      <c r="M8309" s="6"/>
      <c r="N8309" s="6"/>
      <c r="O8309" s="7"/>
      <c r="P8309" s="6"/>
      <c r="Q8309" s="6"/>
    </row>
    <row r="8310" spans="2:17" s="2" customFormat="1" x14ac:dyDescent="0.25">
      <c r="B8310" s="1"/>
      <c r="C8310" s="1"/>
      <c r="D8310" s="1"/>
      <c r="I8310" s="1"/>
      <c r="J8310" s="5"/>
      <c r="K8310" s="5"/>
      <c r="L8310" s="5"/>
      <c r="M8310" s="6"/>
      <c r="N8310" s="6"/>
      <c r="O8310" s="7"/>
      <c r="P8310" s="6"/>
      <c r="Q8310" s="6"/>
    </row>
    <row r="8311" spans="2:17" s="2" customFormat="1" x14ac:dyDescent="0.25">
      <c r="B8311" s="1"/>
      <c r="C8311" s="1"/>
      <c r="D8311" s="1"/>
      <c r="I8311" s="1"/>
      <c r="J8311" s="5"/>
      <c r="K8311" s="5"/>
      <c r="L8311" s="5"/>
      <c r="M8311" s="6"/>
      <c r="N8311" s="6"/>
      <c r="O8311" s="7"/>
      <c r="P8311" s="6"/>
      <c r="Q8311" s="6"/>
    </row>
    <row r="8312" spans="2:17" s="2" customFormat="1" x14ac:dyDescent="0.25">
      <c r="B8312" s="1"/>
      <c r="C8312" s="1"/>
      <c r="D8312" s="1"/>
      <c r="I8312" s="1"/>
      <c r="J8312" s="5"/>
      <c r="K8312" s="5"/>
      <c r="L8312" s="5"/>
      <c r="M8312" s="6"/>
      <c r="N8312" s="6"/>
      <c r="O8312" s="7"/>
      <c r="P8312" s="6"/>
      <c r="Q8312" s="6"/>
    </row>
    <row r="8313" spans="2:17" s="2" customFormat="1" x14ac:dyDescent="0.25">
      <c r="B8313" s="1"/>
      <c r="C8313" s="1"/>
      <c r="D8313" s="1"/>
      <c r="I8313" s="1"/>
      <c r="J8313" s="5"/>
      <c r="K8313" s="5"/>
      <c r="L8313" s="5"/>
      <c r="M8313" s="6"/>
      <c r="N8313" s="6"/>
      <c r="O8313" s="7"/>
      <c r="P8313" s="6"/>
      <c r="Q8313" s="6"/>
    </row>
    <row r="8314" spans="2:17" s="2" customFormat="1" x14ac:dyDescent="0.25">
      <c r="B8314" s="1"/>
      <c r="C8314" s="1"/>
      <c r="D8314" s="1"/>
      <c r="I8314" s="1"/>
      <c r="J8314" s="5"/>
      <c r="K8314" s="5"/>
      <c r="L8314" s="5"/>
      <c r="M8314" s="6"/>
      <c r="N8314" s="6"/>
      <c r="O8314" s="7"/>
      <c r="P8314" s="6"/>
      <c r="Q8314" s="6"/>
    </row>
    <row r="8315" spans="2:17" s="2" customFormat="1" x14ac:dyDescent="0.25">
      <c r="B8315" s="1"/>
      <c r="C8315" s="1"/>
      <c r="D8315" s="1"/>
      <c r="I8315" s="1"/>
      <c r="J8315" s="5"/>
      <c r="K8315" s="5"/>
      <c r="L8315" s="5"/>
      <c r="M8315" s="6"/>
      <c r="N8315" s="6"/>
      <c r="O8315" s="7"/>
      <c r="P8315" s="6"/>
      <c r="Q8315" s="6"/>
    </row>
    <row r="8316" spans="2:17" s="2" customFormat="1" x14ac:dyDescent="0.25">
      <c r="B8316" s="1"/>
      <c r="C8316" s="1"/>
      <c r="D8316" s="1"/>
      <c r="I8316" s="1"/>
      <c r="J8316" s="5"/>
      <c r="K8316" s="5"/>
      <c r="L8316" s="5"/>
      <c r="M8316" s="6"/>
      <c r="N8316" s="6"/>
      <c r="O8316" s="7"/>
      <c r="P8316" s="6"/>
      <c r="Q8316" s="6"/>
    </row>
    <row r="8317" spans="2:17" s="2" customFormat="1" x14ac:dyDescent="0.25">
      <c r="B8317" s="1"/>
      <c r="C8317" s="1"/>
      <c r="D8317" s="1"/>
      <c r="I8317" s="1"/>
      <c r="J8317" s="5"/>
      <c r="K8317" s="5"/>
      <c r="L8317" s="5"/>
      <c r="M8317" s="6"/>
      <c r="N8317" s="6"/>
      <c r="O8317" s="7"/>
      <c r="P8317" s="6"/>
      <c r="Q8317" s="6"/>
    </row>
    <row r="8318" spans="2:17" s="2" customFormat="1" x14ac:dyDescent="0.25">
      <c r="B8318" s="1"/>
      <c r="C8318" s="1"/>
      <c r="D8318" s="1"/>
      <c r="I8318" s="1"/>
      <c r="J8318" s="5"/>
      <c r="K8318" s="5"/>
      <c r="L8318" s="5"/>
      <c r="M8318" s="6"/>
      <c r="N8318" s="6"/>
      <c r="O8318" s="7"/>
      <c r="P8318" s="6"/>
      <c r="Q8318" s="6"/>
    </row>
    <row r="8319" spans="2:17" s="2" customFormat="1" x14ac:dyDescent="0.25">
      <c r="B8319" s="1"/>
      <c r="C8319" s="1"/>
      <c r="D8319" s="1"/>
      <c r="I8319" s="1"/>
      <c r="J8319" s="5"/>
      <c r="K8319" s="5"/>
      <c r="L8319" s="5"/>
      <c r="M8319" s="6"/>
      <c r="N8319" s="6"/>
      <c r="O8319" s="7"/>
      <c r="P8319" s="6"/>
      <c r="Q8319" s="6"/>
    </row>
    <row r="8320" spans="2:17" s="2" customFormat="1" x14ac:dyDescent="0.25">
      <c r="B8320" s="1"/>
      <c r="C8320" s="1"/>
      <c r="D8320" s="1"/>
      <c r="I8320" s="1"/>
      <c r="J8320" s="5"/>
      <c r="K8320" s="5"/>
      <c r="L8320" s="5"/>
      <c r="M8320" s="6"/>
      <c r="N8320" s="6"/>
      <c r="O8320" s="7"/>
      <c r="P8320" s="6"/>
      <c r="Q8320" s="6"/>
    </row>
    <row r="8321" spans="2:17" s="2" customFormat="1" x14ac:dyDescent="0.25">
      <c r="B8321" s="1"/>
      <c r="C8321" s="1"/>
      <c r="D8321" s="1"/>
      <c r="I8321" s="1"/>
      <c r="J8321" s="5"/>
      <c r="K8321" s="5"/>
      <c r="L8321" s="5"/>
      <c r="M8321" s="6"/>
      <c r="N8321" s="6"/>
      <c r="O8321" s="7"/>
      <c r="P8321" s="6"/>
      <c r="Q8321" s="6"/>
    </row>
    <row r="8322" spans="2:17" s="2" customFormat="1" x14ac:dyDescent="0.25">
      <c r="B8322" s="1"/>
      <c r="C8322" s="1"/>
      <c r="D8322" s="1"/>
      <c r="I8322" s="1"/>
      <c r="J8322" s="5"/>
      <c r="K8322" s="5"/>
      <c r="L8322" s="5"/>
      <c r="M8322" s="6"/>
      <c r="N8322" s="6"/>
      <c r="O8322" s="7"/>
      <c r="P8322" s="6"/>
      <c r="Q8322" s="6"/>
    </row>
    <row r="8323" spans="2:17" s="2" customFormat="1" x14ac:dyDescent="0.25">
      <c r="B8323" s="1"/>
      <c r="C8323" s="1"/>
      <c r="D8323" s="1"/>
      <c r="I8323" s="1"/>
      <c r="J8323" s="5"/>
      <c r="K8323" s="5"/>
      <c r="L8323" s="5"/>
      <c r="M8323" s="6"/>
      <c r="N8323" s="6"/>
      <c r="O8323" s="7"/>
      <c r="P8323" s="6"/>
      <c r="Q8323" s="6"/>
    </row>
    <row r="8324" spans="2:17" s="2" customFormat="1" x14ac:dyDescent="0.25">
      <c r="B8324" s="1"/>
      <c r="C8324" s="1"/>
      <c r="D8324" s="1"/>
      <c r="I8324" s="1"/>
      <c r="J8324" s="5"/>
      <c r="K8324" s="5"/>
      <c r="L8324" s="5"/>
      <c r="M8324" s="6"/>
      <c r="N8324" s="6"/>
      <c r="O8324" s="7"/>
      <c r="P8324" s="6"/>
      <c r="Q8324" s="6"/>
    </row>
    <row r="8325" spans="2:17" s="2" customFormat="1" x14ac:dyDescent="0.25">
      <c r="B8325" s="1"/>
      <c r="C8325" s="1"/>
      <c r="D8325" s="1"/>
      <c r="I8325" s="1"/>
      <c r="J8325" s="5"/>
      <c r="K8325" s="5"/>
      <c r="L8325" s="5"/>
      <c r="M8325" s="6"/>
      <c r="N8325" s="6"/>
      <c r="O8325" s="7"/>
      <c r="P8325" s="6"/>
      <c r="Q8325" s="6"/>
    </row>
    <row r="8326" spans="2:17" s="2" customFormat="1" x14ac:dyDescent="0.25">
      <c r="B8326" s="1"/>
      <c r="C8326" s="1"/>
      <c r="D8326" s="1"/>
      <c r="I8326" s="1"/>
      <c r="J8326" s="5"/>
      <c r="K8326" s="5"/>
      <c r="L8326" s="5"/>
      <c r="M8326" s="6"/>
      <c r="N8326" s="6"/>
      <c r="O8326" s="7"/>
      <c r="P8326" s="6"/>
      <c r="Q8326" s="6"/>
    </row>
    <row r="8327" spans="2:17" s="2" customFormat="1" x14ac:dyDescent="0.25">
      <c r="B8327" s="1"/>
      <c r="C8327" s="1"/>
      <c r="D8327" s="1"/>
      <c r="I8327" s="1"/>
      <c r="J8327" s="5"/>
      <c r="K8327" s="5"/>
      <c r="L8327" s="5"/>
      <c r="M8327" s="6"/>
      <c r="N8327" s="6"/>
      <c r="O8327" s="7"/>
      <c r="P8327" s="6"/>
      <c r="Q8327" s="6"/>
    </row>
    <row r="8328" spans="2:17" s="2" customFormat="1" x14ac:dyDescent="0.25">
      <c r="B8328" s="1"/>
      <c r="C8328" s="1"/>
      <c r="D8328" s="1"/>
      <c r="I8328" s="1"/>
      <c r="J8328" s="5"/>
      <c r="K8328" s="5"/>
      <c r="L8328" s="5"/>
      <c r="M8328" s="6"/>
      <c r="N8328" s="6"/>
      <c r="O8328" s="7"/>
      <c r="P8328" s="6"/>
      <c r="Q8328" s="6"/>
    </row>
    <row r="8329" spans="2:17" s="2" customFormat="1" x14ac:dyDescent="0.25">
      <c r="B8329" s="1"/>
      <c r="C8329" s="1"/>
      <c r="D8329" s="1"/>
      <c r="I8329" s="1"/>
      <c r="J8329" s="5"/>
      <c r="K8329" s="5"/>
      <c r="L8329" s="5"/>
      <c r="M8329" s="6"/>
      <c r="N8329" s="6"/>
      <c r="O8329" s="7"/>
      <c r="P8329" s="6"/>
      <c r="Q8329" s="6"/>
    </row>
    <row r="8330" spans="2:17" s="2" customFormat="1" x14ac:dyDescent="0.25">
      <c r="B8330" s="1"/>
      <c r="C8330" s="1"/>
      <c r="D8330" s="1"/>
      <c r="I8330" s="1"/>
      <c r="J8330" s="5"/>
      <c r="K8330" s="5"/>
      <c r="L8330" s="5"/>
      <c r="M8330" s="6"/>
      <c r="N8330" s="6"/>
      <c r="O8330" s="7"/>
      <c r="P8330" s="6"/>
      <c r="Q8330" s="6"/>
    </row>
    <row r="8331" spans="2:17" s="2" customFormat="1" x14ac:dyDescent="0.25">
      <c r="B8331" s="1"/>
      <c r="C8331" s="1"/>
      <c r="D8331" s="1"/>
      <c r="I8331" s="1"/>
      <c r="J8331" s="5"/>
      <c r="K8331" s="5"/>
      <c r="L8331" s="5"/>
      <c r="M8331" s="6"/>
      <c r="N8331" s="6"/>
      <c r="O8331" s="7"/>
      <c r="P8331" s="6"/>
      <c r="Q8331" s="6"/>
    </row>
    <row r="8332" spans="2:17" s="2" customFormat="1" x14ac:dyDescent="0.25">
      <c r="B8332" s="1"/>
      <c r="C8332" s="1"/>
      <c r="D8332" s="1"/>
      <c r="I8332" s="1"/>
      <c r="J8332" s="5"/>
      <c r="K8332" s="5"/>
      <c r="L8332" s="5"/>
      <c r="M8332" s="6"/>
      <c r="N8332" s="6"/>
      <c r="O8332" s="7"/>
      <c r="P8332" s="6"/>
      <c r="Q8332" s="6"/>
    </row>
    <row r="8333" spans="2:17" s="2" customFormat="1" x14ac:dyDescent="0.25">
      <c r="B8333" s="1"/>
      <c r="C8333" s="1"/>
      <c r="D8333" s="1"/>
      <c r="I8333" s="1"/>
      <c r="J8333" s="5"/>
      <c r="K8333" s="5"/>
      <c r="L8333" s="5"/>
      <c r="M8333" s="6"/>
      <c r="N8333" s="6"/>
      <c r="O8333" s="7"/>
      <c r="P8333" s="6"/>
      <c r="Q8333" s="6"/>
    </row>
    <row r="8334" spans="2:17" s="2" customFormat="1" x14ac:dyDescent="0.25">
      <c r="B8334" s="1"/>
      <c r="C8334" s="1"/>
      <c r="D8334" s="1"/>
      <c r="I8334" s="1"/>
      <c r="J8334" s="5"/>
      <c r="K8334" s="5"/>
      <c r="L8334" s="5"/>
      <c r="M8334" s="6"/>
      <c r="N8334" s="6"/>
      <c r="O8334" s="7"/>
      <c r="P8334" s="6"/>
      <c r="Q8334" s="6"/>
    </row>
    <row r="8335" spans="2:17" s="2" customFormat="1" x14ac:dyDescent="0.25">
      <c r="B8335" s="1"/>
      <c r="C8335" s="1"/>
      <c r="D8335" s="1"/>
      <c r="I8335" s="1"/>
      <c r="J8335" s="5"/>
      <c r="K8335" s="5"/>
      <c r="L8335" s="5"/>
      <c r="M8335" s="6"/>
      <c r="N8335" s="6"/>
      <c r="O8335" s="7"/>
      <c r="P8335" s="6"/>
      <c r="Q8335" s="6"/>
    </row>
    <row r="8336" spans="2:17" s="2" customFormat="1" x14ac:dyDescent="0.25">
      <c r="B8336" s="1"/>
      <c r="C8336" s="1"/>
      <c r="D8336" s="1"/>
      <c r="I8336" s="1"/>
      <c r="J8336" s="5"/>
      <c r="K8336" s="5"/>
      <c r="L8336" s="5"/>
      <c r="M8336" s="6"/>
      <c r="N8336" s="6"/>
      <c r="O8336" s="7"/>
      <c r="P8336" s="6"/>
      <c r="Q8336" s="6"/>
    </row>
    <row r="8337" spans="2:17" s="2" customFormat="1" x14ac:dyDescent="0.25">
      <c r="B8337" s="1"/>
      <c r="C8337" s="1"/>
      <c r="D8337" s="1"/>
      <c r="I8337" s="1"/>
      <c r="J8337" s="5"/>
      <c r="K8337" s="5"/>
      <c r="L8337" s="5"/>
      <c r="M8337" s="6"/>
      <c r="N8337" s="6"/>
      <c r="O8337" s="7"/>
      <c r="P8337" s="6"/>
      <c r="Q8337" s="6"/>
    </row>
    <row r="8338" spans="2:17" s="2" customFormat="1" x14ac:dyDescent="0.25">
      <c r="B8338" s="1"/>
      <c r="C8338" s="1"/>
      <c r="D8338" s="1"/>
      <c r="I8338" s="1"/>
      <c r="J8338" s="5"/>
      <c r="K8338" s="5"/>
      <c r="L8338" s="5"/>
      <c r="M8338" s="6"/>
      <c r="N8338" s="6"/>
      <c r="O8338" s="7"/>
      <c r="P8338" s="6"/>
      <c r="Q8338" s="6"/>
    </row>
    <row r="8339" spans="2:17" s="2" customFormat="1" x14ac:dyDescent="0.25">
      <c r="B8339" s="1"/>
      <c r="C8339" s="1"/>
      <c r="D8339" s="1"/>
      <c r="I8339" s="1"/>
      <c r="J8339" s="5"/>
      <c r="K8339" s="5"/>
      <c r="L8339" s="5"/>
      <c r="M8339" s="6"/>
      <c r="N8339" s="6"/>
      <c r="O8339" s="7"/>
      <c r="P8339" s="6"/>
      <c r="Q8339" s="6"/>
    </row>
    <row r="8340" spans="2:17" s="2" customFormat="1" x14ac:dyDescent="0.25">
      <c r="B8340" s="1"/>
      <c r="C8340" s="1"/>
      <c r="D8340" s="1"/>
      <c r="I8340" s="1"/>
      <c r="J8340" s="5"/>
      <c r="K8340" s="5"/>
      <c r="L8340" s="5"/>
      <c r="M8340" s="6"/>
      <c r="N8340" s="6"/>
      <c r="O8340" s="7"/>
      <c r="P8340" s="6"/>
      <c r="Q8340" s="6"/>
    </row>
    <row r="8341" spans="2:17" s="2" customFormat="1" x14ac:dyDescent="0.25">
      <c r="B8341" s="1"/>
      <c r="C8341" s="1"/>
      <c r="D8341" s="1"/>
      <c r="I8341" s="1"/>
      <c r="J8341" s="5"/>
      <c r="K8341" s="5"/>
      <c r="L8341" s="5"/>
      <c r="M8341" s="6"/>
      <c r="N8341" s="6"/>
      <c r="O8341" s="7"/>
      <c r="P8341" s="6"/>
      <c r="Q8341" s="6"/>
    </row>
    <row r="8342" spans="2:17" s="2" customFormat="1" x14ac:dyDescent="0.25">
      <c r="B8342" s="1"/>
      <c r="C8342" s="1"/>
      <c r="D8342" s="1"/>
      <c r="I8342" s="1"/>
      <c r="J8342" s="5"/>
      <c r="K8342" s="5"/>
      <c r="L8342" s="5"/>
      <c r="M8342" s="6"/>
      <c r="N8342" s="6"/>
      <c r="O8342" s="7"/>
      <c r="P8342" s="6"/>
      <c r="Q8342" s="6"/>
    </row>
    <row r="8343" spans="2:17" s="2" customFormat="1" x14ac:dyDescent="0.25">
      <c r="B8343" s="1"/>
      <c r="C8343" s="1"/>
      <c r="D8343" s="1"/>
      <c r="I8343" s="1"/>
      <c r="J8343" s="5"/>
      <c r="K8343" s="5"/>
      <c r="L8343" s="5"/>
      <c r="M8343" s="6"/>
      <c r="N8343" s="6"/>
      <c r="O8343" s="7"/>
      <c r="P8343" s="6"/>
      <c r="Q8343" s="6"/>
    </row>
    <row r="8344" spans="2:17" s="2" customFormat="1" x14ac:dyDescent="0.25">
      <c r="B8344" s="1"/>
      <c r="C8344" s="1"/>
      <c r="D8344" s="1"/>
      <c r="I8344" s="1"/>
      <c r="J8344" s="5"/>
      <c r="K8344" s="5"/>
      <c r="L8344" s="5"/>
      <c r="M8344" s="6"/>
      <c r="N8344" s="6"/>
      <c r="O8344" s="7"/>
      <c r="P8344" s="6"/>
      <c r="Q8344" s="6"/>
    </row>
    <row r="8345" spans="2:17" s="2" customFormat="1" x14ac:dyDescent="0.25">
      <c r="B8345" s="1"/>
      <c r="C8345" s="1"/>
      <c r="D8345" s="1"/>
      <c r="I8345" s="1"/>
      <c r="J8345" s="5"/>
      <c r="K8345" s="5"/>
      <c r="L8345" s="5"/>
      <c r="M8345" s="6"/>
      <c r="N8345" s="6"/>
      <c r="O8345" s="7"/>
      <c r="P8345" s="6"/>
      <c r="Q8345" s="6"/>
    </row>
    <row r="8346" spans="2:17" s="2" customFormat="1" x14ac:dyDescent="0.25">
      <c r="B8346" s="1"/>
      <c r="C8346" s="1"/>
      <c r="D8346" s="1"/>
      <c r="I8346" s="1"/>
      <c r="J8346" s="5"/>
      <c r="K8346" s="5"/>
      <c r="L8346" s="5"/>
      <c r="M8346" s="6"/>
      <c r="N8346" s="6"/>
      <c r="O8346" s="7"/>
      <c r="P8346" s="6"/>
      <c r="Q8346" s="6"/>
    </row>
    <row r="8347" spans="2:17" s="2" customFormat="1" x14ac:dyDescent="0.25">
      <c r="B8347" s="1"/>
      <c r="C8347" s="1"/>
      <c r="D8347" s="1"/>
      <c r="I8347" s="1"/>
      <c r="J8347" s="5"/>
      <c r="K8347" s="5"/>
      <c r="L8347" s="5"/>
      <c r="M8347" s="6"/>
      <c r="N8347" s="6"/>
      <c r="O8347" s="7"/>
      <c r="P8347" s="6"/>
      <c r="Q8347" s="6"/>
    </row>
    <row r="8348" spans="2:17" s="2" customFormat="1" x14ac:dyDescent="0.25">
      <c r="B8348" s="1"/>
      <c r="C8348" s="1"/>
      <c r="D8348" s="1"/>
      <c r="I8348" s="1"/>
      <c r="J8348" s="5"/>
      <c r="K8348" s="5"/>
      <c r="L8348" s="5"/>
      <c r="M8348" s="6"/>
      <c r="N8348" s="6"/>
      <c r="O8348" s="7"/>
      <c r="P8348" s="6"/>
      <c r="Q8348" s="6"/>
    </row>
    <row r="8349" spans="2:17" s="2" customFormat="1" x14ac:dyDescent="0.25">
      <c r="B8349" s="1"/>
      <c r="C8349" s="1"/>
      <c r="D8349" s="1"/>
      <c r="I8349" s="1"/>
      <c r="J8349" s="5"/>
      <c r="K8349" s="5"/>
      <c r="L8349" s="5"/>
      <c r="M8349" s="6"/>
      <c r="N8349" s="6"/>
      <c r="O8349" s="7"/>
      <c r="P8349" s="6"/>
      <c r="Q8349" s="6"/>
    </row>
    <row r="8350" spans="2:17" s="2" customFormat="1" x14ac:dyDescent="0.25">
      <c r="B8350" s="1"/>
      <c r="C8350" s="1"/>
      <c r="D8350" s="1"/>
      <c r="I8350" s="1"/>
      <c r="J8350" s="5"/>
      <c r="K8350" s="5"/>
      <c r="L8350" s="5"/>
      <c r="M8350" s="6"/>
      <c r="N8350" s="6"/>
      <c r="O8350" s="7"/>
      <c r="P8350" s="6"/>
      <c r="Q8350" s="6"/>
    </row>
    <row r="8351" spans="2:17" s="2" customFormat="1" x14ac:dyDescent="0.25">
      <c r="B8351" s="1"/>
      <c r="C8351" s="1"/>
      <c r="D8351" s="1"/>
      <c r="I8351" s="1"/>
      <c r="J8351" s="5"/>
      <c r="K8351" s="5"/>
      <c r="L8351" s="5"/>
      <c r="M8351" s="6"/>
      <c r="N8351" s="6"/>
      <c r="O8351" s="7"/>
      <c r="P8351" s="6"/>
      <c r="Q8351" s="6"/>
    </row>
    <row r="8352" spans="2:17" s="2" customFormat="1" x14ac:dyDescent="0.25">
      <c r="B8352" s="1"/>
      <c r="C8352" s="1"/>
      <c r="D8352" s="1"/>
      <c r="I8352" s="1"/>
      <c r="J8352" s="5"/>
      <c r="K8352" s="5"/>
      <c r="L8352" s="5"/>
      <c r="M8352" s="6"/>
      <c r="N8352" s="6"/>
      <c r="O8352" s="7"/>
      <c r="P8352" s="6"/>
      <c r="Q8352" s="6"/>
    </row>
    <row r="8353" spans="2:17" s="2" customFormat="1" x14ac:dyDescent="0.25">
      <c r="B8353" s="1"/>
      <c r="C8353" s="1"/>
      <c r="D8353" s="1"/>
      <c r="I8353" s="1"/>
      <c r="J8353" s="5"/>
      <c r="K8353" s="5"/>
      <c r="L8353" s="5"/>
      <c r="M8353" s="6"/>
      <c r="N8353" s="6"/>
      <c r="O8353" s="7"/>
      <c r="P8353" s="6"/>
      <c r="Q8353" s="6"/>
    </row>
    <row r="8354" spans="2:17" s="2" customFormat="1" x14ac:dyDescent="0.25">
      <c r="B8354" s="1"/>
      <c r="C8354" s="1"/>
      <c r="D8354" s="1"/>
      <c r="I8354" s="1"/>
      <c r="J8354" s="5"/>
      <c r="K8354" s="5"/>
      <c r="L8354" s="5"/>
      <c r="M8354" s="6"/>
      <c r="N8354" s="6"/>
      <c r="O8354" s="7"/>
      <c r="P8354" s="6"/>
      <c r="Q8354" s="6"/>
    </row>
    <row r="8355" spans="2:17" s="2" customFormat="1" x14ac:dyDescent="0.25">
      <c r="B8355" s="1"/>
      <c r="C8355" s="1"/>
      <c r="D8355" s="1"/>
      <c r="I8355" s="1"/>
      <c r="J8355" s="5"/>
      <c r="K8355" s="5"/>
      <c r="L8355" s="5"/>
      <c r="M8355" s="6"/>
      <c r="N8355" s="6"/>
      <c r="O8355" s="7"/>
      <c r="P8355" s="6"/>
      <c r="Q8355" s="6"/>
    </row>
    <row r="8356" spans="2:17" s="2" customFormat="1" x14ac:dyDescent="0.25">
      <c r="B8356" s="1"/>
      <c r="C8356" s="1"/>
      <c r="D8356" s="1"/>
      <c r="I8356" s="1"/>
      <c r="J8356" s="5"/>
      <c r="K8356" s="5"/>
      <c r="L8356" s="5"/>
      <c r="M8356" s="6"/>
      <c r="N8356" s="6"/>
      <c r="O8356" s="7"/>
      <c r="P8356" s="6"/>
      <c r="Q8356" s="6"/>
    </row>
    <row r="8357" spans="2:17" s="2" customFormat="1" x14ac:dyDescent="0.25">
      <c r="B8357" s="1"/>
      <c r="C8357" s="1"/>
      <c r="D8357" s="1"/>
      <c r="I8357" s="1"/>
      <c r="J8357" s="5"/>
      <c r="K8357" s="5"/>
      <c r="L8357" s="5"/>
      <c r="M8357" s="6"/>
      <c r="N8357" s="6"/>
      <c r="O8357" s="7"/>
      <c r="P8357" s="6"/>
      <c r="Q8357" s="6"/>
    </row>
    <row r="8358" spans="2:17" s="2" customFormat="1" x14ac:dyDescent="0.25">
      <c r="B8358" s="1"/>
      <c r="C8358" s="1"/>
      <c r="D8358" s="1"/>
      <c r="I8358" s="1"/>
      <c r="J8358" s="5"/>
      <c r="K8358" s="5"/>
      <c r="L8358" s="5"/>
      <c r="M8358" s="6"/>
      <c r="N8358" s="6"/>
      <c r="O8358" s="7"/>
      <c r="P8358" s="6"/>
      <c r="Q8358" s="6"/>
    </row>
    <row r="8359" spans="2:17" s="2" customFormat="1" x14ac:dyDescent="0.25">
      <c r="B8359" s="1"/>
      <c r="C8359" s="1"/>
      <c r="D8359" s="1"/>
      <c r="I8359" s="1"/>
      <c r="J8359" s="5"/>
      <c r="K8359" s="5"/>
      <c r="L8359" s="5"/>
      <c r="M8359" s="6"/>
      <c r="N8359" s="6"/>
      <c r="O8359" s="7"/>
      <c r="P8359" s="6"/>
      <c r="Q8359" s="6"/>
    </row>
    <row r="8360" spans="2:17" s="2" customFormat="1" x14ac:dyDescent="0.25">
      <c r="B8360" s="1"/>
      <c r="C8360" s="1"/>
      <c r="D8360" s="1"/>
      <c r="I8360" s="1"/>
      <c r="J8360" s="5"/>
      <c r="K8360" s="5"/>
      <c r="L8360" s="5"/>
      <c r="M8360" s="6"/>
      <c r="N8360" s="6"/>
      <c r="O8360" s="7"/>
      <c r="P8360" s="6"/>
      <c r="Q8360" s="6"/>
    </row>
    <row r="8361" spans="2:17" s="2" customFormat="1" x14ac:dyDescent="0.25">
      <c r="B8361" s="1"/>
      <c r="C8361" s="1"/>
      <c r="D8361" s="1"/>
      <c r="I8361" s="1"/>
      <c r="J8361" s="5"/>
      <c r="K8361" s="5"/>
      <c r="L8361" s="5"/>
      <c r="M8361" s="6"/>
      <c r="N8361" s="6"/>
      <c r="O8361" s="7"/>
      <c r="P8361" s="6"/>
      <c r="Q8361" s="6"/>
    </row>
    <row r="8362" spans="2:17" s="2" customFormat="1" x14ac:dyDescent="0.25">
      <c r="B8362" s="1"/>
      <c r="C8362" s="1"/>
      <c r="D8362" s="1"/>
      <c r="I8362" s="1"/>
      <c r="J8362" s="5"/>
      <c r="K8362" s="5"/>
      <c r="L8362" s="5"/>
      <c r="M8362" s="6"/>
      <c r="N8362" s="6"/>
      <c r="O8362" s="7"/>
      <c r="P8362" s="6"/>
      <c r="Q8362" s="6"/>
    </row>
    <row r="8363" spans="2:17" s="2" customFormat="1" x14ac:dyDescent="0.25">
      <c r="B8363" s="1"/>
      <c r="C8363" s="1"/>
      <c r="D8363" s="1"/>
      <c r="I8363" s="1"/>
      <c r="J8363" s="5"/>
      <c r="K8363" s="5"/>
      <c r="L8363" s="5"/>
      <c r="M8363" s="6"/>
      <c r="N8363" s="6"/>
      <c r="O8363" s="7"/>
      <c r="P8363" s="6"/>
      <c r="Q8363" s="6"/>
    </row>
    <row r="8364" spans="2:17" s="2" customFormat="1" x14ac:dyDescent="0.25">
      <c r="B8364" s="1"/>
      <c r="C8364" s="1"/>
      <c r="D8364" s="1"/>
      <c r="I8364" s="1"/>
      <c r="J8364" s="5"/>
      <c r="K8364" s="5"/>
      <c r="L8364" s="5"/>
      <c r="M8364" s="6"/>
      <c r="N8364" s="6"/>
      <c r="O8364" s="7"/>
      <c r="P8364" s="6"/>
      <c r="Q8364" s="6"/>
    </row>
    <row r="8365" spans="2:17" s="2" customFormat="1" x14ac:dyDescent="0.25">
      <c r="B8365" s="1"/>
      <c r="C8365" s="1"/>
      <c r="D8365" s="1"/>
      <c r="I8365" s="1"/>
      <c r="J8365" s="5"/>
      <c r="K8365" s="5"/>
      <c r="L8365" s="5"/>
      <c r="M8365" s="6"/>
      <c r="N8365" s="6"/>
      <c r="O8365" s="7"/>
      <c r="P8365" s="6"/>
      <c r="Q8365" s="6"/>
    </row>
    <row r="8366" spans="2:17" s="2" customFormat="1" x14ac:dyDescent="0.25">
      <c r="B8366" s="1"/>
      <c r="C8366" s="1"/>
      <c r="D8366" s="1"/>
      <c r="I8366" s="1"/>
      <c r="J8366" s="5"/>
      <c r="K8366" s="5"/>
      <c r="L8366" s="5"/>
      <c r="M8366" s="6"/>
      <c r="N8366" s="6"/>
      <c r="O8366" s="7"/>
      <c r="P8366" s="6"/>
      <c r="Q8366" s="6"/>
    </row>
    <row r="8367" spans="2:17" s="2" customFormat="1" x14ac:dyDescent="0.25">
      <c r="B8367" s="1"/>
      <c r="C8367" s="1"/>
      <c r="D8367" s="1"/>
      <c r="I8367" s="1"/>
      <c r="J8367" s="5"/>
      <c r="K8367" s="5"/>
      <c r="L8367" s="5"/>
      <c r="M8367" s="6"/>
      <c r="N8367" s="6"/>
      <c r="O8367" s="7"/>
      <c r="P8367" s="6"/>
      <c r="Q8367" s="6"/>
    </row>
    <row r="8368" spans="2:17" s="2" customFormat="1" x14ac:dyDescent="0.25">
      <c r="B8368" s="1"/>
      <c r="C8368" s="1"/>
      <c r="D8368" s="1"/>
      <c r="I8368" s="1"/>
      <c r="J8368" s="5"/>
      <c r="K8368" s="5"/>
      <c r="L8368" s="5"/>
      <c r="M8368" s="6"/>
      <c r="N8368" s="6"/>
      <c r="O8368" s="7"/>
      <c r="P8368" s="6"/>
      <c r="Q8368" s="6"/>
    </row>
    <row r="8369" spans="2:17" s="2" customFormat="1" x14ac:dyDescent="0.25">
      <c r="B8369" s="1"/>
      <c r="C8369" s="1"/>
      <c r="D8369" s="1"/>
      <c r="I8369" s="1"/>
      <c r="J8369" s="5"/>
      <c r="K8369" s="5"/>
      <c r="L8369" s="5"/>
      <c r="M8369" s="6"/>
      <c r="N8369" s="6"/>
      <c r="O8369" s="7"/>
      <c r="P8369" s="6"/>
      <c r="Q8369" s="6"/>
    </row>
    <row r="8370" spans="2:17" s="2" customFormat="1" x14ac:dyDescent="0.25">
      <c r="B8370" s="1"/>
      <c r="C8370" s="1"/>
      <c r="D8370" s="1"/>
      <c r="I8370" s="1"/>
      <c r="J8370" s="5"/>
      <c r="K8370" s="5"/>
      <c r="L8370" s="5"/>
      <c r="M8370" s="6"/>
      <c r="N8370" s="6"/>
      <c r="O8370" s="7"/>
      <c r="P8370" s="6"/>
      <c r="Q8370" s="6"/>
    </row>
    <row r="8371" spans="2:17" s="2" customFormat="1" x14ac:dyDescent="0.25">
      <c r="B8371" s="1"/>
      <c r="C8371" s="1"/>
      <c r="D8371" s="1"/>
      <c r="I8371" s="1"/>
      <c r="J8371" s="5"/>
      <c r="K8371" s="5"/>
      <c r="L8371" s="5"/>
      <c r="M8371" s="6"/>
      <c r="N8371" s="6"/>
      <c r="O8371" s="7"/>
      <c r="P8371" s="6"/>
      <c r="Q8371" s="6"/>
    </row>
    <row r="8372" spans="2:17" s="2" customFormat="1" x14ac:dyDescent="0.25">
      <c r="B8372" s="1"/>
      <c r="C8372" s="1"/>
      <c r="D8372" s="1"/>
      <c r="I8372" s="1"/>
      <c r="J8372" s="5"/>
      <c r="K8372" s="5"/>
      <c r="L8372" s="5"/>
      <c r="M8372" s="6"/>
      <c r="N8372" s="6"/>
      <c r="O8372" s="7"/>
      <c r="P8372" s="6"/>
      <c r="Q8372" s="6"/>
    </row>
    <row r="8373" spans="2:17" s="2" customFormat="1" x14ac:dyDescent="0.25">
      <c r="B8373" s="1"/>
      <c r="C8373" s="1"/>
      <c r="D8373" s="1"/>
      <c r="I8373" s="1"/>
      <c r="J8373" s="5"/>
      <c r="K8373" s="5"/>
      <c r="L8373" s="5"/>
      <c r="M8373" s="6"/>
      <c r="N8373" s="6"/>
      <c r="O8373" s="7"/>
      <c r="P8373" s="6"/>
      <c r="Q8373" s="6"/>
    </row>
    <row r="8374" spans="2:17" s="2" customFormat="1" x14ac:dyDescent="0.25">
      <c r="B8374" s="1"/>
      <c r="C8374" s="1"/>
      <c r="D8374" s="1"/>
      <c r="I8374" s="1"/>
      <c r="J8374" s="5"/>
      <c r="K8374" s="5"/>
      <c r="L8374" s="5"/>
      <c r="M8374" s="6"/>
      <c r="N8374" s="6"/>
      <c r="O8374" s="7"/>
      <c r="P8374" s="6"/>
      <c r="Q8374" s="6"/>
    </row>
    <row r="8375" spans="2:17" s="2" customFormat="1" x14ac:dyDescent="0.25">
      <c r="B8375" s="1"/>
      <c r="C8375" s="1"/>
      <c r="D8375" s="1"/>
      <c r="I8375" s="1"/>
      <c r="J8375" s="5"/>
      <c r="K8375" s="5"/>
      <c r="L8375" s="5"/>
      <c r="M8375" s="6"/>
      <c r="N8375" s="6"/>
      <c r="O8375" s="7"/>
      <c r="P8375" s="6"/>
      <c r="Q8375" s="6"/>
    </row>
    <row r="8376" spans="2:17" s="2" customFormat="1" x14ac:dyDescent="0.25">
      <c r="B8376" s="1"/>
      <c r="C8376" s="1"/>
      <c r="D8376" s="1"/>
      <c r="I8376" s="1"/>
      <c r="J8376" s="5"/>
      <c r="K8376" s="5"/>
      <c r="L8376" s="5"/>
      <c r="M8376" s="6"/>
      <c r="N8376" s="6"/>
      <c r="O8376" s="7"/>
      <c r="P8376" s="6"/>
      <c r="Q8376" s="6"/>
    </row>
    <row r="8377" spans="2:17" s="2" customFormat="1" x14ac:dyDescent="0.25">
      <c r="B8377" s="1"/>
      <c r="C8377" s="1"/>
      <c r="D8377" s="1"/>
      <c r="I8377" s="1"/>
      <c r="J8377" s="5"/>
      <c r="K8377" s="5"/>
      <c r="L8377" s="5"/>
      <c r="M8377" s="6"/>
      <c r="N8377" s="6"/>
      <c r="O8377" s="7"/>
      <c r="P8377" s="6"/>
      <c r="Q8377" s="6"/>
    </row>
    <row r="8378" spans="2:17" s="2" customFormat="1" x14ac:dyDescent="0.25">
      <c r="B8378" s="1"/>
      <c r="C8378" s="1"/>
      <c r="D8378" s="1"/>
      <c r="I8378" s="1"/>
      <c r="J8378" s="5"/>
      <c r="K8378" s="5"/>
      <c r="L8378" s="5"/>
      <c r="M8378" s="6"/>
      <c r="N8378" s="6"/>
      <c r="O8378" s="7"/>
      <c r="P8378" s="6"/>
      <c r="Q8378" s="6"/>
    </row>
    <row r="8379" spans="2:17" s="2" customFormat="1" x14ac:dyDescent="0.25">
      <c r="B8379" s="1"/>
      <c r="C8379" s="1"/>
      <c r="D8379" s="1"/>
      <c r="I8379" s="1"/>
      <c r="J8379" s="5"/>
      <c r="K8379" s="5"/>
      <c r="L8379" s="5"/>
      <c r="M8379" s="6"/>
      <c r="N8379" s="6"/>
      <c r="O8379" s="7"/>
      <c r="P8379" s="6"/>
      <c r="Q8379" s="6"/>
    </row>
    <row r="8380" spans="2:17" s="2" customFormat="1" x14ac:dyDescent="0.25">
      <c r="B8380" s="1"/>
      <c r="C8380" s="1"/>
      <c r="D8380" s="1"/>
      <c r="I8380" s="1"/>
      <c r="J8380" s="5"/>
      <c r="K8380" s="5"/>
      <c r="L8380" s="5"/>
      <c r="M8380" s="6"/>
      <c r="N8380" s="6"/>
      <c r="O8380" s="7"/>
      <c r="P8380" s="6"/>
      <c r="Q8380" s="6"/>
    </row>
    <row r="8381" spans="2:17" s="2" customFormat="1" x14ac:dyDescent="0.25">
      <c r="B8381" s="1"/>
      <c r="C8381" s="1"/>
      <c r="D8381" s="1"/>
      <c r="I8381" s="1"/>
      <c r="J8381" s="5"/>
      <c r="K8381" s="5"/>
      <c r="L8381" s="5"/>
      <c r="M8381" s="6"/>
      <c r="N8381" s="6"/>
      <c r="O8381" s="7"/>
      <c r="P8381" s="6"/>
      <c r="Q8381" s="6"/>
    </row>
    <row r="8382" spans="2:17" s="2" customFormat="1" x14ac:dyDescent="0.25">
      <c r="B8382" s="1"/>
      <c r="C8382" s="1"/>
      <c r="D8382" s="1"/>
      <c r="I8382" s="1"/>
      <c r="J8382" s="5"/>
      <c r="K8382" s="5"/>
      <c r="L8382" s="5"/>
      <c r="M8382" s="6"/>
      <c r="N8382" s="6"/>
      <c r="O8382" s="7"/>
      <c r="P8382" s="6"/>
      <c r="Q8382" s="6"/>
    </row>
    <row r="8383" spans="2:17" s="2" customFormat="1" x14ac:dyDescent="0.25">
      <c r="B8383" s="1"/>
      <c r="C8383" s="1"/>
      <c r="D8383" s="1"/>
      <c r="I8383" s="1"/>
      <c r="J8383" s="5"/>
      <c r="K8383" s="5"/>
      <c r="L8383" s="5"/>
      <c r="M8383" s="6"/>
      <c r="N8383" s="6"/>
      <c r="O8383" s="7"/>
      <c r="P8383" s="6"/>
      <c r="Q8383" s="6"/>
    </row>
    <row r="8384" spans="2:17" s="2" customFormat="1" x14ac:dyDescent="0.25">
      <c r="B8384" s="1"/>
      <c r="C8384" s="1"/>
      <c r="D8384" s="1"/>
      <c r="I8384" s="1"/>
      <c r="J8384" s="5"/>
      <c r="K8384" s="5"/>
      <c r="L8384" s="5"/>
      <c r="M8384" s="6"/>
      <c r="N8384" s="6"/>
      <c r="O8384" s="7"/>
      <c r="P8384" s="6"/>
      <c r="Q8384" s="6"/>
    </row>
    <row r="8385" spans="2:17" s="2" customFormat="1" x14ac:dyDescent="0.25">
      <c r="B8385" s="1"/>
      <c r="C8385" s="1"/>
      <c r="D8385" s="1"/>
      <c r="I8385" s="1"/>
      <c r="J8385" s="5"/>
      <c r="K8385" s="5"/>
      <c r="L8385" s="5"/>
      <c r="M8385" s="6"/>
      <c r="N8385" s="6"/>
      <c r="O8385" s="7"/>
      <c r="P8385" s="6"/>
      <c r="Q8385" s="6"/>
    </row>
    <row r="8386" spans="2:17" s="2" customFormat="1" x14ac:dyDescent="0.25">
      <c r="B8386" s="1"/>
      <c r="C8386" s="1"/>
      <c r="D8386" s="1"/>
      <c r="I8386" s="1"/>
      <c r="J8386" s="5"/>
      <c r="K8386" s="5"/>
      <c r="L8386" s="5"/>
      <c r="M8386" s="6"/>
      <c r="N8386" s="6"/>
      <c r="O8386" s="7"/>
      <c r="P8386" s="6"/>
      <c r="Q8386" s="6"/>
    </row>
    <row r="8387" spans="2:17" s="2" customFormat="1" x14ac:dyDescent="0.25">
      <c r="B8387" s="1"/>
      <c r="C8387" s="1"/>
      <c r="D8387" s="1"/>
      <c r="I8387" s="1"/>
      <c r="J8387" s="5"/>
      <c r="K8387" s="5"/>
      <c r="L8387" s="5"/>
      <c r="M8387" s="6"/>
      <c r="N8387" s="6"/>
      <c r="O8387" s="7"/>
      <c r="P8387" s="6"/>
      <c r="Q8387" s="6"/>
    </row>
    <row r="8388" spans="2:17" s="2" customFormat="1" x14ac:dyDescent="0.25">
      <c r="B8388" s="1"/>
      <c r="C8388" s="1"/>
      <c r="D8388" s="1"/>
      <c r="I8388" s="1"/>
      <c r="J8388" s="5"/>
      <c r="K8388" s="5"/>
      <c r="L8388" s="5"/>
      <c r="M8388" s="6"/>
      <c r="N8388" s="6"/>
      <c r="O8388" s="7"/>
      <c r="P8388" s="6"/>
      <c r="Q8388" s="6"/>
    </row>
    <row r="8389" spans="2:17" s="2" customFormat="1" x14ac:dyDescent="0.25">
      <c r="B8389" s="1"/>
      <c r="C8389" s="1"/>
      <c r="D8389" s="1"/>
      <c r="I8389" s="1"/>
      <c r="J8389" s="5"/>
      <c r="K8389" s="5"/>
      <c r="L8389" s="5"/>
      <c r="M8389" s="6"/>
      <c r="N8389" s="6"/>
      <c r="O8389" s="7"/>
      <c r="P8389" s="6"/>
      <c r="Q8389" s="6"/>
    </row>
    <row r="8390" spans="2:17" s="2" customFormat="1" x14ac:dyDescent="0.25">
      <c r="B8390" s="1"/>
      <c r="C8390" s="1"/>
      <c r="D8390" s="1"/>
      <c r="I8390" s="1"/>
      <c r="J8390" s="5"/>
      <c r="K8390" s="5"/>
      <c r="L8390" s="5"/>
      <c r="M8390" s="6"/>
      <c r="N8390" s="6"/>
      <c r="O8390" s="7"/>
      <c r="P8390" s="6"/>
      <c r="Q8390" s="6"/>
    </row>
    <row r="8391" spans="2:17" s="2" customFormat="1" x14ac:dyDescent="0.25">
      <c r="B8391" s="1"/>
      <c r="C8391" s="1"/>
      <c r="D8391" s="1"/>
      <c r="I8391" s="1"/>
      <c r="J8391" s="5"/>
      <c r="K8391" s="5"/>
      <c r="L8391" s="5"/>
      <c r="M8391" s="6"/>
      <c r="N8391" s="6"/>
      <c r="O8391" s="7"/>
      <c r="P8391" s="6"/>
      <c r="Q8391" s="6"/>
    </row>
    <row r="8392" spans="2:17" s="2" customFormat="1" x14ac:dyDescent="0.25">
      <c r="B8392" s="1"/>
      <c r="C8392" s="1"/>
      <c r="D8392" s="1"/>
      <c r="I8392" s="1"/>
      <c r="J8392" s="5"/>
      <c r="K8392" s="5"/>
      <c r="L8392" s="5"/>
      <c r="M8392" s="6"/>
      <c r="N8392" s="6"/>
      <c r="O8392" s="7"/>
      <c r="P8392" s="6"/>
      <c r="Q8392" s="6"/>
    </row>
    <row r="8393" spans="2:17" s="2" customFormat="1" x14ac:dyDescent="0.25">
      <c r="B8393" s="1"/>
      <c r="C8393" s="1"/>
      <c r="D8393" s="1"/>
      <c r="I8393" s="1"/>
      <c r="J8393" s="5"/>
      <c r="K8393" s="5"/>
      <c r="L8393" s="5"/>
      <c r="M8393" s="6"/>
      <c r="N8393" s="6"/>
      <c r="O8393" s="7"/>
      <c r="P8393" s="6"/>
      <c r="Q8393" s="6"/>
    </row>
    <row r="8394" spans="2:17" s="2" customFormat="1" x14ac:dyDescent="0.25">
      <c r="B8394" s="1"/>
      <c r="C8394" s="1"/>
      <c r="D8394" s="1"/>
      <c r="I8394" s="1"/>
      <c r="J8394" s="5"/>
      <c r="K8394" s="5"/>
      <c r="L8394" s="5"/>
      <c r="M8394" s="6"/>
      <c r="N8394" s="6"/>
      <c r="O8394" s="7"/>
      <c r="P8394" s="6"/>
      <c r="Q8394" s="6"/>
    </row>
    <row r="8395" spans="2:17" s="2" customFormat="1" x14ac:dyDescent="0.25">
      <c r="B8395" s="1"/>
      <c r="C8395" s="1"/>
      <c r="D8395" s="1"/>
      <c r="I8395" s="1"/>
      <c r="J8395" s="5"/>
      <c r="K8395" s="5"/>
      <c r="L8395" s="5"/>
      <c r="M8395" s="6"/>
      <c r="N8395" s="6"/>
      <c r="O8395" s="7"/>
      <c r="P8395" s="6"/>
      <c r="Q8395" s="6"/>
    </row>
    <row r="8396" spans="2:17" s="2" customFormat="1" x14ac:dyDescent="0.25">
      <c r="B8396" s="1"/>
      <c r="C8396" s="1"/>
      <c r="D8396" s="1"/>
      <c r="I8396" s="1"/>
      <c r="J8396" s="5"/>
      <c r="K8396" s="5"/>
      <c r="L8396" s="5"/>
      <c r="M8396" s="6"/>
      <c r="N8396" s="6"/>
      <c r="O8396" s="7"/>
      <c r="P8396" s="6"/>
      <c r="Q8396" s="6"/>
    </row>
    <row r="8397" spans="2:17" s="2" customFormat="1" x14ac:dyDescent="0.25">
      <c r="B8397" s="1"/>
      <c r="C8397" s="1"/>
      <c r="D8397" s="1"/>
      <c r="I8397" s="1"/>
      <c r="J8397" s="5"/>
      <c r="K8397" s="5"/>
      <c r="L8397" s="5"/>
      <c r="M8397" s="6"/>
      <c r="N8397" s="6"/>
      <c r="O8397" s="7"/>
      <c r="P8397" s="6"/>
      <c r="Q8397" s="6"/>
    </row>
    <row r="8398" spans="2:17" s="2" customFormat="1" x14ac:dyDescent="0.25">
      <c r="B8398" s="1"/>
      <c r="C8398" s="1"/>
      <c r="D8398" s="1"/>
      <c r="I8398" s="1"/>
      <c r="J8398" s="5"/>
      <c r="K8398" s="5"/>
      <c r="L8398" s="5"/>
      <c r="M8398" s="6"/>
      <c r="N8398" s="6"/>
      <c r="O8398" s="7"/>
      <c r="P8398" s="6"/>
      <c r="Q8398" s="6"/>
    </row>
    <row r="8399" spans="2:17" s="2" customFormat="1" x14ac:dyDescent="0.25">
      <c r="B8399" s="1"/>
      <c r="C8399" s="1"/>
      <c r="D8399" s="1"/>
      <c r="I8399" s="1"/>
      <c r="J8399" s="5"/>
      <c r="K8399" s="5"/>
      <c r="L8399" s="5"/>
      <c r="M8399" s="6"/>
      <c r="N8399" s="6"/>
      <c r="O8399" s="7"/>
      <c r="P8399" s="6"/>
      <c r="Q8399" s="6"/>
    </row>
    <row r="8400" spans="2:17" s="2" customFormat="1" x14ac:dyDescent="0.25">
      <c r="B8400" s="1"/>
      <c r="C8400" s="1"/>
      <c r="D8400" s="1"/>
      <c r="I8400" s="1"/>
      <c r="J8400" s="5"/>
      <c r="K8400" s="5"/>
      <c r="L8400" s="5"/>
      <c r="M8400" s="6"/>
      <c r="N8400" s="6"/>
      <c r="O8400" s="7"/>
      <c r="P8400" s="6"/>
      <c r="Q8400" s="6"/>
    </row>
    <row r="8401" spans="2:17" s="2" customFormat="1" x14ac:dyDescent="0.25">
      <c r="B8401" s="1"/>
      <c r="C8401" s="1"/>
      <c r="D8401" s="1"/>
      <c r="I8401" s="1"/>
      <c r="J8401" s="5"/>
      <c r="K8401" s="5"/>
      <c r="L8401" s="5"/>
      <c r="M8401" s="6"/>
      <c r="N8401" s="6"/>
      <c r="O8401" s="7"/>
      <c r="P8401" s="6"/>
      <c r="Q8401" s="6"/>
    </row>
    <row r="8402" spans="2:17" s="2" customFormat="1" x14ac:dyDescent="0.25">
      <c r="B8402" s="1"/>
      <c r="C8402" s="1"/>
      <c r="D8402" s="1"/>
      <c r="I8402" s="1"/>
      <c r="J8402" s="5"/>
      <c r="K8402" s="5"/>
      <c r="L8402" s="5"/>
      <c r="M8402" s="6"/>
      <c r="N8402" s="6"/>
      <c r="O8402" s="7"/>
      <c r="P8402" s="6"/>
      <c r="Q8402" s="6"/>
    </row>
    <row r="8403" spans="2:17" s="2" customFormat="1" x14ac:dyDescent="0.25">
      <c r="B8403" s="1"/>
      <c r="C8403" s="1"/>
      <c r="D8403" s="1"/>
      <c r="I8403" s="1"/>
      <c r="J8403" s="5"/>
      <c r="K8403" s="5"/>
      <c r="L8403" s="5"/>
      <c r="M8403" s="6"/>
      <c r="N8403" s="6"/>
      <c r="O8403" s="7"/>
      <c r="P8403" s="6"/>
      <c r="Q8403" s="6"/>
    </row>
    <row r="8404" spans="2:17" s="2" customFormat="1" x14ac:dyDescent="0.25">
      <c r="B8404" s="1"/>
      <c r="C8404" s="1"/>
      <c r="D8404" s="1"/>
      <c r="I8404" s="1"/>
      <c r="J8404" s="5"/>
      <c r="K8404" s="5"/>
      <c r="L8404" s="5"/>
      <c r="M8404" s="6"/>
      <c r="N8404" s="6"/>
      <c r="O8404" s="7"/>
      <c r="P8404" s="6"/>
      <c r="Q8404" s="6"/>
    </row>
    <row r="8405" spans="2:17" s="2" customFormat="1" x14ac:dyDescent="0.25">
      <c r="B8405" s="1"/>
      <c r="C8405" s="1"/>
      <c r="D8405" s="1"/>
      <c r="I8405" s="1"/>
      <c r="J8405" s="5"/>
      <c r="K8405" s="5"/>
      <c r="L8405" s="5"/>
      <c r="M8405" s="6"/>
      <c r="N8405" s="6"/>
      <c r="O8405" s="7"/>
      <c r="P8405" s="6"/>
      <c r="Q8405" s="6"/>
    </row>
    <row r="8406" spans="2:17" s="2" customFormat="1" x14ac:dyDescent="0.25">
      <c r="B8406" s="1"/>
      <c r="C8406" s="1"/>
      <c r="D8406" s="1"/>
      <c r="I8406" s="1"/>
      <c r="J8406" s="5"/>
      <c r="K8406" s="5"/>
      <c r="L8406" s="5"/>
      <c r="M8406" s="6"/>
      <c r="N8406" s="6"/>
      <c r="O8406" s="7"/>
      <c r="P8406" s="6"/>
      <c r="Q8406" s="6"/>
    </row>
    <row r="8407" spans="2:17" s="2" customFormat="1" x14ac:dyDescent="0.25">
      <c r="B8407" s="1"/>
      <c r="C8407" s="1"/>
      <c r="D8407" s="1"/>
      <c r="I8407" s="1"/>
      <c r="J8407" s="5"/>
      <c r="K8407" s="5"/>
      <c r="L8407" s="5"/>
      <c r="M8407" s="6"/>
      <c r="N8407" s="6"/>
      <c r="O8407" s="7"/>
      <c r="P8407" s="6"/>
      <c r="Q8407" s="6"/>
    </row>
    <row r="8408" spans="2:17" s="2" customFormat="1" x14ac:dyDescent="0.25">
      <c r="B8408" s="1"/>
      <c r="C8408" s="1"/>
      <c r="D8408" s="1"/>
      <c r="I8408" s="1"/>
      <c r="J8408" s="5"/>
      <c r="K8408" s="5"/>
      <c r="L8408" s="5"/>
      <c r="M8408" s="6"/>
      <c r="N8408" s="6"/>
      <c r="O8408" s="7"/>
      <c r="P8408" s="6"/>
      <c r="Q8408" s="6"/>
    </row>
    <row r="8409" spans="2:17" s="2" customFormat="1" x14ac:dyDescent="0.25">
      <c r="B8409" s="1"/>
      <c r="C8409" s="1"/>
      <c r="D8409" s="1"/>
      <c r="I8409" s="1"/>
      <c r="J8409" s="5"/>
      <c r="K8409" s="5"/>
      <c r="L8409" s="5"/>
      <c r="M8409" s="6"/>
      <c r="N8409" s="6"/>
      <c r="O8409" s="7"/>
      <c r="P8409" s="6"/>
      <c r="Q8409" s="6"/>
    </row>
    <row r="8410" spans="2:17" s="2" customFormat="1" x14ac:dyDescent="0.25">
      <c r="B8410" s="1"/>
      <c r="C8410" s="1"/>
      <c r="D8410" s="1"/>
      <c r="I8410" s="1"/>
      <c r="J8410" s="5"/>
      <c r="K8410" s="5"/>
      <c r="L8410" s="5"/>
      <c r="M8410" s="6"/>
      <c r="N8410" s="6"/>
      <c r="O8410" s="7"/>
      <c r="P8410" s="6"/>
      <c r="Q8410" s="6"/>
    </row>
    <row r="8411" spans="2:17" s="2" customFormat="1" x14ac:dyDescent="0.25">
      <c r="B8411" s="1"/>
      <c r="C8411" s="1"/>
      <c r="D8411" s="1"/>
      <c r="I8411" s="1"/>
      <c r="J8411" s="5"/>
      <c r="K8411" s="5"/>
      <c r="L8411" s="5"/>
      <c r="M8411" s="6"/>
      <c r="N8411" s="6"/>
      <c r="O8411" s="7"/>
      <c r="P8411" s="6"/>
      <c r="Q8411" s="6"/>
    </row>
    <row r="8412" spans="2:17" s="2" customFormat="1" x14ac:dyDescent="0.25">
      <c r="B8412" s="1"/>
      <c r="C8412" s="1"/>
      <c r="D8412" s="1"/>
      <c r="I8412" s="1"/>
      <c r="J8412" s="5"/>
      <c r="K8412" s="5"/>
      <c r="L8412" s="5"/>
      <c r="M8412" s="6"/>
      <c r="N8412" s="6"/>
      <c r="O8412" s="7"/>
      <c r="P8412" s="6"/>
      <c r="Q8412" s="6"/>
    </row>
    <row r="8413" spans="2:17" s="2" customFormat="1" x14ac:dyDescent="0.25">
      <c r="B8413" s="1"/>
      <c r="C8413" s="1"/>
      <c r="D8413" s="1"/>
      <c r="I8413" s="1"/>
      <c r="J8413" s="5"/>
      <c r="K8413" s="5"/>
      <c r="L8413" s="5"/>
      <c r="M8413" s="6"/>
      <c r="N8413" s="6"/>
      <c r="O8413" s="7"/>
      <c r="P8413" s="6"/>
      <c r="Q8413" s="6"/>
    </row>
    <row r="8414" spans="2:17" s="2" customFormat="1" x14ac:dyDescent="0.25">
      <c r="B8414" s="1"/>
      <c r="C8414" s="1"/>
      <c r="D8414" s="1"/>
      <c r="I8414" s="1"/>
      <c r="J8414" s="5"/>
      <c r="K8414" s="5"/>
      <c r="L8414" s="5"/>
      <c r="M8414" s="6"/>
      <c r="N8414" s="6"/>
      <c r="O8414" s="7"/>
      <c r="P8414" s="6"/>
      <c r="Q8414" s="6"/>
    </row>
    <row r="8415" spans="2:17" s="2" customFormat="1" x14ac:dyDescent="0.25">
      <c r="B8415" s="1"/>
      <c r="C8415" s="1"/>
      <c r="D8415" s="1"/>
      <c r="I8415" s="1"/>
      <c r="J8415" s="5"/>
      <c r="K8415" s="5"/>
      <c r="L8415" s="5"/>
      <c r="M8415" s="6"/>
      <c r="N8415" s="6"/>
      <c r="O8415" s="7"/>
      <c r="P8415" s="6"/>
      <c r="Q8415" s="6"/>
    </row>
    <row r="8416" spans="2:17" s="2" customFormat="1" x14ac:dyDescent="0.25">
      <c r="B8416" s="1"/>
      <c r="C8416" s="1"/>
      <c r="D8416" s="1"/>
      <c r="I8416" s="1"/>
      <c r="J8416" s="5"/>
      <c r="K8416" s="5"/>
      <c r="L8416" s="5"/>
      <c r="M8416" s="6"/>
      <c r="N8416" s="6"/>
      <c r="O8416" s="7"/>
      <c r="P8416" s="6"/>
      <c r="Q8416" s="6"/>
    </row>
    <row r="8417" spans="2:17" s="2" customFormat="1" x14ac:dyDescent="0.25">
      <c r="B8417" s="1"/>
      <c r="C8417" s="1"/>
      <c r="D8417" s="1"/>
      <c r="I8417" s="1"/>
      <c r="J8417" s="5"/>
      <c r="K8417" s="5"/>
      <c r="L8417" s="5"/>
      <c r="M8417" s="6"/>
      <c r="N8417" s="6"/>
      <c r="O8417" s="7"/>
      <c r="P8417" s="6"/>
      <c r="Q8417" s="6"/>
    </row>
    <row r="8418" spans="2:17" s="2" customFormat="1" x14ac:dyDescent="0.25">
      <c r="B8418" s="1"/>
      <c r="C8418" s="1"/>
      <c r="D8418" s="1"/>
      <c r="I8418" s="1"/>
      <c r="J8418" s="5"/>
      <c r="K8418" s="5"/>
      <c r="L8418" s="5"/>
      <c r="M8418" s="6"/>
      <c r="N8418" s="6"/>
      <c r="O8418" s="7"/>
      <c r="P8418" s="6"/>
      <c r="Q8418" s="6"/>
    </row>
    <row r="8419" spans="2:17" s="2" customFormat="1" x14ac:dyDescent="0.25">
      <c r="B8419" s="1"/>
      <c r="C8419" s="1"/>
      <c r="D8419" s="1"/>
      <c r="I8419" s="1"/>
      <c r="J8419" s="5"/>
      <c r="K8419" s="5"/>
      <c r="L8419" s="5"/>
      <c r="M8419" s="6"/>
      <c r="N8419" s="6"/>
      <c r="O8419" s="7"/>
      <c r="P8419" s="6"/>
      <c r="Q8419" s="6"/>
    </row>
    <row r="8420" spans="2:17" s="2" customFormat="1" x14ac:dyDescent="0.25">
      <c r="B8420" s="1"/>
      <c r="C8420" s="1"/>
      <c r="D8420" s="1"/>
      <c r="I8420" s="1"/>
      <c r="J8420" s="5"/>
      <c r="K8420" s="5"/>
      <c r="L8420" s="5"/>
      <c r="M8420" s="6"/>
      <c r="N8420" s="6"/>
      <c r="O8420" s="7"/>
      <c r="P8420" s="6"/>
      <c r="Q8420" s="6"/>
    </row>
    <row r="8421" spans="2:17" s="2" customFormat="1" x14ac:dyDescent="0.25">
      <c r="B8421" s="1"/>
      <c r="C8421" s="1"/>
      <c r="D8421" s="1"/>
      <c r="I8421" s="1"/>
      <c r="J8421" s="5"/>
      <c r="K8421" s="5"/>
      <c r="L8421" s="5"/>
      <c r="M8421" s="6"/>
      <c r="N8421" s="6"/>
      <c r="O8421" s="7"/>
      <c r="P8421" s="6"/>
      <c r="Q8421" s="6"/>
    </row>
    <row r="8422" spans="2:17" s="2" customFormat="1" x14ac:dyDescent="0.25">
      <c r="B8422" s="1"/>
      <c r="C8422" s="1"/>
      <c r="D8422" s="1"/>
      <c r="I8422" s="1"/>
      <c r="J8422" s="5"/>
      <c r="K8422" s="5"/>
      <c r="L8422" s="5"/>
      <c r="M8422" s="6"/>
      <c r="N8422" s="6"/>
      <c r="O8422" s="7"/>
      <c r="P8422" s="6"/>
      <c r="Q8422" s="6"/>
    </row>
    <row r="8423" spans="2:17" s="2" customFormat="1" x14ac:dyDescent="0.25">
      <c r="B8423" s="1"/>
      <c r="C8423" s="1"/>
      <c r="D8423" s="1"/>
      <c r="I8423" s="1"/>
      <c r="J8423" s="5"/>
      <c r="K8423" s="5"/>
      <c r="L8423" s="5"/>
      <c r="M8423" s="6"/>
      <c r="N8423" s="6"/>
      <c r="O8423" s="7"/>
      <c r="P8423" s="6"/>
      <c r="Q8423" s="6"/>
    </row>
    <row r="8424" spans="2:17" s="2" customFormat="1" x14ac:dyDescent="0.25">
      <c r="B8424" s="1"/>
      <c r="C8424" s="1"/>
      <c r="D8424" s="1"/>
      <c r="I8424" s="1"/>
      <c r="J8424" s="5"/>
      <c r="K8424" s="5"/>
      <c r="L8424" s="5"/>
      <c r="M8424" s="6"/>
      <c r="N8424" s="6"/>
      <c r="O8424" s="7"/>
      <c r="P8424" s="6"/>
      <c r="Q8424" s="6"/>
    </row>
    <row r="8425" spans="2:17" s="2" customFormat="1" x14ac:dyDescent="0.25">
      <c r="B8425" s="1"/>
      <c r="C8425" s="1"/>
      <c r="D8425" s="1"/>
      <c r="I8425" s="1"/>
      <c r="J8425" s="5"/>
      <c r="K8425" s="5"/>
      <c r="L8425" s="5"/>
      <c r="M8425" s="6"/>
      <c r="N8425" s="6"/>
      <c r="O8425" s="7"/>
      <c r="P8425" s="6"/>
      <c r="Q8425" s="6"/>
    </row>
    <row r="8426" spans="2:17" s="2" customFormat="1" x14ac:dyDescent="0.25">
      <c r="B8426" s="1"/>
      <c r="C8426" s="1"/>
      <c r="D8426" s="1"/>
      <c r="I8426" s="1"/>
      <c r="J8426" s="5"/>
      <c r="K8426" s="5"/>
      <c r="L8426" s="5"/>
      <c r="M8426" s="6"/>
      <c r="N8426" s="6"/>
      <c r="O8426" s="7"/>
      <c r="P8426" s="6"/>
      <c r="Q8426" s="6"/>
    </row>
    <row r="8427" spans="2:17" s="2" customFormat="1" x14ac:dyDescent="0.25">
      <c r="B8427" s="1"/>
      <c r="C8427" s="1"/>
      <c r="D8427" s="1"/>
      <c r="I8427" s="1"/>
      <c r="J8427" s="5"/>
      <c r="K8427" s="5"/>
      <c r="L8427" s="5"/>
      <c r="M8427" s="6"/>
      <c r="N8427" s="6"/>
      <c r="O8427" s="7"/>
      <c r="P8427" s="6"/>
      <c r="Q8427" s="6"/>
    </row>
    <row r="8428" spans="2:17" s="2" customFormat="1" x14ac:dyDescent="0.25">
      <c r="B8428" s="1"/>
      <c r="C8428" s="1"/>
      <c r="D8428" s="1"/>
      <c r="I8428" s="1"/>
      <c r="J8428" s="5"/>
      <c r="K8428" s="5"/>
      <c r="L8428" s="5"/>
      <c r="M8428" s="6"/>
      <c r="N8428" s="6"/>
      <c r="O8428" s="7"/>
      <c r="P8428" s="6"/>
      <c r="Q8428" s="6"/>
    </row>
    <row r="8429" spans="2:17" s="2" customFormat="1" x14ac:dyDescent="0.25">
      <c r="B8429" s="1"/>
      <c r="C8429" s="1"/>
      <c r="D8429" s="1"/>
      <c r="I8429" s="1"/>
      <c r="J8429" s="5"/>
      <c r="K8429" s="5"/>
      <c r="L8429" s="5"/>
      <c r="M8429" s="6"/>
      <c r="N8429" s="6"/>
      <c r="O8429" s="7"/>
      <c r="P8429" s="6"/>
      <c r="Q8429" s="6"/>
    </row>
    <row r="8430" spans="2:17" s="2" customFormat="1" x14ac:dyDescent="0.25">
      <c r="B8430" s="1"/>
      <c r="C8430" s="1"/>
      <c r="D8430" s="1"/>
      <c r="I8430" s="1"/>
      <c r="J8430" s="5"/>
      <c r="K8430" s="5"/>
      <c r="L8430" s="5"/>
      <c r="M8430" s="6"/>
      <c r="N8430" s="6"/>
      <c r="O8430" s="7"/>
      <c r="P8430" s="6"/>
      <c r="Q8430" s="6"/>
    </row>
    <row r="8431" spans="2:17" s="2" customFormat="1" x14ac:dyDescent="0.25">
      <c r="B8431" s="1"/>
      <c r="C8431" s="1"/>
      <c r="D8431" s="1"/>
      <c r="I8431" s="1"/>
      <c r="J8431" s="5"/>
      <c r="K8431" s="5"/>
      <c r="L8431" s="5"/>
      <c r="M8431" s="6"/>
      <c r="N8431" s="6"/>
      <c r="O8431" s="7"/>
      <c r="P8431" s="6"/>
      <c r="Q8431" s="6"/>
    </row>
    <row r="8432" spans="2:17" s="2" customFormat="1" x14ac:dyDescent="0.25">
      <c r="B8432" s="1"/>
      <c r="C8432" s="1"/>
      <c r="D8432" s="1"/>
      <c r="I8432" s="1"/>
      <c r="J8432" s="5"/>
      <c r="K8432" s="5"/>
      <c r="L8432" s="5"/>
      <c r="M8432" s="6"/>
      <c r="N8432" s="6"/>
      <c r="O8432" s="7"/>
      <c r="P8432" s="6"/>
      <c r="Q8432" s="6"/>
    </row>
    <row r="8433" spans="2:17" s="2" customFormat="1" x14ac:dyDescent="0.25">
      <c r="B8433" s="1"/>
      <c r="C8433" s="1"/>
      <c r="D8433" s="1"/>
      <c r="I8433" s="1"/>
      <c r="J8433" s="5"/>
      <c r="K8433" s="5"/>
      <c r="L8433" s="5"/>
      <c r="M8433" s="6"/>
      <c r="N8433" s="6"/>
      <c r="O8433" s="7"/>
      <c r="P8433" s="6"/>
      <c r="Q8433" s="6"/>
    </row>
    <row r="8434" spans="2:17" s="2" customFormat="1" x14ac:dyDescent="0.25">
      <c r="B8434" s="1"/>
      <c r="C8434" s="1"/>
      <c r="D8434" s="1"/>
      <c r="I8434" s="1"/>
      <c r="J8434" s="5"/>
      <c r="K8434" s="5"/>
      <c r="L8434" s="5"/>
      <c r="M8434" s="6"/>
      <c r="N8434" s="6"/>
      <c r="O8434" s="7"/>
      <c r="P8434" s="6"/>
      <c r="Q8434" s="6"/>
    </row>
    <row r="8435" spans="2:17" s="2" customFormat="1" x14ac:dyDescent="0.25">
      <c r="B8435" s="1"/>
      <c r="C8435" s="1"/>
      <c r="D8435" s="1"/>
      <c r="I8435" s="1"/>
      <c r="J8435" s="5"/>
      <c r="K8435" s="5"/>
      <c r="L8435" s="5"/>
      <c r="M8435" s="6"/>
      <c r="N8435" s="6"/>
      <c r="O8435" s="7"/>
      <c r="P8435" s="6"/>
      <c r="Q8435" s="6"/>
    </row>
    <row r="8436" spans="2:17" s="2" customFormat="1" x14ac:dyDescent="0.25">
      <c r="B8436" s="1"/>
      <c r="C8436" s="1"/>
      <c r="D8436" s="1"/>
      <c r="I8436" s="1"/>
      <c r="J8436" s="5"/>
      <c r="K8436" s="5"/>
      <c r="L8436" s="5"/>
      <c r="M8436" s="6"/>
      <c r="N8436" s="6"/>
      <c r="O8436" s="7"/>
      <c r="P8436" s="6"/>
      <c r="Q8436" s="6"/>
    </row>
    <row r="8437" spans="2:17" s="2" customFormat="1" x14ac:dyDescent="0.25">
      <c r="B8437" s="1"/>
      <c r="C8437" s="1"/>
      <c r="D8437" s="1"/>
      <c r="I8437" s="1"/>
      <c r="J8437" s="5"/>
      <c r="K8437" s="5"/>
      <c r="L8437" s="5"/>
      <c r="M8437" s="6"/>
      <c r="N8437" s="6"/>
      <c r="O8437" s="7"/>
      <c r="P8437" s="6"/>
      <c r="Q8437" s="6"/>
    </row>
    <row r="8438" spans="2:17" s="2" customFormat="1" x14ac:dyDescent="0.25">
      <c r="B8438" s="1"/>
      <c r="C8438" s="1"/>
      <c r="D8438" s="1"/>
      <c r="I8438" s="1"/>
      <c r="J8438" s="5"/>
      <c r="K8438" s="5"/>
      <c r="L8438" s="5"/>
      <c r="M8438" s="6"/>
      <c r="N8438" s="6"/>
      <c r="O8438" s="7"/>
      <c r="P8438" s="6"/>
      <c r="Q8438" s="6"/>
    </row>
    <row r="8439" spans="2:17" s="2" customFormat="1" x14ac:dyDescent="0.25">
      <c r="B8439" s="1"/>
      <c r="C8439" s="1"/>
      <c r="D8439" s="1"/>
      <c r="I8439" s="1"/>
      <c r="J8439" s="5"/>
      <c r="K8439" s="5"/>
      <c r="L8439" s="5"/>
      <c r="M8439" s="6"/>
      <c r="N8439" s="6"/>
      <c r="O8439" s="7"/>
      <c r="P8439" s="6"/>
      <c r="Q8439" s="6"/>
    </row>
    <row r="8440" spans="2:17" s="2" customFormat="1" x14ac:dyDescent="0.25">
      <c r="B8440" s="1"/>
      <c r="C8440" s="1"/>
      <c r="D8440" s="1"/>
      <c r="I8440" s="1"/>
      <c r="J8440" s="5"/>
      <c r="K8440" s="5"/>
      <c r="L8440" s="5"/>
      <c r="M8440" s="6"/>
      <c r="N8440" s="6"/>
      <c r="O8440" s="7"/>
      <c r="P8440" s="6"/>
      <c r="Q8440" s="6"/>
    </row>
    <row r="8441" spans="2:17" s="2" customFormat="1" x14ac:dyDescent="0.25">
      <c r="B8441" s="1"/>
      <c r="C8441" s="1"/>
      <c r="D8441" s="1"/>
      <c r="I8441" s="1"/>
      <c r="J8441" s="5"/>
      <c r="K8441" s="5"/>
      <c r="L8441" s="5"/>
      <c r="M8441" s="6"/>
      <c r="N8441" s="6"/>
      <c r="O8441" s="7"/>
      <c r="P8441" s="6"/>
      <c r="Q8441" s="6"/>
    </row>
    <row r="8442" spans="2:17" s="2" customFormat="1" x14ac:dyDescent="0.25">
      <c r="B8442" s="1"/>
      <c r="C8442" s="1"/>
      <c r="D8442" s="1"/>
      <c r="I8442" s="1"/>
      <c r="J8442" s="5"/>
      <c r="K8442" s="5"/>
      <c r="L8442" s="5"/>
      <c r="M8442" s="6"/>
      <c r="N8442" s="6"/>
      <c r="O8442" s="7"/>
      <c r="P8442" s="6"/>
      <c r="Q8442" s="6"/>
    </row>
    <row r="8443" spans="2:17" s="2" customFormat="1" x14ac:dyDescent="0.25">
      <c r="B8443" s="1"/>
      <c r="C8443" s="1"/>
      <c r="D8443" s="1"/>
      <c r="I8443" s="1"/>
      <c r="J8443" s="5"/>
      <c r="K8443" s="5"/>
      <c r="L8443" s="5"/>
      <c r="M8443" s="6"/>
      <c r="N8443" s="6"/>
      <c r="O8443" s="7"/>
      <c r="P8443" s="6"/>
      <c r="Q8443" s="6"/>
    </row>
    <row r="8444" spans="2:17" s="2" customFormat="1" x14ac:dyDescent="0.25">
      <c r="B8444" s="1"/>
      <c r="C8444" s="1"/>
      <c r="D8444" s="1"/>
      <c r="I8444" s="1"/>
      <c r="J8444" s="5"/>
      <c r="K8444" s="5"/>
      <c r="L8444" s="5"/>
      <c r="M8444" s="6"/>
      <c r="N8444" s="6"/>
      <c r="O8444" s="7"/>
      <c r="P8444" s="6"/>
      <c r="Q8444" s="6"/>
    </row>
    <row r="8445" spans="2:17" s="2" customFormat="1" x14ac:dyDescent="0.25">
      <c r="B8445" s="1"/>
      <c r="C8445" s="1"/>
      <c r="D8445" s="1"/>
      <c r="I8445" s="1"/>
      <c r="J8445" s="5"/>
      <c r="K8445" s="5"/>
      <c r="L8445" s="5"/>
      <c r="M8445" s="6"/>
      <c r="N8445" s="6"/>
      <c r="O8445" s="7"/>
      <c r="P8445" s="6"/>
      <c r="Q8445" s="6"/>
    </row>
    <row r="8446" spans="2:17" s="2" customFormat="1" x14ac:dyDescent="0.25">
      <c r="B8446" s="1"/>
      <c r="C8446" s="1"/>
      <c r="D8446" s="1"/>
      <c r="I8446" s="1"/>
      <c r="J8446" s="5"/>
      <c r="K8446" s="5"/>
      <c r="L8446" s="5"/>
      <c r="M8446" s="6"/>
      <c r="N8446" s="6"/>
      <c r="O8446" s="7"/>
      <c r="P8446" s="6"/>
      <c r="Q8446" s="6"/>
    </row>
    <row r="8447" spans="2:17" s="2" customFormat="1" x14ac:dyDescent="0.25">
      <c r="B8447" s="1"/>
      <c r="C8447" s="1"/>
      <c r="D8447" s="1"/>
      <c r="I8447" s="1"/>
      <c r="J8447" s="5"/>
      <c r="K8447" s="5"/>
      <c r="L8447" s="5"/>
      <c r="M8447" s="6"/>
      <c r="N8447" s="6"/>
      <c r="O8447" s="7"/>
      <c r="P8447" s="6"/>
      <c r="Q8447" s="6"/>
    </row>
    <row r="8448" spans="2:17" s="2" customFormat="1" x14ac:dyDescent="0.25">
      <c r="B8448" s="1"/>
      <c r="C8448" s="1"/>
      <c r="D8448" s="1"/>
      <c r="I8448" s="1"/>
      <c r="J8448" s="5"/>
      <c r="K8448" s="5"/>
      <c r="L8448" s="5"/>
      <c r="M8448" s="6"/>
      <c r="N8448" s="6"/>
      <c r="O8448" s="7"/>
      <c r="P8448" s="6"/>
      <c r="Q8448" s="6"/>
    </row>
    <row r="8449" spans="2:17" s="2" customFormat="1" x14ac:dyDescent="0.25">
      <c r="B8449" s="1"/>
      <c r="C8449" s="1"/>
      <c r="D8449" s="1"/>
      <c r="I8449" s="1"/>
      <c r="J8449" s="5"/>
      <c r="K8449" s="5"/>
      <c r="L8449" s="5"/>
      <c r="M8449" s="6"/>
      <c r="N8449" s="6"/>
      <c r="O8449" s="7"/>
      <c r="P8449" s="6"/>
      <c r="Q8449" s="6"/>
    </row>
    <row r="8450" spans="2:17" s="2" customFormat="1" x14ac:dyDescent="0.25">
      <c r="B8450" s="1"/>
      <c r="C8450" s="1"/>
      <c r="D8450" s="1"/>
      <c r="I8450" s="1"/>
      <c r="J8450" s="5"/>
      <c r="K8450" s="5"/>
      <c r="L8450" s="5"/>
      <c r="M8450" s="6"/>
      <c r="N8450" s="6"/>
      <c r="O8450" s="7"/>
      <c r="P8450" s="6"/>
      <c r="Q8450" s="6"/>
    </row>
    <row r="8451" spans="2:17" s="2" customFormat="1" x14ac:dyDescent="0.25">
      <c r="B8451" s="1"/>
      <c r="C8451" s="1"/>
      <c r="D8451" s="1"/>
      <c r="I8451" s="1"/>
      <c r="J8451" s="5"/>
      <c r="K8451" s="5"/>
      <c r="L8451" s="5"/>
      <c r="M8451" s="6"/>
      <c r="N8451" s="6"/>
      <c r="O8451" s="7"/>
      <c r="P8451" s="6"/>
      <c r="Q8451" s="6"/>
    </row>
    <row r="8452" spans="2:17" s="2" customFormat="1" x14ac:dyDescent="0.25">
      <c r="B8452" s="1"/>
      <c r="C8452" s="1"/>
      <c r="D8452" s="1"/>
      <c r="I8452" s="1"/>
      <c r="J8452" s="5"/>
      <c r="K8452" s="5"/>
      <c r="L8452" s="5"/>
      <c r="M8452" s="6"/>
      <c r="N8452" s="6"/>
      <c r="O8452" s="7"/>
      <c r="P8452" s="6"/>
      <c r="Q8452" s="6"/>
    </row>
    <row r="8453" spans="2:17" s="2" customFormat="1" x14ac:dyDescent="0.25">
      <c r="B8453" s="1"/>
      <c r="C8453" s="1"/>
      <c r="D8453" s="1"/>
      <c r="I8453" s="1"/>
      <c r="J8453" s="5"/>
      <c r="K8453" s="5"/>
      <c r="L8453" s="5"/>
      <c r="M8453" s="6"/>
      <c r="N8453" s="6"/>
      <c r="O8453" s="7"/>
      <c r="P8453" s="6"/>
      <c r="Q8453" s="6"/>
    </row>
    <row r="8454" spans="2:17" s="2" customFormat="1" x14ac:dyDescent="0.25">
      <c r="B8454" s="1"/>
      <c r="C8454" s="1"/>
      <c r="D8454" s="1"/>
      <c r="I8454" s="1"/>
      <c r="J8454" s="5"/>
      <c r="K8454" s="5"/>
      <c r="L8454" s="5"/>
      <c r="M8454" s="6"/>
      <c r="N8454" s="6"/>
      <c r="O8454" s="7"/>
      <c r="P8454" s="6"/>
      <c r="Q8454" s="6"/>
    </row>
    <row r="8455" spans="2:17" s="2" customFormat="1" x14ac:dyDescent="0.25">
      <c r="B8455" s="1"/>
      <c r="C8455" s="1"/>
      <c r="D8455" s="1"/>
      <c r="I8455" s="1"/>
      <c r="J8455" s="5"/>
      <c r="K8455" s="5"/>
      <c r="L8455" s="5"/>
      <c r="M8455" s="6"/>
      <c r="N8455" s="6"/>
      <c r="O8455" s="7"/>
      <c r="P8455" s="6"/>
      <c r="Q8455" s="6"/>
    </row>
    <row r="8456" spans="2:17" s="2" customFormat="1" x14ac:dyDescent="0.25">
      <c r="B8456" s="1"/>
      <c r="C8456" s="1"/>
      <c r="D8456" s="1"/>
      <c r="I8456" s="1"/>
      <c r="J8456" s="5"/>
      <c r="K8456" s="5"/>
      <c r="L8456" s="5"/>
      <c r="M8456" s="6"/>
      <c r="N8456" s="6"/>
      <c r="O8456" s="7"/>
      <c r="P8456" s="6"/>
      <c r="Q8456" s="6"/>
    </row>
    <row r="8457" spans="2:17" s="2" customFormat="1" x14ac:dyDescent="0.25">
      <c r="B8457" s="1"/>
      <c r="C8457" s="1"/>
      <c r="D8457" s="1"/>
      <c r="I8457" s="1"/>
      <c r="J8457" s="5"/>
      <c r="K8457" s="5"/>
      <c r="L8457" s="5"/>
      <c r="M8457" s="6"/>
      <c r="N8457" s="6"/>
      <c r="O8457" s="7"/>
      <c r="P8457" s="6"/>
      <c r="Q8457" s="6"/>
    </row>
    <row r="8458" spans="2:17" s="2" customFormat="1" x14ac:dyDescent="0.25">
      <c r="B8458" s="1"/>
      <c r="C8458" s="1"/>
      <c r="D8458" s="1"/>
      <c r="I8458" s="1"/>
      <c r="J8458" s="5"/>
      <c r="K8458" s="5"/>
      <c r="L8458" s="5"/>
      <c r="M8458" s="6"/>
      <c r="N8458" s="6"/>
      <c r="O8458" s="7"/>
      <c r="P8458" s="6"/>
      <c r="Q8458" s="6"/>
    </row>
    <row r="8459" spans="2:17" s="2" customFormat="1" x14ac:dyDescent="0.25">
      <c r="B8459" s="1"/>
      <c r="C8459" s="1"/>
      <c r="D8459" s="1"/>
      <c r="I8459" s="1"/>
      <c r="J8459" s="5"/>
      <c r="K8459" s="5"/>
      <c r="L8459" s="5"/>
      <c r="M8459" s="6"/>
      <c r="N8459" s="6"/>
      <c r="O8459" s="7"/>
      <c r="P8459" s="6"/>
      <c r="Q8459" s="6"/>
    </row>
    <row r="8460" spans="2:17" s="2" customFormat="1" x14ac:dyDescent="0.25">
      <c r="B8460" s="1"/>
      <c r="C8460" s="1"/>
      <c r="D8460" s="1"/>
      <c r="I8460" s="1"/>
      <c r="J8460" s="5"/>
      <c r="K8460" s="5"/>
      <c r="L8460" s="5"/>
      <c r="M8460" s="6"/>
      <c r="N8460" s="6"/>
      <c r="O8460" s="7"/>
      <c r="P8460" s="6"/>
      <c r="Q8460" s="6"/>
    </row>
    <row r="8461" spans="2:17" s="2" customFormat="1" x14ac:dyDescent="0.25">
      <c r="B8461" s="1"/>
      <c r="C8461" s="1"/>
      <c r="D8461" s="1"/>
      <c r="I8461" s="1"/>
      <c r="J8461" s="5"/>
      <c r="K8461" s="5"/>
      <c r="L8461" s="5"/>
      <c r="M8461" s="6"/>
      <c r="N8461" s="6"/>
      <c r="O8461" s="7"/>
      <c r="P8461" s="6"/>
      <c r="Q8461" s="6"/>
    </row>
    <row r="8462" spans="2:17" s="2" customFormat="1" x14ac:dyDescent="0.25">
      <c r="B8462" s="1"/>
      <c r="C8462" s="1"/>
      <c r="D8462" s="1"/>
      <c r="I8462" s="1"/>
      <c r="J8462" s="5"/>
      <c r="K8462" s="5"/>
      <c r="L8462" s="5"/>
      <c r="M8462" s="6"/>
      <c r="N8462" s="6"/>
      <c r="O8462" s="7"/>
      <c r="P8462" s="6"/>
      <c r="Q8462" s="6"/>
    </row>
    <row r="8463" spans="2:17" s="2" customFormat="1" x14ac:dyDescent="0.25">
      <c r="B8463" s="1"/>
      <c r="C8463" s="1"/>
      <c r="D8463" s="1"/>
      <c r="I8463" s="1"/>
      <c r="J8463" s="5"/>
      <c r="K8463" s="5"/>
      <c r="L8463" s="5"/>
      <c r="M8463" s="6"/>
      <c r="N8463" s="6"/>
      <c r="O8463" s="7"/>
      <c r="P8463" s="6"/>
      <c r="Q8463" s="6"/>
    </row>
    <row r="8464" spans="2:17" s="2" customFormat="1" x14ac:dyDescent="0.25">
      <c r="B8464" s="1"/>
      <c r="C8464" s="1"/>
      <c r="D8464" s="1"/>
      <c r="I8464" s="1"/>
      <c r="J8464" s="5"/>
      <c r="K8464" s="5"/>
      <c r="L8464" s="5"/>
      <c r="M8464" s="6"/>
      <c r="N8464" s="6"/>
      <c r="O8464" s="7"/>
      <c r="P8464" s="6"/>
      <c r="Q8464" s="6"/>
    </row>
    <row r="8465" spans="2:17" s="2" customFormat="1" x14ac:dyDescent="0.25">
      <c r="B8465" s="1"/>
      <c r="C8465" s="1"/>
      <c r="D8465" s="1"/>
      <c r="I8465" s="1"/>
      <c r="J8465" s="5"/>
      <c r="K8465" s="5"/>
      <c r="L8465" s="5"/>
      <c r="M8465" s="6"/>
      <c r="N8465" s="6"/>
      <c r="O8465" s="7"/>
      <c r="P8465" s="6"/>
      <c r="Q8465" s="6"/>
    </row>
    <row r="8466" spans="2:17" s="2" customFormat="1" x14ac:dyDescent="0.25">
      <c r="B8466" s="1"/>
      <c r="C8466" s="1"/>
      <c r="D8466" s="1"/>
      <c r="I8466" s="1"/>
      <c r="J8466" s="5"/>
      <c r="K8466" s="5"/>
      <c r="L8466" s="5"/>
      <c r="M8466" s="6"/>
      <c r="N8466" s="6"/>
      <c r="O8466" s="7"/>
      <c r="P8466" s="6"/>
      <c r="Q8466" s="6"/>
    </row>
    <row r="8467" spans="2:17" s="2" customFormat="1" x14ac:dyDescent="0.25">
      <c r="B8467" s="1"/>
      <c r="C8467" s="1"/>
      <c r="D8467" s="1"/>
      <c r="I8467" s="1"/>
      <c r="J8467" s="5"/>
      <c r="K8467" s="5"/>
      <c r="L8467" s="5"/>
      <c r="M8467" s="6"/>
      <c r="N8467" s="6"/>
      <c r="O8467" s="7"/>
      <c r="P8467" s="6"/>
      <c r="Q8467" s="6"/>
    </row>
    <row r="8468" spans="2:17" s="2" customFormat="1" x14ac:dyDescent="0.25">
      <c r="B8468" s="1"/>
      <c r="C8468" s="1"/>
      <c r="D8468" s="1"/>
      <c r="I8468" s="1"/>
      <c r="J8468" s="5"/>
      <c r="K8468" s="5"/>
      <c r="L8468" s="5"/>
      <c r="M8468" s="6"/>
      <c r="N8468" s="6"/>
      <c r="O8468" s="7"/>
      <c r="P8468" s="6"/>
      <c r="Q8468" s="6"/>
    </row>
    <row r="8469" spans="2:17" s="2" customFormat="1" x14ac:dyDescent="0.25">
      <c r="B8469" s="1"/>
      <c r="C8469" s="1"/>
      <c r="D8469" s="1"/>
      <c r="I8469" s="1"/>
      <c r="J8469" s="5"/>
      <c r="K8469" s="5"/>
      <c r="L8469" s="5"/>
      <c r="M8469" s="6"/>
      <c r="N8469" s="6"/>
      <c r="O8469" s="7"/>
      <c r="P8469" s="6"/>
      <c r="Q8469" s="6"/>
    </row>
    <row r="8470" spans="2:17" s="2" customFormat="1" x14ac:dyDescent="0.25">
      <c r="B8470" s="1"/>
      <c r="C8470" s="1"/>
      <c r="D8470" s="1"/>
      <c r="I8470" s="1"/>
      <c r="J8470" s="5"/>
      <c r="K8470" s="5"/>
      <c r="L8470" s="5"/>
      <c r="M8470" s="6"/>
      <c r="N8470" s="6"/>
      <c r="O8470" s="7"/>
      <c r="P8470" s="6"/>
      <c r="Q8470" s="6"/>
    </row>
    <row r="8471" spans="2:17" s="2" customFormat="1" x14ac:dyDescent="0.25">
      <c r="B8471" s="1"/>
      <c r="C8471" s="1"/>
      <c r="D8471" s="1"/>
      <c r="I8471" s="1"/>
      <c r="J8471" s="5"/>
      <c r="K8471" s="5"/>
      <c r="L8471" s="5"/>
      <c r="M8471" s="6"/>
      <c r="N8471" s="6"/>
      <c r="O8471" s="7"/>
      <c r="P8471" s="6"/>
      <c r="Q8471" s="6"/>
    </row>
    <row r="8472" spans="2:17" s="2" customFormat="1" x14ac:dyDescent="0.25">
      <c r="B8472" s="1"/>
      <c r="C8472" s="1"/>
      <c r="D8472" s="1"/>
      <c r="I8472" s="1"/>
      <c r="J8472" s="5"/>
      <c r="K8472" s="5"/>
      <c r="L8472" s="5"/>
      <c r="M8472" s="6"/>
      <c r="N8472" s="6"/>
      <c r="O8472" s="7"/>
      <c r="P8472" s="6"/>
      <c r="Q8472" s="6"/>
    </row>
    <row r="8473" spans="2:17" s="2" customFormat="1" x14ac:dyDescent="0.25">
      <c r="B8473" s="1"/>
      <c r="C8473" s="1"/>
      <c r="D8473" s="1"/>
      <c r="I8473" s="1"/>
      <c r="J8473" s="5"/>
      <c r="K8473" s="5"/>
      <c r="L8473" s="5"/>
      <c r="M8473" s="6"/>
      <c r="N8473" s="6"/>
      <c r="O8473" s="7"/>
      <c r="P8473" s="6"/>
      <c r="Q8473" s="6"/>
    </row>
    <row r="8474" spans="2:17" s="2" customFormat="1" x14ac:dyDescent="0.25">
      <c r="B8474" s="1"/>
      <c r="C8474" s="1"/>
      <c r="D8474" s="1"/>
      <c r="I8474" s="1"/>
      <c r="J8474" s="5"/>
      <c r="K8474" s="5"/>
      <c r="L8474" s="5"/>
      <c r="M8474" s="6"/>
      <c r="N8474" s="6"/>
      <c r="O8474" s="7"/>
      <c r="P8474" s="6"/>
      <c r="Q8474" s="6"/>
    </row>
    <row r="8475" spans="2:17" s="2" customFormat="1" x14ac:dyDescent="0.25">
      <c r="B8475" s="1"/>
      <c r="C8475" s="1"/>
      <c r="D8475" s="1"/>
      <c r="I8475" s="1"/>
      <c r="J8475" s="5"/>
      <c r="K8475" s="5"/>
      <c r="L8475" s="5"/>
      <c r="M8475" s="6"/>
      <c r="N8475" s="6"/>
      <c r="O8475" s="7"/>
      <c r="P8475" s="6"/>
      <c r="Q8475" s="6"/>
    </row>
    <row r="8476" spans="2:17" s="2" customFormat="1" x14ac:dyDescent="0.25">
      <c r="B8476" s="1"/>
      <c r="C8476" s="1"/>
      <c r="D8476" s="1"/>
      <c r="I8476" s="1"/>
      <c r="J8476" s="5"/>
      <c r="K8476" s="5"/>
      <c r="L8476" s="5"/>
      <c r="M8476" s="6"/>
      <c r="N8476" s="6"/>
      <c r="O8476" s="7"/>
      <c r="P8476" s="6"/>
      <c r="Q8476" s="6"/>
    </row>
    <row r="8477" spans="2:17" s="2" customFormat="1" x14ac:dyDescent="0.25">
      <c r="B8477" s="1"/>
      <c r="C8477" s="1"/>
      <c r="D8477" s="1"/>
      <c r="I8477" s="1"/>
      <c r="J8477" s="5"/>
      <c r="K8477" s="5"/>
      <c r="L8477" s="5"/>
      <c r="M8477" s="6"/>
      <c r="N8477" s="6"/>
      <c r="O8477" s="7"/>
      <c r="P8477" s="6"/>
      <c r="Q8477" s="6"/>
    </row>
    <row r="8478" spans="2:17" s="2" customFormat="1" x14ac:dyDescent="0.25">
      <c r="B8478" s="1"/>
      <c r="C8478" s="1"/>
      <c r="D8478" s="1"/>
      <c r="I8478" s="1"/>
      <c r="J8478" s="5"/>
      <c r="K8478" s="5"/>
      <c r="L8478" s="5"/>
      <c r="M8478" s="6"/>
      <c r="N8478" s="6"/>
      <c r="O8478" s="7"/>
      <c r="P8478" s="6"/>
      <c r="Q8478" s="6"/>
    </row>
    <row r="8479" spans="2:17" s="2" customFormat="1" x14ac:dyDescent="0.25">
      <c r="B8479" s="1"/>
      <c r="C8479" s="1"/>
      <c r="D8479" s="1"/>
      <c r="I8479" s="1"/>
      <c r="J8479" s="5"/>
      <c r="K8479" s="5"/>
      <c r="L8479" s="5"/>
      <c r="M8479" s="6"/>
      <c r="N8479" s="6"/>
      <c r="O8479" s="7"/>
      <c r="P8479" s="6"/>
      <c r="Q8479" s="6"/>
    </row>
    <row r="8480" spans="2:17" s="2" customFormat="1" x14ac:dyDescent="0.25">
      <c r="B8480" s="1"/>
      <c r="C8480" s="1"/>
      <c r="D8480" s="1"/>
      <c r="I8480" s="1"/>
      <c r="J8480" s="5"/>
      <c r="K8480" s="5"/>
      <c r="L8480" s="5"/>
      <c r="M8480" s="6"/>
      <c r="N8480" s="6"/>
      <c r="O8480" s="7"/>
      <c r="P8480" s="6"/>
      <c r="Q8480" s="6"/>
    </row>
    <row r="8481" spans="2:17" s="2" customFormat="1" x14ac:dyDescent="0.25">
      <c r="B8481" s="1"/>
      <c r="C8481" s="1"/>
      <c r="D8481" s="1"/>
      <c r="I8481" s="1"/>
      <c r="J8481" s="5"/>
      <c r="K8481" s="5"/>
      <c r="L8481" s="5"/>
      <c r="M8481" s="6"/>
      <c r="N8481" s="6"/>
      <c r="O8481" s="7"/>
      <c r="P8481" s="6"/>
      <c r="Q8481" s="6"/>
    </row>
    <row r="8482" spans="2:17" s="2" customFormat="1" x14ac:dyDescent="0.25">
      <c r="B8482" s="1"/>
      <c r="C8482" s="1"/>
      <c r="D8482" s="1"/>
      <c r="I8482" s="1"/>
      <c r="J8482" s="5"/>
      <c r="K8482" s="5"/>
      <c r="L8482" s="5"/>
      <c r="M8482" s="6"/>
      <c r="N8482" s="6"/>
      <c r="O8482" s="7"/>
      <c r="P8482" s="6"/>
      <c r="Q8482" s="6"/>
    </row>
    <row r="8483" spans="2:17" s="2" customFormat="1" x14ac:dyDescent="0.25">
      <c r="B8483" s="1"/>
      <c r="C8483" s="1"/>
      <c r="D8483" s="1"/>
      <c r="I8483" s="1"/>
      <c r="J8483" s="5"/>
      <c r="K8483" s="5"/>
      <c r="L8483" s="5"/>
      <c r="M8483" s="6"/>
      <c r="N8483" s="6"/>
      <c r="O8483" s="7"/>
      <c r="P8483" s="6"/>
      <c r="Q8483" s="6"/>
    </row>
    <row r="8484" spans="2:17" s="2" customFormat="1" x14ac:dyDescent="0.25">
      <c r="B8484" s="1"/>
      <c r="C8484" s="1"/>
      <c r="D8484" s="1"/>
      <c r="I8484" s="1"/>
      <c r="J8484" s="5"/>
      <c r="K8484" s="5"/>
      <c r="L8484" s="5"/>
      <c r="M8484" s="6"/>
      <c r="N8484" s="6"/>
      <c r="O8484" s="7"/>
      <c r="P8484" s="6"/>
      <c r="Q8484" s="6"/>
    </row>
    <row r="8485" spans="2:17" s="2" customFormat="1" x14ac:dyDescent="0.25">
      <c r="B8485" s="1"/>
      <c r="C8485" s="1"/>
      <c r="D8485" s="1"/>
      <c r="I8485" s="1"/>
      <c r="J8485" s="5"/>
      <c r="K8485" s="5"/>
      <c r="L8485" s="5"/>
      <c r="M8485" s="6"/>
      <c r="N8485" s="6"/>
      <c r="O8485" s="7"/>
      <c r="P8485" s="6"/>
      <c r="Q8485" s="6"/>
    </row>
    <row r="8486" spans="2:17" s="2" customFormat="1" x14ac:dyDescent="0.25">
      <c r="B8486" s="1"/>
      <c r="C8486" s="1"/>
      <c r="D8486" s="1"/>
      <c r="I8486" s="1"/>
      <c r="J8486" s="5"/>
      <c r="K8486" s="5"/>
      <c r="L8486" s="5"/>
      <c r="M8486" s="6"/>
      <c r="N8486" s="6"/>
      <c r="O8486" s="7"/>
      <c r="P8486" s="6"/>
      <c r="Q8486" s="6"/>
    </row>
    <row r="8487" spans="2:17" s="2" customFormat="1" x14ac:dyDescent="0.25">
      <c r="B8487" s="1"/>
      <c r="C8487" s="1"/>
      <c r="D8487" s="1"/>
      <c r="I8487" s="1"/>
      <c r="J8487" s="5"/>
      <c r="K8487" s="5"/>
      <c r="L8487" s="5"/>
      <c r="M8487" s="6"/>
      <c r="N8487" s="6"/>
      <c r="O8487" s="7"/>
      <c r="P8487" s="6"/>
      <c r="Q8487" s="6"/>
    </row>
    <row r="8488" spans="2:17" s="2" customFormat="1" x14ac:dyDescent="0.25">
      <c r="B8488" s="1"/>
      <c r="C8488" s="1"/>
      <c r="D8488" s="1"/>
      <c r="I8488" s="1"/>
      <c r="J8488" s="5"/>
      <c r="K8488" s="5"/>
      <c r="L8488" s="5"/>
      <c r="M8488" s="6"/>
      <c r="N8488" s="6"/>
      <c r="O8488" s="7"/>
      <c r="P8488" s="6"/>
      <c r="Q8488" s="6"/>
    </row>
    <row r="8489" spans="2:17" s="2" customFormat="1" x14ac:dyDescent="0.25">
      <c r="B8489" s="1"/>
      <c r="C8489" s="1"/>
      <c r="D8489" s="1"/>
      <c r="I8489" s="1"/>
      <c r="J8489" s="5"/>
      <c r="K8489" s="5"/>
      <c r="L8489" s="5"/>
      <c r="M8489" s="6"/>
      <c r="N8489" s="6"/>
      <c r="O8489" s="7"/>
      <c r="P8489" s="6"/>
      <c r="Q8489" s="6"/>
    </row>
    <row r="8490" spans="2:17" s="2" customFormat="1" x14ac:dyDescent="0.25">
      <c r="B8490" s="1"/>
      <c r="C8490" s="1"/>
      <c r="D8490" s="1"/>
      <c r="I8490" s="1"/>
      <c r="J8490" s="5"/>
      <c r="K8490" s="5"/>
      <c r="L8490" s="5"/>
      <c r="M8490" s="6"/>
      <c r="N8490" s="6"/>
      <c r="O8490" s="7"/>
      <c r="P8490" s="6"/>
      <c r="Q8490" s="6"/>
    </row>
    <row r="8491" spans="2:17" s="2" customFormat="1" x14ac:dyDescent="0.25">
      <c r="B8491" s="1"/>
      <c r="C8491" s="1"/>
      <c r="D8491" s="1"/>
      <c r="I8491" s="1"/>
      <c r="J8491" s="5"/>
      <c r="K8491" s="5"/>
      <c r="L8491" s="5"/>
      <c r="M8491" s="6"/>
      <c r="N8491" s="6"/>
      <c r="O8491" s="7"/>
      <c r="P8491" s="6"/>
      <c r="Q8491" s="6"/>
    </row>
    <row r="8492" spans="2:17" s="2" customFormat="1" x14ac:dyDescent="0.25">
      <c r="B8492" s="1"/>
      <c r="C8492" s="1"/>
      <c r="D8492" s="1"/>
      <c r="I8492" s="1"/>
      <c r="J8492" s="5"/>
      <c r="K8492" s="5"/>
      <c r="L8492" s="5"/>
      <c r="M8492" s="6"/>
      <c r="N8492" s="6"/>
      <c r="O8492" s="7"/>
      <c r="P8492" s="6"/>
      <c r="Q8492" s="6"/>
    </row>
    <row r="8493" spans="2:17" s="2" customFormat="1" x14ac:dyDescent="0.25">
      <c r="B8493" s="1"/>
      <c r="C8493" s="1"/>
      <c r="D8493" s="1"/>
      <c r="I8493" s="1"/>
      <c r="J8493" s="5"/>
      <c r="K8493" s="5"/>
      <c r="L8493" s="5"/>
      <c r="M8493" s="6"/>
      <c r="N8493" s="6"/>
      <c r="O8493" s="7"/>
      <c r="P8493" s="6"/>
      <c r="Q8493" s="6"/>
    </row>
    <row r="8494" spans="2:17" s="2" customFormat="1" x14ac:dyDescent="0.25">
      <c r="B8494" s="1"/>
      <c r="C8494" s="1"/>
      <c r="D8494" s="1"/>
      <c r="I8494" s="1"/>
      <c r="J8494" s="5"/>
      <c r="K8494" s="5"/>
      <c r="L8494" s="5"/>
      <c r="M8494" s="6"/>
      <c r="N8494" s="6"/>
      <c r="O8494" s="7"/>
      <c r="P8494" s="6"/>
      <c r="Q8494" s="6"/>
    </row>
    <row r="8495" spans="2:17" s="2" customFormat="1" x14ac:dyDescent="0.25">
      <c r="B8495" s="1"/>
      <c r="C8495" s="1"/>
      <c r="D8495" s="1"/>
      <c r="I8495" s="1"/>
      <c r="J8495" s="5"/>
      <c r="K8495" s="5"/>
      <c r="L8495" s="5"/>
      <c r="M8495" s="6"/>
      <c r="N8495" s="6"/>
      <c r="O8495" s="7"/>
      <c r="P8495" s="6"/>
      <c r="Q8495" s="6"/>
    </row>
    <row r="8496" spans="2:17" s="2" customFormat="1" x14ac:dyDescent="0.25">
      <c r="B8496" s="1"/>
      <c r="C8496" s="1"/>
      <c r="D8496" s="1"/>
      <c r="I8496" s="1"/>
      <c r="J8496" s="5"/>
      <c r="K8496" s="5"/>
      <c r="L8496" s="5"/>
      <c r="M8496" s="6"/>
      <c r="N8496" s="6"/>
      <c r="O8496" s="7"/>
      <c r="P8496" s="6"/>
      <c r="Q8496" s="6"/>
    </row>
    <row r="8497" spans="2:17" s="2" customFormat="1" x14ac:dyDescent="0.25">
      <c r="B8497" s="1"/>
      <c r="C8497" s="1"/>
      <c r="D8497" s="1"/>
      <c r="I8497" s="1"/>
      <c r="J8497" s="5"/>
      <c r="K8497" s="5"/>
      <c r="L8497" s="5"/>
      <c r="M8497" s="6"/>
      <c r="N8497" s="6"/>
      <c r="O8497" s="7"/>
      <c r="P8497" s="6"/>
      <c r="Q8497" s="6"/>
    </row>
    <row r="8498" spans="2:17" s="2" customFormat="1" x14ac:dyDescent="0.25">
      <c r="B8498" s="1"/>
      <c r="C8498" s="1"/>
      <c r="D8498" s="1"/>
      <c r="I8498" s="1"/>
      <c r="J8498" s="5"/>
      <c r="K8498" s="5"/>
      <c r="L8498" s="5"/>
      <c r="M8498" s="6"/>
      <c r="N8498" s="6"/>
      <c r="O8498" s="7"/>
      <c r="P8498" s="6"/>
      <c r="Q8498" s="6"/>
    </row>
    <row r="8499" spans="2:17" s="2" customFormat="1" x14ac:dyDescent="0.25">
      <c r="B8499" s="1"/>
      <c r="C8499" s="1"/>
      <c r="D8499" s="1"/>
      <c r="I8499" s="1"/>
      <c r="J8499" s="5"/>
      <c r="K8499" s="5"/>
      <c r="L8499" s="5"/>
      <c r="M8499" s="6"/>
      <c r="N8499" s="6"/>
      <c r="O8499" s="7"/>
      <c r="P8499" s="6"/>
      <c r="Q8499" s="6"/>
    </row>
    <row r="8500" spans="2:17" s="2" customFormat="1" x14ac:dyDescent="0.25">
      <c r="B8500" s="1"/>
      <c r="C8500" s="1"/>
      <c r="D8500" s="1"/>
      <c r="I8500" s="1"/>
      <c r="J8500" s="5"/>
      <c r="K8500" s="5"/>
      <c r="L8500" s="5"/>
      <c r="M8500" s="6"/>
      <c r="N8500" s="6"/>
      <c r="O8500" s="7"/>
      <c r="P8500" s="6"/>
      <c r="Q8500" s="6"/>
    </row>
    <row r="8501" spans="2:17" s="2" customFormat="1" x14ac:dyDescent="0.25">
      <c r="B8501" s="1"/>
      <c r="C8501" s="1"/>
      <c r="D8501" s="1"/>
      <c r="I8501" s="1"/>
      <c r="J8501" s="5"/>
      <c r="K8501" s="5"/>
      <c r="L8501" s="5"/>
      <c r="M8501" s="6"/>
      <c r="N8501" s="6"/>
      <c r="O8501" s="7"/>
      <c r="P8501" s="6"/>
      <c r="Q8501" s="6"/>
    </row>
    <row r="8502" spans="2:17" s="2" customFormat="1" x14ac:dyDescent="0.25">
      <c r="B8502" s="1"/>
      <c r="C8502" s="1"/>
      <c r="D8502" s="1"/>
      <c r="I8502" s="1"/>
      <c r="J8502" s="5"/>
      <c r="K8502" s="5"/>
      <c r="L8502" s="5"/>
      <c r="M8502" s="6"/>
      <c r="N8502" s="6"/>
      <c r="O8502" s="7"/>
      <c r="P8502" s="6"/>
      <c r="Q8502" s="6"/>
    </row>
    <row r="8503" spans="2:17" s="2" customFormat="1" x14ac:dyDescent="0.25">
      <c r="B8503" s="1"/>
      <c r="C8503" s="1"/>
      <c r="D8503" s="1"/>
      <c r="I8503" s="1"/>
      <c r="J8503" s="5"/>
      <c r="K8503" s="5"/>
      <c r="L8503" s="5"/>
      <c r="M8503" s="6"/>
      <c r="N8503" s="6"/>
      <c r="O8503" s="7"/>
      <c r="P8503" s="6"/>
      <c r="Q8503" s="6"/>
    </row>
    <row r="8504" spans="2:17" s="2" customFormat="1" x14ac:dyDescent="0.25">
      <c r="B8504" s="1"/>
      <c r="C8504" s="1"/>
      <c r="D8504" s="1"/>
      <c r="I8504" s="1"/>
      <c r="J8504" s="5"/>
      <c r="K8504" s="5"/>
      <c r="L8504" s="5"/>
      <c r="M8504" s="6"/>
      <c r="N8504" s="6"/>
      <c r="O8504" s="7"/>
      <c r="P8504" s="6"/>
      <c r="Q8504" s="6"/>
    </row>
    <row r="8505" spans="2:17" s="2" customFormat="1" x14ac:dyDescent="0.25">
      <c r="B8505" s="1"/>
      <c r="C8505" s="1"/>
      <c r="D8505" s="1"/>
      <c r="I8505" s="1"/>
      <c r="J8505" s="5"/>
      <c r="K8505" s="5"/>
      <c r="L8505" s="5"/>
      <c r="M8505" s="6"/>
      <c r="N8505" s="6"/>
      <c r="O8505" s="7"/>
      <c r="P8505" s="6"/>
      <c r="Q8505" s="6"/>
    </row>
    <row r="8506" spans="2:17" s="2" customFormat="1" x14ac:dyDescent="0.25">
      <c r="B8506" s="1"/>
      <c r="C8506" s="1"/>
      <c r="D8506" s="1"/>
      <c r="I8506" s="1"/>
      <c r="J8506" s="5"/>
      <c r="K8506" s="5"/>
      <c r="L8506" s="5"/>
      <c r="M8506" s="6"/>
      <c r="N8506" s="6"/>
      <c r="O8506" s="7"/>
      <c r="P8506" s="6"/>
      <c r="Q8506" s="6"/>
    </row>
    <row r="8507" spans="2:17" s="2" customFormat="1" x14ac:dyDescent="0.25">
      <c r="B8507" s="1"/>
      <c r="C8507" s="1"/>
      <c r="D8507" s="1"/>
      <c r="I8507" s="1"/>
      <c r="J8507" s="5"/>
      <c r="K8507" s="5"/>
      <c r="L8507" s="5"/>
      <c r="M8507" s="6"/>
      <c r="N8507" s="6"/>
      <c r="O8507" s="7"/>
      <c r="P8507" s="6"/>
      <c r="Q8507" s="6"/>
    </row>
    <row r="8508" spans="2:17" s="2" customFormat="1" x14ac:dyDescent="0.25">
      <c r="B8508" s="1"/>
      <c r="C8508" s="1"/>
      <c r="D8508" s="1"/>
      <c r="I8508" s="1"/>
      <c r="J8508" s="5"/>
      <c r="K8508" s="5"/>
      <c r="L8508" s="5"/>
      <c r="M8508" s="6"/>
      <c r="N8508" s="6"/>
      <c r="O8508" s="7"/>
      <c r="P8508" s="6"/>
      <c r="Q8508" s="6"/>
    </row>
    <row r="8509" spans="2:17" s="2" customFormat="1" x14ac:dyDescent="0.25">
      <c r="B8509" s="1"/>
      <c r="C8509" s="1"/>
      <c r="D8509" s="1"/>
      <c r="I8509" s="1"/>
      <c r="J8509" s="5"/>
      <c r="K8509" s="5"/>
      <c r="L8509" s="5"/>
      <c r="M8509" s="6"/>
      <c r="N8509" s="6"/>
      <c r="O8509" s="7"/>
      <c r="P8509" s="6"/>
      <c r="Q8509" s="6"/>
    </row>
    <row r="8510" spans="2:17" s="2" customFormat="1" x14ac:dyDescent="0.25">
      <c r="B8510" s="1"/>
      <c r="C8510" s="1"/>
      <c r="D8510" s="1"/>
      <c r="I8510" s="1"/>
      <c r="J8510" s="5"/>
      <c r="K8510" s="5"/>
      <c r="L8510" s="5"/>
      <c r="M8510" s="6"/>
      <c r="N8510" s="6"/>
      <c r="O8510" s="7"/>
      <c r="P8510" s="6"/>
      <c r="Q8510" s="6"/>
    </row>
    <row r="8511" spans="2:17" s="2" customFormat="1" x14ac:dyDescent="0.25">
      <c r="B8511" s="1"/>
      <c r="C8511" s="1"/>
      <c r="D8511" s="1"/>
      <c r="I8511" s="1"/>
      <c r="J8511" s="5"/>
      <c r="K8511" s="5"/>
      <c r="L8511" s="5"/>
      <c r="M8511" s="6"/>
      <c r="N8511" s="6"/>
      <c r="O8511" s="7"/>
      <c r="P8511" s="6"/>
      <c r="Q8511" s="6"/>
    </row>
    <row r="8512" spans="2:17" s="2" customFormat="1" x14ac:dyDescent="0.25">
      <c r="B8512" s="1"/>
      <c r="C8512" s="1"/>
      <c r="D8512" s="1"/>
      <c r="I8512" s="1"/>
      <c r="J8512" s="5"/>
      <c r="K8512" s="5"/>
      <c r="L8512" s="5"/>
      <c r="M8512" s="6"/>
      <c r="N8512" s="6"/>
      <c r="O8512" s="7"/>
      <c r="P8512" s="6"/>
      <c r="Q8512" s="6"/>
    </row>
    <row r="8513" spans="2:17" s="2" customFormat="1" x14ac:dyDescent="0.25">
      <c r="B8513" s="1"/>
      <c r="C8513" s="1"/>
      <c r="D8513" s="1"/>
      <c r="I8513" s="1"/>
      <c r="J8513" s="5"/>
      <c r="K8513" s="5"/>
      <c r="L8513" s="5"/>
      <c r="M8513" s="6"/>
      <c r="N8513" s="6"/>
      <c r="O8513" s="7"/>
      <c r="P8513" s="6"/>
      <c r="Q8513" s="6"/>
    </row>
    <row r="8514" spans="2:17" s="2" customFormat="1" x14ac:dyDescent="0.25">
      <c r="B8514" s="1"/>
      <c r="C8514" s="1"/>
      <c r="D8514" s="1"/>
      <c r="I8514" s="1"/>
      <c r="J8514" s="5"/>
      <c r="K8514" s="5"/>
      <c r="L8514" s="5"/>
      <c r="M8514" s="6"/>
      <c r="N8514" s="6"/>
      <c r="O8514" s="7"/>
      <c r="P8514" s="6"/>
      <c r="Q8514" s="6"/>
    </row>
    <row r="8515" spans="2:17" s="2" customFormat="1" x14ac:dyDescent="0.25">
      <c r="B8515" s="1"/>
      <c r="C8515" s="1"/>
      <c r="D8515" s="1"/>
      <c r="I8515" s="1"/>
      <c r="J8515" s="5"/>
      <c r="K8515" s="5"/>
      <c r="L8515" s="5"/>
      <c r="M8515" s="6"/>
      <c r="N8515" s="6"/>
      <c r="O8515" s="7"/>
      <c r="P8515" s="6"/>
      <c r="Q8515" s="6"/>
    </row>
    <row r="8516" spans="2:17" s="2" customFormat="1" x14ac:dyDescent="0.25">
      <c r="B8516" s="1"/>
      <c r="C8516" s="1"/>
      <c r="D8516" s="1"/>
      <c r="I8516" s="1"/>
      <c r="J8516" s="5"/>
      <c r="K8516" s="5"/>
      <c r="L8516" s="5"/>
      <c r="M8516" s="6"/>
      <c r="N8516" s="6"/>
      <c r="O8516" s="7"/>
      <c r="P8516" s="6"/>
      <c r="Q8516" s="6"/>
    </row>
    <row r="8517" spans="2:17" s="2" customFormat="1" x14ac:dyDescent="0.25">
      <c r="B8517" s="1"/>
      <c r="C8517" s="1"/>
      <c r="D8517" s="1"/>
      <c r="I8517" s="1"/>
      <c r="J8517" s="5"/>
      <c r="K8517" s="5"/>
      <c r="L8517" s="5"/>
      <c r="M8517" s="6"/>
      <c r="N8517" s="6"/>
      <c r="O8517" s="7"/>
      <c r="P8517" s="6"/>
      <c r="Q8517" s="6"/>
    </row>
    <row r="8518" spans="2:17" s="2" customFormat="1" x14ac:dyDescent="0.25">
      <c r="B8518" s="1"/>
      <c r="C8518" s="1"/>
      <c r="D8518" s="1"/>
      <c r="I8518" s="1"/>
      <c r="J8518" s="5"/>
      <c r="K8518" s="5"/>
      <c r="L8518" s="5"/>
      <c r="M8518" s="6"/>
      <c r="N8518" s="6"/>
      <c r="O8518" s="7"/>
      <c r="P8518" s="6"/>
      <c r="Q8518" s="6"/>
    </row>
    <row r="8519" spans="2:17" s="2" customFormat="1" x14ac:dyDescent="0.25">
      <c r="B8519" s="1"/>
      <c r="C8519" s="1"/>
      <c r="D8519" s="1"/>
      <c r="I8519" s="1"/>
      <c r="J8519" s="5"/>
      <c r="K8519" s="5"/>
      <c r="L8519" s="5"/>
      <c r="M8519" s="6"/>
      <c r="N8519" s="6"/>
      <c r="O8519" s="7"/>
      <c r="P8519" s="6"/>
      <c r="Q8519" s="6"/>
    </row>
    <row r="8520" spans="2:17" s="2" customFormat="1" x14ac:dyDescent="0.25">
      <c r="B8520" s="1"/>
      <c r="C8520" s="1"/>
      <c r="D8520" s="1"/>
      <c r="I8520" s="1"/>
      <c r="J8520" s="5"/>
      <c r="K8520" s="5"/>
      <c r="L8520" s="5"/>
      <c r="M8520" s="6"/>
      <c r="N8520" s="6"/>
      <c r="O8520" s="7"/>
      <c r="P8520" s="6"/>
      <c r="Q8520" s="6"/>
    </row>
    <row r="8521" spans="2:17" s="2" customFormat="1" x14ac:dyDescent="0.25">
      <c r="B8521" s="1"/>
      <c r="C8521" s="1"/>
      <c r="D8521" s="1"/>
      <c r="I8521" s="1"/>
      <c r="J8521" s="5"/>
      <c r="K8521" s="5"/>
      <c r="L8521" s="5"/>
      <c r="M8521" s="6"/>
      <c r="N8521" s="6"/>
      <c r="O8521" s="7"/>
      <c r="P8521" s="6"/>
      <c r="Q8521" s="6"/>
    </row>
    <row r="8522" spans="2:17" s="2" customFormat="1" x14ac:dyDescent="0.25">
      <c r="B8522" s="1"/>
      <c r="C8522" s="1"/>
      <c r="D8522" s="1"/>
      <c r="I8522" s="1"/>
      <c r="J8522" s="5"/>
      <c r="K8522" s="5"/>
      <c r="L8522" s="5"/>
      <c r="M8522" s="6"/>
      <c r="N8522" s="6"/>
      <c r="O8522" s="7"/>
      <c r="P8522" s="6"/>
      <c r="Q8522" s="6"/>
    </row>
    <row r="8523" spans="2:17" s="2" customFormat="1" x14ac:dyDescent="0.25">
      <c r="B8523" s="1"/>
      <c r="C8523" s="1"/>
      <c r="D8523" s="1"/>
      <c r="I8523" s="1"/>
      <c r="J8523" s="5"/>
      <c r="K8523" s="5"/>
      <c r="L8523" s="5"/>
      <c r="M8523" s="6"/>
      <c r="N8523" s="6"/>
      <c r="O8523" s="7"/>
      <c r="P8523" s="6"/>
      <c r="Q8523" s="6"/>
    </row>
    <row r="8524" spans="2:17" s="2" customFormat="1" x14ac:dyDescent="0.25">
      <c r="B8524" s="1"/>
      <c r="C8524" s="1"/>
      <c r="D8524" s="1"/>
      <c r="I8524" s="1"/>
      <c r="J8524" s="5"/>
      <c r="K8524" s="5"/>
      <c r="L8524" s="5"/>
      <c r="M8524" s="6"/>
      <c r="N8524" s="6"/>
      <c r="O8524" s="7"/>
      <c r="P8524" s="6"/>
      <c r="Q8524" s="6"/>
    </row>
    <row r="8525" spans="2:17" s="2" customFormat="1" x14ac:dyDescent="0.25">
      <c r="B8525" s="1"/>
      <c r="C8525" s="1"/>
      <c r="D8525" s="1"/>
      <c r="I8525" s="1"/>
      <c r="J8525" s="5"/>
      <c r="K8525" s="5"/>
      <c r="L8525" s="5"/>
      <c r="M8525" s="6"/>
      <c r="N8525" s="6"/>
      <c r="O8525" s="7"/>
      <c r="P8525" s="6"/>
      <c r="Q8525" s="6"/>
    </row>
    <row r="8526" spans="2:17" s="2" customFormat="1" x14ac:dyDescent="0.25">
      <c r="B8526" s="1"/>
      <c r="C8526" s="1"/>
      <c r="D8526" s="1"/>
      <c r="I8526" s="1"/>
      <c r="J8526" s="5"/>
      <c r="K8526" s="5"/>
      <c r="L8526" s="5"/>
      <c r="M8526" s="6"/>
      <c r="N8526" s="6"/>
      <c r="O8526" s="7"/>
      <c r="P8526" s="6"/>
      <c r="Q8526" s="6"/>
    </row>
    <row r="8527" spans="2:17" s="2" customFormat="1" x14ac:dyDescent="0.25">
      <c r="B8527" s="1"/>
      <c r="C8527" s="1"/>
      <c r="D8527" s="1"/>
      <c r="I8527" s="1"/>
      <c r="J8527" s="5"/>
      <c r="K8527" s="5"/>
      <c r="L8527" s="5"/>
      <c r="M8527" s="6"/>
      <c r="N8527" s="6"/>
      <c r="O8527" s="7"/>
      <c r="P8527" s="6"/>
      <c r="Q8527" s="6"/>
    </row>
    <row r="8528" spans="2:17" s="2" customFormat="1" x14ac:dyDescent="0.25">
      <c r="B8528" s="1"/>
      <c r="C8528" s="1"/>
      <c r="D8528" s="1"/>
      <c r="I8528" s="1"/>
      <c r="J8528" s="5"/>
      <c r="K8528" s="5"/>
      <c r="L8528" s="5"/>
      <c r="M8528" s="6"/>
      <c r="N8528" s="6"/>
      <c r="O8528" s="7"/>
      <c r="P8528" s="6"/>
      <c r="Q8528" s="6"/>
    </row>
    <row r="8529" spans="2:17" s="2" customFormat="1" x14ac:dyDescent="0.25">
      <c r="B8529" s="1"/>
      <c r="C8529" s="1"/>
      <c r="D8529" s="1"/>
      <c r="I8529" s="1"/>
      <c r="J8529" s="5"/>
      <c r="K8529" s="5"/>
      <c r="L8529" s="5"/>
      <c r="M8529" s="6"/>
      <c r="N8529" s="6"/>
      <c r="O8529" s="7"/>
      <c r="P8529" s="6"/>
      <c r="Q8529" s="6"/>
    </row>
    <row r="8530" spans="2:17" s="2" customFormat="1" x14ac:dyDescent="0.25">
      <c r="B8530" s="1"/>
      <c r="C8530" s="1"/>
      <c r="D8530" s="1"/>
      <c r="I8530" s="1"/>
      <c r="J8530" s="5"/>
      <c r="K8530" s="5"/>
      <c r="L8530" s="5"/>
      <c r="M8530" s="6"/>
      <c r="N8530" s="6"/>
      <c r="O8530" s="7"/>
      <c r="P8530" s="6"/>
      <c r="Q8530" s="6"/>
    </row>
    <row r="8531" spans="2:17" s="2" customFormat="1" x14ac:dyDescent="0.25">
      <c r="B8531" s="1"/>
      <c r="C8531" s="1"/>
      <c r="D8531" s="1"/>
      <c r="I8531" s="1"/>
      <c r="J8531" s="5"/>
      <c r="K8531" s="5"/>
      <c r="L8531" s="5"/>
      <c r="M8531" s="6"/>
      <c r="N8531" s="6"/>
      <c r="O8531" s="7"/>
      <c r="P8531" s="6"/>
      <c r="Q8531" s="6"/>
    </row>
    <row r="8532" spans="2:17" s="2" customFormat="1" x14ac:dyDescent="0.25">
      <c r="B8532" s="1"/>
      <c r="C8532" s="1"/>
      <c r="D8532" s="1"/>
      <c r="I8532" s="1"/>
      <c r="J8532" s="5"/>
      <c r="K8532" s="5"/>
      <c r="L8532" s="5"/>
      <c r="M8532" s="6"/>
      <c r="N8532" s="6"/>
      <c r="O8532" s="7"/>
      <c r="P8532" s="6"/>
      <c r="Q8532" s="6"/>
    </row>
    <row r="8533" spans="2:17" s="2" customFormat="1" x14ac:dyDescent="0.25">
      <c r="B8533" s="1"/>
      <c r="C8533" s="1"/>
      <c r="D8533" s="1"/>
      <c r="I8533" s="1"/>
      <c r="J8533" s="5"/>
      <c r="K8533" s="5"/>
      <c r="L8533" s="5"/>
      <c r="M8533" s="6"/>
      <c r="N8533" s="6"/>
      <c r="O8533" s="7"/>
      <c r="P8533" s="6"/>
      <c r="Q8533" s="6"/>
    </row>
    <row r="8534" spans="2:17" s="2" customFormat="1" x14ac:dyDescent="0.25">
      <c r="B8534" s="1"/>
      <c r="C8534" s="1"/>
      <c r="D8534" s="1"/>
      <c r="I8534" s="1"/>
      <c r="J8534" s="5"/>
      <c r="K8534" s="5"/>
      <c r="L8534" s="5"/>
      <c r="M8534" s="6"/>
      <c r="N8534" s="6"/>
      <c r="O8534" s="7"/>
      <c r="P8534" s="6"/>
      <c r="Q8534" s="6"/>
    </row>
    <row r="8535" spans="2:17" s="2" customFormat="1" x14ac:dyDescent="0.25">
      <c r="B8535" s="1"/>
      <c r="C8535" s="1"/>
      <c r="D8535" s="1"/>
      <c r="I8535" s="1"/>
      <c r="J8535" s="5"/>
      <c r="K8535" s="5"/>
      <c r="L8535" s="5"/>
      <c r="M8535" s="6"/>
      <c r="N8535" s="6"/>
      <c r="O8535" s="7"/>
      <c r="P8535" s="6"/>
      <c r="Q8535" s="6"/>
    </row>
    <row r="8536" spans="2:17" s="2" customFormat="1" x14ac:dyDescent="0.25">
      <c r="B8536" s="1"/>
      <c r="C8536" s="1"/>
      <c r="D8536" s="1"/>
      <c r="I8536" s="1"/>
      <c r="J8536" s="5"/>
      <c r="K8536" s="5"/>
      <c r="L8536" s="5"/>
      <c r="M8536" s="6"/>
      <c r="N8536" s="6"/>
      <c r="O8536" s="7"/>
      <c r="P8536" s="6"/>
      <c r="Q8536" s="6"/>
    </row>
    <row r="8537" spans="2:17" s="2" customFormat="1" x14ac:dyDescent="0.25">
      <c r="B8537" s="1"/>
      <c r="C8537" s="1"/>
      <c r="D8537" s="1"/>
      <c r="I8537" s="1"/>
      <c r="J8537" s="5"/>
      <c r="K8537" s="5"/>
      <c r="L8537" s="5"/>
      <c r="M8537" s="6"/>
      <c r="N8537" s="6"/>
      <c r="O8537" s="7"/>
      <c r="P8537" s="6"/>
      <c r="Q8537" s="6"/>
    </row>
    <row r="8538" spans="2:17" s="2" customFormat="1" x14ac:dyDescent="0.25">
      <c r="B8538" s="1"/>
      <c r="C8538" s="1"/>
      <c r="D8538" s="1"/>
      <c r="I8538" s="1"/>
      <c r="J8538" s="5"/>
      <c r="K8538" s="5"/>
      <c r="L8538" s="5"/>
      <c r="M8538" s="6"/>
      <c r="N8538" s="6"/>
      <c r="O8538" s="7"/>
      <c r="P8538" s="6"/>
      <c r="Q8538" s="6"/>
    </row>
    <row r="8539" spans="2:17" s="2" customFormat="1" x14ac:dyDescent="0.25">
      <c r="B8539" s="1"/>
      <c r="C8539" s="1"/>
      <c r="D8539" s="1"/>
      <c r="I8539" s="1"/>
      <c r="J8539" s="5"/>
      <c r="K8539" s="5"/>
      <c r="L8539" s="5"/>
      <c r="M8539" s="6"/>
      <c r="N8539" s="6"/>
      <c r="O8539" s="7"/>
      <c r="P8539" s="6"/>
      <c r="Q8539" s="6"/>
    </row>
    <row r="8540" spans="2:17" s="2" customFormat="1" x14ac:dyDescent="0.25">
      <c r="B8540" s="1"/>
      <c r="C8540" s="1"/>
      <c r="D8540" s="1"/>
      <c r="I8540" s="1"/>
      <c r="J8540" s="5"/>
      <c r="K8540" s="5"/>
      <c r="L8540" s="5"/>
      <c r="M8540" s="6"/>
      <c r="N8540" s="6"/>
      <c r="O8540" s="7"/>
      <c r="P8540" s="6"/>
      <c r="Q8540" s="6"/>
    </row>
    <row r="8541" spans="2:17" s="2" customFormat="1" x14ac:dyDescent="0.25">
      <c r="B8541" s="1"/>
      <c r="C8541" s="1"/>
      <c r="D8541" s="1"/>
      <c r="I8541" s="1"/>
      <c r="J8541" s="5"/>
      <c r="K8541" s="5"/>
      <c r="L8541" s="5"/>
      <c r="M8541" s="6"/>
      <c r="N8541" s="6"/>
      <c r="O8541" s="7"/>
      <c r="P8541" s="6"/>
      <c r="Q8541" s="6"/>
    </row>
    <row r="8542" spans="2:17" s="2" customFormat="1" x14ac:dyDescent="0.25">
      <c r="B8542" s="1"/>
      <c r="C8542" s="1"/>
      <c r="D8542" s="1"/>
      <c r="I8542" s="1"/>
      <c r="J8542" s="5"/>
      <c r="K8542" s="5"/>
      <c r="L8542" s="5"/>
      <c r="M8542" s="6"/>
      <c r="N8542" s="6"/>
      <c r="O8542" s="7"/>
      <c r="P8542" s="6"/>
      <c r="Q8542" s="6"/>
    </row>
    <row r="8543" spans="2:17" s="2" customFormat="1" x14ac:dyDescent="0.25">
      <c r="B8543" s="1"/>
      <c r="C8543" s="1"/>
      <c r="D8543" s="1"/>
      <c r="I8543" s="1"/>
      <c r="J8543" s="5"/>
      <c r="K8543" s="5"/>
      <c r="L8543" s="5"/>
      <c r="M8543" s="6"/>
      <c r="N8543" s="6"/>
      <c r="O8543" s="7"/>
      <c r="P8543" s="6"/>
      <c r="Q8543" s="6"/>
    </row>
    <row r="8544" spans="2:17" s="2" customFormat="1" x14ac:dyDescent="0.25">
      <c r="B8544" s="1"/>
      <c r="C8544" s="1"/>
      <c r="D8544" s="1"/>
      <c r="I8544" s="1"/>
      <c r="J8544" s="5"/>
      <c r="K8544" s="5"/>
      <c r="L8544" s="5"/>
      <c r="M8544" s="6"/>
      <c r="N8544" s="6"/>
      <c r="O8544" s="7"/>
      <c r="P8544" s="6"/>
      <c r="Q8544" s="6"/>
    </row>
    <row r="8545" spans="2:17" s="2" customFormat="1" x14ac:dyDescent="0.25">
      <c r="B8545" s="1"/>
      <c r="C8545" s="1"/>
      <c r="D8545" s="1"/>
      <c r="I8545" s="1"/>
      <c r="J8545" s="5"/>
      <c r="K8545" s="5"/>
      <c r="L8545" s="5"/>
      <c r="M8545" s="6"/>
      <c r="N8545" s="6"/>
      <c r="O8545" s="7"/>
      <c r="P8545" s="6"/>
      <c r="Q8545" s="6"/>
    </row>
    <row r="8546" spans="2:17" s="2" customFormat="1" x14ac:dyDescent="0.25">
      <c r="B8546" s="1"/>
      <c r="C8546" s="1"/>
      <c r="D8546" s="1"/>
      <c r="I8546" s="1"/>
      <c r="J8546" s="5"/>
      <c r="K8546" s="5"/>
      <c r="L8546" s="5"/>
      <c r="M8546" s="6"/>
      <c r="N8546" s="6"/>
      <c r="O8546" s="7"/>
      <c r="P8546" s="6"/>
      <c r="Q8546" s="6"/>
    </row>
    <row r="8547" spans="2:17" s="2" customFormat="1" x14ac:dyDescent="0.25">
      <c r="B8547" s="1"/>
      <c r="C8547" s="1"/>
      <c r="D8547" s="1"/>
      <c r="I8547" s="1"/>
      <c r="J8547" s="5"/>
      <c r="K8547" s="5"/>
      <c r="L8547" s="5"/>
      <c r="M8547" s="6"/>
      <c r="N8547" s="6"/>
      <c r="O8547" s="7"/>
      <c r="P8547" s="6"/>
      <c r="Q8547" s="6"/>
    </row>
    <row r="8548" spans="2:17" s="2" customFormat="1" x14ac:dyDescent="0.25">
      <c r="B8548" s="1"/>
      <c r="C8548" s="1"/>
      <c r="D8548" s="1"/>
      <c r="I8548" s="1"/>
      <c r="J8548" s="5"/>
      <c r="K8548" s="5"/>
      <c r="L8548" s="5"/>
      <c r="M8548" s="6"/>
      <c r="N8548" s="6"/>
      <c r="O8548" s="7"/>
      <c r="P8548" s="6"/>
      <c r="Q8548" s="6"/>
    </row>
    <row r="8549" spans="2:17" s="2" customFormat="1" x14ac:dyDescent="0.25">
      <c r="B8549" s="1"/>
      <c r="C8549" s="1"/>
      <c r="D8549" s="1"/>
      <c r="I8549" s="1"/>
      <c r="J8549" s="5"/>
      <c r="K8549" s="5"/>
      <c r="L8549" s="5"/>
      <c r="M8549" s="6"/>
      <c r="N8549" s="6"/>
      <c r="O8549" s="7"/>
      <c r="P8549" s="6"/>
      <c r="Q8549" s="6"/>
    </row>
    <row r="8550" spans="2:17" s="2" customFormat="1" x14ac:dyDescent="0.25">
      <c r="B8550" s="1"/>
      <c r="C8550" s="1"/>
      <c r="D8550" s="1"/>
      <c r="I8550" s="1"/>
      <c r="J8550" s="5"/>
      <c r="K8550" s="5"/>
      <c r="L8550" s="5"/>
      <c r="M8550" s="6"/>
      <c r="N8550" s="6"/>
      <c r="O8550" s="7"/>
      <c r="P8550" s="6"/>
      <c r="Q8550" s="6"/>
    </row>
    <row r="8551" spans="2:17" s="2" customFormat="1" x14ac:dyDescent="0.25">
      <c r="B8551" s="1"/>
      <c r="C8551" s="1"/>
      <c r="D8551" s="1"/>
      <c r="I8551" s="1"/>
      <c r="J8551" s="5"/>
      <c r="K8551" s="5"/>
      <c r="L8551" s="5"/>
      <c r="M8551" s="6"/>
      <c r="N8551" s="6"/>
      <c r="O8551" s="7"/>
      <c r="P8551" s="6"/>
      <c r="Q8551" s="6"/>
    </row>
    <row r="8552" spans="2:17" s="2" customFormat="1" x14ac:dyDescent="0.25">
      <c r="B8552" s="1"/>
      <c r="C8552" s="1"/>
      <c r="D8552" s="1"/>
      <c r="I8552" s="1"/>
      <c r="J8552" s="5"/>
      <c r="K8552" s="5"/>
      <c r="L8552" s="5"/>
      <c r="M8552" s="6"/>
      <c r="N8552" s="6"/>
      <c r="O8552" s="7"/>
      <c r="P8552" s="6"/>
      <c r="Q8552" s="6"/>
    </row>
    <row r="8553" spans="2:17" s="2" customFormat="1" x14ac:dyDescent="0.25">
      <c r="B8553" s="1"/>
      <c r="C8553" s="1"/>
      <c r="D8553" s="1"/>
      <c r="I8553" s="1"/>
      <c r="J8553" s="5"/>
      <c r="K8553" s="5"/>
      <c r="L8553" s="5"/>
      <c r="M8553" s="6"/>
      <c r="N8553" s="6"/>
      <c r="O8553" s="7"/>
      <c r="P8553" s="6"/>
      <c r="Q8553" s="6"/>
    </row>
    <row r="8554" spans="2:17" s="2" customFormat="1" x14ac:dyDescent="0.25">
      <c r="B8554" s="1"/>
      <c r="C8554" s="1"/>
      <c r="D8554" s="1"/>
      <c r="I8554" s="1"/>
      <c r="J8554" s="5"/>
      <c r="K8554" s="5"/>
      <c r="L8554" s="5"/>
      <c r="M8554" s="6"/>
      <c r="N8554" s="6"/>
      <c r="O8554" s="7"/>
      <c r="P8554" s="6"/>
      <c r="Q8554" s="6"/>
    </row>
    <row r="8555" spans="2:17" s="2" customFormat="1" x14ac:dyDescent="0.25">
      <c r="B8555" s="1"/>
      <c r="C8555" s="1"/>
      <c r="D8555" s="1"/>
      <c r="I8555" s="1"/>
      <c r="J8555" s="5"/>
      <c r="K8555" s="5"/>
      <c r="L8555" s="5"/>
      <c r="M8555" s="6"/>
      <c r="N8555" s="6"/>
      <c r="O8555" s="7"/>
      <c r="P8555" s="6"/>
      <c r="Q8555" s="6"/>
    </row>
    <row r="8556" spans="2:17" s="2" customFormat="1" x14ac:dyDescent="0.25">
      <c r="B8556" s="1"/>
      <c r="C8556" s="1"/>
      <c r="D8556" s="1"/>
      <c r="I8556" s="1"/>
      <c r="J8556" s="5"/>
      <c r="K8556" s="5"/>
      <c r="L8556" s="5"/>
      <c r="M8556" s="6"/>
      <c r="N8556" s="6"/>
      <c r="O8556" s="7"/>
      <c r="P8556" s="6"/>
      <c r="Q8556" s="6"/>
    </row>
    <row r="8557" spans="2:17" s="2" customFormat="1" x14ac:dyDescent="0.25">
      <c r="B8557" s="1"/>
      <c r="C8557" s="1"/>
      <c r="D8557" s="1"/>
      <c r="I8557" s="1"/>
      <c r="J8557" s="5"/>
      <c r="K8557" s="5"/>
      <c r="L8557" s="5"/>
      <c r="M8557" s="6"/>
      <c r="N8557" s="6"/>
      <c r="O8557" s="7"/>
      <c r="P8557" s="6"/>
      <c r="Q8557" s="6"/>
    </row>
    <row r="8558" spans="2:17" s="2" customFormat="1" x14ac:dyDescent="0.25">
      <c r="B8558" s="1"/>
      <c r="C8558" s="1"/>
      <c r="D8558" s="1"/>
      <c r="I8558" s="1"/>
      <c r="J8558" s="5"/>
      <c r="K8558" s="5"/>
      <c r="L8558" s="5"/>
      <c r="M8558" s="6"/>
      <c r="N8558" s="6"/>
      <c r="O8558" s="7"/>
      <c r="P8558" s="6"/>
      <c r="Q8558" s="6"/>
    </row>
    <row r="8559" spans="2:17" s="2" customFormat="1" x14ac:dyDescent="0.25">
      <c r="B8559" s="1"/>
      <c r="C8559" s="1"/>
      <c r="D8559" s="1"/>
      <c r="I8559" s="1"/>
      <c r="J8559" s="5"/>
      <c r="K8559" s="5"/>
      <c r="L8559" s="5"/>
      <c r="M8559" s="6"/>
      <c r="N8559" s="6"/>
      <c r="O8559" s="7"/>
      <c r="P8559" s="6"/>
      <c r="Q8559" s="6"/>
    </row>
    <row r="8560" spans="2:17" s="2" customFormat="1" x14ac:dyDescent="0.25">
      <c r="B8560" s="1"/>
      <c r="C8560" s="1"/>
      <c r="D8560" s="1"/>
      <c r="I8560" s="1"/>
      <c r="J8560" s="5"/>
      <c r="K8560" s="5"/>
      <c r="L8560" s="5"/>
      <c r="M8560" s="6"/>
      <c r="N8560" s="6"/>
      <c r="O8560" s="7"/>
      <c r="P8560" s="6"/>
      <c r="Q8560" s="6"/>
    </row>
    <row r="8561" spans="2:17" s="2" customFormat="1" x14ac:dyDescent="0.25">
      <c r="B8561" s="1"/>
      <c r="C8561" s="1"/>
      <c r="D8561" s="1"/>
      <c r="I8561" s="1"/>
      <c r="J8561" s="5"/>
      <c r="K8561" s="5"/>
      <c r="L8561" s="5"/>
      <c r="M8561" s="6"/>
      <c r="N8561" s="6"/>
      <c r="O8561" s="7"/>
      <c r="P8561" s="6"/>
      <c r="Q8561" s="6"/>
    </row>
    <row r="8562" spans="2:17" s="2" customFormat="1" x14ac:dyDescent="0.25">
      <c r="B8562" s="1"/>
      <c r="C8562" s="1"/>
      <c r="D8562" s="1"/>
      <c r="I8562" s="1"/>
      <c r="J8562" s="5"/>
      <c r="K8562" s="5"/>
      <c r="L8562" s="5"/>
      <c r="M8562" s="6"/>
      <c r="N8562" s="6"/>
      <c r="O8562" s="7"/>
      <c r="P8562" s="6"/>
      <c r="Q8562" s="6"/>
    </row>
    <row r="8563" spans="2:17" s="2" customFormat="1" x14ac:dyDescent="0.25">
      <c r="B8563" s="1"/>
      <c r="C8563" s="1"/>
      <c r="D8563" s="1"/>
      <c r="I8563" s="1"/>
      <c r="J8563" s="5"/>
      <c r="K8563" s="5"/>
      <c r="L8563" s="5"/>
      <c r="M8563" s="6"/>
      <c r="N8563" s="6"/>
      <c r="O8563" s="7"/>
      <c r="P8563" s="6"/>
      <c r="Q8563" s="6"/>
    </row>
    <row r="8564" spans="2:17" s="2" customFormat="1" x14ac:dyDescent="0.25">
      <c r="B8564" s="1"/>
      <c r="C8564" s="1"/>
      <c r="D8564" s="1"/>
      <c r="I8564" s="1"/>
      <c r="J8564" s="5"/>
      <c r="K8564" s="5"/>
      <c r="L8564" s="5"/>
      <c r="M8564" s="6"/>
      <c r="N8564" s="6"/>
      <c r="O8564" s="7"/>
      <c r="P8564" s="6"/>
      <c r="Q8564" s="6"/>
    </row>
    <row r="8565" spans="2:17" s="2" customFormat="1" x14ac:dyDescent="0.25">
      <c r="B8565" s="1"/>
      <c r="C8565" s="1"/>
      <c r="D8565" s="1"/>
      <c r="I8565" s="1"/>
      <c r="J8565" s="5"/>
      <c r="K8565" s="5"/>
      <c r="L8565" s="5"/>
      <c r="M8565" s="6"/>
      <c r="N8565" s="6"/>
      <c r="O8565" s="7"/>
      <c r="P8565" s="6"/>
      <c r="Q8565" s="6"/>
    </row>
    <row r="8566" spans="2:17" s="2" customFormat="1" x14ac:dyDescent="0.25">
      <c r="B8566" s="1"/>
      <c r="C8566" s="1"/>
      <c r="D8566" s="1"/>
      <c r="I8566" s="1"/>
      <c r="J8566" s="5"/>
      <c r="K8566" s="5"/>
      <c r="L8566" s="5"/>
      <c r="M8566" s="6"/>
      <c r="N8566" s="6"/>
      <c r="O8566" s="7"/>
      <c r="P8566" s="6"/>
      <c r="Q8566" s="6"/>
    </row>
    <row r="8567" spans="2:17" s="2" customFormat="1" x14ac:dyDescent="0.25">
      <c r="B8567" s="1"/>
      <c r="C8567" s="1"/>
      <c r="D8567" s="1"/>
      <c r="I8567" s="1"/>
      <c r="J8567" s="5"/>
      <c r="K8567" s="5"/>
      <c r="L8567" s="5"/>
      <c r="M8567" s="6"/>
      <c r="N8567" s="6"/>
      <c r="O8567" s="7"/>
      <c r="P8567" s="6"/>
      <c r="Q8567" s="6"/>
    </row>
    <row r="8568" spans="2:17" s="2" customFormat="1" x14ac:dyDescent="0.25">
      <c r="B8568" s="1"/>
      <c r="C8568" s="1"/>
      <c r="D8568" s="1"/>
      <c r="I8568" s="1"/>
      <c r="J8568" s="5"/>
      <c r="K8568" s="5"/>
      <c r="L8568" s="5"/>
      <c r="M8568" s="6"/>
      <c r="N8568" s="6"/>
      <c r="O8568" s="7"/>
      <c r="P8568" s="6"/>
      <c r="Q8568" s="6"/>
    </row>
    <row r="8569" spans="2:17" s="2" customFormat="1" x14ac:dyDescent="0.25">
      <c r="B8569" s="1"/>
      <c r="C8569" s="1"/>
      <c r="D8569" s="1"/>
      <c r="I8569" s="1"/>
      <c r="J8569" s="5"/>
      <c r="K8569" s="5"/>
      <c r="L8569" s="5"/>
      <c r="M8569" s="6"/>
      <c r="N8569" s="6"/>
      <c r="O8569" s="7"/>
      <c r="P8569" s="6"/>
      <c r="Q8569" s="6"/>
    </row>
    <row r="8570" spans="2:17" s="2" customFormat="1" x14ac:dyDescent="0.25">
      <c r="B8570" s="1"/>
      <c r="C8570" s="1"/>
      <c r="D8570" s="1"/>
      <c r="I8570" s="1"/>
      <c r="J8570" s="5"/>
      <c r="K8570" s="5"/>
      <c r="L8570" s="5"/>
      <c r="M8570" s="6"/>
      <c r="N8570" s="6"/>
      <c r="O8570" s="7"/>
      <c r="P8570" s="6"/>
      <c r="Q8570" s="6"/>
    </row>
    <row r="8571" spans="2:17" s="2" customFormat="1" x14ac:dyDescent="0.25">
      <c r="B8571" s="1"/>
      <c r="C8571" s="1"/>
      <c r="D8571" s="1"/>
      <c r="I8571" s="1"/>
      <c r="J8571" s="5"/>
      <c r="K8571" s="5"/>
      <c r="L8571" s="5"/>
      <c r="M8571" s="6"/>
      <c r="N8571" s="6"/>
      <c r="O8571" s="7"/>
      <c r="P8571" s="6"/>
      <c r="Q8571" s="6"/>
    </row>
    <row r="8572" spans="2:17" s="2" customFormat="1" x14ac:dyDescent="0.25">
      <c r="B8572" s="1"/>
      <c r="C8572" s="1"/>
      <c r="D8572" s="1"/>
      <c r="I8572" s="1"/>
      <c r="J8572" s="5"/>
      <c r="K8572" s="5"/>
      <c r="L8572" s="5"/>
      <c r="M8572" s="6"/>
      <c r="N8572" s="6"/>
      <c r="O8572" s="7"/>
      <c r="P8572" s="6"/>
      <c r="Q8572" s="6"/>
    </row>
    <row r="8573" spans="2:17" s="2" customFormat="1" x14ac:dyDescent="0.25">
      <c r="B8573" s="1"/>
      <c r="C8573" s="1"/>
      <c r="D8573" s="1"/>
      <c r="I8573" s="1"/>
      <c r="J8573" s="5"/>
      <c r="K8573" s="5"/>
      <c r="L8573" s="5"/>
      <c r="M8573" s="6"/>
      <c r="N8573" s="6"/>
      <c r="O8573" s="7"/>
      <c r="P8573" s="6"/>
      <c r="Q8573" s="6"/>
    </row>
    <row r="8574" spans="2:17" s="2" customFormat="1" x14ac:dyDescent="0.25">
      <c r="B8574" s="1"/>
      <c r="C8574" s="1"/>
      <c r="D8574" s="1"/>
      <c r="I8574" s="1"/>
      <c r="J8574" s="5"/>
      <c r="K8574" s="5"/>
      <c r="L8574" s="5"/>
      <c r="M8574" s="6"/>
      <c r="N8574" s="6"/>
      <c r="O8574" s="7"/>
      <c r="P8574" s="6"/>
      <c r="Q8574" s="6"/>
    </row>
    <row r="8575" spans="2:17" s="2" customFormat="1" x14ac:dyDescent="0.25">
      <c r="B8575" s="1"/>
      <c r="C8575" s="1"/>
      <c r="D8575" s="1"/>
      <c r="I8575" s="1"/>
      <c r="J8575" s="5"/>
      <c r="K8575" s="5"/>
      <c r="L8575" s="5"/>
      <c r="M8575" s="6"/>
      <c r="N8575" s="6"/>
      <c r="O8575" s="7"/>
      <c r="P8575" s="6"/>
      <c r="Q8575" s="6"/>
    </row>
    <row r="8576" spans="2:17" s="2" customFormat="1" x14ac:dyDescent="0.25">
      <c r="B8576" s="1"/>
      <c r="C8576" s="1"/>
      <c r="D8576" s="1"/>
      <c r="I8576" s="1"/>
      <c r="J8576" s="5"/>
      <c r="K8576" s="5"/>
      <c r="L8576" s="5"/>
      <c r="M8576" s="6"/>
      <c r="N8576" s="6"/>
      <c r="O8576" s="7"/>
      <c r="P8576" s="6"/>
      <c r="Q8576" s="6"/>
    </row>
    <row r="8577" spans="2:17" s="2" customFormat="1" x14ac:dyDescent="0.25">
      <c r="B8577" s="1"/>
      <c r="C8577" s="1"/>
      <c r="D8577" s="1"/>
      <c r="I8577" s="1"/>
      <c r="J8577" s="5"/>
      <c r="K8577" s="5"/>
      <c r="L8577" s="5"/>
      <c r="M8577" s="6"/>
      <c r="N8577" s="6"/>
      <c r="O8577" s="7"/>
      <c r="P8577" s="6"/>
      <c r="Q8577" s="6"/>
    </row>
    <row r="8578" spans="2:17" s="2" customFormat="1" x14ac:dyDescent="0.25">
      <c r="B8578" s="1"/>
      <c r="C8578" s="1"/>
      <c r="D8578" s="1"/>
      <c r="I8578" s="1"/>
      <c r="J8578" s="5"/>
      <c r="K8578" s="5"/>
      <c r="L8578" s="5"/>
      <c r="M8578" s="6"/>
      <c r="N8578" s="6"/>
      <c r="O8578" s="7"/>
      <c r="P8578" s="6"/>
      <c r="Q8578" s="6"/>
    </row>
    <row r="8579" spans="2:17" s="2" customFormat="1" x14ac:dyDescent="0.25">
      <c r="B8579" s="1"/>
      <c r="C8579" s="1"/>
      <c r="D8579" s="1"/>
      <c r="I8579" s="1"/>
      <c r="J8579" s="5"/>
      <c r="K8579" s="5"/>
      <c r="L8579" s="5"/>
      <c r="M8579" s="6"/>
      <c r="N8579" s="6"/>
      <c r="O8579" s="7"/>
      <c r="P8579" s="6"/>
      <c r="Q8579" s="6"/>
    </row>
    <row r="8580" spans="2:17" s="2" customFormat="1" x14ac:dyDescent="0.25">
      <c r="B8580" s="1"/>
      <c r="C8580" s="1"/>
      <c r="D8580" s="1"/>
      <c r="I8580" s="1"/>
      <c r="J8580" s="5"/>
      <c r="K8580" s="5"/>
      <c r="L8580" s="5"/>
      <c r="M8580" s="6"/>
      <c r="N8580" s="6"/>
      <c r="O8580" s="7"/>
      <c r="P8580" s="6"/>
      <c r="Q8580" s="6"/>
    </row>
    <row r="8581" spans="2:17" s="2" customFormat="1" x14ac:dyDescent="0.25">
      <c r="B8581" s="1"/>
      <c r="C8581" s="1"/>
      <c r="D8581" s="1"/>
      <c r="I8581" s="1"/>
      <c r="J8581" s="5"/>
      <c r="K8581" s="5"/>
      <c r="L8581" s="5"/>
      <c r="M8581" s="6"/>
      <c r="N8581" s="6"/>
      <c r="O8581" s="7"/>
      <c r="P8581" s="6"/>
      <c r="Q8581" s="6"/>
    </row>
    <row r="8582" spans="2:17" s="2" customFormat="1" x14ac:dyDescent="0.25">
      <c r="B8582" s="1"/>
      <c r="C8582" s="1"/>
      <c r="D8582" s="1"/>
      <c r="I8582" s="1"/>
      <c r="J8582" s="5"/>
      <c r="K8582" s="5"/>
      <c r="L8582" s="5"/>
      <c r="M8582" s="6"/>
      <c r="N8582" s="6"/>
      <c r="O8582" s="7"/>
      <c r="P8582" s="6"/>
      <c r="Q8582" s="6"/>
    </row>
    <row r="8583" spans="2:17" s="2" customFormat="1" x14ac:dyDescent="0.25">
      <c r="B8583" s="1"/>
      <c r="C8583" s="1"/>
      <c r="D8583" s="1"/>
      <c r="I8583" s="1"/>
      <c r="J8583" s="5"/>
      <c r="K8583" s="5"/>
      <c r="L8583" s="5"/>
      <c r="M8583" s="6"/>
      <c r="N8583" s="6"/>
      <c r="O8583" s="7"/>
      <c r="P8583" s="6"/>
      <c r="Q8583" s="6"/>
    </row>
    <row r="8584" spans="2:17" s="2" customFormat="1" x14ac:dyDescent="0.25">
      <c r="B8584" s="1"/>
      <c r="C8584" s="1"/>
      <c r="D8584" s="1"/>
      <c r="I8584" s="1"/>
      <c r="J8584" s="5"/>
      <c r="K8584" s="5"/>
      <c r="L8584" s="5"/>
      <c r="M8584" s="6"/>
      <c r="N8584" s="6"/>
      <c r="O8584" s="7"/>
      <c r="P8584" s="6"/>
      <c r="Q8584" s="6"/>
    </row>
    <row r="8585" spans="2:17" s="2" customFormat="1" x14ac:dyDescent="0.25">
      <c r="B8585" s="1"/>
      <c r="C8585" s="1"/>
      <c r="D8585" s="1"/>
      <c r="I8585" s="1"/>
      <c r="J8585" s="5"/>
      <c r="K8585" s="5"/>
      <c r="L8585" s="5"/>
      <c r="M8585" s="6"/>
      <c r="N8585" s="6"/>
      <c r="O8585" s="7"/>
      <c r="P8585" s="6"/>
      <c r="Q8585" s="6"/>
    </row>
    <row r="8586" spans="2:17" s="2" customFormat="1" x14ac:dyDescent="0.25">
      <c r="B8586" s="1"/>
      <c r="C8586" s="1"/>
      <c r="D8586" s="1"/>
      <c r="I8586" s="1"/>
      <c r="J8586" s="5"/>
      <c r="K8586" s="5"/>
      <c r="L8586" s="5"/>
      <c r="M8586" s="6"/>
      <c r="N8586" s="6"/>
      <c r="O8586" s="7"/>
      <c r="P8586" s="6"/>
      <c r="Q8586" s="6"/>
    </row>
    <row r="8587" spans="2:17" s="2" customFormat="1" x14ac:dyDescent="0.25">
      <c r="B8587" s="1"/>
      <c r="C8587" s="1"/>
      <c r="D8587" s="1"/>
      <c r="I8587" s="1"/>
      <c r="J8587" s="5"/>
      <c r="K8587" s="5"/>
      <c r="L8587" s="5"/>
      <c r="M8587" s="6"/>
      <c r="N8587" s="6"/>
      <c r="O8587" s="7"/>
      <c r="P8587" s="6"/>
      <c r="Q8587" s="6"/>
    </row>
    <row r="8588" spans="2:17" s="2" customFormat="1" x14ac:dyDescent="0.25">
      <c r="B8588" s="1"/>
      <c r="C8588" s="1"/>
      <c r="D8588" s="1"/>
      <c r="I8588" s="1"/>
      <c r="J8588" s="5"/>
      <c r="K8588" s="5"/>
      <c r="L8588" s="5"/>
      <c r="M8588" s="6"/>
      <c r="N8588" s="6"/>
      <c r="O8588" s="7"/>
      <c r="P8588" s="6"/>
      <c r="Q8588" s="6"/>
    </row>
    <row r="8589" spans="2:17" s="2" customFormat="1" x14ac:dyDescent="0.25">
      <c r="B8589" s="1"/>
      <c r="C8589" s="1"/>
      <c r="D8589" s="1"/>
      <c r="I8589" s="1"/>
      <c r="J8589" s="5"/>
      <c r="K8589" s="5"/>
      <c r="L8589" s="5"/>
      <c r="M8589" s="6"/>
      <c r="N8589" s="6"/>
      <c r="O8589" s="7"/>
      <c r="P8589" s="6"/>
      <c r="Q8589" s="6"/>
    </row>
    <row r="8590" spans="2:17" s="2" customFormat="1" x14ac:dyDescent="0.25">
      <c r="B8590" s="1"/>
      <c r="C8590" s="1"/>
      <c r="D8590" s="1"/>
      <c r="I8590" s="1"/>
      <c r="J8590" s="5"/>
      <c r="K8590" s="5"/>
      <c r="L8590" s="5"/>
      <c r="M8590" s="6"/>
      <c r="N8590" s="6"/>
      <c r="O8590" s="7"/>
      <c r="P8590" s="6"/>
      <c r="Q8590" s="6"/>
    </row>
    <row r="8591" spans="2:17" s="2" customFormat="1" x14ac:dyDescent="0.25">
      <c r="B8591" s="1"/>
      <c r="C8591" s="1"/>
      <c r="D8591" s="1"/>
      <c r="I8591" s="1"/>
      <c r="J8591" s="5"/>
      <c r="K8591" s="5"/>
      <c r="L8591" s="5"/>
      <c r="M8591" s="6"/>
      <c r="N8591" s="6"/>
      <c r="O8591" s="7"/>
      <c r="P8591" s="6"/>
      <c r="Q8591" s="6"/>
    </row>
    <row r="8592" spans="2:17" s="2" customFormat="1" x14ac:dyDescent="0.25">
      <c r="B8592" s="1"/>
      <c r="C8592" s="1"/>
      <c r="D8592" s="1"/>
      <c r="I8592" s="1"/>
      <c r="J8592" s="5"/>
      <c r="K8592" s="5"/>
      <c r="L8592" s="5"/>
      <c r="M8592" s="6"/>
      <c r="N8592" s="6"/>
      <c r="O8592" s="7"/>
      <c r="P8592" s="6"/>
      <c r="Q8592" s="6"/>
    </row>
    <row r="8593" spans="2:17" s="2" customFormat="1" x14ac:dyDescent="0.25">
      <c r="B8593" s="1"/>
      <c r="C8593" s="1"/>
      <c r="D8593" s="1"/>
      <c r="I8593" s="1"/>
      <c r="J8593" s="5"/>
      <c r="K8593" s="5"/>
      <c r="L8593" s="5"/>
      <c r="M8593" s="6"/>
      <c r="N8593" s="6"/>
      <c r="O8593" s="7"/>
      <c r="P8593" s="6"/>
      <c r="Q8593" s="6"/>
    </row>
    <row r="8594" spans="2:17" s="2" customFormat="1" x14ac:dyDescent="0.25">
      <c r="B8594" s="1"/>
      <c r="C8594" s="1"/>
      <c r="D8594" s="1"/>
      <c r="I8594" s="1"/>
      <c r="J8594" s="5"/>
      <c r="K8594" s="5"/>
      <c r="L8594" s="5"/>
      <c r="M8594" s="6"/>
      <c r="N8594" s="6"/>
      <c r="O8594" s="7"/>
      <c r="P8594" s="6"/>
      <c r="Q8594" s="6"/>
    </row>
    <row r="8595" spans="2:17" s="2" customFormat="1" x14ac:dyDescent="0.25">
      <c r="B8595" s="1"/>
      <c r="C8595" s="1"/>
      <c r="D8595" s="1"/>
      <c r="I8595" s="1"/>
      <c r="J8595" s="5"/>
      <c r="K8595" s="5"/>
      <c r="L8595" s="5"/>
      <c r="M8595" s="6"/>
      <c r="N8595" s="6"/>
      <c r="O8595" s="7"/>
      <c r="P8595" s="6"/>
      <c r="Q8595" s="6"/>
    </row>
    <row r="8596" spans="2:17" s="2" customFormat="1" x14ac:dyDescent="0.25">
      <c r="B8596" s="1"/>
      <c r="C8596" s="1"/>
      <c r="D8596" s="1"/>
      <c r="I8596" s="1"/>
      <c r="J8596" s="5"/>
      <c r="K8596" s="5"/>
      <c r="L8596" s="5"/>
      <c r="M8596" s="6"/>
      <c r="N8596" s="6"/>
      <c r="O8596" s="7"/>
      <c r="P8596" s="6"/>
      <c r="Q8596" s="6"/>
    </row>
    <row r="8597" spans="2:17" s="2" customFormat="1" x14ac:dyDescent="0.25">
      <c r="B8597" s="1"/>
      <c r="C8597" s="1"/>
      <c r="D8597" s="1"/>
      <c r="I8597" s="1"/>
      <c r="J8597" s="5"/>
      <c r="K8597" s="5"/>
      <c r="L8597" s="5"/>
      <c r="M8597" s="6"/>
      <c r="N8597" s="6"/>
      <c r="O8597" s="7"/>
      <c r="P8597" s="6"/>
      <c r="Q8597" s="6"/>
    </row>
    <row r="8598" spans="2:17" s="2" customFormat="1" x14ac:dyDescent="0.25">
      <c r="B8598" s="1"/>
      <c r="C8598" s="1"/>
      <c r="D8598" s="1"/>
      <c r="I8598" s="1"/>
      <c r="J8598" s="5"/>
      <c r="K8598" s="5"/>
      <c r="L8598" s="5"/>
      <c r="M8598" s="6"/>
      <c r="N8598" s="6"/>
      <c r="O8598" s="7"/>
      <c r="P8598" s="6"/>
      <c r="Q8598" s="6"/>
    </row>
    <row r="8599" spans="2:17" s="2" customFormat="1" x14ac:dyDescent="0.25">
      <c r="B8599" s="1"/>
      <c r="C8599" s="1"/>
      <c r="D8599" s="1"/>
      <c r="I8599" s="1"/>
      <c r="J8599" s="5"/>
      <c r="K8599" s="5"/>
      <c r="L8599" s="5"/>
      <c r="M8599" s="6"/>
      <c r="N8599" s="6"/>
      <c r="O8599" s="7"/>
      <c r="P8599" s="6"/>
      <c r="Q8599" s="6"/>
    </row>
    <row r="8600" spans="2:17" s="2" customFormat="1" x14ac:dyDescent="0.25">
      <c r="B8600" s="1"/>
      <c r="C8600" s="1"/>
      <c r="D8600" s="1"/>
      <c r="I8600" s="1"/>
      <c r="J8600" s="5"/>
      <c r="K8600" s="5"/>
      <c r="L8600" s="5"/>
      <c r="M8600" s="6"/>
      <c r="N8600" s="6"/>
      <c r="O8600" s="7"/>
      <c r="P8600" s="6"/>
      <c r="Q8600" s="6"/>
    </row>
    <row r="8601" spans="2:17" s="2" customFormat="1" x14ac:dyDescent="0.25">
      <c r="B8601" s="1"/>
      <c r="C8601" s="1"/>
      <c r="D8601" s="1"/>
      <c r="I8601" s="1"/>
      <c r="J8601" s="5"/>
      <c r="K8601" s="5"/>
      <c r="L8601" s="5"/>
      <c r="M8601" s="6"/>
      <c r="N8601" s="6"/>
      <c r="O8601" s="7"/>
      <c r="P8601" s="6"/>
      <c r="Q8601" s="6"/>
    </row>
    <row r="8602" spans="2:17" s="2" customFormat="1" x14ac:dyDescent="0.25">
      <c r="B8602" s="1"/>
      <c r="C8602" s="1"/>
      <c r="D8602" s="1"/>
      <c r="I8602" s="1"/>
      <c r="J8602" s="5"/>
      <c r="K8602" s="5"/>
      <c r="L8602" s="5"/>
      <c r="M8602" s="6"/>
      <c r="N8602" s="6"/>
      <c r="O8602" s="7"/>
      <c r="P8602" s="6"/>
      <c r="Q8602" s="6"/>
    </row>
    <row r="8603" spans="2:17" s="2" customFormat="1" x14ac:dyDescent="0.25">
      <c r="B8603" s="1"/>
      <c r="C8603" s="1"/>
      <c r="D8603" s="1"/>
      <c r="I8603" s="1"/>
      <c r="J8603" s="5"/>
      <c r="K8603" s="5"/>
      <c r="L8603" s="5"/>
      <c r="M8603" s="6"/>
      <c r="N8603" s="6"/>
      <c r="O8603" s="7"/>
      <c r="P8603" s="6"/>
      <c r="Q8603" s="6"/>
    </row>
    <row r="8604" spans="2:17" s="2" customFormat="1" x14ac:dyDescent="0.25">
      <c r="B8604" s="1"/>
      <c r="C8604" s="1"/>
      <c r="D8604" s="1"/>
      <c r="I8604" s="1"/>
      <c r="J8604" s="5"/>
      <c r="K8604" s="5"/>
      <c r="L8604" s="5"/>
      <c r="M8604" s="6"/>
      <c r="N8604" s="6"/>
      <c r="O8604" s="7"/>
      <c r="P8604" s="6"/>
      <c r="Q8604" s="6"/>
    </row>
    <row r="8605" spans="2:17" s="2" customFormat="1" x14ac:dyDescent="0.25">
      <c r="B8605" s="1"/>
      <c r="C8605" s="1"/>
      <c r="D8605" s="1"/>
      <c r="I8605" s="1"/>
      <c r="J8605" s="5"/>
      <c r="K8605" s="5"/>
      <c r="L8605" s="5"/>
      <c r="M8605" s="6"/>
      <c r="N8605" s="6"/>
      <c r="O8605" s="7"/>
      <c r="P8605" s="6"/>
      <c r="Q8605" s="6"/>
    </row>
    <row r="8606" spans="2:17" s="2" customFormat="1" x14ac:dyDescent="0.25">
      <c r="B8606" s="1"/>
      <c r="C8606" s="1"/>
      <c r="D8606" s="1"/>
      <c r="I8606" s="1"/>
      <c r="J8606" s="5"/>
      <c r="K8606" s="5"/>
      <c r="L8606" s="5"/>
      <c r="M8606" s="6"/>
      <c r="N8606" s="6"/>
      <c r="O8606" s="7"/>
      <c r="P8606" s="6"/>
      <c r="Q8606" s="6"/>
    </row>
    <row r="8607" spans="2:17" s="2" customFormat="1" x14ac:dyDescent="0.25">
      <c r="B8607" s="1"/>
      <c r="C8607" s="1"/>
      <c r="D8607" s="1"/>
      <c r="I8607" s="1"/>
      <c r="J8607" s="5"/>
      <c r="K8607" s="5"/>
      <c r="L8607" s="5"/>
      <c r="M8607" s="6"/>
      <c r="N8607" s="6"/>
      <c r="O8607" s="7"/>
      <c r="P8607" s="6"/>
      <c r="Q8607" s="6"/>
    </row>
    <row r="8608" spans="2:17" s="2" customFormat="1" x14ac:dyDescent="0.25">
      <c r="B8608" s="1"/>
      <c r="C8608" s="1"/>
      <c r="D8608" s="1"/>
      <c r="I8608" s="1"/>
      <c r="J8608" s="5"/>
      <c r="K8608" s="5"/>
      <c r="L8608" s="5"/>
      <c r="M8608" s="6"/>
      <c r="N8608" s="6"/>
      <c r="O8608" s="7"/>
      <c r="P8608" s="6"/>
      <c r="Q8608" s="6"/>
    </row>
    <row r="8609" spans="2:17" s="2" customFormat="1" x14ac:dyDescent="0.25">
      <c r="B8609" s="1"/>
      <c r="C8609" s="1"/>
      <c r="D8609" s="1"/>
      <c r="I8609" s="1"/>
      <c r="J8609" s="5"/>
      <c r="K8609" s="5"/>
      <c r="L8609" s="5"/>
      <c r="M8609" s="6"/>
      <c r="N8609" s="6"/>
      <c r="O8609" s="7"/>
      <c r="P8609" s="6"/>
      <c r="Q8609" s="6"/>
    </row>
    <row r="8610" spans="2:17" s="2" customFormat="1" x14ac:dyDescent="0.25">
      <c r="B8610" s="1"/>
      <c r="C8610" s="1"/>
      <c r="D8610" s="1"/>
      <c r="I8610" s="1"/>
      <c r="J8610" s="5"/>
      <c r="K8610" s="5"/>
      <c r="L8610" s="5"/>
      <c r="M8610" s="6"/>
      <c r="N8610" s="6"/>
      <c r="O8610" s="7"/>
      <c r="P8610" s="6"/>
      <c r="Q8610" s="6"/>
    </row>
    <row r="8611" spans="2:17" s="2" customFormat="1" x14ac:dyDescent="0.25">
      <c r="B8611" s="1"/>
      <c r="C8611" s="1"/>
      <c r="D8611" s="1"/>
      <c r="I8611" s="1"/>
      <c r="J8611" s="5"/>
      <c r="K8611" s="5"/>
      <c r="L8611" s="5"/>
      <c r="M8611" s="6"/>
      <c r="N8611" s="6"/>
      <c r="O8611" s="7"/>
      <c r="P8611" s="6"/>
      <c r="Q8611" s="6"/>
    </row>
    <row r="8612" spans="2:17" s="2" customFormat="1" x14ac:dyDescent="0.25">
      <c r="B8612" s="1"/>
      <c r="C8612" s="1"/>
      <c r="D8612" s="1"/>
      <c r="I8612" s="1"/>
      <c r="J8612" s="5"/>
      <c r="K8612" s="5"/>
      <c r="L8612" s="5"/>
      <c r="M8612" s="6"/>
      <c r="N8612" s="6"/>
      <c r="O8612" s="7"/>
      <c r="P8612" s="6"/>
      <c r="Q8612" s="6"/>
    </row>
    <row r="8613" spans="2:17" s="2" customFormat="1" x14ac:dyDescent="0.25">
      <c r="B8613" s="1"/>
      <c r="C8613" s="1"/>
      <c r="D8613" s="1"/>
      <c r="I8613" s="1"/>
      <c r="J8613" s="5"/>
      <c r="K8613" s="5"/>
      <c r="L8613" s="5"/>
      <c r="M8613" s="6"/>
      <c r="N8613" s="6"/>
      <c r="O8613" s="7"/>
      <c r="P8613" s="6"/>
      <c r="Q8613" s="6"/>
    </row>
    <row r="8614" spans="2:17" s="2" customFormat="1" x14ac:dyDescent="0.25">
      <c r="B8614" s="1"/>
      <c r="C8614" s="1"/>
      <c r="D8614" s="1"/>
      <c r="I8614" s="1"/>
      <c r="J8614" s="5"/>
      <c r="K8614" s="5"/>
      <c r="L8614" s="5"/>
      <c r="M8614" s="6"/>
      <c r="N8614" s="6"/>
      <c r="O8614" s="7"/>
      <c r="P8614" s="6"/>
      <c r="Q8614" s="6"/>
    </row>
    <row r="8615" spans="2:17" s="2" customFormat="1" x14ac:dyDescent="0.25">
      <c r="B8615" s="1"/>
      <c r="C8615" s="1"/>
      <c r="D8615" s="1"/>
      <c r="I8615" s="1"/>
      <c r="J8615" s="5"/>
      <c r="K8615" s="5"/>
      <c r="L8615" s="5"/>
      <c r="M8615" s="6"/>
      <c r="N8615" s="6"/>
      <c r="O8615" s="7"/>
      <c r="P8615" s="6"/>
      <c r="Q8615" s="6"/>
    </row>
    <row r="8616" spans="2:17" s="2" customFormat="1" x14ac:dyDescent="0.25">
      <c r="B8616" s="1"/>
      <c r="C8616" s="1"/>
      <c r="D8616" s="1"/>
      <c r="I8616" s="1"/>
      <c r="J8616" s="5"/>
      <c r="K8616" s="5"/>
      <c r="L8616" s="5"/>
      <c r="M8616" s="6"/>
      <c r="N8616" s="6"/>
      <c r="O8616" s="7"/>
      <c r="P8616" s="6"/>
      <c r="Q8616" s="6"/>
    </row>
    <row r="8617" spans="2:17" s="2" customFormat="1" x14ac:dyDescent="0.25">
      <c r="B8617" s="1"/>
      <c r="C8617" s="1"/>
      <c r="D8617" s="1"/>
      <c r="I8617" s="1"/>
      <c r="J8617" s="5"/>
      <c r="K8617" s="5"/>
      <c r="L8617" s="5"/>
      <c r="M8617" s="6"/>
      <c r="N8617" s="6"/>
      <c r="O8617" s="7"/>
      <c r="P8617" s="6"/>
      <c r="Q8617" s="6"/>
    </row>
    <row r="8618" spans="2:17" s="2" customFormat="1" x14ac:dyDescent="0.25">
      <c r="B8618" s="1"/>
      <c r="C8618" s="1"/>
      <c r="D8618" s="1"/>
      <c r="I8618" s="1"/>
      <c r="J8618" s="5"/>
      <c r="K8618" s="5"/>
      <c r="L8618" s="5"/>
      <c r="M8618" s="6"/>
      <c r="N8618" s="6"/>
      <c r="O8618" s="7"/>
      <c r="P8618" s="6"/>
      <c r="Q8618" s="6"/>
    </row>
    <row r="8619" spans="2:17" s="2" customFormat="1" x14ac:dyDescent="0.25">
      <c r="B8619" s="1"/>
      <c r="C8619" s="1"/>
      <c r="D8619" s="1"/>
      <c r="I8619" s="1"/>
      <c r="J8619" s="5"/>
      <c r="K8619" s="5"/>
      <c r="L8619" s="5"/>
      <c r="M8619" s="6"/>
      <c r="N8619" s="6"/>
      <c r="O8619" s="7"/>
      <c r="P8619" s="6"/>
      <c r="Q8619" s="6"/>
    </row>
    <row r="8620" spans="2:17" s="2" customFormat="1" x14ac:dyDescent="0.25">
      <c r="B8620" s="1"/>
      <c r="C8620" s="1"/>
      <c r="D8620" s="1"/>
      <c r="I8620" s="1"/>
      <c r="J8620" s="5"/>
      <c r="K8620" s="5"/>
      <c r="L8620" s="5"/>
      <c r="M8620" s="6"/>
      <c r="N8620" s="6"/>
      <c r="O8620" s="7"/>
      <c r="P8620" s="6"/>
      <c r="Q8620" s="6"/>
    </row>
    <row r="8621" spans="2:17" s="2" customFormat="1" x14ac:dyDescent="0.25">
      <c r="B8621" s="1"/>
      <c r="C8621" s="1"/>
      <c r="D8621" s="1"/>
      <c r="I8621" s="1"/>
      <c r="J8621" s="5"/>
      <c r="K8621" s="5"/>
      <c r="L8621" s="5"/>
      <c r="M8621" s="6"/>
      <c r="N8621" s="6"/>
      <c r="O8621" s="7"/>
      <c r="P8621" s="6"/>
      <c r="Q8621" s="6"/>
    </row>
    <row r="8622" spans="2:17" s="2" customFormat="1" x14ac:dyDescent="0.25">
      <c r="B8622" s="1"/>
      <c r="C8622" s="1"/>
      <c r="D8622" s="1"/>
      <c r="I8622" s="1"/>
      <c r="J8622" s="5"/>
      <c r="K8622" s="5"/>
      <c r="L8622" s="5"/>
      <c r="M8622" s="6"/>
      <c r="N8622" s="6"/>
      <c r="O8622" s="7"/>
      <c r="P8622" s="6"/>
      <c r="Q8622" s="6"/>
    </row>
    <row r="8623" spans="2:17" s="2" customFormat="1" x14ac:dyDescent="0.25">
      <c r="B8623" s="1"/>
      <c r="C8623" s="1"/>
      <c r="D8623" s="1"/>
      <c r="I8623" s="1"/>
      <c r="J8623" s="5"/>
      <c r="K8623" s="5"/>
      <c r="L8623" s="5"/>
      <c r="M8623" s="6"/>
      <c r="N8623" s="6"/>
      <c r="O8623" s="7"/>
      <c r="P8623" s="6"/>
      <c r="Q8623" s="6"/>
    </row>
    <row r="8624" spans="2:17" s="2" customFormat="1" x14ac:dyDescent="0.25">
      <c r="B8624" s="1"/>
      <c r="C8624" s="1"/>
      <c r="D8624" s="1"/>
      <c r="I8624" s="1"/>
      <c r="J8624" s="5"/>
      <c r="K8624" s="5"/>
      <c r="L8624" s="5"/>
      <c r="M8624" s="6"/>
      <c r="N8624" s="6"/>
      <c r="O8624" s="7"/>
      <c r="P8624" s="6"/>
      <c r="Q8624" s="6"/>
    </row>
    <row r="8625" spans="2:17" s="2" customFormat="1" x14ac:dyDescent="0.25">
      <c r="B8625" s="1"/>
      <c r="C8625" s="1"/>
      <c r="D8625" s="1"/>
      <c r="I8625" s="1"/>
      <c r="J8625" s="5"/>
      <c r="K8625" s="5"/>
      <c r="L8625" s="5"/>
      <c r="M8625" s="6"/>
      <c r="N8625" s="6"/>
      <c r="O8625" s="7"/>
      <c r="P8625" s="6"/>
      <c r="Q8625" s="6"/>
    </row>
    <row r="8626" spans="2:17" s="2" customFormat="1" x14ac:dyDescent="0.25">
      <c r="B8626" s="1"/>
      <c r="C8626" s="1"/>
      <c r="D8626" s="1"/>
      <c r="I8626" s="1"/>
      <c r="J8626" s="5"/>
      <c r="K8626" s="5"/>
      <c r="L8626" s="5"/>
      <c r="M8626" s="6"/>
      <c r="N8626" s="6"/>
      <c r="O8626" s="7"/>
      <c r="P8626" s="6"/>
      <c r="Q8626" s="6"/>
    </row>
    <row r="8627" spans="2:17" s="2" customFormat="1" x14ac:dyDescent="0.25">
      <c r="B8627" s="1"/>
      <c r="C8627" s="1"/>
      <c r="D8627" s="1"/>
      <c r="I8627" s="1"/>
      <c r="J8627" s="5"/>
      <c r="K8627" s="5"/>
      <c r="L8627" s="5"/>
      <c r="M8627" s="6"/>
      <c r="N8627" s="6"/>
      <c r="O8627" s="7"/>
      <c r="P8627" s="6"/>
      <c r="Q8627" s="6"/>
    </row>
    <row r="8628" spans="2:17" s="2" customFormat="1" x14ac:dyDescent="0.25">
      <c r="B8628" s="1"/>
      <c r="C8628" s="1"/>
      <c r="D8628" s="1"/>
      <c r="I8628" s="1"/>
      <c r="J8628" s="5"/>
      <c r="K8628" s="5"/>
      <c r="L8628" s="5"/>
      <c r="M8628" s="6"/>
      <c r="N8628" s="6"/>
      <c r="O8628" s="7"/>
      <c r="P8628" s="6"/>
      <c r="Q8628" s="6"/>
    </row>
    <row r="8629" spans="2:17" s="2" customFormat="1" x14ac:dyDescent="0.25">
      <c r="B8629" s="1"/>
      <c r="C8629" s="1"/>
      <c r="D8629" s="1"/>
      <c r="I8629" s="1"/>
      <c r="J8629" s="5"/>
      <c r="K8629" s="5"/>
      <c r="L8629" s="5"/>
      <c r="M8629" s="6"/>
      <c r="N8629" s="6"/>
      <c r="O8629" s="7"/>
      <c r="P8629" s="6"/>
      <c r="Q8629" s="6"/>
    </row>
    <row r="8630" spans="2:17" s="2" customFormat="1" x14ac:dyDescent="0.25">
      <c r="B8630" s="1"/>
      <c r="C8630" s="1"/>
      <c r="D8630" s="1"/>
      <c r="I8630" s="1"/>
      <c r="J8630" s="5"/>
      <c r="K8630" s="5"/>
      <c r="L8630" s="5"/>
      <c r="M8630" s="6"/>
      <c r="N8630" s="6"/>
      <c r="O8630" s="7"/>
      <c r="P8630" s="6"/>
      <c r="Q8630" s="6"/>
    </row>
    <row r="8631" spans="2:17" s="2" customFormat="1" x14ac:dyDescent="0.25">
      <c r="B8631" s="1"/>
      <c r="C8631" s="1"/>
      <c r="D8631" s="1"/>
      <c r="I8631" s="1"/>
      <c r="J8631" s="5"/>
      <c r="K8631" s="5"/>
      <c r="L8631" s="5"/>
      <c r="M8631" s="6"/>
      <c r="N8631" s="6"/>
      <c r="O8631" s="7"/>
      <c r="P8631" s="6"/>
      <c r="Q8631" s="6"/>
    </row>
    <row r="8632" spans="2:17" s="2" customFormat="1" x14ac:dyDescent="0.25">
      <c r="B8632" s="1"/>
      <c r="C8632" s="1"/>
      <c r="D8632" s="1"/>
      <c r="I8632" s="1"/>
      <c r="J8632" s="5"/>
      <c r="K8632" s="5"/>
      <c r="L8632" s="5"/>
      <c r="M8632" s="6"/>
      <c r="N8632" s="6"/>
      <c r="O8632" s="7"/>
      <c r="P8632" s="6"/>
      <c r="Q8632" s="6"/>
    </row>
    <row r="8633" spans="2:17" s="2" customFormat="1" x14ac:dyDescent="0.25">
      <c r="B8633" s="1"/>
      <c r="C8633" s="1"/>
      <c r="D8633" s="1"/>
      <c r="I8633" s="1"/>
      <c r="J8633" s="5"/>
      <c r="K8633" s="5"/>
      <c r="L8633" s="5"/>
      <c r="M8633" s="6"/>
      <c r="N8633" s="6"/>
      <c r="O8633" s="7"/>
      <c r="P8633" s="6"/>
      <c r="Q8633" s="6"/>
    </row>
    <row r="8634" spans="2:17" s="2" customFormat="1" x14ac:dyDescent="0.25">
      <c r="B8634" s="1"/>
      <c r="C8634" s="1"/>
      <c r="D8634" s="1"/>
      <c r="I8634" s="1"/>
      <c r="J8634" s="5"/>
      <c r="K8634" s="5"/>
      <c r="L8634" s="5"/>
      <c r="M8634" s="6"/>
      <c r="N8634" s="6"/>
      <c r="O8634" s="7"/>
      <c r="P8634" s="6"/>
      <c r="Q8634" s="6"/>
    </row>
    <row r="8635" spans="2:17" s="2" customFormat="1" x14ac:dyDescent="0.25">
      <c r="B8635" s="1"/>
      <c r="C8635" s="1"/>
      <c r="D8635" s="1"/>
      <c r="I8635" s="1"/>
      <c r="J8635" s="5"/>
      <c r="K8635" s="5"/>
      <c r="L8635" s="5"/>
      <c r="M8635" s="6"/>
      <c r="N8635" s="6"/>
      <c r="O8635" s="7"/>
      <c r="P8635" s="6"/>
      <c r="Q8635" s="6"/>
    </row>
    <row r="8636" spans="2:17" s="2" customFormat="1" x14ac:dyDescent="0.25">
      <c r="B8636" s="1"/>
      <c r="C8636" s="1"/>
      <c r="D8636" s="1"/>
      <c r="I8636" s="1"/>
      <c r="J8636" s="5"/>
      <c r="K8636" s="5"/>
      <c r="L8636" s="5"/>
      <c r="M8636" s="6"/>
      <c r="N8636" s="6"/>
      <c r="O8636" s="7"/>
      <c r="P8636" s="6"/>
      <c r="Q8636" s="6"/>
    </row>
    <row r="8637" spans="2:17" s="2" customFormat="1" x14ac:dyDescent="0.25">
      <c r="B8637" s="1"/>
      <c r="C8637" s="1"/>
      <c r="D8637" s="1"/>
      <c r="I8637" s="1"/>
      <c r="J8637" s="5"/>
      <c r="K8637" s="5"/>
      <c r="L8637" s="5"/>
      <c r="M8637" s="6"/>
      <c r="N8637" s="6"/>
      <c r="O8637" s="7"/>
      <c r="P8637" s="6"/>
      <c r="Q8637" s="6"/>
    </row>
    <row r="8638" spans="2:17" s="2" customFormat="1" x14ac:dyDescent="0.25">
      <c r="B8638" s="1"/>
      <c r="C8638" s="1"/>
      <c r="D8638" s="1"/>
      <c r="I8638" s="1"/>
      <c r="J8638" s="5"/>
      <c r="K8638" s="5"/>
      <c r="L8638" s="5"/>
      <c r="M8638" s="6"/>
      <c r="N8638" s="6"/>
      <c r="O8638" s="7"/>
      <c r="P8638" s="6"/>
      <c r="Q8638" s="6"/>
    </row>
    <row r="8639" spans="2:17" s="2" customFormat="1" x14ac:dyDescent="0.25">
      <c r="B8639" s="1"/>
      <c r="C8639" s="1"/>
      <c r="D8639" s="1"/>
      <c r="I8639" s="1"/>
      <c r="J8639" s="5"/>
      <c r="K8639" s="5"/>
      <c r="L8639" s="5"/>
      <c r="M8639" s="6"/>
      <c r="N8639" s="6"/>
      <c r="O8639" s="7"/>
      <c r="P8639" s="6"/>
      <c r="Q8639" s="6"/>
    </row>
    <row r="8640" spans="2:17" s="2" customFormat="1" x14ac:dyDescent="0.25">
      <c r="B8640" s="1"/>
      <c r="C8640" s="1"/>
      <c r="D8640" s="1"/>
      <c r="I8640" s="1"/>
      <c r="J8640" s="5"/>
      <c r="K8640" s="5"/>
      <c r="L8640" s="5"/>
      <c r="M8640" s="6"/>
      <c r="N8640" s="6"/>
      <c r="O8640" s="7"/>
      <c r="P8640" s="6"/>
      <c r="Q8640" s="6"/>
    </row>
    <row r="8641" spans="2:17" s="2" customFormat="1" x14ac:dyDescent="0.25">
      <c r="B8641" s="1"/>
      <c r="C8641" s="1"/>
      <c r="D8641" s="1"/>
      <c r="I8641" s="1"/>
      <c r="J8641" s="5"/>
      <c r="K8641" s="5"/>
      <c r="L8641" s="5"/>
      <c r="M8641" s="6"/>
      <c r="N8641" s="6"/>
      <c r="O8641" s="7"/>
      <c r="P8641" s="6"/>
      <c r="Q8641" s="6"/>
    </row>
    <row r="8642" spans="2:17" s="2" customFormat="1" x14ac:dyDescent="0.25">
      <c r="B8642" s="1"/>
      <c r="C8642" s="1"/>
      <c r="D8642" s="1"/>
      <c r="I8642" s="1"/>
      <c r="J8642" s="5"/>
      <c r="K8642" s="5"/>
      <c r="L8642" s="5"/>
      <c r="M8642" s="6"/>
      <c r="N8642" s="6"/>
      <c r="O8642" s="7"/>
      <c r="P8642" s="6"/>
      <c r="Q8642" s="6"/>
    </row>
    <row r="8643" spans="2:17" s="2" customFormat="1" x14ac:dyDescent="0.25">
      <c r="B8643" s="1"/>
      <c r="C8643" s="1"/>
      <c r="D8643" s="1"/>
      <c r="I8643" s="1"/>
      <c r="J8643" s="5"/>
      <c r="K8643" s="5"/>
      <c r="L8643" s="5"/>
      <c r="M8643" s="6"/>
      <c r="N8643" s="6"/>
      <c r="O8643" s="7"/>
      <c r="P8643" s="6"/>
      <c r="Q8643" s="6"/>
    </row>
    <row r="8644" spans="2:17" s="2" customFormat="1" x14ac:dyDescent="0.25">
      <c r="B8644" s="1"/>
      <c r="C8644" s="1"/>
      <c r="D8644" s="1"/>
      <c r="I8644" s="1"/>
      <c r="J8644" s="5"/>
      <c r="K8644" s="5"/>
      <c r="L8644" s="5"/>
      <c r="M8644" s="6"/>
      <c r="N8644" s="6"/>
      <c r="O8644" s="7"/>
      <c r="P8644" s="6"/>
      <c r="Q8644" s="6"/>
    </row>
    <row r="8645" spans="2:17" s="2" customFormat="1" x14ac:dyDescent="0.25">
      <c r="B8645" s="1"/>
      <c r="C8645" s="1"/>
      <c r="D8645" s="1"/>
      <c r="I8645" s="1"/>
      <c r="J8645" s="5"/>
      <c r="K8645" s="5"/>
      <c r="L8645" s="5"/>
      <c r="M8645" s="6"/>
      <c r="N8645" s="6"/>
      <c r="O8645" s="7"/>
      <c r="P8645" s="6"/>
      <c r="Q8645" s="6"/>
    </row>
    <row r="8646" spans="2:17" s="2" customFormat="1" x14ac:dyDescent="0.25">
      <c r="B8646" s="1"/>
      <c r="C8646" s="1"/>
      <c r="D8646" s="1"/>
      <c r="I8646" s="1"/>
      <c r="J8646" s="5"/>
      <c r="K8646" s="5"/>
      <c r="L8646" s="5"/>
      <c r="M8646" s="6"/>
      <c r="N8646" s="6"/>
      <c r="O8646" s="7"/>
      <c r="P8646" s="6"/>
      <c r="Q8646" s="6"/>
    </row>
    <row r="8647" spans="2:17" s="2" customFormat="1" x14ac:dyDescent="0.25">
      <c r="B8647" s="1"/>
      <c r="C8647" s="1"/>
      <c r="D8647" s="1"/>
      <c r="I8647" s="1"/>
      <c r="J8647" s="5"/>
      <c r="K8647" s="5"/>
      <c r="L8647" s="5"/>
      <c r="M8647" s="6"/>
      <c r="N8647" s="6"/>
      <c r="O8647" s="7"/>
      <c r="P8647" s="6"/>
      <c r="Q8647" s="6"/>
    </row>
    <row r="8648" spans="2:17" s="2" customFormat="1" x14ac:dyDescent="0.25">
      <c r="B8648" s="1"/>
      <c r="C8648" s="1"/>
      <c r="D8648" s="1"/>
      <c r="I8648" s="1"/>
      <c r="J8648" s="5"/>
      <c r="K8648" s="5"/>
      <c r="L8648" s="5"/>
      <c r="M8648" s="6"/>
      <c r="N8648" s="6"/>
      <c r="O8648" s="7"/>
      <c r="P8648" s="6"/>
      <c r="Q8648" s="6"/>
    </row>
    <row r="8649" spans="2:17" s="2" customFormat="1" x14ac:dyDescent="0.25">
      <c r="B8649" s="1"/>
      <c r="C8649" s="1"/>
      <c r="D8649" s="1"/>
      <c r="I8649" s="1"/>
      <c r="J8649" s="5"/>
      <c r="K8649" s="5"/>
      <c r="L8649" s="5"/>
      <c r="M8649" s="6"/>
      <c r="N8649" s="6"/>
      <c r="O8649" s="7"/>
      <c r="P8649" s="6"/>
      <c r="Q8649" s="6"/>
    </row>
    <row r="8650" spans="2:17" s="2" customFormat="1" x14ac:dyDescent="0.25">
      <c r="B8650" s="1"/>
      <c r="C8650" s="1"/>
      <c r="D8650" s="1"/>
      <c r="I8650" s="1"/>
      <c r="J8650" s="5"/>
      <c r="K8650" s="5"/>
      <c r="L8650" s="5"/>
      <c r="M8650" s="6"/>
      <c r="N8650" s="6"/>
      <c r="O8650" s="7"/>
      <c r="P8650" s="6"/>
      <c r="Q8650" s="6"/>
    </row>
    <row r="8651" spans="2:17" s="2" customFormat="1" x14ac:dyDescent="0.25">
      <c r="B8651" s="1"/>
      <c r="C8651" s="1"/>
      <c r="D8651" s="1"/>
      <c r="I8651" s="1"/>
      <c r="J8651" s="5"/>
      <c r="K8651" s="5"/>
      <c r="L8651" s="5"/>
      <c r="M8651" s="6"/>
      <c r="N8651" s="6"/>
      <c r="O8651" s="7"/>
      <c r="P8651" s="6"/>
      <c r="Q8651" s="6"/>
    </row>
    <row r="8652" spans="2:17" s="2" customFormat="1" x14ac:dyDescent="0.25">
      <c r="B8652" s="1"/>
      <c r="C8652" s="1"/>
      <c r="D8652" s="1"/>
      <c r="I8652" s="1"/>
      <c r="J8652" s="5"/>
      <c r="K8652" s="5"/>
      <c r="L8652" s="5"/>
      <c r="M8652" s="6"/>
      <c r="N8652" s="6"/>
      <c r="O8652" s="7"/>
      <c r="P8652" s="6"/>
      <c r="Q8652" s="6"/>
    </row>
    <row r="8653" spans="2:17" s="2" customFormat="1" x14ac:dyDescent="0.25">
      <c r="B8653" s="1"/>
      <c r="C8653" s="1"/>
      <c r="D8653" s="1"/>
      <c r="I8653" s="1"/>
      <c r="J8653" s="5"/>
      <c r="K8653" s="5"/>
      <c r="L8653" s="5"/>
      <c r="M8653" s="6"/>
      <c r="N8653" s="6"/>
      <c r="O8653" s="7"/>
      <c r="P8653" s="6"/>
      <c r="Q8653" s="6"/>
    </row>
    <row r="8654" spans="2:17" s="2" customFormat="1" x14ac:dyDescent="0.25">
      <c r="B8654" s="1"/>
      <c r="C8654" s="1"/>
      <c r="D8654" s="1"/>
      <c r="I8654" s="1"/>
      <c r="J8654" s="5"/>
      <c r="K8654" s="5"/>
      <c r="L8654" s="5"/>
      <c r="M8654" s="6"/>
      <c r="N8654" s="6"/>
      <c r="O8654" s="7"/>
      <c r="P8654" s="6"/>
      <c r="Q8654" s="6"/>
    </row>
    <row r="8655" spans="2:17" s="2" customFormat="1" x14ac:dyDescent="0.25">
      <c r="B8655" s="1"/>
      <c r="C8655" s="1"/>
      <c r="D8655" s="1"/>
      <c r="I8655" s="1"/>
      <c r="J8655" s="5"/>
      <c r="K8655" s="5"/>
      <c r="L8655" s="5"/>
      <c r="M8655" s="6"/>
      <c r="N8655" s="6"/>
      <c r="O8655" s="7"/>
      <c r="P8655" s="6"/>
      <c r="Q8655" s="6"/>
    </row>
    <row r="8656" spans="2:17" s="2" customFormat="1" x14ac:dyDescent="0.25">
      <c r="B8656" s="1"/>
      <c r="C8656" s="1"/>
      <c r="D8656" s="1"/>
      <c r="I8656" s="1"/>
      <c r="J8656" s="5"/>
      <c r="K8656" s="5"/>
      <c r="L8656" s="5"/>
      <c r="M8656" s="6"/>
      <c r="N8656" s="6"/>
      <c r="O8656" s="7"/>
      <c r="P8656" s="6"/>
      <c r="Q8656" s="6"/>
    </row>
    <row r="8657" spans="2:17" s="2" customFormat="1" x14ac:dyDescent="0.25">
      <c r="B8657" s="1"/>
      <c r="C8657" s="1"/>
      <c r="D8657" s="1"/>
      <c r="I8657" s="1"/>
      <c r="J8657" s="5"/>
      <c r="K8657" s="5"/>
      <c r="L8657" s="5"/>
      <c r="M8657" s="6"/>
      <c r="N8657" s="6"/>
      <c r="O8657" s="7"/>
      <c r="P8657" s="6"/>
      <c r="Q8657" s="6"/>
    </row>
    <row r="8658" spans="2:17" s="2" customFormat="1" x14ac:dyDescent="0.25">
      <c r="B8658" s="1"/>
      <c r="C8658" s="1"/>
      <c r="D8658" s="1"/>
      <c r="I8658" s="1"/>
      <c r="J8658" s="5"/>
      <c r="K8658" s="5"/>
      <c r="L8658" s="5"/>
      <c r="M8658" s="6"/>
      <c r="N8658" s="6"/>
      <c r="O8658" s="7"/>
      <c r="P8658" s="6"/>
      <c r="Q8658" s="6"/>
    </row>
    <row r="8659" spans="2:17" s="2" customFormat="1" x14ac:dyDescent="0.25">
      <c r="B8659" s="1"/>
      <c r="C8659" s="1"/>
      <c r="D8659" s="1"/>
      <c r="I8659" s="1"/>
      <c r="J8659" s="5"/>
      <c r="K8659" s="5"/>
      <c r="L8659" s="5"/>
      <c r="M8659" s="6"/>
      <c r="N8659" s="6"/>
      <c r="O8659" s="7"/>
      <c r="P8659" s="6"/>
      <c r="Q8659" s="6"/>
    </row>
    <row r="8660" spans="2:17" s="2" customFormat="1" x14ac:dyDescent="0.25">
      <c r="B8660" s="1"/>
      <c r="C8660" s="1"/>
      <c r="D8660" s="1"/>
      <c r="I8660" s="1"/>
      <c r="J8660" s="5"/>
      <c r="K8660" s="5"/>
      <c r="L8660" s="5"/>
      <c r="M8660" s="6"/>
      <c r="N8660" s="6"/>
      <c r="O8660" s="7"/>
      <c r="P8660" s="6"/>
      <c r="Q8660" s="6"/>
    </row>
    <row r="8661" spans="2:17" s="2" customFormat="1" x14ac:dyDescent="0.25">
      <c r="B8661" s="1"/>
      <c r="C8661" s="1"/>
      <c r="D8661" s="1"/>
      <c r="I8661" s="1"/>
      <c r="J8661" s="5"/>
      <c r="K8661" s="5"/>
      <c r="L8661" s="5"/>
      <c r="M8661" s="6"/>
      <c r="N8661" s="6"/>
      <c r="O8661" s="7"/>
      <c r="P8661" s="6"/>
      <c r="Q8661" s="6"/>
    </row>
    <row r="8662" spans="2:17" s="2" customFormat="1" x14ac:dyDescent="0.25">
      <c r="B8662" s="1"/>
      <c r="C8662" s="1"/>
      <c r="D8662" s="1"/>
      <c r="I8662" s="1"/>
      <c r="J8662" s="5"/>
      <c r="K8662" s="5"/>
      <c r="L8662" s="5"/>
      <c r="M8662" s="6"/>
      <c r="N8662" s="6"/>
      <c r="O8662" s="7"/>
      <c r="P8662" s="6"/>
      <c r="Q8662" s="6"/>
    </row>
    <row r="8663" spans="2:17" s="2" customFormat="1" x14ac:dyDescent="0.25">
      <c r="B8663" s="1"/>
      <c r="C8663" s="1"/>
      <c r="D8663" s="1"/>
      <c r="I8663" s="1"/>
      <c r="J8663" s="5"/>
      <c r="K8663" s="5"/>
      <c r="L8663" s="5"/>
      <c r="M8663" s="6"/>
      <c r="N8663" s="6"/>
      <c r="O8663" s="7"/>
      <c r="P8663" s="6"/>
      <c r="Q8663" s="6"/>
    </row>
    <row r="8664" spans="2:17" s="2" customFormat="1" x14ac:dyDescent="0.25">
      <c r="B8664" s="1"/>
      <c r="C8664" s="1"/>
      <c r="D8664" s="1"/>
      <c r="I8664" s="1"/>
      <c r="J8664" s="5"/>
      <c r="K8664" s="5"/>
      <c r="L8664" s="5"/>
      <c r="M8664" s="6"/>
      <c r="N8664" s="6"/>
      <c r="O8664" s="7"/>
      <c r="P8664" s="6"/>
      <c r="Q8664" s="6"/>
    </row>
    <row r="8665" spans="2:17" s="2" customFormat="1" x14ac:dyDescent="0.25">
      <c r="B8665" s="1"/>
      <c r="C8665" s="1"/>
      <c r="D8665" s="1"/>
      <c r="I8665" s="1"/>
      <c r="J8665" s="5"/>
      <c r="K8665" s="5"/>
      <c r="L8665" s="5"/>
      <c r="M8665" s="6"/>
      <c r="N8665" s="6"/>
      <c r="O8665" s="7"/>
      <c r="P8665" s="6"/>
      <c r="Q8665" s="6"/>
    </row>
    <row r="8666" spans="2:17" s="2" customFormat="1" x14ac:dyDescent="0.25">
      <c r="B8666" s="1"/>
      <c r="C8666" s="1"/>
      <c r="D8666" s="1"/>
      <c r="I8666" s="1"/>
      <c r="J8666" s="5"/>
      <c r="K8666" s="5"/>
      <c r="L8666" s="5"/>
      <c r="M8666" s="6"/>
      <c r="N8666" s="6"/>
      <c r="O8666" s="7"/>
      <c r="P8666" s="6"/>
      <c r="Q8666" s="6"/>
    </row>
    <row r="8667" spans="2:17" s="2" customFormat="1" x14ac:dyDescent="0.25">
      <c r="B8667" s="1"/>
      <c r="C8667" s="1"/>
      <c r="D8667" s="1"/>
      <c r="I8667" s="1"/>
      <c r="J8667" s="5"/>
      <c r="K8667" s="5"/>
      <c r="L8667" s="5"/>
      <c r="M8667" s="6"/>
      <c r="N8667" s="6"/>
      <c r="O8667" s="7"/>
      <c r="P8667" s="6"/>
      <c r="Q8667" s="6"/>
    </row>
    <row r="8668" spans="2:17" s="2" customFormat="1" x14ac:dyDescent="0.25">
      <c r="B8668" s="1"/>
      <c r="C8668" s="1"/>
      <c r="D8668" s="1"/>
      <c r="I8668" s="1"/>
      <c r="J8668" s="5"/>
      <c r="K8668" s="5"/>
      <c r="L8668" s="5"/>
      <c r="M8668" s="6"/>
      <c r="N8668" s="6"/>
      <c r="O8668" s="7"/>
      <c r="P8668" s="6"/>
      <c r="Q8668" s="6"/>
    </row>
    <row r="8669" spans="2:17" s="2" customFormat="1" x14ac:dyDescent="0.25">
      <c r="B8669" s="1"/>
      <c r="C8669" s="1"/>
      <c r="D8669" s="1"/>
      <c r="I8669" s="1"/>
      <c r="J8669" s="5"/>
      <c r="K8669" s="5"/>
      <c r="L8669" s="5"/>
      <c r="M8669" s="6"/>
      <c r="N8669" s="6"/>
      <c r="O8669" s="7"/>
      <c r="P8669" s="6"/>
      <c r="Q8669" s="6"/>
    </row>
    <row r="8670" spans="2:17" s="2" customFormat="1" x14ac:dyDescent="0.25">
      <c r="B8670" s="1"/>
      <c r="C8670" s="1"/>
      <c r="D8670" s="1"/>
      <c r="I8670" s="1"/>
      <c r="J8670" s="5"/>
      <c r="K8670" s="5"/>
      <c r="L8670" s="5"/>
      <c r="M8670" s="6"/>
      <c r="N8670" s="6"/>
      <c r="O8670" s="7"/>
      <c r="P8670" s="6"/>
      <c r="Q8670" s="6"/>
    </row>
    <row r="8671" spans="2:17" s="2" customFormat="1" x14ac:dyDescent="0.25">
      <c r="B8671" s="1"/>
      <c r="C8671" s="1"/>
      <c r="D8671" s="1"/>
      <c r="I8671" s="1"/>
      <c r="J8671" s="5"/>
      <c r="K8671" s="5"/>
      <c r="L8671" s="5"/>
      <c r="M8671" s="6"/>
      <c r="N8671" s="6"/>
      <c r="O8671" s="7"/>
      <c r="P8671" s="6"/>
      <c r="Q8671" s="6"/>
    </row>
    <row r="8672" spans="2:17" s="2" customFormat="1" x14ac:dyDescent="0.25">
      <c r="B8672" s="1"/>
      <c r="C8672" s="1"/>
      <c r="D8672" s="1"/>
      <c r="I8672" s="1"/>
      <c r="J8672" s="5"/>
      <c r="K8672" s="5"/>
      <c r="L8672" s="5"/>
      <c r="M8672" s="6"/>
      <c r="N8672" s="6"/>
      <c r="O8672" s="7"/>
      <c r="P8672" s="6"/>
      <c r="Q8672" s="6"/>
    </row>
    <row r="8673" spans="2:17" s="2" customFormat="1" x14ac:dyDescent="0.25">
      <c r="B8673" s="1"/>
      <c r="C8673" s="1"/>
      <c r="D8673" s="1"/>
      <c r="I8673" s="1"/>
      <c r="J8673" s="5"/>
      <c r="K8673" s="5"/>
      <c r="L8673" s="5"/>
      <c r="M8673" s="6"/>
      <c r="N8673" s="6"/>
      <c r="O8673" s="7"/>
      <c r="P8673" s="6"/>
      <c r="Q8673" s="6"/>
    </row>
    <row r="8674" spans="2:17" s="2" customFormat="1" x14ac:dyDescent="0.25">
      <c r="B8674" s="1"/>
      <c r="C8674" s="1"/>
      <c r="D8674" s="1"/>
      <c r="I8674" s="1"/>
      <c r="J8674" s="5"/>
      <c r="K8674" s="5"/>
      <c r="L8674" s="5"/>
      <c r="M8674" s="6"/>
      <c r="N8674" s="6"/>
      <c r="O8674" s="7"/>
      <c r="P8674" s="6"/>
      <c r="Q8674" s="6"/>
    </row>
    <row r="8675" spans="2:17" s="2" customFormat="1" x14ac:dyDescent="0.25">
      <c r="B8675" s="1"/>
      <c r="C8675" s="1"/>
      <c r="D8675" s="1"/>
      <c r="I8675" s="1"/>
      <c r="J8675" s="5"/>
      <c r="K8675" s="5"/>
      <c r="L8675" s="5"/>
      <c r="M8675" s="6"/>
      <c r="N8675" s="6"/>
      <c r="O8675" s="7"/>
      <c r="P8675" s="6"/>
      <c r="Q8675" s="6"/>
    </row>
    <row r="8676" spans="2:17" s="2" customFormat="1" x14ac:dyDescent="0.25">
      <c r="B8676" s="1"/>
      <c r="C8676" s="1"/>
      <c r="D8676" s="1"/>
      <c r="I8676" s="1"/>
      <c r="J8676" s="5"/>
      <c r="K8676" s="5"/>
      <c r="L8676" s="5"/>
      <c r="M8676" s="6"/>
      <c r="N8676" s="6"/>
      <c r="O8676" s="7"/>
      <c r="P8676" s="6"/>
      <c r="Q8676" s="6"/>
    </row>
    <row r="8677" spans="2:17" s="2" customFormat="1" x14ac:dyDescent="0.25">
      <c r="B8677" s="1"/>
      <c r="C8677" s="1"/>
      <c r="D8677" s="1"/>
      <c r="I8677" s="1"/>
      <c r="J8677" s="5"/>
      <c r="K8677" s="5"/>
      <c r="L8677" s="5"/>
      <c r="M8677" s="6"/>
      <c r="N8677" s="6"/>
      <c r="O8677" s="7"/>
      <c r="P8677" s="6"/>
      <c r="Q8677" s="6"/>
    </row>
    <row r="8678" spans="2:17" s="2" customFormat="1" x14ac:dyDescent="0.25">
      <c r="B8678" s="1"/>
      <c r="C8678" s="1"/>
      <c r="D8678" s="1"/>
      <c r="I8678" s="1"/>
      <c r="J8678" s="5"/>
      <c r="K8678" s="5"/>
      <c r="L8678" s="5"/>
      <c r="M8678" s="6"/>
      <c r="N8678" s="6"/>
      <c r="O8678" s="7"/>
      <c r="P8678" s="6"/>
      <c r="Q8678" s="6"/>
    </row>
    <row r="8679" spans="2:17" s="2" customFormat="1" x14ac:dyDescent="0.25">
      <c r="B8679" s="1"/>
      <c r="C8679" s="1"/>
      <c r="D8679" s="1"/>
      <c r="I8679" s="1"/>
      <c r="J8679" s="5"/>
      <c r="K8679" s="5"/>
      <c r="L8679" s="5"/>
      <c r="M8679" s="6"/>
      <c r="N8679" s="6"/>
      <c r="O8679" s="7"/>
      <c r="P8679" s="6"/>
      <c r="Q8679" s="6"/>
    </row>
    <row r="8680" spans="2:17" s="2" customFormat="1" x14ac:dyDescent="0.25">
      <c r="B8680" s="1"/>
      <c r="C8680" s="1"/>
      <c r="D8680" s="1"/>
      <c r="I8680" s="1"/>
      <c r="J8680" s="5"/>
      <c r="K8680" s="5"/>
      <c r="L8680" s="5"/>
      <c r="M8680" s="6"/>
      <c r="N8680" s="6"/>
      <c r="O8680" s="7"/>
      <c r="P8680" s="6"/>
      <c r="Q8680" s="6"/>
    </row>
    <row r="8681" spans="2:17" s="2" customFormat="1" x14ac:dyDescent="0.25">
      <c r="B8681" s="1"/>
      <c r="C8681" s="1"/>
      <c r="D8681" s="1"/>
      <c r="I8681" s="1"/>
      <c r="J8681" s="5"/>
      <c r="K8681" s="5"/>
      <c r="L8681" s="5"/>
      <c r="M8681" s="6"/>
      <c r="N8681" s="6"/>
      <c r="O8681" s="7"/>
      <c r="P8681" s="6"/>
      <c r="Q8681" s="6"/>
    </row>
    <row r="8682" spans="2:17" s="2" customFormat="1" x14ac:dyDescent="0.25">
      <c r="B8682" s="1"/>
      <c r="C8682" s="1"/>
      <c r="D8682" s="1"/>
      <c r="I8682" s="1"/>
      <c r="J8682" s="5"/>
      <c r="K8682" s="5"/>
      <c r="L8682" s="5"/>
      <c r="M8682" s="6"/>
      <c r="N8682" s="6"/>
      <c r="O8682" s="7"/>
      <c r="P8682" s="6"/>
      <c r="Q8682" s="6"/>
    </row>
    <row r="8683" spans="2:17" s="2" customFormat="1" x14ac:dyDescent="0.25">
      <c r="B8683" s="1"/>
      <c r="C8683" s="1"/>
      <c r="D8683" s="1"/>
      <c r="I8683" s="1"/>
      <c r="J8683" s="5"/>
      <c r="K8683" s="5"/>
      <c r="L8683" s="5"/>
      <c r="M8683" s="6"/>
      <c r="N8683" s="6"/>
      <c r="O8683" s="7"/>
      <c r="P8683" s="6"/>
      <c r="Q8683" s="6"/>
    </row>
    <row r="8684" spans="2:17" s="2" customFormat="1" x14ac:dyDescent="0.25">
      <c r="B8684" s="1"/>
      <c r="C8684" s="1"/>
      <c r="D8684" s="1"/>
      <c r="I8684" s="1"/>
      <c r="J8684" s="5"/>
      <c r="K8684" s="5"/>
      <c r="L8684" s="5"/>
      <c r="M8684" s="6"/>
      <c r="N8684" s="6"/>
      <c r="O8684" s="7"/>
      <c r="P8684" s="6"/>
      <c r="Q8684" s="6"/>
    </row>
    <row r="8685" spans="2:17" s="2" customFormat="1" x14ac:dyDescent="0.25">
      <c r="B8685" s="1"/>
      <c r="C8685" s="1"/>
      <c r="D8685" s="1"/>
      <c r="I8685" s="1"/>
      <c r="J8685" s="5"/>
      <c r="K8685" s="5"/>
      <c r="L8685" s="5"/>
      <c r="M8685" s="6"/>
      <c r="N8685" s="6"/>
      <c r="O8685" s="7"/>
      <c r="P8685" s="6"/>
      <c r="Q8685" s="6"/>
    </row>
    <row r="8686" spans="2:17" s="2" customFormat="1" x14ac:dyDescent="0.25">
      <c r="B8686" s="1"/>
      <c r="C8686" s="1"/>
      <c r="D8686" s="1"/>
      <c r="I8686" s="1"/>
      <c r="J8686" s="5"/>
      <c r="K8686" s="5"/>
      <c r="L8686" s="5"/>
      <c r="M8686" s="6"/>
      <c r="N8686" s="6"/>
      <c r="O8686" s="7"/>
      <c r="P8686" s="6"/>
      <c r="Q8686" s="6"/>
    </row>
    <row r="8687" spans="2:17" s="2" customFormat="1" x14ac:dyDescent="0.25">
      <c r="B8687" s="1"/>
      <c r="C8687" s="1"/>
      <c r="D8687" s="1"/>
      <c r="I8687" s="1"/>
      <c r="J8687" s="5"/>
      <c r="K8687" s="5"/>
      <c r="L8687" s="5"/>
      <c r="M8687" s="6"/>
      <c r="N8687" s="6"/>
      <c r="O8687" s="7"/>
      <c r="P8687" s="6"/>
      <c r="Q8687" s="6"/>
    </row>
    <row r="8688" spans="2:17" s="2" customFormat="1" x14ac:dyDescent="0.25">
      <c r="B8688" s="1"/>
      <c r="C8688" s="1"/>
      <c r="D8688" s="1"/>
      <c r="I8688" s="1"/>
      <c r="J8688" s="5"/>
      <c r="K8688" s="5"/>
      <c r="L8688" s="5"/>
      <c r="M8688" s="6"/>
      <c r="N8688" s="6"/>
      <c r="O8688" s="7"/>
      <c r="P8688" s="6"/>
      <c r="Q8688" s="6"/>
    </row>
    <row r="8689" spans="2:17" s="2" customFormat="1" x14ac:dyDescent="0.25">
      <c r="B8689" s="1"/>
      <c r="C8689" s="1"/>
      <c r="D8689" s="1"/>
      <c r="I8689" s="1"/>
      <c r="J8689" s="5"/>
      <c r="K8689" s="5"/>
      <c r="L8689" s="5"/>
      <c r="M8689" s="6"/>
      <c r="N8689" s="6"/>
      <c r="O8689" s="7"/>
      <c r="P8689" s="6"/>
      <c r="Q8689" s="6"/>
    </row>
    <row r="8690" spans="2:17" s="2" customFormat="1" x14ac:dyDescent="0.25">
      <c r="B8690" s="1"/>
      <c r="C8690" s="1"/>
      <c r="D8690" s="1"/>
      <c r="I8690" s="1"/>
      <c r="J8690" s="5"/>
      <c r="K8690" s="5"/>
      <c r="L8690" s="5"/>
      <c r="M8690" s="6"/>
      <c r="N8690" s="6"/>
      <c r="O8690" s="7"/>
      <c r="P8690" s="6"/>
      <c r="Q8690" s="6"/>
    </row>
    <row r="8691" spans="2:17" s="2" customFormat="1" x14ac:dyDescent="0.25">
      <c r="B8691" s="1"/>
      <c r="C8691" s="1"/>
      <c r="D8691" s="1"/>
      <c r="I8691" s="1"/>
      <c r="J8691" s="5"/>
      <c r="K8691" s="5"/>
      <c r="L8691" s="5"/>
      <c r="M8691" s="6"/>
      <c r="N8691" s="6"/>
      <c r="O8691" s="7"/>
      <c r="P8691" s="6"/>
      <c r="Q8691" s="6"/>
    </row>
    <row r="8692" spans="2:17" s="2" customFormat="1" x14ac:dyDescent="0.25">
      <c r="B8692" s="1"/>
      <c r="C8692" s="1"/>
      <c r="D8692" s="1"/>
      <c r="I8692" s="1"/>
      <c r="J8692" s="5"/>
      <c r="K8692" s="5"/>
      <c r="L8692" s="5"/>
      <c r="M8692" s="6"/>
      <c r="N8692" s="6"/>
      <c r="O8692" s="7"/>
      <c r="P8692" s="6"/>
      <c r="Q8692" s="6"/>
    </row>
    <row r="8693" spans="2:17" s="2" customFormat="1" x14ac:dyDescent="0.25">
      <c r="B8693" s="1"/>
      <c r="C8693" s="1"/>
      <c r="D8693" s="1"/>
      <c r="I8693" s="1"/>
      <c r="J8693" s="5"/>
      <c r="K8693" s="5"/>
      <c r="L8693" s="5"/>
      <c r="M8693" s="6"/>
      <c r="N8693" s="6"/>
      <c r="O8693" s="7"/>
      <c r="P8693" s="6"/>
      <c r="Q8693" s="6"/>
    </row>
    <row r="8694" spans="2:17" s="2" customFormat="1" x14ac:dyDescent="0.25">
      <c r="B8694" s="1"/>
      <c r="C8694" s="1"/>
      <c r="D8694" s="1"/>
      <c r="I8694" s="1"/>
      <c r="J8694" s="5"/>
      <c r="K8694" s="5"/>
      <c r="L8694" s="5"/>
      <c r="M8694" s="6"/>
      <c r="N8694" s="6"/>
      <c r="O8694" s="7"/>
      <c r="P8694" s="6"/>
      <c r="Q8694" s="6"/>
    </row>
    <row r="8695" spans="2:17" s="2" customFormat="1" x14ac:dyDescent="0.25">
      <c r="B8695" s="1"/>
      <c r="C8695" s="1"/>
      <c r="D8695" s="1"/>
      <c r="I8695" s="1"/>
      <c r="J8695" s="5"/>
      <c r="K8695" s="5"/>
      <c r="L8695" s="5"/>
      <c r="M8695" s="6"/>
      <c r="N8695" s="6"/>
      <c r="O8695" s="7"/>
      <c r="P8695" s="6"/>
      <c r="Q8695" s="6"/>
    </row>
    <row r="8696" spans="2:17" s="2" customFormat="1" x14ac:dyDescent="0.25">
      <c r="B8696" s="1"/>
      <c r="C8696" s="1"/>
      <c r="D8696" s="1"/>
      <c r="I8696" s="1"/>
      <c r="J8696" s="5"/>
      <c r="K8696" s="5"/>
      <c r="L8696" s="5"/>
      <c r="M8696" s="6"/>
      <c r="N8696" s="6"/>
      <c r="O8696" s="7"/>
      <c r="P8696" s="6"/>
      <c r="Q8696" s="6"/>
    </row>
    <row r="8697" spans="2:17" s="2" customFormat="1" x14ac:dyDescent="0.25">
      <c r="B8697" s="1"/>
      <c r="C8697" s="1"/>
      <c r="D8697" s="1"/>
      <c r="I8697" s="1"/>
      <c r="J8697" s="5"/>
      <c r="K8697" s="5"/>
      <c r="L8697" s="5"/>
      <c r="M8697" s="6"/>
      <c r="N8697" s="6"/>
      <c r="O8697" s="7"/>
      <c r="P8697" s="6"/>
      <c r="Q8697" s="6"/>
    </row>
    <row r="8698" spans="2:17" s="2" customFormat="1" x14ac:dyDescent="0.25">
      <c r="B8698" s="1"/>
      <c r="C8698" s="1"/>
      <c r="D8698" s="1"/>
      <c r="I8698" s="1"/>
      <c r="J8698" s="5"/>
      <c r="K8698" s="5"/>
      <c r="L8698" s="5"/>
      <c r="M8698" s="6"/>
      <c r="N8698" s="6"/>
      <c r="O8698" s="7"/>
      <c r="P8698" s="6"/>
      <c r="Q8698" s="6"/>
    </row>
    <row r="8699" spans="2:17" s="2" customFormat="1" x14ac:dyDescent="0.25">
      <c r="B8699" s="1"/>
      <c r="C8699" s="1"/>
      <c r="D8699" s="1"/>
      <c r="I8699" s="1"/>
      <c r="J8699" s="5"/>
      <c r="K8699" s="5"/>
      <c r="L8699" s="5"/>
      <c r="M8699" s="6"/>
      <c r="N8699" s="6"/>
      <c r="O8699" s="7"/>
      <c r="P8699" s="6"/>
      <c r="Q8699" s="6"/>
    </row>
    <row r="8700" spans="2:17" s="2" customFormat="1" x14ac:dyDescent="0.25">
      <c r="B8700" s="1"/>
      <c r="C8700" s="1"/>
      <c r="D8700" s="1"/>
      <c r="I8700" s="1"/>
      <c r="J8700" s="5"/>
      <c r="K8700" s="5"/>
      <c r="L8700" s="5"/>
      <c r="M8700" s="6"/>
      <c r="N8700" s="6"/>
      <c r="O8700" s="7"/>
      <c r="P8700" s="6"/>
      <c r="Q8700" s="6"/>
    </row>
    <row r="8701" spans="2:17" s="2" customFormat="1" x14ac:dyDescent="0.25">
      <c r="B8701" s="1"/>
      <c r="C8701" s="1"/>
      <c r="D8701" s="1"/>
      <c r="I8701" s="1"/>
      <c r="J8701" s="5"/>
      <c r="K8701" s="5"/>
      <c r="L8701" s="5"/>
      <c r="M8701" s="6"/>
      <c r="N8701" s="6"/>
      <c r="O8701" s="7"/>
      <c r="P8701" s="6"/>
      <c r="Q8701" s="6"/>
    </row>
    <row r="8702" spans="2:17" s="2" customFormat="1" x14ac:dyDescent="0.25">
      <c r="B8702" s="1"/>
      <c r="C8702" s="1"/>
      <c r="D8702" s="1"/>
      <c r="I8702" s="1"/>
      <c r="J8702" s="5"/>
      <c r="K8702" s="5"/>
      <c r="L8702" s="5"/>
      <c r="M8702" s="6"/>
      <c r="N8702" s="6"/>
      <c r="O8702" s="7"/>
      <c r="P8702" s="6"/>
      <c r="Q8702" s="6"/>
    </row>
    <row r="8703" spans="2:17" s="2" customFormat="1" x14ac:dyDescent="0.25">
      <c r="B8703" s="1"/>
      <c r="C8703" s="1"/>
      <c r="D8703" s="1"/>
      <c r="I8703" s="1"/>
      <c r="J8703" s="5"/>
      <c r="K8703" s="5"/>
      <c r="L8703" s="5"/>
      <c r="M8703" s="6"/>
      <c r="N8703" s="6"/>
      <c r="O8703" s="7"/>
      <c r="P8703" s="6"/>
      <c r="Q8703" s="6"/>
    </row>
    <row r="8704" spans="2:17" s="2" customFormat="1" x14ac:dyDescent="0.25">
      <c r="B8704" s="1"/>
      <c r="C8704" s="1"/>
      <c r="D8704" s="1"/>
      <c r="I8704" s="1"/>
      <c r="J8704" s="5"/>
      <c r="K8704" s="5"/>
      <c r="L8704" s="5"/>
      <c r="M8704" s="6"/>
      <c r="N8704" s="6"/>
      <c r="O8704" s="7"/>
      <c r="P8704" s="6"/>
      <c r="Q8704" s="6"/>
    </row>
    <row r="8705" spans="2:17" s="2" customFormat="1" x14ac:dyDescent="0.25">
      <c r="B8705" s="1"/>
      <c r="C8705" s="1"/>
      <c r="D8705" s="1"/>
      <c r="I8705" s="1"/>
      <c r="J8705" s="5"/>
      <c r="K8705" s="5"/>
      <c r="L8705" s="5"/>
      <c r="M8705" s="6"/>
      <c r="N8705" s="6"/>
      <c r="O8705" s="7"/>
      <c r="P8705" s="6"/>
      <c r="Q8705" s="6"/>
    </row>
    <row r="8706" spans="2:17" s="2" customFormat="1" x14ac:dyDescent="0.25">
      <c r="B8706" s="1"/>
      <c r="C8706" s="1"/>
      <c r="D8706" s="1"/>
      <c r="I8706" s="1"/>
      <c r="J8706" s="5"/>
      <c r="K8706" s="5"/>
      <c r="L8706" s="5"/>
      <c r="M8706" s="6"/>
      <c r="N8706" s="6"/>
      <c r="O8706" s="7"/>
      <c r="P8706" s="6"/>
      <c r="Q8706" s="6"/>
    </row>
    <row r="8707" spans="2:17" s="2" customFormat="1" x14ac:dyDescent="0.25">
      <c r="B8707" s="1"/>
      <c r="C8707" s="1"/>
      <c r="D8707" s="1"/>
      <c r="I8707" s="1"/>
      <c r="J8707" s="5"/>
      <c r="K8707" s="5"/>
      <c r="L8707" s="5"/>
      <c r="M8707" s="6"/>
      <c r="N8707" s="6"/>
      <c r="O8707" s="7"/>
      <c r="P8707" s="6"/>
      <c r="Q8707" s="6"/>
    </row>
    <row r="8708" spans="2:17" s="2" customFormat="1" x14ac:dyDescent="0.25">
      <c r="B8708" s="1"/>
      <c r="C8708" s="1"/>
      <c r="D8708" s="1"/>
      <c r="I8708" s="1"/>
      <c r="J8708" s="5"/>
      <c r="K8708" s="5"/>
      <c r="L8708" s="5"/>
      <c r="M8708" s="6"/>
      <c r="N8708" s="6"/>
      <c r="O8708" s="7"/>
      <c r="P8708" s="6"/>
      <c r="Q8708" s="6"/>
    </row>
    <row r="8709" spans="2:17" s="2" customFormat="1" x14ac:dyDescent="0.25">
      <c r="B8709" s="1"/>
      <c r="C8709" s="1"/>
      <c r="D8709" s="1"/>
      <c r="I8709" s="1"/>
      <c r="J8709" s="5"/>
      <c r="K8709" s="5"/>
      <c r="L8709" s="5"/>
      <c r="M8709" s="6"/>
      <c r="N8709" s="6"/>
      <c r="O8709" s="7"/>
      <c r="P8709" s="6"/>
      <c r="Q8709" s="6"/>
    </row>
    <row r="8710" spans="2:17" s="2" customFormat="1" x14ac:dyDescent="0.25">
      <c r="B8710" s="1"/>
      <c r="C8710" s="1"/>
      <c r="D8710" s="1"/>
      <c r="I8710" s="1"/>
      <c r="J8710" s="5"/>
      <c r="K8710" s="5"/>
      <c r="L8710" s="5"/>
      <c r="M8710" s="6"/>
      <c r="N8710" s="6"/>
      <c r="O8710" s="7"/>
      <c r="P8710" s="6"/>
      <c r="Q8710" s="6"/>
    </row>
    <row r="8711" spans="2:17" s="2" customFormat="1" x14ac:dyDescent="0.25">
      <c r="B8711" s="1"/>
      <c r="C8711" s="1"/>
      <c r="D8711" s="1"/>
      <c r="I8711" s="1"/>
      <c r="J8711" s="5"/>
      <c r="K8711" s="5"/>
      <c r="L8711" s="5"/>
      <c r="M8711" s="6"/>
      <c r="N8711" s="6"/>
      <c r="O8711" s="7"/>
      <c r="P8711" s="6"/>
      <c r="Q8711" s="6"/>
    </row>
    <row r="8712" spans="2:17" s="2" customFormat="1" x14ac:dyDescent="0.25">
      <c r="B8712" s="1"/>
      <c r="C8712" s="1"/>
      <c r="D8712" s="1"/>
      <c r="I8712" s="1"/>
      <c r="J8712" s="5"/>
      <c r="K8712" s="5"/>
      <c r="L8712" s="5"/>
      <c r="M8712" s="6"/>
      <c r="N8712" s="6"/>
      <c r="O8712" s="7"/>
      <c r="P8712" s="6"/>
      <c r="Q8712" s="6"/>
    </row>
    <row r="8713" spans="2:17" s="2" customFormat="1" x14ac:dyDescent="0.25">
      <c r="B8713" s="1"/>
      <c r="C8713" s="1"/>
      <c r="D8713" s="1"/>
      <c r="I8713" s="1"/>
      <c r="J8713" s="5"/>
      <c r="K8713" s="5"/>
      <c r="L8713" s="5"/>
      <c r="M8713" s="6"/>
      <c r="N8713" s="6"/>
      <c r="O8713" s="7"/>
      <c r="P8713" s="6"/>
      <c r="Q8713" s="6"/>
    </row>
    <row r="8714" spans="2:17" s="2" customFormat="1" x14ac:dyDescent="0.25">
      <c r="B8714" s="1"/>
      <c r="C8714" s="1"/>
      <c r="D8714" s="1"/>
      <c r="I8714" s="1"/>
      <c r="J8714" s="5"/>
      <c r="K8714" s="5"/>
      <c r="L8714" s="5"/>
      <c r="M8714" s="6"/>
      <c r="N8714" s="6"/>
      <c r="O8714" s="7"/>
      <c r="P8714" s="6"/>
      <c r="Q8714" s="6"/>
    </row>
    <row r="8715" spans="2:17" s="2" customFormat="1" x14ac:dyDescent="0.25">
      <c r="B8715" s="1"/>
      <c r="C8715" s="1"/>
      <c r="D8715" s="1"/>
      <c r="I8715" s="1"/>
      <c r="J8715" s="5"/>
      <c r="K8715" s="5"/>
      <c r="L8715" s="5"/>
      <c r="M8715" s="6"/>
      <c r="N8715" s="6"/>
      <c r="O8715" s="7"/>
      <c r="P8715" s="6"/>
      <c r="Q8715" s="6"/>
    </row>
    <row r="8716" spans="2:17" s="2" customFormat="1" x14ac:dyDescent="0.25">
      <c r="B8716" s="1"/>
      <c r="C8716" s="1"/>
      <c r="D8716" s="1"/>
      <c r="I8716" s="1"/>
      <c r="J8716" s="5"/>
      <c r="K8716" s="5"/>
      <c r="L8716" s="5"/>
      <c r="M8716" s="6"/>
      <c r="N8716" s="6"/>
      <c r="O8716" s="7"/>
      <c r="P8716" s="6"/>
      <c r="Q8716" s="6"/>
    </row>
    <row r="8717" spans="2:17" s="2" customFormat="1" x14ac:dyDescent="0.25">
      <c r="B8717" s="1"/>
      <c r="C8717" s="1"/>
      <c r="D8717" s="1"/>
      <c r="I8717" s="1"/>
      <c r="J8717" s="5"/>
      <c r="K8717" s="5"/>
      <c r="L8717" s="5"/>
      <c r="M8717" s="6"/>
      <c r="N8717" s="6"/>
      <c r="O8717" s="7"/>
      <c r="P8717" s="6"/>
      <c r="Q8717" s="6"/>
    </row>
    <row r="8718" spans="2:17" s="2" customFormat="1" x14ac:dyDescent="0.25">
      <c r="B8718" s="1"/>
      <c r="C8718" s="1"/>
      <c r="D8718" s="1"/>
      <c r="I8718" s="1"/>
      <c r="J8718" s="5"/>
      <c r="K8718" s="5"/>
      <c r="L8718" s="5"/>
      <c r="M8718" s="6"/>
      <c r="N8718" s="6"/>
      <c r="O8718" s="7"/>
      <c r="P8718" s="6"/>
      <c r="Q8718" s="6"/>
    </row>
    <row r="8719" spans="2:17" s="2" customFormat="1" x14ac:dyDescent="0.25">
      <c r="B8719" s="1"/>
      <c r="C8719" s="1"/>
      <c r="D8719" s="1"/>
      <c r="I8719" s="1"/>
      <c r="J8719" s="5"/>
      <c r="K8719" s="5"/>
      <c r="L8719" s="5"/>
      <c r="M8719" s="6"/>
      <c r="N8719" s="6"/>
      <c r="O8719" s="7"/>
      <c r="P8719" s="6"/>
      <c r="Q8719" s="6"/>
    </row>
    <row r="8720" spans="2:17" s="2" customFormat="1" x14ac:dyDescent="0.25">
      <c r="B8720" s="1"/>
      <c r="C8720" s="1"/>
      <c r="D8720" s="1"/>
      <c r="I8720" s="1"/>
      <c r="J8720" s="5"/>
      <c r="K8720" s="5"/>
      <c r="L8720" s="5"/>
      <c r="M8720" s="6"/>
      <c r="N8720" s="6"/>
      <c r="O8720" s="7"/>
      <c r="P8720" s="6"/>
      <c r="Q8720" s="6"/>
    </row>
    <row r="8721" spans="2:17" s="2" customFormat="1" x14ac:dyDescent="0.25">
      <c r="B8721" s="1"/>
      <c r="C8721" s="1"/>
      <c r="D8721" s="1"/>
      <c r="I8721" s="1"/>
      <c r="J8721" s="5"/>
      <c r="K8721" s="5"/>
      <c r="L8721" s="5"/>
      <c r="M8721" s="6"/>
      <c r="N8721" s="6"/>
      <c r="O8721" s="7"/>
      <c r="P8721" s="6"/>
      <c r="Q8721" s="6"/>
    </row>
    <row r="8722" spans="2:17" s="2" customFormat="1" x14ac:dyDescent="0.25">
      <c r="B8722" s="1"/>
      <c r="C8722" s="1"/>
      <c r="D8722" s="1"/>
      <c r="I8722" s="1"/>
      <c r="J8722" s="5"/>
      <c r="K8722" s="5"/>
      <c r="L8722" s="5"/>
      <c r="M8722" s="6"/>
      <c r="N8722" s="6"/>
      <c r="O8722" s="7"/>
      <c r="P8722" s="6"/>
      <c r="Q8722" s="6"/>
    </row>
    <row r="8723" spans="2:17" s="2" customFormat="1" x14ac:dyDescent="0.25">
      <c r="B8723" s="1"/>
      <c r="C8723" s="1"/>
      <c r="D8723" s="1"/>
      <c r="I8723" s="1"/>
      <c r="J8723" s="5"/>
      <c r="K8723" s="5"/>
      <c r="L8723" s="5"/>
      <c r="M8723" s="6"/>
      <c r="N8723" s="6"/>
      <c r="O8723" s="7"/>
      <c r="P8723" s="6"/>
      <c r="Q8723" s="6"/>
    </row>
    <row r="8724" spans="2:17" s="2" customFormat="1" x14ac:dyDescent="0.25">
      <c r="B8724" s="1"/>
      <c r="C8724" s="1"/>
      <c r="D8724" s="1"/>
      <c r="I8724" s="1"/>
      <c r="J8724" s="5"/>
      <c r="K8724" s="5"/>
      <c r="L8724" s="5"/>
      <c r="M8724" s="6"/>
      <c r="N8724" s="6"/>
      <c r="O8724" s="7"/>
      <c r="P8724" s="6"/>
      <c r="Q8724" s="6"/>
    </row>
    <row r="8725" spans="2:17" s="2" customFormat="1" x14ac:dyDescent="0.25">
      <c r="B8725" s="1"/>
      <c r="C8725" s="1"/>
      <c r="D8725" s="1"/>
      <c r="I8725" s="1"/>
      <c r="J8725" s="5"/>
      <c r="K8725" s="5"/>
      <c r="L8725" s="5"/>
      <c r="M8725" s="6"/>
      <c r="N8725" s="6"/>
      <c r="O8725" s="7"/>
      <c r="P8725" s="6"/>
      <c r="Q8725" s="6"/>
    </row>
    <row r="8726" spans="2:17" s="2" customFormat="1" x14ac:dyDescent="0.25">
      <c r="B8726" s="1"/>
      <c r="C8726" s="1"/>
      <c r="D8726" s="1"/>
      <c r="I8726" s="1"/>
      <c r="J8726" s="5"/>
      <c r="K8726" s="5"/>
      <c r="L8726" s="5"/>
      <c r="M8726" s="6"/>
      <c r="N8726" s="6"/>
      <c r="O8726" s="7"/>
      <c r="P8726" s="6"/>
      <c r="Q8726" s="6"/>
    </row>
    <row r="8727" spans="2:17" s="2" customFormat="1" x14ac:dyDescent="0.25">
      <c r="B8727" s="1"/>
      <c r="C8727" s="1"/>
      <c r="D8727" s="1"/>
      <c r="I8727" s="1"/>
      <c r="J8727" s="5"/>
      <c r="K8727" s="5"/>
      <c r="L8727" s="5"/>
      <c r="M8727" s="6"/>
      <c r="N8727" s="6"/>
      <c r="O8727" s="7"/>
      <c r="P8727" s="6"/>
      <c r="Q8727" s="6"/>
    </row>
    <row r="8728" spans="2:17" s="2" customFormat="1" x14ac:dyDescent="0.25">
      <c r="B8728" s="1"/>
      <c r="C8728" s="1"/>
      <c r="D8728" s="1"/>
      <c r="I8728" s="1"/>
      <c r="J8728" s="5"/>
      <c r="K8728" s="5"/>
      <c r="L8728" s="5"/>
      <c r="M8728" s="6"/>
      <c r="N8728" s="6"/>
      <c r="O8728" s="7"/>
      <c r="P8728" s="6"/>
      <c r="Q8728" s="6"/>
    </row>
    <row r="8729" spans="2:17" s="2" customFormat="1" x14ac:dyDescent="0.25">
      <c r="B8729" s="1"/>
      <c r="C8729" s="1"/>
      <c r="D8729" s="1"/>
      <c r="I8729" s="1"/>
      <c r="J8729" s="5"/>
      <c r="K8729" s="5"/>
      <c r="L8729" s="5"/>
      <c r="M8729" s="6"/>
      <c r="N8729" s="6"/>
      <c r="O8729" s="7"/>
      <c r="P8729" s="6"/>
      <c r="Q8729" s="6"/>
    </row>
    <row r="8730" spans="2:17" s="2" customFormat="1" x14ac:dyDescent="0.25">
      <c r="B8730" s="1"/>
      <c r="C8730" s="1"/>
      <c r="D8730" s="1"/>
      <c r="I8730" s="1"/>
      <c r="J8730" s="5"/>
      <c r="K8730" s="5"/>
      <c r="L8730" s="5"/>
      <c r="M8730" s="6"/>
      <c r="N8730" s="6"/>
      <c r="O8730" s="7"/>
      <c r="P8730" s="6"/>
      <c r="Q8730" s="6"/>
    </row>
    <row r="8731" spans="2:17" s="2" customFormat="1" x14ac:dyDescent="0.25">
      <c r="B8731" s="1"/>
      <c r="C8731" s="1"/>
      <c r="D8731" s="1"/>
      <c r="I8731" s="1"/>
      <c r="J8731" s="5"/>
      <c r="K8731" s="5"/>
      <c r="L8731" s="5"/>
      <c r="M8731" s="6"/>
      <c r="N8731" s="6"/>
      <c r="O8731" s="7"/>
      <c r="P8731" s="6"/>
      <c r="Q8731" s="6"/>
    </row>
    <row r="8732" spans="2:17" s="2" customFormat="1" x14ac:dyDescent="0.25">
      <c r="B8732" s="1"/>
      <c r="C8732" s="1"/>
      <c r="D8732" s="1"/>
      <c r="I8732" s="1"/>
      <c r="J8732" s="5"/>
      <c r="K8732" s="5"/>
      <c r="L8732" s="5"/>
      <c r="M8732" s="6"/>
      <c r="N8732" s="6"/>
      <c r="O8732" s="7"/>
      <c r="P8732" s="6"/>
      <c r="Q8732" s="6"/>
    </row>
    <row r="8733" spans="2:17" s="2" customFormat="1" x14ac:dyDescent="0.25">
      <c r="B8733" s="1"/>
      <c r="C8733" s="1"/>
      <c r="D8733" s="1"/>
      <c r="I8733" s="1"/>
      <c r="J8733" s="5"/>
      <c r="K8733" s="5"/>
      <c r="L8733" s="5"/>
      <c r="M8733" s="6"/>
      <c r="N8733" s="6"/>
      <c r="O8733" s="7"/>
      <c r="P8733" s="6"/>
      <c r="Q8733" s="6"/>
    </row>
    <row r="8734" spans="2:17" s="2" customFormat="1" x14ac:dyDescent="0.25">
      <c r="B8734" s="1"/>
      <c r="C8734" s="1"/>
      <c r="D8734" s="1"/>
      <c r="I8734" s="1"/>
      <c r="J8734" s="5"/>
      <c r="K8734" s="5"/>
      <c r="L8734" s="5"/>
      <c r="M8734" s="6"/>
      <c r="N8734" s="6"/>
      <c r="O8734" s="7"/>
      <c r="P8734" s="6"/>
      <c r="Q8734" s="6"/>
    </row>
    <row r="8735" spans="2:17" s="2" customFormat="1" x14ac:dyDescent="0.25">
      <c r="B8735" s="1"/>
      <c r="C8735" s="1"/>
      <c r="D8735" s="1"/>
      <c r="I8735" s="1"/>
      <c r="J8735" s="5"/>
      <c r="K8735" s="5"/>
      <c r="L8735" s="5"/>
      <c r="M8735" s="6"/>
      <c r="N8735" s="6"/>
      <c r="O8735" s="7"/>
      <c r="P8735" s="6"/>
      <c r="Q8735" s="6"/>
    </row>
    <row r="8736" spans="2:17" s="2" customFormat="1" x14ac:dyDescent="0.25">
      <c r="B8736" s="1"/>
      <c r="C8736" s="1"/>
      <c r="D8736" s="1"/>
      <c r="I8736" s="1"/>
      <c r="J8736" s="5"/>
      <c r="K8736" s="5"/>
      <c r="L8736" s="5"/>
      <c r="M8736" s="6"/>
      <c r="N8736" s="6"/>
      <c r="O8736" s="7"/>
      <c r="P8736" s="6"/>
      <c r="Q8736" s="6"/>
    </row>
    <row r="8737" spans="2:17" s="2" customFormat="1" x14ac:dyDescent="0.25">
      <c r="B8737" s="1"/>
      <c r="C8737" s="1"/>
      <c r="D8737" s="1"/>
      <c r="I8737" s="1"/>
      <c r="J8737" s="5"/>
      <c r="K8737" s="5"/>
      <c r="L8737" s="5"/>
      <c r="M8737" s="6"/>
      <c r="N8737" s="6"/>
      <c r="O8737" s="7"/>
      <c r="P8737" s="6"/>
      <c r="Q8737" s="6"/>
    </row>
    <row r="8738" spans="2:17" s="2" customFormat="1" x14ac:dyDescent="0.25">
      <c r="B8738" s="1"/>
      <c r="C8738" s="1"/>
      <c r="D8738" s="1"/>
      <c r="I8738" s="1"/>
      <c r="J8738" s="5"/>
      <c r="K8738" s="5"/>
      <c r="L8738" s="5"/>
      <c r="M8738" s="6"/>
      <c r="N8738" s="6"/>
      <c r="O8738" s="7"/>
      <c r="P8738" s="6"/>
      <c r="Q8738" s="6"/>
    </row>
    <row r="8739" spans="2:17" s="2" customFormat="1" x14ac:dyDescent="0.25">
      <c r="B8739" s="1"/>
      <c r="C8739" s="1"/>
      <c r="D8739" s="1"/>
      <c r="I8739" s="1"/>
      <c r="J8739" s="5"/>
      <c r="K8739" s="5"/>
      <c r="L8739" s="5"/>
      <c r="M8739" s="6"/>
      <c r="N8739" s="6"/>
      <c r="O8739" s="7"/>
      <c r="P8739" s="6"/>
      <c r="Q8739" s="6"/>
    </row>
    <row r="8740" spans="2:17" s="2" customFormat="1" x14ac:dyDescent="0.25">
      <c r="B8740" s="1"/>
      <c r="C8740" s="1"/>
      <c r="D8740" s="1"/>
      <c r="I8740" s="1"/>
      <c r="J8740" s="5"/>
      <c r="K8740" s="5"/>
      <c r="L8740" s="5"/>
      <c r="M8740" s="6"/>
      <c r="N8740" s="6"/>
      <c r="O8740" s="7"/>
      <c r="P8740" s="6"/>
      <c r="Q8740" s="6"/>
    </row>
    <row r="8741" spans="2:17" s="2" customFormat="1" x14ac:dyDescent="0.25">
      <c r="B8741" s="1"/>
      <c r="C8741" s="1"/>
      <c r="D8741" s="1"/>
      <c r="I8741" s="1"/>
      <c r="J8741" s="5"/>
      <c r="K8741" s="5"/>
      <c r="L8741" s="5"/>
      <c r="M8741" s="6"/>
      <c r="N8741" s="6"/>
      <c r="O8741" s="7"/>
      <c r="P8741" s="6"/>
      <c r="Q8741" s="6"/>
    </row>
    <row r="8742" spans="2:17" s="2" customFormat="1" x14ac:dyDescent="0.25">
      <c r="B8742" s="1"/>
      <c r="C8742" s="1"/>
      <c r="D8742" s="1"/>
      <c r="I8742" s="1"/>
      <c r="J8742" s="5"/>
      <c r="K8742" s="5"/>
      <c r="L8742" s="5"/>
      <c r="M8742" s="6"/>
      <c r="N8742" s="6"/>
      <c r="O8742" s="7"/>
      <c r="P8742" s="6"/>
      <c r="Q8742" s="6"/>
    </row>
    <row r="8743" spans="2:17" s="2" customFormat="1" x14ac:dyDescent="0.25">
      <c r="B8743" s="1"/>
      <c r="C8743" s="1"/>
      <c r="D8743" s="1"/>
      <c r="I8743" s="1"/>
      <c r="J8743" s="5"/>
      <c r="K8743" s="5"/>
      <c r="L8743" s="5"/>
      <c r="M8743" s="6"/>
      <c r="N8743" s="6"/>
      <c r="O8743" s="7"/>
      <c r="P8743" s="6"/>
      <c r="Q8743" s="6"/>
    </row>
    <row r="8744" spans="2:17" s="2" customFormat="1" x14ac:dyDescent="0.25">
      <c r="B8744" s="1"/>
      <c r="C8744" s="1"/>
      <c r="D8744" s="1"/>
      <c r="I8744" s="1"/>
      <c r="J8744" s="5"/>
      <c r="K8744" s="5"/>
      <c r="L8744" s="5"/>
      <c r="M8744" s="6"/>
      <c r="N8744" s="6"/>
      <c r="O8744" s="7"/>
      <c r="P8744" s="6"/>
      <c r="Q8744" s="6"/>
    </row>
    <row r="8745" spans="2:17" s="2" customFormat="1" x14ac:dyDescent="0.25">
      <c r="B8745" s="1"/>
      <c r="C8745" s="1"/>
      <c r="D8745" s="1"/>
      <c r="I8745" s="1"/>
      <c r="J8745" s="5"/>
      <c r="K8745" s="5"/>
      <c r="L8745" s="5"/>
      <c r="M8745" s="6"/>
      <c r="N8745" s="6"/>
      <c r="O8745" s="7"/>
      <c r="P8745" s="6"/>
      <c r="Q8745" s="6"/>
    </row>
    <row r="8746" spans="2:17" s="2" customFormat="1" x14ac:dyDescent="0.25">
      <c r="B8746" s="1"/>
      <c r="C8746" s="1"/>
      <c r="D8746" s="1"/>
      <c r="I8746" s="1"/>
      <c r="J8746" s="5"/>
      <c r="K8746" s="5"/>
      <c r="L8746" s="5"/>
      <c r="M8746" s="6"/>
      <c r="N8746" s="6"/>
      <c r="O8746" s="7"/>
      <c r="P8746" s="6"/>
      <c r="Q8746" s="6"/>
    </row>
    <row r="8747" spans="2:17" s="2" customFormat="1" x14ac:dyDescent="0.25">
      <c r="B8747" s="1"/>
      <c r="C8747" s="1"/>
      <c r="D8747" s="1"/>
      <c r="I8747" s="1"/>
      <c r="J8747" s="5"/>
      <c r="K8747" s="5"/>
      <c r="L8747" s="5"/>
      <c r="M8747" s="6"/>
      <c r="N8747" s="6"/>
      <c r="O8747" s="7"/>
      <c r="P8747" s="6"/>
      <c r="Q8747" s="6"/>
    </row>
    <row r="8748" spans="2:17" s="2" customFormat="1" x14ac:dyDescent="0.25">
      <c r="B8748" s="1"/>
      <c r="C8748" s="1"/>
      <c r="D8748" s="1"/>
      <c r="I8748" s="1"/>
      <c r="J8748" s="5"/>
      <c r="K8748" s="5"/>
      <c r="L8748" s="5"/>
      <c r="M8748" s="6"/>
      <c r="N8748" s="6"/>
      <c r="O8748" s="7"/>
      <c r="P8748" s="6"/>
      <c r="Q8748" s="6"/>
    </row>
    <row r="8749" spans="2:17" s="2" customFormat="1" x14ac:dyDescent="0.25">
      <c r="B8749" s="1"/>
      <c r="C8749" s="1"/>
      <c r="D8749" s="1"/>
      <c r="I8749" s="1"/>
      <c r="J8749" s="5"/>
      <c r="K8749" s="5"/>
      <c r="L8749" s="5"/>
      <c r="M8749" s="6"/>
      <c r="N8749" s="6"/>
      <c r="O8749" s="7"/>
      <c r="P8749" s="6"/>
      <c r="Q8749" s="6"/>
    </row>
    <row r="8750" spans="2:17" s="2" customFormat="1" x14ac:dyDescent="0.25">
      <c r="B8750" s="1"/>
      <c r="C8750" s="1"/>
      <c r="D8750" s="1"/>
      <c r="I8750" s="1"/>
      <c r="J8750" s="5"/>
      <c r="K8750" s="5"/>
      <c r="L8750" s="5"/>
      <c r="M8750" s="6"/>
      <c r="N8750" s="6"/>
      <c r="O8750" s="7"/>
      <c r="P8750" s="6"/>
      <c r="Q8750" s="6"/>
    </row>
    <row r="8751" spans="2:17" s="2" customFormat="1" x14ac:dyDescent="0.25">
      <c r="B8751" s="1"/>
      <c r="C8751" s="1"/>
      <c r="D8751" s="1"/>
      <c r="I8751" s="1"/>
      <c r="J8751" s="5"/>
      <c r="K8751" s="5"/>
      <c r="L8751" s="5"/>
      <c r="M8751" s="6"/>
      <c r="N8751" s="6"/>
      <c r="O8751" s="7"/>
      <c r="P8751" s="6"/>
      <c r="Q8751" s="6"/>
    </row>
    <row r="8752" spans="2:17" s="2" customFormat="1" x14ac:dyDescent="0.25">
      <c r="B8752" s="1"/>
      <c r="C8752" s="1"/>
      <c r="D8752" s="1"/>
      <c r="I8752" s="1"/>
      <c r="J8752" s="5"/>
      <c r="K8752" s="5"/>
      <c r="L8752" s="5"/>
      <c r="M8752" s="6"/>
      <c r="N8752" s="6"/>
      <c r="O8752" s="7"/>
      <c r="P8752" s="6"/>
      <c r="Q8752" s="6"/>
    </row>
    <row r="8753" spans="2:17" s="2" customFormat="1" x14ac:dyDescent="0.25">
      <c r="B8753" s="1"/>
      <c r="C8753" s="1"/>
      <c r="D8753" s="1"/>
      <c r="I8753" s="1"/>
      <c r="J8753" s="5"/>
      <c r="K8753" s="5"/>
      <c r="L8753" s="5"/>
      <c r="M8753" s="6"/>
      <c r="N8753" s="6"/>
      <c r="O8753" s="7"/>
      <c r="P8753" s="6"/>
      <c r="Q8753" s="6"/>
    </row>
    <row r="8754" spans="2:17" s="2" customFormat="1" x14ac:dyDescent="0.25">
      <c r="B8754" s="1"/>
      <c r="C8754" s="1"/>
      <c r="D8754" s="1"/>
      <c r="I8754" s="1"/>
      <c r="J8754" s="5"/>
      <c r="K8754" s="5"/>
      <c r="L8754" s="5"/>
      <c r="M8754" s="6"/>
      <c r="N8754" s="6"/>
      <c r="O8754" s="7"/>
      <c r="P8754" s="6"/>
      <c r="Q8754" s="6"/>
    </row>
    <row r="8755" spans="2:17" s="2" customFormat="1" x14ac:dyDescent="0.25">
      <c r="B8755" s="1"/>
      <c r="C8755" s="1"/>
      <c r="D8755" s="1"/>
      <c r="I8755" s="1"/>
      <c r="J8755" s="5"/>
      <c r="K8755" s="5"/>
      <c r="L8755" s="5"/>
      <c r="M8755" s="6"/>
      <c r="N8755" s="6"/>
      <c r="O8755" s="7"/>
      <c r="P8755" s="6"/>
      <c r="Q8755" s="6"/>
    </row>
    <row r="8756" spans="2:17" s="2" customFormat="1" x14ac:dyDescent="0.25">
      <c r="B8756" s="1"/>
      <c r="C8756" s="1"/>
      <c r="D8756" s="1"/>
      <c r="I8756" s="1"/>
      <c r="J8756" s="5"/>
      <c r="K8756" s="5"/>
      <c r="L8756" s="5"/>
      <c r="M8756" s="6"/>
      <c r="N8756" s="6"/>
      <c r="O8756" s="7"/>
      <c r="P8756" s="6"/>
      <c r="Q8756" s="6"/>
    </row>
    <row r="8757" spans="2:17" s="2" customFormat="1" x14ac:dyDescent="0.25">
      <c r="B8757" s="1"/>
      <c r="C8757" s="1"/>
      <c r="D8757" s="1"/>
      <c r="I8757" s="1"/>
      <c r="J8757" s="5"/>
      <c r="K8757" s="5"/>
      <c r="L8757" s="5"/>
      <c r="M8757" s="6"/>
      <c r="N8757" s="6"/>
      <c r="O8757" s="7"/>
      <c r="P8757" s="6"/>
      <c r="Q8757" s="6"/>
    </row>
    <row r="8758" spans="2:17" s="2" customFormat="1" x14ac:dyDescent="0.25">
      <c r="B8758" s="1"/>
      <c r="C8758" s="1"/>
      <c r="D8758" s="1"/>
      <c r="I8758" s="1"/>
      <c r="J8758" s="5"/>
      <c r="K8758" s="5"/>
      <c r="L8758" s="5"/>
      <c r="M8758" s="6"/>
      <c r="N8758" s="6"/>
      <c r="O8758" s="7"/>
      <c r="P8758" s="6"/>
      <c r="Q8758" s="6"/>
    </row>
    <row r="8759" spans="2:17" s="2" customFormat="1" x14ac:dyDescent="0.25">
      <c r="B8759" s="1"/>
      <c r="C8759" s="1"/>
      <c r="D8759" s="1"/>
      <c r="I8759" s="1"/>
      <c r="J8759" s="5"/>
      <c r="K8759" s="5"/>
      <c r="L8759" s="5"/>
      <c r="M8759" s="6"/>
      <c r="N8759" s="6"/>
      <c r="O8759" s="7"/>
      <c r="P8759" s="6"/>
      <c r="Q8759" s="6"/>
    </row>
    <row r="8760" spans="2:17" s="2" customFormat="1" x14ac:dyDescent="0.25">
      <c r="B8760" s="1"/>
      <c r="C8760" s="1"/>
      <c r="D8760" s="1"/>
      <c r="I8760" s="1"/>
      <c r="J8760" s="5"/>
      <c r="K8760" s="5"/>
      <c r="L8760" s="5"/>
      <c r="M8760" s="6"/>
      <c r="N8760" s="6"/>
      <c r="O8760" s="7"/>
      <c r="P8760" s="6"/>
      <c r="Q8760" s="6"/>
    </row>
    <row r="8761" spans="2:17" s="2" customFormat="1" x14ac:dyDescent="0.25">
      <c r="B8761" s="1"/>
      <c r="C8761" s="1"/>
      <c r="D8761" s="1"/>
      <c r="I8761" s="1"/>
      <c r="J8761" s="5"/>
      <c r="K8761" s="5"/>
      <c r="L8761" s="5"/>
      <c r="M8761" s="6"/>
      <c r="N8761" s="6"/>
      <c r="O8761" s="7"/>
      <c r="P8761" s="6"/>
      <c r="Q8761" s="6"/>
    </row>
    <row r="8762" spans="2:17" s="2" customFormat="1" x14ac:dyDescent="0.25">
      <c r="B8762" s="1"/>
      <c r="C8762" s="1"/>
      <c r="D8762" s="1"/>
      <c r="I8762" s="1"/>
      <c r="J8762" s="5"/>
      <c r="K8762" s="5"/>
      <c r="L8762" s="5"/>
      <c r="M8762" s="6"/>
      <c r="N8762" s="6"/>
      <c r="O8762" s="7"/>
      <c r="P8762" s="6"/>
      <c r="Q8762" s="6"/>
    </row>
    <row r="8763" spans="2:17" s="2" customFormat="1" x14ac:dyDescent="0.25">
      <c r="B8763" s="1"/>
      <c r="C8763" s="1"/>
      <c r="D8763" s="1"/>
      <c r="I8763" s="1"/>
      <c r="J8763" s="5"/>
      <c r="K8763" s="5"/>
      <c r="L8763" s="5"/>
      <c r="M8763" s="6"/>
      <c r="N8763" s="6"/>
      <c r="O8763" s="7"/>
      <c r="P8763" s="6"/>
      <c r="Q8763" s="6"/>
    </row>
    <row r="8764" spans="2:17" s="2" customFormat="1" x14ac:dyDescent="0.25">
      <c r="B8764" s="1"/>
      <c r="C8764" s="1"/>
      <c r="D8764" s="1"/>
      <c r="I8764" s="1"/>
      <c r="J8764" s="5"/>
      <c r="K8764" s="5"/>
      <c r="L8764" s="5"/>
      <c r="M8764" s="6"/>
      <c r="N8764" s="6"/>
      <c r="O8764" s="7"/>
      <c r="P8764" s="6"/>
      <c r="Q8764" s="6"/>
    </row>
    <row r="8765" spans="2:17" s="2" customFormat="1" x14ac:dyDescent="0.25">
      <c r="B8765" s="1"/>
      <c r="C8765" s="1"/>
      <c r="D8765" s="1"/>
      <c r="I8765" s="1"/>
      <c r="J8765" s="5"/>
      <c r="K8765" s="5"/>
      <c r="L8765" s="5"/>
      <c r="M8765" s="6"/>
      <c r="N8765" s="6"/>
      <c r="O8765" s="7"/>
      <c r="P8765" s="6"/>
      <c r="Q8765" s="6"/>
    </row>
    <row r="8766" spans="2:17" s="2" customFormat="1" x14ac:dyDescent="0.25">
      <c r="B8766" s="1"/>
      <c r="C8766" s="1"/>
      <c r="D8766" s="1"/>
      <c r="I8766" s="1"/>
      <c r="J8766" s="5"/>
      <c r="K8766" s="5"/>
      <c r="L8766" s="5"/>
      <c r="M8766" s="6"/>
      <c r="N8766" s="6"/>
      <c r="O8766" s="7"/>
      <c r="P8766" s="6"/>
      <c r="Q8766" s="6"/>
    </row>
    <row r="8767" spans="2:17" s="2" customFormat="1" x14ac:dyDescent="0.25">
      <c r="B8767" s="1"/>
      <c r="C8767" s="1"/>
      <c r="D8767" s="1"/>
      <c r="I8767" s="1"/>
      <c r="J8767" s="5"/>
      <c r="K8767" s="5"/>
      <c r="L8767" s="5"/>
      <c r="M8767" s="6"/>
      <c r="N8767" s="6"/>
      <c r="O8767" s="7"/>
      <c r="P8767" s="6"/>
      <c r="Q8767" s="6"/>
    </row>
    <row r="8768" spans="2:17" s="2" customFormat="1" x14ac:dyDescent="0.25">
      <c r="B8768" s="1"/>
      <c r="C8768" s="1"/>
      <c r="D8768" s="1"/>
      <c r="I8768" s="1"/>
      <c r="J8768" s="5"/>
      <c r="K8768" s="5"/>
      <c r="L8768" s="5"/>
      <c r="M8768" s="6"/>
      <c r="N8768" s="6"/>
      <c r="O8768" s="7"/>
      <c r="P8768" s="6"/>
      <c r="Q8768" s="6"/>
    </row>
    <row r="8769" spans="2:17" s="2" customFormat="1" x14ac:dyDescent="0.25">
      <c r="B8769" s="1"/>
      <c r="C8769" s="1"/>
      <c r="D8769" s="1"/>
      <c r="I8769" s="1"/>
      <c r="J8769" s="5"/>
      <c r="K8769" s="5"/>
      <c r="L8769" s="5"/>
      <c r="M8769" s="6"/>
      <c r="N8769" s="6"/>
      <c r="O8769" s="7"/>
      <c r="P8769" s="6"/>
      <c r="Q8769" s="6"/>
    </row>
    <row r="8770" spans="2:17" s="2" customFormat="1" x14ac:dyDescent="0.25">
      <c r="B8770" s="1"/>
      <c r="C8770" s="1"/>
      <c r="D8770" s="1"/>
      <c r="I8770" s="1"/>
      <c r="J8770" s="5"/>
      <c r="K8770" s="5"/>
      <c r="L8770" s="5"/>
      <c r="M8770" s="6"/>
      <c r="N8770" s="6"/>
      <c r="O8770" s="7"/>
      <c r="P8770" s="6"/>
      <c r="Q8770" s="6"/>
    </row>
    <row r="8771" spans="2:17" s="2" customFormat="1" x14ac:dyDescent="0.25">
      <c r="B8771" s="1"/>
      <c r="C8771" s="1"/>
      <c r="D8771" s="1"/>
      <c r="I8771" s="1"/>
      <c r="J8771" s="5"/>
      <c r="K8771" s="5"/>
      <c r="L8771" s="5"/>
      <c r="M8771" s="6"/>
      <c r="N8771" s="6"/>
      <c r="O8771" s="7"/>
      <c r="P8771" s="6"/>
      <c r="Q8771" s="6"/>
    </row>
    <row r="8772" spans="2:17" s="2" customFormat="1" x14ac:dyDescent="0.25">
      <c r="B8772" s="1"/>
      <c r="C8772" s="1"/>
      <c r="D8772" s="1"/>
      <c r="I8772" s="1"/>
      <c r="J8772" s="5"/>
      <c r="K8772" s="5"/>
      <c r="L8772" s="5"/>
      <c r="M8772" s="6"/>
      <c r="N8772" s="6"/>
      <c r="O8772" s="7"/>
      <c r="P8772" s="6"/>
      <c r="Q8772" s="6"/>
    </row>
    <row r="8773" spans="2:17" s="2" customFormat="1" x14ac:dyDescent="0.25">
      <c r="B8773" s="1"/>
      <c r="C8773" s="1"/>
      <c r="D8773" s="1"/>
      <c r="I8773" s="1"/>
      <c r="J8773" s="5"/>
      <c r="K8773" s="5"/>
      <c r="L8773" s="5"/>
      <c r="M8773" s="6"/>
      <c r="N8773" s="6"/>
      <c r="O8773" s="7"/>
      <c r="P8773" s="6"/>
      <c r="Q8773" s="6"/>
    </row>
    <row r="8774" spans="2:17" s="2" customFormat="1" x14ac:dyDescent="0.25">
      <c r="B8774" s="1"/>
      <c r="C8774" s="1"/>
      <c r="D8774" s="1"/>
      <c r="I8774" s="1"/>
      <c r="J8774" s="5"/>
      <c r="K8774" s="5"/>
      <c r="L8774" s="5"/>
      <c r="M8774" s="6"/>
      <c r="N8774" s="6"/>
      <c r="O8774" s="7"/>
      <c r="P8774" s="6"/>
      <c r="Q8774" s="6"/>
    </row>
    <row r="8775" spans="2:17" s="2" customFormat="1" x14ac:dyDescent="0.25">
      <c r="B8775" s="1"/>
      <c r="C8775" s="1"/>
      <c r="D8775" s="1"/>
      <c r="I8775" s="1"/>
      <c r="J8775" s="5"/>
      <c r="K8775" s="5"/>
      <c r="L8775" s="5"/>
      <c r="M8775" s="6"/>
      <c r="N8775" s="6"/>
      <c r="O8775" s="7"/>
      <c r="P8775" s="6"/>
      <c r="Q8775" s="6"/>
    </row>
    <row r="8776" spans="2:17" s="2" customFormat="1" x14ac:dyDescent="0.25">
      <c r="B8776" s="1"/>
      <c r="C8776" s="1"/>
      <c r="D8776" s="1"/>
      <c r="I8776" s="1"/>
      <c r="J8776" s="5"/>
      <c r="K8776" s="5"/>
      <c r="L8776" s="5"/>
      <c r="M8776" s="6"/>
      <c r="N8776" s="6"/>
      <c r="O8776" s="7"/>
      <c r="P8776" s="6"/>
      <c r="Q8776" s="6"/>
    </row>
    <row r="8777" spans="2:17" s="2" customFormat="1" x14ac:dyDescent="0.25">
      <c r="B8777" s="1"/>
      <c r="C8777" s="1"/>
      <c r="D8777" s="1"/>
      <c r="I8777" s="1"/>
      <c r="J8777" s="5"/>
      <c r="K8777" s="5"/>
      <c r="L8777" s="5"/>
      <c r="M8777" s="6"/>
      <c r="N8777" s="6"/>
      <c r="O8777" s="7"/>
      <c r="P8777" s="6"/>
      <c r="Q8777" s="6"/>
    </row>
    <row r="8778" spans="2:17" s="2" customFormat="1" x14ac:dyDescent="0.25">
      <c r="B8778" s="1"/>
      <c r="C8778" s="1"/>
      <c r="D8778" s="1"/>
      <c r="I8778" s="1"/>
      <c r="J8778" s="5"/>
      <c r="K8778" s="5"/>
      <c r="L8778" s="5"/>
      <c r="M8778" s="6"/>
      <c r="N8778" s="6"/>
      <c r="O8778" s="7"/>
      <c r="P8778" s="6"/>
      <c r="Q8778" s="6"/>
    </row>
    <row r="8779" spans="2:17" s="2" customFormat="1" x14ac:dyDescent="0.25">
      <c r="B8779" s="1"/>
      <c r="C8779" s="1"/>
      <c r="D8779" s="1"/>
      <c r="I8779" s="1"/>
      <c r="J8779" s="5"/>
      <c r="K8779" s="5"/>
      <c r="L8779" s="5"/>
      <c r="M8779" s="6"/>
      <c r="N8779" s="6"/>
      <c r="O8779" s="7"/>
      <c r="P8779" s="6"/>
      <c r="Q8779" s="6"/>
    </row>
    <row r="8780" spans="2:17" s="2" customFormat="1" x14ac:dyDescent="0.25">
      <c r="B8780" s="1"/>
      <c r="C8780" s="1"/>
      <c r="D8780" s="1"/>
      <c r="I8780" s="1"/>
      <c r="J8780" s="5"/>
      <c r="K8780" s="5"/>
      <c r="L8780" s="5"/>
      <c r="M8780" s="6"/>
      <c r="N8780" s="6"/>
      <c r="O8780" s="7"/>
      <c r="P8780" s="6"/>
      <c r="Q8780" s="6"/>
    </row>
    <row r="8781" spans="2:17" s="2" customFormat="1" x14ac:dyDescent="0.25">
      <c r="B8781" s="1"/>
      <c r="C8781" s="1"/>
      <c r="D8781" s="1"/>
      <c r="I8781" s="1"/>
      <c r="J8781" s="5"/>
      <c r="K8781" s="5"/>
      <c r="L8781" s="5"/>
      <c r="M8781" s="6"/>
      <c r="N8781" s="6"/>
      <c r="O8781" s="7"/>
      <c r="P8781" s="6"/>
      <c r="Q8781" s="6"/>
    </row>
    <row r="8782" spans="2:17" s="2" customFormat="1" x14ac:dyDescent="0.25">
      <c r="B8782" s="1"/>
      <c r="C8782" s="1"/>
      <c r="D8782" s="1"/>
      <c r="I8782" s="1"/>
      <c r="J8782" s="5"/>
      <c r="K8782" s="5"/>
      <c r="L8782" s="5"/>
      <c r="M8782" s="6"/>
      <c r="N8782" s="6"/>
      <c r="O8782" s="7"/>
      <c r="P8782" s="6"/>
      <c r="Q8782" s="6"/>
    </row>
    <row r="8783" spans="2:17" s="2" customFormat="1" x14ac:dyDescent="0.25">
      <c r="B8783" s="1"/>
      <c r="C8783" s="1"/>
      <c r="D8783" s="1"/>
      <c r="I8783" s="1"/>
      <c r="J8783" s="5"/>
      <c r="K8783" s="5"/>
      <c r="L8783" s="5"/>
      <c r="M8783" s="6"/>
      <c r="N8783" s="6"/>
      <c r="O8783" s="7"/>
      <c r="P8783" s="6"/>
      <c r="Q8783" s="6"/>
    </row>
    <row r="8784" spans="2:17" s="2" customFormat="1" x14ac:dyDescent="0.25">
      <c r="B8784" s="1"/>
      <c r="C8784" s="1"/>
      <c r="D8784" s="1"/>
      <c r="I8784" s="1"/>
      <c r="J8784" s="5"/>
      <c r="K8784" s="5"/>
      <c r="L8784" s="5"/>
      <c r="M8784" s="6"/>
      <c r="N8784" s="6"/>
      <c r="O8784" s="7"/>
      <c r="P8784" s="6"/>
      <c r="Q8784" s="6"/>
    </row>
    <row r="8785" spans="2:17" s="2" customFormat="1" x14ac:dyDescent="0.25">
      <c r="B8785" s="1"/>
      <c r="C8785" s="1"/>
      <c r="D8785" s="1"/>
      <c r="I8785" s="1"/>
      <c r="J8785" s="5"/>
      <c r="K8785" s="5"/>
      <c r="L8785" s="5"/>
      <c r="M8785" s="6"/>
      <c r="N8785" s="6"/>
      <c r="O8785" s="7"/>
      <c r="P8785" s="6"/>
      <c r="Q8785" s="6"/>
    </row>
    <row r="8786" spans="2:17" s="2" customFormat="1" x14ac:dyDescent="0.25">
      <c r="B8786" s="1"/>
      <c r="C8786" s="1"/>
      <c r="D8786" s="1"/>
      <c r="I8786" s="1"/>
      <c r="J8786" s="5"/>
      <c r="K8786" s="5"/>
      <c r="L8786" s="5"/>
      <c r="M8786" s="6"/>
      <c r="N8786" s="6"/>
      <c r="O8786" s="7"/>
      <c r="P8786" s="6"/>
      <c r="Q8786" s="6"/>
    </row>
    <row r="8787" spans="2:17" s="2" customFormat="1" x14ac:dyDescent="0.25">
      <c r="B8787" s="1"/>
      <c r="C8787" s="1"/>
      <c r="D8787" s="1"/>
      <c r="I8787" s="1"/>
      <c r="J8787" s="5"/>
      <c r="K8787" s="5"/>
      <c r="L8787" s="5"/>
      <c r="M8787" s="6"/>
      <c r="N8787" s="6"/>
      <c r="O8787" s="7"/>
      <c r="P8787" s="6"/>
      <c r="Q8787" s="6"/>
    </row>
    <row r="8788" spans="2:17" s="2" customFormat="1" x14ac:dyDescent="0.25">
      <c r="B8788" s="1"/>
      <c r="C8788" s="1"/>
      <c r="D8788" s="1"/>
      <c r="I8788" s="1"/>
      <c r="J8788" s="5"/>
      <c r="K8788" s="5"/>
      <c r="L8788" s="5"/>
      <c r="M8788" s="6"/>
      <c r="N8788" s="6"/>
      <c r="O8788" s="7"/>
      <c r="P8788" s="6"/>
      <c r="Q8788" s="6"/>
    </row>
    <row r="8789" spans="2:17" s="2" customFormat="1" x14ac:dyDescent="0.25">
      <c r="B8789" s="1"/>
      <c r="C8789" s="1"/>
      <c r="D8789" s="1"/>
      <c r="I8789" s="1"/>
      <c r="J8789" s="5"/>
      <c r="K8789" s="5"/>
      <c r="L8789" s="5"/>
      <c r="M8789" s="6"/>
      <c r="N8789" s="6"/>
      <c r="O8789" s="7"/>
      <c r="P8789" s="6"/>
      <c r="Q8789" s="6"/>
    </row>
    <row r="8790" spans="2:17" s="2" customFormat="1" x14ac:dyDescent="0.25">
      <c r="B8790" s="1"/>
      <c r="C8790" s="1"/>
      <c r="D8790" s="1"/>
      <c r="I8790" s="1"/>
      <c r="J8790" s="5"/>
      <c r="K8790" s="5"/>
      <c r="L8790" s="5"/>
      <c r="M8790" s="6"/>
      <c r="N8790" s="6"/>
      <c r="O8790" s="7"/>
      <c r="P8790" s="6"/>
      <c r="Q8790" s="6"/>
    </row>
    <row r="8791" spans="2:17" s="2" customFormat="1" x14ac:dyDescent="0.25">
      <c r="B8791" s="1"/>
      <c r="C8791" s="1"/>
      <c r="D8791" s="1"/>
      <c r="I8791" s="1"/>
      <c r="J8791" s="5"/>
      <c r="K8791" s="5"/>
      <c r="L8791" s="5"/>
      <c r="M8791" s="6"/>
      <c r="N8791" s="6"/>
      <c r="O8791" s="7"/>
      <c r="P8791" s="6"/>
      <c r="Q8791" s="6"/>
    </row>
    <row r="8792" spans="2:17" s="2" customFormat="1" x14ac:dyDescent="0.25">
      <c r="B8792" s="1"/>
      <c r="C8792" s="1"/>
      <c r="D8792" s="1"/>
      <c r="I8792" s="1"/>
      <c r="J8792" s="5"/>
      <c r="K8792" s="5"/>
      <c r="L8792" s="5"/>
      <c r="M8792" s="6"/>
      <c r="N8792" s="6"/>
      <c r="O8792" s="7"/>
      <c r="P8792" s="6"/>
      <c r="Q8792" s="6"/>
    </row>
    <row r="8793" spans="2:17" s="2" customFormat="1" x14ac:dyDescent="0.25">
      <c r="B8793" s="1"/>
      <c r="C8793" s="1"/>
      <c r="D8793" s="1"/>
      <c r="I8793" s="1"/>
      <c r="J8793" s="5"/>
      <c r="K8793" s="5"/>
      <c r="L8793" s="5"/>
      <c r="M8793" s="6"/>
      <c r="N8793" s="6"/>
      <c r="O8793" s="7"/>
      <c r="P8793" s="6"/>
      <c r="Q8793" s="6"/>
    </row>
    <row r="8794" spans="2:17" s="2" customFormat="1" x14ac:dyDescent="0.25">
      <c r="B8794" s="1"/>
      <c r="C8794" s="1"/>
      <c r="D8794" s="1"/>
      <c r="I8794" s="1"/>
      <c r="J8794" s="5"/>
      <c r="K8794" s="5"/>
      <c r="L8794" s="5"/>
      <c r="M8794" s="6"/>
      <c r="N8794" s="6"/>
      <c r="O8794" s="7"/>
      <c r="P8794" s="6"/>
      <c r="Q8794" s="6"/>
    </row>
    <row r="8795" spans="2:17" s="2" customFormat="1" x14ac:dyDescent="0.25">
      <c r="B8795" s="1"/>
      <c r="C8795" s="1"/>
      <c r="D8795" s="1"/>
      <c r="I8795" s="1"/>
      <c r="J8795" s="5"/>
      <c r="K8795" s="5"/>
      <c r="L8795" s="5"/>
      <c r="M8795" s="6"/>
      <c r="N8795" s="6"/>
      <c r="O8795" s="7"/>
      <c r="P8795" s="6"/>
      <c r="Q8795" s="6"/>
    </row>
    <row r="8796" spans="2:17" s="2" customFormat="1" x14ac:dyDescent="0.25">
      <c r="B8796" s="1"/>
      <c r="C8796" s="1"/>
      <c r="D8796" s="1"/>
      <c r="I8796" s="1"/>
      <c r="J8796" s="5"/>
      <c r="K8796" s="5"/>
      <c r="L8796" s="5"/>
      <c r="M8796" s="6"/>
      <c r="N8796" s="6"/>
      <c r="O8796" s="7"/>
      <c r="P8796" s="6"/>
      <c r="Q8796" s="6"/>
    </row>
    <row r="8797" spans="2:17" s="2" customFormat="1" x14ac:dyDescent="0.25">
      <c r="B8797" s="1"/>
      <c r="C8797" s="1"/>
      <c r="D8797" s="1"/>
      <c r="I8797" s="1"/>
      <c r="J8797" s="5"/>
      <c r="K8797" s="5"/>
      <c r="L8797" s="5"/>
      <c r="M8797" s="6"/>
      <c r="N8797" s="6"/>
      <c r="O8797" s="7"/>
      <c r="P8797" s="6"/>
      <c r="Q8797" s="6"/>
    </row>
    <row r="8798" spans="2:17" s="2" customFormat="1" x14ac:dyDescent="0.25">
      <c r="B8798" s="1"/>
      <c r="C8798" s="1"/>
      <c r="D8798" s="1"/>
      <c r="I8798" s="1"/>
      <c r="J8798" s="5"/>
      <c r="K8798" s="5"/>
      <c r="L8798" s="5"/>
      <c r="M8798" s="6"/>
      <c r="N8798" s="6"/>
      <c r="O8798" s="7"/>
      <c r="P8798" s="6"/>
      <c r="Q8798" s="6"/>
    </row>
    <row r="8799" spans="2:17" s="2" customFormat="1" x14ac:dyDescent="0.25">
      <c r="B8799" s="1"/>
      <c r="C8799" s="1"/>
      <c r="D8799" s="1"/>
      <c r="I8799" s="1"/>
      <c r="J8799" s="5"/>
      <c r="K8799" s="5"/>
      <c r="L8799" s="5"/>
      <c r="M8799" s="6"/>
      <c r="N8799" s="6"/>
      <c r="O8799" s="7"/>
      <c r="P8799" s="6"/>
      <c r="Q8799" s="6"/>
    </row>
    <row r="8800" spans="2:17" s="2" customFormat="1" x14ac:dyDescent="0.25">
      <c r="B8800" s="1"/>
      <c r="C8800" s="1"/>
      <c r="D8800" s="1"/>
      <c r="I8800" s="1"/>
      <c r="J8800" s="5"/>
      <c r="K8800" s="5"/>
      <c r="L8800" s="5"/>
      <c r="M8800" s="6"/>
      <c r="N8800" s="6"/>
      <c r="O8800" s="7"/>
      <c r="P8800" s="6"/>
      <c r="Q8800" s="6"/>
    </row>
    <row r="8801" spans="2:17" s="2" customFormat="1" x14ac:dyDescent="0.25">
      <c r="B8801" s="1"/>
      <c r="C8801" s="1"/>
      <c r="D8801" s="1"/>
      <c r="I8801" s="1"/>
      <c r="J8801" s="5"/>
      <c r="K8801" s="5"/>
      <c r="L8801" s="5"/>
      <c r="M8801" s="6"/>
      <c r="N8801" s="6"/>
      <c r="O8801" s="7"/>
      <c r="P8801" s="6"/>
      <c r="Q8801" s="6"/>
    </row>
    <row r="8802" spans="2:17" s="2" customFormat="1" x14ac:dyDescent="0.25">
      <c r="B8802" s="1"/>
      <c r="C8802" s="1"/>
      <c r="D8802" s="1"/>
      <c r="I8802" s="1"/>
      <c r="J8802" s="5"/>
      <c r="K8802" s="5"/>
      <c r="L8802" s="5"/>
      <c r="M8802" s="6"/>
      <c r="N8802" s="6"/>
      <c r="O8802" s="7"/>
      <c r="P8802" s="6"/>
      <c r="Q8802" s="6"/>
    </row>
    <row r="8803" spans="2:17" s="2" customFormat="1" x14ac:dyDescent="0.25">
      <c r="B8803" s="1"/>
      <c r="C8803" s="1"/>
      <c r="D8803" s="1"/>
      <c r="I8803" s="1"/>
      <c r="J8803" s="5"/>
      <c r="K8803" s="5"/>
      <c r="L8803" s="5"/>
      <c r="M8803" s="6"/>
      <c r="N8803" s="6"/>
      <c r="O8803" s="7"/>
      <c r="P8803" s="6"/>
      <c r="Q8803" s="6"/>
    </row>
    <row r="8804" spans="2:17" s="2" customFormat="1" x14ac:dyDescent="0.25">
      <c r="B8804" s="1"/>
      <c r="C8804" s="1"/>
      <c r="D8804" s="1"/>
      <c r="I8804" s="1"/>
      <c r="J8804" s="5"/>
      <c r="K8804" s="5"/>
      <c r="L8804" s="5"/>
      <c r="M8804" s="6"/>
      <c r="N8804" s="6"/>
      <c r="O8804" s="7"/>
      <c r="P8804" s="6"/>
      <c r="Q8804" s="6"/>
    </row>
    <row r="8805" spans="2:17" s="2" customFormat="1" x14ac:dyDescent="0.25">
      <c r="B8805" s="1"/>
      <c r="C8805" s="1"/>
      <c r="D8805" s="1"/>
      <c r="I8805" s="1"/>
      <c r="J8805" s="5"/>
      <c r="K8805" s="5"/>
      <c r="L8805" s="5"/>
      <c r="M8805" s="6"/>
      <c r="N8805" s="6"/>
      <c r="O8805" s="7"/>
      <c r="P8805" s="6"/>
      <c r="Q8805" s="6"/>
    </row>
    <row r="8806" spans="2:17" s="2" customFormat="1" x14ac:dyDescent="0.25">
      <c r="B8806" s="1"/>
      <c r="C8806" s="1"/>
      <c r="D8806" s="1"/>
      <c r="I8806" s="1"/>
      <c r="J8806" s="5"/>
      <c r="K8806" s="5"/>
      <c r="L8806" s="5"/>
      <c r="M8806" s="6"/>
      <c r="N8806" s="6"/>
      <c r="O8806" s="7"/>
      <c r="P8806" s="6"/>
      <c r="Q8806" s="6"/>
    </row>
    <row r="8807" spans="2:17" s="2" customFormat="1" x14ac:dyDescent="0.25">
      <c r="B8807" s="1"/>
      <c r="C8807" s="1"/>
      <c r="D8807" s="1"/>
      <c r="I8807" s="1"/>
      <c r="J8807" s="5"/>
      <c r="K8807" s="5"/>
      <c r="L8807" s="5"/>
      <c r="M8807" s="6"/>
      <c r="N8807" s="6"/>
      <c r="O8807" s="7"/>
      <c r="P8807" s="6"/>
      <c r="Q8807" s="6"/>
    </row>
    <row r="8808" spans="2:17" s="2" customFormat="1" x14ac:dyDescent="0.25">
      <c r="B8808" s="1"/>
      <c r="C8808" s="1"/>
      <c r="D8808" s="1"/>
      <c r="I8808" s="1"/>
      <c r="J8808" s="5"/>
      <c r="K8808" s="5"/>
      <c r="L8808" s="5"/>
      <c r="M8808" s="6"/>
      <c r="N8808" s="6"/>
      <c r="O8808" s="7"/>
      <c r="P8808" s="6"/>
      <c r="Q8808" s="6"/>
    </row>
    <row r="8809" spans="2:17" s="2" customFormat="1" x14ac:dyDescent="0.25">
      <c r="B8809" s="1"/>
      <c r="C8809" s="1"/>
      <c r="D8809" s="1"/>
      <c r="I8809" s="1"/>
      <c r="J8809" s="5"/>
      <c r="K8809" s="5"/>
      <c r="L8809" s="5"/>
      <c r="M8809" s="6"/>
      <c r="N8809" s="6"/>
      <c r="O8809" s="7"/>
      <c r="P8809" s="6"/>
      <c r="Q8809" s="6"/>
    </row>
    <row r="8810" spans="2:17" s="2" customFormat="1" x14ac:dyDescent="0.25">
      <c r="B8810" s="1"/>
      <c r="C8810" s="1"/>
      <c r="D8810" s="1"/>
      <c r="I8810" s="1"/>
      <c r="J8810" s="5"/>
      <c r="K8810" s="5"/>
      <c r="L8810" s="5"/>
      <c r="M8810" s="6"/>
      <c r="N8810" s="6"/>
      <c r="O8810" s="7"/>
      <c r="P8810" s="6"/>
      <c r="Q8810" s="6"/>
    </row>
    <row r="8811" spans="2:17" s="2" customFormat="1" x14ac:dyDescent="0.25">
      <c r="B8811" s="1"/>
      <c r="C8811" s="1"/>
      <c r="D8811" s="1"/>
      <c r="I8811" s="1"/>
      <c r="J8811" s="5"/>
      <c r="K8811" s="5"/>
      <c r="L8811" s="5"/>
      <c r="M8811" s="6"/>
      <c r="N8811" s="6"/>
      <c r="O8811" s="7"/>
      <c r="P8811" s="6"/>
      <c r="Q8811" s="6"/>
    </row>
    <row r="8812" spans="2:17" s="2" customFormat="1" x14ac:dyDescent="0.25">
      <c r="B8812" s="1"/>
      <c r="C8812" s="1"/>
      <c r="D8812" s="1"/>
      <c r="I8812" s="1"/>
      <c r="J8812" s="5"/>
      <c r="K8812" s="5"/>
      <c r="L8812" s="5"/>
      <c r="M8812" s="6"/>
      <c r="N8812" s="6"/>
      <c r="O8812" s="7"/>
      <c r="P8812" s="6"/>
      <c r="Q8812" s="6"/>
    </row>
    <row r="8813" spans="2:17" s="2" customFormat="1" x14ac:dyDescent="0.25">
      <c r="B8813" s="1"/>
      <c r="C8813" s="1"/>
      <c r="D8813" s="1"/>
      <c r="I8813" s="1"/>
      <c r="J8813" s="5"/>
      <c r="K8813" s="5"/>
      <c r="L8813" s="5"/>
      <c r="M8813" s="6"/>
      <c r="N8813" s="6"/>
      <c r="O8813" s="7"/>
      <c r="P8813" s="6"/>
      <c r="Q8813" s="6"/>
    </row>
    <row r="8814" spans="2:17" s="2" customFormat="1" x14ac:dyDescent="0.25">
      <c r="B8814" s="1"/>
      <c r="C8814" s="1"/>
      <c r="D8814" s="1"/>
      <c r="I8814" s="1"/>
      <c r="J8814" s="5"/>
      <c r="K8814" s="5"/>
      <c r="L8814" s="5"/>
      <c r="M8814" s="6"/>
      <c r="N8814" s="6"/>
      <c r="O8814" s="7"/>
      <c r="P8814" s="6"/>
      <c r="Q8814" s="6"/>
    </row>
    <row r="8815" spans="2:17" s="2" customFormat="1" x14ac:dyDescent="0.25">
      <c r="B8815" s="1"/>
      <c r="C8815" s="1"/>
      <c r="D8815" s="1"/>
      <c r="I8815" s="1"/>
      <c r="J8815" s="5"/>
      <c r="K8815" s="5"/>
      <c r="L8815" s="5"/>
      <c r="M8815" s="6"/>
      <c r="N8815" s="6"/>
      <c r="O8815" s="7"/>
      <c r="P8815" s="6"/>
      <c r="Q8815" s="6"/>
    </row>
    <row r="8816" spans="2:17" s="2" customFormat="1" x14ac:dyDescent="0.25">
      <c r="B8816" s="1"/>
      <c r="C8816" s="1"/>
      <c r="D8816" s="1"/>
      <c r="I8816" s="1"/>
      <c r="J8816" s="5"/>
      <c r="K8816" s="5"/>
      <c r="L8816" s="5"/>
      <c r="M8816" s="6"/>
      <c r="N8816" s="6"/>
      <c r="O8816" s="7"/>
      <c r="P8816" s="6"/>
      <c r="Q8816" s="6"/>
    </row>
    <row r="8817" spans="2:17" s="2" customFormat="1" x14ac:dyDescent="0.25">
      <c r="B8817" s="1"/>
      <c r="C8817" s="1"/>
      <c r="D8817" s="1"/>
      <c r="I8817" s="1"/>
      <c r="J8817" s="5"/>
      <c r="K8817" s="5"/>
      <c r="L8817" s="5"/>
      <c r="M8817" s="6"/>
      <c r="N8817" s="6"/>
      <c r="O8817" s="7"/>
      <c r="P8817" s="6"/>
      <c r="Q8817" s="6"/>
    </row>
    <row r="8818" spans="2:17" s="2" customFormat="1" x14ac:dyDescent="0.25">
      <c r="B8818" s="1"/>
      <c r="C8818" s="1"/>
      <c r="D8818" s="1"/>
      <c r="I8818" s="1"/>
      <c r="J8818" s="5"/>
      <c r="K8818" s="5"/>
      <c r="L8818" s="5"/>
      <c r="M8818" s="6"/>
      <c r="N8818" s="6"/>
      <c r="O8818" s="7"/>
      <c r="P8818" s="6"/>
      <c r="Q8818" s="6"/>
    </row>
    <row r="8819" spans="2:17" s="2" customFormat="1" x14ac:dyDescent="0.25">
      <c r="B8819" s="1"/>
      <c r="C8819" s="1"/>
      <c r="D8819" s="1"/>
      <c r="I8819" s="1"/>
      <c r="J8819" s="5"/>
      <c r="K8819" s="5"/>
      <c r="L8819" s="5"/>
      <c r="M8819" s="6"/>
      <c r="N8819" s="6"/>
      <c r="O8819" s="7"/>
      <c r="P8819" s="6"/>
      <c r="Q8819" s="6"/>
    </row>
    <row r="8820" spans="2:17" s="2" customFormat="1" x14ac:dyDescent="0.25">
      <c r="B8820" s="1"/>
      <c r="C8820" s="1"/>
      <c r="D8820" s="1"/>
      <c r="I8820" s="1"/>
      <c r="J8820" s="5"/>
      <c r="K8820" s="5"/>
      <c r="L8820" s="5"/>
      <c r="M8820" s="6"/>
      <c r="N8820" s="6"/>
      <c r="O8820" s="7"/>
      <c r="P8820" s="6"/>
      <c r="Q8820" s="6"/>
    </row>
    <row r="8821" spans="2:17" s="2" customFormat="1" x14ac:dyDescent="0.25">
      <c r="B8821" s="1"/>
      <c r="C8821" s="1"/>
      <c r="D8821" s="1"/>
      <c r="I8821" s="1"/>
      <c r="J8821" s="5"/>
      <c r="K8821" s="5"/>
      <c r="L8821" s="5"/>
      <c r="M8821" s="6"/>
      <c r="N8821" s="6"/>
      <c r="O8821" s="7"/>
      <c r="P8821" s="6"/>
      <c r="Q8821" s="6"/>
    </row>
    <row r="8822" spans="2:17" s="2" customFormat="1" x14ac:dyDescent="0.25">
      <c r="B8822" s="1"/>
      <c r="C8822" s="1"/>
      <c r="D8822" s="1"/>
      <c r="I8822" s="1"/>
      <c r="J8822" s="5"/>
      <c r="K8822" s="5"/>
      <c r="L8822" s="5"/>
      <c r="M8822" s="6"/>
      <c r="N8822" s="6"/>
      <c r="O8822" s="7"/>
      <c r="P8822" s="6"/>
      <c r="Q8822" s="6"/>
    </row>
    <row r="8823" spans="2:17" s="2" customFormat="1" x14ac:dyDescent="0.25">
      <c r="B8823" s="1"/>
      <c r="C8823" s="1"/>
      <c r="D8823" s="1"/>
      <c r="I8823" s="1"/>
      <c r="J8823" s="5"/>
      <c r="K8823" s="5"/>
      <c r="L8823" s="5"/>
      <c r="M8823" s="6"/>
      <c r="N8823" s="6"/>
      <c r="O8823" s="7"/>
      <c r="P8823" s="6"/>
      <c r="Q8823" s="6"/>
    </row>
    <row r="8824" spans="2:17" s="2" customFormat="1" x14ac:dyDescent="0.25">
      <c r="B8824" s="1"/>
      <c r="C8824" s="1"/>
      <c r="D8824" s="1"/>
      <c r="I8824" s="1"/>
      <c r="J8824" s="5"/>
      <c r="K8824" s="5"/>
      <c r="L8824" s="5"/>
      <c r="M8824" s="6"/>
      <c r="N8824" s="6"/>
      <c r="O8824" s="7"/>
      <c r="P8824" s="6"/>
      <c r="Q8824" s="6"/>
    </row>
    <row r="8825" spans="2:17" s="2" customFormat="1" x14ac:dyDescent="0.25">
      <c r="B8825" s="1"/>
      <c r="C8825" s="1"/>
      <c r="D8825" s="1"/>
      <c r="I8825" s="1"/>
      <c r="J8825" s="5"/>
      <c r="K8825" s="5"/>
      <c r="L8825" s="5"/>
      <c r="M8825" s="6"/>
      <c r="N8825" s="6"/>
      <c r="O8825" s="7"/>
      <c r="P8825" s="6"/>
      <c r="Q8825" s="6"/>
    </row>
    <row r="8826" spans="2:17" s="2" customFormat="1" x14ac:dyDescent="0.25">
      <c r="B8826" s="1"/>
      <c r="C8826" s="1"/>
      <c r="D8826" s="1"/>
      <c r="I8826" s="1"/>
      <c r="J8826" s="5"/>
      <c r="K8826" s="5"/>
      <c r="L8826" s="5"/>
      <c r="M8826" s="6"/>
      <c r="N8826" s="6"/>
      <c r="O8826" s="7"/>
      <c r="P8826" s="6"/>
      <c r="Q8826" s="6"/>
    </row>
    <row r="8827" spans="2:17" s="2" customFormat="1" x14ac:dyDescent="0.25">
      <c r="B8827" s="1"/>
      <c r="C8827" s="1"/>
      <c r="D8827" s="1"/>
      <c r="I8827" s="1"/>
      <c r="J8827" s="5"/>
      <c r="K8827" s="5"/>
      <c r="L8827" s="5"/>
      <c r="M8827" s="6"/>
      <c r="N8827" s="6"/>
      <c r="O8827" s="7"/>
      <c r="P8827" s="6"/>
      <c r="Q8827" s="6"/>
    </row>
    <row r="8828" spans="2:17" s="2" customFormat="1" x14ac:dyDescent="0.25">
      <c r="B8828" s="1"/>
      <c r="C8828" s="1"/>
      <c r="D8828" s="1"/>
      <c r="I8828" s="1"/>
      <c r="J8828" s="5"/>
      <c r="K8828" s="5"/>
      <c r="L8828" s="5"/>
      <c r="M8828" s="6"/>
      <c r="N8828" s="6"/>
      <c r="O8828" s="7"/>
      <c r="P8828" s="6"/>
      <c r="Q8828" s="6"/>
    </row>
    <row r="8829" spans="2:17" s="2" customFormat="1" x14ac:dyDescent="0.25">
      <c r="B8829" s="1"/>
      <c r="C8829" s="1"/>
      <c r="D8829" s="1"/>
      <c r="I8829" s="1"/>
      <c r="J8829" s="5"/>
      <c r="K8829" s="5"/>
      <c r="L8829" s="5"/>
      <c r="M8829" s="6"/>
      <c r="N8829" s="6"/>
      <c r="O8829" s="7"/>
      <c r="P8829" s="6"/>
      <c r="Q8829" s="6"/>
    </row>
    <row r="8830" spans="2:17" s="2" customFormat="1" x14ac:dyDescent="0.25">
      <c r="B8830" s="1"/>
      <c r="C8830" s="1"/>
      <c r="D8830" s="1"/>
      <c r="I8830" s="1"/>
      <c r="J8830" s="5"/>
      <c r="K8830" s="5"/>
      <c r="L8830" s="5"/>
      <c r="M8830" s="6"/>
      <c r="N8830" s="6"/>
      <c r="O8830" s="7"/>
      <c r="P8830" s="6"/>
      <c r="Q8830" s="6"/>
    </row>
    <row r="8831" spans="2:17" s="2" customFormat="1" x14ac:dyDescent="0.25">
      <c r="B8831" s="1"/>
      <c r="C8831" s="1"/>
      <c r="D8831" s="1"/>
      <c r="I8831" s="1"/>
      <c r="J8831" s="5"/>
      <c r="K8831" s="5"/>
      <c r="L8831" s="5"/>
      <c r="M8831" s="6"/>
      <c r="N8831" s="6"/>
      <c r="O8831" s="7"/>
      <c r="P8831" s="6"/>
      <c r="Q8831" s="6"/>
    </row>
    <row r="8832" spans="2:17" s="2" customFormat="1" x14ac:dyDescent="0.25">
      <c r="B8832" s="1"/>
      <c r="C8832" s="1"/>
      <c r="D8832" s="1"/>
      <c r="I8832" s="1"/>
      <c r="J8832" s="5"/>
      <c r="K8832" s="5"/>
      <c r="L8832" s="5"/>
      <c r="M8832" s="6"/>
      <c r="N8832" s="6"/>
      <c r="O8832" s="7"/>
      <c r="P8832" s="6"/>
      <c r="Q8832" s="6"/>
    </row>
    <row r="8833" spans="2:17" s="2" customFormat="1" x14ac:dyDescent="0.25">
      <c r="B8833" s="1"/>
      <c r="C8833" s="1"/>
      <c r="D8833" s="1"/>
      <c r="I8833" s="1"/>
      <c r="J8833" s="5"/>
      <c r="K8833" s="5"/>
      <c r="L8833" s="5"/>
      <c r="M8833" s="6"/>
      <c r="N8833" s="6"/>
      <c r="O8833" s="7"/>
      <c r="P8833" s="6"/>
      <c r="Q8833" s="6"/>
    </row>
    <row r="8834" spans="2:17" s="2" customFormat="1" x14ac:dyDescent="0.25">
      <c r="B8834" s="1"/>
      <c r="C8834" s="1"/>
      <c r="D8834" s="1"/>
      <c r="I8834" s="1"/>
      <c r="J8834" s="5"/>
      <c r="K8834" s="5"/>
      <c r="L8834" s="5"/>
      <c r="M8834" s="6"/>
      <c r="N8834" s="6"/>
      <c r="O8834" s="7"/>
      <c r="P8834" s="6"/>
      <c r="Q8834" s="6"/>
    </row>
    <row r="8835" spans="2:17" s="2" customFormat="1" x14ac:dyDescent="0.25">
      <c r="B8835" s="1"/>
      <c r="C8835" s="1"/>
      <c r="D8835" s="1"/>
      <c r="I8835" s="1"/>
      <c r="J8835" s="5"/>
      <c r="K8835" s="5"/>
      <c r="L8835" s="5"/>
      <c r="M8835" s="6"/>
      <c r="N8835" s="6"/>
      <c r="O8835" s="7"/>
      <c r="P8835" s="6"/>
      <c r="Q8835" s="6"/>
    </row>
    <row r="8836" spans="2:17" s="2" customFormat="1" x14ac:dyDescent="0.25">
      <c r="B8836" s="1"/>
      <c r="C8836" s="1"/>
      <c r="D8836" s="1"/>
      <c r="I8836" s="1"/>
      <c r="J8836" s="5"/>
      <c r="K8836" s="5"/>
      <c r="L8836" s="5"/>
      <c r="M8836" s="6"/>
      <c r="N8836" s="6"/>
      <c r="O8836" s="7"/>
      <c r="P8836" s="6"/>
      <c r="Q8836" s="6"/>
    </row>
    <row r="8837" spans="2:17" s="2" customFormat="1" x14ac:dyDescent="0.25">
      <c r="B8837" s="1"/>
      <c r="C8837" s="1"/>
      <c r="D8837" s="1"/>
      <c r="I8837" s="1"/>
      <c r="J8837" s="5"/>
      <c r="K8837" s="5"/>
      <c r="L8837" s="5"/>
      <c r="M8837" s="6"/>
      <c r="N8837" s="6"/>
      <c r="O8837" s="7"/>
      <c r="P8837" s="6"/>
      <c r="Q8837" s="6"/>
    </row>
    <row r="8838" spans="2:17" s="2" customFormat="1" x14ac:dyDescent="0.25">
      <c r="B8838" s="1"/>
      <c r="C8838" s="1"/>
      <c r="D8838" s="1"/>
      <c r="I8838" s="1"/>
      <c r="J8838" s="5"/>
      <c r="K8838" s="5"/>
      <c r="L8838" s="5"/>
      <c r="M8838" s="6"/>
      <c r="N8838" s="6"/>
      <c r="O8838" s="7"/>
      <c r="P8838" s="6"/>
      <c r="Q8838" s="6"/>
    </row>
    <row r="8839" spans="2:17" s="2" customFormat="1" x14ac:dyDescent="0.25">
      <c r="B8839" s="1"/>
      <c r="C8839" s="1"/>
      <c r="D8839" s="1"/>
      <c r="I8839" s="1"/>
      <c r="J8839" s="5"/>
      <c r="K8839" s="5"/>
      <c r="L8839" s="5"/>
      <c r="M8839" s="6"/>
      <c r="N8839" s="6"/>
      <c r="O8839" s="7"/>
      <c r="P8839" s="6"/>
      <c r="Q8839" s="6"/>
    </row>
    <row r="8840" spans="2:17" s="2" customFormat="1" x14ac:dyDescent="0.25">
      <c r="B8840" s="1"/>
      <c r="C8840" s="1"/>
      <c r="D8840" s="1"/>
      <c r="I8840" s="1"/>
      <c r="J8840" s="5"/>
      <c r="K8840" s="5"/>
      <c r="L8840" s="5"/>
      <c r="M8840" s="6"/>
      <c r="N8840" s="6"/>
      <c r="O8840" s="7"/>
      <c r="P8840" s="6"/>
      <c r="Q8840" s="6"/>
    </row>
    <row r="8841" spans="2:17" s="2" customFormat="1" x14ac:dyDescent="0.25">
      <c r="B8841" s="1"/>
      <c r="C8841" s="1"/>
      <c r="D8841" s="1"/>
      <c r="I8841" s="1"/>
      <c r="J8841" s="5"/>
      <c r="K8841" s="5"/>
      <c r="L8841" s="5"/>
      <c r="M8841" s="6"/>
      <c r="N8841" s="6"/>
      <c r="O8841" s="7"/>
      <c r="P8841" s="6"/>
      <c r="Q8841" s="6"/>
    </row>
    <row r="8842" spans="2:17" s="2" customFormat="1" x14ac:dyDescent="0.25">
      <c r="B8842" s="1"/>
      <c r="C8842" s="1"/>
      <c r="D8842" s="1"/>
      <c r="I8842" s="1"/>
      <c r="J8842" s="5"/>
      <c r="K8842" s="5"/>
      <c r="L8842" s="5"/>
      <c r="M8842" s="6"/>
      <c r="N8842" s="6"/>
      <c r="O8842" s="7"/>
      <c r="P8842" s="6"/>
      <c r="Q8842" s="6"/>
    </row>
    <row r="8843" spans="2:17" s="2" customFormat="1" x14ac:dyDescent="0.25">
      <c r="B8843" s="1"/>
      <c r="C8843" s="1"/>
      <c r="D8843" s="1"/>
      <c r="I8843" s="1"/>
      <c r="J8843" s="5"/>
      <c r="K8843" s="5"/>
      <c r="L8843" s="5"/>
      <c r="M8843" s="6"/>
      <c r="N8843" s="6"/>
      <c r="O8843" s="7"/>
      <c r="P8843" s="6"/>
      <c r="Q8843" s="6"/>
    </row>
    <row r="8844" spans="2:17" s="2" customFormat="1" x14ac:dyDescent="0.25">
      <c r="B8844" s="1"/>
      <c r="C8844" s="1"/>
      <c r="D8844" s="1"/>
      <c r="I8844" s="1"/>
      <c r="J8844" s="5"/>
      <c r="K8844" s="5"/>
      <c r="L8844" s="5"/>
      <c r="M8844" s="6"/>
      <c r="N8844" s="6"/>
      <c r="O8844" s="7"/>
      <c r="P8844" s="6"/>
      <c r="Q8844" s="6"/>
    </row>
    <row r="8845" spans="2:17" s="2" customFormat="1" x14ac:dyDescent="0.25">
      <c r="B8845" s="1"/>
      <c r="C8845" s="1"/>
      <c r="D8845" s="1"/>
      <c r="I8845" s="1"/>
      <c r="J8845" s="5"/>
      <c r="K8845" s="5"/>
      <c r="L8845" s="5"/>
      <c r="M8845" s="6"/>
      <c r="N8845" s="6"/>
      <c r="O8845" s="7"/>
      <c r="P8845" s="6"/>
      <c r="Q8845" s="6"/>
    </row>
    <row r="8846" spans="2:17" s="2" customFormat="1" x14ac:dyDescent="0.25">
      <c r="B8846" s="1"/>
      <c r="C8846" s="1"/>
      <c r="D8846" s="1"/>
      <c r="I8846" s="1"/>
      <c r="J8846" s="5"/>
      <c r="K8846" s="5"/>
      <c r="L8846" s="5"/>
      <c r="M8846" s="6"/>
      <c r="N8846" s="6"/>
      <c r="O8846" s="7"/>
      <c r="P8846" s="6"/>
      <c r="Q8846" s="6"/>
    </row>
    <row r="8847" spans="2:17" s="2" customFormat="1" x14ac:dyDescent="0.25">
      <c r="B8847" s="1"/>
      <c r="C8847" s="1"/>
      <c r="D8847" s="1"/>
      <c r="I8847" s="1"/>
      <c r="J8847" s="5"/>
      <c r="K8847" s="5"/>
      <c r="L8847" s="5"/>
      <c r="M8847" s="6"/>
      <c r="N8847" s="6"/>
      <c r="O8847" s="7"/>
      <c r="P8847" s="6"/>
      <c r="Q8847" s="6"/>
    </row>
    <row r="8848" spans="2:17" s="2" customFormat="1" x14ac:dyDescent="0.25">
      <c r="B8848" s="1"/>
      <c r="C8848" s="1"/>
      <c r="D8848" s="1"/>
      <c r="I8848" s="1"/>
      <c r="J8848" s="5"/>
      <c r="K8848" s="5"/>
      <c r="L8848" s="5"/>
      <c r="M8848" s="6"/>
      <c r="N8848" s="6"/>
      <c r="O8848" s="7"/>
      <c r="P8848" s="6"/>
      <c r="Q8848" s="6"/>
    </row>
    <row r="8849" spans="2:17" s="2" customFormat="1" x14ac:dyDescent="0.25">
      <c r="B8849" s="1"/>
      <c r="C8849" s="1"/>
      <c r="D8849" s="1"/>
      <c r="I8849" s="1"/>
      <c r="J8849" s="5"/>
      <c r="K8849" s="5"/>
      <c r="L8849" s="5"/>
      <c r="M8849" s="6"/>
      <c r="N8849" s="6"/>
      <c r="O8849" s="7"/>
      <c r="P8849" s="6"/>
      <c r="Q8849" s="6"/>
    </row>
    <row r="8850" spans="2:17" s="2" customFormat="1" x14ac:dyDescent="0.25">
      <c r="B8850" s="1"/>
      <c r="C8850" s="1"/>
      <c r="D8850" s="1"/>
      <c r="I8850" s="1"/>
      <c r="J8850" s="5"/>
      <c r="K8850" s="5"/>
      <c r="L8850" s="5"/>
      <c r="M8850" s="6"/>
      <c r="N8850" s="6"/>
      <c r="O8850" s="7"/>
      <c r="P8850" s="6"/>
      <c r="Q8850" s="6"/>
    </row>
    <row r="8851" spans="2:17" s="2" customFormat="1" x14ac:dyDescent="0.25">
      <c r="B8851" s="1"/>
      <c r="C8851" s="1"/>
      <c r="D8851" s="1"/>
      <c r="I8851" s="1"/>
      <c r="J8851" s="5"/>
      <c r="K8851" s="5"/>
      <c r="L8851" s="5"/>
      <c r="M8851" s="6"/>
      <c r="N8851" s="6"/>
      <c r="O8851" s="7"/>
      <c r="P8851" s="6"/>
      <c r="Q8851" s="6"/>
    </row>
    <row r="8852" spans="2:17" s="2" customFormat="1" x14ac:dyDescent="0.25">
      <c r="B8852" s="1"/>
      <c r="C8852" s="1"/>
      <c r="D8852" s="1"/>
      <c r="I8852" s="1"/>
      <c r="J8852" s="5"/>
      <c r="K8852" s="5"/>
      <c r="L8852" s="5"/>
      <c r="M8852" s="6"/>
      <c r="N8852" s="6"/>
      <c r="O8852" s="7"/>
      <c r="P8852" s="6"/>
      <c r="Q8852" s="6"/>
    </row>
    <row r="8853" spans="2:17" s="2" customFormat="1" x14ac:dyDescent="0.25">
      <c r="B8853" s="1"/>
      <c r="C8853" s="1"/>
      <c r="D8853" s="1"/>
      <c r="I8853" s="1"/>
      <c r="J8853" s="5"/>
      <c r="K8853" s="5"/>
      <c r="L8853" s="5"/>
      <c r="M8853" s="6"/>
      <c r="N8853" s="6"/>
      <c r="O8853" s="7"/>
      <c r="P8853" s="6"/>
      <c r="Q8853" s="6"/>
    </row>
    <row r="8854" spans="2:17" s="2" customFormat="1" x14ac:dyDescent="0.25">
      <c r="B8854" s="1"/>
      <c r="C8854" s="1"/>
      <c r="D8854" s="1"/>
      <c r="I8854" s="1"/>
      <c r="J8854" s="5"/>
      <c r="K8854" s="5"/>
      <c r="L8854" s="5"/>
      <c r="M8854" s="6"/>
      <c r="N8854" s="6"/>
      <c r="O8854" s="7"/>
      <c r="P8854" s="6"/>
      <c r="Q8854" s="6"/>
    </row>
    <row r="8855" spans="2:17" s="2" customFormat="1" x14ac:dyDescent="0.25">
      <c r="B8855" s="1"/>
      <c r="C8855" s="1"/>
      <c r="D8855" s="1"/>
      <c r="I8855" s="1"/>
      <c r="J8855" s="5"/>
      <c r="K8855" s="5"/>
      <c r="L8855" s="5"/>
      <c r="M8855" s="6"/>
      <c r="N8855" s="6"/>
      <c r="O8855" s="7"/>
      <c r="P8855" s="6"/>
      <c r="Q8855" s="6"/>
    </row>
    <row r="8856" spans="2:17" s="2" customFormat="1" x14ac:dyDescent="0.25">
      <c r="B8856" s="1"/>
      <c r="C8856" s="1"/>
      <c r="D8856" s="1"/>
      <c r="I8856" s="1"/>
      <c r="J8856" s="5"/>
      <c r="K8856" s="5"/>
      <c r="L8856" s="5"/>
      <c r="M8856" s="6"/>
      <c r="N8856" s="6"/>
      <c r="O8856" s="7"/>
      <c r="P8856" s="6"/>
      <c r="Q8856" s="6"/>
    </row>
    <row r="8857" spans="2:17" s="2" customFormat="1" x14ac:dyDescent="0.25">
      <c r="B8857" s="1"/>
      <c r="C8857" s="1"/>
      <c r="D8857" s="1"/>
      <c r="I8857" s="1"/>
      <c r="J8857" s="5"/>
      <c r="K8857" s="5"/>
      <c r="L8857" s="5"/>
      <c r="M8857" s="6"/>
      <c r="N8857" s="6"/>
      <c r="O8857" s="7"/>
      <c r="P8857" s="6"/>
      <c r="Q8857" s="6"/>
    </row>
    <row r="8858" spans="2:17" s="2" customFormat="1" x14ac:dyDescent="0.25">
      <c r="B8858" s="1"/>
      <c r="C8858" s="1"/>
      <c r="D8858" s="1"/>
      <c r="I8858" s="1"/>
      <c r="J8858" s="5"/>
      <c r="K8858" s="5"/>
      <c r="L8858" s="5"/>
      <c r="M8858" s="6"/>
      <c r="N8858" s="6"/>
      <c r="O8858" s="7"/>
      <c r="P8858" s="6"/>
      <c r="Q8858" s="6"/>
    </row>
    <row r="8859" spans="2:17" s="2" customFormat="1" x14ac:dyDescent="0.25">
      <c r="B8859" s="1"/>
      <c r="C8859" s="1"/>
      <c r="D8859" s="1"/>
      <c r="I8859" s="1"/>
      <c r="J8859" s="5"/>
      <c r="K8859" s="5"/>
      <c r="L8859" s="5"/>
      <c r="M8859" s="6"/>
      <c r="N8859" s="6"/>
      <c r="O8859" s="7"/>
      <c r="P8859" s="6"/>
      <c r="Q8859" s="6"/>
    </row>
    <row r="8860" spans="2:17" s="2" customFormat="1" x14ac:dyDescent="0.25">
      <c r="B8860" s="1"/>
      <c r="C8860" s="1"/>
      <c r="D8860" s="1"/>
      <c r="I8860" s="1"/>
      <c r="J8860" s="5"/>
      <c r="K8860" s="5"/>
      <c r="L8860" s="5"/>
      <c r="M8860" s="6"/>
      <c r="N8860" s="6"/>
      <c r="O8860" s="7"/>
      <c r="P8860" s="6"/>
      <c r="Q8860" s="6"/>
    </row>
    <row r="8861" spans="2:17" s="2" customFormat="1" x14ac:dyDescent="0.25">
      <c r="B8861" s="1"/>
      <c r="C8861" s="1"/>
      <c r="D8861" s="1"/>
      <c r="I8861" s="1"/>
      <c r="J8861" s="5"/>
      <c r="K8861" s="5"/>
      <c r="L8861" s="5"/>
      <c r="M8861" s="6"/>
      <c r="N8861" s="6"/>
      <c r="O8861" s="7"/>
      <c r="P8861" s="6"/>
      <c r="Q8861" s="6"/>
    </row>
    <row r="8862" spans="2:17" s="2" customFormat="1" x14ac:dyDescent="0.25">
      <c r="B8862" s="1"/>
      <c r="C8862" s="1"/>
      <c r="D8862" s="1"/>
      <c r="I8862" s="1"/>
      <c r="J8862" s="5"/>
      <c r="K8862" s="5"/>
      <c r="L8862" s="5"/>
      <c r="M8862" s="6"/>
      <c r="N8862" s="6"/>
      <c r="O8862" s="7"/>
      <c r="P8862" s="6"/>
      <c r="Q8862" s="6"/>
    </row>
    <row r="8863" spans="2:17" s="2" customFormat="1" x14ac:dyDescent="0.25">
      <c r="B8863" s="1"/>
      <c r="C8863" s="1"/>
      <c r="D8863" s="1"/>
      <c r="I8863" s="1"/>
      <c r="J8863" s="5"/>
      <c r="K8863" s="5"/>
      <c r="L8863" s="5"/>
      <c r="M8863" s="6"/>
      <c r="N8863" s="6"/>
      <c r="O8863" s="7"/>
      <c r="P8863" s="6"/>
      <c r="Q8863" s="6"/>
    </row>
    <row r="8864" spans="2:17" s="2" customFormat="1" x14ac:dyDescent="0.25">
      <c r="B8864" s="1"/>
      <c r="C8864" s="1"/>
      <c r="D8864" s="1"/>
      <c r="I8864" s="1"/>
      <c r="J8864" s="5"/>
      <c r="K8864" s="5"/>
      <c r="L8864" s="5"/>
      <c r="M8864" s="6"/>
      <c r="N8864" s="6"/>
      <c r="O8864" s="7"/>
      <c r="P8864" s="6"/>
      <c r="Q8864" s="6"/>
    </row>
    <row r="8865" spans="2:17" s="2" customFormat="1" x14ac:dyDescent="0.25">
      <c r="B8865" s="1"/>
      <c r="C8865" s="1"/>
      <c r="D8865" s="1"/>
      <c r="I8865" s="1"/>
      <c r="J8865" s="5"/>
      <c r="K8865" s="5"/>
      <c r="L8865" s="5"/>
      <c r="M8865" s="6"/>
      <c r="N8865" s="6"/>
      <c r="O8865" s="7"/>
      <c r="P8865" s="6"/>
      <c r="Q8865" s="6"/>
    </row>
    <row r="8866" spans="2:17" s="2" customFormat="1" x14ac:dyDescent="0.25">
      <c r="B8866" s="1"/>
      <c r="C8866" s="1"/>
      <c r="D8866" s="1"/>
      <c r="I8866" s="1"/>
      <c r="J8866" s="5"/>
      <c r="K8866" s="5"/>
      <c r="L8866" s="5"/>
      <c r="M8866" s="6"/>
      <c r="N8866" s="6"/>
      <c r="O8866" s="7"/>
      <c r="P8866" s="6"/>
      <c r="Q8866" s="6"/>
    </row>
    <row r="8867" spans="2:17" s="2" customFormat="1" x14ac:dyDescent="0.25">
      <c r="B8867" s="1"/>
      <c r="C8867" s="1"/>
      <c r="D8867" s="1"/>
      <c r="I8867" s="1"/>
      <c r="J8867" s="5"/>
      <c r="K8867" s="5"/>
      <c r="L8867" s="5"/>
      <c r="M8867" s="6"/>
      <c r="N8867" s="6"/>
      <c r="O8867" s="7"/>
      <c r="P8867" s="6"/>
      <c r="Q8867" s="6"/>
    </row>
    <row r="8868" spans="2:17" s="2" customFormat="1" x14ac:dyDescent="0.25">
      <c r="B8868" s="1"/>
      <c r="C8868" s="1"/>
      <c r="D8868" s="1"/>
      <c r="I8868" s="1"/>
      <c r="J8868" s="5"/>
      <c r="K8868" s="5"/>
      <c r="L8868" s="5"/>
      <c r="M8868" s="6"/>
      <c r="N8868" s="6"/>
      <c r="O8868" s="7"/>
      <c r="P8868" s="6"/>
      <c r="Q8868" s="6"/>
    </row>
    <row r="8869" spans="2:17" s="2" customFormat="1" x14ac:dyDescent="0.25">
      <c r="B8869" s="1"/>
      <c r="C8869" s="1"/>
      <c r="D8869" s="1"/>
      <c r="I8869" s="1"/>
      <c r="J8869" s="5"/>
      <c r="K8869" s="5"/>
      <c r="L8869" s="5"/>
      <c r="M8869" s="6"/>
      <c r="N8869" s="6"/>
      <c r="O8869" s="7"/>
      <c r="P8869" s="6"/>
      <c r="Q8869" s="6"/>
    </row>
    <row r="8870" spans="2:17" s="2" customFormat="1" x14ac:dyDescent="0.25">
      <c r="B8870" s="1"/>
      <c r="C8870" s="1"/>
      <c r="D8870" s="1"/>
      <c r="I8870" s="1"/>
      <c r="J8870" s="5"/>
      <c r="K8870" s="5"/>
      <c r="L8870" s="5"/>
      <c r="M8870" s="6"/>
      <c r="N8870" s="6"/>
      <c r="O8870" s="7"/>
      <c r="P8870" s="6"/>
      <c r="Q8870" s="6"/>
    </row>
    <row r="8871" spans="2:17" s="2" customFormat="1" x14ac:dyDescent="0.25">
      <c r="B8871" s="1"/>
      <c r="C8871" s="1"/>
      <c r="D8871" s="1"/>
      <c r="I8871" s="1"/>
      <c r="J8871" s="5"/>
      <c r="K8871" s="5"/>
      <c r="L8871" s="5"/>
      <c r="M8871" s="6"/>
      <c r="N8871" s="6"/>
      <c r="O8871" s="7"/>
      <c r="P8871" s="6"/>
      <c r="Q8871" s="6"/>
    </row>
    <row r="8872" spans="2:17" s="2" customFormat="1" x14ac:dyDescent="0.25">
      <c r="B8872" s="1"/>
      <c r="C8872" s="1"/>
      <c r="D8872" s="1"/>
      <c r="I8872" s="1"/>
      <c r="J8872" s="5"/>
      <c r="K8872" s="5"/>
      <c r="L8872" s="5"/>
      <c r="M8872" s="6"/>
      <c r="N8872" s="6"/>
      <c r="O8872" s="7"/>
      <c r="P8872" s="6"/>
      <c r="Q8872" s="6"/>
    </row>
    <row r="8873" spans="2:17" s="2" customFormat="1" x14ac:dyDescent="0.25">
      <c r="B8873" s="1"/>
      <c r="C8873" s="1"/>
      <c r="D8873" s="1"/>
      <c r="I8873" s="1"/>
      <c r="J8873" s="5"/>
      <c r="K8873" s="5"/>
      <c r="L8873" s="5"/>
      <c r="M8873" s="6"/>
      <c r="N8873" s="6"/>
      <c r="O8873" s="7"/>
      <c r="P8873" s="6"/>
      <c r="Q8873" s="6"/>
    </row>
    <row r="8874" spans="2:17" s="2" customFormat="1" x14ac:dyDescent="0.25">
      <c r="B8874" s="1"/>
      <c r="C8874" s="1"/>
      <c r="D8874" s="1"/>
      <c r="I8874" s="1"/>
      <c r="J8874" s="5"/>
      <c r="K8874" s="5"/>
      <c r="L8874" s="5"/>
      <c r="M8874" s="6"/>
      <c r="N8874" s="6"/>
      <c r="O8874" s="7"/>
      <c r="P8874" s="6"/>
      <c r="Q8874" s="6"/>
    </row>
    <row r="8875" spans="2:17" s="2" customFormat="1" x14ac:dyDescent="0.25">
      <c r="B8875" s="1"/>
      <c r="C8875" s="1"/>
      <c r="D8875" s="1"/>
      <c r="I8875" s="1"/>
      <c r="J8875" s="5"/>
      <c r="K8875" s="5"/>
      <c r="L8875" s="5"/>
      <c r="M8875" s="6"/>
      <c r="N8875" s="6"/>
      <c r="O8875" s="7"/>
      <c r="P8875" s="6"/>
      <c r="Q8875" s="6"/>
    </row>
    <row r="8876" spans="2:17" s="2" customFormat="1" x14ac:dyDescent="0.25">
      <c r="B8876" s="1"/>
      <c r="C8876" s="1"/>
      <c r="D8876" s="1"/>
      <c r="I8876" s="1"/>
      <c r="J8876" s="5"/>
      <c r="K8876" s="5"/>
      <c r="L8876" s="5"/>
      <c r="M8876" s="6"/>
      <c r="N8876" s="6"/>
      <c r="O8876" s="7"/>
      <c r="P8876" s="6"/>
      <c r="Q8876" s="6"/>
    </row>
    <row r="8877" spans="2:17" s="2" customFormat="1" x14ac:dyDescent="0.25">
      <c r="B8877" s="1"/>
      <c r="C8877" s="1"/>
      <c r="D8877" s="1"/>
      <c r="I8877" s="1"/>
      <c r="J8877" s="5"/>
      <c r="K8877" s="5"/>
      <c r="L8877" s="5"/>
      <c r="M8877" s="6"/>
      <c r="N8877" s="6"/>
      <c r="O8877" s="7"/>
      <c r="P8877" s="6"/>
      <c r="Q8877" s="6"/>
    </row>
    <row r="8878" spans="2:17" s="2" customFormat="1" x14ac:dyDescent="0.25">
      <c r="B8878" s="1"/>
      <c r="C8878" s="1"/>
      <c r="D8878" s="1"/>
      <c r="I8878" s="1"/>
      <c r="J8878" s="5"/>
      <c r="K8878" s="5"/>
      <c r="L8878" s="5"/>
      <c r="M8878" s="6"/>
      <c r="N8878" s="6"/>
      <c r="O8878" s="7"/>
      <c r="P8878" s="6"/>
      <c r="Q8878" s="6"/>
    </row>
    <row r="8879" spans="2:17" s="2" customFormat="1" x14ac:dyDescent="0.25">
      <c r="B8879" s="1"/>
      <c r="C8879" s="1"/>
      <c r="D8879" s="1"/>
      <c r="I8879" s="1"/>
      <c r="J8879" s="5"/>
      <c r="K8879" s="5"/>
      <c r="L8879" s="5"/>
      <c r="M8879" s="6"/>
      <c r="N8879" s="6"/>
      <c r="O8879" s="7"/>
      <c r="P8879" s="6"/>
      <c r="Q8879" s="6"/>
    </row>
    <row r="8880" spans="2:17" s="2" customFormat="1" x14ac:dyDescent="0.25">
      <c r="B8880" s="1"/>
      <c r="C8880" s="1"/>
      <c r="D8880" s="1"/>
      <c r="I8880" s="1"/>
      <c r="J8880" s="5"/>
      <c r="K8880" s="5"/>
      <c r="L8880" s="5"/>
      <c r="M8880" s="6"/>
      <c r="N8880" s="6"/>
      <c r="O8880" s="7"/>
      <c r="P8880" s="6"/>
      <c r="Q8880" s="6"/>
    </row>
    <row r="8881" spans="2:17" s="2" customFormat="1" x14ac:dyDescent="0.25">
      <c r="B8881" s="1"/>
      <c r="C8881" s="1"/>
      <c r="D8881" s="1"/>
      <c r="I8881" s="1"/>
      <c r="J8881" s="5"/>
      <c r="K8881" s="5"/>
      <c r="L8881" s="5"/>
      <c r="M8881" s="6"/>
      <c r="N8881" s="6"/>
      <c r="O8881" s="7"/>
      <c r="P8881" s="6"/>
      <c r="Q8881" s="6"/>
    </row>
    <row r="8882" spans="2:17" s="2" customFormat="1" x14ac:dyDescent="0.25">
      <c r="B8882" s="1"/>
      <c r="C8882" s="1"/>
      <c r="D8882" s="1"/>
      <c r="I8882" s="1"/>
      <c r="J8882" s="5"/>
      <c r="K8882" s="5"/>
      <c r="L8882" s="5"/>
      <c r="M8882" s="6"/>
      <c r="N8882" s="6"/>
      <c r="O8882" s="7"/>
      <c r="P8882" s="6"/>
      <c r="Q8882" s="6"/>
    </row>
    <row r="8883" spans="2:17" s="2" customFormat="1" x14ac:dyDescent="0.25">
      <c r="B8883" s="1"/>
      <c r="C8883" s="1"/>
      <c r="D8883" s="1"/>
      <c r="I8883" s="1"/>
      <c r="J8883" s="5"/>
      <c r="K8883" s="5"/>
      <c r="L8883" s="5"/>
      <c r="M8883" s="6"/>
      <c r="N8883" s="6"/>
      <c r="O8883" s="7"/>
      <c r="P8883" s="6"/>
      <c r="Q8883" s="6"/>
    </row>
    <row r="8884" spans="2:17" s="2" customFormat="1" x14ac:dyDescent="0.25">
      <c r="B8884" s="1"/>
      <c r="C8884" s="1"/>
      <c r="D8884" s="1"/>
      <c r="I8884" s="1"/>
      <c r="J8884" s="5"/>
      <c r="K8884" s="5"/>
      <c r="L8884" s="5"/>
      <c r="M8884" s="6"/>
      <c r="N8884" s="6"/>
      <c r="O8884" s="7"/>
      <c r="P8884" s="6"/>
      <c r="Q8884" s="6"/>
    </row>
    <row r="8885" spans="2:17" s="2" customFormat="1" x14ac:dyDescent="0.25">
      <c r="B8885" s="1"/>
      <c r="C8885" s="1"/>
      <c r="D8885" s="1"/>
      <c r="I8885" s="1"/>
      <c r="J8885" s="5"/>
      <c r="K8885" s="5"/>
      <c r="L8885" s="5"/>
      <c r="M8885" s="6"/>
      <c r="N8885" s="6"/>
      <c r="O8885" s="7"/>
      <c r="P8885" s="6"/>
      <c r="Q8885" s="6"/>
    </row>
    <row r="8886" spans="2:17" s="2" customFormat="1" x14ac:dyDescent="0.25">
      <c r="B8886" s="1"/>
      <c r="C8886" s="1"/>
      <c r="D8886" s="1"/>
      <c r="I8886" s="1"/>
      <c r="J8886" s="5"/>
      <c r="K8886" s="5"/>
      <c r="L8886" s="5"/>
      <c r="M8886" s="6"/>
      <c r="N8886" s="6"/>
      <c r="O8886" s="7"/>
      <c r="P8886" s="6"/>
      <c r="Q8886" s="6"/>
    </row>
    <row r="8887" spans="2:17" s="2" customFormat="1" x14ac:dyDescent="0.25">
      <c r="B8887" s="1"/>
      <c r="C8887" s="1"/>
      <c r="D8887" s="1"/>
      <c r="I8887" s="1"/>
      <c r="J8887" s="5"/>
      <c r="K8887" s="5"/>
      <c r="L8887" s="5"/>
      <c r="M8887" s="6"/>
      <c r="N8887" s="6"/>
      <c r="O8887" s="7"/>
      <c r="P8887" s="6"/>
      <c r="Q8887" s="6"/>
    </row>
    <row r="8888" spans="2:17" s="2" customFormat="1" x14ac:dyDescent="0.25">
      <c r="B8888" s="1"/>
      <c r="C8888" s="1"/>
      <c r="D8888" s="1"/>
      <c r="I8888" s="1"/>
      <c r="J8888" s="5"/>
      <c r="K8888" s="5"/>
      <c r="L8888" s="5"/>
      <c r="M8888" s="6"/>
      <c r="N8888" s="6"/>
      <c r="O8888" s="7"/>
      <c r="P8888" s="6"/>
      <c r="Q8888" s="6"/>
    </row>
    <row r="8889" spans="2:17" s="2" customFormat="1" x14ac:dyDescent="0.25">
      <c r="B8889" s="1"/>
      <c r="C8889" s="1"/>
      <c r="D8889" s="1"/>
      <c r="I8889" s="1"/>
      <c r="J8889" s="5"/>
      <c r="K8889" s="5"/>
      <c r="L8889" s="5"/>
      <c r="M8889" s="6"/>
      <c r="N8889" s="6"/>
      <c r="O8889" s="7"/>
      <c r="P8889" s="6"/>
      <c r="Q8889" s="6"/>
    </row>
    <row r="8890" spans="2:17" s="2" customFormat="1" x14ac:dyDescent="0.25">
      <c r="B8890" s="1"/>
      <c r="C8890" s="1"/>
      <c r="D8890" s="1"/>
      <c r="I8890" s="1"/>
      <c r="J8890" s="5"/>
      <c r="K8890" s="5"/>
      <c r="L8890" s="5"/>
      <c r="M8890" s="6"/>
      <c r="N8890" s="6"/>
      <c r="O8890" s="7"/>
      <c r="P8890" s="6"/>
      <c r="Q8890" s="6"/>
    </row>
    <row r="8891" spans="2:17" s="2" customFormat="1" x14ac:dyDescent="0.25">
      <c r="B8891" s="1"/>
      <c r="C8891" s="1"/>
      <c r="D8891" s="1"/>
      <c r="I8891" s="1"/>
      <c r="J8891" s="5"/>
      <c r="K8891" s="5"/>
      <c r="L8891" s="5"/>
      <c r="M8891" s="6"/>
      <c r="N8891" s="6"/>
      <c r="O8891" s="7"/>
      <c r="P8891" s="6"/>
      <c r="Q8891" s="6"/>
    </row>
    <row r="8892" spans="2:17" s="2" customFormat="1" x14ac:dyDescent="0.25">
      <c r="B8892" s="1"/>
      <c r="C8892" s="1"/>
      <c r="D8892" s="1"/>
      <c r="I8892" s="1"/>
      <c r="J8892" s="5"/>
      <c r="K8892" s="5"/>
      <c r="L8892" s="5"/>
      <c r="M8892" s="6"/>
      <c r="N8892" s="6"/>
      <c r="O8892" s="7"/>
      <c r="P8892" s="6"/>
      <c r="Q8892" s="6"/>
    </row>
    <row r="8893" spans="2:17" s="2" customFormat="1" x14ac:dyDescent="0.25">
      <c r="B8893" s="1"/>
      <c r="C8893" s="1"/>
      <c r="D8893" s="1"/>
      <c r="I8893" s="1"/>
      <c r="J8893" s="5"/>
      <c r="K8893" s="5"/>
      <c r="L8893" s="5"/>
      <c r="M8893" s="6"/>
      <c r="N8893" s="6"/>
      <c r="O8893" s="7"/>
      <c r="P8893" s="6"/>
      <c r="Q8893" s="6"/>
    </row>
    <row r="8894" spans="2:17" s="2" customFormat="1" x14ac:dyDescent="0.25">
      <c r="B8894" s="1"/>
      <c r="C8894" s="1"/>
      <c r="D8894" s="1"/>
      <c r="I8894" s="1"/>
      <c r="J8894" s="5"/>
      <c r="K8894" s="5"/>
      <c r="L8894" s="5"/>
      <c r="M8894" s="6"/>
      <c r="N8894" s="6"/>
      <c r="O8894" s="7"/>
      <c r="P8894" s="6"/>
      <c r="Q8894" s="6"/>
    </row>
    <row r="8895" spans="2:17" s="2" customFormat="1" x14ac:dyDescent="0.25">
      <c r="B8895" s="1"/>
      <c r="C8895" s="1"/>
      <c r="D8895" s="1"/>
      <c r="I8895" s="1"/>
      <c r="J8895" s="5"/>
      <c r="K8895" s="5"/>
      <c r="L8895" s="5"/>
      <c r="M8895" s="6"/>
      <c r="N8895" s="6"/>
      <c r="O8895" s="7"/>
      <c r="P8895" s="6"/>
      <c r="Q8895" s="6"/>
    </row>
    <row r="8896" spans="2:17" s="2" customFormat="1" x14ac:dyDescent="0.25">
      <c r="B8896" s="1"/>
      <c r="C8896" s="1"/>
      <c r="D8896" s="1"/>
      <c r="I8896" s="1"/>
      <c r="J8896" s="5"/>
      <c r="K8896" s="5"/>
      <c r="L8896" s="5"/>
      <c r="M8896" s="6"/>
      <c r="N8896" s="6"/>
      <c r="O8896" s="7"/>
      <c r="P8896" s="6"/>
      <c r="Q8896" s="6"/>
    </row>
    <row r="8897" spans="2:17" s="2" customFormat="1" x14ac:dyDescent="0.25">
      <c r="B8897" s="1"/>
      <c r="C8897" s="1"/>
      <c r="D8897" s="1"/>
      <c r="I8897" s="1"/>
      <c r="J8897" s="5"/>
      <c r="K8897" s="5"/>
      <c r="L8897" s="5"/>
      <c r="M8897" s="6"/>
      <c r="N8897" s="6"/>
      <c r="O8897" s="7"/>
      <c r="P8897" s="6"/>
      <c r="Q8897" s="6"/>
    </row>
    <row r="8898" spans="2:17" s="2" customFormat="1" x14ac:dyDescent="0.25">
      <c r="B8898" s="1"/>
      <c r="C8898" s="1"/>
      <c r="D8898" s="1"/>
      <c r="I8898" s="1"/>
      <c r="J8898" s="5"/>
      <c r="K8898" s="5"/>
      <c r="L8898" s="5"/>
      <c r="M8898" s="6"/>
      <c r="N8898" s="6"/>
      <c r="O8898" s="7"/>
      <c r="P8898" s="6"/>
      <c r="Q8898" s="6"/>
    </row>
    <row r="8899" spans="2:17" s="2" customFormat="1" x14ac:dyDescent="0.25">
      <c r="B8899" s="1"/>
      <c r="C8899" s="1"/>
      <c r="D8899" s="1"/>
      <c r="I8899" s="1"/>
      <c r="J8899" s="5"/>
      <c r="K8899" s="5"/>
      <c r="L8899" s="5"/>
      <c r="M8899" s="6"/>
      <c r="N8899" s="6"/>
      <c r="O8899" s="7"/>
      <c r="P8899" s="6"/>
      <c r="Q8899" s="6"/>
    </row>
    <row r="8900" spans="2:17" s="2" customFormat="1" x14ac:dyDescent="0.25">
      <c r="B8900" s="1"/>
      <c r="C8900" s="1"/>
      <c r="D8900" s="1"/>
      <c r="I8900" s="1"/>
      <c r="J8900" s="5"/>
      <c r="K8900" s="5"/>
      <c r="L8900" s="5"/>
      <c r="M8900" s="6"/>
      <c r="N8900" s="6"/>
      <c r="O8900" s="7"/>
      <c r="P8900" s="6"/>
      <c r="Q8900" s="6"/>
    </row>
    <row r="8901" spans="2:17" s="2" customFormat="1" x14ac:dyDescent="0.25">
      <c r="B8901" s="1"/>
      <c r="C8901" s="1"/>
      <c r="D8901" s="1"/>
      <c r="I8901" s="1"/>
      <c r="J8901" s="5"/>
      <c r="K8901" s="5"/>
      <c r="L8901" s="5"/>
      <c r="M8901" s="6"/>
      <c r="N8901" s="6"/>
      <c r="O8901" s="7"/>
      <c r="P8901" s="6"/>
      <c r="Q8901" s="6"/>
    </row>
    <row r="8902" spans="2:17" s="2" customFormat="1" x14ac:dyDescent="0.25">
      <c r="B8902" s="1"/>
      <c r="C8902" s="1"/>
      <c r="D8902" s="1"/>
      <c r="I8902" s="1"/>
      <c r="J8902" s="5"/>
      <c r="K8902" s="5"/>
      <c r="L8902" s="5"/>
      <c r="M8902" s="6"/>
      <c r="N8902" s="6"/>
      <c r="O8902" s="7"/>
      <c r="P8902" s="6"/>
      <c r="Q8902" s="6"/>
    </row>
    <row r="8903" spans="2:17" s="2" customFormat="1" x14ac:dyDescent="0.25">
      <c r="B8903" s="1"/>
      <c r="C8903" s="1"/>
      <c r="D8903" s="1"/>
      <c r="I8903" s="1"/>
      <c r="J8903" s="5"/>
      <c r="K8903" s="5"/>
      <c r="L8903" s="5"/>
      <c r="M8903" s="6"/>
      <c r="N8903" s="6"/>
      <c r="O8903" s="7"/>
      <c r="P8903" s="6"/>
      <c r="Q8903" s="6"/>
    </row>
    <row r="8904" spans="2:17" s="2" customFormat="1" x14ac:dyDescent="0.25">
      <c r="B8904" s="1"/>
      <c r="C8904" s="1"/>
      <c r="D8904" s="1"/>
      <c r="I8904" s="1"/>
      <c r="J8904" s="5"/>
      <c r="K8904" s="5"/>
      <c r="L8904" s="5"/>
      <c r="M8904" s="6"/>
      <c r="N8904" s="6"/>
      <c r="O8904" s="7"/>
      <c r="P8904" s="6"/>
      <c r="Q8904" s="6"/>
    </row>
    <row r="8905" spans="2:17" s="2" customFormat="1" x14ac:dyDescent="0.25">
      <c r="B8905" s="1"/>
      <c r="C8905" s="1"/>
      <c r="D8905" s="1"/>
      <c r="I8905" s="1"/>
      <c r="J8905" s="5"/>
      <c r="K8905" s="5"/>
      <c r="L8905" s="5"/>
      <c r="M8905" s="6"/>
      <c r="N8905" s="6"/>
      <c r="O8905" s="7"/>
      <c r="P8905" s="6"/>
      <c r="Q8905" s="6"/>
    </row>
    <row r="8906" spans="2:17" s="2" customFormat="1" x14ac:dyDescent="0.25">
      <c r="B8906" s="1"/>
      <c r="C8906" s="1"/>
      <c r="D8906" s="1"/>
      <c r="I8906" s="1"/>
      <c r="J8906" s="5"/>
      <c r="K8906" s="5"/>
      <c r="L8906" s="5"/>
      <c r="M8906" s="6"/>
      <c r="N8906" s="6"/>
      <c r="O8906" s="7"/>
      <c r="P8906" s="6"/>
      <c r="Q8906" s="6"/>
    </row>
    <row r="8907" spans="2:17" s="2" customFormat="1" x14ac:dyDescent="0.25">
      <c r="B8907" s="1"/>
      <c r="C8907" s="1"/>
      <c r="D8907" s="1"/>
      <c r="I8907" s="1"/>
      <c r="J8907" s="5"/>
      <c r="K8907" s="5"/>
      <c r="L8907" s="5"/>
      <c r="M8907" s="6"/>
      <c r="N8907" s="6"/>
      <c r="O8907" s="7"/>
      <c r="P8907" s="6"/>
      <c r="Q8907" s="6"/>
    </row>
    <row r="8908" spans="2:17" s="2" customFormat="1" x14ac:dyDescent="0.25">
      <c r="B8908" s="1"/>
      <c r="C8908" s="1"/>
      <c r="D8908" s="1"/>
      <c r="I8908" s="1"/>
      <c r="J8908" s="5"/>
      <c r="K8908" s="5"/>
      <c r="L8908" s="5"/>
      <c r="M8908" s="6"/>
      <c r="N8908" s="6"/>
      <c r="O8908" s="7"/>
      <c r="P8908" s="6"/>
      <c r="Q8908" s="6"/>
    </row>
    <row r="8909" spans="2:17" s="2" customFormat="1" x14ac:dyDescent="0.25">
      <c r="B8909" s="1"/>
      <c r="C8909" s="1"/>
      <c r="D8909" s="1"/>
      <c r="I8909" s="1"/>
      <c r="J8909" s="5"/>
      <c r="K8909" s="5"/>
      <c r="L8909" s="5"/>
      <c r="M8909" s="6"/>
      <c r="N8909" s="6"/>
      <c r="O8909" s="7"/>
      <c r="P8909" s="6"/>
      <c r="Q8909" s="6"/>
    </row>
    <row r="8910" spans="2:17" s="2" customFormat="1" x14ac:dyDescent="0.25">
      <c r="B8910" s="1"/>
      <c r="C8910" s="1"/>
      <c r="D8910" s="1"/>
      <c r="I8910" s="1"/>
      <c r="J8910" s="5"/>
      <c r="K8910" s="5"/>
      <c r="L8910" s="5"/>
      <c r="M8910" s="6"/>
      <c r="N8910" s="6"/>
      <c r="O8910" s="7"/>
      <c r="P8910" s="6"/>
      <c r="Q8910" s="6"/>
    </row>
    <row r="8911" spans="2:17" s="2" customFormat="1" x14ac:dyDescent="0.25">
      <c r="B8911" s="1"/>
      <c r="C8911" s="1"/>
      <c r="D8911" s="1"/>
      <c r="I8911" s="1"/>
      <c r="J8911" s="5"/>
      <c r="K8911" s="5"/>
      <c r="L8911" s="5"/>
      <c r="M8911" s="6"/>
      <c r="N8911" s="6"/>
      <c r="O8911" s="7"/>
      <c r="P8911" s="6"/>
      <c r="Q8911" s="6"/>
    </row>
    <row r="8912" spans="2:17" s="2" customFormat="1" x14ac:dyDescent="0.25">
      <c r="B8912" s="1"/>
      <c r="C8912" s="1"/>
      <c r="D8912" s="1"/>
      <c r="I8912" s="1"/>
      <c r="J8912" s="5"/>
      <c r="K8912" s="5"/>
      <c r="L8912" s="5"/>
      <c r="M8912" s="6"/>
      <c r="N8912" s="6"/>
      <c r="O8912" s="7"/>
      <c r="P8912" s="6"/>
      <c r="Q8912" s="6"/>
    </row>
    <row r="8913" spans="2:17" s="2" customFormat="1" x14ac:dyDescent="0.25">
      <c r="B8913" s="1"/>
      <c r="C8913" s="1"/>
      <c r="D8913" s="1"/>
      <c r="I8913" s="1"/>
      <c r="J8913" s="5"/>
      <c r="K8913" s="5"/>
      <c r="L8913" s="5"/>
      <c r="M8913" s="6"/>
      <c r="N8913" s="6"/>
      <c r="O8913" s="7"/>
      <c r="P8913" s="6"/>
      <c r="Q8913" s="6"/>
    </row>
    <row r="8914" spans="2:17" s="2" customFormat="1" x14ac:dyDescent="0.25">
      <c r="B8914" s="1"/>
      <c r="C8914" s="1"/>
      <c r="D8914" s="1"/>
      <c r="I8914" s="1"/>
      <c r="J8914" s="5"/>
      <c r="K8914" s="5"/>
      <c r="L8914" s="5"/>
      <c r="M8914" s="6"/>
      <c r="N8914" s="6"/>
      <c r="O8914" s="7"/>
      <c r="P8914" s="6"/>
      <c r="Q8914" s="6"/>
    </row>
    <row r="8915" spans="2:17" s="2" customFormat="1" x14ac:dyDescent="0.25">
      <c r="B8915" s="1"/>
      <c r="C8915" s="1"/>
      <c r="D8915" s="1"/>
      <c r="I8915" s="1"/>
      <c r="J8915" s="5"/>
      <c r="K8915" s="5"/>
      <c r="L8915" s="5"/>
      <c r="M8915" s="6"/>
      <c r="N8915" s="6"/>
      <c r="O8915" s="7"/>
      <c r="P8915" s="6"/>
      <c r="Q8915" s="6"/>
    </row>
    <row r="8916" spans="2:17" s="2" customFormat="1" x14ac:dyDescent="0.25">
      <c r="B8916" s="1"/>
      <c r="C8916" s="1"/>
      <c r="D8916" s="1"/>
      <c r="I8916" s="1"/>
      <c r="J8916" s="5"/>
      <c r="K8916" s="5"/>
      <c r="L8916" s="5"/>
      <c r="M8916" s="6"/>
      <c r="N8916" s="6"/>
      <c r="O8916" s="7"/>
      <c r="P8916" s="6"/>
      <c r="Q8916" s="6"/>
    </row>
    <row r="8917" spans="2:17" s="2" customFormat="1" x14ac:dyDescent="0.25">
      <c r="B8917" s="1"/>
      <c r="C8917" s="1"/>
      <c r="D8917" s="1"/>
      <c r="I8917" s="1"/>
      <c r="J8917" s="5"/>
      <c r="K8917" s="5"/>
      <c r="L8917" s="5"/>
      <c r="M8917" s="6"/>
      <c r="N8917" s="6"/>
      <c r="O8917" s="7"/>
      <c r="P8917" s="6"/>
      <c r="Q8917" s="6"/>
    </row>
    <row r="8918" spans="2:17" s="2" customFormat="1" x14ac:dyDescent="0.25">
      <c r="B8918" s="1"/>
      <c r="C8918" s="1"/>
      <c r="D8918" s="1"/>
      <c r="I8918" s="1"/>
      <c r="J8918" s="5"/>
      <c r="K8918" s="5"/>
      <c r="L8918" s="5"/>
      <c r="M8918" s="6"/>
      <c r="N8918" s="6"/>
      <c r="O8918" s="7"/>
      <c r="P8918" s="6"/>
      <c r="Q8918" s="6"/>
    </row>
    <row r="8919" spans="2:17" s="2" customFormat="1" x14ac:dyDescent="0.25">
      <c r="B8919" s="1"/>
      <c r="C8919" s="1"/>
      <c r="D8919" s="1"/>
      <c r="I8919" s="1"/>
      <c r="J8919" s="5"/>
      <c r="K8919" s="5"/>
      <c r="L8919" s="5"/>
      <c r="M8919" s="6"/>
      <c r="N8919" s="6"/>
      <c r="O8919" s="7"/>
      <c r="P8919" s="6"/>
      <c r="Q8919" s="6"/>
    </row>
    <row r="8920" spans="2:17" s="2" customFormat="1" x14ac:dyDescent="0.25">
      <c r="B8920" s="1"/>
      <c r="C8920" s="1"/>
      <c r="D8920" s="1"/>
      <c r="I8920" s="1"/>
      <c r="J8920" s="5"/>
      <c r="K8920" s="5"/>
      <c r="L8920" s="5"/>
      <c r="M8920" s="6"/>
      <c r="N8920" s="6"/>
      <c r="O8920" s="7"/>
      <c r="P8920" s="6"/>
      <c r="Q8920" s="6"/>
    </row>
    <row r="8921" spans="2:17" s="2" customFormat="1" x14ac:dyDescent="0.25">
      <c r="B8921" s="1"/>
      <c r="C8921" s="1"/>
      <c r="D8921" s="1"/>
      <c r="I8921" s="1"/>
      <c r="J8921" s="5"/>
      <c r="K8921" s="5"/>
      <c r="L8921" s="5"/>
      <c r="M8921" s="6"/>
      <c r="N8921" s="6"/>
      <c r="O8921" s="7"/>
      <c r="P8921" s="6"/>
      <c r="Q8921" s="6"/>
    </row>
    <row r="8922" spans="2:17" s="2" customFormat="1" x14ac:dyDescent="0.25">
      <c r="B8922" s="1"/>
      <c r="C8922" s="1"/>
      <c r="D8922" s="1"/>
      <c r="I8922" s="1"/>
      <c r="J8922" s="5"/>
      <c r="K8922" s="5"/>
      <c r="L8922" s="5"/>
      <c r="M8922" s="6"/>
      <c r="N8922" s="6"/>
      <c r="O8922" s="7"/>
      <c r="P8922" s="6"/>
      <c r="Q8922" s="6"/>
    </row>
    <row r="8923" spans="2:17" s="2" customFormat="1" x14ac:dyDescent="0.25">
      <c r="B8923" s="1"/>
      <c r="C8923" s="1"/>
      <c r="D8923" s="1"/>
      <c r="I8923" s="1"/>
      <c r="J8923" s="5"/>
      <c r="K8923" s="5"/>
      <c r="L8923" s="5"/>
      <c r="M8923" s="6"/>
      <c r="N8923" s="6"/>
      <c r="O8923" s="7"/>
      <c r="P8923" s="6"/>
      <c r="Q8923" s="6"/>
    </row>
    <row r="8924" spans="2:17" s="2" customFormat="1" x14ac:dyDescent="0.25">
      <c r="B8924" s="1"/>
      <c r="C8924" s="1"/>
      <c r="D8924" s="1"/>
      <c r="I8924" s="1"/>
      <c r="J8924" s="5"/>
      <c r="K8924" s="5"/>
      <c r="L8924" s="5"/>
      <c r="M8924" s="6"/>
      <c r="N8924" s="6"/>
      <c r="O8924" s="7"/>
      <c r="P8924" s="6"/>
      <c r="Q8924" s="6"/>
    </row>
    <row r="8925" spans="2:17" s="2" customFormat="1" x14ac:dyDescent="0.25">
      <c r="B8925" s="1"/>
      <c r="C8925" s="1"/>
      <c r="D8925" s="1"/>
      <c r="I8925" s="1"/>
      <c r="J8925" s="5"/>
      <c r="K8925" s="5"/>
      <c r="L8925" s="5"/>
      <c r="M8925" s="6"/>
      <c r="N8925" s="6"/>
      <c r="O8925" s="7"/>
      <c r="P8925" s="6"/>
      <c r="Q8925" s="6"/>
    </row>
    <row r="8926" spans="2:17" s="2" customFormat="1" x14ac:dyDescent="0.25">
      <c r="B8926" s="1"/>
      <c r="C8926" s="1"/>
      <c r="D8926" s="1"/>
      <c r="I8926" s="1"/>
      <c r="J8926" s="5"/>
      <c r="K8926" s="5"/>
      <c r="L8926" s="5"/>
      <c r="M8926" s="6"/>
      <c r="N8926" s="6"/>
      <c r="O8926" s="7"/>
      <c r="P8926" s="6"/>
      <c r="Q8926" s="6"/>
    </row>
    <row r="8927" spans="2:17" s="2" customFormat="1" x14ac:dyDescent="0.25">
      <c r="B8927" s="1"/>
      <c r="C8927" s="1"/>
      <c r="D8927" s="1"/>
      <c r="I8927" s="1"/>
      <c r="J8927" s="5"/>
      <c r="K8927" s="5"/>
      <c r="L8927" s="5"/>
      <c r="M8927" s="6"/>
      <c r="N8927" s="6"/>
      <c r="O8927" s="7"/>
      <c r="P8927" s="6"/>
      <c r="Q8927" s="6"/>
    </row>
    <row r="8928" spans="2:17" s="2" customFormat="1" x14ac:dyDescent="0.25">
      <c r="B8928" s="1"/>
      <c r="C8928" s="1"/>
      <c r="D8928" s="1"/>
      <c r="I8928" s="1"/>
      <c r="J8928" s="5"/>
      <c r="K8928" s="5"/>
      <c r="L8928" s="5"/>
      <c r="M8928" s="6"/>
      <c r="N8928" s="6"/>
      <c r="O8928" s="7"/>
      <c r="P8928" s="6"/>
      <c r="Q8928" s="6"/>
    </row>
    <row r="8929" spans="2:17" s="2" customFormat="1" x14ac:dyDescent="0.25">
      <c r="B8929" s="1"/>
      <c r="C8929" s="1"/>
      <c r="D8929" s="1"/>
      <c r="I8929" s="1"/>
      <c r="J8929" s="5"/>
      <c r="K8929" s="5"/>
      <c r="L8929" s="5"/>
      <c r="M8929" s="6"/>
      <c r="N8929" s="6"/>
      <c r="O8929" s="7"/>
      <c r="P8929" s="6"/>
      <c r="Q8929" s="6"/>
    </row>
    <row r="8930" spans="2:17" s="2" customFormat="1" x14ac:dyDescent="0.25">
      <c r="B8930" s="1"/>
      <c r="C8930" s="1"/>
      <c r="D8930" s="1"/>
      <c r="I8930" s="1"/>
      <c r="J8930" s="5"/>
      <c r="K8930" s="5"/>
      <c r="L8930" s="5"/>
      <c r="M8930" s="6"/>
      <c r="N8930" s="6"/>
      <c r="O8930" s="7"/>
      <c r="P8930" s="6"/>
      <c r="Q8930" s="6"/>
    </row>
    <row r="8931" spans="2:17" s="2" customFormat="1" x14ac:dyDescent="0.25">
      <c r="B8931" s="1"/>
      <c r="C8931" s="1"/>
      <c r="D8931" s="1"/>
      <c r="I8931" s="1"/>
      <c r="J8931" s="5"/>
      <c r="K8931" s="5"/>
      <c r="L8931" s="5"/>
      <c r="M8931" s="6"/>
      <c r="N8931" s="6"/>
      <c r="O8931" s="7"/>
      <c r="P8931" s="6"/>
      <c r="Q8931" s="6"/>
    </row>
    <row r="8932" spans="2:17" s="2" customFormat="1" x14ac:dyDescent="0.25">
      <c r="B8932" s="1"/>
      <c r="C8932" s="1"/>
      <c r="D8932" s="1"/>
      <c r="I8932" s="1"/>
      <c r="J8932" s="5"/>
      <c r="K8932" s="5"/>
      <c r="L8932" s="5"/>
      <c r="M8932" s="6"/>
      <c r="N8932" s="6"/>
      <c r="O8932" s="7"/>
      <c r="P8932" s="6"/>
      <c r="Q8932" s="6"/>
    </row>
    <row r="8933" spans="2:17" s="2" customFormat="1" x14ac:dyDescent="0.25">
      <c r="B8933" s="1"/>
      <c r="C8933" s="1"/>
      <c r="D8933" s="1"/>
      <c r="I8933" s="1"/>
      <c r="J8933" s="5"/>
      <c r="K8933" s="5"/>
      <c r="L8933" s="5"/>
      <c r="M8933" s="6"/>
      <c r="N8933" s="6"/>
      <c r="O8933" s="7"/>
      <c r="P8933" s="6"/>
      <c r="Q8933" s="6"/>
    </row>
    <row r="8934" spans="2:17" s="2" customFormat="1" x14ac:dyDescent="0.25">
      <c r="B8934" s="1"/>
      <c r="C8934" s="1"/>
      <c r="D8934" s="1"/>
      <c r="I8934" s="1"/>
      <c r="J8934" s="5"/>
      <c r="K8934" s="5"/>
      <c r="L8934" s="5"/>
      <c r="M8934" s="6"/>
      <c r="N8934" s="6"/>
      <c r="O8934" s="7"/>
      <c r="P8934" s="6"/>
      <c r="Q8934" s="6"/>
    </row>
    <row r="8935" spans="2:17" s="2" customFormat="1" x14ac:dyDescent="0.25">
      <c r="B8935" s="1"/>
      <c r="C8935" s="1"/>
      <c r="D8935" s="1"/>
      <c r="I8935" s="1"/>
      <c r="J8935" s="5"/>
      <c r="K8935" s="5"/>
      <c r="L8935" s="5"/>
      <c r="M8935" s="6"/>
      <c r="N8935" s="6"/>
      <c r="O8935" s="7"/>
      <c r="P8935" s="6"/>
      <c r="Q8935" s="6"/>
    </row>
    <row r="8936" spans="2:17" s="2" customFormat="1" x14ac:dyDescent="0.25">
      <c r="B8936" s="1"/>
      <c r="C8936" s="1"/>
      <c r="D8936" s="1"/>
      <c r="I8936" s="1"/>
      <c r="J8936" s="5"/>
      <c r="K8936" s="5"/>
      <c r="L8936" s="5"/>
      <c r="M8936" s="6"/>
      <c r="N8936" s="6"/>
      <c r="O8936" s="7"/>
      <c r="P8936" s="6"/>
      <c r="Q8936" s="6"/>
    </row>
    <row r="8937" spans="2:17" s="2" customFormat="1" x14ac:dyDescent="0.25">
      <c r="B8937" s="1"/>
      <c r="C8937" s="1"/>
      <c r="D8937" s="1"/>
      <c r="I8937" s="1"/>
      <c r="J8937" s="5"/>
      <c r="K8937" s="5"/>
      <c r="L8937" s="5"/>
      <c r="M8937" s="6"/>
      <c r="N8937" s="6"/>
      <c r="O8937" s="7"/>
      <c r="P8937" s="6"/>
      <c r="Q8937" s="6"/>
    </row>
    <row r="8938" spans="2:17" s="2" customFormat="1" x14ac:dyDescent="0.25">
      <c r="B8938" s="1"/>
      <c r="C8938" s="1"/>
      <c r="D8938" s="1"/>
      <c r="I8938" s="1"/>
      <c r="J8938" s="5"/>
      <c r="K8938" s="5"/>
      <c r="L8938" s="5"/>
      <c r="M8938" s="6"/>
      <c r="N8938" s="6"/>
      <c r="O8938" s="7"/>
      <c r="P8938" s="6"/>
      <c r="Q8938" s="6"/>
    </row>
    <row r="8939" spans="2:17" s="2" customFormat="1" x14ac:dyDescent="0.25">
      <c r="B8939" s="1"/>
      <c r="C8939" s="1"/>
      <c r="D8939" s="1"/>
      <c r="I8939" s="1"/>
      <c r="J8939" s="5"/>
      <c r="K8939" s="5"/>
      <c r="L8939" s="5"/>
      <c r="M8939" s="6"/>
      <c r="N8939" s="6"/>
      <c r="O8939" s="7"/>
      <c r="P8939" s="6"/>
      <c r="Q8939" s="6"/>
    </row>
    <row r="8940" spans="2:17" s="2" customFormat="1" x14ac:dyDescent="0.25">
      <c r="B8940" s="1"/>
      <c r="C8940" s="1"/>
      <c r="D8940" s="1"/>
      <c r="I8940" s="1"/>
      <c r="J8940" s="5"/>
      <c r="K8940" s="5"/>
      <c r="L8940" s="5"/>
      <c r="M8940" s="6"/>
      <c r="N8940" s="6"/>
      <c r="O8940" s="7"/>
      <c r="P8940" s="6"/>
      <c r="Q8940" s="6"/>
    </row>
    <row r="8941" spans="2:17" s="2" customFormat="1" x14ac:dyDescent="0.25">
      <c r="B8941" s="1"/>
      <c r="C8941" s="1"/>
      <c r="D8941" s="1"/>
      <c r="I8941" s="1"/>
      <c r="J8941" s="5"/>
      <c r="K8941" s="5"/>
      <c r="L8941" s="5"/>
      <c r="M8941" s="6"/>
      <c r="N8941" s="6"/>
      <c r="O8941" s="7"/>
      <c r="P8941" s="6"/>
      <c r="Q8941" s="6"/>
    </row>
    <row r="8942" spans="2:17" s="2" customFormat="1" x14ac:dyDescent="0.25">
      <c r="B8942" s="1"/>
      <c r="C8942" s="1"/>
      <c r="D8942" s="1"/>
      <c r="I8942" s="1"/>
      <c r="J8942" s="5"/>
      <c r="K8942" s="5"/>
      <c r="L8942" s="5"/>
      <c r="M8942" s="6"/>
      <c r="N8942" s="6"/>
      <c r="O8942" s="7"/>
      <c r="P8942" s="6"/>
      <c r="Q8942" s="6"/>
    </row>
    <row r="8943" spans="2:17" s="2" customFormat="1" x14ac:dyDescent="0.25">
      <c r="B8943" s="1"/>
      <c r="C8943" s="1"/>
      <c r="D8943" s="1"/>
      <c r="I8943" s="1"/>
      <c r="J8943" s="5"/>
      <c r="K8943" s="5"/>
      <c r="L8943" s="5"/>
      <c r="M8943" s="6"/>
      <c r="N8943" s="6"/>
      <c r="O8943" s="7"/>
      <c r="P8943" s="6"/>
      <c r="Q8943" s="6"/>
    </row>
    <row r="8944" spans="2:17" s="2" customFormat="1" x14ac:dyDescent="0.25">
      <c r="B8944" s="1"/>
      <c r="C8944" s="1"/>
      <c r="D8944" s="1"/>
      <c r="I8944" s="1"/>
      <c r="J8944" s="5"/>
      <c r="K8944" s="5"/>
      <c r="L8944" s="5"/>
      <c r="M8944" s="6"/>
      <c r="N8944" s="6"/>
      <c r="O8944" s="7"/>
      <c r="P8944" s="6"/>
      <c r="Q8944" s="6"/>
    </row>
    <row r="8945" spans="2:17" s="2" customFormat="1" x14ac:dyDescent="0.25">
      <c r="B8945" s="1"/>
      <c r="C8945" s="1"/>
      <c r="D8945" s="1"/>
      <c r="I8945" s="1"/>
      <c r="J8945" s="5"/>
      <c r="K8945" s="5"/>
      <c r="L8945" s="5"/>
      <c r="M8945" s="6"/>
      <c r="N8945" s="6"/>
      <c r="O8945" s="7"/>
      <c r="P8945" s="6"/>
      <c r="Q8945" s="6"/>
    </row>
    <row r="8946" spans="2:17" s="2" customFormat="1" x14ac:dyDescent="0.25">
      <c r="B8946" s="1"/>
      <c r="C8946" s="1"/>
      <c r="D8946" s="1"/>
      <c r="I8946" s="1"/>
      <c r="J8946" s="5"/>
      <c r="K8946" s="5"/>
      <c r="L8946" s="5"/>
      <c r="M8946" s="6"/>
      <c r="N8946" s="6"/>
      <c r="O8946" s="7"/>
      <c r="P8946" s="6"/>
      <c r="Q8946" s="6"/>
    </row>
    <row r="8947" spans="2:17" s="2" customFormat="1" x14ac:dyDescent="0.25">
      <c r="B8947" s="1"/>
      <c r="C8947" s="1"/>
      <c r="D8947" s="1"/>
      <c r="I8947" s="1"/>
      <c r="J8947" s="5"/>
      <c r="K8947" s="5"/>
      <c r="L8947" s="5"/>
      <c r="M8947" s="6"/>
      <c r="N8947" s="6"/>
      <c r="O8947" s="7"/>
      <c r="P8947" s="6"/>
      <c r="Q8947" s="6"/>
    </row>
    <row r="8948" spans="2:17" s="2" customFormat="1" x14ac:dyDescent="0.25">
      <c r="B8948" s="1"/>
      <c r="C8948" s="1"/>
      <c r="D8948" s="1"/>
      <c r="I8948" s="1"/>
      <c r="J8948" s="5"/>
      <c r="K8948" s="5"/>
      <c r="L8948" s="5"/>
      <c r="M8948" s="6"/>
      <c r="N8948" s="6"/>
      <c r="O8948" s="7"/>
      <c r="P8948" s="6"/>
      <c r="Q8948" s="6"/>
    </row>
    <row r="8949" spans="2:17" s="2" customFormat="1" x14ac:dyDescent="0.25">
      <c r="B8949" s="1"/>
      <c r="C8949" s="1"/>
      <c r="D8949" s="1"/>
      <c r="I8949" s="1"/>
      <c r="J8949" s="5"/>
      <c r="K8949" s="5"/>
      <c r="L8949" s="5"/>
      <c r="M8949" s="6"/>
      <c r="N8949" s="6"/>
      <c r="O8949" s="7"/>
      <c r="P8949" s="6"/>
      <c r="Q8949" s="6"/>
    </row>
    <row r="8950" spans="2:17" s="2" customFormat="1" x14ac:dyDescent="0.25">
      <c r="B8950" s="1"/>
      <c r="C8950" s="1"/>
      <c r="D8950" s="1"/>
      <c r="I8950" s="1"/>
      <c r="J8950" s="5"/>
      <c r="K8950" s="5"/>
      <c r="L8950" s="5"/>
      <c r="M8950" s="6"/>
      <c r="N8950" s="6"/>
      <c r="O8950" s="7"/>
      <c r="P8950" s="6"/>
      <c r="Q8950" s="6"/>
    </row>
    <row r="8951" spans="2:17" s="2" customFormat="1" x14ac:dyDescent="0.25">
      <c r="B8951" s="1"/>
      <c r="C8951" s="1"/>
      <c r="D8951" s="1"/>
      <c r="I8951" s="1"/>
      <c r="J8951" s="5"/>
      <c r="K8951" s="5"/>
      <c r="L8951" s="5"/>
      <c r="M8951" s="6"/>
      <c r="N8951" s="6"/>
      <c r="O8951" s="7"/>
      <c r="P8951" s="6"/>
      <c r="Q8951" s="6"/>
    </row>
    <row r="8952" spans="2:17" s="2" customFormat="1" x14ac:dyDescent="0.25">
      <c r="B8952" s="1"/>
      <c r="C8952" s="1"/>
      <c r="D8952" s="1"/>
      <c r="I8952" s="1"/>
      <c r="J8952" s="5"/>
      <c r="K8952" s="5"/>
      <c r="L8952" s="5"/>
      <c r="M8952" s="6"/>
      <c r="N8952" s="6"/>
      <c r="O8952" s="7"/>
      <c r="P8952" s="6"/>
      <c r="Q8952" s="6"/>
    </row>
    <row r="8953" spans="2:17" s="2" customFormat="1" x14ac:dyDescent="0.25">
      <c r="B8953" s="1"/>
      <c r="C8953" s="1"/>
      <c r="D8953" s="1"/>
      <c r="I8953" s="1"/>
      <c r="J8953" s="5"/>
      <c r="K8953" s="5"/>
      <c r="L8953" s="5"/>
      <c r="M8953" s="6"/>
      <c r="N8953" s="6"/>
      <c r="O8953" s="7"/>
      <c r="P8953" s="6"/>
      <c r="Q8953" s="6"/>
    </row>
    <row r="8954" spans="2:17" s="2" customFormat="1" x14ac:dyDescent="0.25">
      <c r="B8954" s="1"/>
      <c r="C8954" s="1"/>
      <c r="D8954" s="1"/>
      <c r="I8954" s="1"/>
      <c r="J8954" s="5"/>
      <c r="K8954" s="5"/>
      <c r="L8954" s="5"/>
      <c r="M8954" s="6"/>
      <c r="N8954" s="6"/>
      <c r="O8954" s="7"/>
      <c r="P8954" s="6"/>
      <c r="Q8954" s="6"/>
    </row>
    <row r="8955" spans="2:17" s="2" customFormat="1" x14ac:dyDescent="0.25">
      <c r="B8955" s="1"/>
      <c r="C8955" s="1"/>
      <c r="D8955" s="1"/>
      <c r="I8955" s="1"/>
      <c r="J8955" s="5"/>
      <c r="K8955" s="5"/>
      <c r="L8955" s="5"/>
      <c r="M8955" s="6"/>
      <c r="N8955" s="6"/>
      <c r="O8955" s="7"/>
      <c r="P8955" s="6"/>
      <c r="Q8955" s="6"/>
    </row>
    <row r="8956" spans="2:17" s="2" customFormat="1" x14ac:dyDescent="0.25">
      <c r="B8956" s="1"/>
      <c r="C8956" s="1"/>
      <c r="D8956" s="1"/>
      <c r="I8956" s="1"/>
      <c r="J8956" s="5"/>
      <c r="K8956" s="5"/>
      <c r="L8956" s="5"/>
      <c r="M8956" s="6"/>
      <c r="N8956" s="6"/>
      <c r="O8956" s="7"/>
      <c r="P8956" s="6"/>
      <c r="Q8956" s="6"/>
    </row>
    <row r="8957" spans="2:17" s="2" customFormat="1" x14ac:dyDescent="0.25">
      <c r="B8957" s="1"/>
      <c r="C8957" s="1"/>
      <c r="D8957" s="1"/>
      <c r="I8957" s="1"/>
      <c r="J8957" s="5"/>
      <c r="K8957" s="5"/>
      <c r="L8957" s="5"/>
      <c r="M8957" s="6"/>
      <c r="N8957" s="6"/>
      <c r="O8957" s="7"/>
      <c r="P8957" s="6"/>
      <c r="Q8957" s="6"/>
    </row>
    <row r="8958" spans="2:17" s="2" customFormat="1" x14ac:dyDescent="0.25">
      <c r="B8958" s="1"/>
      <c r="C8958" s="1"/>
      <c r="D8958" s="1"/>
      <c r="I8958" s="1"/>
      <c r="J8958" s="5"/>
      <c r="K8958" s="5"/>
      <c r="L8958" s="5"/>
      <c r="M8958" s="6"/>
      <c r="N8958" s="6"/>
      <c r="O8958" s="7"/>
      <c r="P8958" s="6"/>
      <c r="Q8958" s="6"/>
    </row>
    <row r="8959" spans="2:17" s="2" customFormat="1" x14ac:dyDescent="0.25">
      <c r="B8959" s="1"/>
      <c r="C8959" s="1"/>
      <c r="D8959" s="1"/>
      <c r="I8959" s="1"/>
      <c r="J8959" s="5"/>
      <c r="K8959" s="5"/>
      <c r="L8959" s="5"/>
      <c r="M8959" s="6"/>
      <c r="N8959" s="6"/>
      <c r="O8959" s="7"/>
      <c r="P8959" s="6"/>
      <c r="Q8959" s="6"/>
    </row>
    <row r="8960" spans="2:17" s="2" customFormat="1" x14ac:dyDescent="0.25">
      <c r="B8960" s="1"/>
      <c r="C8960" s="1"/>
      <c r="D8960" s="1"/>
      <c r="I8960" s="1"/>
      <c r="J8960" s="5"/>
      <c r="K8960" s="5"/>
      <c r="L8960" s="5"/>
      <c r="M8960" s="6"/>
      <c r="N8960" s="6"/>
      <c r="O8960" s="7"/>
      <c r="P8960" s="6"/>
      <c r="Q8960" s="6"/>
    </row>
    <row r="8961" spans="2:17" s="2" customFormat="1" x14ac:dyDescent="0.25">
      <c r="B8961" s="1"/>
      <c r="C8961" s="1"/>
      <c r="D8961" s="1"/>
      <c r="I8961" s="1"/>
      <c r="J8961" s="5"/>
      <c r="K8961" s="5"/>
      <c r="L8961" s="5"/>
      <c r="M8961" s="6"/>
      <c r="N8961" s="6"/>
      <c r="O8961" s="7"/>
      <c r="P8961" s="6"/>
      <c r="Q8961" s="6"/>
    </row>
    <row r="8962" spans="2:17" s="2" customFormat="1" x14ac:dyDescent="0.25">
      <c r="B8962" s="1"/>
      <c r="C8962" s="1"/>
      <c r="D8962" s="1"/>
      <c r="I8962" s="1"/>
      <c r="J8962" s="5"/>
      <c r="K8962" s="5"/>
      <c r="L8962" s="5"/>
      <c r="M8962" s="6"/>
      <c r="N8962" s="6"/>
      <c r="O8962" s="7"/>
      <c r="P8962" s="6"/>
      <c r="Q8962" s="6"/>
    </row>
    <row r="8963" spans="2:17" s="2" customFormat="1" x14ac:dyDescent="0.25">
      <c r="B8963" s="1"/>
      <c r="C8963" s="1"/>
      <c r="D8963" s="1"/>
      <c r="I8963" s="1"/>
      <c r="J8963" s="5"/>
      <c r="K8963" s="5"/>
      <c r="L8963" s="5"/>
      <c r="M8963" s="6"/>
      <c r="N8963" s="6"/>
      <c r="O8963" s="7"/>
      <c r="P8963" s="6"/>
      <c r="Q8963" s="6"/>
    </row>
    <row r="8964" spans="2:17" s="2" customFormat="1" x14ac:dyDescent="0.25">
      <c r="B8964" s="1"/>
      <c r="C8964" s="1"/>
      <c r="D8964" s="1"/>
      <c r="I8964" s="1"/>
      <c r="J8964" s="5"/>
      <c r="K8964" s="5"/>
      <c r="L8964" s="5"/>
      <c r="M8964" s="6"/>
      <c r="N8964" s="6"/>
      <c r="O8964" s="7"/>
      <c r="P8964" s="6"/>
      <c r="Q8964" s="6"/>
    </row>
    <row r="8965" spans="2:17" s="2" customFormat="1" x14ac:dyDescent="0.25">
      <c r="B8965" s="1"/>
      <c r="C8965" s="1"/>
      <c r="D8965" s="1"/>
      <c r="I8965" s="1"/>
      <c r="J8965" s="5"/>
      <c r="K8965" s="5"/>
      <c r="L8965" s="5"/>
      <c r="M8965" s="6"/>
      <c r="N8965" s="6"/>
      <c r="O8965" s="7"/>
      <c r="P8965" s="6"/>
      <c r="Q8965" s="6"/>
    </row>
    <row r="8966" spans="2:17" s="2" customFormat="1" x14ac:dyDescent="0.25">
      <c r="B8966" s="1"/>
      <c r="C8966" s="1"/>
      <c r="D8966" s="1"/>
      <c r="I8966" s="1"/>
      <c r="J8966" s="5"/>
      <c r="K8966" s="5"/>
      <c r="L8966" s="5"/>
      <c r="M8966" s="6"/>
      <c r="N8966" s="6"/>
      <c r="O8966" s="7"/>
      <c r="P8966" s="6"/>
      <c r="Q8966" s="6"/>
    </row>
    <row r="8967" spans="2:17" s="2" customFormat="1" x14ac:dyDescent="0.25">
      <c r="B8967" s="1"/>
      <c r="C8967" s="1"/>
      <c r="D8967" s="1"/>
      <c r="I8967" s="1"/>
      <c r="J8967" s="5"/>
      <c r="K8967" s="5"/>
      <c r="L8967" s="5"/>
      <c r="M8967" s="6"/>
      <c r="N8967" s="6"/>
      <c r="O8967" s="7"/>
      <c r="P8967" s="6"/>
      <c r="Q8967" s="6"/>
    </row>
    <row r="8968" spans="2:17" s="2" customFormat="1" x14ac:dyDescent="0.25">
      <c r="B8968" s="1"/>
      <c r="C8968" s="1"/>
      <c r="D8968" s="1"/>
      <c r="I8968" s="1"/>
      <c r="J8968" s="5"/>
      <c r="K8968" s="5"/>
      <c r="L8968" s="5"/>
      <c r="M8968" s="6"/>
      <c r="N8968" s="6"/>
      <c r="O8968" s="7"/>
      <c r="P8968" s="6"/>
      <c r="Q8968" s="6"/>
    </row>
    <row r="8969" spans="2:17" s="2" customFormat="1" x14ac:dyDescent="0.25">
      <c r="B8969" s="1"/>
      <c r="C8969" s="1"/>
      <c r="D8969" s="1"/>
      <c r="I8969" s="1"/>
      <c r="J8969" s="5"/>
      <c r="K8969" s="5"/>
      <c r="L8969" s="5"/>
      <c r="M8969" s="6"/>
      <c r="N8969" s="6"/>
      <c r="O8969" s="7"/>
      <c r="P8969" s="6"/>
      <c r="Q8969" s="6"/>
    </row>
    <row r="8970" spans="2:17" s="2" customFormat="1" x14ac:dyDescent="0.25">
      <c r="B8970" s="1"/>
      <c r="C8970" s="1"/>
      <c r="D8970" s="1"/>
      <c r="I8970" s="1"/>
      <c r="J8970" s="5"/>
      <c r="K8970" s="5"/>
      <c r="L8970" s="5"/>
      <c r="M8970" s="6"/>
      <c r="N8970" s="6"/>
      <c r="O8970" s="7"/>
      <c r="P8970" s="6"/>
      <c r="Q8970" s="6"/>
    </row>
    <row r="8971" spans="2:17" s="2" customFormat="1" x14ac:dyDescent="0.25">
      <c r="B8971" s="1"/>
      <c r="C8971" s="1"/>
      <c r="D8971" s="1"/>
      <c r="I8971" s="1"/>
      <c r="J8971" s="5"/>
      <c r="K8971" s="5"/>
      <c r="L8971" s="5"/>
      <c r="M8971" s="6"/>
      <c r="N8971" s="6"/>
      <c r="O8971" s="7"/>
      <c r="P8971" s="6"/>
      <c r="Q8971" s="6"/>
    </row>
    <row r="8972" spans="2:17" s="2" customFormat="1" x14ac:dyDescent="0.25">
      <c r="B8972" s="1"/>
      <c r="C8972" s="1"/>
      <c r="D8972" s="1"/>
      <c r="I8972" s="1"/>
      <c r="J8972" s="5"/>
      <c r="K8972" s="5"/>
      <c r="L8972" s="5"/>
      <c r="M8972" s="6"/>
      <c r="N8972" s="6"/>
      <c r="O8972" s="7"/>
      <c r="P8972" s="6"/>
      <c r="Q8972" s="6"/>
    </row>
    <row r="8973" spans="2:17" s="2" customFormat="1" x14ac:dyDescent="0.25">
      <c r="B8973" s="1"/>
      <c r="C8973" s="1"/>
      <c r="D8973" s="1"/>
      <c r="I8973" s="1"/>
      <c r="J8973" s="5"/>
      <c r="K8973" s="5"/>
      <c r="L8973" s="5"/>
      <c r="M8973" s="6"/>
      <c r="N8973" s="6"/>
      <c r="O8973" s="7"/>
      <c r="P8973" s="6"/>
      <c r="Q8973" s="6"/>
    </row>
    <row r="8974" spans="2:17" s="2" customFormat="1" x14ac:dyDescent="0.25">
      <c r="B8974" s="1"/>
      <c r="C8974" s="1"/>
      <c r="D8974" s="1"/>
      <c r="I8974" s="1"/>
      <c r="J8974" s="5"/>
      <c r="K8974" s="5"/>
      <c r="L8974" s="5"/>
      <c r="M8974" s="6"/>
      <c r="N8974" s="6"/>
      <c r="O8974" s="7"/>
      <c r="P8974" s="6"/>
      <c r="Q8974" s="6"/>
    </row>
    <row r="8975" spans="2:17" s="2" customFormat="1" x14ac:dyDescent="0.25">
      <c r="B8975" s="1"/>
      <c r="C8975" s="1"/>
      <c r="D8975" s="1"/>
      <c r="I8975" s="1"/>
      <c r="J8975" s="5"/>
      <c r="K8975" s="5"/>
      <c r="L8975" s="5"/>
      <c r="M8975" s="6"/>
      <c r="N8975" s="6"/>
      <c r="O8975" s="7"/>
      <c r="P8975" s="6"/>
      <c r="Q8975" s="6"/>
    </row>
    <row r="8976" spans="2:17" s="2" customFormat="1" x14ac:dyDescent="0.25">
      <c r="B8976" s="1"/>
      <c r="C8976" s="1"/>
      <c r="D8976" s="1"/>
      <c r="I8976" s="1"/>
      <c r="J8976" s="5"/>
      <c r="K8976" s="5"/>
      <c r="L8976" s="5"/>
      <c r="M8976" s="6"/>
      <c r="N8976" s="6"/>
      <c r="O8976" s="7"/>
      <c r="P8976" s="6"/>
      <c r="Q8976" s="6"/>
    </row>
    <row r="8977" spans="2:17" s="2" customFormat="1" x14ac:dyDescent="0.25">
      <c r="B8977" s="1"/>
      <c r="C8977" s="1"/>
      <c r="D8977" s="1"/>
      <c r="I8977" s="1"/>
      <c r="J8977" s="5"/>
      <c r="K8977" s="5"/>
      <c r="L8977" s="5"/>
      <c r="M8977" s="6"/>
      <c r="N8977" s="6"/>
      <c r="O8977" s="7"/>
      <c r="P8977" s="6"/>
      <c r="Q8977" s="6"/>
    </row>
    <row r="8978" spans="2:17" s="2" customFormat="1" x14ac:dyDescent="0.25">
      <c r="B8978" s="1"/>
      <c r="C8978" s="1"/>
      <c r="D8978" s="1"/>
      <c r="I8978" s="1"/>
      <c r="J8978" s="5"/>
      <c r="K8978" s="5"/>
      <c r="L8978" s="5"/>
      <c r="M8978" s="6"/>
      <c r="N8978" s="6"/>
      <c r="O8978" s="7"/>
      <c r="P8978" s="6"/>
      <c r="Q8978" s="6"/>
    </row>
    <row r="8979" spans="2:17" s="2" customFormat="1" x14ac:dyDescent="0.25">
      <c r="B8979" s="1"/>
      <c r="C8979" s="1"/>
      <c r="D8979" s="1"/>
      <c r="I8979" s="1"/>
      <c r="J8979" s="5"/>
      <c r="K8979" s="5"/>
      <c r="L8979" s="5"/>
      <c r="M8979" s="6"/>
      <c r="N8979" s="6"/>
      <c r="O8979" s="7"/>
      <c r="P8979" s="6"/>
      <c r="Q8979" s="6"/>
    </row>
    <row r="8980" spans="2:17" s="2" customFormat="1" x14ac:dyDescent="0.25">
      <c r="B8980" s="1"/>
      <c r="C8980" s="1"/>
      <c r="D8980" s="1"/>
      <c r="I8980" s="1"/>
      <c r="J8980" s="5"/>
      <c r="K8980" s="5"/>
      <c r="L8980" s="5"/>
      <c r="M8980" s="6"/>
      <c r="N8980" s="6"/>
      <c r="O8980" s="7"/>
      <c r="P8980" s="6"/>
      <c r="Q8980" s="6"/>
    </row>
    <row r="8981" spans="2:17" s="2" customFormat="1" x14ac:dyDescent="0.25">
      <c r="B8981" s="1"/>
      <c r="C8981" s="1"/>
      <c r="D8981" s="1"/>
      <c r="I8981" s="1"/>
      <c r="J8981" s="5"/>
      <c r="K8981" s="5"/>
      <c r="L8981" s="5"/>
      <c r="M8981" s="6"/>
      <c r="N8981" s="6"/>
      <c r="O8981" s="7"/>
      <c r="P8981" s="6"/>
      <c r="Q8981" s="6"/>
    </row>
    <row r="8982" spans="2:17" s="2" customFormat="1" x14ac:dyDescent="0.25">
      <c r="B8982" s="1"/>
      <c r="C8982" s="1"/>
      <c r="D8982" s="1"/>
      <c r="I8982" s="1"/>
      <c r="J8982" s="5"/>
      <c r="K8982" s="5"/>
      <c r="L8982" s="5"/>
      <c r="M8982" s="6"/>
      <c r="N8982" s="6"/>
      <c r="O8982" s="7"/>
      <c r="P8982" s="6"/>
      <c r="Q8982" s="6"/>
    </row>
    <row r="8983" spans="2:17" s="2" customFormat="1" x14ac:dyDescent="0.25">
      <c r="B8983" s="1"/>
      <c r="C8983" s="1"/>
      <c r="D8983" s="1"/>
      <c r="I8983" s="1"/>
      <c r="J8983" s="5"/>
      <c r="K8983" s="5"/>
      <c r="L8983" s="5"/>
      <c r="M8983" s="6"/>
      <c r="N8983" s="6"/>
      <c r="O8983" s="7"/>
      <c r="P8983" s="6"/>
      <c r="Q8983" s="6"/>
    </row>
    <row r="8984" spans="2:17" s="2" customFormat="1" x14ac:dyDescent="0.25">
      <c r="B8984" s="1"/>
      <c r="C8984" s="1"/>
      <c r="D8984" s="1"/>
      <c r="I8984" s="1"/>
      <c r="J8984" s="5"/>
      <c r="K8984" s="5"/>
      <c r="L8984" s="5"/>
      <c r="M8984" s="6"/>
      <c r="N8984" s="6"/>
      <c r="O8984" s="7"/>
      <c r="P8984" s="6"/>
      <c r="Q8984" s="6"/>
    </row>
    <row r="8985" spans="2:17" s="2" customFormat="1" x14ac:dyDescent="0.25">
      <c r="B8985" s="1"/>
      <c r="C8985" s="1"/>
      <c r="D8985" s="1"/>
      <c r="I8985" s="1"/>
      <c r="J8985" s="5"/>
      <c r="K8985" s="5"/>
      <c r="L8985" s="5"/>
      <c r="M8985" s="6"/>
      <c r="N8985" s="6"/>
      <c r="O8985" s="7"/>
      <c r="P8985" s="6"/>
      <c r="Q8985" s="6"/>
    </row>
    <row r="8986" spans="2:17" s="2" customFormat="1" x14ac:dyDescent="0.25">
      <c r="B8986" s="1"/>
      <c r="C8986" s="1"/>
      <c r="D8986" s="1"/>
      <c r="I8986" s="1"/>
      <c r="J8986" s="5"/>
      <c r="K8986" s="5"/>
      <c r="L8986" s="5"/>
      <c r="M8986" s="6"/>
      <c r="N8986" s="6"/>
      <c r="O8986" s="7"/>
      <c r="P8986" s="6"/>
      <c r="Q8986" s="6"/>
    </row>
    <row r="8987" spans="2:17" s="2" customFormat="1" x14ac:dyDescent="0.25">
      <c r="B8987" s="1"/>
      <c r="C8987" s="1"/>
      <c r="D8987" s="1"/>
      <c r="I8987" s="1"/>
      <c r="J8987" s="5"/>
      <c r="K8987" s="5"/>
      <c r="L8987" s="5"/>
      <c r="M8987" s="6"/>
      <c r="N8987" s="6"/>
      <c r="O8987" s="7"/>
      <c r="P8987" s="6"/>
      <c r="Q8987" s="6"/>
    </row>
    <row r="8988" spans="2:17" s="2" customFormat="1" x14ac:dyDescent="0.25">
      <c r="B8988" s="1"/>
      <c r="C8988" s="1"/>
      <c r="D8988" s="1"/>
      <c r="I8988" s="1"/>
      <c r="J8988" s="5"/>
      <c r="K8988" s="5"/>
      <c r="L8988" s="5"/>
      <c r="M8988" s="6"/>
      <c r="N8988" s="6"/>
      <c r="O8988" s="7"/>
      <c r="P8988" s="6"/>
      <c r="Q8988" s="6"/>
    </row>
    <row r="8989" spans="2:17" s="2" customFormat="1" x14ac:dyDescent="0.25">
      <c r="B8989" s="1"/>
      <c r="C8989" s="1"/>
      <c r="D8989" s="1"/>
      <c r="I8989" s="1"/>
      <c r="J8989" s="5"/>
      <c r="K8989" s="5"/>
      <c r="L8989" s="5"/>
      <c r="M8989" s="6"/>
      <c r="N8989" s="6"/>
      <c r="O8989" s="7"/>
      <c r="P8989" s="6"/>
      <c r="Q8989" s="6"/>
    </row>
    <row r="8990" spans="2:17" s="2" customFormat="1" x14ac:dyDescent="0.25">
      <c r="B8990" s="1"/>
      <c r="C8990" s="1"/>
      <c r="D8990" s="1"/>
      <c r="I8990" s="1"/>
      <c r="J8990" s="5"/>
      <c r="K8990" s="5"/>
      <c r="L8990" s="5"/>
      <c r="M8990" s="6"/>
      <c r="N8990" s="6"/>
      <c r="O8990" s="7"/>
      <c r="P8990" s="6"/>
      <c r="Q8990" s="6"/>
    </row>
    <row r="8991" spans="2:17" s="2" customFormat="1" x14ac:dyDescent="0.25">
      <c r="B8991" s="1"/>
      <c r="C8991" s="1"/>
      <c r="D8991" s="1"/>
      <c r="I8991" s="1"/>
      <c r="J8991" s="5"/>
      <c r="K8991" s="5"/>
      <c r="L8991" s="5"/>
      <c r="M8991" s="6"/>
      <c r="N8991" s="6"/>
      <c r="O8991" s="7"/>
      <c r="P8991" s="6"/>
      <c r="Q8991" s="6"/>
    </row>
    <row r="8992" spans="2:17" s="2" customFormat="1" x14ac:dyDescent="0.25">
      <c r="B8992" s="1"/>
      <c r="C8992" s="1"/>
      <c r="D8992" s="1"/>
      <c r="I8992" s="1"/>
      <c r="J8992" s="5"/>
      <c r="K8992" s="5"/>
      <c r="L8992" s="5"/>
      <c r="M8992" s="6"/>
      <c r="N8992" s="6"/>
      <c r="O8992" s="7"/>
      <c r="P8992" s="6"/>
      <c r="Q8992" s="6"/>
    </row>
    <row r="8993" spans="2:17" s="2" customFormat="1" x14ac:dyDescent="0.25">
      <c r="B8993" s="1"/>
      <c r="C8993" s="1"/>
      <c r="D8993" s="1"/>
      <c r="I8993" s="1"/>
      <c r="J8993" s="5"/>
      <c r="K8993" s="5"/>
      <c r="L8993" s="5"/>
      <c r="M8993" s="6"/>
      <c r="N8993" s="6"/>
      <c r="O8993" s="7"/>
      <c r="P8993" s="6"/>
      <c r="Q8993" s="6"/>
    </row>
    <row r="8994" spans="2:17" s="2" customFormat="1" x14ac:dyDescent="0.25">
      <c r="B8994" s="1"/>
      <c r="C8994" s="1"/>
      <c r="D8994" s="1"/>
      <c r="I8994" s="1"/>
      <c r="J8994" s="5"/>
      <c r="K8994" s="5"/>
      <c r="L8994" s="5"/>
      <c r="M8994" s="6"/>
      <c r="N8994" s="6"/>
      <c r="O8994" s="7"/>
      <c r="P8994" s="6"/>
      <c r="Q8994" s="6"/>
    </row>
    <row r="8995" spans="2:17" s="2" customFormat="1" x14ac:dyDescent="0.25">
      <c r="B8995" s="1"/>
      <c r="C8995" s="1"/>
      <c r="D8995" s="1"/>
      <c r="I8995" s="1"/>
      <c r="J8995" s="5"/>
      <c r="K8995" s="5"/>
      <c r="L8995" s="5"/>
      <c r="M8995" s="6"/>
      <c r="N8995" s="6"/>
      <c r="O8995" s="7"/>
      <c r="P8995" s="6"/>
      <c r="Q8995" s="6"/>
    </row>
    <row r="8996" spans="2:17" s="2" customFormat="1" x14ac:dyDescent="0.25">
      <c r="B8996" s="1"/>
      <c r="C8996" s="1"/>
      <c r="D8996" s="1"/>
      <c r="I8996" s="1"/>
      <c r="J8996" s="5"/>
      <c r="K8996" s="5"/>
      <c r="L8996" s="5"/>
      <c r="M8996" s="6"/>
      <c r="N8996" s="6"/>
      <c r="O8996" s="7"/>
      <c r="P8996" s="6"/>
      <c r="Q8996" s="6"/>
    </row>
    <row r="8997" spans="2:17" s="2" customFormat="1" x14ac:dyDescent="0.25">
      <c r="B8997" s="1"/>
      <c r="C8997" s="1"/>
      <c r="D8997" s="1"/>
      <c r="I8997" s="1"/>
      <c r="J8997" s="5"/>
      <c r="K8997" s="5"/>
      <c r="L8997" s="5"/>
      <c r="M8997" s="6"/>
      <c r="N8997" s="6"/>
      <c r="O8997" s="7"/>
      <c r="P8997" s="6"/>
      <c r="Q8997" s="6"/>
    </row>
    <row r="8998" spans="2:17" s="2" customFormat="1" x14ac:dyDescent="0.25">
      <c r="B8998" s="1"/>
      <c r="C8998" s="1"/>
      <c r="D8998" s="1"/>
      <c r="I8998" s="1"/>
      <c r="J8998" s="5"/>
      <c r="K8998" s="5"/>
      <c r="L8998" s="5"/>
      <c r="M8998" s="6"/>
      <c r="N8998" s="6"/>
      <c r="O8998" s="7"/>
      <c r="P8998" s="6"/>
      <c r="Q8998" s="6"/>
    </row>
    <row r="8999" spans="2:17" s="2" customFormat="1" x14ac:dyDescent="0.25">
      <c r="B8999" s="1"/>
      <c r="C8999" s="1"/>
      <c r="D8999" s="1"/>
      <c r="I8999" s="1"/>
      <c r="J8999" s="5"/>
      <c r="K8999" s="5"/>
      <c r="L8999" s="5"/>
      <c r="M8999" s="6"/>
      <c r="N8999" s="6"/>
      <c r="O8999" s="7"/>
      <c r="P8999" s="6"/>
      <c r="Q8999" s="6"/>
    </row>
    <row r="9000" spans="2:17" s="2" customFormat="1" x14ac:dyDescent="0.25">
      <c r="B9000" s="1"/>
      <c r="C9000" s="1"/>
      <c r="D9000" s="1"/>
      <c r="I9000" s="1"/>
      <c r="J9000" s="5"/>
      <c r="K9000" s="5"/>
      <c r="L9000" s="5"/>
      <c r="M9000" s="6"/>
      <c r="N9000" s="6"/>
      <c r="O9000" s="7"/>
      <c r="P9000" s="6"/>
      <c r="Q9000" s="6"/>
    </row>
    <row r="9001" spans="2:17" s="2" customFormat="1" x14ac:dyDescent="0.25">
      <c r="B9001" s="1"/>
      <c r="C9001" s="1"/>
      <c r="D9001" s="1"/>
      <c r="I9001" s="1"/>
      <c r="J9001" s="5"/>
      <c r="K9001" s="5"/>
      <c r="L9001" s="5"/>
      <c r="M9001" s="6"/>
      <c r="N9001" s="6"/>
      <c r="O9001" s="7"/>
      <c r="P9001" s="6"/>
      <c r="Q9001" s="6"/>
    </row>
    <row r="9002" spans="2:17" s="2" customFormat="1" x14ac:dyDescent="0.25">
      <c r="B9002" s="1"/>
      <c r="C9002" s="1"/>
      <c r="D9002" s="1"/>
      <c r="I9002" s="1"/>
      <c r="J9002" s="5"/>
      <c r="K9002" s="5"/>
      <c r="L9002" s="5"/>
      <c r="M9002" s="6"/>
      <c r="N9002" s="6"/>
      <c r="O9002" s="7"/>
      <c r="P9002" s="6"/>
      <c r="Q9002" s="6"/>
    </row>
    <row r="9003" spans="2:17" s="2" customFormat="1" x14ac:dyDescent="0.25">
      <c r="B9003" s="1"/>
      <c r="C9003" s="1"/>
      <c r="D9003" s="1"/>
      <c r="I9003" s="1"/>
      <c r="J9003" s="5"/>
      <c r="K9003" s="5"/>
      <c r="L9003" s="5"/>
      <c r="M9003" s="6"/>
      <c r="N9003" s="6"/>
      <c r="O9003" s="7"/>
      <c r="P9003" s="6"/>
      <c r="Q9003" s="6"/>
    </row>
    <row r="9004" spans="2:17" s="2" customFormat="1" x14ac:dyDescent="0.25">
      <c r="B9004" s="1"/>
      <c r="C9004" s="1"/>
      <c r="D9004" s="1"/>
      <c r="I9004" s="1"/>
      <c r="J9004" s="5"/>
      <c r="K9004" s="5"/>
      <c r="L9004" s="5"/>
      <c r="M9004" s="6"/>
      <c r="N9004" s="6"/>
      <c r="O9004" s="7"/>
      <c r="P9004" s="6"/>
      <c r="Q9004" s="6"/>
    </row>
    <row r="9005" spans="2:17" s="2" customFormat="1" x14ac:dyDescent="0.25">
      <c r="B9005" s="1"/>
      <c r="C9005" s="1"/>
      <c r="D9005" s="1"/>
      <c r="I9005" s="1"/>
      <c r="J9005" s="5"/>
      <c r="K9005" s="5"/>
      <c r="L9005" s="5"/>
      <c r="M9005" s="6"/>
      <c r="N9005" s="6"/>
      <c r="O9005" s="7"/>
      <c r="P9005" s="6"/>
      <c r="Q9005" s="6"/>
    </row>
    <row r="9006" spans="2:17" s="2" customFormat="1" x14ac:dyDescent="0.25">
      <c r="B9006" s="1"/>
      <c r="C9006" s="1"/>
      <c r="D9006" s="1"/>
      <c r="I9006" s="1"/>
      <c r="J9006" s="5"/>
      <c r="K9006" s="5"/>
      <c r="L9006" s="5"/>
      <c r="M9006" s="6"/>
      <c r="N9006" s="6"/>
      <c r="O9006" s="7"/>
      <c r="P9006" s="6"/>
      <c r="Q9006" s="6"/>
    </row>
    <row r="9007" spans="2:17" s="2" customFormat="1" x14ac:dyDescent="0.25">
      <c r="B9007" s="1"/>
      <c r="C9007" s="1"/>
      <c r="D9007" s="1"/>
      <c r="I9007" s="1"/>
      <c r="J9007" s="5"/>
      <c r="K9007" s="5"/>
      <c r="L9007" s="5"/>
      <c r="M9007" s="6"/>
      <c r="N9007" s="6"/>
      <c r="O9007" s="7"/>
      <c r="P9007" s="6"/>
      <c r="Q9007" s="6"/>
    </row>
    <row r="9008" spans="2:17" s="2" customFormat="1" x14ac:dyDescent="0.25">
      <c r="B9008" s="1"/>
      <c r="C9008" s="1"/>
      <c r="D9008" s="1"/>
      <c r="I9008" s="1"/>
      <c r="J9008" s="5"/>
      <c r="K9008" s="5"/>
      <c r="L9008" s="5"/>
      <c r="M9008" s="6"/>
      <c r="N9008" s="6"/>
      <c r="O9008" s="7"/>
      <c r="P9008" s="6"/>
      <c r="Q9008" s="6"/>
    </row>
    <row r="9009" spans="2:17" s="2" customFormat="1" x14ac:dyDescent="0.25">
      <c r="B9009" s="1"/>
      <c r="C9009" s="1"/>
      <c r="D9009" s="1"/>
      <c r="I9009" s="1"/>
      <c r="J9009" s="5"/>
      <c r="K9009" s="5"/>
      <c r="L9009" s="5"/>
      <c r="M9009" s="6"/>
      <c r="N9009" s="6"/>
      <c r="O9009" s="7"/>
      <c r="P9009" s="6"/>
      <c r="Q9009" s="6"/>
    </row>
    <row r="9010" spans="2:17" s="2" customFormat="1" x14ac:dyDescent="0.25">
      <c r="B9010" s="1"/>
      <c r="C9010" s="1"/>
      <c r="D9010" s="1"/>
      <c r="I9010" s="1"/>
      <c r="J9010" s="5"/>
      <c r="K9010" s="5"/>
      <c r="L9010" s="5"/>
      <c r="M9010" s="6"/>
      <c r="N9010" s="6"/>
      <c r="O9010" s="7"/>
      <c r="P9010" s="6"/>
      <c r="Q9010" s="6"/>
    </row>
    <row r="9011" spans="2:17" s="2" customFormat="1" x14ac:dyDescent="0.25">
      <c r="B9011" s="1"/>
      <c r="C9011" s="1"/>
      <c r="D9011" s="1"/>
      <c r="I9011" s="1"/>
      <c r="J9011" s="5"/>
      <c r="K9011" s="5"/>
      <c r="L9011" s="5"/>
      <c r="M9011" s="6"/>
      <c r="N9011" s="6"/>
      <c r="O9011" s="7"/>
      <c r="P9011" s="6"/>
      <c r="Q9011" s="6"/>
    </row>
    <row r="9012" spans="2:17" s="2" customFormat="1" x14ac:dyDescent="0.25">
      <c r="B9012" s="1"/>
      <c r="C9012" s="1"/>
      <c r="D9012" s="1"/>
      <c r="I9012" s="1"/>
      <c r="J9012" s="5"/>
      <c r="K9012" s="5"/>
      <c r="L9012" s="5"/>
      <c r="M9012" s="6"/>
      <c r="N9012" s="6"/>
      <c r="O9012" s="7"/>
      <c r="P9012" s="6"/>
      <c r="Q9012" s="6"/>
    </row>
    <row r="9013" spans="2:17" s="2" customFormat="1" x14ac:dyDescent="0.25">
      <c r="B9013" s="1"/>
      <c r="C9013" s="1"/>
      <c r="D9013" s="1"/>
      <c r="I9013" s="1"/>
      <c r="J9013" s="5"/>
      <c r="K9013" s="5"/>
      <c r="L9013" s="5"/>
      <c r="M9013" s="6"/>
      <c r="N9013" s="6"/>
      <c r="O9013" s="7"/>
      <c r="P9013" s="6"/>
      <c r="Q9013" s="6"/>
    </row>
    <row r="9014" spans="2:17" s="2" customFormat="1" x14ac:dyDescent="0.25">
      <c r="B9014" s="1"/>
      <c r="C9014" s="1"/>
      <c r="D9014" s="1"/>
      <c r="I9014" s="1"/>
      <c r="J9014" s="5"/>
      <c r="K9014" s="5"/>
      <c r="L9014" s="5"/>
      <c r="M9014" s="6"/>
      <c r="N9014" s="6"/>
      <c r="O9014" s="7"/>
      <c r="P9014" s="6"/>
      <c r="Q9014" s="6"/>
    </row>
    <row r="9015" spans="2:17" s="2" customFormat="1" x14ac:dyDescent="0.25">
      <c r="B9015" s="1"/>
      <c r="C9015" s="1"/>
      <c r="D9015" s="1"/>
      <c r="I9015" s="1"/>
      <c r="J9015" s="5"/>
      <c r="K9015" s="5"/>
      <c r="L9015" s="5"/>
      <c r="M9015" s="6"/>
      <c r="N9015" s="6"/>
      <c r="O9015" s="7"/>
      <c r="P9015" s="6"/>
      <c r="Q9015" s="6"/>
    </row>
    <row r="9016" spans="2:17" s="2" customFormat="1" x14ac:dyDescent="0.25">
      <c r="B9016" s="1"/>
      <c r="C9016" s="1"/>
      <c r="D9016" s="1"/>
      <c r="I9016" s="1"/>
      <c r="J9016" s="5"/>
      <c r="K9016" s="5"/>
      <c r="L9016" s="5"/>
      <c r="M9016" s="6"/>
      <c r="N9016" s="6"/>
      <c r="O9016" s="7"/>
      <c r="P9016" s="6"/>
      <c r="Q9016" s="6"/>
    </row>
    <row r="9017" spans="2:17" s="2" customFormat="1" x14ac:dyDescent="0.25">
      <c r="B9017" s="1"/>
      <c r="C9017" s="1"/>
      <c r="D9017" s="1"/>
      <c r="I9017" s="1"/>
      <c r="J9017" s="5"/>
      <c r="K9017" s="5"/>
      <c r="L9017" s="5"/>
      <c r="M9017" s="6"/>
      <c r="N9017" s="6"/>
      <c r="O9017" s="7"/>
      <c r="P9017" s="6"/>
      <c r="Q9017" s="6"/>
    </row>
    <row r="9018" spans="2:17" s="2" customFormat="1" x14ac:dyDescent="0.25">
      <c r="B9018" s="1"/>
      <c r="C9018" s="1"/>
      <c r="D9018" s="1"/>
      <c r="I9018" s="1"/>
      <c r="J9018" s="5"/>
      <c r="K9018" s="5"/>
      <c r="L9018" s="5"/>
      <c r="M9018" s="6"/>
      <c r="N9018" s="6"/>
      <c r="O9018" s="7"/>
      <c r="P9018" s="6"/>
      <c r="Q9018" s="6"/>
    </row>
    <row r="9019" spans="2:17" s="2" customFormat="1" x14ac:dyDescent="0.25">
      <c r="B9019" s="1"/>
      <c r="C9019" s="1"/>
      <c r="D9019" s="1"/>
      <c r="I9019" s="1"/>
      <c r="J9019" s="5"/>
      <c r="K9019" s="5"/>
      <c r="L9019" s="5"/>
      <c r="M9019" s="6"/>
      <c r="N9019" s="6"/>
      <c r="O9019" s="7"/>
      <c r="P9019" s="6"/>
      <c r="Q9019" s="6"/>
    </row>
    <row r="9020" spans="2:17" s="2" customFormat="1" x14ac:dyDescent="0.25">
      <c r="B9020" s="1"/>
      <c r="C9020" s="1"/>
      <c r="D9020" s="1"/>
      <c r="I9020" s="1"/>
      <c r="J9020" s="5"/>
      <c r="K9020" s="5"/>
      <c r="L9020" s="5"/>
      <c r="M9020" s="6"/>
      <c r="N9020" s="6"/>
      <c r="O9020" s="7"/>
      <c r="P9020" s="6"/>
      <c r="Q9020" s="6"/>
    </row>
    <row r="9021" spans="2:17" s="2" customFormat="1" x14ac:dyDescent="0.25">
      <c r="B9021" s="1"/>
      <c r="C9021" s="1"/>
      <c r="D9021" s="1"/>
      <c r="I9021" s="1"/>
      <c r="J9021" s="5"/>
      <c r="K9021" s="5"/>
      <c r="L9021" s="5"/>
      <c r="M9021" s="6"/>
      <c r="N9021" s="6"/>
      <c r="O9021" s="7"/>
      <c r="P9021" s="6"/>
      <c r="Q9021" s="6"/>
    </row>
    <row r="9022" spans="2:17" s="2" customFormat="1" x14ac:dyDescent="0.25">
      <c r="B9022" s="1"/>
      <c r="C9022" s="1"/>
      <c r="D9022" s="1"/>
      <c r="I9022" s="1"/>
      <c r="J9022" s="5"/>
      <c r="K9022" s="5"/>
      <c r="L9022" s="5"/>
      <c r="M9022" s="6"/>
      <c r="N9022" s="6"/>
      <c r="O9022" s="7"/>
      <c r="P9022" s="6"/>
      <c r="Q9022" s="6"/>
    </row>
    <row r="9023" spans="2:17" s="2" customFormat="1" x14ac:dyDescent="0.25">
      <c r="B9023" s="1"/>
      <c r="C9023" s="1"/>
      <c r="D9023" s="1"/>
      <c r="I9023" s="1"/>
      <c r="J9023" s="5"/>
      <c r="K9023" s="5"/>
      <c r="L9023" s="5"/>
      <c r="M9023" s="6"/>
      <c r="N9023" s="6"/>
      <c r="O9023" s="7"/>
      <c r="P9023" s="6"/>
      <c r="Q9023" s="6"/>
    </row>
    <row r="9024" spans="2:17" s="2" customFormat="1" x14ac:dyDescent="0.25">
      <c r="B9024" s="1"/>
      <c r="C9024" s="1"/>
      <c r="D9024" s="1"/>
      <c r="I9024" s="1"/>
      <c r="J9024" s="5"/>
      <c r="K9024" s="5"/>
      <c r="L9024" s="5"/>
      <c r="M9024" s="6"/>
      <c r="N9024" s="6"/>
      <c r="O9024" s="7"/>
      <c r="P9024" s="6"/>
      <c r="Q9024" s="6"/>
    </row>
    <row r="9025" spans="2:17" s="2" customFormat="1" x14ac:dyDescent="0.25">
      <c r="B9025" s="1"/>
      <c r="C9025" s="1"/>
      <c r="D9025" s="1"/>
      <c r="I9025" s="1"/>
      <c r="J9025" s="5"/>
      <c r="K9025" s="5"/>
      <c r="L9025" s="5"/>
      <c r="M9025" s="6"/>
      <c r="N9025" s="6"/>
      <c r="O9025" s="7"/>
      <c r="P9025" s="6"/>
      <c r="Q9025" s="6"/>
    </row>
    <row r="9026" spans="2:17" s="2" customFormat="1" x14ac:dyDescent="0.25">
      <c r="B9026" s="1"/>
      <c r="C9026" s="1"/>
      <c r="D9026" s="1"/>
      <c r="I9026" s="1"/>
      <c r="J9026" s="5"/>
      <c r="K9026" s="5"/>
      <c r="L9026" s="5"/>
      <c r="M9026" s="6"/>
      <c r="N9026" s="6"/>
      <c r="O9026" s="7"/>
      <c r="P9026" s="6"/>
      <c r="Q9026" s="6"/>
    </row>
    <row r="9027" spans="2:17" s="2" customFormat="1" x14ac:dyDescent="0.25">
      <c r="B9027" s="1"/>
      <c r="C9027" s="1"/>
      <c r="D9027" s="1"/>
      <c r="I9027" s="1"/>
      <c r="J9027" s="5"/>
      <c r="K9027" s="5"/>
      <c r="L9027" s="5"/>
      <c r="M9027" s="6"/>
      <c r="N9027" s="6"/>
      <c r="O9027" s="7"/>
      <c r="P9027" s="6"/>
      <c r="Q9027" s="6"/>
    </row>
    <row r="9028" spans="2:17" s="2" customFormat="1" x14ac:dyDescent="0.25">
      <c r="B9028" s="1"/>
      <c r="C9028" s="1"/>
      <c r="D9028" s="1"/>
      <c r="I9028" s="1"/>
      <c r="J9028" s="5"/>
      <c r="K9028" s="5"/>
      <c r="L9028" s="5"/>
      <c r="M9028" s="6"/>
      <c r="N9028" s="6"/>
      <c r="O9028" s="7"/>
      <c r="P9028" s="6"/>
      <c r="Q9028" s="6"/>
    </row>
    <row r="9029" spans="2:17" s="2" customFormat="1" x14ac:dyDescent="0.25">
      <c r="B9029" s="1"/>
      <c r="C9029" s="1"/>
      <c r="D9029" s="1"/>
      <c r="I9029" s="1"/>
      <c r="J9029" s="5"/>
      <c r="K9029" s="5"/>
      <c r="L9029" s="5"/>
      <c r="M9029" s="6"/>
      <c r="N9029" s="6"/>
      <c r="O9029" s="7"/>
      <c r="P9029" s="6"/>
      <c r="Q9029" s="6"/>
    </row>
    <row r="9030" spans="2:17" s="2" customFormat="1" x14ac:dyDescent="0.25">
      <c r="B9030" s="1"/>
      <c r="C9030" s="1"/>
      <c r="D9030" s="1"/>
      <c r="I9030" s="1"/>
      <c r="J9030" s="5"/>
      <c r="K9030" s="5"/>
      <c r="L9030" s="5"/>
      <c r="M9030" s="6"/>
      <c r="N9030" s="6"/>
      <c r="O9030" s="7"/>
      <c r="P9030" s="6"/>
      <c r="Q9030" s="6"/>
    </row>
    <row r="9031" spans="2:17" s="2" customFormat="1" x14ac:dyDescent="0.25">
      <c r="B9031" s="1"/>
      <c r="C9031" s="1"/>
      <c r="D9031" s="1"/>
      <c r="I9031" s="1"/>
      <c r="J9031" s="5"/>
      <c r="K9031" s="5"/>
      <c r="L9031" s="5"/>
      <c r="M9031" s="6"/>
      <c r="N9031" s="6"/>
      <c r="O9031" s="7"/>
      <c r="P9031" s="6"/>
      <c r="Q9031" s="6"/>
    </row>
    <row r="9032" spans="2:17" s="2" customFormat="1" x14ac:dyDescent="0.25">
      <c r="B9032" s="1"/>
      <c r="C9032" s="1"/>
      <c r="D9032" s="1"/>
      <c r="I9032" s="1"/>
      <c r="J9032" s="5"/>
      <c r="K9032" s="5"/>
      <c r="L9032" s="5"/>
      <c r="M9032" s="6"/>
      <c r="N9032" s="6"/>
      <c r="O9032" s="7"/>
      <c r="P9032" s="6"/>
      <c r="Q9032" s="6"/>
    </row>
    <row r="9033" spans="2:17" s="2" customFormat="1" x14ac:dyDescent="0.25">
      <c r="B9033" s="1"/>
      <c r="C9033" s="1"/>
      <c r="D9033" s="1"/>
      <c r="I9033" s="1"/>
      <c r="J9033" s="5"/>
      <c r="K9033" s="5"/>
      <c r="L9033" s="5"/>
      <c r="M9033" s="6"/>
      <c r="N9033" s="6"/>
      <c r="O9033" s="7"/>
      <c r="P9033" s="6"/>
      <c r="Q9033" s="6"/>
    </row>
    <row r="9034" spans="2:17" s="2" customFormat="1" x14ac:dyDescent="0.25">
      <c r="B9034" s="1"/>
      <c r="C9034" s="1"/>
      <c r="D9034" s="1"/>
      <c r="I9034" s="1"/>
      <c r="J9034" s="5"/>
      <c r="K9034" s="5"/>
      <c r="L9034" s="5"/>
      <c r="M9034" s="6"/>
      <c r="N9034" s="6"/>
      <c r="O9034" s="7"/>
      <c r="P9034" s="6"/>
      <c r="Q9034" s="6"/>
    </row>
    <row r="9035" spans="2:17" s="2" customFormat="1" x14ac:dyDescent="0.25">
      <c r="B9035" s="1"/>
      <c r="C9035" s="1"/>
      <c r="D9035" s="1"/>
      <c r="I9035" s="1"/>
      <c r="J9035" s="5"/>
      <c r="K9035" s="5"/>
      <c r="L9035" s="5"/>
      <c r="M9035" s="6"/>
      <c r="N9035" s="6"/>
      <c r="O9035" s="7"/>
      <c r="P9035" s="6"/>
      <c r="Q9035" s="6"/>
    </row>
    <row r="9036" spans="2:17" s="2" customFormat="1" x14ac:dyDescent="0.25">
      <c r="B9036" s="1"/>
      <c r="C9036" s="1"/>
      <c r="D9036" s="1"/>
      <c r="I9036" s="1"/>
      <c r="J9036" s="5"/>
      <c r="K9036" s="5"/>
      <c r="L9036" s="5"/>
      <c r="M9036" s="6"/>
      <c r="N9036" s="6"/>
      <c r="O9036" s="7"/>
      <c r="P9036" s="6"/>
      <c r="Q9036" s="6"/>
    </row>
    <row r="9037" spans="2:17" s="2" customFormat="1" x14ac:dyDescent="0.25">
      <c r="B9037" s="1"/>
      <c r="C9037" s="1"/>
      <c r="D9037" s="1"/>
      <c r="I9037" s="1"/>
      <c r="J9037" s="5"/>
      <c r="K9037" s="5"/>
      <c r="L9037" s="5"/>
      <c r="M9037" s="6"/>
      <c r="N9037" s="6"/>
      <c r="O9037" s="7"/>
      <c r="P9037" s="6"/>
      <c r="Q9037" s="6"/>
    </row>
    <row r="9038" spans="2:17" s="2" customFormat="1" x14ac:dyDescent="0.25">
      <c r="B9038" s="1"/>
      <c r="C9038" s="1"/>
      <c r="D9038" s="1"/>
      <c r="I9038" s="1"/>
      <c r="J9038" s="5"/>
      <c r="K9038" s="5"/>
      <c r="L9038" s="5"/>
      <c r="M9038" s="6"/>
      <c r="N9038" s="6"/>
      <c r="O9038" s="7"/>
      <c r="P9038" s="6"/>
      <c r="Q9038" s="6"/>
    </row>
    <row r="9039" spans="2:17" s="2" customFormat="1" x14ac:dyDescent="0.25">
      <c r="B9039" s="1"/>
      <c r="C9039" s="1"/>
      <c r="D9039" s="1"/>
      <c r="I9039" s="1"/>
      <c r="J9039" s="5"/>
      <c r="K9039" s="5"/>
      <c r="L9039" s="5"/>
      <c r="M9039" s="6"/>
      <c r="N9039" s="6"/>
      <c r="O9039" s="7"/>
      <c r="P9039" s="6"/>
      <c r="Q9039" s="6"/>
    </row>
    <row r="9040" spans="2:17" s="2" customFormat="1" x14ac:dyDescent="0.25">
      <c r="B9040" s="1"/>
      <c r="C9040" s="1"/>
      <c r="D9040" s="1"/>
      <c r="I9040" s="1"/>
      <c r="J9040" s="5"/>
      <c r="K9040" s="5"/>
      <c r="L9040" s="5"/>
      <c r="M9040" s="6"/>
      <c r="N9040" s="6"/>
      <c r="O9040" s="7"/>
      <c r="P9040" s="6"/>
      <c r="Q9040" s="6"/>
    </row>
    <row r="9041" spans="2:17" s="2" customFormat="1" x14ac:dyDescent="0.25">
      <c r="B9041" s="1"/>
      <c r="C9041" s="1"/>
      <c r="D9041" s="1"/>
      <c r="I9041" s="1"/>
      <c r="J9041" s="5"/>
      <c r="K9041" s="5"/>
      <c r="L9041" s="5"/>
      <c r="M9041" s="6"/>
      <c r="N9041" s="6"/>
      <c r="O9041" s="7"/>
      <c r="P9041" s="6"/>
      <c r="Q9041" s="6"/>
    </row>
    <row r="9042" spans="2:17" s="2" customFormat="1" x14ac:dyDescent="0.25">
      <c r="B9042" s="1"/>
      <c r="C9042" s="1"/>
      <c r="D9042" s="1"/>
      <c r="I9042" s="1"/>
      <c r="J9042" s="5"/>
      <c r="K9042" s="5"/>
      <c r="L9042" s="5"/>
      <c r="M9042" s="6"/>
      <c r="N9042" s="6"/>
      <c r="O9042" s="7"/>
      <c r="P9042" s="6"/>
      <c r="Q9042" s="6"/>
    </row>
    <row r="9043" spans="2:17" s="2" customFormat="1" x14ac:dyDescent="0.25">
      <c r="B9043" s="1"/>
      <c r="C9043" s="1"/>
      <c r="D9043" s="1"/>
      <c r="I9043" s="1"/>
      <c r="J9043" s="5"/>
      <c r="K9043" s="5"/>
      <c r="L9043" s="5"/>
      <c r="M9043" s="6"/>
      <c r="N9043" s="6"/>
      <c r="O9043" s="7"/>
      <c r="P9043" s="6"/>
      <c r="Q9043" s="6"/>
    </row>
    <row r="9044" spans="2:17" s="2" customFormat="1" x14ac:dyDescent="0.25">
      <c r="B9044" s="1"/>
      <c r="C9044" s="1"/>
      <c r="D9044" s="1"/>
      <c r="I9044" s="1"/>
      <c r="J9044" s="5"/>
      <c r="K9044" s="5"/>
      <c r="L9044" s="5"/>
      <c r="M9044" s="6"/>
      <c r="N9044" s="6"/>
      <c r="O9044" s="7"/>
      <c r="P9044" s="6"/>
      <c r="Q9044" s="6"/>
    </row>
    <row r="9045" spans="2:17" s="2" customFormat="1" x14ac:dyDescent="0.25">
      <c r="B9045" s="1"/>
      <c r="C9045" s="1"/>
      <c r="D9045" s="1"/>
      <c r="I9045" s="1"/>
      <c r="J9045" s="5"/>
      <c r="K9045" s="5"/>
      <c r="L9045" s="5"/>
      <c r="M9045" s="6"/>
      <c r="N9045" s="6"/>
      <c r="O9045" s="7"/>
      <c r="P9045" s="6"/>
      <c r="Q9045" s="6"/>
    </row>
    <row r="9046" spans="2:17" s="2" customFormat="1" x14ac:dyDescent="0.25">
      <c r="B9046" s="1"/>
      <c r="C9046" s="1"/>
      <c r="D9046" s="1"/>
      <c r="I9046" s="1"/>
      <c r="J9046" s="5"/>
      <c r="K9046" s="5"/>
      <c r="L9046" s="5"/>
      <c r="M9046" s="6"/>
      <c r="N9046" s="6"/>
      <c r="O9046" s="7"/>
      <c r="P9046" s="6"/>
      <c r="Q9046" s="6"/>
    </row>
    <row r="9047" spans="2:17" s="2" customFormat="1" x14ac:dyDescent="0.25">
      <c r="B9047" s="1"/>
      <c r="C9047" s="1"/>
      <c r="D9047" s="1"/>
      <c r="I9047" s="1"/>
      <c r="J9047" s="5"/>
      <c r="K9047" s="5"/>
      <c r="L9047" s="5"/>
      <c r="M9047" s="6"/>
      <c r="N9047" s="6"/>
      <c r="O9047" s="7"/>
      <c r="P9047" s="6"/>
      <c r="Q9047" s="6"/>
    </row>
    <row r="9048" spans="2:17" s="2" customFormat="1" x14ac:dyDescent="0.25">
      <c r="B9048" s="1"/>
      <c r="C9048" s="1"/>
      <c r="D9048" s="1"/>
      <c r="I9048" s="1"/>
      <c r="J9048" s="5"/>
      <c r="K9048" s="5"/>
      <c r="L9048" s="5"/>
      <c r="M9048" s="6"/>
      <c r="N9048" s="6"/>
      <c r="O9048" s="7"/>
      <c r="P9048" s="6"/>
      <c r="Q9048" s="6"/>
    </row>
    <row r="9049" spans="2:17" s="2" customFormat="1" x14ac:dyDescent="0.25">
      <c r="B9049" s="1"/>
      <c r="C9049" s="1"/>
      <c r="D9049" s="1"/>
      <c r="I9049" s="1"/>
      <c r="J9049" s="5"/>
      <c r="K9049" s="5"/>
      <c r="L9049" s="5"/>
      <c r="M9049" s="6"/>
      <c r="N9049" s="6"/>
      <c r="O9049" s="7"/>
      <c r="P9049" s="6"/>
      <c r="Q9049" s="6"/>
    </row>
    <row r="9050" spans="2:17" s="2" customFormat="1" x14ac:dyDescent="0.25">
      <c r="B9050" s="1"/>
      <c r="C9050" s="1"/>
      <c r="D9050" s="1"/>
      <c r="I9050" s="1"/>
      <c r="J9050" s="5"/>
      <c r="K9050" s="5"/>
      <c r="L9050" s="5"/>
      <c r="M9050" s="6"/>
      <c r="N9050" s="6"/>
      <c r="O9050" s="7"/>
      <c r="P9050" s="6"/>
      <c r="Q9050" s="6"/>
    </row>
    <row r="9051" spans="2:17" s="2" customFormat="1" x14ac:dyDescent="0.25">
      <c r="B9051" s="1"/>
      <c r="C9051" s="1"/>
      <c r="D9051" s="1"/>
      <c r="I9051" s="1"/>
      <c r="J9051" s="5"/>
      <c r="K9051" s="5"/>
      <c r="L9051" s="5"/>
      <c r="M9051" s="6"/>
      <c r="N9051" s="6"/>
      <c r="O9051" s="7"/>
      <c r="P9051" s="6"/>
      <c r="Q9051" s="6"/>
    </row>
    <row r="9052" spans="2:17" s="2" customFormat="1" x14ac:dyDescent="0.25">
      <c r="B9052" s="1"/>
      <c r="C9052" s="1"/>
      <c r="D9052" s="1"/>
      <c r="I9052" s="1"/>
      <c r="J9052" s="5"/>
      <c r="K9052" s="5"/>
      <c r="L9052" s="5"/>
      <c r="M9052" s="6"/>
      <c r="N9052" s="6"/>
      <c r="O9052" s="7"/>
      <c r="P9052" s="6"/>
      <c r="Q9052" s="6"/>
    </row>
    <row r="9053" spans="2:17" s="2" customFormat="1" x14ac:dyDescent="0.25">
      <c r="B9053" s="1"/>
      <c r="C9053" s="1"/>
      <c r="D9053" s="1"/>
      <c r="I9053" s="1"/>
      <c r="J9053" s="5"/>
      <c r="K9053" s="5"/>
      <c r="L9053" s="5"/>
      <c r="M9053" s="6"/>
      <c r="N9053" s="6"/>
      <c r="O9053" s="7"/>
      <c r="P9053" s="6"/>
      <c r="Q9053" s="6"/>
    </row>
    <row r="9054" spans="2:17" s="2" customFormat="1" x14ac:dyDescent="0.25">
      <c r="B9054" s="1"/>
      <c r="C9054" s="1"/>
      <c r="D9054" s="1"/>
      <c r="I9054" s="1"/>
      <c r="J9054" s="5"/>
      <c r="K9054" s="5"/>
      <c r="L9054" s="5"/>
      <c r="M9054" s="6"/>
      <c r="N9054" s="6"/>
      <c r="O9054" s="7"/>
      <c r="P9054" s="6"/>
      <c r="Q9054" s="6"/>
    </row>
    <row r="9055" spans="2:17" s="2" customFormat="1" x14ac:dyDescent="0.25">
      <c r="B9055" s="1"/>
      <c r="C9055" s="1"/>
      <c r="D9055" s="1"/>
      <c r="I9055" s="1"/>
      <c r="J9055" s="5"/>
      <c r="K9055" s="5"/>
      <c r="L9055" s="5"/>
      <c r="M9055" s="6"/>
      <c r="N9055" s="6"/>
      <c r="O9055" s="7"/>
      <c r="P9055" s="6"/>
      <c r="Q9055" s="6"/>
    </row>
    <row r="9056" spans="2:17" s="2" customFormat="1" x14ac:dyDescent="0.25">
      <c r="B9056" s="1"/>
      <c r="C9056" s="1"/>
      <c r="D9056" s="1"/>
      <c r="I9056" s="1"/>
      <c r="J9056" s="5"/>
      <c r="K9056" s="5"/>
      <c r="L9056" s="5"/>
      <c r="M9056" s="6"/>
      <c r="N9056" s="6"/>
      <c r="O9056" s="7"/>
      <c r="P9056" s="6"/>
      <c r="Q9056" s="6"/>
    </row>
    <row r="9057" spans="2:17" s="2" customFormat="1" x14ac:dyDescent="0.25">
      <c r="B9057" s="1"/>
      <c r="C9057" s="1"/>
      <c r="D9057" s="1"/>
      <c r="I9057" s="1"/>
      <c r="J9057" s="5"/>
      <c r="K9057" s="5"/>
      <c r="L9057" s="5"/>
      <c r="M9057" s="6"/>
      <c r="N9057" s="6"/>
      <c r="O9057" s="7"/>
      <c r="P9057" s="6"/>
      <c r="Q9057" s="6"/>
    </row>
    <row r="9058" spans="2:17" s="2" customFormat="1" x14ac:dyDescent="0.25">
      <c r="B9058" s="1"/>
      <c r="C9058" s="1"/>
      <c r="D9058" s="1"/>
      <c r="I9058" s="1"/>
      <c r="J9058" s="5"/>
      <c r="K9058" s="5"/>
      <c r="L9058" s="5"/>
      <c r="M9058" s="6"/>
      <c r="N9058" s="6"/>
      <c r="O9058" s="7"/>
      <c r="P9058" s="6"/>
      <c r="Q9058" s="6"/>
    </row>
    <row r="9059" spans="2:17" s="2" customFormat="1" x14ac:dyDescent="0.25">
      <c r="B9059" s="1"/>
      <c r="C9059" s="1"/>
      <c r="D9059" s="1"/>
      <c r="I9059" s="1"/>
      <c r="J9059" s="5"/>
      <c r="K9059" s="5"/>
      <c r="L9059" s="5"/>
      <c r="M9059" s="6"/>
      <c r="N9059" s="6"/>
      <c r="O9059" s="7"/>
      <c r="P9059" s="6"/>
      <c r="Q9059" s="6"/>
    </row>
    <row r="9060" spans="2:17" s="2" customFormat="1" x14ac:dyDescent="0.25">
      <c r="B9060" s="1"/>
      <c r="C9060" s="1"/>
      <c r="D9060" s="1"/>
      <c r="I9060" s="1"/>
      <c r="J9060" s="5"/>
      <c r="K9060" s="5"/>
      <c r="L9060" s="5"/>
      <c r="M9060" s="6"/>
      <c r="N9060" s="6"/>
      <c r="O9060" s="7"/>
      <c r="P9060" s="6"/>
      <c r="Q9060" s="6"/>
    </row>
    <row r="9061" spans="2:17" s="2" customFormat="1" x14ac:dyDescent="0.25">
      <c r="B9061" s="1"/>
      <c r="C9061" s="1"/>
      <c r="D9061" s="1"/>
      <c r="I9061" s="1"/>
      <c r="J9061" s="5"/>
      <c r="K9061" s="5"/>
      <c r="L9061" s="5"/>
      <c r="M9061" s="6"/>
      <c r="N9061" s="6"/>
      <c r="O9061" s="7"/>
      <c r="P9061" s="6"/>
      <c r="Q9061" s="6"/>
    </row>
    <row r="9062" spans="2:17" s="2" customFormat="1" x14ac:dyDescent="0.25">
      <c r="B9062" s="1"/>
      <c r="C9062" s="1"/>
      <c r="D9062" s="1"/>
      <c r="I9062" s="1"/>
      <c r="J9062" s="5"/>
      <c r="K9062" s="5"/>
      <c r="L9062" s="5"/>
      <c r="M9062" s="6"/>
      <c r="N9062" s="6"/>
      <c r="O9062" s="7"/>
      <c r="P9062" s="6"/>
      <c r="Q9062" s="6"/>
    </row>
    <row r="9063" spans="2:17" s="2" customFormat="1" x14ac:dyDescent="0.25">
      <c r="B9063" s="1"/>
      <c r="C9063" s="1"/>
      <c r="D9063" s="1"/>
      <c r="I9063" s="1"/>
      <c r="J9063" s="5"/>
      <c r="K9063" s="5"/>
      <c r="L9063" s="5"/>
      <c r="M9063" s="6"/>
      <c r="N9063" s="6"/>
      <c r="O9063" s="7"/>
      <c r="P9063" s="6"/>
      <c r="Q9063" s="6"/>
    </row>
    <row r="9064" spans="2:17" s="2" customFormat="1" x14ac:dyDescent="0.25">
      <c r="B9064" s="1"/>
      <c r="C9064" s="1"/>
      <c r="D9064" s="1"/>
      <c r="I9064" s="1"/>
      <c r="J9064" s="5"/>
      <c r="K9064" s="5"/>
      <c r="L9064" s="5"/>
      <c r="M9064" s="6"/>
      <c r="N9064" s="6"/>
      <c r="O9064" s="7"/>
      <c r="P9064" s="6"/>
      <c r="Q9064" s="6"/>
    </row>
    <row r="9065" spans="2:17" s="2" customFormat="1" x14ac:dyDescent="0.25">
      <c r="B9065" s="1"/>
      <c r="C9065" s="1"/>
      <c r="D9065" s="1"/>
      <c r="I9065" s="1"/>
      <c r="J9065" s="5"/>
      <c r="K9065" s="5"/>
      <c r="L9065" s="5"/>
      <c r="M9065" s="6"/>
      <c r="N9065" s="6"/>
      <c r="O9065" s="7"/>
      <c r="P9065" s="6"/>
      <c r="Q9065" s="6"/>
    </row>
    <row r="9066" spans="2:17" s="2" customFormat="1" x14ac:dyDescent="0.25">
      <c r="B9066" s="1"/>
      <c r="C9066" s="1"/>
      <c r="D9066" s="1"/>
      <c r="I9066" s="1"/>
      <c r="J9066" s="5"/>
      <c r="K9066" s="5"/>
      <c r="L9066" s="5"/>
      <c r="M9066" s="6"/>
      <c r="N9066" s="6"/>
      <c r="O9066" s="7"/>
      <c r="P9066" s="6"/>
      <c r="Q9066" s="6"/>
    </row>
    <row r="9067" spans="2:17" s="2" customFormat="1" x14ac:dyDescent="0.25">
      <c r="B9067" s="1"/>
      <c r="C9067" s="1"/>
      <c r="D9067" s="1"/>
      <c r="I9067" s="1"/>
      <c r="J9067" s="5"/>
      <c r="K9067" s="5"/>
      <c r="L9067" s="5"/>
      <c r="M9067" s="6"/>
      <c r="N9067" s="6"/>
      <c r="O9067" s="7"/>
      <c r="P9067" s="6"/>
      <c r="Q9067" s="6"/>
    </row>
    <row r="9068" spans="2:17" s="2" customFormat="1" x14ac:dyDescent="0.25">
      <c r="B9068" s="1"/>
      <c r="C9068" s="1"/>
      <c r="D9068" s="1"/>
      <c r="I9068" s="1"/>
      <c r="J9068" s="5"/>
      <c r="K9068" s="5"/>
      <c r="L9068" s="5"/>
      <c r="M9068" s="6"/>
      <c r="N9068" s="6"/>
      <c r="O9068" s="7"/>
      <c r="P9068" s="6"/>
      <c r="Q9068" s="6"/>
    </row>
    <row r="9069" spans="2:17" s="2" customFormat="1" x14ac:dyDescent="0.25">
      <c r="B9069" s="1"/>
      <c r="C9069" s="1"/>
      <c r="D9069" s="1"/>
      <c r="I9069" s="1"/>
      <c r="J9069" s="5"/>
      <c r="K9069" s="5"/>
      <c r="L9069" s="5"/>
      <c r="M9069" s="6"/>
      <c r="N9069" s="6"/>
      <c r="O9069" s="7"/>
      <c r="P9069" s="6"/>
      <c r="Q9069" s="6"/>
    </row>
    <row r="9070" spans="2:17" s="2" customFormat="1" x14ac:dyDescent="0.25">
      <c r="B9070" s="1"/>
      <c r="C9070" s="1"/>
      <c r="D9070" s="1"/>
      <c r="I9070" s="1"/>
      <c r="J9070" s="5"/>
      <c r="K9070" s="5"/>
      <c r="L9070" s="5"/>
      <c r="M9070" s="6"/>
      <c r="N9070" s="6"/>
      <c r="O9070" s="7"/>
      <c r="P9070" s="6"/>
      <c r="Q9070" s="6"/>
    </row>
    <row r="9071" spans="2:17" s="2" customFormat="1" x14ac:dyDescent="0.25">
      <c r="B9071" s="1"/>
      <c r="C9071" s="1"/>
      <c r="D9071" s="1"/>
      <c r="I9071" s="1"/>
      <c r="J9071" s="5"/>
      <c r="K9071" s="5"/>
      <c r="L9071" s="5"/>
      <c r="M9071" s="6"/>
      <c r="N9071" s="6"/>
      <c r="O9071" s="7"/>
      <c r="P9071" s="6"/>
      <c r="Q9071" s="6"/>
    </row>
    <row r="9072" spans="2:17" s="2" customFormat="1" x14ac:dyDescent="0.25">
      <c r="B9072" s="1"/>
      <c r="C9072" s="1"/>
      <c r="D9072" s="1"/>
      <c r="I9072" s="1"/>
      <c r="J9072" s="5"/>
      <c r="K9072" s="5"/>
      <c r="L9072" s="5"/>
      <c r="M9072" s="6"/>
      <c r="N9072" s="6"/>
      <c r="O9072" s="7"/>
      <c r="P9072" s="6"/>
      <c r="Q9072" s="6"/>
    </row>
    <row r="9073" spans="2:17" s="2" customFormat="1" x14ac:dyDescent="0.25">
      <c r="B9073" s="1"/>
      <c r="C9073" s="1"/>
      <c r="D9073" s="1"/>
      <c r="I9073" s="1"/>
      <c r="J9073" s="5"/>
      <c r="K9073" s="5"/>
      <c r="L9073" s="5"/>
      <c r="M9073" s="6"/>
      <c r="N9073" s="6"/>
      <c r="O9073" s="7"/>
      <c r="P9073" s="6"/>
      <c r="Q9073" s="6"/>
    </row>
    <row r="9074" spans="2:17" s="2" customFormat="1" x14ac:dyDescent="0.25">
      <c r="B9074" s="1"/>
      <c r="C9074" s="1"/>
      <c r="D9074" s="1"/>
      <c r="I9074" s="1"/>
      <c r="J9074" s="5"/>
      <c r="K9074" s="5"/>
      <c r="L9074" s="5"/>
      <c r="M9074" s="6"/>
      <c r="N9074" s="6"/>
      <c r="O9074" s="7"/>
      <c r="P9074" s="6"/>
      <c r="Q9074" s="6"/>
    </row>
    <row r="9075" spans="2:17" s="2" customFormat="1" x14ac:dyDescent="0.25">
      <c r="B9075" s="1"/>
      <c r="C9075" s="1"/>
      <c r="D9075" s="1"/>
      <c r="I9075" s="1"/>
      <c r="J9075" s="5"/>
      <c r="K9075" s="5"/>
      <c r="L9075" s="5"/>
      <c r="M9075" s="6"/>
      <c r="N9075" s="6"/>
      <c r="O9075" s="7"/>
      <c r="P9075" s="6"/>
      <c r="Q9075" s="6"/>
    </row>
    <row r="9076" spans="2:17" s="2" customFormat="1" x14ac:dyDescent="0.25">
      <c r="B9076" s="1"/>
      <c r="C9076" s="1"/>
      <c r="D9076" s="1"/>
      <c r="I9076" s="1"/>
      <c r="J9076" s="5"/>
      <c r="K9076" s="5"/>
      <c r="L9076" s="5"/>
      <c r="M9076" s="6"/>
      <c r="N9076" s="6"/>
      <c r="O9076" s="7"/>
      <c r="P9076" s="6"/>
      <c r="Q9076" s="6"/>
    </row>
    <row r="9077" spans="2:17" s="2" customFormat="1" x14ac:dyDescent="0.25">
      <c r="B9077" s="1"/>
      <c r="C9077" s="1"/>
      <c r="D9077" s="1"/>
      <c r="I9077" s="1"/>
      <c r="J9077" s="5"/>
      <c r="K9077" s="5"/>
      <c r="L9077" s="5"/>
      <c r="M9077" s="6"/>
      <c r="N9077" s="6"/>
      <c r="O9077" s="7"/>
      <c r="P9077" s="6"/>
      <c r="Q9077" s="6"/>
    </row>
    <row r="9078" spans="2:17" s="2" customFormat="1" x14ac:dyDescent="0.25">
      <c r="B9078" s="1"/>
      <c r="C9078" s="1"/>
      <c r="D9078" s="1"/>
      <c r="I9078" s="1"/>
      <c r="J9078" s="5"/>
      <c r="K9078" s="5"/>
      <c r="L9078" s="5"/>
      <c r="M9078" s="6"/>
      <c r="N9078" s="6"/>
      <c r="O9078" s="7"/>
      <c r="P9078" s="6"/>
      <c r="Q9078" s="6"/>
    </row>
    <row r="9079" spans="2:17" s="2" customFormat="1" x14ac:dyDescent="0.25">
      <c r="B9079" s="1"/>
      <c r="C9079" s="1"/>
      <c r="D9079" s="1"/>
      <c r="I9079" s="1"/>
      <c r="J9079" s="5"/>
      <c r="K9079" s="5"/>
      <c r="L9079" s="5"/>
      <c r="M9079" s="6"/>
      <c r="N9079" s="6"/>
      <c r="O9079" s="7"/>
      <c r="P9079" s="6"/>
      <c r="Q9079" s="6"/>
    </row>
    <row r="9080" spans="2:17" s="2" customFormat="1" x14ac:dyDescent="0.25">
      <c r="B9080" s="1"/>
      <c r="C9080" s="1"/>
      <c r="D9080" s="1"/>
      <c r="I9080" s="1"/>
      <c r="J9080" s="5"/>
      <c r="K9080" s="5"/>
      <c r="L9080" s="5"/>
      <c r="M9080" s="6"/>
      <c r="N9080" s="6"/>
      <c r="O9080" s="7"/>
      <c r="P9080" s="6"/>
      <c r="Q9080" s="6"/>
    </row>
    <row r="9081" spans="2:17" s="2" customFormat="1" x14ac:dyDescent="0.25">
      <c r="B9081" s="1"/>
      <c r="C9081" s="1"/>
      <c r="D9081" s="1"/>
      <c r="I9081" s="1"/>
      <c r="J9081" s="5"/>
      <c r="K9081" s="5"/>
      <c r="L9081" s="5"/>
      <c r="M9081" s="6"/>
      <c r="N9081" s="6"/>
      <c r="O9081" s="7"/>
      <c r="P9081" s="6"/>
      <c r="Q9081" s="6"/>
    </row>
    <row r="9082" spans="2:17" s="2" customFormat="1" x14ac:dyDescent="0.25">
      <c r="B9082" s="1"/>
      <c r="C9082" s="1"/>
      <c r="D9082" s="1"/>
      <c r="I9082" s="1"/>
      <c r="J9082" s="5"/>
      <c r="K9082" s="5"/>
      <c r="L9082" s="5"/>
      <c r="M9082" s="6"/>
      <c r="N9082" s="6"/>
      <c r="O9082" s="7"/>
      <c r="P9082" s="6"/>
      <c r="Q9082" s="6"/>
    </row>
    <row r="9083" spans="2:17" s="2" customFormat="1" x14ac:dyDescent="0.25">
      <c r="B9083" s="1"/>
      <c r="C9083" s="1"/>
      <c r="D9083" s="1"/>
      <c r="I9083" s="1"/>
      <c r="J9083" s="5"/>
      <c r="K9083" s="5"/>
      <c r="L9083" s="5"/>
      <c r="M9083" s="6"/>
      <c r="N9083" s="6"/>
      <c r="O9083" s="7"/>
      <c r="P9083" s="6"/>
      <c r="Q9083" s="6"/>
    </row>
    <row r="9084" spans="2:17" s="2" customFormat="1" x14ac:dyDescent="0.25">
      <c r="B9084" s="1"/>
      <c r="C9084" s="1"/>
      <c r="D9084" s="1"/>
      <c r="I9084" s="1"/>
      <c r="J9084" s="5"/>
      <c r="K9084" s="5"/>
      <c r="L9084" s="5"/>
      <c r="M9084" s="6"/>
      <c r="N9084" s="6"/>
      <c r="O9084" s="7"/>
      <c r="P9084" s="6"/>
      <c r="Q9084" s="6"/>
    </row>
    <row r="9085" spans="2:17" s="2" customFormat="1" x14ac:dyDescent="0.25">
      <c r="B9085" s="1"/>
      <c r="C9085" s="1"/>
      <c r="D9085" s="1"/>
      <c r="I9085" s="1"/>
      <c r="J9085" s="5"/>
      <c r="K9085" s="5"/>
      <c r="L9085" s="5"/>
      <c r="M9085" s="6"/>
      <c r="N9085" s="6"/>
      <c r="O9085" s="7"/>
      <c r="P9085" s="6"/>
      <c r="Q9085" s="6"/>
    </row>
    <row r="9086" spans="2:17" s="2" customFormat="1" x14ac:dyDescent="0.25">
      <c r="B9086" s="1"/>
      <c r="C9086" s="1"/>
      <c r="D9086" s="1"/>
      <c r="I9086" s="1"/>
      <c r="J9086" s="5"/>
      <c r="K9086" s="5"/>
      <c r="L9086" s="5"/>
      <c r="M9086" s="6"/>
      <c r="N9086" s="6"/>
      <c r="O9086" s="7"/>
      <c r="P9086" s="6"/>
      <c r="Q9086" s="6"/>
    </row>
    <row r="9087" spans="2:17" s="2" customFormat="1" x14ac:dyDescent="0.25">
      <c r="B9087" s="1"/>
      <c r="C9087" s="1"/>
      <c r="D9087" s="1"/>
      <c r="I9087" s="1"/>
      <c r="J9087" s="5"/>
      <c r="K9087" s="5"/>
      <c r="L9087" s="5"/>
      <c r="M9087" s="6"/>
      <c r="N9087" s="6"/>
      <c r="O9087" s="7"/>
      <c r="P9087" s="6"/>
      <c r="Q9087" s="6"/>
    </row>
    <row r="9088" spans="2:17" s="2" customFormat="1" x14ac:dyDescent="0.25">
      <c r="B9088" s="1"/>
      <c r="C9088" s="1"/>
      <c r="D9088" s="1"/>
      <c r="I9088" s="1"/>
      <c r="J9088" s="5"/>
      <c r="K9088" s="5"/>
      <c r="L9088" s="5"/>
      <c r="M9088" s="6"/>
      <c r="N9088" s="6"/>
      <c r="O9088" s="7"/>
      <c r="P9088" s="6"/>
      <c r="Q9088" s="6"/>
    </row>
    <row r="9089" spans="2:17" s="2" customFormat="1" x14ac:dyDescent="0.25">
      <c r="B9089" s="1"/>
      <c r="C9089" s="1"/>
      <c r="D9089" s="1"/>
      <c r="I9089" s="1"/>
      <c r="J9089" s="5"/>
      <c r="K9089" s="5"/>
      <c r="L9089" s="5"/>
      <c r="M9089" s="6"/>
      <c r="N9089" s="6"/>
      <c r="O9089" s="7"/>
      <c r="P9089" s="6"/>
      <c r="Q9089" s="6"/>
    </row>
    <row r="9090" spans="2:17" s="2" customFormat="1" x14ac:dyDescent="0.25">
      <c r="B9090" s="1"/>
      <c r="C9090" s="1"/>
      <c r="D9090" s="1"/>
      <c r="I9090" s="1"/>
      <c r="J9090" s="5"/>
      <c r="K9090" s="5"/>
      <c r="L9090" s="5"/>
      <c r="M9090" s="6"/>
      <c r="N9090" s="6"/>
      <c r="O9090" s="7"/>
      <c r="P9090" s="6"/>
      <c r="Q9090" s="6"/>
    </row>
    <row r="9091" spans="2:17" s="2" customFormat="1" x14ac:dyDescent="0.25">
      <c r="B9091" s="1"/>
      <c r="C9091" s="1"/>
      <c r="D9091" s="1"/>
      <c r="I9091" s="1"/>
      <c r="J9091" s="5"/>
      <c r="K9091" s="5"/>
      <c r="L9091" s="5"/>
      <c r="M9091" s="6"/>
      <c r="N9091" s="6"/>
      <c r="O9091" s="7"/>
      <c r="P9091" s="6"/>
      <c r="Q9091" s="6"/>
    </row>
    <row r="9092" spans="2:17" s="2" customFormat="1" x14ac:dyDescent="0.25">
      <c r="B9092" s="1"/>
      <c r="C9092" s="1"/>
      <c r="D9092" s="1"/>
      <c r="I9092" s="1"/>
      <c r="J9092" s="5"/>
      <c r="K9092" s="5"/>
      <c r="L9092" s="5"/>
      <c r="M9092" s="6"/>
      <c r="N9092" s="6"/>
      <c r="O9092" s="7"/>
      <c r="P9092" s="6"/>
      <c r="Q9092" s="6"/>
    </row>
    <row r="9093" spans="2:17" s="2" customFormat="1" x14ac:dyDescent="0.25">
      <c r="B9093" s="1"/>
      <c r="C9093" s="1"/>
      <c r="D9093" s="1"/>
      <c r="I9093" s="1"/>
      <c r="J9093" s="5"/>
      <c r="K9093" s="5"/>
      <c r="L9093" s="5"/>
      <c r="M9093" s="6"/>
      <c r="N9093" s="6"/>
      <c r="O9093" s="7"/>
      <c r="P9093" s="6"/>
      <c r="Q9093" s="6"/>
    </row>
    <row r="9094" spans="2:17" s="2" customFormat="1" x14ac:dyDescent="0.25">
      <c r="B9094" s="1"/>
      <c r="C9094" s="1"/>
      <c r="D9094" s="1"/>
      <c r="I9094" s="1"/>
      <c r="J9094" s="5"/>
      <c r="K9094" s="5"/>
      <c r="L9094" s="5"/>
      <c r="M9094" s="6"/>
      <c r="N9094" s="6"/>
      <c r="O9094" s="7"/>
      <c r="P9094" s="6"/>
      <c r="Q9094" s="6"/>
    </row>
    <row r="9095" spans="2:17" s="2" customFormat="1" x14ac:dyDescent="0.25">
      <c r="B9095" s="1"/>
      <c r="C9095" s="1"/>
      <c r="D9095" s="1"/>
      <c r="I9095" s="1"/>
      <c r="J9095" s="5"/>
      <c r="K9095" s="5"/>
      <c r="L9095" s="5"/>
      <c r="M9095" s="6"/>
      <c r="N9095" s="6"/>
      <c r="O9095" s="7"/>
      <c r="P9095" s="6"/>
      <c r="Q9095" s="6"/>
    </row>
    <row r="9096" spans="2:17" s="2" customFormat="1" x14ac:dyDescent="0.25">
      <c r="B9096" s="1"/>
      <c r="C9096" s="1"/>
      <c r="D9096" s="1"/>
      <c r="I9096" s="1"/>
      <c r="J9096" s="5"/>
      <c r="K9096" s="5"/>
      <c r="L9096" s="5"/>
      <c r="M9096" s="6"/>
      <c r="N9096" s="6"/>
      <c r="O9096" s="7"/>
      <c r="P9096" s="6"/>
      <c r="Q9096" s="6"/>
    </row>
    <row r="9097" spans="2:17" s="2" customFormat="1" x14ac:dyDescent="0.25">
      <c r="B9097" s="1"/>
      <c r="C9097" s="1"/>
      <c r="D9097" s="1"/>
      <c r="I9097" s="1"/>
      <c r="J9097" s="5"/>
      <c r="K9097" s="5"/>
      <c r="L9097" s="5"/>
      <c r="M9097" s="6"/>
      <c r="N9097" s="6"/>
      <c r="O9097" s="7"/>
      <c r="P9097" s="6"/>
      <c r="Q9097" s="6"/>
    </row>
    <row r="9098" spans="2:17" s="2" customFormat="1" x14ac:dyDescent="0.25">
      <c r="B9098" s="1"/>
      <c r="C9098" s="1"/>
      <c r="D9098" s="1"/>
      <c r="I9098" s="1"/>
      <c r="J9098" s="5"/>
      <c r="K9098" s="5"/>
      <c r="L9098" s="5"/>
      <c r="M9098" s="6"/>
      <c r="N9098" s="6"/>
      <c r="O9098" s="7"/>
      <c r="P9098" s="6"/>
      <c r="Q9098" s="6"/>
    </row>
    <row r="9099" spans="2:17" s="2" customFormat="1" x14ac:dyDescent="0.25">
      <c r="B9099" s="1"/>
      <c r="C9099" s="1"/>
      <c r="D9099" s="1"/>
      <c r="I9099" s="1"/>
      <c r="J9099" s="5"/>
      <c r="K9099" s="5"/>
      <c r="L9099" s="5"/>
      <c r="M9099" s="6"/>
      <c r="N9099" s="6"/>
      <c r="O9099" s="7"/>
      <c r="P9099" s="6"/>
      <c r="Q9099" s="6"/>
    </row>
    <row r="9100" spans="2:17" s="2" customFormat="1" x14ac:dyDescent="0.25">
      <c r="B9100" s="1"/>
      <c r="C9100" s="1"/>
      <c r="D9100" s="1"/>
      <c r="I9100" s="1"/>
      <c r="J9100" s="5"/>
      <c r="K9100" s="5"/>
      <c r="L9100" s="5"/>
      <c r="M9100" s="6"/>
      <c r="N9100" s="6"/>
      <c r="O9100" s="7"/>
      <c r="P9100" s="6"/>
      <c r="Q9100" s="6"/>
    </row>
    <row r="9101" spans="2:17" s="2" customFormat="1" x14ac:dyDescent="0.25">
      <c r="B9101" s="1"/>
      <c r="C9101" s="1"/>
      <c r="D9101" s="1"/>
      <c r="I9101" s="1"/>
      <c r="J9101" s="5"/>
      <c r="K9101" s="5"/>
      <c r="L9101" s="5"/>
      <c r="M9101" s="6"/>
      <c r="N9101" s="6"/>
      <c r="O9101" s="7"/>
      <c r="P9101" s="6"/>
      <c r="Q9101" s="6"/>
    </row>
    <row r="9102" spans="2:17" s="2" customFormat="1" x14ac:dyDescent="0.25">
      <c r="B9102" s="1"/>
      <c r="C9102" s="1"/>
      <c r="D9102" s="1"/>
      <c r="I9102" s="1"/>
      <c r="J9102" s="5"/>
      <c r="K9102" s="5"/>
      <c r="L9102" s="5"/>
      <c r="M9102" s="6"/>
      <c r="N9102" s="6"/>
      <c r="O9102" s="7"/>
      <c r="P9102" s="6"/>
      <c r="Q9102" s="6"/>
    </row>
    <row r="9103" spans="2:17" s="2" customFormat="1" x14ac:dyDescent="0.25">
      <c r="B9103" s="1"/>
      <c r="C9103" s="1"/>
      <c r="D9103" s="1"/>
      <c r="I9103" s="1"/>
      <c r="J9103" s="5"/>
      <c r="K9103" s="5"/>
      <c r="L9103" s="5"/>
      <c r="M9103" s="6"/>
      <c r="N9103" s="6"/>
      <c r="O9103" s="7"/>
      <c r="P9103" s="6"/>
      <c r="Q9103" s="6"/>
    </row>
    <row r="9104" spans="2:17" s="2" customFormat="1" x14ac:dyDescent="0.25">
      <c r="B9104" s="1"/>
      <c r="C9104" s="1"/>
      <c r="D9104" s="1"/>
      <c r="I9104" s="1"/>
      <c r="J9104" s="5"/>
      <c r="K9104" s="5"/>
      <c r="L9104" s="5"/>
      <c r="M9104" s="6"/>
      <c r="N9104" s="6"/>
      <c r="O9104" s="7"/>
      <c r="P9104" s="6"/>
      <c r="Q9104" s="6"/>
    </row>
    <row r="9105" spans="2:17" s="2" customFormat="1" x14ac:dyDescent="0.25">
      <c r="B9105" s="1"/>
      <c r="C9105" s="1"/>
      <c r="D9105" s="1"/>
      <c r="I9105" s="1"/>
      <c r="J9105" s="5"/>
      <c r="K9105" s="5"/>
      <c r="L9105" s="5"/>
      <c r="M9105" s="6"/>
      <c r="N9105" s="6"/>
      <c r="O9105" s="7"/>
      <c r="P9105" s="6"/>
      <c r="Q9105" s="6"/>
    </row>
    <row r="9106" spans="2:17" s="2" customFormat="1" x14ac:dyDescent="0.25">
      <c r="B9106" s="1"/>
      <c r="C9106" s="1"/>
      <c r="D9106" s="1"/>
      <c r="I9106" s="1"/>
      <c r="J9106" s="5"/>
      <c r="K9106" s="5"/>
      <c r="L9106" s="5"/>
      <c r="M9106" s="6"/>
      <c r="N9106" s="6"/>
      <c r="O9106" s="7"/>
      <c r="P9106" s="6"/>
      <c r="Q9106" s="6"/>
    </row>
    <row r="9107" spans="2:17" s="2" customFormat="1" x14ac:dyDescent="0.25">
      <c r="B9107" s="1"/>
      <c r="C9107" s="1"/>
      <c r="D9107" s="1"/>
      <c r="I9107" s="1"/>
      <c r="J9107" s="5"/>
      <c r="K9107" s="5"/>
      <c r="L9107" s="5"/>
      <c r="M9107" s="6"/>
      <c r="N9107" s="6"/>
      <c r="O9107" s="7"/>
      <c r="P9107" s="6"/>
      <c r="Q9107" s="6"/>
    </row>
    <row r="9108" spans="2:17" s="2" customFormat="1" x14ac:dyDescent="0.25">
      <c r="B9108" s="1"/>
      <c r="C9108" s="1"/>
      <c r="D9108" s="1"/>
      <c r="I9108" s="1"/>
      <c r="J9108" s="5"/>
      <c r="K9108" s="5"/>
      <c r="L9108" s="5"/>
      <c r="M9108" s="6"/>
      <c r="N9108" s="6"/>
      <c r="O9108" s="7"/>
      <c r="P9108" s="6"/>
      <c r="Q9108" s="6"/>
    </row>
    <row r="9109" spans="2:17" s="2" customFormat="1" x14ac:dyDescent="0.25">
      <c r="B9109" s="1"/>
      <c r="C9109" s="1"/>
      <c r="D9109" s="1"/>
      <c r="I9109" s="1"/>
      <c r="J9109" s="5"/>
      <c r="K9109" s="5"/>
      <c r="L9109" s="5"/>
      <c r="M9109" s="6"/>
      <c r="N9109" s="6"/>
      <c r="O9109" s="7"/>
      <c r="P9109" s="6"/>
      <c r="Q9109" s="6"/>
    </row>
    <row r="9110" spans="2:17" s="2" customFormat="1" x14ac:dyDescent="0.25">
      <c r="B9110" s="1"/>
      <c r="C9110" s="1"/>
      <c r="D9110" s="1"/>
      <c r="I9110" s="1"/>
      <c r="J9110" s="5"/>
      <c r="K9110" s="5"/>
      <c r="L9110" s="5"/>
      <c r="M9110" s="6"/>
      <c r="N9110" s="6"/>
      <c r="O9110" s="7"/>
      <c r="P9110" s="6"/>
      <c r="Q9110" s="6"/>
    </row>
    <row r="9111" spans="2:17" s="2" customFormat="1" x14ac:dyDescent="0.25">
      <c r="B9111" s="1"/>
      <c r="C9111" s="1"/>
      <c r="D9111" s="1"/>
      <c r="I9111" s="1"/>
      <c r="J9111" s="5"/>
      <c r="K9111" s="5"/>
      <c r="L9111" s="5"/>
      <c r="M9111" s="6"/>
      <c r="N9111" s="6"/>
      <c r="O9111" s="7"/>
      <c r="P9111" s="6"/>
      <c r="Q9111" s="6"/>
    </row>
    <row r="9112" spans="2:17" s="2" customFormat="1" x14ac:dyDescent="0.25">
      <c r="B9112" s="1"/>
      <c r="C9112" s="1"/>
      <c r="D9112" s="1"/>
      <c r="I9112" s="1"/>
      <c r="J9112" s="5"/>
      <c r="K9112" s="5"/>
      <c r="L9112" s="5"/>
      <c r="M9112" s="6"/>
      <c r="N9112" s="6"/>
      <c r="O9112" s="7"/>
      <c r="P9112" s="6"/>
      <c r="Q9112" s="6"/>
    </row>
    <row r="9113" spans="2:17" s="2" customFormat="1" x14ac:dyDescent="0.25">
      <c r="B9113" s="1"/>
      <c r="C9113" s="1"/>
      <c r="D9113" s="1"/>
      <c r="I9113" s="1"/>
      <c r="J9113" s="5"/>
      <c r="K9113" s="5"/>
      <c r="L9113" s="5"/>
      <c r="M9113" s="6"/>
      <c r="N9113" s="6"/>
      <c r="O9113" s="7"/>
      <c r="P9113" s="6"/>
      <c r="Q9113" s="6"/>
    </row>
    <row r="9114" spans="2:17" s="2" customFormat="1" x14ac:dyDescent="0.25">
      <c r="B9114" s="1"/>
      <c r="C9114" s="1"/>
      <c r="D9114" s="1"/>
      <c r="I9114" s="1"/>
      <c r="J9114" s="5"/>
      <c r="K9114" s="5"/>
      <c r="L9114" s="5"/>
      <c r="M9114" s="6"/>
      <c r="N9114" s="6"/>
      <c r="O9114" s="7"/>
      <c r="P9114" s="6"/>
      <c r="Q9114" s="6"/>
    </row>
    <row r="9115" spans="2:17" s="2" customFormat="1" x14ac:dyDescent="0.25">
      <c r="B9115" s="1"/>
      <c r="C9115" s="1"/>
      <c r="D9115" s="1"/>
      <c r="I9115" s="1"/>
      <c r="J9115" s="5"/>
      <c r="K9115" s="5"/>
      <c r="L9115" s="5"/>
      <c r="M9115" s="6"/>
      <c r="N9115" s="6"/>
      <c r="O9115" s="7"/>
      <c r="P9115" s="6"/>
      <c r="Q9115" s="6"/>
    </row>
    <row r="9116" spans="2:17" s="2" customFormat="1" x14ac:dyDescent="0.25">
      <c r="B9116" s="1"/>
      <c r="C9116" s="1"/>
      <c r="D9116" s="1"/>
      <c r="I9116" s="1"/>
      <c r="J9116" s="5"/>
      <c r="K9116" s="5"/>
      <c r="L9116" s="5"/>
      <c r="M9116" s="6"/>
      <c r="N9116" s="6"/>
      <c r="O9116" s="7"/>
      <c r="P9116" s="6"/>
      <c r="Q9116" s="6"/>
    </row>
    <row r="9117" spans="2:17" s="2" customFormat="1" x14ac:dyDescent="0.25">
      <c r="B9117" s="1"/>
      <c r="C9117" s="1"/>
      <c r="D9117" s="1"/>
      <c r="I9117" s="1"/>
      <c r="J9117" s="5"/>
      <c r="K9117" s="5"/>
      <c r="L9117" s="5"/>
      <c r="M9117" s="6"/>
      <c r="N9117" s="6"/>
      <c r="O9117" s="7"/>
      <c r="P9117" s="6"/>
      <c r="Q9117" s="6"/>
    </row>
    <row r="9118" spans="2:17" s="2" customFormat="1" x14ac:dyDescent="0.25">
      <c r="B9118" s="1"/>
      <c r="C9118" s="1"/>
      <c r="D9118" s="1"/>
      <c r="I9118" s="1"/>
      <c r="J9118" s="5"/>
      <c r="K9118" s="5"/>
      <c r="L9118" s="5"/>
      <c r="M9118" s="6"/>
      <c r="N9118" s="6"/>
      <c r="O9118" s="7"/>
      <c r="P9118" s="6"/>
      <c r="Q9118" s="6"/>
    </row>
    <row r="9119" spans="2:17" s="2" customFormat="1" x14ac:dyDescent="0.25">
      <c r="B9119" s="1"/>
      <c r="C9119" s="1"/>
      <c r="D9119" s="1"/>
      <c r="I9119" s="1"/>
      <c r="J9119" s="5"/>
      <c r="K9119" s="5"/>
      <c r="L9119" s="5"/>
      <c r="M9119" s="6"/>
      <c r="N9119" s="6"/>
      <c r="O9119" s="7"/>
      <c r="P9119" s="6"/>
      <c r="Q9119" s="6"/>
    </row>
    <row r="9120" spans="2:17" s="2" customFormat="1" x14ac:dyDescent="0.25">
      <c r="B9120" s="1"/>
      <c r="C9120" s="1"/>
      <c r="D9120" s="1"/>
      <c r="I9120" s="1"/>
      <c r="J9120" s="5"/>
      <c r="K9120" s="5"/>
      <c r="L9120" s="5"/>
      <c r="M9120" s="6"/>
      <c r="N9120" s="6"/>
      <c r="O9120" s="7"/>
      <c r="P9120" s="6"/>
      <c r="Q9120" s="6"/>
    </row>
    <row r="9121" spans="2:17" s="2" customFormat="1" x14ac:dyDescent="0.25">
      <c r="B9121" s="1"/>
      <c r="C9121" s="1"/>
      <c r="D9121" s="1"/>
      <c r="I9121" s="1"/>
      <c r="J9121" s="5"/>
      <c r="K9121" s="5"/>
      <c r="L9121" s="5"/>
      <c r="M9121" s="6"/>
      <c r="N9121" s="6"/>
      <c r="O9121" s="7"/>
      <c r="P9121" s="6"/>
      <c r="Q9121" s="6"/>
    </row>
    <row r="9122" spans="2:17" s="2" customFormat="1" x14ac:dyDescent="0.25">
      <c r="B9122" s="1"/>
      <c r="C9122" s="1"/>
      <c r="D9122" s="1"/>
      <c r="I9122" s="1"/>
      <c r="J9122" s="5"/>
      <c r="K9122" s="5"/>
      <c r="L9122" s="5"/>
      <c r="M9122" s="6"/>
      <c r="N9122" s="6"/>
      <c r="O9122" s="7"/>
      <c r="P9122" s="6"/>
      <c r="Q9122" s="6"/>
    </row>
    <row r="9123" spans="2:17" s="2" customFormat="1" x14ac:dyDescent="0.25">
      <c r="B9123" s="1"/>
      <c r="C9123" s="1"/>
      <c r="D9123" s="1"/>
      <c r="I9123" s="1"/>
      <c r="J9123" s="5"/>
      <c r="K9123" s="5"/>
      <c r="L9123" s="5"/>
      <c r="M9123" s="6"/>
      <c r="N9123" s="6"/>
      <c r="O9123" s="7"/>
      <c r="P9123" s="6"/>
      <c r="Q9123" s="6"/>
    </row>
    <row r="9124" spans="2:17" s="2" customFormat="1" x14ac:dyDescent="0.25">
      <c r="B9124" s="1"/>
      <c r="C9124" s="1"/>
      <c r="D9124" s="1"/>
      <c r="I9124" s="1"/>
      <c r="J9124" s="5"/>
      <c r="K9124" s="5"/>
      <c r="L9124" s="5"/>
      <c r="M9124" s="6"/>
      <c r="N9124" s="6"/>
      <c r="O9124" s="7"/>
      <c r="P9124" s="6"/>
      <c r="Q9124" s="6"/>
    </row>
    <row r="9125" spans="2:17" s="2" customFormat="1" x14ac:dyDescent="0.25">
      <c r="B9125" s="1"/>
      <c r="C9125" s="1"/>
      <c r="D9125" s="1"/>
      <c r="I9125" s="1"/>
      <c r="J9125" s="5"/>
      <c r="K9125" s="5"/>
      <c r="L9125" s="5"/>
      <c r="M9125" s="6"/>
      <c r="N9125" s="6"/>
      <c r="O9125" s="7"/>
      <c r="P9125" s="6"/>
      <c r="Q9125" s="6"/>
    </row>
    <row r="9126" spans="2:17" s="2" customFormat="1" x14ac:dyDescent="0.25">
      <c r="B9126" s="1"/>
      <c r="C9126" s="1"/>
      <c r="D9126" s="1"/>
      <c r="I9126" s="1"/>
      <c r="J9126" s="5"/>
      <c r="K9126" s="5"/>
      <c r="L9126" s="5"/>
      <c r="M9126" s="6"/>
      <c r="N9126" s="6"/>
      <c r="O9126" s="7"/>
      <c r="P9126" s="6"/>
      <c r="Q9126" s="6"/>
    </row>
    <row r="9127" spans="2:17" s="2" customFormat="1" x14ac:dyDescent="0.25">
      <c r="B9127" s="1"/>
      <c r="C9127" s="1"/>
      <c r="D9127" s="1"/>
      <c r="I9127" s="1"/>
      <c r="J9127" s="5"/>
      <c r="K9127" s="5"/>
      <c r="L9127" s="5"/>
      <c r="M9127" s="6"/>
      <c r="N9127" s="6"/>
      <c r="O9127" s="7"/>
      <c r="P9127" s="6"/>
      <c r="Q9127" s="6"/>
    </row>
    <row r="9128" spans="2:17" s="2" customFormat="1" x14ac:dyDescent="0.25">
      <c r="B9128" s="1"/>
      <c r="C9128" s="1"/>
      <c r="D9128" s="1"/>
      <c r="I9128" s="1"/>
      <c r="J9128" s="5"/>
      <c r="K9128" s="5"/>
      <c r="L9128" s="5"/>
      <c r="M9128" s="6"/>
      <c r="N9128" s="6"/>
      <c r="O9128" s="7"/>
      <c r="P9128" s="6"/>
      <c r="Q9128" s="6"/>
    </row>
    <row r="9129" spans="2:17" s="2" customFormat="1" x14ac:dyDescent="0.25">
      <c r="B9129" s="1"/>
      <c r="C9129" s="1"/>
      <c r="D9129" s="1"/>
      <c r="I9129" s="1"/>
      <c r="J9129" s="5"/>
      <c r="K9129" s="5"/>
      <c r="L9129" s="5"/>
      <c r="M9129" s="6"/>
      <c r="N9129" s="6"/>
      <c r="O9129" s="7"/>
      <c r="P9129" s="6"/>
      <c r="Q9129" s="6"/>
    </row>
    <row r="9130" spans="2:17" s="2" customFormat="1" x14ac:dyDescent="0.25">
      <c r="B9130" s="1"/>
      <c r="C9130" s="1"/>
      <c r="D9130" s="1"/>
      <c r="I9130" s="1"/>
      <c r="J9130" s="5"/>
      <c r="K9130" s="5"/>
      <c r="L9130" s="5"/>
      <c r="M9130" s="6"/>
      <c r="N9130" s="6"/>
      <c r="O9130" s="7"/>
      <c r="P9130" s="6"/>
      <c r="Q9130" s="6"/>
    </row>
    <row r="9131" spans="2:17" s="2" customFormat="1" x14ac:dyDescent="0.25">
      <c r="B9131" s="1"/>
      <c r="C9131" s="1"/>
      <c r="D9131" s="1"/>
      <c r="I9131" s="1"/>
      <c r="J9131" s="5"/>
      <c r="K9131" s="5"/>
      <c r="L9131" s="5"/>
      <c r="M9131" s="6"/>
      <c r="N9131" s="6"/>
      <c r="O9131" s="7"/>
      <c r="P9131" s="6"/>
      <c r="Q9131" s="6"/>
    </row>
    <row r="9132" spans="2:17" s="2" customFormat="1" x14ac:dyDescent="0.25">
      <c r="B9132" s="1"/>
      <c r="C9132" s="1"/>
      <c r="D9132" s="1"/>
      <c r="I9132" s="1"/>
      <c r="J9132" s="5"/>
      <c r="K9132" s="5"/>
      <c r="L9132" s="5"/>
      <c r="M9132" s="6"/>
      <c r="N9132" s="6"/>
      <c r="O9132" s="7"/>
      <c r="P9132" s="6"/>
      <c r="Q9132" s="6"/>
    </row>
    <row r="9133" spans="2:17" s="2" customFormat="1" x14ac:dyDescent="0.25">
      <c r="B9133" s="1"/>
      <c r="C9133" s="1"/>
      <c r="D9133" s="1"/>
      <c r="I9133" s="1"/>
      <c r="J9133" s="5"/>
      <c r="K9133" s="5"/>
      <c r="L9133" s="5"/>
      <c r="M9133" s="6"/>
      <c r="N9133" s="6"/>
      <c r="O9133" s="7"/>
      <c r="P9133" s="6"/>
      <c r="Q9133" s="6"/>
    </row>
    <row r="9134" spans="2:17" s="2" customFormat="1" x14ac:dyDescent="0.25">
      <c r="B9134" s="1"/>
      <c r="C9134" s="1"/>
      <c r="D9134" s="1"/>
      <c r="I9134" s="1"/>
      <c r="J9134" s="5"/>
      <c r="K9134" s="5"/>
      <c r="L9134" s="5"/>
      <c r="M9134" s="6"/>
      <c r="N9134" s="6"/>
      <c r="O9134" s="7"/>
      <c r="P9134" s="6"/>
      <c r="Q9134" s="6"/>
    </row>
    <row r="9135" spans="2:17" s="2" customFormat="1" x14ac:dyDescent="0.25">
      <c r="B9135" s="1"/>
      <c r="C9135" s="1"/>
      <c r="D9135" s="1"/>
      <c r="I9135" s="1"/>
      <c r="J9135" s="5"/>
      <c r="K9135" s="5"/>
      <c r="L9135" s="5"/>
      <c r="M9135" s="6"/>
      <c r="N9135" s="6"/>
      <c r="O9135" s="7"/>
      <c r="P9135" s="6"/>
      <c r="Q9135" s="6"/>
    </row>
    <row r="9136" spans="2:17" s="2" customFormat="1" x14ac:dyDescent="0.25">
      <c r="B9136" s="1"/>
      <c r="C9136" s="1"/>
      <c r="D9136" s="1"/>
      <c r="I9136" s="1"/>
      <c r="J9136" s="5"/>
      <c r="K9136" s="5"/>
      <c r="L9136" s="5"/>
      <c r="M9136" s="6"/>
      <c r="N9136" s="6"/>
      <c r="O9136" s="7"/>
      <c r="P9136" s="6"/>
      <c r="Q9136" s="6"/>
    </row>
    <row r="9137" spans="2:17" s="2" customFormat="1" x14ac:dyDescent="0.25">
      <c r="B9137" s="1"/>
      <c r="C9137" s="1"/>
      <c r="D9137" s="1"/>
      <c r="I9137" s="1"/>
      <c r="J9137" s="5"/>
      <c r="K9137" s="5"/>
      <c r="L9137" s="5"/>
      <c r="M9137" s="6"/>
      <c r="N9137" s="6"/>
      <c r="O9137" s="7"/>
      <c r="P9137" s="6"/>
      <c r="Q9137" s="6"/>
    </row>
    <row r="9138" spans="2:17" s="2" customFormat="1" x14ac:dyDescent="0.25">
      <c r="B9138" s="1"/>
      <c r="C9138" s="1"/>
      <c r="D9138" s="1"/>
      <c r="I9138" s="1"/>
      <c r="J9138" s="5"/>
      <c r="K9138" s="5"/>
      <c r="L9138" s="5"/>
      <c r="M9138" s="6"/>
      <c r="N9138" s="6"/>
      <c r="O9138" s="7"/>
      <c r="P9138" s="6"/>
      <c r="Q9138" s="6"/>
    </row>
    <row r="9139" spans="2:17" s="2" customFormat="1" x14ac:dyDescent="0.25">
      <c r="B9139" s="1"/>
      <c r="C9139" s="1"/>
      <c r="D9139" s="1"/>
      <c r="I9139" s="1"/>
      <c r="J9139" s="5"/>
      <c r="K9139" s="5"/>
      <c r="L9139" s="5"/>
      <c r="M9139" s="6"/>
      <c r="N9139" s="6"/>
      <c r="O9139" s="7"/>
      <c r="P9139" s="6"/>
      <c r="Q9139" s="6"/>
    </row>
    <row r="9140" spans="2:17" s="2" customFormat="1" x14ac:dyDescent="0.25">
      <c r="B9140" s="1"/>
      <c r="C9140" s="1"/>
      <c r="D9140" s="1"/>
      <c r="I9140" s="1"/>
      <c r="J9140" s="5"/>
      <c r="K9140" s="5"/>
      <c r="L9140" s="5"/>
      <c r="M9140" s="6"/>
      <c r="N9140" s="6"/>
      <c r="O9140" s="7"/>
      <c r="P9140" s="6"/>
      <c r="Q9140" s="6"/>
    </row>
    <row r="9141" spans="2:17" s="2" customFormat="1" x14ac:dyDescent="0.25">
      <c r="B9141" s="1"/>
      <c r="C9141" s="1"/>
      <c r="D9141" s="1"/>
      <c r="I9141" s="1"/>
      <c r="J9141" s="5"/>
      <c r="K9141" s="5"/>
      <c r="L9141" s="5"/>
      <c r="M9141" s="6"/>
      <c r="N9141" s="6"/>
      <c r="O9141" s="7"/>
      <c r="P9141" s="6"/>
      <c r="Q9141" s="6"/>
    </row>
    <row r="9142" spans="2:17" s="2" customFormat="1" x14ac:dyDescent="0.25">
      <c r="B9142" s="1"/>
      <c r="C9142" s="1"/>
      <c r="D9142" s="1"/>
      <c r="I9142" s="1"/>
      <c r="J9142" s="5"/>
      <c r="K9142" s="5"/>
      <c r="L9142" s="5"/>
      <c r="M9142" s="6"/>
      <c r="N9142" s="6"/>
      <c r="O9142" s="7"/>
      <c r="P9142" s="6"/>
      <c r="Q9142" s="6"/>
    </row>
    <row r="9143" spans="2:17" s="2" customFormat="1" x14ac:dyDescent="0.25">
      <c r="B9143" s="1"/>
      <c r="C9143" s="1"/>
      <c r="D9143" s="1"/>
      <c r="I9143" s="1"/>
      <c r="J9143" s="5"/>
      <c r="K9143" s="5"/>
      <c r="L9143" s="5"/>
      <c r="M9143" s="6"/>
      <c r="N9143" s="6"/>
      <c r="O9143" s="7"/>
      <c r="P9143" s="6"/>
      <c r="Q9143" s="6"/>
    </row>
    <row r="9144" spans="2:17" s="2" customFormat="1" x14ac:dyDescent="0.25">
      <c r="B9144" s="1"/>
      <c r="C9144" s="1"/>
      <c r="D9144" s="1"/>
      <c r="I9144" s="1"/>
      <c r="J9144" s="5"/>
      <c r="K9144" s="5"/>
      <c r="L9144" s="5"/>
      <c r="M9144" s="6"/>
      <c r="N9144" s="6"/>
      <c r="O9144" s="7"/>
      <c r="P9144" s="6"/>
      <c r="Q9144" s="6"/>
    </row>
    <row r="9145" spans="2:17" s="2" customFormat="1" x14ac:dyDescent="0.25">
      <c r="B9145" s="1"/>
      <c r="C9145" s="1"/>
      <c r="D9145" s="1"/>
      <c r="I9145" s="1"/>
      <c r="J9145" s="5"/>
      <c r="K9145" s="5"/>
      <c r="L9145" s="5"/>
      <c r="M9145" s="6"/>
      <c r="N9145" s="6"/>
      <c r="O9145" s="7"/>
      <c r="P9145" s="6"/>
      <c r="Q9145" s="6"/>
    </row>
    <row r="9146" spans="2:17" s="2" customFormat="1" x14ac:dyDescent="0.25">
      <c r="B9146" s="1"/>
      <c r="C9146" s="1"/>
      <c r="D9146" s="1"/>
      <c r="I9146" s="1"/>
      <c r="J9146" s="5"/>
      <c r="K9146" s="5"/>
      <c r="L9146" s="5"/>
      <c r="M9146" s="6"/>
      <c r="N9146" s="6"/>
      <c r="O9146" s="7"/>
      <c r="P9146" s="6"/>
      <c r="Q9146" s="6"/>
    </row>
    <row r="9147" spans="2:17" s="2" customFormat="1" x14ac:dyDescent="0.25">
      <c r="B9147" s="1"/>
      <c r="C9147" s="1"/>
      <c r="D9147" s="1"/>
      <c r="I9147" s="1"/>
      <c r="J9147" s="5"/>
      <c r="K9147" s="5"/>
      <c r="L9147" s="5"/>
      <c r="M9147" s="6"/>
      <c r="N9147" s="6"/>
      <c r="O9147" s="7"/>
      <c r="P9147" s="6"/>
      <c r="Q9147" s="6"/>
    </row>
    <row r="9148" spans="2:17" s="2" customFormat="1" x14ac:dyDescent="0.25">
      <c r="B9148" s="1"/>
      <c r="C9148" s="1"/>
      <c r="D9148" s="1"/>
      <c r="I9148" s="1"/>
      <c r="J9148" s="5"/>
      <c r="K9148" s="5"/>
      <c r="L9148" s="5"/>
      <c r="M9148" s="6"/>
      <c r="N9148" s="6"/>
      <c r="O9148" s="7"/>
      <c r="P9148" s="6"/>
      <c r="Q9148" s="6"/>
    </row>
    <row r="9149" spans="2:17" s="2" customFormat="1" x14ac:dyDescent="0.25">
      <c r="B9149" s="1"/>
      <c r="C9149" s="1"/>
      <c r="D9149" s="1"/>
      <c r="I9149" s="1"/>
      <c r="J9149" s="5"/>
      <c r="K9149" s="5"/>
      <c r="L9149" s="5"/>
      <c r="M9149" s="6"/>
      <c r="N9149" s="6"/>
      <c r="O9149" s="7"/>
      <c r="P9149" s="6"/>
      <c r="Q9149" s="6"/>
    </row>
    <row r="9150" spans="2:17" s="2" customFormat="1" x14ac:dyDescent="0.25">
      <c r="B9150" s="1"/>
      <c r="C9150" s="1"/>
      <c r="D9150" s="1"/>
      <c r="I9150" s="1"/>
      <c r="J9150" s="5"/>
      <c r="K9150" s="5"/>
      <c r="L9150" s="5"/>
      <c r="M9150" s="6"/>
      <c r="N9150" s="6"/>
      <c r="O9150" s="7"/>
      <c r="P9150" s="6"/>
      <c r="Q9150" s="6"/>
    </row>
    <row r="9151" spans="2:17" s="2" customFormat="1" x14ac:dyDescent="0.25">
      <c r="B9151" s="1"/>
      <c r="C9151" s="1"/>
      <c r="D9151" s="1"/>
      <c r="I9151" s="1"/>
      <c r="J9151" s="5"/>
      <c r="K9151" s="5"/>
      <c r="L9151" s="5"/>
      <c r="M9151" s="6"/>
      <c r="N9151" s="6"/>
      <c r="O9151" s="7"/>
      <c r="P9151" s="6"/>
      <c r="Q9151" s="6"/>
    </row>
    <row r="9152" spans="2:17" s="2" customFormat="1" x14ac:dyDescent="0.25">
      <c r="B9152" s="1"/>
      <c r="C9152" s="1"/>
      <c r="D9152" s="1"/>
      <c r="I9152" s="1"/>
      <c r="J9152" s="5"/>
      <c r="K9152" s="5"/>
      <c r="L9152" s="5"/>
      <c r="M9152" s="6"/>
      <c r="N9152" s="6"/>
      <c r="O9152" s="7"/>
      <c r="P9152" s="6"/>
      <c r="Q9152" s="6"/>
    </row>
    <row r="9153" spans="2:17" s="2" customFormat="1" x14ac:dyDescent="0.25">
      <c r="B9153" s="1"/>
      <c r="C9153" s="1"/>
      <c r="D9153" s="1"/>
      <c r="I9153" s="1"/>
      <c r="J9153" s="5"/>
      <c r="K9153" s="5"/>
      <c r="L9153" s="5"/>
      <c r="M9153" s="6"/>
      <c r="N9153" s="6"/>
      <c r="O9153" s="7"/>
      <c r="P9153" s="6"/>
      <c r="Q9153" s="6"/>
    </row>
    <row r="9154" spans="2:17" s="2" customFormat="1" x14ac:dyDescent="0.25">
      <c r="B9154" s="1"/>
      <c r="C9154" s="1"/>
      <c r="D9154" s="1"/>
      <c r="I9154" s="1"/>
      <c r="J9154" s="5"/>
      <c r="K9154" s="5"/>
      <c r="L9154" s="5"/>
      <c r="M9154" s="6"/>
      <c r="N9154" s="6"/>
      <c r="O9154" s="7"/>
      <c r="P9154" s="6"/>
      <c r="Q9154" s="6"/>
    </row>
    <row r="9155" spans="2:17" s="2" customFormat="1" x14ac:dyDescent="0.25">
      <c r="B9155" s="1"/>
      <c r="C9155" s="1"/>
      <c r="D9155" s="1"/>
      <c r="I9155" s="1"/>
      <c r="J9155" s="5"/>
      <c r="K9155" s="5"/>
      <c r="L9155" s="5"/>
      <c r="M9155" s="6"/>
      <c r="N9155" s="6"/>
      <c r="O9155" s="7"/>
      <c r="P9155" s="6"/>
      <c r="Q9155" s="6"/>
    </row>
    <row r="9156" spans="2:17" s="2" customFormat="1" x14ac:dyDescent="0.25">
      <c r="B9156" s="1"/>
      <c r="C9156" s="1"/>
      <c r="D9156" s="1"/>
      <c r="I9156" s="1"/>
      <c r="J9156" s="5"/>
      <c r="K9156" s="5"/>
      <c r="L9156" s="5"/>
      <c r="M9156" s="6"/>
      <c r="N9156" s="6"/>
      <c r="O9156" s="7"/>
      <c r="P9156" s="6"/>
      <c r="Q9156" s="6"/>
    </row>
    <row r="9157" spans="2:17" s="2" customFormat="1" x14ac:dyDescent="0.25">
      <c r="B9157" s="1"/>
      <c r="C9157" s="1"/>
      <c r="D9157" s="1"/>
      <c r="I9157" s="1"/>
      <c r="J9157" s="5"/>
      <c r="K9157" s="5"/>
      <c r="L9157" s="5"/>
      <c r="M9157" s="6"/>
      <c r="N9157" s="6"/>
      <c r="O9157" s="7"/>
      <c r="P9157" s="6"/>
      <c r="Q9157" s="6"/>
    </row>
    <row r="9158" spans="2:17" s="2" customFormat="1" x14ac:dyDescent="0.25">
      <c r="B9158" s="1"/>
      <c r="C9158" s="1"/>
      <c r="D9158" s="1"/>
      <c r="I9158" s="1"/>
      <c r="J9158" s="5"/>
      <c r="K9158" s="5"/>
      <c r="L9158" s="5"/>
      <c r="M9158" s="6"/>
      <c r="N9158" s="6"/>
      <c r="O9158" s="7"/>
      <c r="P9158" s="6"/>
      <c r="Q9158" s="6"/>
    </row>
    <row r="9159" spans="2:17" s="2" customFormat="1" x14ac:dyDescent="0.25">
      <c r="B9159" s="1"/>
      <c r="C9159" s="1"/>
      <c r="D9159" s="1"/>
      <c r="I9159" s="1"/>
      <c r="J9159" s="5"/>
      <c r="K9159" s="5"/>
      <c r="L9159" s="5"/>
      <c r="M9159" s="6"/>
      <c r="N9159" s="6"/>
      <c r="O9159" s="7"/>
      <c r="P9159" s="6"/>
      <c r="Q9159" s="6"/>
    </row>
    <row r="9160" spans="2:17" s="2" customFormat="1" x14ac:dyDescent="0.25">
      <c r="B9160" s="1"/>
      <c r="C9160" s="1"/>
      <c r="D9160" s="1"/>
      <c r="I9160" s="1"/>
      <c r="J9160" s="5"/>
      <c r="K9160" s="5"/>
      <c r="L9160" s="5"/>
      <c r="M9160" s="6"/>
      <c r="N9160" s="6"/>
      <c r="O9160" s="7"/>
      <c r="P9160" s="6"/>
      <c r="Q9160" s="6"/>
    </row>
    <row r="9161" spans="2:17" s="2" customFormat="1" x14ac:dyDescent="0.25">
      <c r="B9161" s="1"/>
      <c r="C9161" s="1"/>
      <c r="D9161" s="1"/>
      <c r="I9161" s="1"/>
      <c r="J9161" s="5"/>
      <c r="K9161" s="5"/>
      <c r="L9161" s="5"/>
      <c r="M9161" s="6"/>
      <c r="N9161" s="6"/>
      <c r="O9161" s="7"/>
      <c r="P9161" s="6"/>
      <c r="Q9161" s="6"/>
    </row>
    <row r="9162" spans="2:17" s="2" customFormat="1" x14ac:dyDescent="0.25">
      <c r="B9162" s="1"/>
      <c r="C9162" s="1"/>
      <c r="D9162" s="1"/>
      <c r="I9162" s="1"/>
      <c r="J9162" s="5"/>
      <c r="K9162" s="5"/>
      <c r="L9162" s="5"/>
      <c r="M9162" s="6"/>
      <c r="N9162" s="6"/>
      <c r="O9162" s="7"/>
      <c r="P9162" s="6"/>
      <c r="Q9162" s="6"/>
    </row>
    <row r="9163" spans="2:17" s="2" customFormat="1" x14ac:dyDescent="0.25">
      <c r="B9163" s="1"/>
      <c r="C9163" s="1"/>
      <c r="D9163" s="1"/>
      <c r="I9163" s="1"/>
      <c r="J9163" s="5"/>
      <c r="K9163" s="5"/>
      <c r="L9163" s="5"/>
      <c r="M9163" s="6"/>
      <c r="N9163" s="6"/>
      <c r="O9163" s="7"/>
      <c r="P9163" s="6"/>
      <c r="Q9163" s="6"/>
    </row>
    <row r="9164" spans="2:17" s="2" customFormat="1" x14ac:dyDescent="0.25">
      <c r="B9164" s="1"/>
      <c r="C9164" s="1"/>
      <c r="D9164" s="1"/>
      <c r="I9164" s="1"/>
      <c r="J9164" s="5"/>
      <c r="K9164" s="5"/>
      <c r="L9164" s="5"/>
      <c r="M9164" s="6"/>
      <c r="N9164" s="6"/>
      <c r="O9164" s="7"/>
      <c r="P9164" s="6"/>
      <c r="Q9164" s="6"/>
    </row>
    <row r="9165" spans="2:17" s="2" customFormat="1" x14ac:dyDescent="0.25">
      <c r="B9165" s="1"/>
      <c r="C9165" s="1"/>
      <c r="D9165" s="1"/>
      <c r="I9165" s="1"/>
      <c r="J9165" s="5"/>
      <c r="K9165" s="5"/>
      <c r="L9165" s="5"/>
      <c r="M9165" s="6"/>
      <c r="N9165" s="6"/>
      <c r="O9165" s="7"/>
      <c r="P9165" s="6"/>
      <c r="Q9165" s="6"/>
    </row>
    <row r="9166" spans="2:17" s="2" customFormat="1" x14ac:dyDescent="0.25">
      <c r="B9166" s="1"/>
      <c r="C9166" s="1"/>
      <c r="D9166" s="1"/>
      <c r="I9166" s="1"/>
      <c r="J9166" s="5"/>
      <c r="K9166" s="5"/>
      <c r="L9166" s="5"/>
      <c r="M9166" s="6"/>
      <c r="N9166" s="6"/>
      <c r="O9166" s="7"/>
      <c r="P9166" s="6"/>
      <c r="Q9166" s="6"/>
    </row>
    <row r="9167" spans="2:17" s="2" customFormat="1" x14ac:dyDescent="0.25">
      <c r="B9167" s="1"/>
      <c r="C9167" s="1"/>
      <c r="D9167" s="1"/>
      <c r="I9167" s="1"/>
      <c r="J9167" s="5"/>
      <c r="K9167" s="5"/>
      <c r="L9167" s="5"/>
      <c r="M9167" s="6"/>
      <c r="N9167" s="6"/>
      <c r="O9167" s="7"/>
      <c r="P9167" s="6"/>
      <c r="Q9167" s="6"/>
    </row>
    <row r="9168" spans="2:17" s="2" customFormat="1" x14ac:dyDescent="0.25">
      <c r="B9168" s="1"/>
      <c r="C9168" s="1"/>
      <c r="D9168" s="1"/>
      <c r="I9168" s="1"/>
      <c r="J9168" s="5"/>
      <c r="K9168" s="5"/>
      <c r="L9168" s="5"/>
      <c r="M9168" s="6"/>
      <c r="N9168" s="6"/>
      <c r="O9168" s="7"/>
      <c r="P9168" s="6"/>
      <c r="Q9168" s="6"/>
    </row>
    <row r="9169" spans="2:17" s="2" customFormat="1" x14ac:dyDescent="0.25">
      <c r="B9169" s="1"/>
      <c r="C9169" s="1"/>
      <c r="D9169" s="1"/>
      <c r="I9169" s="1"/>
      <c r="J9169" s="5"/>
      <c r="K9169" s="5"/>
      <c r="L9169" s="5"/>
      <c r="M9169" s="6"/>
      <c r="N9169" s="6"/>
      <c r="O9169" s="7"/>
      <c r="P9169" s="6"/>
      <c r="Q9169" s="6"/>
    </row>
    <row r="9170" spans="2:17" s="2" customFormat="1" x14ac:dyDescent="0.25">
      <c r="B9170" s="1"/>
      <c r="C9170" s="1"/>
      <c r="D9170" s="1"/>
      <c r="I9170" s="1"/>
      <c r="J9170" s="5"/>
      <c r="K9170" s="5"/>
      <c r="L9170" s="5"/>
      <c r="M9170" s="6"/>
      <c r="N9170" s="6"/>
      <c r="O9170" s="7"/>
      <c r="P9170" s="6"/>
      <c r="Q9170" s="6"/>
    </row>
    <row r="9171" spans="2:17" s="2" customFormat="1" x14ac:dyDescent="0.25">
      <c r="B9171" s="1"/>
      <c r="C9171" s="1"/>
      <c r="D9171" s="1"/>
      <c r="I9171" s="1"/>
      <c r="J9171" s="5"/>
      <c r="K9171" s="5"/>
      <c r="L9171" s="5"/>
      <c r="M9171" s="6"/>
      <c r="N9171" s="6"/>
      <c r="O9171" s="7"/>
      <c r="P9171" s="6"/>
      <c r="Q9171" s="6"/>
    </row>
    <row r="9172" spans="2:17" s="2" customFormat="1" x14ac:dyDescent="0.25">
      <c r="B9172" s="1"/>
      <c r="C9172" s="1"/>
      <c r="D9172" s="1"/>
      <c r="I9172" s="1"/>
      <c r="J9172" s="5"/>
      <c r="K9172" s="5"/>
      <c r="L9172" s="5"/>
      <c r="M9172" s="6"/>
      <c r="N9172" s="6"/>
      <c r="O9172" s="7"/>
      <c r="P9172" s="6"/>
      <c r="Q9172" s="6"/>
    </row>
    <row r="9173" spans="2:17" s="2" customFormat="1" x14ac:dyDescent="0.25">
      <c r="B9173" s="1"/>
      <c r="C9173" s="1"/>
      <c r="D9173" s="1"/>
      <c r="I9173" s="1"/>
      <c r="J9173" s="5"/>
      <c r="K9173" s="5"/>
      <c r="L9173" s="5"/>
      <c r="M9173" s="6"/>
      <c r="N9173" s="6"/>
      <c r="O9173" s="7"/>
      <c r="P9173" s="6"/>
      <c r="Q9173" s="6"/>
    </row>
    <row r="9174" spans="2:17" s="2" customFormat="1" x14ac:dyDescent="0.25">
      <c r="B9174" s="1"/>
      <c r="C9174" s="1"/>
      <c r="D9174" s="1"/>
      <c r="I9174" s="1"/>
      <c r="J9174" s="5"/>
      <c r="K9174" s="5"/>
      <c r="L9174" s="5"/>
      <c r="M9174" s="6"/>
      <c r="N9174" s="6"/>
      <c r="O9174" s="7"/>
      <c r="P9174" s="6"/>
      <c r="Q9174" s="6"/>
    </row>
    <row r="9175" spans="2:17" s="2" customFormat="1" x14ac:dyDescent="0.25">
      <c r="B9175" s="1"/>
      <c r="C9175" s="1"/>
      <c r="D9175" s="1"/>
      <c r="I9175" s="1"/>
      <c r="J9175" s="5"/>
      <c r="K9175" s="5"/>
      <c r="L9175" s="5"/>
      <c r="M9175" s="6"/>
      <c r="N9175" s="6"/>
      <c r="O9175" s="7"/>
      <c r="P9175" s="6"/>
      <c r="Q9175" s="6"/>
    </row>
    <row r="9176" spans="2:17" s="2" customFormat="1" x14ac:dyDescent="0.25">
      <c r="B9176" s="1"/>
      <c r="C9176" s="1"/>
      <c r="D9176" s="1"/>
      <c r="I9176" s="1"/>
      <c r="J9176" s="5"/>
      <c r="K9176" s="5"/>
      <c r="L9176" s="5"/>
      <c r="M9176" s="6"/>
      <c r="N9176" s="6"/>
      <c r="O9176" s="7"/>
      <c r="P9176" s="6"/>
      <c r="Q9176" s="6"/>
    </row>
    <row r="9177" spans="2:17" s="2" customFormat="1" x14ac:dyDescent="0.25">
      <c r="B9177" s="1"/>
      <c r="C9177" s="1"/>
      <c r="D9177" s="1"/>
      <c r="I9177" s="1"/>
      <c r="J9177" s="5"/>
      <c r="K9177" s="5"/>
      <c r="L9177" s="5"/>
      <c r="M9177" s="6"/>
      <c r="N9177" s="6"/>
      <c r="O9177" s="7"/>
      <c r="P9177" s="6"/>
      <c r="Q9177" s="6"/>
    </row>
    <row r="9178" spans="2:17" s="2" customFormat="1" x14ac:dyDescent="0.25">
      <c r="B9178" s="1"/>
      <c r="C9178" s="1"/>
      <c r="D9178" s="1"/>
      <c r="I9178" s="1"/>
      <c r="J9178" s="5"/>
      <c r="K9178" s="5"/>
      <c r="L9178" s="5"/>
      <c r="M9178" s="6"/>
      <c r="N9178" s="6"/>
      <c r="O9178" s="7"/>
      <c r="P9178" s="6"/>
      <c r="Q9178" s="6"/>
    </row>
    <row r="9179" spans="2:17" s="2" customFormat="1" x14ac:dyDescent="0.25">
      <c r="B9179" s="1"/>
      <c r="C9179" s="1"/>
      <c r="D9179" s="1"/>
      <c r="I9179" s="1"/>
      <c r="J9179" s="5"/>
      <c r="K9179" s="5"/>
      <c r="L9179" s="5"/>
      <c r="M9179" s="6"/>
      <c r="N9179" s="6"/>
      <c r="O9179" s="7"/>
      <c r="P9179" s="6"/>
      <c r="Q9179" s="6"/>
    </row>
    <row r="9180" spans="2:17" s="2" customFormat="1" x14ac:dyDescent="0.25">
      <c r="B9180" s="1"/>
      <c r="C9180" s="1"/>
      <c r="D9180" s="1"/>
      <c r="I9180" s="1"/>
      <c r="J9180" s="5"/>
      <c r="K9180" s="5"/>
      <c r="L9180" s="5"/>
      <c r="M9180" s="6"/>
      <c r="N9180" s="6"/>
      <c r="O9180" s="7"/>
      <c r="P9180" s="6"/>
      <c r="Q9180" s="6"/>
    </row>
    <row r="9181" spans="2:17" s="2" customFormat="1" x14ac:dyDescent="0.25">
      <c r="B9181" s="1"/>
      <c r="C9181" s="1"/>
      <c r="D9181" s="1"/>
      <c r="I9181" s="1"/>
      <c r="J9181" s="5"/>
      <c r="K9181" s="5"/>
      <c r="L9181" s="5"/>
      <c r="M9181" s="6"/>
      <c r="N9181" s="6"/>
      <c r="O9181" s="7"/>
      <c r="P9181" s="6"/>
      <c r="Q9181" s="6"/>
    </row>
    <row r="9182" spans="2:17" s="2" customFormat="1" x14ac:dyDescent="0.25">
      <c r="B9182" s="1"/>
      <c r="C9182" s="1"/>
      <c r="D9182" s="1"/>
      <c r="I9182" s="1"/>
      <c r="J9182" s="5"/>
      <c r="K9182" s="5"/>
      <c r="L9182" s="5"/>
      <c r="M9182" s="6"/>
      <c r="N9182" s="6"/>
      <c r="O9182" s="7"/>
      <c r="P9182" s="6"/>
      <c r="Q9182" s="6"/>
    </row>
    <row r="9183" spans="2:17" s="2" customFormat="1" x14ac:dyDescent="0.25">
      <c r="B9183" s="1"/>
      <c r="C9183" s="1"/>
      <c r="D9183" s="1"/>
      <c r="I9183" s="1"/>
      <c r="J9183" s="5"/>
      <c r="K9183" s="5"/>
      <c r="L9183" s="5"/>
      <c r="M9183" s="6"/>
      <c r="N9183" s="6"/>
      <c r="O9183" s="7"/>
      <c r="P9183" s="6"/>
      <c r="Q9183" s="6"/>
    </row>
    <row r="9184" spans="2:17" s="2" customFormat="1" x14ac:dyDescent="0.25">
      <c r="B9184" s="1"/>
      <c r="C9184" s="1"/>
      <c r="D9184" s="1"/>
      <c r="I9184" s="1"/>
      <c r="J9184" s="5"/>
      <c r="K9184" s="5"/>
      <c r="L9184" s="5"/>
      <c r="M9184" s="6"/>
      <c r="N9184" s="6"/>
      <c r="O9184" s="7"/>
      <c r="P9184" s="6"/>
      <c r="Q9184" s="6"/>
    </row>
    <row r="9185" spans="2:17" s="2" customFormat="1" x14ac:dyDescent="0.25">
      <c r="B9185" s="1"/>
      <c r="C9185" s="1"/>
      <c r="D9185" s="1"/>
      <c r="I9185" s="1"/>
      <c r="J9185" s="5"/>
      <c r="K9185" s="5"/>
      <c r="L9185" s="5"/>
      <c r="M9185" s="6"/>
      <c r="N9185" s="6"/>
      <c r="O9185" s="7"/>
      <c r="P9185" s="6"/>
      <c r="Q9185" s="6"/>
    </row>
    <row r="9186" spans="2:17" s="2" customFormat="1" x14ac:dyDescent="0.25">
      <c r="B9186" s="1"/>
      <c r="C9186" s="1"/>
      <c r="D9186" s="1"/>
      <c r="I9186" s="1"/>
      <c r="J9186" s="5"/>
      <c r="K9186" s="5"/>
      <c r="L9186" s="5"/>
      <c r="M9186" s="6"/>
      <c r="N9186" s="6"/>
      <c r="O9186" s="7"/>
      <c r="P9186" s="6"/>
      <c r="Q9186" s="6"/>
    </row>
    <row r="9187" spans="2:17" s="2" customFormat="1" x14ac:dyDescent="0.25">
      <c r="B9187" s="1"/>
      <c r="C9187" s="1"/>
      <c r="D9187" s="1"/>
      <c r="I9187" s="1"/>
      <c r="J9187" s="5"/>
      <c r="K9187" s="5"/>
      <c r="L9187" s="5"/>
      <c r="M9187" s="6"/>
      <c r="N9187" s="6"/>
      <c r="O9187" s="7"/>
      <c r="P9187" s="6"/>
      <c r="Q9187" s="6"/>
    </row>
    <row r="9188" spans="2:17" s="2" customFormat="1" x14ac:dyDescent="0.25">
      <c r="B9188" s="1"/>
      <c r="C9188" s="1"/>
      <c r="D9188" s="1"/>
      <c r="I9188" s="1"/>
      <c r="J9188" s="5"/>
      <c r="K9188" s="5"/>
      <c r="L9188" s="5"/>
      <c r="M9188" s="6"/>
      <c r="N9188" s="6"/>
      <c r="O9188" s="7"/>
      <c r="P9188" s="6"/>
      <c r="Q9188" s="6"/>
    </row>
    <row r="9189" spans="2:17" s="2" customFormat="1" x14ac:dyDescent="0.25">
      <c r="B9189" s="1"/>
      <c r="C9189" s="1"/>
      <c r="D9189" s="1"/>
      <c r="I9189" s="1"/>
      <c r="J9189" s="5"/>
      <c r="K9189" s="5"/>
      <c r="L9189" s="5"/>
      <c r="M9189" s="6"/>
      <c r="N9189" s="6"/>
      <c r="O9189" s="7"/>
      <c r="P9189" s="6"/>
      <c r="Q9189" s="6"/>
    </row>
    <row r="9190" spans="2:17" s="2" customFormat="1" x14ac:dyDescent="0.25">
      <c r="B9190" s="1"/>
      <c r="C9190" s="1"/>
      <c r="D9190" s="1"/>
      <c r="I9190" s="1"/>
      <c r="J9190" s="5"/>
      <c r="K9190" s="5"/>
      <c r="L9190" s="5"/>
      <c r="M9190" s="6"/>
      <c r="N9190" s="6"/>
      <c r="O9190" s="7"/>
      <c r="P9190" s="6"/>
      <c r="Q9190" s="6"/>
    </row>
    <row r="9191" spans="2:17" s="2" customFormat="1" x14ac:dyDescent="0.25">
      <c r="B9191" s="1"/>
      <c r="C9191" s="1"/>
      <c r="D9191" s="1"/>
      <c r="I9191" s="1"/>
      <c r="J9191" s="5"/>
      <c r="K9191" s="5"/>
      <c r="L9191" s="5"/>
      <c r="M9191" s="6"/>
      <c r="N9191" s="6"/>
      <c r="O9191" s="7"/>
      <c r="P9191" s="6"/>
      <c r="Q9191" s="6"/>
    </row>
    <row r="9192" spans="2:17" s="2" customFormat="1" x14ac:dyDescent="0.25">
      <c r="B9192" s="1"/>
      <c r="C9192" s="1"/>
      <c r="D9192" s="1"/>
      <c r="I9192" s="1"/>
      <c r="J9192" s="5"/>
      <c r="K9192" s="5"/>
      <c r="L9192" s="5"/>
      <c r="M9192" s="6"/>
      <c r="N9192" s="6"/>
      <c r="O9192" s="7"/>
      <c r="P9192" s="6"/>
      <c r="Q9192" s="6"/>
    </row>
    <row r="9193" spans="2:17" s="2" customFormat="1" x14ac:dyDescent="0.25">
      <c r="B9193" s="1"/>
      <c r="C9193" s="1"/>
      <c r="D9193" s="1"/>
      <c r="I9193" s="1"/>
      <c r="J9193" s="5"/>
      <c r="K9193" s="5"/>
      <c r="L9193" s="5"/>
      <c r="M9193" s="6"/>
      <c r="N9193" s="6"/>
      <c r="O9193" s="7"/>
      <c r="P9193" s="6"/>
      <c r="Q9193" s="6"/>
    </row>
    <row r="9194" spans="2:17" s="2" customFormat="1" x14ac:dyDescent="0.25">
      <c r="B9194" s="1"/>
      <c r="C9194" s="1"/>
      <c r="D9194" s="1"/>
      <c r="I9194" s="1"/>
      <c r="J9194" s="5"/>
      <c r="K9194" s="5"/>
      <c r="L9194" s="5"/>
      <c r="M9194" s="6"/>
      <c r="N9194" s="6"/>
      <c r="O9194" s="7"/>
      <c r="P9194" s="6"/>
      <c r="Q9194" s="6"/>
    </row>
    <row r="9195" spans="2:17" s="2" customFormat="1" x14ac:dyDescent="0.25">
      <c r="B9195" s="1"/>
      <c r="C9195" s="1"/>
      <c r="D9195" s="1"/>
      <c r="I9195" s="1"/>
      <c r="J9195" s="5"/>
      <c r="K9195" s="5"/>
      <c r="L9195" s="5"/>
      <c r="M9195" s="6"/>
      <c r="N9195" s="6"/>
      <c r="O9195" s="7"/>
      <c r="P9195" s="6"/>
      <c r="Q9195" s="6"/>
    </row>
    <row r="9196" spans="2:17" s="2" customFormat="1" x14ac:dyDescent="0.25">
      <c r="B9196" s="1"/>
      <c r="C9196" s="1"/>
      <c r="D9196" s="1"/>
      <c r="I9196" s="1"/>
      <c r="J9196" s="5"/>
      <c r="K9196" s="5"/>
      <c r="L9196" s="5"/>
      <c r="M9196" s="6"/>
      <c r="N9196" s="6"/>
      <c r="O9196" s="7"/>
      <c r="P9196" s="6"/>
      <c r="Q9196" s="6"/>
    </row>
    <row r="9197" spans="2:17" s="2" customFormat="1" x14ac:dyDescent="0.25">
      <c r="B9197" s="1"/>
      <c r="C9197" s="1"/>
      <c r="D9197" s="1"/>
      <c r="I9197" s="1"/>
      <c r="J9197" s="5"/>
      <c r="K9197" s="5"/>
      <c r="L9197" s="5"/>
      <c r="M9197" s="6"/>
      <c r="N9197" s="6"/>
      <c r="O9197" s="7"/>
      <c r="P9197" s="6"/>
      <c r="Q9197" s="6"/>
    </row>
    <row r="9198" spans="2:17" s="2" customFormat="1" x14ac:dyDescent="0.25">
      <c r="B9198" s="1"/>
      <c r="C9198" s="1"/>
      <c r="D9198" s="1"/>
      <c r="I9198" s="1"/>
      <c r="J9198" s="5"/>
      <c r="K9198" s="5"/>
      <c r="L9198" s="5"/>
      <c r="M9198" s="6"/>
      <c r="N9198" s="6"/>
      <c r="O9198" s="7"/>
      <c r="P9198" s="6"/>
      <c r="Q9198" s="6"/>
    </row>
    <row r="9199" spans="2:17" s="2" customFormat="1" x14ac:dyDescent="0.25">
      <c r="B9199" s="1"/>
      <c r="C9199" s="1"/>
      <c r="D9199" s="1"/>
      <c r="I9199" s="1"/>
      <c r="J9199" s="5"/>
      <c r="K9199" s="5"/>
      <c r="L9199" s="5"/>
      <c r="M9199" s="6"/>
      <c r="N9199" s="6"/>
      <c r="O9199" s="7"/>
      <c r="P9199" s="6"/>
      <c r="Q9199" s="6"/>
    </row>
    <row r="9200" spans="2:17" s="2" customFormat="1" x14ac:dyDescent="0.25">
      <c r="B9200" s="1"/>
      <c r="C9200" s="1"/>
      <c r="D9200" s="1"/>
      <c r="I9200" s="1"/>
      <c r="J9200" s="5"/>
      <c r="K9200" s="5"/>
      <c r="L9200" s="5"/>
      <c r="M9200" s="6"/>
      <c r="N9200" s="6"/>
      <c r="O9200" s="7"/>
      <c r="P9200" s="6"/>
      <c r="Q9200" s="6"/>
    </row>
    <row r="9201" spans="2:17" s="2" customFormat="1" x14ac:dyDescent="0.25">
      <c r="B9201" s="1"/>
      <c r="C9201" s="1"/>
      <c r="D9201" s="1"/>
      <c r="I9201" s="1"/>
      <c r="J9201" s="5"/>
      <c r="K9201" s="5"/>
      <c r="L9201" s="5"/>
      <c r="M9201" s="6"/>
      <c r="N9201" s="6"/>
      <c r="O9201" s="7"/>
      <c r="P9201" s="6"/>
      <c r="Q9201" s="6"/>
    </row>
    <row r="9202" spans="2:17" s="2" customFormat="1" x14ac:dyDescent="0.25">
      <c r="B9202" s="1"/>
      <c r="C9202" s="1"/>
      <c r="D9202" s="1"/>
      <c r="I9202" s="1"/>
      <c r="J9202" s="5"/>
      <c r="K9202" s="5"/>
      <c r="L9202" s="5"/>
      <c r="M9202" s="6"/>
      <c r="N9202" s="6"/>
      <c r="O9202" s="7"/>
      <c r="P9202" s="6"/>
      <c r="Q9202" s="6"/>
    </row>
    <row r="9203" spans="2:17" s="2" customFormat="1" x14ac:dyDescent="0.25">
      <c r="B9203" s="1"/>
      <c r="C9203" s="1"/>
      <c r="D9203" s="1"/>
      <c r="I9203" s="1"/>
      <c r="J9203" s="5"/>
      <c r="K9203" s="5"/>
      <c r="L9203" s="5"/>
      <c r="M9203" s="6"/>
      <c r="N9203" s="6"/>
      <c r="O9203" s="7"/>
      <c r="P9203" s="6"/>
      <c r="Q9203" s="6"/>
    </row>
    <row r="9204" spans="2:17" s="2" customFormat="1" x14ac:dyDescent="0.25">
      <c r="B9204" s="1"/>
      <c r="C9204" s="1"/>
      <c r="D9204" s="1"/>
      <c r="I9204" s="1"/>
      <c r="J9204" s="5"/>
      <c r="K9204" s="5"/>
      <c r="L9204" s="5"/>
      <c r="M9204" s="6"/>
      <c r="N9204" s="6"/>
      <c r="O9204" s="7"/>
      <c r="P9204" s="6"/>
      <c r="Q9204" s="6"/>
    </row>
    <row r="9205" spans="2:17" s="2" customFormat="1" x14ac:dyDescent="0.25">
      <c r="B9205" s="1"/>
      <c r="C9205" s="1"/>
      <c r="D9205" s="1"/>
      <c r="I9205" s="1"/>
      <c r="J9205" s="5"/>
      <c r="K9205" s="5"/>
      <c r="L9205" s="5"/>
      <c r="M9205" s="6"/>
      <c r="N9205" s="6"/>
      <c r="O9205" s="7"/>
      <c r="P9205" s="6"/>
      <c r="Q9205" s="6"/>
    </row>
    <row r="9206" spans="2:17" s="2" customFormat="1" x14ac:dyDescent="0.25">
      <c r="B9206" s="1"/>
      <c r="C9206" s="1"/>
      <c r="D9206" s="1"/>
      <c r="I9206" s="1"/>
      <c r="J9206" s="5"/>
      <c r="K9206" s="5"/>
      <c r="L9206" s="5"/>
      <c r="M9206" s="6"/>
      <c r="N9206" s="6"/>
      <c r="O9206" s="7"/>
      <c r="P9206" s="6"/>
      <c r="Q9206" s="6"/>
    </row>
    <row r="9207" spans="2:17" s="2" customFormat="1" x14ac:dyDescent="0.25">
      <c r="B9207" s="1"/>
      <c r="C9207" s="1"/>
      <c r="D9207" s="1"/>
      <c r="I9207" s="1"/>
      <c r="J9207" s="5"/>
      <c r="K9207" s="5"/>
      <c r="L9207" s="5"/>
      <c r="M9207" s="6"/>
      <c r="N9207" s="6"/>
      <c r="O9207" s="7"/>
      <c r="P9207" s="6"/>
      <c r="Q9207" s="6"/>
    </row>
    <row r="9208" spans="2:17" s="2" customFormat="1" x14ac:dyDescent="0.25">
      <c r="B9208" s="1"/>
      <c r="C9208" s="1"/>
      <c r="D9208" s="1"/>
      <c r="I9208" s="1"/>
      <c r="J9208" s="5"/>
      <c r="K9208" s="5"/>
      <c r="L9208" s="5"/>
      <c r="M9208" s="6"/>
      <c r="N9208" s="6"/>
      <c r="O9208" s="7"/>
      <c r="P9208" s="6"/>
      <c r="Q9208" s="6"/>
    </row>
    <row r="9209" spans="2:17" s="2" customFormat="1" x14ac:dyDescent="0.25">
      <c r="B9209" s="1"/>
      <c r="C9209" s="1"/>
      <c r="D9209" s="1"/>
      <c r="I9209" s="1"/>
      <c r="J9209" s="5"/>
      <c r="K9209" s="5"/>
      <c r="L9209" s="5"/>
      <c r="M9209" s="6"/>
      <c r="N9209" s="6"/>
      <c r="O9209" s="7"/>
      <c r="P9209" s="6"/>
      <c r="Q9209" s="6"/>
    </row>
    <row r="9210" spans="2:17" s="2" customFormat="1" x14ac:dyDescent="0.25">
      <c r="B9210" s="1"/>
      <c r="C9210" s="1"/>
      <c r="D9210" s="1"/>
      <c r="I9210" s="1"/>
      <c r="J9210" s="5"/>
      <c r="K9210" s="5"/>
      <c r="L9210" s="5"/>
      <c r="M9210" s="6"/>
      <c r="N9210" s="6"/>
      <c r="O9210" s="7"/>
      <c r="P9210" s="6"/>
      <c r="Q9210" s="6"/>
    </row>
    <row r="9211" spans="2:17" s="2" customFormat="1" x14ac:dyDescent="0.25">
      <c r="B9211" s="1"/>
      <c r="C9211" s="1"/>
      <c r="D9211" s="1"/>
      <c r="I9211" s="1"/>
      <c r="J9211" s="5"/>
      <c r="K9211" s="5"/>
      <c r="L9211" s="5"/>
      <c r="M9211" s="6"/>
      <c r="N9211" s="6"/>
      <c r="O9211" s="7"/>
      <c r="P9211" s="6"/>
      <c r="Q9211" s="6"/>
    </row>
    <row r="9212" spans="2:17" s="2" customFormat="1" x14ac:dyDescent="0.25">
      <c r="B9212" s="1"/>
      <c r="C9212" s="1"/>
      <c r="D9212" s="1"/>
      <c r="I9212" s="1"/>
      <c r="J9212" s="5"/>
      <c r="K9212" s="5"/>
      <c r="L9212" s="5"/>
      <c r="M9212" s="6"/>
      <c r="N9212" s="6"/>
      <c r="O9212" s="7"/>
      <c r="P9212" s="6"/>
      <c r="Q9212" s="6"/>
    </row>
    <row r="9213" spans="2:17" s="2" customFormat="1" x14ac:dyDescent="0.25">
      <c r="B9213" s="1"/>
      <c r="C9213" s="1"/>
      <c r="D9213" s="1"/>
      <c r="I9213" s="1"/>
      <c r="J9213" s="5"/>
      <c r="K9213" s="5"/>
      <c r="L9213" s="5"/>
      <c r="M9213" s="6"/>
      <c r="N9213" s="6"/>
      <c r="O9213" s="7"/>
      <c r="P9213" s="6"/>
      <c r="Q9213" s="6"/>
    </row>
    <row r="9214" spans="2:17" s="2" customFormat="1" x14ac:dyDescent="0.25">
      <c r="B9214" s="1"/>
      <c r="C9214" s="1"/>
      <c r="D9214" s="1"/>
      <c r="I9214" s="1"/>
      <c r="J9214" s="5"/>
      <c r="K9214" s="5"/>
      <c r="L9214" s="5"/>
      <c r="M9214" s="6"/>
      <c r="N9214" s="6"/>
      <c r="O9214" s="7"/>
      <c r="P9214" s="6"/>
      <c r="Q9214" s="6"/>
    </row>
    <row r="9215" spans="2:17" s="2" customFormat="1" x14ac:dyDescent="0.25">
      <c r="B9215" s="1"/>
      <c r="C9215" s="1"/>
      <c r="D9215" s="1"/>
      <c r="I9215" s="1"/>
      <c r="J9215" s="5"/>
      <c r="K9215" s="5"/>
      <c r="L9215" s="5"/>
      <c r="M9215" s="6"/>
      <c r="N9215" s="6"/>
      <c r="O9215" s="7"/>
      <c r="P9215" s="6"/>
      <c r="Q9215" s="6"/>
    </row>
    <row r="9216" spans="2:17" s="2" customFormat="1" x14ac:dyDescent="0.25">
      <c r="B9216" s="1"/>
      <c r="C9216" s="1"/>
      <c r="D9216" s="1"/>
      <c r="I9216" s="1"/>
      <c r="J9216" s="5"/>
      <c r="K9216" s="5"/>
      <c r="L9216" s="5"/>
      <c r="M9216" s="6"/>
      <c r="N9216" s="6"/>
      <c r="O9216" s="7"/>
      <c r="P9216" s="6"/>
      <c r="Q9216" s="6"/>
    </row>
    <row r="9217" spans="2:17" s="2" customFormat="1" x14ac:dyDescent="0.25">
      <c r="B9217" s="1"/>
      <c r="C9217" s="1"/>
      <c r="D9217" s="1"/>
      <c r="I9217" s="1"/>
      <c r="J9217" s="5"/>
      <c r="K9217" s="5"/>
      <c r="L9217" s="5"/>
      <c r="M9217" s="6"/>
      <c r="N9217" s="6"/>
      <c r="O9217" s="7"/>
      <c r="P9217" s="6"/>
      <c r="Q9217" s="6"/>
    </row>
    <row r="9218" spans="2:17" s="2" customFormat="1" x14ac:dyDescent="0.25">
      <c r="B9218" s="1"/>
      <c r="C9218" s="1"/>
      <c r="D9218" s="1"/>
      <c r="I9218" s="1"/>
      <c r="J9218" s="5"/>
      <c r="K9218" s="5"/>
      <c r="L9218" s="5"/>
      <c r="M9218" s="6"/>
      <c r="N9218" s="6"/>
      <c r="O9218" s="7"/>
      <c r="P9218" s="6"/>
      <c r="Q9218" s="6"/>
    </row>
    <row r="9219" spans="2:17" s="2" customFormat="1" x14ac:dyDescent="0.25">
      <c r="B9219" s="1"/>
      <c r="C9219" s="1"/>
      <c r="D9219" s="1"/>
      <c r="I9219" s="1"/>
      <c r="J9219" s="5"/>
      <c r="K9219" s="5"/>
      <c r="L9219" s="5"/>
      <c r="M9219" s="6"/>
      <c r="N9219" s="6"/>
      <c r="O9219" s="7"/>
      <c r="P9219" s="6"/>
      <c r="Q9219" s="6"/>
    </row>
    <row r="9220" spans="2:17" s="2" customFormat="1" x14ac:dyDescent="0.25">
      <c r="B9220" s="1"/>
      <c r="C9220" s="1"/>
      <c r="D9220" s="1"/>
      <c r="I9220" s="1"/>
      <c r="J9220" s="5"/>
      <c r="K9220" s="5"/>
      <c r="L9220" s="5"/>
      <c r="M9220" s="6"/>
      <c r="N9220" s="6"/>
      <c r="O9220" s="7"/>
      <c r="P9220" s="6"/>
      <c r="Q9220" s="6"/>
    </row>
    <row r="9221" spans="2:17" s="2" customFormat="1" x14ac:dyDescent="0.25">
      <c r="B9221" s="1"/>
      <c r="C9221" s="1"/>
      <c r="D9221" s="1"/>
      <c r="I9221" s="1"/>
      <c r="J9221" s="5"/>
      <c r="K9221" s="5"/>
      <c r="L9221" s="5"/>
      <c r="M9221" s="6"/>
      <c r="N9221" s="6"/>
      <c r="O9221" s="7"/>
      <c r="P9221" s="6"/>
      <c r="Q9221" s="6"/>
    </row>
    <row r="9222" spans="2:17" s="2" customFormat="1" x14ac:dyDescent="0.25">
      <c r="B9222" s="1"/>
      <c r="C9222" s="1"/>
      <c r="D9222" s="1"/>
      <c r="I9222" s="1"/>
      <c r="J9222" s="5"/>
      <c r="K9222" s="5"/>
      <c r="L9222" s="5"/>
      <c r="M9222" s="6"/>
      <c r="N9222" s="6"/>
      <c r="O9222" s="7"/>
      <c r="P9222" s="6"/>
      <c r="Q9222" s="6"/>
    </row>
    <row r="9223" spans="2:17" s="2" customFormat="1" x14ac:dyDescent="0.25">
      <c r="B9223" s="1"/>
      <c r="C9223" s="1"/>
      <c r="D9223" s="1"/>
      <c r="I9223" s="1"/>
      <c r="J9223" s="5"/>
      <c r="K9223" s="5"/>
      <c r="L9223" s="5"/>
      <c r="M9223" s="6"/>
      <c r="N9223" s="6"/>
      <c r="O9223" s="7"/>
      <c r="P9223" s="6"/>
      <c r="Q9223" s="6"/>
    </row>
    <row r="9224" spans="2:17" s="2" customFormat="1" x14ac:dyDescent="0.25">
      <c r="B9224" s="1"/>
      <c r="C9224" s="1"/>
      <c r="D9224" s="1"/>
      <c r="I9224" s="1"/>
      <c r="J9224" s="5"/>
      <c r="K9224" s="5"/>
      <c r="L9224" s="5"/>
      <c r="M9224" s="6"/>
      <c r="N9224" s="6"/>
      <c r="O9224" s="7"/>
      <c r="P9224" s="6"/>
      <c r="Q9224" s="6"/>
    </row>
    <row r="9225" spans="2:17" s="2" customFormat="1" x14ac:dyDescent="0.25">
      <c r="B9225" s="1"/>
      <c r="C9225" s="1"/>
      <c r="D9225" s="1"/>
      <c r="I9225" s="1"/>
      <c r="J9225" s="5"/>
      <c r="K9225" s="5"/>
      <c r="L9225" s="5"/>
      <c r="M9225" s="6"/>
      <c r="N9225" s="6"/>
      <c r="O9225" s="7"/>
      <c r="P9225" s="6"/>
      <c r="Q9225" s="6"/>
    </row>
    <row r="9226" spans="2:17" s="2" customFormat="1" x14ac:dyDescent="0.25">
      <c r="B9226" s="1"/>
      <c r="C9226" s="1"/>
      <c r="D9226" s="1"/>
      <c r="I9226" s="1"/>
      <c r="J9226" s="5"/>
      <c r="K9226" s="5"/>
      <c r="L9226" s="5"/>
      <c r="M9226" s="6"/>
      <c r="N9226" s="6"/>
      <c r="O9226" s="7"/>
      <c r="P9226" s="6"/>
      <c r="Q9226" s="6"/>
    </row>
    <row r="9227" spans="2:17" s="2" customFormat="1" x14ac:dyDescent="0.25">
      <c r="B9227" s="1"/>
      <c r="C9227" s="1"/>
      <c r="D9227" s="1"/>
      <c r="I9227" s="1"/>
      <c r="J9227" s="5"/>
      <c r="K9227" s="5"/>
      <c r="L9227" s="5"/>
      <c r="M9227" s="6"/>
      <c r="N9227" s="6"/>
      <c r="O9227" s="7"/>
      <c r="P9227" s="6"/>
      <c r="Q9227" s="6"/>
    </row>
    <row r="9228" spans="2:17" s="2" customFormat="1" x14ac:dyDescent="0.25">
      <c r="B9228" s="1"/>
      <c r="C9228" s="1"/>
      <c r="D9228" s="1"/>
      <c r="I9228" s="1"/>
      <c r="J9228" s="5"/>
      <c r="K9228" s="5"/>
      <c r="L9228" s="5"/>
      <c r="M9228" s="6"/>
      <c r="N9228" s="6"/>
      <c r="O9228" s="7"/>
      <c r="P9228" s="6"/>
      <c r="Q9228" s="6"/>
    </row>
    <row r="9229" spans="2:17" s="2" customFormat="1" x14ac:dyDescent="0.25">
      <c r="B9229" s="1"/>
      <c r="C9229" s="1"/>
      <c r="D9229" s="1"/>
      <c r="I9229" s="1"/>
      <c r="J9229" s="5"/>
      <c r="K9229" s="5"/>
      <c r="L9229" s="5"/>
      <c r="M9229" s="6"/>
      <c r="N9229" s="6"/>
      <c r="O9229" s="7"/>
      <c r="P9229" s="6"/>
      <c r="Q9229" s="6"/>
    </row>
    <row r="9230" spans="2:17" s="2" customFormat="1" x14ac:dyDescent="0.25">
      <c r="B9230" s="1"/>
      <c r="C9230" s="1"/>
      <c r="D9230" s="1"/>
      <c r="I9230" s="1"/>
      <c r="J9230" s="5"/>
      <c r="K9230" s="5"/>
      <c r="L9230" s="5"/>
      <c r="M9230" s="6"/>
      <c r="N9230" s="6"/>
      <c r="O9230" s="7"/>
      <c r="P9230" s="6"/>
      <c r="Q9230" s="6"/>
    </row>
    <row r="9231" spans="2:17" s="2" customFormat="1" x14ac:dyDescent="0.25">
      <c r="B9231" s="1"/>
      <c r="C9231" s="1"/>
      <c r="D9231" s="1"/>
      <c r="I9231" s="1"/>
      <c r="J9231" s="5"/>
      <c r="K9231" s="5"/>
      <c r="L9231" s="5"/>
      <c r="M9231" s="6"/>
      <c r="N9231" s="6"/>
      <c r="O9231" s="7"/>
      <c r="P9231" s="6"/>
      <c r="Q9231" s="6"/>
    </row>
    <row r="9232" spans="2:17" s="2" customFormat="1" x14ac:dyDescent="0.25">
      <c r="B9232" s="1"/>
      <c r="C9232" s="1"/>
      <c r="D9232" s="1"/>
      <c r="I9232" s="1"/>
      <c r="J9232" s="5"/>
      <c r="K9232" s="5"/>
      <c r="L9232" s="5"/>
      <c r="M9232" s="6"/>
      <c r="N9232" s="6"/>
      <c r="O9232" s="7"/>
      <c r="P9232" s="6"/>
      <c r="Q9232" s="6"/>
    </row>
    <row r="9233" spans="2:17" s="2" customFormat="1" x14ac:dyDescent="0.25">
      <c r="B9233" s="1"/>
      <c r="C9233" s="1"/>
      <c r="D9233" s="1"/>
      <c r="I9233" s="1"/>
      <c r="J9233" s="5"/>
      <c r="K9233" s="5"/>
      <c r="L9233" s="5"/>
      <c r="M9233" s="6"/>
      <c r="N9233" s="6"/>
      <c r="O9233" s="7"/>
      <c r="P9233" s="6"/>
      <c r="Q9233" s="6"/>
    </row>
    <row r="9234" spans="2:17" s="2" customFormat="1" x14ac:dyDescent="0.25">
      <c r="B9234" s="1"/>
      <c r="C9234" s="1"/>
      <c r="D9234" s="1"/>
      <c r="I9234" s="1"/>
      <c r="J9234" s="5"/>
      <c r="K9234" s="5"/>
      <c r="L9234" s="5"/>
      <c r="M9234" s="6"/>
      <c r="N9234" s="6"/>
      <c r="O9234" s="7"/>
      <c r="P9234" s="6"/>
      <c r="Q9234" s="6"/>
    </row>
    <row r="9235" spans="2:17" s="2" customFormat="1" x14ac:dyDescent="0.25">
      <c r="B9235" s="1"/>
      <c r="C9235" s="1"/>
      <c r="D9235" s="1"/>
      <c r="I9235" s="1"/>
      <c r="J9235" s="5"/>
      <c r="K9235" s="5"/>
      <c r="L9235" s="5"/>
      <c r="M9235" s="6"/>
      <c r="N9235" s="6"/>
      <c r="O9235" s="7"/>
      <c r="P9235" s="6"/>
      <c r="Q9235" s="6"/>
    </row>
    <row r="9236" spans="2:17" s="2" customFormat="1" x14ac:dyDescent="0.25">
      <c r="B9236" s="1"/>
      <c r="C9236" s="1"/>
      <c r="D9236" s="1"/>
      <c r="I9236" s="1"/>
      <c r="J9236" s="5"/>
      <c r="K9236" s="5"/>
      <c r="L9236" s="5"/>
      <c r="M9236" s="6"/>
      <c r="N9236" s="6"/>
      <c r="O9236" s="7"/>
      <c r="P9236" s="6"/>
      <c r="Q9236" s="6"/>
    </row>
    <row r="9237" spans="2:17" s="2" customFormat="1" x14ac:dyDescent="0.25">
      <c r="B9237" s="1"/>
      <c r="C9237" s="1"/>
      <c r="D9237" s="1"/>
      <c r="I9237" s="1"/>
      <c r="J9237" s="5"/>
      <c r="K9237" s="5"/>
      <c r="L9237" s="5"/>
      <c r="M9237" s="6"/>
      <c r="N9237" s="6"/>
      <c r="O9237" s="7"/>
      <c r="P9237" s="6"/>
      <c r="Q9237" s="6"/>
    </row>
    <row r="9238" spans="2:17" s="2" customFormat="1" x14ac:dyDescent="0.25">
      <c r="B9238" s="1"/>
      <c r="C9238" s="1"/>
      <c r="D9238" s="1"/>
      <c r="I9238" s="1"/>
      <c r="J9238" s="5"/>
      <c r="K9238" s="5"/>
      <c r="L9238" s="5"/>
      <c r="M9238" s="6"/>
      <c r="N9238" s="6"/>
      <c r="O9238" s="7"/>
      <c r="P9238" s="6"/>
      <c r="Q9238" s="6"/>
    </row>
    <row r="9239" spans="2:17" s="2" customFormat="1" x14ac:dyDescent="0.25">
      <c r="B9239" s="1"/>
      <c r="C9239" s="1"/>
      <c r="D9239" s="1"/>
      <c r="I9239" s="1"/>
      <c r="J9239" s="5"/>
      <c r="K9239" s="5"/>
      <c r="L9239" s="5"/>
      <c r="M9239" s="6"/>
      <c r="N9239" s="6"/>
      <c r="O9239" s="7"/>
      <c r="P9239" s="6"/>
      <c r="Q9239" s="6"/>
    </row>
    <row r="9240" spans="2:17" s="2" customFormat="1" x14ac:dyDescent="0.25">
      <c r="B9240" s="1"/>
      <c r="C9240" s="1"/>
      <c r="D9240" s="1"/>
      <c r="I9240" s="1"/>
      <c r="J9240" s="5"/>
      <c r="K9240" s="5"/>
      <c r="L9240" s="5"/>
      <c r="M9240" s="6"/>
      <c r="N9240" s="6"/>
      <c r="O9240" s="7"/>
      <c r="P9240" s="6"/>
      <c r="Q9240" s="6"/>
    </row>
    <row r="9241" spans="2:17" s="2" customFormat="1" x14ac:dyDescent="0.25">
      <c r="B9241" s="1"/>
      <c r="C9241" s="1"/>
      <c r="D9241" s="1"/>
      <c r="I9241" s="1"/>
      <c r="J9241" s="5"/>
      <c r="K9241" s="5"/>
      <c r="L9241" s="5"/>
      <c r="M9241" s="6"/>
      <c r="N9241" s="6"/>
      <c r="O9241" s="7"/>
      <c r="P9241" s="6"/>
      <c r="Q9241" s="6"/>
    </row>
    <row r="9242" spans="2:17" s="2" customFormat="1" x14ac:dyDescent="0.25">
      <c r="B9242" s="1"/>
      <c r="C9242" s="1"/>
      <c r="D9242" s="1"/>
      <c r="I9242" s="1"/>
      <c r="J9242" s="5"/>
      <c r="K9242" s="5"/>
      <c r="L9242" s="5"/>
      <c r="M9242" s="6"/>
      <c r="N9242" s="6"/>
      <c r="O9242" s="7"/>
      <c r="P9242" s="6"/>
      <c r="Q9242" s="6"/>
    </row>
    <row r="9243" spans="2:17" s="2" customFormat="1" x14ac:dyDescent="0.25">
      <c r="B9243" s="1"/>
      <c r="C9243" s="1"/>
      <c r="D9243" s="1"/>
      <c r="I9243" s="1"/>
      <c r="J9243" s="5"/>
      <c r="K9243" s="5"/>
      <c r="L9243" s="5"/>
      <c r="M9243" s="6"/>
      <c r="N9243" s="6"/>
      <c r="O9243" s="7"/>
      <c r="P9243" s="6"/>
      <c r="Q9243" s="6"/>
    </row>
    <row r="9244" spans="2:17" s="2" customFormat="1" x14ac:dyDescent="0.25">
      <c r="B9244" s="1"/>
      <c r="C9244" s="1"/>
      <c r="D9244" s="1"/>
      <c r="I9244" s="1"/>
      <c r="J9244" s="5"/>
      <c r="K9244" s="5"/>
      <c r="L9244" s="5"/>
      <c r="M9244" s="6"/>
      <c r="N9244" s="6"/>
      <c r="O9244" s="7"/>
      <c r="P9244" s="6"/>
      <c r="Q9244" s="6"/>
    </row>
    <row r="9245" spans="2:17" s="2" customFormat="1" x14ac:dyDescent="0.25">
      <c r="B9245" s="1"/>
      <c r="C9245" s="1"/>
      <c r="D9245" s="1"/>
      <c r="I9245" s="1"/>
      <c r="J9245" s="5"/>
      <c r="K9245" s="5"/>
      <c r="L9245" s="5"/>
      <c r="M9245" s="6"/>
      <c r="N9245" s="6"/>
      <c r="O9245" s="7"/>
      <c r="P9245" s="6"/>
      <c r="Q9245" s="6"/>
    </row>
    <row r="9246" spans="2:17" s="2" customFormat="1" x14ac:dyDescent="0.25">
      <c r="B9246" s="1"/>
      <c r="C9246" s="1"/>
      <c r="D9246" s="1"/>
      <c r="I9246" s="1"/>
      <c r="J9246" s="5"/>
      <c r="K9246" s="5"/>
      <c r="L9246" s="5"/>
      <c r="M9246" s="6"/>
      <c r="N9246" s="6"/>
      <c r="O9246" s="7"/>
      <c r="P9246" s="6"/>
      <c r="Q9246" s="6"/>
    </row>
    <row r="9247" spans="2:17" s="2" customFormat="1" x14ac:dyDescent="0.25">
      <c r="B9247" s="1"/>
      <c r="C9247" s="1"/>
      <c r="D9247" s="1"/>
      <c r="I9247" s="1"/>
      <c r="J9247" s="5"/>
      <c r="K9247" s="5"/>
      <c r="L9247" s="5"/>
      <c r="M9247" s="6"/>
      <c r="N9247" s="6"/>
      <c r="O9247" s="7"/>
      <c r="P9247" s="6"/>
      <c r="Q9247" s="6"/>
    </row>
    <row r="9248" spans="2:17" s="2" customFormat="1" x14ac:dyDescent="0.25">
      <c r="B9248" s="1"/>
      <c r="C9248" s="1"/>
      <c r="D9248" s="1"/>
      <c r="I9248" s="1"/>
      <c r="J9248" s="5"/>
      <c r="K9248" s="5"/>
      <c r="L9248" s="5"/>
      <c r="M9248" s="6"/>
      <c r="N9248" s="6"/>
      <c r="O9248" s="7"/>
      <c r="P9248" s="6"/>
      <c r="Q9248" s="6"/>
    </row>
    <row r="9249" spans="2:17" s="2" customFormat="1" x14ac:dyDescent="0.25">
      <c r="B9249" s="1"/>
      <c r="C9249" s="1"/>
      <c r="D9249" s="1"/>
      <c r="I9249" s="1"/>
      <c r="J9249" s="5"/>
      <c r="K9249" s="5"/>
      <c r="L9249" s="5"/>
      <c r="M9249" s="6"/>
      <c r="N9249" s="6"/>
      <c r="O9249" s="7"/>
      <c r="P9249" s="6"/>
      <c r="Q9249" s="6"/>
    </row>
    <row r="9250" spans="2:17" s="2" customFormat="1" x14ac:dyDescent="0.25">
      <c r="B9250" s="1"/>
      <c r="C9250" s="1"/>
      <c r="D9250" s="1"/>
      <c r="I9250" s="1"/>
      <c r="J9250" s="5"/>
      <c r="K9250" s="5"/>
      <c r="L9250" s="5"/>
      <c r="M9250" s="6"/>
      <c r="N9250" s="6"/>
      <c r="O9250" s="7"/>
      <c r="P9250" s="6"/>
      <c r="Q9250" s="6"/>
    </row>
    <row r="9251" spans="2:17" s="2" customFormat="1" x14ac:dyDescent="0.25">
      <c r="B9251" s="1"/>
      <c r="C9251" s="1"/>
      <c r="D9251" s="1"/>
      <c r="I9251" s="1"/>
      <c r="J9251" s="5"/>
      <c r="K9251" s="5"/>
      <c r="L9251" s="5"/>
      <c r="M9251" s="6"/>
      <c r="N9251" s="6"/>
      <c r="O9251" s="7"/>
      <c r="P9251" s="6"/>
      <c r="Q9251" s="6"/>
    </row>
    <row r="9252" spans="2:17" s="2" customFormat="1" x14ac:dyDescent="0.25">
      <c r="B9252" s="1"/>
      <c r="C9252" s="1"/>
      <c r="D9252" s="1"/>
      <c r="I9252" s="1"/>
      <c r="J9252" s="5"/>
      <c r="K9252" s="5"/>
      <c r="L9252" s="5"/>
      <c r="M9252" s="6"/>
      <c r="N9252" s="6"/>
      <c r="O9252" s="7"/>
      <c r="P9252" s="6"/>
      <c r="Q9252" s="6"/>
    </row>
    <row r="9253" spans="2:17" s="2" customFormat="1" x14ac:dyDescent="0.25">
      <c r="B9253" s="1"/>
      <c r="C9253" s="1"/>
      <c r="D9253" s="1"/>
      <c r="I9253" s="1"/>
      <c r="J9253" s="5"/>
      <c r="K9253" s="5"/>
      <c r="L9253" s="5"/>
      <c r="M9253" s="6"/>
      <c r="N9253" s="6"/>
      <c r="O9253" s="7"/>
      <c r="P9253" s="6"/>
      <c r="Q9253" s="6"/>
    </row>
    <row r="9254" spans="2:17" s="2" customFormat="1" x14ac:dyDescent="0.25">
      <c r="B9254" s="1"/>
      <c r="C9254" s="1"/>
      <c r="D9254" s="1"/>
      <c r="I9254" s="1"/>
      <c r="J9254" s="5"/>
      <c r="K9254" s="5"/>
      <c r="L9254" s="5"/>
      <c r="M9254" s="6"/>
      <c r="N9254" s="6"/>
      <c r="O9254" s="7"/>
      <c r="P9254" s="6"/>
      <c r="Q9254" s="6"/>
    </row>
    <row r="9255" spans="2:17" s="2" customFormat="1" x14ac:dyDescent="0.25">
      <c r="B9255" s="1"/>
      <c r="C9255" s="1"/>
      <c r="D9255" s="1"/>
      <c r="I9255" s="1"/>
      <c r="J9255" s="5"/>
      <c r="K9255" s="5"/>
      <c r="L9255" s="5"/>
      <c r="M9255" s="6"/>
      <c r="N9255" s="6"/>
      <c r="O9255" s="7"/>
      <c r="P9255" s="6"/>
      <c r="Q9255" s="6"/>
    </row>
    <row r="9256" spans="2:17" s="2" customFormat="1" x14ac:dyDescent="0.25">
      <c r="B9256" s="1"/>
      <c r="C9256" s="1"/>
      <c r="D9256" s="1"/>
      <c r="I9256" s="1"/>
      <c r="J9256" s="5"/>
      <c r="K9256" s="5"/>
      <c r="L9256" s="5"/>
      <c r="M9256" s="6"/>
      <c r="N9256" s="6"/>
      <c r="O9256" s="7"/>
      <c r="P9256" s="6"/>
      <c r="Q9256" s="6"/>
    </row>
    <row r="9257" spans="2:17" s="2" customFormat="1" x14ac:dyDescent="0.25">
      <c r="B9257" s="1"/>
      <c r="C9257" s="1"/>
      <c r="D9257" s="1"/>
      <c r="I9257" s="1"/>
      <c r="J9257" s="5"/>
      <c r="K9257" s="5"/>
      <c r="L9257" s="5"/>
      <c r="M9257" s="6"/>
      <c r="N9257" s="6"/>
      <c r="O9257" s="7"/>
      <c r="P9257" s="6"/>
      <c r="Q9257" s="6"/>
    </row>
    <row r="9258" spans="2:17" s="2" customFormat="1" x14ac:dyDescent="0.25">
      <c r="B9258" s="1"/>
      <c r="C9258" s="1"/>
      <c r="D9258" s="1"/>
      <c r="I9258" s="1"/>
      <c r="J9258" s="5"/>
      <c r="K9258" s="5"/>
      <c r="L9258" s="5"/>
      <c r="M9258" s="6"/>
      <c r="N9258" s="6"/>
      <c r="O9258" s="7"/>
      <c r="P9258" s="6"/>
      <c r="Q9258" s="6"/>
    </row>
    <row r="9259" spans="2:17" s="2" customFormat="1" x14ac:dyDescent="0.25">
      <c r="B9259" s="1"/>
      <c r="C9259" s="1"/>
      <c r="D9259" s="1"/>
      <c r="I9259" s="1"/>
      <c r="J9259" s="5"/>
      <c r="K9259" s="5"/>
      <c r="L9259" s="5"/>
      <c r="M9259" s="6"/>
      <c r="N9259" s="6"/>
      <c r="O9259" s="7"/>
      <c r="P9259" s="6"/>
      <c r="Q9259" s="6"/>
    </row>
    <row r="9260" spans="2:17" s="2" customFormat="1" x14ac:dyDescent="0.25">
      <c r="B9260" s="1"/>
      <c r="C9260" s="1"/>
      <c r="D9260" s="1"/>
      <c r="I9260" s="1"/>
      <c r="J9260" s="5"/>
      <c r="K9260" s="5"/>
      <c r="L9260" s="5"/>
      <c r="M9260" s="6"/>
      <c r="N9260" s="6"/>
      <c r="O9260" s="7"/>
      <c r="P9260" s="6"/>
      <c r="Q9260" s="6"/>
    </row>
    <row r="9261" spans="2:17" s="2" customFormat="1" x14ac:dyDescent="0.25">
      <c r="B9261" s="1"/>
      <c r="C9261" s="1"/>
      <c r="D9261" s="1"/>
      <c r="I9261" s="1"/>
      <c r="J9261" s="5"/>
      <c r="K9261" s="5"/>
      <c r="L9261" s="5"/>
      <c r="M9261" s="6"/>
      <c r="N9261" s="6"/>
      <c r="O9261" s="7"/>
      <c r="P9261" s="6"/>
      <c r="Q9261" s="6"/>
    </row>
    <row r="9262" spans="2:17" s="2" customFormat="1" x14ac:dyDescent="0.25">
      <c r="B9262" s="1"/>
      <c r="C9262" s="1"/>
      <c r="D9262" s="1"/>
      <c r="I9262" s="1"/>
      <c r="J9262" s="5"/>
      <c r="K9262" s="5"/>
      <c r="L9262" s="5"/>
      <c r="M9262" s="6"/>
      <c r="N9262" s="6"/>
      <c r="O9262" s="7"/>
      <c r="P9262" s="6"/>
      <c r="Q9262" s="6"/>
    </row>
    <row r="9263" spans="2:17" s="2" customFormat="1" x14ac:dyDescent="0.25">
      <c r="B9263" s="1"/>
      <c r="C9263" s="1"/>
      <c r="D9263" s="1"/>
      <c r="I9263" s="1"/>
      <c r="J9263" s="5"/>
      <c r="K9263" s="5"/>
      <c r="L9263" s="5"/>
      <c r="M9263" s="6"/>
      <c r="N9263" s="6"/>
      <c r="O9263" s="7"/>
      <c r="P9263" s="6"/>
      <c r="Q9263" s="6"/>
    </row>
    <row r="9264" spans="2:17" s="2" customFormat="1" x14ac:dyDescent="0.25">
      <c r="B9264" s="1"/>
      <c r="C9264" s="1"/>
      <c r="D9264" s="1"/>
      <c r="I9264" s="1"/>
      <c r="J9264" s="5"/>
      <c r="K9264" s="5"/>
      <c r="L9264" s="5"/>
      <c r="M9264" s="6"/>
      <c r="N9264" s="6"/>
      <c r="O9264" s="7"/>
      <c r="P9264" s="6"/>
      <c r="Q9264" s="6"/>
    </row>
    <row r="9265" spans="2:17" s="2" customFormat="1" x14ac:dyDescent="0.25">
      <c r="B9265" s="1"/>
      <c r="C9265" s="1"/>
      <c r="D9265" s="1"/>
      <c r="I9265" s="1"/>
      <c r="J9265" s="5"/>
      <c r="K9265" s="5"/>
      <c r="L9265" s="5"/>
      <c r="M9265" s="6"/>
      <c r="N9265" s="6"/>
      <c r="O9265" s="7"/>
      <c r="P9265" s="6"/>
      <c r="Q9265" s="6"/>
    </row>
    <row r="9266" spans="2:17" s="2" customFormat="1" x14ac:dyDescent="0.25">
      <c r="B9266" s="1"/>
      <c r="C9266" s="1"/>
      <c r="D9266" s="1"/>
      <c r="I9266" s="1"/>
      <c r="J9266" s="5"/>
      <c r="K9266" s="5"/>
      <c r="L9266" s="5"/>
      <c r="M9266" s="6"/>
      <c r="N9266" s="6"/>
      <c r="O9266" s="7"/>
      <c r="P9266" s="6"/>
      <c r="Q9266" s="6"/>
    </row>
    <row r="9267" spans="2:17" s="2" customFormat="1" x14ac:dyDescent="0.25">
      <c r="B9267" s="1"/>
      <c r="C9267" s="1"/>
      <c r="D9267" s="1"/>
      <c r="I9267" s="1"/>
      <c r="J9267" s="5"/>
      <c r="K9267" s="5"/>
      <c r="L9267" s="5"/>
      <c r="M9267" s="6"/>
      <c r="N9267" s="6"/>
      <c r="O9267" s="7"/>
      <c r="P9267" s="6"/>
      <c r="Q9267" s="6"/>
    </row>
    <row r="9268" spans="2:17" s="2" customFormat="1" x14ac:dyDescent="0.25">
      <c r="B9268" s="1"/>
      <c r="C9268" s="1"/>
      <c r="D9268" s="1"/>
      <c r="I9268" s="1"/>
      <c r="J9268" s="5"/>
      <c r="K9268" s="5"/>
      <c r="L9268" s="5"/>
      <c r="M9268" s="6"/>
      <c r="N9268" s="6"/>
      <c r="O9268" s="7"/>
      <c r="P9268" s="6"/>
      <c r="Q9268" s="6"/>
    </row>
    <row r="9269" spans="2:17" s="2" customFormat="1" x14ac:dyDescent="0.25">
      <c r="B9269" s="1"/>
      <c r="C9269" s="1"/>
      <c r="D9269" s="1"/>
      <c r="I9269" s="1"/>
      <c r="J9269" s="5"/>
      <c r="K9269" s="5"/>
      <c r="L9269" s="5"/>
      <c r="M9269" s="6"/>
      <c r="N9269" s="6"/>
      <c r="O9269" s="7"/>
      <c r="P9269" s="6"/>
      <c r="Q9269" s="6"/>
    </row>
    <row r="9270" spans="2:17" s="2" customFormat="1" x14ac:dyDescent="0.25">
      <c r="B9270" s="1"/>
      <c r="C9270" s="1"/>
      <c r="D9270" s="1"/>
      <c r="I9270" s="1"/>
      <c r="J9270" s="5"/>
      <c r="K9270" s="5"/>
      <c r="L9270" s="5"/>
      <c r="M9270" s="6"/>
      <c r="N9270" s="6"/>
      <c r="O9270" s="7"/>
      <c r="P9270" s="6"/>
      <c r="Q9270" s="6"/>
    </row>
    <row r="9271" spans="2:17" s="2" customFormat="1" x14ac:dyDescent="0.25">
      <c r="B9271" s="1"/>
      <c r="C9271" s="1"/>
      <c r="D9271" s="1"/>
      <c r="I9271" s="1"/>
      <c r="J9271" s="5"/>
      <c r="K9271" s="5"/>
      <c r="L9271" s="5"/>
      <c r="M9271" s="6"/>
      <c r="N9271" s="6"/>
      <c r="O9271" s="7"/>
      <c r="P9271" s="6"/>
      <c r="Q9271" s="6"/>
    </row>
    <row r="9272" spans="2:17" s="2" customFormat="1" x14ac:dyDescent="0.25">
      <c r="B9272" s="1"/>
      <c r="C9272" s="1"/>
      <c r="D9272" s="1"/>
      <c r="I9272" s="1"/>
      <c r="J9272" s="5"/>
      <c r="K9272" s="5"/>
      <c r="L9272" s="5"/>
      <c r="M9272" s="6"/>
      <c r="N9272" s="6"/>
      <c r="O9272" s="7"/>
      <c r="P9272" s="6"/>
      <c r="Q9272" s="6"/>
    </row>
    <row r="9273" spans="2:17" s="2" customFormat="1" x14ac:dyDescent="0.25">
      <c r="B9273" s="1"/>
      <c r="C9273" s="1"/>
      <c r="D9273" s="1"/>
      <c r="I9273" s="1"/>
      <c r="J9273" s="5"/>
      <c r="K9273" s="5"/>
      <c r="L9273" s="5"/>
      <c r="M9273" s="6"/>
      <c r="N9273" s="6"/>
      <c r="O9273" s="7"/>
      <c r="P9273" s="6"/>
      <c r="Q9273" s="6"/>
    </row>
    <row r="9274" spans="2:17" s="2" customFormat="1" x14ac:dyDescent="0.25">
      <c r="B9274" s="1"/>
      <c r="C9274" s="1"/>
      <c r="D9274" s="1"/>
      <c r="I9274" s="1"/>
      <c r="J9274" s="5"/>
      <c r="K9274" s="5"/>
      <c r="L9274" s="5"/>
      <c r="M9274" s="6"/>
      <c r="N9274" s="6"/>
      <c r="O9274" s="7"/>
      <c r="P9274" s="6"/>
      <c r="Q9274" s="6"/>
    </row>
    <row r="9275" spans="2:17" s="2" customFormat="1" x14ac:dyDescent="0.25">
      <c r="B9275" s="1"/>
      <c r="C9275" s="1"/>
      <c r="D9275" s="1"/>
      <c r="I9275" s="1"/>
      <c r="J9275" s="5"/>
      <c r="K9275" s="5"/>
      <c r="L9275" s="5"/>
      <c r="M9275" s="6"/>
      <c r="N9275" s="6"/>
      <c r="O9275" s="7"/>
      <c r="P9275" s="6"/>
      <c r="Q9275" s="6"/>
    </row>
    <row r="9276" spans="2:17" s="2" customFormat="1" x14ac:dyDescent="0.25">
      <c r="B9276" s="1"/>
      <c r="C9276" s="1"/>
      <c r="D9276" s="1"/>
      <c r="I9276" s="1"/>
      <c r="J9276" s="5"/>
      <c r="K9276" s="5"/>
      <c r="L9276" s="5"/>
      <c r="M9276" s="6"/>
      <c r="N9276" s="6"/>
      <c r="O9276" s="7"/>
      <c r="P9276" s="6"/>
      <c r="Q9276" s="6"/>
    </row>
    <row r="9277" spans="2:17" s="2" customFormat="1" x14ac:dyDescent="0.25">
      <c r="B9277" s="1"/>
      <c r="C9277" s="1"/>
      <c r="D9277" s="1"/>
      <c r="I9277" s="1"/>
      <c r="J9277" s="5"/>
      <c r="K9277" s="5"/>
      <c r="L9277" s="5"/>
      <c r="M9277" s="6"/>
      <c r="N9277" s="6"/>
      <c r="O9277" s="7"/>
      <c r="P9277" s="6"/>
      <c r="Q9277" s="6"/>
    </row>
    <row r="9278" spans="2:17" s="2" customFormat="1" x14ac:dyDescent="0.25">
      <c r="B9278" s="1"/>
      <c r="C9278" s="1"/>
      <c r="D9278" s="1"/>
      <c r="I9278" s="1"/>
      <c r="J9278" s="5"/>
      <c r="K9278" s="5"/>
      <c r="L9278" s="5"/>
      <c r="M9278" s="6"/>
      <c r="N9278" s="6"/>
      <c r="O9278" s="7"/>
      <c r="P9278" s="6"/>
      <c r="Q9278" s="6"/>
    </row>
    <row r="9279" spans="2:17" s="2" customFormat="1" x14ac:dyDescent="0.25">
      <c r="B9279" s="1"/>
      <c r="C9279" s="1"/>
      <c r="D9279" s="1"/>
      <c r="I9279" s="1"/>
      <c r="J9279" s="5"/>
      <c r="K9279" s="5"/>
      <c r="L9279" s="5"/>
      <c r="M9279" s="6"/>
      <c r="N9279" s="6"/>
      <c r="O9279" s="7"/>
      <c r="P9279" s="6"/>
      <c r="Q9279" s="6"/>
    </row>
    <row r="9280" spans="2:17" s="2" customFormat="1" x14ac:dyDescent="0.25">
      <c r="B9280" s="1"/>
      <c r="C9280" s="1"/>
      <c r="D9280" s="1"/>
      <c r="I9280" s="1"/>
      <c r="J9280" s="5"/>
      <c r="K9280" s="5"/>
      <c r="L9280" s="5"/>
      <c r="M9280" s="6"/>
      <c r="N9280" s="6"/>
      <c r="O9280" s="7"/>
      <c r="P9280" s="6"/>
      <c r="Q9280" s="6"/>
    </row>
    <row r="9281" spans="2:17" s="2" customFormat="1" x14ac:dyDescent="0.25">
      <c r="B9281" s="1"/>
      <c r="C9281" s="1"/>
      <c r="D9281" s="1"/>
      <c r="I9281" s="1"/>
      <c r="J9281" s="5"/>
      <c r="K9281" s="5"/>
      <c r="L9281" s="5"/>
      <c r="M9281" s="6"/>
      <c r="N9281" s="6"/>
      <c r="O9281" s="7"/>
      <c r="P9281" s="6"/>
      <c r="Q9281" s="6"/>
    </row>
    <row r="9282" spans="2:17" s="2" customFormat="1" x14ac:dyDescent="0.25">
      <c r="B9282" s="1"/>
      <c r="C9282" s="1"/>
      <c r="D9282" s="1"/>
      <c r="I9282" s="1"/>
      <c r="J9282" s="5"/>
      <c r="K9282" s="5"/>
      <c r="L9282" s="5"/>
      <c r="M9282" s="6"/>
      <c r="N9282" s="6"/>
      <c r="O9282" s="7"/>
      <c r="P9282" s="6"/>
      <c r="Q9282" s="6"/>
    </row>
    <row r="9283" spans="2:17" s="2" customFormat="1" x14ac:dyDescent="0.25">
      <c r="B9283" s="1"/>
      <c r="C9283" s="1"/>
      <c r="D9283" s="1"/>
      <c r="I9283" s="1"/>
      <c r="J9283" s="5"/>
      <c r="K9283" s="5"/>
      <c r="L9283" s="5"/>
      <c r="M9283" s="6"/>
      <c r="N9283" s="6"/>
      <c r="O9283" s="7"/>
      <c r="P9283" s="6"/>
      <c r="Q9283" s="6"/>
    </row>
    <row r="9284" spans="2:17" s="2" customFormat="1" x14ac:dyDescent="0.25">
      <c r="B9284" s="1"/>
      <c r="C9284" s="1"/>
      <c r="D9284" s="1"/>
      <c r="I9284" s="1"/>
      <c r="J9284" s="5"/>
      <c r="K9284" s="5"/>
      <c r="L9284" s="5"/>
      <c r="M9284" s="6"/>
      <c r="N9284" s="6"/>
      <c r="O9284" s="7"/>
      <c r="P9284" s="6"/>
      <c r="Q9284" s="6"/>
    </row>
    <row r="9285" spans="2:17" s="2" customFormat="1" x14ac:dyDescent="0.25">
      <c r="B9285" s="1"/>
      <c r="C9285" s="1"/>
      <c r="D9285" s="1"/>
      <c r="I9285" s="1"/>
      <c r="J9285" s="5"/>
      <c r="K9285" s="5"/>
      <c r="L9285" s="5"/>
      <c r="M9285" s="6"/>
      <c r="N9285" s="6"/>
      <c r="O9285" s="7"/>
      <c r="P9285" s="6"/>
      <c r="Q9285" s="6"/>
    </row>
    <row r="9286" spans="2:17" s="2" customFormat="1" x14ac:dyDescent="0.25">
      <c r="B9286" s="1"/>
      <c r="C9286" s="1"/>
      <c r="D9286" s="1"/>
      <c r="I9286" s="1"/>
      <c r="J9286" s="5"/>
      <c r="K9286" s="5"/>
      <c r="L9286" s="5"/>
      <c r="M9286" s="6"/>
      <c r="N9286" s="6"/>
      <c r="O9286" s="7"/>
      <c r="P9286" s="6"/>
      <c r="Q9286" s="6"/>
    </row>
    <row r="9287" spans="2:17" s="2" customFormat="1" x14ac:dyDescent="0.25">
      <c r="B9287" s="1"/>
      <c r="C9287" s="1"/>
      <c r="D9287" s="1"/>
      <c r="I9287" s="1"/>
      <c r="J9287" s="5"/>
      <c r="K9287" s="5"/>
      <c r="L9287" s="5"/>
      <c r="M9287" s="6"/>
      <c r="N9287" s="6"/>
      <c r="O9287" s="7"/>
      <c r="P9287" s="6"/>
      <c r="Q9287" s="6"/>
    </row>
    <row r="9288" spans="2:17" s="2" customFormat="1" x14ac:dyDescent="0.25">
      <c r="B9288" s="1"/>
      <c r="C9288" s="1"/>
      <c r="D9288" s="1"/>
      <c r="I9288" s="1"/>
      <c r="J9288" s="5"/>
      <c r="K9288" s="5"/>
      <c r="L9288" s="5"/>
      <c r="M9288" s="6"/>
      <c r="N9288" s="6"/>
      <c r="O9288" s="7"/>
      <c r="P9288" s="6"/>
      <c r="Q9288" s="6"/>
    </row>
    <row r="9289" spans="2:17" s="2" customFormat="1" x14ac:dyDescent="0.25">
      <c r="B9289" s="1"/>
      <c r="C9289" s="1"/>
      <c r="D9289" s="1"/>
      <c r="I9289" s="1"/>
      <c r="J9289" s="5"/>
      <c r="K9289" s="5"/>
      <c r="L9289" s="5"/>
      <c r="M9289" s="6"/>
      <c r="N9289" s="6"/>
      <c r="O9289" s="7"/>
      <c r="P9289" s="6"/>
      <c r="Q9289" s="6"/>
    </row>
    <row r="9290" spans="2:17" s="2" customFormat="1" x14ac:dyDescent="0.25">
      <c r="B9290" s="1"/>
      <c r="C9290" s="1"/>
      <c r="D9290" s="1"/>
      <c r="I9290" s="1"/>
      <c r="J9290" s="5"/>
      <c r="K9290" s="5"/>
      <c r="L9290" s="5"/>
      <c r="M9290" s="6"/>
      <c r="N9290" s="6"/>
      <c r="O9290" s="7"/>
      <c r="P9290" s="6"/>
      <c r="Q9290" s="6"/>
    </row>
    <row r="9291" spans="2:17" s="2" customFormat="1" x14ac:dyDescent="0.25">
      <c r="B9291" s="1"/>
      <c r="C9291" s="1"/>
      <c r="D9291" s="1"/>
      <c r="I9291" s="1"/>
      <c r="J9291" s="5"/>
      <c r="K9291" s="5"/>
      <c r="L9291" s="5"/>
      <c r="M9291" s="6"/>
      <c r="N9291" s="6"/>
      <c r="O9291" s="7"/>
      <c r="P9291" s="6"/>
      <c r="Q9291" s="6"/>
    </row>
    <row r="9292" spans="2:17" s="2" customFormat="1" x14ac:dyDescent="0.25">
      <c r="B9292" s="1"/>
      <c r="C9292" s="1"/>
      <c r="D9292" s="1"/>
      <c r="I9292" s="1"/>
      <c r="J9292" s="5"/>
      <c r="K9292" s="5"/>
      <c r="L9292" s="5"/>
      <c r="M9292" s="6"/>
      <c r="N9292" s="6"/>
      <c r="O9292" s="7"/>
      <c r="P9292" s="6"/>
      <c r="Q9292" s="6"/>
    </row>
    <row r="9293" spans="2:17" s="2" customFormat="1" x14ac:dyDescent="0.25">
      <c r="B9293" s="1"/>
      <c r="C9293" s="1"/>
      <c r="D9293" s="1"/>
      <c r="I9293" s="1"/>
      <c r="J9293" s="5"/>
      <c r="K9293" s="5"/>
      <c r="L9293" s="5"/>
      <c r="M9293" s="6"/>
      <c r="N9293" s="6"/>
      <c r="O9293" s="7"/>
      <c r="P9293" s="6"/>
      <c r="Q9293" s="6"/>
    </row>
    <row r="9294" spans="2:17" s="2" customFormat="1" x14ac:dyDescent="0.25">
      <c r="B9294" s="1"/>
      <c r="C9294" s="1"/>
      <c r="D9294" s="1"/>
      <c r="I9294" s="1"/>
      <c r="J9294" s="5"/>
      <c r="K9294" s="5"/>
      <c r="L9294" s="5"/>
      <c r="M9294" s="6"/>
      <c r="N9294" s="6"/>
      <c r="O9294" s="7"/>
      <c r="P9294" s="6"/>
      <c r="Q9294" s="6"/>
    </row>
    <row r="9295" spans="2:17" s="2" customFormat="1" x14ac:dyDescent="0.25">
      <c r="B9295" s="1"/>
      <c r="C9295" s="1"/>
      <c r="D9295" s="1"/>
      <c r="I9295" s="1"/>
      <c r="J9295" s="5"/>
      <c r="K9295" s="5"/>
      <c r="L9295" s="5"/>
      <c r="M9295" s="6"/>
      <c r="N9295" s="6"/>
      <c r="O9295" s="7"/>
      <c r="P9295" s="6"/>
      <c r="Q9295" s="6"/>
    </row>
    <row r="9296" spans="2:17" s="2" customFormat="1" x14ac:dyDescent="0.25">
      <c r="B9296" s="1"/>
      <c r="C9296" s="1"/>
      <c r="D9296" s="1"/>
      <c r="I9296" s="1"/>
      <c r="J9296" s="5"/>
      <c r="K9296" s="5"/>
      <c r="L9296" s="5"/>
      <c r="M9296" s="6"/>
      <c r="N9296" s="6"/>
      <c r="O9296" s="7"/>
      <c r="P9296" s="6"/>
      <c r="Q9296" s="6"/>
    </row>
    <row r="9297" spans="2:17" s="2" customFormat="1" x14ac:dyDescent="0.25">
      <c r="B9297" s="1"/>
      <c r="C9297" s="1"/>
      <c r="D9297" s="1"/>
      <c r="I9297" s="1"/>
      <c r="J9297" s="5"/>
      <c r="K9297" s="5"/>
      <c r="L9297" s="5"/>
      <c r="M9297" s="6"/>
      <c r="N9297" s="6"/>
      <c r="O9297" s="7"/>
      <c r="P9297" s="6"/>
      <c r="Q9297" s="6"/>
    </row>
    <row r="9298" spans="2:17" s="2" customFormat="1" x14ac:dyDescent="0.25">
      <c r="B9298" s="1"/>
      <c r="C9298" s="1"/>
      <c r="D9298" s="1"/>
      <c r="I9298" s="1"/>
      <c r="J9298" s="5"/>
      <c r="K9298" s="5"/>
      <c r="L9298" s="5"/>
      <c r="M9298" s="6"/>
      <c r="N9298" s="6"/>
      <c r="O9298" s="7"/>
      <c r="P9298" s="6"/>
      <c r="Q9298" s="6"/>
    </row>
    <row r="9299" spans="2:17" s="2" customFormat="1" x14ac:dyDescent="0.25">
      <c r="B9299" s="1"/>
      <c r="C9299" s="1"/>
      <c r="D9299" s="1"/>
      <c r="I9299" s="1"/>
      <c r="J9299" s="5"/>
      <c r="K9299" s="5"/>
      <c r="L9299" s="5"/>
      <c r="M9299" s="6"/>
      <c r="N9299" s="6"/>
      <c r="O9299" s="7"/>
      <c r="P9299" s="6"/>
      <c r="Q9299" s="6"/>
    </row>
    <row r="9300" spans="2:17" s="2" customFormat="1" x14ac:dyDescent="0.25">
      <c r="B9300" s="1"/>
      <c r="C9300" s="1"/>
      <c r="D9300" s="1"/>
      <c r="I9300" s="1"/>
      <c r="J9300" s="5"/>
      <c r="K9300" s="5"/>
      <c r="L9300" s="5"/>
      <c r="M9300" s="6"/>
      <c r="N9300" s="6"/>
      <c r="O9300" s="7"/>
      <c r="P9300" s="6"/>
      <c r="Q9300" s="6"/>
    </row>
    <row r="9301" spans="2:17" s="2" customFormat="1" x14ac:dyDescent="0.25">
      <c r="B9301" s="1"/>
      <c r="C9301" s="1"/>
      <c r="D9301" s="1"/>
      <c r="I9301" s="1"/>
      <c r="J9301" s="5"/>
      <c r="K9301" s="5"/>
      <c r="L9301" s="5"/>
      <c r="M9301" s="6"/>
      <c r="N9301" s="6"/>
      <c r="O9301" s="7"/>
      <c r="P9301" s="6"/>
      <c r="Q9301" s="6"/>
    </row>
    <row r="9302" spans="2:17" s="2" customFormat="1" x14ac:dyDescent="0.25">
      <c r="B9302" s="1"/>
      <c r="C9302" s="1"/>
      <c r="D9302" s="1"/>
      <c r="I9302" s="1"/>
      <c r="J9302" s="5"/>
      <c r="K9302" s="5"/>
      <c r="L9302" s="5"/>
      <c r="M9302" s="6"/>
      <c r="N9302" s="6"/>
      <c r="O9302" s="7"/>
      <c r="P9302" s="6"/>
      <c r="Q9302" s="6"/>
    </row>
    <row r="9303" spans="2:17" s="2" customFormat="1" x14ac:dyDescent="0.25">
      <c r="B9303" s="1"/>
      <c r="C9303" s="1"/>
      <c r="D9303" s="1"/>
      <c r="I9303" s="1"/>
      <c r="J9303" s="5"/>
      <c r="K9303" s="5"/>
      <c r="L9303" s="5"/>
      <c r="M9303" s="6"/>
      <c r="N9303" s="6"/>
      <c r="O9303" s="7"/>
      <c r="P9303" s="6"/>
      <c r="Q9303" s="6"/>
    </row>
    <row r="9304" spans="2:17" s="2" customFormat="1" x14ac:dyDescent="0.25">
      <c r="B9304" s="1"/>
      <c r="C9304" s="1"/>
      <c r="D9304" s="1"/>
      <c r="I9304" s="1"/>
      <c r="J9304" s="5"/>
      <c r="K9304" s="5"/>
      <c r="L9304" s="5"/>
      <c r="M9304" s="6"/>
      <c r="N9304" s="6"/>
      <c r="O9304" s="7"/>
      <c r="P9304" s="6"/>
      <c r="Q9304" s="6"/>
    </row>
    <row r="9305" spans="2:17" s="2" customFormat="1" x14ac:dyDescent="0.25">
      <c r="B9305" s="1"/>
      <c r="C9305" s="1"/>
      <c r="D9305" s="1"/>
      <c r="I9305" s="1"/>
      <c r="J9305" s="5"/>
      <c r="K9305" s="5"/>
      <c r="L9305" s="5"/>
      <c r="M9305" s="6"/>
      <c r="N9305" s="6"/>
      <c r="O9305" s="7"/>
      <c r="P9305" s="6"/>
      <c r="Q9305" s="6"/>
    </row>
    <row r="9306" spans="2:17" s="2" customFormat="1" x14ac:dyDescent="0.25">
      <c r="B9306" s="1"/>
      <c r="C9306" s="1"/>
      <c r="D9306" s="1"/>
      <c r="I9306" s="1"/>
      <c r="J9306" s="5"/>
      <c r="K9306" s="5"/>
      <c r="L9306" s="5"/>
      <c r="M9306" s="6"/>
      <c r="N9306" s="6"/>
      <c r="O9306" s="7"/>
      <c r="P9306" s="6"/>
      <c r="Q9306" s="6"/>
    </row>
    <row r="9307" spans="2:17" s="2" customFormat="1" x14ac:dyDescent="0.25">
      <c r="B9307" s="1"/>
      <c r="C9307" s="1"/>
      <c r="D9307" s="1"/>
      <c r="I9307" s="1"/>
      <c r="J9307" s="5"/>
      <c r="K9307" s="5"/>
      <c r="L9307" s="5"/>
      <c r="M9307" s="6"/>
      <c r="N9307" s="6"/>
      <c r="O9307" s="7"/>
      <c r="P9307" s="6"/>
      <c r="Q9307" s="6"/>
    </row>
    <row r="9308" spans="2:17" s="2" customFormat="1" x14ac:dyDescent="0.25">
      <c r="B9308" s="1"/>
      <c r="C9308" s="1"/>
      <c r="D9308" s="1"/>
      <c r="I9308" s="1"/>
      <c r="J9308" s="5"/>
      <c r="K9308" s="5"/>
      <c r="L9308" s="5"/>
      <c r="M9308" s="6"/>
      <c r="N9308" s="6"/>
      <c r="O9308" s="7"/>
      <c r="P9308" s="6"/>
      <c r="Q9308" s="6"/>
    </row>
    <row r="9309" spans="2:17" s="2" customFormat="1" x14ac:dyDescent="0.25">
      <c r="B9309" s="1"/>
      <c r="C9309" s="1"/>
      <c r="D9309" s="1"/>
      <c r="I9309" s="1"/>
      <c r="J9309" s="5"/>
      <c r="K9309" s="5"/>
      <c r="L9309" s="5"/>
      <c r="M9309" s="6"/>
      <c r="N9309" s="6"/>
      <c r="O9309" s="7"/>
      <c r="P9309" s="6"/>
      <c r="Q9309" s="6"/>
    </row>
    <row r="9310" spans="2:17" s="2" customFormat="1" x14ac:dyDescent="0.25">
      <c r="B9310" s="1"/>
      <c r="C9310" s="1"/>
      <c r="D9310" s="1"/>
      <c r="I9310" s="1"/>
      <c r="J9310" s="5"/>
      <c r="K9310" s="5"/>
      <c r="L9310" s="5"/>
      <c r="M9310" s="6"/>
      <c r="N9310" s="6"/>
      <c r="O9310" s="7"/>
      <c r="P9310" s="6"/>
      <c r="Q9310" s="6"/>
    </row>
    <row r="9311" spans="2:17" s="2" customFormat="1" x14ac:dyDescent="0.25">
      <c r="B9311" s="1"/>
      <c r="C9311" s="1"/>
      <c r="D9311" s="1"/>
      <c r="I9311" s="1"/>
      <c r="J9311" s="5"/>
      <c r="K9311" s="5"/>
      <c r="L9311" s="5"/>
      <c r="M9311" s="6"/>
      <c r="N9311" s="6"/>
      <c r="O9311" s="7"/>
      <c r="P9311" s="6"/>
      <c r="Q9311" s="6"/>
    </row>
    <row r="9312" spans="2:17" s="2" customFormat="1" x14ac:dyDescent="0.25">
      <c r="B9312" s="1"/>
      <c r="C9312" s="1"/>
      <c r="D9312" s="1"/>
      <c r="I9312" s="1"/>
      <c r="J9312" s="5"/>
      <c r="K9312" s="5"/>
      <c r="L9312" s="5"/>
      <c r="M9312" s="6"/>
      <c r="N9312" s="6"/>
      <c r="O9312" s="7"/>
      <c r="P9312" s="6"/>
      <c r="Q9312" s="6"/>
    </row>
    <row r="9313" spans="2:17" s="2" customFormat="1" x14ac:dyDescent="0.25">
      <c r="B9313" s="1"/>
      <c r="C9313" s="1"/>
      <c r="D9313" s="1"/>
      <c r="I9313" s="1"/>
      <c r="J9313" s="5"/>
      <c r="K9313" s="5"/>
      <c r="L9313" s="5"/>
      <c r="M9313" s="6"/>
      <c r="N9313" s="6"/>
      <c r="O9313" s="7"/>
      <c r="P9313" s="6"/>
      <c r="Q9313" s="6"/>
    </row>
    <row r="9314" spans="2:17" s="2" customFormat="1" x14ac:dyDescent="0.25">
      <c r="B9314" s="1"/>
      <c r="C9314" s="1"/>
      <c r="D9314" s="1"/>
      <c r="I9314" s="1"/>
      <c r="J9314" s="5"/>
      <c r="K9314" s="5"/>
      <c r="L9314" s="5"/>
      <c r="M9314" s="6"/>
      <c r="N9314" s="6"/>
      <c r="O9314" s="7"/>
      <c r="P9314" s="6"/>
      <c r="Q9314" s="6"/>
    </row>
    <row r="9315" spans="2:17" s="2" customFormat="1" x14ac:dyDescent="0.25">
      <c r="B9315" s="1"/>
      <c r="C9315" s="1"/>
      <c r="D9315" s="1"/>
      <c r="I9315" s="1"/>
      <c r="J9315" s="5"/>
      <c r="K9315" s="5"/>
      <c r="L9315" s="5"/>
      <c r="M9315" s="6"/>
      <c r="N9315" s="6"/>
      <c r="O9315" s="7"/>
      <c r="P9315" s="6"/>
      <c r="Q9315" s="6"/>
    </row>
    <row r="9316" spans="2:17" s="2" customFormat="1" x14ac:dyDescent="0.25">
      <c r="B9316" s="1"/>
      <c r="C9316" s="1"/>
      <c r="D9316" s="1"/>
      <c r="I9316" s="1"/>
      <c r="J9316" s="5"/>
      <c r="K9316" s="5"/>
      <c r="L9316" s="5"/>
      <c r="M9316" s="6"/>
      <c r="N9316" s="6"/>
      <c r="O9316" s="7"/>
      <c r="P9316" s="6"/>
      <c r="Q9316" s="6"/>
    </row>
    <row r="9317" spans="2:17" s="2" customFormat="1" x14ac:dyDescent="0.25">
      <c r="B9317" s="1"/>
      <c r="C9317" s="1"/>
      <c r="D9317" s="1"/>
      <c r="I9317" s="1"/>
      <c r="J9317" s="5"/>
      <c r="K9317" s="5"/>
      <c r="L9317" s="5"/>
      <c r="M9317" s="6"/>
      <c r="N9317" s="6"/>
      <c r="O9317" s="7"/>
      <c r="P9317" s="6"/>
      <c r="Q9317" s="6"/>
    </row>
    <row r="9318" spans="2:17" s="2" customFormat="1" x14ac:dyDescent="0.25">
      <c r="B9318" s="1"/>
      <c r="C9318" s="1"/>
      <c r="D9318" s="1"/>
      <c r="I9318" s="1"/>
      <c r="J9318" s="5"/>
      <c r="K9318" s="5"/>
      <c r="L9318" s="5"/>
      <c r="M9318" s="6"/>
      <c r="N9318" s="6"/>
      <c r="O9318" s="7"/>
      <c r="P9318" s="6"/>
      <c r="Q9318" s="6"/>
    </row>
    <row r="9319" spans="2:17" s="2" customFormat="1" x14ac:dyDescent="0.25">
      <c r="B9319" s="1"/>
      <c r="C9319" s="1"/>
      <c r="D9319" s="1"/>
      <c r="I9319" s="1"/>
      <c r="J9319" s="5"/>
      <c r="K9319" s="5"/>
      <c r="L9319" s="5"/>
      <c r="M9319" s="6"/>
      <c r="N9319" s="6"/>
      <c r="O9319" s="7"/>
      <c r="P9319" s="6"/>
      <c r="Q9319" s="6"/>
    </row>
    <row r="9320" spans="2:17" s="2" customFormat="1" x14ac:dyDescent="0.25">
      <c r="B9320" s="1"/>
      <c r="C9320" s="1"/>
      <c r="D9320" s="1"/>
      <c r="I9320" s="1"/>
      <c r="J9320" s="5"/>
      <c r="K9320" s="5"/>
      <c r="L9320" s="5"/>
      <c r="M9320" s="6"/>
      <c r="N9320" s="6"/>
      <c r="O9320" s="7"/>
      <c r="P9320" s="6"/>
      <c r="Q9320" s="6"/>
    </row>
    <row r="9321" spans="2:17" s="2" customFormat="1" x14ac:dyDescent="0.25">
      <c r="B9321" s="1"/>
      <c r="C9321" s="1"/>
      <c r="D9321" s="1"/>
      <c r="I9321" s="1"/>
      <c r="J9321" s="5"/>
      <c r="K9321" s="5"/>
      <c r="L9321" s="5"/>
      <c r="M9321" s="6"/>
      <c r="N9321" s="6"/>
      <c r="O9321" s="7"/>
      <c r="P9321" s="6"/>
      <c r="Q9321" s="6"/>
    </row>
    <row r="9322" spans="2:17" s="2" customFormat="1" x14ac:dyDescent="0.25">
      <c r="B9322" s="1"/>
      <c r="C9322" s="1"/>
      <c r="D9322" s="1"/>
      <c r="I9322" s="1"/>
      <c r="J9322" s="5"/>
      <c r="K9322" s="5"/>
      <c r="L9322" s="5"/>
      <c r="M9322" s="6"/>
      <c r="N9322" s="6"/>
      <c r="O9322" s="7"/>
      <c r="P9322" s="6"/>
      <c r="Q9322" s="6"/>
    </row>
    <row r="9323" spans="2:17" s="2" customFormat="1" x14ac:dyDescent="0.25">
      <c r="B9323" s="1"/>
      <c r="C9323" s="1"/>
      <c r="D9323" s="1"/>
      <c r="I9323" s="1"/>
      <c r="J9323" s="5"/>
      <c r="K9323" s="5"/>
      <c r="L9323" s="5"/>
      <c r="M9323" s="6"/>
      <c r="N9323" s="6"/>
      <c r="O9323" s="7"/>
      <c r="P9323" s="6"/>
      <c r="Q9323" s="6"/>
    </row>
    <row r="9324" spans="2:17" s="2" customFormat="1" x14ac:dyDescent="0.25">
      <c r="B9324" s="1"/>
      <c r="C9324" s="1"/>
      <c r="D9324" s="1"/>
      <c r="I9324" s="1"/>
      <c r="J9324" s="5"/>
      <c r="K9324" s="5"/>
      <c r="L9324" s="5"/>
      <c r="M9324" s="6"/>
      <c r="N9324" s="6"/>
      <c r="O9324" s="7"/>
      <c r="P9324" s="6"/>
      <c r="Q9324" s="6"/>
    </row>
    <row r="9325" spans="2:17" s="2" customFormat="1" x14ac:dyDescent="0.25">
      <c r="B9325" s="1"/>
      <c r="C9325" s="1"/>
      <c r="D9325" s="1"/>
      <c r="I9325" s="1"/>
      <c r="J9325" s="5"/>
      <c r="K9325" s="5"/>
      <c r="L9325" s="5"/>
      <c r="M9325" s="6"/>
      <c r="N9325" s="6"/>
      <c r="O9325" s="7"/>
      <c r="P9325" s="6"/>
      <c r="Q9325" s="6"/>
    </row>
    <row r="9326" spans="2:17" s="2" customFormat="1" x14ac:dyDescent="0.25">
      <c r="B9326" s="1"/>
      <c r="C9326" s="1"/>
      <c r="D9326" s="1"/>
      <c r="I9326" s="1"/>
      <c r="J9326" s="5"/>
      <c r="K9326" s="5"/>
      <c r="L9326" s="5"/>
      <c r="M9326" s="6"/>
      <c r="N9326" s="6"/>
      <c r="O9326" s="7"/>
      <c r="P9326" s="6"/>
      <c r="Q9326" s="6"/>
    </row>
    <row r="9327" spans="2:17" s="2" customFormat="1" x14ac:dyDescent="0.25">
      <c r="B9327" s="1"/>
      <c r="C9327" s="1"/>
      <c r="D9327" s="1"/>
      <c r="I9327" s="1"/>
      <c r="J9327" s="5"/>
      <c r="K9327" s="5"/>
      <c r="L9327" s="5"/>
      <c r="M9327" s="6"/>
      <c r="N9327" s="6"/>
      <c r="O9327" s="7"/>
      <c r="P9327" s="6"/>
      <c r="Q9327" s="6"/>
    </row>
    <row r="9328" spans="2:17" s="2" customFormat="1" x14ac:dyDescent="0.25">
      <c r="B9328" s="1"/>
      <c r="C9328" s="1"/>
      <c r="D9328" s="1"/>
      <c r="I9328" s="1"/>
      <c r="J9328" s="5"/>
      <c r="K9328" s="5"/>
      <c r="L9328" s="5"/>
      <c r="M9328" s="6"/>
      <c r="N9328" s="6"/>
      <c r="O9328" s="7"/>
      <c r="P9328" s="6"/>
      <c r="Q9328" s="6"/>
    </row>
    <row r="9329" spans="2:17" s="2" customFormat="1" x14ac:dyDescent="0.25">
      <c r="B9329" s="1"/>
      <c r="C9329" s="1"/>
      <c r="D9329" s="1"/>
      <c r="I9329" s="1"/>
      <c r="J9329" s="5"/>
      <c r="K9329" s="5"/>
      <c r="L9329" s="5"/>
      <c r="M9329" s="6"/>
      <c r="N9329" s="6"/>
      <c r="O9329" s="7"/>
      <c r="P9329" s="6"/>
      <c r="Q9329" s="6"/>
    </row>
    <row r="9330" spans="2:17" s="2" customFormat="1" x14ac:dyDescent="0.25">
      <c r="B9330" s="1"/>
      <c r="C9330" s="1"/>
      <c r="D9330" s="1"/>
      <c r="I9330" s="1"/>
      <c r="J9330" s="5"/>
      <c r="K9330" s="5"/>
      <c r="L9330" s="5"/>
      <c r="M9330" s="6"/>
      <c r="N9330" s="6"/>
      <c r="O9330" s="7"/>
      <c r="P9330" s="6"/>
      <c r="Q9330" s="6"/>
    </row>
    <row r="9331" spans="2:17" s="2" customFormat="1" x14ac:dyDescent="0.25">
      <c r="B9331" s="1"/>
      <c r="C9331" s="1"/>
      <c r="D9331" s="1"/>
      <c r="I9331" s="1"/>
      <c r="J9331" s="5"/>
      <c r="K9331" s="5"/>
      <c r="L9331" s="5"/>
      <c r="M9331" s="6"/>
      <c r="N9331" s="6"/>
      <c r="O9331" s="7"/>
      <c r="P9331" s="6"/>
      <c r="Q9331" s="6"/>
    </row>
    <row r="9332" spans="2:17" s="2" customFormat="1" x14ac:dyDescent="0.25">
      <c r="B9332" s="1"/>
      <c r="C9332" s="1"/>
      <c r="D9332" s="1"/>
      <c r="I9332" s="1"/>
      <c r="J9332" s="5"/>
      <c r="K9332" s="5"/>
      <c r="L9332" s="5"/>
      <c r="M9332" s="6"/>
      <c r="N9332" s="6"/>
      <c r="O9332" s="7"/>
      <c r="P9332" s="6"/>
      <c r="Q9332" s="6"/>
    </row>
    <row r="9333" spans="2:17" s="2" customFormat="1" x14ac:dyDescent="0.25">
      <c r="B9333" s="1"/>
      <c r="C9333" s="1"/>
      <c r="D9333" s="1"/>
      <c r="I9333" s="1"/>
      <c r="J9333" s="5"/>
      <c r="K9333" s="5"/>
      <c r="L9333" s="5"/>
      <c r="M9333" s="6"/>
      <c r="N9333" s="6"/>
      <c r="O9333" s="7"/>
      <c r="P9333" s="6"/>
      <c r="Q9333" s="6"/>
    </row>
    <row r="9334" spans="2:17" s="2" customFormat="1" x14ac:dyDescent="0.25">
      <c r="B9334" s="1"/>
      <c r="C9334" s="1"/>
      <c r="D9334" s="1"/>
      <c r="I9334" s="1"/>
      <c r="J9334" s="5"/>
      <c r="K9334" s="5"/>
      <c r="L9334" s="5"/>
      <c r="M9334" s="6"/>
      <c r="N9334" s="6"/>
      <c r="O9334" s="7"/>
      <c r="P9334" s="6"/>
      <c r="Q9334" s="6"/>
    </row>
    <row r="9335" spans="2:17" s="2" customFormat="1" x14ac:dyDescent="0.25">
      <c r="B9335" s="1"/>
      <c r="C9335" s="1"/>
      <c r="D9335" s="1"/>
      <c r="I9335" s="1"/>
      <c r="J9335" s="5"/>
      <c r="K9335" s="5"/>
      <c r="L9335" s="5"/>
      <c r="M9335" s="6"/>
      <c r="N9335" s="6"/>
      <c r="O9335" s="7"/>
      <c r="P9335" s="6"/>
      <c r="Q9335" s="6"/>
    </row>
    <row r="9336" spans="2:17" s="2" customFormat="1" x14ac:dyDescent="0.25">
      <c r="B9336" s="1"/>
      <c r="C9336" s="1"/>
      <c r="D9336" s="1"/>
      <c r="I9336" s="1"/>
      <c r="J9336" s="5"/>
      <c r="K9336" s="5"/>
      <c r="L9336" s="5"/>
      <c r="M9336" s="6"/>
      <c r="N9336" s="6"/>
      <c r="O9336" s="7"/>
      <c r="P9336" s="6"/>
      <c r="Q9336" s="6"/>
    </row>
    <row r="9337" spans="2:17" s="2" customFormat="1" x14ac:dyDescent="0.25">
      <c r="B9337" s="1"/>
      <c r="C9337" s="1"/>
      <c r="D9337" s="1"/>
      <c r="I9337" s="1"/>
      <c r="J9337" s="5"/>
      <c r="K9337" s="5"/>
      <c r="L9337" s="5"/>
      <c r="M9337" s="6"/>
      <c r="N9337" s="6"/>
      <c r="O9337" s="7"/>
      <c r="P9337" s="6"/>
      <c r="Q9337" s="6"/>
    </row>
    <row r="9338" spans="2:17" s="2" customFormat="1" x14ac:dyDescent="0.25">
      <c r="B9338" s="1"/>
      <c r="C9338" s="1"/>
      <c r="D9338" s="1"/>
      <c r="I9338" s="1"/>
      <c r="J9338" s="5"/>
      <c r="K9338" s="5"/>
      <c r="L9338" s="5"/>
      <c r="M9338" s="6"/>
      <c r="N9338" s="6"/>
      <c r="O9338" s="7"/>
      <c r="P9338" s="6"/>
      <c r="Q9338" s="6"/>
    </row>
    <row r="9339" spans="2:17" s="2" customFormat="1" x14ac:dyDescent="0.25">
      <c r="B9339" s="1"/>
      <c r="C9339" s="1"/>
      <c r="D9339" s="1"/>
      <c r="I9339" s="1"/>
      <c r="J9339" s="5"/>
      <c r="K9339" s="5"/>
      <c r="L9339" s="5"/>
      <c r="M9339" s="6"/>
      <c r="N9339" s="6"/>
      <c r="O9339" s="7"/>
      <c r="P9339" s="6"/>
      <c r="Q9339" s="6"/>
    </row>
    <row r="9340" spans="2:17" s="2" customFormat="1" x14ac:dyDescent="0.25">
      <c r="B9340" s="1"/>
      <c r="C9340" s="1"/>
      <c r="D9340" s="1"/>
      <c r="I9340" s="1"/>
      <c r="J9340" s="5"/>
      <c r="K9340" s="5"/>
      <c r="L9340" s="5"/>
      <c r="M9340" s="6"/>
      <c r="N9340" s="6"/>
      <c r="O9340" s="7"/>
      <c r="P9340" s="6"/>
      <c r="Q9340" s="6"/>
    </row>
    <row r="9341" spans="2:17" s="2" customFormat="1" x14ac:dyDescent="0.25">
      <c r="B9341" s="1"/>
      <c r="C9341" s="1"/>
      <c r="D9341" s="1"/>
      <c r="I9341" s="1"/>
      <c r="J9341" s="5"/>
      <c r="K9341" s="5"/>
      <c r="L9341" s="5"/>
      <c r="M9341" s="6"/>
      <c r="N9341" s="6"/>
      <c r="O9341" s="7"/>
      <c r="P9341" s="6"/>
      <c r="Q9341" s="6"/>
    </row>
    <row r="9342" spans="2:17" s="2" customFormat="1" x14ac:dyDescent="0.25">
      <c r="B9342" s="1"/>
      <c r="C9342" s="1"/>
      <c r="D9342" s="1"/>
      <c r="I9342" s="1"/>
      <c r="J9342" s="5"/>
      <c r="K9342" s="5"/>
      <c r="L9342" s="5"/>
      <c r="M9342" s="6"/>
      <c r="N9342" s="6"/>
      <c r="O9342" s="7"/>
      <c r="P9342" s="6"/>
      <c r="Q9342" s="6"/>
    </row>
    <row r="9343" spans="2:17" s="2" customFormat="1" x14ac:dyDescent="0.25">
      <c r="B9343" s="1"/>
      <c r="C9343" s="1"/>
      <c r="D9343" s="1"/>
      <c r="I9343" s="1"/>
      <c r="J9343" s="5"/>
      <c r="K9343" s="5"/>
      <c r="L9343" s="5"/>
      <c r="M9343" s="6"/>
      <c r="N9343" s="6"/>
      <c r="O9343" s="7"/>
      <c r="P9343" s="6"/>
      <c r="Q9343" s="6"/>
    </row>
    <row r="9344" spans="2:17" s="2" customFormat="1" x14ac:dyDescent="0.25">
      <c r="B9344" s="1"/>
      <c r="C9344" s="1"/>
      <c r="D9344" s="1"/>
      <c r="I9344" s="1"/>
      <c r="J9344" s="5"/>
      <c r="K9344" s="5"/>
      <c r="L9344" s="5"/>
      <c r="M9344" s="6"/>
      <c r="N9344" s="6"/>
      <c r="O9344" s="7"/>
      <c r="P9344" s="6"/>
      <c r="Q9344" s="6"/>
    </row>
    <row r="9345" spans="2:17" s="2" customFormat="1" x14ac:dyDescent="0.25">
      <c r="B9345" s="1"/>
      <c r="C9345" s="1"/>
      <c r="D9345" s="1"/>
      <c r="I9345" s="1"/>
      <c r="J9345" s="5"/>
      <c r="K9345" s="5"/>
      <c r="L9345" s="5"/>
      <c r="M9345" s="6"/>
      <c r="N9345" s="6"/>
      <c r="O9345" s="7"/>
      <c r="P9345" s="6"/>
      <c r="Q9345" s="6"/>
    </row>
    <row r="9346" spans="2:17" s="2" customFormat="1" x14ac:dyDescent="0.25">
      <c r="B9346" s="1"/>
      <c r="C9346" s="1"/>
      <c r="D9346" s="1"/>
      <c r="I9346" s="1"/>
      <c r="J9346" s="5"/>
      <c r="K9346" s="5"/>
      <c r="L9346" s="5"/>
      <c r="M9346" s="6"/>
      <c r="N9346" s="6"/>
      <c r="O9346" s="7"/>
      <c r="P9346" s="6"/>
      <c r="Q9346" s="6"/>
    </row>
    <row r="9347" spans="2:17" s="2" customFormat="1" x14ac:dyDescent="0.25">
      <c r="B9347" s="1"/>
      <c r="C9347" s="1"/>
      <c r="D9347" s="1"/>
      <c r="I9347" s="1"/>
      <c r="J9347" s="5"/>
      <c r="K9347" s="5"/>
      <c r="L9347" s="5"/>
      <c r="M9347" s="6"/>
      <c r="N9347" s="6"/>
      <c r="O9347" s="7"/>
      <c r="P9347" s="6"/>
      <c r="Q9347" s="6"/>
    </row>
    <row r="9348" spans="2:17" s="2" customFormat="1" x14ac:dyDescent="0.25">
      <c r="B9348" s="1"/>
      <c r="C9348" s="1"/>
      <c r="D9348" s="1"/>
      <c r="I9348" s="1"/>
      <c r="J9348" s="5"/>
      <c r="K9348" s="5"/>
      <c r="L9348" s="5"/>
      <c r="M9348" s="6"/>
      <c r="N9348" s="6"/>
      <c r="O9348" s="7"/>
      <c r="P9348" s="6"/>
      <c r="Q9348" s="6"/>
    </row>
    <row r="9349" spans="2:17" s="2" customFormat="1" x14ac:dyDescent="0.25">
      <c r="B9349" s="1"/>
      <c r="C9349" s="1"/>
      <c r="D9349" s="1"/>
      <c r="I9349" s="1"/>
      <c r="J9349" s="5"/>
      <c r="K9349" s="5"/>
      <c r="L9349" s="5"/>
      <c r="M9349" s="6"/>
      <c r="N9349" s="6"/>
      <c r="O9349" s="7"/>
      <c r="P9349" s="6"/>
      <c r="Q9349" s="6"/>
    </row>
    <row r="9350" spans="2:17" s="2" customFormat="1" x14ac:dyDescent="0.25">
      <c r="B9350" s="1"/>
      <c r="C9350" s="1"/>
      <c r="D9350" s="1"/>
      <c r="I9350" s="1"/>
      <c r="J9350" s="5"/>
      <c r="K9350" s="5"/>
      <c r="L9350" s="5"/>
      <c r="M9350" s="6"/>
      <c r="N9350" s="6"/>
      <c r="O9350" s="7"/>
      <c r="P9350" s="6"/>
      <c r="Q9350" s="6"/>
    </row>
    <row r="9351" spans="2:17" s="2" customFormat="1" x14ac:dyDescent="0.25">
      <c r="B9351" s="1"/>
      <c r="C9351" s="1"/>
      <c r="D9351" s="1"/>
      <c r="I9351" s="1"/>
      <c r="J9351" s="5"/>
      <c r="K9351" s="5"/>
      <c r="L9351" s="5"/>
      <c r="M9351" s="6"/>
      <c r="N9351" s="6"/>
      <c r="O9351" s="7"/>
      <c r="P9351" s="6"/>
      <c r="Q9351" s="6"/>
    </row>
    <row r="9352" spans="2:17" s="2" customFormat="1" x14ac:dyDescent="0.25">
      <c r="B9352" s="1"/>
      <c r="C9352" s="1"/>
      <c r="D9352" s="1"/>
      <c r="I9352" s="1"/>
      <c r="J9352" s="5"/>
      <c r="K9352" s="5"/>
      <c r="L9352" s="5"/>
      <c r="M9352" s="6"/>
      <c r="N9352" s="6"/>
      <c r="O9352" s="7"/>
      <c r="P9352" s="6"/>
      <c r="Q9352" s="6"/>
    </row>
    <row r="9353" spans="2:17" s="2" customFormat="1" x14ac:dyDescent="0.25">
      <c r="B9353" s="1"/>
      <c r="C9353" s="1"/>
      <c r="D9353" s="1"/>
      <c r="I9353" s="1"/>
      <c r="J9353" s="5"/>
      <c r="K9353" s="5"/>
      <c r="L9353" s="5"/>
      <c r="M9353" s="6"/>
      <c r="N9353" s="6"/>
      <c r="O9353" s="7"/>
      <c r="P9353" s="6"/>
      <c r="Q9353" s="6"/>
    </row>
    <row r="9354" spans="2:17" s="2" customFormat="1" x14ac:dyDescent="0.25">
      <c r="B9354" s="1"/>
      <c r="C9354" s="1"/>
      <c r="D9354" s="1"/>
      <c r="I9354" s="1"/>
      <c r="J9354" s="5"/>
      <c r="K9354" s="5"/>
      <c r="L9354" s="5"/>
      <c r="M9354" s="6"/>
      <c r="N9354" s="6"/>
      <c r="O9354" s="7"/>
      <c r="P9354" s="6"/>
      <c r="Q9354" s="6"/>
    </row>
    <row r="9355" spans="2:17" s="2" customFormat="1" x14ac:dyDescent="0.25">
      <c r="B9355" s="1"/>
      <c r="C9355" s="1"/>
      <c r="D9355" s="1"/>
      <c r="I9355" s="1"/>
      <c r="J9355" s="5"/>
      <c r="K9355" s="5"/>
      <c r="L9355" s="5"/>
      <c r="M9355" s="6"/>
      <c r="N9355" s="6"/>
      <c r="O9355" s="7"/>
      <c r="P9355" s="6"/>
      <c r="Q9355" s="6"/>
    </row>
    <row r="9356" spans="2:17" s="2" customFormat="1" x14ac:dyDescent="0.25">
      <c r="B9356" s="1"/>
      <c r="C9356" s="1"/>
      <c r="D9356" s="1"/>
      <c r="I9356" s="1"/>
      <c r="J9356" s="5"/>
      <c r="K9356" s="5"/>
      <c r="L9356" s="5"/>
      <c r="M9356" s="6"/>
      <c r="N9356" s="6"/>
      <c r="O9356" s="7"/>
      <c r="P9356" s="6"/>
      <c r="Q9356" s="6"/>
    </row>
    <row r="9357" spans="2:17" s="2" customFormat="1" x14ac:dyDescent="0.25">
      <c r="B9357" s="1"/>
      <c r="C9357" s="1"/>
      <c r="D9357" s="1"/>
      <c r="I9357" s="1"/>
      <c r="J9357" s="5"/>
      <c r="K9357" s="5"/>
      <c r="L9357" s="5"/>
      <c r="M9357" s="6"/>
      <c r="N9357" s="6"/>
      <c r="O9357" s="7"/>
      <c r="P9357" s="6"/>
      <c r="Q9357" s="6"/>
    </row>
    <row r="9358" spans="2:17" s="2" customFormat="1" x14ac:dyDescent="0.25">
      <c r="B9358" s="1"/>
      <c r="C9358" s="1"/>
      <c r="D9358" s="1"/>
      <c r="I9358" s="1"/>
      <c r="J9358" s="5"/>
      <c r="K9358" s="5"/>
      <c r="L9358" s="5"/>
      <c r="M9358" s="6"/>
      <c r="N9358" s="6"/>
      <c r="O9358" s="7"/>
      <c r="P9358" s="6"/>
      <c r="Q9358" s="6"/>
    </row>
    <row r="9359" spans="2:17" s="2" customFormat="1" x14ac:dyDescent="0.25">
      <c r="B9359" s="1"/>
      <c r="C9359" s="1"/>
      <c r="D9359" s="1"/>
      <c r="I9359" s="1"/>
      <c r="J9359" s="5"/>
      <c r="K9359" s="5"/>
      <c r="L9359" s="5"/>
      <c r="M9359" s="6"/>
      <c r="N9359" s="6"/>
      <c r="O9359" s="7"/>
      <c r="P9359" s="6"/>
      <c r="Q9359" s="6"/>
    </row>
    <row r="9360" spans="2:17" s="2" customFormat="1" x14ac:dyDescent="0.25">
      <c r="B9360" s="1"/>
      <c r="C9360" s="1"/>
      <c r="D9360" s="1"/>
      <c r="I9360" s="1"/>
      <c r="J9360" s="5"/>
      <c r="K9360" s="5"/>
      <c r="L9360" s="5"/>
      <c r="M9360" s="6"/>
      <c r="N9360" s="6"/>
      <c r="O9360" s="7"/>
      <c r="P9360" s="6"/>
      <c r="Q9360" s="6"/>
    </row>
    <row r="9361" spans="2:17" s="2" customFormat="1" x14ac:dyDescent="0.25">
      <c r="B9361" s="1"/>
      <c r="C9361" s="1"/>
      <c r="D9361" s="1"/>
      <c r="I9361" s="1"/>
      <c r="J9361" s="5"/>
      <c r="K9361" s="5"/>
      <c r="L9361" s="5"/>
      <c r="M9361" s="6"/>
      <c r="N9361" s="6"/>
      <c r="O9361" s="7"/>
      <c r="P9361" s="6"/>
      <c r="Q9361" s="6"/>
    </row>
    <row r="9362" spans="2:17" s="2" customFormat="1" x14ac:dyDescent="0.25">
      <c r="B9362" s="1"/>
      <c r="C9362" s="1"/>
      <c r="D9362" s="1"/>
      <c r="I9362" s="1"/>
      <c r="J9362" s="5"/>
      <c r="K9362" s="5"/>
      <c r="L9362" s="5"/>
      <c r="M9362" s="6"/>
      <c r="N9362" s="6"/>
      <c r="O9362" s="7"/>
      <c r="P9362" s="6"/>
      <c r="Q9362" s="6"/>
    </row>
    <row r="9363" spans="2:17" s="2" customFormat="1" x14ac:dyDescent="0.25">
      <c r="B9363" s="1"/>
      <c r="C9363" s="1"/>
      <c r="D9363" s="1"/>
      <c r="I9363" s="1"/>
      <c r="J9363" s="5"/>
      <c r="K9363" s="5"/>
      <c r="L9363" s="5"/>
      <c r="M9363" s="6"/>
      <c r="N9363" s="6"/>
      <c r="O9363" s="7"/>
      <c r="P9363" s="6"/>
      <c r="Q9363" s="6"/>
    </row>
    <row r="9364" spans="2:17" s="2" customFormat="1" x14ac:dyDescent="0.25">
      <c r="B9364" s="1"/>
      <c r="C9364" s="1"/>
      <c r="D9364" s="1"/>
      <c r="I9364" s="1"/>
      <c r="J9364" s="5"/>
      <c r="K9364" s="5"/>
      <c r="L9364" s="5"/>
      <c r="M9364" s="6"/>
      <c r="N9364" s="6"/>
      <c r="O9364" s="7"/>
      <c r="P9364" s="6"/>
      <c r="Q9364" s="6"/>
    </row>
    <row r="9365" spans="2:17" s="2" customFormat="1" x14ac:dyDescent="0.25">
      <c r="B9365" s="1"/>
      <c r="C9365" s="1"/>
      <c r="D9365" s="1"/>
      <c r="I9365" s="1"/>
      <c r="J9365" s="5"/>
      <c r="K9365" s="5"/>
      <c r="L9365" s="5"/>
      <c r="M9365" s="6"/>
      <c r="N9365" s="6"/>
      <c r="O9365" s="7"/>
      <c r="P9365" s="6"/>
      <c r="Q9365" s="6"/>
    </row>
    <row r="9366" spans="2:17" s="2" customFormat="1" x14ac:dyDescent="0.25">
      <c r="B9366" s="1"/>
      <c r="C9366" s="1"/>
      <c r="D9366" s="1"/>
      <c r="I9366" s="1"/>
      <c r="J9366" s="5"/>
      <c r="K9366" s="5"/>
      <c r="L9366" s="5"/>
      <c r="M9366" s="6"/>
      <c r="N9366" s="6"/>
      <c r="O9366" s="7"/>
      <c r="P9366" s="6"/>
      <c r="Q9366" s="6"/>
    </row>
    <row r="9367" spans="2:17" s="2" customFormat="1" x14ac:dyDescent="0.25">
      <c r="B9367" s="1"/>
      <c r="C9367" s="1"/>
      <c r="D9367" s="1"/>
      <c r="I9367" s="1"/>
      <c r="J9367" s="5"/>
      <c r="K9367" s="5"/>
      <c r="L9367" s="5"/>
      <c r="M9367" s="6"/>
      <c r="N9367" s="6"/>
      <c r="O9367" s="7"/>
      <c r="P9367" s="6"/>
      <c r="Q9367" s="6"/>
    </row>
    <row r="9368" spans="2:17" s="2" customFormat="1" x14ac:dyDescent="0.25">
      <c r="B9368" s="1"/>
      <c r="C9368" s="1"/>
      <c r="D9368" s="1"/>
      <c r="I9368" s="1"/>
      <c r="J9368" s="5"/>
      <c r="K9368" s="5"/>
      <c r="L9368" s="5"/>
      <c r="M9368" s="6"/>
      <c r="N9368" s="6"/>
      <c r="O9368" s="7"/>
      <c r="P9368" s="6"/>
      <c r="Q9368" s="6"/>
    </row>
    <row r="9369" spans="2:17" s="2" customFormat="1" x14ac:dyDescent="0.25">
      <c r="B9369" s="1"/>
      <c r="C9369" s="1"/>
      <c r="D9369" s="1"/>
      <c r="I9369" s="1"/>
      <c r="J9369" s="5"/>
      <c r="K9369" s="5"/>
      <c r="L9369" s="5"/>
      <c r="M9369" s="6"/>
      <c r="N9369" s="6"/>
      <c r="O9369" s="7"/>
      <c r="P9369" s="6"/>
      <c r="Q9369" s="6"/>
    </row>
    <row r="9370" spans="2:17" s="2" customFormat="1" x14ac:dyDescent="0.25">
      <c r="B9370" s="1"/>
      <c r="C9370" s="1"/>
      <c r="D9370" s="1"/>
      <c r="I9370" s="1"/>
      <c r="J9370" s="5"/>
      <c r="K9370" s="5"/>
      <c r="L9370" s="5"/>
      <c r="M9370" s="6"/>
      <c r="N9370" s="6"/>
      <c r="O9370" s="7"/>
      <c r="P9370" s="6"/>
      <c r="Q9370" s="6"/>
    </row>
    <row r="9371" spans="2:17" s="2" customFormat="1" x14ac:dyDescent="0.25">
      <c r="B9371" s="1"/>
      <c r="C9371" s="1"/>
      <c r="D9371" s="1"/>
      <c r="I9371" s="1"/>
      <c r="J9371" s="5"/>
      <c r="K9371" s="5"/>
      <c r="L9371" s="5"/>
      <c r="M9371" s="6"/>
      <c r="N9371" s="6"/>
      <c r="O9371" s="7"/>
      <c r="P9371" s="6"/>
      <c r="Q9371" s="6"/>
    </row>
    <row r="9372" spans="2:17" s="2" customFormat="1" x14ac:dyDescent="0.25">
      <c r="B9372" s="1"/>
      <c r="C9372" s="1"/>
      <c r="D9372" s="1"/>
      <c r="I9372" s="1"/>
      <c r="J9372" s="5"/>
      <c r="K9372" s="5"/>
      <c r="L9372" s="5"/>
      <c r="M9372" s="6"/>
      <c r="N9372" s="6"/>
      <c r="O9372" s="7"/>
      <c r="P9372" s="6"/>
      <c r="Q9372" s="6"/>
    </row>
    <row r="9373" spans="2:17" s="2" customFormat="1" x14ac:dyDescent="0.25">
      <c r="B9373" s="1"/>
      <c r="C9373" s="1"/>
      <c r="D9373" s="1"/>
      <c r="I9373" s="1"/>
      <c r="J9373" s="5"/>
      <c r="K9373" s="5"/>
      <c r="L9373" s="5"/>
      <c r="M9373" s="6"/>
      <c r="N9373" s="6"/>
      <c r="O9373" s="7"/>
      <c r="P9373" s="6"/>
      <c r="Q9373" s="6"/>
    </row>
    <row r="9374" spans="2:17" s="2" customFormat="1" x14ac:dyDescent="0.25">
      <c r="B9374" s="1"/>
      <c r="C9374" s="1"/>
      <c r="D9374" s="1"/>
      <c r="I9374" s="1"/>
      <c r="J9374" s="5"/>
      <c r="K9374" s="5"/>
      <c r="L9374" s="5"/>
      <c r="M9374" s="6"/>
      <c r="N9374" s="6"/>
      <c r="O9374" s="7"/>
      <c r="P9374" s="6"/>
      <c r="Q9374" s="6"/>
    </row>
    <row r="9375" spans="2:17" s="2" customFormat="1" x14ac:dyDescent="0.25">
      <c r="B9375" s="1"/>
      <c r="C9375" s="1"/>
      <c r="D9375" s="1"/>
      <c r="I9375" s="1"/>
      <c r="J9375" s="5"/>
      <c r="K9375" s="5"/>
      <c r="L9375" s="5"/>
      <c r="M9375" s="6"/>
      <c r="N9375" s="6"/>
      <c r="O9375" s="7"/>
      <c r="P9375" s="6"/>
      <c r="Q9375" s="6"/>
    </row>
    <row r="9376" spans="2:17" s="2" customFormat="1" x14ac:dyDescent="0.25">
      <c r="B9376" s="1"/>
      <c r="C9376" s="1"/>
      <c r="D9376" s="1"/>
      <c r="I9376" s="1"/>
      <c r="J9376" s="5"/>
      <c r="K9376" s="5"/>
      <c r="L9376" s="5"/>
      <c r="M9376" s="6"/>
      <c r="N9376" s="6"/>
      <c r="O9376" s="7"/>
      <c r="P9376" s="6"/>
      <c r="Q9376" s="6"/>
    </row>
    <row r="9377" spans="2:17" s="2" customFormat="1" x14ac:dyDescent="0.25">
      <c r="B9377" s="1"/>
      <c r="C9377" s="1"/>
      <c r="D9377" s="1"/>
      <c r="I9377" s="1"/>
      <c r="J9377" s="5"/>
      <c r="K9377" s="5"/>
      <c r="L9377" s="5"/>
      <c r="M9377" s="6"/>
      <c r="N9377" s="6"/>
      <c r="O9377" s="7"/>
      <c r="P9377" s="6"/>
      <c r="Q9377" s="6"/>
    </row>
    <row r="9378" spans="2:17" s="2" customFormat="1" x14ac:dyDescent="0.25">
      <c r="B9378" s="1"/>
      <c r="C9378" s="1"/>
      <c r="D9378" s="1"/>
      <c r="I9378" s="1"/>
      <c r="J9378" s="5"/>
      <c r="K9378" s="5"/>
      <c r="L9378" s="5"/>
      <c r="M9378" s="6"/>
      <c r="N9378" s="6"/>
      <c r="O9378" s="7"/>
      <c r="P9378" s="6"/>
      <c r="Q9378" s="6"/>
    </row>
    <row r="9379" spans="2:17" s="2" customFormat="1" x14ac:dyDescent="0.25">
      <c r="B9379" s="1"/>
      <c r="C9379" s="1"/>
      <c r="D9379" s="1"/>
      <c r="I9379" s="1"/>
      <c r="J9379" s="5"/>
      <c r="K9379" s="5"/>
      <c r="L9379" s="5"/>
      <c r="M9379" s="6"/>
      <c r="N9379" s="6"/>
      <c r="O9379" s="7"/>
      <c r="P9379" s="6"/>
      <c r="Q9379" s="6"/>
    </row>
    <row r="9380" spans="2:17" s="2" customFormat="1" x14ac:dyDescent="0.25">
      <c r="B9380" s="1"/>
      <c r="C9380" s="1"/>
      <c r="D9380" s="1"/>
      <c r="I9380" s="1"/>
      <c r="J9380" s="5"/>
      <c r="K9380" s="5"/>
      <c r="L9380" s="5"/>
      <c r="M9380" s="6"/>
      <c r="N9380" s="6"/>
      <c r="O9380" s="7"/>
      <c r="P9380" s="6"/>
      <c r="Q9380" s="6"/>
    </row>
    <row r="9381" spans="2:17" s="2" customFormat="1" x14ac:dyDescent="0.25">
      <c r="B9381" s="1"/>
      <c r="C9381" s="1"/>
      <c r="D9381" s="1"/>
      <c r="I9381" s="1"/>
      <c r="J9381" s="5"/>
      <c r="K9381" s="5"/>
      <c r="L9381" s="5"/>
      <c r="M9381" s="6"/>
      <c r="N9381" s="6"/>
      <c r="O9381" s="7"/>
      <c r="P9381" s="6"/>
      <c r="Q9381" s="6"/>
    </row>
    <row r="9382" spans="2:17" s="2" customFormat="1" x14ac:dyDescent="0.25">
      <c r="B9382" s="1"/>
      <c r="C9382" s="1"/>
      <c r="D9382" s="1"/>
      <c r="I9382" s="1"/>
      <c r="J9382" s="5"/>
      <c r="K9382" s="5"/>
      <c r="L9382" s="5"/>
      <c r="M9382" s="6"/>
      <c r="N9382" s="6"/>
      <c r="O9382" s="7"/>
      <c r="P9382" s="6"/>
      <c r="Q9382" s="6"/>
    </row>
    <row r="9383" spans="2:17" s="2" customFormat="1" x14ac:dyDescent="0.25">
      <c r="B9383" s="1"/>
      <c r="C9383" s="1"/>
      <c r="D9383" s="1"/>
      <c r="I9383" s="1"/>
      <c r="J9383" s="5"/>
      <c r="K9383" s="5"/>
      <c r="L9383" s="5"/>
      <c r="M9383" s="6"/>
      <c r="N9383" s="6"/>
      <c r="O9383" s="7"/>
      <c r="P9383" s="6"/>
      <c r="Q9383" s="6"/>
    </row>
    <row r="9384" spans="2:17" s="2" customFormat="1" x14ac:dyDescent="0.25">
      <c r="B9384" s="1"/>
      <c r="C9384" s="1"/>
      <c r="D9384" s="1"/>
      <c r="I9384" s="1"/>
      <c r="J9384" s="5"/>
      <c r="K9384" s="5"/>
      <c r="L9384" s="5"/>
      <c r="M9384" s="6"/>
      <c r="N9384" s="6"/>
      <c r="O9384" s="7"/>
      <c r="P9384" s="6"/>
      <c r="Q9384" s="6"/>
    </row>
    <row r="9385" spans="2:17" s="2" customFormat="1" x14ac:dyDescent="0.25">
      <c r="B9385" s="1"/>
      <c r="C9385" s="1"/>
      <c r="D9385" s="1"/>
      <c r="I9385" s="1"/>
      <c r="J9385" s="5"/>
      <c r="K9385" s="5"/>
      <c r="L9385" s="5"/>
      <c r="M9385" s="6"/>
      <c r="N9385" s="6"/>
      <c r="O9385" s="7"/>
      <c r="P9385" s="6"/>
      <c r="Q9385" s="6"/>
    </row>
    <row r="9386" spans="2:17" s="2" customFormat="1" x14ac:dyDescent="0.25">
      <c r="B9386" s="1"/>
      <c r="C9386" s="1"/>
      <c r="D9386" s="1"/>
      <c r="I9386" s="1"/>
      <c r="J9386" s="5"/>
      <c r="K9386" s="5"/>
      <c r="L9386" s="5"/>
      <c r="M9386" s="6"/>
      <c r="N9386" s="6"/>
      <c r="O9386" s="7"/>
      <c r="P9386" s="6"/>
      <c r="Q9386" s="6"/>
    </row>
    <row r="9387" spans="2:17" s="2" customFormat="1" x14ac:dyDescent="0.25">
      <c r="B9387" s="1"/>
      <c r="C9387" s="1"/>
      <c r="D9387" s="1"/>
      <c r="I9387" s="1"/>
      <c r="J9387" s="5"/>
      <c r="K9387" s="5"/>
      <c r="L9387" s="5"/>
      <c r="M9387" s="6"/>
      <c r="N9387" s="6"/>
      <c r="O9387" s="7"/>
      <c r="P9387" s="6"/>
      <c r="Q9387" s="6"/>
    </row>
    <row r="9388" spans="2:17" s="2" customFormat="1" x14ac:dyDescent="0.25">
      <c r="B9388" s="1"/>
      <c r="C9388" s="1"/>
      <c r="D9388" s="1"/>
      <c r="I9388" s="1"/>
      <c r="J9388" s="5"/>
      <c r="K9388" s="5"/>
      <c r="L9388" s="5"/>
      <c r="M9388" s="6"/>
      <c r="N9388" s="6"/>
      <c r="O9388" s="7"/>
      <c r="P9388" s="6"/>
      <c r="Q9388" s="6"/>
    </row>
    <row r="9389" spans="2:17" s="2" customFormat="1" x14ac:dyDescent="0.25">
      <c r="B9389" s="1"/>
      <c r="C9389" s="1"/>
      <c r="D9389" s="1"/>
      <c r="I9389" s="1"/>
      <c r="J9389" s="5"/>
      <c r="K9389" s="5"/>
      <c r="L9389" s="5"/>
      <c r="M9389" s="6"/>
      <c r="N9389" s="6"/>
      <c r="O9389" s="7"/>
      <c r="P9389" s="6"/>
      <c r="Q9389" s="6"/>
    </row>
    <row r="9390" spans="2:17" s="2" customFormat="1" x14ac:dyDescent="0.25">
      <c r="B9390" s="1"/>
      <c r="C9390" s="1"/>
      <c r="D9390" s="1"/>
      <c r="I9390" s="1"/>
      <c r="J9390" s="5"/>
      <c r="K9390" s="5"/>
      <c r="L9390" s="5"/>
      <c r="M9390" s="6"/>
      <c r="N9390" s="6"/>
      <c r="O9390" s="7"/>
      <c r="P9390" s="6"/>
      <c r="Q9390" s="6"/>
    </row>
    <row r="9391" spans="2:17" s="2" customFormat="1" x14ac:dyDescent="0.25">
      <c r="B9391" s="1"/>
      <c r="C9391" s="1"/>
      <c r="D9391" s="1"/>
      <c r="I9391" s="1"/>
      <c r="J9391" s="5"/>
      <c r="K9391" s="5"/>
      <c r="L9391" s="5"/>
      <c r="M9391" s="6"/>
      <c r="N9391" s="6"/>
      <c r="O9391" s="7"/>
      <c r="P9391" s="6"/>
      <c r="Q9391" s="6"/>
    </row>
    <row r="9392" spans="2:17" s="2" customFormat="1" x14ac:dyDescent="0.25">
      <c r="B9392" s="1"/>
      <c r="C9392" s="1"/>
      <c r="D9392" s="1"/>
      <c r="I9392" s="1"/>
      <c r="J9392" s="5"/>
      <c r="K9392" s="5"/>
      <c r="L9392" s="5"/>
      <c r="M9392" s="6"/>
      <c r="N9392" s="6"/>
      <c r="O9392" s="7"/>
      <c r="P9392" s="6"/>
      <c r="Q9392" s="6"/>
    </row>
    <row r="9393" spans="2:17" s="2" customFormat="1" x14ac:dyDescent="0.25">
      <c r="B9393" s="1"/>
      <c r="C9393" s="1"/>
      <c r="D9393" s="1"/>
      <c r="I9393" s="1"/>
      <c r="J9393" s="5"/>
      <c r="K9393" s="5"/>
      <c r="L9393" s="5"/>
      <c r="M9393" s="6"/>
      <c r="N9393" s="6"/>
      <c r="O9393" s="7"/>
      <c r="P9393" s="6"/>
      <c r="Q9393" s="6"/>
    </row>
    <row r="9394" spans="2:17" s="2" customFormat="1" x14ac:dyDescent="0.25">
      <c r="B9394" s="1"/>
      <c r="C9394" s="1"/>
      <c r="D9394" s="1"/>
      <c r="I9394" s="1"/>
      <c r="J9394" s="5"/>
      <c r="K9394" s="5"/>
      <c r="L9394" s="5"/>
      <c r="M9394" s="6"/>
      <c r="N9394" s="6"/>
      <c r="O9394" s="7"/>
      <c r="P9394" s="6"/>
      <c r="Q9394" s="6"/>
    </row>
    <row r="9395" spans="2:17" s="2" customFormat="1" x14ac:dyDescent="0.25">
      <c r="B9395" s="1"/>
      <c r="C9395" s="1"/>
      <c r="D9395" s="1"/>
      <c r="I9395" s="1"/>
      <c r="J9395" s="5"/>
      <c r="K9395" s="5"/>
      <c r="L9395" s="5"/>
      <c r="M9395" s="6"/>
      <c r="N9395" s="6"/>
      <c r="O9395" s="7"/>
      <c r="P9395" s="6"/>
      <c r="Q9395" s="6"/>
    </row>
    <row r="9396" spans="2:17" s="2" customFormat="1" x14ac:dyDescent="0.25">
      <c r="B9396" s="1"/>
      <c r="C9396" s="1"/>
      <c r="D9396" s="1"/>
      <c r="I9396" s="1"/>
      <c r="J9396" s="5"/>
      <c r="K9396" s="5"/>
      <c r="L9396" s="5"/>
      <c r="M9396" s="6"/>
      <c r="N9396" s="6"/>
      <c r="O9396" s="7"/>
      <c r="P9396" s="6"/>
      <c r="Q9396" s="6"/>
    </row>
    <row r="9397" spans="2:17" s="2" customFormat="1" x14ac:dyDescent="0.25">
      <c r="B9397" s="1"/>
      <c r="C9397" s="1"/>
      <c r="D9397" s="1"/>
      <c r="I9397" s="1"/>
      <c r="J9397" s="5"/>
      <c r="K9397" s="5"/>
      <c r="L9397" s="5"/>
      <c r="M9397" s="6"/>
      <c r="N9397" s="6"/>
      <c r="O9397" s="7"/>
      <c r="P9397" s="6"/>
      <c r="Q9397" s="6"/>
    </row>
    <row r="9398" spans="2:17" s="2" customFormat="1" x14ac:dyDescent="0.25">
      <c r="B9398" s="1"/>
      <c r="C9398" s="1"/>
      <c r="D9398" s="1"/>
      <c r="I9398" s="1"/>
      <c r="J9398" s="5"/>
      <c r="K9398" s="5"/>
      <c r="L9398" s="5"/>
      <c r="M9398" s="6"/>
      <c r="N9398" s="6"/>
      <c r="O9398" s="7"/>
      <c r="P9398" s="6"/>
      <c r="Q9398" s="6"/>
    </row>
    <row r="9399" spans="2:17" s="2" customFormat="1" x14ac:dyDescent="0.25">
      <c r="B9399" s="1"/>
      <c r="C9399" s="1"/>
      <c r="D9399" s="1"/>
      <c r="I9399" s="1"/>
      <c r="J9399" s="5"/>
      <c r="K9399" s="5"/>
      <c r="L9399" s="5"/>
      <c r="M9399" s="6"/>
      <c r="N9399" s="6"/>
      <c r="O9399" s="7"/>
      <c r="P9399" s="6"/>
      <c r="Q9399" s="6"/>
    </row>
    <row r="9400" spans="2:17" s="2" customFormat="1" x14ac:dyDescent="0.25">
      <c r="B9400" s="1"/>
      <c r="C9400" s="1"/>
      <c r="D9400" s="1"/>
      <c r="I9400" s="1"/>
      <c r="J9400" s="5"/>
      <c r="K9400" s="5"/>
      <c r="L9400" s="5"/>
      <c r="M9400" s="6"/>
      <c r="N9400" s="6"/>
      <c r="O9400" s="7"/>
      <c r="P9400" s="6"/>
      <c r="Q9400" s="6"/>
    </row>
    <row r="9401" spans="2:17" s="2" customFormat="1" x14ac:dyDescent="0.25">
      <c r="B9401" s="1"/>
      <c r="C9401" s="1"/>
      <c r="D9401" s="1"/>
      <c r="I9401" s="1"/>
      <c r="J9401" s="5"/>
      <c r="K9401" s="5"/>
      <c r="L9401" s="5"/>
      <c r="M9401" s="6"/>
      <c r="N9401" s="6"/>
      <c r="O9401" s="7"/>
      <c r="P9401" s="6"/>
      <c r="Q9401" s="6"/>
    </row>
    <row r="9402" spans="2:17" s="2" customFormat="1" x14ac:dyDescent="0.25">
      <c r="B9402" s="1"/>
      <c r="C9402" s="1"/>
      <c r="D9402" s="1"/>
      <c r="I9402" s="1"/>
      <c r="J9402" s="5"/>
      <c r="K9402" s="5"/>
      <c r="L9402" s="5"/>
      <c r="M9402" s="6"/>
      <c r="N9402" s="6"/>
      <c r="O9402" s="7"/>
      <c r="P9402" s="6"/>
      <c r="Q9402" s="6"/>
    </row>
    <row r="9403" spans="2:17" s="2" customFormat="1" x14ac:dyDescent="0.25">
      <c r="B9403" s="1"/>
      <c r="C9403" s="1"/>
      <c r="D9403" s="1"/>
      <c r="I9403" s="1"/>
      <c r="J9403" s="5"/>
      <c r="K9403" s="5"/>
      <c r="L9403" s="5"/>
      <c r="M9403" s="6"/>
      <c r="N9403" s="6"/>
      <c r="O9403" s="7"/>
      <c r="P9403" s="6"/>
      <c r="Q9403" s="6"/>
    </row>
    <row r="9404" spans="2:17" s="2" customFormat="1" x14ac:dyDescent="0.25">
      <c r="B9404" s="1"/>
      <c r="C9404" s="1"/>
      <c r="D9404" s="1"/>
      <c r="I9404" s="1"/>
      <c r="J9404" s="5"/>
      <c r="K9404" s="5"/>
      <c r="L9404" s="5"/>
      <c r="M9404" s="6"/>
      <c r="N9404" s="6"/>
      <c r="O9404" s="7"/>
      <c r="P9404" s="6"/>
      <c r="Q9404" s="6"/>
    </row>
    <row r="9405" spans="2:17" s="2" customFormat="1" x14ac:dyDescent="0.25">
      <c r="B9405" s="1"/>
      <c r="C9405" s="1"/>
      <c r="D9405" s="1"/>
      <c r="I9405" s="1"/>
      <c r="J9405" s="5"/>
      <c r="K9405" s="5"/>
      <c r="L9405" s="5"/>
      <c r="M9405" s="6"/>
      <c r="N9405" s="6"/>
      <c r="O9405" s="7"/>
      <c r="P9405" s="6"/>
      <c r="Q9405" s="6"/>
    </row>
    <row r="9406" spans="2:17" s="2" customFormat="1" x14ac:dyDescent="0.25">
      <c r="B9406" s="1"/>
      <c r="C9406" s="1"/>
      <c r="D9406" s="1"/>
      <c r="I9406" s="1"/>
      <c r="J9406" s="5"/>
      <c r="K9406" s="5"/>
      <c r="L9406" s="5"/>
      <c r="M9406" s="6"/>
      <c r="N9406" s="6"/>
      <c r="O9406" s="7"/>
      <c r="P9406" s="6"/>
      <c r="Q9406" s="6"/>
    </row>
    <row r="9407" spans="2:17" s="2" customFormat="1" x14ac:dyDescent="0.25">
      <c r="B9407" s="1"/>
      <c r="C9407" s="1"/>
      <c r="D9407" s="1"/>
      <c r="I9407" s="1"/>
      <c r="J9407" s="5"/>
      <c r="K9407" s="5"/>
      <c r="L9407" s="5"/>
      <c r="M9407" s="6"/>
      <c r="N9407" s="6"/>
      <c r="O9407" s="7"/>
      <c r="P9407" s="6"/>
      <c r="Q9407" s="6"/>
    </row>
    <row r="9408" spans="2:17" s="2" customFormat="1" x14ac:dyDescent="0.25">
      <c r="B9408" s="1"/>
      <c r="C9408" s="1"/>
      <c r="D9408" s="1"/>
      <c r="I9408" s="1"/>
      <c r="J9408" s="5"/>
      <c r="K9408" s="5"/>
      <c r="L9408" s="5"/>
      <c r="M9408" s="6"/>
      <c r="N9408" s="6"/>
      <c r="O9408" s="7"/>
      <c r="P9408" s="6"/>
      <c r="Q9408" s="6"/>
    </row>
    <row r="9409" spans="2:17" s="2" customFormat="1" x14ac:dyDescent="0.25">
      <c r="B9409" s="1"/>
      <c r="C9409" s="1"/>
      <c r="D9409" s="1"/>
      <c r="I9409" s="1"/>
      <c r="J9409" s="5"/>
      <c r="K9409" s="5"/>
      <c r="L9409" s="5"/>
      <c r="M9409" s="6"/>
      <c r="N9409" s="6"/>
      <c r="O9409" s="7"/>
      <c r="P9409" s="6"/>
      <c r="Q9409" s="6"/>
    </row>
    <row r="9410" spans="2:17" s="2" customFormat="1" x14ac:dyDescent="0.25">
      <c r="B9410" s="1"/>
      <c r="C9410" s="1"/>
      <c r="D9410" s="1"/>
      <c r="I9410" s="1"/>
      <c r="J9410" s="5"/>
      <c r="K9410" s="5"/>
      <c r="L9410" s="5"/>
      <c r="M9410" s="6"/>
      <c r="N9410" s="6"/>
      <c r="O9410" s="7"/>
      <c r="P9410" s="6"/>
      <c r="Q9410" s="6"/>
    </row>
    <row r="9411" spans="2:17" s="2" customFormat="1" x14ac:dyDescent="0.25">
      <c r="B9411" s="1"/>
      <c r="C9411" s="1"/>
      <c r="D9411" s="1"/>
      <c r="I9411" s="1"/>
      <c r="J9411" s="5"/>
      <c r="K9411" s="5"/>
      <c r="L9411" s="5"/>
      <c r="M9411" s="6"/>
      <c r="N9411" s="6"/>
      <c r="O9411" s="7"/>
      <c r="P9411" s="6"/>
      <c r="Q9411" s="6"/>
    </row>
    <row r="9412" spans="2:17" s="2" customFormat="1" x14ac:dyDescent="0.25">
      <c r="B9412" s="1"/>
      <c r="C9412" s="1"/>
      <c r="D9412" s="1"/>
      <c r="I9412" s="1"/>
      <c r="J9412" s="5"/>
      <c r="K9412" s="5"/>
      <c r="L9412" s="5"/>
      <c r="M9412" s="6"/>
      <c r="N9412" s="6"/>
      <c r="O9412" s="7"/>
      <c r="P9412" s="6"/>
      <c r="Q9412" s="6"/>
    </row>
    <row r="9413" spans="2:17" s="2" customFormat="1" x14ac:dyDescent="0.25">
      <c r="B9413" s="1"/>
      <c r="C9413" s="1"/>
      <c r="D9413" s="1"/>
      <c r="I9413" s="1"/>
      <c r="J9413" s="5"/>
      <c r="K9413" s="5"/>
      <c r="L9413" s="5"/>
      <c r="M9413" s="6"/>
      <c r="N9413" s="6"/>
      <c r="O9413" s="7"/>
      <c r="P9413" s="6"/>
      <c r="Q9413" s="6"/>
    </row>
    <row r="9414" spans="2:17" s="2" customFormat="1" x14ac:dyDescent="0.25">
      <c r="B9414" s="1"/>
      <c r="C9414" s="1"/>
      <c r="D9414" s="1"/>
      <c r="I9414" s="1"/>
      <c r="J9414" s="5"/>
      <c r="K9414" s="5"/>
      <c r="L9414" s="5"/>
      <c r="M9414" s="6"/>
      <c r="N9414" s="6"/>
      <c r="O9414" s="7"/>
      <c r="P9414" s="6"/>
      <c r="Q9414" s="6"/>
    </row>
    <row r="9415" spans="2:17" s="2" customFormat="1" x14ac:dyDescent="0.25">
      <c r="B9415" s="1"/>
      <c r="C9415" s="1"/>
      <c r="D9415" s="1"/>
      <c r="I9415" s="1"/>
      <c r="J9415" s="5"/>
      <c r="K9415" s="5"/>
      <c r="L9415" s="5"/>
      <c r="M9415" s="6"/>
      <c r="N9415" s="6"/>
      <c r="O9415" s="7"/>
      <c r="P9415" s="6"/>
      <c r="Q9415" s="6"/>
    </row>
    <row r="9416" spans="2:17" s="2" customFormat="1" x14ac:dyDescent="0.25">
      <c r="B9416" s="1"/>
      <c r="C9416" s="1"/>
      <c r="D9416" s="1"/>
      <c r="I9416" s="1"/>
      <c r="J9416" s="5"/>
      <c r="K9416" s="5"/>
      <c r="L9416" s="5"/>
      <c r="M9416" s="6"/>
      <c r="N9416" s="6"/>
      <c r="O9416" s="7"/>
      <c r="P9416" s="6"/>
      <c r="Q9416" s="6"/>
    </row>
    <row r="9417" spans="2:17" s="2" customFormat="1" x14ac:dyDescent="0.25">
      <c r="B9417" s="1"/>
      <c r="C9417" s="1"/>
      <c r="D9417" s="1"/>
      <c r="I9417" s="1"/>
      <c r="J9417" s="5"/>
      <c r="K9417" s="5"/>
      <c r="L9417" s="5"/>
      <c r="M9417" s="6"/>
      <c r="N9417" s="6"/>
      <c r="O9417" s="7"/>
      <c r="P9417" s="6"/>
      <c r="Q9417" s="6"/>
    </row>
    <row r="9418" spans="2:17" s="2" customFormat="1" x14ac:dyDescent="0.25">
      <c r="B9418" s="1"/>
      <c r="C9418" s="1"/>
      <c r="D9418" s="1"/>
      <c r="I9418" s="1"/>
      <c r="J9418" s="5"/>
      <c r="K9418" s="5"/>
      <c r="L9418" s="5"/>
      <c r="M9418" s="6"/>
      <c r="N9418" s="6"/>
      <c r="O9418" s="7"/>
      <c r="P9418" s="6"/>
      <c r="Q9418" s="6"/>
    </row>
    <row r="9419" spans="2:17" s="2" customFormat="1" x14ac:dyDescent="0.25">
      <c r="B9419" s="1"/>
      <c r="C9419" s="1"/>
      <c r="D9419" s="1"/>
      <c r="I9419" s="1"/>
      <c r="J9419" s="5"/>
      <c r="K9419" s="5"/>
      <c r="L9419" s="5"/>
      <c r="M9419" s="6"/>
      <c r="N9419" s="6"/>
      <c r="O9419" s="7"/>
      <c r="P9419" s="6"/>
      <c r="Q9419" s="6"/>
    </row>
    <row r="9420" spans="2:17" s="2" customFormat="1" x14ac:dyDescent="0.25">
      <c r="B9420" s="1"/>
      <c r="C9420" s="1"/>
      <c r="D9420" s="1"/>
      <c r="I9420" s="1"/>
      <c r="J9420" s="5"/>
      <c r="K9420" s="5"/>
      <c r="L9420" s="5"/>
      <c r="M9420" s="6"/>
      <c r="N9420" s="6"/>
      <c r="O9420" s="7"/>
      <c r="P9420" s="6"/>
      <c r="Q9420" s="6"/>
    </row>
    <row r="9421" spans="2:17" s="2" customFormat="1" x14ac:dyDescent="0.25">
      <c r="B9421" s="1"/>
      <c r="C9421" s="1"/>
      <c r="D9421" s="1"/>
      <c r="I9421" s="1"/>
      <c r="J9421" s="5"/>
      <c r="K9421" s="5"/>
      <c r="L9421" s="5"/>
      <c r="M9421" s="6"/>
      <c r="N9421" s="6"/>
      <c r="O9421" s="7"/>
      <c r="P9421" s="6"/>
      <c r="Q9421" s="6"/>
    </row>
    <row r="9422" spans="2:17" s="2" customFormat="1" x14ac:dyDescent="0.25">
      <c r="B9422" s="1"/>
      <c r="C9422" s="1"/>
      <c r="D9422" s="1"/>
      <c r="I9422" s="1"/>
      <c r="J9422" s="5"/>
      <c r="K9422" s="5"/>
      <c r="L9422" s="5"/>
      <c r="M9422" s="6"/>
      <c r="N9422" s="6"/>
      <c r="O9422" s="7"/>
      <c r="P9422" s="6"/>
      <c r="Q9422" s="6"/>
    </row>
    <row r="9423" spans="2:17" s="2" customFormat="1" x14ac:dyDescent="0.25">
      <c r="B9423" s="1"/>
      <c r="C9423" s="1"/>
      <c r="D9423" s="1"/>
      <c r="I9423" s="1"/>
      <c r="J9423" s="5"/>
      <c r="K9423" s="5"/>
      <c r="L9423" s="5"/>
      <c r="M9423" s="6"/>
      <c r="N9423" s="6"/>
      <c r="O9423" s="7"/>
      <c r="P9423" s="6"/>
      <c r="Q9423" s="6"/>
    </row>
    <row r="9424" spans="2:17" s="2" customFormat="1" x14ac:dyDescent="0.25">
      <c r="B9424" s="1"/>
      <c r="C9424" s="1"/>
      <c r="D9424" s="1"/>
      <c r="I9424" s="1"/>
      <c r="J9424" s="5"/>
      <c r="K9424" s="5"/>
      <c r="L9424" s="5"/>
      <c r="M9424" s="6"/>
      <c r="N9424" s="6"/>
      <c r="O9424" s="7"/>
      <c r="P9424" s="6"/>
      <c r="Q9424" s="6"/>
    </row>
    <row r="9425" spans="2:17" s="2" customFormat="1" x14ac:dyDescent="0.25">
      <c r="B9425" s="1"/>
      <c r="C9425" s="1"/>
      <c r="D9425" s="1"/>
      <c r="I9425" s="1"/>
      <c r="J9425" s="5"/>
      <c r="K9425" s="5"/>
      <c r="L9425" s="5"/>
      <c r="M9425" s="6"/>
      <c r="N9425" s="6"/>
      <c r="O9425" s="7"/>
      <c r="P9425" s="6"/>
      <c r="Q9425" s="6"/>
    </row>
    <row r="9426" spans="2:17" s="2" customFormat="1" x14ac:dyDescent="0.25">
      <c r="B9426" s="1"/>
      <c r="C9426" s="1"/>
      <c r="D9426" s="1"/>
      <c r="I9426" s="1"/>
      <c r="J9426" s="5"/>
      <c r="K9426" s="5"/>
      <c r="L9426" s="5"/>
      <c r="M9426" s="6"/>
      <c r="N9426" s="6"/>
      <c r="O9426" s="7"/>
      <c r="P9426" s="6"/>
      <c r="Q9426" s="6"/>
    </row>
    <row r="9427" spans="2:17" s="2" customFormat="1" x14ac:dyDescent="0.25">
      <c r="B9427" s="1"/>
      <c r="C9427" s="1"/>
      <c r="D9427" s="1"/>
      <c r="I9427" s="1"/>
      <c r="J9427" s="5"/>
      <c r="K9427" s="5"/>
      <c r="L9427" s="5"/>
      <c r="M9427" s="6"/>
      <c r="N9427" s="6"/>
      <c r="O9427" s="7"/>
      <c r="P9427" s="6"/>
      <c r="Q9427" s="6"/>
    </row>
    <row r="9428" spans="2:17" s="2" customFormat="1" x14ac:dyDescent="0.25">
      <c r="B9428" s="1"/>
      <c r="C9428" s="1"/>
      <c r="D9428" s="1"/>
      <c r="I9428" s="1"/>
      <c r="J9428" s="5"/>
      <c r="K9428" s="5"/>
      <c r="L9428" s="5"/>
      <c r="M9428" s="6"/>
      <c r="N9428" s="6"/>
      <c r="O9428" s="7"/>
      <c r="P9428" s="6"/>
      <c r="Q9428" s="6"/>
    </row>
    <row r="9429" spans="2:17" s="2" customFormat="1" x14ac:dyDescent="0.25">
      <c r="B9429" s="1"/>
      <c r="C9429" s="1"/>
      <c r="D9429" s="1"/>
      <c r="I9429" s="1"/>
      <c r="J9429" s="5"/>
      <c r="K9429" s="5"/>
      <c r="L9429" s="5"/>
      <c r="M9429" s="6"/>
      <c r="N9429" s="6"/>
      <c r="O9429" s="7"/>
      <c r="P9429" s="6"/>
      <c r="Q9429" s="6"/>
    </row>
    <row r="9430" spans="2:17" s="2" customFormat="1" x14ac:dyDescent="0.25">
      <c r="B9430" s="1"/>
      <c r="C9430" s="1"/>
      <c r="D9430" s="1"/>
      <c r="I9430" s="1"/>
      <c r="J9430" s="5"/>
      <c r="K9430" s="5"/>
      <c r="L9430" s="5"/>
      <c r="M9430" s="6"/>
      <c r="N9430" s="6"/>
      <c r="O9430" s="7"/>
      <c r="P9430" s="6"/>
      <c r="Q9430" s="6"/>
    </row>
    <row r="9431" spans="2:17" s="2" customFormat="1" x14ac:dyDescent="0.25">
      <c r="B9431" s="1"/>
      <c r="C9431" s="1"/>
      <c r="D9431" s="1"/>
      <c r="I9431" s="1"/>
      <c r="J9431" s="5"/>
      <c r="K9431" s="5"/>
      <c r="L9431" s="5"/>
      <c r="M9431" s="6"/>
      <c r="N9431" s="6"/>
      <c r="O9431" s="7"/>
      <c r="P9431" s="6"/>
      <c r="Q9431" s="6"/>
    </row>
    <row r="9432" spans="2:17" s="2" customFormat="1" x14ac:dyDescent="0.25">
      <c r="B9432" s="1"/>
      <c r="C9432" s="1"/>
      <c r="D9432" s="1"/>
      <c r="I9432" s="1"/>
      <c r="J9432" s="5"/>
      <c r="K9432" s="5"/>
      <c r="L9432" s="5"/>
      <c r="M9432" s="6"/>
      <c r="N9432" s="6"/>
      <c r="O9432" s="7"/>
      <c r="P9432" s="6"/>
      <c r="Q9432" s="6"/>
    </row>
    <row r="9433" spans="2:17" s="2" customFormat="1" x14ac:dyDescent="0.25">
      <c r="B9433" s="1"/>
      <c r="C9433" s="1"/>
      <c r="D9433" s="1"/>
      <c r="I9433" s="1"/>
      <c r="J9433" s="5"/>
      <c r="K9433" s="5"/>
      <c r="L9433" s="5"/>
      <c r="M9433" s="6"/>
      <c r="N9433" s="6"/>
      <c r="O9433" s="7"/>
      <c r="P9433" s="6"/>
      <c r="Q9433" s="6"/>
    </row>
    <row r="9434" spans="2:17" s="2" customFormat="1" x14ac:dyDescent="0.25">
      <c r="B9434" s="1"/>
      <c r="C9434" s="1"/>
      <c r="D9434" s="1"/>
      <c r="I9434" s="1"/>
      <c r="J9434" s="5"/>
      <c r="K9434" s="5"/>
      <c r="L9434" s="5"/>
      <c r="M9434" s="6"/>
      <c r="N9434" s="6"/>
      <c r="O9434" s="7"/>
      <c r="P9434" s="6"/>
      <c r="Q9434" s="6"/>
    </row>
    <row r="9435" spans="2:17" s="2" customFormat="1" x14ac:dyDescent="0.25">
      <c r="B9435" s="1"/>
      <c r="C9435" s="1"/>
      <c r="D9435" s="1"/>
      <c r="I9435" s="1"/>
      <c r="J9435" s="5"/>
      <c r="K9435" s="5"/>
      <c r="L9435" s="5"/>
      <c r="M9435" s="6"/>
      <c r="N9435" s="6"/>
      <c r="O9435" s="7"/>
      <c r="P9435" s="6"/>
      <c r="Q9435" s="6"/>
    </row>
    <row r="9436" spans="2:17" s="2" customFormat="1" x14ac:dyDescent="0.25">
      <c r="B9436" s="1"/>
      <c r="C9436" s="1"/>
      <c r="D9436" s="1"/>
      <c r="I9436" s="1"/>
      <c r="J9436" s="5"/>
      <c r="K9436" s="5"/>
      <c r="L9436" s="5"/>
      <c r="M9436" s="6"/>
      <c r="N9436" s="6"/>
      <c r="O9436" s="7"/>
      <c r="P9436" s="6"/>
      <c r="Q9436" s="6"/>
    </row>
    <row r="9437" spans="2:17" s="2" customFormat="1" x14ac:dyDescent="0.25">
      <c r="B9437" s="1"/>
      <c r="C9437" s="1"/>
      <c r="D9437" s="1"/>
      <c r="I9437" s="1"/>
      <c r="J9437" s="5"/>
      <c r="K9437" s="5"/>
      <c r="L9437" s="5"/>
      <c r="M9437" s="6"/>
      <c r="N9437" s="6"/>
      <c r="O9437" s="7"/>
      <c r="P9437" s="6"/>
      <c r="Q9437" s="6"/>
    </row>
    <row r="9438" spans="2:17" s="2" customFormat="1" x14ac:dyDescent="0.25">
      <c r="B9438" s="1"/>
      <c r="C9438" s="1"/>
      <c r="D9438" s="1"/>
      <c r="I9438" s="1"/>
      <c r="J9438" s="5"/>
      <c r="K9438" s="5"/>
      <c r="L9438" s="5"/>
      <c r="M9438" s="6"/>
      <c r="N9438" s="6"/>
      <c r="O9438" s="7"/>
      <c r="P9438" s="6"/>
      <c r="Q9438" s="6"/>
    </row>
    <row r="9439" spans="2:17" s="2" customFormat="1" x14ac:dyDescent="0.25">
      <c r="B9439" s="1"/>
      <c r="C9439" s="1"/>
      <c r="D9439" s="1"/>
      <c r="I9439" s="1"/>
      <c r="J9439" s="5"/>
      <c r="K9439" s="5"/>
      <c r="L9439" s="5"/>
      <c r="M9439" s="6"/>
      <c r="N9439" s="6"/>
      <c r="O9439" s="7"/>
      <c r="P9439" s="6"/>
      <c r="Q9439" s="6"/>
    </row>
    <row r="9440" spans="2:17" s="2" customFormat="1" x14ac:dyDescent="0.25">
      <c r="B9440" s="1"/>
      <c r="C9440" s="1"/>
      <c r="D9440" s="1"/>
      <c r="I9440" s="1"/>
      <c r="J9440" s="5"/>
      <c r="K9440" s="5"/>
      <c r="L9440" s="5"/>
      <c r="M9440" s="6"/>
      <c r="N9440" s="6"/>
      <c r="O9440" s="7"/>
      <c r="P9440" s="6"/>
      <c r="Q9440" s="6"/>
    </row>
    <row r="9441" spans="2:17" s="2" customFormat="1" x14ac:dyDescent="0.25">
      <c r="B9441" s="1"/>
      <c r="C9441" s="1"/>
      <c r="D9441" s="1"/>
      <c r="I9441" s="1"/>
      <c r="J9441" s="5"/>
      <c r="K9441" s="5"/>
      <c r="L9441" s="5"/>
      <c r="M9441" s="6"/>
      <c r="N9441" s="6"/>
      <c r="O9441" s="7"/>
      <c r="P9441" s="6"/>
      <c r="Q9441" s="6"/>
    </row>
    <row r="9442" spans="2:17" s="2" customFormat="1" x14ac:dyDescent="0.25">
      <c r="B9442" s="1"/>
      <c r="C9442" s="1"/>
      <c r="D9442" s="1"/>
      <c r="I9442" s="1"/>
      <c r="J9442" s="5"/>
      <c r="K9442" s="5"/>
      <c r="L9442" s="5"/>
      <c r="M9442" s="6"/>
      <c r="N9442" s="6"/>
      <c r="O9442" s="7"/>
      <c r="P9442" s="6"/>
      <c r="Q9442" s="6"/>
    </row>
    <row r="9443" spans="2:17" s="2" customFormat="1" x14ac:dyDescent="0.25">
      <c r="B9443" s="1"/>
      <c r="C9443" s="1"/>
      <c r="D9443" s="1"/>
      <c r="I9443" s="1"/>
      <c r="J9443" s="5"/>
      <c r="K9443" s="5"/>
      <c r="L9443" s="5"/>
      <c r="M9443" s="6"/>
      <c r="N9443" s="6"/>
      <c r="O9443" s="7"/>
      <c r="P9443" s="6"/>
      <c r="Q9443" s="6"/>
    </row>
    <row r="9444" spans="2:17" s="2" customFormat="1" x14ac:dyDescent="0.25">
      <c r="B9444" s="1"/>
      <c r="C9444" s="1"/>
      <c r="D9444" s="1"/>
      <c r="I9444" s="1"/>
      <c r="J9444" s="5"/>
      <c r="K9444" s="5"/>
      <c r="L9444" s="5"/>
      <c r="M9444" s="6"/>
      <c r="N9444" s="6"/>
      <c r="O9444" s="7"/>
      <c r="P9444" s="6"/>
      <c r="Q9444" s="6"/>
    </row>
    <row r="9445" spans="2:17" s="2" customFormat="1" x14ac:dyDescent="0.25">
      <c r="B9445" s="1"/>
      <c r="C9445" s="1"/>
      <c r="D9445" s="1"/>
      <c r="I9445" s="1"/>
      <c r="J9445" s="5"/>
      <c r="K9445" s="5"/>
      <c r="L9445" s="5"/>
      <c r="M9445" s="6"/>
      <c r="N9445" s="6"/>
      <c r="O9445" s="7"/>
      <c r="P9445" s="6"/>
      <c r="Q9445" s="6"/>
    </row>
    <row r="9446" spans="2:17" s="2" customFormat="1" x14ac:dyDescent="0.25">
      <c r="B9446" s="1"/>
      <c r="C9446" s="1"/>
      <c r="D9446" s="1"/>
      <c r="I9446" s="1"/>
      <c r="J9446" s="5"/>
      <c r="K9446" s="5"/>
      <c r="L9446" s="5"/>
      <c r="M9446" s="6"/>
      <c r="N9446" s="6"/>
      <c r="O9446" s="7"/>
      <c r="P9446" s="6"/>
      <c r="Q9446" s="6"/>
    </row>
    <row r="9447" spans="2:17" s="2" customFormat="1" x14ac:dyDescent="0.25">
      <c r="B9447" s="1"/>
      <c r="C9447" s="1"/>
      <c r="D9447" s="1"/>
      <c r="I9447" s="1"/>
      <c r="J9447" s="5"/>
      <c r="K9447" s="5"/>
      <c r="L9447" s="5"/>
      <c r="M9447" s="6"/>
      <c r="N9447" s="6"/>
      <c r="O9447" s="7"/>
      <c r="P9447" s="6"/>
      <c r="Q9447" s="6"/>
    </row>
    <row r="9448" spans="2:17" s="2" customFormat="1" x14ac:dyDescent="0.25">
      <c r="B9448" s="1"/>
      <c r="C9448" s="1"/>
      <c r="D9448" s="1"/>
      <c r="I9448" s="1"/>
      <c r="J9448" s="5"/>
      <c r="K9448" s="5"/>
      <c r="L9448" s="5"/>
      <c r="M9448" s="6"/>
      <c r="N9448" s="6"/>
      <c r="O9448" s="7"/>
      <c r="P9448" s="6"/>
      <c r="Q9448" s="6"/>
    </row>
    <row r="9449" spans="2:17" s="2" customFormat="1" x14ac:dyDescent="0.25">
      <c r="B9449" s="1"/>
      <c r="C9449" s="1"/>
      <c r="D9449" s="1"/>
      <c r="I9449" s="1"/>
      <c r="J9449" s="5"/>
      <c r="K9449" s="5"/>
      <c r="L9449" s="5"/>
      <c r="M9449" s="6"/>
      <c r="N9449" s="6"/>
      <c r="O9449" s="7"/>
      <c r="P9449" s="6"/>
      <c r="Q9449" s="6"/>
    </row>
    <row r="9450" spans="2:17" s="2" customFormat="1" x14ac:dyDescent="0.25">
      <c r="B9450" s="1"/>
      <c r="C9450" s="1"/>
      <c r="D9450" s="1"/>
      <c r="I9450" s="1"/>
      <c r="J9450" s="5"/>
      <c r="K9450" s="5"/>
      <c r="L9450" s="5"/>
      <c r="M9450" s="6"/>
      <c r="N9450" s="6"/>
      <c r="O9450" s="7"/>
      <c r="P9450" s="6"/>
      <c r="Q9450" s="6"/>
    </row>
    <row r="9451" spans="2:17" s="2" customFormat="1" x14ac:dyDescent="0.25">
      <c r="B9451" s="1"/>
      <c r="C9451" s="1"/>
      <c r="D9451" s="1"/>
      <c r="I9451" s="1"/>
      <c r="J9451" s="5"/>
      <c r="K9451" s="5"/>
      <c r="L9451" s="5"/>
      <c r="M9451" s="6"/>
      <c r="N9451" s="6"/>
      <c r="O9451" s="7"/>
      <c r="P9451" s="6"/>
      <c r="Q9451" s="6"/>
    </row>
    <row r="9452" spans="2:17" s="2" customFormat="1" x14ac:dyDescent="0.25">
      <c r="B9452" s="1"/>
      <c r="C9452" s="1"/>
      <c r="D9452" s="1"/>
      <c r="I9452" s="1"/>
      <c r="J9452" s="5"/>
      <c r="K9452" s="5"/>
      <c r="L9452" s="5"/>
      <c r="M9452" s="6"/>
      <c r="N9452" s="6"/>
      <c r="O9452" s="7"/>
      <c r="P9452" s="6"/>
      <c r="Q9452" s="6"/>
    </row>
    <row r="9453" spans="2:17" s="2" customFormat="1" x14ac:dyDescent="0.25">
      <c r="B9453" s="1"/>
      <c r="C9453" s="1"/>
      <c r="D9453" s="1"/>
      <c r="I9453" s="1"/>
      <c r="J9453" s="5"/>
      <c r="K9453" s="5"/>
      <c r="L9453" s="5"/>
      <c r="M9453" s="6"/>
      <c r="N9453" s="6"/>
      <c r="O9453" s="7"/>
      <c r="P9453" s="6"/>
      <c r="Q9453" s="6"/>
    </row>
    <row r="9454" spans="2:17" s="2" customFormat="1" x14ac:dyDescent="0.25">
      <c r="B9454" s="1"/>
      <c r="C9454" s="1"/>
      <c r="D9454" s="1"/>
      <c r="I9454" s="1"/>
      <c r="J9454" s="5"/>
      <c r="K9454" s="5"/>
      <c r="L9454" s="5"/>
      <c r="M9454" s="6"/>
      <c r="N9454" s="6"/>
      <c r="O9454" s="7"/>
      <c r="P9454" s="6"/>
      <c r="Q9454" s="6"/>
    </row>
    <row r="9455" spans="2:17" s="2" customFormat="1" x14ac:dyDescent="0.25">
      <c r="B9455" s="1"/>
      <c r="C9455" s="1"/>
      <c r="D9455" s="1"/>
      <c r="I9455" s="1"/>
      <c r="J9455" s="5"/>
      <c r="K9455" s="5"/>
      <c r="L9455" s="5"/>
      <c r="M9455" s="6"/>
      <c r="N9455" s="6"/>
      <c r="O9455" s="7"/>
      <c r="P9455" s="6"/>
      <c r="Q9455" s="6"/>
    </row>
    <row r="9456" spans="2:17" s="2" customFormat="1" x14ac:dyDescent="0.25">
      <c r="B9456" s="1"/>
      <c r="C9456" s="1"/>
      <c r="D9456" s="1"/>
      <c r="I9456" s="1"/>
      <c r="J9456" s="5"/>
      <c r="K9456" s="5"/>
      <c r="L9456" s="5"/>
      <c r="M9456" s="6"/>
      <c r="N9456" s="6"/>
      <c r="O9456" s="7"/>
      <c r="P9456" s="6"/>
      <c r="Q9456" s="6"/>
    </row>
    <row r="9457" spans="2:17" s="2" customFormat="1" x14ac:dyDescent="0.25">
      <c r="B9457" s="1"/>
      <c r="C9457" s="1"/>
      <c r="D9457" s="1"/>
      <c r="I9457" s="1"/>
      <c r="J9457" s="5"/>
      <c r="K9457" s="5"/>
      <c r="L9457" s="5"/>
      <c r="M9457" s="6"/>
      <c r="N9457" s="6"/>
      <c r="O9457" s="7"/>
      <c r="P9457" s="6"/>
      <c r="Q9457" s="6"/>
    </row>
    <row r="9458" spans="2:17" s="2" customFormat="1" x14ac:dyDescent="0.25">
      <c r="B9458" s="1"/>
      <c r="C9458" s="1"/>
      <c r="D9458" s="1"/>
      <c r="I9458" s="1"/>
      <c r="J9458" s="5"/>
      <c r="K9458" s="5"/>
      <c r="L9458" s="5"/>
      <c r="M9458" s="6"/>
      <c r="N9458" s="6"/>
      <c r="O9458" s="7"/>
      <c r="P9458" s="6"/>
      <c r="Q9458" s="6"/>
    </row>
    <row r="9459" spans="2:17" s="2" customFormat="1" x14ac:dyDescent="0.25">
      <c r="B9459" s="1"/>
      <c r="C9459" s="1"/>
      <c r="D9459" s="1"/>
      <c r="I9459" s="1"/>
      <c r="J9459" s="5"/>
      <c r="K9459" s="5"/>
      <c r="L9459" s="5"/>
      <c r="M9459" s="6"/>
      <c r="N9459" s="6"/>
      <c r="O9459" s="7"/>
      <c r="P9459" s="6"/>
      <c r="Q9459" s="6"/>
    </row>
    <row r="9460" spans="2:17" s="2" customFormat="1" x14ac:dyDescent="0.25">
      <c r="B9460" s="1"/>
      <c r="C9460" s="1"/>
      <c r="D9460" s="1"/>
      <c r="I9460" s="1"/>
      <c r="J9460" s="5"/>
      <c r="K9460" s="5"/>
      <c r="L9460" s="5"/>
      <c r="M9460" s="6"/>
      <c r="N9460" s="6"/>
      <c r="O9460" s="7"/>
      <c r="P9460" s="6"/>
      <c r="Q9460" s="6"/>
    </row>
    <row r="9461" spans="2:17" s="2" customFormat="1" x14ac:dyDescent="0.25">
      <c r="B9461" s="1"/>
      <c r="C9461" s="1"/>
      <c r="D9461" s="1"/>
      <c r="I9461" s="1"/>
      <c r="J9461" s="5"/>
      <c r="K9461" s="5"/>
      <c r="L9461" s="5"/>
      <c r="M9461" s="6"/>
      <c r="N9461" s="6"/>
      <c r="O9461" s="7"/>
      <c r="P9461" s="6"/>
      <c r="Q9461" s="6"/>
    </row>
    <row r="9462" spans="2:17" s="2" customFormat="1" x14ac:dyDescent="0.25">
      <c r="B9462" s="1"/>
      <c r="C9462" s="1"/>
      <c r="D9462" s="1"/>
      <c r="I9462" s="1"/>
      <c r="J9462" s="5"/>
      <c r="K9462" s="5"/>
      <c r="L9462" s="5"/>
      <c r="M9462" s="6"/>
      <c r="N9462" s="6"/>
      <c r="O9462" s="7"/>
      <c r="P9462" s="6"/>
      <c r="Q9462" s="6"/>
    </row>
    <row r="9463" spans="2:17" s="2" customFormat="1" x14ac:dyDescent="0.25">
      <c r="B9463" s="1"/>
      <c r="C9463" s="1"/>
      <c r="D9463" s="1"/>
      <c r="I9463" s="1"/>
      <c r="J9463" s="5"/>
      <c r="K9463" s="5"/>
      <c r="L9463" s="5"/>
      <c r="M9463" s="6"/>
      <c r="N9463" s="6"/>
      <c r="O9463" s="7"/>
      <c r="P9463" s="6"/>
      <c r="Q9463" s="6"/>
    </row>
    <row r="9464" spans="2:17" s="2" customFormat="1" x14ac:dyDescent="0.25">
      <c r="B9464" s="1"/>
      <c r="C9464" s="1"/>
      <c r="D9464" s="1"/>
      <c r="I9464" s="1"/>
      <c r="J9464" s="5"/>
      <c r="K9464" s="5"/>
      <c r="L9464" s="5"/>
      <c r="M9464" s="6"/>
      <c r="N9464" s="6"/>
      <c r="O9464" s="7"/>
      <c r="P9464" s="6"/>
      <c r="Q9464" s="6"/>
    </row>
    <row r="9465" spans="2:17" s="2" customFormat="1" x14ac:dyDescent="0.25">
      <c r="B9465" s="1"/>
      <c r="C9465" s="1"/>
      <c r="D9465" s="1"/>
      <c r="I9465" s="1"/>
      <c r="J9465" s="5"/>
      <c r="K9465" s="5"/>
      <c r="L9465" s="5"/>
      <c r="M9465" s="6"/>
      <c r="N9465" s="6"/>
      <c r="O9465" s="7"/>
      <c r="P9465" s="6"/>
      <c r="Q9465" s="6"/>
    </row>
    <row r="9466" spans="2:17" s="2" customFormat="1" x14ac:dyDescent="0.25">
      <c r="B9466" s="1"/>
      <c r="C9466" s="1"/>
      <c r="D9466" s="1"/>
      <c r="I9466" s="1"/>
      <c r="J9466" s="5"/>
      <c r="K9466" s="5"/>
      <c r="L9466" s="5"/>
      <c r="M9466" s="6"/>
      <c r="N9466" s="6"/>
      <c r="O9466" s="7"/>
      <c r="P9466" s="6"/>
      <c r="Q9466" s="6"/>
    </row>
    <row r="9467" spans="2:17" s="2" customFormat="1" x14ac:dyDescent="0.25">
      <c r="B9467" s="1"/>
      <c r="C9467" s="1"/>
      <c r="D9467" s="1"/>
      <c r="I9467" s="1"/>
      <c r="J9467" s="5"/>
      <c r="K9467" s="5"/>
      <c r="L9467" s="5"/>
      <c r="M9467" s="6"/>
      <c r="N9467" s="6"/>
      <c r="O9467" s="7"/>
      <c r="P9467" s="6"/>
      <c r="Q9467" s="6"/>
    </row>
    <row r="9468" spans="2:17" s="2" customFormat="1" x14ac:dyDescent="0.25">
      <c r="B9468" s="1"/>
      <c r="C9468" s="1"/>
      <c r="D9468" s="1"/>
      <c r="I9468" s="1"/>
      <c r="J9468" s="5"/>
      <c r="K9468" s="5"/>
      <c r="L9468" s="5"/>
      <c r="M9468" s="6"/>
      <c r="N9468" s="6"/>
      <c r="O9468" s="7"/>
      <c r="P9468" s="6"/>
      <c r="Q9468" s="6"/>
    </row>
    <row r="9469" spans="2:17" s="2" customFormat="1" x14ac:dyDescent="0.25">
      <c r="B9469" s="1"/>
      <c r="C9469" s="1"/>
      <c r="D9469" s="1"/>
      <c r="I9469" s="1"/>
      <c r="J9469" s="5"/>
      <c r="K9469" s="5"/>
      <c r="L9469" s="5"/>
      <c r="M9469" s="6"/>
      <c r="N9469" s="6"/>
      <c r="O9469" s="7"/>
      <c r="P9469" s="6"/>
      <c r="Q9469" s="6"/>
    </row>
    <row r="9470" spans="2:17" s="2" customFormat="1" x14ac:dyDescent="0.25">
      <c r="B9470" s="1"/>
      <c r="C9470" s="1"/>
      <c r="D9470" s="1"/>
      <c r="I9470" s="1"/>
      <c r="J9470" s="5"/>
      <c r="K9470" s="5"/>
      <c r="L9470" s="5"/>
      <c r="M9470" s="6"/>
      <c r="N9470" s="6"/>
      <c r="O9470" s="7"/>
      <c r="P9470" s="6"/>
      <c r="Q9470" s="6"/>
    </row>
    <row r="9471" spans="2:17" s="2" customFormat="1" x14ac:dyDescent="0.25">
      <c r="B9471" s="1"/>
      <c r="C9471" s="1"/>
      <c r="D9471" s="1"/>
      <c r="I9471" s="1"/>
      <c r="J9471" s="5"/>
      <c r="K9471" s="5"/>
      <c r="L9471" s="5"/>
      <c r="M9471" s="6"/>
      <c r="N9471" s="6"/>
      <c r="O9471" s="7"/>
      <c r="P9471" s="6"/>
      <c r="Q9471" s="6"/>
    </row>
    <row r="9472" spans="2:17" s="2" customFormat="1" x14ac:dyDescent="0.25">
      <c r="B9472" s="1"/>
      <c r="C9472" s="1"/>
      <c r="D9472" s="1"/>
      <c r="I9472" s="1"/>
      <c r="J9472" s="5"/>
      <c r="K9472" s="5"/>
      <c r="L9472" s="5"/>
      <c r="M9472" s="6"/>
      <c r="N9472" s="6"/>
      <c r="O9472" s="7"/>
      <c r="P9472" s="6"/>
      <c r="Q9472" s="6"/>
    </row>
    <row r="9473" spans="2:17" s="2" customFormat="1" x14ac:dyDescent="0.25">
      <c r="B9473" s="1"/>
      <c r="C9473" s="1"/>
      <c r="D9473" s="1"/>
      <c r="I9473" s="1"/>
      <c r="J9473" s="5"/>
      <c r="K9473" s="5"/>
      <c r="L9473" s="5"/>
      <c r="M9473" s="6"/>
      <c r="N9473" s="6"/>
      <c r="O9473" s="7"/>
      <c r="P9473" s="6"/>
      <c r="Q9473" s="6"/>
    </row>
    <row r="9474" spans="2:17" s="2" customFormat="1" x14ac:dyDescent="0.25">
      <c r="B9474" s="1"/>
      <c r="C9474" s="1"/>
      <c r="D9474" s="1"/>
      <c r="I9474" s="1"/>
      <c r="J9474" s="5"/>
      <c r="K9474" s="5"/>
      <c r="L9474" s="5"/>
      <c r="M9474" s="6"/>
      <c r="N9474" s="6"/>
      <c r="O9474" s="7"/>
      <c r="P9474" s="6"/>
      <c r="Q9474" s="6"/>
    </row>
    <row r="9475" spans="2:17" s="2" customFormat="1" x14ac:dyDescent="0.25">
      <c r="B9475" s="1"/>
      <c r="C9475" s="1"/>
      <c r="D9475" s="1"/>
      <c r="I9475" s="1"/>
      <c r="J9475" s="5"/>
      <c r="K9475" s="5"/>
      <c r="L9475" s="5"/>
      <c r="M9475" s="6"/>
      <c r="N9475" s="6"/>
      <c r="O9475" s="7"/>
      <c r="P9475" s="6"/>
      <c r="Q9475" s="6"/>
    </row>
    <row r="9476" spans="2:17" s="2" customFormat="1" x14ac:dyDescent="0.25">
      <c r="B9476" s="1"/>
      <c r="C9476" s="1"/>
      <c r="D9476" s="1"/>
      <c r="I9476" s="1"/>
      <c r="J9476" s="5"/>
      <c r="K9476" s="5"/>
      <c r="L9476" s="5"/>
      <c r="M9476" s="6"/>
      <c r="N9476" s="6"/>
      <c r="O9476" s="7"/>
      <c r="P9476" s="6"/>
      <c r="Q9476" s="6"/>
    </row>
    <row r="9477" spans="2:17" s="2" customFormat="1" x14ac:dyDescent="0.25">
      <c r="B9477" s="1"/>
      <c r="C9477" s="1"/>
      <c r="D9477" s="1"/>
      <c r="I9477" s="1"/>
      <c r="J9477" s="5"/>
      <c r="K9477" s="5"/>
      <c r="L9477" s="5"/>
      <c r="M9477" s="6"/>
      <c r="N9477" s="6"/>
      <c r="O9477" s="7"/>
      <c r="P9477" s="6"/>
      <c r="Q9477" s="6"/>
    </row>
    <row r="9478" spans="2:17" s="2" customFormat="1" x14ac:dyDescent="0.25">
      <c r="B9478" s="1"/>
      <c r="C9478" s="1"/>
      <c r="D9478" s="1"/>
      <c r="I9478" s="1"/>
      <c r="J9478" s="5"/>
      <c r="K9478" s="5"/>
      <c r="L9478" s="5"/>
      <c r="M9478" s="6"/>
      <c r="N9478" s="6"/>
      <c r="O9478" s="7"/>
      <c r="P9478" s="6"/>
      <c r="Q9478" s="6"/>
    </row>
    <row r="9479" spans="2:17" s="2" customFormat="1" x14ac:dyDescent="0.25">
      <c r="B9479" s="1"/>
      <c r="C9479" s="1"/>
      <c r="D9479" s="1"/>
      <c r="I9479" s="1"/>
      <c r="J9479" s="5"/>
      <c r="K9479" s="5"/>
      <c r="L9479" s="5"/>
      <c r="M9479" s="6"/>
      <c r="N9479" s="6"/>
      <c r="O9479" s="7"/>
      <c r="P9479" s="6"/>
      <c r="Q9479" s="6"/>
    </row>
    <row r="9480" spans="2:17" s="2" customFormat="1" x14ac:dyDescent="0.25">
      <c r="B9480" s="1"/>
      <c r="C9480" s="1"/>
      <c r="D9480" s="1"/>
      <c r="I9480" s="1"/>
      <c r="J9480" s="5"/>
      <c r="K9480" s="5"/>
      <c r="L9480" s="5"/>
      <c r="M9480" s="6"/>
      <c r="N9480" s="6"/>
      <c r="O9480" s="7"/>
      <c r="P9480" s="6"/>
      <c r="Q9480" s="6"/>
    </row>
    <row r="9481" spans="2:17" s="2" customFormat="1" x14ac:dyDescent="0.25">
      <c r="B9481" s="1"/>
      <c r="C9481" s="1"/>
      <c r="D9481" s="1"/>
      <c r="I9481" s="1"/>
      <c r="J9481" s="5"/>
      <c r="K9481" s="5"/>
      <c r="L9481" s="5"/>
      <c r="M9481" s="6"/>
      <c r="N9481" s="6"/>
      <c r="O9481" s="7"/>
      <c r="P9481" s="6"/>
      <c r="Q9481" s="6"/>
    </row>
    <row r="9482" spans="2:17" s="2" customFormat="1" x14ac:dyDescent="0.25">
      <c r="B9482" s="1"/>
      <c r="C9482" s="1"/>
      <c r="D9482" s="1"/>
      <c r="I9482" s="1"/>
      <c r="J9482" s="5"/>
      <c r="K9482" s="5"/>
      <c r="L9482" s="5"/>
      <c r="M9482" s="6"/>
      <c r="N9482" s="6"/>
      <c r="O9482" s="7"/>
      <c r="P9482" s="6"/>
      <c r="Q9482" s="6"/>
    </row>
    <row r="9483" spans="2:17" s="2" customFormat="1" x14ac:dyDescent="0.25">
      <c r="B9483" s="1"/>
      <c r="C9483" s="1"/>
      <c r="D9483" s="1"/>
      <c r="I9483" s="1"/>
      <c r="J9483" s="5"/>
      <c r="K9483" s="5"/>
      <c r="L9483" s="5"/>
      <c r="M9483" s="6"/>
      <c r="N9483" s="6"/>
      <c r="O9483" s="7"/>
      <c r="P9483" s="6"/>
      <c r="Q9483" s="6"/>
    </row>
    <row r="9484" spans="2:17" s="2" customFormat="1" x14ac:dyDescent="0.25">
      <c r="B9484" s="1"/>
      <c r="C9484" s="1"/>
      <c r="D9484" s="1"/>
      <c r="I9484" s="1"/>
      <c r="J9484" s="5"/>
      <c r="K9484" s="5"/>
      <c r="L9484" s="5"/>
      <c r="M9484" s="6"/>
      <c r="N9484" s="6"/>
      <c r="O9484" s="7"/>
      <c r="P9484" s="6"/>
      <c r="Q9484" s="6"/>
    </row>
    <row r="9485" spans="2:17" s="2" customFormat="1" x14ac:dyDescent="0.25">
      <c r="B9485" s="1"/>
      <c r="C9485" s="1"/>
      <c r="D9485" s="1"/>
      <c r="I9485" s="1"/>
      <c r="J9485" s="5"/>
      <c r="K9485" s="5"/>
      <c r="L9485" s="5"/>
      <c r="M9485" s="6"/>
      <c r="N9485" s="6"/>
      <c r="O9485" s="7"/>
      <c r="P9485" s="6"/>
      <c r="Q9485" s="6"/>
    </row>
    <row r="9486" spans="2:17" s="2" customFormat="1" x14ac:dyDescent="0.25">
      <c r="B9486" s="1"/>
      <c r="C9486" s="1"/>
      <c r="D9486" s="1"/>
      <c r="I9486" s="1"/>
      <c r="J9486" s="5"/>
      <c r="K9486" s="5"/>
      <c r="L9486" s="5"/>
      <c r="M9486" s="6"/>
      <c r="N9486" s="6"/>
      <c r="O9486" s="7"/>
      <c r="P9486" s="6"/>
      <c r="Q9486" s="6"/>
    </row>
    <row r="9487" spans="2:17" s="2" customFormat="1" x14ac:dyDescent="0.25">
      <c r="B9487" s="1"/>
      <c r="C9487" s="1"/>
      <c r="D9487" s="1"/>
      <c r="I9487" s="1"/>
      <c r="J9487" s="5"/>
      <c r="K9487" s="5"/>
      <c r="L9487" s="5"/>
      <c r="M9487" s="6"/>
      <c r="N9487" s="6"/>
      <c r="O9487" s="7"/>
      <c r="P9487" s="6"/>
      <c r="Q9487" s="6"/>
    </row>
    <row r="9488" spans="2:17" s="2" customFormat="1" x14ac:dyDescent="0.25">
      <c r="B9488" s="1"/>
      <c r="C9488" s="1"/>
      <c r="D9488" s="1"/>
      <c r="I9488" s="1"/>
      <c r="J9488" s="5"/>
      <c r="K9488" s="5"/>
      <c r="L9488" s="5"/>
      <c r="M9488" s="6"/>
      <c r="N9488" s="6"/>
      <c r="O9488" s="7"/>
      <c r="P9488" s="6"/>
      <c r="Q9488" s="6"/>
    </row>
    <row r="9489" spans="2:17" s="2" customFormat="1" x14ac:dyDescent="0.25">
      <c r="B9489" s="1"/>
      <c r="C9489" s="1"/>
      <c r="D9489" s="1"/>
      <c r="I9489" s="1"/>
      <c r="J9489" s="5"/>
      <c r="K9489" s="5"/>
      <c r="L9489" s="5"/>
      <c r="M9489" s="6"/>
      <c r="N9489" s="6"/>
      <c r="O9489" s="7"/>
      <c r="P9489" s="6"/>
      <c r="Q9489" s="6"/>
    </row>
    <row r="9490" spans="2:17" s="2" customFormat="1" x14ac:dyDescent="0.25">
      <c r="B9490" s="1"/>
      <c r="C9490" s="1"/>
      <c r="D9490" s="1"/>
      <c r="I9490" s="1"/>
      <c r="J9490" s="5"/>
      <c r="K9490" s="5"/>
      <c r="L9490" s="5"/>
      <c r="M9490" s="6"/>
      <c r="N9490" s="6"/>
      <c r="O9490" s="7"/>
      <c r="P9490" s="6"/>
      <c r="Q9490" s="6"/>
    </row>
    <row r="9491" spans="2:17" s="2" customFormat="1" x14ac:dyDescent="0.25">
      <c r="B9491" s="1"/>
      <c r="C9491" s="1"/>
      <c r="D9491" s="1"/>
      <c r="I9491" s="1"/>
      <c r="J9491" s="5"/>
      <c r="K9491" s="5"/>
      <c r="L9491" s="5"/>
      <c r="M9491" s="6"/>
      <c r="N9491" s="6"/>
      <c r="O9491" s="7"/>
      <c r="P9491" s="6"/>
      <c r="Q9491" s="6"/>
    </row>
    <row r="9492" spans="2:17" s="2" customFormat="1" x14ac:dyDescent="0.25">
      <c r="B9492" s="1"/>
      <c r="C9492" s="1"/>
      <c r="D9492" s="1"/>
      <c r="I9492" s="1"/>
      <c r="J9492" s="5"/>
      <c r="K9492" s="5"/>
      <c r="L9492" s="5"/>
      <c r="M9492" s="6"/>
      <c r="N9492" s="6"/>
      <c r="O9492" s="7"/>
      <c r="P9492" s="6"/>
      <c r="Q9492" s="6"/>
    </row>
    <row r="9493" spans="2:17" s="2" customFormat="1" x14ac:dyDescent="0.25">
      <c r="B9493" s="1"/>
      <c r="C9493" s="1"/>
      <c r="D9493" s="1"/>
      <c r="I9493" s="1"/>
      <c r="J9493" s="5"/>
      <c r="K9493" s="5"/>
      <c r="L9493" s="5"/>
      <c r="M9493" s="6"/>
      <c r="N9493" s="6"/>
      <c r="O9493" s="7"/>
      <c r="P9493" s="6"/>
      <c r="Q9493" s="6"/>
    </row>
    <row r="9494" spans="2:17" s="2" customFormat="1" x14ac:dyDescent="0.25">
      <c r="B9494" s="1"/>
      <c r="C9494" s="1"/>
      <c r="D9494" s="1"/>
      <c r="I9494" s="1"/>
      <c r="J9494" s="5"/>
      <c r="K9494" s="5"/>
      <c r="L9494" s="5"/>
      <c r="M9494" s="6"/>
      <c r="N9494" s="6"/>
      <c r="O9494" s="7"/>
      <c r="P9494" s="6"/>
      <c r="Q9494" s="6"/>
    </row>
    <row r="9495" spans="2:17" s="2" customFormat="1" x14ac:dyDescent="0.25">
      <c r="B9495" s="1"/>
      <c r="C9495" s="1"/>
      <c r="D9495" s="1"/>
      <c r="I9495" s="1"/>
      <c r="J9495" s="5"/>
      <c r="K9495" s="5"/>
      <c r="L9495" s="5"/>
      <c r="M9495" s="6"/>
      <c r="N9495" s="6"/>
      <c r="O9495" s="7"/>
      <c r="P9495" s="6"/>
      <c r="Q9495" s="6"/>
    </row>
    <row r="9496" spans="2:17" s="2" customFormat="1" x14ac:dyDescent="0.25">
      <c r="B9496" s="1"/>
      <c r="C9496" s="1"/>
      <c r="D9496" s="1"/>
      <c r="I9496" s="1"/>
      <c r="J9496" s="5"/>
      <c r="K9496" s="5"/>
      <c r="L9496" s="5"/>
      <c r="M9496" s="6"/>
      <c r="N9496" s="6"/>
      <c r="O9496" s="7"/>
      <c r="P9496" s="6"/>
      <c r="Q9496" s="6"/>
    </row>
    <row r="9497" spans="2:17" s="2" customFormat="1" x14ac:dyDescent="0.25">
      <c r="B9497" s="1"/>
      <c r="C9497" s="1"/>
      <c r="D9497" s="1"/>
      <c r="I9497" s="1"/>
      <c r="J9497" s="5"/>
      <c r="K9497" s="5"/>
      <c r="L9497" s="5"/>
      <c r="M9497" s="6"/>
      <c r="N9497" s="6"/>
      <c r="O9497" s="7"/>
      <c r="P9497" s="6"/>
      <c r="Q9497" s="6"/>
    </row>
    <row r="9498" spans="2:17" s="2" customFormat="1" x14ac:dyDescent="0.25">
      <c r="B9498" s="1"/>
      <c r="C9498" s="1"/>
      <c r="D9498" s="1"/>
      <c r="I9498" s="1"/>
      <c r="J9498" s="5"/>
      <c r="K9498" s="5"/>
      <c r="L9498" s="5"/>
      <c r="M9498" s="6"/>
      <c r="N9498" s="6"/>
      <c r="O9498" s="7"/>
      <c r="P9498" s="6"/>
      <c r="Q9498" s="6"/>
    </row>
    <row r="9499" spans="2:17" s="2" customFormat="1" x14ac:dyDescent="0.25">
      <c r="B9499" s="1"/>
      <c r="C9499" s="1"/>
      <c r="D9499" s="1"/>
      <c r="I9499" s="1"/>
      <c r="J9499" s="5"/>
      <c r="K9499" s="5"/>
      <c r="L9499" s="5"/>
      <c r="M9499" s="6"/>
      <c r="N9499" s="6"/>
      <c r="O9499" s="7"/>
      <c r="P9499" s="6"/>
      <c r="Q9499" s="6"/>
    </row>
    <row r="9500" spans="2:17" s="2" customFormat="1" x14ac:dyDescent="0.25">
      <c r="B9500" s="1"/>
      <c r="C9500" s="1"/>
      <c r="D9500" s="1"/>
      <c r="I9500" s="1"/>
      <c r="J9500" s="5"/>
      <c r="K9500" s="5"/>
      <c r="L9500" s="5"/>
      <c r="M9500" s="6"/>
      <c r="N9500" s="6"/>
      <c r="O9500" s="7"/>
      <c r="P9500" s="6"/>
      <c r="Q9500" s="6"/>
    </row>
    <row r="9501" spans="2:17" s="2" customFormat="1" x14ac:dyDescent="0.25">
      <c r="B9501" s="1"/>
      <c r="C9501" s="1"/>
      <c r="D9501" s="1"/>
      <c r="I9501" s="1"/>
      <c r="J9501" s="5"/>
      <c r="K9501" s="5"/>
      <c r="L9501" s="5"/>
      <c r="M9501" s="6"/>
      <c r="N9501" s="6"/>
      <c r="O9501" s="7"/>
      <c r="P9501" s="6"/>
      <c r="Q9501" s="6"/>
    </row>
    <row r="9502" spans="2:17" s="2" customFormat="1" x14ac:dyDescent="0.25">
      <c r="B9502" s="1"/>
      <c r="C9502" s="1"/>
      <c r="D9502" s="1"/>
      <c r="I9502" s="1"/>
      <c r="J9502" s="5"/>
      <c r="K9502" s="5"/>
      <c r="L9502" s="5"/>
      <c r="M9502" s="6"/>
      <c r="N9502" s="6"/>
      <c r="O9502" s="7"/>
      <c r="P9502" s="6"/>
      <c r="Q9502" s="6"/>
    </row>
    <row r="9503" spans="2:17" s="2" customFormat="1" x14ac:dyDescent="0.25">
      <c r="B9503" s="1"/>
      <c r="C9503" s="1"/>
      <c r="D9503" s="1"/>
      <c r="I9503" s="1"/>
      <c r="J9503" s="5"/>
      <c r="K9503" s="5"/>
      <c r="L9503" s="5"/>
      <c r="M9503" s="6"/>
      <c r="N9503" s="6"/>
      <c r="O9503" s="7"/>
      <c r="P9503" s="6"/>
      <c r="Q9503" s="6"/>
    </row>
    <row r="9504" spans="2:17" s="2" customFormat="1" x14ac:dyDescent="0.25">
      <c r="B9504" s="1"/>
      <c r="C9504" s="1"/>
      <c r="D9504" s="1"/>
      <c r="I9504" s="1"/>
      <c r="J9504" s="5"/>
      <c r="K9504" s="5"/>
      <c r="L9504" s="5"/>
      <c r="M9504" s="6"/>
      <c r="N9504" s="6"/>
      <c r="O9504" s="7"/>
      <c r="P9504" s="6"/>
      <c r="Q9504" s="6"/>
    </row>
    <row r="9505" spans="2:17" s="2" customFormat="1" x14ac:dyDescent="0.25">
      <c r="B9505" s="1"/>
      <c r="C9505" s="1"/>
      <c r="D9505" s="1"/>
      <c r="I9505" s="1"/>
      <c r="J9505" s="5"/>
      <c r="K9505" s="5"/>
      <c r="L9505" s="5"/>
      <c r="M9505" s="6"/>
      <c r="N9505" s="6"/>
      <c r="O9505" s="7"/>
      <c r="P9505" s="6"/>
      <c r="Q9505" s="6"/>
    </row>
    <row r="9506" spans="2:17" s="2" customFormat="1" x14ac:dyDescent="0.25">
      <c r="B9506" s="1"/>
      <c r="C9506" s="1"/>
      <c r="D9506" s="1"/>
      <c r="I9506" s="1"/>
      <c r="J9506" s="5"/>
      <c r="K9506" s="5"/>
      <c r="L9506" s="5"/>
      <c r="M9506" s="6"/>
      <c r="N9506" s="6"/>
      <c r="O9506" s="7"/>
      <c r="P9506" s="6"/>
      <c r="Q9506" s="6"/>
    </row>
    <row r="9507" spans="2:17" s="2" customFormat="1" x14ac:dyDescent="0.25">
      <c r="B9507" s="1"/>
      <c r="C9507" s="1"/>
      <c r="D9507" s="1"/>
      <c r="I9507" s="1"/>
      <c r="J9507" s="5"/>
      <c r="K9507" s="5"/>
      <c r="L9507" s="5"/>
      <c r="M9507" s="6"/>
      <c r="N9507" s="6"/>
      <c r="O9507" s="7"/>
      <c r="P9507" s="6"/>
      <c r="Q9507" s="6"/>
    </row>
    <row r="9508" spans="2:17" s="2" customFormat="1" x14ac:dyDescent="0.25">
      <c r="B9508" s="1"/>
      <c r="C9508" s="1"/>
      <c r="D9508" s="1"/>
      <c r="I9508" s="1"/>
      <c r="J9508" s="5"/>
      <c r="K9508" s="5"/>
      <c r="L9508" s="5"/>
      <c r="M9508" s="6"/>
      <c r="N9508" s="6"/>
      <c r="O9508" s="7"/>
      <c r="P9508" s="6"/>
      <c r="Q9508" s="6"/>
    </row>
    <row r="9509" spans="2:17" s="2" customFormat="1" x14ac:dyDescent="0.25">
      <c r="B9509" s="1"/>
      <c r="C9509" s="1"/>
      <c r="D9509" s="1"/>
      <c r="I9509" s="1"/>
      <c r="J9509" s="5"/>
      <c r="K9509" s="5"/>
      <c r="L9509" s="5"/>
      <c r="M9509" s="6"/>
      <c r="N9509" s="6"/>
      <c r="O9509" s="7"/>
      <c r="P9509" s="6"/>
      <c r="Q9509" s="6"/>
    </row>
    <row r="9510" spans="2:17" s="2" customFormat="1" x14ac:dyDescent="0.25">
      <c r="B9510" s="1"/>
      <c r="C9510" s="1"/>
      <c r="D9510" s="1"/>
      <c r="I9510" s="1"/>
      <c r="J9510" s="5"/>
      <c r="K9510" s="5"/>
      <c r="L9510" s="5"/>
      <c r="M9510" s="6"/>
      <c r="N9510" s="6"/>
      <c r="O9510" s="7"/>
      <c r="P9510" s="6"/>
      <c r="Q9510" s="6"/>
    </row>
    <row r="9511" spans="2:17" s="2" customFormat="1" x14ac:dyDescent="0.25">
      <c r="B9511" s="1"/>
      <c r="C9511" s="1"/>
      <c r="D9511" s="1"/>
      <c r="I9511" s="1"/>
      <c r="J9511" s="5"/>
      <c r="K9511" s="5"/>
      <c r="L9511" s="5"/>
      <c r="M9511" s="6"/>
      <c r="N9511" s="6"/>
      <c r="O9511" s="7"/>
      <c r="P9511" s="6"/>
      <c r="Q9511" s="6"/>
    </row>
    <row r="9512" spans="2:17" s="2" customFormat="1" x14ac:dyDescent="0.25">
      <c r="B9512" s="1"/>
      <c r="C9512" s="1"/>
      <c r="D9512" s="1"/>
      <c r="I9512" s="1"/>
      <c r="J9512" s="5"/>
      <c r="K9512" s="5"/>
      <c r="L9512" s="5"/>
      <c r="M9512" s="6"/>
      <c r="N9512" s="6"/>
      <c r="O9512" s="7"/>
      <c r="P9512" s="6"/>
      <c r="Q9512" s="6"/>
    </row>
    <row r="9513" spans="2:17" s="2" customFormat="1" x14ac:dyDescent="0.25">
      <c r="B9513" s="1"/>
      <c r="C9513" s="1"/>
      <c r="D9513" s="1"/>
      <c r="I9513" s="1"/>
      <c r="J9513" s="5"/>
      <c r="K9513" s="5"/>
      <c r="L9513" s="5"/>
      <c r="M9513" s="6"/>
      <c r="N9513" s="6"/>
      <c r="O9513" s="7"/>
      <c r="P9513" s="6"/>
      <c r="Q9513" s="6"/>
    </row>
    <row r="9514" spans="2:17" s="2" customFormat="1" x14ac:dyDescent="0.25">
      <c r="B9514" s="1"/>
      <c r="C9514" s="1"/>
      <c r="D9514" s="1"/>
      <c r="I9514" s="1"/>
      <c r="J9514" s="5"/>
      <c r="K9514" s="5"/>
      <c r="L9514" s="5"/>
      <c r="M9514" s="6"/>
      <c r="N9514" s="6"/>
      <c r="O9514" s="7"/>
      <c r="P9514" s="6"/>
      <c r="Q9514" s="6"/>
    </row>
    <row r="9515" spans="2:17" s="2" customFormat="1" x14ac:dyDescent="0.25">
      <c r="B9515" s="1"/>
      <c r="C9515" s="1"/>
      <c r="D9515" s="1"/>
      <c r="I9515" s="1"/>
      <c r="J9515" s="5"/>
      <c r="K9515" s="5"/>
      <c r="L9515" s="5"/>
      <c r="M9515" s="6"/>
      <c r="N9515" s="6"/>
      <c r="O9515" s="7"/>
      <c r="P9515" s="6"/>
      <c r="Q9515" s="6"/>
    </row>
    <row r="9516" spans="2:17" s="2" customFormat="1" x14ac:dyDescent="0.25">
      <c r="B9516" s="1"/>
      <c r="C9516" s="1"/>
      <c r="D9516" s="1"/>
      <c r="I9516" s="1"/>
      <c r="J9516" s="5"/>
      <c r="K9516" s="5"/>
      <c r="L9516" s="5"/>
      <c r="M9516" s="6"/>
      <c r="N9516" s="6"/>
      <c r="O9516" s="7"/>
      <c r="P9516" s="6"/>
      <c r="Q9516" s="6"/>
    </row>
    <row r="9517" spans="2:17" s="2" customFormat="1" x14ac:dyDescent="0.25">
      <c r="B9517" s="1"/>
      <c r="C9517" s="1"/>
      <c r="D9517" s="1"/>
      <c r="I9517" s="1"/>
      <c r="J9517" s="5"/>
      <c r="K9517" s="5"/>
      <c r="L9517" s="5"/>
      <c r="M9517" s="6"/>
      <c r="N9517" s="6"/>
      <c r="O9517" s="7"/>
      <c r="P9517" s="6"/>
      <c r="Q9517" s="6"/>
    </row>
    <row r="9518" spans="2:17" s="2" customFormat="1" x14ac:dyDescent="0.25">
      <c r="B9518" s="1"/>
      <c r="C9518" s="1"/>
      <c r="D9518" s="1"/>
      <c r="I9518" s="1"/>
      <c r="J9518" s="5"/>
      <c r="K9518" s="5"/>
      <c r="L9518" s="5"/>
      <c r="M9518" s="6"/>
      <c r="N9518" s="6"/>
      <c r="O9518" s="7"/>
      <c r="P9518" s="6"/>
      <c r="Q9518" s="6"/>
    </row>
    <row r="9519" spans="2:17" s="2" customFormat="1" x14ac:dyDescent="0.25">
      <c r="B9519" s="1"/>
      <c r="C9519" s="1"/>
      <c r="D9519" s="1"/>
      <c r="I9519" s="1"/>
      <c r="J9519" s="5"/>
      <c r="K9519" s="5"/>
      <c r="L9519" s="5"/>
      <c r="M9519" s="6"/>
      <c r="N9519" s="6"/>
      <c r="O9519" s="7"/>
      <c r="P9519" s="6"/>
      <c r="Q9519" s="6"/>
    </row>
    <row r="9520" spans="2:17" s="2" customFormat="1" x14ac:dyDescent="0.25">
      <c r="B9520" s="1"/>
      <c r="C9520" s="1"/>
      <c r="D9520" s="1"/>
      <c r="I9520" s="1"/>
      <c r="J9520" s="5"/>
      <c r="K9520" s="5"/>
      <c r="L9520" s="5"/>
      <c r="M9520" s="6"/>
      <c r="N9520" s="6"/>
      <c r="O9520" s="7"/>
      <c r="P9520" s="6"/>
      <c r="Q9520" s="6"/>
    </row>
    <row r="9521" spans="2:17" s="2" customFormat="1" x14ac:dyDescent="0.25">
      <c r="B9521" s="1"/>
      <c r="C9521" s="1"/>
      <c r="D9521" s="1"/>
      <c r="I9521" s="1"/>
      <c r="J9521" s="5"/>
      <c r="K9521" s="5"/>
      <c r="L9521" s="5"/>
      <c r="M9521" s="6"/>
      <c r="N9521" s="6"/>
      <c r="O9521" s="7"/>
      <c r="P9521" s="6"/>
      <c r="Q9521" s="6"/>
    </row>
    <row r="9522" spans="2:17" s="2" customFormat="1" x14ac:dyDescent="0.25">
      <c r="B9522" s="1"/>
      <c r="C9522" s="1"/>
      <c r="D9522" s="1"/>
      <c r="I9522" s="1"/>
      <c r="J9522" s="5"/>
      <c r="K9522" s="5"/>
      <c r="L9522" s="5"/>
      <c r="M9522" s="6"/>
      <c r="N9522" s="6"/>
      <c r="O9522" s="7"/>
      <c r="P9522" s="6"/>
      <c r="Q9522" s="6"/>
    </row>
    <row r="9523" spans="2:17" s="2" customFormat="1" x14ac:dyDescent="0.25">
      <c r="B9523" s="1"/>
      <c r="C9523" s="1"/>
      <c r="D9523" s="1"/>
      <c r="I9523" s="1"/>
      <c r="J9523" s="5"/>
      <c r="K9523" s="5"/>
      <c r="L9523" s="5"/>
      <c r="M9523" s="6"/>
      <c r="N9523" s="6"/>
      <c r="O9523" s="7"/>
      <c r="P9523" s="6"/>
      <c r="Q9523" s="6"/>
    </row>
    <row r="9524" spans="2:17" s="2" customFormat="1" x14ac:dyDescent="0.25">
      <c r="B9524" s="1"/>
      <c r="C9524" s="1"/>
      <c r="D9524" s="1"/>
      <c r="I9524" s="1"/>
      <c r="J9524" s="5"/>
      <c r="K9524" s="5"/>
      <c r="L9524" s="5"/>
      <c r="M9524" s="6"/>
      <c r="N9524" s="6"/>
      <c r="O9524" s="7"/>
      <c r="P9524" s="6"/>
      <c r="Q9524" s="6"/>
    </row>
    <row r="9525" spans="2:17" s="2" customFormat="1" x14ac:dyDescent="0.25">
      <c r="B9525" s="1"/>
      <c r="C9525" s="1"/>
      <c r="D9525" s="1"/>
      <c r="I9525" s="1"/>
      <c r="J9525" s="5"/>
      <c r="K9525" s="5"/>
      <c r="L9525" s="5"/>
      <c r="M9525" s="6"/>
      <c r="N9525" s="6"/>
      <c r="O9525" s="7"/>
      <c r="P9525" s="6"/>
      <c r="Q9525" s="6"/>
    </row>
    <row r="9526" spans="2:17" s="2" customFormat="1" x14ac:dyDescent="0.25">
      <c r="B9526" s="1"/>
      <c r="C9526" s="1"/>
      <c r="D9526" s="1"/>
      <c r="I9526" s="1"/>
      <c r="J9526" s="5"/>
      <c r="K9526" s="5"/>
      <c r="L9526" s="5"/>
      <c r="M9526" s="6"/>
      <c r="N9526" s="6"/>
      <c r="O9526" s="7"/>
      <c r="P9526" s="6"/>
      <c r="Q9526" s="6"/>
    </row>
    <row r="9527" spans="2:17" s="2" customFormat="1" x14ac:dyDescent="0.25">
      <c r="B9527" s="1"/>
      <c r="C9527" s="1"/>
      <c r="D9527" s="1"/>
      <c r="I9527" s="1"/>
      <c r="J9527" s="5"/>
      <c r="K9527" s="5"/>
      <c r="L9527" s="5"/>
      <c r="M9527" s="6"/>
      <c r="N9527" s="6"/>
      <c r="O9527" s="7"/>
      <c r="P9527" s="6"/>
      <c r="Q9527" s="6"/>
    </row>
    <row r="9528" spans="2:17" s="2" customFormat="1" x14ac:dyDescent="0.25">
      <c r="B9528" s="1"/>
      <c r="C9528" s="1"/>
      <c r="D9528" s="1"/>
      <c r="I9528" s="1"/>
      <c r="J9528" s="5"/>
      <c r="K9528" s="5"/>
      <c r="L9528" s="5"/>
      <c r="M9528" s="6"/>
      <c r="N9528" s="6"/>
      <c r="O9528" s="7"/>
      <c r="P9528" s="6"/>
      <c r="Q9528" s="6"/>
    </row>
    <row r="9529" spans="2:17" s="2" customFormat="1" x14ac:dyDescent="0.25">
      <c r="B9529" s="1"/>
      <c r="C9529" s="1"/>
      <c r="D9529" s="1"/>
      <c r="I9529" s="1"/>
      <c r="J9529" s="5"/>
      <c r="K9529" s="5"/>
      <c r="L9529" s="5"/>
      <c r="M9529" s="6"/>
      <c r="N9529" s="6"/>
      <c r="O9529" s="7"/>
      <c r="P9529" s="6"/>
      <c r="Q9529" s="6"/>
    </row>
    <row r="9530" spans="2:17" s="2" customFormat="1" x14ac:dyDescent="0.25">
      <c r="B9530" s="1"/>
      <c r="C9530" s="1"/>
      <c r="D9530" s="1"/>
      <c r="I9530" s="1"/>
      <c r="J9530" s="5"/>
      <c r="K9530" s="5"/>
      <c r="L9530" s="5"/>
      <c r="M9530" s="6"/>
      <c r="N9530" s="6"/>
      <c r="O9530" s="7"/>
      <c r="P9530" s="6"/>
      <c r="Q9530" s="6"/>
    </row>
    <row r="9531" spans="2:17" s="2" customFormat="1" x14ac:dyDescent="0.25">
      <c r="B9531" s="1"/>
      <c r="C9531" s="1"/>
      <c r="D9531" s="1"/>
      <c r="I9531" s="1"/>
      <c r="J9531" s="5"/>
      <c r="K9531" s="5"/>
      <c r="L9531" s="5"/>
      <c r="M9531" s="6"/>
      <c r="N9531" s="6"/>
      <c r="O9531" s="7"/>
      <c r="P9531" s="6"/>
      <c r="Q9531" s="6"/>
    </row>
    <row r="9532" spans="2:17" s="2" customFormat="1" x14ac:dyDescent="0.25">
      <c r="B9532" s="1"/>
      <c r="C9532" s="1"/>
      <c r="D9532" s="1"/>
      <c r="I9532" s="1"/>
      <c r="J9532" s="5"/>
      <c r="K9532" s="5"/>
      <c r="L9532" s="5"/>
      <c r="M9532" s="6"/>
      <c r="N9532" s="6"/>
      <c r="O9532" s="7"/>
      <c r="P9532" s="6"/>
      <c r="Q9532" s="6"/>
    </row>
    <row r="9533" spans="2:17" s="2" customFormat="1" x14ac:dyDescent="0.25">
      <c r="B9533" s="1"/>
      <c r="C9533" s="1"/>
      <c r="D9533" s="1"/>
      <c r="I9533" s="1"/>
      <c r="J9533" s="5"/>
      <c r="K9533" s="5"/>
      <c r="L9533" s="5"/>
      <c r="M9533" s="6"/>
      <c r="N9533" s="6"/>
      <c r="O9533" s="7"/>
      <c r="P9533" s="6"/>
      <c r="Q9533" s="6"/>
    </row>
    <row r="9534" spans="2:17" s="2" customFormat="1" x14ac:dyDescent="0.25">
      <c r="B9534" s="1"/>
      <c r="C9534" s="1"/>
      <c r="D9534" s="1"/>
      <c r="I9534" s="1"/>
      <c r="J9534" s="5"/>
      <c r="K9534" s="5"/>
      <c r="L9534" s="5"/>
      <c r="M9534" s="6"/>
      <c r="N9534" s="6"/>
      <c r="O9534" s="7"/>
      <c r="P9534" s="6"/>
      <c r="Q9534" s="6"/>
    </row>
    <row r="9535" spans="2:17" s="2" customFormat="1" x14ac:dyDescent="0.25">
      <c r="B9535" s="1"/>
      <c r="C9535" s="1"/>
      <c r="D9535" s="1"/>
      <c r="I9535" s="1"/>
      <c r="J9535" s="5"/>
      <c r="K9535" s="5"/>
      <c r="L9535" s="5"/>
      <c r="M9535" s="6"/>
      <c r="N9535" s="6"/>
      <c r="O9535" s="7"/>
      <c r="P9535" s="6"/>
      <c r="Q9535" s="6"/>
    </row>
    <row r="9536" spans="2:17" s="2" customFormat="1" x14ac:dyDescent="0.25">
      <c r="B9536" s="1"/>
      <c r="C9536" s="1"/>
      <c r="D9536" s="1"/>
      <c r="I9536" s="1"/>
      <c r="J9536" s="5"/>
      <c r="K9536" s="5"/>
      <c r="L9536" s="5"/>
      <c r="M9536" s="6"/>
      <c r="N9536" s="6"/>
      <c r="O9536" s="7"/>
      <c r="P9536" s="6"/>
      <c r="Q9536" s="6"/>
    </row>
    <row r="9537" spans="2:17" s="2" customFormat="1" x14ac:dyDescent="0.25">
      <c r="B9537" s="1"/>
      <c r="C9537" s="1"/>
      <c r="D9537" s="1"/>
      <c r="I9537" s="1"/>
      <c r="J9537" s="5"/>
      <c r="K9537" s="5"/>
      <c r="L9537" s="5"/>
      <c r="M9537" s="6"/>
      <c r="N9537" s="6"/>
      <c r="O9537" s="7"/>
      <c r="P9537" s="6"/>
      <c r="Q9537" s="6"/>
    </row>
    <row r="9538" spans="2:17" s="2" customFormat="1" x14ac:dyDescent="0.25">
      <c r="B9538" s="1"/>
      <c r="C9538" s="1"/>
      <c r="D9538" s="1"/>
      <c r="I9538" s="1"/>
      <c r="J9538" s="5"/>
      <c r="K9538" s="5"/>
      <c r="L9538" s="5"/>
      <c r="M9538" s="6"/>
      <c r="N9538" s="6"/>
      <c r="O9538" s="7"/>
      <c r="P9538" s="6"/>
      <c r="Q9538" s="6"/>
    </row>
    <row r="9539" spans="2:17" s="2" customFormat="1" x14ac:dyDescent="0.25">
      <c r="B9539" s="1"/>
      <c r="C9539" s="1"/>
      <c r="D9539" s="1"/>
      <c r="I9539" s="1"/>
      <c r="J9539" s="5"/>
      <c r="K9539" s="5"/>
      <c r="L9539" s="5"/>
      <c r="M9539" s="6"/>
      <c r="N9539" s="6"/>
      <c r="O9539" s="7"/>
      <c r="P9539" s="6"/>
      <c r="Q9539" s="6"/>
    </row>
    <row r="9540" spans="2:17" s="2" customFormat="1" x14ac:dyDescent="0.25">
      <c r="B9540" s="1"/>
      <c r="C9540" s="1"/>
      <c r="D9540" s="1"/>
      <c r="I9540" s="1"/>
      <c r="J9540" s="5"/>
      <c r="K9540" s="5"/>
      <c r="L9540" s="5"/>
      <c r="M9540" s="6"/>
      <c r="N9540" s="6"/>
      <c r="O9540" s="7"/>
      <c r="P9540" s="6"/>
      <c r="Q9540" s="6"/>
    </row>
    <row r="9541" spans="2:17" s="2" customFormat="1" x14ac:dyDescent="0.25">
      <c r="B9541" s="1"/>
      <c r="C9541" s="1"/>
      <c r="D9541" s="1"/>
      <c r="I9541" s="1"/>
      <c r="J9541" s="5"/>
      <c r="K9541" s="5"/>
      <c r="L9541" s="5"/>
      <c r="M9541" s="6"/>
      <c r="N9541" s="6"/>
      <c r="O9541" s="7"/>
      <c r="P9541" s="6"/>
      <c r="Q9541" s="6"/>
    </row>
    <row r="9542" spans="2:17" s="2" customFormat="1" x14ac:dyDescent="0.25">
      <c r="B9542" s="1"/>
      <c r="C9542" s="1"/>
      <c r="D9542" s="1"/>
      <c r="I9542" s="1"/>
      <c r="J9542" s="5"/>
      <c r="K9542" s="5"/>
      <c r="L9542" s="5"/>
      <c r="M9542" s="6"/>
      <c r="N9542" s="6"/>
      <c r="O9542" s="7"/>
      <c r="P9542" s="6"/>
      <c r="Q9542" s="6"/>
    </row>
    <row r="9543" spans="2:17" s="2" customFormat="1" x14ac:dyDescent="0.25">
      <c r="B9543" s="1"/>
      <c r="C9543" s="1"/>
      <c r="D9543" s="1"/>
      <c r="I9543" s="1"/>
      <c r="J9543" s="5"/>
      <c r="K9543" s="5"/>
      <c r="L9543" s="5"/>
      <c r="M9543" s="6"/>
      <c r="N9543" s="6"/>
      <c r="O9543" s="7"/>
      <c r="P9543" s="6"/>
      <c r="Q9543" s="6"/>
    </row>
    <row r="9544" spans="2:17" s="2" customFormat="1" x14ac:dyDescent="0.25">
      <c r="B9544" s="1"/>
      <c r="C9544" s="1"/>
      <c r="D9544" s="1"/>
      <c r="I9544" s="1"/>
      <c r="J9544" s="5"/>
      <c r="K9544" s="5"/>
      <c r="L9544" s="5"/>
      <c r="M9544" s="6"/>
      <c r="N9544" s="6"/>
      <c r="O9544" s="7"/>
      <c r="P9544" s="6"/>
      <c r="Q9544" s="6"/>
    </row>
    <row r="9545" spans="2:17" s="2" customFormat="1" x14ac:dyDescent="0.25">
      <c r="B9545" s="1"/>
      <c r="C9545" s="1"/>
      <c r="D9545" s="1"/>
      <c r="I9545" s="1"/>
      <c r="J9545" s="5"/>
      <c r="K9545" s="5"/>
      <c r="L9545" s="5"/>
      <c r="M9545" s="6"/>
      <c r="N9545" s="6"/>
      <c r="O9545" s="7"/>
      <c r="P9545" s="6"/>
      <c r="Q9545" s="6"/>
    </row>
    <row r="9546" spans="2:17" s="2" customFormat="1" x14ac:dyDescent="0.25">
      <c r="B9546" s="1"/>
      <c r="C9546" s="1"/>
      <c r="D9546" s="1"/>
      <c r="I9546" s="1"/>
      <c r="J9546" s="5"/>
      <c r="K9546" s="5"/>
      <c r="L9546" s="5"/>
      <c r="M9546" s="6"/>
      <c r="N9546" s="6"/>
      <c r="O9546" s="7"/>
      <c r="P9546" s="6"/>
      <c r="Q9546" s="6"/>
    </row>
    <row r="9547" spans="2:17" s="2" customFormat="1" x14ac:dyDescent="0.25">
      <c r="B9547" s="1"/>
      <c r="C9547" s="1"/>
      <c r="D9547" s="1"/>
      <c r="I9547" s="1"/>
      <c r="J9547" s="5"/>
      <c r="K9547" s="5"/>
      <c r="L9547" s="5"/>
      <c r="M9547" s="6"/>
      <c r="N9547" s="6"/>
      <c r="O9547" s="7"/>
      <c r="P9547" s="6"/>
      <c r="Q9547" s="6"/>
    </row>
    <row r="9548" spans="2:17" s="2" customFormat="1" x14ac:dyDescent="0.25">
      <c r="B9548" s="1"/>
      <c r="C9548" s="1"/>
      <c r="D9548" s="1"/>
      <c r="I9548" s="1"/>
      <c r="J9548" s="5"/>
      <c r="K9548" s="5"/>
      <c r="L9548" s="5"/>
      <c r="M9548" s="6"/>
      <c r="N9548" s="6"/>
      <c r="O9548" s="7"/>
      <c r="P9548" s="6"/>
      <c r="Q9548" s="6"/>
    </row>
    <row r="9549" spans="2:17" s="2" customFormat="1" x14ac:dyDescent="0.25">
      <c r="B9549" s="1"/>
      <c r="C9549" s="1"/>
      <c r="D9549" s="1"/>
      <c r="I9549" s="1"/>
      <c r="J9549" s="5"/>
      <c r="K9549" s="5"/>
      <c r="L9549" s="5"/>
      <c r="M9549" s="6"/>
      <c r="N9549" s="6"/>
      <c r="O9549" s="7"/>
      <c r="P9549" s="6"/>
      <c r="Q9549" s="6"/>
    </row>
    <row r="9550" spans="2:17" s="2" customFormat="1" x14ac:dyDescent="0.25">
      <c r="B9550" s="1"/>
      <c r="C9550" s="1"/>
      <c r="D9550" s="1"/>
      <c r="I9550" s="1"/>
      <c r="J9550" s="5"/>
      <c r="K9550" s="5"/>
      <c r="L9550" s="5"/>
      <c r="M9550" s="6"/>
      <c r="N9550" s="6"/>
      <c r="O9550" s="7"/>
      <c r="P9550" s="6"/>
      <c r="Q9550" s="6"/>
    </row>
    <row r="9551" spans="2:17" s="2" customFormat="1" x14ac:dyDescent="0.25">
      <c r="B9551" s="1"/>
      <c r="C9551" s="1"/>
      <c r="D9551" s="1"/>
      <c r="I9551" s="1"/>
      <c r="J9551" s="5"/>
      <c r="K9551" s="5"/>
      <c r="L9551" s="5"/>
      <c r="M9551" s="6"/>
      <c r="N9551" s="6"/>
      <c r="O9551" s="7"/>
      <c r="P9551" s="6"/>
      <c r="Q9551" s="6"/>
    </row>
    <row r="9552" spans="2:17" s="2" customFormat="1" x14ac:dyDescent="0.25">
      <c r="B9552" s="1"/>
      <c r="C9552" s="1"/>
      <c r="D9552" s="1"/>
      <c r="I9552" s="1"/>
      <c r="J9552" s="5"/>
      <c r="K9552" s="5"/>
      <c r="L9552" s="5"/>
      <c r="M9552" s="6"/>
      <c r="N9552" s="6"/>
      <c r="O9552" s="7"/>
      <c r="P9552" s="6"/>
      <c r="Q9552" s="6"/>
    </row>
    <row r="9553" spans="2:17" s="2" customFormat="1" x14ac:dyDescent="0.25">
      <c r="B9553" s="1"/>
      <c r="C9553" s="1"/>
      <c r="D9553" s="1"/>
      <c r="I9553" s="1"/>
      <c r="J9553" s="5"/>
      <c r="K9553" s="5"/>
      <c r="L9553" s="5"/>
      <c r="M9553" s="6"/>
      <c r="N9553" s="6"/>
      <c r="O9553" s="7"/>
      <c r="P9553" s="6"/>
      <c r="Q9553" s="6"/>
    </row>
    <row r="9554" spans="2:17" s="2" customFormat="1" x14ac:dyDescent="0.25">
      <c r="B9554" s="1"/>
      <c r="C9554" s="1"/>
      <c r="D9554" s="1"/>
      <c r="I9554" s="1"/>
      <c r="J9554" s="5"/>
      <c r="K9554" s="5"/>
      <c r="L9554" s="5"/>
      <c r="M9554" s="6"/>
      <c r="N9554" s="6"/>
      <c r="O9554" s="7"/>
      <c r="P9554" s="6"/>
      <c r="Q9554" s="6"/>
    </row>
    <row r="9555" spans="2:17" s="2" customFormat="1" x14ac:dyDescent="0.25">
      <c r="B9555" s="1"/>
      <c r="C9555" s="1"/>
      <c r="D9555" s="1"/>
      <c r="I9555" s="1"/>
      <c r="J9555" s="5"/>
      <c r="K9555" s="5"/>
      <c r="L9555" s="5"/>
      <c r="M9555" s="6"/>
      <c r="N9555" s="6"/>
      <c r="O9555" s="7"/>
      <c r="P9555" s="6"/>
      <c r="Q9555" s="6"/>
    </row>
    <row r="9556" spans="2:17" s="2" customFormat="1" x14ac:dyDescent="0.25">
      <c r="B9556" s="1"/>
      <c r="C9556" s="1"/>
      <c r="D9556" s="1"/>
      <c r="I9556" s="1"/>
      <c r="J9556" s="5"/>
      <c r="K9556" s="5"/>
      <c r="L9556" s="5"/>
      <c r="M9556" s="6"/>
      <c r="N9556" s="6"/>
      <c r="O9556" s="7"/>
      <c r="P9556" s="6"/>
      <c r="Q9556" s="6"/>
    </row>
    <row r="9557" spans="2:17" s="2" customFormat="1" x14ac:dyDescent="0.25">
      <c r="B9557" s="1"/>
      <c r="C9557" s="1"/>
      <c r="D9557" s="1"/>
      <c r="I9557" s="1"/>
      <c r="J9557" s="5"/>
      <c r="K9557" s="5"/>
      <c r="L9557" s="5"/>
      <c r="M9557" s="6"/>
      <c r="N9557" s="6"/>
      <c r="O9557" s="7"/>
      <c r="P9557" s="6"/>
      <c r="Q9557" s="6"/>
    </row>
    <row r="9558" spans="2:17" s="2" customFormat="1" x14ac:dyDescent="0.25">
      <c r="B9558" s="1"/>
      <c r="C9558" s="1"/>
      <c r="D9558" s="1"/>
      <c r="I9558" s="1"/>
      <c r="J9558" s="5"/>
      <c r="K9558" s="5"/>
      <c r="L9558" s="5"/>
      <c r="M9558" s="6"/>
      <c r="N9558" s="6"/>
      <c r="O9558" s="7"/>
      <c r="P9558" s="6"/>
      <c r="Q9558" s="6"/>
    </row>
    <row r="9559" spans="2:17" s="2" customFormat="1" x14ac:dyDescent="0.25">
      <c r="B9559" s="1"/>
      <c r="C9559" s="1"/>
      <c r="D9559" s="1"/>
      <c r="I9559" s="1"/>
      <c r="J9559" s="5"/>
      <c r="K9559" s="5"/>
      <c r="L9559" s="5"/>
      <c r="M9559" s="6"/>
      <c r="N9559" s="6"/>
      <c r="O9559" s="7"/>
      <c r="P9559" s="6"/>
      <c r="Q9559" s="6"/>
    </row>
    <row r="9560" spans="2:17" s="2" customFormat="1" x14ac:dyDescent="0.25">
      <c r="B9560" s="1"/>
      <c r="C9560" s="1"/>
      <c r="D9560" s="1"/>
      <c r="I9560" s="1"/>
      <c r="J9560" s="5"/>
      <c r="K9560" s="5"/>
      <c r="L9560" s="5"/>
      <c r="M9560" s="6"/>
      <c r="N9560" s="6"/>
      <c r="O9560" s="7"/>
      <c r="P9560" s="6"/>
      <c r="Q9560" s="6"/>
    </row>
    <row r="9561" spans="2:17" s="2" customFormat="1" x14ac:dyDescent="0.25">
      <c r="B9561" s="1"/>
      <c r="C9561" s="1"/>
      <c r="D9561" s="1"/>
      <c r="I9561" s="1"/>
      <c r="J9561" s="5"/>
      <c r="K9561" s="5"/>
      <c r="L9561" s="5"/>
      <c r="M9561" s="6"/>
      <c r="N9561" s="6"/>
      <c r="O9561" s="7"/>
      <c r="P9561" s="6"/>
      <c r="Q9561" s="6"/>
    </row>
    <row r="9562" spans="2:17" s="2" customFormat="1" x14ac:dyDescent="0.25">
      <c r="B9562" s="1"/>
      <c r="C9562" s="1"/>
      <c r="D9562" s="1"/>
      <c r="I9562" s="1"/>
      <c r="J9562" s="5"/>
      <c r="K9562" s="5"/>
      <c r="L9562" s="5"/>
      <c r="M9562" s="6"/>
      <c r="N9562" s="6"/>
      <c r="O9562" s="7"/>
      <c r="P9562" s="6"/>
      <c r="Q9562" s="6"/>
    </row>
    <row r="9563" spans="2:17" s="2" customFormat="1" x14ac:dyDescent="0.25">
      <c r="B9563" s="1"/>
      <c r="C9563" s="1"/>
      <c r="D9563" s="1"/>
      <c r="I9563" s="1"/>
      <c r="J9563" s="5"/>
      <c r="K9563" s="5"/>
      <c r="L9563" s="5"/>
      <c r="M9563" s="6"/>
      <c r="N9563" s="6"/>
      <c r="O9563" s="7"/>
      <c r="P9563" s="6"/>
      <c r="Q9563" s="6"/>
    </row>
    <row r="9564" spans="2:17" s="2" customFormat="1" x14ac:dyDescent="0.25">
      <c r="B9564" s="1"/>
      <c r="C9564" s="1"/>
      <c r="D9564" s="1"/>
      <c r="I9564" s="1"/>
      <c r="J9564" s="5"/>
      <c r="K9564" s="5"/>
      <c r="L9564" s="5"/>
      <c r="M9564" s="6"/>
      <c r="N9564" s="6"/>
      <c r="O9564" s="7"/>
      <c r="P9564" s="6"/>
      <c r="Q9564" s="6"/>
    </row>
    <row r="9565" spans="2:17" s="2" customFormat="1" x14ac:dyDescent="0.25">
      <c r="B9565" s="1"/>
      <c r="C9565" s="1"/>
      <c r="D9565" s="1"/>
      <c r="I9565" s="1"/>
      <c r="J9565" s="5"/>
      <c r="K9565" s="5"/>
      <c r="L9565" s="5"/>
      <c r="M9565" s="6"/>
      <c r="N9565" s="6"/>
      <c r="O9565" s="7"/>
      <c r="P9565" s="6"/>
      <c r="Q9565" s="6"/>
    </row>
    <row r="9566" spans="2:17" s="2" customFormat="1" x14ac:dyDescent="0.25">
      <c r="B9566" s="1"/>
      <c r="C9566" s="1"/>
      <c r="D9566" s="1"/>
      <c r="I9566" s="1"/>
      <c r="J9566" s="5"/>
      <c r="K9566" s="5"/>
      <c r="L9566" s="5"/>
      <c r="M9566" s="6"/>
      <c r="N9566" s="6"/>
      <c r="O9566" s="7"/>
      <c r="P9566" s="6"/>
      <c r="Q9566" s="6"/>
    </row>
    <row r="9567" spans="2:17" s="2" customFormat="1" x14ac:dyDescent="0.25">
      <c r="B9567" s="1"/>
      <c r="C9567" s="1"/>
      <c r="D9567" s="1"/>
      <c r="I9567" s="1"/>
      <c r="J9567" s="5"/>
      <c r="K9567" s="5"/>
      <c r="L9567" s="5"/>
      <c r="M9567" s="6"/>
      <c r="N9567" s="6"/>
      <c r="O9567" s="7"/>
      <c r="P9567" s="6"/>
      <c r="Q9567" s="6"/>
    </row>
    <row r="9568" spans="2:17" s="2" customFormat="1" x14ac:dyDescent="0.25">
      <c r="B9568" s="1"/>
      <c r="C9568" s="1"/>
      <c r="D9568" s="1"/>
      <c r="I9568" s="1"/>
      <c r="J9568" s="5"/>
      <c r="K9568" s="5"/>
      <c r="L9568" s="5"/>
      <c r="M9568" s="6"/>
      <c r="N9568" s="6"/>
      <c r="O9568" s="7"/>
      <c r="P9568" s="6"/>
      <c r="Q9568" s="6"/>
    </row>
    <row r="9569" spans="2:17" s="2" customFormat="1" x14ac:dyDescent="0.25">
      <c r="B9569" s="1"/>
      <c r="C9569" s="1"/>
      <c r="D9569" s="1"/>
      <c r="I9569" s="1"/>
      <c r="J9569" s="5"/>
      <c r="K9569" s="5"/>
      <c r="L9569" s="5"/>
      <c r="M9569" s="6"/>
      <c r="N9569" s="6"/>
      <c r="O9569" s="7"/>
      <c r="P9569" s="6"/>
      <c r="Q9569" s="6"/>
    </row>
    <row r="9570" spans="2:17" s="2" customFormat="1" x14ac:dyDescent="0.25">
      <c r="B9570" s="1"/>
      <c r="C9570" s="1"/>
      <c r="D9570" s="1"/>
      <c r="I9570" s="1"/>
      <c r="J9570" s="5"/>
      <c r="K9570" s="5"/>
      <c r="L9570" s="5"/>
      <c r="M9570" s="6"/>
      <c r="N9570" s="6"/>
      <c r="O9570" s="7"/>
      <c r="P9570" s="6"/>
      <c r="Q9570" s="6"/>
    </row>
    <row r="9571" spans="2:17" s="2" customFormat="1" x14ac:dyDescent="0.25">
      <c r="B9571" s="1"/>
      <c r="C9571" s="1"/>
      <c r="D9571" s="1"/>
      <c r="I9571" s="1"/>
      <c r="J9571" s="5"/>
      <c r="K9571" s="5"/>
      <c r="L9571" s="5"/>
      <c r="M9571" s="6"/>
      <c r="N9571" s="6"/>
      <c r="O9571" s="7"/>
      <c r="P9571" s="6"/>
      <c r="Q9571" s="6"/>
    </row>
    <row r="9572" spans="2:17" s="2" customFormat="1" x14ac:dyDescent="0.25">
      <c r="B9572" s="1"/>
      <c r="C9572" s="1"/>
      <c r="D9572" s="1"/>
      <c r="I9572" s="1"/>
      <c r="J9572" s="5"/>
      <c r="K9572" s="5"/>
      <c r="L9572" s="5"/>
      <c r="M9572" s="6"/>
      <c r="N9572" s="6"/>
      <c r="O9572" s="7"/>
      <c r="P9572" s="6"/>
      <c r="Q9572" s="6"/>
    </row>
    <row r="9573" spans="2:17" s="2" customFormat="1" x14ac:dyDescent="0.25">
      <c r="B9573" s="1"/>
      <c r="C9573" s="1"/>
      <c r="D9573" s="1"/>
      <c r="I9573" s="1"/>
      <c r="J9573" s="5"/>
      <c r="K9573" s="5"/>
      <c r="L9573" s="5"/>
      <c r="M9573" s="6"/>
      <c r="N9573" s="6"/>
      <c r="O9573" s="7"/>
      <c r="P9573" s="6"/>
      <c r="Q9573" s="6"/>
    </row>
    <row r="9574" spans="2:17" s="2" customFormat="1" x14ac:dyDescent="0.25">
      <c r="B9574" s="1"/>
      <c r="C9574" s="1"/>
      <c r="D9574" s="1"/>
      <c r="I9574" s="1"/>
      <c r="J9574" s="5"/>
      <c r="K9574" s="5"/>
      <c r="L9574" s="5"/>
      <c r="M9574" s="6"/>
      <c r="N9574" s="6"/>
      <c r="O9574" s="7"/>
      <c r="P9574" s="6"/>
      <c r="Q9574" s="6"/>
    </row>
    <row r="9575" spans="2:17" s="2" customFormat="1" x14ac:dyDescent="0.25">
      <c r="B9575" s="1"/>
      <c r="C9575" s="1"/>
      <c r="D9575" s="1"/>
      <c r="I9575" s="1"/>
      <c r="J9575" s="5"/>
      <c r="K9575" s="5"/>
      <c r="L9575" s="5"/>
      <c r="M9575" s="6"/>
      <c r="N9575" s="6"/>
      <c r="O9575" s="7"/>
      <c r="P9575" s="6"/>
      <c r="Q9575" s="6"/>
    </row>
    <row r="9576" spans="2:17" s="2" customFormat="1" x14ac:dyDescent="0.25">
      <c r="B9576" s="1"/>
      <c r="C9576" s="1"/>
      <c r="D9576" s="1"/>
      <c r="I9576" s="1"/>
      <c r="J9576" s="5"/>
      <c r="K9576" s="5"/>
      <c r="L9576" s="5"/>
      <c r="M9576" s="6"/>
      <c r="N9576" s="6"/>
      <c r="O9576" s="7"/>
      <c r="P9576" s="6"/>
      <c r="Q9576" s="6"/>
    </row>
    <row r="9577" spans="2:17" s="2" customFormat="1" x14ac:dyDescent="0.25">
      <c r="B9577" s="1"/>
      <c r="C9577" s="1"/>
      <c r="D9577" s="1"/>
      <c r="I9577" s="1"/>
      <c r="J9577" s="5"/>
      <c r="K9577" s="5"/>
      <c r="L9577" s="5"/>
      <c r="M9577" s="6"/>
      <c r="N9577" s="6"/>
      <c r="O9577" s="7"/>
      <c r="P9577" s="6"/>
      <c r="Q9577" s="6"/>
    </row>
    <row r="9578" spans="2:17" s="2" customFormat="1" x14ac:dyDescent="0.25">
      <c r="B9578" s="1"/>
      <c r="C9578" s="1"/>
      <c r="D9578" s="1"/>
      <c r="I9578" s="1"/>
      <c r="J9578" s="5"/>
      <c r="K9578" s="5"/>
      <c r="L9578" s="5"/>
      <c r="M9578" s="6"/>
      <c r="N9578" s="6"/>
      <c r="O9578" s="7"/>
      <c r="P9578" s="6"/>
      <c r="Q9578" s="6"/>
    </row>
    <row r="9579" spans="2:17" s="2" customFormat="1" x14ac:dyDescent="0.25">
      <c r="B9579" s="1"/>
      <c r="C9579" s="1"/>
      <c r="D9579" s="1"/>
      <c r="I9579" s="1"/>
      <c r="J9579" s="5"/>
      <c r="K9579" s="5"/>
      <c r="L9579" s="5"/>
      <c r="M9579" s="6"/>
      <c r="N9579" s="6"/>
      <c r="O9579" s="7"/>
      <c r="P9579" s="6"/>
      <c r="Q9579" s="6"/>
    </row>
    <row r="9580" spans="2:17" s="2" customFormat="1" x14ac:dyDescent="0.25">
      <c r="B9580" s="1"/>
      <c r="C9580" s="1"/>
      <c r="D9580" s="1"/>
      <c r="I9580" s="1"/>
      <c r="J9580" s="5"/>
      <c r="K9580" s="5"/>
      <c r="L9580" s="5"/>
      <c r="M9580" s="6"/>
      <c r="N9580" s="6"/>
      <c r="O9580" s="7"/>
      <c r="P9580" s="6"/>
      <c r="Q9580" s="6"/>
    </row>
    <row r="9581" spans="2:17" s="2" customFormat="1" x14ac:dyDescent="0.25">
      <c r="B9581" s="1"/>
      <c r="C9581" s="1"/>
      <c r="D9581" s="1"/>
      <c r="I9581" s="1"/>
      <c r="J9581" s="5"/>
      <c r="K9581" s="5"/>
      <c r="L9581" s="5"/>
      <c r="M9581" s="6"/>
      <c r="N9581" s="6"/>
      <c r="O9581" s="7"/>
      <c r="P9581" s="6"/>
      <c r="Q9581" s="6"/>
    </row>
    <row r="9582" spans="2:17" s="2" customFormat="1" x14ac:dyDescent="0.25">
      <c r="B9582" s="1"/>
      <c r="C9582" s="1"/>
      <c r="D9582" s="1"/>
      <c r="I9582" s="1"/>
      <c r="J9582" s="5"/>
      <c r="K9582" s="5"/>
      <c r="L9582" s="5"/>
      <c r="M9582" s="6"/>
      <c r="N9582" s="6"/>
      <c r="O9582" s="7"/>
      <c r="P9582" s="6"/>
      <c r="Q9582" s="6"/>
    </row>
    <row r="9583" spans="2:17" s="2" customFormat="1" x14ac:dyDescent="0.25">
      <c r="B9583" s="1"/>
      <c r="C9583" s="1"/>
      <c r="D9583" s="1"/>
      <c r="I9583" s="1"/>
      <c r="J9583" s="5"/>
      <c r="K9583" s="5"/>
      <c r="L9583" s="5"/>
      <c r="M9583" s="6"/>
      <c r="N9583" s="6"/>
      <c r="O9583" s="7"/>
      <c r="P9583" s="6"/>
      <c r="Q9583" s="6"/>
    </row>
    <row r="9584" spans="2:17" s="2" customFormat="1" x14ac:dyDescent="0.25">
      <c r="B9584" s="1"/>
      <c r="C9584" s="1"/>
      <c r="D9584" s="1"/>
      <c r="I9584" s="1"/>
      <c r="J9584" s="5"/>
      <c r="K9584" s="5"/>
      <c r="L9584" s="5"/>
      <c r="M9584" s="6"/>
      <c r="N9584" s="6"/>
      <c r="O9584" s="7"/>
      <c r="P9584" s="6"/>
      <c r="Q9584" s="6"/>
    </row>
    <row r="9585" spans="2:17" s="2" customFormat="1" x14ac:dyDescent="0.25">
      <c r="B9585" s="1"/>
      <c r="C9585" s="1"/>
      <c r="D9585" s="1"/>
      <c r="I9585" s="1"/>
      <c r="J9585" s="5"/>
      <c r="K9585" s="5"/>
      <c r="L9585" s="5"/>
      <c r="M9585" s="6"/>
      <c r="N9585" s="6"/>
      <c r="O9585" s="7"/>
      <c r="P9585" s="6"/>
      <c r="Q9585" s="6"/>
    </row>
    <row r="9586" spans="2:17" s="2" customFormat="1" x14ac:dyDescent="0.25">
      <c r="B9586" s="1"/>
      <c r="C9586" s="1"/>
      <c r="D9586" s="1"/>
      <c r="I9586" s="1"/>
      <c r="J9586" s="5"/>
      <c r="K9586" s="5"/>
      <c r="L9586" s="5"/>
      <c r="M9586" s="6"/>
      <c r="N9586" s="6"/>
      <c r="O9586" s="7"/>
      <c r="P9586" s="6"/>
      <c r="Q9586" s="6"/>
    </row>
    <row r="9587" spans="2:17" s="2" customFormat="1" x14ac:dyDescent="0.25">
      <c r="B9587" s="1"/>
      <c r="C9587" s="1"/>
      <c r="D9587" s="1"/>
      <c r="I9587" s="1"/>
      <c r="J9587" s="5"/>
      <c r="K9587" s="5"/>
      <c r="L9587" s="5"/>
      <c r="M9587" s="6"/>
      <c r="N9587" s="6"/>
      <c r="O9587" s="7"/>
      <c r="P9587" s="6"/>
      <c r="Q9587" s="6"/>
    </row>
    <row r="9588" spans="2:17" s="2" customFormat="1" x14ac:dyDescent="0.25">
      <c r="B9588" s="1"/>
      <c r="C9588" s="1"/>
      <c r="D9588" s="1"/>
      <c r="I9588" s="1"/>
      <c r="J9588" s="5"/>
      <c r="K9588" s="5"/>
      <c r="L9588" s="5"/>
      <c r="M9588" s="6"/>
      <c r="N9588" s="6"/>
      <c r="O9588" s="7"/>
      <c r="P9588" s="6"/>
      <c r="Q9588" s="6"/>
    </row>
    <row r="9589" spans="2:17" s="2" customFormat="1" x14ac:dyDescent="0.25">
      <c r="B9589" s="1"/>
      <c r="C9589" s="1"/>
      <c r="D9589" s="1"/>
      <c r="I9589" s="1"/>
      <c r="J9589" s="5"/>
      <c r="K9589" s="5"/>
      <c r="L9589" s="5"/>
      <c r="M9589" s="6"/>
      <c r="N9589" s="6"/>
      <c r="O9589" s="7"/>
      <c r="P9589" s="6"/>
      <c r="Q9589" s="6"/>
    </row>
    <row r="9590" spans="2:17" s="2" customFormat="1" x14ac:dyDescent="0.25">
      <c r="B9590" s="1"/>
      <c r="C9590" s="1"/>
      <c r="D9590" s="1"/>
      <c r="I9590" s="1"/>
      <c r="J9590" s="5"/>
      <c r="K9590" s="5"/>
      <c r="L9590" s="5"/>
      <c r="M9590" s="6"/>
      <c r="N9590" s="6"/>
      <c r="O9590" s="7"/>
      <c r="P9590" s="6"/>
      <c r="Q9590" s="6"/>
    </row>
    <row r="9591" spans="2:17" s="2" customFormat="1" x14ac:dyDescent="0.25">
      <c r="B9591" s="1"/>
      <c r="C9591" s="1"/>
      <c r="D9591" s="1"/>
      <c r="I9591" s="1"/>
      <c r="J9591" s="5"/>
      <c r="K9591" s="5"/>
      <c r="L9591" s="5"/>
      <c r="M9591" s="6"/>
      <c r="N9591" s="6"/>
      <c r="O9591" s="7"/>
      <c r="P9591" s="6"/>
      <c r="Q9591" s="6"/>
    </row>
    <row r="9592" spans="2:17" s="2" customFormat="1" x14ac:dyDescent="0.25">
      <c r="B9592" s="1"/>
      <c r="C9592" s="1"/>
      <c r="D9592" s="1"/>
      <c r="I9592" s="1"/>
      <c r="J9592" s="5"/>
      <c r="K9592" s="5"/>
      <c r="L9592" s="5"/>
      <c r="M9592" s="6"/>
      <c r="N9592" s="6"/>
      <c r="O9592" s="7"/>
      <c r="P9592" s="6"/>
      <c r="Q9592" s="6"/>
    </row>
    <row r="9593" spans="2:17" s="2" customFormat="1" x14ac:dyDescent="0.25">
      <c r="B9593" s="1"/>
      <c r="C9593" s="1"/>
      <c r="D9593" s="1"/>
      <c r="I9593" s="1"/>
      <c r="J9593" s="5"/>
      <c r="K9593" s="5"/>
      <c r="L9593" s="5"/>
      <c r="M9593" s="6"/>
      <c r="N9593" s="6"/>
      <c r="O9593" s="7"/>
      <c r="P9593" s="6"/>
      <c r="Q9593" s="6"/>
    </row>
    <row r="9594" spans="2:17" s="2" customFormat="1" x14ac:dyDescent="0.25">
      <c r="B9594" s="1"/>
      <c r="C9594" s="1"/>
      <c r="D9594" s="1"/>
      <c r="I9594" s="1"/>
      <c r="J9594" s="5"/>
      <c r="K9594" s="5"/>
      <c r="L9594" s="5"/>
      <c r="M9594" s="6"/>
      <c r="N9594" s="6"/>
      <c r="O9594" s="7"/>
      <c r="P9594" s="6"/>
      <c r="Q9594" s="6"/>
    </row>
    <row r="9595" spans="2:17" s="2" customFormat="1" x14ac:dyDescent="0.25">
      <c r="B9595" s="1"/>
      <c r="C9595" s="1"/>
      <c r="D9595" s="1"/>
      <c r="I9595" s="1"/>
      <c r="J9595" s="5"/>
      <c r="K9595" s="5"/>
      <c r="L9595" s="5"/>
      <c r="M9595" s="6"/>
      <c r="N9595" s="6"/>
      <c r="O9595" s="7"/>
      <c r="P9595" s="6"/>
      <c r="Q9595" s="6"/>
    </row>
    <row r="9596" spans="2:17" s="2" customFormat="1" x14ac:dyDescent="0.25">
      <c r="B9596" s="1"/>
      <c r="C9596" s="1"/>
      <c r="D9596" s="1"/>
      <c r="I9596" s="1"/>
      <c r="J9596" s="5"/>
      <c r="K9596" s="5"/>
      <c r="L9596" s="5"/>
      <c r="M9596" s="6"/>
      <c r="N9596" s="6"/>
      <c r="O9596" s="7"/>
      <c r="P9596" s="6"/>
      <c r="Q9596" s="6"/>
    </row>
    <row r="9597" spans="2:17" s="2" customFormat="1" x14ac:dyDescent="0.25">
      <c r="B9597" s="1"/>
      <c r="C9597" s="1"/>
      <c r="D9597" s="1"/>
      <c r="I9597" s="1"/>
      <c r="J9597" s="5"/>
      <c r="K9597" s="5"/>
      <c r="L9597" s="5"/>
      <c r="M9597" s="6"/>
      <c r="N9597" s="6"/>
      <c r="O9597" s="7"/>
      <c r="P9597" s="6"/>
      <c r="Q9597" s="6"/>
    </row>
    <row r="9598" spans="2:17" s="2" customFormat="1" x14ac:dyDescent="0.25">
      <c r="B9598" s="1"/>
      <c r="C9598" s="1"/>
      <c r="D9598" s="1"/>
      <c r="I9598" s="1"/>
      <c r="J9598" s="5"/>
      <c r="K9598" s="5"/>
      <c r="L9598" s="5"/>
      <c r="M9598" s="6"/>
      <c r="N9598" s="6"/>
      <c r="O9598" s="7"/>
      <c r="P9598" s="6"/>
      <c r="Q9598" s="6"/>
    </row>
    <row r="9599" spans="2:17" s="2" customFormat="1" x14ac:dyDescent="0.25">
      <c r="B9599" s="1"/>
      <c r="C9599" s="1"/>
      <c r="D9599" s="1"/>
      <c r="I9599" s="1"/>
      <c r="J9599" s="5"/>
      <c r="K9599" s="5"/>
      <c r="L9599" s="5"/>
      <c r="M9599" s="6"/>
      <c r="N9599" s="6"/>
      <c r="O9599" s="7"/>
      <c r="P9599" s="6"/>
      <c r="Q9599" s="6"/>
    </row>
    <row r="9600" spans="2:17" s="2" customFormat="1" x14ac:dyDescent="0.25">
      <c r="B9600" s="1"/>
      <c r="C9600" s="1"/>
      <c r="D9600" s="1"/>
      <c r="I9600" s="1"/>
      <c r="J9600" s="5"/>
      <c r="K9600" s="5"/>
      <c r="L9600" s="5"/>
      <c r="M9600" s="6"/>
      <c r="N9600" s="6"/>
      <c r="O9600" s="7"/>
      <c r="P9600" s="6"/>
      <c r="Q9600" s="6"/>
    </row>
    <row r="9601" spans="2:17" s="2" customFormat="1" x14ac:dyDescent="0.25">
      <c r="B9601" s="1"/>
      <c r="C9601" s="1"/>
      <c r="D9601" s="1"/>
      <c r="I9601" s="1"/>
      <c r="J9601" s="5"/>
      <c r="K9601" s="5"/>
      <c r="L9601" s="5"/>
      <c r="M9601" s="6"/>
      <c r="N9601" s="6"/>
      <c r="O9601" s="7"/>
      <c r="P9601" s="6"/>
      <c r="Q9601" s="6"/>
    </row>
    <row r="9602" spans="2:17" s="2" customFormat="1" x14ac:dyDescent="0.25">
      <c r="B9602" s="1"/>
      <c r="C9602" s="1"/>
      <c r="D9602" s="1"/>
      <c r="I9602" s="1"/>
      <c r="J9602" s="5"/>
      <c r="K9602" s="5"/>
      <c r="L9602" s="5"/>
      <c r="M9602" s="6"/>
      <c r="N9602" s="6"/>
      <c r="O9602" s="7"/>
      <c r="P9602" s="6"/>
      <c r="Q9602" s="6"/>
    </row>
    <row r="9603" spans="2:17" s="2" customFormat="1" x14ac:dyDescent="0.25">
      <c r="B9603" s="1"/>
      <c r="C9603" s="1"/>
      <c r="D9603" s="1"/>
      <c r="I9603" s="1"/>
      <c r="J9603" s="5"/>
      <c r="K9603" s="5"/>
      <c r="L9603" s="5"/>
      <c r="M9603" s="6"/>
      <c r="N9603" s="6"/>
      <c r="O9603" s="7"/>
      <c r="P9603" s="6"/>
      <c r="Q9603" s="6"/>
    </row>
    <row r="9604" spans="2:17" s="2" customFormat="1" x14ac:dyDescent="0.25">
      <c r="B9604" s="1"/>
      <c r="C9604" s="1"/>
      <c r="D9604" s="1"/>
      <c r="I9604" s="1"/>
      <c r="J9604" s="5"/>
      <c r="K9604" s="5"/>
      <c r="L9604" s="5"/>
      <c r="M9604" s="6"/>
      <c r="N9604" s="6"/>
      <c r="O9604" s="7"/>
      <c r="P9604" s="6"/>
      <c r="Q9604" s="6"/>
    </row>
    <row r="9605" spans="2:17" s="2" customFormat="1" x14ac:dyDescent="0.25">
      <c r="B9605" s="1"/>
      <c r="C9605" s="1"/>
      <c r="D9605" s="1"/>
      <c r="I9605" s="1"/>
      <c r="J9605" s="5"/>
      <c r="K9605" s="5"/>
      <c r="L9605" s="5"/>
      <c r="M9605" s="6"/>
      <c r="N9605" s="6"/>
      <c r="O9605" s="7"/>
      <c r="P9605" s="6"/>
      <c r="Q9605" s="6"/>
    </row>
    <row r="9606" spans="2:17" s="2" customFormat="1" x14ac:dyDescent="0.25">
      <c r="B9606" s="1"/>
      <c r="C9606" s="1"/>
      <c r="D9606" s="1"/>
      <c r="I9606" s="1"/>
      <c r="J9606" s="5"/>
      <c r="K9606" s="5"/>
      <c r="L9606" s="5"/>
      <c r="M9606" s="6"/>
      <c r="N9606" s="6"/>
      <c r="O9606" s="7"/>
      <c r="P9606" s="6"/>
      <c r="Q9606" s="6"/>
    </row>
    <row r="9607" spans="2:17" s="2" customFormat="1" x14ac:dyDescent="0.25">
      <c r="B9607" s="1"/>
      <c r="C9607" s="1"/>
      <c r="D9607" s="1"/>
      <c r="I9607" s="1"/>
      <c r="J9607" s="5"/>
      <c r="K9607" s="5"/>
      <c r="L9607" s="5"/>
      <c r="M9607" s="6"/>
      <c r="N9607" s="6"/>
      <c r="O9607" s="7"/>
      <c r="P9607" s="6"/>
      <c r="Q9607" s="6"/>
    </row>
    <row r="9608" spans="2:17" s="2" customFormat="1" x14ac:dyDescent="0.25">
      <c r="B9608" s="1"/>
      <c r="C9608" s="1"/>
      <c r="D9608" s="1"/>
      <c r="I9608" s="1"/>
      <c r="J9608" s="5"/>
      <c r="K9608" s="5"/>
      <c r="L9608" s="5"/>
      <c r="M9608" s="6"/>
      <c r="N9608" s="6"/>
      <c r="O9608" s="7"/>
      <c r="P9608" s="6"/>
      <c r="Q9608" s="6"/>
    </row>
    <row r="9609" spans="2:17" s="2" customFormat="1" x14ac:dyDescent="0.25">
      <c r="B9609" s="1"/>
      <c r="C9609" s="1"/>
      <c r="D9609" s="1"/>
      <c r="I9609" s="1"/>
      <c r="J9609" s="5"/>
      <c r="K9609" s="5"/>
      <c r="L9609" s="5"/>
      <c r="M9609" s="6"/>
      <c r="N9609" s="6"/>
      <c r="O9609" s="7"/>
      <c r="P9609" s="6"/>
      <c r="Q9609" s="6"/>
    </row>
    <row r="9610" spans="2:17" s="2" customFormat="1" x14ac:dyDescent="0.25">
      <c r="B9610" s="1"/>
      <c r="C9610" s="1"/>
      <c r="D9610" s="1"/>
      <c r="I9610" s="1"/>
      <c r="J9610" s="5"/>
      <c r="K9610" s="5"/>
      <c r="L9610" s="5"/>
      <c r="M9610" s="6"/>
      <c r="N9610" s="6"/>
      <c r="O9610" s="7"/>
      <c r="P9610" s="6"/>
      <c r="Q9610" s="6"/>
    </row>
    <row r="9611" spans="2:17" s="2" customFormat="1" x14ac:dyDescent="0.25">
      <c r="B9611" s="1"/>
      <c r="C9611" s="1"/>
      <c r="D9611" s="1"/>
      <c r="I9611" s="1"/>
      <c r="J9611" s="5"/>
      <c r="K9611" s="5"/>
      <c r="L9611" s="5"/>
      <c r="M9611" s="6"/>
      <c r="N9611" s="6"/>
      <c r="O9611" s="7"/>
      <c r="P9611" s="6"/>
      <c r="Q9611" s="6"/>
    </row>
    <row r="9612" spans="2:17" s="2" customFormat="1" x14ac:dyDescent="0.25">
      <c r="B9612" s="1"/>
      <c r="C9612" s="1"/>
      <c r="D9612" s="1"/>
      <c r="I9612" s="1"/>
      <c r="J9612" s="5"/>
      <c r="K9612" s="5"/>
      <c r="L9612" s="5"/>
      <c r="M9612" s="6"/>
      <c r="N9612" s="6"/>
      <c r="O9612" s="7"/>
      <c r="P9612" s="6"/>
      <c r="Q9612" s="6"/>
    </row>
    <row r="9613" spans="2:17" s="2" customFormat="1" x14ac:dyDescent="0.25">
      <c r="B9613" s="1"/>
      <c r="C9613" s="1"/>
      <c r="D9613" s="1"/>
      <c r="I9613" s="1"/>
      <c r="J9613" s="5"/>
      <c r="K9613" s="5"/>
      <c r="L9613" s="5"/>
      <c r="M9613" s="6"/>
      <c r="N9613" s="6"/>
      <c r="O9613" s="7"/>
      <c r="P9613" s="6"/>
      <c r="Q9613" s="6"/>
    </row>
    <row r="9614" spans="2:17" s="2" customFormat="1" x14ac:dyDescent="0.25">
      <c r="B9614" s="1"/>
      <c r="C9614" s="1"/>
      <c r="D9614" s="1"/>
      <c r="I9614" s="1"/>
      <c r="J9614" s="5"/>
      <c r="K9614" s="5"/>
      <c r="L9614" s="5"/>
      <c r="M9614" s="6"/>
      <c r="N9614" s="6"/>
      <c r="O9614" s="7"/>
      <c r="P9614" s="6"/>
      <c r="Q9614" s="6"/>
    </row>
    <row r="9615" spans="2:17" s="2" customFormat="1" x14ac:dyDescent="0.25">
      <c r="B9615" s="1"/>
      <c r="C9615" s="1"/>
      <c r="D9615" s="1"/>
      <c r="I9615" s="1"/>
      <c r="J9615" s="5"/>
      <c r="K9615" s="5"/>
      <c r="L9615" s="5"/>
      <c r="M9615" s="6"/>
      <c r="N9615" s="6"/>
      <c r="O9615" s="7"/>
      <c r="P9615" s="6"/>
      <c r="Q9615" s="6"/>
    </row>
    <row r="9616" spans="2:17" s="2" customFormat="1" x14ac:dyDescent="0.25">
      <c r="B9616" s="1"/>
      <c r="C9616" s="1"/>
      <c r="D9616" s="1"/>
      <c r="I9616" s="1"/>
      <c r="J9616" s="5"/>
      <c r="K9616" s="5"/>
      <c r="L9616" s="5"/>
      <c r="M9616" s="6"/>
      <c r="N9616" s="6"/>
      <c r="O9616" s="7"/>
      <c r="P9616" s="6"/>
      <c r="Q9616" s="6"/>
    </row>
    <row r="9617" spans="2:17" s="2" customFormat="1" x14ac:dyDescent="0.25">
      <c r="B9617" s="1"/>
      <c r="C9617" s="1"/>
      <c r="D9617" s="1"/>
      <c r="I9617" s="1"/>
      <c r="J9617" s="5"/>
      <c r="K9617" s="5"/>
      <c r="L9617" s="5"/>
      <c r="M9617" s="6"/>
      <c r="N9617" s="6"/>
      <c r="O9617" s="7"/>
      <c r="P9617" s="6"/>
      <c r="Q9617" s="6"/>
    </row>
    <row r="9618" spans="2:17" s="2" customFormat="1" x14ac:dyDescent="0.25">
      <c r="B9618" s="1"/>
      <c r="C9618" s="1"/>
      <c r="D9618" s="1"/>
      <c r="I9618" s="1"/>
      <c r="J9618" s="5"/>
      <c r="K9618" s="5"/>
      <c r="L9618" s="5"/>
      <c r="M9618" s="6"/>
      <c r="N9618" s="6"/>
      <c r="O9618" s="7"/>
      <c r="P9618" s="6"/>
      <c r="Q9618" s="6"/>
    </row>
    <row r="9619" spans="2:17" s="2" customFormat="1" x14ac:dyDescent="0.25">
      <c r="B9619" s="1"/>
      <c r="C9619" s="1"/>
      <c r="D9619" s="1"/>
      <c r="I9619" s="1"/>
      <c r="J9619" s="5"/>
      <c r="K9619" s="5"/>
      <c r="L9619" s="5"/>
      <c r="M9619" s="6"/>
      <c r="N9619" s="6"/>
      <c r="O9619" s="7"/>
      <c r="P9619" s="6"/>
      <c r="Q9619" s="6"/>
    </row>
    <row r="9620" spans="2:17" s="2" customFormat="1" x14ac:dyDescent="0.25">
      <c r="B9620" s="1"/>
      <c r="C9620" s="1"/>
      <c r="D9620" s="1"/>
      <c r="I9620" s="1"/>
      <c r="J9620" s="5"/>
      <c r="K9620" s="5"/>
      <c r="L9620" s="5"/>
      <c r="M9620" s="6"/>
      <c r="N9620" s="6"/>
      <c r="O9620" s="7"/>
      <c r="P9620" s="6"/>
      <c r="Q9620" s="6"/>
    </row>
    <row r="9621" spans="2:17" s="2" customFormat="1" x14ac:dyDescent="0.25">
      <c r="B9621" s="1"/>
      <c r="C9621" s="1"/>
      <c r="D9621" s="1"/>
      <c r="I9621" s="1"/>
      <c r="J9621" s="5"/>
      <c r="K9621" s="5"/>
      <c r="L9621" s="5"/>
      <c r="M9621" s="6"/>
      <c r="N9621" s="6"/>
      <c r="O9621" s="7"/>
      <c r="P9621" s="6"/>
      <c r="Q9621" s="6"/>
    </row>
    <row r="9622" spans="2:17" s="2" customFormat="1" x14ac:dyDescent="0.25">
      <c r="B9622" s="1"/>
      <c r="C9622" s="1"/>
      <c r="D9622" s="1"/>
      <c r="I9622" s="1"/>
      <c r="J9622" s="5"/>
      <c r="K9622" s="5"/>
      <c r="L9622" s="5"/>
      <c r="M9622" s="6"/>
      <c r="N9622" s="6"/>
      <c r="O9622" s="7"/>
      <c r="P9622" s="6"/>
      <c r="Q9622" s="6"/>
    </row>
    <row r="9623" spans="2:17" s="2" customFormat="1" x14ac:dyDescent="0.25">
      <c r="B9623" s="1"/>
      <c r="C9623" s="1"/>
      <c r="D9623" s="1"/>
      <c r="I9623" s="1"/>
      <c r="J9623" s="5"/>
      <c r="K9623" s="5"/>
      <c r="L9623" s="5"/>
      <c r="M9623" s="6"/>
      <c r="N9623" s="6"/>
      <c r="O9623" s="7"/>
      <c r="P9623" s="6"/>
      <c r="Q9623" s="6"/>
    </row>
    <row r="9624" spans="2:17" s="2" customFormat="1" x14ac:dyDescent="0.25">
      <c r="B9624" s="1"/>
      <c r="C9624" s="1"/>
      <c r="D9624" s="1"/>
      <c r="I9624" s="1"/>
      <c r="J9624" s="5"/>
      <c r="K9624" s="5"/>
      <c r="L9624" s="5"/>
      <c r="M9624" s="6"/>
      <c r="N9624" s="6"/>
      <c r="O9624" s="7"/>
      <c r="P9624" s="6"/>
      <c r="Q9624" s="6"/>
    </row>
    <row r="9625" spans="2:17" s="2" customFormat="1" x14ac:dyDescent="0.25">
      <c r="B9625" s="1"/>
      <c r="C9625" s="1"/>
      <c r="D9625" s="1"/>
      <c r="I9625" s="1"/>
      <c r="J9625" s="5"/>
      <c r="K9625" s="5"/>
      <c r="L9625" s="5"/>
      <c r="M9625" s="6"/>
      <c r="N9625" s="6"/>
      <c r="O9625" s="7"/>
      <c r="P9625" s="6"/>
      <c r="Q9625" s="6"/>
    </row>
    <row r="9626" spans="2:17" s="2" customFormat="1" x14ac:dyDescent="0.25">
      <c r="B9626" s="1"/>
      <c r="C9626" s="1"/>
      <c r="D9626" s="1"/>
      <c r="I9626" s="1"/>
      <c r="J9626" s="5"/>
      <c r="K9626" s="5"/>
      <c r="L9626" s="5"/>
      <c r="M9626" s="6"/>
      <c r="N9626" s="6"/>
      <c r="O9626" s="7"/>
      <c r="P9626" s="6"/>
      <c r="Q9626" s="6"/>
    </row>
    <row r="9627" spans="2:17" s="2" customFormat="1" x14ac:dyDescent="0.25">
      <c r="B9627" s="1"/>
      <c r="C9627" s="1"/>
      <c r="D9627" s="1"/>
      <c r="I9627" s="1"/>
      <c r="J9627" s="5"/>
      <c r="K9627" s="5"/>
      <c r="L9627" s="5"/>
      <c r="M9627" s="6"/>
      <c r="N9627" s="6"/>
      <c r="O9627" s="7"/>
      <c r="P9627" s="6"/>
      <c r="Q9627" s="6"/>
    </row>
    <row r="9628" spans="2:17" s="2" customFormat="1" x14ac:dyDescent="0.25">
      <c r="B9628" s="1"/>
      <c r="C9628" s="1"/>
      <c r="D9628" s="1"/>
      <c r="I9628" s="1"/>
      <c r="J9628" s="5"/>
      <c r="K9628" s="5"/>
      <c r="L9628" s="5"/>
      <c r="M9628" s="6"/>
      <c r="N9628" s="6"/>
      <c r="O9628" s="7"/>
      <c r="P9628" s="6"/>
      <c r="Q9628" s="6"/>
    </row>
    <row r="9629" spans="2:17" s="2" customFormat="1" x14ac:dyDescent="0.25">
      <c r="B9629" s="1"/>
      <c r="C9629" s="1"/>
      <c r="D9629" s="1"/>
      <c r="I9629" s="1"/>
      <c r="J9629" s="5"/>
      <c r="K9629" s="5"/>
      <c r="L9629" s="5"/>
      <c r="M9629" s="6"/>
      <c r="N9629" s="6"/>
      <c r="O9629" s="7"/>
      <c r="P9629" s="6"/>
      <c r="Q9629" s="6"/>
    </row>
    <row r="9630" spans="2:17" s="2" customFormat="1" x14ac:dyDescent="0.25">
      <c r="B9630" s="1"/>
      <c r="C9630" s="1"/>
      <c r="D9630" s="1"/>
      <c r="I9630" s="1"/>
      <c r="J9630" s="5"/>
      <c r="K9630" s="5"/>
      <c r="L9630" s="5"/>
      <c r="M9630" s="6"/>
      <c r="N9630" s="6"/>
      <c r="O9630" s="7"/>
      <c r="P9630" s="6"/>
      <c r="Q9630" s="6"/>
    </row>
    <row r="9631" spans="2:17" s="2" customFormat="1" x14ac:dyDescent="0.25">
      <c r="B9631" s="1"/>
      <c r="C9631" s="1"/>
      <c r="D9631" s="1"/>
      <c r="I9631" s="1"/>
      <c r="J9631" s="5"/>
      <c r="K9631" s="5"/>
      <c r="L9631" s="5"/>
      <c r="M9631" s="6"/>
      <c r="N9631" s="6"/>
      <c r="O9631" s="7"/>
      <c r="P9631" s="6"/>
      <c r="Q9631" s="6"/>
    </row>
    <row r="9632" spans="2:17" s="2" customFormat="1" x14ac:dyDescent="0.25">
      <c r="B9632" s="1"/>
      <c r="C9632" s="1"/>
      <c r="D9632" s="1"/>
      <c r="I9632" s="1"/>
      <c r="J9632" s="5"/>
      <c r="K9632" s="5"/>
      <c r="L9632" s="5"/>
      <c r="M9632" s="6"/>
      <c r="N9632" s="6"/>
      <c r="O9632" s="7"/>
      <c r="P9632" s="6"/>
      <c r="Q9632" s="6"/>
    </row>
    <row r="9633" spans="2:17" s="2" customFormat="1" x14ac:dyDescent="0.25">
      <c r="B9633" s="1"/>
      <c r="C9633" s="1"/>
      <c r="D9633" s="1"/>
      <c r="I9633" s="1"/>
      <c r="J9633" s="5"/>
      <c r="K9633" s="5"/>
      <c r="L9633" s="5"/>
      <c r="M9633" s="6"/>
      <c r="N9633" s="6"/>
      <c r="O9633" s="7"/>
      <c r="P9633" s="6"/>
      <c r="Q9633" s="6"/>
    </row>
    <row r="9634" spans="2:17" s="2" customFormat="1" x14ac:dyDescent="0.25">
      <c r="B9634" s="1"/>
      <c r="C9634" s="1"/>
      <c r="D9634" s="1"/>
      <c r="I9634" s="1"/>
      <c r="J9634" s="5"/>
      <c r="K9634" s="5"/>
      <c r="L9634" s="5"/>
      <c r="M9634" s="6"/>
      <c r="N9634" s="6"/>
      <c r="O9634" s="7"/>
      <c r="P9634" s="6"/>
      <c r="Q9634" s="6"/>
    </row>
    <row r="9635" spans="2:17" s="2" customFormat="1" x14ac:dyDescent="0.25">
      <c r="B9635" s="1"/>
      <c r="C9635" s="1"/>
      <c r="D9635" s="1"/>
      <c r="I9635" s="1"/>
      <c r="J9635" s="5"/>
      <c r="K9635" s="5"/>
      <c r="L9635" s="5"/>
      <c r="M9635" s="6"/>
      <c r="N9635" s="6"/>
      <c r="O9635" s="7"/>
      <c r="P9635" s="6"/>
      <c r="Q9635" s="6"/>
    </row>
    <row r="9636" spans="2:17" s="2" customFormat="1" x14ac:dyDescent="0.25">
      <c r="B9636" s="1"/>
      <c r="C9636" s="1"/>
      <c r="D9636" s="1"/>
      <c r="I9636" s="1"/>
      <c r="J9636" s="5"/>
      <c r="K9636" s="5"/>
      <c r="L9636" s="5"/>
      <c r="M9636" s="6"/>
      <c r="N9636" s="6"/>
      <c r="O9636" s="7"/>
      <c r="P9636" s="6"/>
      <c r="Q9636" s="6"/>
    </row>
    <row r="9637" spans="2:17" s="2" customFormat="1" x14ac:dyDescent="0.25">
      <c r="B9637" s="1"/>
      <c r="C9637" s="1"/>
      <c r="D9637" s="1"/>
      <c r="I9637" s="1"/>
      <c r="J9637" s="5"/>
      <c r="K9637" s="5"/>
      <c r="L9637" s="5"/>
      <c r="M9637" s="6"/>
      <c r="N9637" s="6"/>
      <c r="O9637" s="7"/>
      <c r="P9637" s="6"/>
      <c r="Q9637" s="6"/>
    </row>
    <row r="9638" spans="2:17" s="2" customFormat="1" x14ac:dyDescent="0.25">
      <c r="B9638" s="1"/>
      <c r="C9638" s="1"/>
      <c r="D9638" s="1"/>
      <c r="I9638" s="1"/>
      <c r="J9638" s="5"/>
      <c r="K9638" s="5"/>
      <c r="L9638" s="5"/>
      <c r="M9638" s="6"/>
      <c r="N9638" s="6"/>
      <c r="O9638" s="7"/>
      <c r="P9638" s="6"/>
      <c r="Q9638" s="6"/>
    </row>
    <row r="9639" spans="2:17" s="2" customFormat="1" x14ac:dyDescent="0.25">
      <c r="B9639" s="1"/>
      <c r="C9639" s="1"/>
      <c r="D9639" s="1"/>
      <c r="I9639" s="1"/>
      <c r="J9639" s="5"/>
      <c r="K9639" s="5"/>
      <c r="L9639" s="5"/>
      <c r="M9639" s="6"/>
      <c r="N9639" s="6"/>
      <c r="O9639" s="7"/>
      <c r="P9639" s="6"/>
      <c r="Q9639" s="6"/>
    </row>
    <row r="9640" spans="2:17" s="2" customFormat="1" x14ac:dyDescent="0.25">
      <c r="B9640" s="1"/>
      <c r="C9640" s="1"/>
      <c r="D9640" s="1"/>
      <c r="I9640" s="1"/>
      <c r="J9640" s="5"/>
      <c r="K9640" s="5"/>
      <c r="L9640" s="5"/>
      <c r="M9640" s="6"/>
      <c r="N9640" s="6"/>
      <c r="O9640" s="7"/>
      <c r="P9640" s="6"/>
      <c r="Q9640" s="6"/>
    </row>
    <row r="9641" spans="2:17" s="2" customFormat="1" x14ac:dyDescent="0.25">
      <c r="B9641" s="1"/>
      <c r="C9641" s="1"/>
      <c r="D9641" s="1"/>
      <c r="I9641" s="1"/>
      <c r="J9641" s="5"/>
      <c r="K9641" s="5"/>
      <c r="L9641" s="5"/>
      <c r="M9641" s="6"/>
      <c r="N9641" s="6"/>
      <c r="O9641" s="7"/>
      <c r="P9641" s="6"/>
      <c r="Q9641" s="6"/>
    </row>
    <row r="9642" spans="2:17" s="2" customFormat="1" x14ac:dyDescent="0.25">
      <c r="B9642" s="1"/>
      <c r="C9642" s="1"/>
      <c r="D9642" s="1"/>
      <c r="I9642" s="1"/>
      <c r="J9642" s="5"/>
      <c r="K9642" s="5"/>
      <c r="L9642" s="5"/>
      <c r="M9642" s="6"/>
      <c r="N9642" s="6"/>
      <c r="O9642" s="7"/>
      <c r="P9642" s="6"/>
      <c r="Q9642" s="6"/>
    </row>
    <row r="9643" spans="2:17" s="2" customFormat="1" x14ac:dyDescent="0.25">
      <c r="B9643" s="1"/>
      <c r="C9643" s="1"/>
      <c r="D9643" s="1"/>
      <c r="I9643" s="1"/>
      <c r="J9643" s="5"/>
      <c r="K9643" s="5"/>
      <c r="L9643" s="5"/>
      <c r="M9643" s="6"/>
      <c r="N9643" s="6"/>
      <c r="O9643" s="7"/>
      <c r="P9643" s="6"/>
      <c r="Q9643" s="6"/>
    </row>
    <row r="9644" spans="2:17" s="2" customFormat="1" x14ac:dyDescent="0.25">
      <c r="B9644" s="1"/>
      <c r="C9644" s="1"/>
      <c r="D9644" s="1"/>
      <c r="I9644" s="1"/>
      <c r="J9644" s="5"/>
      <c r="K9644" s="5"/>
      <c r="L9644" s="5"/>
      <c r="M9644" s="6"/>
      <c r="N9644" s="6"/>
      <c r="O9644" s="7"/>
      <c r="P9644" s="6"/>
      <c r="Q9644" s="6"/>
    </row>
    <row r="9645" spans="2:17" s="2" customFormat="1" x14ac:dyDescent="0.25">
      <c r="B9645" s="1"/>
      <c r="C9645" s="1"/>
      <c r="D9645" s="1"/>
      <c r="I9645" s="1"/>
      <c r="J9645" s="5"/>
      <c r="K9645" s="5"/>
      <c r="L9645" s="5"/>
      <c r="M9645" s="6"/>
      <c r="N9645" s="6"/>
      <c r="O9645" s="7"/>
      <c r="P9645" s="6"/>
      <c r="Q9645" s="6"/>
    </row>
    <row r="9646" spans="2:17" s="2" customFormat="1" x14ac:dyDescent="0.25">
      <c r="B9646" s="1"/>
      <c r="C9646" s="1"/>
      <c r="D9646" s="1"/>
      <c r="I9646" s="1"/>
      <c r="J9646" s="5"/>
      <c r="K9646" s="5"/>
      <c r="L9646" s="5"/>
      <c r="M9646" s="6"/>
      <c r="N9646" s="6"/>
      <c r="O9646" s="7"/>
      <c r="P9646" s="6"/>
      <c r="Q9646" s="6"/>
    </row>
    <row r="9647" spans="2:17" s="2" customFormat="1" x14ac:dyDescent="0.25">
      <c r="B9647" s="1"/>
      <c r="C9647" s="1"/>
      <c r="D9647" s="1"/>
      <c r="I9647" s="1"/>
      <c r="J9647" s="5"/>
      <c r="K9647" s="5"/>
      <c r="L9647" s="5"/>
      <c r="M9647" s="6"/>
      <c r="N9647" s="6"/>
      <c r="O9647" s="7"/>
      <c r="P9647" s="6"/>
      <c r="Q9647" s="6"/>
    </row>
    <row r="9648" spans="2:17" s="2" customFormat="1" x14ac:dyDescent="0.25">
      <c r="B9648" s="1"/>
      <c r="C9648" s="1"/>
      <c r="D9648" s="1"/>
      <c r="I9648" s="1"/>
      <c r="J9648" s="5"/>
      <c r="K9648" s="5"/>
      <c r="L9648" s="5"/>
      <c r="M9648" s="6"/>
      <c r="N9648" s="6"/>
      <c r="O9648" s="7"/>
      <c r="P9648" s="6"/>
      <c r="Q9648" s="6"/>
    </row>
    <row r="9649" spans="2:17" s="2" customFormat="1" x14ac:dyDescent="0.25">
      <c r="B9649" s="1"/>
      <c r="C9649" s="1"/>
      <c r="D9649" s="1"/>
      <c r="I9649" s="1"/>
      <c r="J9649" s="5"/>
      <c r="K9649" s="5"/>
      <c r="L9649" s="5"/>
      <c r="M9649" s="6"/>
      <c r="N9649" s="6"/>
      <c r="O9649" s="7"/>
      <c r="P9649" s="6"/>
      <c r="Q9649" s="6"/>
    </row>
    <row r="9650" spans="2:17" s="2" customFormat="1" x14ac:dyDescent="0.25">
      <c r="B9650" s="1"/>
      <c r="C9650" s="1"/>
      <c r="D9650" s="1"/>
      <c r="I9650" s="1"/>
      <c r="J9650" s="5"/>
      <c r="K9650" s="5"/>
      <c r="L9650" s="5"/>
      <c r="M9650" s="6"/>
      <c r="N9650" s="6"/>
      <c r="O9650" s="7"/>
      <c r="P9650" s="6"/>
      <c r="Q9650" s="6"/>
    </row>
    <row r="9651" spans="2:17" s="2" customFormat="1" x14ac:dyDescent="0.25">
      <c r="B9651" s="1"/>
      <c r="C9651" s="1"/>
      <c r="D9651" s="1"/>
      <c r="I9651" s="1"/>
      <c r="J9651" s="5"/>
      <c r="K9651" s="5"/>
      <c r="L9651" s="5"/>
      <c r="M9651" s="6"/>
      <c r="N9651" s="6"/>
      <c r="O9651" s="7"/>
      <c r="P9651" s="6"/>
      <c r="Q9651" s="6"/>
    </row>
    <row r="9652" spans="2:17" s="2" customFormat="1" x14ac:dyDescent="0.25">
      <c r="B9652" s="1"/>
      <c r="C9652" s="1"/>
      <c r="D9652" s="1"/>
      <c r="I9652" s="1"/>
      <c r="J9652" s="5"/>
      <c r="K9652" s="5"/>
      <c r="L9652" s="5"/>
      <c r="M9652" s="6"/>
      <c r="N9652" s="6"/>
      <c r="O9652" s="7"/>
      <c r="P9652" s="6"/>
      <c r="Q9652" s="6"/>
    </row>
    <row r="9653" spans="2:17" s="2" customFormat="1" x14ac:dyDescent="0.25">
      <c r="B9653" s="1"/>
      <c r="C9653" s="1"/>
      <c r="D9653" s="1"/>
      <c r="I9653" s="1"/>
      <c r="J9653" s="5"/>
      <c r="K9653" s="5"/>
      <c r="L9653" s="5"/>
      <c r="M9653" s="6"/>
      <c r="N9653" s="6"/>
      <c r="O9653" s="7"/>
      <c r="P9653" s="6"/>
      <c r="Q9653" s="6"/>
    </row>
    <row r="9654" spans="2:17" s="2" customFormat="1" x14ac:dyDescent="0.25">
      <c r="B9654" s="1"/>
      <c r="C9654" s="1"/>
      <c r="D9654" s="1"/>
      <c r="I9654" s="1"/>
      <c r="J9654" s="5"/>
      <c r="K9654" s="5"/>
      <c r="L9654" s="5"/>
      <c r="M9654" s="6"/>
      <c r="N9654" s="6"/>
      <c r="O9654" s="7"/>
      <c r="P9654" s="6"/>
      <c r="Q9654" s="6"/>
    </row>
    <row r="9655" spans="2:17" s="2" customFormat="1" x14ac:dyDescent="0.25">
      <c r="B9655" s="1"/>
      <c r="C9655" s="1"/>
      <c r="D9655" s="1"/>
      <c r="I9655" s="1"/>
      <c r="J9655" s="5"/>
      <c r="K9655" s="5"/>
      <c r="L9655" s="5"/>
      <c r="M9655" s="6"/>
      <c r="N9655" s="6"/>
      <c r="O9655" s="7"/>
      <c r="P9655" s="6"/>
      <c r="Q9655" s="6"/>
    </row>
    <row r="9656" spans="2:17" s="2" customFormat="1" x14ac:dyDescent="0.25">
      <c r="B9656" s="1"/>
      <c r="C9656" s="1"/>
      <c r="D9656" s="1"/>
      <c r="I9656" s="1"/>
      <c r="J9656" s="5"/>
      <c r="K9656" s="5"/>
      <c r="L9656" s="5"/>
      <c r="M9656" s="6"/>
      <c r="N9656" s="6"/>
      <c r="O9656" s="7"/>
      <c r="P9656" s="6"/>
      <c r="Q9656" s="6"/>
    </row>
    <row r="9657" spans="2:17" s="2" customFormat="1" x14ac:dyDescent="0.25">
      <c r="B9657" s="1"/>
      <c r="C9657" s="1"/>
      <c r="D9657" s="1"/>
      <c r="I9657" s="1"/>
      <c r="J9657" s="5"/>
      <c r="K9657" s="5"/>
      <c r="L9657" s="5"/>
      <c r="M9657" s="6"/>
      <c r="N9657" s="6"/>
      <c r="O9657" s="7"/>
      <c r="P9657" s="6"/>
      <c r="Q9657" s="6"/>
    </row>
    <row r="9658" spans="2:17" s="2" customFormat="1" x14ac:dyDescent="0.25">
      <c r="B9658" s="1"/>
      <c r="C9658" s="1"/>
      <c r="D9658" s="1"/>
      <c r="I9658" s="1"/>
      <c r="J9658" s="5"/>
      <c r="K9658" s="5"/>
      <c r="L9658" s="5"/>
      <c r="M9658" s="6"/>
      <c r="N9658" s="6"/>
      <c r="O9658" s="7"/>
      <c r="P9658" s="6"/>
      <c r="Q9658" s="6"/>
    </row>
    <row r="9659" spans="2:17" s="2" customFormat="1" x14ac:dyDescent="0.25">
      <c r="B9659" s="1"/>
      <c r="C9659" s="1"/>
      <c r="D9659" s="1"/>
      <c r="I9659" s="1"/>
      <c r="J9659" s="5"/>
      <c r="K9659" s="5"/>
      <c r="L9659" s="5"/>
      <c r="M9659" s="6"/>
      <c r="N9659" s="6"/>
      <c r="O9659" s="7"/>
      <c r="P9659" s="6"/>
      <c r="Q9659" s="6"/>
    </row>
    <row r="9660" spans="2:17" s="2" customFormat="1" x14ac:dyDescent="0.25">
      <c r="B9660" s="1"/>
      <c r="C9660" s="1"/>
      <c r="D9660" s="1"/>
      <c r="I9660" s="1"/>
      <c r="J9660" s="5"/>
      <c r="K9660" s="5"/>
      <c r="L9660" s="5"/>
      <c r="M9660" s="6"/>
      <c r="N9660" s="6"/>
      <c r="O9660" s="7"/>
      <c r="P9660" s="6"/>
      <c r="Q9660" s="6"/>
    </row>
    <row r="9661" spans="2:17" s="2" customFormat="1" x14ac:dyDescent="0.25">
      <c r="B9661" s="1"/>
      <c r="C9661" s="1"/>
      <c r="D9661" s="1"/>
      <c r="I9661" s="1"/>
      <c r="J9661" s="5"/>
      <c r="K9661" s="5"/>
      <c r="L9661" s="5"/>
      <c r="M9661" s="6"/>
      <c r="N9661" s="6"/>
      <c r="O9661" s="7"/>
      <c r="P9661" s="6"/>
      <c r="Q9661" s="6"/>
    </row>
    <row r="9662" spans="2:17" s="2" customFormat="1" x14ac:dyDescent="0.25">
      <c r="B9662" s="1"/>
      <c r="C9662" s="1"/>
      <c r="D9662" s="1"/>
      <c r="I9662" s="1"/>
      <c r="J9662" s="5"/>
      <c r="K9662" s="5"/>
      <c r="L9662" s="5"/>
      <c r="M9662" s="6"/>
      <c r="N9662" s="6"/>
      <c r="O9662" s="7"/>
      <c r="P9662" s="6"/>
      <c r="Q9662" s="6"/>
    </row>
    <row r="9663" spans="2:17" s="2" customFormat="1" x14ac:dyDescent="0.25">
      <c r="B9663" s="1"/>
      <c r="C9663" s="1"/>
      <c r="D9663" s="1"/>
      <c r="I9663" s="1"/>
      <c r="J9663" s="5"/>
      <c r="K9663" s="5"/>
      <c r="L9663" s="5"/>
      <c r="M9663" s="6"/>
      <c r="N9663" s="6"/>
      <c r="O9663" s="7"/>
      <c r="P9663" s="6"/>
      <c r="Q9663" s="6"/>
    </row>
    <row r="9664" spans="2:17" s="2" customFormat="1" x14ac:dyDescent="0.25">
      <c r="B9664" s="1"/>
      <c r="C9664" s="1"/>
      <c r="D9664" s="1"/>
      <c r="I9664" s="1"/>
      <c r="J9664" s="5"/>
      <c r="K9664" s="5"/>
      <c r="L9664" s="5"/>
      <c r="M9664" s="6"/>
      <c r="N9664" s="6"/>
      <c r="O9664" s="7"/>
      <c r="P9664" s="6"/>
      <c r="Q9664" s="6"/>
    </row>
    <row r="9665" spans="2:17" s="2" customFormat="1" x14ac:dyDescent="0.25">
      <c r="B9665" s="1"/>
      <c r="C9665" s="1"/>
      <c r="D9665" s="1"/>
      <c r="I9665" s="1"/>
      <c r="J9665" s="5"/>
      <c r="K9665" s="5"/>
      <c r="L9665" s="5"/>
      <c r="M9665" s="6"/>
      <c r="N9665" s="6"/>
      <c r="O9665" s="7"/>
      <c r="P9665" s="6"/>
      <c r="Q9665" s="6"/>
    </row>
    <row r="9666" spans="2:17" s="2" customFormat="1" x14ac:dyDescent="0.25">
      <c r="B9666" s="1"/>
      <c r="C9666" s="1"/>
      <c r="D9666" s="1"/>
      <c r="I9666" s="1"/>
      <c r="J9666" s="5"/>
      <c r="K9666" s="5"/>
      <c r="L9666" s="5"/>
      <c r="M9666" s="6"/>
      <c r="N9666" s="6"/>
      <c r="O9666" s="7"/>
      <c r="P9666" s="6"/>
      <c r="Q9666" s="6"/>
    </row>
    <row r="9667" spans="2:17" s="2" customFormat="1" x14ac:dyDescent="0.25">
      <c r="B9667" s="1"/>
      <c r="C9667" s="1"/>
      <c r="D9667" s="1"/>
      <c r="I9667" s="1"/>
      <c r="J9667" s="5"/>
      <c r="K9667" s="5"/>
      <c r="L9667" s="5"/>
      <c r="M9667" s="6"/>
      <c r="N9667" s="6"/>
      <c r="O9667" s="7"/>
      <c r="P9667" s="6"/>
      <c r="Q9667" s="6"/>
    </row>
    <row r="9668" spans="2:17" s="2" customFormat="1" x14ac:dyDescent="0.25">
      <c r="B9668" s="1"/>
      <c r="C9668" s="1"/>
      <c r="D9668" s="1"/>
      <c r="I9668" s="1"/>
      <c r="J9668" s="5"/>
      <c r="K9668" s="5"/>
      <c r="L9668" s="5"/>
      <c r="M9668" s="6"/>
      <c r="N9668" s="6"/>
      <c r="O9668" s="7"/>
      <c r="P9668" s="6"/>
      <c r="Q9668" s="6"/>
    </row>
    <row r="9669" spans="2:17" s="2" customFormat="1" x14ac:dyDescent="0.25">
      <c r="B9669" s="1"/>
      <c r="C9669" s="1"/>
      <c r="D9669" s="1"/>
      <c r="I9669" s="1"/>
      <c r="J9669" s="5"/>
      <c r="K9669" s="5"/>
      <c r="L9669" s="5"/>
      <c r="M9669" s="6"/>
      <c r="N9669" s="6"/>
      <c r="O9669" s="7"/>
      <c r="P9669" s="6"/>
      <c r="Q9669" s="6"/>
    </row>
    <row r="9670" spans="2:17" s="2" customFormat="1" x14ac:dyDescent="0.25">
      <c r="B9670" s="1"/>
      <c r="C9670" s="1"/>
      <c r="D9670" s="1"/>
      <c r="I9670" s="1"/>
      <c r="J9670" s="5"/>
      <c r="K9670" s="5"/>
      <c r="L9670" s="5"/>
      <c r="M9670" s="6"/>
      <c r="N9670" s="6"/>
      <c r="O9670" s="7"/>
      <c r="P9670" s="6"/>
      <c r="Q9670" s="6"/>
    </row>
    <row r="9671" spans="2:17" s="2" customFormat="1" x14ac:dyDescent="0.25">
      <c r="B9671" s="1"/>
      <c r="C9671" s="1"/>
      <c r="D9671" s="1"/>
      <c r="I9671" s="1"/>
      <c r="J9671" s="5"/>
      <c r="K9671" s="5"/>
      <c r="L9671" s="5"/>
      <c r="M9671" s="6"/>
      <c r="N9671" s="6"/>
      <c r="O9671" s="7"/>
      <c r="P9671" s="6"/>
      <c r="Q9671" s="6"/>
    </row>
    <row r="9672" spans="2:17" s="2" customFormat="1" x14ac:dyDescent="0.25">
      <c r="B9672" s="1"/>
      <c r="C9672" s="1"/>
      <c r="D9672" s="1"/>
      <c r="I9672" s="1"/>
      <c r="J9672" s="5"/>
      <c r="K9672" s="5"/>
      <c r="L9672" s="5"/>
      <c r="M9672" s="6"/>
      <c r="N9672" s="6"/>
      <c r="O9672" s="7"/>
      <c r="P9672" s="6"/>
      <c r="Q9672" s="6"/>
    </row>
    <row r="9673" spans="2:17" s="2" customFormat="1" x14ac:dyDescent="0.25">
      <c r="B9673" s="1"/>
      <c r="C9673" s="1"/>
      <c r="D9673" s="1"/>
      <c r="I9673" s="1"/>
      <c r="J9673" s="5"/>
      <c r="K9673" s="5"/>
      <c r="L9673" s="5"/>
      <c r="M9673" s="6"/>
      <c r="N9673" s="6"/>
      <c r="O9673" s="7"/>
      <c r="P9673" s="6"/>
      <c r="Q9673" s="6"/>
    </row>
    <row r="9674" spans="2:17" s="2" customFormat="1" x14ac:dyDescent="0.25">
      <c r="B9674" s="1"/>
      <c r="C9674" s="1"/>
      <c r="D9674" s="1"/>
      <c r="I9674" s="1"/>
      <c r="J9674" s="5"/>
      <c r="K9674" s="5"/>
      <c r="L9674" s="5"/>
      <c r="M9674" s="6"/>
      <c r="N9674" s="6"/>
      <c r="O9674" s="7"/>
      <c r="P9674" s="6"/>
      <c r="Q9674" s="6"/>
    </row>
    <row r="9675" spans="2:17" s="2" customFormat="1" x14ac:dyDescent="0.25">
      <c r="B9675" s="1"/>
      <c r="C9675" s="1"/>
      <c r="D9675" s="1"/>
      <c r="I9675" s="1"/>
      <c r="J9675" s="5"/>
      <c r="K9675" s="5"/>
      <c r="L9675" s="5"/>
      <c r="M9675" s="6"/>
      <c r="N9675" s="6"/>
      <c r="O9675" s="7"/>
      <c r="P9675" s="6"/>
      <c r="Q9675" s="6"/>
    </row>
    <row r="9676" spans="2:17" s="2" customFormat="1" x14ac:dyDescent="0.25">
      <c r="B9676" s="1"/>
      <c r="C9676" s="1"/>
      <c r="D9676" s="1"/>
      <c r="I9676" s="1"/>
      <c r="J9676" s="5"/>
      <c r="K9676" s="5"/>
      <c r="L9676" s="5"/>
      <c r="M9676" s="6"/>
      <c r="N9676" s="6"/>
      <c r="O9676" s="7"/>
      <c r="P9676" s="6"/>
      <c r="Q9676" s="6"/>
    </row>
    <row r="9677" spans="2:17" s="2" customFormat="1" x14ac:dyDescent="0.25">
      <c r="B9677" s="1"/>
      <c r="C9677" s="1"/>
      <c r="D9677" s="1"/>
      <c r="I9677" s="1"/>
      <c r="J9677" s="5"/>
      <c r="K9677" s="5"/>
      <c r="L9677" s="5"/>
      <c r="M9677" s="6"/>
      <c r="N9677" s="6"/>
      <c r="O9677" s="7"/>
      <c r="P9677" s="6"/>
      <c r="Q9677" s="6"/>
    </row>
    <row r="9678" spans="2:17" s="2" customFormat="1" x14ac:dyDescent="0.25">
      <c r="B9678" s="1"/>
      <c r="C9678" s="1"/>
      <c r="D9678" s="1"/>
      <c r="I9678" s="1"/>
      <c r="J9678" s="5"/>
      <c r="K9678" s="5"/>
      <c r="L9678" s="5"/>
      <c r="M9678" s="6"/>
      <c r="N9678" s="6"/>
      <c r="O9678" s="7"/>
      <c r="P9678" s="6"/>
      <c r="Q9678" s="6"/>
    </row>
    <row r="9679" spans="2:17" s="2" customFormat="1" x14ac:dyDescent="0.25">
      <c r="B9679" s="1"/>
      <c r="C9679" s="1"/>
      <c r="D9679" s="1"/>
      <c r="I9679" s="1"/>
      <c r="J9679" s="5"/>
      <c r="K9679" s="5"/>
      <c r="L9679" s="5"/>
      <c r="M9679" s="6"/>
      <c r="N9679" s="6"/>
      <c r="O9679" s="7"/>
      <c r="P9679" s="6"/>
      <c r="Q9679" s="6"/>
    </row>
    <row r="9680" spans="2:17" s="2" customFormat="1" x14ac:dyDescent="0.25">
      <c r="B9680" s="1"/>
      <c r="C9680" s="1"/>
      <c r="D9680" s="1"/>
      <c r="I9680" s="1"/>
      <c r="J9680" s="5"/>
      <c r="K9680" s="5"/>
      <c r="L9680" s="5"/>
      <c r="M9680" s="6"/>
      <c r="N9680" s="6"/>
      <c r="O9680" s="7"/>
      <c r="P9680" s="6"/>
      <c r="Q9680" s="6"/>
    </row>
    <row r="9681" spans="2:17" s="2" customFormat="1" x14ac:dyDescent="0.25">
      <c r="B9681" s="1"/>
      <c r="C9681" s="1"/>
      <c r="D9681" s="1"/>
      <c r="I9681" s="1"/>
      <c r="J9681" s="5"/>
      <c r="K9681" s="5"/>
      <c r="L9681" s="5"/>
      <c r="M9681" s="6"/>
      <c r="N9681" s="6"/>
      <c r="O9681" s="7"/>
      <c r="P9681" s="6"/>
      <c r="Q9681" s="6"/>
    </row>
    <row r="9682" spans="2:17" s="2" customFormat="1" x14ac:dyDescent="0.25">
      <c r="B9682" s="1"/>
      <c r="C9682" s="1"/>
      <c r="D9682" s="1"/>
      <c r="I9682" s="1"/>
      <c r="J9682" s="5"/>
      <c r="K9682" s="5"/>
      <c r="L9682" s="5"/>
      <c r="M9682" s="6"/>
      <c r="N9682" s="6"/>
      <c r="O9682" s="7"/>
      <c r="P9682" s="6"/>
      <c r="Q9682" s="6"/>
    </row>
    <row r="9683" spans="2:17" s="2" customFormat="1" x14ac:dyDescent="0.25">
      <c r="B9683" s="1"/>
      <c r="C9683" s="1"/>
      <c r="D9683" s="1"/>
      <c r="I9683" s="1"/>
      <c r="J9683" s="5"/>
      <c r="K9683" s="5"/>
      <c r="L9683" s="5"/>
      <c r="M9683" s="6"/>
      <c r="N9683" s="6"/>
      <c r="O9683" s="7"/>
      <c r="P9683" s="6"/>
      <c r="Q9683" s="6"/>
    </row>
    <row r="9684" spans="2:17" s="2" customFormat="1" x14ac:dyDescent="0.25">
      <c r="B9684" s="1"/>
      <c r="C9684" s="1"/>
      <c r="D9684" s="1"/>
      <c r="I9684" s="1"/>
      <c r="J9684" s="5"/>
      <c r="K9684" s="5"/>
      <c r="L9684" s="5"/>
      <c r="M9684" s="6"/>
      <c r="N9684" s="6"/>
      <c r="O9684" s="7"/>
      <c r="P9684" s="6"/>
      <c r="Q9684" s="6"/>
    </row>
    <row r="9685" spans="2:17" s="2" customFormat="1" x14ac:dyDescent="0.25">
      <c r="B9685" s="1"/>
      <c r="C9685" s="1"/>
      <c r="D9685" s="1"/>
      <c r="I9685" s="1"/>
      <c r="J9685" s="5"/>
      <c r="K9685" s="5"/>
      <c r="L9685" s="5"/>
      <c r="M9685" s="6"/>
      <c r="N9685" s="6"/>
      <c r="O9685" s="7"/>
      <c r="P9685" s="6"/>
      <c r="Q9685" s="6"/>
    </row>
    <row r="9686" spans="2:17" s="2" customFormat="1" x14ac:dyDescent="0.25">
      <c r="B9686" s="1"/>
      <c r="C9686" s="1"/>
      <c r="D9686" s="1"/>
      <c r="I9686" s="1"/>
      <c r="J9686" s="5"/>
      <c r="K9686" s="5"/>
      <c r="L9686" s="5"/>
      <c r="M9686" s="6"/>
      <c r="N9686" s="6"/>
      <c r="O9686" s="7"/>
      <c r="P9686" s="6"/>
      <c r="Q9686" s="6"/>
    </row>
    <row r="9687" spans="2:17" s="2" customFormat="1" x14ac:dyDescent="0.25">
      <c r="B9687" s="1"/>
      <c r="C9687" s="1"/>
      <c r="D9687" s="1"/>
      <c r="I9687" s="1"/>
      <c r="J9687" s="5"/>
      <c r="K9687" s="5"/>
      <c r="L9687" s="5"/>
      <c r="M9687" s="6"/>
      <c r="N9687" s="6"/>
      <c r="O9687" s="7"/>
      <c r="P9687" s="6"/>
      <c r="Q9687" s="6"/>
    </row>
    <row r="9688" spans="2:17" s="2" customFormat="1" x14ac:dyDescent="0.25">
      <c r="B9688" s="1"/>
      <c r="C9688" s="1"/>
      <c r="D9688" s="1"/>
      <c r="I9688" s="1"/>
      <c r="J9688" s="5"/>
      <c r="K9688" s="5"/>
      <c r="L9688" s="5"/>
      <c r="M9688" s="6"/>
      <c r="N9688" s="6"/>
      <c r="O9688" s="7"/>
      <c r="P9688" s="6"/>
      <c r="Q9688" s="6"/>
    </row>
    <row r="9689" spans="2:17" s="2" customFormat="1" x14ac:dyDescent="0.25">
      <c r="B9689" s="1"/>
      <c r="C9689" s="1"/>
      <c r="D9689" s="1"/>
      <c r="I9689" s="1"/>
      <c r="J9689" s="5"/>
      <c r="K9689" s="5"/>
      <c r="L9689" s="5"/>
      <c r="M9689" s="6"/>
      <c r="N9689" s="6"/>
      <c r="O9689" s="7"/>
      <c r="P9689" s="6"/>
      <c r="Q9689" s="6"/>
    </row>
    <row r="9690" spans="2:17" s="2" customFormat="1" x14ac:dyDescent="0.25">
      <c r="B9690" s="1"/>
      <c r="C9690" s="1"/>
      <c r="D9690" s="1"/>
      <c r="I9690" s="1"/>
      <c r="J9690" s="5"/>
      <c r="K9690" s="5"/>
      <c r="L9690" s="5"/>
      <c r="M9690" s="6"/>
      <c r="N9690" s="6"/>
      <c r="O9690" s="7"/>
      <c r="P9690" s="6"/>
      <c r="Q9690" s="6"/>
    </row>
    <row r="9691" spans="2:17" s="2" customFormat="1" x14ac:dyDescent="0.25">
      <c r="B9691" s="1"/>
      <c r="C9691" s="1"/>
      <c r="D9691" s="1"/>
      <c r="I9691" s="1"/>
      <c r="J9691" s="5"/>
      <c r="K9691" s="5"/>
      <c r="L9691" s="5"/>
      <c r="M9691" s="6"/>
      <c r="N9691" s="6"/>
      <c r="O9691" s="7"/>
      <c r="P9691" s="6"/>
      <c r="Q9691" s="6"/>
    </row>
    <row r="9692" spans="2:17" s="2" customFormat="1" x14ac:dyDescent="0.25">
      <c r="B9692" s="1"/>
      <c r="C9692" s="1"/>
      <c r="D9692" s="1"/>
      <c r="I9692" s="1"/>
      <c r="J9692" s="5"/>
      <c r="K9692" s="5"/>
      <c r="L9692" s="5"/>
      <c r="M9692" s="6"/>
      <c r="N9692" s="6"/>
      <c r="O9692" s="7"/>
      <c r="P9692" s="6"/>
      <c r="Q9692" s="6"/>
    </row>
    <row r="9693" spans="2:17" s="2" customFormat="1" x14ac:dyDescent="0.25">
      <c r="B9693" s="1"/>
      <c r="C9693" s="1"/>
      <c r="D9693" s="1"/>
      <c r="I9693" s="1"/>
      <c r="J9693" s="5"/>
      <c r="K9693" s="5"/>
      <c r="L9693" s="5"/>
      <c r="M9693" s="6"/>
      <c r="N9693" s="6"/>
      <c r="O9693" s="7"/>
      <c r="P9693" s="6"/>
      <c r="Q9693" s="6"/>
    </row>
    <row r="9694" spans="2:17" s="2" customFormat="1" x14ac:dyDescent="0.25">
      <c r="B9694" s="1"/>
      <c r="C9694" s="1"/>
      <c r="D9694" s="1"/>
      <c r="I9694" s="1"/>
      <c r="J9694" s="5"/>
      <c r="K9694" s="5"/>
      <c r="L9694" s="5"/>
      <c r="M9694" s="6"/>
      <c r="N9694" s="6"/>
      <c r="O9694" s="7"/>
      <c r="P9694" s="6"/>
      <c r="Q9694" s="6"/>
    </row>
    <row r="9695" spans="2:17" s="2" customFormat="1" x14ac:dyDescent="0.25">
      <c r="B9695" s="1"/>
      <c r="C9695" s="1"/>
      <c r="D9695" s="1"/>
      <c r="I9695" s="1"/>
      <c r="J9695" s="5"/>
      <c r="K9695" s="5"/>
      <c r="L9695" s="5"/>
      <c r="M9695" s="6"/>
      <c r="N9695" s="6"/>
      <c r="O9695" s="7"/>
      <c r="P9695" s="6"/>
      <c r="Q9695" s="6"/>
    </row>
    <row r="9696" spans="2:17" s="2" customFormat="1" x14ac:dyDescent="0.25">
      <c r="B9696" s="1"/>
      <c r="C9696" s="1"/>
      <c r="D9696" s="1"/>
      <c r="I9696" s="1"/>
      <c r="J9696" s="5"/>
      <c r="K9696" s="5"/>
      <c r="L9696" s="5"/>
      <c r="M9696" s="6"/>
      <c r="N9696" s="6"/>
      <c r="O9696" s="7"/>
      <c r="P9696" s="6"/>
      <c r="Q9696" s="6"/>
    </row>
    <row r="9697" spans="2:17" s="2" customFormat="1" x14ac:dyDescent="0.25">
      <c r="B9697" s="1"/>
      <c r="C9697" s="1"/>
      <c r="D9697" s="1"/>
      <c r="I9697" s="1"/>
      <c r="J9697" s="5"/>
      <c r="K9697" s="5"/>
      <c r="L9697" s="5"/>
      <c r="M9697" s="6"/>
      <c r="N9697" s="6"/>
      <c r="O9697" s="7"/>
      <c r="P9697" s="6"/>
      <c r="Q9697" s="6"/>
    </row>
    <row r="9698" spans="2:17" s="2" customFormat="1" x14ac:dyDescent="0.25">
      <c r="B9698" s="1"/>
      <c r="C9698" s="1"/>
      <c r="D9698" s="1"/>
      <c r="I9698" s="1"/>
      <c r="J9698" s="5"/>
      <c r="K9698" s="5"/>
      <c r="L9698" s="5"/>
      <c r="M9698" s="6"/>
      <c r="N9698" s="6"/>
      <c r="O9698" s="7"/>
      <c r="P9698" s="6"/>
      <c r="Q9698" s="6"/>
    </row>
    <row r="9699" spans="2:17" s="2" customFormat="1" x14ac:dyDescent="0.25">
      <c r="B9699" s="1"/>
      <c r="C9699" s="1"/>
      <c r="D9699" s="1"/>
      <c r="I9699" s="1"/>
      <c r="J9699" s="5"/>
      <c r="K9699" s="5"/>
      <c r="L9699" s="5"/>
      <c r="M9699" s="6"/>
      <c r="N9699" s="6"/>
      <c r="O9699" s="7"/>
      <c r="P9699" s="6"/>
      <c r="Q9699" s="6"/>
    </row>
    <row r="9700" spans="2:17" s="2" customFormat="1" x14ac:dyDescent="0.25">
      <c r="B9700" s="1"/>
      <c r="C9700" s="1"/>
      <c r="D9700" s="1"/>
      <c r="I9700" s="1"/>
      <c r="J9700" s="5"/>
      <c r="K9700" s="5"/>
      <c r="L9700" s="5"/>
      <c r="M9700" s="6"/>
      <c r="N9700" s="6"/>
      <c r="O9700" s="7"/>
      <c r="P9700" s="6"/>
      <c r="Q9700" s="6"/>
    </row>
    <row r="9701" spans="2:17" s="2" customFormat="1" x14ac:dyDescent="0.25">
      <c r="B9701" s="1"/>
      <c r="C9701" s="1"/>
      <c r="D9701" s="1"/>
      <c r="I9701" s="1"/>
      <c r="J9701" s="5"/>
      <c r="K9701" s="5"/>
      <c r="L9701" s="5"/>
      <c r="M9701" s="6"/>
      <c r="N9701" s="6"/>
      <c r="O9701" s="7"/>
      <c r="P9701" s="6"/>
      <c r="Q9701" s="6"/>
    </row>
    <row r="9702" spans="2:17" s="2" customFormat="1" x14ac:dyDescent="0.25">
      <c r="B9702" s="1"/>
      <c r="C9702" s="1"/>
      <c r="D9702" s="1"/>
      <c r="I9702" s="1"/>
      <c r="J9702" s="5"/>
      <c r="K9702" s="5"/>
      <c r="L9702" s="5"/>
      <c r="M9702" s="6"/>
      <c r="N9702" s="6"/>
      <c r="O9702" s="7"/>
      <c r="P9702" s="6"/>
      <c r="Q9702" s="6"/>
    </row>
    <row r="9703" spans="2:17" s="2" customFormat="1" x14ac:dyDescent="0.25">
      <c r="B9703" s="1"/>
      <c r="C9703" s="1"/>
      <c r="D9703" s="1"/>
      <c r="I9703" s="1"/>
      <c r="J9703" s="5"/>
      <c r="K9703" s="5"/>
      <c r="L9703" s="5"/>
      <c r="M9703" s="6"/>
      <c r="N9703" s="6"/>
      <c r="O9703" s="7"/>
      <c r="P9703" s="6"/>
      <c r="Q9703" s="6"/>
    </row>
    <row r="9704" spans="2:17" s="2" customFormat="1" x14ac:dyDescent="0.25">
      <c r="B9704" s="1"/>
      <c r="C9704" s="1"/>
      <c r="D9704" s="1"/>
      <c r="I9704" s="1"/>
      <c r="J9704" s="5"/>
      <c r="K9704" s="5"/>
      <c r="L9704" s="5"/>
      <c r="M9704" s="6"/>
      <c r="N9704" s="6"/>
      <c r="O9704" s="7"/>
      <c r="P9704" s="6"/>
      <c r="Q9704" s="6"/>
    </row>
    <row r="9705" spans="2:17" s="2" customFormat="1" x14ac:dyDescent="0.25">
      <c r="B9705" s="1"/>
      <c r="C9705" s="1"/>
      <c r="D9705" s="1"/>
      <c r="I9705" s="1"/>
      <c r="J9705" s="5"/>
      <c r="K9705" s="5"/>
      <c r="L9705" s="5"/>
      <c r="M9705" s="6"/>
      <c r="N9705" s="6"/>
      <c r="O9705" s="7"/>
      <c r="P9705" s="6"/>
      <c r="Q9705" s="6"/>
    </row>
    <row r="9706" spans="2:17" s="2" customFormat="1" x14ac:dyDescent="0.25">
      <c r="B9706" s="1"/>
      <c r="C9706" s="1"/>
      <c r="D9706" s="1"/>
      <c r="I9706" s="1"/>
      <c r="J9706" s="5"/>
      <c r="K9706" s="5"/>
      <c r="L9706" s="5"/>
      <c r="M9706" s="6"/>
      <c r="N9706" s="6"/>
      <c r="O9706" s="7"/>
      <c r="P9706" s="6"/>
      <c r="Q9706" s="6"/>
    </row>
    <row r="9707" spans="2:17" s="2" customFormat="1" x14ac:dyDescent="0.25">
      <c r="B9707" s="1"/>
      <c r="C9707" s="1"/>
      <c r="D9707" s="1"/>
      <c r="I9707" s="1"/>
      <c r="J9707" s="5"/>
      <c r="K9707" s="5"/>
      <c r="L9707" s="5"/>
      <c r="M9707" s="6"/>
      <c r="N9707" s="6"/>
      <c r="O9707" s="7"/>
      <c r="P9707" s="6"/>
      <c r="Q9707" s="6"/>
    </row>
    <row r="9708" spans="2:17" s="2" customFormat="1" x14ac:dyDescent="0.25">
      <c r="B9708" s="1"/>
      <c r="C9708" s="1"/>
      <c r="D9708" s="1"/>
      <c r="I9708" s="1"/>
      <c r="J9708" s="5"/>
      <c r="K9708" s="5"/>
      <c r="L9708" s="5"/>
      <c r="M9708" s="6"/>
      <c r="N9708" s="6"/>
      <c r="O9708" s="7"/>
      <c r="P9708" s="6"/>
      <c r="Q9708" s="6"/>
    </row>
    <row r="9709" spans="2:17" s="2" customFormat="1" x14ac:dyDescent="0.25">
      <c r="B9709" s="1"/>
      <c r="C9709" s="1"/>
      <c r="D9709" s="1"/>
      <c r="I9709" s="1"/>
      <c r="J9709" s="5"/>
      <c r="K9709" s="5"/>
      <c r="L9709" s="5"/>
      <c r="M9709" s="6"/>
      <c r="N9709" s="6"/>
      <c r="O9709" s="7"/>
      <c r="P9709" s="6"/>
      <c r="Q9709" s="6"/>
    </row>
    <row r="9710" spans="2:17" s="2" customFormat="1" x14ac:dyDescent="0.25">
      <c r="B9710" s="1"/>
      <c r="C9710" s="1"/>
      <c r="D9710" s="1"/>
      <c r="I9710" s="1"/>
      <c r="J9710" s="5"/>
      <c r="K9710" s="5"/>
      <c r="L9710" s="5"/>
      <c r="M9710" s="6"/>
      <c r="N9710" s="6"/>
      <c r="O9710" s="7"/>
      <c r="P9710" s="6"/>
      <c r="Q9710" s="6"/>
    </row>
    <row r="9711" spans="2:17" s="2" customFormat="1" x14ac:dyDescent="0.25">
      <c r="B9711" s="1"/>
      <c r="C9711" s="1"/>
      <c r="D9711" s="1"/>
      <c r="I9711" s="1"/>
      <c r="J9711" s="5"/>
      <c r="K9711" s="5"/>
      <c r="L9711" s="5"/>
      <c r="M9711" s="6"/>
      <c r="N9711" s="6"/>
      <c r="O9711" s="7"/>
      <c r="P9711" s="6"/>
      <c r="Q9711" s="6"/>
    </row>
    <row r="9712" spans="2:17" s="2" customFormat="1" x14ac:dyDescent="0.25">
      <c r="B9712" s="1"/>
      <c r="C9712" s="1"/>
      <c r="D9712" s="1"/>
      <c r="I9712" s="1"/>
      <c r="J9712" s="5"/>
      <c r="K9712" s="5"/>
      <c r="L9712" s="5"/>
      <c r="M9712" s="6"/>
      <c r="N9712" s="6"/>
      <c r="O9712" s="7"/>
      <c r="P9712" s="6"/>
      <c r="Q9712" s="6"/>
    </row>
    <row r="9713" spans="2:17" s="2" customFormat="1" x14ac:dyDescent="0.25">
      <c r="B9713" s="1"/>
      <c r="C9713" s="1"/>
      <c r="D9713" s="1"/>
      <c r="I9713" s="1"/>
      <c r="J9713" s="5"/>
      <c r="K9713" s="5"/>
      <c r="L9713" s="5"/>
      <c r="M9713" s="6"/>
      <c r="N9713" s="6"/>
      <c r="O9713" s="7"/>
      <c r="P9713" s="6"/>
      <c r="Q9713" s="6"/>
    </row>
    <row r="9714" spans="2:17" s="2" customFormat="1" x14ac:dyDescent="0.25">
      <c r="B9714" s="1"/>
      <c r="C9714" s="1"/>
      <c r="D9714" s="1"/>
      <c r="I9714" s="1"/>
      <c r="J9714" s="5"/>
      <c r="K9714" s="5"/>
      <c r="L9714" s="5"/>
      <c r="M9714" s="6"/>
      <c r="N9714" s="6"/>
      <c r="O9714" s="7"/>
      <c r="P9714" s="6"/>
      <c r="Q9714" s="6"/>
    </row>
    <row r="9715" spans="2:17" s="2" customFormat="1" x14ac:dyDescent="0.25">
      <c r="B9715" s="1"/>
      <c r="C9715" s="1"/>
      <c r="D9715" s="1"/>
      <c r="I9715" s="1"/>
      <c r="J9715" s="5"/>
      <c r="K9715" s="5"/>
      <c r="L9715" s="5"/>
      <c r="M9715" s="6"/>
      <c r="N9715" s="6"/>
      <c r="O9715" s="7"/>
      <c r="P9715" s="6"/>
      <c r="Q9715" s="6"/>
    </row>
    <row r="9716" spans="2:17" s="2" customFormat="1" x14ac:dyDescent="0.25">
      <c r="B9716" s="1"/>
      <c r="C9716" s="1"/>
      <c r="D9716" s="1"/>
      <c r="I9716" s="1"/>
      <c r="J9716" s="5"/>
      <c r="K9716" s="5"/>
      <c r="L9716" s="5"/>
      <c r="M9716" s="6"/>
      <c r="N9716" s="6"/>
      <c r="O9716" s="7"/>
      <c r="P9716" s="6"/>
      <c r="Q9716" s="6"/>
    </row>
    <row r="9717" spans="2:17" s="2" customFormat="1" x14ac:dyDescent="0.25">
      <c r="B9717" s="1"/>
      <c r="C9717" s="1"/>
      <c r="D9717" s="1"/>
      <c r="I9717" s="1"/>
      <c r="J9717" s="5"/>
      <c r="K9717" s="5"/>
      <c r="L9717" s="5"/>
      <c r="M9717" s="6"/>
      <c r="N9717" s="6"/>
      <c r="O9717" s="7"/>
      <c r="P9717" s="6"/>
      <c r="Q9717" s="6"/>
    </row>
    <row r="9718" spans="2:17" s="2" customFormat="1" x14ac:dyDescent="0.25">
      <c r="B9718" s="1"/>
      <c r="C9718" s="1"/>
      <c r="D9718" s="1"/>
      <c r="I9718" s="1"/>
      <c r="J9718" s="5"/>
      <c r="K9718" s="5"/>
      <c r="L9718" s="5"/>
      <c r="M9718" s="6"/>
      <c r="N9718" s="6"/>
      <c r="O9718" s="7"/>
      <c r="P9718" s="6"/>
      <c r="Q9718" s="6"/>
    </row>
    <row r="9719" spans="2:17" s="2" customFormat="1" x14ac:dyDescent="0.25">
      <c r="B9719" s="1"/>
      <c r="C9719" s="1"/>
      <c r="D9719" s="1"/>
      <c r="I9719" s="1"/>
      <c r="J9719" s="5"/>
      <c r="K9719" s="5"/>
      <c r="L9719" s="5"/>
      <c r="M9719" s="6"/>
      <c r="N9719" s="6"/>
      <c r="O9719" s="7"/>
      <c r="P9719" s="6"/>
      <c r="Q9719" s="6"/>
    </row>
    <row r="9720" spans="2:17" s="2" customFormat="1" x14ac:dyDescent="0.25">
      <c r="B9720" s="1"/>
      <c r="C9720" s="1"/>
      <c r="D9720" s="1"/>
      <c r="I9720" s="1"/>
      <c r="J9720" s="5"/>
      <c r="K9720" s="5"/>
      <c r="L9720" s="5"/>
      <c r="M9720" s="6"/>
      <c r="N9720" s="6"/>
      <c r="O9720" s="7"/>
      <c r="P9720" s="6"/>
      <c r="Q9720" s="6"/>
    </row>
    <row r="9721" spans="2:17" s="2" customFormat="1" x14ac:dyDescent="0.25">
      <c r="B9721" s="1"/>
      <c r="C9721" s="1"/>
      <c r="D9721" s="1"/>
      <c r="I9721" s="1"/>
      <c r="J9721" s="5"/>
      <c r="K9721" s="5"/>
      <c r="L9721" s="5"/>
      <c r="M9721" s="6"/>
      <c r="N9721" s="6"/>
      <c r="O9721" s="7"/>
      <c r="P9721" s="6"/>
      <c r="Q9721" s="6"/>
    </row>
    <row r="9722" spans="2:17" s="2" customFormat="1" x14ac:dyDescent="0.25">
      <c r="B9722" s="1"/>
      <c r="C9722" s="1"/>
      <c r="D9722" s="1"/>
      <c r="I9722" s="1"/>
      <c r="J9722" s="5"/>
      <c r="K9722" s="5"/>
      <c r="L9722" s="5"/>
      <c r="M9722" s="6"/>
      <c r="N9722" s="6"/>
      <c r="O9722" s="7"/>
      <c r="P9722" s="6"/>
      <c r="Q9722" s="6"/>
    </row>
    <row r="9723" spans="2:17" s="2" customFormat="1" x14ac:dyDescent="0.25">
      <c r="B9723" s="1"/>
      <c r="C9723" s="1"/>
      <c r="D9723" s="1"/>
      <c r="I9723" s="1"/>
      <c r="J9723" s="5"/>
      <c r="K9723" s="5"/>
      <c r="L9723" s="5"/>
      <c r="M9723" s="6"/>
      <c r="N9723" s="6"/>
      <c r="O9723" s="7"/>
      <c r="P9723" s="6"/>
      <c r="Q9723" s="6"/>
    </row>
    <row r="9724" spans="2:17" s="2" customFormat="1" x14ac:dyDescent="0.25">
      <c r="B9724" s="1"/>
      <c r="C9724" s="1"/>
      <c r="D9724" s="1"/>
      <c r="I9724" s="1"/>
      <c r="J9724" s="5"/>
      <c r="K9724" s="5"/>
      <c r="L9724" s="5"/>
      <c r="M9724" s="6"/>
      <c r="N9724" s="6"/>
      <c r="O9724" s="7"/>
      <c r="P9724" s="6"/>
      <c r="Q9724" s="6"/>
    </row>
    <row r="9725" spans="2:17" s="2" customFormat="1" x14ac:dyDescent="0.25">
      <c r="B9725" s="1"/>
      <c r="C9725" s="1"/>
      <c r="D9725" s="1"/>
      <c r="I9725" s="1"/>
      <c r="J9725" s="5"/>
      <c r="K9725" s="5"/>
      <c r="L9725" s="5"/>
      <c r="M9725" s="6"/>
      <c r="N9725" s="6"/>
      <c r="O9725" s="7"/>
      <c r="P9725" s="6"/>
      <c r="Q9725" s="6"/>
    </row>
    <row r="9726" spans="2:17" s="2" customFormat="1" x14ac:dyDescent="0.25">
      <c r="B9726" s="1"/>
      <c r="C9726" s="1"/>
      <c r="D9726" s="1"/>
      <c r="I9726" s="1"/>
      <c r="J9726" s="5"/>
      <c r="K9726" s="5"/>
      <c r="L9726" s="5"/>
      <c r="M9726" s="6"/>
      <c r="N9726" s="6"/>
      <c r="O9726" s="7"/>
      <c r="P9726" s="6"/>
      <c r="Q9726" s="6"/>
    </row>
    <row r="9727" spans="2:17" s="2" customFormat="1" x14ac:dyDescent="0.25">
      <c r="B9727" s="1"/>
      <c r="C9727" s="1"/>
      <c r="D9727" s="1"/>
      <c r="I9727" s="1"/>
      <c r="J9727" s="5"/>
      <c r="K9727" s="5"/>
      <c r="L9727" s="5"/>
      <c r="M9727" s="6"/>
      <c r="N9727" s="6"/>
      <c r="O9727" s="7"/>
      <c r="P9727" s="6"/>
      <c r="Q9727" s="6"/>
    </row>
    <row r="9728" spans="2:17" s="2" customFormat="1" x14ac:dyDescent="0.25">
      <c r="B9728" s="1"/>
      <c r="C9728" s="1"/>
      <c r="D9728" s="1"/>
      <c r="I9728" s="1"/>
      <c r="J9728" s="5"/>
      <c r="K9728" s="5"/>
      <c r="L9728" s="5"/>
      <c r="M9728" s="6"/>
      <c r="N9728" s="6"/>
      <c r="O9728" s="7"/>
      <c r="P9728" s="6"/>
      <c r="Q9728" s="6"/>
    </row>
    <row r="9729" spans="2:17" s="2" customFormat="1" x14ac:dyDescent="0.25">
      <c r="B9729" s="1"/>
      <c r="C9729" s="1"/>
      <c r="D9729" s="1"/>
      <c r="I9729" s="1"/>
      <c r="J9729" s="5"/>
      <c r="K9729" s="5"/>
      <c r="L9729" s="5"/>
      <c r="M9729" s="6"/>
      <c r="N9729" s="6"/>
      <c r="O9729" s="7"/>
      <c r="P9729" s="6"/>
      <c r="Q9729" s="6"/>
    </row>
    <row r="9730" spans="2:17" s="2" customFormat="1" x14ac:dyDescent="0.25">
      <c r="B9730" s="1"/>
      <c r="C9730" s="1"/>
      <c r="D9730" s="1"/>
      <c r="I9730" s="1"/>
      <c r="J9730" s="5"/>
      <c r="K9730" s="5"/>
      <c r="L9730" s="5"/>
      <c r="M9730" s="6"/>
      <c r="N9730" s="6"/>
      <c r="O9730" s="7"/>
      <c r="P9730" s="6"/>
      <c r="Q9730" s="6"/>
    </row>
    <row r="9731" spans="2:17" s="2" customFormat="1" x14ac:dyDescent="0.25">
      <c r="B9731" s="1"/>
      <c r="C9731" s="1"/>
      <c r="D9731" s="1"/>
      <c r="I9731" s="1"/>
      <c r="J9731" s="5"/>
      <c r="K9731" s="5"/>
      <c r="L9731" s="5"/>
      <c r="M9731" s="6"/>
      <c r="N9731" s="6"/>
      <c r="O9731" s="7"/>
      <c r="P9731" s="6"/>
      <c r="Q9731" s="6"/>
    </row>
    <row r="9732" spans="2:17" s="2" customFormat="1" x14ac:dyDescent="0.25">
      <c r="B9732" s="1"/>
      <c r="C9732" s="1"/>
      <c r="D9732" s="1"/>
      <c r="I9732" s="1"/>
      <c r="J9732" s="5"/>
      <c r="K9732" s="5"/>
      <c r="L9732" s="5"/>
      <c r="M9732" s="6"/>
      <c r="N9732" s="6"/>
      <c r="O9732" s="7"/>
      <c r="P9732" s="6"/>
      <c r="Q9732" s="6"/>
    </row>
    <row r="9733" spans="2:17" s="2" customFormat="1" x14ac:dyDescent="0.25">
      <c r="B9733" s="1"/>
      <c r="C9733" s="1"/>
      <c r="D9733" s="1"/>
      <c r="I9733" s="1"/>
      <c r="J9733" s="5"/>
      <c r="K9733" s="5"/>
      <c r="L9733" s="5"/>
      <c r="M9733" s="6"/>
      <c r="N9733" s="6"/>
      <c r="O9733" s="7"/>
      <c r="P9733" s="6"/>
      <c r="Q9733" s="6"/>
    </row>
    <row r="9734" spans="2:17" s="2" customFormat="1" x14ac:dyDescent="0.25">
      <c r="B9734" s="1"/>
      <c r="C9734" s="1"/>
      <c r="D9734" s="1"/>
      <c r="I9734" s="1"/>
      <c r="J9734" s="5"/>
      <c r="K9734" s="5"/>
      <c r="L9734" s="5"/>
      <c r="M9734" s="6"/>
      <c r="N9734" s="6"/>
      <c r="O9734" s="7"/>
      <c r="P9734" s="6"/>
      <c r="Q9734" s="6"/>
    </row>
    <row r="9735" spans="2:17" s="2" customFormat="1" x14ac:dyDescent="0.25">
      <c r="B9735" s="1"/>
      <c r="C9735" s="1"/>
      <c r="D9735" s="1"/>
      <c r="I9735" s="1"/>
      <c r="J9735" s="5"/>
      <c r="K9735" s="5"/>
      <c r="L9735" s="5"/>
      <c r="M9735" s="6"/>
      <c r="N9735" s="6"/>
      <c r="O9735" s="7"/>
      <c r="P9735" s="6"/>
      <c r="Q9735" s="6"/>
    </row>
    <row r="9736" spans="2:17" s="2" customFormat="1" x14ac:dyDescent="0.25">
      <c r="B9736" s="1"/>
      <c r="C9736" s="1"/>
      <c r="D9736" s="1"/>
      <c r="I9736" s="1"/>
      <c r="J9736" s="5"/>
      <c r="K9736" s="5"/>
      <c r="L9736" s="5"/>
      <c r="M9736" s="6"/>
      <c r="N9736" s="6"/>
      <c r="O9736" s="7"/>
      <c r="P9736" s="6"/>
      <c r="Q9736" s="6"/>
    </row>
    <row r="9737" spans="2:17" s="2" customFormat="1" x14ac:dyDescent="0.25">
      <c r="B9737" s="1"/>
      <c r="C9737" s="1"/>
      <c r="D9737" s="1"/>
      <c r="I9737" s="1"/>
      <c r="J9737" s="5"/>
      <c r="K9737" s="5"/>
      <c r="L9737" s="5"/>
      <c r="M9737" s="6"/>
      <c r="N9737" s="6"/>
      <c r="O9737" s="7"/>
      <c r="P9737" s="6"/>
      <c r="Q9737" s="6"/>
    </row>
    <row r="9738" spans="2:17" s="2" customFormat="1" x14ac:dyDescent="0.25">
      <c r="B9738" s="1"/>
      <c r="C9738" s="1"/>
      <c r="D9738" s="1"/>
      <c r="I9738" s="1"/>
      <c r="J9738" s="5"/>
      <c r="K9738" s="5"/>
      <c r="L9738" s="5"/>
      <c r="M9738" s="6"/>
      <c r="N9738" s="6"/>
      <c r="O9738" s="7"/>
      <c r="P9738" s="6"/>
      <c r="Q9738" s="6"/>
    </row>
    <row r="9739" spans="2:17" s="2" customFormat="1" x14ac:dyDescent="0.25">
      <c r="B9739" s="1"/>
      <c r="C9739" s="1"/>
      <c r="D9739" s="1"/>
      <c r="I9739" s="1"/>
      <c r="J9739" s="5"/>
      <c r="K9739" s="5"/>
      <c r="L9739" s="5"/>
      <c r="M9739" s="6"/>
      <c r="N9739" s="6"/>
      <c r="O9739" s="7"/>
      <c r="P9739" s="6"/>
      <c r="Q9739" s="6"/>
    </row>
    <row r="9740" spans="2:17" s="2" customFormat="1" x14ac:dyDescent="0.25">
      <c r="B9740" s="1"/>
      <c r="C9740" s="1"/>
      <c r="D9740" s="1"/>
      <c r="I9740" s="1"/>
      <c r="J9740" s="5"/>
      <c r="K9740" s="5"/>
      <c r="L9740" s="5"/>
      <c r="M9740" s="6"/>
      <c r="N9740" s="6"/>
      <c r="O9740" s="7"/>
      <c r="P9740" s="6"/>
      <c r="Q9740" s="6"/>
    </row>
    <row r="9741" spans="2:17" s="2" customFormat="1" x14ac:dyDescent="0.25">
      <c r="B9741" s="1"/>
      <c r="C9741" s="1"/>
      <c r="D9741" s="1"/>
      <c r="I9741" s="1"/>
      <c r="J9741" s="5"/>
      <c r="K9741" s="5"/>
      <c r="L9741" s="5"/>
      <c r="M9741" s="6"/>
      <c r="N9741" s="6"/>
      <c r="O9741" s="7"/>
      <c r="P9741" s="6"/>
      <c r="Q9741" s="6"/>
    </row>
    <row r="9742" spans="2:17" s="2" customFormat="1" x14ac:dyDescent="0.25">
      <c r="B9742" s="1"/>
      <c r="C9742" s="1"/>
      <c r="D9742" s="1"/>
      <c r="I9742" s="1"/>
      <c r="J9742" s="5"/>
      <c r="K9742" s="5"/>
      <c r="L9742" s="5"/>
      <c r="M9742" s="6"/>
      <c r="N9742" s="6"/>
      <c r="O9742" s="7"/>
      <c r="P9742" s="6"/>
      <c r="Q9742" s="6"/>
    </row>
    <row r="9743" spans="2:17" s="2" customFormat="1" x14ac:dyDescent="0.25">
      <c r="B9743" s="1"/>
      <c r="C9743" s="1"/>
      <c r="D9743" s="1"/>
      <c r="I9743" s="1"/>
      <c r="J9743" s="5"/>
      <c r="K9743" s="5"/>
      <c r="L9743" s="5"/>
      <c r="M9743" s="6"/>
      <c r="N9743" s="6"/>
      <c r="O9743" s="7"/>
      <c r="P9743" s="6"/>
      <c r="Q9743" s="6"/>
    </row>
    <row r="9744" spans="2:17" s="2" customFormat="1" x14ac:dyDescent="0.25">
      <c r="B9744" s="1"/>
      <c r="C9744" s="1"/>
      <c r="D9744" s="1"/>
      <c r="I9744" s="1"/>
      <c r="J9744" s="5"/>
      <c r="K9744" s="5"/>
      <c r="L9744" s="5"/>
      <c r="M9744" s="6"/>
      <c r="N9744" s="6"/>
      <c r="O9744" s="7"/>
      <c r="P9744" s="6"/>
      <c r="Q9744" s="6"/>
    </row>
    <row r="9745" spans="2:17" s="2" customFormat="1" x14ac:dyDescent="0.25">
      <c r="B9745" s="1"/>
      <c r="C9745" s="1"/>
      <c r="D9745" s="1"/>
      <c r="I9745" s="1"/>
      <c r="J9745" s="5"/>
      <c r="K9745" s="5"/>
      <c r="L9745" s="5"/>
      <c r="M9745" s="6"/>
      <c r="N9745" s="6"/>
      <c r="O9745" s="7"/>
      <c r="P9745" s="6"/>
      <c r="Q9745" s="6"/>
    </row>
    <row r="9746" spans="2:17" s="2" customFormat="1" x14ac:dyDescent="0.25">
      <c r="B9746" s="1"/>
      <c r="C9746" s="1"/>
      <c r="D9746" s="1"/>
      <c r="I9746" s="1"/>
      <c r="J9746" s="5"/>
      <c r="K9746" s="5"/>
      <c r="L9746" s="5"/>
      <c r="M9746" s="6"/>
      <c r="N9746" s="6"/>
      <c r="O9746" s="7"/>
      <c r="P9746" s="6"/>
      <c r="Q9746" s="6"/>
    </row>
    <row r="9747" spans="2:17" s="2" customFormat="1" x14ac:dyDescent="0.25">
      <c r="B9747" s="1"/>
      <c r="C9747" s="1"/>
      <c r="D9747" s="1"/>
      <c r="I9747" s="1"/>
      <c r="J9747" s="5"/>
      <c r="K9747" s="5"/>
      <c r="L9747" s="5"/>
      <c r="M9747" s="6"/>
      <c r="N9747" s="6"/>
      <c r="O9747" s="7"/>
      <c r="P9747" s="6"/>
      <c r="Q9747" s="6"/>
    </row>
    <row r="9748" spans="2:17" s="2" customFormat="1" x14ac:dyDescent="0.25">
      <c r="B9748" s="1"/>
      <c r="C9748" s="1"/>
      <c r="D9748" s="1"/>
      <c r="I9748" s="1"/>
      <c r="J9748" s="5"/>
      <c r="K9748" s="5"/>
      <c r="L9748" s="5"/>
      <c r="M9748" s="6"/>
      <c r="N9748" s="6"/>
      <c r="O9748" s="7"/>
      <c r="P9748" s="6"/>
      <c r="Q9748" s="6"/>
    </row>
    <row r="9749" spans="2:17" s="2" customFormat="1" x14ac:dyDescent="0.25">
      <c r="B9749" s="1"/>
      <c r="C9749" s="1"/>
      <c r="D9749" s="1"/>
      <c r="I9749" s="1"/>
      <c r="J9749" s="5"/>
      <c r="K9749" s="5"/>
      <c r="L9749" s="5"/>
      <c r="M9749" s="6"/>
      <c r="N9749" s="6"/>
      <c r="O9749" s="7"/>
      <c r="P9749" s="6"/>
      <c r="Q9749" s="6"/>
    </row>
    <row r="9750" spans="2:17" s="2" customFormat="1" x14ac:dyDescent="0.25">
      <c r="B9750" s="1"/>
      <c r="C9750" s="1"/>
      <c r="D9750" s="1"/>
      <c r="I9750" s="1"/>
      <c r="J9750" s="5"/>
      <c r="K9750" s="5"/>
      <c r="L9750" s="5"/>
      <c r="M9750" s="6"/>
      <c r="N9750" s="6"/>
      <c r="O9750" s="7"/>
      <c r="P9750" s="6"/>
      <c r="Q9750" s="6"/>
    </row>
    <row r="9751" spans="2:17" s="2" customFormat="1" x14ac:dyDescent="0.25">
      <c r="B9751" s="1"/>
      <c r="C9751" s="1"/>
      <c r="D9751" s="1"/>
      <c r="I9751" s="1"/>
      <c r="J9751" s="5"/>
      <c r="K9751" s="5"/>
      <c r="L9751" s="5"/>
      <c r="M9751" s="6"/>
      <c r="N9751" s="6"/>
      <c r="O9751" s="7"/>
      <c r="P9751" s="6"/>
      <c r="Q9751" s="6"/>
    </row>
    <row r="9752" spans="2:17" s="2" customFormat="1" x14ac:dyDescent="0.25">
      <c r="B9752" s="1"/>
      <c r="C9752" s="1"/>
      <c r="D9752" s="1"/>
      <c r="I9752" s="1"/>
      <c r="J9752" s="5"/>
      <c r="K9752" s="5"/>
      <c r="L9752" s="5"/>
      <c r="M9752" s="6"/>
      <c r="N9752" s="6"/>
      <c r="O9752" s="7"/>
      <c r="P9752" s="6"/>
      <c r="Q9752" s="6"/>
    </row>
    <row r="9753" spans="2:17" s="2" customFormat="1" x14ac:dyDescent="0.25">
      <c r="B9753" s="1"/>
      <c r="C9753" s="1"/>
      <c r="D9753" s="1"/>
      <c r="I9753" s="1"/>
      <c r="J9753" s="5"/>
      <c r="K9753" s="5"/>
      <c r="L9753" s="5"/>
      <c r="M9753" s="6"/>
      <c r="N9753" s="6"/>
      <c r="O9753" s="7"/>
      <c r="P9753" s="6"/>
      <c r="Q9753" s="6"/>
    </row>
    <row r="9754" spans="2:17" s="2" customFormat="1" x14ac:dyDescent="0.25">
      <c r="B9754" s="1"/>
      <c r="C9754" s="1"/>
      <c r="D9754" s="1"/>
      <c r="I9754" s="1"/>
      <c r="J9754" s="5"/>
      <c r="K9754" s="5"/>
      <c r="L9754" s="5"/>
      <c r="M9754" s="6"/>
      <c r="N9754" s="6"/>
      <c r="O9754" s="7"/>
      <c r="P9754" s="6"/>
      <c r="Q9754" s="6"/>
    </row>
    <row r="9755" spans="2:17" s="2" customFormat="1" x14ac:dyDescent="0.25">
      <c r="B9755" s="1"/>
      <c r="C9755" s="1"/>
      <c r="D9755" s="1"/>
      <c r="I9755" s="1"/>
      <c r="J9755" s="5"/>
      <c r="K9755" s="5"/>
      <c r="L9755" s="5"/>
      <c r="M9755" s="6"/>
      <c r="N9755" s="6"/>
      <c r="O9755" s="7"/>
      <c r="P9755" s="6"/>
      <c r="Q9755" s="6"/>
    </row>
    <row r="9756" spans="2:17" s="2" customFormat="1" x14ac:dyDescent="0.25">
      <c r="B9756" s="1"/>
      <c r="C9756" s="1"/>
      <c r="D9756" s="1"/>
      <c r="I9756" s="1"/>
      <c r="J9756" s="5"/>
      <c r="K9756" s="5"/>
      <c r="L9756" s="5"/>
      <c r="M9756" s="6"/>
      <c r="N9756" s="6"/>
      <c r="O9756" s="7"/>
      <c r="P9756" s="6"/>
      <c r="Q9756" s="6"/>
    </row>
    <row r="9757" spans="2:17" s="2" customFormat="1" x14ac:dyDescent="0.25">
      <c r="B9757" s="1"/>
      <c r="C9757" s="1"/>
      <c r="D9757" s="1"/>
      <c r="I9757" s="1"/>
      <c r="J9757" s="5"/>
      <c r="K9757" s="5"/>
      <c r="L9757" s="5"/>
      <c r="M9757" s="6"/>
      <c r="N9757" s="6"/>
      <c r="O9757" s="7"/>
      <c r="P9757" s="6"/>
      <c r="Q9757" s="6"/>
    </row>
    <row r="9758" spans="2:17" s="2" customFormat="1" x14ac:dyDescent="0.25">
      <c r="B9758" s="1"/>
      <c r="C9758" s="1"/>
      <c r="D9758" s="1"/>
      <c r="I9758" s="1"/>
      <c r="J9758" s="5"/>
      <c r="K9758" s="5"/>
      <c r="L9758" s="5"/>
      <c r="M9758" s="6"/>
      <c r="N9758" s="6"/>
      <c r="O9758" s="7"/>
      <c r="P9758" s="6"/>
      <c r="Q9758" s="6"/>
    </row>
    <row r="9759" spans="2:17" s="2" customFormat="1" x14ac:dyDescent="0.25">
      <c r="B9759" s="1"/>
      <c r="C9759" s="1"/>
      <c r="D9759" s="1"/>
      <c r="I9759" s="1"/>
      <c r="J9759" s="5"/>
      <c r="K9759" s="5"/>
      <c r="L9759" s="5"/>
      <c r="M9759" s="6"/>
      <c r="N9759" s="6"/>
      <c r="O9759" s="7"/>
      <c r="P9759" s="6"/>
      <c r="Q9759" s="6"/>
    </row>
    <row r="9760" spans="2:17" s="2" customFormat="1" x14ac:dyDescent="0.25">
      <c r="B9760" s="1"/>
      <c r="C9760" s="1"/>
      <c r="D9760" s="1"/>
      <c r="I9760" s="1"/>
      <c r="J9760" s="5"/>
      <c r="K9760" s="5"/>
      <c r="L9760" s="5"/>
      <c r="M9760" s="6"/>
      <c r="N9760" s="6"/>
      <c r="O9760" s="7"/>
      <c r="P9760" s="6"/>
      <c r="Q9760" s="6"/>
    </row>
    <row r="9761" spans="2:17" s="2" customFormat="1" x14ac:dyDescent="0.25">
      <c r="B9761" s="1"/>
      <c r="C9761" s="1"/>
      <c r="D9761" s="1"/>
      <c r="I9761" s="1"/>
      <c r="J9761" s="5"/>
      <c r="K9761" s="5"/>
      <c r="L9761" s="5"/>
      <c r="M9761" s="6"/>
      <c r="N9761" s="6"/>
      <c r="O9761" s="7"/>
      <c r="P9761" s="6"/>
      <c r="Q9761" s="6"/>
    </row>
    <row r="9762" spans="2:17" s="2" customFormat="1" x14ac:dyDescent="0.25">
      <c r="B9762" s="1"/>
      <c r="C9762" s="1"/>
      <c r="D9762" s="1"/>
      <c r="I9762" s="1"/>
      <c r="J9762" s="5"/>
      <c r="K9762" s="5"/>
      <c r="L9762" s="5"/>
      <c r="M9762" s="6"/>
      <c r="N9762" s="6"/>
      <c r="O9762" s="7"/>
      <c r="P9762" s="6"/>
      <c r="Q9762" s="6"/>
    </row>
    <row r="9763" spans="2:17" s="2" customFormat="1" x14ac:dyDescent="0.25">
      <c r="B9763" s="1"/>
      <c r="C9763" s="1"/>
      <c r="D9763" s="1"/>
      <c r="I9763" s="1"/>
      <c r="J9763" s="5"/>
      <c r="K9763" s="5"/>
      <c r="L9763" s="5"/>
      <c r="M9763" s="6"/>
      <c r="N9763" s="6"/>
      <c r="O9763" s="7"/>
      <c r="P9763" s="6"/>
      <c r="Q9763" s="6"/>
    </row>
    <row r="9764" spans="2:17" s="2" customFormat="1" x14ac:dyDescent="0.25">
      <c r="B9764" s="1"/>
      <c r="C9764" s="1"/>
      <c r="D9764" s="1"/>
      <c r="I9764" s="1"/>
      <c r="J9764" s="5"/>
      <c r="K9764" s="5"/>
      <c r="L9764" s="5"/>
      <c r="M9764" s="6"/>
      <c r="N9764" s="6"/>
      <c r="O9764" s="7"/>
      <c r="P9764" s="6"/>
      <c r="Q9764" s="6"/>
    </row>
    <row r="9765" spans="2:17" s="2" customFormat="1" x14ac:dyDescent="0.25">
      <c r="B9765" s="1"/>
      <c r="C9765" s="1"/>
      <c r="D9765" s="1"/>
      <c r="I9765" s="1"/>
      <c r="J9765" s="5"/>
      <c r="K9765" s="5"/>
      <c r="L9765" s="5"/>
      <c r="M9765" s="6"/>
      <c r="N9765" s="6"/>
      <c r="O9765" s="7"/>
      <c r="P9765" s="6"/>
      <c r="Q9765" s="6"/>
    </row>
    <row r="9766" spans="2:17" s="2" customFormat="1" x14ac:dyDescent="0.25">
      <c r="B9766" s="1"/>
      <c r="C9766" s="1"/>
      <c r="D9766" s="1"/>
      <c r="I9766" s="1"/>
      <c r="J9766" s="5"/>
      <c r="K9766" s="5"/>
      <c r="L9766" s="5"/>
      <c r="M9766" s="6"/>
      <c r="N9766" s="6"/>
      <c r="O9766" s="7"/>
      <c r="P9766" s="6"/>
      <c r="Q9766" s="6"/>
    </row>
    <row r="9767" spans="2:17" s="2" customFormat="1" x14ac:dyDescent="0.25">
      <c r="B9767" s="1"/>
      <c r="C9767" s="1"/>
      <c r="D9767" s="1"/>
      <c r="I9767" s="1"/>
      <c r="J9767" s="5"/>
      <c r="K9767" s="5"/>
      <c r="L9767" s="5"/>
      <c r="M9767" s="6"/>
      <c r="N9767" s="6"/>
      <c r="O9767" s="7"/>
      <c r="P9767" s="6"/>
      <c r="Q9767" s="6"/>
    </row>
    <row r="9768" spans="2:17" s="2" customFormat="1" x14ac:dyDescent="0.25">
      <c r="B9768" s="1"/>
      <c r="C9768" s="1"/>
      <c r="D9768" s="1"/>
      <c r="I9768" s="1"/>
      <c r="J9768" s="5"/>
      <c r="K9768" s="5"/>
      <c r="L9768" s="5"/>
      <c r="M9768" s="6"/>
      <c r="N9768" s="6"/>
      <c r="O9768" s="7"/>
      <c r="P9768" s="6"/>
      <c r="Q9768" s="6"/>
    </row>
    <row r="9769" spans="2:17" s="2" customFormat="1" x14ac:dyDescent="0.25">
      <c r="B9769" s="1"/>
      <c r="C9769" s="1"/>
      <c r="D9769" s="1"/>
      <c r="I9769" s="1"/>
      <c r="J9769" s="5"/>
      <c r="K9769" s="5"/>
      <c r="L9769" s="5"/>
      <c r="M9769" s="6"/>
      <c r="N9769" s="6"/>
      <c r="O9769" s="7"/>
      <c r="P9769" s="6"/>
      <c r="Q9769" s="6"/>
    </row>
    <row r="9770" spans="2:17" s="2" customFormat="1" x14ac:dyDescent="0.25">
      <c r="B9770" s="1"/>
      <c r="C9770" s="1"/>
      <c r="D9770" s="1"/>
      <c r="I9770" s="1"/>
      <c r="J9770" s="5"/>
      <c r="K9770" s="5"/>
      <c r="L9770" s="5"/>
      <c r="M9770" s="6"/>
      <c r="N9770" s="6"/>
      <c r="O9770" s="7"/>
      <c r="P9770" s="6"/>
      <c r="Q9770" s="6"/>
    </row>
    <row r="9771" spans="2:17" s="2" customFormat="1" x14ac:dyDescent="0.25">
      <c r="B9771" s="1"/>
      <c r="C9771" s="1"/>
      <c r="D9771" s="1"/>
      <c r="I9771" s="1"/>
      <c r="J9771" s="5"/>
      <c r="K9771" s="5"/>
      <c r="L9771" s="5"/>
      <c r="M9771" s="6"/>
      <c r="N9771" s="6"/>
      <c r="O9771" s="7"/>
      <c r="P9771" s="6"/>
      <c r="Q9771" s="6"/>
    </row>
    <row r="9772" spans="2:17" s="2" customFormat="1" x14ac:dyDescent="0.25">
      <c r="B9772" s="1"/>
      <c r="C9772" s="1"/>
      <c r="D9772" s="1"/>
      <c r="I9772" s="1"/>
      <c r="J9772" s="5"/>
      <c r="K9772" s="5"/>
      <c r="L9772" s="5"/>
      <c r="M9772" s="6"/>
      <c r="N9772" s="6"/>
      <c r="O9772" s="7"/>
      <c r="P9772" s="6"/>
      <c r="Q9772" s="6"/>
    </row>
    <row r="9773" spans="2:17" s="2" customFormat="1" x14ac:dyDescent="0.25">
      <c r="B9773" s="1"/>
      <c r="C9773" s="1"/>
      <c r="D9773" s="1"/>
      <c r="I9773" s="1"/>
      <c r="J9773" s="5"/>
      <c r="K9773" s="5"/>
      <c r="L9773" s="5"/>
      <c r="M9773" s="6"/>
      <c r="N9773" s="6"/>
      <c r="O9773" s="7"/>
      <c r="P9773" s="6"/>
      <c r="Q9773" s="6"/>
    </row>
    <row r="9774" spans="2:17" s="2" customFormat="1" x14ac:dyDescent="0.25">
      <c r="B9774" s="1"/>
      <c r="C9774" s="1"/>
      <c r="D9774" s="1"/>
      <c r="I9774" s="1"/>
      <c r="J9774" s="5"/>
      <c r="K9774" s="5"/>
      <c r="L9774" s="5"/>
      <c r="M9774" s="6"/>
      <c r="N9774" s="6"/>
      <c r="O9774" s="7"/>
      <c r="P9774" s="6"/>
      <c r="Q9774" s="6"/>
    </row>
    <row r="9775" spans="2:17" s="2" customFormat="1" x14ac:dyDescent="0.25">
      <c r="B9775" s="1"/>
      <c r="C9775" s="1"/>
      <c r="D9775" s="1"/>
      <c r="I9775" s="1"/>
      <c r="J9775" s="5"/>
      <c r="K9775" s="5"/>
      <c r="L9775" s="5"/>
      <c r="M9775" s="6"/>
      <c r="N9775" s="6"/>
      <c r="O9775" s="7"/>
      <c r="P9775" s="6"/>
      <c r="Q9775" s="6"/>
    </row>
    <row r="9776" spans="2:17" s="2" customFormat="1" x14ac:dyDescent="0.25">
      <c r="B9776" s="1"/>
      <c r="C9776" s="1"/>
      <c r="D9776" s="1"/>
      <c r="I9776" s="1"/>
      <c r="J9776" s="5"/>
      <c r="K9776" s="5"/>
      <c r="L9776" s="5"/>
      <c r="M9776" s="6"/>
      <c r="N9776" s="6"/>
      <c r="O9776" s="7"/>
      <c r="P9776" s="6"/>
      <c r="Q9776" s="6"/>
    </row>
    <row r="9777" spans="2:17" s="2" customFormat="1" x14ac:dyDescent="0.25">
      <c r="B9777" s="1"/>
      <c r="C9777" s="1"/>
      <c r="D9777" s="1"/>
      <c r="I9777" s="1"/>
      <c r="J9777" s="5"/>
      <c r="K9777" s="5"/>
      <c r="L9777" s="5"/>
      <c r="M9777" s="6"/>
      <c r="N9777" s="6"/>
      <c r="O9777" s="7"/>
      <c r="P9777" s="6"/>
      <c r="Q9777" s="6"/>
    </row>
    <row r="9778" spans="2:17" s="2" customFormat="1" x14ac:dyDescent="0.25">
      <c r="B9778" s="1"/>
      <c r="C9778" s="1"/>
      <c r="D9778" s="1"/>
      <c r="I9778" s="1"/>
      <c r="J9778" s="5"/>
      <c r="K9778" s="5"/>
      <c r="L9778" s="5"/>
      <c r="M9778" s="6"/>
      <c r="N9778" s="6"/>
      <c r="O9778" s="7"/>
      <c r="P9778" s="6"/>
      <c r="Q9778" s="6"/>
    </row>
    <row r="9779" spans="2:17" s="2" customFormat="1" x14ac:dyDescent="0.25">
      <c r="B9779" s="1"/>
      <c r="C9779" s="1"/>
      <c r="D9779" s="1"/>
      <c r="I9779" s="1"/>
      <c r="J9779" s="5"/>
      <c r="K9779" s="5"/>
      <c r="L9779" s="5"/>
      <c r="M9779" s="6"/>
      <c r="N9779" s="6"/>
      <c r="O9779" s="7"/>
      <c r="P9779" s="6"/>
      <c r="Q9779" s="6"/>
    </row>
    <row r="9780" spans="2:17" s="2" customFormat="1" x14ac:dyDescent="0.25">
      <c r="B9780" s="1"/>
      <c r="C9780" s="1"/>
      <c r="D9780" s="1"/>
      <c r="I9780" s="1"/>
      <c r="J9780" s="5"/>
      <c r="K9780" s="5"/>
      <c r="L9780" s="5"/>
      <c r="M9780" s="6"/>
      <c r="N9780" s="6"/>
      <c r="O9780" s="7"/>
      <c r="P9780" s="6"/>
      <c r="Q9780" s="6"/>
    </row>
    <row r="9781" spans="2:17" s="2" customFormat="1" x14ac:dyDescent="0.25">
      <c r="B9781" s="1"/>
      <c r="C9781" s="1"/>
      <c r="D9781" s="1"/>
      <c r="I9781" s="1"/>
      <c r="J9781" s="5"/>
      <c r="K9781" s="5"/>
      <c r="L9781" s="5"/>
      <c r="M9781" s="6"/>
      <c r="N9781" s="6"/>
      <c r="O9781" s="7"/>
      <c r="P9781" s="6"/>
      <c r="Q9781" s="6"/>
    </row>
    <row r="9782" spans="2:17" s="2" customFormat="1" x14ac:dyDescent="0.25">
      <c r="B9782" s="1"/>
      <c r="C9782" s="1"/>
      <c r="D9782" s="1"/>
      <c r="I9782" s="1"/>
      <c r="J9782" s="5"/>
      <c r="K9782" s="5"/>
      <c r="L9782" s="5"/>
      <c r="M9782" s="6"/>
      <c r="N9782" s="6"/>
      <c r="O9782" s="7"/>
      <c r="P9782" s="6"/>
      <c r="Q9782" s="6"/>
    </row>
    <row r="9783" spans="2:17" s="2" customFormat="1" x14ac:dyDescent="0.25">
      <c r="B9783" s="1"/>
      <c r="C9783" s="1"/>
      <c r="D9783" s="1"/>
      <c r="I9783" s="1"/>
      <c r="J9783" s="5"/>
      <c r="K9783" s="5"/>
      <c r="L9783" s="5"/>
      <c r="M9783" s="6"/>
      <c r="N9783" s="6"/>
      <c r="O9783" s="7"/>
      <c r="P9783" s="6"/>
      <c r="Q9783" s="6"/>
    </row>
    <row r="9784" spans="2:17" s="2" customFormat="1" x14ac:dyDescent="0.25">
      <c r="B9784" s="1"/>
      <c r="C9784" s="1"/>
      <c r="D9784" s="1"/>
      <c r="I9784" s="1"/>
      <c r="J9784" s="5"/>
      <c r="K9784" s="5"/>
      <c r="L9784" s="5"/>
      <c r="M9784" s="6"/>
      <c r="N9784" s="6"/>
      <c r="O9784" s="7"/>
      <c r="P9784" s="6"/>
      <c r="Q9784" s="6"/>
    </row>
    <row r="9785" spans="2:17" s="2" customFormat="1" x14ac:dyDescent="0.25">
      <c r="B9785" s="1"/>
      <c r="C9785" s="1"/>
      <c r="D9785" s="1"/>
      <c r="I9785" s="1"/>
      <c r="J9785" s="5"/>
      <c r="K9785" s="5"/>
      <c r="L9785" s="5"/>
      <c r="M9785" s="6"/>
      <c r="N9785" s="6"/>
      <c r="O9785" s="7"/>
      <c r="P9785" s="6"/>
      <c r="Q9785" s="6"/>
    </row>
    <row r="9786" spans="2:17" s="2" customFormat="1" x14ac:dyDescent="0.25">
      <c r="B9786" s="1"/>
      <c r="C9786" s="1"/>
      <c r="D9786" s="1"/>
      <c r="I9786" s="1"/>
      <c r="J9786" s="5"/>
      <c r="K9786" s="5"/>
      <c r="L9786" s="5"/>
      <c r="M9786" s="6"/>
      <c r="N9786" s="6"/>
      <c r="O9786" s="7"/>
      <c r="P9786" s="6"/>
      <c r="Q9786" s="6"/>
    </row>
    <row r="9787" spans="2:17" s="2" customFormat="1" x14ac:dyDescent="0.25">
      <c r="B9787" s="1"/>
      <c r="C9787" s="1"/>
      <c r="D9787" s="1"/>
      <c r="I9787" s="1"/>
      <c r="J9787" s="5"/>
      <c r="K9787" s="5"/>
      <c r="L9787" s="5"/>
      <c r="M9787" s="6"/>
      <c r="N9787" s="6"/>
      <c r="O9787" s="7"/>
      <c r="P9787" s="6"/>
      <c r="Q9787" s="6"/>
    </row>
    <row r="9788" spans="2:17" s="2" customFormat="1" x14ac:dyDescent="0.25">
      <c r="B9788" s="1"/>
      <c r="C9788" s="1"/>
      <c r="D9788" s="1"/>
      <c r="I9788" s="1"/>
      <c r="J9788" s="5"/>
      <c r="K9788" s="5"/>
      <c r="L9788" s="5"/>
      <c r="M9788" s="6"/>
      <c r="N9788" s="6"/>
      <c r="O9788" s="7"/>
      <c r="P9788" s="6"/>
      <c r="Q9788" s="6"/>
    </row>
    <row r="9789" spans="2:17" s="2" customFormat="1" x14ac:dyDescent="0.25">
      <c r="B9789" s="1"/>
      <c r="C9789" s="1"/>
      <c r="D9789" s="1"/>
      <c r="I9789" s="1"/>
      <c r="J9789" s="5"/>
      <c r="K9789" s="5"/>
      <c r="L9789" s="5"/>
      <c r="M9789" s="6"/>
      <c r="N9789" s="6"/>
      <c r="O9789" s="7"/>
      <c r="P9789" s="6"/>
      <c r="Q9789" s="6"/>
    </row>
    <row r="9790" spans="2:17" s="2" customFormat="1" x14ac:dyDescent="0.25">
      <c r="B9790" s="1"/>
      <c r="C9790" s="1"/>
      <c r="D9790" s="1"/>
      <c r="I9790" s="1"/>
      <c r="J9790" s="5"/>
      <c r="K9790" s="5"/>
      <c r="L9790" s="5"/>
      <c r="M9790" s="6"/>
      <c r="N9790" s="6"/>
      <c r="O9790" s="7"/>
      <c r="P9790" s="6"/>
      <c r="Q9790" s="6"/>
    </row>
    <row r="9791" spans="2:17" s="2" customFormat="1" x14ac:dyDescent="0.25">
      <c r="B9791" s="1"/>
      <c r="C9791" s="1"/>
      <c r="D9791" s="1"/>
      <c r="I9791" s="1"/>
      <c r="J9791" s="5"/>
      <c r="K9791" s="5"/>
      <c r="L9791" s="5"/>
      <c r="M9791" s="6"/>
      <c r="N9791" s="6"/>
      <c r="O9791" s="7"/>
      <c r="P9791" s="6"/>
      <c r="Q9791" s="6"/>
    </row>
    <row r="9792" spans="2:17" s="2" customFormat="1" x14ac:dyDescent="0.25">
      <c r="B9792" s="1"/>
      <c r="C9792" s="1"/>
      <c r="D9792" s="1"/>
      <c r="I9792" s="1"/>
      <c r="J9792" s="5"/>
      <c r="K9792" s="5"/>
      <c r="L9792" s="5"/>
      <c r="M9792" s="6"/>
      <c r="N9792" s="6"/>
      <c r="O9792" s="7"/>
      <c r="P9792" s="6"/>
      <c r="Q9792" s="6"/>
    </row>
    <row r="9793" spans="2:17" s="2" customFormat="1" x14ac:dyDescent="0.25">
      <c r="B9793" s="1"/>
      <c r="C9793" s="1"/>
      <c r="D9793" s="1"/>
      <c r="I9793" s="1"/>
      <c r="J9793" s="5"/>
      <c r="K9793" s="5"/>
      <c r="L9793" s="5"/>
      <c r="M9793" s="6"/>
      <c r="N9793" s="6"/>
      <c r="O9793" s="7"/>
      <c r="P9793" s="6"/>
      <c r="Q9793" s="6"/>
    </row>
    <row r="9794" spans="2:17" s="2" customFormat="1" x14ac:dyDescent="0.25">
      <c r="B9794" s="1"/>
      <c r="C9794" s="1"/>
      <c r="D9794" s="1"/>
      <c r="I9794" s="1"/>
      <c r="J9794" s="5"/>
      <c r="K9794" s="5"/>
      <c r="L9794" s="5"/>
      <c r="M9794" s="6"/>
      <c r="N9794" s="6"/>
      <c r="O9794" s="7"/>
      <c r="P9794" s="6"/>
      <c r="Q9794" s="6"/>
    </row>
    <row r="9795" spans="2:17" s="2" customFormat="1" x14ac:dyDescent="0.25">
      <c r="B9795" s="1"/>
      <c r="C9795" s="1"/>
      <c r="D9795" s="1"/>
      <c r="I9795" s="1"/>
      <c r="J9795" s="5"/>
      <c r="K9795" s="5"/>
      <c r="L9795" s="5"/>
      <c r="M9795" s="6"/>
      <c r="N9795" s="6"/>
      <c r="O9795" s="7"/>
      <c r="P9795" s="6"/>
      <c r="Q9795" s="6"/>
    </row>
    <row r="9796" spans="2:17" s="2" customFormat="1" x14ac:dyDescent="0.25">
      <c r="B9796" s="1"/>
      <c r="C9796" s="1"/>
      <c r="D9796" s="1"/>
      <c r="I9796" s="1"/>
      <c r="J9796" s="5"/>
      <c r="K9796" s="5"/>
      <c r="L9796" s="5"/>
      <c r="M9796" s="6"/>
      <c r="N9796" s="6"/>
      <c r="O9796" s="7"/>
      <c r="P9796" s="6"/>
      <c r="Q9796" s="6"/>
    </row>
    <row r="9797" spans="2:17" s="2" customFormat="1" x14ac:dyDescent="0.25">
      <c r="B9797" s="1"/>
      <c r="C9797" s="1"/>
      <c r="D9797" s="1"/>
      <c r="I9797" s="1"/>
      <c r="J9797" s="5"/>
      <c r="K9797" s="5"/>
      <c r="L9797" s="5"/>
      <c r="M9797" s="6"/>
      <c r="N9797" s="6"/>
      <c r="O9797" s="7"/>
      <c r="P9797" s="6"/>
      <c r="Q9797" s="6"/>
    </row>
    <row r="9798" spans="2:17" s="2" customFormat="1" x14ac:dyDescent="0.25">
      <c r="B9798" s="1"/>
      <c r="C9798" s="1"/>
      <c r="D9798" s="1"/>
      <c r="I9798" s="1"/>
      <c r="J9798" s="5"/>
      <c r="K9798" s="5"/>
      <c r="L9798" s="5"/>
      <c r="M9798" s="6"/>
      <c r="N9798" s="6"/>
      <c r="O9798" s="7"/>
      <c r="P9798" s="6"/>
      <c r="Q9798" s="6"/>
    </row>
    <row r="9799" spans="2:17" s="2" customFormat="1" x14ac:dyDescent="0.25">
      <c r="B9799" s="1"/>
      <c r="C9799" s="1"/>
      <c r="D9799" s="1"/>
      <c r="I9799" s="1"/>
      <c r="J9799" s="5"/>
      <c r="K9799" s="5"/>
      <c r="L9799" s="5"/>
      <c r="M9799" s="6"/>
      <c r="N9799" s="6"/>
      <c r="O9799" s="7"/>
      <c r="P9799" s="6"/>
      <c r="Q9799" s="6"/>
    </row>
    <row r="9800" spans="2:17" s="2" customFormat="1" x14ac:dyDescent="0.25">
      <c r="B9800" s="1"/>
      <c r="C9800" s="1"/>
      <c r="D9800" s="1"/>
      <c r="I9800" s="1"/>
      <c r="J9800" s="5"/>
      <c r="K9800" s="5"/>
      <c r="L9800" s="5"/>
      <c r="M9800" s="6"/>
      <c r="N9800" s="6"/>
      <c r="O9800" s="7"/>
      <c r="P9800" s="6"/>
      <c r="Q9800" s="6"/>
    </row>
    <row r="9801" spans="2:17" s="2" customFormat="1" x14ac:dyDescent="0.25">
      <c r="B9801" s="1"/>
      <c r="C9801" s="1"/>
      <c r="D9801" s="1"/>
      <c r="I9801" s="1"/>
      <c r="J9801" s="5"/>
      <c r="K9801" s="5"/>
      <c r="L9801" s="5"/>
      <c r="M9801" s="6"/>
      <c r="N9801" s="6"/>
      <c r="O9801" s="7"/>
      <c r="P9801" s="6"/>
      <c r="Q9801" s="6"/>
    </row>
    <row r="9802" spans="2:17" s="2" customFormat="1" x14ac:dyDescent="0.25">
      <c r="B9802" s="1"/>
      <c r="C9802" s="1"/>
      <c r="D9802" s="1"/>
      <c r="I9802" s="1"/>
      <c r="J9802" s="5"/>
      <c r="K9802" s="5"/>
      <c r="L9802" s="5"/>
      <c r="M9802" s="6"/>
      <c r="N9802" s="6"/>
      <c r="O9802" s="7"/>
      <c r="P9802" s="6"/>
      <c r="Q9802" s="6"/>
    </row>
    <row r="9803" spans="2:17" s="2" customFormat="1" x14ac:dyDescent="0.25">
      <c r="B9803" s="1"/>
      <c r="C9803" s="1"/>
      <c r="D9803" s="1"/>
      <c r="I9803" s="1"/>
      <c r="J9803" s="5"/>
      <c r="K9803" s="5"/>
      <c r="L9803" s="5"/>
      <c r="M9803" s="6"/>
      <c r="N9803" s="6"/>
      <c r="O9803" s="7"/>
      <c r="P9803" s="6"/>
      <c r="Q9803" s="6"/>
    </row>
    <row r="9804" spans="2:17" s="2" customFormat="1" x14ac:dyDescent="0.25">
      <c r="B9804" s="1"/>
      <c r="C9804" s="1"/>
      <c r="D9804" s="1"/>
      <c r="I9804" s="1"/>
      <c r="J9804" s="5"/>
      <c r="K9804" s="5"/>
      <c r="L9804" s="5"/>
      <c r="M9804" s="6"/>
      <c r="N9804" s="6"/>
      <c r="O9804" s="7"/>
      <c r="P9804" s="6"/>
      <c r="Q9804" s="6"/>
    </row>
    <row r="9805" spans="2:17" s="2" customFormat="1" x14ac:dyDescent="0.25">
      <c r="B9805" s="1"/>
      <c r="C9805" s="1"/>
      <c r="D9805" s="1"/>
      <c r="I9805" s="1"/>
      <c r="J9805" s="5"/>
      <c r="K9805" s="5"/>
      <c r="L9805" s="5"/>
      <c r="M9805" s="6"/>
      <c r="N9805" s="6"/>
      <c r="O9805" s="7"/>
      <c r="P9805" s="6"/>
      <c r="Q9805" s="6"/>
    </row>
    <row r="9806" spans="2:17" s="2" customFormat="1" x14ac:dyDescent="0.25">
      <c r="B9806" s="1"/>
      <c r="C9806" s="1"/>
      <c r="D9806" s="1"/>
      <c r="I9806" s="1"/>
      <c r="J9806" s="5"/>
      <c r="K9806" s="5"/>
      <c r="L9806" s="5"/>
      <c r="M9806" s="6"/>
      <c r="N9806" s="6"/>
      <c r="O9806" s="7"/>
      <c r="P9806" s="6"/>
      <c r="Q9806" s="6"/>
    </row>
    <row r="9807" spans="2:17" s="2" customFormat="1" x14ac:dyDescent="0.25">
      <c r="B9807" s="1"/>
      <c r="C9807" s="1"/>
      <c r="D9807" s="1"/>
      <c r="I9807" s="1"/>
      <c r="J9807" s="5"/>
      <c r="K9807" s="5"/>
      <c r="L9807" s="5"/>
      <c r="M9807" s="6"/>
      <c r="N9807" s="6"/>
      <c r="O9807" s="7"/>
      <c r="P9807" s="6"/>
      <c r="Q9807" s="6"/>
    </row>
    <row r="9808" spans="2:17" s="2" customFormat="1" x14ac:dyDescent="0.25">
      <c r="B9808" s="1"/>
      <c r="C9808" s="1"/>
      <c r="D9808" s="1"/>
      <c r="I9808" s="1"/>
      <c r="J9808" s="5"/>
      <c r="K9808" s="5"/>
      <c r="L9808" s="5"/>
      <c r="M9808" s="6"/>
      <c r="N9808" s="6"/>
      <c r="O9808" s="7"/>
      <c r="P9808" s="6"/>
      <c r="Q9808" s="6"/>
    </row>
    <row r="9809" spans="2:17" s="2" customFormat="1" x14ac:dyDescent="0.25">
      <c r="B9809" s="1"/>
      <c r="C9809" s="1"/>
      <c r="D9809" s="1"/>
      <c r="I9809" s="1"/>
      <c r="J9809" s="5"/>
      <c r="K9809" s="5"/>
      <c r="L9809" s="5"/>
      <c r="M9809" s="6"/>
      <c r="N9809" s="6"/>
      <c r="O9809" s="7"/>
      <c r="P9809" s="6"/>
      <c r="Q9809" s="6"/>
    </row>
    <row r="9810" spans="2:17" s="2" customFormat="1" x14ac:dyDescent="0.25">
      <c r="B9810" s="1"/>
      <c r="C9810" s="1"/>
      <c r="D9810" s="1"/>
      <c r="I9810" s="1"/>
      <c r="J9810" s="5"/>
      <c r="K9810" s="5"/>
      <c r="L9810" s="5"/>
      <c r="M9810" s="6"/>
      <c r="N9810" s="6"/>
      <c r="O9810" s="7"/>
      <c r="P9810" s="6"/>
      <c r="Q9810" s="6"/>
    </row>
    <row r="9811" spans="2:17" s="2" customFormat="1" x14ac:dyDescent="0.25">
      <c r="B9811" s="1"/>
      <c r="C9811" s="1"/>
      <c r="D9811" s="1"/>
      <c r="I9811" s="1"/>
      <c r="J9811" s="5"/>
      <c r="K9811" s="5"/>
      <c r="L9811" s="5"/>
      <c r="M9811" s="6"/>
      <c r="N9811" s="6"/>
      <c r="O9811" s="7"/>
      <c r="P9811" s="6"/>
      <c r="Q9811" s="6"/>
    </row>
    <row r="9812" spans="2:17" s="2" customFormat="1" x14ac:dyDescent="0.25">
      <c r="B9812" s="1"/>
      <c r="C9812" s="1"/>
      <c r="D9812" s="1"/>
      <c r="I9812" s="1"/>
      <c r="J9812" s="5"/>
      <c r="K9812" s="5"/>
      <c r="L9812" s="5"/>
      <c r="M9812" s="6"/>
      <c r="N9812" s="6"/>
      <c r="O9812" s="7"/>
      <c r="P9812" s="6"/>
      <c r="Q9812" s="6"/>
    </row>
    <row r="9813" spans="2:17" s="2" customFormat="1" x14ac:dyDescent="0.25">
      <c r="B9813" s="1"/>
      <c r="C9813" s="1"/>
      <c r="D9813" s="1"/>
      <c r="I9813" s="1"/>
      <c r="J9813" s="5"/>
      <c r="K9813" s="5"/>
      <c r="L9813" s="5"/>
      <c r="M9813" s="6"/>
      <c r="N9813" s="6"/>
      <c r="O9813" s="7"/>
      <c r="P9813" s="6"/>
      <c r="Q9813" s="6"/>
    </row>
    <row r="9814" spans="2:17" s="2" customFormat="1" x14ac:dyDescent="0.25">
      <c r="B9814" s="1"/>
      <c r="C9814" s="1"/>
      <c r="D9814" s="1"/>
      <c r="I9814" s="1"/>
      <c r="J9814" s="5"/>
      <c r="K9814" s="5"/>
      <c r="L9814" s="5"/>
      <c r="M9814" s="6"/>
      <c r="N9814" s="6"/>
      <c r="O9814" s="7"/>
      <c r="P9814" s="6"/>
      <c r="Q9814" s="6"/>
    </row>
    <row r="9815" spans="2:17" s="2" customFormat="1" x14ac:dyDescent="0.25">
      <c r="B9815" s="1"/>
      <c r="C9815" s="1"/>
      <c r="D9815" s="1"/>
      <c r="I9815" s="1"/>
      <c r="J9815" s="5"/>
      <c r="K9815" s="5"/>
      <c r="L9815" s="5"/>
      <c r="M9815" s="6"/>
      <c r="N9815" s="6"/>
      <c r="O9815" s="7"/>
      <c r="P9815" s="6"/>
      <c r="Q9815" s="6"/>
    </row>
    <row r="9816" spans="2:17" s="2" customFormat="1" x14ac:dyDescent="0.25">
      <c r="B9816" s="1"/>
      <c r="C9816" s="1"/>
      <c r="D9816" s="1"/>
      <c r="I9816" s="1"/>
      <c r="J9816" s="5"/>
      <c r="K9816" s="5"/>
      <c r="L9816" s="5"/>
      <c r="M9816" s="6"/>
      <c r="N9816" s="6"/>
      <c r="O9816" s="7"/>
      <c r="P9816" s="6"/>
      <c r="Q9816" s="6"/>
    </row>
    <row r="9817" spans="2:17" s="2" customFormat="1" x14ac:dyDescent="0.25">
      <c r="B9817" s="1"/>
      <c r="C9817" s="1"/>
      <c r="D9817" s="1"/>
      <c r="I9817" s="1"/>
      <c r="J9817" s="5"/>
      <c r="K9817" s="5"/>
      <c r="L9817" s="5"/>
      <c r="M9817" s="6"/>
      <c r="N9817" s="6"/>
      <c r="O9817" s="7"/>
      <c r="P9817" s="6"/>
      <c r="Q9817" s="6"/>
    </row>
    <row r="9818" spans="2:17" s="2" customFormat="1" x14ac:dyDescent="0.25">
      <c r="B9818" s="1"/>
      <c r="C9818" s="1"/>
      <c r="D9818" s="1"/>
      <c r="I9818" s="1"/>
      <c r="J9818" s="5"/>
      <c r="K9818" s="5"/>
      <c r="L9818" s="5"/>
      <c r="M9818" s="6"/>
      <c r="N9818" s="6"/>
      <c r="O9818" s="7"/>
      <c r="P9818" s="6"/>
      <c r="Q9818" s="6"/>
    </row>
    <row r="9819" spans="2:17" s="2" customFormat="1" x14ac:dyDescent="0.25">
      <c r="B9819" s="1"/>
      <c r="C9819" s="1"/>
      <c r="D9819" s="1"/>
      <c r="I9819" s="1"/>
      <c r="J9819" s="5"/>
      <c r="K9819" s="5"/>
      <c r="L9819" s="5"/>
      <c r="M9819" s="6"/>
      <c r="N9819" s="6"/>
      <c r="O9819" s="7"/>
      <c r="P9819" s="6"/>
      <c r="Q9819" s="6"/>
    </row>
    <row r="9820" spans="2:17" s="2" customFormat="1" x14ac:dyDescent="0.25">
      <c r="B9820" s="1"/>
      <c r="C9820" s="1"/>
      <c r="D9820" s="1"/>
      <c r="I9820" s="1"/>
      <c r="J9820" s="5"/>
      <c r="K9820" s="5"/>
      <c r="L9820" s="5"/>
      <c r="M9820" s="6"/>
      <c r="N9820" s="6"/>
      <c r="O9820" s="7"/>
      <c r="P9820" s="6"/>
      <c r="Q9820" s="6"/>
    </row>
    <row r="9821" spans="2:17" s="2" customFormat="1" x14ac:dyDescent="0.25">
      <c r="B9821" s="1"/>
      <c r="C9821" s="1"/>
      <c r="D9821" s="1"/>
      <c r="I9821" s="1"/>
      <c r="J9821" s="5"/>
      <c r="K9821" s="5"/>
      <c r="L9821" s="5"/>
      <c r="M9821" s="6"/>
      <c r="N9821" s="6"/>
      <c r="O9821" s="7"/>
      <c r="P9821" s="6"/>
      <c r="Q9821" s="6"/>
    </row>
    <row r="9822" spans="2:17" s="2" customFormat="1" x14ac:dyDescent="0.25">
      <c r="B9822" s="1"/>
      <c r="C9822" s="1"/>
      <c r="D9822" s="1"/>
      <c r="I9822" s="1"/>
      <c r="J9822" s="5"/>
      <c r="K9822" s="5"/>
      <c r="L9822" s="5"/>
      <c r="M9822" s="6"/>
      <c r="N9822" s="6"/>
      <c r="O9822" s="7"/>
      <c r="P9822" s="6"/>
      <c r="Q9822" s="6"/>
    </row>
    <row r="9823" spans="2:17" s="2" customFormat="1" x14ac:dyDescent="0.25">
      <c r="B9823" s="1"/>
      <c r="C9823" s="1"/>
      <c r="D9823" s="1"/>
      <c r="I9823" s="1"/>
      <c r="J9823" s="5"/>
      <c r="K9823" s="5"/>
      <c r="L9823" s="5"/>
      <c r="M9823" s="6"/>
      <c r="N9823" s="6"/>
      <c r="O9823" s="7"/>
      <c r="P9823" s="6"/>
      <c r="Q9823" s="6"/>
    </row>
    <row r="9824" spans="2:17" s="2" customFormat="1" x14ac:dyDescent="0.25">
      <c r="B9824" s="1"/>
      <c r="C9824" s="1"/>
      <c r="D9824" s="1"/>
      <c r="I9824" s="1"/>
      <c r="J9824" s="5"/>
      <c r="K9824" s="5"/>
      <c r="L9824" s="5"/>
      <c r="M9824" s="6"/>
      <c r="N9824" s="6"/>
      <c r="O9824" s="7"/>
      <c r="P9824" s="6"/>
      <c r="Q9824" s="6"/>
    </row>
    <row r="9825" spans="2:17" s="2" customFormat="1" x14ac:dyDescent="0.25">
      <c r="B9825" s="1"/>
      <c r="C9825" s="1"/>
      <c r="D9825" s="1"/>
      <c r="I9825" s="1"/>
      <c r="J9825" s="5"/>
      <c r="K9825" s="5"/>
      <c r="L9825" s="5"/>
      <c r="M9825" s="6"/>
      <c r="N9825" s="6"/>
      <c r="O9825" s="7"/>
      <c r="P9825" s="6"/>
      <c r="Q9825" s="6"/>
    </row>
    <row r="9826" spans="2:17" s="2" customFormat="1" x14ac:dyDescent="0.25">
      <c r="B9826" s="1"/>
      <c r="C9826" s="1"/>
      <c r="D9826" s="1"/>
      <c r="I9826" s="1"/>
      <c r="J9826" s="5"/>
      <c r="K9826" s="5"/>
      <c r="L9826" s="5"/>
      <c r="M9826" s="6"/>
      <c r="N9826" s="6"/>
      <c r="O9826" s="7"/>
      <c r="P9826" s="6"/>
      <c r="Q9826" s="6"/>
    </row>
    <row r="9827" spans="2:17" s="2" customFormat="1" x14ac:dyDescent="0.25">
      <c r="B9827" s="1"/>
      <c r="C9827" s="1"/>
      <c r="D9827" s="1"/>
      <c r="I9827" s="1"/>
      <c r="J9827" s="5"/>
      <c r="K9827" s="5"/>
      <c r="L9827" s="5"/>
      <c r="M9827" s="6"/>
      <c r="N9827" s="6"/>
      <c r="O9827" s="7"/>
      <c r="P9827" s="6"/>
      <c r="Q9827" s="6"/>
    </row>
    <row r="9828" spans="2:17" s="2" customFormat="1" x14ac:dyDescent="0.25">
      <c r="B9828" s="1"/>
      <c r="C9828" s="1"/>
      <c r="D9828" s="1"/>
      <c r="I9828" s="1"/>
      <c r="J9828" s="5"/>
      <c r="K9828" s="5"/>
      <c r="L9828" s="5"/>
      <c r="M9828" s="6"/>
      <c r="N9828" s="6"/>
      <c r="O9828" s="7"/>
      <c r="P9828" s="6"/>
      <c r="Q9828" s="6"/>
    </row>
    <row r="9829" spans="2:17" s="2" customFormat="1" x14ac:dyDescent="0.25">
      <c r="B9829" s="1"/>
      <c r="C9829" s="1"/>
      <c r="D9829" s="1"/>
      <c r="I9829" s="1"/>
      <c r="J9829" s="5"/>
      <c r="K9829" s="5"/>
      <c r="L9829" s="5"/>
      <c r="M9829" s="6"/>
      <c r="N9829" s="6"/>
      <c r="O9829" s="7"/>
      <c r="P9829" s="6"/>
      <c r="Q9829" s="6"/>
    </row>
    <row r="9830" spans="2:17" s="2" customFormat="1" x14ac:dyDescent="0.25">
      <c r="B9830" s="1"/>
      <c r="C9830" s="1"/>
      <c r="D9830" s="1"/>
      <c r="I9830" s="1"/>
      <c r="J9830" s="5"/>
      <c r="K9830" s="5"/>
      <c r="L9830" s="5"/>
      <c r="M9830" s="6"/>
      <c r="N9830" s="6"/>
      <c r="O9830" s="7"/>
      <c r="P9830" s="6"/>
      <c r="Q9830" s="6"/>
    </row>
    <row r="9831" spans="2:17" s="2" customFormat="1" x14ac:dyDescent="0.25">
      <c r="B9831" s="1"/>
      <c r="C9831" s="1"/>
      <c r="D9831" s="1"/>
      <c r="I9831" s="1"/>
      <c r="J9831" s="5"/>
      <c r="K9831" s="5"/>
      <c r="L9831" s="5"/>
      <c r="M9831" s="6"/>
      <c r="N9831" s="6"/>
      <c r="O9831" s="7"/>
      <c r="P9831" s="6"/>
      <c r="Q9831" s="6"/>
    </row>
    <row r="9832" spans="2:17" s="2" customFormat="1" x14ac:dyDescent="0.25">
      <c r="B9832" s="1"/>
      <c r="C9832" s="1"/>
      <c r="D9832" s="1"/>
      <c r="I9832" s="1"/>
      <c r="J9832" s="5"/>
      <c r="K9832" s="5"/>
      <c r="L9832" s="5"/>
      <c r="M9832" s="6"/>
      <c r="N9832" s="6"/>
      <c r="O9832" s="7"/>
      <c r="P9832" s="6"/>
      <c r="Q9832" s="6"/>
    </row>
    <row r="9833" spans="2:17" s="2" customFormat="1" x14ac:dyDescent="0.25">
      <c r="B9833" s="1"/>
      <c r="C9833" s="1"/>
      <c r="D9833" s="1"/>
      <c r="I9833" s="1"/>
      <c r="J9833" s="5"/>
      <c r="K9833" s="5"/>
      <c r="L9833" s="5"/>
      <c r="M9833" s="6"/>
      <c r="N9833" s="6"/>
      <c r="O9833" s="7"/>
      <c r="P9833" s="6"/>
      <c r="Q9833" s="6"/>
    </row>
    <row r="9834" spans="2:17" s="2" customFormat="1" x14ac:dyDescent="0.25">
      <c r="B9834" s="1"/>
      <c r="C9834" s="1"/>
      <c r="D9834" s="1"/>
      <c r="I9834" s="1"/>
      <c r="J9834" s="5"/>
      <c r="K9834" s="5"/>
      <c r="L9834" s="5"/>
      <c r="M9834" s="6"/>
      <c r="N9834" s="6"/>
      <c r="O9834" s="7"/>
      <c r="P9834" s="6"/>
      <c r="Q9834" s="6"/>
    </row>
    <row r="9835" spans="2:17" s="2" customFormat="1" x14ac:dyDescent="0.25">
      <c r="B9835" s="1"/>
      <c r="C9835" s="1"/>
      <c r="D9835" s="1"/>
      <c r="I9835" s="1"/>
      <c r="J9835" s="5"/>
      <c r="K9835" s="5"/>
      <c r="L9835" s="5"/>
      <c r="M9835" s="6"/>
      <c r="N9835" s="6"/>
      <c r="O9835" s="7"/>
      <c r="P9835" s="6"/>
      <c r="Q9835" s="6"/>
    </row>
    <row r="9836" spans="2:17" s="2" customFormat="1" x14ac:dyDescent="0.25">
      <c r="B9836" s="1"/>
      <c r="C9836" s="1"/>
      <c r="D9836" s="1"/>
      <c r="I9836" s="1"/>
      <c r="J9836" s="5"/>
      <c r="K9836" s="5"/>
      <c r="L9836" s="5"/>
      <c r="M9836" s="6"/>
      <c r="N9836" s="6"/>
      <c r="O9836" s="7"/>
      <c r="P9836" s="6"/>
      <c r="Q9836" s="6"/>
    </row>
    <row r="9837" spans="2:17" s="2" customFormat="1" x14ac:dyDescent="0.25">
      <c r="B9837" s="1"/>
      <c r="C9837" s="1"/>
      <c r="D9837" s="1"/>
      <c r="I9837" s="1"/>
      <c r="J9837" s="5"/>
      <c r="K9837" s="5"/>
      <c r="L9837" s="5"/>
      <c r="M9837" s="6"/>
      <c r="N9837" s="6"/>
      <c r="O9837" s="7"/>
      <c r="P9837" s="6"/>
      <c r="Q9837" s="6"/>
    </row>
    <row r="9838" spans="2:17" s="2" customFormat="1" x14ac:dyDescent="0.25">
      <c r="B9838" s="1"/>
      <c r="C9838" s="1"/>
      <c r="D9838" s="1"/>
      <c r="I9838" s="1"/>
      <c r="J9838" s="5"/>
      <c r="K9838" s="5"/>
      <c r="L9838" s="5"/>
      <c r="M9838" s="6"/>
      <c r="N9838" s="6"/>
      <c r="O9838" s="7"/>
      <c r="P9838" s="6"/>
      <c r="Q9838" s="6"/>
    </row>
    <row r="9839" spans="2:17" s="2" customFormat="1" x14ac:dyDescent="0.25">
      <c r="B9839" s="1"/>
      <c r="C9839" s="1"/>
      <c r="D9839" s="1"/>
      <c r="I9839" s="1"/>
      <c r="J9839" s="5"/>
      <c r="K9839" s="5"/>
      <c r="L9839" s="5"/>
      <c r="M9839" s="6"/>
      <c r="N9839" s="6"/>
      <c r="O9839" s="7"/>
      <c r="P9839" s="6"/>
      <c r="Q9839" s="6"/>
    </row>
    <row r="9840" spans="2:17" s="2" customFormat="1" x14ac:dyDescent="0.25">
      <c r="B9840" s="1"/>
      <c r="C9840" s="1"/>
      <c r="D9840" s="1"/>
      <c r="I9840" s="1"/>
      <c r="J9840" s="5"/>
      <c r="K9840" s="5"/>
      <c r="L9840" s="5"/>
      <c r="M9840" s="6"/>
      <c r="N9840" s="6"/>
      <c r="O9840" s="7"/>
      <c r="P9840" s="6"/>
      <c r="Q9840" s="6"/>
    </row>
    <row r="9841" spans="2:17" s="2" customFormat="1" x14ac:dyDescent="0.25">
      <c r="B9841" s="1"/>
      <c r="C9841" s="1"/>
      <c r="D9841" s="1"/>
      <c r="I9841" s="1"/>
      <c r="J9841" s="5"/>
      <c r="K9841" s="5"/>
      <c r="L9841" s="5"/>
      <c r="M9841" s="6"/>
      <c r="N9841" s="6"/>
      <c r="O9841" s="7"/>
      <c r="P9841" s="6"/>
      <c r="Q9841" s="6"/>
    </row>
    <row r="9842" spans="2:17" s="2" customFormat="1" x14ac:dyDescent="0.25">
      <c r="B9842" s="1"/>
      <c r="C9842" s="1"/>
      <c r="D9842" s="1"/>
      <c r="I9842" s="1"/>
      <c r="J9842" s="5"/>
      <c r="K9842" s="5"/>
      <c r="L9842" s="5"/>
      <c r="M9842" s="6"/>
      <c r="N9842" s="6"/>
      <c r="O9842" s="7"/>
      <c r="P9842" s="6"/>
      <c r="Q9842" s="6"/>
    </row>
    <row r="9843" spans="2:17" s="2" customFormat="1" x14ac:dyDescent="0.25">
      <c r="B9843" s="1"/>
      <c r="C9843" s="1"/>
      <c r="D9843" s="1"/>
      <c r="I9843" s="1"/>
      <c r="J9843" s="5"/>
      <c r="K9843" s="5"/>
      <c r="L9843" s="5"/>
      <c r="M9843" s="6"/>
      <c r="N9843" s="6"/>
      <c r="O9843" s="7"/>
      <c r="P9843" s="6"/>
      <c r="Q9843" s="6"/>
    </row>
    <row r="9844" spans="2:17" s="2" customFormat="1" x14ac:dyDescent="0.25">
      <c r="B9844" s="1"/>
      <c r="C9844" s="1"/>
      <c r="D9844" s="1"/>
      <c r="I9844" s="1"/>
      <c r="J9844" s="5"/>
      <c r="K9844" s="5"/>
      <c r="L9844" s="5"/>
      <c r="M9844" s="6"/>
      <c r="N9844" s="6"/>
      <c r="O9844" s="7"/>
      <c r="P9844" s="6"/>
      <c r="Q9844" s="6"/>
    </row>
    <row r="9845" spans="2:17" s="2" customFormat="1" x14ac:dyDescent="0.25">
      <c r="B9845" s="1"/>
      <c r="C9845" s="1"/>
      <c r="D9845" s="1"/>
      <c r="I9845" s="1"/>
      <c r="J9845" s="5"/>
      <c r="K9845" s="5"/>
      <c r="L9845" s="5"/>
      <c r="M9845" s="6"/>
      <c r="N9845" s="6"/>
      <c r="O9845" s="7"/>
      <c r="P9845" s="6"/>
      <c r="Q9845" s="6"/>
    </row>
    <row r="9846" spans="2:17" s="2" customFormat="1" x14ac:dyDescent="0.25">
      <c r="B9846" s="1"/>
      <c r="C9846" s="1"/>
      <c r="D9846" s="1"/>
      <c r="I9846" s="1"/>
      <c r="J9846" s="5"/>
      <c r="K9846" s="5"/>
      <c r="L9846" s="5"/>
      <c r="M9846" s="6"/>
      <c r="N9846" s="6"/>
      <c r="O9846" s="7"/>
      <c r="P9846" s="6"/>
      <c r="Q9846" s="6"/>
    </row>
    <row r="9847" spans="2:17" s="2" customFormat="1" x14ac:dyDescent="0.25">
      <c r="B9847" s="1"/>
      <c r="C9847" s="1"/>
      <c r="D9847" s="1"/>
      <c r="I9847" s="1"/>
      <c r="J9847" s="5"/>
      <c r="K9847" s="5"/>
      <c r="L9847" s="5"/>
      <c r="M9847" s="6"/>
      <c r="N9847" s="6"/>
      <c r="O9847" s="7"/>
      <c r="P9847" s="6"/>
      <c r="Q9847" s="6"/>
    </row>
    <row r="9848" spans="2:17" s="2" customFormat="1" x14ac:dyDescent="0.25">
      <c r="B9848" s="1"/>
      <c r="C9848" s="1"/>
      <c r="D9848" s="1"/>
      <c r="I9848" s="1"/>
      <c r="J9848" s="5"/>
      <c r="K9848" s="5"/>
      <c r="L9848" s="5"/>
      <c r="M9848" s="6"/>
      <c r="N9848" s="6"/>
      <c r="O9848" s="7"/>
      <c r="P9848" s="6"/>
      <c r="Q9848" s="6"/>
    </row>
    <row r="9849" spans="2:17" s="2" customFormat="1" x14ac:dyDescent="0.25">
      <c r="B9849" s="1"/>
      <c r="C9849" s="1"/>
      <c r="D9849" s="1"/>
      <c r="I9849" s="1"/>
      <c r="J9849" s="5"/>
      <c r="K9849" s="5"/>
      <c r="L9849" s="5"/>
      <c r="M9849" s="6"/>
      <c r="N9849" s="6"/>
      <c r="O9849" s="7"/>
      <c r="P9849" s="6"/>
      <c r="Q9849" s="6"/>
    </row>
    <row r="9850" spans="2:17" s="2" customFormat="1" x14ac:dyDescent="0.25">
      <c r="B9850" s="1"/>
      <c r="C9850" s="1"/>
      <c r="D9850" s="1"/>
      <c r="I9850" s="1"/>
      <c r="J9850" s="5"/>
      <c r="K9850" s="5"/>
      <c r="L9850" s="5"/>
      <c r="M9850" s="6"/>
      <c r="N9850" s="6"/>
      <c r="O9850" s="7"/>
      <c r="P9850" s="6"/>
      <c r="Q9850" s="6"/>
    </row>
    <row r="9851" spans="2:17" s="2" customFormat="1" x14ac:dyDescent="0.25">
      <c r="B9851" s="1"/>
      <c r="C9851" s="1"/>
      <c r="D9851" s="1"/>
      <c r="I9851" s="1"/>
      <c r="J9851" s="5"/>
      <c r="K9851" s="5"/>
      <c r="L9851" s="5"/>
      <c r="M9851" s="6"/>
      <c r="N9851" s="6"/>
      <c r="O9851" s="7"/>
      <c r="P9851" s="6"/>
      <c r="Q9851" s="6"/>
    </row>
    <row r="9852" spans="2:17" s="2" customFormat="1" x14ac:dyDescent="0.25">
      <c r="B9852" s="1"/>
      <c r="C9852" s="1"/>
      <c r="D9852" s="1"/>
      <c r="I9852" s="1"/>
      <c r="J9852" s="5"/>
      <c r="K9852" s="5"/>
      <c r="L9852" s="5"/>
      <c r="M9852" s="6"/>
      <c r="N9852" s="6"/>
      <c r="O9852" s="7"/>
      <c r="P9852" s="6"/>
      <c r="Q9852" s="6"/>
    </row>
    <row r="9853" spans="2:17" s="2" customFormat="1" x14ac:dyDescent="0.25">
      <c r="B9853" s="1"/>
      <c r="C9853" s="1"/>
      <c r="D9853" s="1"/>
      <c r="I9853" s="1"/>
      <c r="J9853" s="5"/>
      <c r="K9853" s="5"/>
      <c r="L9853" s="5"/>
      <c r="M9853" s="6"/>
      <c r="N9853" s="6"/>
      <c r="O9853" s="7"/>
      <c r="P9853" s="6"/>
      <c r="Q9853" s="6"/>
    </row>
    <row r="9854" spans="2:17" s="2" customFormat="1" x14ac:dyDescent="0.25">
      <c r="B9854" s="1"/>
      <c r="C9854" s="1"/>
      <c r="D9854" s="1"/>
      <c r="I9854" s="1"/>
      <c r="J9854" s="5"/>
      <c r="K9854" s="5"/>
      <c r="L9854" s="5"/>
      <c r="M9854" s="6"/>
      <c r="N9854" s="6"/>
      <c r="O9854" s="7"/>
      <c r="P9854" s="6"/>
      <c r="Q9854" s="6"/>
    </row>
    <row r="9855" spans="2:17" s="2" customFormat="1" x14ac:dyDescent="0.25">
      <c r="B9855" s="1"/>
      <c r="C9855" s="1"/>
      <c r="D9855" s="1"/>
      <c r="I9855" s="1"/>
      <c r="J9855" s="5"/>
      <c r="K9855" s="5"/>
      <c r="L9855" s="5"/>
      <c r="M9855" s="6"/>
      <c r="N9855" s="6"/>
      <c r="O9855" s="7"/>
      <c r="P9855" s="6"/>
      <c r="Q9855" s="6"/>
    </row>
    <row r="9856" spans="2:17" s="2" customFormat="1" x14ac:dyDescent="0.25">
      <c r="B9856" s="1"/>
      <c r="C9856" s="1"/>
      <c r="D9856" s="1"/>
      <c r="I9856" s="1"/>
      <c r="J9856" s="5"/>
      <c r="K9856" s="5"/>
      <c r="L9856" s="5"/>
      <c r="M9856" s="6"/>
      <c r="N9856" s="6"/>
      <c r="O9856" s="7"/>
      <c r="P9856" s="6"/>
      <c r="Q9856" s="6"/>
    </row>
    <row r="9857" spans="2:17" s="2" customFormat="1" x14ac:dyDescent="0.25">
      <c r="B9857" s="1"/>
      <c r="C9857" s="1"/>
      <c r="D9857" s="1"/>
      <c r="I9857" s="1"/>
      <c r="J9857" s="5"/>
      <c r="K9857" s="5"/>
      <c r="L9857" s="5"/>
      <c r="M9857" s="6"/>
      <c r="N9857" s="6"/>
      <c r="O9857" s="7"/>
      <c r="P9857" s="6"/>
      <c r="Q9857" s="6"/>
    </row>
    <row r="9858" spans="2:17" s="2" customFormat="1" x14ac:dyDescent="0.25">
      <c r="B9858" s="1"/>
      <c r="C9858" s="1"/>
      <c r="D9858" s="1"/>
      <c r="I9858" s="1"/>
      <c r="J9858" s="5"/>
      <c r="K9858" s="5"/>
      <c r="L9858" s="5"/>
      <c r="M9858" s="6"/>
      <c r="N9858" s="6"/>
      <c r="O9858" s="7"/>
      <c r="P9858" s="6"/>
      <c r="Q9858" s="6"/>
    </row>
    <row r="9859" spans="2:17" s="2" customFormat="1" x14ac:dyDescent="0.25">
      <c r="B9859" s="1"/>
      <c r="C9859" s="1"/>
      <c r="D9859" s="1"/>
      <c r="I9859" s="1"/>
      <c r="J9859" s="5"/>
      <c r="K9859" s="5"/>
      <c r="L9859" s="5"/>
      <c r="M9859" s="6"/>
      <c r="N9859" s="6"/>
      <c r="O9859" s="7"/>
      <c r="P9859" s="6"/>
      <c r="Q9859" s="6"/>
    </row>
    <row r="9860" spans="2:17" s="2" customFormat="1" x14ac:dyDescent="0.25">
      <c r="B9860" s="1"/>
      <c r="C9860" s="1"/>
      <c r="D9860" s="1"/>
      <c r="I9860" s="1"/>
      <c r="J9860" s="5"/>
      <c r="K9860" s="5"/>
      <c r="L9860" s="5"/>
      <c r="M9860" s="6"/>
      <c r="N9860" s="6"/>
      <c r="O9860" s="7"/>
      <c r="P9860" s="6"/>
      <c r="Q9860" s="6"/>
    </row>
    <row r="9861" spans="2:17" s="2" customFormat="1" x14ac:dyDescent="0.25">
      <c r="B9861" s="1"/>
      <c r="C9861" s="1"/>
      <c r="D9861" s="1"/>
      <c r="I9861" s="1"/>
      <c r="J9861" s="5"/>
      <c r="K9861" s="5"/>
      <c r="L9861" s="5"/>
      <c r="M9861" s="6"/>
      <c r="N9861" s="6"/>
      <c r="O9861" s="7"/>
      <c r="P9861" s="6"/>
      <c r="Q9861" s="6"/>
    </row>
    <row r="9862" spans="2:17" s="2" customFormat="1" x14ac:dyDescent="0.25">
      <c r="B9862" s="1"/>
      <c r="C9862" s="1"/>
      <c r="D9862" s="1"/>
      <c r="I9862" s="1"/>
      <c r="J9862" s="5"/>
      <c r="K9862" s="5"/>
      <c r="L9862" s="5"/>
      <c r="M9862" s="6"/>
      <c r="N9862" s="6"/>
      <c r="O9862" s="7"/>
      <c r="P9862" s="6"/>
      <c r="Q9862" s="6"/>
    </row>
    <row r="9863" spans="2:17" s="2" customFormat="1" x14ac:dyDescent="0.25">
      <c r="B9863" s="1"/>
      <c r="C9863" s="1"/>
      <c r="D9863" s="1"/>
      <c r="I9863" s="1"/>
      <c r="J9863" s="5"/>
      <c r="K9863" s="5"/>
      <c r="L9863" s="5"/>
      <c r="M9863" s="6"/>
      <c r="N9863" s="6"/>
      <c r="O9863" s="7"/>
      <c r="P9863" s="6"/>
      <c r="Q9863" s="6"/>
    </row>
    <row r="9864" spans="2:17" s="2" customFormat="1" x14ac:dyDescent="0.25">
      <c r="B9864" s="1"/>
      <c r="C9864" s="1"/>
      <c r="D9864" s="1"/>
      <c r="I9864" s="1"/>
      <c r="J9864" s="5"/>
      <c r="K9864" s="5"/>
      <c r="L9864" s="5"/>
      <c r="M9864" s="6"/>
      <c r="N9864" s="6"/>
      <c r="O9864" s="7"/>
      <c r="P9864" s="6"/>
      <c r="Q9864" s="6"/>
    </row>
    <row r="9865" spans="2:17" s="2" customFormat="1" x14ac:dyDescent="0.25">
      <c r="B9865" s="1"/>
      <c r="C9865" s="1"/>
      <c r="D9865" s="1"/>
      <c r="I9865" s="1"/>
      <c r="J9865" s="5"/>
      <c r="K9865" s="5"/>
      <c r="L9865" s="5"/>
      <c r="M9865" s="6"/>
      <c r="N9865" s="6"/>
      <c r="O9865" s="7"/>
      <c r="P9865" s="6"/>
      <c r="Q9865" s="6"/>
    </row>
    <row r="9866" spans="2:17" s="2" customFormat="1" x14ac:dyDescent="0.25">
      <c r="B9866" s="1"/>
      <c r="C9866" s="1"/>
      <c r="D9866" s="1"/>
      <c r="I9866" s="1"/>
      <c r="J9866" s="5"/>
      <c r="K9866" s="5"/>
      <c r="L9866" s="5"/>
      <c r="M9866" s="6"/>
      <c r="N9866" s="6"/>
      <c r="O9866" s="7"/>
      <c r="P9866" s="6"/>
      <c r="Q9866" s="6"/>
    </row>
    <row r="9867" spans="2:17" s="2" customFormat="1" x14ac:dyDescent="0.25">
      <c r="B9867" s="1"/>
      <c r="C9867" s="1"/>
      <c r="D9867" s="1"/>
      <c r="I9867" s="1"/>
      <c r="J9867" s="5"/>
      <c r="K9867" s="5"/>
      <c r="L9867" s="5"/>
      <c r="M9867" s="6"/>
      <c r="N9867" s="6"/>
      <c r="O9867" s="7"/>
      <c r="P9867" s="6"/>
      <c r="Q9867" s="6"/>
    </row>
    <row r="9868" spans="2:17" s="2" customFormat="1" x14ac:dyDescent="0.25">
      <c r="B9868" s="1"/>
      <c r="C9868" s="1"/>
      <c r="D9868" s="1"/>
      <c r="I9868" s="1"/>
      <c r="J9868" s="5"/>
      <c r="K9868" s="5"/>
      <c r="L9868" s="5"/>
      <c r="M9868" s="6"/>
      <c r="N9868" s="6"/>
      <c r="O9868" s="7"/>
      <c r="P9868" s="6"/>
      <c r="Q9868" s="6"/>
    </row>
    <row r="9869" spans="2:17" s="2" customFormat="1" x14ac:dyDescent="0.25">
      <c r="B9869" s="1"/>
      <c r="C9869" s="1"/>
      <c r="D9869" s="1"/>
      <c r="I9869" s="1"/>
      <c r="J9869" s="5"/>
      <c r="K9869" s="5"/>
      <c r="L9869" s="5"/>
      <c r="M9869" s="6"/>
      <c r="N9869" s="6"/>
      <c r="O9869" s="7"/>
      <c r="P9869" s="6"/>
      <c r="Q9869" s="6"/>
    </row>
    <row r="9870" spans="2:17" s="2" customFormat="1" x14ac:dyDescent="0.25">
      <c r="B9870" s="1"/>
      <c r="C9870" s="1"/>
      <c r="D9870" s="1"/>
      <c r="I9870" s="1"/>
      <c r="J9870" s="5"/>
      <c r="K9870" s="5"/>
      <c r="L9870" s="5"/>
      <c r="M9870" s="6"/>
      <c r="N9870" s="6"/>
      <c r="O9870" s="7"/>
      <c r="P9870" s="6"/>
      <c r="Q9870" s="6"/>
    </row>
    <row r="9871" spans="2:17" s="2" customFormat="1" x14ac:dyDescent="0.25">
      <c r="B9871" s="1"/>
      <c r="C9871" s="1"/>
      <c r="D9871" s="1"/>
      <c r="I9871" s="1"/>
      <c r="J9871" s="5"/>
      <c r="K9871" s="5"/>
      <c r="L9871" s="5"/>
      <c r="M9871" s="6"/>
      <c r="N9871" s="6"/>
      <c r="O9871" s="7"/>
      <c r="P9871" s="6"/>
      <c r="Q9871" s="6"/>
    </row>
    <row r="9872" spans="2:17" s="2" customFormat="1" x14ac:dyDescent="0.25">
      <c r="B9872" s="1"/>
      <c r="C9872" s="1"/>
      <c r="D9872" s="1"/>
      <c r="I9872" s="1"/>
      <c r="J9872" s="5"/>
      <c r="K9872" s="5"/>
      <c r="L9872" s="5"/>
      <c r="M9872" s="6"/>
      <c r="N9872" s="6"/>
      <c r="O9872" s="7"/>
      <c r="P9872" s="6"/>
      <c r="Q9872" s="6"/>
    </row>
    <row r="9873" spans="2:17" s="2" customFormat="1" x14ac:dyDescent="0.25">
      <c r="B9873" s="1"/>
      <c r="C9873" s="1"/>
      <c r="D9873" s="1"/>
      <c r="I9873" s="1"/>
      <c r="J9873" s="5"/>
      <c r="K9873" s="5"/>
      <c r="L9873" s="5"/>
      <c r="M9873" s="6"/>
      <c r="N9873" s="6"/>
      <c r="O9873" s="7"/>
      <c r="P9873" s="6"/>
      <c r="Q9873" s="6"/>
    </row>
    <row r="9874" spans="2:17" s="2" customFormat="1" x14ac:dyDescent="0.25">
      <c r="B9874" s="1"/>
      <c r="C9874" s="1"/>
      <c r="D9874" s="1"/>
      <c r="I9874" s="1"/>
      <c r="J9874" s="5"/>
      <c r="K9874" s="5"/>
      <c r="L9874" s="5"/>
      <c r="M9874" s="6"/>
      <c r="N9874" s="6"/>
      <c r="O9874" s="7"/>
      <c r="P9874" s="6"/>
      <c r="Q9874" s="6"/>
    </row>
    <row r="9875" spans="2:17" s="2" customFormat="1" x14ac:dyDescent="0.25">
      <c r="B9875" s="1"/>
      <c r="C9875" s="1"/>
      <c r="D9875" s="1"/>
      <c r="I9875" s="1"/>
      <c r="J9875" s="5"/>
      <c r="K9875" s="5"/>
      <c r="L9875" s="5"/>
      <c r="M9875" s="6"/>
      <c r="N9875" s="6"/>
      <c r="O9875" s="7"/>
      <c r="P9875" s="6"/>
      <c r="Q9875" s="6"/>
    </row>
    <row r="9876" spans="2:17" s="2" customFormat="1" x14ac:dyDescent="0.25">
      <c r="B9876" s="1"/>
      <c r="C9876" s="1"/>
      <c r="D9876" s="1"/>
      <c r="I9876" s="1"/>
      <c r="J9876" s="5"/>
      <c r="K9876" s="5"/>
      <c r="L9876" s="5"/>
      <c r="M9876" s="6"/>
      <c r="N9876" s="6"/>
      <c r="O9876" s="7"/>
      <c r="P9876" s="6"/>
      <c r="Q9876" s="6"/>
    </row>
    <row r="9877" spans="2:17" s="2" customFormat="1" x14ac:dyDescent="0.25">
      <c r="B9877" s="1"/>
      <c r="C9877" s="1"/>
      <c r="D9877" s="1"/>
      <c r="I9877" s="1"/>
      <c r="J9877" s="5"/>
      <c r="K9877" s="5"/>
      <c r="L9877" s="5"/>
      <c r="M9877" s="6"/>
      <c r="N9877" s="6"/>
      <c r="O9877" s="7"/>
      <c r="P9877" s="6"/>
      <c r="Q9877" s="6"/>
    </row>
    <row r="9878" spans="2:17" s="2" customFormat="1" x14ac:dyDescent="0.25">
      <c r="B9878" s="1"/>
      <c r="C9878" s="1"/>
      <c r="D9878" s="1"/>
      <c r="I9878" s="1"/>
      <c r="J9878" s="5"/>
      <c r="K9878" s="5"/>
      <c r="L9878" s="5"/>
      <c r="M9878" s="6"/>
      <c r="N9878" s="6"/>
      <c r="O9878" s="7"/>
      <c r="P9878" s="6"/>
      <c r="Q9878" s="6"/>
    </row>
    <row r="9879" spans="2:17" s="2" customFormat="1" x14ac:dyDescent="0.25">
      <c r="B9879" s="1"/>
      <c r="C9879" s="1"/>
      <c r="D9879" s="1"/>
      <c r="I9879" s="1"/>
      <c r="J9879" s="5"/>
      <c r="K9879" s="5"/>
      <c r="L9879" s="5"/>
      <c r="M9879" s="6"/>
      <c r="N9879" s="6"/>
      <c r="O9879" s="7"/>
      <c r="P9879" s="6"/>
      <c r="Q9879" s="6"/>
    </row>
    <row r="9880" spans="2:17" s="2" customFormat="1" x14ac:dyDescent="0.25">
      <c r="B9880" s="1"/>
      <c r="C9880" s="1"/>
      <c r="D9880" s="1"/>
      <c r="I9880" s="1"/>
      <c r="J9880" s="5"/>
      <c r="K9880" s="5"/>
      <c r="L9880" s="5"/>
      <c r="M9880" s="6"/>
      <c r="N9880" s="6"/>
      <c r="O9880" s="7"/>
      <c r="P9880" s="6"/>
      <c r="Q9880" s="6"/>
    </row>
    <row r="9881" spans="2:17" s="2" customFormat="1" x14ac:dyDescent="0.25">
      <c r="B9881" s="1"/>
      <c r="C9881" s="1"/>
      <c r="D9881" s="1"/>
      <c r="I9881" s="1"/>
      <c r="J9881" s="5"/>
      <c r="K9881" s="5"/>
      <c r="L9881" s="5"/>
      <c r="M9881" s="6"/>
      <c r="N9881" s="6"/>
      <c r="O9881" s="7"/>
      <c r="P9881" s="6"/>
      <c r="Q9881" s="6"/>
    </row>
    <row r="9882" spans="2:17" s="2" customFormat="1" x14ac:dyDescent="0.25">
      <c r="B9882" s="1"/>
      <c r="C9882" s="1"/>
      <c r="D9882" s="1"/>
      <c r="I9882" s="1"/>
      <c r="J9882" s="5"/>
      <c r="K9882" s="5"/>
      <c r="L9882" s="5"/>
      <c r="M9882" s="6"/>
      <c r="N9882" s="6"/>
      <c r="O9882" s="7"/>
      <c r="P9882" s="6"/>
      <c r="Q9882" s="6"/>
    </row>
    <row r="9883" spans="2:17" s="2" customFormat="1" x14ac:dyDescent="0.25">
      <c r="B9883" s="1"/>
      <c r="C9883" s="1"/>
      <c r="D9883" s="1"/>
      <c r="I9883" s="1"/>
      <c r="J9883" s="5"/>
      <c r="K9883" s="5"/>
      <c r="L9883" s="5"/>
      <c r="M9883" s="6"/>
      <c r="N9883" s="6"/>
      <c r="O9883" s="7"/>
      <c r="P9883" s="6"/>
      <c r="Q9883" s="6"/>
    </row>
    <row r="9884" spans="2:17" s="2" customFormat="1" x14ac:dyDescent="0.25">
      <c r="B9884" s="1"/>
      <c r="C9884" s="1"/>
      <c r="D9884" s="1"/>
      <c r="I9884" s="1"/>
      <c r="J9884" s="5"/>
      <c r="K9884" s="5"/>
      <c r="L9884" s="5"/>
      <c r="M9884" s="6"/>
      <c r="N9884" s="6"/>
      <c r="O9884" s="7"/>
      <c r="P9884" s="6"/>
      <c r="Q9884" s="6"/>
    </row>
    <row r="9885" spans="2:17" s="2" customFormat="1" x14ac:dyDescent="0.25">
      <c r="B9885" s="1"/>
      <c r="C9885" s="1"/>
      <c r="D9885" s="1"/>
      <c r="I9885" s="1"/>
      <c r="J9885" s="5"/>
      <c r="K9885" s="5"/>
      <c r="L9885" s="5"/>
      <c r="M9885" s="6"/>
      <c r="N9885" s="6"/>
      <c r="O9885" s="7"/>
      <c r="P9885" s="6"/>
      <c r="Q9885" s="6"/>
    </row>
    <row r="9886" spans="2:17" s="2" customFormat="1" x14ac:dyDescent="0.25">
      <c r="B9886" s="1"/>
      <c r="C9886" s="1"/>
      <c r="D9886" s="1"/>
      <c r="I9886" s="1"/>
      <c r="J9886" s="5"/>
      <c r="K9886" s="5"/>
      <c r="L9886" s="5"/>
      <c r="M9886" s="6"/>
      <c r="N9886" s="6"/>
      <c r="O9886" s="7"/>
      <c r="P9886" s="6"/>
      <c r="Q9886" s="6"/>
    </row>
    <row r="9887" spans="2:17" s="2" customFormat="1" x14ac:dyDescent="0.25">
      <c r="B9887" s="1"/>
      <c r="C9887" s="1"/>
      <c r="D9887" s="1"/>
      <c r="I9887" s="1"/>
      <c r="J9887" s="5"/>
      <c r="K9887" s="5"/>
      <c r="L9887" s="5"/>
      <c r="M9887" s="6"/>
      <c r="N9887" s="6"/>
      <c r="O9887" s="7"/>
      <c r="P9887" s="6"/>
      <c r="Q9887" s="6"/>
    </row>
    <row r="9888" spans="2:17" s="2" customFormat="1" x14ac:dyDescent="0.25">
      <c r="B9888" s="1"/>
      <c r="C9888" s="1"/>
      <c r="D9888" s="1"/>
      <c r="I9888" s="1"/>
      <c r="J9888" s="5"/>
      <c r="K9888" s="5"/>
      <c r="L9888" s="5"/>
      <c r="M9888" s="6"/>
      <c r="N9888" s="6"/>
      <c r="O9888" s="7"/>
      <c r="P9888" s="6"/>
      <c r="Q9888" s="6"/>
    </row>
    <row r="9889" spans="2:17" s="2" customFormat="1" x14ac:dyDescent="0.25">
      <c r="B9889" s="1"/>
      <c r="C9889" s="1"/>
      <c r="D9889" s="1"/>
      <c r="I9889" s="1"/>
      <c r="J9889" s="5"/>
      <c r="K9889" s="5"/>
      <c r="L9889" s="5"/>
      <c r="M9889" s="6"/>
      <c r="N9889" s="6"/>
      <c r="O9889" s="7"/>
      <c r="P9889" s="6"/>
      <c r="Q9889" s="6"/>
    </row>
    <row r="9890" spans="2:17" s="2" customFormat="1" x14ac:dyDescent="0.25">
      <c r="B9890" s="1"/>
      <c r="C9890" s="1"/>
      <c r="D9890" s="1"/>
      <c r="I9890" s="1"/>
      <c r="J9890" s="5"/>
      <c r="K9890" s="5"/>
      <c r="L9890" s="5"/>
      <c r="M9890" s="6"/>
      <c r="N9890" s="6"/>
      <c r="O9890" s="7"/>
      <c r="P9890" s="6"/>
      <c r="Q9890" s="6"/>
    </row>
    <row r="9891" spans="2:17" s="2" customFormat="1" x14ac:dyDescent="0.25">
      <c r="B9891" s="1"/>
      <c r="C9891" s="1"/>
      <c r="D9891" s="1"/>
      <c r="I9891" s="1"/>
      <c r="J9891" s="5"/>
      <c r="K9891" s="5"/>
      <c r="L9891" s="5"/>
      <c r="M9891" s="6"/>
      <c r="N9891" s="6"/>
      <c r="O9891" s="7"/>
      <c r="P9891" s="6"/>
      <c r="Q9891" s="6"/>
    </row>
    <row r="9892" spans="2:17" s="2" customFormat="1" x14ac:dyDescent="0.25">
      <c r="B9892" s="1"/>
      <c r="C9892" s="1"/>
      <c r="D9892" s="1"/>
      <c r="I9892" s="1"/>
      <c r="J9892" s="5"/>
      <c r="K9892" s="5"/>
      <c r="L9892" s="5"/>
      <c r="M9892" s="6"/>
      <c r="N9892" s="6"/>
      <c r="O9892" s="7"/>
      <c r="P9892" s="6"/>
      <c r="Q9892" s="6"/>
    </row>
    <row r="9893" spans="2:17" s="2" customFormat="1" x14ac:dyDescent="0.25">
      <c r="B9893" s="1"/>
      <c r="C9893" s="1"/>
      <c r="D9893" s="1"/>
      <c r="I9893" s="1"/>
      <c r="J9893" s="5"/>
      <c r="K9893" s="5"/>
      <c r="L9893" s="5"/>
      <c r="M9893" s="6"/>
      <c r="N9893" s="6"/>
      <c r="O9893" s="7"/>
      <c r="P9893" s="6"/>
      <c r="Q9893" s="6"/>
    </row>
    <row r="9894" spans="2:17" s="2" customFormat="1" x14ac:dyDescent="0.25">
      <c r="B9894" s="1"/>
      <c r="C9894" s="1"/>
      <c r="D9894" s="1"/>
      <c r="I9894" s="1"/>
      <c r="J9894" s="5"/>
      <c r="K9894" s="5"/>
      <c r="L9894" s="5"/>
      <c r="M9894" s="6"/>
      <c r="N9894" s="6"/>
      <c r="O9894" s="7"/>
      <c r="P9894" s="6"/>
      <c r="Q9894" s="6"/>
    </row>
    <row r="9895" spans="2:17" s="2" customFormat="1" x14ac:dyDescent="0.25">
      <c r="B9895" s="1"/>
      <c r="C9895" s="1"/>
      <c r="D9895" s="1"/>
      <c r="I9895" s="1"/>
      <c r="J9895" s="5"/>
      <c r="K9895" s="5"/>
      <c r="L9895" s="5"/>
      <c r="M9895" s="6"/>
      <c r="N9895" s="6"/>
      <c r="O9895" s="7"/>
      <c r="P9895" s="6"/>
      <c r="Q9895" s="6"/>
    </row>
    <row r="9896" spans="2:17" s="2" customFormat="1" x14ac:dyDescent="0.25">
      <c r="B9896" s="1"/>
      <c r="C9896" s="1"/>
      <c r="D9896" s="1"/>
      <c r="I9896" s="1"/>
      <c r="J9896" s="5"/>
      <c r="K9896" s="5"/>
      <c r="L9896" s="5"/>
      <c r="M9896" s="6"/>
      <c r="N9896" s="6"/>
      <c r="O9896" s="7"/>
      <c r="P9896" s="6"/>
      <c r="Q9896" s="6"/>
    </row>
    <row r="9897" spans="2:17" s="2" customFormat="1" x14ac:dyDescent="0.25">
      <c r="B9897" s="1"/>
      <c r="C9897" s="1"/>
      <c r="D9897" s="1"/>
      <c r="I9897" s="1"/>
      <c r="J9897" s="5"/>
      <c r="K9897" s="5"/>
      <c r="L9897" s="5"/>
      <c r="M9897" s="6"/>
      <c r="N9897" s="6"/>
      <c r="O9897" s="7"/>
      <c r="P9897" s="6"/>
      <c r="Q9897" s="6"/>
    </row>
    <row r="9898" spans="2:17" s="2" customFormat="1" x14ac:dyDescent="0.25">
      <c r="B9898" s="1"/>
      <c r="C9898" s="1"/>
      <c r="D9898" s="1"/>
      <c r="I9898" s="1"/>
      <c r="J9898" s="5"/>
      <c r="K9898" s="5"/>
      <c r="L9898" s="5"/>
      <c r="M9898" s="6"/>
      <c r="N9898" s="6"/>
      <c r="O9898" s="7"/>
      <c r="P9898" s="6"/>
      <c r="Q9898" s="6"/>
    </row>
    <row r="9899" spans="2:17" s="2" customFormat="1" x14ac:dyDescent="0.25">
      <c r="B9899" s="1"/>
      <c r="C9899" s="1"/>
      <c r="D9899" s="1"/>
      <c r="I9899" s="1"/>
      <c r="J9899" s="5"/>
      <c r="K9899" s="5"/>
      <c r="L9899" s="5"/>
      <c r="M9899" s="6"/>
      <c r="N9899" s="6"/>
      <c r="O9899" s="7"/>
      <c r="P9899" s="6"/>
      <c r="Q9899" s="6"/>
    </row>
    <row r="9900" spans="2:17" s="2" customFormat="1" x14ac:dyDescent="0.25">
      <c r="B9900" s="1"/>
      <c r="C9900" s="1"/>
      <c r="D9900" s="1"/>
      <c r="I9900" s="1"/>
      <c r="J9900" s="5"/>
      <c r="K9900" s="5"/>
      <c r="L9900" s="5"/>
      <c r="M9900" s="6"/>
      <c r="N9900" s="6"/>
      <c r="O9900" s="7"/>
      <c r="P9900" s="6"/>
      <c r="Q9900" s="6"/>
    </row>
    <row r="9901" spans="2:17" s="2" customFormat="1" x14ac:dyDescent="0.25">
      <c r="B9901" s="1"/>
      <c r="C9901" s="1"/>
      <c r="D9901" s="1"/>
      <c r="I9901" s="1"/>
      <c r="J9901" s="5"/>
      <c r="K9901" s="5"/>
      <c r="L9901" s="5"/>
      <c r="M9901" s="6"/>
      <c r="N9901" s="6"/>
      <c r="O9901" s="7"/>
      <c r="P9901" s="6"/>
      <c r="Q9901" s="6"/>
    </row>
    <row r="9902" spans="2:17" s="2" customFormat="1" x14ac:dyDescent="0.25">
      <c r="B9902" s="1"/>
      <c r="C9902" s="1"/>
      <c r="D9902" s="1"/>
      <c r="I9902" s="1"/>
      <c r="J9902" s="5"/>
      <c r="K9902" s="5"/>
      <c r="L9902" s="5"/>
      <c r="M9902" s="6"/>
      <c r="N9902" s="6"/>
      <c r="O9902" s="7"/>
      <c r="P9902" s="6"/>
      <c r="Q9902" s="6"/>
    </row>
    <row r="9903" spans="2:17" s="2" customFormat="1" x14ac:dyDescent="0.25">
      <c r="B9903" s="1"/>
      <c r="C9903" s="1"/>
      <c r="D9903" s="1"/>
      <c r="I9903" s="1"/>
      <c r="J9903" s="5"/>
      <c r="K9903" s="5"/>
      <c r="L9903" s="5"/>
      <c r="M9903" s="6"/>
      <c r="N9903" s="6"/>
      <c r="O9903" s="7"/>
      <c r="P9903" s="6"/>
      <c r="Q9903" s="6"/>
    </row>
    <row r="9904" spans="2:17" s="2" customFormat="1" x14ac:dyDescent="0.25">
      <c r="B9904" s="1"/>
      <c r="C9904" s="1"/>
      <c r="D9904" s="1"/>
      <c r="I9904" s="1"/>
      <c r="J9904" s="5"/>
      <c r="K9904" s="5"/>
      <c r="L9904" s="5"/>
      <c r="M9904" s="6"/>
      <c r="N9904" s="6"/>
      <c r="O9904" s="7"/>
      <c r="P9904" s="6"/>
      <c r="Q9904" s="6"/>
    </row>
    <row r="9905" spans="2:17" s="2" customFormat="1" x14ac:dyDescent="0.25">
      <c r="B9905" s="1"/>
      <c r="C9905" s="1"/>
      <c r="D9905" s="1"/>
      <c r="I9905" s="1"/>
      <c r="J9905" s="5"/>
      <c r="K9905" s="5"/>
      <c r="L9905" s="5"/>
      <c r="M9905" s="6"/>
      <c r="N9905" s="6"/>
      <c r="O9905" s="7"/>
      <c r="P9905" s="6"/>
      <c r="Q9905" s="6"/>
    </row>
    <row r="9906" spans="2:17" s="2" customFormat="1" x14ac:dyDescent="0.25">
      <c r="B9906" s="1"/>
      <c r="C9906" s="1"/>
      <c r="D9906" s="1"/>
      <c r="I9906" s="1"/>
      <c r="J9906" s="5"/>
      <c r="K9906" s="5"/>
      <c r="L9906" s="5"/>
      <c r="M9906" s="6"/>
      <c r="N9906" s="6"/>
      <c r="O9906" s="7"/>
      <c r="P9906" s="6"/>
      <c r="Q9906" s="6"/>
    </row>
    <row r="9907" spans="2:17" s="2" customFormat="1" x14ac:dyDescent="0.25">
      <c r="B9907" s="1"/>
      <c r="C9907" s="1"/>
      <c r="D9907" s="1"/>
      <c r="I9907" s="1"/>
      <c r="J9907" s="5"/>
      <c r="K9907" s="5"/>
      <c r="L9907" s="5"/>
      <c r="M9907" s="6"/>
      <c r="N9907" s="6"/>
      <c r="O9907" s="7"/>
      <c r="P9907" s="6"/>
      <c r="Q9907" s="6"/>
    </row>
    <row r="9908" spans="2:17" s="2" customFormat="1" x14ac:dyDescent="0.25">
      <c r="B9908" s="1"/>
      <c r="C9908" s="1"/>
      <c r="D9908" s="1"/>
      <c r="I9908" s="1"/>
      <c r="J9908" s="5"/>
      <c r="K9908" s="5"/>
      <c r="L9908" s="5"/>
      <c r="M9908" s="6"/>
      <c r="N9908" s="6"/>
      <c r="O9908" s="7"/>
      <c r="P9908" s="6"/>
      <c r="Q9908" s="6"/>
    </row>
    <row r="9909" spans="2:17" s="2" customFormat="1" x14ac:dyDescent="0.25">
      <c r="B9909" s="1"/>
      <c r="C9909" s="1"/>
      <c r="D9909" s="1"/>
      <c r="I9909" s="1"/>
      <c r="J9909" s="5"/>
      <c r="K9909" s="5"/>
      <c r="L9909" s="5"/>
      <c r="M9909" s="6"/>
      <c r="N9909" s="6"/>
      <c r="O9909" s="7"/>
      <c r="P9909" s="6"/>
      <c r="Q9909" s="6"/>
    </row>
    <row r="9910" spans="2:17" s="2" customFormat="1" x14ac:dyDescent="0.25">
      <c r="B9910" s="1"/>
      <c r="C9910" s="1"/>
      <c r="D9910" s="1"/>
      <c r="I9910" s="1"/>
      <c r="J9910" s="5"/>
      <c r="K9910" s="5"/>
      <c r="L9910" s="5"/>
      <c r="M9910" s="6"/>
      <c r="N9910" s="6"/>
      <c r="O9910" s="7"/>
      <c r="P9910" s="6"/>
      <c r="Q9910" s="6"/>
    </row>
    <row r="9911" spans="2:17" s="2" customFormat="1" x14ac:dyDescent="0.25">
      <c r="B9911" s="1"/>
      <c r="C9911" s="1"/>
      <c r="D9911" s="1"/>
      <c r="I9911" s="1"/>
      <c r="J9911" s="5"/>
      <c r="K9911" s="5"/>
      <c r="L9911" s="5"/>
      <c r="M9911" s="6"/>
      <c r="N9911" s="6"/>
      <c r="O9911" s="7"/>
      <c r="P9911" s="6"/>
      <c r="Q9911" s="6"/>
    </row>
    <row r="9912" spans="2:17" s="2" customFormat="1" x14ac:dyDescent="0.25">
      <c r="B9912" s="1"/>
      <c r="C9912" s="1"/>
      <c r="D9912" s="1"/>
      <c r="I9912" s="1"/>
      <c r="J9912" s="5"/>
      <c r="K9912" s="5"/>
      <c r="L9912" s="5"/>
      <c r="M9912" s="6"/>
      <c r="N9912" s="6"/>
      <c r="O9912" s="7"/>
      <c r="P9912" s="6"/>
      <c r="Q9912" s="6"/>
    </row>
    <row r="9913" spans="2:17" s="2" customFormat="1" x14ac:dyDescent="0.25">
      <c r="B9913" s="1"/>
      <c r="C9913" s="1"/>
      <c r="D9913" s="1"/>
      <c r="I9913" s="1"/>
      <c r="J9913" s="5"/>
      <c r="K9913" s="5"/>
      <c r="L9913" s="5"/>
      <c r="M9913" s="6"/>
      <c r="N9913" s="6"/>
      <c r="O9913" s="7"/>
      <c r="P9913" s="6"/>
      <c r="Q9913" s="6"/>
    </row>
    <row r="9914" spans="2:17" s="2" customFormat="1" x14ac:dyDescent="0.25">
      <c r="B9914" s="1"/>
      <c r="C9914" s="1"/>
      <c r="D9914" s="1"/>
      <c r="I9914" s="1"/>
      <c r="J9914" s="5"/>
      <c r="K9914" s="5"/>
      <c r="L9914" s="5"/>
      <c r="M9914" s="6"/>
      <c r="N9914" s="6"/>
      <c r="O9914" s="7"/>
      <c r="P9914" s="6"/>
      <c r="Q9914" s="6"/>
    </row>
    <row r="9915" spans="2:17" s="2" customFormat="1" x14ac:dyDescent="0.25">
      <c r="B9915" s="1"/>
      <c r="C9915" s="1"/>
      <c r="D9915" s="1"/>
      <c r="I9915" s="1"/>
      <c r="J9915" s="5"/>
      <c r="K9915" s="5"/>
      <c r="L9915" s="5"/>
      <c r="M9915" s="6"/>
      <c r="N9915" s="6"/>
      <c r="O9915" s="7"/>
      <c r="P9915" s="6"/>
      <c r="Q9915" s="6"/>
    </row>
    <row r="9916" spans="2:17" s="2" customFormat="1" x14ac:dyDescent="0.25">
      <c r="B9916" s="1"/>
      <c r="C9916" s="1"/>
      <c r="D9916" s="1"/>
      <c r="I9916" s="1"/>
      <c r="J9916" s="5"/>
      <c r="K9916" s="5"/>
      <c r="L9916" s="5"/>
      <c r="M9916" s="6"/>
      <c r="N9916" s="6"/>
      <c r="O9916" s="7"/>
      <c r="P9916" s="6"/>
      <c r="Q9916" s="6"/>
    </row>
    <row r="9917" spans="2:17" s="2" customFormat="1" x14ac:dyDescent="0.25">
      <c r="B9917" s="1"/>
      <c r="C9917" s="1"/>
      <c r="D9917" s="1"/>
      <c r="I9917" s="1"/>
      <c r="J9917" s="5"/>
      <c r="K9917" s="5"/>
      <c r="L9917" s="5"/>
      <c r="M9917" s="6"/>
      <c r="N9917" s="6"/>
      <c r="O9917" s="7"/>
      <c r="P9917" s="6"/>
      <c r="Q9917" s="6"/>
    </row>
    <row r="9918" spans="2:17" s="2" customFormat="1" x14ac:dyDescent="0.25">
      <c r="B9918" s="1"/>
      <c r="C9918" s="1"/>
      <c r="D9918" s="1"/>
      <c r="I9918" s="1"/>
      <c r="J9918" s="5"/>
      <c r="K9918" s="5"/>
      <c r="L9918" s="5"/>
      <c r="M9918" s="6"/>
      <c r="N9918" s="6"/>
      <c r="O9918" s="7"/>
      <c r="P9918" s="6"/>
      <c r="Q9918" s="6"/>
    </row>
    <row r="9919" spans="2:17" s="2" customFormat="1" x14ac:dyDescent="0.25">
      <c r="B9919" s="1"/>
      <c r="C9919" s="1"/>
      <c r="D9919" s="1"/>
      <c r="I9919" s="1"/>
      <c r="J9919" s="5"/>
      <c r="K9919" s="5"/>
      <c r="L9919" s="5"/>
      <c r="M9919" s="6"/>
      <c r="N9919" s="6"/>
      <c r="O9919" s="7"/>
      <c r="P9919" s="6"/>
      <c r="Q9919" s="6"/>
    </row>
    <row r="9920" spans="2:17" s="2" customFormat="1" x14ac:dyDescent="0.25">
      <c r="B9920" s="1"/>
      <c r="C9920" s="1"/>
      <c r="D9920" s="1"/>
      <c r="I9920" s="1"/>
      <c r="J9920" s="5"/>
      <c r="K9920" s="5"/>
      <c r="L9920" s="5"/>
      <c r="M9920" s="6"/>
      <c r="N9920" s="6"/>
      <c r="O9920" s="7"/>
      <c r="P9920" s="6"/>
      <c r="Q9920" s="6"/>
    </row>
    <row r="9921" spans="2:17" s="2" customFormat="1" x14ac:dyDescent="0.25">
      <c r="B9921" s="1"/>
      <c r="C9921" s="1"/>
      <c r="D9921" s="1"/>
      <c r="I9921" s="1"/>
      <c r="J9921" s="5"/>
      <c r="K9921" s="5"/>
      <c r="L9921" s="5"/>
      <c r="M9921" s="6"/>
      <c r="N9921" s="6"/>
      <c r="O9921" s="7"/>
      <c r="P9921" s="6"/>
      <c r="Q9921" s="6"/>
    </row>
    <row r="9922" spans="2:17" s="2" customFormat="1" x14ac:dyDescent="0.25">
      <c r="B9922" s="1"/>
      <c r="C9922" s="1"/>
      <c r="D9922" s="1"/>
      <c r="I9922" s="1"/>
      <c r="J9922" s="5"/>
      <c r="K9922" s="5"/>
      <c r="L9922" s="5"/>
      <c r="M9922" s="6"/>
      <c r="N9922" s="6"/>
      <c r="O9922" s="7"/>
      <c r="P9922" s="6"/>
      <c r="Q9922" s="6"/>
    </row>
    <row r="9923" spans="2:17" s="2" customFormat="1" x14ac:dyDescent="0.25">
      <c r="B9923" s="1"/>
      <c r="C9923" s="1"/>
      <c r="D9923" s="1"/>
      <c r="I9923" s="1"/>
      <c r="J9923" s="5"/>
      <c r="K9923" s="5"/>
      <c r="L9923" s="5"/>
      <c r="M9923" s="6"/>
      <c r="N9923" s="6"/>
      <c r="O9923" s="7"/>
      <c r="P9923" s="6"/>
      <c r="Q9923" s="6"/>
    </row>
    <row r="9924" spans="2:17" s="2" customFormat="1" x14ac:dyDescent="0.25">
      <c r="B9924" s="1"/>
      <c r="C9924" s="1"/>
      <c r="D9924" s="1"/>
      <c r="I9924" s="1"/>
      <c r="J9924" s="5"/>
      <c r="K9924" s="5"/>
      <c r="L9924" s="5"/>
      <c r="M9924" s="6"/>
      <c r="N9924" s="6"/>
      <c r="O9924" s="7"/>
      <c r="P9924" s="6"/>
      <c r="Q9924" s="6"/>
    </row>
    <row r="9925" spans="2:17" s="2" customFormat="1" x14ac:dyDescent="0.25">
      <c r="B9925" s="1"/>
      <c r="C9925" s="1"/>
      <c r="D9925" s="1"/>
      <c r="I9925" s="1"/>
      <c r="J9925" s="5"/>
      <c r="K9925" s="5"/>
      <c r="L9925" s="5"/>
      <c r="M9925" s="6"/>
      <c r="N9925" s="6"/>
      <c r="O9925" s="7"/>
      <c r="P9925" s="6"/>
      <c r="Q9925" s="6"/>
    </row>
    <row r="9926" spans="2:17" s="2" customFormat="1" x14ac:dyDescent="0.25">
      <c r="B9926" s="1"/>
      <c r="C9926" s="1"/>
      <c r="D9926" s="1"/>
      <c r="I9926" s="1"/>
      <c r="J9926" s="5"/>
      <c r="K9926" s="5"/>
      <c r="L9926" s="5"/>
      <c r="M9926" s="6"/>
      <c r="N9926" s="6"/>
      <c r="O9926" s="7"/>
      <c r="P9926" s="6"/>
      <c r="Q9926" s="6"/>
    </row>
    <row r="9927" spans="2:17" s="2" customFormat="1" x14ac:dyDescent="0.25">
      <c r="B9927" s="1"/>
      <c r="C9927" s="1"/>
      <c r="D9927" s="1"/>
      <c r="I9927" s="1"/>
      <c r="J9927" s="5"/>
      <c r="K9927" s="5"/>
      <c r="L9927" s="5"/>
      <c r="M9927" s="6"/>
      <c r="N9927" s="6"/>
      <c r="O9927" s="7"/>
      <c r="P9927" s="6"/>
      <c r="Q9927" s="6"/>
    </row>
    <row r="9928" spans="2:17" s="2" customFormat="1" x14ac:dyDescent="0.25">
      <c r="B9928" s="1"/>
      <c r="C9928" s="1"/>
      <c r="D9928" s="1"/>
      <c r="I9928" s="1"/>
      <c r="J9928" s="5"/>
      <c r="K9928" s="5"/>
      <c r="L9928" s="5"/>
      <c r="M9928" s="6"/>
      <c r="N9928" s="6"/>
      <c r="O9928" s="7"/>
      <c r="P9928" s="6"/>
      <c r="Q9928" s="6"/>
    </row>
    <row r="9929" spans="2:17" s="2" customFormat="1" x14ac:dyDescent="0.25">
      <c r="B9929" s="1"/>
      <c r="C9929" s="1"/>
      <c r="D9929" s="1"/>
      <c r="I9929" s="1"/>
      <c r="J9929" s="5"/>
      <c r="K9929" s="5"/>
      <c r="L9929" s="5"/>
      <c r="M9929" s="6"/>
      <c r="N9929" s="6"/>
      <c r="O9929" s="7"/>
      <c r="P9929" s="6"/>
      <c r="Q9929" s="6"/>
    </row>
    <row r="9930" spans="2:17" s="2" customFormat="1" x14ac:dyDescent="0.25">
      <c r="B9930" s="1"/>
      <c r="C9930" s="1"/>
      <c r="D9930" s="1"/>
      <c r="I9930" s="1"/>
      <c r="J9930" s="5"/>
      <c r="K9930" s="5"/>
      <c r="L9930" s="5"/>
      <c r="M9930" s="6"/>
      <c r="N9930" s="6"/>
      <c r="O9930" s="7"/>
      <c r="P9930" s="6"/>
      <c r="Q9930" s="6"/>
    </row>
    <row r="9931" spans="2:17" s="2" customFormat="1" x14ac:dyDescent="0.25">
      <c r="B9931" s="1"/>
      <c r="C9931" s="1"/>
      <c r="D9931" s="1"/>
      <c r="I9931" s="1"/>
      <c r="J9931" s="5"/>
      <c r="K9931" s="5"/>
      <c r="L9931" s="5"/>
      <c r="M9931" s="6"/>
      <c r="N9931" s="6"/>
      <c r="O9931" s="7"/>
      <c r="P9931" s="6"/>
      <c r="Q9931" s="6"/>
    </row>
    <row r="9932" spans="2:17" s="2" customFormat="1" x14ac:dyDescent="0.25">
      <c r="B9932" s="1"/>
      <c r="C9932" s="1"/>
      <c r="D9932" s="1"/>
      <c r="I9932" s="1"/>
      <c r="J9932" s="5"/>
      <c r="K9932" s="5"/>
      <c r="L9932" s="5"/>
      <c r="M9932" s="6"/>
      <c r="N9932" s="6"/>
      <c r="O9932" s="7"/>
      <c r="P9932" s="6"/>
      <c r="Q9932" s="6"/>
    </row>
    <row r="9933" spans="2:17" s="2" customFormat="1" x14ac:dyDescent="0.25">
      <c r="B9933" s="1"/>
      <c r="C9933" s="1"/>
      <c r="D9933" s="1"/>
      <c r="I9933" s="1"/>
      <c r="J9933" s="5"/>
      <c r="K9933" s="5"/>
      <c r="L9933" s="5"/>
      <c r="M9933" s="6"/>
      <c r="N9933" s="6"/>
      <c r="O9933" s="7"/>
      <c r="P9933" s="6"/>
      <c r="Q9933" s="6"/>
    </row>
    <row r="9934" spans="2:17" s="2" customFormat="1" x14ac:dyDescent="0.25">
      <c r="B9934" s="1"/>
      <c r="C9934" s="1"/>
      <c r="D9934" s="1"/>
      <c r="I9934" s="1"/>
      <c r="J9934" s="5"/>
      <c r="K9934" s="5"/>
      <c r="L9934" s="5"/>
      <c r="M9934" s="6"/>
      <c r="N9934" s="6"/>
      <c r="O9934" s="7"/>
      <c r="P9934" s="6"/>
      <c r="Q9934" s="6"/>
    </row>
    <row r="9935" spans="2:17" s="2" customFormat="1" x14ac:dyDescent="0.25">
      <c r="B9935" s="1"/>
      <c r="C9935" s="1"/>
      <c r="D9935" s="1"/>
      <c r="I9935" s="1"/>
      <c r="J9935" s="5"/>
      <c r="K9935" s="5"/>
      <c r="L9935" s="5"/>
      <c r="M9935" s="6"/>
      <c r="N9935" s="6"/>
      <c r="O9935" s="7"/>
      <c r="P9935" s="6"/>
      <c r="Q9935" s="6"/>
    </row>
    <row r="9936" spans="2:17" s="2" customFormat="1" x14ac:dyDescent="0.25">
      <c r="B9936" s="1"/>
      <c r="C9936" s="1"/>
      <c r="D9936" s="1"/>
      <c r="I9936" s="1"/>
      <c r="J9936" s="5"/>
      <c r="K9936" s="5"/>
      <c r="L9936" s="5"/>
      <c r="M9936" s="6"/>
      <c r="N9936" s="6"/>
      <c r="O9936" s="7"/>
      <c r="P9936" s="6"/>
      <c r="Q9936" s="6"/>
    </row>
    <row r="9937" spans="2:17" s="2" customFormat="1" x14ac:dyDescent="0.25">
      <c r="B9937" s="1"/>
      <c r="C9937" s="1"/>
      <c r="D9937" s="1"/>
      <c r="I9937" s="1"/>
      <c r="J9937" s="5"/>
      <c r="K9937" s="5"/>
      <c r="L9937" s="5"/>
      <c r="M9937" s="6"/>
      <c r="N9937" s="6"/>
      <c r="O9937" s="7"/>
      <c r="P9937" s="6"/>
      <c r="Q9937" s="6"/>
    </row>
    <row r="9938" spans="2:17" s="2" customFormat="1" x14ac:dyDescent="0.25">
      <c r="B9938" s="1"/>
      <c r="C9938" s="1"/>
      <c r="D9938" s="1"/>
      <c r="I9938" s="1"/>
      <c r="J9938" s="5"/>
      <c r="K9938" s="5"/>
      <c r="L9938" s="5"/>
      <c r="M9938" s="6"/>
      <c r="N9938" s="6"/>
      <c r="O9938" s="7"/>
      <c r="P9938" s="6"/>
      <c r="Q9938" s="6"/>
    </row>
    <row r="9939" spans="2:17" s="2" customFormat="1" x14ac:dyDescent="0.25">
      <c r="B9939" s="1"/>
      <c r="C9939" s="1"/>
      <c r="D9939" s="1"/>
      <c r="I9939" s="1"/>
      <c r="J9939" s="5"/>
      <c r="K9939" s="5"/>
      <c r="L9939" s="5"/>
      <c r="M9939" s="6"/>
      <c r="N9939" s="6"/>
      <c r="O9939" s="7"/>
      <c r="P9939" s="6"/>
      <c r="Q9939" s="6"/>
    </row>
    <row r="9940" spans="2:17" s="2" customFormat="1" x14ac:dyDescent="0.25">
      <c r="B9940" s="1"/>
      <c r="C9940" s="1"/>
      <c r="D9940" s="1"/>
      <c r="I9940" s="1"/>
      <c r="J9940" s="5"/>
      <c r="K9940" s="5"/>
      <c r="L9940" s="5"/>
      <c r="M9940" s="6"/>
      <c r="N9940" s="6"/>
      <c r="O9940" s="7"/>
      <c r="P9940" s="6"/>
      <c r="Q9940" s="6"/>
    </row>
    <row r="9941" spans="2:17" s="2" customFormat="1" x14ac:dyDescent="0.25">
      <c r="B9941" s="1"/>
      <c r="C9941" s="1"/>
      <c r="D9941" s="1"/>
      <c r="I9941" s="1"/>
      <c r="J9941" s="5"/>
      <c r="K9941" s="5"/>
      <c r="L9941" s="5"/>
      <c r="M9941" s="6"/>
      <c r="N9941" s="6"/>
      <c r="O9941" s="7"/>
      <c r="P9941" s="6"/>
      <c r="Q9941" s="6"/>
    </row>
    <row r="9942" spans="2:17" s="2" customFormat="1" x14ac:dyDescent="0.25">
      <c r="B9942" s="1"/>
      <c r="C9942" s="1"/>
      <c r="D9942" s="1"/>
      <c r="I9942" s="1"/>
      <c r="J9942" s="5"/>
      <c r="K9942" s="5"/>
      <c r="L9942" s="5"/>
      <c r="M9942" s="6"/>
      <c r="N9942" s="6"/>
      <c r="O9942" s="7"/>
      <c r="P9942" s="6"/>
      <c r="Q9942" s="6"/>
    </row>
    <row r="9943" spans="2:17" s="2" customFormat="1" x14ac:dyDescent="0.25">
      <c r="B9943" s="1"/>
      <c r="C9943" s="1"/>
      <c r="D9943" s="1"/>
      <c r="I9943" s="1"/>
      <c r="J9943" s="5"/>
      <c r="K9943" s="5"/>
      <c r="L9943" s="5"/>
      <c r="M9943" s="6"/>
      <c r="N9943" s="6"/>
      <c r="O9943" s="7"/>
      <c r="P9943" s="6"/>
      <c r="Q9943" s="6"/>
    </row>
    <row r="9944" spans="2:17" s="2" customFormat="1" x14ac:dyDescent="0.25">
      <c r="B9944" s="1"/>
      <c r="C9944" s="1"/>
      <c r="D9944" s="1"/>
      <c r="I9944" s="1"/>
      <c r="J9944" s="5"/>
      <c r="K9944" s="5"/>
      <c r="L9944" s="5"/>
      <c r="M9944" s="6"/>
      <c r="N9944" s="6"/>
      <c r="O9944" s="7"/>
      <c r="P9944" s="6"/>
      <c r="Q9944" s="6"/>
    </row>
    <row r="9945" spans="2:17" s="2" customFormat="1" x14ac:dyDescent="0.25">
      <c r="B9945" s="1"/>
      <c r="C9945" s="1"/>
      <c r="D9945" s="1"/>
      <c r="I9945" s="1"/>
      <c r="J9945" s="5"/>
      <c r="K9945" s="5"/>
      <c r="L9945" s="5"/>
      <c r="M9945" s="6"/>
      <c r="N9945" s="6"/>
      <c r="O9945" s="7"/>
      <c r="P9945" s="6"/>
      <c r="Q9945" s="6"/>
    </row>
    <row r="9946" spans="2:17" s="2" customFormat="1" x14ac:dyDescent="0.25">
      <c r="B9946" s="1"/>
      <c r="C9946" s="1"/>
      <c r="D9946" s="1"/>
      <c r="I9946" s="1"/>
      <c r="J9946" s="5"/>
      <c r="K9946" s="5"/>
      <c r="L9946" s="5"/>
      <c r="M9946" s="6"/>
      <c r="N9946" s="6"/>
      <c r="O9946" s="7"/>
      <c r="P9946" s="6"/>
      <c r="Q9946" s="6"/>
    </row>
    <row r="9947" spans="2:17" s="2" customFormat="1" x14ac:dyDescent="0.25">
      <c r="B9947" s="1"/>
      <c r="C9947" s="1"/>
      <c r="D9947" s="1"/>
      <c r="I9947" s="1"/>
      <c r="J9947" s="5"/>
      <c r="K9947" s="5"/>
      <c r="L9947" s="5"/>
      <c r="M9947" s="6"/>
      <c r="N9947" s="6"/>
      <c r="O9947" s="7"/>
      <c r="P9947" s="6"/>
      <c r="Q9947" s="6"/>
    </row>
    <row r="9948" spans="2:17" s="2" customFormat="1" x14ac:dyDescent="0.25">
      <c r="B9948" s="1"/>
      <c r="C9948" s="1"/>
      <c r="D9948" s="1"/>
      <c r="I9948" s="1"/>
      <c r="J9948" s="5"/>
      <c r="K9948" s="5"/>
      <c r="L9948" s="5"/>
      <c r="M9948" s="6"/>
      <c r="N9948" s="6"/>
      <c r="O9948" s="7"/>
      <c r="P9948" s="6"/>
      <c r="Q9948" s="6"/>
    </row>
    <row r="9949" spans="2:17" s="2" customFormat="1" x14ac:dyDescent="0.25">
      <c r="B9949" s="1"/>
      <c r="C9949" s="1"/>
      <c r="D9949" s="1"/>
      <c r="I9949" s="1"/>
      <c r="J9949" s="5"/>
      <c r="K9949" s="5"/>
      <c r="L9949" s="5"/>
      <c r="M9949" s="6"/>
      <c r="N9949" s="6"/>
      <c r="O9949" s="7"/>
      <c r="P9949" s="6"/>
      <c r="Q9949" s="6"/>
    </row>
    <row r="9950" spans="2:17" s="2" customFormat="1" x14ac:dyDescent="0.25">
      <c r="B9950" s="1"/>
      <c r="C9950" s="1"/>
      <c r="D9950" s="1"/>
      <c r="I9950" s="1"/>
      <c r="J9950" s="5"/>
      <c r="K9950" s="5"/>
      <c r="L9950" s="5"/>
      <c r="M9950" s="6"/>
      <c r="N9950" s="6"/>
      <c r="O9950" s="7"/>
      <c r="P9950" s="6"/>
      <c r="Q9950" s="6"/>
    </row>
    <row r="9951" spans="2:17" s="2" customFormat="1" x14ac:dyDescent="0.25">
      <c r="B9951" s="1"/>
      <c r="C9951" s="1"/>
      <c r="D9951" s="1"/>
      <c r="I9951" s="1"/>
      <c r="J9951" s="5"/>
      <c r="K9951" s="5"/>
      <c r="L9951" s="5"/>
      <c r="M9951" s="6"/>
      <c r="N9951" s="6"/>
      <c r="O9951" s="7"/>
      <c r="P9951" s="6"/>
      <c r="Q9951" s="6"/>
    </row>
    <row r="9952" spans="2:17" s="2" customFormat="1" x14ac:dyDescent="0.25">
      <c r="B9952" s="1"/>
      <c r="C9952" s="1"/>
      <c r="D9952" s="1"/>
      <c r="I9952" s="1"/>
      <c r="J9952" s="5"/>
      <c r="K9952" s="5"/>
      <c r="L9952" s="5"/>
      <c r="M9952" s="6"/>
      <c r="N9952" s="6"/>
      <c r="O9952" s="7"/>
      <c r="P9952" s="6"/>
      <c r="Q9952" s="6"/>
    </row>
    <row r="9953" spans="2:17" s="2" customFormat="1" x14ac:dyDescent="0.25">
      <c r="B9953" s="1"/>
      <c r="C9953" s="1"/>
      <c r="D9953" s="1"/>
      <c r="I9953" s="1"/>
      <c r="J9953" s="5"/>
      <c r="K9953" s="5"/>
      <c r="L9953" s="5"/>
      <c r="M9953" s="6"/>
      <c r="N9953" s="6"/>
      <c r="O9953" s="7"/>
      <c r="P9953" s="6"/>
      <c r="Q9953" s="6"/>
    </row>
    <row r="9954" spans="2:17" s="2" customFormat="1" x14ac:dyDescent="0.25">
      <c r="B9954" s="1"/>
      <c r="C9954" s="1"/>
      <c r="D9954" s="1"/>
      <c r="I9954" s="1"/>
      <c r="J9954" s="5"/>
      <c r="K9954" s="5"/>
      <c r="L9954" s="5"/>
      <c r="M9954" s="6"/>
      <c r="N9954" s="6"/>
      <c r="O9954" s="7"/>
      <c r="P9954" s="6"/>
      <c r="Q9954" s="6"/>
    </row>
    <row r="9955" spans="2:17" s="2" customFormat="1" x14ac:dyDescent="0.25">
      <c r="B9955" s="1"/>
      <c r="C9955" s="1"/>
      <c r="D9955" s="1"/>
      <c r="I9955" s="1"/>
      <c r="J9955" s="5"/>
      <c r="K9955" s="5"/>
      <c r="L9955" s="5"/>
      <c r="M9955" s="6"/>
      <c r="N9955" s="6"/>
      <c r="O9955" s="7"/>
      <c r="P9955" s="6"/>
      <c r="Q9955" s="6"/>
    </row>
    <row r="9956" spans="2:17" s="2" customFormat="1" x14ac:dyDescent="0.25">
      <c r="B9956" s="1"/>
      <c r="C9956" s="1"/>
      <c r="D9956" s="1"/>
      <c r="I9956" s="1"/>
      <c r="J9956" s="5"/>
      <c r="K9956" s="5"/>
      <c r="L9956" s="5"/>
      <c r="M9956" s="6"/>
      <c r="N9956" s="6"/>
      <c r="O9956" s="7"/>
      <c r="P9956" s="6"/>
      <c r="Q9956" s="6"/>
    </row>
    <row r="9957" spans="2:17" s="2" customFormat="1" x14ac:dyDescent="0.25">
      <c r="B9957" s="1"/>
      <c r="C9957" s="1"/>
      <c r="D9957" s="1"/>
      <c r="I9957" s="1"/>
      <c r="J9957" s="5"/>
      <c r="K9957" s="5"/>
      <c r="L9957" s="5"/>
      <c r="M9957" s="6"/>
      <c r="N9957" s="6"/>
      <c r="O9957" s="7"/>
      <c r="P9957" s="6"/>
      <c r="Q9957" s="6"/>
    </row>
    <row r="9958" spans="2:17" s="2" customFormat="1" x14ac:dyDescent="0.25">
      <c r="B9958" s="1"/>
      <c r="C9958" s="1"/>
      <c r="D9958" s="1"/>
      <c r="I9958" s="1"/>
      <c r="J9958" s="5"/>
      <c r="K9958" s="5"/>
      <c r="L9958" s="5"/>
      <c r="M9958" s="6"/>
      <c r="N9958" s="6"/>
      <c r="O9958" s="7"/>
      <c r="P9958" s="6"/>
      <c r="Q9958" s="6"/>
    </row>
    <row r="9959" spans="2:17" s="2" customFormat="1" x14ac:dyDescent="0.25">
      <c r="B9959" s="1"/>
      <c r="C9959" s="1"/>
      <c r="D9959" s="1"/>
      <c r="I9959" s="1"/>
      <c r="J9959" s="5"/>
      <c r="K9959" s="5"/>
      <c r="L9959" s="5"/>
      <c r="M9959" s="6"/>
      <c r="N9959" s="6"/>
      <c r="O9959" s="7"/>
      <c r="P9959" s="6"/>
      <c r="Q9959" s="6"/>
    </row>
    <row r="9960" spans="2:17" s="2" customFormat="1" x14ac:dyDescent="0.25">
      <c r="B9960" s="1"/>
      <c r="C9960" s="1"/>
      <c r="D9960" s="1"/>
      <c r="I9960" s="1"/>
      <c r="J9960" s="5"/>
      <c r="K9960" s="5"/>
      <c r="L9960" s="5"/>
      <c r="M9960" s="6"/>
      <c r="N9960" s="6"/>
      <c r="O9960" s="7"/>
      <c r="P9960" s="6"/>
      <c r="Q9960" s="6"/>
    </row>
    <row r="9961" spans="2:17" s="2" customFormat="1" x14ac:dyDescent="0.25">
      <c r="B9961" s="1"/>
      <c r="C9961" s="1"/>
      <c r="D9961" s="1"/>
      <c r="I9961" s="1"/>
      <c r="J9961" s="5"/>
      <c r="K9961" s="5"/>
      <c r="L9961" s="5"/>
      <c r="M9961" s="6"/>
      <c r="N9961" s="6"/>
      <c r="O9961" s="7"/>
      <c r="P9961" s="6"/>
      <c r="Q9961" s="6"/>
    </row>
    <row r="9962" spans="2:17" s="2" customFormat="1" x14ac:dyDescent="0.25">
      <c r="B9962" s="1"/>
      <c r="C9962" s="1"/>
      <c r="D9962" s="1"/>
      <c r="I9962" s="1"/>
      <c r="J9962" s="5"/>
      <c r="K9962" s="5"/>
      <c r="L9962" s="5"/>
      <c r="M9962" s="6"/>
      <c r="N9962" s="6"/>
      <c r="O9962" s="7"/>
      <c r="P9962" s="6"/>
      <c r="Q9962" s="6"/>
    </row>
    <row r="9963" spans="2:17" s="2" customFormat="1" x14ac:dyDescent="0.25">
      <c r="B9963" s="1"/>
      <c r="C9963" s="1"/>
      <c r="D9963" s="1"/>
      <c r="I9963" s="1"/>
      <c r="J9963" s="5"/>
      <c r="K9963" s="5"/>
      <c r="L9963" s="5"/>
      <c r="M9963" s="6"/>
      <c r="N9963" s="6"/>
      <c r="O9963" s="7"/>
      <c r="P9963" s="6"/>
      <c r="Q9963" s="6"/>
    </row>
    <row r="9964" spans="2:17" s="2" customFormat="1" x14ac:dyDescent="0.25">
      <c r="B9964" s="1"/>
      <c r="C9964" s="1"/>
      <c r="D9964" s="1"/>
      <c r="I9964" s="1"/>
      <c r="J9964" s="5"/>
      <c r="K9964" s="5"/>
      <c r="L9964" s="5"/>
      <c r="M9964" s="6"/>
      <c r="N9964" s="6"/>
      <c r="O9964" s="7"/>
      <c r="P9964" s="6"/>
      <c r="Q9964" s="6"/>
    </row>
    <row r="9965" spans="2:17" s="2" customFormat="1" x14ac:dyDescent="0.25">
      <c r="B9965" s="1"/>
      <c r="C9965" s="1"/>
      <c r="D9965" s="1"/>
      <c r="I9965" s="1"/>
      <c r="J9965" s="5"/>
      <c r="K9965" s="5"/>
      <c r="L9965" s="5"/>
      <c r="M9965" s="6"/>
      <c r="N9965" s="6"/>
      <c r="O9965" s="7"/>
      <c r="P9965" s="6"/>
      <c r="Q9965" s="6"/>
    </row>
    <row r="9966" spans="2:17" s="2" customFormat="1" x14ac:dyDescent="0.25">
      <c r="B9966" s="1"/>
      <c r="C9966" s="1"/>
      <c r="D9966" s="1"/>
      <c r="I9966" s="1"/>
      <c r="J9966" s="5"/>
      <c r="K9966" s="5"/>
      <c r="L9966" s="5"/>
      <c r="M9966" s="6"/>
      <c r="N9966" s="6"/>
      <c r="O9966" s="7"/>
      <c r="P9966" s="6"/>
      <c r="Q9966" s="6"/>
    </row>
    <row r="9967" spans="2:17" s="2" customFormat="1" x14ac:dyDescent="0.25">
      <c r="B9967" s="1"/>
      <c r="C9967" s="1"/>
      <c r="D9967" s="1"/>
      <c r="I9967" s="1"/>
      <c r="J9967" s="5"/>
      <c r="K9967" s="5"/>
      <c r="L9967" s="5"/>
      <c r="M9967" s="6"/>
      <c r="N9967" s="6"/>
      <c r="O9967" s="7"/>
      <c r="P9967" s="6"/>
      <c r="Q9967" s="6"/>
    </row>
    <row r="9968" spans="2:17" s="2" customFormat="1" x14ac:dyDescent="0.25">
      <c r="B9968" s="1"/>
      <c r="C9968" s="1"/>
      <c r="D9968" s="1"/>
      <c r="I9968" s="1"/>
      <c r="J9968" s="5"/>
      <c r="K9968" s="5"/>
      <c r="L9968" s="5"/>
      <c r="M9968" s="6"/>
      <c r="N9968" s="6"/>
      <c r="O9968" s="7"/>
      <c r="P9968" s="6"/>
      <c r="Q9968" s="6"/>
    </row>
    <row r="9969" spans="2:17" s="2" customFormat="1" x14ac:dyDescent="0.25">
      <c r="B9969" s="1"/>
      <c r="C9969" s="1"/>
      <c r="D9969" s="1"/>
      <c r="I9969" s="1"/>
      <c r="J9969" s="5"/>
      <c r="K9969" s="5"/>
      <c r="L9969" s="5"/>
      <c r="M9969" s="6"/>
      <c r="N9969" s="6"/>
      <c r="O9969" s="7"/>
      <c r="P9969" s="6"/>
      <c r="Q9969" s="6"/>
    </row>
    <row r="9970" spans="2:17" s="2" customFormat="1" x14ac:dyDescent="0.25">
      <c r="B9970" s="1"/>
      <c r="C9970" s="1"/>
      <c r="D9970" s="1"/>
      <c r="I9970" s="1"/>
      <c r="J9970" s="5"/>
      <c r="K9970" s="5"/>
      <c r="L9970" s="5"/>
      <c r="M9970" s="6"/>
      <c r="N9970" s="6"/>
      <c r="O9970" s="7"/>
      <c r="P9970" s="6"/>
      <c r="Q9970" s="6"/>
    </row>
    <row r="9971" spans="2:17" s="2" customFormat="1" x14ac:dyDescent="0.25">
      <c r="B9971" s="1"/>
      <c r="C9971" s="1"/>
      <c r="D9971" s="1"/>
      <c r="I9971" s="1"/>
      <c r="J9971" s="5"/>
      <c r="K9971" s="5"/>
      <c r="L9971" s="5"/>
      <c r="M9971" s="6"/>
      <c r="N9971" s="6"/>
      <c r="O9971" s="7"/>
      <c r="P9971" s="6"/>
      <c r="Q9971" s="6"/>
    </row>
    <row r="9972" spans="2:17" s="2" customFormat="1" x14ac:dyDescent="0.25">
      <c r="B9972" s="1"/>
      <c r="C9972" s="1"/>
      <c r="D9972" s="1"/>
      <c r="I9972" s="1"/>
      <c r="J9972" s="5"/>
      <c r="K9972" s="5"/>
      <c r="L9972" s="5"/>
      <c r="M9972" s="6"/>
      <c r="N9972" s="6"/>
      <c r="O9972" s="7"/>
      <c r="P9972" s="6"/>
      <c r="Q9972" s="6"/>
    </row>
    <row r="9973" spans="2:17" s="2" customFormat="1" x14ac:dyDescent="0.25">
      <c r="B9973" s="1"/>
      <c r="C9973" s="1"/>
      <c r="D9973" s="1"/>
      <c r="I9973" s="1"/>
      <c r="J9973" s="5"/>
      <c r="K9973" s="5"/>
      <c r="L9973" s="5"/>
      <c r="M9973" s="6"/>
      <c r="N9973" s="6"/>
      <c r="O9973" s="7"/>
      <c r="P9973" s="6"/>
      <c r="Q9973" s="6"/>
    </row>
    <row r="9974" spans="2:17" s="2" customFormat="1" x14ac:dyDescent="0.25">
      <c r="B9974" s="1"/>
      <c r="C9974" s="1"/>
      <c r="D9974" s="1"/>
      <c r="I9974" s="1"/>
      <c r="J9974" s="5"/>
      <c r="K9974" s="5"/>
      <c r="L9974" s="5"/>
      <c r="M9974" s="6"/>
      <c r="N9974" s="6"/>
      <c r="O9974" s="7"/>
      <c r="P9974" s="6"/>
      <c r="Q9974" s="6"/>
    </row>
    <row r="9975" spans="2:17" s="2" customFormat="1" x14ac:dyDescent="0.25">
      <c r="B9975" s="1"/>
      <c r="C9975" s="1"/>
      <c r="D9975" s="1"/>
      <c r="I9975" s="1"/>
      <c r="J9975" s="5"/>
      <c r="K9975" s="5"/>
      <c r="L9975" s="5"/>
      <c r="M9975" s="6"/>
      <c r="N9975" s="6"/>
      <c r="O9975" s="7"/>
      <c r="P9975" s="6"/>
      <c r="Q9975" s="6"/>
    </row>
    <row r="9976" spans="2:17" s="2" customFormat="1" x14ac:dyDescent="0.25">
      <c r="B9976" s="1"/>
      <c r="C9976" s="1"/>
      <c r="D9976" s="1"/>
      <c r="I9976" s="1"/>
      <c r="J9976" s="5"/>
      <c r="K9976" s="5"/>
      <c r="L9976" s="5"/>
      <c r="M9976" s="6"/>
      <c r="N9976" s="6"/>
      <c r="O9976" s="7"/>
      <c r="P9976" s="6"/>
      <c r="Q9976" s="6"/>
    </row>
    <row r="9977" spans="2:17" s="2" customFormat="1" x14ac:dyDescent="0.25">
      <c r="B9977" s="1"/>
      <c r="C9977" s="1"/>
      <c r="D9977" s="1"/>
      <c r="I9977" s="1"/>
      <c r="J9977" s="5"/>
      <c r="K9977" s="5"/>
      <c r="L9977" s="5"/>
      <c r="M9977" s="6"/>
      <c r="N9977" s="6"/>
      <c r="O9977" s="7"/>
      <c r="P9977" s="6"/>
      <c r="Q9977" s="6"/>
    </row>
    <row r="9978" spans="2:17" s="2" customFormat="1" x14ac:dyDescent="0.25">
      <c r="B9978" s="1"/>
      <c r="C9978" s="1"/>
      <c r="D9978" s="1"/>
      <c r="I9978" s="1"/>
      <c r="J9978" s="5"/>
      <c r="K9978" s="5"/>
      <c r="L9978" s="5"/>
      <c r="M9978" s="6"/>
      <c r="N9978" s="6"/>
      <c r="O9978" s="7"/>
      <c r="P9978" s="6"/>
      <c r="Q9978" s="6"/>
    </row>
    <row r="9979" spans="2:17" s="2" customFormat="1" x14ac:dyDescent="0.25">
      <c r="B9979" s="1"/>
      <c r="C9979" s="1"/>
      <c r="D9979" s="1"/>
      <c r="I9979" s="1"/>
      <c r="J9979" s="5"/>
      <c r="K9979" s="5"/>
      <c r="L9979" s="5"/>
      <c r="M9979" s="6"/>
      <c r="N9979" s="6"/>
      <c r="O9979" s="7"/>
      <c r="P9979" s="6"/>
      <c r="Q9979" s="6"/>
    </row>
    <row r="9980" spans="2:17" s="2" customFormat="1" x14ac:dyDescent="0.25">
      <c r="B9980" s="1"/>
      <c r="C9980" s="1"/>
      <c r="D9980" s="1"/>
      <c r="I9980" s="1"/>
      <c r="J9980" s="5"/>
      <c r="K9980" s="5"/>
      <c r="L9980" s="5"/>
      <c r="M9980" s="6"/>
      <c r="N9980" s="6"/>
      <c r="O9980" s="7"/>
      <c r="P9980" s="6"/>
      <c r="Q9980" s="6"/>
    </row>
    <row r="9981" spans="2:17" s="2" customFormat="1" x14ac:dyDescent="0.25">
      <c r="B9981" s="1"/>
      <c r="C9981" s="1"/>
      <c r="D9981" s="1"/>
      <c r="I9981" s="1"/>
      <c r="J9981" s="5"/>
      <c r="K9981" s="5"/>
      <c r="L9981" s="5"/>
      <c r="M9981" s="6"/>
      <c r="N9981" s="6"/>
      <c r="O9981" s="7"/>
      <c r="P9981" s="6"/>
      <c r="Q9981" s="6"/>
    </row>
    <row r="9982" spans="2:17" s="2" customFormat="1" x14ac:dyDescent="0.25">
      <c r="B9982" s="1"/>
      <c r="C9982" s="1"/>
      <c r="D9982" s="1"/>
      <c r="I9982" s="1"/>
      <c r="J9982" s="5"/>
      <c r="K9982" s="5"/>
      <c r="L9982" s="5"/>
      <c r="M9982" s="6"/>
      <c r="N9982" s="6"/>
      <c r="O9982" s="7"/>
      <c r="P9982" s="6"/>
      <c r="Q9982" s="6"/>
    </row>
    <row r="9983" spans="2:17" s="2" customFormat="1" x14ac:dyDescent="0.25">
      <c r="B9983" s="1"/>
      <c r="C9983" s="1"/>
      <c r="D9983" s="1"/>
      <c r="I9983" s="1"/>
      <c r="J9983" s="5"/>
      <c r="K9983" s="5"/>
      <c r="L9983" s="5"/>
      <c r="M9983" s="6"/>
      <c r="N9983" s="6"/>
      <c r="O9983" s="7"/>
      <c r="P9983" s="6"/>
      <c r="Q9983" s="6"/>
    </row>
    <row r="9984" spans="2:17" s="2" customFormat="1" x14ac:dyDescent="0.25">
      <c r="B9984" s="1"/>
      <c r="C9984" s="1"/>
      <c r="D9984" s="1"/>
      <c r="I9984" s="1"/>
      <c r="J9984" s="5"/>
      <c r="K9984" s="5"/>
      <c r="L9984" s="5"/>
      <c r="M9984" s="6"/>
      <c r="N9984" s="6"/>
      <c r="O9984" s="7"/>
      <c r="P9984" s="6"/>
      <c r="Q9984" s="6"/>
    </row>
    <row r="9985" spans="2:17" s="2" customFormat="1" x14ac:dyDescent="0.25">
      <c r="B9985" s="1"/>
      <c r="C9985" s="1"/>
      <c r="D9985" s="1"/>
      <c r="I9985" s="1"/>
      <c r="J9985" s="5"/>
      <c r="K9985" s="5"/>
      <c r="L9985" s="5"/>
      <c r="M9985" s="6"/>
      <c r="N9985" s="6"/>
      <c r="O9985" s="7"/>
      <c r="P9985" s="6"/>
      <c r="Q9985" s="6"/>
    </row>
    <row r="9986" spans="2:17" s="2" customFormat="1" x14ac:dyDescent="0.25">
      <c r="B9986" s="1"/>
      <c r="C9986" s="1"/>
      <c r="D9986" s="1"/>
      <c r="I9986" s="1"/>
      <c r="J9986" s="5"/>
      <c r="K9986" s="5"/>
      <c r="L9986" s="5"/>
      <c r="M9986" s="6"/>
      <c r="N9986" s="6"/>
      <c r="O9986" s="7"/>
      <c r="P9986" s="6"/>
      <c r="Q9986" s="6"/>
    </row>
    <row r="9987" spans="2:17" s="2" customFormat="1" x14ac:dyDescent="0.25">
      <c r="B9987" s="1"/>
      <c r="C9987" s="1"/>
      <c r="D9987" s="1"/>
      <c r="I9987" s="1"/>
      <c r="J9987" s="5"/>
      <c r="K9987" s="5"/>
      <c r="L9987" s="5"/>
      <c r="M9987" s="6"/>
      <c r="N9987" s="6"/>
      <c r="O9987" s="7"/>
      <c r="P9987" s="6"/>
      <c r="Q9987" s="6"/>
    </row>
    <row r="9988" spans="2:17" s="2" customFormat="1" x14ac:dyDescent="0.25">
      <c r="B9988" s="1"/>
      <c r="C9988" s="1"/>
      <c r="D9988" s="1"/>
      <c r="I9988" s="1"/>
      <c r="J9988" s="5"/>
      <c r="K9988" s="5"/>
      <c r="L9988" s="5"/>
      <c r="M9988" s="6"/>
      <c r="N9988" s="6"/>
      <c r="O9988" s="7"/>
      <c r="P9988" s="6"/>
      <c r="Q9988" s="6"/>
    </row>
    <row r="9989" spans="2:17" s="2" customFormat="1" x14ac:dyDescent="0.25">
      <c r="B9989" s="1"/>
      <c r="C9989" s="1"/>
      <c r="D9989" s="1"/>
      <c r="I9989" s="1"/>
      <c r="J9989" s="5"/>
      <c r="K9989" s="5"/>
      <c r="L9989" s="5"/>
      <c r="M9989" s="6"/>
      <c r="N9989" s="6"/>
      <c r="O9989" s="7"/>
      <c r="P9989" s="6"/>
      <c r="Q9989" s="6"/>
    </row>
    <row r="9990" spans="2:17" s="2" customFormat="1" x14ac:dyDescent="0.25">
      <c r="B9990" s="1"/>
      <c r="C9990" s="1"/>
      <c r="D9990" s="1"/>
      <c r="I9990" s="1"/>
      <c r="J9990" s="5"/>
      <c r="K9990" s="5"/>
      <c r="L9990" s="5"/>
      <c r="M9990" s="6"/>
      <c r="N9990" s="6"/>
      <c r="O9990" s="7"/>
      <c r="P9990" s="6"/>
      <c r="Q9990" s="6"/>
    </row>
    <row r="9991" spans="2:17" s="2" customFormat="1" x14ac:dyDescent="0.25">
      <c r="B9991" s="1"/>
      <c r="C9991" s="1"/>
      <c r="D9991" s="1"/>
      <c r="I9991" s="1"/>
      <c r="J9991" s="5"/>
      <c r="K9991" s="5"/>
      <c r="L9991" s="5"/>
      <c r="M9991" s="6"/>
      <c r="N9991" s="6"/>
      <c r="O9991" s="7"/>
      <c r="P9991" s="6"/>
      <c r="Q9991" s="6"/>
    </row>
    <row r="9992" spans="2:17" s="2" customFormat="1" x14ac:dyDescent="0.25">
      <c r="B9992" s="1"/>
      <c r="C9992" s="1"/>
      <c r="D9992" s="1"/>
      <c r="I9992" s="1"/>
      <c r="J9992" s="5"/>
      <c r="K9992" s="5"/>
      <c r="L9992" s="5"/>
      <c r="M9992" s="6"/>
      <c r="N9992" s="6"/>
      <c r="O9992" s="7"/>
      <c r="P9992" s="6"/>
      <c r="Q9992" s="6"/>
    </row>
    <row r="9993" spans="2:17" s="2" customFormat="1" x14ac:dyDescent="0.25">
      <c r="B9993" s="1"/>
      <c r="C9993" s="1"/>
      <c r="D9993" s="1"/>
      <c r="I9993" s="1"/>
      <c r="J9993" s="5"/>
      <c r="K9993" s="5"/>
      <c r="L9993" s="5"/>
      <c r="M9993" s="6"/>
      <c r="N9993" s="6"/>
      <c r="O9993" s="7"/>
      <c r="P9993" s="6"/>
      <c r="Q9993" s="6"/>
    </row>
    <row r="9994" spans="2:17" s="2" customFormat="1" x14ac:dyDescent="0.25">
      <c r="B9994" s="1"/>
      <c r="C9994" s="1"/>
      <c r="D9994" s="1"/>
      <c r="I9994" s="1"/>
      <c r="J9994" s="5"/>
      <c r="K9994" s="5"/>
      <c r="L9994" s="5"/>
      <c r="M9994" s="6"/>
      <c r="N9994" s="6"/>
      <c r="O9994" s="7"/>
      <c r="P9994" s="6"/>
      <c r="Q9994" s="6"/>
    </row>
    <row r="9995" spans="2:17" s="2" customFormat="1" x14ac:dyDescent="0.25">
      <c r="B9995" s="1"/>
      <c r="C9995" s="1"/>
      <c r="D9995" s="1"/>
      <c r="I9995" s="1"/>
      <c r="J9995" s="5"/>
      <c r="K9995" s="5"/>
      <c r="L9995" s="5"/>
      <c r="M9995" s="6"/>
      <c r="N9995" s="6"/>
      <c r="O9995" s="7"/>
      <c r="P9995" s="6"/>
      <c r="Q9995" s="6"/>
    </row>
    <row r="9996" spans="2:17" s="2" customFormat="1" x14ac:dyDescent="0.25">
      <c r="B9996" s="1"/>
      <c r="C9996" s="1"/>
      <c r="D9996" s="1"/>
      <c r="I9996" s="1"/>
      <c r="J9996" s="5"/>
      <c r="K9996" s="5"/>
      <c r="L9996" s="5"/>
      <c r="M9996" s="6"/>
      <c r="N9996" s="6"/>
      <c r="O9996" s="7"/>
      <c r="P9996" s="6"/>
      <c r="Q9996" s="6"/>
    </row>
    <row r="9997" spans="2:17" s="2" customFormat="1" x14ac:dyDescent="0.25">
      <c r="B9997" s="1"/>
      <c r="C9997" s="1"/>
      <c r="D9997" s="1"/>
      <c r="I9997" s="1"/>
      <c r="J9997" s="5"/>
      <c r="K9997" s="5"/>
      <c r="L9997" s="5"/>
      <c r="M9997" s="6"/>
      <c r="N9997" s="6"/>
      <c r="O9997" s="7"/>
      <c r="P9997" s="6"/>
      <c r="Q9997" s="6"/>
    </row>
    <row r="9998" spans="2:17" s="2" customFormat="1" x14ac:dyDescent="0.25">
      <c r="B9998" s="1"/>
      <c r="C9998" s="1"/>
      <c r="D9998" s="1"/>
      <c r="I9998" s="1"/>
      <c r="J9998" s="5"/>
      <c r="K9998" s="5"/>
      <c r="L9998" s="5"/>
      <c r="M9998" s="6"/>
      <c r="N9998" s="6"/>
      <c r="O9998" s="7"/>
      <c r="P9998" s="6"/>
      <c r="Q9998" s="6"/>
    </row>
    <row r="9999" spans="2:17" s="2" customFormat="1" x14ac:dyDescent="0.25">
      <c r="B9999" s="1"/>
      <c r="C9999" s="1"/>
      <c r="D9999" s="1"/>
      <c r="I9999" s="1"/>
      <c r="J9999" s="5"/>
      <c r="K9999" s="5"/>
      <c r="L9999" s="5"/>
      <c r="M9999" s="6"/>
      <c r="N9999" s="6"/>
      <c r="O9999" s="7"/>
      <c r="P9999" s="6"/>
      <c r="Q9999" s="6"/>
    </row>
    <row r="10000" spans="2:17" s="2" customFormat="1" x14ac:dyDescent="0.25">
      <c r="B10000" s="1"/>
      <c r="C10000" s="1"/>
      <c r="D10000" s="1"/>
      <c r="I10000" s="1"/>
      <c r="J10000" s="5"/>
      <c r="K10000" s="5"/>
      <c r="L10000" s="5"/>
      <c r="M10000" s="6"/>
      <c r="N10000" s="6"/>
      <c r="O10000" s="7"/>
      <c r="P10000" s="6"/>
      <c r="Q10000" s="6"/>
    </row>
    <row r="10001" spans="2:17" s="2" customFormat="1" x14ac:dyDescent="0.25">
      <c r="B10001" s="1"/>
      <c r="C10001" s="1"/>
      <c r="D10001" s="1"/>
      <c r="I10001" s="1"/>
      <c r="J10001" s="5"/>
      <c r="K10001" s="5"/>
      <c r="L10001" s="5"/>
      <c r="M10001" s="6"/>
      <c r="N10001" s="6"/>
      <c r="O10001" s="7"/>
      <c r="P10001" s="6"/>
      <c r="Q10001" s="6"/>
    </row>
    <row r="10002" spans="2:17" s="2" customFormat="1" x14ac:dyDescent="0.25">
      <c r="B10002" s="1"/>
      <c r="C10002" s="1"/>
      <c r="D10002" s="1"/>
      <c r="I10002" s="1"/>
      <c r="J10002" s="5"/>
      <c r="K10002" s="5"/>
      <c r="L10002" s="5"/>
      <c r="M10002" s="6"/>
      <c r="N10002" s="6"/>
      <c r="O10002" s="7"/>
      <c r="P10002" s="6"/>
      <c r="Q10002" s="6"/>
    </row>
    <row r="10003" spans="2:17" s="2" customFormat="1" x14ac:dyDescent="0.25">
      <c r="B10003" s="1"/>
      <c r="C10003" s="1"/>
      <c r="D10003" s="1"/>
      <c r="I10003" s="1"/>
      <c r="J10003" s="5"/>
      <c r="K10003" s="5"/>
      <c r="L10003" s="5"/>
      <c r="M10003" s="6"/>
      <c r="N10003" s="6"/>
      <c r="O10003" s="7"/>
      <c r="P10003" s="6"/>
      <c r="Q10003" s="6"/>
    </row>
    <row r="10004" spans="2:17" s="2" customFormat="1" x14ac:dyDescent="0.25">
      <c r="B10004" s="1"/>
      <c r="C10004" s="1"/>
      <c r="D10004" s="1"/>
      <c r="I10004" s="1"/>
      <c r="J10004" s="5"/>
      <c r="K10004" s="5"/>
      <c r="L10004" s="5"/>
      <c r="M10004" s="6"/>
      <c r="N10004" s="6"/>
      <c r="O10004" s="7"/>
      <c r="P10004" s="6"/>
      <c r="Q10004" s="6"/>
    </row>
    <row r="10005" spans="2:17" s="2" customFormat="1" x14ac:dyDescent="0.25">
      <c r="B10005" s="1"/>
      <c r="C10005" s="1"/>
      <c r="D10005" s="1"/>
      <c r="I10005" s="1"/>
      <c r="J10005" s="5"/>
      <c r="K10005" s="5"/>
      <c r="L10005" s="5"/>
      <c r="M10005" s="6"/>
      <c r="N10005" s="6"/>
      <c r="O10005" s="7"/>
      <c r="P10005" s="6"/>
      <c r="Q10005" s="6"/>
    </row>
    <row r="10006" spans="2:17" s="2" customFormat="1" x14ac:dyDescent="0.25">
      <c r="B10006" s="1"/>
      <c r="C10006" s="1"/>
      <c r="D10006" s="1"/>
      <c r="I10006" s="1"/>
      <c r="J10006" s="5"/>
      <c r="K10006" s="5"/>
      <c r="L10006" s="5"/>
      <c r="M10006" s="6"/>
      <c r="N10006" s="6"/>
      <c r="O10006" s="7"/>
      <c r="P10006" s="6"/>
      <c r="Q10006" s="6"/>
    </row>
    <row r="10007" spans="2:17" s="2" customFormat="1" x14ac:dyDescent="0.25">
      <c r="B10007" s="1"/>
      <c r="C10007" s="1"/>
      <c r="D10007" s="1"/>
      <c r="I10007" s="1"/>
      <c r="J10007" s="5"/>
      <c r="K10007" s="5"/>
      <c r="L10007" s="5"/>
      <c r="M10007" s="6"/>
      <c r="N10007" s="6"/>
      <c r="O10007" s="7"/>
      <c r="P10007" s="6"/>
      <c r="Q10007" s="6"/>
    </row>
    <row r="10008" spans="2:17" s="2" customFormat="1" x14ac:dyDescent="0.25">
      <c r="B10008" s="1"/>
      <c r="C10008" s="1"/>
      <c r="D10008" s="1"/>
      <c r="I10008" s="1"/>
      <c r="J10008" s="5"/>
      <c r="K10008" s="5"/>
      <c r="L10008" s="5"/>
      <c r="M10008" s="6"/>
      <c r="N10008" s="6"/>
      <c r="O10008" s="7"/>
      <c r="P10008" s="6"/>
      <c r="Q10008" s="6"/>
    </row>
    <row r="10009" spans="2:17" s="2" customFormat="1" x14ac:dyDescent="0.25">
      <c r="B10009" s="1"/>
      <c r="C10009" s="1"/>
      <c r="D10009" s="1"/>
      <c r="I10009" s="1"/>
      <c r="J10009" s="5"/>
      <c r="K10009" s="5"/>
      <c r="L10009" s="5"/>
      <c r="M10009" s="6"/>
      <c r="N10009" s="6"/>
      <c r="O10009" s="7"/>
      <c r="P10009" s="6"/>
      <c r="Q10009" s="6"/>
    </row>
    <row r="10010" spans="2:17" s="2" customFormat="1" x14ac:dyDescent="0.25">
      <c r="B10010" s="1"/>
      <c r="C10010" s="1"/>
      <c r="D10010" s="1"/>
      <c r="I10010" s="1"/>
      <c r="J10010" s="5"/>
      <c r="K10010" s="5"/>
      <c r="L10010" s="5"/>
      <c r="M10010" s="6"/>
      <c r="N10010" s="6"/>
      <c r="O10010" s="7"/>
      <c r="P10010" s="6"/>
      <c r="Q10010" s="6"/>
    </row>
    <row r="10011" spans="2:17" s="2" customFormat="1" x14ac:dyDescent="0.25">
      <c r="B10011" s="1"/>
      <c r="C10011" s="1"/>
      <c r="D10011" s="1"/>
      <c r="I10011" s="1"/>
      <c r="J10011" s="5"/>
      <c r="K10011" s="5"/>
      <c r="L10011" s="5"/>
      <c r="M10011" s="6"/>
      <c r="N10011" s="6"/>
      <c r="O10011" s="7"/>
      <c r="P10011" s="6"/>
      <c r="Q10011" s="6"/>
    </row>
    <row r="10012" spans="2:17" s="2" customFormat="1" x14ac:dyDescent="0.25">
      <c r="B10012" s="1"/>
      <c r="C10012" s="1"/>
      <c r="D10012" s="1"/>
      <c r="I10012" s="1"/>
      <c r="J10012" s="5"/>
      <c r="K10012" s="5"/>
      <c r="L10012" s="5"/>
      <c r="M10012" s="6"/>
      <c r="N10012" s="6"/>
      <c r="O10012" s="7"/>
      <c r="P10012" s="6"/>
      <c r="Q10012" s="6"/>
    </row>
    <row r="10013" spans="2:17" s="2" customFormat="1" x14ac:dyDescent="0.25">
      <c r="B10013" s="1"/>
      <c r="C10013" s="1"/>
      <c r="D10013" s="1"/>
      <c r="I10013" s="1"/>
      <c r="J10013" s="5"/>
      <c r="K10013" s="5"/>
      <c r="L10013" s="5"/>
      <c r="M10013" s="6"/>
      <c r="N10013" s="6"/>
      <c r="O10013" s="7"/>
      <c r="P10013" s="6"/>
      <c r="Q10013" s="6"/>
    </row>
    <row r="10014" spans="2:17" s="2" customFormat="1" x14ac:dyDescent="0.25">
      <c r="B10014" s="1"/>
      <c r="C10014" s="1"/>
      <c r="D10014" s="1"/>
      <c r="I10014" s="1"/>
      <c r="J10014" s="5"/>
      <c r="K10014" s="5"/>
      <c r="L10014" s="5"/>
      <c r="M10014" s="6"/>
      <c r="N10014" s="6"/>
      <c r="O10014" s="7"/>
      <c r="P10014" s="6"/>
      <c r="Q10014" s="6"/>
    </row>
    <row r="10015" spans="2:17" s="2" customFormat="1" x14ac:dyDescent="0.25">
      <c r="B10015" s="1"/>
      <c r="C10015" s="1"/>
      <c r="D10015" s="1"/>
      <c r="I10015" s="1"/>
      <c r="J10015" s="5"/>
      <c r="K10015" s="5"/>
      <c r="L10015" s="5"/>
      <c r="M10015" s="6"/>
      <c r="N10015" s="6"/>
      <c r="O10015" s="7"/>
      <c r="P10015" s="6"/>
      <c r="Q10015" s="6"/>
    </row>
    <row r="10016" spans="2:17" s="2" customFormat="1" x14ac:dyDescent="0.25">
      <c r="B10016" s="1"/>
      <c r="C10016" s="1"/>
      <c r="D10016" s="1"/>
      <c r="I10016" s="1"/>
      <c r="J10016" s="5"/>
      <c r="K10016" s="5"/>
      <c r="L10016" s="5"/>
      <c r="M10016" s="6"/>
      <c r="N10016" s="6"/>
      <c r="O10016" s="7"/>
      <c r="P10016" s="6"/>
      <c r="Q10016" s="6"/>
    </row>
    <row r="10017" spans="2:17" s="2" customFormat="1" x14ac:dyDescent="0.25">
      <c r="B10017" s="1"/>
      <c r="C10017" s="1"/>
      <c r="D10017" s="1"/>
      <c r="I10017" s="1"/>
      <c r="J10017" s="5"/>
      <c r="K10017" s="5"/>
      <c r="L10017" s="5"/>
      <c r="M10017" s="6"/>
      <c r="N10017" s="6"/>
      <c r="O10017" s="7"/>
      <c r="P10017" s="6"/>
      <c r="Q10017" s="6"/>
    </row>
    <row r="10018" spans="2:17" s="2" customFormat="1" x14ac:dyDescent="0.25">
      <c r="B10018" s="1"/>
      <c r="C10018" s="1"/>
      <c r="D10018" s="1"/>
      <c r="I10018" s="1"/>
      <c r="J10018" s="5"/>
      <c r="K10018" s="5"/>
      <c r="L10018" s="5"/>
      <c r="M10018" s="6"/>
      <c r="N10018" s="6"/>
      <c r="O10018" s="7"/>
      <c r="P10018" s="6"/>
      <c r="Q10018" s="6"/>
    </row>
    <row r="10019" spans="2:17" s="2" customFormat="1" x14ac:dyDescent="0.25">
      <c r="B10019" s="1"/>
      <c r="C10019" s="1"/>
      <c r="D10019" s="1"/>
      <c r="I10019" s="1"/>
      <c r="J10019" s="5"/>
      <c r="K10019" s="5"/>
      <c r="L10019" s="5"/>
      <c r="M10019" s="6"/>
      <c r="N10019" s="6"/>
      <c r="O10019" s="7"/>
      <c r="P10019" s="6"/>
      <c r="Q10019" s="6"/>
    </row>
    <row r="10020" spans="2:17" s="2" customFormat="1" x14ac:dyDescent="0.25">
      <c r="B10020" s="1"/>
      <c r="C10020" s="1"/>
      <c r="D10020" s="1"/>
      <c r="I10020" s="1"/>
      <c r="J10020" s="5"/>
      <c r="K10020" s="5"/>
      <c r="L10020" s="5"/>
      <c r="M10020" s="6"/>
      <c r="N10020" s="6"/>
      <c r="O10020" s="7"/>
      <c r="P10020" s="6"/>
      <c r="Q10020" s="6"/>
    </row>
    <row r="10021" spans="2:17" s="2" customFormat="1" x14ac:dyDescent="0.25">
      <c r="B10021" s="1"/>
      <c r="C10021" s="1"/>
      <c r="D10021" s="1"/>
      <c r="I10021" s="1"/>
      <c r="J10021" s="5"/>
      <c r="K10021" s="5"/>
      <c r="L10021" s="5"/>
      <c r="M10021" s="6"/>
      <c r="N10021" s="6"/>
      <c r="O10021" s="7"/>
      <c r="P10021" s="6"/>
      <c r="Q10021" s="6"/>
    </row>
    <row r="10022" spans="2:17" s="2" customFormat="1" x14ac:dyDescent="0.25">
      <c r="B10022" s="1"/>
      <c r="C10022" s="1"/>
      <c r="D10022" s="1"/>
      <c r="I10022" s="1"/>
      <c r="J10022" s="5"/>
      <c r="K10022" s="5"/>
      <c r="L10022" s="5"/>
      <c r="M10022" s="6"/>
      <c r="N10022" s="6"/>
      <c r="O10022" s="7"/>
      <c r="P10022" s="6"/>
      <c r="Q10022" s="6"/>
    </row>
    <row r="10023" spans="2:17" s="2" customFormat="1" x14ac:dyDescent="0.25">
      <c r="B10023" s="1"/>
      <c r="C10023" s="1"/>
      <c r="D10023" s="1"/>
      <c r="I10023" s="1"/>
      <c r="J10023" s="5"/>
      <c r="K10023" s="5"/>
      <c r="L10023" s="5"/>
      <c r="M10023" s="6"/>
      <c r="N10023" s="6"/>
      <c r="O10023" s="7"/>
      <c r="P10023" s="6"/>
      <c r="Q10023" s="6"/>
    </row>
    <row r="10024" spans="2:17" s="2" customFormat="1" x14ac:dyDescent="0.25">
      <c r="B10024" s="1"/>
      <c r="C10024" s="1"/>
      <c r="D10024" s="1"/>
      <c r="I10024" s="1"/>
      <c r="J10024" s="5"/>
      <c r="K10024" s="5"/>
      <c r="L10024" s="5"/>
      <c r="M10024" s="6"/>
      <c r="N10024" s="6"/>
      <c r="O10024" s="7"/>
      <c r="P10024" s="6"/>
      <c r="Q10024" s="6"/>
    </row>
    <row r="10025" spans="2:17" s="2" customFormat="1" x14ac:dyDescent="0.25">
      <c r="B10025" s="1"/>
      <c r="C10025" s="1"/>
      <c r="D10025" s="1"/>
      <c r="I10025" s="1"/>
      <c r="J10025" s="5"/>
      <c r="K10025" s="5"/>
      <c r="L10025" s="5"/>
      <c r="M10025" s="6"/>
      <c r="N10025" s="6"/>
      <c r="O10025" s="7"/>
      <c r="P10025" s="6"/>
      <c r="Q10025" s="6"/>
    </row>
    <row r="10026" spans="2:17" s="2" customFormat="1" x14ac:dyDescent="0.25">
      <c r="B10026" s="1"/>
      <c r="C10026" s="1"/>
      <c r="D10026" s="1"/>
      <c r="I10026" s="1"/>
      <c r="J10026" s="5"/>
      <c r="K10026" s="5"/>
      <c r="L10026" s="5"/>
      <c r="M10026" s="6"/>
      <c r="N10026" s="6"/>
      <c r="O10026" s="7"/>
      <c r="P10026" s="6"/>
      <c r="Q10026" s="6"/>
    </row>
    <row r="10027" spans="2:17" s="2" customFormat="1" x14ac:dyDescent="0.25">
      <c r="B10027" s="1"/>
      <c r="C10027" s="1"/>
      <c r="D10027" s="1"/>
      <c r="I10027" s="1"/>
      <c r="J10027" s="5"/>
      <c r="K10027" s="5"/>
      <c r="L10027" s="5"/>
      <c r="M10027" s="6"/>
      <c r="N10027" s="6"/>
      <c r="O10027" s="7"/>
      <c r="P10027" s="6"/>
      <c r="Q10027" s="6"/>
    </row>
    <row r="10028" spans="2:17" s="2" customFormat="1" x14ac:dyDescent="0.25">
      <c r="B10028" s="1"/>
      <c r="C10028" s="1"/>
      <c r="D10028" s="1"/>
      <c r="I10028" s="1"/>
      <c r="J10028" s="5"/>
      <c r="K10028" s="5"/>
      <c r="L10028" s="5"/>
      <c r="M10028" s="6"/>
      <c r="N10028" s="6"/>
      <c r="O10028" s="7"/>
      <c r="P10028" s="6"/>
      <c r="Q10028" s="6"/>
    </row>
    <row r="10029" spans="2:17" s="2" customFormat="1" x14ac:dyDescent="0.25">
      <c r="B10029" s="1"/>
      <c r="C10029" s="1"/>
      <c r="D10029" s="1"/>
      <c r="I10029" s="1"/>
      <c r="J10029" s="5"/>
      <c r="K10029" s="5"/>
      <c r="L10029" s="5"/>
      <c r="M10029" s="6"/>
      <c r="N10029" s="6"/>
      <c r="O10029" s="7"/>
      <c r="P10029" s="6"/>
      <c r="Q10029" s="6"/>
    </row>
    <row r="10030" spans="2:17" s="2" customFormat="1" x14ac:dyDescent="0.25">
      <c r="B10030" s="1"/>
      <c r="C10030" s="1"/>
      <c r="D10030" s="1"/>
      <c r="I10030" s="1"/>
      <c r="J10030" s="5"/>
      <c r="K10030" s="5"/>
      <c r="L10030" s="5"/>
      <c r="M10030" s="6"/>
      <c r="N10030" s="6"/>
      <c r="O10030" s="7"/>
      <c r="P10030" s="6"/>
      <c r="Q10030" s="6"/>
    </row>
    <row r="10031" spans="2:17" s="2" customFormat="1" x14ac:dyDescent="0.25">
      <c r="B10031" s="1"/>
      <c r="C10031" s="1"/>
      <c r="D10031" s="1"/>
      <c r="I10031" s="1"/>
      <c r="J10031" s="5"/>
      <c r="K10031" s="5"/>
      <c r="L10031" s="5"/>
      <c r="M10031" s="6"/>
      <c r="N10031" s="6"/>
      <c r="O10031" s="7"/>
      <c r="P10031" s="6"/>
      <c r="Q10031" s="6"/>
    </row>
    <row r="10032" spans="2:17" s="2" customFormat="1" x14ac:dyDescent="0.25">
      <c r="B10032" s="1"/>
      <c r="C10032" s="1"/>
      <c r="D10032" s="1"/>
      <c r="I10032" s="1"/>
      <c r="J10032" s="5"/>
      <c r="K10032" s="5"/>
      <c r="L10032" s="5"/>
      <c r="M10032" s="6"/>
      <c r="N10032" s="6"/>
      <c r="O10032" s="7"/>
      <c r="P10032" s="6"/>
      <c r="Q10032" s="6"/>
    </row>
    <row r="10033" spans="2:17" s="2" customFormat="1" x14ac:dyDescent="0.25">
      <c r="B10033" s="1"/>
      <c r="C10033" s="1"/>
      <c r="D10033" s="1"/>
      <c r="I10033" s="1"/>
      <c r="J10033" s="5"/>
      <c r="K10033" s="5"/>
      <c r="L10033" s="5"/>
      <c r="M10033" s="6"/>
      <c r="N10033" s="6"/>
      <c r="O10033" s="7"/>
      <c r="P10033" s="6"/>
      <c r="Q10033" s="6"/>
    </row>
    <row r="10034" spans="2:17" s="2" customFormat="1" x14ac:dyDescent="0.25">
      <c r="B10034" s="1"/>
      <c r="C10034" s="1"/>
      <c r="D10034" s="1"/>
      <c r="I10034" s="1"/>
      <c r="J10034" s="5"/>
      <c r="K10034" s="5"/>
      <c r="L10034" s="5"/>
      <c r="M10034" s="6"/>
      <c r="N10034" s="6"/>
      <c r="O10034" s="7"/>
      <c r="P10034" s="6"/>
      <c r="Q10034" s="6"/>
    </row>
    <row r="10035" spans="2:17" s="2" customFormat="1" x14ac:dyDescent="0.25">
      <c r="B10035" s="1"/>
      <c r="C10035" s="1"/>
      <c r="D10035" s="1"/>
      <c r="I10035" s="1"/>
      <c r="J10035" s="5"/>
      <c r="K10035" s="5"/>
      <c r="L10035" s="5"/>
      <c r="M10035" s="6"/>
      <c r="N10035" s="6"/>
      <c r="O10035" s="7"/>
      <c r="P10035" s="6"/>
      <c r="Q10035" s="6"/>
    </row>
    <row r="10036" spans="2:17" s="2" customFormat="1" x14ac:dyDescent="0.25">
      <c r="B10036" s="1"/>
      <c r="C10036" s="1"/>
      <c r="D10036" s="1"/>
      <c r="I10036" s="1"/>
      <c r="J10036" s="5"/>
      <c r="K10036" s="5"/>
      <c r="L10036" s="5"/>
      <c r="M10036" s="6"/>
      <c r="N10036" s="6"/>
      <c r="O10036" s="7"/>
      <c r="P10036" s="6"/>
      <c r="Q10036" s="6"/>
    </row>
    <row r="10037" spans="2:17" s="2" customFormat="1" x14ac:dyDescent="0.25">
      <c r="B10037" s="1"/>
      <c r="C10037" s="1"/>
      <c r="D10037" s="1"/>
      <c r="I10037" s="1"/>
      <c r="J10037" s="5"/>
      <c r="K10037" s="5"/>
      <c r="L10037" s="5"/>
      <c r="M10037" s="6"/>
      <c r="N10037" s="6"/>
      <c r="O10037" s="7"/>
      <c r="P10037" s="6"/>
      <c r="Q10037" s="6"/>
    </row>
    <row r="10038" spans="2:17" s="2" customFormat="1" x14ac:dyDescent="0.25">
      <c r="B10038" s="1"/>
      <c r="C10038" s="1"/>
      <c r="D10038" s="1"/>
      <c r="I10038" s="1"/>
      <c r="J10038" s="5"/>
      <c r="K10038" s="5"/>
      <c r="L10038" s="5"/>
      <c r="M10038" s="6"/>
      <c r="N10038" s="6"/>
      <c r="O10038" s="7"/>
      <c r="P10038" s="6"/>
      <c r="Q10038" s="6"/>
    </row>
    <row r="10039" spans="2:17" s="2" customFormat="1" x14ac:dyDescent="0.25">
      <c r="B10039" s="1"/>
      <c r="C10039" s="1"/>
      <c r="D10039" s="1"/>
      <c r="I10039" s="1"/>
      <c r="J10039" s="5"/>
      <c r="K10039" s="5"/>
      <c r="L10039" s="5"/>
      <c r="M10039" s="6"/>
      <c r="N10039" s="6"/>
      <c r="O10039" s="7"/>
      <c r="P10039" s="6"/>
      <c r="Q10039" s="6"/>
    </row>
    <row r="10040" spans="2:17" s="2" customFormat="1" x14ac:dyDescent="0.25">
      <c r="B10040" s="1"/>
      <c r="C10040" s="1"/>
      <c r="D10040" s="1"/>
      <c r="I10040" s="1"/>
      <c r="J10040" s="5"/>
      <c r="K10040" s="5"/>
      <c r="L10040" s="5"/>
      <c r="M10040" s="6"/>
      <c r="N10040" s="6"/>
      <c r="O10040" s="7"/>
      <c r="P10040" s="6"/>
      <c r="Q10040" s="6"/>
    </row>
    <row r="10041" spans="2:17" s="2" customFormat="1" x14ac:dyDescent="0.25">
      <c r="B10041" s="1"/>
      <c r="C10041" s="1"/>
      <c r="D10041" s="1"/>
      <c r="I10041" s="1"/>
      <c r="J10041" s="5"/>
      <c r="K10041" s="5"/>
      <c r="L10041" s="5"/>
      <c r="M10041" s="6"/>
      <c r="N10041" s="6"/>
      <c r="O10041" s="7"/>
      <c r="P10041" s="6"/>
      <c r="Q10041" s="6"/>
    </row>
    <row r="10042" spans="2:17" s="2" customFormat="1" x14ac:dyDescent="0.25">
      <c r="B10042" s="1"/>
      <c r="C10042" s="1"/>
      <c r="D10042" s="1"/>
      <c r="I10042" s="1"/>
      <c r="J10042" s="5"/>
      <c r="K10042" s="5"/>
      <c r="L10042" s="5"/>
      <c r="M10042" s="6"/>
      <c r="N10042" s="6"/>
      <c r="O10042" s="7"/>
      <c r="P10042" s="6"/>
      <c r="Q10042" s="6"/>
    </row>
    <row r="10043" spans="2:17" s="2" customFormat="1" x14ac:dyDescent="0.25">
      <c r="B10043" s="1"/>
      <c r="C10043" s="1"/>
      <c r="D10043" s="1"/>
      <c r="I10043" s="1"/>
      <c r="J10043" s="5"/>
      <c r="K10043" s="5"/>
      <c r="L10043" s="5"/>
      <c r="M10043" s="6"/>
      <c r="N10043" s="6"/>
      <c r="O10043" s="7"/>
      <c r="P10043" s="6"/>
      <c r="Q10043" s="6"/>
    </row>
    <row r="10044" spans="2:17" s="2" customFormat="1" x14ac:dyDescent="0.25">
      <c r="B10044" s="1"/>
      <c r="C10044" s="1"/>
      <c r="D10044" s="1"/>
      <c r="I10044" s="1"/>
      <c r="J10044" s="5"/>
      <c r="K10044" s="5"/>
      <c r="L10044" s="5"/>
      <c r="M10044" s="6"/>
      <c r="N10044" s="6"/>
      <c r="O10044" s="7"/>
      <c r="P10044" s="6"/>
      <c r="Q10044" s="6"/>
    </row>
    <row r="10045" spans="2:17" s="2" customFormat="1" x14ac:dyDescent="0.25">
      <c r="B10045" s="1"/>
      <c r="C10045" s="1"/>
      <c r="D10045" s="1"/>
      <c r="I10045" s="1"/>
      <c r="J10045" s="5"/>
      <c r="K10045" s="5"/>
      <c r="L10045" s="5"/>
      <c r="M10045" s="6"/>
      <c r="N10045" s="6"/>
      <c r="O10045" s="7"/>
      <c r="P10045" s="6"/>
      <c r="Q10045" s="6"/>
    </row>
    <row r="10046" spans="2:17" s="2" customFormat="1" x14ac:dyDescent="0.25">
      <c r="B10046" s="1"/>
      <c r="C10046" s="1"/>
      <c r="D10046" s="1"/>
      <c r="I10046" s="1"/>
      <c r="J10046" s="5"/>
      <c r="K10046" s="5"/>
      <c r="L10046" s="5"/>
      <c r="M10046" s="6"/>
      <c r="N10046" s="6"/>
      <c r="O10046" s="7"/>
      <c r="P10046" s="6"/>
      <c r="Q10046" s="6"/>
    </row>
    <row r="10047" spans="2:17" s="2" customFormat="1" x14ac:dyDescent="0.25">
      <c r="B10047" s="1"/>
      <c r="C10047" s="1"/>
      <c r="D10047" s="1"/>
      <c r="I10047" s="1"/>
      <c r="J10047" s="5"/>
      <c r="K10047" s="5"/>
      <c r="L10047" s="5"/>
      <c r="M10047" s="6"/>
      <c r="N10047" s="6"/>
      <c r="O10047" s="7"/>
      <c r="P10047" s="6"/>
      <c r="Q10047" s="6"/>
    </row>
    <row r="10048" spans="2:17" s="2" customFormat="1" x14ac:dyDescent="0.25">
      <c r="B10048" s="1"/>
      <c r="C10048" s="1"/>
      <c r="D10048" s="1"/>
      <c r="I10048" s="1"/>
      <c r="J10048" s="5"/>
      <c r="K10048" s="5"/>
      <c r="L10048" s="5"/>
      <c r="M10048" s="6"/>
      <c r="N10048" s="6"/>
      <c r="O10048" s="7"/>
      <c r="P10048" s="6"/>
      <c r="Q10048" s="6"/>
    </row>
    <row r="10049" spans="2:17" s="2" customFormat="1" x14ac:dyDescent="0.25">
      <c r="B10049" s="1"/>
      <c r="C10049" s="1"/>
      <c r="D10049" s="1"/>
      <c r="I10049" s="1"/>
      <c r="J10049" s="5"/>
      <c r="K10049" s="5"/>
      <c r="L10049" s="5"/>
      <c r="M10049" s="6"/>
      <c r="N10049" s="6"/>
      <c r="O10049" s="7"/>
      <c r="P10049" s="6"/>
      <c r="Q10049" s="6"/>
    </row>
    <row r="10050" spans="2:17" s="2" customFormat="1" x14ac:dyDescent="0.25">
      <c r="B10050" s="1"/>
      <c r="C10050" s="1"/>
      <c r="D10050" s="1"/>
      <c r="I10050" s="1"/>
      <c r="J10050" s="5"/>
      <c r="K10050" s="5"/>
      <c r="L10050" s="5"/>
      <c r="M10050" s="6"/>
      <c r="N10050" s="6"/>
      <c r="O10050" s="7"/>
      <c r="P10050" s="6"/>
      <c r="Q10050" s="6"/>
    </row>
    <row r="10051" spans="2:17" s="2" customFormat="1" x14ac:dyDescent="0.25">
      <c r="B10051" s="1"/>
      <c r="C10051" s="1"/>
      <c r="D10051" s="1"/>
      <c r="I10051" s="1"/>
      <c r="J10051" s="5"/>
      <c r="K10051" s="5"/>
      <c r="L10051" s="5"/>
      <c r="M10051" s="6"/>
      <c r="N10051" s="6"/>
      <c r="O10051" s="7"/>
      <c r="P10051" s="6"/>
      <c r="Q10051" s="6"/>
    </row>
    <row r="10052" spans="2:17" s="2" customFormat="1" x14ac:dyDescent="0.25">
      <c r="B10052" s="1"/>
      <c r="C10052" s="1"/>
      <c r="D10052" s="1"/>
      <c r="I10052" s="1"/>
      <c r="J10052" s="5"/>
      <c r="K10052" s="5"/>
      <c r="L10052" s="5"/>
      <c r="M10052" s="6"/>
      <c r="N10052" s="6"/>
      <c r="O10052" s="7"/>
      <c r="P10052" s="6"/>
      <c r="Q10052" s="6"/>
    </row>
    <row r="10053" spans="2:17" s="2" customFormat="1" x14ac:dyDescent="0.25">
      <c r="B10053" s="1"/>
      <c r="C10053" s="1"/>
      <c r="D10053" s="1"/>
      <c r="I10053" s="1"/>
      <c r="J10053" s="5"/>
      <c r="K10053" s="5"/>
      <c r="L10053" s="5"/>
      <c r="M10053" s="6"/>
      <c r="N10053" s="6"/>
      <c r="O10053" s="7"/>
      <c r="P10053" s="6"/>
      <c r="Q10053" s="6"/>
    </row>
    <row r="10054" spans="2:17" s="2" customFormat="1" x14ac:dyDescent="0.25">
      <c r="B10054" s="1"/>
      <c r="C10054" s="1"/>
      <c r="D10054" s="1"/>
      <c r="I10054" s="1"/>
      <c r="J10054" s="5"/>
      <c r="K10054" s="5"/>
      <c r="L10054" s="5"/>
      <c r="M10054" s="6"/>
      <c r="N10054" s="6"/>
      <c r="O10054" s="7"/>
      <c r="P10054" s="6"/>
      <c r="Q10054" s="6"/>
    </row>
    <row r="10055" spans="2:17" s="2" customFormat="1" x14ac:dyDescent="0.25">
      <c r="B10055" s="1"/>
      <c r="C10055" s="1"/>
      <c r="D10055" s="1"/>
      <c r="I10055" s="1"/>
      <c r="J10055" s="5"/>
      <c r="K10055" s="5"/>
      <c r="L10055" s="5"/>
      <c r="M10055" s="6"/>
      <c r="N10055" s="6"/>
      <c r="O10055" s="7"/>
      <c r="P10055" s="6"/>
      <c r="Q10055" s="6"/>
    </row>
    <row r="10056" spans="2:17" s="2" customFormat="1" x14ac:dyDescent="0.25">
      <c r="B10056" s="1"/>
      <c r="C10056" s="1"/>
      <c r="D10056" s="1"/>
      <c r="I10056" s="1"/>
      <c r="J10056" s="5"/>
      <c r="K10056" s="5"/>
      <c r="L10056" s="5"/>
      <c r="M10056" s="6"/>
      <c r="N10056" s="6"/>
      <c r="O10056" s="7"/>
      <c r="P10056" s="6"/>
      <c r="Q10056" s="6"/>
    </row>
    <row r="10057" spans="2:17" s="2" customFormat="1" x14ac:dyDescent="0.25">
      <c r="B10057" s="1"/>
      <c r="C10057" s="1"/>
      <c r="D10057" s="1"/>
      <c r="I10057" s="1"/>
      <c r="J10057" s="5"/>
      <c r="K10057" s="5"/>
      <c r="L10057" s="5"/>
      <c r="M10057" s="6"/>
      <c r="N10057" s="6"/>
      <c r="O10057" s="7"/>
      <c r="P10057" s="6"/>
      <c r="Q10057" s="6"/>
    </row>
    <row r="10058" spans="2:17" s="2" customFormat="1" x14ac:dyDescent="0.25">
      <c r="B10058" s="1"/>
      <c r="C10058" s="1"/>
      <c r="D10058" s="1"/>
      <c r="I10058" s="1"/>
      <c r="J10058" s="5"/>
      <c r="K10058" s="5"/>
      <c r="L10058" s="5"/>
      <c r="M10058" s="6"/>
      <c r="N10058" s="6"/>
      <c r="O10058" s="7"/>
      <c r="P10058" s="6"/>
      <c r="Q10058" s="6"/>
    </row>
    <row r="10059" spans="2:17" s="2" customFormat="1" x14ac:dyDescent="0.25">
      <c r="B10059" s="1"/>
      <c r="C10059" s="1"/>
      <c r="D10059" s="1"/>
      <c r="I10059" s="1"/>
      <c r="J10059" s="5"/>
      <c r="K10059" s="5"/>
      <c r="L10059" s="5"/>
      <c r="M10059" s="6"/>
      <c r="N10059" s="6"/>
      <c r="O10059" s="7"/>
      <c r="P10059" s="6"/>
      <c r="Q10059" s="6"/>
    </row>
    <row r="10060" spans="2:17" s="2" customFormat="1" x14ac:dyDescent="0.25">
      <c r="B10060" s="1"/>
      <c r="C10060" s="1"/>
      <c r="D10060" s="1"/>
      <c r="I10060" s="1"/>
      <c r="J10060" s="5"/>
      <c r="K10060" s="5"/>
      <c r="L10060" s="5"/>
      <c r="M10060" s="6"/>
      <c r="N10060" s="6"/>
      <c r="O10060" s="7"/>
      <c r="P10060" s="6"/>
      <c r="Q10060" s="6"/>
    </row>
    <row r="10061" spans="2:17" s="2" customFormat="1" x14ac:dyDescent="0.25">
      <c r="B10061" s="1"/>
      <c r="C10061" s="1"/>
      <c r="D10061" s="1"/>
      <c r="I10061" s="1"/>
      <c r="J10061" s="5"/>
      <c r="K10061" s="5"/>
      <c r="L10061" s="5"/>
      <c r="M10061" s="6"/>
      <c r="N10061" s="6"/>
      <c r="O10061" s="7"/>
      <c r="P10061" s="6"/>
      <c r="Q10061" s="6"/>
    </row>
    <row r="10062" spans="2:17" s="2" customFormat="1" x14ac:dyDescent="0.25">
      <c r="B10062" s="1"/>
      <c r="C10062" s="1"/>
      <c r="D10062" s="1"/>
      <c r="I10062" s="1"/>
      <c r="J10062" s="5"/>
      <c r="K10062" s="5"/>
      <c r="L10062" s="5"/>
      <c r="M10062" s="6"/>
      <c r="N10062" s="6"/>
      <c r="O10062" s="7"/>
      <c r="P10062" s="6"/>
      <c r="Q10062" s="6"/>
    </row>
    <row r="10063" spans="2:17" s="2" customFormat="1" x14ac:dyDescent="0.25">
      <c r="B10063" s="1"/>
      <c r="C10063" s="1"/>
      <c r="D10063" s="1"/>
      <c r="I10063" s="1"/>
      <c r="J10063" s="5"/>
      <c r="K10063" s="5"/>
      <c r="L10063" s="5"/>
      <c r="M10063" s="6"/>
      <c r="N10063" s="6"/>
      <c r="O10063" s="7"/>
      <c r="P10063" s="6"/>
      <c r="Q10063" s="6"/>
    </row>
    <row r="10064" spans="2:17" s="2" customFormat="1" x14ac:dyDescent="0.25">
      <c r="B10064" s="1"/>
      <c r="C10064" s="1"/>
      <c r="D10064" s="1"/>
      <c r="I10064" s="1"/>
      <c r="J10064" s="5"/>
      <c r="K10064" s="5"/>
      <c r="L10064" s="5"/>
      <c r="M10064" s="6"/>
      <c r="N10064" s="6"/>
      <c r="O10064" s="7"/>
      <c r="P10064" s="6"/>
      <c r="Q10064" s="6"/>
    </row>
    <row r="10065" spans="2:17" s="2" customFormat="1" x14ac:dyDescent="0.25">
      <c r="B10065" s="1"/>
      <c r="C10065" s="1"/>
      <c r="D10065" s="1"/>
      <c r="I10065" s="1"/>
      <c r="J10065" s="5"/>
      <c r="K10065" s="5"/>
      <c r="L10065" s="5"/>
      <c r="M10065" s="6"/>
      <c r="N10065" s="6"/>
      <c r="O10065" s="7"/>
      <c r="P10065" s="6"/>
      <c r="Q10065" s="6"/>
    </row>
    <row r="10066" spans="2:17" s="2" customFormat="1" x14ac:dyDescent="0.25">
      <c r="B10066" s="1"/>
      <c r="C10066" s="1"/>
      <c r="D10066" s="1"/>
      <c r="I10066" s="1"/>
      <c r="J10066" s="5"/>
      <c r="K10066" s="5"/>
      <c r="L10066" s="5"/>
      <c r="M10066" s="6"/>
      <c r="N10066" s="6"/>
      <c r="O10066" s="7"/>
      <c r="P10066" s="6"/>
      <c r="Q10066" s="6"/>
    </row>
    <row r="10067" spans="2:17" s="2" customFormat="1" x14ac:dyDescent="0.25">
      <c r="B10067" s="1"/>
      <c r="C10067" s="1"/>
      <c r="D10067" s="1"/>
      <c r="I10067" s="1"/>
      <c r="J10067" s="5"/>
      <c r="K10067" s="5"/>
      <c r="L10067" s="5"/>
      <c r="M10067" s="6"/>
      <c r="N10067" s="6"/>
      <c r="O10067" s="7"/>
      <c r="P10067" s="6"/>
      <c r="Q10067" s="6"/>
    </row>
    <row r="10068" spans="2:17" s="2" customFormat="1" x14ac:dyDescent="0.25">
      <c r="B10068" s="1"/>
      <c r="C10068" s="1"/>
      <c r="D10068" s="1"/>
      <c r="I10068" s="1"/>
      <c r="J10068" s="5"/>
      <c r="K10068" s="5"/>
      <c r="L10068" s="5"/>
      <c r="M10068" s="6"/>
      <c r="N10068" s="6"/>
      <c r="O10068" s="7"/>
      <c r="P10068" s="6"/>
      <c r="Q10068" s="6"/>
    </row>
    <row r="10069" spans="2:17" s="2" customFormat="1" x14ac:dyDescent="0.25">
      <c r="B10069" s="1"/>
      <c r="C10069" s="1"/>
      <c r="D10069" s="1"/>
      <c r="I10069" s="1"/>
      <c r="J10069" s="5"/>
      <c r="K10069" s="5"/>
      <c r="L10069" s="5"/>
      <c r="M10069" s="6"/>
      <c r="N10069" s="6"/>
      <c r="O10069" s="7"/>
      <c r="P10069" s="6"/>
      <c r="Q10069" s="6"/>
    </row>
    <row r="10070" spans="2:17" s="2" customFormat="1" x14ac:dyDescent="0.25">
      <c r="B10070" s="1"/>
      <c r="C10070" s="1"/>
      <c r="D10070" s="1"/>
      <c r="I10070" s="1"/>
      <c r="J10070" s="5"/>
      <c r="K10070" s="5"/>
      <c r="L10070" s="5"/>
      <c r="M10070" s="6"/>
      <c r="N10070" s="6"/>
      <c r="O10070" s="7"/>
      <c r="P10070" s="6"/>
      <c r="Q10070" s="6"/>
    </row>
    <row r="10071" spans="2:17" s="2" customFormat="1" x14ac:dyDescent="0.25">
      <c r="B10071" s="1"/>
      <c r="C10071" s="1"/>
      <c r="D10071" s="1"/>
      <c r="I10071" s="1"/>
      <c r="J10071" s="5"/>
      <c r="K10071" s="5"/>
      <c r="L10071" s="5"/>
      <c r="M10071" s="6"/>
      <c r="N10071" s="6"/>
      <c r="O10071" s="7"/>
      <c r="P10071" s="6"/>
      <c r="Q10071" s="6"/>
    </row>
    <row r="10072" spans="2:17" s="2" customFormat="1" x14ac:dyDescent="0.25">
      <c r="B10072" s="1"/>
      <c r="C10072" s="1"/>
      <c r="D10072" s="1"/>
      <c r="I10072" s="1"/>
      <c r="J10072" s="5"/>
      <c r="K10072" s="5"/>
      <c r="L10072" s="5"/>
      <c r="M10072" s="6"/>
      <c r="N10072" s="6"/>
      <c r="O10072" s="7"/>
      <c r="P10072" s="6"/>
      <c r="Q10072" s="6"/>
    </row>
    <row r="10073" spans="2:17" s="2" customFormat="1" x14ac:dyDescent="0.25">
      <c r="B10073" s="1"/>
      <c r="C10073" s="1"/>
      <c r="D10073" s="1"/>
      <c r="I10073" s="1"/>
      <c r="J10073" s="5"/>
      <c r="K10073" s="5"/>
      <c r="L10073" s="5"/>
      <c r="M10073" s="6"/>
      <c r="N10073" s="6"/>
      <c r="O10073" s="7"/>
      <c r="P10073" s="6"/>
      <c r="Q10073" s="6"/>
    </row>
    <row r="10074" spans="2:17" s="2" customFormat="1" x14ac:dyDescent="0.25">
      <c r="B10074" s="1"/>
      <c r="C10074" s="1"/>
      <c r="D10074" s="1"/>
      <c r="I10074" s="1"/>
      <c r="J10074" s="5"/>
      <c r="K10074" s="5"/>
      <c r="L10074" s="5"/>
      <c r="M10074" s="6"/>
      <c r="N10074" s="6"/>
      <c r="O10074" s="7"/>
      <c r="P10074" s="6"/>
      <c r="Q10074" s="6"/>
    </row>
    <row r="10075" spans="2:17" s="2" customFormat="1" x14ac:dyDescent="0.25">
      <c r="B10075" s="1"/>
      <c r="C10075" s="1"/>
      <c r="D10075" s="1"/>
      <c r="I10075" s="1"/>
      <c r="J10075" s="5"/>
      <c r="K10075" s="5"/>
      <c r="L10075" s="5"/>
      <c r="M10075" s="6"/>
      <c r="N10075" s="6"/>
      <c r="O10075" s="7"/>
      <c r="P10075" s="6"/>
      <c r="Q10075" s="6"/>
    </row>
    <row r="10076" spans="2:17" s="2" customFormat="1" x14ac:dyDescent="0.25">
      <c r="B10076" s="1"/>
      <c r="C10076" s="1"/>
      <c r="D10076" s="1"/>
      <c r="I10076" s="1"/>
      <c r="J10076" s="5"/>
      <c r="K10076" s="5"/>
      <c r="L10076" s="5"/>
      <c r="M10076" s="6"/>
      <c r="N10076" s="6"/>
      <c r="O10076" s="7"/>
      <c r="P10076" s="6"/>
      <c r="Q10076" s="6"/>
    </row>
    <row r="10077" spans="2:17" s="2" customFormat="1" x14ac:dyDescent="0.25">
      <c r="B10077" s="1"/>
      <c r="C10077" s="1"/>
      <c r="D10077" s="1"/>
      <c r="I10077" s="1"/>
      <c r="J10077" s="5"/>
      <c r="K10077" s="5"/>
      <c r="L10077" s="5"/>
      <c r="M10077" s="6"/>
      <c r="N10077" s="6"/>
      <c r="O10077" s="7"/>
      <c r="P10077" s="6"/>
      <c r="Q10077" s="6"/>
    </row>
    <row r="10078" spans="2:17" s="2" customFormat="1" x14ac:dyDescent="0.25">
      <c r="B10078" s="1"/>
      <c r="C10078" s="1"/>
      <c r="D10078" s="1"/>
      <c r="I10078" s="1"/>
      <c r="J10078" s="5"/>
      <c r="K10078" s="5"/>
      <c r="L10078" s="5"/>
      <c r="M10078" s="6"/>
      <c r="N10078" s="6"/>
      <c r="O10078" s="7"/>
      <c r="P10078" s="6"/>
      <c r="Q10078" s="6"/>
    </row>
    <row r="10079" spans="2:17" s="2" customFormat="1" x14ac:dyDescent="0.25">
      <c r="B10079" s="1"/>
      <c r="C10079" s="1"/>
      <c r="D10079" s="1"/>
      <c r="I10079" s="1"/>
      <c r="J10079" s="5"/>
      <c r="K10079" s="5"/>
      <c r="L10079" s="5"/>
      <c r="M10079" s="6"/>
      <c r="N10079" s="6"/>
      <c r="O10079" s="7"/>
      <c r="P10079" s="6"/>
      <c r="Q10079" s="6"/>
    </row>
    <row r="10080" spans="2:17" s="2" customFormat="1" x14ac:dyDescent="0.25">
      <c r="B10080" s="1"/>
      <c r="C10080" s="1"/>
      <c r="D10080" s="1"/>
      <c r="I10080" s="1"/>
      <c r="J10080" s="5"/>
      <c r="K10080" s="5"/>
      <c r="L10080" s="5"/>
      <c r="M10080" s="6"/>
      <c r="N10080" s="6"/>
      <c r="O10080" s="7"/>
      <c r="P10080" s="6"/>
      <c r="Q10080" s="6"/>
    </row>
    <row r="10081" spans="2:17" s="2" customFormat="1" x14ac:dyDescent="0.25">
      <c r="B10081" s="1"/>
      <c r="C10081" s="1"/>
      <c r="D10081" s="1"/>
      <c r="I10081" s="1"/>
      <c r="J10081" s="5"/>
      <c r="K10081" s="5"/>
      <c r="L10081" s="5"/>
      <c r="M10081" s="6"/>
      <c r="N10081" s="6"/>
      <c r="O10081" s="7"/>
      <c r="P10081" s="6"/>
      <c r="Q10081" s="6"/>
    </row>
    <row r="10082" spans="2:17" s="2" customFormat="1" x14ac:dyDescent="0.25">
      <c r="B10082" s="1"/>
      <c r="C10082" s="1"/>
      <c r="D10082" s="1"/>
      <c r="I10082" s="1"/>
      <c r="J10082" s="5"/>
      <c r="K10082" s="5"/>
      <c r="L10082" s="5"/>
      <c r="M10082" s="6"/>
      <c r="N10082" s="6"/>
      <c r="O10082" s="7"/>
      <c r="P10082" s="6"/>
      <c r="Q10082" s="6"/>
    </row>
    <row r="10083" spans="2:17" s="2" customFormat="1" x14ac:dyDescent="0.25">
      <c r="B10083" s="1"/>
      <c r="C10083" s="1"/>
      <c r="D10083" s="1"/>
      <c r="I10083" s="1"/>
      <c r="J10083" s="5"/>
      <c r="K10083" s="5"/>
      <c r="L10083" s="5"/>
      <c r="M10083" s="6"/>
      <c r="N10083" s="6"/>
      <c r="O10083" s="7"/>
      <c r="P10083" s="6"/>
      <c r="Q10083" s="6"/>
    </row>
    <row r="10084" spans="2:17" s="2" customFormat="1" x14ac:dyDescent="0.25">
      <c r="B10084" s="1"/>
      <c r="C10084" s="1"/>
      <c r="D10084" s="1"/>
      <c r="I10084" s="1"/>
      <c r="J10084" s="5"/>
      <c r="K10084" s="5"/>
      <c r="L10084" s="5"/>
      <c r="M10084" s="6"/>
      <c r="N10084" s="6"/>
      <c r="O10084" s="7"/>
      <c r="P10084" s="6"/>
      <c r="Q10084" s="6"/>
    </row>
    <row r="10085" spans="2:17" s="2" customFormat="1" x14ac:dyDescent="0.25">
      <c r="B10085" s="1"/>
      <c r="C10085" s="1"/>
      <c r="D10085" s="1"/>
      <c r="I10085" s="1"/>
      <c r="J10085" s="5"/>
      <c r="K10085" s="5"/>
      <c r="L10085" s="5"/>
      <c r="M10085" s="6"/>
      <c r="N10085" s="6"/>
      <c r="O10085" s="7"/>
      <c r="P10085" s="6"/>
      <c r="Q10085" s="6"/>
    </row>
    <row r="10086" spans="2:17" s="2" customFormat="1" x14ac:dyDescent="0.25">
      <c r="B10086" s="1"/>
      <c r="C10086" s="1"/>
      <c r="D10086" s="1"/>
      <c r="I10086" s="1"/>
      <c r="J10086" s="5"/>
      <c r="K10086" s="5"/>
      <c r="L10086" s="5"/>
      <c r="M10086" s="6"/>
      <c r="N10086" s="6"/>
      <c r="O10086" s="7"/>
      <c r="P10086" s="6"/>
      <c r="Q10086" s="6"/>
    </row>
    <row r="10087" spans="2:17" s="2" customFormat="1" x14ac:dyDescent="0.25">
      <c r="B10087" s="1"/>
      <c r="C10087" s="1"/>
      <c r="D10087" s="1"/>
      <c r="I10087" s="1"/>
      <c r="J10087" s="5"/>
      <c r="K10087" s="5"/>
      <c r="L10087" s="5"/>
      <c r="M10087" s="6"/>
      <c r="N10087" s="6"/>
      <c r="O10087" s="7"/>
      <c r="P10087" s="6"/>
      <c r="Q10087" s="6"/>
    </row>
    <row r="10088" spans="2:17" s="2" customFormat="1" x14ac:dyDescent="0.25">
      <c r="B10088" s="1"/>
      <c r="C10088" s="1"/>
      <c r="D10088" s="1"/>
      <c r="I10088" s="1"/>
      <c r="J10088" s="5"/>
      <c r="K10088" s="5"/>
      <c r="L10088" s="5"/>
      <c r="M10088" s="6"/>
      <c r="N10088" s="6"/>
      <c r="O10088" s="7"/>
      <c r="P10088" s="6"/>
      <c r="Q10088" s="6"/>
    </row>
    <row r="10089" spans="2:17" s="2" customFormat="1" x14ac:dyDescent="0.25">
      <c r="B10089" s="1"/>
      <c r="C10089" s="1"/>
      <c r="D10089" s="1"/>
      <c r="I10089" s="1"/>
      <c r="J10089" s="5"/>
      <c r="K10089" s="5"/>
      <c r="L10089" s="5"/>
      <c r="M10089" s="6"/>
      <c r="N10089" s="6"/>
      <c r="O10089" s="7"/>
      <c r="P10089" s="6"/>
      <c r="Q10089" s="6"/>
    </row>
    <row r="10090" spans="2:17" s="2" customFormat="1" x14ac:dyDescent="0.25">
      <c r="B10090" s="1"/>
      <c r="C10090" s="1"/>
      <c r="D10090" s="1"/>
      <c r="I10090" s="1"/>
      <c r="J10090" s="5"/>
      <c r="K10090" s="5"/>
      <c r="L10090" s="5"/>
      <c r="M10090" s="6"/>
      <c r="N10090" s="6"/>
      <c r="O10090" s="7"/>
      <c r="P10090" s="6"/>
      <c r="Q10090" s="6"/>
    </row>
    <row r="10091" spans="2:17" s="2" customFormat="1" x14ac:dyDescent="0.25">
      <c r="B10091" s="1"/>
      <c r="C10091" s="1"/>
      <c r="D10091" s="1"/>
      <c r="I10091" s="1"/>
      <c r="J10091" s="5"/>
      <c r="K10091" s="5"/>
      <c r="L10091" s="5"/>
      <c r="M10091" s="6"/>
      <c r="N10091" s="6"/>
      <c r="O10091" s="7"/>
      <c r="P10091" s="6"/>
      <c r="Q10091" s="6"/>
    </row>
    <row r="10092" spans="2:17" s="2" customFormat="1" x14ac:dyDescent="0.25">
      <c r="B10092" s="1"/>
      <c r="C10092" s="1"/>
      <c r="D10092" s="1"/>
      <c r="I10092" s="1"/>
      <c r="J10092" s="5"/>
      <c r="K10092" s="5"/>
      <c r="L10092" s="5"/>
      <c r="M10092" s="6"/>
      <c r="N10092" s="6"/>
      <c r="O10092" s="7"/>
      <c r="P10092" s="6"/>
      <c r="Q10092" s="6"/>
    </row>
    <row r="10093" spans="2:17" s="2" customFormat="1" x14ac:dyDescent="0.25">
      <c r="B10093" s="1"/>
      <c r="C10093" s="1"/>
      <c r="D10093" s="1"/>
      <c r="I10093" s="1"/>
      <c r="J10093" s="5"/>
      <c r="K10093" s="5"/>
      <c r="L10093" s="5"/>
      <c r="M10093" s="6"/>
      <c r="N10093" s="6"/>
      <c r="O10093" s="7"/>
      <c r="P10093" s="6"/>
      <c r="Q10093" s="6"/>
    </row>
    <row r="10094" spans="2:17" s="2" customFormat="1" x14ac:dyDescent="0.25">
      <c r="B10094" s="1"/>
      <c r="C10094" s="1"/>
      <c r="D10094" s="1"/>
      <c r="I10094" s="1"/>
      <c r="J10094" s="5"/>
      <c r="K10094" s="5"/>
      <c r="L10094" s="5"/>
      <c r="M10094" s="6"/>
      <c r="N10094" s="6"/>
      <c r="O10094" s="7"/>
      <c r="P10094" s="6"/>
      <c r="Q10094" s="6"/>
    </row>
    <row r="10095" spans="2:17" s="2" customFormat="1" x14ac:dyDescent="0.25">
      <c r="B10095" s="1"/>
      <c r="C10095" s="1"/>
      <c r="D10095" s="1"/>
      <c r="I10095" s="1"/>
      <c r="J10095" s="5"/>
      <c r="K10095" s="5"/>
      <c r="L10095" s="5"/>
      <c r="M10095" s="6"/>
      <c r="N10095" s="6"/>
      <c r="O10095" s="7"/>
      <c r="P10095" s="6"/>
      <c r="Q10095" s="6"/>
    </row>
    <row r="10096" spans="2:17" s="2" customFormat="1" x14ac:dyDescent="0.25">
      <c r="B10096" s="1"/>
      <c r="C10096" s="1"/>
      <c r="D10096" s="1"/>
      <c r="I10096" s="1"/>
      <c r="J10096" s="5"/>
      <c r="K10096" s="5"/>
      <c r="L10096" s="5"/>
      <c r="M10096" s="6"/>
      <c r="N10096" s="6"/>
      <c r="O10096" s="7"/>
      <c r="P10096" s="6"/>
      <c r="Q10096" s="6"/>
    </row>
    <row r="10097" spans="2:17" s="2" customFormat="1" x14ac:dyDescent="0.25">
      <c r="B10097" s="1"/>
      <c r="C10097" s="1"/>
      <c r="D10097" s="1"/>
      <c r="I10097" s="1"/>
      <c r="J10097" s="5"/>
      <c r="K10097" s="5"/>
      <c r="L10097" s="5"/>
      <c r="M10097" s="6"/>
      <c r="N10097" s="6"/>
      <c r="O10097" s="7"/>
      <c r="P10097" s="6"/>
      <c r="Q10097" s="6"/>
    </row>
    <row r="10098" spans="2:17" s="2" customFormat="1" x14ac:dyDescent="0.25">
      <c r="B10098" s="1"/>
      <c r="C10098" s="1"/>
      <c r="D10098" s="1"/>
      <c r="I10098" s="1"/>
      <c r="J10098" s="5"/>
      <c r="K10098" s="5"/>
      <c r="L10098" s="5"/>
      <c r="M10098" s="6"/>
      <c r="N10098" s="6"/>
      <c r="O10098" s="7"/>
      <c r="P10098" s="6"/>
      <c r="Q10098" s="6"/>
    </row>
    <row r="10099" spans="2:17" s="2" customFormat="1" x14ac:dyDescent="0.25">
      <c r="B10099" s="1"/>
      <c r="C10099" s="1"/>
      <c r="D10099" s="1"/>
      <c r="I10099" s="1"/>
      <c r="J10099" s="5"/>
      <c r="K10099" s="5"/>
      <c r="L10099" s="5"/>
      <c r="M10099" s="6"/>
      <c r="N10099" s="6"/>
      <c r="O10099" s="7"/>
      <c r="P10099" s="6"/>
      <c r="Q10099" s="6"/>
    </row>
    <row r="10100" spans="2:17" s="2" customFormat="1" x14ac:dyDescent="0.25">
      <c r="B10100" s="1"/>
      <c r="C10100" s="1"/>
      <c r="D10100" s="1"/>
      <c r="I10100" s="1"/>
      <c r="J10100" s="5"/>
      <c r="K10100" s="5"/>
      <c r="L10100" s="5"/>
      <c r="M10100" s="6"/>
      <c r="N10100" s="6"/>
      <c r="O10100" s="7"/>
      <c r="P10100" s="6"/>
      <c r="Q10100" s="6"/>
    </row>
    <row r="10101" spans="2:17" s="2" customFormat="1" x14ac:dyDescent="0.25">
      <c r="B10101" s="1"/>
      <c r="C10101" s="1"/>
      <c r="D10101" s="1"/>
      <c r="I10101" s="1"/>
      <c r="J10101" s="5"/>
      <c r="K10101" s="5"/>
      <c r="L10101" s="5"/>
      <c r="M10101" s="6"/>
      <c r="N10101" s="6"/>
      <c r="O10101" s="7"/>
      <c r="P10101" s="6"/>
      <c r="Q10101" s="6"/>
    </row>
    <row r="10102" spans="2:17" s="2" customFormat="1" x14ac:dyDescent="0.25">
      <c r="B10102" s="1"/>
      <c r="C10102" s="1"/>
      <c r="D10102" s="1"/>
      <c r="I10102" s="1"/>
      <c r="J10102" s="5"/>
      <c r="K10102" s="5"/>
      <c r="L10102" s="5"/>
      <c r="M10102" s="6"/>
      <c r="N10102" s="6"/>
      <c r="O10102" s="7"/>
      <c r="P10102" s="6"/>
      <c r="Q10102" s="6"/>
    </row>
    <row r="10103" spans="2:17" s="2" customFormat="1" x14ac:dyDescent="0.25">
      <c r="B10103" s="1"/>
      <c r="C10103" s="1"/>
      <c r="D10103" s="1"/>
      <c r="I10103" s="1"/>
      <c r="J10103" s="5"/>
      <c r="K10103" s="5"/>
      <c r="L10103" s="5"/>
      <c r="M10103" s="6"/>
      <c r="N10103" s="6"/>
      <c r="O10103" s="7"/>
      <c r="P10103" s="6"/>
      <c r="Q10103" s="6"/>
    </row>
    <row r="10104" spans="2:17" s="2" customFormat="1" x14ac:dyDescent="0.25">
      <c r="B10104" s="1"/>
      <c r="C10104" s="1"/>
      <c r="D10104" s="1"/>
      <c r="I10104" s="1"/>
      <c r="J10104" s="5"/>
      <c r="K10104" s="5"/>
      <c r="L10104" s="5"/>
      <c r="M10104" s="6"/>
      <c r="N10104" s="6"/>
      <c r="O10104" s="7"/>
      <c r="P10104" s="6"/>
      <c r="Q10104" s="6"/>
    </row>
    <row r="10105" spans="2:17" s="2" customFormat="1" x14ac:dyDescent="0.25">
      <c r="B10105" s="1"/>
      <c r="C10105" s="1"/>
      <c r="D10105" s="1"/>
      <c r="I10105" s="1"/>
      <c r="J10105" s="5"/>
      <c r="K10105" s="5"/>
      <c r="L10105" s="5"/>
      <c r="M10105" s="6"/>
      <c r="N10105" s="6"/>
      <c r="O10105" s="7"/>
      <c r="P10105" s="6"/>
      <c r="Q10105" s="6"/>
    </row>
    <row r="10106" spans="2:17" s="2" customFormat="1" x14ac:dyDescent="0.25">
      <c r="B10106" s="1"/>
      <c r="C10106" s="1"/>
      <c r="D10106" s="1"/>
      <c r="I10106" s="1"/>
      <c r="J10106" s="5"/>
      <c r="K10106" s="5"/>
      <c r="L10106" s="5"/>
      <c r="M10106" s="6"/>
      <c r="N10106" s="6"/>
      <c r="O10106" s="7"/>
      <c r="P10106" s="6"/>
      <c r="Q10106" s="6"/>
    </row>
    <row r="10107" spans="2:17" s="2" customFormat="1" x14ac:dyDescent="0.25">
      <c r="B10107" s="1"/>
      <c r="C10107" s="1"/>
      <c r="D10107" s="1"/>
      <c r="I10107" s="1"/>
      <c r="J10107" s="5"/>
      <c r="K10107" s="5"/>
      <c r="L10107" s="5"/>
      <c r="M10107" s="6"/>
      <c r="N10107" s="6"/>
      <c r="O10107" s="7"/>
      <c r="P10107" s="6"/>
      <c r="Q10107" s="6"/>
    </row>
    <row r="10108" spans="2:17" s="2" customFormat="1" x14ac:dyDescent="0.25">
      <c r="B10108" s="1"/>
      <c r="C10108" s="1"/>
      <c r="D10108" s="1"/>
      <c r="I10108" s="1"/>
      <c r="J10108" s="5"/>
      <c r="K10108" s="5"/>
      <c r="L10108" s="5"/>
      <c r="M10108" s="6"/>
      <c r="N10108" s="6"/>
      <c r="O10108" s="7"/>
      <c r="P10108" s="6"/>
      <c r="Q10108" s="6"/>
    </row>
    <row r="10109" spans="2:17" s="2" customFormat="1" x14ac:dyDescent="0.25">
      <c r="B10109" s="1"/>
      <c r="C10109" s="1"/>
      <c r="D10109" s="1"/>
      <c r="I10109" s="1"/>
      <c r="J10109" s="5"/>
      <c r="K10109" s="5"/>
      <c r="L10109" s="5"/>
      <c r="M10109" s="6"/>
      <c r="N10109" s="6"/>
      <c r="O10109" s="7"/>
      <c r="P10109" s="6"/>
      <c r="Q10109" s="6"/>
    </row>
    <row r="10110" spans="2:17" s="2" customFormat="1" x14ac:dyDescent="0.25">
      <c r="B10110" s="1"/>
      <c r="C10110" s="1"/>
      <c r="D10110" s="1"/>
      <c r="I10110" s="1"/>
      <c r="J10110" s="5"/>
      <c r="K10110" s="5"/>
      <c r="L10110" s="5"/>
      <c r="M10110" s="6"/>
      <c r="N10110" s="6"/>
      <c r="O10110" s="7"/>
      <c r="P10110" s="6"/>
      <c r="Q10110" s="6"/>
    </row>
    <row r="10111" spans="2:17" s="2" customFormat="1" x14ac:dyDescent="0.25">
      <c r="B10111" s="1"/>
      <c r="C10111" s="1"/>
      <c r="D10111" s="1"/>
      <c r="I10111" s="1"/>
      <c r="J10111" s="5"/>
      <c r="K10111" s="5"/>
      <c r="L10111" s="5"/>
      <c r="M10111" s="6"/>
      <c r="N10111" s="6"/>
      <c r="O10111" s="7"/>
      <c r="P10111" s="6"/>
      <c r="Q10111" s="6"/>
    </row>
    <row r="10112" spans="2:17" s="2" customFormat="1" x14ac:dyDescent="0.25">
      <c r="B10112" s="1"/>
      <c r="C10112" s="1"/>
      <c r="D10112" s="1"/>
      <c r="I10112" s="1"/>
      <c r="J10112" s="5"/>
      <c r="K10112" s="5"/>
      <c r="L10112" s="5"/>
      <c r="M10112" s="6"/>
      <c r="N10112" s="6"/>
      <c r="O10112" s="7"/>
      <c r="P10112" s="6"/>
      <c r="Q10112" s="6"/>
    </row>
    <row r="10113" spans="2:17" s="2" customFormat="1" x14ac:dyDescent="0.25">
      <c r="B10113" s="1"/>
      <c r="C10113" s="1"/>
      <c r="D10113" s="1"/>
      <c r="I10113" s="1"/>
      <c r="J10113" s="5"/>
      <c r="K10113" s="5"/>
      <c r="L10113" s="5"/>
      <c r="M10113" s="6"/>
      <c r="N10113" s="6"/>
      <c r="O10113" s="7"/>
      <c r="P10113" s="6"/>
      <c r="Q10113" s="6"/>
    </row>
    <row r="10114" spans="2:17" s="2" customFormat="1" x14ac:dyDescent="0.25">
      <c r="B10114" s="1"/>
      <c r="C10114" s="1"/>
      <c r="D10114" s="1"/>
      <c r="I10114" s="1"/>
      <c r="J10114" s="5"/>
      <c r="K10114" s="5"/>
      <c r="L10114" s="5"/>
      <c r="M10114" s="6"/>
      <c r="N10114" s="6"/>
      <c r="O10114" s="7"/>
      <c r="P10114" s="6"/>
      <c r="Q10114" s="6"/>
    </row>
    <row r="10115" spans="2:17" s="2" customFormat="1" x14ac:dyDescent="0.25">
      <c r="B10115" s="1"/>
      <c r="C10115" s="1"/>
      <c r="D10115" s="1"/>
      <c r="I10115" s="1"/>
      <c r="J10115" s="5"/>
      <c r="K10115" s="5"/>
      <c r="L10115" s="5"/>
      <c r="M10115" s="6"/>
      <c r="N10115" s="6"/>
      <c r="O10115" s="7"/>
      <c r="P10115" s="6"/>
      <c r="Q10115" s="6"/>
    </row>
    <row r="10116" spans="2:17" s="2" customFormat="1" x14ac:dyDescent="0.25">
      <c r="B10116" s="1"/>
      <c r="C10116" s="1"/>
      <c r="D10116" s="1"/>
      <c r="I10116" s="1"/>
      <c r="J10116" s="5"/>
      <c r="K10116" s="5"/>
      <c r="L10116" s="5"/>
      <c r="M10116" s="6"/>
      <c r="N10116" s="6"/>
      <c r="O10116" s="7"/>
      <c r="P10116" s="6"/>
      <c r="Q10116" s="6"/>
    </row>
    <row r="10117" spans="2:17" s="2" customFormat="1" x14ac:dyDescent="0.25">
      <c r="B10117" s="1"/>
      <c r="C10117" s="1"/>
      <c r="D10117" s="1"/>
      <c r="I10117" s="1"/>
      <c r="J10117" s="5"/>
      <c r="K10117" s="5"/>
      <c r="L10117" s="5"/>
      <c r="M10117" s="6"/>
      <c r="N10117" s="6"/>
      <c r="O10117" s="7"/>
      <c r="P10117" s="6"/>
      <c r="Q10117" s="6"/>
    </row>
    <row r="10118" spans="2:17" s="2" customFormat="1" x14ac:dyDescent="0.25">
      <c r="B10118" s="1"/>
      <c r="C10118" s="1"/>
      <c r="D10118" s="1"/>
      <c r="I10118" s="1"/>
      <c r="J10118" s="5"/>
      <c r="K10118" s="5"/>
      <c r="L10118" s="5"/>
      <c r="M10118" s="6"/>
      <c r="N10118" s="6"/>
      <c r="O10118" s="7"/>
      <c r="P10118" s="6"/>
      <c r="Q10118" s="6"/>
    </row>
    <row r="10119" spans="2:17" s="2" customFormat="1" x14ac:dyDescent="0.25">
      <c r="B10119" s="1"/>
      <c r="C10119" s="1"/>
      <c r="D10119" s="1"/>
      <c r="I10119" s="1"/>
      <c r="J10119" s="5"/>
      <c r="K10119" s="5"/>
      <c r="L10119" s="5"/>
      <c r="M10119" s="6"/>
      <c r="N10119" s="6"/>
      <c r="O10119" s="7"/>
      <c r="P10119" s="6"/>
      <c r="Q10119" s="6"/>
    </row>
    <row r="10120" spans="2:17" s="2" customFormat="1" x14ac:dyDescent="0.25">
      <c r="B10120" s="1"/>
      <c r="C10120" s="1"/>
      <c r="D10120" s="1"/>
      <c r="I10120" s="1"/>
      <c r="J10120" s="5"/>
      <c r="K10120" s="5"/>
      <c r="L10120" s="5"/>
      <c r="M10120" s="6"/>
      <c r="N10120" s="6"/>
      <c r="O10120" s="7"/>
      <c r="P10120" s="6"/>
      <c r="Q10120" s="6"/>
    </row>
    <row r="10121" spans="2:17" s="2" customFormat="1" x14ac:dyDescent="0.25">
      <c r="B10121" s="1"/>
      <c r="C10121" s="1"/>
      <c r="D10121" s="1"/>
      <c r="I10121" s="1"/>
      <c r="J10121" s="5"/>
      <c r="K10121" s="5"/>
      <c r="L10121" s="5"/>
      <c r="M10121" s="6"/>
      <c r="N10121" s="6"/>
      <c r="O10121" s="7"/>
      <c r="P10121" s="6"/>
      <c r="Q10121" s="6"/>
    </row>
    <row r="10122" spans="2:17" s="2" customFormat="1" x14ac:dyDescent="0.25">
      <c r="B10122" s="1"/>
      <c r="C10122" s="1"/>
      <c r="D10122" s="1"/>
      <c r="I10122" s="1"/>
      <c r="J10122" s="5"/>
      <c r="K10122" s="5"/>
      <c r="L10122" s="5"/>
      <c r="M10122" s="6"/>
      <c r="N10122" s="6"/>
      <c r="O10122" s="7"/>
      <c r="P10122" s="6"/>
      <c r="Q10122" s="6"/>
    </row>
    <row r="10123" spans="2:17" s="2" customFormat="1" x14ac:dyDescent="0.25">
      <c r="B10123" s="1"/>
      <c r="C10123" s="1"/>
      <c r="D10123" s="1"/>
      <c r="I10123" s="1"/>
      <c r="J10123" s="5"/>
      <c r="K10123" s="5"/>
      <c r="L10123" s="5"/>
      <c r="M10123" s="6"/>
      <c r="N10123" s="6"/>
      <c r="O10123" s="7"/>
      <c r="P10123" s="6"/>
      <c r="Q10123" s="6"/>
    </row>
    <row r="10124" spans="2:17" s="2" customFormat="1" x14ac:dyDescent="0.25">
      <c r="B10124" s="1"/>
      <c r="C10124" s="1"/>
      <c r="D10124" s="1"/>
      <c r="I10124" s="1"/>
      <c r="J10124" s="5"/>
      <c r="K10124" s="5"/>
      <c r="L10124" s="5"/>
      <c r="M10124" s="6"/>
      <c r="N10124" s="6"/>
      <c r="O10124" s="7"/>
      <c r="P10124" s="6"/>
      <c r="Q10124" s="6"/>
    </row>
    <row r="10125" spans="2:17" s="2" customFormat="1" x14ac:dyDescent="0.25">
      <c r="B10125" s="1"/>
      <c r="C10125" s="1"/>
      <c r="D10125" s="1"/>
      <c r="I10125" s="1"/>
      <c r="J10125" s="5"/>
      <c r="K10125" s="5"/>
      <c r="L10125" s="5"/>
      <c r="M10125" s="6"/>
      <c r="N10125" s="6"/>
      <c r="O10125" s="7"/>
      <c r="P10125" s="6"/>
      <c r="Q10125" s="6"/>
    </row>
    <row r="10126" spans="2:17" s="2" customFormat="1" x14ac:dyDescent="0.25">
      <c r="B10126" s="1"/>
      <c r="C10126" s="1"/>
      <c r="D10126" s="1"/>
      <c r="I10126" s="1"/>
      <c r="J10126" s="5"/>
      <c r="K10126" s="5"/>
      <c r="L10126" s="5"/>
      <c r="M10126" s="6"/>
      <c r="N10126" s="6"/>
      <c r="O10126" s="7"/>
      <c r="P10126" s="6"/>
      <c r="Q10126" s="6"/>
    </row>
    <row r="10127" spans="2:17" s="2" customFormat="1" x14ac:dyDescent="0.25">
      <c r="B10127" s="1"/>
      <c r="C10127" s="1"/>
      <c r="D10127" s="1"/>
      <c r="I10127" s="1"/>
      <c r="J10127" s="5"/>
      <c r="K10127" s="5"/>
      <c r="L10127" s="5"/>
      <c r="M10127" s="6"/>
      <c r="N10127" s="6"/>
      <c r="O10127" s="7"/>
      <c r="P10127" s="6"/>
      <c r="Q10127" s="6"/>
    </row>
    <row r="10128" spans="2:17" s="2" customFormat="1" x14ac:dyDescent="0.25">
      <c r="B10128" s="1"/>
      <c r="C10128" s="1"/>
      <c r="D10128" s="1"/>
      <c r="I10128" s="1"/>
      <c r="J10128" s="5"/>
      <c r="K10128" s="5"/>
      <c r="L10128" s="5"/>
      <c r="M10128" s="6"/>
      <c r="N10128" s="6"/>
      <c r="O10128" s="7"/>
      <c r="P10128" s="6"/>
      <c r="Q10128" s="6"/>
    </row>
    <row r="10129" spans="2:17" s="2" customFormat="1" x14ac:dyDescent="0.25">
      <c r="B10129" s="1"/>
      <c r="C10129" s="1"/>
      <c r="D10129" s="1"/>
      <c r="I10129" s="1"/>
      <c r="J10129" s="5"/>
      <c r="K10129" s="5"/>
      <c r="L10129" s="5"/>
      <c r="M10129" s="6"/>
      <c r="N10129" s="6"/>
      <c r="O10129" s="7"/>
      <c r="P10129" s="6"/>
      <c r="Q10129" s="6"/>
    </row>
    <row r="10130" spans="2:17" s="2" customFormat="1" x14ac:dyDescent="0.25">
      <c r="B10130" s="1"/>
      <c r="C10130" s="1"/>
      <c r="D10130" s="1"/>
      <c r="I10130" s="1"/>
      <c r="J10130" s="5"/>
      <c r="K10130" s="5"/>
      <c r="L10130" s="5"/>
      <c r="M10130" s="6"/>
      <c r="N10130" s="6"/>
      <c r="O10130" s="7"/>
      <c r="P10130" s="6"/>
      <c r="Q10130" s="6"/>
    </row>
    <row r="10131" spans="2:17" s="2" customFormat="1" x14ac:dyDescent="0.25">
      <c r="B10131" s="1"/>
      <c r="C10131" s="1"/>
      <c r="D10131" s="1"/>
      <c r="I10131" s="1"/>
      <c r="J10131" s="5"/>
      <c r="K10131" s="5"/>
      <c r="L10131" s="5"/>
      <c r="M10131" s="6"/>
      <c r="N10131" s="6"/>
      <c r="O10131" s="7"/>
      <c r="P10131" s="6"/>
      <c r="Q10131" s="6"/>
    </row>
    <row r="10132" spans="2:17" s="2" customFormat="1" x14ac:dyDescent="0.25">
      <c r="B10132" s="1"/>
      <c r="C10132" s="1"/>
      <c r="D10132" s="1"/>
      <c r="I10132" s="1"/>
      <c r="J10132" s="5"/>
      <c r="K10132" s="5"/>
      <c r="L10132" s="5"/>
      <c r="M10132" s="6"/>
      <c r="N10132" s="6"/>
      <c r="O10132" s="7"/>
      <c r="P10132" s="6"/>
      <c r="Q10132" s="6"/>
    </row>
    <row r="10133" spans="2:17" s="2" customFormat="1" x14ac:dyDescent="0.25">
      <c r="B10133" s="1"/>
      <c r="C10133" s="1"/>
      <c r="D10133" s="1"/>
      <c r="I10133" s="1"/>
      <c r="J10133" s="5"/>
      <c r="K10133" s="5"/>
      <c r="L10133" s="5"/>
      <c r="M10133" s="6"/>
      <c r="N10133" s="6"/>
      <c r="O10133" s="7"/>
      <c r="P10133" s="6"/>
      <c r="Q10133" s="6"/>
    </row>
    <row r="10134" spans="2:17" s="2" customFormat="1" x14ac:dyDescent="0.25">
      <c r="B10134" s="1"/>
      <c r="C10134" s="1"/>
      <c r="D10134" s="1"/>
      <c r="I10134" s="1"/>
      <c r="J10134" s="5"/>
      <c r="K10134" s="5"/>
      <c r="L10134" s="5"/>
      <c r="M10134" s="6"/>
      <c r="N10134" s="6"/>
      <c r="O10134" s="7"/>
      <c r="P10134" s="6"/>
      <c r="Q10134" s="6"/>
    </row>
    <row r="10135" spans="2:17" s="2" customFormat="1" x14ac:dyDescent="0.25">
      <c r="B10135" s="1"/>
      <c r="C10135" s="1"/>
      <c r="D10135" s="1"/>
      <c r="I10135" s="1"/>
      <c r="J10135" s="5"/>
      <c r="K10135" s="5"/>
      <c r="L10135" s="5"/>
      <c r="M10135" s="6"/>
      <c r="N10135" s="6"/>
      <c r="O10135" s="7"/>
      <c r="P10135" s="6"/>
      <c r="Q10135" s="6"/>
    </row>
    <row r="10136" spans="2:17" s="2" customFormat="1" x14ac:dyDescent="0.25">
      <c r="B10136" s="1"/>
      <c r="C10136" s="1"/>
      <c r="D10136" s="1"/>
      <c r="I10136" s="1"/>
      <c r="J10136" s="5"/>
      <c r="K10136" s="5"/>
      <c r="L10136" s="5"/>
      <c r="M10136" s="6"/>
      <c r="N10136" s="6"/>
      <c r="O10136" s="7"/>
      <c r="P10136" s="6"/>
      <c r="Q10136" s="6"/>
    </row>
    <row r="10137" spans="2:17" s="2" customFormat="1" x14ac:dyDescent="0.25">
      <c r="B10137" s="1"/>
      <c r="C10137" s="1"/>
      <c r="D10137" s="1"/>
      <c r="I10137" s="1"/>
      <c r="J10137" s="5"/>
      <c r="K10137" s="5"/>
      <c r="L10137" s="5"/>
      <c r="M10137" s="6"/>
      <c r="N10137" s="6"/>
      <c r="O10137" s="7"/>
      <c r="P10137" s="6"/>
      <c r="Q10137" s="6"/>
    </row>
    <row r="10138" spans="2:17" s="2" customFormat="1" x14ac:dyDescent="0.25">
      <c r="B10138" s="1"/>
      <c r="C10138" s="1"/>
      <c r="D10138" s="1"/>
      <c r="I10138" s="1"/>
      <c r="J10138" s="5"/>
      <c r="K10138" s="5"/>
      <c r="L10138" s="5"/>
      <c r="M10138" s="6"/>
      <c r="N10138" s="6"/>
      <c r="O10138" s="7"/>
      <c r="P10138" s="6"/>
      <c r="Q10138" s="6"/>
    </row>
    <row r="10139" spans="2:17" s="2" customFormat="1" x14ac:dyDescent="0.25">
      <c r="B10139" s="1"/>
      <c r="C10139" s="1"/>
      <c r="D10139" s="1"/>
      <c r="I10139" s="1"/>
      <c r="J10139" s="5"/>
      <c r="K10139" s="5"/>
      <c r="L10139" s="5"/>
      <c r="M10139" s="6"/>
      <c r="N10139" s="6"/>
      <c r="O10139" s="7"/>
      <c r="P10139" s="6"/>
      <c r="Q10139" s="6"/>
    </row>
    <row r="10140" spans="2:17" s="2" customFormat="1" x14ac:dyDescent="0.25">
      <c r="B10140" s="1"/>
      <c r="C10140" s="1"/>
      <c r="D10140" s="1"/>
      <c r="I10140" s="1"/>
      <c r="J10140" s="5"/>
      <c r="K10140" s="5"/>
      <c r="L10140" s="5"/>
      <c r="M10140" s="6"/>
      <c r="N10140" s="6"/>
      <c r="O10140" s="7"/>
      <c r="P10140" s="6"/>
      <c r="Q10140" s="6"/>
    </row>
    <row r="10141" spans="2:17" s="2" customFormat="1" x14ac:dyDescent="0.25">
      <c r="B10141" s="1"/>
      <c r="C10141" s="1"/>
      <c r="D10141" s="1"/>
      <c r="I10141" s="1"/>
      <c r="J10141" s="5"/>
      <c r="K10141" s="5"/>
      <c r="L10141" s="5"/>
      <c r="M10141" s="6"/>
      <c r="N10141" s="6"/>
      <c r="O10141" s="7"/>
      <c r="P10141" s="6"/>
      <c r="Q10141" s="6"/>
    </row>
    <row r="10142" spans="2:17" s="2" customFormat="1" x14ac:dyDescent="0.25">
      <c r="B10142" s="1"/>
      <c r="C10142" s="1"/>
      <c r="D10142" s="1"/>
      <c r="I10142" s="1"/>
      <c r="J10142" s="5"/>
      <c r="K10142" s="5"/>
      <c r="L10142" s="5"/>
      <c r="M10142" s="6"/>
      <c r="N10142" s="6"/>
      <c r="O10142" s="7"/>
      <c r="P10142" s="6"/>
      <c r="Q10142" s="6"/>
    </row>
    <row r="10143" spans="2:17" s="2" customFormat="1" x14ac:dyDescent="0.25">
      <c r="B10143" s="1"/>
      <c r="C10143" s="1"/>
      <c r="D10143" s="1"/>
      <c r="I10143" s="1"/>
      <c r="J10143" s="5"/>
      <c r="K10143" s="5"/>
      <c r="L10143" s="5"/>
      <c r="M10143" s="6"/>
      <c r="N10143" s="6"/>
      <c r="O10143" s="7"/>
      <c r="P10143" s="6"/>
      <c r="Q10143" s="6"/>
    </row>
    <row r="10144" spans="2:17" s="2" customFormat="1" x14ac:dyDescent="0.25">
      <c r="B10144" s="1"/>
      <c r="C10144" s="1"/>
      <c r="D10144" s="1"/>
      <c r="I10144" s="1"/>
      <c r="J10144" s="5"/>
      <c r="K10144" s="5"/>
      <c r="L10144" s="5"/>
      <c r="M10144" s="6"/>
      <c r="N10144" s="6"/>
      <c r="O10144" s="7"/>
      <c r="P10144" s="6"/>
      <c r="Q10144" s="6"/>
    </row>
    <row r="10145" spans="2:17" s="2" customFormat="1" x14ac:dyDescent="0.25">
      <c r="B10145" s="1"/>
      <c r="C10145" s="1"/>
      <c r="D10145" s="1"/>
      <c r="I10145" s="1"/>
      <c r="J10145" s="5"/>
      <c r="K10145" s="5"/>
      <c r="L10145" s="5"/>
      <c r="M10145" s="6"/>
      <c r="N10145" s="6"/>
      <c r="O10145" s="7"/>
      <c r="P10145" s="6"/>
      <c r="Q10145" s="6"/>
    </row>
    <row r="10146" spans="2:17" s="2" customFormat="1" x14ac:dyDescent="0.25">
      <c r="B10146" s="1"/>
      <c r="C10146" s="1"/>
      <c r="D10146" s="1"/>
      <c r="I10146" s="1"/>
      <c r="J10146" s="5"/>
      <c r="K10146" s="5"/>
      <c r="L10146" s="5"/>
      <c r="M10146" s="6"/>
      <c r="N10146" s="6"/>
      <c r="O10146" s="7"/>
      <c r="P10146" s="6"/>
      <c r="Q10146" s="6"/>
    </row>
    <row r="10147" spans="2:17" s="2" customFormat="1" x14ac:dyDescent="0.25">
      <c r="B10147" s="1"/>
      <c r="C10147" s="1"/>
      <c r="D10147" s="1"/>
      <c r="I10147" s="1"/>
      <c r="J10147" s="5"/>
      <c r="K10147" s="5"/>
      <c r="L10147" s="5"/>
      <c r="M10147" s="6"/>
      <c r="N10147" s="6"/>
      <c r="O10147" s="7"/>
      <c r="P10147" s="6"/>
      <c r="Q10147" s="6"/>
    </row>
    <row r="10148" spans="2:17" s="2" customFormat="1" x14ac:dyDescent="0.25">
      <c r="B10148" s="1"/>
      <c r="C10148" s="1"/>
      <c r="D10148" s="1"/>
      <c r="I10148" s="1"/>
      <c r="J10148" s="5"/>
      <c r="K10148" s="5"/>
      <c r="L10148" s="5"/>
      <c r="M10148" s="6"/>
      <c r="N10148" s="6"/>
      <c r="O10148" s="7"/>
      <c r="P10148" s="6"/>
      <c r="Q10148" s="6"/>
    </row>
    <row r="10149" spans="2:17" s="2" customFormat="1" x14ac:dyDescent="0.25">
      <c r="B10149" s="1"/>
      <c r="C10149" s="1"/>
      <c r="D10149" s="1"/>
      <c r="I10149" s="1"/>
      <c r="J10149" s="5"/>
      <c r="K10149" s="5"/>
      <c r="L10149" s="5"/>
      <c r="M10149" s="6"/>
      <c r="N10149" s="6"/>
      <c r="O10149" s="7"/>
      <c r="P10149" s="6"/>
      <c r="Q10149" s="6"/>
    </row>
    <row r="10150" spans="2:17" s="2" customFormat="1" x14ac:dyDescent="0.25">
      <c r="B10150" s="1"/>
      <c r="C10150" s="1"/>
      <c r="D10150" s="1"/>
      <c r="I10150" s="1"/>
      <c r="J10150" s="5"/>
      <c r="K10150" s="5"/>
      <c r="L10150" s="5"/>
      <c r="M10150" s="6"/>
      <c r="N10150" s="6"/>
      <c r="O10150" s="7"/>
      <c r="P10150" s="6"/>
      <c r="Q10150" s="6"/>
    </row>
    <row r="10151" spans="2:17" s="2" customFormat="1" x14ac:dyDescent="0.25">
      <c r="B10151" s="1"/>
      <c r="C10151" s="1"/>
      <c r="D10151" s="1"/>
      <c r="I10151" s="1"/>
      <c r="J10151" s="5"/>
      <c r="K10151" s="5"/>
      <c r="L10151" s="5"/>
      <c r="M10151" s="6"/>
      <c r="N10151" s="6"/>
      <c r="O10151" s="7"/>
      <c r="P10151" s="6"/>
      <c r="Q10151" s="6"/>
    </row>
    <row r="10152" spans="2:17" s="2" customFormat="1" x14ac:dyDescent="0.25">
      <c r="B10152" s="1"/>
      <c r="C10152" s="1"/>
      <c r="D10152" s="1"/>
      <c r="I10152" s="1"/>
      <c r="J10152" s="5"/>
      <c r="K10152" s="5"/>
      <c r="L10152" s="5"/>
      <c r="M10152" s="6"/>
      <c r="N10152" s="6"/>
      <c r="O10152" s="7"/>
      <c r="P10152" s="6"/>
      <c r="Q10152" s="6"/>
    </row>
    <row r="10153" spans="2:17" s="2" customFormat="1" x14ac:dyDescent="0.25">
      <c r="B10153" s="1"/>
      <c r="C10153" s="1"/>
      <c r="D10153" s="1"/>
      <c r="I10153" s="1"/>
      <c r="J10153" s="5"/>
      <c r="K10153" s="5"/>
      <c r="L10153" s="5"/>
      <c r="M10153" s="6"/>
      <c r="N10153" s="6"/>
      <c r="O10153" s="7"/>
      <c r="P10153" s="6"/>
      <c r="Q10153" s="6"/>
    </row>
    <row r="10154" spans="2:17" s="2" customFormat="1" x14ac:dyDescent="0.25">
      <c r="B10154" s="1"/>
      <c r="C10154" s="1"/>
      <c r="D10154" s="1"/>
      <c r="I10154" s="1"/>
      <c r="J10154" s="5"/>
      <c r="K10154" s="5"/>
      <c r="L10154" s="5"/>
      <c r="M10154" s="6"/>
      <c r="N10154" s="6"/>
      <c r="O10154" s="7"/>
      <c r="P10154" s="6"/>
      <c r="Q10154" s="6"/>
    </row>
    <row r="10155" spans="2:17" s="2" customFormat="1" x14ac:dyDescent="0.25">
      <c r="B10155" s="1"/>
      <c r="C10155" s="1"/>
      <c r="D10155" s="1"/>
      <c r="I10155" s="1"/>
      <c r="J10155" s="5"/>
      <c r="K10155" s="5"/>
      <c r="L10155" s="5"/>
      <c r="M10155" s="6"/>
      <c r="N10155" s="6"/>
      <c r="O10155" s="7"/>
      <c r="P10155" s="6"/>
      <c r="Q10155" s="6"/>
    </row>
    <row r="10156" spans="2:17" s="2" customFormat="1" x14ac:dyDescent="0.25">
      <c r="B10156" s="1"/>
      <c r="C10156" s="1"/>
      <c r="D10156" s="1"/>
      <c r="I10156" s="1"/>
      <c r="J10156" s="5"/>
      <c r="K10156" s="5"/>
      <c r="L10156" s="5"/>
      <c r="M10156" s="6"/>
      <c r="N10156" s="6"/>
      <c r="O10156" s="7"/>
      <c r="P10156" s="6"/>
      <c r="Q10156" s="6"/>
    </row>
    <row r="10157" spans="2:17" s="2" customFormat="1" x14ac:dyDescent="0.25">
      <c r="B10157" s="1"/>
      <c r="C10157" s="1"/>
      <c r="D10157" s="1"/>
      <c r="I10157" s="1"/>
      <c r="J10157" s="5"/>
      <c r="K10157" s="5"/>
      <c r="L10157" s="5"/>
      <c r="M10157" s="6"/>
      <c r="N10157" s="6"/>
      <c r="O10157" s="7"/>
      <c r="P10157" s="6"/>
      <c r="Q10157" s="6"/>
    </row>
    <row r="10158" spans="2:17" s="2" customFormat="1" x14ac:dyDescent="0.25">
      <c r="B10158" s="1"/>
      <c r="C10158" s="1"/>
      <c r="D10158" s="1"/>
      <c r="I10158" s="1"/>
      <c r="J10158" s="5"/>
      <c r="K10158" s="5"/>
      <c r="L10158" s="5"/>
      <c r="M10158" s="6"/>
      <c r="N10158" s="6"/>
      <c r="O10158" s="7"/>
      <c r="P10158" s="6"/>
      <c r="Q10158" s="6"/>
    </row>
    <row r="10159" spans="2:17" s="2" customFormat="1" x14ac:dyDescent="0.25">
      <c r="B10159" s="1"/>
      <c r="C10159" s="1"/>
      <c r="D10159" s="1"/>
      <c r="I10159" s="1"/>
      <c r="J10159" s="5"/>
      <c r="K10159" s="5"/>
      <c r="L10159" s="5"/>
      <c r="M10159" s="6"/>
      <c r="N10159" s="6"/>
      <c r="O10159" s="7"/>
      <c r="P10159" s="6"/>
      <c r="Q10159" s="6"/>
    </row>
    <row r="10160" spans="2:17" s="2" customFormat="1" x14ac:dyDescent="0.25">
      <c r="B10160" s="1"/>
      <c r="C10160" s="1"/>
      <c r="D10160" s="1"/>
      <c r="I10160" s="1"/>
      <c r="J10160" s="5"/>
      <c r="K10160" s="5"/>
      <c r="L10160" s="5"/>
      <c r="M10160" s="6"/>
      <c r="N10160" s="6"/>
      <c r="O10160" s="7"/>
      <c r="P10160" s="6"/>
      <c r="Q10160" s="6"/>
    </row>
    <row r="10161" spans="2:17" s="2" customFormat="1" x14ac:dyDescent="0.25">
      <c r="B10161" s="1"/>
      <c r="C10161" s="1"/>
      <c r="D10161" s="1"/>
      <c r="I10161" s="1"/>
      <c r="J10161" s="5"/>
      <c r="K10161" s="5"/>
      <c r="L10161" s="5"/>
      <c r="M10161" s="6"/>
      <c r="N10161" s="6"/>
      <c r="O10161" s="7"/>
      <c r="P10161" s="6"/>
      <c r="Q10161" s="6"/>
    </row>
    <row r="10162" spans="2:17" s="2" customFormat="1" x14ac:dyDescent="0.25">
      <c r="B10162" s="1"/>
      <c r="C10162" s="1"/>
      <c r="D10162" s="1"/>
      <c r="I10162" s="1"/>
      <c r="J10162" s="5"/>
      <c r="K10162" s="5"/>
      <c r="L10162" s="5"/>
      <c r="M10162" s="6"/>
      <c r="N10162" s="6"/>
      <c r="O10162" s="7"/>
      <c r="P10162" s="6"/>
      <c r="Q10162" s="6"/>
    </row>
    <row r="10163" spans="2:17" s="2" customFormat="1" x14ac:dyDescent="0.25">
      <c r="B10163" s="1"/>
      <c r="C10163" s="1"/>
      <c r="D10163" s="1"/>
      <c r="I10163" s="1"/>
      <c r="J10163" s="5"/>
      <c r="K10163" s="5"/>
      <c r="L10163" s="5"/>
      <c r="M10163" s="6"/>
      <c r="N10163" s="6"/>
      <c r="O10163" s="7"/>
      <c r="P10163" s="6"/>
      <c r="Q10163" s="6"/>
    </row>
    <row r="10164" spans="2:17" s="2" customFormat="1" x14ac:dyDescent="0.25">
      <c r="B10164" s="1"/>
      <c r="C10164" s="1"/>
      <c r="D10164" s="1"/>
      <c r="I10164" s="1"/>
      <c r="J10164" s="5"/>
      <c r="K10164" s="5"/>
      <c r="L10164" s="5"/>
      <c r="M10164" s="6"/>
      <c r="N10164" s="6"/>
      <c r="O10164" s="7"/>
      <c r="P10164" s="6"/>
      <c r="Q10164" s="6"/>
    </row>
    <row r="10165" spans="2:17" s="2" customFormat="1" x14ac:dyDescent="0.25">
      <c r="B10165" s="1"/>
      <c r="C10165" s="1"/>
      <c r="D10165" s="1"/>
      <c r="I10165" s="1"/>
      <c r="J10165" s="5"/>
      <c r="K10165" s="5"/>
      <c r="L10165" s="5"/>
      <c r="M10165" s="6"/>
      <c r="N10165" s="6"/>
      <c r="O10165" s="7"/>
      <c r="P10165" s="6"/>
      <c r="Q10165" s="6"/>
    </row>
    <row r="10166" spans="2:17" s="2" customFormat="1" x14ac:dyDescent="0.25">
      <c r="B10166" s="1"/>
      <c r="C10166" s="1"/>
      <c r="D10166" s="1"/>
      <c r="I10166" s="1"/>
      <c r="J10166" s="5"/>
      <c r="K10166" s="5"/>
      <c r="L10166" s="5"/>
      <c r="M10166" s="6"/>
      <c r="N10166" s="6"/>
      <c r="O10166" s="7"/>
      <c r="P10166" s="6"/>
      <c r="Q10166" s="6"/>
    </row>
    <row r="10167" spans="2:17" s="2" customFormat="1" x14ac:dyDescent="0.25">
      <c r="B10167" s="1"/>
      <c r="C10167" s="1"/>
      <c r="D10167" s="1"/>
      <c r="I10167" s="1"/>
      <c r="J10167" s="5"/>
      <c r="K10167" s="5"/>
      <c r="L10167" s="5"/>
      <c r="M10167" s="6"/>
      <c r="N10167" s="6"/>
      <c r="O10167" s="7"/>
      <c r="P10167" s="6"/>
      <c r="Q10167" s="6"/>
    </row>
    <row r="10168" spans="2:17" s="2" customFormat="1" x14ac:dyDescent="0.25">
      <c r="B10168" s="1"/>
      <c r="C10168" s="1"/>
      <c r="D10168" s="1"/>
      <c r="I10168" s="1"/>
      <c r="J10168" s="5"/>
      <c r="K10168" s="5"/>
      <c r="L10168" s="5"/>
      <c r="M10168" s="6"/>
      <c r="N10168" s="6"/>
      <c r="O10168" s="7"/>
      <c r="P10168" s="6"/>
      <c r="Q10168" s="6"/>
    </row>
    <row r="10169" spans="2:17" s="2" customFormat="1" x14ac:dyDescent="0.25">
      <c r="B10169" s="1"/>
      <c r="C10169" s="1"/>
      <c r="D10169" s="1"/>
      <c r="I10169" s="1"/>
      <c r="J10169" s="5"/>
      <c r="K10169" s="5"/>
      <c r="L10169" s="5"/>
      <c r="M10169" s="6"/>
      <c r="N10169" s="6"/>
      <c r="O10169" s="7"/>
      <c r="P10169" s="6"/>
      <c r="Q10169" s="6"/>
    </row>
    <row r="10170" spans="2:17" s="2" customFormat="1" x14ac:dyDescent="0.25">
      <c r="B10170" s="1"/>
      <c r="C10170" s="1"/>
      <c r="D10170" s="1"/>
      <c r="I10170" s="1"/>
      <c r="J10170" s="5"/>
      <c r="K10170" s="5"/>
      <c r="L10170" s="5"/>
      <c r="M10170" s="6"/>
      <c r="N10170" s="6"/>
      <c r="O10170" s="7"/>
      <c r="P10170" s="6"/>
      <c r="Q10170" s="6"/>
    </row>
    <row r="10171" spans="2:17" s="2" customFormat="1" x14ac:dyDescent="0.25">
      <c r="B10171" s="1"/>
      <c r="C10171" s="1"/>
      <c r="D10171" s="1"/>
      <c r="I10171" s="1"/>
      <c r="J10171" s="5"/>
      <c r="K10171" s="5"/>
      <c r="L10171" s="5"/>
      <c r="M10171" s="6"/>
      <c r="N10171" s="6"/>
      <c r="O10171" s="7"/>
      <c r="P10171" s="6"/>
      <c r="Q10171" s="6"/>
    </row>
    <row r="10172" spans="2:17" s="2" customFormat="1" x14ac:dyDescent="0.25">
      <c r="B10172" s="1"/>
      <c r="C10172" s="1"/>
      <c r="D10172" s="1"/>
      <c r="I10172" s="1"/>
      <c r="J10172" s="5"/>
      <c r="K10172" s="5"/>
      <c r="L10172" s="5"/>
      <c r="M10172" s="6"/>
      <c r="N10172" s="6"/>
      <c r="O10172" s="7"/>
      <c r="P10172" s="6"/>
      <c r="Q10172" s="6"/>
    </row>
    <row r="10173" spans="2:17" s="2" customFormat="1" x14ac:dyDescent="0.25">
      <c r="B10173" s="1"/>
      <c r="C10173" s="1"/>
      <c r="D10173" s="1"/>
      <c r="I10173" s="1"/>
      <c r="J10173" s="5"/>
      <c r="K10173" s="5"/>
      <c r="L10173" s="5"/>
      <c r="M10173" s="6"/>
      <c r="N10173" s="6"/>
      <c r="O10173" s="7"/>
      <c r="P10173" s="6"/>
      <c r="Q10173" s="6"/>
    </row>
    <row r="10174" spans="2:17" s="2" customFormat="1" x14ac:dyDescent="0.25">
      <c r="B10174" s="1"/>
      <c r="C10174" s="1"/>
      <c r="D10174" s="1"/>
      <c r="I10174" s="1"/>
      <c r="J10174" s="5"/>
      <c r="K10174" s="5"/>
      <c r="L10174" s="5"/>
      <c r="M10174" s="6"/>
      <c r="N10174" s="6"/>
      <c r="O10174" s="7"/>
      <c r="P10174" s="6"/>
      <c r="Q10174" s="6"/>
    </row>
    <row r="10175" spans="2:17" s="2" customFormat="1" x14ac:dyDescent="0.25">
      <c r="B10175" s="1"/>
      <c r="C10175" s="1"/>
      <c r="D10175" s="1"/>
      <c r="I10175" s="1"/>
      <c r="J10175" s="5"/>
      <c r="K10175" s="5"/>
      <c r="L10175" s="5"/>
      <c r="M10175" s="6"/>
      <c r="N10175" s="6"/>
      <c r="O10175" s="7"/>
      <c r="P10175" s="6"/>
      <c r="Q10175" s="6"/>
    </row>
    <row r="10176" spans="2:17" s="2" customFormat="1" x14ac:dyDescent="0.25">
      <c r="B10176" s="1"/>
      <c r="C10176" s="1"/>
      <c r="D10176" s="1"/>
      <c r="I10176" s="1"/>
      <c r="J10176" s="5"/>
      <c r="K10176" s="5"/>
      <c r="L10176" s="5"/>
      <c r="M10176" s="6"/>
      <c r="N10176" s="6"/>
      <c r="O10176" s="7"/>
      <c r="P10176" s="6"/>
      <c r="Q10176" s="6"/>
    </row>
    <row r="10177" spans="2:17" s="2" customFormat="1" x14ac:dyDescent="0.25">
      <c r="B10177" s="1"/>
      <c r="C10177" s="1"/>
      <c r="D10177" s="1"/>
      <c r="I10177" s="1"/>
      <c r="J10177" s="5"/>
      <c r="K10177" s="5"/>
      <c r="L10177" s="5"/>
      <c r="M10177" s="6"/>
      <c r="N10177" s="6"/>
      <c r="O10177" s="7"/>
      <c r="P10177" s="6"/>
      <c r="Q10177" s="6"/>
    </row>
    <row r="10178" spans="2:17" s="2" customFormat="1" x14ac:dyDescent="0.25">
      <c r="B10178" s="1"/>
      <c r="C10178" s="1"/>
      <c r="D10178" s="1"/>
      <c r="I10178" s="1"/>
      <c r="J10178" s="5"/>
      <c r="K10178" s="5"/>
      <c r="L10178" s="5"/>
      <c r="M10178" s="6"/>
      <c r="N10178" s="6"/>
      <c r="O10178" s="7"/>
      <c r="P10178" s="6"/>
      <c r="Q10178" s="6"/>
    </row>
    <row r="10179" spans="2:17" s="2" customFormat="1" x14ac:dyDescent="0.25">
      <c r="B10179" s="1"/>
      <c r="C10179" s="1"/>
      <c r="D10179" s="1"/>
      <c r="I10179" s="1"/>
      <c r="J10179" s="5"/>
      <c r="K10179" s="5"/>
      <c r="L10179" s="5"/>
      <c r="M10179" s="6"/>
      <c r="N10179" s="6"/>
      <c r="O10179" s="7"/>
      <c r="P10179" s="6"/>
      <c r="Q10179" s="6"/>
    </row>
    <row r="10180" spans="2:17" s="2" customFormat="1" x14ac:dyDescent="0.25">
      <c r="B10180" s="1"/>
      <c r="C10180" s="1"/>
      <c r="D10180" s="1"/>
      <c r="I10180" s="1"/>
      <c r="J10180" s="5"/>
      <c r="K10180" s="5"/>
      <c r="L10180" s="5"/>
      <c r="M10180" s="6"/>
      <c r="N10180" s="6"/>
      <c r="O10180" s="7"/>
      <c r="P10180" s="6"/>
      <c r="Q10180" s="6"/>
    </row>
    <row r="10181" spans="2:17" s="2" customFormat="1" x14ac:dyDescent="0.25">
      <c r="B10181" s="1"/>
      <c r="C10181" s="1"/>
      <c r="D10181" s="1"/>
      <c r="I10181" s="1"/>
      <c r="J10181" s="5"/>
      <c r="K10181" s="5"/>
      <c r="L10181" s="5"/>
      <c r="M10181" s="6"/>
      <c r="N10181" s="6"/>
      <c r="O10181" s="7"/>
      <c r="P10181" s="6"/>
      <c r="Q10181" s="6"/>
    </row>
    <row r="10182" spans="2:17" s="2" customFormat="1" x14ac:dyDescent="0.25">
      <c r="B10182" s="1"/>
      <c r="C10182" s="1"/>
      <c r="D10182" s="1"/>
      <c r="I10182" s="1"/>
      <c r="J10182" s="5"/>
      <c r="K10182" s="5"/>
      <c r="L10182" s="5"/>
      <c r="M10182" s="6"/>
      <c r="N10182" s="6"/>
      <c r="O10182" s="7"/>
      <c r="P10182" s="6"/>
      <c r="Q10182" s="6"/>
    </row>
    <row r="10183" spans="2:17" s="2" customFormat="1" x14ac:dyDescent="0.25">
      <c r="B10183" s="1"/>
      <c r="C10183" s="1"/>
      <c r="D10183" s="1"/>
      <c r="I10183" s="1"/>
      <c r="J10183" s="5"/>
      <c r="K10183" s="5"/>
      <c r="L10183" s="5"/>
      <c r="M10183" s="6"/>
      <c r="N10183" s="6"/>
      <c r="O10183" s="7"/>
      <c r="P10183" s="6"/>
      <c r="Q10183" s="6"/>
    </row>
    <row r="10184" spans="2:17" s="2" customFormat="1" x14ac:dyDescent="0.25">
      <c r="B10184" s="1"/>
      <c r="C10184" s="1"/>
      <c r="D10184" s="1"/>
      <c r="I10184" s="1"/>
      <c r="J10184" s="5"/>
      <c r="K10184" s="5"/>
      <c r="L10184" s="5"/>
      <c r="M10184" s="6"/>
      <c r="N10184" s="6"/>
      <c r="O10184" s="7"/>
      <c r="P10184" s="6"/>
      <c r="Q10184" s="6"/>
    </row>
    <row r="10185" spans="2:17" s="2" customFormat="1" x14ac:dyDescent="0.25">
      <c r="B10185" s="1"/>
      <c r="C10185" s="1"/>
      <c r="D10185" s="1"/>
      <c r="I10185" s="1"/>
      <c r="J10185" s="5"/>
      <c r="K10185" s="5"/>
      <c r="L10185" s="5"/>
      <c r="M10185" s="6"/>
      <c r="N10185" s="6"/>
      <c r="O10185" s="7"/>
      <c r="P10185" s="6"/>
      <c r="Q10185" s="6"/>
    </row>
    <row r="10186" spans="2:17" s="2" customFormat="1" x14ac:dyDescent="0.25">
      <c r="B10186" s="1"/>
      <c r="C10186" s="1"/>
      <c r="D10186" s="1"/>
      <c r="I10186" s="1"/>
      <c r="J10186" s="5"/>
      <c r="K10186" s="5"/>
      <c r="L10186" s="5"/>
      <c r="M10186" s="6"/>
      <c r="N10186" s="6"/>
      <c r="O10186" s="7"/>
      <c r="P10186" s="6"/>
      <c r="Q10186" s="6"/>
    </row>
    <row r="10187" spans="2:17" s="2" customFormat="1" x14ac:dyDescent="0.25">
      <c r="B10187" s="1"/>
      <c r="C10187" s="1"/>
      <c r="D10187" s="1"/>
      <c r="I10187" s="1"/>
      <c r="J10187" s="5"/>
      <c r="K10187" s="5"/>
      <c r="L10187" s="5"/>
      <c r="M10187" s="6"/>
      <c r="N10187" s="6"/>
      <c r="O10187" s="7"/>
      <c r="P10187" s="6"/>
      <c r="Q10187" s="6"/>
    </row>
    <row r="10188" spans="2:17" s="2" customFormat="1" x14ac:dyDescent="0.25">
      <c r="B10188" s="1"/>
      <c r="C10188" s="1"/>
      <c r="D10188" s="1"/>
      <c r="I10188" s="1"/>
      <c r="J10188" s="5"/>
      <c r="K10188" s="5"/>
      <c r="L10188" s="5"/>
      <c r="M10188" s="6"/>
      <c r="N10188" s="6"/>
      <c r="O10188" s="7"/>
      <c r="P10188" s="6"/>
      <c r="Q10188" s="6"/>
    </row>
    <row r="10189" spans="2:17" s="2" customFormat="1" x14ac:dyDescent="0.25">
      <c r="B10189" s="1"/>
      <c r="C10189" s="1"/>
      <c r="D10189" s="1"/>
      <c r="I10189" s="1"/>
      <c r="J10189" s="5"/>
      <c r="K10189" s="5"/>
      <c r="L10189" s="5"/>
      <c r="M10189" s="6"/>
      <c r="N10189" s="6"/>
      <c r="O10189" s="7"/>
      <c r="P10189" s="6"/>
      <c r="Q10189" s="6"/>
    </row>
    <row r="10190" spans="2:17" s="2" customFormat="1" x14ac:dyDescent="0.25">
      <c r="B10190" s="1"/>
      <c r="C10190" s="1"/>
      <c r="D10190" s="1"/>
      <c r="I10190" s="1"/>
      <c r="J10190" s="5"/>
      <c r="K10190" s="5"/>
      <c r="L10190" s="5"/>
      <c r="M10190" s="6"/>
      <c r="N10190" s="6"/>
      <c r="O10190" s="7"/>
      <c r="P10190" s="6"/>
      <c r="Q10190" s="6"/>
    </row>
    <row r="10191" spans="2:17" s="2" customFormat="1" x14ac:dyDescent="0.25">
      <c r="B10191" s="1"/>
      <c r="C10191" s="1"/>
      <c r="D10191" s="1"/>
      <c r="I10191" s="1"/>
      <c r="J10191" s="5"/>
      <c r="K10191" s="5"/>
      <c r="L10191" s="5"/>
      <c r="M10191" s="6"/>
      <c r="N10191" s="6"/>
      <c r="O10191" s="7"/>
      <c r="P10191" s="6"/>
      <c r="Q10191" s="6"/>
    </row>
    <row r="10192" spans="2:17" s="2" customFormat="1" x14ac:dyDescent="0.25">
      <c r="B10192" s="1"/>
      <c r="C10192" s="1"/>
      <c r="D10192" s="1"/>
      <c r="I10192" s="1"/>
      <c r="J10192" s="5"/>
      <c r="K10192" s="5"/>
      <c r="L10192" s="5"/>
      <c r="M10192" s="6"/>
      <c r="N10192" s="6"/>
      <c r="O10192" s="7"/>
      <c r="P10192" s="6"/>
      <c r="Q10192" s="6"/>
    </row>
    <row r="10193" spans="2:17" s="2" customFormat="1" x14ac:dyDescent="0.25">
      <c r="B10193" s="1"/>
      <c r="C10193" s="1"/>
      <c r="D10193" s="1"/>
      <c r="I10193" s="1"/>
      <c r="J10193" s="5"/>
      <c r="K10193" s="5"/>
      <c r="L10193" s="5"/>
      <c r="M10193" s="6"/>
      <c r="N10193" s="6"/>
      <c r="O10193" s="7"/>
      <c r="P10193" s="6"/>
      <c r="Q10193" s="6"/>
    </row>
    <row r="10194" spans="2:17" s="2" customFormat="1" x14ac:dyDescent="0.25">
      <c r="B10194" s="1"/>
      <c r="C10194" s="1"/>
      <c r="D10194" s="1"/>
      <c r="I10194" s="1"/>
      <c r="J10194" s="5"/>
      <c r="K10194" s="5"/>
      <c r="L10194" s="5"/>
      <c r="M10194" s="6"/>
      <c r="N10194" s="6"/>
      <c r="O10194" s="7"/>
      <c r="P10194" s="6"/>
      <c r="Q10194" s="6"/>
    </row>
    <row r="10195" spans="2:17" s="2" customFormat="1" x14ac:dyDescent="0.25">
      <c r="B10195" s="1"/>
      <c r="C10195" s="1"/>
      <c r="D10195" s="1"/>
      <c r="I10195" s="1"/>
      <c r="J10195" s="5"/>
      <c r="K10195" s="5"/>
      <c r="L10195" s="5"/>
      <c r="M10195" s="6"/>
      <c r="N10195" s="6"/>
      <c r="O10195" s="7"/>
      <c r="P10195" s="6"/>
      <c r="Q10195" s="6"/>
    </row>
    <row r="10196" spans="2:17" s="2" customFormat="1" x14ac:dyDescent="0.25">
      <c r="B10196" s="1"/>
      <c r="C10196" s="1"/>
      <c r="D10196" s="1"/>
      <c r="I10196" s="1"/>
      <c r="J10196" s="5"/>
      <c r="K10196" s="5"/>
      <c r="L10196" s="5"/>
      <c r="M10196" s="6"/>
      <c r="N10196" s="6"/>
      <c r="O10196" s="7"/>
      <c r="P10196" s="6"/>
      <c r="Q10196" s="6"/>
    </row>
    <row r="10197" spans="2:17" s="2" customFormat="1" x14ac:dyDescent="0.25">
      <c r="B10197" s="1"/>
      <c r="C10197" s="1"/>
      <c r="D10197" s="1"/>
      <c r="I10197" s="1"/>
      <c r="J10197" s="5"/>
      <c r="K10197" s="5"/>
      <c r="L10197" s="5"/>
      <c r="M10197" s="6"/>
      <c r="N10197" s="6"/>
      <c r="O10197" s="7"/>
      <c r="P10197" s="6"/>
      <c r="Q10197" s="6"/>
    </row>
    <row r="10198" spans="2:17" s="2" customFormat="1" x14ac:dyDescent="0.25">
      <c r="B10198" s="1"/>
      <c r="C10198" s="1"/>
      <c r="D10198" s="1"/>
      <c r="I10198" s="1"/>
      <c r="J10198" s="5"/>
      <c r="K10198" s="5"/>
      <c r="L10198" s="5"/>
      <c r="M10198" s="6"/>
      <c r="N10198" s="6"/>
      <c r="O10198" s="7"/>
      <c r="P10198" s="6"/>
      <c r="Q10198" s="6"/>
    </row>
    <row r="10199" spans="2:17" s="2" customFormat="1" x14ac:dyDescent="0.25">
      <c r="B10199" s="1"/>
      <c r="C10199" s="1"/>
      <c r="D10199" s="1"/>
      <c r="I10199" s="1"/>
      <c r="J10199" s="5"/>
      <c r="K10199" s="5"/>
      <c r="L10199" s="5"/>
      <c r="M10199" s="6"/>
      <c r="N10199" s="6"/>
      <c r="O10199" s="7"/>
      <c r="P10199" s="6"/>
      <c r="Q10199" s="6"/>
    </row>
    <row r="10200" spans="2:17" s="2" customFormat="1" x14ac:dyDescent="0.25">
      <c r="B10200" s="1"/>
      <c r="C10200" s="1"/>
      <c r="D10200" s="1"/>
      <c r="I10200" s="1"/>
      <c r="J10200" s="5"/>
      <c r="K10200" s="5"/>
      <c r="L10200" s="5"/>
      <c r="M10200" s="6"/>
      <c r="N10200" s="6"/>
      <c r="O10200" s="7"/>
      <c r="P10200" s="6"/>
      <c r="Q10200" s="6"/>
    </row>
    <row r="10201" spans="2:17" s="2" customFormat="1" x14ac:dyDescent="0.25">
      <c r="B10201" s="1"/>
      <c r="C10201" s="1"/>
      <c r="D10201" s="1"/>
      <c r="I10201" s="1"/>
      <c r="J10201" s="5"/>
      <c r="K10201" s="5"/>
      <c r="L10201" s="5"/>
      <c r="M10201" s="6"/>
      <c r="N10201" s="6"/>
      <c r="O10201" s="7"/>
      <c r="P10201" s="6"/>
      <c r="Q10201" s="6"/>
    </row>
    <row r="10202" spans="2:17" s="2" customFormat="1" x14ac:dyDescent="0.25">
      <c r="B10202" s="1"/>
      <c r="C10202" s="1"/>
      <c r="D10202" s="1"/>
      <c r="I10202" s="1"/>
      <c r="J10202" s="5"/>
      <c r="K10202" s="5"/>
      <c r="L10202" s="5"/>
      <c r="M10202" s="6"/>
      <c r="N10202" s="6"/>
      <c r="O10202" s="7"/>
      <c r="P10202" s="6"/>
      <c r="Q10202" s="6"/>
    </row>
    <row r="10203" spans="2:17" s="2" customFormat="1" x14ac:dyDescent="0.25">
      <c r="B10203" s="1"/>
      <c r="C10203" s="1"/>
      <c r="D10203" s="1"/>
      <c r="I10203" s="1"/>
      <c r="J10203" s="5"/>
      <c r="K10203" s="5"/>
      <c r="L10203" s="5"/>
      <c r="M10203" s="6"/>
      <c r="N10203" s="6"/>
      <c r="O10203" s="7"/>
      <c r="P10203" s="6"/>
      <c r="Q10203" s="6"/>
    </row>
    <row r="10204" spans="2:17" s="2" customFormat="1" x14ac:dyDescent="0.25">
      <c r="B10204" s="1"/>
      <c r="C10204" s="1"/>
      <c r="D10204" s="1"/>
      <c r="I10204" s="1"/>
      <c r="J10204" s="5"/>
      <c r="K10204" s="5"/>
      <c r="L10204" s="5"/>
      <c r="M10204" s="6"/>
      <c r="N10204" s="6"/>
      <c r="O10204" s="7"/>
      <c r="P10204" s="6"/>
      <c r="Q10204" s="6"/>
    </row>
    <row r="10205" spans="2:17" s="2" customFormat="1" x14ac:dyDescent="0.25">
      <c r="B10205" s="1"/>
      <c r="C10205" s="1"/>
      <c r="D10205" s="1"/>
      <c r="I10205" s="1"/>
      <c r="J10205" s="5"/>
      <c r="K10205" s="5"/>
      <c r="L10205" s="5"/>
      <c r="M10205" s="6"/>
      <c r="N10205" s="6"/>
      <c r="O10205" s="7"/>
      <c r="P10205" s="6"/>
      <c r="Q10205" s="6"/>
    </row>
    <row r="10206" spans="2:17" s="2" customFormat="1" x14ac:dyDescent="0.25">
      <c r="B10206" s="1"/>
      <c r="C10206" s="1"/>
      <c r="D10206" s="1"/>
      <c r="I10206" s="1"/>
      <c r="J10206" s="5"/>
      <c r="K10206" s="5"/>
      <c r="L10206" s="5"/>
      <c r="M10206" s="6"/>
      <c r="N10206" s="6"/>
      <c r="O10206" s="7"/>
      <c r="P10206" s="6"/>
      <c r="Q10206" s="6"/>
    </row>
    <row r="10207" spans="2:17" s="2" customFormat="1" x14ac:dyDescent="0.25">
      <c r="B10207" s="1"/>
      <c r="C10207" s="1"/>
      <c r="D10207" s="1"/>
      <c r="I10207" s="1"/>
      <c r="J10207" s="5"/>
      <c r="K10207" s="5"/>
      <c r="L10207" s="5"/>
      <c r="M10207" s="6"/>
      <c r="N10207" s="6"/>
      <c r="O10207" s="7"/>
      <c r="P10207" s="6"/>
      <c r="Q10207" s="6"/>
    </row>
    <row r="10208" spans="2:17" s="2" customFormat="1" x14ac:dyDescent="0.25">
      <c r="B10208" s="1"/>
      <c r="C10208" s="1"/>
      <c r="D10208" s="1"/>
      <c r="I10208" s="1"/>
      <c r="J10208" s="5"/>
      <c r="K10208" s="5"/>
      <c r="L10208" s="5"/>
      <c r="M10208" s="6"/>
      <c r="N10208" s="6"/>
      <c r="O10208" s="7"/>
      <c r="P10208" s="6"/>
      <c r="Q10208" s="6"/>
    </row>
    <row r="10209" spans="2:17" s="2" customFormat="1" x14ac:dyDescent="0.25">
      <c r="B10209" s="1"/>
      <c r="C10209" s="1"/>
      <c r="D10209" s="1"/>
      <c r="I10209" s="1"/>
      <c r="J10209" s="5"/>
      <c r="K10209" s="5"/>
      <c r="L10209" s="5"/>
      <c r="M10209" s="6"/>
      <c r="N10209" s="6"/>
      <c r="O10209" s="7"/>
      <c r="P10209" s="6"/>
      <c r="Q10209" s="6"/>
    </row>
    <row r="10210" spans="2:17" s="2" customFormat="1" x14ac:dyDescent="0.25">
      <c r="B10210" s="1"/>
      <c r="C10210" s="1"/>
      <c r="D10210" s="1"/>
      <c r="I10210" s="1"/>
      <c r="J10210" s="5"/>
      <c r="K10210" s="5"/>
      <c r="L10210" s="5"/>
      <c r="M10210" s="6"/>
      <c r="N10210" s="6"/>
      <c r="O10210" s="7"/>
      <c r="P10210" s="6"/>
      <c r="Q10210" s="6"/>
    </row>
    <row r="10211" spans="2:17" s="2" customFormat="1" x14ac:dyDescent="0.25">
      <c r="B10211" s="1"/>
      <c r="C10211" s="1"/>
      <c r="D10211" s="1"/>
      <c r="I10211" s="1"/>
      <c r="J10211" s="5"/>
      <c r="K10211" s="5"/>
      <c r="L10211" s="5"/>
      <c r="M10211" s="6"/>
      <c r="N10211" s="6"/>
      <c r="O10211" s="7"/>
      <c r="P10211" s="6"/>
      <c r="Q10211" s="6"/>
    </row>
    <row r="10212" spans="2:17" s="2" customFormat="1" x14ac:dyDescent="0.25">
      <c r="B10212" s="1"/>
      <c r="C10212" s="1"/>
      <c r="D10212" s="1"/>
      <c r="I10212" s="1"/>
      <c r="J10212" s="5"/>
      <c r="K10212" s="5"/>
      <c r="L10212" s="5"/>
      <c r="M10212" s="6"/>
      <c r="N10212" s="6"/>
      <c r="O10212" s="7"/>
      <c r="P10212" s="6"/>
      <c r="Q10212" s="6"/>
    </row>
    <row r="10213" spans="2:17" s="2" customFormat="1" x14ac:dyDescent="0.25">
      <c r="B10213" s="1"/>
      <c r="C10213" s="1"/>
      <c r="D10213" s="1"/>
      <c r="I10213" s="1"/>
      <c r="J10213" s="5"/>
      <c r="K10213" s="5"/>
      <c r="L10213" s="5"/>
      <c r="M10213" s="6"/>
      <c r="N10213" s="6"/>
      <c r="O10213" s="7"/>
      <c r="P10213" s="6"/>
      <c r="Q10213" s="6"/>
    </row>
    <row r="10214" spans="2:17" s="2" customFormat="1" x14ac:dyDescent="0.25">
      <c r="B10214" s="1"/>
      <c r="C10214" s="1"/>
      <c r="D10214" s="1"/>
      <c r="I10214" s="1"/>
      <c r="J10214" s="5"/>
      <c r="K10214" s="5"/>
      <c r="L10214" s="5"/>
      <c r="M10214" s="6"/>
      <c r="N10214" s="6"/>
      <c r="O10214" s="7"/>
      <c r="P10214" s="6"/>
      <c r="Q10214" s="6"/>
    </row>
    <row r="10215" spans="2:17" s="2" customFormat="1" x14ac:dyDescent="0.25">
      <c r="B10215" s="1"/>
      <c r="C10215" s="1"/>
      <c r="D10215" s="1"/>
      <c r="I10215" s="1"/>
      <c r="J10215" s="5"/>
      <c r="K10215" s="5"/>
      <c r="L10215" s="5"/>
      <c r="M10215" s="6"/>
      <c r="N10215" s="6"/>
      <c r="O10215" s="7"/>
      <c r="P10215" s="6"/>
      <c r="Q10215" s="6"/>
    </row>
    <row r="10216" spans="2:17" s="2" customFormat="1" x14ac:dyDescent="0.25">
      <c r="B10216" s="1"/>
      <c r="C10216" s="1"/>
      <c r="D10216" s="1"/>
      <c r="I10216" s="1"/>
      <c r="J10216" s="5"/>
      <c r="K10216" s="5"/>
      <c r="L10216" s="5"/>
      <c r="M10216" s="6"/>
      <c r="N10216" s="6"/>
      <c r="O10216" s="7"/>
      <c r="P10216" s="6"/>
      <c r="Q10216" s="6"/>
    </row>
    <row r="10217" spans="2:17" s="2" customFormat="1" x14ac:dyDescent="0.25">
      <c r="B10217" s="1"/>
      <c r="C10217" s="1"/>
      <c r="D10217" s="1"/>
      <c r="I10217" s="1"/>
      <c r="J10217" s="5"/>
      <c r="K10217" s="5"/>
      <c r="L10217" s="5"/>
      <c r="M10217" s="6"/>
      <c r="N10217" s="6"/>
      <c r="O10217" s="7"/>
      <c r="P10217" s="6"/>
      <c r="Q10217" s="6"/>
    </row>
    <row r="10218" spans="2:17" s="2" customFormat="1" x14ac:dyDescent="0.25">
      <c r="B10218" s="1"/>
      <c r="C10218" s="1"/>
      <c r="D10218" s="1"/>
      <c r="I10218" s="1"/>
      <c r="J10218" s="5"/>
      <c r="K10218" s="5"/>
      <c r="L10218" s="5"/>
      <c r="M10218" s="6"/>
      <c r="N10218" s="6"/>
      <c r="O10218" s="7"/>
      <c r="P10218" s="6"/>
      <c r="Q10218" s="6"/>
    </row>
    <row r="10219" spans="2:17" s="2" customFormat="1" x14ac:dyDescent="0.25">
      <c r="B10219" s="1"/>
      <c r="C10219" s="1"/>
      <c r="D10219" s="1"/>
      <c r="I10219" s="1"/>
      <c r="J10219" s="5"/>
      <c r="K10219" s="5"/>
      <c r="L10219" s="5"/>
      <c r="M10219" s="6"/>
      <c r="N10219" s="6"/>
      <c r="O10219" s="7"/>
      <c r="P10219" s="6"/>
      <c r="Q10219" s="6"/>
    </row>
    <row r="10220" spans="2:17" s="2" customFormat="1" x14ac:dyDescent="0.25">
      <c r="B10220" s="1"/>
      <c r="C10220" s="1"/>
      <c r="D10220" s="1"/>
      <c r="I10220" s="1"/>
      <c r="J10220" s="5"/>
      <c r="K10220" s="5"/>
      <c r="L10220" s="5"/>
      <c r="M10220" s="6"/>
      <c r="N10220" s="6"/>
      <c r="O10220" s="7"/>
      <c r="P10220" s="6"/>
      <c r="Q10220" s="6"/>
    </row>
    <row r="10221" spans="2:17" s="2" customFormat="1" x14ac:dyDescent="0.25">
      <c r="B10221" s="1"/>
      <c r="C10221" s="1"/>
      <c r="D10221" s="1"/>
      <c r="I10221" s="1"/>
      <c r="J10221" s="5"/>
      <c r="K10221" s="5"/>
      <c r="L10221" s="5"/>
      <c r="M10221" s="6"/>
      <c r="N10221" s="6"/>
      <c r="O10221" s="7"/>
      <c r="P10221" s="6"/>
      <c r="Q10221" s="6"/>
    </row>
    <row r="10222" spans="2:17" s="2" customFormat="1" x14ac:dyDescent="0.25">
      <c r="B10222" s="1"/>
      <c r="C10222" s="1"/>
      <c r="D10222" s="1"/>
      <c r="I10222" s="1"/>
      <c r="J10222" s="5"/>
      <c r="K10222" s="5"/>
      <c r="L10222" s="5"/>
      <c r="M10222" s="6"/>
      <c r="N10222" s="6"/>
      <c r="O10222" s="7"/>
      <c r="P10222" s="6"/>
      <c r="Q10222" s="6"/>
    </row>
    <row r="10223" spans="2:17" s="2" customFormat="1" x14ac:dyDescent="0.25">
      <c r="B10223" s="1"/>
      <c r="C10223" s="1"/>
      <c r="D10223" s="1"/>
      <c r="I10223" s="1"/>
      <c r="J10223" s="5"/>
      <c r="K10223" s="5"/>
      <c r="L10223" s="5"/>
      <c r="M10223" s="6"/>
      <c r="N10223" s="6"/>
      <c r="O10223" s="7"/>
      <c r="P10223" s="6"/>
      <c r="Q10223" s="6"/>
    </row>
    <row r="10224" spans="2:17" s="2" customFormat="1" x14ac:dyDescent="0.25">
      <c r="B10224" s="1"/>
      <c r="C10224" s="1"/>
      <c r="D10224" s="1"/>
      <c r="I10224" s="1"/>
      <c r="J10224" s="5"/>
      <c r="K10224" s="5"/>
      <c r="L10224" s="5"/>
      <c r="M10224" s="6"/>
      <c r="N10224" s="6"/>
      <c r="O10224" s="7"/>
      <c r="P10224" s="6"/>
      <c r="Q10224" s="6"/>
    </row>
    <row r="10225" spans="2:17" s="2" customFormat="1" x14ac:dyDescent="0.25">
      <c r="B10225" s="1"/>
      <c r="C10225" s="1"/>
      <c r="D10225" s="1"/>
      <c r="I10225" s="1"/>
      <c r="J10225" s="5"/>
      <c r="K10225" s="5"/>
      <c r="L10225" s="5"/>
      <c r="M10225" s="6"/>
      <c r="N10225" s="6"/>
      <c r="O10225" s="7"/>
      <c r="P10225" s="6"/>
      <c r="Q10225" s="6"/>
    </row>
    <row r="10226" spans="2:17" s="2" customFormat="1" x14ac:dyDescent="0.25">
      <c r="B10226" s="1"/>
      <c r="C10226" s="1"/>
      <c r="D10226" s="1"/>
      <c r="I10226" s="1"/>
      <c r="J10226" s="5"/>
      <c r="K10226" s="5"/>
      <c r="L10226" s="5"/>
      <c r="M10226" s="6"/>
      <c r="N10226" s="6"/>
      <c r="O10226" s="7"/>
      <c r="P10226" s="6"/>
      <c r="Q10226" s="6"/>
    </row>
    <row r="10227" spans="2:17" s="2" customFormat="1" x14ac:dyDescent="0.25">
      <c r="B10227" s="1"/>
      <c r="C10227" s="1"/>
      <c r="D10227" s="1"/>
      <c r="I10227" s="1"/>
      <c r="J10227" s="5"/>
      <c r="K10227" s="5"/>
      <c r="L10227" s="5"/>
      <c r="M10227" s="6"/>
      <c r="N10227" s="6"/>
      <c r="O10227" s="7"/>
      <c r="P10227" s="6"/>
      <c r="Q10227" s="6"/>
    </row>
    <row r="10228" spans="2:17" s="2" customFormat="1" x14ac:dyDescent="0.25">
      <c r="B10228" s="1"/>
      <c r="C10228" s="1"/>
      <c r="D10228" s="1"/>
      <c r="I10228" s="1"/>
      <c r="J10228" s="5"/>
      <c r="K10228" s="5"/>
      <c r="L10228" s="5"/>
      <c r="M10228" s="6"/>
      <c r="N10228" s="6"/>
      <c r="O10228" s="7"/>
      <c r="P10228" s="6"/>
      <c r="Q10228" s="6"/>
    </row>
    <row r="10229" spans="2:17" s="2" customFormat="1" x14ac:dyDescent="0.25">
      <c r="B10229" s="1"/>
      <c r="C10229" s="1"/>
      <c r="D10229" s="1"/>
      <c r="I10229" s="1"/>
      <c r="J10229" s="5"/>
      <c r="K10229" s="5"/>
      <c r="L10229" s="5"/>
      <c r="M10229" s="6"/>
      <c r="N10229" s="6"/>
      <c r="O10229" s="7"/>
      <c r="P10229" s="6"/>
      <c r="Q10229" s="6"/>
    </row>
    <row r="10230" spans="2:17" s="2" customFormat="1" x14ac:dyDescent="0.25">
      <c r="B10230" s="1"/>
      <c r="C10230" s="1"/>
      <c r="D10230" s="1"/>
      <c r="I10230" s="1"/>
      <c r="J10230" s="5"/>
      <c r="K10230" s="5"/>
      <c r="L10230" s="5"/>
      <c r="M10230" s="6"/>
      <c r="N10230" s="6"/>
      <c r="O10230" s="7"/>
      <c r="P10230" s="6"/>
      <c r="Q10230" s="6"/>
    </row>
    <row r="10231" spans="2:17" s="2" customFormat="1" x14ac:dyDescent="0.25">
      <c r="B10231" s="1"/>
      <c r="C10231" s="1"/>
      <c r="D10231" s="1"/>
      <c r="I10231" s="1"/>
      <c r="J10231" s="5"/>
      <c r="K10231" s="5"/>
      <c r="L10231" s="5"/>
      <c r="M10231" s="6"/>
      <c r="N10231" s="6"/>
      <c r="O10231" s="7"/>
      <c r="P10231" s="6"/>
      <c r="Q10231" s="6"/>
    </row>
    <row r="10232" spans="2:17" s="2" customFormat="1" x14ac:dyDescent="0.25">
      <c r="B10232" s="1"/>
      <c r="C10232" s="1"/>
      <c r="D10232" s="1"/>
      <c r="I10232" s="1"/>
      <c r="J10232" s="5"/>
      <c r="K10232" s="5"/>
      <c r="L10232" s="5"/>
      <c r="M10232" s="6"/>
      <c r="N10232" s="6"/>
      <c r="O10232" s="7"/>
      <c r="P10232" s="6"/>
      <c r="Q10232" s="6"/>
    </row>
    <row r="10233" spans="2:17" s="2" customFormat="1" x14ac:dyDescent="0.25">
      <c r="B10233" s="1"/>
      <c r="C10233" s="1"/>
      <c r="D10233" s="1"/>
      <c r="I10233" s="1"/>
      <c r="J10233" s="5"/>
      <c r="K10233" s="5"/>
      <c r="L10233" s="5"/>
      <c r="M10233" s="6"/>
      <c r="N10233" s="6"/>
      <c r="O10233" s="7"/>
      <c r="P10233" s="6"/>
      <c r="Q10233" s="6"/>
    </row>
    <row r="10234" spans="2:17" s="2" customFormat="1" x14ac:dyDescent="0.25">
      <c r="B10234" s="1"/>
      <c r="C10234" s="1"/>
      <c r="D10234" s="1"/>
      <c r="I10234" s="1"/>
      <c r="J10234" s="5"/>
      <c r="K10234" s="5"/>
      <c r="L10234" s="5"/>
      <c r="M10234" s="6"/>
      <c r="N10234" s="6"/>
      <c r="O10234" s="7"/>
      <c r="P10234" s="6"/>
      <c r="Q10234" s="6"/>
    </row>
    <row r="10235" spans="2:17" s="2" customFormat="1" x14ac:dyDescent="0.25">
      <c r="B10235" s="1"/>
      <c r="C10235" s="1"/>
      <c r="D10235" s="1"/>
      <c r="I10235" s="1"/>
      <c r="J10235" s="5"/>
      <c r="K10235" s="5"/>
      <c r="L10235" s="5"/>
      <c r="M10235" s="6"/>
      <c r="N10235" s="6"/>
      <c r="O10235" s="7"/>
      <c r="P10235" s="6"/>
      <c r="Q10235" s="6"/>
    </row>
    <row r="10236" spans="2:17" s="2" customFormat="1" x14ac:dyDescent="0.25">
      <c r="B10236" s="1"/>
      <c r="C10236" s="1"/>
      <c r="D10236" s="1"/>
      <c r="I10236" s="1"/>
      <c r="J10236" s="5"/>
      <c r="K10236" s="5"/>
      <c r="L10236" s="5"/>
      <c r="M10236" s="6"/>
      <c r="N10236" s="6"/>
      <c r="O10236" s="7"/>
      <c r="P10236" s="6"/>
      <c r="Q10236" s="6"/>
    </row>
    <row r="10237" spans="2:17" s="2" customFormat="1" x14ac:dyDescent="0.25">
      <c r="B10237" s="1"/>
      <c r="C10237" s="1"/>
      <c r="D10237" s="1"/>
      <c r="I10237" s="1"/>
      <c r="J10237" s="5"/>
      <c r="K10237" s="5"/>
      <c r="L10237" s="5"/>
      <c r="M10237" s="6"/>
      <c r="N10237" s="6"/>
      <c r="O10237" s="7"/>
      <c r="P10237" s="6"/>
      <c r="Q10237" s="6"/>
    </row>
    <row r="10238" spans="2:17" s="2" customFormat="1" x14ac:dyDescent="0.25">
      <c r="B10238" s="1"/>
      <c r="C10238" s="1"/>
      <c r="D10238" s="1"/>
      <c r="I10238" s="1"/>
      <c r="J10238" s="5"/>
      <c r="K10238" s="5"/>
      <c r="L10238" s="5"/>
      <c r="M10238" s="6"/>
      <c r="N10238" s="6"/>
      <c r="O10238" s="7"/>
      <c r="P10238" s="6"/>
      <c r="Q10238" s="6"/>
    </row>
    <row r="10239" spans="2:17" s="2" customFormat="1" x14ac:dyDescent="0.25">
      <c r="B10239" s="1"/>
      <c r="C10239" s="1"/>
      <c r="D10239" s="1"/>
      <c r="I10239" s="1"/>
      <c r="J10239" s="5"/>
      <c r="K10239" s="5"/>
      <c r="L10239" s="5"/>
      <c r="M10239" s="6"/>
      <c r="N10239" s="6"/>
      <c r="O10239" s="7"/>
      <c r="P10239" s="6"/>
      <c r="Q10239" s="6"/>
    </row>
    <row r="10240" spans="2:17" s="2" customFormat="1" x14ac:dyDescent="0.25">
      <c r="B10240" s="1"/>
      <c r="C10240" s="1"/>
      <c r="D10240" s="1"/>
      <c r="I10240" s="1"/>
      <c r="J10240" s="5"/>
      <c r="K10240" s="5"/>
      <c r="L10240" s="5"/>
      <c r="M10240" s="6"/>
      <c r="N10240" s="6"/>
      <c r="O10240" s="7"/>
      <c r="P10240" s="6"/>
      <c r="Q10240" s="6"/>
    </row>
    <row r="10241" spans="2:17" s="2" customFormat="1" x14ac:dyDescent="0.25">
      <c r="B10241" s="1"/>
      <c r="C10241" s="1"/>
      <c r="D10241" s="1"/>
      <c r="I10241" s="1"/>
      <c r="J10241" s="5"/>
      <c r="K10241" s="5"/>
      <c r="L10241" s="5"/>
      <c r="M10241" s="6"/>
      <c r="N10241" s="6"/>
      <c r="O10241" s="7"/>
      <c r="P10241" s="6"/>
      <c r="Q10241" s="6"/>
    </row>
    <row r="10242" spans="2:17" s="2" customFormat="1" x14ac:dyDescent="0.25">
      <c r="B10242" s="1"/>
      <c r="C10242" s="1"/>
      <c r="D10242" s="1"/>
      <c r="I10242" s="1"/>
      <c r="J10242" s="5"/>
      <c r="K10242" s="5"/>
      <c r="L10242" s="5"/>
      <c r="M10242" s="6"/>
      <c r="N10242" s="6"/>
      <c r="O10242" s="7"/>
      <c r="P10242" s="6"/>
      <c r="Q10242" s="6"/>
    </row>
    <row r="10243" spans="2:17" s="2" customFormat="1" x14ac:dyDescent="0.25">
      <c r="B10243" s="1"/>
      <c r="C10243" s="1"/>
      <c r="D10243" s="1"/>
      <c r="I10243" s="1"/>
      <c r="J10243" s="5"/>
      <c r="K10243" s="5"/>
      <c r="L10243" s="5"/>
      <c r="M10243" s="6"/>
      <c r="N10243" s="6"/>
      <c r="O10243" s="7"/>
      <c r="P10243" s="6"/>
      <c r="Q10243" s="6"/>
    </row>
    <row r="10244" spans="2:17" s="2" customFormat="1" x14ac:dyDescent="0.25">
      <c r="B10244" s="1"/>
      <c r="C10244" s="1"/>
      <c r="D10244" s="1"/>
      <c r="I10244" s="1"/>
      <c r="J10244" s="5"/>
      <c r="K10244" s="5"/>
      <c r="L10244" s="5"/>
      <c r="M10244" s="6"/>
      <c r="N10244" s="6"/>
      <c r="O10244" s="7"/>
      <c r="P10244" s="6"/>
      <c r="Q10244" s="6"/>
    </row>
    <row r="10245" spans="2:17" s="2" customFormat="1" x14ac:dyDescent="0.25">
      <c r="B10245" s="1"/>
      <c r="C10245" s="1"/>
      <c r="D10245" s="1"/>
      <c r="I10245" s="1"/>
      <c r="J10245" s="5"/>
      <c r="K10245" s="5"/>
      <c r="L10245" s="5"/>
      <c r="M10245" s="6"/>
      <c r="N10245" s="6"/>
      <c r="O10245" s="7"/>
      <c r="P10245" s="6"/>
      <c r="Q10245" s="6"/>
    </row>
    <row r="10246" spans="2:17" s="2" customFormat="1" x14ac:dyDescent="0.25">
      <c r="B10246" s="1"/>
      <c r="C10246" s="1"/>
      <c r="D10246" s="1"/>
      <c r="I10246" s="1"/>
      <c r="J10246" s="5"/>
      <c r="K10246" s="5"/>
      <c r="L10246" s="5"/>
      <c r="M10246" s="6"/>
      <c r="N10246" s="6"/>
      <c r="O10246" s="7"/>
      <c r="P10246" s="6"/>
      <c r="Q10246" s="6"/>
    </row>
    <row r="10247" spans="2:17" s="2" customFormat="1" x14ac:dyDescent="0.25">
      <c r="B10247" s="1"/>
      <c r="C10247" s="1"/>
      <c r="D10247" s="1"/>
      <c r="I10247" s="1"/>
      <c r="J10247" s="5"/>
      <c r="K10247" s="5"/>
      <c r="L10247" s="5"/>
      <c r="M10247" s="6"/>
      <c r="N10247" s="6"/>
      <c r="O10247" s="7"/>
      <c r="P10247" s="6"/>
      <c r="Q10247" s="6"/>
    </row>
    <row r="10248" spans="2:17" s="2" customFormat="1" x14ac:dyDescent="0.25">
      <c r="B10248" s="1"/>
      <c r="C10248" s="1"/>
      <c r="D10248" s="1"/>
      <c r="I10248" s="1"/>
      <c r="J10248" s="5"/>
      <c r="K10248" s="5"/>
      <c r="L10248" s="5"/>
      <c r="M10248" s="6"/>
      <c r="N10248" s="6"/>
      <c r="O10248" s="7"/>
      <c r="P10248" s="6"/>
      <c r="Q10248" s="6"/>
    </row>
    <row r="10249" spans="2:17" s="2" customFormat="1" x14ac:dyDescent="0.25">
      <c r="B10249" s="1"/>
      <c r="C10249" s="1"/>
      <c r="D10249" s="1"/>
      <c r="I10249" s="1"/>
      <c r="J10249" s="5"/>
      <c r="K10249" s="5"/>
      <c r="L10249" s="5"/>
      <c r="M10249" s="6"/>
      <c r="N10249" s="6"/>
      <c r="O10249" s="7"/>
      <c r="P10249" s="6"/>
      <c r="Q10249" s="6"/>
    </row>
    <row r="10250" spans="2:17" s="2" customFormat="1" x14ac:dyDescent="0.25">
      <c r="B10250" s="1"/>
      <c r="C10250" s="1"/>
      <c r="D10250" s="1"/>
      <c r="I10250" s="1"/>
      <c r="J10250" s="5"/>
      <c r="K10250" s="5"/>
      <c r="L10250" s="5"/>
      <c r="M10250" s="6"/>
      <c r="N10250" s="6"/>
      <c r="O10250" s="7"/>
      <c r="P10250" s="6"/>
      <c r="Q10250" s="6"/>
    </row>
    <row r="10251" spans="2:17" s="2" customFormat="1" x14ac:dyDescent="0.25">
      <c r="B10251" s="1"/>
      <c r="C10251" s="1"/>
      <c r="D10251" s="1"/>
      <c r="I10251" s="1"/>
      <c r="J10251" s="5"/>
      <c r="K10251" s="5"/>
      <c r="L10251" s="5"/>
      <c r="M10251" s="6"/>
      <c r="N10251" s="6"/>
      <c r="O10251" s="7"/>
      <c r="P10251" s="6"/>
      <c r="Q10251" s="6"/>
    </row>
    <row r="10252" spans="2:17" s="2" customFormat="1" x14ac:dyDescent="0.25">
      <c r="B10252" s="1"/>
      <c r="C10252" s="1"/>
      <c r="D10252" s="1"/>
      <c r="I10252" s="1"/>
      <c r="J10252" s="5"/>
      <c r="K10252" s="5"/>
      <c r="L10252" s="5"/>
      <c r="M10252" s="6"/>
      <c r="N10252" s="6"/>
      <c r="O10252" s="7"/>
      <c r="P10252" s="6"/>
      <c r="Q10252" s="6"/>
    </row>
    <row r="10253" spans="2:17" s="2" customFormat="1" x14ac:dyDescent="0.25">
      <c r="B10253" s="1"/>
      <c r="C10253" s="1"/>
      <c r="D10253" s="1"/>
      <c r="I10253" s="1"/>
      <c r="J10253" s="5"/>
      <c r="K10253" s="5"/>
      <c r="L10253" s="5"/>
      <c r="M10253" s="6"/>
      <c r="N10253" s="6"/>
      <c r="O10253" s="7"/>
      <c r="P10253" s="6"/>
      <c r="Q10253" s="6"/>
    </row>
    <row r="10254" spans="2:17" s="2" customFormat="1" x14ac:dyDescent="0.25">
      <c r="B10254" s="1"/>
      <c r="C10254" s="1"/>
      <c r="D10254" s="1"/>
      <c r="I10254" s="1"/>
      <c r="J10254" s="5"/>
      <c r="K10254" s="5"/>
      <c r="L10254" s="5"/>
      <c r="M10254" s="6"/>
      <c r="N10254" s="6"/>
      <c r="O10254" s="7"/>
      <c r="P10254" s="6"/>
      <c r="Q10254" s="6"/>
    </row>
    <row r="10255" spans="2:17" s="2" customFormat="1" x14ac:dyDescent="0.25">
      <c r="B10255" s="1"/>
      <c r="C10255" s="1"/>
      <c r="D10255" s="1"/>
      <c r="I10255" s="1"/>
      <c r="J10255" s="5"/>
      <c r="K10255" s="5"/>
      <c r="L10255" s="5"/>
      <c r="M10255" s="6"/>
      <c r="N10255" s="6"/>
      <c r="O10255" s="7"/>
      <c r="P10255" s="6"/>
      <c r="Q10255" s="6"/>
    </row>
    <row r="10256" spans="2:17" s="2" customFormat="1" x14ac:dyDescent="0.25">
      <c r="B10256" s="1"/>
      <c r="C10256" s="1"/>
      <c r="D10256" s="1"/>
      <c r="I10256" s="1"/>
      <c r="J10256" s="5"/>
      <c r="K10256" s="5"/>
      <c r="L10256" s="5"/>
      <c r="M10256" s="6"/>
      <c r="N10256" s="6"/>
      <c r="O10256" s="7"/>
      <c r="P10256" s="6"/>
      <c r="Q10256" s="6"/>
    </row>
    <row r="10257" spans="2:17" s="2" customFormat="1" x14ac:dyDescent="0.25">
      <c r="B10257" s="1"/>
      <c r="C10257" s="1"/>
      <c r="D10257" s="1"/>
      <c r="I10257" s="1"/>
      <c r="J10257" s="5"/>
      <c r="K10257" s="5"/>
      <c r="L10257" s="5"/>
      <c r="M10257" s="6"/>
      <c r="N10257" s="6"/>
      <c r="O10257" s="7"/>
      <c r="P10257" s="6"/>
      <c r="Q10257" s="6"/>
    </row>
    <row r="10258" spans="2:17" s="2" customFormat="1" x14ac:dyDescent="0.25">
      <c r="B10258" s="1"/>
      <c r="C10258" s="1"/>
      <c r="D10258" s="1"/>
      <c r="I10258" s="1"/>
      <c r="J10258" s="5"/>
      <c r="K10258" s="5"/>
      <c r="L10258" s="5"/>
      <c r="M10258" s="6"/>
      <c r="N10258" s="6"/>
      <c r="O10258" s="7"/>
      <c r="P10258" s="6"/>
      <c r="Q10258" s="6"/>
    </row>
    <row r="10259" spans="2:17" s="2" customFormat="1" x14ac:dyDescent="0.25">
      <c r="B10259" s="1"/>
      <c r="C10259" s="1"/>
      <c r="D10259" s="1"/>
      <c r="I10259" s="1"/>
      <c r="J10259" s="5"/>
      <c r="K10259" s="5"/>
      <c r="L10259" s="5"/>
      <c r="M10259" s="6"/>
      <c r="N10259" s="6"/>
      <c r="O10259" s="7"/>
      <c r="P10259" s="6"/>
      <c r="Q10259" s="6"/>
    </row>
    <row r="10260" spans="2:17" s="2" customFormat="1" x14ac:dyDescent="0.25">
      <c r="B10260" s="1"/>
      <c r="C10260" s="1"/>
      <c r="D10260" s="1"/>
      <c r="I10260" s="1"/>
      <c r="J10260" s="5"/>
      <c r="K10260" s="5"/>
      <c r="L10260" s="5"/>
      <c r="M10260" s="6"/>
      <c r="N10260" s="6"/>
      <c r="O10260" s="7"/>
      <c r="P10260" s="6"/>
      <c r="Q10260" s="6"/>
    </row>
    <row r="10261" spans="2:17" s="2" customFormat="1" x14ac:dyDescent="0.25">
      <c r="B10261" s="1"/>
      <c r="C10261" s="1"/>
      <c r="D10261" s="1"/>
      <c r="I10261" s="1"/>
      <c r="J10261" s="5"/>
      <c r="K10261" s="5"/>
      <c r="L10261" s="5"/>
      <c r="M10261" s="6"/>
      <c r="N10261" s="6"/>
      <c r="O10261" s="7"/>
      <c r="P10261" s="6"/>
      <c r="Q10261" s="6"/>
    </row>
    <row r="10262" spans="2:17" s="2" customFormat="1" x14ac:dyDescent="0.25">
      <c r="B10262" s="1"/>
      <c r="C10262" s="1"/>
      <c r="D10262" s="1"/>
      <c r="I10262" s="1"/>
      <c r="J10262" s="5"/>
      <c r="K10262" s="5"/>
      <c r="L10262" s="5"/>
      <c r="M10262" s="6"/>
      <c r="N10262" s="6"/>
      <c r="O10262" s="7"/>
      <c r="P10262" s="6"/>
      <c r="Q10262" s="6"/>
    </row>
    <row r="10263" spans="2:17" s="2" customFormat="1" x14ac:dyDescent="0.25">
      <c r="B10263" s="1"/>
      <c r="C10263" s="1"/>
      <c r="D10263" s="1"/>
      <c r="I10263" s="1"/>
      <c r="J10263" s="5"/>
      <c r="K10263" s="5"/>
      <c r="L10263" s="5"/>
      <c r="M10263" s="6"/>
      <c r="N10263" s="6"/>
      <c r="O10263" s="7"/>
      <c r="P10263" s="6"/>
      <c r="Q10263" s="6"/>
    </row>
    <row r="10264" spans="2:17" s="2" customFormat="1" x14ac:dyDescent="0.25">
      <c r="B10264" s="1"/>
      <c r="C10264" s="1"/>
      <c r="D10264" s="1"/>
      <c r="I10264" s="1"/>
      <c r="J10264" s="5"/>
      <c r="K10264" s="5"/>
      <c r="L10264" s="5"/>
      <c r="M10264" s="6"/>
      <c r="N10264" s="6"/>
      <c r="O10264" s="7"/>
      <c r="P10264" s="6"/>
      <c r="Q10264" s="6"/>
    </row>
    <row r="10265" spans="2:17" s="2" customFormat="1" x14ac:dyDescent="0.25">
      <c r="B10265" s="1"/>
      <c r="C10265" s="1"/>
      <c r="D10265" s="1"/>
      <c r="I10265" s="1"/>
      <c r="J10265" s="5"/>
      <c r="K10265" s="5"/>
      <c r="L10265" s="5"/>
      <c r="M10265" s="6"/>
      <c r="N10265" s="6"/>
      <c r="O10265" s="7"/>
      <c r="P10265" s="6"/>
      <c r="Q10265" s="6"/>
    </row>
    <row r="10266" spans="2:17" s="2" customFormat="1" x14ac:dyDescent="0.25">
      <c r="B10266" s="1"/>
      <c r="C10266" s="1"/>
      <c r="D10266" s="1"/>
      <c r="I10266" s="1"/>
      <c r="J10266" s="5"/>
      <c r="K10266" s="5"/>
      <c r="L10266" s="5"/>
      <c r="M10266" s="6"/>
      <c r="N10266" s="6"/>
      <c r="O10266" s="7"/>
      <c r="P10266" s="6"/>
      <c r="Q10266" s="6"/>
    </row>
    <row r="10267" spans="2:17" s="2" customFormat="1" x14ac:dyDescent="0.25">
      <c r="B10267" s="1"/>
      <c r="C10267" s="1"/>
      <c r="D10267" s="1"/>
      <c r="I10267" s="1"/>
      <c r="J10267" s="5"/>
      <c r="K10267" s="5"/>
      <c r="L10267" s="5"/>
      <c r="M10267" s="6"/>
      <c r="N10267" s="6"/>
      <c r="O10267" s="7"/>
      <c r="P10267" s="6"/>
      <c r="Q10267" s="6"/>
    </row>
    <row r="10268" spans="2:17" s="2" customFormat="1" x14ac:dyDescent="0.25">
      <c r="B10268" s="1"/>
      <c r="C10268" s="1"/>
      <c r="D10268" s="1"/>
      <c r="I10268" s="1"/>
      <c r="J10268" s="5"/>
      <c r="K10268" s="5"/>
      <c r="L10268" s="5"/>
      <c r="M10268" s="6"/>
      <c r="N10268" s="6"/>
      <c r="O10268" s="7"/>
      <c r="P10268" s="6"/>
      <c r="Q10268" s="6"/>
    </row>
    <row r="10269" spans="2:17" s="2" customFormat="1" x14ac:dyDescent="0.25">
      <c r="B10269" s="1"/>
      <c r="C10269" s="1"/>
      <c r="D10269" s="1"/>
      <c r="I10269" s="1"/>
      <c r="J10269" s="5"/>
      <c r="K10269" s="5"/>
      <c r="L10269" s="5"/>
      <c r="M10269" s="6"/>
      <c r="N10269" s="6"/>
      <c r="O10269" s="7"/>
      <c r="P10269" s="6"/>
      <c r="Q10269" s="6"/>
    </row>
    <row r="10270" spans="2:17" s="2" customFormat="1" x14ac:dyDescent="0.25">
      <c r="B10270" s="1"/>
      <c r="C10270" s="1"/>
      <c r="D10270" s="1"/>
      <c r="I10270" s="1"/>
      <c r="J10270" s="5"/>
      <c r="K10270" s="5"/>
      <c r="L10270" s="5"/>
      <c r="M10270" s="6"/>
      <c r="N10270" s="6"/>
      <c r="O10270" s="7"/>
      <c r="P10270" s="6"/>
      <c r="Q10270" s="6"/>
    </row>
    <row r="10271" spans="2:17" s="2" customFormat="1" x14ac:dyDescent="0.25">
      <c r="B10271" s="1"/>
      <c r="C10271" s="1"/>
      <c r="D10271" s="1"/>
      <c r="I10271" s="1"/>
      <c r="J10271" s="5"/>
      <c r="K10271" s="5"/>
      <c r="L10271" s="5"/>
      <c r="M10271" s="6"/>
      <c r="N10271" s="6"/>
      <c r="O10271" s="7"/>
      <c r="P10271" s="6"/>
      <c r="Q10271" s="6"/>
    </row>
    <row r="10272" spans="2:17" s="2" customFormat="1" x14ac:dyDescent="0.25">
      <c r="B10272" s="1"/>
      <c r="C10272" s="1"/>
      <c r="D10272" s="1"/>
      <c r="I10272" s="1"/>
      <c r="J10272" s="5"/>
      <c r="K10272" s="5"/>
      <c r="L10272" s="5"/>
      <c r="M10272" s="6"/>
      <c r="N10272" s="6"/>
      <c r="O10272" s="7"/>
      <c r="P10272" s="6"/>
      <c r="Q10272" s="6"/>
    </row>
    <row r="10273" spans="2:17" s="2" customFormat="1" x14ac:dyDescent="0.25">
      <c r="B10273" s="1"/>
      <c r="C10273" s="1"/>
      <c r="D10273" s="1"/>
      <c r="I10273" s="1"/>
      <c r="J10273" s="5"/>
      <c r="K10273" s="5"/>
      <c r="L10273" s="5"/>
      <c r="M10273" s="6"/>
      <c r="N10273" s="6"/>
      <c r="O10273" s="7"/>
      <c r="P10273" s="6"/>
      <c r="Q10273" s="6"/>
    </row>
    <row r="10274" spans="2:17" s="2" customFormat="1" x14ac:dyDescent="0.25">
      <c r="B10274" s="1"/>
      <c r="C10274" s="1"/>
      <c r="D10274" s="1"/>
      <c r="I10274" s="1"/>
      <c r="J10274" s="5"/>
      <c r="K10274" s="5"/>
      <c r="L10274" s="5"/>
      <c r="M10274" s="6"/>
      <c r="N10274" s="6"/>
      <c r="O10274" s="7"/>
      <c r="P10274" s="6"/>
      <c r="Q10274" s="6"/>
    </row>
    <row r="10275" spans="2:17" s="2" customFormat="1" x14ac:dyDescent="0.25">
      <c r="B10275" s="1"/>
      <c r="C10275" s="1"/>
      <c r="D10275" s="1"/>
      <c r="I10275" s="1"/>
      <c r="J10275" s="5"/>
      <c r="K10275" s="5"/>
      <c r="L10275" s="5"/>
      <c r="M10275" s="6"/>
      <c r="N10275" s="6"/>
      <c r="O10275" s="7"/>
      <c r="P10275" s="6"/>
      <c r="Q10275" s="6"/>
    </row>
    <row r="10276" spans="2:17" s="2" customFormat="1" x14ac:dyDescent="0.25">
      <c r="B10276" s="1"/>
      <c r="C10276" s="1"/>
      <c r="D10276" s="1"/>
      <c r="I10276" s="1"/>
      <c r="J10276" s="5"/>
      <c r="K10276" s="5"/>
      <c r="L10276" s="5"/>
      <c r="M10276" s="6"/>
      <c r="N10276" s="6"/>
      <c r="O10276" s="7"/>
      <c r="P10276" s="6"/>
      <c r="Q10276" s="6"/>
    </row>
    <row r="10277" spans="2:17" s="2" customFormat="1" x14ac:dyDescent="0.25">
      <c r="B10277" s="1"/>
      <c r="C10277" s="1"/>
      <c r="D10277" s="1"/>
      <c r="I10277" s="1"/>
      <c r="J10277" s="5"/>
      <c r="K10277" s="5"/>
      <c r="L10277" s="5"/>
      <c r="M10277" s="6"/>
      <c r="N10277" s="6"/>
      <c r="O10277" s="7"/>
      <c r="P10277" s="6"/>
      <c r="Q10277" s="6"/>
    </row>
    <row r="10278" spans="2:17" s="2" customFormat="1" x14ac:dyDescent="0.25">
      <c r="B10278" s="1"/>
      <c r="C10278" s="1"/>
      <c r="D10278" s="1"/>
      <c r="I10278" s="1"/>
      <c r="J10278" s="5"/>
      <c r="K10278" s="5"/>
      <c r="L10278" s="5"/>
      <c r="M10278" s="6"/>
      <c r="N10278" s="6"/>
      <c r="O10278" s="7"/>
      <c r="P10278" s="6"/>
      <c r="Q10278" s="6"/>
    </row>
    <row r="10279" spans="2:17" s="2" customFormat="1" x14ac:dyDescent="0.25">
      <c r="B10279" s="1"/>
      <c r="C10279" s="1"/>
      <c r="D10279" s="1"/>
      <c r="I10279" s="1"/>
      <c r="J10279" s="5"/>
      <c r="K10279" s="5"/>
      <c r="L10279" s="5"/>
      <c r="M10279" s="6"/>
      <c r="N10279" s="6"/>
      <c r="O10279" s="7"/>
      <c r="P10279" s="6"/>
      <c r="Q10279" s="6"/>
    </row>
    <row r="10280" spans="2:17" s="2" customFormat="1" x14ac:dyDescent="0.25">
      <c r="B10280" s="1"/>
      <c r="C10280" s="1"/>
      <c r="D10280" s="1"/>
      <c r="I10280" s="1"/>
      <c r="J10280" s="5"/>
      <c r="K10280" s="5"/>
      <c r="L10280" s="5"/>
      <c r="M10280" s="6"/>
      <c r="N10280" s="6"/>
      <c r="O10280" s="7"/>
      <c r="P10280" s="6"/>
      <c r="Q10280" s="6"/>
    </row>
    <row r="10281" spans="2:17" s="2" customFormat="1" x14ac:dyDescent="0.25">
      <c r="B10281" s="1"/>
      <c r="C10281" s="1"/>
      <c r="D10281" s="1"/>
      <c r="I10281" s="1"/>
      <c r="J10281" s="5"/>
      <c r="K10281" s="5"/>
      <c r="L10281" s="5"/>
      <c r="M10281" s="6"/>
      <c r="N10281" s="6"/>
      <c r="O10281" s="7"/>
      <c r="P10281" s="6"/>
      <c r="Q10281" s="6"/>
    </row>
    <row r="10282" spans="2:17" s="2" customFormat="1" x14ac:dyDescent="0.25">
      <c r="B10282" s="1"/>
      <c r="C10282" s="1"/>
      <c r="D10282" s="1"/>
      <c r="I10282" s="1"/>
      <c r="J10282" s="5"/>
      <c r="K10282" s="5"/>
      <c r="L10282" s="5"/>
      <c r="M10282" s="6"/>
      <c r="N10282" s="6"/>
      <c r="O10282" s="7"/>
      <c r="P10282" s="6"/>
      <c r="Q10282" s="6"/>
    </row>
    <row r="10283" spans="2:17" s="2" customFormat="1" x14ac:dyDescent="0.25">
      <c r="B10283" s="1"/>
      <c r="C10283" s="1"/>
      <c r="D10283" s="1"/>
      <c r="I10283" s="1"/>
      <c r="J10283" s="5"/>
      <c r="K10283" s="5"/>
      <c r="L10283" s="5"/>
      <c r="M10283" s="6"/>
      <c r="N10283" s="6"/>
      <c r="O10283" s="7"/>
      <c r="P10283" s="6"/>
      <c r="Q10283" s="6"/>
    </row>
    <row r="10284" spans="2:17" s="2" customFormat="1" x14ac:dyDescent="0.25">
      <c r="B10284" s="1"/>
      <c r="C10284" s="1"/>
      <c r="D10284" s="1"/>
      <c r="I10284" s="1"/>
      <c r="J10284" s="5"/>
      <c r="K10284" s="5"/>
      <c r="L10284" s="5"/>
      <c r="M10284" s="6"/>
      <c r="N10284" s="6"/>
      <c r="O10284" s="7"/>
      <c r="P10284" s="6"/>
      <c r="Q10284" s="6"/>
    </row>
    <row r="10285" spans="2:17" s="2" customFormat="1" x14ac:dyDescent="0.25">
      <c r="B10285" s="1"/>
      <c r="C10285" s="1"/>
      <c r="D10285" s="1"/>
      <c r="I10285" s="1"/>
      <c r="J10285" s="5"/>
      <c r="K10285" s="5"/>
      <c r="L10285" s="5"/>
      <c r="M10285" s="6"/>
      <c r="N10285" s="6"/>
      <c r="O10285" s="7"/>
      <c r="P10285" s="6"/>
      <c r="Q10285" s="6"/>
    </row>
    <row r="10286" spans="2:17" s="2" customFormat="1" x14ac:dyDescent="0.25">
      <c r="B10286" s="1"/>
      <c r="C10286" s="1"/>
      <c r="D10286" s="1"/>
      <c r="I10286" s="1"/>
      <c r="J10286" s="5"/>
      <c r="K10286" s="5"/>
      <c r="L10286" s="5"/>
      <c r="M10286" s="6"/>
      <c r="N10286" s="6"/>
      <c r="O10286" s="7"/>
      <c r="P10286" s="6"/>
      <c r="Q10286" s="6"/>
    </row>
    <row r="10287" spans="2:17" s="2" customFormat="1" x14ac:dyDescent="0.25">
      <c r="B10287" s="1"/>
      <c r="C10287" s="1"/>
      <c r="D10287" s="1"/>
      <c r="I10287" s="1"/>
      <c r="J10287" s="5"/>
      <c r="K10287" s="5"/>
      <c r="L10287" s="5"/>
      <c r="M10287" s="6"/>
      <c r="N10287" s="6"/>
      <c r="O10287" s="7"/>
      <c r="P10287" s="6"/>
      <c r="Q10287" s="6"/>
    </row>
    <row r="10288" spans="2:17" s="2" customFormat="1" x14ac:dyDescent="0.25">
      <c r="B10288" s="1"/>
      <c r="C10288" s="1"/>
      <c r="D10288" s="1"/>
      <c r="I10288" s="1"/>
      <c r="J10288" s="5"/>
      <c r="K10288" s="5"/>
      <c r="L10288" s="5"/>
      <c r="M10288" s="6"/>
      <c r="N10288" s="6"/>
      <c r="O10288" s="7"/>
      <c r="P10288" s="6"/>
      <c r="Q10288" s="6"/>
    </row>
    <row r="10289" spans="2:17" s="2" customFormat="1" x14ac:dyDescent="0.25">
      <c r="B10289" s="1"/>
      <c r="C10289" s="1"/>
      <c r="D10289" s="1"/>
      <c r="I10289" s="1"/>
      <c r="J10289" s="5"/>
      <c r="K10289" s="5"/>
      <c r="L10289" s="5"/>
      <c r="M10289" s="6"/>
      <c r="N10289" s="6"/>
      <c r="O10289" s="7"/>
      <c r="P10289" s="6"/>
      <c r="Q10289" s="6"/>
    </row>
    <row r="10290" spans="2:17" s="2" customFormat="1" x14ac:dyDescent="0.25">
      <c r="B10290" s="1"/>
      <c r="C10290" s="1"/>
      <c r="D10290" s="1"/>
      <c r="I10290" s="1"/>
      <c r="J10290" s="5"/>
      <c r="K10290" s="5"/>
      <c r="L10290" s="5"/>
      <c r="M10290" s="6"/>
      <c r="N10290" s="6"/>
      <c r="O10290" s="7"/>
      <c r="P10290" s="6"/>
      <c r="Q10290" s="6"/>
    </row>
    <row r="10291" spans="2:17" s="2" customFormat="1" x14ac:dyDescent="0.25">
      <c r="B10291" s="1"/>
      <c r="C10291" s="1"/>
      <c r="D10291" s="1"/>
      <c r="I10291" s="1"/>
      <c r="J10291" s="5"/>
      <c r="K10291" s="5"/>
      <c r="L10291" s="5"/>
      <c r="M10291" s="6"/>
      <c r="N10291" s="6"/>
      <c r="O10291" s="7"/>
      <c r="P10291" s="6"/>
      <c r="Q10291" s="6"/>
    </row>
    <row r="10292" spans="2:17" s="2" customFormat="1" x14ac:dyDescent="0.25">
      <c r="B10292" s="1"/>
      <c r="C10292" s="1"/>
      <c r="D10292" s="1"/>
      <c r="I10292" s="1"/>
      <c r="J10292" s="5"/>
      <c r="K10292" s="5"/>
      <c r="L10292" s="5"/>
      <c r="M10292" s="6"/>
      <c r="N10292" s="6"/>
      <c r="O10292" s="7"/>
      <c r="P10292" s="6"/>
      <c r="Q10292" s="6"/>
    </row>
    <row r="10293" spans="2:17" s="2" customFormat="1" x14ac:dyDescent="0.25">
      <c r="B10293" s="1"/>
      <c r="C10293" s="1"/>
      <c r="D10293" s="1"/>
      <c r="I10293" s="1"/>
      <c r="J10293" s="5"/>
      <c r="K10293" s="5"/>
      <c r="L10293" s="5"/>
      <c r="M10293" s="6"/>
      <c r="N10293" s="6"/>
      <c r="O10293" s="7"/>
      <c r="P10293" s="6"/>
      <c r="Q10293" s="6"/>
    </row>
    <row r="10294" spans="2:17" s="2" customFormat="1" x14ac:dyDescent="0.25">
      <c r="B10294" s="1"/>
      <c r="C10294" s="1"/>
      <c r="D10294" s="1"/>
      <c r="I10294" s="1"/>
      <c r="J10294" s="5"/>
      <c r="K10294" s="5"/>
      <c r="L10294" s="5"/>
      <c r="M10294" s="6"/>
      <c r="N10294" s="6"/>
      <c r="O10294" s="7"/>
      <c r="P10294" s="6"/>
      <c r="Q10294" s="6"/>
    </row>
    <row r="10295" spans="2:17" s="2" customFormat="1" x14ac:dyDescent="0.25">
      <c r="B10295" s="1"/>
      <c r="C10295" s="1"/>
      <c r="D10295" s="1"/>
      <c r="I10295" s="1"/>
      <c r="J10295" s="5"/>
      <c r="K10295" s="5"/>
      <c r="L10295" s="5"/>
      <c r="M10295" s="6"/>
      <c r="N10295" s="6"/>
      <c r="O10295" s="7"/>
      <c r="P10295" s="6"/>
      <c r="Q10295" s="6"/>
    </row>
    <row r="10296" spans="2:17" s="2" customFormat="1" x14ac:dyDescent="0.25">
      <c r="B10296" s="1"/>
      <c r="C10296" s="1"/>
      <c r="D10296" s="1"/>
      <c r="I10296" s="1"/>
      <c r="J10296" s="5"/>
      <c r="K10296" s="5"/>
      <c r="L10296" s="5"/>
      <c r="M10296" s="6"/>
      <c r="N10296" s="6"/>
      <c r="O10296" s="7"/>
      <c r="P10296" s="6"/>
      <c r="Q10296" s="6"/>
    </row>
    <row r="10297" spans="2:17" s="2" customFormat="1" x14ac:dyDescent="0.25">
      <c r="B10297" s="1"/>
      <c r="C10297" s="1"/>
      <c r="D10297" s="1"/>
      <c r="I10297" s="1"/>
      <c r="J10297" s="5"/>
      <c r="K10297" s="5"/>
      <c r="L10297" s="5"/>
      <c r="M10297" s="6"/>
      <c r="N10297" s="6"/>
      <c r="O10297" s="7"/>
      <c r="P10297" s="6"/>
      <c r="Q10297" s="6"/>
    </row>
    <row r="10298" spans="2:17" s="2" customFormat="1" x14ac:dyDescent="0.25">
      <c r="B10298" s="1"/>
      <c r="C10298" s="1"/>
      <c r="D10298" s="1"/>
      <c r="I10298" s="1"/>
      <c r="J10298" s="5"/>
      <c r="K10298" s="5"/>
      <c r="L10298" s="5"/>
      <c r="M10298" s="6"/>
      <c r="N10298" s="6"/>
      <c r="O10298" s="7"/>
      <c r="P10298" s="6"/>
      <c r="Q10298" s="6"/>
    </row>
    <row r="10299" spans="2:17" s="2" customFormat="1" x14ac:dyDescent="0.25">
      <c r="B10299" s="1"/>
      <c r="C10299" s="1"/>
      <c r="D10299" s="1"/>
      <c r="I10299" s="1"/>
      <c r="J10299" s="5"/>
      <c r="K10299" s="5"/>
      <c r="L10299" s="5"/>
      <c r="M10299" s="6"/>
      <c r="N10299" s="6"/>
      <c r="O10299" s="7"/>
      <c r="P10299" s="6"/>
      <c r="Q10299" s="6"/>
    </row>
    <row r="10300" spans="2:17" s="2" customFormat="1" x14ac:dyDescent="0.25">
      <c r="B10300" s="1"/>
      <c r="C10300" s="1"/>
      <c r="D10300" s="1"/>
      <c r="I10300" s="1"/>
      <c r="J10300" s="5"/>
      <c r="K10300" s="5"/>
      <c r="L10300" s="5"/>
      <c r="M10300" s="6"/>
      <c r="N10300" s="6"/>
      <c r="O10300" s="7"/>
      <c r="P10300" s="6"/>
      <c r="Q10300" s="6"/>
    </row>
    <row r="10301" spans="2:17" s="2" customFormat="1" x14ac:dyDescent="0.25">
      <c r="B10301" s="1"/>
      <c r="C10301" s="1"/>
      <c r="D10301" s="1"/>
      <c r="I10301" s="1"/>
      <c r="J10301" s="5"/>
      <c r="K10301" s="5"/>
      <c r="L10301" s="5"/>
      <c r="M10301" s="6"/>
      <c r="N10301" s="6"/>
      <c r="O10301" s="7"/>
      <c r="P10301" s="6"/>
      <c r="Q10301" s="6"/>
    </row>
    <row r="10302" spans="2:17" s="2" customFormat="1" x14ac:dyDescent="0.25">
      <c r="B10302" s="1"/>
      <c r="C10302" s="1"/>
      <c r="D10302" s="1"/>
      <c r="I10302" s="1"/>
      <c r="J10302" s="5"/>
      <c r="K10302" s="5"/>
      <c r="L10302" s="5"/>
      <c r="M10302" s="6"/>
      <c r="N10302" s="6"/>
      <c r="O10302" s="7"/>
      <c r="P10302" s="6"/>
      <c r="Q10302" s="6"/>
    </row>
    <row r="10303" spans="2:17" s="2" customFormat="1" x14ac:dyDescent="0.25">
      <c r="B10303" s="1"/>
      <c r="C10303" s="1"/>
      <c r="D10303" s="1"/>
      <c r="I10303" s="1"/>
      <c r="J10303" s="5"/>
      <c r="K10303" s="5"/>
      <c r="L10303" s="5"/>
      <c r="M10303" s="6"/>
      <c r="N10303" s="6"/>
      <c r="O10303" s="7"/>
      <c r="P10303" s="6"/>
      <c r="Q10303" s="6"/>
    </row>
    <row r="10304" spans="2:17" s="2" customFormat="1" x14ac:dyDescent="0.25">
      <c r="B10304" s="1"/>
      <c r="C10304" s="1"/>
      <c r="D10304" s="1"/>
      <c r="I10304" s="1"/>
      <c r="J10304" s="5"/>
      <c r="K10304" s="5"/>
      <c r="L10304" s="5"/>
      <c r="M10304" s="6"/>
      <c r="N10304" s="6"/>
      <c r="O10304" s="7"/>
      <c r="P10304" s="6"/>
      <c r="Q10304" s="6"/>
    </row>
    <row r="10305" spans="2:17" s="2" customFormat="1" x14ac:dyDescent="0.25">
      <c r="B10305" s="1"/>
      <c r="C10305" s="1"/>
      <c r="D10305" s="1"/>
      <c r="I10305" s="1"/>
      <c r="J10305" s="5"/>
      <c r="K10305" s="5"/>
      <c r="L10305" s="5"/>
      <c r="M10305" s="6"/>
      <c r="N10305" s="6"/>
      <c r="O10305" s="7"/>
      <c r="P10305" s="6"/>
      <c r="Q10305" s="6"/>
    </row>
    <row r="10306" spans="2:17" s="2" customFormat="1" x14ac:dyDescent="0.25">
      <c r="B10306" s="1"/>
      <c r="C10306" s="1"/>
      <c r="D10306" s="1"/>
      <c r="I10306" s="1"/>
      <c r="J10306" s="5"/>
      <c r="K10306" s="5"/>
      <c r="L10306" s="5"/>
      <c r="M10306" s="6"/>
      <c r="N10306" s="6"/>
      <c r="O10306" s="7"/>
      <c r="P10306" s="6"/>
      <c r="Q10306" s="6"/>
    </row>
    <row r="10307" spans="2:17" s="2" customFormat="1" x14ac:dyDescent="0.25">
      <c r="B10307" s="1"/>
      <c r="C10307" s="1"/>
      <c r="D10307" s="1"/>
      <c r="I10307" s="1"/>
      <c r="J10307" s="5"/>
      <c r="K10307" s="5"/>
      <c r="L10307" s="5"/>
      <c r="M10307" s="6"/>
      <c r="N10307" s="6"/>
      <c r="O10307" s="7"/>
      <c r="P10307" s="6"/>
      <c r="Q10307" s="6"/>
    </row>
    <row r="10308" spans="2:17" s="2" customFormat="1" x14ac:dyDescent="0.25">
      <c r="B10308" s="1"/>
      <c r="C10308" s="1"/>
      <c r="D10308" s="1"/>
      <c r="I10308" s="1"/>
      <c r="J10308" s="5"/>
      <c r="K10308" s="5"/>
      <c r="L10308" s="5"/>
      <c r="M10308" s="6"/>
      <c r="N10308" s="6"/>
      <c r="O10308" s="7"/>
      <c r="P10308" s="6"/>
      <c r="Q10308" s="6"/>
    </row>
    <row r="10309" spans="2:17" s="2" customFormat="1" x14ac:dyDescent="0.25">
      <c r="B10309" s="1"/>
      <c r="C10309" s="1"/>
      <c r="D10309" s="1"/>
      <c r="I10309" s="1"/>
      <c r="J10309" s="5"/>
      <c r="K10309" s="5"/>
      <c r="L10309" s="5"/>
      <c r="M10309" s="6"/>
      <c r="N10309" s="6"/>
      <c r="O10309" s="7"/>
      <c r="P10309" s="6"/>
      <c r="Q10309" s="6"/>
    </row>
    <row r="10310" spans="2:17" s="2" customFormat="1" x14ac:dyDescent="0.25">
      <c r="B10310" s="1"/>
      <c r="C10310" s="1"/>
      <c r="D10310" s="1"/>
      <c r="I10310" s="1"/>
      <c r="J10310" s="5"/>
      <c r="K10310" s="5"/>
      <c r="L10310" s="5"/>
      <c r="M10310" s="6"/>
      <c r="N10310" s="6"/>
      <c r="O10310" s="7"/>
      <c r="P10310" s="6"/>
      <c r="Q10310" s="6"/>
    </row>
    <row r="10311" spans="2:17" s="2" customFormat="1" x14ac:dyDescent="0.25">
      <c r="B10311" s="1"/>
      <c r="C10311" s="1"/>
      <c r="D10311" s="1"/>
      <c r="I10311" s="1"/>
      <c r="J10311" s="5"/>
      <c r="K10311" s="5"/>
      <c r="L10311" s="5"/>
      <c r="M10311" s="6"/>
      <c r="N10311" s="6"/>
      <c r="O10311" s="7"/>
      <c r="P10311" s="6"/>
      <c r="Q10311" s="6"/>
    </row>
    <row r="10312" spans="2:17" s="2" customFormat="1" x14ac:dyDescent="0.25">
      <c r="B10312" s="1"/>
      <c r="C10312" s="1"/>
      <c r="D10312" s="1"/>
      <c r="I10312" s="1"/>
      <c r="J10312" s="5"/>
      <c r="K10312" s="5"/>
      <c r="L10312" s="5"/>
      <c r="M10312" s="6"/>
      <c r="N10312" s="6"/>
      <c r="O10312" s="7"/>
      <c r="P10312" s="6"/>
      <c r="Q10312" s="6"/>
    </row>
    <row r="10313" spans="2:17" s="2" customFormat="1" x14ac:dyDescent="0.25">
      <c r="B10313" s="1"/>
      <c r="C10313" s="1"/>
      <c r="D10313" s="1"/>
      <c r="I10313" s="1"/>
      <c r="J10313" s="5"/>
      <c r="K10313" s="5"/>
      <c r="L10313" s="5"/>
      <c r="M10313" s="6"/>
      <c r="N10313" s="6"/>
      <c r="O10313" s="7"/>
      <c r="P10313" s="6"/>
      <c r="Q10313" s="6"/>
    </row>
    <row r="10314" spans="2:17" s="2" customFormat="1" x14ac:dyDescent="0.25">
      <c r="B10314" s="1"/>
      <c r="C10314" s="1"/>
      <c r="D10314" s="1"/>
      <c r="I10314" s="1"/>
      <c r="J10314" s="5"/>
      <c r="K10314" s="5"/>
      <c r="L10314" s="5"/>
      <c r="M10314" s="6"/>
      <c r="N10314" s="6"/>
      <c r="O10314" s="7"/>
      <c r="P10314" s="6"/>
      <c r="Q10314" s="6"/>
    </row>
    <row r="10315" spans="2:17" s="2" customFormat="1" x14ac:dyDescent="0.25">
      <c r="B10315" s="1"/>
      <c r="C10315" s="1"/>
      <c r="D10315" s="1"/>
      <c r="I10315" s="1"/>
      <c r="J10315" s="5"/>
      <c r="K10315" s="5"/>
      <c r="L10315" s="5"/>
      <c r="M10315" s="6"/>
      <c r="N10315" s="6"/>
      <c r="O10315" s="7"/>
      <c r="P10315" s="6"/>
      <c r="Q10315" s="6"/>
    </row>
    <row r="10316" spans="2:17" s="2" customFormat="1" x14ac:dyDescent="0.25">
      <c r="B10316" s="1"/>
      <c r="C10316" s="1"/>
      <c r="D10316" s="1"/>
      <c r="I10316" s="1"/>
      <c r="J10316" s="5"/>
      <c r="K10316" s="5"/>
      <c r="L10316" s="5"/>
      <c r="M10316" s="6"/>
      <c r="N10316" s="6"/>
      <c r="O10316" s="7"/>
      <c r="P10316" s="6"/>
      <c r="Q10316" s="6"/>
    </row>
    <row r="10317" spans="2:17" s="2" customFormat="1" x14ac:dyDescent="0.25">
      <c r="B10317" s="1"/>
      <c r="C10317" s="1"/>
      <c r="D10317" s="1"/>
      <c r="I10317" s="1"/>
      <c r="J10317" s="5"/>
      <c r="K10317" s="5"/>
      <c r="L10317" s="5"/>
      <c r="M10317" s="6"/>
      <c r="N10317" s="6"/>
      <c r="O10317" s="7"/>
      <c r="P10317" s="6"/>
      <c r="Q10317" s="6"/>
    </row>
    <row r="10318" spans="2:17" s="2" customFormat="1" x14ac:dyDescent="0.25">
      <c r="B10318" s="1"/>
      <c r="C10318" s="1"/>
      <c r="D10318" s="1"/>
      <c r="I10318" s="1"/>
      <c r="J10318" s="5"/>
      <c r="K10318" s="5"/>
      <c r="L10318" s="5"/>
      <c r="M10318" s="6"/>
      <c r="N10318" s="6"/>
      <c r="O10318" s="7"/>
      <c r="P10318" s="6"/>
      <c r="Q10318" s="6"/>
    </row>
    <row r="10319" spans="2:17" s="2" customFormat="1" x14ac:dyDescent="0.25">
      <c r="B10319" s="1"/>
      <c r="C10319" s="1"/>
      <c r="D10319" s="1"/>
      <c r="I10319" s="1"/>
      <c r="J10319" s="5"/>
      <c r="K10319" s="5"/>
      <c r="L10319" s="5"/>
      <c r="M10319" s="6"/>
      <c r="N10319" s="6"/>
      <c r="O10319" s="7"/>
      <c r="P10319" s="6"/>
      <c r="Q10319" s="6"/>
    </row>
    <row r="10320" spans="2:17" s="2" customFormat="1" x14ac:dyDescent="0.25">
      <c r="B10320" s="1"/>
      <c r="C10320" s="1"/>
      <c r="D10320" s="1"/>
      <c r="I10320" s="1"/>
      <c r="J10320" s="5"/>
      <c r="K10320" s="5"/>
      <c r="L10320" s="5"/>
      <c r="M10320" s="6"/>
      <c r="N10320" s="6"/>
      <c r="O10320" s="7"/>
      <c r="P10320" s="6"/>
      <c r="Q10320" s="6"/>
    </row>
    <row r="10321" spans="2:17" s="2" customFormat="1" x14ac:dyDescent="0.25">
      <c r="B10321" s="1"/>
      <c r="C10321" s="1"/>
      <c r="D10321" s="1"/>
      <c r="I10321" s="1"/>
      <c r="J10321" s="5"/>
      <c r="K10321" s="5"/>
      <c r="L10321" s="5"/>
      <c r="M10321" s="6"/>
      <c r="N10321" s="6"/>
      <c r="O10321" s="7"/>
      <c r="P10321" s="6"/>
      <c r="Q10321" s="6"/>
    </row>
    <row r="10322" spans="2:17" s="2" customFormat="1" x14ac:dyDescent="0.25">
      <c r="B10322" s="1"/>
      <c r="C10322" s="1"/>
      <c r="D10322" s="1"/>
      <c r="I10322" s="1"/>
      <c r="J10322" s="5"/>
      <c r="K10322" s="5"/>
      <c r="L10322" s="5"/>
      <c r="M10322" s="6"/>
      <c r="N10322" s="6"/>
      <c r="O10322" s="7"/>
      <c r="P10322" s="6"/>
      <c r="Q10322" s="6"/>
    </row>
    <row r="10323" spans="2:17" s="2" customFormat="1" x14ac:dyDescent="0.25">
      <c r="B10323" s="1"/>
      <c r="C10323" s="1"/>
      <c r="D10323" s="1"/>
      <c r="I10323" s="1"/>
      <c r="J10323" s="5"/>
      <c r="K10323" s="5"/>
      <c r="L10323" s="5"/>
      <c r="M10323" s="6"/>
      <c r="N10323" s="6"/>
      <c r="O10323" s="7"/>
      <c r="P10323" s="6"/>
      <c r="Q10323" s="6"/>
    </row>
    <row r="10324" spans="2:17" s="2" customFormat="1" x14ac:dyDescent="0.25">
      <c r="B10324" s="1"/>
      <c r="C10324" s="1"/>
      <c r="D10324" s="1"/>
      <c r="I10324" s="1"/>
      <c r="J10324" s="5"/>
      <c r="K10324" s="5"/>
      <c r="L10324" s="5"/>
      <c r="M10324" s="6"/>
      <c r="N10324" s="6"/>
      <c r="O10324" s="7"/>
      <c r="P10324" s="6"/>
      <c r="Q10324" s="6"/>
    </row>
    <row r="10325" spans="2:17" s="2" customFormat="1" x14ac:dyDescent="0.25">
      <c r="B10325" s="1"/>
      <c r="C10325" s="1"/>
      <c r="D10325" s="1"/>
      <c r="I10325" s="1"/>
      <c r="J10325" s="5"/>
      <c r="K10325" s="5"/>
      <c r="L10325" s="5"/>
      <c r="M10325" s="6"/>
      <c r="N10325" s="6"/>
      <c r="O10325" s="7"/>
      <c r="P10325" s="6"/>
      <c r="Q10325" s="6"/>
    </row>
    <row r="10326" spans="2:17" s="2" customFormat="1" x14ac:dyDescent="0.25">
      <c r="B10326" s="1"/>
      <c r="C10326" s="1"/>
      <c r="D10326" s="1"/>
      <c r="I10326" s="1"/>
      <c r="J10326" s="5"/>
      <c r="K10326" s="5"/>
      <c r="L10326" s="5"/>
      <c r="M10326" s="6"/>
      <c r="N10326" s="6"/>
      <c r="O10326" s="7"/>
      <c r="P10326" s="6"/>
      <c r="Q10326" s="6"/>
    </row>
    <row r="10327" spans="2:17" s="2" customFormat="1" x14ac:dyDescent="0.25">
      <c r="B10327" s="1"/>
      <c r="C10327" s="1"/>
      <c r="D10327" s="1"/>
      <c r="I10327" s="1"/>
      <c r="J10327" s="5"/>
      <c r="K10327" s="5"/>
      <c r="L10327" s="5"/>
      <c r="M10327" s="6"/>
      <c r="N10327" s="6"/>
      <c r="O10327" s="7"/>
      <c r="P10327" s="6"/>
      <c r="Q10327" s="6"/>
    </row>
    <row r="10328" spans="2:17" s="2" customFormat="1" x14ac:dyDescent="0.25">
      <c r="B10328" s="1"/>
      <c r="C10328" s="1"/>
      <c r="D10328" s="1"/>
      <c r="I10328" s="1"/>
      <c r="J10328" s="5"/>
      <c r="K10328" s="5"/>
      <c r="L10328" s="5"/>
      <c r="M10328" s="6"/>
      <c r="N10328" s="6"/>
      <c r="O10328" s="7"/>
      <c r="P10328" s="6"/>
      <c r="Q10328" s="6"/>
    </row>
    <row r="10329" spans="2:17" s="2" customFormat="1" x14ac:dyDescent="0.25">
      <c r="B10329" s="1"/>
      <c r="C10329" s="1"/>
      <c r="D10329" s="1"/>
      <c r="I10329" s="1"/>
      <c r="J10329" s="5"/>
      <c r="K10329" s="5"/>
      <c r="L10329" s="5"/>
      <c r="M10329" s="6"/>
      <c r="N10329" s="6"/>
      <c r="O10329" s="7"/>
      <c r="P10329" s="6"/>
      <c r="Q10329" s="6"/>
    </row>
    <row r="10330" spans="2:17" s="2" customFormat="1" x14ac:dyDescent="0.25">
      <c r="B10330" s="1"/>
      <c r="C10330" s="1"/>
      <c r="D10330" s="1"/>
      <c r="I10330" s="1"/>
      <c r="J10330" s="5"/>
      <c r="K10330" s="5"/>
      <c r="L10330" s="5"/>
      <c r="M10330" s="6"/>
      <c r="N10330" s="6"/>
      <c r="O10330" s="7"/>
      <c r="P10330" s="6"/>
      <c r="Q10330" s="6"/>
    </row>
    <row r="10331" spans="2:17" s="2" customFormat="1" x14ac:dyDescent="0.25">
      <c r="B10331" s="1"/>
      <c r="C10331" s="1"/>
      <c r="D10331" s="1"/>
      <c r="I10331" s="1"/>
      <c r="J10331" s="5"/>
      <c r="K10331" s="5"/>
      <c r="L10331" s="5"/>
      <c r="M10331" s="6"/>
      <c r="N10331" s="6"/>
      <c r="O10331" s="7"/>
      <c r="P10331" s="6"/>
      <c r="Q10331" s="6"/>
    </row>
    <row r="10332" spans="2:17" s="2" customFormat="1" x14ac:dyDescent="0.25">
      <c r="B10332" s="1"/>
      <c r="C10332" s="1"/>
      <c r="D10332" s="1"/>
      <c r="I10332" s="1"/>
      <c r="J10332" s="5"/>
      <c r="K10332" s="5"/>
      <c r="L10332" s="5"/>
      <c r="M10332" s="6"/>
      <c r="N10332" s="6"/>
      <c r="O10332" s="7"/>
      <c r="P10332" s="6"/>
      <c r="Q10332" s="6"/>
    </row>
    <row r="10333" spans="2:17" s="2" customFormat="1" x14ac:dyDescent="0.25">
      <c r="B10333" s="1"/>
      <c r="C10333" s="1"/>
      <c r="D10333" s="1"/>
      <c r="I10333" s="1"/>
      <c r="J10333" s="5"/>
      <c r="K10333" s="5"/>
      <c r="L10333" s="5"/>
      <c r="M10333" s="6"/>
      <c r="N10333" s="6"/>
      <c r="O10333" s="7"/>
      <c r="P10333" s="6"/>
      <c r="Q10333" s="6"/>
    </row>
    <row r="10334" spans="2:17" s="2" customFormat="1" x14ac:dyDescent="0.25">
      <c r="B10334" s="1"/>
      <c r="C10334" s="1"/>
      <c r="D10334" s="1"/>
      <c r="I10334" s="1"/>
      <c r="J10334" s="5"/>
      <c r="K10334" s="5"/>
      <c r="L10334" s="5"/>
      <c r="M10334" s="6"/>
      <c r="N10334" s="6"/>
      <c r="O10334" s="7"/>
      <c r="P10334" s="6"/>
      <c r="Q10334" s="6"/>
    </row>
    <row r="10335" spans="2:17" s="2" customFormat="1" x14ac:dyDescent="0.25">
      <c r="B10335" s="1"/>
      <c r="C10335" s="1"/>
      <c r="D10335" s="1"/>
      <c r="I10335" s="1"/>
      <c r="J10335" s="5"/>
      <c r="K10335" s="5"/>
      <c r="L10335" s="5"/>
      <c r="M10335" s="6"/>
      <c r="N10335" s="6"/>
      <c r="O10335" s="7"/>
      <c r="P10335" s="6"/>
      <c r="Q10335" s="6"/>
    </row>
    <row r="10336" spans="2:17" s="2" customFormat="1" x14ac:dyDescent="0.25">
      <c r="B10336" s="1"/>
      <c r="C10336" s="1"/>
      <c r="D10336" s="1"/>
      <c r="I10336" s="1"/>
      <c r="J10336" s="5"/>
      <c r="K10336" s="5"/>
      <c r="L10336" s="5"/>
      <c r="M10336" s="6"/>
      <c r="N10336" s="6"/>
      <c r="O10336" s="7"/>
      <c r="P10336" s="6"/>
      <c r="Q10336" s="6"/>
    </row>
    <row r="10337" spans="2:17" s="2" customFormat="1" x14ac:dyDescent="0.25">
      <c r="B10337" s="1"/>
      <c r="C10337" s="1"/>
      <c r="D10337" s="1"/>
      <c r="I10337" s="1"/>
      <c r="J10337" s="5"/>
      <c r="K10337" s="5"/>
      <c r="L10337" s="5"/>
      <c r="M10337" s="6"/>
      <c r="N10337" s="6"/>
      <c r="O10337" s="7"/>
      <c r="P10337" s="6"/>
      <c r="Q10337" s="6"/>
    </row>
    <row r="10338" spans="2:17" s="2" customFormat="1" x14ac:dyDescent="0.25">
      <c r="B10338" s="1"/>
      <c r="C10338" s="1"/>
      <c r="D10338" s="1"/>
      <c r="I10338" s="1"/>
      <c r="J10338" s="5"/>
      <c r="K10338" s="5"/>
      <c r="L10338" s="5"/>
      <c r="M10338" s="6"/>
      <c r="N10338" s="6"/>
      <c r="O10338" s="7"/>
      <c r="P10338" s="6"/>
      <c r="Q10338" s="6"/>
    </row>
    <row r="10339" spans="2:17" s="2" customFormat="1" x14ac:dyDescent="0.25">
      <c r="B10339" s="1"/>
      <c r="C10339" s="1"/>
      <c r="D10339" s="1"/>
      <c r="I10339" s="1"/>
      <c r="J10339" s="5"/>
      <c r="K10339" s="5"/>
      <c r="L10339" s="5"/>
      <c r="M10339" s="6"/>
      <c r="N10339" s="6"/>
      <c r="O10339" s="7"/>
      <c r="P10339" s="6"/>
      <c r="Q10339" s="6"/>
    </row>
    <row r="10340" spans="2:17" s="2" customFormat="1" x14ac:dyDescent="0.25">
      <c r="B10340" s="1"/>
      <c r="C10340" s="1"/>
      <c r="D10340" s="1"/>
      <c r="I10340" s="1"/>
      <c r="J10340" s="5"/>
      <c r="K10340" s="5"/>
      <c r="L10340" s="5"/>
      <c r="M10340" s="6"/>
      <c r="N10340" s="6"/>
      <c r="O10340" s="7"/>
      <c r="P10340" s="6"/>
      <c r="Q10340" s="6"/>
    </row>
    <row r="10341" spans="2:17" s="2" customFormat="1" x14ac:dyDescent="0.25">
      <c r="B10341" s="1"/>
      <c r="C10341" s="1"/>
      <c r="D10341" s="1"/>
      <c r="I10341" s="1"/>
      <c r="J10341" s="5"/>
      <c r="K10341" s="5"/>
      <c r="L10341" s="5"/>
      <c r="M10341" s="6"/>
      <c r="N10341" s="6"/>
      <c r="O10341" s="7"/>
      <c r="P10341" s="6"/>
      <c r="Q10341" s="6"/>
    </row>
    <row r="10342" spans="2:17" s="2" customFormat="1" x14ac:dyDescent="0.25">
      <c r="B10342" s="1"/>
      <c r="C10342" s="1"/>
      <c r="D10342" s="1"/>
      <c r="I10342" s="1"/>
      <c r="J10342" s="5"/>
      <c r="K10342" s="5"/>
      <c r="L10342" s="5"/>
      <c r="M10342" s="6"/>
      <c r="N10342" s="6"/>
      <c r="O10342" s="7"/>
      <c r="P10342" s="6"/>
      <c r="Q10342" s="6"/>
    </row>
    <row r="10343" spans="2:17" s="2" customFormat="1" x14ac:dyDescent="0.25">
      <c r="B10343" s="1"/>
      <c r="C10343" s="1"/>
      <c r="D10343" s="1"/>
      <c r="I10343" s="1"/>
      <c r="J10343" s="5"/>
      <c r="K10343" s="5"/>
      <c r="L10343" s="5"/>
      <c r="M10343" s="6"/>
      <c r="N10343" s="6"/>
      <c r="O10343" s="7"/>
      <c r="P10343" s="6"/>
      <c r="Q10343" s="6"/>
    </row>
    <row r="10344" spans="2:17" s="2" customFormat="1" x14ac:dyDescent="0.25">
      <c r="B10344" s="1"/>
      <c r="C10344" s="1"/>
      <c r="D10344" s="1"/>
      <c r="I10344" s="1"/>
      <c r="J10344" s="5"/>
      <c r="K10344" s="5"/>
      <c r="L10344" s="5"/>
      <c r="M10344" s="6"/>
      <c r="N10344" s="6"/>
      <c r="O10344" s="7"/>
      <c r="P10344" s="6"/>
      <c r="Q10344" s="6"/>
    </row>
    <row r="10345" spans="2:17" s="2" customFormat="1" x14ac:dyDescent="0.25">
      <c r="B10345" s="1"/>
      <c r="C10345" s="1"/>
      <c r="D10345" s="1"/>
      <c r="I10345" s="1"/>
      <c r="J10345" s="5"/>
      <c r="K10345" s="5"/>
      <c r="L10345" s="5"/>
      <c r="M10345" s="6"/>
      <c r="N10345" s="6"/>
      <c r="O10345" s="7"/>
      <c r="P10345" s="6"/>
      <c r="Q10345" s="6"/>
    </row>
    <row r="10346" spans="2:17" s="2" customFormat="1" x14ac:dyDescent="0.25">
      <c r="B10346" s="1"/>
      <c r="C10346" s="1"/>
      <c r="D10346" s="1"/>
      <c r="I10346" s="1"/>
      <c r="J10346" s="5"/>
      <c r="K10346" s="5"/>
      <c r="L10346" s="5"/>
      <c r="M10346" s="6"/>
      <c r="N10346" s="6"/>
      <c r="O10346" s="7"/>
      <c r="P10346" s="6"/>
      <c r="Q10346" s="6"/>
    </row>
    <row r="10347" spans="2:17" s="2" customFormat="1" x14ac:dyDescent="0.25">
      <c r="B10347" s="1"/>
      <c r="C10347" s="1"/>
      <c r="D10347" s="1"/>
      <c r="I10347" s="1"/>
      <c r="J10347" s="5"/>
      <c r="K10347" s="5"/>
      <c r="L10347" s="5"/>
      <c r="M10347" s="6"/>
      <c r="N10347" s="6"/>
      <c r="O10347" s="7"/>
      <c r="P10347" s="6"/>
      <c r="Q10347" s="6"/>
    </row>
    <row r="10348" spans="2:17" s="2" customFormat="1" x14ac:dyDescent="0.25">
      <c r="B10348" s="1"/>
      <c r="C10348" s="1"/>
      <c r="D10348" s="1"/>
      <c r="I10348" s="1"/>
      <c r="J10348" s="5"/>
      <c r="K10348" s="5"/>
      <c r="L10348" s="5"/>
      <c r="M10348" s="6"/>
      <c r="N10348" s="6"/>
      <c r="O10348" s="7"/>
      <c r="P10348" s="6"/>
      <c r="Q10348" s="6"/>
    </row>
    <row r="10349" spans="2:17" s="2" customFormat="1" x14ac:dyDescent="0.25">
      <c r="B10349" s="1"/>
      <c r="C10349" s="1"/>
      <c r="D10349" s="1"/>
      <c r="I10349" s="1"/>
      <c r="J10349" s="5"/>
      <c r="K10349" s="5"/>
      <c r="L10349" s="5"/>
      <c r="M10349" s="6"/>
      <c r="N10349" s="6"/>
      <c r="O10349" s="7"/>
      <c r="P10349" s="6"/>
      <c r="Q10349" s="6"/>
    </row>
    <row r="10350" spans="2:17" s="2" customFormat="1" x14ac:dyDescent="0.25">
      <c r="B10350" s="1"/>
      <c r="C10350" s="1"/>
      <c r="D10350" s="1"/>
      <c r="I10350" s="1"/>
      <c r="J10350" s="5"/>
      <c r="K10350" s="5"/>
      <c r="L10350" s="5"/>
      <c r="M10350" s="6"/>
      <c r="N10350" s="6"/>
      <c r="O10350" s="7"/>
      <c r="P10350" s="6"/>
      <c r="Q10350" s="6"/>
    </row>
    <row r="10351" spans="2:17" s="2" customFormat="1" x14ac:dyDescent="0.25">
      <c r="B10351" s="1"/>
      <c r="C10351" s="1"/>
      <c r="D10351" s="1"/>
      <c r="I10351" s="1"/>
      <c r="J10351" s="5"/>
      <c r="K10351" s="5"/>
      <c r="L10351" s="5"/>
      <c r="M10351" s="6"/>
      <c r="N10351" s="6"/>
      <c r="O10351" s="7"/>
      <c r="P10351" s="6"/>
      <c r="Q10351" s="6"/>
    </row>
    <row r="10352" spans="2:17" s="2" customFormat="1" x14ac:dyDescent="0.25">
      <c r="B10352" s="1"/>
      <c r="C10352" s="1"/>
      <c r="D10352" s="1"/>
      <c r="I10352" s="1"/>
      <c r="J10352" s="5"/>
      <c r="K10352" s="5"/>
      <c r="L10352" s="5"/>
      <c r="M10352" s="6"/>
      <c r="N10352" s="6"/>
      <c r="O10352" s="7"/>
      <c r="P10352" s="6"/>
      <c r="Q10352" s="6"/>
    </row>
    <row r="10353" spans="2:17" s="2" customFormat="1" x14ac:dyDescent="0.25">
      <c r="B10353" s="1"/>
      <c r="C10353" s="1"/>
      <c r="D10353" s="1"/>
      <c r="I10353" s="1"/>
      <c r="J10353" s="5"/>
      <c r="K10353" s="5"/>
      <c r="L10353" s="5"/>
      <c r="M10353" s="6"/>
      <c r="N10353" s="6"/>
      <c r="O10353" s="7"/>
      <c r="P10353" s="6"/>
      <c r="Q10353" s="6"/>
    </row>
    <row r="10354" spans="2:17" s="2" customFormat="1" x14ac:dyDescent="0.25">
      <c r="B10354" s="1"/>
      <c r="C10354" s="1"/>
      <c r="D10354" s="1"/>
      <c r="I10354" s="1"/>
      <c r="J10354" s="5"/>
      <c r="K10354" s="5"/>
      <c r="L10354" s="5"/>
      <c r="M10354" s="6"/>
      <c r="N10354" s="6"/>
      <c r="O10354" s="7"/>
      <c r="P10354" s="6"/>
      <c r="Q10354" s="6"/>
    </row>
    <row r="10355" spans="2:17" s="2" customFormat="1" x14ac:dyDescent="0.25">
      <c r="B10355" s="1"/>
      <c r="C10355" s="1"/>
      <c r="D10355" s="1"/>
      <c r="I10355" s="1"/>
      <c r="J10355" s="5"/>
      <c r="K10355" s="5"/>
      <c r="L10355" s="5"/>
      <c r="M10355" s="6"/>
      <c r="N10355" s="6"/>
      <c r="O10355" s="7"/>
      <c r="P10355" s="6"/>
      <c r="Q10355" s="6"/>
    </row>
    <row r="10356" spans="2:17" s="2" customFormat="1" x14ac:dyDescent="0.25">
      <c r="B10356" s="1"/>
      <c r="C10356" s="1"/>
      <c r="D10356" s="1"/>
      <c r="I10356" s="1"/>
      <c r="J10356" s="5"/>
      <c r="K10356" s="5"/>
      <c r="L10356" s="5"/>
      <c r="M10356" s="6"/>
      <c r="N10356" s="6"/>
      <c r="O10356" s="7"/>
      <c r="P10356" s="6"/>
      <c r="Q10356" s="6"/>
    </row>
    <row r="10357" spans="2:17" s="2" customFormat="1" x14ac:dyDescent="0.25">
      <c r="B10357" s="1"/>
      <c r="C10357" s="1"/>
      <c r="D10357" s="1"/>
      <c r="I10357" s="1"/>
      <c r="J10357" s="5"/>
      <c r="K10357" s="5"/>
      <c r="L10357" s="5"/>
      <c r="M10357" s="6"/>
      <c r="N10357" s="6"/>
      <c r="O10357" s="7"/>
      <c r="P10357" s="6"/>
      <c r="Q10357" s="6"/>
    </row>
    <row r="10358" spans="2:17" s="2" customFormat="1" x14ac:dyDescent="0.25">
      <c r="B10358" s="1"/>
      <c r="C10358" s="1"/>
      <c r="D10358" s="1"/>
      <c r="I10358" s="1"/>
      <c r="J10358" s="5"/>
      <c r="K10358" s="5"/>
      <c r="L10358" s="5"/>
      <c r="M10358" s="6"/>
      <c r="N10358" s="6"/>
      <c r="O10358" s="7"/>
      <c r="P10358" s="6"/>
      <c r="Q10358" s="6"/>
    </row>
    <row r="10359" spans="2:17" s="2" customFormat="1" x14ac:dyDescent="0.25">
      <c r="B10359" s="1"/>
      <c r="C10359" s="1"/>
      <c r="D10359" s="1"/>
      <c r="I10359" s="1"/>
      <c r="J10359" s="5"/>
      <c r="K10359" s="5"/>
      <c r="L10359" s="5"/>
      <c r="M10359" s="6"/>
      <c r="N10359" s="6"/>
      <c r="O10359" s="7"/>
      <c r="P10359" s="6"/>
      <c r="Q10359" s="6"/>
    </row>
    <row r="10360" spans="2:17" s="2" customFormat="1" x14ac:dyDescent="0.25">
      <c r="B10360" s="1"/>
      <c r="C10360" s="1"/>
      <c r="D10360" s="1"/>
      <c r="I10360" s="1"/>
      <c r="J10360" s="5"/>
      <c r="K10360" s="5"/>
      <c r="L10360" s="5"/>
      <c r="M10360" s="6"/>
      <c r="N10360" s="6"/>
      <c r="O10360" s="7"/>
      <c r="P10360" s="6"/>
      <c r="Q10360" s="6"/>
    </row>
    <row r="10361" spans="2:17" s="2" customFormat="1" x14ac:dyDescent="0.25">
      <c r="B10361" s="1"/>
      <c r="C10361" s="1"/>
      <c r="D10361" s="1"/>
      <c r="I10361" s="1"/>
      <c r="J10361" s="5"/>
      <c r="K10361" s="5"/>
      <c r="L10361" s="5"/>
      <c r="M10361" s="6"/>
      <c r="N10361" s="6"/>
      <c r="O10361" s="7"/>
      <c r="P10361" s="6"/>
      <c r="Q10361" s="6"/>
    </row>
    <row r="10362" spans="2:17" s="2" customFormat="1" x14ac:dyDescent="0.25">
      <c r="B10362" s="1"/>
      <c r="C10362" s="1"/>
      <c r="D10362" s="1"/>
      <c r="I10362" s="1"/>
      <c r="J10362" s="5"/>
      <c r="K10362" s="5"/>
      <c r="L10362" s="5"/>
      <c r="M10362" s="6"/>
      <c r="N10362" s="6"/>
      <c r="O10362" s="7"/>
      <c r="P10362" s="6"/>
      <c r="Q10362" s="6"/>
    </row>
    <row r="10363" spans="2:17" s="2" customFormat="1" x14ac:dyDescent="0.25">
      <c r="B10363" s="1"/>
      <c r="C10363" s="1"/>
      <c r="D10363" s="1"/>
      <c r="I10363" s="1"/>
      <c r="J10363" s="5"/>
      <c r="K10363" s="5"/>
      <c r="L10363" s="5"/>
      <c r="M10363" s="6"/>
      <c r="N10363" s="6"/>
      <c r="O10363" s="7"/>
      <c r="P10363" s="6"/>
      <c r="Q10363" s="6"/>
    </row>
    <row r="10364" spans="2:17" s="2" customFormat="1" x14ac:dyDescent="0.25">
      <c r="B10364" s="1"/>
      <c r="C10364" s="1"/>
      <c r="D10364" s="1"/>
      <c r="I10364" s="1"/>
      <c r="J10364" s="5"/>
      <c r="K10364" s="5"/>
      <c r="L10364" s="5"/>
      <c r="M10364" s="6"/>
      <c r="N10364" s="6"/>
      <c r="O10364" s="7"/>
      <c r="P10364" s="6"/>
      <c r="Q10364" s="6"/>
    </row>
    <row r="10365" spans="2:17" s="2" customFormat="1" x14ac:dyDescent="0.25">
      <c r="B10365" s="1"/>
      <c r="C10365" s="1"/>
      <c r="D10365" s="1"/>
      <c r="I10365" s="1"/>
      <c r="J10365" s="5"/>
      <c r="K10365" s="5"/>
      <c r="L10365" s="5"/>
      <c r="M10365" s="6"/>
      <c r="N10365" s="6"/>
      <c r="O10365" s="7"/>
      <c r="P10365" s="6"/>
      <c r="Q10365" s="6"/>
    </row>
    <row r="10366" spans="2:17" s="2" customFormat="1" x14ac:dyDescent="0.25">
      <c r="B10366" s="1"/>
      <c r="C10366" s="1"/>
      <c r="D10366" s="1"/>
      <c r="I10366" s="1"/>
      <c r="J10366" s="5"/>
      <c r="K10366" s="5"/>
      <c r="L10366" s="5"/>
      <c r="M10366" s="6"/>
      <c r="N10366" s="6"/>
      <c r="O10366" s="7"/>
      <c r="P10366" s="6"/>
      <c r="Q10366" s="6"/>
    </row>
    <row r="10367" spans="2:17" s="2" customFormat="1" x14ac:dyDescent="0.25">
      <c r="B10367" s="1"/>
      <c r="C10367" s="1"/>
      <c r="D10367" s="1"/>
      <c r="I10367" s="1"/>
      <c r="J10367" s="5"/>
      <c r="K10367" s="5"/>
      <c r="L10367" s="5"/>
      <c r="M10367" s="6"/>
      <c r="N10367" s="6"/>
      <c r="O10367" s="7"/>
      <c r="P10367" s="6"/>
      <c r="Q10367" s="6"/>
    </row>
    <row r="10368" spans="2:17" s="2" customFormat="1" x14ac:dyDescent="0.25">
      <c r="B10368" s="1"/>
      <c r="C10368" s="1"/>
      <c r="D10368" s="1"/>
      <c r="I10368" s="1"/>
      <c r="J10368" s="5"/>
      <c r="K10368" s="5"/>
      <c r="L10368" s="5"/>
      <c r="M10368" s="6"/>
      <c r="N10368" s="6"/>
      <c r="O10368" s="7"/>
      <c r="P10368" s="6"/>
      <c r="Q10368" s="6"/>
    </row>
    <row r="10369" spans="2:17" s="2" customFormat="1" x14ac:dyDescent="0.25">
      <c r="B10369" s="1"/>
      <c r="C10369" s="1"/>
      <c r="D10369" s="1"/>
      <c r="I10369" s="1"/>
      <c r="J10369" s="5"/>
      <c r="K10369" s="5"/>
      <c r="L10369" s="5"/>
      <c r="M10369" s="6"/>
      <c r="N10369" s="6"/>
      <c r="O10369" s="7"/>
      <c r="P10369" s="6"/>
      <c r="Q10369" s="6"/>
    </row>
    <row r="10370" spans="2:17" s="2" customFormat="1" x14ac:dyDescent="0.25">
      <c r="B10370" s="1"/>
      <c r="C10370" s="1"/>
      <c r="D10370" s="1"/>
      <c r="I10370" s="1"/>
      <c r="J10370" s="5"/>
      <c r="K10370" s="5"/>
      <c r="L10370" s="5"/>
      <c r="M10370" s="6"/>
      <c r="N10370" s="6"/>
      <c r="O10370" s="7"/>
      <c r="P10370" s="6"/>
      <c r="Q10370" s="6"/>
    </row>
    <row r="10371" spans="2:17" s="2" customFormat="1" x14ac:dyDescent="0.25">
      <c r="B10371" s="1"/>
      <c r="C10371" s="1"/>
      <c r="D10371" s="1"/>
      <c r="I10371" s="1"/>
      <c r="J10371" s="5"/>
      <c r="K10371" s="5"/>
      <c r="L10371" s="5"/>
      <c r="M10371" s="6"/>
      <c r="N10371" s="6"/>
      <c r="O10371" s="7"/>
      <c r="P10371" s="6"/>
      <c r="Q10371" s="6"/>
    </row>
    <row r="10372" spans="2:17" s="2" customFormat="1" x14ac:dyDescent="0.25">
      <c r="B10372" s="1"/>
      <c r="C10372" s="1"/>
      <c r="D10372" s="1"/>
      <c r="I10372" s="1"/>
      <c r="J10372" s="5"/>
      <c r="K10372" s="5"/>
      <c r="L10372" s="5"/>
      <c r="M10372" s="6"/>
      <c r="N10372" s="6"/>
      <c r="O10372" s="7"/>
      <c r="P10372" s="6"/>
      <c r="Q10372" s="6"/>
    </row>
    <row r="10373" spans="2:17" s="2" customFormat="1" x14ac:dyDescent="0.25">
      <c r="B10373" s="1"/>
      <c r="C10373" s="1"/>
      <c r="D10373" s="1"/>
      <c r="I10373" s="1"/>
      <c r="J10373" s="5"/>
      <c r="K10373" s="5"/>
      <c r="L10373" s="5"/>
      <c r="M10373" s="6"/>
      <c r="N10373" s="6"/>
      <c r="O10373" s="7"/>
      <c r="P10373" s="6"/>
      <c r="Q10373" s="6"/>
    </row>
    <row r="10374" spans="2:17" s="2" customFormat="1" x14ac:dyDescent="0.25">
      <c r="B10374" s="1"/>
      <c r="C10374" s="1"/>
      <c r="D10374" s="1"/>
      <c r="I10374" s="1"/>
      <c r="J10374" s="5"/>
      <c r="K10374" s="5"/>
      <c r="L10374" s="5"/>
      <c r="M10374" s="6"/>
      <c r="N10374" s="6"/>
      <c r="O10374" s="7"/>
      <c r="P10374" s="6"/>
      <c r="Q10374" s="6"/>
    </row>
    <row r="10375" spans="2:17" s="2" customFormat="1" x14ac:dyDescent="0.25">
      <c r="B10375" s="1"/>
      <c r="C10375" s="1"/>
      <c r="D10375" s="1"/>
      <c r="I10375" s="1"/>
      <c r="J10375" s="5"/>
      <c r="K10375" s="5"/>
      <c r="L10375" s="5"/>
      <c r="M10375" s="6"/>
      <c r="N10375" s="6"/>
      <c r="O10375" s="7"/>
      <c r="P10375" s="6"/>
      <c r="Q10375" s="6"/>
    </row>
    <row r="10376" spans="2:17" s="2" customFormat="1" x14ac:dyDescent="0.25">
      <c r="B10376" s="1"/>
      <c r="C10376" s="1"/>
      <c r="D10376" s="1"/>
      <c r="I10376" s="1"/>
      <c r="J10376" s="5"/>
      <c r="K10376" s="5"/>
      <c r="L10376" s="5"/>
      <c r="M10376" s="6"/>
      <c r="N10376" s="6"/>
      <c r="O10376" s="7"/>
      <c r="P10376" s="6"/>
      <c r="Q10376" s="6"/>
    </row>
    <row r="10377" spans="2:17" s="2" customFormat="1" x14ac:dyDescent="0.25">
      <c r="B10377" s="1"/>
      <c r="C10377" s="1"/>
      <c r="D10377" s="1"/>
      <c r="I10377" s="1"/>
      <c r="J10377" s="5"/>
      <c r="K10377" s="5"/>
      <c r="L10377" s="5"/>
      <c r="M10377" s="6"/>
      <c r="N10377" s="6"/>
      <c r="O10377" s="7"/>
      <c r="P10377" s="6"/>
      <c r="Q10377" s="6"/>
    </row>
    <row r="10378" spans="2:17" s="2" customFormat="1" x14ac:dyDescent="0.25">
      <c r="B10378" s="1"/>
      <c r="C10378" s="1"/>
      <c r="D10378" s="1"/>
      <c r="I10378" s="1"/>
      <c r="J10378" s="5"/>
      <c r="K10378" s="5"/>
      <c r="L10378" s="5"/>
      <c r="M10378" s="6"/>
      <c r="N10378" s="6"/>
      <c r="O10378" s="7"/>
      <c r="P10378" s="6"/>
      <c r="Q10378" s="6"/>
    </row>
    <row r="10379" spans="2:17" s="2" customFormat="1" x14ac:dyDescent="0.25">
      <c r="B10379" s="1"/>
      <c r="C10379" s="1"/>
      <c r="D10379" s="1"/>
      <c r="I10379" s="1"/>
      <c r="J10379" s="5"/>
      <c r="K10379" s="5"/>
      <c r="L10379" s="5"/>
      <c r="M10379" s="6"/>
      <c r="N10379" s="6"/>
      <c r="O10379" s="7"/>
      <c r="P10379" s="6"/>
      <c r="Q10379" s="6"/>
    </row>
    <row r="10380" spans="2:17" s="2" customFormat="1" x14ac:dyDescent="0.25">
      <c r="B10380" s="1"/>
      <c r="C10380" s="1"/>
      <c r="D10380" s="1"/>
      <c r="I10380" s="1"/>
      <c r="J10380" s="5"/>
      <c r="K10380" s="5"/>
      <c r="L10380" s="5"/>
      <c r="M10380" s="6"/>
      <c r="N10380" s="6"/>
      <c r="O10380" s="7"/>
      <c r="P10380" s="6"/>
      <c r="Q10380" s="6"/>
    </row>
    <row r="10381" spans="2:17" s="2" customFormat="1" x14ac:dyDescent="0.25">
      <c r="B10381" s="1"/>
      <c r="C10381" s="1"/>
      <c r="D10381" s="1"/>
      <c r="I10381" s="1"/>
      <c r="J10381" s="5"/>
      <c r="K10381" s="5"/>
      <c r="L10381" s="5"/>
      <c r="M10381" s="6"/>
      <c r="N10381" s="6"/>
      <c r="O10381" s="7"/>
      <c r="P10381" s="6"/>
      <c r="Q10381" s="6"/>
    </row>
    <row r="10382" spans="2:17" s="2" customFormat="1" x14ac:dyDescent="0.25">
      <c r="B10382" s="1"/>
      <c r="C10382" s="1"/>
      <c r="D10382" s="1"/>
      <c r="I10382" s="1"/>
      <c r="J10382" s="5"/>
      <c r="K10382" s="5"/>
      <c r="L10382" s="5"/>
      <c r="M10382" s="6"/>
      <c r="N10382" s="6"/>
      <c r="O10382" s="7"/>
      <c r="P10382" s="6"/>
      <c r="Q10382" s="6"/>
    </row>
    <row r="10383" spans="2:17" s="2" customFormat="1" x14ac:dyDescent="0.25">
      <c r="B10383" s="1"/>
      <c r="C10383" s="1"/>
      <c r="D10383" s="1"/>
      <c r="I10383" s="1"/>
      <c r="J10383" s="5"/>
      <c r="K10383" s="5"/>
      <c r="L10383" s="5"/>
      <c r="M10383" s="6"/>
      <c r="N10383" s="6"/>
      <c r="O10383" s="7"/>
      <c r="P10383" s="6"/>
      <c r="Q10383" s="6"/>
    </row>
    <row r="10384" spans="2:17" s="2" customFormat="1" x14ac:dyDescent="0.25">
      <c r="B10384" s="1"/>
      <c r="C10384" s="1"/>
      <c r="D10384" s="1"/>
      <c r="I10384" s="1"/>
      <c r="J10384" s="5"/>
      <c r="K10384" s="5"/>
      <c r="L10384" s="5"/>
      <c r="M10384" s="6"/>
      <c r="N10384" s="6"/>
      <c r="O10384" s="7"/>
      <c r="P10384" s="6"/>
      <c r="Q10384" s="6"/>
    </row>
    <row r="10385" spans="2:17" s="2" customFormat="1" x14ac:dyDescent="0.25">
      <c r="B10385" s="1"/>
      <c r="C10385" s="1"/>
      <c r="D10385" s="1"/>
      <c r="I10385" s="1"/>
      <c r="J10385" s="5"/>
      <c r="K10385" s="5"/>
      <c r="L10385" s="5"/>
      <c r="M10385" s="6"/>
      <c r="N10385" s="6"/>
      <c r="O10385" s="7"/>
      <c r="P10385" s="6"/>
      <c r="Q10385" s="6"/>
    </row>
    <row r="10386" spans="2:17" s="2" customFormat="1" x14ac:dyDescent="0.25">
      <c r="B10386" s="1"/>
      <c r="C10386" s="1"/>
      <c r="D10386" s="1"/>
      <c r="I10386" s="1"/>
      <c r="J10386" s="5"/>
      <c r="K10386" s="5"/>
      <c r="L10386" s="5"/>
      <c r="M10386" s="6"/>
      <c r="N10386" s="6"/>
      <c r="O10386" s="7"/>
      <c r="P10386" s="6"/>
      <c r="Q10386" s="6"/>
    </row>
    <row r="10387" spans="2:17" s="2" customFormat="1" x14ac:dyDescent="0.25">
      <c r="B10387" s="1"/>
      <c r="C10387" s="1"/>
      <c r="D10387" s="1"/>
      <c r="I10387" s="1"/>
      <c r="J10387" s="5"/>
      <c r="K10387" s="5"/>
      <c r="L10387" s="5"/>
      <c r="M10387" s="6"/>
      <c r="N10387" s="6"/>
      <c r="O10387" s="7"/>
      <c r="P10387" s="6"/>
      <c r="Q10387" s="6"/>
    </row>
    <row r="10388" spans="2:17" s="2" customFormat="1" x14ac:dyDescent="0.25">
      <c r="B10388" s="1"/>
      <c r="C10388" s="1"/>
      <c r="D10388" s="1"/>
      <c r="I10388" s="1"/>
      <c r="J10388" s="5"/>
      <c r="K10388" s="5"/>
      <c r="L10388" s="5"/>
      <c r="M10388" s="6"/>
      <c r="N10388" s="6"/>
      <c r="O10388" s="7"/>
      <c r="P10388" s="6"/>
      <c r="Q10388" s="6"/>
    </row>
    <row r="10389" spans="2:17" s="2" customFormat="1" x14ac:dyDescent="0.25">
      <c r="B10389" s="1"/>
      <c r="C10389" s="1"/>
      <c r="D10389" s="1"/>
      <c r="I10389" s="1"/>
      <c r="J10389" s="5"/>
      <c r="K10389" s="5"/>
      <c r="L10389" s="5"/>
      <c r="M10389" s="6"/>
      <c r="N10389" s="6"/>
      <c r="O10389" s="7"/>
      <c r="P10389" s="6"/>
      <c r="Q10389" s="6"/>
    </row>
    <row r="10390" spans="2:17" s="2" customFormat="1" x14ac:dyDescent="0.25">
      <c r="B10390" s="1"/>
      <c r="C10390" s="1"/>
      <c r="D10390" s="1"/>
      <c r="I10390" s="1"/>
      <c r="J10390" s="5"/>
      <c r="K10390" s="5"/>
      <c r="L10390" s="5"/>
      <c r="M10390" s="6"/>
      <c r="N10390" s="6"/>
      <c r="O10390" s="7"/>
      <c r="P10390" s="6"/>
      <c r="Q10390" s="6"/>
    </row>
    <row r="10391" spans="2:17" s="2" customFormat="1" x14ac:dyDescent="0.25">
      <c r="B10391" s="1"/>
      <c r="C10391" s="1"/>
      <c r="D10391" s="1"/>
      <c r="I10391" s="1"/>
      <c r="J10391" s="5"/>
      <c r="K10391" s="5"/>
      <c r="L10391" s="5"/>
      <c r="M10391" s="6"/>
      <c r="N10391" s="6"/>
      <c r="O10391" s="7"/>
      <c r="P10391" s="6"/>
      <c r="Q10391" s="6"/>
    </row>
    <row r="10392" spans="2:17" s="2" customFormat="1" x14ac:dyDescent="0.25">
      <c r="B10392" s="1"/>
      <c r="C10392" s="1"/>
      <c r="D10392" s="1"/>
      <c r="I10392" s="1"/>
      <c r="J10392" s="5"/>
      <c r="K10392" s="5"/>
      <c r="L10392" s="5"/>
      <c r="M10392" s="6"/>
      <c r="N10392" s="6"/>
      <c r="O10392" s="7"/>
      <c r="P10392" s="6"/>
      <c r="Q10392" s="6"/>
    </row>
    <row r="10393" spans="2:17" s="2" customFormat="1" x14ac:dyDescent="0.25">
      <c r="B10393" s="1"/>
      <c r="C10393" s="1"/>
      <c r="D10393" s="1"/>
      <c r="I10393" s="1"/>
      <c r="J10393" s="5"/>
      <c r="K10393" s="5"/>
      <c r="L10393" s="5"/>
      <c r="M10393" s="6"/>
      <c r="N10393" s="6"/>
      <c r="O10393" s="7"/>
      <c r="P10393" s="6"/>
      <c r="Q10393" s="6"/>
    </row>
    <row r="10394" spans="2:17" s="2" customFormat="1" x14ac:dyDescent="0.25">
      <c r="B10394" s="1"/>
      <c r="C10394" s="1"/>
      <c r="D10394" s="1"/>
      <c r="I10394" s="1"/>
      <c r="J10394" s="5"/>
      <c r="K10394" s="5"/>
      <c r="L10394" s="5"/>
      <c r="M10394" s="6"/>
      <c r="N10394" s="6"/>
      <c r="O10394" s="7"/>
      <c r="P10394" s="6"/>
      <c r="Q10394" s="6"/>
    </row>
    <row r="10395" spans="2:17" s="2" customFormat="1" x14ac:dyDescent="0.25">
      <c r="B10395" s="1"/>
      <c r="C10395" s="1"/>
      <c r="D10395" s="1"/>
      <c r="I10395" s="1"/>
      <c r="J10395" s="5"/>
      <c r="K10395" s="5"/>
      <c r="L10395" s="5"/>
      <c r="M10395" s="6"/>
      <c r="N10395" s="6"/>
      <c r="O10395" s="7"/>
      <c r="P10395" s="6"/>
      <c r="Q10395" s="6"/>
    </row>
    <row r="10396" spans="2:17" s="2" customFormat="1" x14ac:dyDescent="0.25">
      <c r="B10396" s="1"/>
      <c r="C10396" s="1"/>
      <c r="D10396" s="1"/>
      <c r="I10396" s="1"/>
      <c r="J10396" s="5"/>
      <c r="K10396" s="5"/>
      <c r="L10396" s="5"/>
      <c r="M10396" s="6"/>
      <c r="N10396" s="6"/>
      <c r="O10396" s="7"/>
      <c r="P10396" s="6"/>
      <c r="Q10396" s="6"/>
    </row>
    <row r="10397" spans="2:17" s="2" customFormat="1" x14ac:dyDescent="0.25">
      <c r="B10397" s="1"/>
      <c r="C10397" s="1"/>
      <c r="D10397" s="1"/>
      <c r="I10397" s="1"/>
      <c r="J10397" s="5"/>
      <c r="K10397" s="5"/>
      <c r="L10397" s="5"/>
      <c r="M10397" s="6"/>
      <c r="N10397" s="6"/>
      <c r="O10397" s="7"/>
      <c r="P10397" s="6"/>
      <c r="Q10397" s="6"/>
    </row>
    <row r="10398" spans="2:17" s="2" customFormat="1" x14ac:dyDescent="0.25">
      <c r="B10398" s="1"/>
      <c r="C10398" s="1"/>
      <c r="D10398" s="1"/>
      <c r="I10398" s="1"/>
      <c r="J10398" s="5"/>
      <c r="K10398" s="5"/>
      <c r="L10398" s="5"/>
      <c r="M10398" s="6"/>
      <c r="N10398" s="6"/>
      <c r="O10398" s="7"/>
      <c r="P10398" s="6"/>
      <c r="Q10398" s="6"/>
    </row>
    <row r="10399" spans="2:17" s="2" customFormat="1" x14ac:dyDescent="0.25">
      <c r="B10399" s="1"/>
      <c r="C10399" s="1"/>
      <c r="D10399" s="1"/>
      <c r="I10399" s="1"/>
      <c r="J10399" s="5"/>
      <c r="K10399" s="5"/>
      <c r="L10399" s="5"/>
      <c r="M10399" s="6"/>
      <c r="N10399" s="6"/>
      <c r="O10399" s="7"/>
      <c r="P10399" s="6"/>
      <c r="Q10399" s="6"/>
    </row>
    <row r="10400" spans="2:17" s="2" customFormat="1" x14ac:dyDescent="0.25">
      <c r="B10400" s="1"/>
      <c r="C10400" s="1"/>
      <c r="D10400" s="1"/>
      <c r="I10400" s="1"/>
      <c r="J10400" s="5"/>
      <c r="K10400" s="5"/>
      <c r="L10400" s="5"/>
      <c r="M10400" s="6"/>
      <c r="N10400" s="6"/>
      <c r="O10400" s="7"/>
      <c r="P10400" s="6"/>
      <c r="Q10400" s="6"/>
    </row>
    <row r="10401" spans="2:17" s="2" customFormat="1" x14ac:dyDescent="0.25">
      <c r="B10401" s="1"/>
      <c r="C10401" s="1"/>
      <c r="D10401" s="1"/>
      <c r="I10401" s="1"/>
      <c r="J10401" s="5"/>
      <c r="K10401" s="5"/>
      <c r="L10401" s="5"/>
      <c r="M10401" s="6"/>
      <c r="N10401" s="6"/>
      <c r="O10401" s="7"/>
      <c r="P10401" s="6"/>
      <c r="Q10401" s="6"/>
    </row>
    <row r="10402" spans="2:17" s="2" customFormat="1" x14ac:dyDescent="0.25">
      <c r="B10402" s="1"/>
      <c r="C10402" s="1"/>
      <c r="D10402" s="1"/>
      <c r="I10402" s="1"/>
      <c r="J10402" s="5"/>
      <c r="K10402" s="5"/>
      <c r="L10402" s="5"/>
      <c r="M10402" s="6"/>
      <c r="N10402" s="6"/>
      <c r="O10402" s="7"/>
      <c r="P10402" s="6"/>
      <c r="Q10402" s="6"/>
    </row>
    <row r="10403" spans="2:17" s="2" customFormat="1" x14ac:dyDescent="0.25">
      <c r="B10403" s="1"/>
      <c r="C10403" s="1"/>
      <c r="D10403" s="1"/>
      <c r="I10403" s="1"/>
      <c r="J10403" s="5"/>
      <c r="K10403" s="5"/>
      <c r="L10403" s="5"/>
      <c r="M10403" s="6"/>
      <c r="N10403" s="6"/>
      <c r="O10403" s="7"/>
      <c r="P10403" s="6"/>
      <c r="Q10403" s="6"/>
    </row>
    <row r="10404" spans="2:17" s="2" customFormat="1" x14ac:dyDescent="0.25">
      <c r="B10404" s="1"/>
      <c r="C10404" s="1"/>
      <c r="D10404" s="1"/>
      <c r="I10404" s="1"/>
      <c r="J10404" s="5"/>
      <c r="K10404" s="5"/>
      <c r="L10404" s="5"/>
      <c r="M10404" s="6"/>
      <c r="N10404" s="6"/>
      <c r="O10404" s="7"/>
      <c r="P10404" s="6"/>
      <c r="Q10404" s="6"/>
    </row>
    <row r="10405" spans="2:17" s="2" customFormat="1" x14ac:dyDescent="0.25">
      <c r="B10405" s="1"/>
      <c r="C10405" s="1"/>
      <c r="D10405" s="1"/>
      <c r="I10405" s="1"/>
      <c r="J10405" s="5"/>
      <c r="K10405" s="5"/>
      <c r="L10405" s="5"/>
      <c r="M10405" s="6"/>
      <c r="N10405" s="6"/>
      <c r="O10405" s="7"/>
      <c r="P10405" s="6"/>
      <c r="Q10405" s="6"/>
    </row>
    <row r="10406" spans="2:17" s="2" customFormat="1" x14ac:dyDescent="0.25">
      <c r="B10406" s="1"/>
      <c r="C10406" s="1"/>
      <c r="D10406" s="1"/>
      <c r="I10406" s="1"/>
      <c r="J10406" s="5"/>
      <c r="K10406" s="5"/>
      <c r="L10406" s="5"/>
      <c r="M10406" s="6"/>
      <c r="N10406" s="6"/>
      <c r="O10406" s="7"/>
      <c r="P10406" s="6"/>
      <c r="Q10406" s="6"/>
    </row>
    <row r="10407" spans="2:17" s="2" customFormat="1" x14ac:dyDescent="0.25">
      <c r="B10407" s="1"/>
      <c r="C10407" s="1"/>
      <c r="D10407" s="1"/>
      <c r="I10407" s="1"/>
      <c r="J10407" s="5"/>
      <c r="K10407" s="5"/>
      <c r="L10407" s="5"/>
      <c r="M10407" s="6"/>
      <c r="N10407" s="6"/>
      <c r="O10407" s="7"/>
      <c r="P10407" s="6"/>
      <c r="Q10407" s="6"/>
    </row>
    <row r="10408" spans="2:17" s="2" customFormat="1" x14ac:dyDescent="0.25">
      <c r="B10408" s="1"/>
      <c r="C10408" s="1"/>
      <c r="D10408" s="1"/>
      <c r="I10408" s="1"/>
      <c r="J10408" s="5"/>
      <c r="K10408" s="5"/>
      <c r="L10408" s="5"/>
      <c r="M10408" s="6"/>
      <c r="N10408" s="6"/>
      <c r="O10408" s="7"/>
      <c r="P10408" s="6"/>
      <c r="Q10408" s="6"/>
    </row>
    <row r="10409" spans="2:17" s="2" customFormat="1" x14ac:dyDescent="0.25">
      <c r="B10409" s="1"/>
      <c r="C10409" s="1"/>
      <c r="D10409" s="1"/>
      <c r="I10409" s="1"/>
      <c r="J10409" s="5"/>
      <c r="K10409" s="5"/>
      <c r="L10409" s="5"/>
      <c r="M10409" s="6"/>
      <c r="N10409" s="6"/>
      <c r="O10409" s="7"/>
      <c r="P10409" s="6"/>
      <c r="Q10409" s="6"/>
    </row>
    <row r="10410" spans="2:17" s="2" customFormat="1" x14ac:dyDescent="0.25">
      <c r="B10410" s="1"/>
      <c r="C10410" s="1"/>
      <c r="D10410" s="1"/>
      <c r="I10410" s="1"/>
      <c r="J10410" s="5"/>
      <c r="K10410" s="5"/>
      <c r="L10410" s="5"/>
      <c r="M10410" s="6"/>
      <c r="N10410" s="6"/>
      <c r="O10410" s="7"/>
      <c r="P10410" s="6"/>
      <c r="Q10410" s="6"/>
    </row>
    <row r="10411" spans="2:17" s="2" customFormat="1" x14ac:dyDescent="0.25">
      <c r="B10411" s="1"/>
      <c r="C10411" s="1"/>
      <c r="D10411" s="1"/>
      <c r="I10411" s="1"/>
      <c r="J10411" s="5"/>
      <c r="K10411" s="5"/>
      <c r="L10411" s="5"/>
      <c r="M10411" s="6"/>
      <c r="N10411" s="6"/>
      <c r="O10411" s="7"/>
      <c r="P10411" s="6"/>
      <c r="Q10411" s="6"/>
    </row>
    <row r="10412" spans="2:17" s="2" customFormat="1" x14ac:dyDescent="0.25">
      <c r="B10412" s="1"/>
      <c r="C10412" s="1"/>
      <c r="D10412" s="1"/>
      <c r="I10412" s="1"/>
      <c r="J10412" s="5"/>
      <c r="K10412" s="5"/>
      <c r="L10412" s="5"/>
      <c r="M10412" s="6"/>
      <c r="N10412" s="6"/>
      <c r="O10412" s="7"/>
      <c r="P10412" s="6"/>
      <c r="Q10412" s="6"/>
    </row>
    <row r="10413" spans="2:17" s="2" customFormat="1" x14ac:dyDescent="0.25">
      <c r="B10413" s="1"/>
      <c r="C10413" s="1"/>
      <c r="D10413" s="1"/>
      <c r="I10413" s="1"/>
      <c r="J10413" s="5"/>
      <c r="K10413" s="5"/>
      <c r="L10413" s="5"/>
      <c r="M10413" s="6"/>
      <c r="N10413" s="6"/>
      <c r="O10413" s="7"/>
      <c r="P10413" s="6"/>
      <c r="Q10413" s="6"/>
    </row>
    <row r="10414" spans="2:17" s="2" customFormat="1" x14ac:dyDescent="0.25">
      <c r="B10414" s="1"/>
      <c r="C10414" s="1"/>
      <c r="D10414" s="1"/>
      <c r="I10414" s="1"/>
      <c r="J10414" s="5"/>
      <c r="K10414" s="5"/>
      <c r="L10414" s="5"/>
      <c r="M10414" s="6"/>
      <c r="N10414" s="6"/>
      <c r="O10414" s="7"/>
      <c r="P10414" s="6"/>
      <c r="Q10414" s="6"/>
    </row>
    <row r="10415" spans="2:17" s="2" customFormat="1" x14ac:dyDescent="0.25">
      <c r="B10415" s="1"/>
      <c r="C10415" s="1"/>
      <c r="D10415" s="1"/>
      <c r="I10415" s="1"/>
      <c r="J10415" s="5"/>
      <c r="K10415" s="5"/>
      <c r="L10415" s="5"/>
      <c r="M10415" s="6"/>
      <c r="N10415" s="6"/>
      <c r="O10415" s="7"/>
      <c r="P10415" s="6"/>
      <c r="Q10415" s="6"/>
    </row>
    <row r="10416" spans="2:17" s="2" customFormat="1" x14ac:dyDescent="0.25">
      <c r="B10416" s="1"/>
      <c r="C10416" s="1"/>
      <c r="D10416" s="1"/>
      <c r="I10416" s="1"/>
      <c r="J10416" s="5"/>
      <c r="K10416" s="5"/>
      <c r="L10416" s="5"/>
      <c r="M10416" s="6"/>
      <c r="N10416" s="6"/>
      <c r="O10416" s="7"/>
      <c r="P10416" s="6"/>
      <c r="Q10416" s="6"/>
    </row>
    <row r="10417" spans="2:17" s="2" customFormat="1" x14ac:dyDescent="0.25">
      <c r="B10417" s="1"/>
      <c r="C10417" s="1"/>
      <c r="D10417" s="1"/>
      <c r="I10417" s="1"/>
      <c r="J10417" s="5"/>
      <c r="K10417" s="5"/>
      <c r="L10417" s="5"/>
      <c r="M10417" s="6"/>
      <c r="N10417" s="6"/>
      <c r="O10417" s="7"/>
      <c r="P10417" s="6"/>
      <c r="Q10417" s="6"/>
    </row>
    <row r="10418" spans="2:17" s="2" customFormat="1" x14ac:dyDescent="0.25">
      <c r="B10418" s="1"/>
      <c r="C10418" s="1"/>
      <c r="D10418" s="1"/>
      <c r="I10418" s="1"/>
      <c r="J10418" s="5"/>
      <c r="K10418" s="5"/>
      <c r="L10418" s="5"/>
      <c r="M10418" s="6"/>
      <c r="N10418" s="6"/>
      <c r="O10418" s="7"/>
      <c r="P10418" s="6"/>
      <c r="Q10418" s="6"/>
    </row>
    <row r="10419" spans="2:17" s="2" customFormat="1" x14ac:dyDescent="0.25">
      <c r="B10419" s="1"/>
      <c r="C10419" s="1"/>
      <c r="D10419" s="1"/>
      <c r="I10419" s="1"/>
      <c r="J10419" s="5"/>
      <c r="K10419" s="5"/>
      <c r="L10419" s="5"/>
      <c r="M10419" s="6"/>
      <c r="N10419" s="6"/>
      <c r="O10419" s="7"/>
      <c r="P10419" s="6"/>
      <c r="Q10419" s="6"/>
    </row>
    <row r="10420" spans="2:17" s="2" customFormat="1" x14ac:dyDescent="0.25">
      <c r="B10420" s="1"/>
      <c r="C10420" s="1"/>
      <c r="D10420" s="1"/>
      <c r="I10420" s="1"/>
      <c r="J10420" s="5"/>
      <c r="K10420" s="5"/>
      <c r="L10420" s="5"/>
      <c r="M10420" s="6"/>
      <c r="N10420" s="6"/>
      <c r="O10420" s="7"/>
      <c r="P10420" s="6"/>
      <c r="Q10420" s="6"/>
    </row>
    <row r="10421" spans="2:17" s="2" customFormat="1" x14ac:dyDescent="0.25">
      <c r="B10421" s="1"/>
      <c r="C10421" s="1"/>
      <c r="D10421" s="1"/>
      <c r="I10421" s="1"/>
      <c r="J10421" s="5"/>
      <c r="K10421" s="5"/>
      <c r="L10421" s="5"/>
      <c r="M10421" s="6"/>
      <c r="N10421" s="6"/>
      <c r="O10421" s="7"/>
      <c r="P10421" s="6"/>
      <c r="Q10421" s="6"/>
    </row>
    <row r="10422" spans="2:17" s="2" customFormat="1" x14ac:dyDescent="0.25">
      <c r="B10422" s="1"/>
      <c r="C10422" s="1"/>
      <c r="D10422" s="1"/>
      <c r="I10422" s="1"/>
      <c r="J10422" s="5"/>
      <c r="K10422" s="5"/>
      <c r="L10422" s="5"/>
      <c r="M10422" s="6"/>
      <c r="N10422" s="6"/>
      <c r="O10422" s="7"/>
      <c r="P10422" s="6"/>
      <c r="Q10422" s="6"/>
    </row>
    <row r="10423" spans="2:17" s="2" customFormat="1" x14ac:dyDescent="0.25">
      <c r="B10423" s="1"/>
      <c r="C10423" s="1"/>
      <c r="D10423" s="1"/>
      <c r="I10423" s="1"/>
      <c r="J10423" s="5"/>
      <c r="K10423" s="5"/>
      <c r="L10423" s="5"/>
      <c r="M10423" s="6"/>
      <c r="N10423" s="6"/>
      <c r="O10423" s="7"/>
      <c r="P10423" s="6"/>
      <c r="Q10423" s="6"/>
    </row>
    <row r="10424" spans="2:17" s="2" customFormat="1" x14ac:dyDescent="0.25">
      <c r="B10424" s="1"/>
      <c r="C10424" s="1"/>
      <c r="D10424" s="1"/>
      <c r="I10424" s="1"/>
      <c r="J10424" s="5"/>
      <c r="K10424" s="5"/>
      <c r="L10424" s="5"/>
      <c r="M10424" s="6"/>
      <c r="N10424" s="6"/>
      <c r="O10424" s="7"/>
      <c r="P10424" s="6"/>
      <c r="Q10424" s="6"/>
    </row>
    <row r="10425" spans="2:17" s="2" customFormat="1" x14ac:dyDescent="0.25">
      <c r="B10425" s="1"/>
      <c r="C10425" s="1"/>
      <c r="D10425" s="1"/>
      <c r="I10425" s="1"/>
      <c r="J10425" s="5"/>
      <c r="K10425" s="5"/>
      <c r="L10425" s="5"/>
      <c r="M10425" s="6"/>
      <c r="N10425" s="6"/>
      <c r="O10425" s="7"/>
      <c r="P10425" s="6"/>
      <c r="Q10425" s="6"/>
    </row>
    <row r="10426" spans="2:17" s="2" customFormat="1" x14ac:dyDescent="0.25">
      <c r="B10426" s="1"/>
      <c r="C10426" s="1"/>
      <c r="D10426" s="1"/>
      <c r="I10426" s="1"/>
      <c r="J10426" s="5"/>
      <c r="K10426" s="5"/>
      <c r="L10426" s="5"/>
      <c r="M10426" s="6"/>
      <c r="N10426" s="6"/>
      <c r="O10426" s="7"/>
      <c r="P10426" s="6"/>
      <c r="Q10426" s="6"/>
    </row>
    <row r="10427" spans="2:17" s="2" customFormat="1" x14ac:dyDescent="0.25">
      <c r="B10427" s="1"/>
      <c r="C10427" s="1"/>
      <c r="D10427" s="1"/>
      <c r="I10427" s="1"/>
      <c r="J10427" s="5"/>
      <c r="K10427" s="5"/>
      <c r="L10427" s="5"/>
      <c r="M10427" s="6"/>
      <c r="N10427" s="6"/>
      <c r="O10427" s="7"/>
      <c r="P10427" s="6"/>
      <c r="Q10427" s="6"/>
    </row>
    <row r="10428" spans="2:17" s="2" customFormat="1" x14ac:dyDescent="0.25">
      <c r="B10428" s="1"/>
      <c r="C10428" s="1"/>
      <c r="D10428" s="1"/>
      <c r="I10428" s="1"/>
      <c r="J10428" s="5"/>
      <c r="K10428" s="5"/>
      <c r="L10428" s="5"/>
      <c r="M10428" s="6"/>
      <c r="N10428" s="6"/>
      <c r="O10428" s="7"/>
      <c r="P10428" s="6"/>
      <c r="Q10428" s="6"/>
    </row>
    <row r="10429" spans="2:17" s="2" customFormat="1" x14ac:dyDescent="0.25">
      <c r="B10429" s="1"/>
      <c r="C10429" s="1"/>
      <c r="D10429" s="1"/>
      <c r="I10429" s="1"/>
      <c r="J10429" s="5"/>
      <c r="K10429" s="5"/>
      <c r="L10429" s="5"/>
      <c r="M10429" s="6"/>
      <c r="N10429" s="6"/>
      <c r="O10429" s="7"/>
      <c r="P10429" s="6"/>
      <c r="Q10429" s="6"/>
    </row>
    <row r="10430" spans="2:17" s="2" customFormat="1" x14ac:dyDescent="0.25">
      <c r="B10430" s="1"/>
      <c r="C10430" s="1"/>
      <c r="D10430" s="1"/>
      <c r="I10430" s="1"/>
      <c r="J10430" s="5"/>
      <c r="K10430" s="5"/>
      <c r="L10430" s="5"/>
      <c r="M10430" s="6"/>
      <c r="N10430" s="6"/>
      <c r="O10430" s="7"/>
      <c r="P10430" s="6"/>
      <c r="Q10430" s="6"/>
    </row>
    <row r="10431" spans="2:17" s="2" customFormat="1" x14ac:dyDescent="0.25">
      <c r="B10431" s="1"/>
      <c r="C10431" s="1"/>
      <c r="D10431" s="1"/>
      <c r="I10431" s="1"/>
      <c r="J10431" s="5"/>
      <c r="K10431" s="5"/>
      <c r="L10431" s="5"/>
      <c r="M10431" s="6"/>
      <c r="N10431" s="6"/>
      <c r="O10431" s="7"/>
      <c r="P10431" s="6"/>
      <c r="Q10431" s="6"/>
    </row>
    <row r="10432" spans="2:17" s="2" customFormat="1" x14ac:dyDescent="0.25">
      <c r="B10432" s="1"/>
      <c r="C10432" s="1"/>
      <c r="D10432" s="1"/>
      <c r="I10432" s="1"/>
      <c r="J10432" s="5"/>
      <c r="K10432" s="5"/>
      <c r="L10432" s="5"/>
      <c r="M10432" s="6"/>
      <c r="N10432" s="6"/>
      <c r="O10432" s="7"/>
      <c r="P10432" s="6"/>
      <c r="Q10432" s="6"/>
    </row>
    <row r="10433" spans="2:17" s="2" customFormat="1" x14ac:dyDescent="0.25">
      <c r="B10433" s="1"/>
      <c r="C10433" s="1"/>
      <c r="D10433" s="1"/>
      <c r="I10433" s="1"/>
      <c r="J10433" s="5"/>
      <c r="K10433" s="5"/>
      <c r="L10433" s="5"/>
      <c r="M10433" s="6"/>
      <c r="N10433" s="6"/>
      <c r="O10433" s="7"/>
      <c r="P10433" s="6"/>
      <c r="Q10433" s="6"/>
    </row>
    <row r="10434" spans="2:17" s="2" customFormat="1" x14ac:dyDescent="0.25">
      <c r="B10434" s="1"/>
      <c r="C10434" s="1"/>
      <c r="D10434" s="1"/>
      <c r="I10434" s="1"/>
      <c r="J10434" s="5"/>
      <c r="K10434" s="5"/>
      <c r="L10434" s="5"/>
      <c r="M10434" s="6"/>
      <c r="N10434" s="6"/>
      <c r="O10434" s="7"/>
      <c r="P10434" s="6"/>
      <c r="Q10434" s="6"/>
    </row>
    <row r="10435" spans="2:17" s="2" customFormat="1" x14ac:dyDescent="0.25">
      <c r="B10435" s="1"/>
      <c r="C10435" s="1"/>
      <c r="D10435" s="1"/>
      <c r="I10435" s="1"/>
      <c r="J10435" s="5"/>
      <c r="K10435" s="5"/>
      <c r="L10435" s="5"/>
      <c r="M10435" s="6"/>
      <c r="N10435" s="6"/>
      <c r="O10435" s="7"/>
      <c r="P10435" s="6"/>
      <c r="Q10435" s="6"/>
    </row>
    <row r="10436" spans="2:17" s="2" customFormat="1" x14ac:dyDescent="0.25">
      <c r="B10436" s="1"/>
      <c r="C10436" s="1"/>
      <c r="D10436" s="1"/>
      <c r="I10436" s="1"/>
      <c r="J10436" s="5"/>
      <c r="K10436" s="5"/>
      <c r="L10436" s="5"/>
      <c r="M10436" s="6"/>
      <c r="N10436" s="6"/>
      <c r="O10436" s="7"/>
      <c r="P10436" s="6"/>
      <c r="Q10436" s="6"/>
    </row>
    <row r="10437" spans="2:17" s="2" customFormat="1" x14ac:dyDescent="0.25">
      <c r="B10437" s="1"/>
      <c r="C10437" s="1"/>
      <c r="D10437" s="1"/>
      <c r="I10437" s="1"/>
      <c r="J10437" s="5"/>
      <c r="K10437" s="5"/>
      <c r="L10437" s="5"/>
      <c r="M10437" s="6"/>
      <c r="N10437" s="6"/>
      <c r="O10437" s="7"/>
      <c r="P10437" s="6"/>
      <c r="Q10437" s="6"/>
    </row>
    <row r="10438" spans="2:17" s="2" customFormat="1" x14ac:dyDescent="0.25">
      <c r="B10438" s="1"/>
      <c r="C10438" s="1"/>
      <c r="D10438" s="1"/>
      <c r="I10438" s="1"/>
      <c r="J10438" s="5"/>
      <c r="K10438" s="5"/>
      <c r="L10438" s="5"/>
      <c r="M10438" s="6"/>
      <c r="N10438" s="6"/>
      <c r="O10438" s="7"/>
      <c r="P10438" s="6"/>
      <c r="Q10438" s="6"/>
    </row>
    <row r="10439" spans="2:17" s="2" customFormat="1" x14ac:dyDescent="0.25">
      <c r="B10439" s="1"/>
      <c r="C10439" s="1"/>
      <c r="D10439" s="1"/>
      <c r="I10439" s="1"/>
      <c r="J10439" s="5"/>
      <c r="K10439" s="5"/>
      <c r="L10439" s="5"/>
      <c r="M10439" s="6"/>
      <c r="N10439" s="6"/>
      <c r="O10439" s="7"/>
      <c r="P10439" s="6"/>
      <c r="Q10439" s="6"/>
    </row>
    <row r="10440" spans="2:17" s="2" customFormat="1" x14ac:dyDescent="0.25">
      <c r="B10440" s="1"/>
      <c r="C10440" s="1"/>
      <c r="D10440" s="1"/>
      <c r="I10440" s="1"/>
      <c r="J10440" s="5"/>
      <c r="K10440" s="5"/>
      <c r="L10440" s="5"/>
      <c r="M10440" s="6"/>
      <c r="N10440" s="6"/>
      <c r="O10440" s="7"/>
      <c r="P10440" s="6"/>
      <c r="Q10440" s="6"/>
    </row>
    <row r="10441" spans="2:17" s="2" customFormat="1" x14ac:dyDescent="0.25">
      <c r="B10441" s="1"/>
      <c r="C10441" s="1"/>
      <c r="D10441" s="1"/>
      <c r="I10441" s="1"/>
      <c r="J10441" s="5"/>
      <c r="K10441" s="5"/>
      <c r="L10441" s="5"/>
      <c r="M10441" s="6"/>
      <c r="N10441" s="6"/>
      <c r="O10441" s="7"/>
      <c r="P10441" s="6"/>
      <c r="Q10441" s="6"/>
    </row>
    <row r="10442" spans="2:17" s="2" customFormat="1" x14ac:dyDescent="0.25">
      <c r="B10442" s="1"/>
      <c r="C10442" s="1"/>
      <c r="D10442" s="1"/>
      <c r="I10442" s="1"/>
      <c r="J10442" s="5"/>
      <c r="K10442" s="5"/>
      <c r="L10442" s="5"/>
      <c r="M10442" s="6"/>
      <c r="N10442" s="6"/>
      <c r="O10442" s="7"/>
      <c r="P10442" s="6"/>
      <c r="Q10442" s="6"/>
    </row>
    <row r="10443" spans="2:17" s="2" customFormat="1" x14ac:dyDescent="0.25">
      <c r="B10443" s="1"/>
      <c r="C10443" s="1"/>
      <c r="D10443" s="1"/>
      <c r="I10443" s="1"/>
      <c r="J10443" s="5"/>
      <c r="K10443" s="5"/>
      <c r="L10443" s="5"/>
      <c r="M10443" s="6"/>
      <c r="N10443" s="6"/>
      <c r="O10443" s="7"/>
      <c r="P10443" s="6"/>
      <c r="Q10443" s="6"/>
    </row>
    <row r="10444" spans="2:17" s="2" customFormat="1" x14ac:dyDescent="0.25">
      <c r="B10444" s="1"/>
      <c r="C10444" s="1"/>
      <c r="D10444" s="1"/>
      <c r="I10444" s="1"/>
      <c r="J10444" s="5"/>
      <c r="K10444" s="5"/>
      <c r="L10444" s="5"/>
      <c r="M10444" s="6"/>
      <c r="N10444" s="6"/>
      <c r="O10444" s="7"/>
      <c r="P10444" s="6"/>
      <c r="Q10444" s="6"/>
    </row>
    <row r="10445" spans="2:17" s="2" customFormat="1" x14ac:dyDescent="0.25">
      <c r="B10445" s="1"/>
      <c r="C10445" s="1"/>
      <c r="D10445" s="1"/>
      <c r="I10445" s="1"/>
      <c r="J10445" s="5"/>
      <c r="K10445" s="5"/>
      <c r="L10445" s="5"/>
      <c r="M10445" s="6"/>
      <c r="N10445" s="6"/>
      <c r="O10445" s="7"/>
      <c r="P10445" s="6"/>
      <c r="Q10445" s="6"/>
    </row>
    <row r="10446" spans="2:17" s="2" customFormat="1" x14ac:dyDescent="0.25">
      <c r="B10446" s="1"/>
      <c r="C10446" s="1"/>
      <c r="D10446" s="1"/>
      <c r="I10446" s="1"/>
      <c r="J10446" s="5"/>
      <c r="K10446" s="5"/>
      <c r="L10446" s="5"/>
      <c r="M10446" s="6"/>
      <c r="N10446" s="6"/>
      <c r="O10446" s="7"/>
      <c r="P10446" s="6"/>
      <c r="Q10446" s="6"/>
    </row>
    <row r="10447" spans="2:17" s="2" customFormat="1" x14ac:dyDescent="0.25">
      <c r="B10447" s="1"/>
      <c r="C10447" s="1"/>
      <c r="D10447" s="1"/>
      <c r="I10447" s="1"/>
      <c r="J10447" s="5"/>
      <c r="K10447" s="5"/>
      <c r="L10447" s="5"/>
      <c r="M10447" s="6"/>
      <c r="N10447" s="6"/>
      <c r="O10447" s="7"/>
      <c r="P10447" s="6"/>
      <c r="Q10447" s="6"/>
    </row>
    <row r="10448" spans="2:17" s="2" customFormat="1" x14ac:dyDescent="0.25">
      <c r="B10448" s="1"/>
      <c r="C10448" s="1"/>
      <c r="D10448" s="1"/>
      <c r="I10448" s="1"/>
      <c r="J10448" s="5"/>
      <c r="K10448" s="5"/>
      <c r="L10448" s="5"/>
      <c r="M10448" s="6"/>
      <c r="N10448" s="6"/>
      <c r="O10448" s="7"/>
      <c r="P10448" s="6"/>
      <c r="Q10448" s="6"/>
    </row>
    <row r="10449" spans="2:17" s="2" customFormat="1" x14ac:dyDescent="0.25">
      <c r="B10449" s="1"/>
      <c r="C10449" s="1"/>
      <c r="D10449" s="1"/>
      <c r="I10449" s="1"/>
      <c r="J10449" s="5"/>
      <c r="K10449" s="5"/>
      <c r="L10449" s="5"/>
      <c r="M10449" s="6"/>
      <c r="N10449" s="6"/>
      <c r="O10449" s="7"/>
      <c r="P10449" s="6"/>
      <c r="Q10449" s="6"/>
    </row>
    <row r="10450" spans="2:17" s="2" customFormat="1" x14ac:dyDescent="0.25">
      <c r="B10450" s="1"/>
      <c r="C10450" s="1"/>
      <c r="D10450" s="1"/>
      <c r="I10450" s="1"/>
      <c r="J10450" s="5"/>
      <c r="K10450" s="5"/>
      <c r="L10450" s="5"/>
      <c r="M10450" s="6"/>
      <c r="N10450" s="6"/>
      <c r="O10450" s="7"/>
      <c r="P10450" s="6"/>
      <c r="Q10450" s="6"/>
    </row>
    <row r="10451" spans="2:17" s="2" customFormat="1" x14ac:dyDescent="0.25">
      <c r="B10451" s="1"/>
      <c r="C10451" s="1"/>
      <c r="D10451" s="1"/>
      <c r="I10451" s="1"/>
      <c r="J10451" s="5"/>
      <c r="K10451" s="5"/>
      <c r="L10451" s="5"/>
      <c r="M10451" s="6"/>
      <c r="N10451" s="6"/>
      <c r="O10451" s="7"/>
      <c r="P10451" s="6"/>
      <c r="Q10451" s="6"/>
    </row>
    <row r="10452" spans="2:17" s="2" customFormat="1" x14ac:dyDescent="0.25">
      <c r="B10452" s="1"/>
      <c r="C10452" s="1"/>
      <c r="D10452" s="1"/>
      <c r="I10452" s="1"/>
      <c r="J10452" s="5"/>
      <c r="K10452" s="5"/>
      <c r="L10452" s="5"/>
      <c r="M10452" s="6"/>
      <c r="N10452" s="6"/>
      <c r="O10452" s="7"/>
      <c r="P10452" s="6"/>
      <c r="Q10452" s="6"/>
    </row>
    <row r="10453" spans="2:17" s="2" customFormat="1" x14ac:dyDescent="0.25">
      <c r="B10453" s="1"/>
      <c r="C10453" s="1"/>
      <c r="D10453" s="1"/>
      <c r="I10453" s="1"/>
      <c r="J10453" s="5"/>
      <c r="K10453" s="5"/>
      <c r="L10453" s="5"/>
      <c r="M10453" s="6"/>
      <c r="N10453" s="6"/>
      <c r="O10453" s="7"/>
      <c r="P10453" s="6"/>
      <c r="Q10453" s="6"/>
    </row>
    <row r="10454" spans="2:17" s="2" customFormat="1" x14ac:dyDescent="0.25">
      <c r="B10454" s="1"/>
      <c r="C10454" s="1"/>
      <c r="D10454" s="1"/>
      <c r="I10454" s="1"/>
      <c r="J10454" s="5"/>
      <c r="K10454" s="5"/>
      <c r="L10454" s="5"/>
      <c r="M10454" s="6"/>
      <c r="N10454" s="6"/>
      <c r="O10454" s="7"/>
      <c r="P10454" s="6"/>
      <c r="Q10454" s="6"/>
    </row>
    <row r="10455" spans="2:17" s="2" customFormat="1" x14ac:dyDescent="0.25">
      <c r="B10455" s="1"/>
      <c r="C10455" s="1"/>
      <c r="D10455" s="1"/>
      <c r="I10455" s="1"/>
      <c r="J10455" s="5"/>
      <c r="K10455" s="5"/>
      <c r="L10455" s="5"/>
      <c r="M10455" s="6"/>
      <c r="N10455" s="6"/>
      <c r="O10455" s="7"/>
      <c r="P10455" s="6"/>
      <c r="Q10455" s="6"/>
    </row>
    <row r="10456" spans="2:17" s="2" customFormat="1" x14ac:dyDescent="0.25">
      <c r="B10456" s="1"/>
      <c r="C10456" s="1"/>
      <c r="D10456" s="1"/>
      <c r="I10456" s="1"/>
      <c r="J10456" s="5"/>
      <c r="K10456" s="5"/>
      <c r="L10456" s="5"/>
      <c r="M10456" s="6"/>
      <c r="N10456" s="6"/>
      <c r="O10456" s="7"/>
      <c r="P10456" s="6"/>
      <c r="Q10456" s="6"/>
    </row>
    <row r="10457" spans="2:17" s="2" customFormat="1" x14ac:dyDescent="0.25">
      <c r="B10457" s="1"/>
      <c r="C10457" s="1"/>
      <c r="D10457" s="1"/>
      <c r="I10457" s="1"/>
      <c r="J10457" s="5"/>
      <c r="K10457" s="5"/>
      <c r="L10457" s="5"/>
      <c r="M10457" s="6"/>
      <c r="N10457" s="6"/>
      <c r="O10457" s="7"/>
      <c r="P10457" s="6"/>
      <c r="Q10457" s="6"/>
    </row>
    <row r="10458" spans="2:17" s="2" customFormat="1" x14ac:dyDescent="0.25">
      <c r="B10458" s="1"/>
      <c r="C10458" s="1"/>
      <c r="D10458" s="1"/>
      <c r="I10458" s="1"/>
      <c r="J10458" s="5"/>
      <c r="K10458" s="5"/>
      <c r="L10458" s="5"/>
      <c r="M10458" s="6"/>
      <c r="N10458" s="6"/>
      <c r="O10458" s="7"/>
      <c r="P10458" s="6"/>
      <c r="Q10458" s="6"/>
    </row>
    <row r="10459" spans="2:17" s="2" customFormat="1" x14ac:dyDescent="0.25">
      <c r="B10459" s="1"/>
      <c r="C10459" s="1"/>
      <c r="D10459" s="1"/>
      <c r="I10459" s="1"/>
      <c r="J10459" s="5"/>
      <c r="K10459" s="5"/>
      <c r="L10459" s="5"/>
      <c r="M10459" s="6"/>
      <c r="N10459" s="6"/>
      <c r="O10459" s="7"/>
      <c r="P10459" s="6"/>
      <c r="Q10459" s="6"/>
    </row>
    <row r="10460" spans="2:17" s="2" customFormat="1" x14ac:dyDescent="0.25">
      <c r="B10460" s="1"/>
      <c r="C10460" s="1"/>
      <c r="D10460" s="1"/>
      <c r="I10460" s="1"/>
      <c r="J10460" s="5"/>
      <c r="K10460" s="5"/>
      <c r="L10460" s="5"/>
      <c r="M10460" s="6"/>
      <c r="N10460" s="6"/>
      <c r="O10460" s="7"/>
      <c r="P10460" s="6"/>
      <c r="Q10460" s="6"/>
    </row>
    <row r="10461" spans="2:17" s="2" customFormat="1" x14ac:dyDescent="0.25">
      <c r="B10461" s="1"/>
      <c r="C10461" s="1"/>
      <c r="D10461" s="1"/>
      <c r="I10461" s="1"/>
      <c r="J10461" s="5"/>
      <c r="K10461" s="5"/>
      <c r="L10461" s="5"/>
      <c r="M10461" s="6"/>
      <c r="N10461" s="6"/>
      <c r="O10461" s="7"/>
      <c r="P10461" s="6"/>
      <c r="Q10461" s="6"/>
    </row>
    <row r="10462" spans="2:17" s="2" customFormat="1" x14ac:dyDescent="0.25">
      <c r="B10462" s="1"/>
      <c r="C10462" s="1"/>
      <c r="D10462" s="1"/>
      <c r="I10462" s="1"/>
      <c r="J10462" s="5"/>
      <c r="K10462" s="5"/>
      <c r="L10462" s="5"/>
      <c r="M10462" s="6"/>
      <c r="N10462" s="6"/>
      <c r="O10462" s="7"/>
      <c r="P10462" s="6"/>
      <c r="Q10462" s="6"/>
    </row>
    <row r="10463" spans="2:17" s="2" customFormat="1" x14ac:dyDescent="0.25">
      <c r="B10463" s="1"/>
      <c r="C10463" s="1"/>
      <c r="D10463" s="1"/>
      <c r="I10463" s="1"/>
      <c r="J10463" s="5"/>
      <c r="K10463" s="5"/>
      <c r="L10463" s="5"/>
      <c r="M10463" s="6"/>
      <c r="N10463" s="6"/>
      <c r="O10463" s="7"/>
      <c r="P10463" s="6"/>
      <c r="Q10463" s="6"/>
    </row>
    <row r="10464" spans="2:17" s="2" customFormat="1" x14ac:dyDescent="0.25">
      <c r="B10464" s="1"/>
      <c r="C10464" s="1"/>
      <c r="D10464" s="1"/>
      <c r="I10464" s="1"/>
      <c r="J10464" s="5"/>
      <c r="K10464" s="5"/>
      <c r="L10464" s="5"/>
      <c r="M10464" s="6"/>
      <c r="N10464" s="6"/>
      <c r="O10464" s="7"/>
      <c r="P10464" s="6"/>
      <c r="Q10464" s="6"/>
    </row>
    <row r="10465" spans="2:17" s="2" customFormat="1" x14ac:dyDescent="0.25">
      <c r="B10465" s="1"/>
      <c r="C10465" s="1"/>
      <c r="D10465" s="1"/>
      <c r="I10465" s="1"/>
      <c r="J10465" s="5"/>
      <c r="K10465" s="5"/>
      <c r="L10465" s="5"/>
      <c r="M10465" s="6"/>
      <c r="N10465" s="6"/>
      <c r="O10465" s="7"/>
      <c r="P10465" s="6"/>
      <c r="Q10465" s="6"/>
    </row>
    <row r="10466" spans="2:17" s="2" customFormat="1" x14ac:dyDescent="0.25">
      <c r="B10466" s="1"/>
      <c r="C10466" s="1"/>
      <c r="D10466" s="1"/>
      <c r="I10466" s="1"/>
      <c r="J10466" s="5"/>
      <c r="K10466" s="5"/>
      <c r="L10466" s="5"/>
      <c r="M10466" s="6"/>
      <c r="N10466" s="6"/>
      <c r="O10466" s="7"/>
      <c r="P10466" s="6"/>
      <c r="Q10466" s="6"/>
    </row>
    <row r="10467" spans="2:17" s="2" customFormat="1" x14ac:dyDescent="0.25">
      <c r="B10467" s="1"/>
      <c r="C10467" s="1"/>
      <c r="D10467" s="1"/>
      <c r="I10467" s="1"/>
      <c r="J10467" s="5"/>
      <c r="K10467" s="5"/>
      <c r="L10467" s="5"/>
      <c r="M10467" s="6"/>
      <c r="N10467" s="6"/>
      <c r="O10467" s="7"/>
      <c r="P10467" s="6"/>
      <c r="Q10467" s="6"/>
    </row>
    <row r="10468" spans="2:17" s="2" customFormat="1" x14ac:dyDescent="0.25">
      <c r="B10468" s="1"/>
      <c r="C10468" s="1"/>
      <c r="D10468" s="1"/>
      <c r="I10468" s="1"/>
      <c r="J10468" s="5"/>
      <c r="K10468" s="5"/>
      <c r="L10468" s="5"/>
      <c r="M10468" s="6"/>
      <c r="N10468" s="6"/>
      <c r="O10468" s="7"/>
      <c r="P10468" s="6"/>
      <c r="Q10468" s="6"/>
    </row>
    <row r="10469" spans="2:17" s="2" customFormat="1" x14ac:dyDescent="0.25">
      <c r="B10469" s="1"/>
      <c r="C10469" s="1"/>
      <c r="D10469" s="1"/>
      <c r="I10469" s="1"/>
      <c r="J10469" s="5"/>
      <c r="K10469" s="5"/>
      <c r="L10469" s="5"/>
      <c r="M10469" s="6"/>
      <c r="N10469" s="6"/>
      <c r="O10469" s="7"/>
      <c r="P10469" s="6"/>
      <c r="Q10469" s="6"/>
    </row>
    <row r="10470" spans="2:17" s="2" customFormat="1" x14ac:dyDescent="0.25">
      <c r="B10470" s="1"/>
      <c r="C10470" s="1"/>
      <c r="D10470" s="1"/>
      <c r="I10470" s="1"/>
      <c r="J10470" s="5"/>
      <c r="K10470" s="5"/>
      <c r="L10470" s="5"/>
      <c r="M10470" s="6"/>
      <c r="N10470" s="6"/>
      <c r="O10470" s="7"/>
      <c r="P10470" s="6"/>
      <c r="Q10470" s="6"/>
    </row>
    <row r="10471" spans="2:17" s="2" customFormat="1" x14ac:dyDescent="0.25">
      <c r="B10471" s="1"/>
      <c r="C10471" s="1"/>
      <c r="D10471" s="1"/>
      <c r="I10471" s="1"/>
      <c r="J10471" s="5"/>
      <c r="K10471" s="5"/>
      <c r="L10471" s="5"/>
      <c r="M10471" s="6"/>
      <c r="N10471" s="6"/>
      <c r="O10471" s="7"/>
      <c r="P10471" s="6"/>
      <c r="Q10471" s="6"/>
    </row>
    <row r="10472" spans="2:17" s="2" customFormat="1" x14ac:dyDescent="0.25">
      <c r="B10472" s="1"/>
      <c r="C10472" s="1"/>
      <c r="D10472" s="1"/>
      <c r="I10472" s="1"/>
      <c r="J10472" s="5"/>
      <c r="K10472" s="5"/>
      <c r="L10472" s="5"/>
      <c r="M10472" s="6"/>
      <c r="N10472" s="6"/>
      <c r="O10472" s="7"/>
      <c r="P10472" s="6"/>
      <c r="Q10472" s="6"/>
    </row>
    <row r="10473" spans="2:17" s="2" customFormat="1" x14ac:dyDescent="0.25">
      <c r="B10473" s="1"/>
      <c r="C10473" s="1"/>
      <c r="D10473" s="1"/>
      <c r="I10473" s="1"/>
      <c r="J10473" s="5"/>
      <c r="K10473" s="5"/>
      <c r="L10473" s="5"/>
      <c r="M10473" s="6"/>
      <c r="N10473" s="6"/>
      <c r="O10473" s="7"/>
      <c r="P10473" s="6"/>
      <c r="Q10473" s="6"/>
    </row>
    <row r="10474" spans="2:17" s="2" customFormat="1" x14ac:dyDescent="0.25">
      <c r="B10474" s="1"/>
      <c r="C10474" s="1"/>
      <c r="D10474" s="1"/>
      <c r="I10474" s="1"/>
      <c r="J10474" s="5"/>
      <c r="K10474" s="5"/>
      <c r="L10474" s="5"/>
      <c r="M10474" s="6"/>
      <c r="N10474" s="6"/>
      <c r="O10474" s="7"/>
      <c r="P10474" s="6"/>
      <c r="Q10474" s="6"/>
    </row>
    <row r="10475" spans="2:17" s="2" customFormat="1" x14ac:dyDescent="0.25">
      <c r="B10475" s="1"/>
      <c r="C10475" s="1"/>
      <c r="D10475" s="1"/>
      <c r="I10475" s="1"/>
      <c r="J10475" s="5"/>
      <c r="K10475" s="5"/>
      <c r="L10475" s="5"/>
      <c r="M10475" s="6"/>
      <c r="N10475" s="6"/>
      <c r="O10475" s="7"/>
      <c r="P10475" s="6"/>
      <c r="Q10475" s="6"/>
    </row>
    <row r="10476" spans="2:17" s="2" customFormat="1" x14ac:dyDescent="0.25">
      <c r="B10476" s="1"/>
      <c r="C10476" s="1"/>
      <c r="D10476" s="1"/>
      <c r="I10476" s="1"/>
      <c r="J10476" s="5"/>
      <c r="K10476" s="5"/>
      <c r="L10476" s="5"/>
      <c r="M10476" s="6"/>
      <c r="N10476" s="6"/>
      <c r="O10476" s="7"/>
      <c r="P10476" s="6"/>
      <c r="Q10476" s="6"/>
    </row>
    <row r="10477" spans="2:17" s="2" customFormat="1" x14ac:dyDescent="0.25">
      <c r="B10477" s="1"/>
      <c r="C10477" s="1"/>
      <c r="D10477" s="1"/>
      <c r="I10477" s="1"/>
      <c r="J10477" s="5"/>
      <c r="K10477" s="5"/>
      <c r="L10477" s="5"/>
      <c r="M10477" s="6"/>
      <c r="N10477" s="6"/>
      <c r="O10477" s="7"/>
      <c r="P10477" s="6"/>
      <c r="Q10477" s="6"/>
    </row>
    <row r="10478" spans="2:17" s="2" customFormat="1" x14ac:dyDescent="0.25">
      <c r="B10478" s="1"/>
      <c r="C10478" s="1"/>
      <c r="D10478" s="1"/>
      <c r="I10478" s="1"/>
      <c r="J10478" s="5"/>
      <c r="K10478" s="5"/>
      <c r="L10478" s="5"/>
      <c r="M10478" s="6"/>
      <c r="N10478" s="6"/>
      <c r="O10478" s="7"/>
      <c r="P10478" s="6"/>
      <c r="Q10478" s="6"/>
    </row>
    <row r="10479" spans="2:17" s="2" customFormat="1" x14ac:dyDescent="0.25">
      <c r="B10479" s="1"/>
      <c r="C10479" s="1"/>
      <c r="D10479" s="1"/>
      <c r="I10479" s="1"/>
      <c r="J10479" s="5"/>
      <c r="K10479" s="5"/>
      <c r="L10479" s="5"/>
      <c r="M10479" s="6"/>
      <c r="N10479" s="6"/>
      <c r="O10479" s="7"/>
      <c r="P10479" s="6"/>
      <c r="Q10479" s="6"/>
    </row>
    <row r="10480" spans="2:17" s="2" customFormat="1" x14ac:dyDescent="0.25">
      <c r="B10480" s="1"/>
      <c r="C10480" s="1"/>
      <c r="D10480" s="1"/>
      <c r="I10480" s="1"/>
      <c r="J10480" s="5"/>
      <c r="K10480" s="5"/>
      <c r="L10480" s="5"/>
      <c r="M10480" s="6"/>
      <c r="N10480" s="6"/>
      <c r="O10480" s="7"/>
      <c r="P10480" s="6"/>
      <c r="Q10480" s="6"/>
    </row>
    <row r="10481" spans="2:17" s="2" customFormat="1" x14ac:dyDescent="0.25">
      <c r="B10481" s="1"/>
      <c r="C10481" s="1"/>
      <c r="D10481" s="1"/>
      <c r="I10481" s="1"/>
      <c r="J10481" s="5"/>
      <c r="K10481" s="5"/>
      <c r="L10481" s="5"/>
      <c r="M10481" s="6"/>
      <c r="N10481" s="6"/>
      <c r="O10481" s="7"/>
      <c r="P10481" s="6"/>
      <c r="Q10481" s="6"/>
    </row>
    <row r="10482" spans="2:17" s="2" customFormat="1" x14ac:dyDescent="0.25">
      <c r="B10482" s="1"/>
      <c r="C10482" s="1"/>
      <c r="D10482" s="1"/>
      <c r="I10482" s="1"/>
      <c r="J10482" s="5"/>
      <c r="K10482" s="5"/>
      <c r="L10482" s="5"/>
      <c r="M10482" s="6"/>
      <c r="N10482" s="6"/>
      <c r="O10482" s="7"/>
      <c r="P10482" s="6"/>
      <c r="Q10482" s="6"/>
    </row>
    <row r="10483" spans="2:17" s="2" customFormat="1" x14ac:dyDescent="0.25">
      <c r="B10483" s="1"/>
      <c r="C10483" s="1"/>
      <c r="D10483" s="1"/>
      <c r="I10483" s="1"/>
      <c r="J10483" s="5"/>
      <c r="K10483" s="5"/>
      <c r="L10483" s="5"/>
      <c r="M10483" s="6"/>
      <c r="N10483" s="6"/>
      <c r="O10483" s="7"/>
      <c r="P10483" s="6"/>
      <c r="Q10483" s="6"/>
    </row>
    <row r="10484" spans="2:17" s="2" customFormat="1" x14ac:dyDescent="0.25">
      <c r="B10484" s="1"/>
      <c r="C10484" s="1"/>
      <c r="D10484" s="1"/>
      <c r="I10484" s="1"/>
      <c r="J10484" s="5"/>
      <c r="K10484" s="5"/>
      <c r="L10484" s="5"/>
      <c r="M10484" s="6"/>
      <c r="N10484" s="6"/>
      <c r="O10484" s="7"/>
      <c r="P10484" s="6"/>
      <c r="Q10484" s="6"/>
    </row>
    <row r="10485" spans="2:17" s="2" customFormat="1" x14ac:dyDescent="0.25">
      <c r="B10485" s="1"/>
      <c r="C10485" s="1"/>
      <c r="D10485" s="1"/>
      <c r="I10485" s="1"/>
      <c r="J10485" s="5"/>
      <c r="K10485" s="5"/>
      <c r="L10485" s="5"/>
      <c r="M10485" s="6"/>
      <c r="N10485" s="6"/>
      <c r="O10485" s="7"/>
      <c r="P10485" s="6"/>
      <c r="Q10485" s="6"/>
    </row>
    <row r="10486" spans="2:17" s="2" customFormat="1" x14ac:dyDescent="0.25">
      <c r="B10486" s="1"/>
      <c r="C10486" s="1"/>
      <c r="D10486" s="1"/>
      <c r="I10486" s="1"/>
      <c r="J10486" s="5"/>
      <c r="K10486" s="5"/>
      <c r="L10486" s="5"/>
      <c r="M10486" s="6"/>
      <c r="N10486" s="6"/>
      <c r="O10486" s="7"/>
      <c r="P10486" s="6"/>
      <c r="Q10486" s="6"/>
    </row>
    <row r="10487" spans="2:17" s="2" customFormat="1" x14ac:dyDescent="0.25">
      <c r="B10487" s="1"/>
      <c r="C10487" s="1"/>
      <c r="D10487" s="1"/>
      <c r="I10487" s="1"/>
      <c r="J10487" s="5"/>
      <c r="K10487" s="5"/>
      <c r="L10487" s="5"/>
      <c r="M10487" s="6"/>
      <c r="N10487" s="6"/>
      <c r="O10487" s="7"/>
      <c r="P10487" s="6"/>
      <c r="Q10487" s="6"/>
    </row>
    <row r="10488" spans="2:17" s="2" customFormat="1" x14ac:dyDescent="0.25">
      <c r="B10488" s="1"/>
      <c r="C10488" s="1"/>
      <c r="D10488" s="1"/>
      <c r="I10488" s="1"/>
      <c r="J10488" s="5"/>
      <c r="K10488" s="5"/>
      <c r="L10488" s="5"/>
      <c r="M10488" s="6"/>
      <c r="N10488" s="6"/>
      <c r="O10488" s="7"/>
      <c r="P10488" s="6"/>
      <c r="Q10488" s="6"/>
    </row>
    <row r="10489" spans="2:17" s="2" customFormat="1" x14ac:dyDescent="0.25">
      <c r="B10489" s="1"/>
      <c r="C10489" s="1"/>
      <c r="D10489" s="1"/>
      <c r="I10489" s="1"/>
      <c r="J10489" s="5"/>
      <c r="K10489" s="5"/>
      <c r="L10489" s="5"/>
      <c r="M10489" s="6"/>
      <c r="N10489" s="6"/>
      <c r="O10489" s="7"/>
      <c r="P10489" s="6"/>
      <c r="Q10489" s="6"/>
    </row>
    <row r="10490" spans="2:17" s="2" customFormat="1" x14ac:dyDescent="0.25">
      <c r="B10490" s="1"/>
      <c r="C10490" s="1"/>
      <c r="D10490" s="1"/>
      <c r="I10490" s="1"/>
      <c r="J10490" s="5"/>
      <c r="K10490" s="5"/>
      <c r="L10490" s="5"/>
      <c r="M10490" s="6"/>
      <c r="N10490" s="6"/>
      <c r="O10490" s="7"/>
      <c r="P10490" s="6"/>
      <c r="Q10490" s="6"/>
    </row>
    <row r="10491" spans="2:17" s="2" customFormat="1" x14ac:dyDescent="0.25">
      <c r="B10491" s="1"/>
      <c r="C10491" s="1"/>
      <c r="D10491" s="1"/>
      <c r="I10491" s="1"/>
      <c r="J10491" s="5"/>
      <c r="K10491" s="5"/>
      <c r="L10491" s="5"/>
      <c r="M10491" s="6"/>
      <c r="N10491" s="6"/>
      <c r="O10491" s="7"/>
      <c r="P10491" s="6"/>
      <c r="Q10491" s="6"/>
    </row>
    <row r="10492" spans="2:17" s="2" customFormat="1" x14ac:dyDescent="0.25">
      <c r="B10492" s="1"/>
      <c r="C10492" s="1"/>
      <c r="D10492" s="1"/>
      <c r="I10492" s="1"/>
      <c r="J10492" s="5"/>
      <c r="K10492" s="5"/>
      <c r="L10492" s="5"/>
      <c r="M10492" s="6"/>
      <c r="N10492" s="6"/>
      <c r="O10492" s="7"/>
      <c r="P10492" s="6"/>
      <c r="Q10492" s="6"/>
    </row>
    <row r="10493" spans="2:17" s="2" customFormat="1" x14ac:dyDescent="0.25">
      <c r="B10493" s="1"/>
      <c r="C10493" s="1"/>
      <c r="D10493" s="1"/>
      <c r="I10493" s="1"/>
      <c r="J10493" s="5"/>
      <c r="K10493" s="5"/>
      <c r="L10493" s="5"/>
      <c r="M10493" s="6"/>
      <c r="N10493" s="6"/>
      <c r="O10493" s="7"/>
      <c r="P10493" s="6"/>
      <c r="Q10493" s="6"/>
    </row>
    <row r="10494" spans="2:17" s="2" customFormat="1" x14ac:dyDescent="0.25">
      <c r="B10494" s="1"/>
      <c r="C10494" s="1"/>
      <c r="D10494" s="1"/>
      <c r="I10494" s="1"/>
      <c r="J10494" s="5"/>
      <c r="K10494" s="5"/>
      <c r="L10494" s="5"/>
      <c r="M10494" s="6"/>
      <c r="N10494" s="6"/>
      <c r="O10494" s="7"/>
      <c r="P10494" s="6"/>
      <c r="Q10494" s="6"/>
    </row>
    <row r="10495" spans="2:17" s="2" customFormat="1" x14ac:dyDescent="0.25">
      <c r="B10495" s="1"/>
      <c r="C10495" s="1"/>
      <c r="D10495" s="1"/>
      <c r="I10495" s="1"/>
      <c r="J10495" s="5"/>
      <c r="K10495" s="5"/>
      <c r="L10495" s="5"/>
      <c r="M10495" s="6"/>
      <c r="N10495" s="6"/>
      <c r="O10495" s="7"/>
      <c r="P10495" s="6"/>
      <c r="Q10495" s="6"/>
    </row>
    <row r="10496" spans="2:17" s="2" customFormat="1" x14ac:dyDescent="0.25">
      <c r="B10496" s="1"/>
      <c r="C10496" s="1"/>
      <c r="D10496" s="1"/>
      <c r="I10496" s="1"/>
      <c r="J10496" s="5"/>
      <c r="K10496" s="5"/>
      <c r="L10496" s="5"/>
      <c r="M10496" s="6"/>
      <c r="N10496" s="6"/>
      <c r="O10496" s="7"/>
      <c r="P10496" s="6"/>
      <c r="Q10496" s="6"/>
    </row>
    <row r="10497" spans="2:17" s="2" customFormat="1" x14ac:dyDescent="0.25">
      <c r="B10497" s="1"/>
      <c r="C10497" s="1"/>
      <c r="D10497" s="1"/>
      <c r="I10497" s="1"/>
      <c r="J10497" s="5"/>
      <c r="K10497" s="5"/>
      <c r="L10497" s="5"/>
      <c r="M10497" s="6"/>
      <c r="N10497" s="6"/>
      <c r="O10497" s="7"/>
      <c r="P10497" s="6"/>
      <c r="Q10497" s="6"/>
    </row>
    <row r="10498" spans="2:17" s="2" customFormat="1" x14ac:dyDescent="0.25">
      <c r="B10498" s="1"/>
      <c r="C10498" s="1"/>
      <c r="D10498" s="1"/>
      <c r="I10498" s="1"/>
      <c r="J10498" s="5"/>
      <c r="K10498" s="5"/>
      <c r="L10498" s="5"/>
      <c r="M10498" s="6"/>
      <c r="N10498" s="6"/>
      <c r="O10498" s="7"/>
      <c r="P10498" s="6"/>
      <c r="Q10498" s="6"/>
    </row>
    <row r="10499" spans="2:17" s="2" customFormat="1" x14ac:dyDescent="0.25">
      <c r="B10499" s="1"/>
      <c r="C10499" s="1"/>
      <c r="D10499" s="1"/>
      <c r="I10499" s="1"/>
      <c r="J10499" s="5"/>
      <c r="K10499" s="5"/>
      <c r="L10499" s="5"/>
      <c r="M10499" s="6"/>
      <c r="N10499" s="6"/>
      <c r="O10499" s="7"/>
      <c r="P10499" s="6"/>
      <c r="Q10499" s="6"/>
    </row>
    <row r="10500" spans="2:17" s="2" customFormat="1" x14ac:dyDescent="0.25">
      <c r="B10500" s="1"/>
      <c r="C10500" s="1"/>
      <c r="D10500" s="1"/>
      <c r="I10500" s="1"/>
      <c r="J10500" s="5"/>
      <c r="K10500" s="5"/>
      <c r="L10500" s="5"/>
      <c r="M10500" s="6"/>
      <c r="N10500" s="6"/>
      <c r="O10500" s="7"/>
      <c r="P10500" s="6"/>
      <c r="Q10500" s="6"/>
    </row>
    <row r="10501" spans="2:17" s="2" customFormat="1" x14ac:dyDescent="0.25">
      <c r="B10501" s="1"/>
      <c r="C10501" s="1"/>
      <c r="D10501" s="1"/>
      <c r="I10501" s="1"/>
      <c r="J10501" s="5"/>
      <c r="K10501" s="5"/>
      <c r="L10501" s="5"/>
      <c r="M10501" s="6"/>
      <c r="N10501" s="6"/>
      <c r="O10501" s="7"/>
      <c r="P10501" s="6"/>
      <c r="Q10501" s="6"/>
    </row>
    <row r="10502" spans="2:17" s="2" customFormat="1" x14ac:dyDescent="0.25">
      <c r="B10502" s="1"/>
      <c r="C10502" s="1"/>
      <c r="D10502" s="1"/>
      <c r="I10502" s="1"/>
      <c r="J10502" s="5"/>
      <c r="K10502" s="5"/>
      <c r="L10502" s="5"/>
      <c r="M10502" s="6"/>
      <c r="N10502" s="6"/>
      <c r="O10502" s="7"/>
      <c r="P10502" s="6"/>
      <c r="Q10502" s="6"/>
    </row>
    <row r="10503" spans="2:17" s="2" customFormat="1" x14ac:dyDescent="0.25">
      <c r="B10503" s="1"/>
      <c r="C10503" s="1"/>
      <c r="D10503" s="1"/>
      <c r="I10503" s="1"/>
      <c r="J10503" s="5"/>
      <c r="K10503" s="5"/>
      <c r="L10503" s="5"/>
      <c r="M10503" s="6"/>
      <c r="N10503" s="6"/>
      <c r="O10503" s="7"/>
      <c r="P10503" s="6"/>
      <c r="Q10503" s="6"/>
    </row>
    <row r="10504" spans="2:17" s="2" customFormat="1" x14ac:dyDescent="0.25">
      <c r="B10504" s="1"/>
      <c r="C10504" s="1"/>
      <c r="D10504" s="1"/>
      <c r="I10504" s="1"/>
      <c r="J10504" s="5"/>
      <c r="K10504" s="5"/>
      <c r="L10504" s="5"/>
      <c r="M10504" s="6"/>
      <c r="N10504" s="6"/>
      <c r="O10504" s="7"/>
      <c r="P10504" s="6"/>
      <c r="Q10504" s="6"/>
    </row>
    <row r="10505" spans="2:17" s="2" customFormat="1" x14ac:dyDescent="0.25">
      <c r="B10505" s="1"/>
      <c r="C10505" s="1"/>
      <c r="D10505" s="1"/>
      <c r="I10505" s="1"/>
      <c r="J10505" s="5"/>
      <c r="K10505" s="5"/>
      <c r="L10505" s="5"/>
      <c r="M10505" s="6"/>
      <c r="N10505" s="6"/>
      <c r="O10505" s="7"/>
      <c r="P10505" s="6"/>
      <c r="Q10505" s="6"/>
    </row>
    <row r="10506" spans="2:17" s="2" customFormat="1" x14ac:dyDescent="0.25">
      <c r="B10506" s="1"/>
      <c r="C10506" s="1"/>
      <c r="D10506" s="1"/>
      <c r="I10506" s="1"/>
      <c r="J10506" s="5"/>
      <c r="K10506" s="5"/>
      <c r="L10506" s="5"/>
      <c r="M10506" s="6"/>
      <c r="N10506" s="6"/>
      <c r="O10506" s="7"/>
      <c r="P10506" s="6"/>
      <c r="Q10506" s="6"/>
    </row>
    <row r="10507" spans="2:17" s="2" customFormat="1" x14ac:dyDescent="0.25">
      <c r="B10507" s="1"/>
      <c r="C10507" s="1"/>
      <c r="D10507" s="1"/>
      <c r="I10507" s="1"/>
      <c r="J10507" s="5"/>
      <c r="K10507" s="5"/>
      <c r="L10507" s="5"/>
      <c r="M10507" s="6"/>
      <c r="N10507" s="6"/>
      <c r="O10507" s="7"/>
      <c r="P10507" s="6"/>
      <c r="Q10507" s="6"/>
    </row>
    <row r="10508" spans="2:17" s="2" customFormat="1" x14ac:dyDescent="0.25">
      <c r="B10508" s="1"/>
      <c r="C10508" s="1"/>
      <c r="D10508" s="1"/>
      <c r="I10508" s="1"/>
      <c r="J10508" s="5"/>
      <c r="K10508" s="5"/>
      <c r="L10508" s="5"/>
      <c r="M10508" s="6"/>
      <c r="N10508" s="6"/>
      <c r="O10508" s="7"/>
      <c r="P10508" s="6"/>
      <c r="Q10508" s="6"/>
    </row>
    <row r="10509" spans="2:17" s="2" customFormat="1" x14ac:dyDescent="0.25">
      <c r="B10509" s="1"/>
      <c r="C10509" s="1"/>
      <c r="D10509" s="1"/>
      <c r="I10509" s="1"/>
      <c r="J10509" s="5"/>
      <c r="K10509" s="5"/>
      <c r="L10509" s="5"/>
      <c r="M10509" s="6"/>
      <c r="N10509" s="6"/>
      <c r="O10509" s="7"/>
      <c r="P10509" s="6"/>
      <c r="Q10509" s="6"/>
    </row>
    <row r="10510" spans="2:17" s="2" customFormat="1" x14ac:dyDescent="0.25">
      <c r="B10510" s="1"/>
      <c r="C10510" s="1"/>
      <c r="D10510" s="1"/>
      <c r="I10510" s="1"/>
      <c r="J10510" s="5"/>
      <c r="K10510" s="5"/>
      <c r="L10510" s="5"/>
      <c r="M10510" s="6"/>
      <c r="N10510" s="6"/>
      <c r="O10510" s="7"/>
      <c r="P10510" s="6"/>
      <c r="Q10510" s="6"/>
    </row>
    <row r="10511" spans="2:17" s="2" customFormat="1" x14ac:dyDescent="0.25">
      <c r="B10511" s="1"/>
      <c r="C10511" s="1"/>
      <c r="D10511" s="1"/>
      <c r="I10511" s="1"/>
      <c r="J10511" s="5"/>
      <c r="K10511" s="5"/>
      <c r="L10511" s="5"/>
      <c r="M10511" s="6"/>
      <c r="N10511" s="6"/>
      <c r="O10511" s="7"/>
      <c r="P10511" s="6"/>
      <c r="Q10511" s="6"/>
    </row>
    <row r="10512" spans="2:17" s="2" customFormat="1" x14ac:dyDescent="0.25">
      <c r="B10512" s="1"/>
      <c r="C10512" s="1"/>
      <c r="D10512" s="1"/>
      <c r="I10512" s="1"/>
      <c r="J10512" s="5"/>
      <c r="K10512" s="5"/>
      <c r="L10512" s="5"/>
      <c r="M10512" s="6"/>
      <c r="N10512" s="6"/>
      <c r="O10512" s="7"/>
      <c r="P10512" s="6"/>
      <c r="Q10512" s="6"/>
    </row>
    <row r="10513" spans="2:17" s="2" customFormat="1" x14ac:dyDescent="0.25">
      <c r="B10513" s="1"/>
      <c r="C10513" s="1"/>
      <c r="D10513" s="1"/>
      <c r="I10513" s="1"/>
      <c r="J10513" s="5"/>
      <c r="K10513" s="5"/>
      <c r="L10513" s="5"/>
      <c r="M10513" s="6"/>
      <c r="N10513" s="6"/>
      <c r="O10513" s="7"/>
      <c r="P10513" s="6"/>
      <c r="Q10513" s="6"/>
    </row>
    <row r="10514" spans="2:17" s="2" customFormat="1" x14ac:dyDescent="0.25">
      <c r="B10514" s="1"/>
      <c r="C10514" s="1"/>
      <c r="D10514" s="1"/>
      <c r="I10514" s="1"/>
      <c r="J10514" s="5"/>
      <c r="K10514" s="5"/>
      <c r="L10514" s="5"/>
      <c r="M10514" s="6"/>
      <c r="N10514" s="6"/>
      <c r="O10514" s="7"/>
      <c r="P10514" s="6"/>
      <c r="Q10514" s="6"/>
    </row>
    <row r="10515" spans="2:17" s="2" customFormat="1" x14ac:dyDescent="0.25">
      <c r="B10515" s="1"/>
      <c r="C10515" s="1"/>
      <c r="D10515" s="1"/>
      <c r="I10515" s="1"/>
      <c r="J10515" s="5"/>
      <c r="K10515" s="5"/>
      <c r="L10515" s="5"/>
      <c r="M10515" s="6"/>
      <c r="N10515" s="6"/>
      <c r="O10515" s="7"/>
      <c r="P10515" s="6"/>
      <c r="Q10515" s="6"/>
    </row>
    <row r="10516" spans="2:17" s="2" customFormat="1" x14ac:dyDescent="0.25">
      <c r="B10516" s="1"/>
      <c r="C10516" s="1"/>
      <c r="D10516" s="1"/>
      <c r="I10516" s="1"/>
      <c r="J10516" s="5"/>
      <c r="K10516" s="5"/>
      <c r="L10516" s="5"/>
      <c r="M10516" s="6"/>
      <c r="N10516" s="6"/>
      <c r="O10516" s="7"/>
      <c r="P10516" s="6"/>
      <c r="Q10516" s="6"/>
    </row>
    <row r="10517" spans="2:17" s="2" customFormat="1" x14ac:dyDescent="0.25">
      <c r="B10517" s="1"/>
      <c r="C10517" s="1"/>
      <c r="D10517" s="1"/>
      <c r="I10517" s="1"/>
      <c r="J10517" s="5"/>
      <c r="K10517" s="5"/>
      <c r="L10517" s="5"/>
      <c r="M10517" s="6"/>
      <c r="N10517" s="6"/>
      <c r="O10517" s="7"/>
      <c r="P10517" s="6"/>
      <c r="Q10517" s="6"/>
    </row>
    <row r="10518" spans="2:17" s="2" customFormat="1" x14ac:dyDescent="0.25">
      <c r="B10518" s="1"/>
      <c r="C10518" s="1"/>
      <c r="D10518" s="1"/>
      <c r="I10518" s="1"/>
      <c r="J10518" s="5"/>
      <c r="K10518" s="5"/>
      <c r="L10518" s="5"/>
      <c r="M10518" s="6"/>
      <c r="N10518" s="6"/>
      <c r="O10518" s="7"/>
      <c r="P10518" s="6"/>
      <c r="Q10518" s="6"/>
    </row>
    <row r="10519" spans="2:17" s="2" customFormat="1" x14ac:dyDescent="0.25">
      <c r="B10519" s="1"/>
      <c r="C10519" s="1"/>
      <c r="D10519" s="1"/>
      <c r="I10519" s="1"/>
      <c r="J10519" s="5"/>
      <c r="K10519" s="5"/>
      <c r="L10519" s="5"/>
      <c r="M10519" s="6"/>
      <c r="N10519" s="6"/>
      <c r="O10519" s="7"/>
      <c r="P10519" s="6"/>
      <c r="Q10519" s="6"/>
    </row>
    <row r="10520" spans="2:17" s="2" customFormat="1" x14ac:dyDescent="0.25">
      <c r="B10520" s="1"/>
      <c r="C10520" s="1"/>
      <c r="D10520" s="1"/>
      <c r="I10520" s="1"/>
      <c r="J10520" s="5"/>
      <c r="K10520" s="5"/>
      <c r="L10520" s="5"/>
      <c r="M10520" s="6"/>
      <c r="N10520" s="6"/>
      <c r="O10520" s="7"/>
      <c r="P10520" s="6"/>
      <c r="Q10520" s="6"/>
    </row>
    <row r="10521" spans="2:17" s="2" customFormat="1" x14ac:dyDescent="0.25">
      <c r="B10521" s="1"/>
      <c r="C10521" s="1"/>
      <c r="D10521" s="1"/>
      <c r="I10521" s="1"/>
      <c r="J10521" s="5"/>
      <c r="K10521" s="5"/>
      <c r="L10521" s="5"/>
      <c r="M10521" s="6"/>
      <c r="N10521" s="6"/>
      <c r="O10521" s="7"/>
      <c r="P10521" s="6"/>
      <c r="Q10521" s="6"/>
    </row>
    <row r="10522" spans="2:17" s="2" customFormat="1" x14ac:dyDescent="0.25">
      <c r="B10522" s="1"/>
      <c r="C10522" s="1"/>
      <c r="D10522" s="1"/>
      <c r="I10522" s="1"/>
      <c r="J10522" s="5"/>
      <c r="K10522" s="5"/>
      <c r="L10522" s="5"/>
      <c r="M10522" s="6"/>
      <c r="N10522" s="6"/>
      <c r="O10522" s="7"/>
      <c r="P10522" s="6"/>
      <c r="Q10522" s="6"/>
    </row>
    <row r="10523" spans="2:17" s="2" customFormat="1" x14ac:dyDescent="0.25">
      <c r="B10523" s="1"/>
      <c r="C10523" s="1"/>
      <c r="D10523" s="1"/>
      <c r="I10523" s="1"/>
      <c r="J10523" s="5"/>
      <c r="K10523" s="5"/>
      <c r="L10523" s="5"/>
      <c r="M10523" s="6"/>
      <c r="N10523" s="6"/>
      <c r="O10523" s="7"/>
      <c r="P10523" s="6"/>
      <c r="Q10523" s="6"/>
    </row>
    <row r="10524" spans="2:17" s="2" customFormat="1" x14ac:dyDescent="0.25">
      <c r="B10524" s="1"/>
      <c r="C10524" s="1"/>
      <c r="D10524" s="1"/>
      <c r="I10524" s="1"/>
      <c r="J10524" s="5"/>
      <c r="K10524" s="5"/>
      <c r="L10524" s="5"/>
      <c r="M10524" s="6"/>
      <c r="N10524" s="6"/>
      <c r="O10524" s="7"/>
      <c r="P10524" s="6"/>
      <c r="Q10524" s="6"/>
    </row>
    <row r="10525" spans="2:17" s="2" customFormat="1" x14ac:dyDescent="0.25">
      <c r="B10525" s="1"/>
      <c r="C10525" s="1"/>
      <c r="D10525" s="1"/>
      <c r="I10525" s="1"/>
      <c r="J10525" s="5"/>
      <c r="K10525" s="5"/>
      <c r="L10525" s="5"/>
      <c r="M10525" s="6"/>
      <c r="N10525" s="6"/>
      <c r="O10525" s="7"/>
      <c r="P10525" s="6"/>
      <c r="Q10525" s="6"/>
    </row>
    <row r="10526" spans="2:17" s="2" customFormat="1" x14ac:dyDescent="0.25">
      <c r="B10526" s="1"/>
      <c r="C10526" s="1"/>
      <c r="D10526" s="1"/>
      <c r="I10526" s="1"/>
      <c r="J10526" s="5"/>
      <c r="K10526" s="5"/>
      <c r="L10526" s="5"/>
      <c r="M10526" s="6"/>
      <c r="N10526" s="6"/>
      <c r="O10526" s="7"/>
      <c r="P10526" s="6"/>
      <c r="Q10526" s="6"/>
    </row>
    <row r="10527" spans="2:17" s="2" customFormat="1" x14ac:dyDescent="0.25">
      <c r="B10527" s="1"/>
      <c r="C10527" s="1"/>
      <c r="D10527" s="1"/>
      <c r="I10527" s="1"/>
      <c r="J10527" s="5"/>
      <c r="K10527" s="5"/>
      <c r="L10527" s="5"/>
      <c r="M10527" s="6"/>
      <c r="N10527" s="6"/>
      <c r="O10527" s="7"/>
      <c r="P10527" s="6"/>
      <c r="Q10527" s="6"/>
    </row>
    <row r="10528" spans="2:17" s="2" customFormat="1" x14ac:dyDescent="0.25">
      <c r="B10528" s="1"/>
      <c r="C10528" s="1"/>
      <c r="D10528" s="1"/>
      <c r="I10528" s="1"/>
      <c r="J10528" s="5"/>
      <c r="K10528" s="5"/>
      <c r="L10528" s="5"/>
      <c r="M10528" s="6"/>
      <c r="N10528" s="6"/>
      <c r="O10528" s="7"/>
      <c r="P10528" s="6"/>
      <c r="Q10528" s="6"/>
    </row>
    <row r="10529" spans="2:17" s="2" customFormat="1" x14ac:dyDescent="0.25">
      <c r="B10529" s="1"/>
      <c r="C10529" s="1"/>
      <c r="D10529" s="1"/>
      <c r="I10529" s="1"/>
      <c r="J10529" s="5"/>
      <c r="K10529" s="5"/>
      <c r="L10529" s="5"/>
      <c r="M10529" s="6"/>
      <c r="N10529" s="6"/>
      <c r="O10529" s="7"/>
      <c r="P10529" s="6"/>
      <c r="Q10529" s="6"/>
    </row>
    <row r="10530" spans="2:17" s="2" customFormat="1" x14ac:dyDescent="0.25">
      <c r="B10530" s="1"/>
      <c r="C10530" s="1"/>
      <c r="D10530" s="1"/>
      <c r="I10530" s="1"/>
      <c r="J10530" s="5"/>
      <c r="K10530" s="5"/>
      <c r="L10530" s="5"/>
      <c r="M10530" s="6"/>
      <c r="N10530" s="6"/>
      <c r="O10530" s="7"/>
      <c r="P10530" s="6"/>
      <c r="Q10530" s="6"/>
    </row>
    <row r="10531" spans="2:17" s="2" customFormat="1" x14ac:dyDescent="0.25">
      <c r="B10531" s="1"/>
      <c r="C10531" s="1"/>
      <c r="D10531" s="1"/>
      <c r="I10531" s="1"/>
      <c r="J10531" s="5"/>
      <c r="K10531" s="5"/>
      <c r="L10531" s="5"/>
      <c r="M10531" s="6"/>
      <c r="N10531" s="6"/>
      <c r="O10531" s="7"/>
      <c r="P10531" s="6"/>
      <c r="Q10531" s="6"/>
    </row>
    <row r="10532" spans="2:17" s="2" customFormat="1" x14ac:dyDescent="0.25">
      <c r="B10532" s="1"/>
      <c r="C10532" s="1"/>
      <c r="D10532" s="1"/>
      <c r="I10532" s="1"/>
      <c r="J10532" s="5"/>
      <c r="K10532" s="5"/>
      <c r="L10532" s="5"/>
      <c r="M10532" s="6"/>
      <c r="N10532" s="6"/>
      <c r="O10532" s="7"/>
      <c r="P10532" s="6"/>
      <c r="Q10532" s="6"/>
    </row>
    <row r="10533" spans="2:17" s="2" customFormat="1" x14ac:dyDescent="0.25">
      <c r="B10533" s="1"/>
      <c r="C10533" s="1"/>
      <c r="D10533" s="1"/>
      <c r="I10533" s="1"/>
      <c r="J10533" s="5"/>
      <c r="K10533" s="5"/>
      <c r="L10533" s="5"/>
      <c r="M10533" s="6"/>
      <c r="N10533" s="6"/>
      <c r="O10533" s="7"/>
      <c r="P10533" s="6"/>
      <c r="Q10533" s="6"/>
    </row>
    <row r="10534" spans="2:17" s="2" customFormat="1" x14ac:dyDescent="0.25">
      <c r="B10534" s="1"/>
      <c r="C10534" s="1"/>
      <c r="D10534" s="1"/>
      <c r="I10534" s="1"/>
      <c r="J10534" s="5"/>
      <c r="K10534" s="5"/>
      <c r="L10534" s="5"/>
      <c r="M10534" s="6"/>
      <c r="N10534" s="6"/>
      <c r="O10534" s="7"/>
      <c r="P10534" s="6"/>
      <c r="Q10534" s="6"/>
    </row>
    <row r="10535" spans="2:17" s="2" customFormat="1" x14ac:dyDescent="0.25">
      <c r="B10535" s="1"/>
      <c r="C10535" s="1"/>
      <c r="D10535" s="1"/>
      <c r="I10535" s="1"/>
      <c r="J10535" s="5"/>
      <c r="K10535" s="5"/>
      <c r="L10535" s="5"/>
      <c r="M10535" s="6"/>
      <c r="N10535" s="6"/>
      <c r="O10535" s="7"/>
      <c r="P10535" s="6"/>
      <c r="Q10535" s="6"/>
    </row>
    <row r="10536" spans="2:17" s="2" customFormat="1" x14ac:dyDescent="0.25">
      <c r="B10536" s="1"/>
      <c r="C10536" s="1"/>
      <c r="D10536" s="1"/>
      <c r="I10536" s="1"/>
      <c r="J10536" s="5"/>
      <c r="K10536" s="5"/>
      <c r="L10536" s="5"/>
      <c r="M10536" s="6"/>
      <c r="N10536" s="6"/>
      <c r="O10536" s="7"/>
      <c r="P10536" s="6"/>
      <c r="Q10536" s="6"/>
    </row>
    <row r="10537" spans="2:17" s="2" customFormat="1" x14ac:dyDescent="0.25">
      <c r="B10537" s="1"/>
      <c r="C10537" s="1"/>
      <c r="D10537" s="1"/>
      <c r="I10537" s="1"/>
      <c r="J10537" s="5"/>
      <c r="K10537" s="5"/>
      <c r="L10537" s="5"/>
      <c r="M10537" s="6"/>
      <c r="N10537" s="6"/>
      <c r="O10537" s="7"/>
      <c r="P10537" s="6"/>
      <c r="Q10537" s="6"/>
    </row>
    <row r="10538" spans="2:17" s="2" customFormat="1" x14ac:dyDescent="0.25">
      <c r="B10538" s="1"/>
      <c r="C10538" s="1"/>
      <c r="D10538" s="1"/>
      <c r="I10538" s="1"/>
      <c r="J10538" s="5"/>
      <c r="K10538" s="5"/>
      <c r="L10538" s="5"/>
      <c r="M10538" s="6"/>
      <c r="N10538" s="6"/>
      <c r="O10538" s="7"/>
      <c r="P10538" s="6"/>
      <c r="Q10538" s="6"/>
    </row>
    <row r="10539" spans="2:17" s="2" customFormat="1" x14ac:dyDescent="0.25">
      <c r="B10539" s="1"/>
      <c r="C10539" s="1"/>
      <c r="D10539" s="1"/>
      <c r="I10539" s="1"/>
      <c r="J10539" s="5"/>
      <c r="K10539" s="5"/>
      <c r="L10539" s="5"/>
      <c r="M10539" s="6"/>
      <c r="N10539" s="6"/>
      <c r="O10539" s="7"/>
      <c r="P10539" s="6"/>
      <c r="Q10539" s="6"/>
    </row>
    <row r="10540" spans="2:17" s="2" customFormat="1" x14ac:dyDescent="0.25">
      <c r="B10540" s="1"/>
      <c r="C10540" s="1"/>
      <c r="D10540" s="1"/>
      <c r="I10540" s="1"/>
      <c r="J10540" s="5"/>
      <c r="K10540" s="5"/>
      <c r="L10540" s="5"/>
      <c r="M10540" s="6"/>
      <c r="N10540" s="6"/>
      <c r="O10540" s="7"/>
      <c r="P10540" s="6"/>
      <c r="Q10540" s="6"/>
    </row>
    <row r="10541" spans="2:17" s="2" customFormat="1" x14ac:dyDescent="0.25">
      <c r="B10541" s="1"/>
      <c r="C10541" s="1"/>
      <c r="D10541" s="1"/>
      <c r="I10541" s="1"/>
      <c r="J10541" s="5"/>
      <c r="K10541" s="5"/>
      <c r="L10541" s="5"/>
      <c r="M10541" s="6"/>
      <c r="N10541" s="6"/>
      <c r="O10541" s="7"/>
      <c r="P10541" s="6"/>
      <c r="Q10541" s="6"/>
    </row>
    <row r="10542" spans="2:17" s="2" customFormat="1" x14ac:dyDescent="0.25">
      <c r="B10542" s="1"/>
      <c r="C10542" s="1"/>
      <c r="D10542" s="1"/>
      <c r="I10542" s="1"/>
      <c r="J10542" s="5"/>
      <c r="K10542" s="5"/>
      <c r="L10542" s="5"/>
      <c r="M10542" s="6"/>
      <c r="N10542" s="6"/>
      <c r="O10542" s="7"/>
      <c r="P10542" s="6"/>
      <c r="Q10542" s="6"/>
    </row>
    <row r="10543" spans="2:17" s="2" customFormat="1" x14ac:dyDescent="0.25">
      <c r="B10543" s="1"/>
      <c r="C10543" s="1"/>
      <c r="D10543" s="1"/>
      <c r="I10543" s="1"/>
      <c r="J10543" s="5"/>
      <c r="K10543" s="5"/>
      <c r="L10543" s="5"/>
      <c r="M10543" s="6"/>
      <c r="N10543" s="6"/>
      <c r="O10543" s="7"/>
      <c r="P10543" s="6"/>
      <c r="Q10543" s="6"/>
    </row>
    <row r="10544" spans="2:17" s="2" customFormat="1" x14ac:dyDescent="0.25">
      <c r="B10544" s="1"/>
      <c r="C10544" s="1"/>
      <c r="D10544" s="1"/>
      <c r="I10544" s="1"/>
      <c r="J10544" s="5"/>
      <c r="K10544" s="5"/>
      <c r="L10544" s="5"/>
      <c r="M10544" s="6"/>
      <c r="N10544" s="6"/>
      <c r="O10544" s="7"/>
      <c r="P10544" s="6"/>
      <c r="Q10544" s="6"/>
    </row>
    <row r="10545" spans="2:17" s="2" customFormat="1" x14ac:dyDescent="0.25">
      <c r="B10545" s="1"/>
      <c r="C10545" s="1"/>
      <c r="D10545" s="1"/>
      <c r="I10545" s="1"/>
      <c r="J10545" s="5"/>
      <c r="K10545" s="5"/>
      <c r="L10545" s="5"/>
      <c r="M10545" s="6"/>
      <c r="N10545" s="6"/>
      <c r="O10545" s="7"/>
      <c r="P10545" s="6"/>
      <c r="Q10545" s="6"/>
    </row>
    <row r="10546" spans="2:17" s="2" customFormat="1" x14ac:dyDescent="0.25">
      <c r="B10546" s="1"/>
      <c r="C10546" s="1"/>
      <c r="D10546" s="1"/>
      <c r="I10546" s="1"/>
      <c r="J10546" s="5"/>
      <c r="K10546" s="5"/>
      <c r="L10546" s="5"/>
      <c r="M10546" s="6"/>
      <c r="N10546" s="6"/>
      <c r="O10546" s="7"/>
      <c r="P10546" s="6"/>
      <c r="Q10546" s="6"/>
    </row>
    <row r="10547" spans="2:17" s="2" customFormat="1" x14ac:dyDescent="0.25">
      <c r="B10547" s="1"/>
      <c r="C10547" s="1"/>
      <c r="D10547" s="1"/>
      <c r="I10547" s="1"/>
      <c r="J10547" s="5"/>
      <c r="K10547" s="5"/>
      <c r="L10547" s="5"/>
      <c r="M10547" s="6"/>
      <c r="N10547" s="6"/>
      <c r="O10547" s="7"/>
      <c r="P10547" s="6"/>
      <c r="Q10547" s="6"/>
    </row>
    <row r="10548" spans="2:17" s="2" customFormat="1" x14ac:dyDescent="0.25">
      <c r="B10548" s="1"/>
      <c r="C10548" s="1"/>
      <c r="D10548" s="1"/>
      <c r="I10548" s="1"/>
      <c r="J10548" s="5"/>
      <c r="K10548" s="5"/>
      <c r="L10548" s="5"/>
      <c r="M10548" s="6"/>
      <c r="N10548" s="6"/>
      <c r="O10548" s="7"/>
      <c r="P10548" s="6"/>
      <c r="Q10548" s="6"/>
    </row>
    <row r="10549" spans="2:17" s="2" customFormat="1" x14ac:dyDescent="0.25">
      <c r="B10549" s="1"/>
      <c r="C10549" s="1"/>
      <c r="D10549" s="1"/>
      <c r="I10549" s="1"/>
      <c r="J10549" s="5"/>
      <c r="K10549" s="5"/>
      <c r="L10549" s="5"/>
      <c r="M10549" s="6"/>
      <c r="N10549" s="6"/>
      <c r="O10549" s="7"/>
      <c r="P10549" s="6"/>
      <c r="Q10549" s="6"/>
    </row>
    <row r="10550" spans="2:17" s="2" customFormat="1" x14ac:dyDescent="0.25">
      <c r="B10550" s="1"/>
      <c r="C10550" s="1"/>
      <c r="D10550" s="1"/>
      <c r="I10550" s="1"/>
      <c r="J10550" s="5"/>
      <c r="K10550" s="5"/>
      <c r="L10550" s="5"/>
      <c r="M10550" s="6"/>
      <c r="N10550" s="6"/>
      <c r="O10550" s="7"/>
      <c r="P10550" s="6"/>
      <c r="Q10550" s="6"/>
    </row>
    <row r="10551" spans="2:17" s="2" customFormat="1" x14ac:dyDescent="0.25">
      <c r="B10551" s="1"/>
      <c r="C10551" s="1"/>
      <c r="D10551" s="1"/>
      <c r="I10551" s="1"/>
      <c r="J10551" s="5"/>
      <c r="K10551" s="5"/>
      <c r="L10551" s="5"/>
      <c r="M10551" s="6"/>
      <c r="N10551" s="6"/>
      <c r="O10551" s="7"/>
      <c r="P10551" s="6"/>
      <c r="Q10551" s="6"/>
    </row>
    <row r="10552" spans="2:17" s="2" customFormat="1" x14ac:dyDescent="0.25">
      <c r="B10552" s="1"/>
      <c r="C10552" s="1"/>
      <c r="D10552" s="1"/>
      <c r="I10552" s="1"/>
      <c r="J10552" s="5"/>
      <c r="K10552" s="5"/>
      <c r="L10552" s="5"/>
      <c r="M10552" s="6"/>
      <c r="N10552" s="6"/>
      <c r="O10552" s="7"/>
      <c r="P10552" s="6"/>
      <c r="Q10552" s="6"/>
    </row>
    <row r="10553" spans="2:17" s="2" customFormat="1" x14ac:dyDescent="0.25">
      <c r="B10553" s="1"/>
      <c r="C10553" s="1"/>
      <c r="D10553" s="1"/>
      <c r="I10553" s="1"/>
      <c r="J10553" s="5"/>
      <c r="K10553" s="5"/>
      <c r="L10553" s="5"/>
      <c r="M10553" s="6"/>
      <c r="N10553" s="6"/>
      <c r="O10553" s="7"/>
      <c r="P10553" s="6"/>
      <c r="Q10553" s="6"/>
    </row>
    <row r="10554" spans="2:17" s="2" customFormat="1" x14ac:dyDescent="0.25">
      <c r="B10554" s="1"/>
      <c r="C10554" s="1"/>
      <c r="D10554" s="1"/>
      <c r="I10554" s="1"/>
      <c r="J10554" s="5"/>
      <c r="K10554" s="5"/>
      <c r="L10554" s="5"/>
      <c r="M10554" s="6"/>
      <c r="N10554" s="6"/>
      <c r="O10554" s="7"/>
      <c r="P10554" s="6"/>
      <c r="Q10554" s="6"/>
    </row>
    <row r="10555" spans="2:17" s="2" customFormat="1" x14ac:dyDescent="0.25">
      <c r="B10555" s="1"/>
      <c r="C10555" s="1"/>
      <c r="D10555" s="1"/>
      <c r="I10555" s="1"/>
      <c r="J10555" s="5"/>
      <c r="K10555" s="5"/>
      <c r="L10555" s="5"/>
      <c r="M10555" s="6"/>
      <c r="N10555" s="6"/>
      <c r="O10555" s="7"/>
      <c r="P10555" s="6"/>
      <c r="Q10555" s="6"/>
    </row>
    <row r="10556" spans="2:17" s="2" customFormat="1" x14ac:dyDescent="0.25">
      <c r="B10556" s="1"/>
      <c r="C10556" s="1"/>
      <c r="D10556" s="1"/>
      <c r="I10556" s="1"/>
      <c r="J10556" s="5"/>
      <c r="K10556" s="5"/>
      <c r="L10556" s="5"/>
      <c r="M10556" s="6"/>
      <c r="N10556" s="6"/>
      <c r="O10556" s="7"/>
      <c r="P10556" s="6"/>
      <c r="Q10556" s="6"/>
    </row>
    <row r="10557" spans="2:17" s="2" customFormat="1" x14ac:dyDescent="0.25">
      <c r="B10557" s="1"/>
      <c r="C10557" s="1"/>
      <c r="D10557" s="1"/>
      <c r="I10557" s="1"/>
      <c r="J10557" s="5"/>
      <c r="K10557" s="5"/>
      <c r="L10557" s="5"/>
      <c r="M10557" s="6"/>
      <c r="N10557" s="6"/>
      <c r="O10557" s="7"/>
      <c r="P10557" s="6"/>
      <c r="Q10557" s="6"/>
    </row>
    <row r="10558" spans="2:17" s="2" customFormat="1" x14ac:dyDescent="0.25">
      <c r="B10558" s="1"/>
      <c r="C10558" s="1"/>
      <c r="D10558" s="1"/>
      <c r="I10558" s="1"/>
      <c r="J10558" s="5"/>
      <c r="K10558" s="5"/>
      <c r="L10558" s="5"/>
      <c r="M10558" s="6"/>
      <c r="N10558" s="6"/>
      <c r="O10558" s="7"/>
      <c r="P10558" s="6"/>
      <c r="Q10558" s="6"/>
    </row>
    <row r="10559" spans="2:17" s="2" customFormat="1" x14ac:dyDescent="0.25">
      <c r="B10559" s="1"/>
      <c r="C10559" s="1"/>
      <c r="D10559" s="1"/>
      <c r="I10559" s="1"/>
      <c r="J10559" s="5"/>
      <c r="K10559" s="5"/>
      <c r="L10559" s="5"/>
      <c r="M10559" s="6"/>
      <c r="N10559" s="6"/>
      <c r="O10559" s="7"/>
      <c r="P10559" s="6"/>
      <c r="Q10559" s="6"/>
    </row>
    <row r="10560" spans="2:17" s="2" customFormat="1" x14ac:dyDescent="0.25">
      <c r="B10560" s="1"/>
      <c r="C10560" s="1"/>
      <c r="D10560" s="1"/>
      <c r="I10560" s="1"/>
      <c r="J10560" s="5"/>
      <c r="K10560" s="5"/>
      <c r="L10560" s="5"/>
      <c r="M10560" s="6"/>
      <c r="N10560" s="6"/>
      <c r="O10560" s="7"/>
      <c r="P10560" s="6"/>
      <c r="Q10560" s="6"/>
    </row>
    <row r="10561" spans="2:17" s="2" customFormat="1" x14ac:dyDescent="0.25">
      <c r="B10561" s="1"/>
      <c r="C10561" s="1"/>
      <c r="D10561" s="1"/>
      <c r="I10561" s="1"/>
      <c r="J10561" s="5"/>
      <c r="K10561" s="5"/>
      <c r="L10561" s="5"/>
      <c r="M10561" s="6"/>
      <c r="N10561" s="6"/>
      <c r="O10561" s="7"/>
      <c r="P10561" s="6"/>
      <c r="Q10561" s="6"/>
    </row>
    <row r="10562" spans="2:17" s="2" customFormat="1" x14ac:dyDescent="0.25">
      <c r="B10562" s="1"/>
      <c r="C10562" s="1"/>
      <c r="D10562" s="1"/>
      <c r="I10562" s="1"/>
      <c r="J10562" s="5"/>
      <c r="K10562" s="5"/>
      <c r="L10562" s="5"/>
      <c r="M10562" s="6"/>
      <c r="N10562" s="6"/>
      <c r="O10562" s="7"/>
      <c r="P10562" s="6"/>
      <c r="Q10562" s="6"/>
    </row>
    <row r="10563" spans="2:17" s="2" customFormat="1" x14ac:dyDescent="0.25">
      <c r="B10563" s="1"/>
      <c r="C10563" s="1"/>
      <c r="D10563" s="1"/>
      <c r="I10563" s="1"/>
      <c r="J10563" s="5"/>
      <c r="K10563" s="5"/>
      <c r="L10563" s="5"/>
      <c r="M10563" s="6"/>
      <c r="N10563" s="6"/>
      <c r="O10563" s="7"/>
      <c r="P10563" s="6"/>
      <c r="Q10563" s="6"/>
    </row>
    <row r="10564" spans="2:17" s="2" customFormat="1" x14ac:dyDescent="0.25">
      <c r="B10564" s="1"/>
      <c r="C10564" s="1"/>
      <c r="D10564" s="1"/>
      <c r="I10564" s="1"/>
      <c r="J10564" s="5"/>
      <c r="K10564" s="5"/>
      <c r="L10564" s="5"/>
      <c r="M10564" s="6"/>
      <c r="N10564" s="6"/>
      <c r="O10564" s="7"/>
      <c r="P10564" s="6"/>
      <c r="Q10564" s="6"/>
    </row>
    <row r="10565" spans="2:17" s="2" customFormat="1" x14ac:dyDescent="0.25">
      <c r="B10565" s="1"/>
      <c r="C10565" s="1"/>
      <c r="D10565" s="1"/>
      <c r="I10565" s="1"/>
      <c r="J10565" s="5"/>
      <c r="K10565" s="5"/>
      <c r="L10565" s="5"/>
      <c r="M10565" s="6"/>
      <c r="N10565" s="6"/>
      <c r="O10565" s="7"/>
      <c r="P10565" s="6"/>
      <c r="Q10565" s="6"/>
    </row>
    <row r="10566" spans="2:17" s="2" customFormat="1" x14ac:dyDescent="0.25">
      <c r="B10566" s="1"/>
      <c r="C10566" s="1"/>
      <c r="D10566" s="1"/>
      <c r="I10566" s="1"/>
      <c r="J10566" s="5"/>
      <c r="K10566" s="5"/>
      <c r="L10566" s="5"/>
      <c r="M10566" s="6"/>
      <c r="N10566" s="6"/>
      <c r="O10566" s="7"/>
      <c r="P10566" s="6"/>
      <c r="Q10566" s="6"/>
    </row>
    <row r="10567" spans="2:17" s="2" customFormat="1" x14ac:dyDescent="0.25">
      <c r="B10567" s="1"/>
      <c r="C10567" s="1"/>
      <c r="D10567" s="1"/>
      <c r="I10567" s="1"/>
      <c r="J10567" s="5"/>
      <c r="K10567" s="5"/>
      <c r="L10567" s="5"/>
      <c r="M10567" s="6"/>
      <c r="N10567" s="6"/>
      <c r="O10567" s="7"/>
      <c r="P10567" s="6"/>
      <c r="Q10567" s="6"/>
    </row>
    <row r="10568" spans="2:17" s="2" customFormat="1" x14ac:dyDescent="0.25">
      <c r="B10568" s="1"/>
      <c r="C10568" s="1"/>
      <c r="D10568" s="1"/>
      <c r="I10568" s="1"/>
      <c r="J10568" s="5"/>
      <c r="K10568" s="5"/>
      <c r="L10568" s="5"/>
      <c r="M10568" s="6"/>
      <c r="N10568" s="6"/>
      <c r="O10568" s="7"/>
      <c r="P10568" s="6"/>
      <c r="Q10568" s="6"/>
    </row>
    <row r="10569" spans="2:17" s="2" customFormat="1" x14ac:dyDescent="0.25">
      <c r="B10569" s="1"/>
      <c r="C10569" s="1"/>
      <c r="D10569" s="1"/>
      <c r="I10569" s="1"/>
      <c r="J10569" s="5"/>
      <c r="K10569" s="5"/>
      <c r="L10569" s="5"/>
      <c r="M10569" s="6"/>
      <c r="N10569" s="6"/>
      <c r="O10569" s="7"/>
      <c r="P10569" s="6"/>
      <c r="Q10569" s="6"/>
    </row>
    <row r="10570" spans="2:17" s="2" customFormat="1" x14ac:dyDescent="0.25">
      <c r="B10570" s="1"/>
      <c r="C10570" s="1"/>
      <c r="D10570" s="1"/>
      <c r="I10570" s="1"/>
      <c r="J10570" s="5"/>
      <c r="K10570" s="5"/>
      <c r="L10570" s="5"/>
      <c r="M10570" s="6"/>
      <c r="N10570" s="6"/>
      <c r="O10570" s="7"/>
      <c r="P10570" s="6"/>
      <c r="Q10570" s="6"/>
    </row>
    <row r="10571" spans="2:17" s="2" customFormat="1" x14ac:dyDescent="0.25">
      <c r="B10571" s="1"/>
      <c r="C10571" s="1"/>
      <c r="D10571" s="1"/>
      <c r="I10571" s="1"/>
      <c r="J10571" s="5"/>
      <c r="K10571" s="5"/>
      <c r="L10571" s="5"/>
      <c r="M10571" s="6"/>
      <c r="N10571" s="6"/>
      <c r="O10571" s="7"/>
      <c r="P10571" s="6"/>
      <c r="Q10571" s="6"/>
    </row>
    <row r="10572" spans="2:17" s="2" customFormat="1" x14ac:dyDescent="0.25">
      <c r="B10572" s="1"/>
      <c r="C10572" s="1"/>
      <c r="D10572" s="1"/>
      <c r="I10572" s="1"/>
      <c r="J10572" s="5"/>
      <c r="K10572" s="5"/>
      <c r="L10572" s="5"/>
      <c r="M10572" s="6"/>
      <c r="N10572" s="6"/>
      <c r="O10572" s="7"/>
      <c r="P10572" s="6"/>
      <c r="Q10572" s="6"/>
    </row>
    <row r="10573" spans="2:17" s="2" customFormat="1" x14ac:dyDescent="0.25">
      <c r="B10573" s="1"/>
      <c r="C10573" s="1"/>
      <c r="D10573" s="1"/>
      <c r="I10573" s="1"/>
      <c r="J10573" s="5"/>
      <c r="K10573" s="5"/>
      <c r="L10573" s="5"/>
      <c r="M10573" s="6"/>
      <c r="N10573" s="6"/>
      <c r="O10573" s="7"/>
      <c r="P10573" s="6"/>
      <c r="Q10573" s="6"/>
    </row>
    <row r="10574" spans="2:17" s="2" customFormat="1" x14ac:dyDescent="0.25">
      <c r="B10574" s="1"/>
      <c r="C10574" s="1"/>
      <c r="D10574" s="1"/>
      <c r="I10574" s="1"/>
      <c r="J10574" s="5"/>
      <c r="K10574" s="5"/>
      <c r="L10574" s="5"/>
      <c r="M10574" s="6"/>
      <c r="N10574" s="6"/>
      <c r="O10574" s="7"/>
      <c r="P10574" s="6"/>
      <c r="Q10574" s="6"/>
    </row>
    <row r="10575" spans="2:17" s="2" customFormat="1" x14ac:dyDescent="0.25">
      <c r="B10575" s="1"/>
      <c r="C10575" s="1"/>
      <c r="D10575" s="1"/>
      <c r="I10575" s="1"/>
      <c r="J10575" s="5"/>
      <c r="K10575" s="5"/>
      <c r="L10575" s="5"/>
      <c r="M10575" s="6"/>
      <c r="N10575" s="6"/>
      <c r="O10575" s="7"/>
      <c r="P10575" s="6"/>
      <c r="Q10575" s="6"/>
    </row>
    <row r="10576" spans="2:17" s="2" customFormat="1" x14ac:dyDescent="0.25">
      <c r="B10576" s="1"/>
      <c r="C10576" s="1"/>
      <c r="D10576" s="1"/>
      <c r="I10576" s="1"/>
      <c r="J10576" s="5"/>
      <c r="K10576" s="5"/>
      <c r="L10576" s="5"/>
      <c r="M10576" s="6"/>
      <c r="N10576" s="6"/>
      <c r="O10576" s="7"/>
      <c r="P10576" s="6"/>
      <c r="Q10576" s="6"/>
    </row>
    <row r="10577" spans="2:17" s="2" customFormat="1" x14ac:dyDescent="0.25">
      <c r="B10577" s="1"/>
      <c r="C10577" s="1"/>
      <c r="D10577" s="1"/>
      <c r="I10577" s="1"/>
      <c r="J10577" s="5"/>
      <c r="K10577" s="5"/>
      <c r="L10577" s="5"/>
      <c r="M10577" s="6"/>
      <c r="N10577" s="6"/>
      <c r="O10577" s="7"/>
      <c r="P10577" s="6"/>
      <c r="Q10577" s="6"/>
    </row>
    <row r="10578" spans="2:17" s="2" customFormat="1" x14ac:dyDescent="0.25">
      <c r="B10578" s="1"/>
      <c r="C10578" s="1"/>
      <c r="D10578" s="1"/>
      <c r="I10578" s="1"/>
      <c r="J10578" s="5"/>
      <c r="K10578" s="5"/>
      <c r="L10578" s="5"/>
      <c r="M10578" s="6"/>
      <c r="N10578" s="6"/>
      <c r="O10578" s="7"/>
      <c r="P10578" s="6"/>
      <c r="Q10578" s="6"/>
    </row>
    <row r="10579" spans="2:17" s="2" customFormat="1" x14ac:dyDescent="0.25">
      <c r="B10579" s="1"/>
      <c r="C10579" s="1"/>
      <c r="D10579" s="1"/>
      <c r="I10579" s="1"/>
      <c r="J10579" s="5"/>
      <c r="K10579" s="5"/>
      <c r="L10579" s="5"/>
      <c r="M10579" s="6"/>
      <c r="N10579" s="6"/>
      <c r="O10579" s="7"/>
      <c r="P10579" s="6"/>
      <c r="Q10579" s="6"/>
    </row>
    <row r="10580" spans="2:17" s="2" customFormat="1" x14ac:dyDescent="0.25">
      <c r="B10580" s="1"/>
      <c r="C10580" s="1"/>
      <c r="D10580" s="1"/>
      <c r="I10580" s="1"/>
      <c r="J10580" s="5"/>
      <c r="K10580" s="5"/>
      <c r="L10580" s="5"/>
      <c r="M10580" s="6"/>
      <c r="N10580" s="6"/>
      <c r="O10580" s="7"/>
      <c r="P10580" s="6"/>
      <c r="Q10580" s="6"/>
    </row>
    <row r="10581" spans="2:17" s="2" customFormat="1" x14ac:dyDescent="0.25">
      <c r="B10581" s="1"/>
      <c r="C10581" s="1"/>
      <c r="D10581" s="1"/>
      <c r="I10581" s="1"/>
      <c r="J10581" s="5"/>
      <c r="K10581" s="5"/>
      <c r="L10581" s="5"/>
      <c r="M10581" s="6"/>
      <c r="N10581" s="6"/>
      <c r="O10581" s="7"/>
      <c r="P10581" s="6"/>
      <c r="Q10581" s="6"/>
    </row>
    <row r="10582" spans="2:17" s="2" customFormat="1" x14ac:dyDescent="0.25">
      <c r="B10582" s="1"/>
      <c r="C10582" s="1"/>
      <c r="D10582" s="1"/>
      <c r="I10582" s="1"/>
      <c r="J10582" s="5"/>
      <c r="K10582" s="5"/>
      <c r="L10582" s="5"/>
      <c r="M10582" s="6"/>
      <c r="N10582" s="6"/>
      <c r="O10582" s="7"/>
      <c r="P10582" s="6"/>
      <c r="Q10582" s="6"/>
    </row>
    <row r="10583" spans="2:17" s="2" customFormat="1" x14ac:dyDescent="0.25">
      <c r="B10583" s="1"/>
      <c r="C10583" s="1"/>
      <c r="D10583" s="1"/>
      <c r="I10583" s="1"/>
      <c r="J10583" s="5"/>
      <c r="K10583" s="5"/>
      <c r="L10583" s="5"/>
      <c r="M10583" s="6"/>
      <c r="N10583" s="6"/>
      <c r="O10583" s="7"/>
      <c r="P10583" s="6"/>
      <c r="Q10583" s="6"/>
    </row>
    <row r="10584" spans="2:17" s="2" customFormat="1" x14ac:dyDescent="0.25">
      <c r="B10584" s="1"/>
      <c r="C10584" s="1"/>
      <c r="D10584" s="1"/>
      <c r="I10584" s="1"/>
      <c r="J10584" s="5"/>
      <c r="K10584" s="5"/>
      <c r="L10584" s="5"/>
      <c r="M10584" s="6"/>
      <c r="N10584" s="6"/>
      <c r="O10584" s="7"/>
      <c r="P10584" s="6"/>
      <c r="Q10584" s="6"/>
    </row>
    <row r="10585" spans="2:17" s="2" customFormat="1" x14ac:dyDescent="0.25">
      <c r="B10585" s="1"/>
      <c r="C10585" s="1"/>
      <c r="D10585" s="1"/>
      <c r="I10585" s="1"/>
      <c r="J10585" s="5"/>
      <c r="K10585" s="5"/>
      <c r="L10585" s="5"/>
      <c r="M10585" s="6"/>
      <c r="N10585" s="6"/>
      <c r="O10585" s="7"/>
      <c r="P10585" s="6"/>
      <c r="Q10585" s="6"/>
    </row>
    <row r="10586" spans="2:17" s="2" customFormat="1" x14ac:dyDescent="0.25">
      <c r="B10586" s="1"/>
      <c r="C10586" s="1"/>
      <c r="D10586" s="1"/>
      <c r="I10586" s="1"/>
      <c r="J10586" s="5"/>
      <c r="K10586" s="5"/>
      <c r="L10586" s="5"/>
      <c r="M10586" s="6"/>
      <c r="N10586" s="6"/>
      <c r="O10586" s="7"/>
      <c r="P10586" s="6"/>
      <c r="Q10586" s="6"/>
    </row>
    <row r="10587" spans="2:17" s="2" customFormat="1" x14ac:dyDescent="0.25">
      <c r="B10587" s="1"/>
      <c r="C10587" s="1"/>
      <c r="D10587" s="1"/>
      <c r="I10587" s="1"/>
      <c r="J10587" s="5"/>
      <c r="K10587" s="5"/>
      <c r="L10587" s="5"/>
      <c r="M10587" s="6"/>
      <c r="N10587" s="6"/>
      <c r="O10587" s="7"/>
      <c r="P10587" s="6"/>
      <c r="Q10587" s="6"/>
    </row>
    <row r="10588" spans="2:17" s="2" customFormat="1" x14ac:dyDescent="0.25">
      <c r="B10588" s="1"/>
      <c r="C10588" s="1"/>
      <c r="D10588" s="1"/>
      <c r="I10588" s="1"/>
      <c r="J10588" s="5"/>
      <c r="K10588" s="5"/>
      <c r="L10588" s="5"/>
      <c r="M10588" s="6"/>
      <c r="N10588" s="6"/>
      <c r="O10588" s="7"/>
      <c r="P10588" s="6"/>
      <c r="Q10588" s="6"/>
    </row>
    <row r="10589" spans="2:17" s="2" customFormat="1" x14ac:dyDescent="0.25">
      <c r="B10589" s="1"/>
      <c r="C10589" s="1"/>
      <c r="D10589" s="1"/>
      <c r="I10589" s="1"/>
      <c r="J10589" s="5"/>
      <c r="K10589" s="5"/>
      <c r="L10589" s="5"/>
      <c r="M10589" s="6"/>
      <c r="N10589" s="6"/>
      <c r="O10589" s="7"/>
      <c r="P10589" s="6"/>
      <c r="Q10589" s="6"/>
    </row>
    <row r="10590" spans="2:17" s="2" customFormat="1" x14ac:dyDescent="0.25">
      <c r="B10590" s="1"/>
      <c r="C10590" s="1"/>
      <c r="D10590" s="1"/>
      <c r="I10590" s="1"/>
      <c r="J10590" s="5"/>
      <c r="K10590" s="5"/>
      <c r="L10590" s="5"/>
      <c r="M10590" s="6"/>
      <c r="N10590" s="6"/>
      <c r="O10590" s="7"/>
      <c r="P10590" s="6"/>
      <c r="Q10590" s="6"/>
    </row>
    <row r="10591" spans="2:17" s="2" customFormat="1" x14ac:dyDescent="0.25">
      <c r="B10591" s="1"/>
      <c r="C10591" s="1"/>
      <c r="D10591" s="1"/>
      <c r="I10591" s="1"/>
      <c r="J10591" s="5"/>
      <c r="K10591" s="5"/>
      <c r="L10591" s="5"/>
      <c r="M10591" s="6"/>
      <c r="N10591" s="6"/>
      <c r="O10591" s="7"/>
      <c r="P10591" s="6"/>
      <c r="Q10591" s="6"/>
    </row>
    <row r="10592" spans="2:17" s="2" customFormat="1" x14ac:dyDescent="0.25">
      <c r="B10592" s="1"/>
      <c r="C10592" s="1"/>
      <c r="D10592" s="1"/>
      <c r="I10592" s="1"/>
      <c r="J10592" s="5"/>
      <c r="K10592" s="5"/>
      <c r="L10592" s="5"/>
      <c r="M10592" s="6"/>
      <c r="N10592" s="6"/>
      <c r="O10592" s="7"/>
      <c r="P10592" s="6"/>
      <c r="Q10592" s="6"/>
    </row>
    <row r="10593" spans="2:17" s="2" customFormat="1" x14ac:dyDescent="0.25">
      <c r="B10593" s="1"/>
      <c r="C10593" s="1"/>
      <c r="D10593" s="1"/>
      <c r="I10593" s="1"/>
      <c r="J10593" s="5"/>
      <c r="K10593" s="5"/>
      <c r="L10593" s="5"/>
      <c r="M10593" s="6"/>
      <c r="N10593" s="6"/>
      <c r="O10593" s="7"/>
      <c r="P10593" s="6"/>
      <c r="Q10593" s="6"/>
    </row>
    <row r="10594" spans="2:17" s="2" customFormat="1" x14ac:dyDescent="0.25">
      <c r="B10594" s="1"/>
      <c r="C10594" s="1"/>
      <c r="D10594" s="1"/>
      <c r="I10594" s="1"/>
      <c r="J10594" s="5"/>
      <c r="K10594" s="5"/>
      <c r="L10594" s="5"/>
      <c r="M10594" s="6"/>
      <c r="N10594" s="6"/>
      <c r="O10594" s="7"/>
      <c r="P10594" s="6"/>
      <c r="Q10594" s="6"/>
    </row>
    <row r="10595" spans="2:17" s="2" customFormat="1" x14ac:dyDescent="0.25">
      <c r="B10595" s="1"/>
      <c r="C10595" s="1"/>
      <c r="D10595" s="1"/>
      <c r="I10595" s="1"/>
      <c r="J10595" s="5"/>
      <c r="K10595" s="5"/>
      <c r="L10595" s="5"/>
      <c r="M10595" s="6"/>
      <c r="N10595" s="6"/>
      <c r="O10595" s="7"/>
      <c r="P10595" s="6"/>
      <c r="Q10595" s="6"/>
    </row>
    <row r="10596" spans="2:17" s="2" customFormat="1" x14ac:dyDescent="0.25">
      <c r="B10596" s="1"/>
      <c r="C10596" s="1"/>
      <c r="D10596" s="1"/>
      <c r="I10596" s="1"/>
      <c r="J10596" s="5"/>
      <c r="K10596" s="5"/>
      <c r="L10596" s="5"/>
      <c r="M10596" s="6"/>
      <c r="N10596" s="6"/>
      <c r="O10596" s="7"/>
      <c r="P10596" s="6"/>
      <c r="Q10596" s="6"/>
    </row>
    <row r="10597" spans="2:17" s="2" customFormat="1" x14ac:dyDescent="0.25">
      <c r="B10597" s="1"/>
      <c r="C10597" s="1"/>
      <c r="D10597" s="1"/>
      <c r="I10597" s="1"/>
      <c r="J10597" s="5"/>
      <c r="K10597" s="5"/>
      <c r="L10597" s="5"/>
      <c r="M10597" s="6"/>
      <c r="N10597" s="6"/>
      <c r="O10597" s="7"/>
      <c r="P10597" s="6"/>
      <c r="Q10597" s="6"/>
    </row>
    <row r="10598" spans="2:17" s="2" customFormat="1" x14ac:dyDescent="0.25">
      <c r="B10598" s="1"/>
      <c r="C10598" s="1"/>
      <c r="D10598" s="1"/>
      <c r="I10598" s="1"/>
      <c r="J10598" s="5"/>
      <c r="K10598" s="5"/>
      <c r="L10598" s="5"/>
      <c r="M10598" s="6"/>
      <c r="N10598" s="6"/>
      <c r="O10598" s="7"/>
      <c r="P10598" s="6"/>
      <c r="Q10598" s="6"/>
    </row>
    <row r="10599" spans="2:17" s="2" customFormat="1" x14ac:dyDescent="0.25">
      <c r="B10599" s="1"/>
      <c r="C10599" s="1"/>
      <c r="D10599" s="1"/>
      <c r="I10599" s="1"/>
      <c r="J10599" s="5"/>
      <c r="K10599" s="5"/>
      <c r="L10599" s="5"/>
      <c r="M10599" s="6"/>
      <c r="N10599" s="6"/>
      <c r="O10599" s="7"/>
      <c r="P10599" s="6"/>
      <c r="Q10599" s="6"/>
    </row>
    <row r="10600" spans="2:17" s="2" customFormat="1" x14ac:dyDescent="0.25">
      <c r="B10600" s="1"/>
      <c r="C10600" s="1"/>
      <c r="D10600" s="1"/>
      <c r="I10600" s="1"/>
      <c r="J10600" s="5"/>
      <c r="K10600" s="5"/>
      <c r="L10600" s="5"/>
      <c r="M10600" s="6"/>
      <c r="N10600" s="6"/>
      <c r="O10600" s="7"/>
      <c r="P10600" s="6"/>
      <c r="Q10600" s="6"/>
    </row>
    <row r="10601" spans="2:17" s="2" customFormat="1" x14ac:dyDescent="0.25">
      <c r="B10601" s="1"/>
      <c r="C10601" s="1"/>
      <c r="D10601" s="1"/>
      <c r="I10601" s="1"/>
      <c r="J10601" s="5"/>
      <c r="K10601" s="5"/>
      <c r="L10601" s="5"/>
      <c r="M10601" s="6"/>
      <c r="N10601" s="6"/>
      <c r="O10601" s="7"/>
      <c r="P10601" s="6"/>
      <c r="Q10601" s="6"/>
    </row>
    <row r="10602" spans="2:17" s="2" customFormat="1" x14ac:dyDescent="0.25">
      <c r="B10602" s="1"/>
      <c r="C10602" s="1"/>
      <c r="D10602" s="1"/>
      <c r="I10602" s="1"/>
      <c r="J10602" s="5"/>
      <c r="K10602" s="5"/>
      <c r="L10602" s="5"/>
      <c r="M10602" s="6"/>
      <c r="N10602" s="6"/>
      <c r="O10602" s="7"/>
      <c r="P10602" s="6"/>
      <c r="Q10602" s="6"/>
    </row>
    <row r="10603" spans="2:17" s="2" customFormat="1" x14ac:dyDescent="0.25">
      <c r="B10603" s="1"/>
      <c r="C10603" s="1"/>
      <c r="D10603" s="1"/>
      <c r="I10603" s="1"/>
      <c r="J10603" s="5"/>
      <c r="K10603" s="5"/>
      <c r="L10603" s="5"/>
      <c r="M10603" s="6"/>
      <c r="N10603" s="6"/>
      <c r="O10603" s="7"/>
      <c r="P10603" s="6"/>
      <c r="Q10603" s="6"/>
    </row>
    <row r="10604" spans="2:17" s="2" customFormat="1" x14ac:dyDescent="0.25">
      <c r="B10604" s="1"/>
      <c r="C10604" s="1"/>
      <c r="D10604" s="1"/>
      <c r="I10604" s="1"/>
      <c r="J10604" s="5"/>
      <c r="K10604" s="5"/>
      <c r="L10604" s="5"/>
      <c r="M10604" s="6"/>
      <c r="N10604" s="6"/>
      <c r="O10604" s="7"/>
      <c r="P10604" s="6"/>
      <c r="Q10604" s="6"/>
    </row>
    <row r="10605" spans="2:17" s="2" customFormat="1" x14ac:dyDescent="0.25">
      <c r="B10605" s="1"/>
      <c r="C10605" s="1"/>
      <c r="D10605" s="1"/>
      <c r="I10605" s="1"/>
      <c r="J10605" s="5"/>
      <c r="K10605" s="5"/>
      <c r="L10605" s="5"/>
      <c r="M10605" s="6"/>
      <c r="N10605" s="6"/>
      <c r="O10605" s="7"/>
      <c r="P10605" s="6"/>
      <c r="Q10605" s="6"/>
    </row>
    <row r="10606" spans="2:17" s="2" customFormat="1" x14ac:dyDescent="0.25">
      <c r="B10606" s="1"/>
      <c r="C10606" s="1"/>
      <c r="D10606" s="1"/>
      <c r="I10606" s="1"/>
      <c r="J10606" s="5"/>
      <c r="K10606" s="5"/>
      <c r="L10606" s="5"/>
      <c r="M10606" s="6"/>
      <c r="N10606" s="6"/>
      <c r="O10606" s="7"/>
      <c r="P10606" s="6"/>
      <c r="Q10606" s="6"/>
    </row>
    <row r="10607" spans="2:17" s="2" customFormat="1" x14ac:dyDescent="0.25">
      <c r="B10607" s="1"/>
      <c r="C10607" s="1"/>
      <c r="D10607" s="1"/>
      <c r="I10607" s="1"/>
      <c r="J10607" s="5"/>
      <c r="K10607" s="5"/>
      <c r="L10607" s="5"/>
      <c r="M10607" s="6"/>
      <c r="N10607" s="6"/>
      <c r="O10607" s="7"/>
      <c r="P10607" s="6"/>
      <c r="Q10607" s="6"/>
    </row>
    <row r="10608" spans="2:17" s="2" customFormat="1" x14ac:dyDescent="0.25">
      <c r="B10608" s="1"/>
      <c r="C10608" s="1"/>
      <c r="D10608" s="1"/>
      <c r="I10608" s="1"/>
      <c r="J10608" s="5"/>
      <c r="K10608" s="5"/>
      <c r="L10608" s="5"/>
      <c r="M10608" s="6"/>
      <c r="N10608" s="6"/>
      <c r="O10608" s="7"/>
      <c r="P10608" s="6"/>
      <c r="Q10608" s="6"/>
    </row>
    <row r="10609" spans="2:17" s="2" customFormat="1" x14ac:dyDescent="0.25">
      <c r="B10609" s="1"/>
      <c r="C10609" s="1"/>
      <c r="D10609" s="1"/>
      <c r="I10609" s="1"/>
      <c r="J10609" s="5"/>
      <c r="K10609" s="5"/>
      <c r="L10609" s="5"/>
      <c r="M10609" s="6"/>
      <c r="N10609" s="6"/>
      <c r="O10609" s="7"/>
      <c r="P10609" s="6"/>
      <c r="Q10609" s="6"/>
    </row>
    <row r="10610" spans="2:17" s="2" customFormat="1" x14ac:dyDescent="0.25">
      <c r="B10610" s="1"/>
      <c r="C10610" s="1"/>
      <c r="D10610" s="1"/>
      <c r="I10610" s="1"/>
      <c r="J10610" s="5"/>
      <c r="K10610" s="5"/>
      <c r="L10610" s="5"/>
      <c r="M10610" s="6"/>
      <c r="N10610" s="6"/>
      <c r="O10610" s="7"/>
      <c r="P10610" s="6"/>
      <c r="Q10610" s="6"/>
    </row>
    <row r="10611" spans="2:17" s="2" customFormat="1" x14ac:dyDescent="0.25">
      <c r="B10611" s="1"/>
      <c r="C10611" s="1"/>
      <c r="D10611" s="1"/>
      <c r="I10611" s="1"/>
      <c r="J10611" s="5"/>
      <c r="K10611" s="5"/>
      <c r="L10611" s="5"/>
      <c r="M10611" s="6"/>
      <c r="N10611" s="6"/>
      <c r="O10611" s="7"/>
      <c r="P10611" s="6"/>
      <c r="Q10611" s="6"/>
    </row>
    <row r="10612" spans="2:17" s="2" customFormat="1" x14ac:dyDescent="0.25">
      <c r="B10612" s="1"/>
      <c r="C10612" s="1"/>
      <c r="D10612" s="1"/>
      <c r="I10612" s="1"/>
      <c r="J10612" s="5"/>
      <c r="K10612" s="5"/>
      <c r="L10612" s="5"/>
      <c r="M10612" s="6"/>
      <c r="N10612" s="6"/>
      <c r="O10612" s="7"/>
      <c r="P10612" s="6"/>
      <c r="Q10612" s="6"/>
    </row>
    <row r="10613" spans="2:17" s="2" customFormat="1" x14ac:dyDescent="0.25">
      <c r="B10613" s="1"/>
      <c r="C10613" s="1"/>
      <c r="D10613" s="1"/>
      <c r="I10613" s="1"/>
      <c r="J10613" s="5"/>
      <c r="K10613" s="5"/>
      <c r="L10613" s="5"/>
      <c r="M10613" s="6"/>
      <c r="N10613" s="6"/>
      <c r="O10613" s="7"/>
      <c r="P10613" s="6"/>
      <c r="Q10613" s="6"/>
    </row>
    <row r="10614" spans="2:17" s="2" customFormat="1" x14ac:dyDescent="0.25">
      <c r="B10614" s="1"/>
      <c r="C10614" s="1"/>
      <c r="D10614" s="1"/>
      <c r="I10614" s="1"/>
      <c r="J10614" s="5"/>
      <c r="K10614" s="5"/>
      <c r="L10614" s="5"/>
      <c r="M10614" s="6"/>
      <c r="N10614" s="6"/>
      <c r="O10614" s="7"/>
      <c r="P10614" s="6"/>
      <c r="Q10614" s="6"/>
    </row>
    <row r="10615" spans="2:17" s="2" customFormat="1" x14ac:dyDescent="0.25">
      <c r="B10615" s="1"/>
      <c r="C10615" s="1"/>
      <c r="D10615" s="1"/>
      <c r="I10615" s="1"/>
      <c r="J10615" s="5"/>
      <c r="K10615" s="5"/>
      <c r="L10615" s="5"/>
      <c r="M10615" s="6"/>
      <c r="N10615" s="6"/>
      <c r="O10615" s="7"/>
      <c r="P10615" s="6"/>
      <c r="Q10615" s="6"/>
    </row>
    <row r="10616" spans="2:17" s="2" customFormat="1" x14ac:dyDescent="0.25">
      <c r="B10616" s="1"/>
      <c r="C10616" s="1"/>
      <c r="D10616" s="1"/>
      <c r="I10616" s="1"/>
      <c r="J10616" s="5"/>
      <c r="K10616" s="5"/>
      <c r="L10616" s="5"/>
      <c r="M10616" s="6"/>
      <c r="N10616" s="6"/>
      <c r="O10616" s="7"/>
      <c r="P10616" s="6"/>
      <c r="Q10616" s="6"/>
    </row>
    <row r="10617" spans="2:17" s="2" customFormat="1" x14ac:dyDescent="0.25">
      <c r="B10617" s="1"/>
      <c r="C10617" s="1"/>
      <c r="D10617" s="1"/>
      <c r="I10617" s="1"/>
      <c r="J10617" s="5"/>
      <c r="K10617" s="5"/>
      <c r="L10617" s="5"/>
      <c r="M10617" s="6"/>
      <c r="N10617" s="6"/>
      <c r="O10617" s="7"/>
      <c r="P10617" s="6"/>
      <c r="Q10617" s="6"/>
    </row>
    <row r="10618" spans="2:17" s="2" customFormat="1" x14ac:dyDescent="0.25">
      <c r="B10618" s="1"/>
      <c r="C10618" s="1"/>
      <c r="D10618" s="1"/>
      <c r="I10618" s="1"/>
      <c r="J10618" s="5"/>
      <c r="K10618" s="5"/>
      <c r="L10618" s="5"/>
      <c r="M10618" s="6"/>
      <c r="N10618" s="6"/>
      <c r="O10618" s="7"/>
      <c r="P10618" s="6"/>
      <c r="Q10618" s="6"/>
    </row>
    <row r="10619" spans="2:17" s="2" customFormat="1" x14ac:dyDescent="0.25">
      <c r="B10619" s="1"/>
      <c r="C10619" s="1"/>
      <c r="D10619" s="1"/>
      <c r="I10619" s="1"/>
      <c r="J10619" s="5"/>
      <c r="K10619" s="5"/>
      <c r="L10619" s="5"/>
      <c r="M10619" s="6"/>
      <c r="N10619" s="6"/>
      <c r="O10619" s="7"/>
      <c r="P10619" s="6"/>
      <c r="Q10619" s="6"/>
    </row>
    <row r="10620" spans="2:17" s="2" customFormat="1" x14ac:dyDescent="0.25">
      <c r="B10620" s="1"/>
      <c r="C10620" s="1"/>
      <c r="D10620" s="1"/>
      <c r="I10620" s="1"/>
      <c r="J10620" s="5"/>
      <c r="K10620" s="5"/>
      <c r="L10620" s="5"/>
      <c r="M10620" s="6"/>
      <c r="N10620" s="6"/>
      <c r="O10620" s="7"/>
      <c r="P10620" s="6"/>
      <c r="Q10620" s="6"/>
    </row>
    <row r="10621" spans="2:17" s="2" customFormat="1" x14ac:dyDescent="0.25">
      <c r="B10621" s="1"/>
      <c r="C10621" s="1"/>
      <c r="D10621" s="1"/>
      <c r="I10621" s="1"/>
      <c r="J10621" s="5"/>
      <c r="K10621" s="5"/>
      <c r="L10621" s="5"/>
      <c r="M10621" s="6"/>
      <c r="N10621" s="6"/>
      <c r="O10621" s="7"/>
      <c r="P10621" s="6"/>
      <c r="Q10621" s="6"/>
    </row>
    <row r="10622" spans="2:17" s="2" customFormat="1" x14ac:dyDescent="0.25">
      <c r="B10622" s="1"/>
      <c r="C10622" s="1"/>
      <c r="D10622" s="1"/>
      <c r="I10622" s="1"/>
      <c r="J10622" s="5"/>
      <c r="K10622" s="5"/>
      <c r="L10622" s="5"/>
      <c r="M10622" s="6"/>
      <c r="N10622" s="6"/>
      <c r="O10622" s="7"/>
      <c r="P10622" s="6"/>
      <c r="Q10622" s="6"/>
    </row>
    <row r="10623" spans="2:17" s="2" customFormat="1" x14ac:dyDescent="0.25">
      <c r="B10623" s="1"/>
      <c r="C10623" s="1"/>
      <c r="D10623" s="1"/>
      <c r="I10623" s="1"/>
      <c r="J10623" s="5"/>
      <c r="K10623" s="5"/>
      <c r="L10623" s="5"/>
      <c r="M10623" s="6"/>
      <c r="N10623" s="6"/>
      <c r="O10623" s="7"/>
      <c r="P10623" s="6"/>
      <c r="Q10623" s="6"/>
    </row>
    <row r="10624" spans="2:17" s="2" customFormat="1" x14ac:dyDescent="0.25">
      <c r="B10624" s="1"/>
      <c r="C10624" s="1"/>
      <c r="D10624" s="1"/>
      <c r="I10624" s="1"/>
      <c r="J10624" s="5"/>
      <c r="K10624" s="5"/>
      <c r="L10624" s="5"/>
      <c r="M10624" s="6"/>
      <c r="N10624" s="6"/>
      <c r="O10624" s="7"/>
      <c r="P10624" s="6"/>
      <c r="Q10624" s="6"/>
    </row>
    <row r="10625" spans="2:17" s="2" customFormat="1" x14ac:dyDescent="0.25">
      <c r="B10625" s="1"/>
      <c r="C10625" s="1"/>
      <c r="D10625" s="1"/>
      <c r="I10625" s="1"/>
      <c r="J10625" s="5"/>
      <c r="K10625" s="5"/>
      <c r="L10625" s="5"/>
      <c r="M10625" s="6"/>
      <c r="N10625" s="6"/>
      <c r="O10625" s="7"/>
      <c r="P10625" s="6"/>
      <c r="Q10625" s="6"/>
    </row>
    <row r="10626" spans="2:17" s="2" customFormat="1" x14ac:dyDescent="0.25">
      <c r="B10626" s="1"/>
      <c r="C10626" s="1"/>
      <c r="D10626" s="1"/>
      <c r="I10626" s="1"/>
      <c r="J10626" s="5"/>
      <c r="K10626" s="5"/>
      <c r="L10626" s="5"/>
      <c r="M10626" s="6"/>
      <c r="N10626" s="6"/>
      <c r="O10626" s="7"/>
      <c r="P10626" s="6"/>
      <c r="Q10626" s="6"/>
    </row>
    <row r="10627" spans="2:17" s="2" customFormat="1" x14ac:dyDescent="0.25">
      <c r="B10627" s="1"/>
      <c r="C10627" s="1"/>
      <c r="D10627" s="1"/>
      <c r="I10627" s="1"/>
      <c r="J10627" s="5"/>
      <c r="K10627" s="5"/>
      <c r="L10627" s="5"/>
      <c r="M10627" s="6"/>
      <c r="N10627" s="6"/>
      <c r="O10627" s="7"/>
      <c r="P10627" s="6"/>
      <c r="Q10627" s="6"/>
    </row>
    <row r="10628" spans="2:17" s="2" customFormat="1" x14ac:dyDescent="0.25">
      <c r="B10628" s="1"/>
      <c r="C10628" s="1"/>
      <c r="D10628" s="1"/>
      <c r="I10628" s="1"/>
      <c r="J10628" s="5"/>
      <c r="K10628" s="5"/>
      <c r="L10628" s="5"/>
      <c r="M10628" s="6"/>
      <c r="N10628" s="6"/>
      <c r="O10628" s="7"/>
      <c r="P10628" s="6"/>
      <c r="Q10628" s="6"/>
    </row>
    <row r="10629" spans="2:17" s="2" customFormat="1" x14ac:dyDescent="0.25">
      <c r="B10629" s="1"/>
      <c r="C10629" s="1"/>
      <c r="D10629" s="1"/>
      <c r="I10629" s="1"/>
      <c r="J10629" s="5"/>
      <c r="K10629" s="5"/>
      <c r="L10629" s="5"/>
      <c r="M10629" s="6"/>
      <c r="N10629" s="6"/>
      <c r="O10629" s="7"/>
      <c r="P10629" s="6"/>
      <c r="Q10629" s="6"/>
    </row>
    <row r="10630" spans="2:17" s="2" customFormat="1" x14ac:dyDescent="0.25">
      <c r="B10630" s="1"/>
      <c r="C10630" s="1"/>
      <c r="D10630" s="1"/>
      <c r="I10630" s="1"/>
      <c r="J10630" s="5"/>
      <c r="K10630" s="5"/>
      <c r="L10630" s="5"/>
      <c r="M10630" s="6"/>
      <c r="N10630" s="6"/>
      <c r="O10630" s="7"/>
      <c r="P10630" s="6"/>
      <c r="Q10630" s="6"/>
    </row>
    <row r="10631" spans="2:17" s="2" customFormat="1" x14ac:dyDescent="0.25">
      <c r="B10631" s="1"/>
      <c r="C10631" s="1"/>
      <c r="D10631" s="1"/>
      <c r="I10631" s="1"/>
      <c r="J10631" s="5"/>
      <c r="K10631" s="5"/>
      <c r="L10631" s="5"/>
      <c r="M10631" s="6"/>
      <c r="N10631" s="6"/>
      <c r="O10631" s="7"/>
      <c r="P10631" s="6"/>
      <c r="Q10631" s="6"/>
    </row>
    <row r="10632" spans="2:17" s="2" customFormat="1" x14ac:dyDescent="0.25">
      <c r="B10632" s="1"/>
      <c r="C10632" s="1"/>
      <c r="D10632" s="1"/>
      <c r="I10632" s="1"/>
      <c r="J10632" s="5"/>
      <c r="K10632" s="5"/>
      <c r="L10632" s="5"/>
      <c r="M10632" s="6"/>
      <c r="N10632" s="6"/>
      <c r="O10632" s="7"/>
      <c r="P10632" s="6"/>
      <c r="Q10632" s="6"/>
    </row>
    <row r="10633" spans="2:17" s="2" customFormat="1" x14ac:dyDescent="0.25">
      <c r="B10633" s="1"/>
      <c r="C10633" s="1"/>
      <c r="D10633" s="1"/>
      <c r="I10633" s="1"/>
      <c r="J10633" s="5"/>
      <c r="K10633" s="5"/>
      <c r="L10633" s="5"/>
      <c r="M10633" s="6"/>
      <c r="N10633" s="6"/>
      <c r="O10633" s="7"/>
      <c r="P10633" s="6"/>
      <c r="Q10633" s="6"/>
    </row>
    <row r="10634" spans="2:17" s="2" customFormat="1" x14ac:dyDescent="0.25">
      <c r="B10634" s="1"/>
      <c r="C10634" s="1"/>
      <c r="D10634" s="1"/>
      <c r="I10634" s="1"/>
      <c r="J10634" s="5"/>
      <c r="K10634" s="5"/>
      <c r="L10634" s="5"/>
      <c r="M10634" s="6"/>
      <c r="N10634" s="6"/>
      <c r="O10634" s="7"/>
      <c r="P10634" s="6"/>
      <c r="Q10634" s="6"/>
    </row>
    <row r="10635" spans="2:17" s="2" customFormat="1" x14ac:dyDescent="0.25">
      <c r="B10635" s="1"/>
      <c r="C10635" s="1"/>
      <c r="D10635" s="1"/>
      <c r="I10635" s="1"/>
      <c r="J10635" s="5"/>
      <c r="K10635" s="5"/>
      <c r="L10635" s="5"/>
      <c r="M10635" s="6"/>
      <c r="N10635" s="6"/>
      <c r="O10635" s="7"/>
      <c r="P10635" s="6"/>
      <c r="Q10635" s="6"/>
    </row>
    <row r="10636" spans="2:17" s="2" customFormat="1" x14ac:dyDescent="0.25">
      <c r="B10636" s="1"/>
      <c r="C10636" s="1"/>
      <c r="D10636" s="1"/>
      <c r="I10636" s="1"/>
      <c r="J10636" s="5"/>
      <c r="K10636" s="5"/>
      <c r="L10636" s="5"/>
      <c r="M10636" s="6"/>
      <c r="N10636" s="6"/>
      <c r="O10636" s="7"/>
      <c r="P10636" s="6"/>
      <c r="Q10636" s="6"/>
    </row>
    <row r="10637" spans="2:17" s="2" customFormat="1" x14ac:dyDescent="0.25">
      <c r="B10637" s="1"/>
      <c r="C10637" s="1"/>
      <c r="D10637" s="1"/>
      <c r="I10637" s="1"/>
      <c r="J10637" s="5"/>
      <c r="K10637" s="5"/>
      <c r="L10637" s="5"/>
      <c r="M10637" s="6"/>
      <c r="N10637" s="6"/>
      <c r="O10637" s="7"/>
      <c r="P10637" s="6"/>
      <c r="Q10637" s="6"/>
    </row>
    <row r="10638" spans="2:17" s="2" customFormat="1" x14ac:dyDescent="0.25">
      <c r="B10638" s="1"/>
      <c r="C10638" s="1"/>
      <c r="D10638" s="1"/>
      <c r="I10638" s="1"/>
      <c r="J10638" s="5"/>
      <c r="K10638" s="5"/>
      <c r="L10638" s="5"/>
      <c r="M10638" s="6"/>
      <c r="N10638" s="6"/>
      <c r="O10638" s="7"/>
      <c r="P10638" s="6"/>
      <c r="Q10638" s="6"/>
    </row>
    <row r="10639" spans="2:17" s="2" customFormat="1" x14ac:dyDescent="0.25">
      <c r="B10639" s="1"/>
      <c r="C10639" s="1"/>
      <c r="D10639" s="1"/>
      <c r="I10639" s="1"/>
      <c r="J10639" s="5"/>
      <c r="K10639" s="5"/>
      <c r="L10639" s="5"/>
      <c r="M10639" s="6"/>
      <c r="N10639" s="6"/>
      <c r="O10639" s="7"/>
      <c r="P10639" s="6"/>
      <c r="Q10639" s="6"/>
    </row>
    <row r="10640" spans="2:17" s="2" customFormat="1" x14ac:dyDescent="0.25">
      <c r="B10640" s="1"/>
      <c r="C10640" s="1"/>
      <c r="D10640" s="1"/>
      <c r="I10640" s="1"/>
      <c r="J10640" s="5"/>
      <c r="K10640" s="5"/>
      <c r="L10640" s="5"/>
      <c r="M10640" s="6"/>
      <c r="N10640" s="6"/>
      <c r="O10640" s="7"/>
      <c r="P10640" s="6"/>
      <c r="Q10640" s="6"/>
    </row>
    <row r="10641" spans="2:17" s="2" customFormat="1" x14ac:dyDescent="0.25">
      <c r="B10641" s="1"/>
      <c r="C10641" s="1"/>
      <c r="D10641" s="1"/>
      <c r="I10641" s="1"/>
      <c r="J10641" s="5"/>
      <c r="K10641" s="5"/>
      <c r="L10641" s="5"/>
      <c r="M10641" s="6"/>
      <c r="N10641" s="6"/>
      <c r="O10641" s="7"/>
      <c r="P10641" s="6"/>
      <c r="Q10641" s="6"/>
    </row>
    <row r="10642" spans="2:17" s="2" customFormat="1" x14ac:dyDescent="0.25">
      <c r="B10642" s="1"/>
      <c r="C10642" s="1"/>
      <c r="D10642" s="1"/>
      <c r="I10642" s="1"/>
      <c r="J10642" s="5"/>
      <c r="K10642" s="5"/>
      <c r="L10642" s="5"/>
      <c r="M10642" s="6"/>
      <c r="N10642" s="6"/>
      <c r="O10642" s="7"/>
      <c r="P10642" s="6"/>
      <c r="Q10642" s="6"/>
    </row>
    <row r="10643" spans="2:17" s="2" customFormat="1" x14ac:dyDescent="0.25">
      <c r="B10643" s="1"/>
      <c r="C10643" s="1"/>
      <c r="D10643" s="1"/>
      <c r="I10643" s="1"/>
      <c r="J10643" s="5"/>
      <c r="K10643" s="5"/>
      <c r="L10643" s="5"/>
      <c r="M10643" s="6"/>
      <c r="N10643" s="6"/>
      <c r="O10643" s="7"/>
      <c r="P10643" s="6"/>
      <c r="Q10643" s="6"/>
    </row>
    <row r="10644" spans="2:17" s="2" customFormat="1" x14ac:dyDescent="0.25">
      <c r="B10644" s="1"/>
      <c r="C10644" s="1"/>
      <c r="D10644" s="1"/>
      <c r="I10644" s="1"/>
      <c r="J10644" s="5"/>
      <c r="K10644" s="5"/>
      <c r="L10644" s="5"/>
      <c r="M10644" s="6"/>
      <c r="N10644" s="6"/>
      <c r="O10644" s="7"/>
      <c r="P10644" s="6"/>
      <c r="Q10644" s="6"/>
    </row>
    <row r="10645" spans="2:17" s="2" customFormat="1" x14ac:dyDescent="0.25">
      <c r="B10645" s="1"/>
      <c r="C10645" s="1"/>
      <c r="D10645" s="1"/>
      <c r="I10645" s="1"/>
      <c r="J10645" s="5"/>
      <c r="K10645" s="5"/>
      <c r="L10645" s="5"/>
      <c r="M10645" s="6"/>
      <c r="N10645" s="6"/>
      <c r="O10645" s="7"/>
      <c r="P10645" s="6"/>
      <c r="Q10645" s="6"/>
    </row>
    <row r="10646" spans="2:17" s="2" customFormat="1" x14ac:dyDescent="0.25">
      <c r="B10646" s="1"/>
      <c r="C10646" s="1"/>
      <c r="D10646" s="1"/>
      <c r="I10646" s="1"/>
      <c r="J10646" s="5"/>
      <c r="K10646" s="5"/>
      <c r="L10646" s="5"/>
      <c r="M10646" s="6"/>
      <c r="N10646" s="6"/>
      <c r="O10646" s="7"/>
      <c r="P10646" s="6"/>
      <c r="Q10646" s="6"/>
    </row>
    <row r="10647" spans="2:17" s="2" customFormat="1" x14ac:dyDescent="0.25">
      <c r="B10647" s="1"/>
      <c r="C10647" s="1"/>
      <c r="D10647" s="1"/>
      <c r="I10647" s="1"/>
      <c r="J10647" s="5"/>
      <c r="K10647" s="5"/>
      <c r="L10647" s="5"/>
      <c r="M10647" s="6"/>
      <c r="N10647" s="6"/>
      <c r="O10647" s="7"/>
      <c r="P10647" s="6"/>
      <c r="Q10647" s="6"/>
    </row>
    <row r="10648" spans="2:17" s="2" customFormat="1" x14ac:dyDescent="0.25">
      <c r="B10648" s="1"/>
      <c r="C10648" s="1"/>
      <c r="D10648" s="1"/>
      <c r="I10648" s="1"/>
      <c r="J10648" s="5"/>
      <c r="K10648" s="5"/>
      <c r="L10648" s="5"/>
      <c r="M10648" s="6"/>
      <c r="N10648" s="6"/>
      <c r="O10648" s="7"/>
      <c r="P10648" s="6"/>
      <c r="Q10648" s="6"/>
    </row>
    <row r="10649" spans="2:17" s="2" customFormat="1" x14ac:dyDescent="0.25">
      <c r="B10649" s="1"/>
      <c r="C10649" s="1"/>
      <c r="D10649" s="1"/>
      <c r="I10649" s="1"/>
      <c r="J10649" s="5"/>
      <c r="K10649" s="5"/>
      <c r="L10649" s="5"/>
      <c r="M10649" s="6"/>
      <c r="N10649" s="6"/>
      <c r="O10649" s="7"/>
      <c r="P10649" s="6"/>
      <c r="Q10649" s="6"/>
    </row>
    <row r="10650" spans="2:17" s="2" customFormat="1" x14ac:dyDescent="0.25">
      <c r="B10650" s="1"/>
      <c r="C10650" s="1"/>
      <c r="D10650" s="1"/>
      <c r="I10650" s="1"/>
      <c r="J10650" s="5"/>
      <c r="K10650" s="5"/>
      <c r="L10650" s="5"/>
      <c r="M10650" s="6"/>
      <c r="N10650" s="6"/>
      <c r="O10650" s="7"/>
      <c r="P10650" s="6"/>
      <c r="Q10650" s="6"/>
    </row>
    <row r="10651" spans="2:17" s="2" customFormat="1" x14ac:dyDescent="0.25">
      <c r="B10651" s="1"/>
      <c r="C10651" s="1"/>
      <c r="D10651" s="1"/>
      <c r="I10651" s="1"/>
      <c r="J10651" s="5"/>
      <c r="K10651" s="5"/>
      <c r="L10651" s="5"/>
      <c r="M10651" s="6"/>
      <c r="N10651" s="6"/>
      <c r="O10651" s="7"/>
      <c r="P10651" s="6"/>
      <c r="Q10651" s="6"/>
    </row>
    <row r="10652" spans="2:17" s="2" customFormat="1" x14ac:dyDescent="0.25">
      <c r="B10652" s="1"/>
      <c r="C10652" s="1"/>
      <c r="D10652" s="1"/>
      <c r="I10652" s="1"/>
      <c r="J10652" s="5"/>
      <c r="K10652" s="5"/>
      <c r="L10652" s="5"/>
      <c r="M10652" s="6"/>
      <c r="N10652" s="6"/>
      <c r="O10652" s="7"/>
      <c r="P10652" s="6"/>
      <c r="Q10652" s="6"/>
    </row>
    <row r="10653" spans="2:17" s="2" customFormat="1" x14ac:dyDescent="0.25">
      <c r="B10653" s="1"/>
      <c r="C10653" s="1"/>
      <c r="D10653" s="1"/>
      <c r="I10653" s="1"/>
      <c r="J10653" s="5"/>
      <c r="K10653" s="5"/>
      <c r="L10653" s="5"/>
      <c r="M10653" s="6"/>
      <c r="N10653" s="6"/>
      <c r="O10653" s="7"/>
      <c r="P10653" s="6"/>
      <c r="Q10653" s="6"/>
    </row>
    <row r="10654" spans="2:17" s="2" customFormat="1" x14ac:dyDescent="0.25">
      <c r="B10654" s="1"/>
      <c r="C10654" s="1"/>
      <c r="D10654" s="1"/>
      <c r="I10654" s="1"/>
      <c r="J10654" s="5"/>
      <c r="K10654" s="5"/>
      <c r="L10654" s="5"/>
      <c r="M10654" s="6"/>
      <c r="N10654" s="6"/>
      <c r="O10654" s="7"/>
      <c r="P10654" s="6"/>
      <c r="Q10654" s="6"/>
    </row>
    <row r="10655" spans="2:17" s="2" customFormat="1" x14ac:dyDescent="0.25">
      <c r="B10655" s="1"/>
      <c r="C10655" s="1"/>
      <c r="D10655" s="1"/>
      <c r="I10655" s="1"/>
      <c r="J10655" s="5"/>
      <c r="K10655" s="5"/>
      <c r="L10655" s="5"/>
      <c r="M10655" s="6"/>
      <c r="N10655" s="6"/>
      <c r="O10655" s="7"/>
      <c r="P10655" s="6"/>
      <c r="Q10655" s="6"/>
    </row>
    <row r="10656" spans="2:17" s="2" customFormat="1" x14ac:dyDescent="0.25">
      <c r="B10656" s="1"/>
      <c r="C10656" s="1"/>
      <c r="D10656" s="1"/>
      <c r="I10656" s="1"/>
      <c r="J10656" s="5"/>
      <c r="K10656" s="5"/>
      <c r="L10656" s="5"/>
      <c r="M10656" s="6"/>
      <c r="N10656" s="6"/>
      <c r="O10656" s="7"/>
      <c r="P10656" s="6"/>
      <c r="Q10656" s="6"/>
    </row>
    <row r="10657" spans="2:17" s="2" customFormat="1" x14ac:dyDescent="0.25">
      <c r="B10657" s="1"/>
      <c r="C10657" s="1"/>
      <c r="D10657" s="1"/>
      <c r="I10657" s="1"/>
      <c r="J10657" s="5"/>
      <c r="K10657" s="5"/>
      <c r="L10657" s="5"/>
      <c r="M10657" s="6"/>
      <c r="N10657" s="6"/>
      <c r="O10657" s="7"/>
      <c r="P10657" s="6"/>
      <c r="Q10657" s="6"/>
    </row>
    <row r="10658" spans="2:17" s="2" customFormat="1" x14ac:dyDescent="0.25">
      <c r="B10658" s="1"/>
      <c r="C10658" s="1"/>
      <c r="D10658" s="1"/>
      <c r="I10658" s="1"/>
      <c r="J10658" s="5"/>
      <c r="K10658" s="5"/>
      <c r="L10658" s="5"/>
      <c r="M10658" s="6"/>
      <c r="N10658" s="6"/>
      <c r="O10658" s="7"/>
      <c r="P10658" s="6"/>
      <c r="Q10658" s="6"/>
    </row>
    <row r="10659" spans="2:17" s="2" customFormat="1" x14ac:dyDescent="0.25">
      <c r="B10659" s="1"/>
      <c r="C10659" s="1"/>
      <c r="D10659" s="1"/>
      <c r="I10659" s="1"/>
      <c r="J10659" s="5"/>
      <c r="K10659" s="5"/>
      <c r="L10659" s="5"/>
      <c r="M10659" s="6"/>
      <c r="N10659" s="6"/>
      <c r="O10659" s="7"/>
      <c r="P10659" s="6"/>
      <c r="Q10659" s="6"/>
    </row>
    <row r="10660" spans="2:17" s="2" customFormat="1" x14ac:dyDescent="0.25">
      <c r="B10660" s="1"/>
      <c r="C10660" s="1"/>
      <c r="D10660" s="1"/>
      <c r="I10660" s="1"/>
      <c r="J10660" s="5"/>
      <c r="K10660" s="5"/>
      <c r="L10660" s="5"/>
      <c r="M10660" s="6"/>
      <c r="N10660" s="6"/>
      <c r="O10660" s="7"/>
      <c r="P10660" s="6"/>
      <c r="Q10660" s="6"/>
    </row>
    <row r="10661" spans="2:17" s="2" customFormat="1" x14ac:dyDescent="0.25">
      <c r="B10661" s="1"/>
      <c r="C10661" s="1"/>
      <c r="D10661" s="1"/>
      <c r="I10661" s="1"/>
      <c r="J10661" s="5"/>
      <c r="K10661" s="5"/>
      <c r="L10661" s="5"/>
      <c r="M10661" s="6"/>
      <c r="N10661" s="6"/>
      <c r="O10661" s="7"/>
      <c r="P10661" s="6"/>
      <c r="Q10661" s="6"/>
    </row>
    <row r="10662" spans="2:17" s="2" customFormat="1" x14ac:dyDescent="0.25">
      <c r="B10662" s="1"/>
      <c r="C10662" s="1"/>
      <c r="D10662" s="1"/>
      <c r="I10662" s="1"/>
      <c r="J10662" s="5"/>
      <c r="K10662" s="5"/>
      <c r="L10662" s="5"/>
      <c r="M10662" s="6"/>
      <c r="N10662" s="6"/>
      <c r="O10662" s="7"/>
      <c r="P10662" s="6"/>
      <c r="Q10662" s="6"/>
    </row>
    <row r="10663" spans="2:17" s="2" customFormat="1" x14ac:dyDescent="0.25">
      <c r="B10663" s="1"/>
      <c r="C10663" s="1"/>
      <c r="D10663" s="1"/>
      <c r="I10663" s="1"/>
      <c r="J10663" s="5"/>
      <c r="K10663" s="5"/>
      <c r="L10663" s="5"/>
      <c r="M10663" s="6"/>
      <c r="N10663" s="6"/>
      <c r="O10663" s="7"/>
      <c r="P10663" s="6"/>
      <c r="Q10663" s="6"/>
    </row>
    <row r="10664" spans="2:17" s="2" customFormat="1" x14ac:dyDescent="0.25">
      <c r="B10664" s="1"/>
      <c r="C10664" s="1"/>
      <c r="D10664" s="1"/>
      <c r="I10664" s="1"/>
      <c r="J10664" s="5"/>
      <c r="K10664" s="5"/>
      <c r="L10664" s="5"/>
      <c r="M10664" s="6"/>
      <c r="N10664" s="6"/>
      <c r="O10664" s="7"/>
      <c r="P10664" s="6"/>
      <c r="Q10664" s="6"/>
    </row>
    <row r="10665" spans="2:17" s="2" customFormat="1" x14ac:dyDescent="0.25">
      <c r="B10665" s="1"/>
      <c r="C10665" s="1"/>
      <c r="D10665" s="1"/>
      <c r="I10665" s="1"/>
      <c r="J10665" s="5"/>
      <c r="K10665" s="5"/>
      <c r="L10665" s="5"/>
      <c r="M10665" s="6"/>
      <c r="N10665" s="6"/>
      <c r="O10665" s="7"/>
      <c r="P10665" s="6"/>
      <c r="Q10665" s="6"/>
    </row>
    <row r="10666" spans="2:17" s="2" customFormat="1" x14ac:dyDescent="0.25">
      <c r="B10666" s="1"/>
      <c r="C10666" s="1"/>
      <c r="D10666" s="1"/>
      <c r="I10666" s="1"/>
      <c r="J10666" s="5"/>
      <c r="K10666" s="5"/>
      <c r="L10666" s="5"/>
      <c r="M10666" s="6"/>
      <c r="N10666" s="6"/>
      <c r="O10666" s="7"/>
      <c r="P10666" s="6"/>
      <c r="Q10666" s="6"/>
    </row>
    <row r="10667" spans="2:17" s="2" customFormat="1" x14ac:dyDescent="0.25">
      <c r="B10667" s="1"/>
      <c r="C10667" s="1"/>
      <c r="D10667" s="1"/>
      <c r="I10667" s="1"/>
      <c r="J10667" s="5"/>
      <c r="K10667" s="5"/>
      <c r="L10667" s="5"/>
      <c r="M10667" s="6"/>
      <c r="N10667" s="6"/>
      <c r="O10667" s="7"/>
      <c r="P10667" s="6"/>
      <c r="Q10667" s="6"/>
    </row>
    <row r="10668" spans="2:17" s="2" customFormat="1" x14ac:dyDescent="0.25">
      <c r="B10668" s="1"/>
      <c r="C10668" s="1"/>
      <c r="D10668" s="1"/>
      <c r="I10668" s="1"/>
      <c r="J10668" s="5"/>
      <c r="K10668" s="5"/>
      <c r="L10668" s="5"/>
      <c r="M10668" s="6"/>
      <c r="N10668" s="6"/>
      <c r="O10668" s="7"/>
      <c r="P10668" s="6"/>
      <c r="Q10668" s="6"/>
    </row>
    <row r="10669" spans="2:17" s="2" customFormat="1" x14ac:dyDescent="0.25">
      <c r="B10669" s="1"/>
      <c r="C10669" s="1"/>
      <c r="D10669" s="1"/>
      <c r="I10669" s="1"/>
      <c r="J10669" s="5"/>
      <c r="K10669" s="5"/>
      <c r="L10669" s="5"/>
      <c r="M10669" s="6"/>
      <c r="N10669" s="6"/>
      <c r="O10669" s="7"/>
      <c r="P10669" s="6"/>
      <c r="Q10669" s="6"/>
    </row>
    <row r="10670" spans="2:17" s="2" customFormat="1" x14ac:dyDescent="0.25">
      <c r="B10670" s="1"/>
      <c r="C10670" s="1"/>
      <c r="D10670" s="1"/>
      <c r="I10670" s="1"/>
      <c r="J10670" s="5"/>
      <c r="K10670" s="5"/>
      <c r="L10670" s="5"/>
      <c r="M10670" s="6"/>
      <c r="N10670" s="6"/>
      <c r="O10670" s="7"/>
      <c r="P10670" s="6"/>
      <c r="Q10670" s="6"/>
    </row>
    <row r="10671" spans="2:17" s="2" customFormat="1" x14ac:dyDescent="0.25">
      <c r="B10671" s="1"/>
      <c r="C10671" s="1"/>
      <c r="D10671" s="1"/>
      <c r="I10671" s="1"/>
      <c r="J10671" s="5"/>
      <c r="K10671" s="5"/>
      <c r="L10671" s="5"/>
      <c r="M10671" s="6"/>
      <c r="N10671" s="6"/>
      <c r="O10671" s="7"/>
      <c r="P10671" s="6"/>
      <c r="Q10671" s="6"/>
    </row>
    <row r="10672" spans="2:17" s="2" customFormat="1" x14ac:dyDescent="0.25">
      <c r="B10672" s="1"/>
      <c r="C10672" s="1"/>
      <c r="D10672" s="1"/>
      <c r="I10672" s="1"/>
      <c r="J10672" s="5"/>
      <c r="K10672" s="5"/>
      <c r="L10672" s="5"/>
      <c r="M10672" s="6"/>
      <c r="N10672" s="6"/>
      <c r="O10672" s="7"/>
      <c r="P10672" s="6"/>
      <c r="Q10672" s="6"/>
    </row>
    <row r="10673" spans="2:17" s="2" customFormat="1" x14ac:dyDescent="0.25">
      <c r="B10673" s="1"/>
      <c r="C10673" s="1"/>
      <c r="D10673" s="1"/>
      <c r="I10673" s="1"/>
      <c r="J10673" s="5"/>
      <c r="K10673" s="5"/>
      <c r="L10673" s="5"/>
      <c r="M10673" s="6"/>
      <c r="N10673" s="6"/>
      <c r="O10673" s="7"/>
      <c r="P10673" s="6"/>
      <c r="Q10673" s="6"/>
    </row>
    <row r="10674" spans="2:17" s="2" customFormat="1" x14ac:dyDescent="0.25">
      <c r="B10674" s="1"/>
      <c r="C10674" s="1"/>
      <c r="D10674" s="1"/>
      <c r="I10674" s="1"/>
      <c r="J10674" s="5"/>
      <c r="K10674" s="5"/>
      <c r="L10674" s="5"/>
      <c r="M10674" s="6"/>
      <c r="N10674" s="6"/>
      <c r="O10674" s="7"/>
      <c r="P10674" s="6"/>
      <c r="Q10674" s="6"/>
    </row>
    <row r="10675" spans="2:17" s="2" customFormat="1" x14ac:dyDescent="0.25">
      <c r="B10675" s="1"/>
      <c r="C10675" s="1"/>
      <c r="D10675" s="1"/>
      <c r="I10675" s="1"/>
      <c r="J10675" s="5"/>
      <c r="K10675" s="5"/>
      <c r="L10675" s="5"/>
      <c r="M10675" s="6"/>
      <c r="N10675" s="6"/>
      <c r="O10675" s="7"/>
      <c r="P10675" s="6"/>
      <c r="Q10675" s="6"/>
    </row>
    <row r="10676" spans="2:17" s="2" customFormat="1" x14ac:dyDescent="0.25">
      <c r="B10676" s="1"/>
      <c r="C10676" s="1"/>
      <c r="D10676" s="1"/>
      <c r="I10676" s="1"/>
      <c r="J10676" s="5"/>
      <c r="K10676" s="5"/>
      <c r="L10676" s="5"/>
      <c r="M10676" s="6"/>
      <c r="N10676" s="6"/>
      <c r="O10676" s="7"/>
      <c r="P10676" s="6"/>
      <c r="Q10676" s="6"/>
    </row>
    <row r="10677" spans="2:17" s="2" customFormat="1" x14ac:dyDescent="0.25">
      <c r="B10677" s="1"/>
      <c r="C10677" s="1"/>
      <c r="D10677" s="1"/>
      <c r="I10677" s="1"/>
      <c r="J10677" s="5"/>
      <c r="K10677" s="5"/>
      <c r="L10677" s="5"/>
      <c r="M10677" s="6"/>
      <c r="N10677" s="6"/>
      <c r="O10677" s="7"/>
      <c r="P10677" s="6"/>
      <c r="Q10677" s="6"/>
    </row>
    <row r="10678" spans="2:17" s="2" customFormat="1" x14ac:dyDescent="0.25">
      <c r="B10678" s="1"/>
      <c r="C10678" s="1"/>
      <c r="D10678" s="1"/>
      <c r="I10678" s="1"/>
      <c r="J10678" s="5"/>
      <c r="K10678" s="5"/>
      <c r="L10678" s="5"/>
      <c r="M10678" s="6"/>
      <c r="N10678" s="6"/>
      <c r="O10678" s="7"/>
      <c r="P10678" s="6"/>
      <c r="Q10678" s="6"/>
    </row>
    <row r="10679" spans="2:17" s="2" customFormat="1" x14ac:dyDescent="0.25">
      <c r="B10679" s="1"/>
      <c r="C10679" s="1"/>
      <c r="D10679" s="1"/>
      <c r="I10679" s="1"/>
      <c r="J10679" s="5"/>
      <c r="K10679" s="5"/>
      <c r="L10679" s="5"/>
      <c r="M10679" s="6"/>
      <c r="N10679" s="6"/>
      <c r="O10679" s="7"/>
      <c r="P10679" s="6"/>
      <c r="Q10679" s="6"/>
    </row>
    <row r="10680" spans="2:17" s="2" customFormat="1" x14ac:dyDescent="0.25">
      <c r="B10680" s="1"/>
      <c r="C10680" s="1"/>
      <c r="D10680" s="1"/>
      <c r="I10680" s="1"/>
      <c r="J10680" s="5"/>
      <c r="K10680" s="5"/>
      <c r="L10680" s="5"/>
      <c r="M10680" s="6"/>
      <c r="N10680" s="6"/>
      <c r="O10680" s="7"/>
      <c r="P10680" s="6"/>
      <c r="Q10680" s="6"/>
    </row>
    <row r="10681" spans="2:17" s="2" customFormat="1" x14ac:dyDescent="0.25">
      <c r="B10681" s="1"/>
      <c r="C10681" s="1"/>
      <c r="D10681" s="1"/>
      <c r="I10681" s="1"/>
      <c r="J10681" s="5"/>
      <c r="K10681" s="5"/>
      <c r="L10681" s="5"/>
      <c r="M10681" s="6"/>
      <c r="N10681" s="6"/>
      <c r="O10681" s="7"/>
      <c r="P10681" s="6"/>
      <c r="Q10681" s="6"/>
    </row>
    <row r="10682" spans="2:17" s="2" customFormat="1" x14ac:dyDescent="0.25">
      <c r="B10682" s="1"/>
      <c r="C10682" s="1"/>
      <c r="D10682" s="1"/>
      <c r="I10682" s="1"/>
      <c r="J10682" s="5"/>
      <c r="K10682" s="5"/>
      <c r="L10682" s="5"/>
      <c r="M10682" s="6"/>
      <c r="N10682" s="6"/>
      <c r="O10682" s="7"/>
      <c r="P10682" s="6"/>
      <c r="Q10682" s="6"/>
    </row>
    <row r="10683" spans="2:17" s="2" customFormat="1" x14ac:dyDescent="0.25">
      <c r="B10683" s="1"/>
      <c r="C10683" s="1"/>
      <c r="D10683" s="1"/>
      <c r="I10683" s="1"/>
      <c r="J10683" s="5"/>
      <c r="K10683" s="5"/>
      <c r="L10683" s="5"/>
      <c r="M10683" s="6"/>
      <c r="N10683" s="6"/>
      <c r="O10683" s="7"/>
      <c r="P10683" s="6"/>
      <c r="Q10683" s="6"/>
    </row>
    <row r="10684" spans="2:17" s="2" customFormat="1" x14ac:dyDescent="0.25">
      <c r="B10684" s="1"/>
      <c r="C10684" s="1"/>
      <c r="D10684" s="1"/>
      <c r="I10684" s="1"/>
      <c r="J10684" s="5"/>
      <c r="K10684" s="5"/>
      <c r="L10684" s="5"/>
      <c r="M10684" s="6"/>
      <c r="N10684" s="6"/>
      <c r="O10684" s="7"/>
      <c r="P10684" s="6"/>
      <c r="Q10684" s="6"/>
    </row>
    <row r="10685" spans="2:17" s="2" customFormat="1" x14ac:dyDescent="0.25">
      <c r="B10685" s="1"/>
      <c r="C10685" s="1"/>
      <c r="D10685" s="1"/>
      <c r="I10685" s="1"/>
      <c r="J10685" s="5"/>
      <c r="K10685" s="5"/>
      <c r="L10685" s="5"/>
      <c r="M10685" s="6"/>
      <c r="N10685" s="6"/>
      <c r="O10685" s="7"/>
      <c r="P10685" s="6"/>
      <c r="Q10685" s="6"/>
    </row>
    <row r="10686" spans="2:17" s="2" customFormat="1" x14ac:dyDescent="0.25">
      <c r="B10686" s="1"/>
      <c r="C10686" s="1"/>
      <c r="D10686" s="1"/>
      <c r="I10686" s="1"/>
      <c r="J10686" s="5"/>
      <c r="K10686" s="5"/>
      <c r="L10686" s="5"/>
      <c r="M10686" s="6"/>
      <c r="N10686" s="6"/>
      <c r="O10686" s="7"/>
      <c r="P10686" s="6"/>
      <c r="Q10686" s="6"/>
    </row>
    <row r="10687" spans="2:17" s="2" customFormat="1" x14ac:dyDescent="0.25">
      <c r="B10687" s="1"/>
      <c r="C10687" s="1"/>
      <c r="D10687" s="1"/>
      <c r="I10687" s="1"/>
      <c r="J10687" s="5"/>
      <c r="K10687" s="5"/>
      <c r="L10687" s="5"/>
      <c r="M10687" s="6"/>
      <c r="N10687" s="6"/>
      <c r="O10687" s="7"/>
      <c r="P10687" s="6"/>
      <c r="Q10687" s="6"/>
    </row>
    <row r="10688" spans="2:17" s="2" customFormat="1" x14ac:dyDescent="0.25">
      <c r="B10688" s="1"/>
      <c r="C10688" s="1"/>
      <c r="D10688" s="1"/>
      <c r="I10688" s="1"/>
      <c r="J10688" s="5"/>
      <c r="K10688" s="5"/>
      <c r="L10688" s="5"/>
      <c r="M10688" s="6"/>
      <c r="N10688" s="6"/>
      <c r="O10688" s="7"/>
      <c r="P10688" s="6"/>
      <c r="Q10688" s="6"/>
    </row>
    <row r="10689" spans="2:17" s="2" customFormat="1" x14ac:dyDescent="0.25">
      <c r="B10689" s="1"/>
      <c r="C10689" s="1"/>
      <c r="D10689" s="1"/>
      <c r="I10689" s="1"/>
      <c r="J10689" s="5"/>
      <c r="K10689" s="5"/>
      <c r="L10689" s="5"/>
      <c r="M10689" s="6"/>
      <c r="N10689" s="6"/>
      <c r="O10689" s="7"/>
      <c r="P10689" s="6"/>
      <c r="Q10689" s="6"/>
    </row>
    <row r="10690" spans="2:17" s="2" customFormat="1" x14ac:dyDescent="0.25">
      <c r="B10690" s="1"/>
      <c r="C10690" s="1"/>
      <c r="D10690" s="1"/>
      <c r="I10690" s="1"/>
      <c r="J10690" s="5"/>
      <c r="K10690" s="5"/>
      <c r="L10690" s="5"/>
      <c r="M10690" s="6"/>
      <c r="N10690" s="6"/>
      <c r="O10690" s="7"/>
      <c r="P10690" s="6"/>
      <c r="Q10690" s="6"/>
    </row>
    <row r="10691" spans="2:17" s="2" customFormat="1" x14ac:dyDescent="0.25">
      <c r="B10691" s="1"/>
      <c r="C10691" s="1"/>
      <c r="D10691" s="1"/>
      <c r="I10691" s="1"/>
      <c r="J10691" s="5"/>
      <c r="K10691" s="5"/>
      <c r="L10691" s="5"/>
      <c r="M10691" s="6"/>
      <c r="N10691" s="6"/>
      <c r="O10691" s="7"/>
      <c r="P10691" s="6"/>
      <c r="Q10691" s="6"/>
    </row>
    <row r="10692" spans="2:17" s="2" customFormat="1" x14ac:dyDescent="0.25">
      <c r="B10692" s="1"/>
      <c r="C10692" s="1"/>
      <c r="D10692" s="1"/>
      <c r="I10692" s="1"/>
      <c r="J10692" s="5"/>
      <c r="K10692" s="5"/>
      <c r="L10692" s="5"/>
      <c r="M10692" s="6"/>
      <c r="N10692" s="6"/>
      <c r="O10692" s="7"/>
      <c r="P10692" s="6"/>
      <c r="Q10692" s="6"/>
    </row>
    <row r="10693" spans="2:17" s="2" customFormat="1" x14ac:dyDescent="0.25">
      <c r="B10693" s="1"/>
      <c r="C10693" s="1"/>
      <c r="D10693" s="1"/>
      <c r="I10693" s="1"/>
      <c r="J10693" s="5"/>
      <c r="K10693" s="5"/>
      <c r="L10693" s="5"/>
      <c r="M10693" s="6"/>
      <c r="N10693" s="6"/>
      <c r="O10693" s="7"/>
      <c r="P10693" s="6"/>
      <c r="Q10693" s="6"/>
    </row>
    <row r="10694" spans="2:17" s="2" customFormat="1" x14ac:dyDescent="0.25">
      <c r="B10694" s="1"/>
      <c r="C10694" s="1"/>
      <c r="D10694" s="1"/>
      <c r="I10694" s="1"/>
      <c r="J10694" s="5"/>
      <c r="K10694" s="5"/>
      <c r="L10694" s="5"/>
      <c r="M10694" s="6"/>
      <c r="N10694" s="6"/>
      <c r="O10694" s="7"/>
      <c r="P10694" s="6"/>
      <c r="Q10694" s="6"/>
    </row>
    <row r="10695" spans="2:17" s="2" customFormat="1" x14ac:dyDescent="0.25">
      <c r="B10695" s="1"/>
      <c r="C10695" s="1"/>
      <c r="D10695" s="1"/>
      <c r="I10695" s="1"/>
      <c r="J10695" s="5"/>
      <c r="K10695" s="5"/>
      <c r="L10695" s="5"/>
      <c r="M10695" s="6"/>
      <c r="N10695" s="6"/>
      <c r="O10695" s="7"/>
      <c r="P10695" s="6"/>
      <c r="Q10695" s="6"/>
    </row>
    <row r="10696" spans="2:17" s="2" customFormat="1" x14ac:dyDescent="0.25">
      <c r="B10696" s="1"/>
      <c r="C10696" s="1"/>
      <c r="D10696" s="1"/>
      <c r="I10696" s="1"/>
      <c r="J10696" s="5"/>
      <c r="K10696" s="5"/>
      <c r="L10696" s="5"/>
      <c r="M10696" s="6"/>
      <c r="N10696" s="6"/>
      <c r="O10696" s="7"/>
      <c r="P10696" s="6"/>
      <c r="Q10696" s="6"/>
    </row>
    <row r="10697" spans="2:17" s="2" customFormat="1" x14ac:dyDescent="0.25">
      <c r="B10697" s="1"/>
      <c r="C10697" s="1"/>
      <c r="D10697" s="1"/>
      <c r="I10697" s="1"/>
      <c r="J10697" s="5"/>
      <c r="K10697" s="5"/>
      <c r="L10697" s="5"/>
      <c r="M10697" s="6"/>
      <c r="N10697" s="6"/>
      <c r="O10697" s="7"/>
      <c r="P10697" s="6"/>
      <c r="Q10697" s="6"/>
    </row>
    <row r="10698" spans="2:17" s="2" customFormat="1" x14ac:dyDescent="0.25">
      <c r="B10698" s="1"/>
      <c r="C10698" s="1"/>
      <c r="D10698" s="1"/>
      <c r="I10698" s="1"/>
      <c r="J10698" s="5"/>
      <c r="K10698" s="5"/>
      <c r="L10698" s="5"/>
      <c r="M10698" s="6"/>
      <c r="N10698" s="6"/>
      <c r="O10698" s="7"/>
      <c r="P10698" s="6"/>
      <c r="Q10698" s="6"/>
    </row>
    <row r="10699" spans="2:17" s="2" customFormat="1" x14ac:dyDescent="0.25">
      <c r="B10699" s="1"/>
      <c r="C10699" s="1"/>
      <c r="D10699" s="1"/>
      <c r="I10699" s="1"/>
      <c r="J10699" s="5"/>
      <c r="K10699" s="5"/>
      <c r="L10699" s="5"/>
      <c r="M10699" s="6"/>
      <c r="N10699" s="6"/>
      <c r="O10699" s="7"/>
      <c r="P10699" s="6"/>
      <c r="Q10699" s="6"/>
    </row>
    <row r="10700" spans="2:17" s="2" customFormat="1" x14ac:dyDescent="0.25">
      <c r="B10700" s="1"/>
      <c r="C10700" s="1"/>
      <c r="D10700" s="1"/>
      <c r="I10700" s="1"/>
      <c r="J10700" s="5"/>
      <c r="K10700" s="5"/>
      <c r="L10700" s="5"/>
      <c r="M10700" s="6"/>
      <c r="N10700" s="6"/>
      <c r="O10700" s="7"/>
      <c r="P10700" s="6"/>
      <c r="Q10700" s="6"/>
    </row>
    <row r="10701" spans="2:17" s="2" customFormat="1" x14ac:dyDescent="0.25">
      <c r="B10701" s="1"/>
      <c r="C10701" s="1"/>
      <c r="D10701" s="1"/>
      <c r="I10701" s="1"/>
      <c r="J10701" s="5"/>
      <c r="K10701" s="5"/>
      <c r="L10701" s="5"/>
      <c r="M10701" s="6"/>
      <c r="N10701" s="6"/>
      <c r="O10701" s="7"/>
      <c r="P10701" s="6"/>
      <c r="Q10701" s="6"/>
    </row>
    <row r="10702" spans="2:17" s="2" customFormat="1" x14ac:dyDescent="0.25">
      <c r="B10702" s="1"/>
      <c r="C10702" s="1"/>
      <c r="D10702" s="1"/>
      <c r="I10702" s="1"/>
      <c r="J10702" s="5"/>
      <c r="K10702" s="5"/>
      <c r="L10702" s="5"/>
      <c r="M10702" s="6"/>
      <c r="N10702" s="6"/>
      <c r="O10702" s="7"/>
      <c r="P10702" s="6"/>
      <c r="Q10702" s="6"/>
    </row>
    <row r="10703" spans="2:17" s="2" customFormat="1" x14ac:dyDescent="0.25">
      <c r="B10703" s="1"/>
      <c r="C10703" s="1"/>
      <c r="D10703" s="1"/>
      <c r="I10703" s="1"/>
      <c r="J10703" s="5"/>
      <c r="K10703" s="5"/>
      <c r="L10703" s="5"/>
      <c r="M10703" s="6"/>
      <c r="N10703" s="6"/>
      <c r="O10703" s="7"/>
      <c r="P10703" s="6"/>
      <c r="Q10703" s="6"/>
    </row>
    <row r="10704" spans="2:17" s="2" customFormat="1" x14ac:dyDescent="0.25">
      <c r="B10704" s="1"/>
      <c r="C10704" s="1"/>
      <c r="D10704" s="1"/>
      <c r="I10704" s="1"/>
      <c r="J10704" s="5"/>
      <c r="K10704" s="5"/>
      <c r="L10704" s="5"/>
      <c r="M10704" s="6"/>
      <c r="N10704" s="6"/>
      <c r="O10704" s="7"/>
      <c r="P10704" s="6"/>
      <c r="Q10704" s="6"/>
    </row>
    <row r="10705" spans="2:17" s="2" customFormat="1" x14ac:dyDescent="0.25">
      <c r="B10705" s="1"/>
      <c r="C10705" s="1"/>
      <c r="D10705" s="1"/>
      <c r="I10705" s="1"/>
      <c r="J10705" s="5"/>
      <c r="K10705" s="5"/>
      <c r="L10705" s="5"/>
      <c r="M10705" s="6"/>
      <c r="N10705" s="6"/>
      <c r="O10705" s="7"/>
      <c r="P10705" s="6"/>
      <c r="Q10705" s="6"/>
    </row>
    <row r="10706" spans="2:17" s="2" customFormat="1" x14ac:dyDescent="0.25">
      <c r="B10706" s="1"/>
      <c r="C10706" s="1"/>
      <c r="D10706" s="1"/>
      <c r="I10706" s="1"/>
      <c r="J10706" s="5"/>
      <c r="K10706" s="5"/>
      <c r="L10706" s="5"/>
      <c r="M10706" s="6"/>
      <c r="N10706" s="6"/>
      <c r="O10706" s="7"/>
      <c r="P10706" s="6"/>
      <c r="Q10706" s="6"/>
    </row>
    <row r="10707" spans="2:17" s="2" customFormat="1" x14ac:dyDescent="0.25">
      <c r="B10707" s="1"/>
      <c r="C10707" s="1"/>
      <c r="D10707" s="1"/>
      <c r="I10707" s="1"/>
      <c r="J10707" s="5"/>
      <c r="K10707" s="5"/>
      <c r="L10707" s="5"/>
      <c r="M10707" s="6"/>
      <c r="N10707" s="6"/>
      <c r="O10707" s="7"/>
      <c r="P10707" s="6"/>
      <c r="Q10707" s="6"/>
    </row>
    <row r="10708" spans="2:17" s="2" customFormat="1" x14ac:dyDescent="0.25">
      <c r="B10708" s="1"/>
      <c r="C10708" s="1"/>
      <c r="D10708" s="1"/>
      <c r="I10708" s="1"/>
      <c r="J10708" s="5"/>
      <c r="K10708" s="5"/>
      <c r="L10708" s="5"/>
      <c r="M10708" s="6"/>
      <c r="N10708" s="6"/>
      <c r="O10708" s="7"/>
      <c r="P10708" s="6"/>
      <c r="Q10708" s="6"/>
    </row>
    <row r="10709" spans="2:17" s="2" customFormat="1" x14ac:dyDescent="0.25">
      <c r="B10709" s="1"/>
      <c r="C10709" s="1"/>
      <c r="D10709" s="1"/>
      <c r="I10709" s="1"/>
      <c r="J10709" s="5"/>
      <c r="K10709" s="5"/>
      <c r="L10709" s="5"/>
      <c r="M10709" s="6"/>
      <c r="N10709" s="6"/>
      <c r="O10709" s="7"/>
      <c r="P10709" s="6"/>
      <c r="Q10709" s="6"/>
    </row>
    <row r="10710" spans="2:17" s="2" customFormat="1" x14ac:dyDescent="0.25">
      <c r="B10710" s="1"/>
      <c r="C10710" s="1"/>
      <c r="D10710" s="1"/>
      <c r="I10710" s="1"/>
      <c r="J10710" s="5"/>
      <c r="K10710" s="5"/>
      <c r="L10710" s="5"/>
      <c r="M10710" s="6"/>
      <c r="N10710" s="6"/>
      <c r="O10710" s="7"/>
      <c r="P10710" s="6"/>
      <c r="Q10710" s="6"/>
    </row>
    <row r="10711" spans="2:17" s="2" customFormat="1" x14ac:dyDescent="0.25">
      <c r="B10711" s="1"/>
      <c r="C10711" s="1"/>
      <c r="D10711" s="1"/>
      <c r="I10711" s="1"/>
      <c r="J10711" s="5"/>
      <c r="K10711" s="5"/>
      <c r="L10711" s="5"/>
      <c r="M10711" s="6"/>
      <c r="N10711" s="6"/>
      <c r="O10711" s="7"/>
      <c r="P10711" s="6"/>
      <c r="Q10711" s="6"/>
    </row>
    <row r="10712" spans="2:17" s="2" customFormat="1" x14ac:dyDescent="0.25">
      <c r="B10712" s="1"/>
      <c r="C10712" s="1"/>
      <c r="D10712" s="1"/>
      <c r="I10712" s="1"/>
      <c r="J10712" s="5"/>
      <c r="K10712" s="5"/>
      <c r="L10712" s="5"/>
      <c r="M10712" s="6"/>
      <c r="N10712" s="6"/>
      <c r="O10712" s="7"/>
      <c r="P10712" s="6"/>
      <c r="Q10712" s="6"/>
    </row>
    <row r="10713" spans="2:17" s="2" customFormat="1" x14ac:dyDescent="0.25">
      <c r="B10713" s="1"/>
      <c r="C10713" s="1"/>
      <c r="D10713" s="1"/>
      <c r="I10713" s="1"/>
      <c r="J10713" s="5"/>
      <c r="K10713" s="5"/>
      <c r="L10713" s="5"/>
      <c r="M10713" s="6"/>
      <c r="N10713" s="6"/>
      <c r="O10713" s="7"/>
      <c r="P10713" s="6"/>
      <c r="Q10713" s="6"/>
    </row>
    <row r="10714" spans="2:17" s="2" customFormat="1" x14ac:dyDescent="0.25">
      <c r="B10714" s="1"/>
      <c r="C10714" s="1"/>
      <c r="D10714" s="1"/>
      <c r="I10714" s="1"/>
      <c r="J10714" s="5"/>
      <c r="K10714" s="5"/>
      <c r="L10714" s="5"/>
      <c r="M10714" s="6"/>
      <c r="N10714" s="6"/>
      <c r="O10714" s="7"/>
      <c r="P10714" s="6"/>
      <c r="Q10714" s="6"/>
    </row>
    <row r="10715" spans="2:17" s="2" customFormat="1" x14ac:dyDescent="0.25">
      <c r="B10715" s="1"/>
      <c r="C10715" s="1"/>
      <c r="D10715" s="1"/>
      <c r="I10715" s="1"/>
      <c r="J10715" s="5"/>
      <c r="K10715" s="5"/>
      <c r="L10715" s="5"/>
      <c r="M10715" s="6"/>
      <c r="N10715" s="6"/>
      <c r="O10715" s="7"/>
      <c r="P10715" s="6"/>
      <c r="Q10715" s="6"/>
    </row>
    <row r="10716" spans="2:17" s="2" customFormat="1" x14ac:dyDescent="0.25">
      <c r="B10716" s="1"/>
      <c r="C10716" s="1"/>
      <c r="D10716" s="1"/>
      <c r="I10716" s="1"/>
      <c r="J10716" s="5"/>
      <c r="K10716" s="5"/>
      <c r="L10716" s="5"/>
      <c r="M10716" s="6"/>
      <c r="N10716" s="6"/>
      <c r="O10716" s="7"/>
      <c r="P10716" s="6"/>
      <c r="Q10716" s="6"/>
    </row>
    <row r="10717" spans="2:17" s="2" customFormat="1" x14ac:dyDescent="0.25">
      <c r="B10717" s="1"/>
      <c r="C10717" s="1"/>
      <c r="D10717" s="1"/>
      <c r="I10717" s="1"/>
      <c r="J10717" s="5"/>
      <c r="K10717" s="5"/>
      <c r="L10717" s="5"/>
      <c r="M10717" s="6"/>
      <c r="N10717" s="6"/>
      <c r="O10717" s="7"/>
      <c r="P10717" s="6"/>
      <c r="Q10717" s="6"/>
    </row>
    <row r="10718" spans="2:17" s="2" customFormat="1" x14ac:dyDescent="0.25">
      <c r="B10718" s="1"/>
      <c r="C10718" s="1"/>
      <c r="D10718" s="1"/>
      <c r="I10718" s="1"/>
      <c r="J10718" s="5"/>
      <c r="K10718" s="5"/>
      <c r="L10718" s="5"/>
      <c r="M10718" s="6"/>
      <c r="N10718" s="6"/>
      <c r="O10718" s="7"/>
      <c r="P10718" s="6"/>
      <c r="Q10718" s="6"/>
    </row>
    <row r="10719" spans="2:17" s="2" customFormat="1" x14ac:dyDescent="0.25">
      <c r="B10719" s="1"/>
      <c r="C10719" s="1"/>
      <c r="D10719" s="1"/>
      <c r="I10719" s="1"/>
      <c r="J10719" s="5"/>
      <c r="K10719" s="5"/>
      <c r="L10719" s="5"/>
      <c r="M10719" s="6"/>
      <c r="N10719" s="6"/>
      <c r="O10719" s="7"/>
      <c r="P10719" s="6"/>
      <c r="Q10719" s="6"/>
    </row>
    <row r="10720" spans="2:17" s="2" customFormat="1" x14ac:dyDescent="0.25">
      <c r="B10720" s="1"/>
      <c r="C10720" s="1"/>
      <c r="D10720" s="1"/>
      <c r="I10720" s="1"/>
      <c r="J10720" s="5"/>
      <c r="K10720" s="5"/>
      <c r="L10720" s="5"/>
      <c r="M10720" s="6"/>
      <c r="N10720" s="6"/>
      <c r="O10720" s="7"/>
      <c r="P10720" s="6"/>
      <c r="Q10720" s="6"/>
    </row>
    <row r="10721" spans="2:17" s="2" customFormat="1" x14ac:dyDescent="0.25">
      <c r="B10721" s="1"/>
      <c r="C10721" s="1"/>
      <c r="D10721" s="1"/>
      <c r="I10721" s="1"/>
      <c r="J10721" s="5"/>
      <c r="K10721" s="5"/>
      <c r="L10721" s="5"/>
      <c r="M10721" s="6"/>
      <c r="N10721" s="6"/>
      <c r="O10721" s="7"/>
      <c r="P10721" s="6"/>
      <c r="Q10721" s="6"/>
    </row>
    <row r="10722" spans="2:17" s="2" customFormat="1" x14ac:dyDescent="0.25">
      <c r="B10722" s="1"/>
      <c r="C10722" s="1"/>
      <c r="D10722" s="1"/>
      <c r="I10722" s="1"/>
      <c r="J10722" s="5"/>
      <c r="K10722" s="5"/>
      <c r="L10722" s="5"/>
      <c r="M10722" s="6"/>
      <c r="N10722" s="6"/>
      <c r="O10722" s="7"/>
      <c r="P10722" s="6"/>
      <c r="Q10722" s="6"/>
    </row>
    <row r="10723" spans="2:17" s="2" customFormat="1" x14ac:dyDescent="0.25">
      <c r="B10723" s="1"/>
      <c r="C10723" s="1"/>
      <c r="D10723" s="1"/>
      <c r="I10723" s="1"/>
      <c r="J10723" s="5"/>
      <c r="K10723" s="5"/>
      <c r="L10723" s="5"/>
      <c r="M10723" s="6"/>
      <c r="N10723" s="6"/>
      <c r="O10723" s="7"/>
      <c r="P10723" s="6"/>
      <c r="Q10723" s="6"/>
    </row>
    <row r="10724" spans="2:17" s="2" customFormat="1" x14ac:dyDescent="0.25">
      <c r="B10724" s="1"/>
      <c r="C10724" s="1"/>
      <c r="D10724" s="1"/>
      <c r="I10724" s="1"/>
      <c r="J10724" s="5"/>
      <c r="K10724" s="5"/>
      <c r="L10724" s="5"/>
      <c r="M10724" s="6"/>
      <c r="N10724" s="6"/>
      <c r="O10724" s="7"/>
      <c r="P10724" s="6"/>
      <c r="Q10724" s="6"/>
    </row>
    <row r="10725" spans="2:17" s="2" customFormat="1" x14ac:dyDescent="0.25">
      <c r="B10725" s="1"/>
      <c r="C10725" s="1"/>
      <c r="D10725" s="1"/>
      <c r="I10725" s="1"/>
      <c r="J10725" s="5"/>
      <c r="K10725" s="5"/>
      <c r="L10725" s="5"/>
      <c r="M10725" s="6"/>
      <c r="N10725" s="6"/>
      <c r="O10725" s="7"/>
      <c r="P10725" s="6"/>
      <c r="Q10725" s="6"/>
    </row>
    <row r="10726" spans="2:17" s="2" customFormat="1" x14ac:dyDescent="0.25">
      <c r="B10726" s="1"/>
      <c r="C10726" s="1"/>
      <c r="D10726" s="1"/>
      <c r="I10726" s="1"/>
      <c r="J10726" s="5"/>
      <c r="K10726" s="5"/>
      <c r="L10726" s="5"/>
      <c r="M10726" s="6"/>
      <c r="N10726" s="6"/>
      <c r="O10726" s="7"/>
      <c r="P10726" s="6"/>
      <c r="Q10726" s="6"/>
    </row>
    <row r="10727" spans="2:17" s="2" customFormat="1" x14ac:dyDescent="0.25">
      <c r="B10727" s="1"/>
      <c r="C10727" s="1"/>
      <c r="D10727" s="1"/>
      <c r="I10727" s="1"/>
      <c r="J10727" s="5"/>
      <c r="K10727" s="5"/>
      <c r="L10727" s="5"/>
      <c r="M10727" s="6"/>
      <c r="N10727" s="6"/>
      <c r="O10727" s="7"/>
      <c r="P10727" s="6"/>
      <c r="Q10727" s="6"/>
    </row>
    <row r="10728" spans="2:17" s="2" customFormat="1" x14ac:dyDescent="0.25">
      <c r="B10728" s="1"/>
      <c r="C10728" s="1"/>
      <c r="D10728" s="1"/>
      <c r="I10728" s="1"/>
      <c r="J10728" s="5"/>
      <c r="K10728" s="5"/>
      <c r="L10728" s="5"/>
      <c r="M10728" s="6"/>
      <c r="N10728" s="6"/>
      <c r="O10728" s="7"/>
      <c r="P10728" s="6"/>
      <c r="Q10728" s="6"/>
    </row>
    <row r="10729" spans="2:17" s="2" customFormat="1" x14ac:dyDescent="0.25">
      <c r="B10729" s="1"/>
      <c r="C10729" s="1"/>
      <c r="D10729" s="1"/>
      <c r="I10729" s="1"/>
      <c r="J10729" s="5"/>
      <c r="K10729" s="5"/>
      <c r="L10729" s="5"/>
      <c r="M10729" s="6"/>
      <c r="N10729" s="6"/>
      <c r="O10729" s="7"/>
      <c r="P10729" s="6"/>
      <c r="Q10729" s="6"/>
    </row>
    <row r="10730" spans="2:17" s="2" customFormat="1" x14ac:dyDescent="0.25">
      <c r="B10730" s="1"/>
      <c r="C10730" s="1"/>
      <c r="D10730" s="1"/>
      <c r="I10730" s="1"/>
      <c r="J10730" s="5"/>
      <c r="K10730" s="5"/>
      <c r="L10730" s="5"/>
      <c r="M10730" s="6"/>
      <c r="N10730" s="6"/>
      <c r="O10730" s="7"/>
      <c r="P10730" s="6"/>
      <c r="Q10730" s="6"/>
    </row>
    <row r="10731" spans="2:17" s="2" customFormat="1" x14ac:dyDescent="0.25">
      <c r="B10731" s="1"/>
      <c r="C10731" s="1"/>
      <c r="D10731" s="1"/>
      <c r="I10731" s="1"/>
      <c r="J10731" s="5"/>
      <c r="K10731" s="5"/>
      <c r="L10731" s="5"/>
      <c r="M10731" s="6"/>
      <c r="N10731" s="6"/>
      <c r="O10731" s="7"/>
      <c r="P10731" s="6"/>
      <c r="Q10731" s="6"/>
    </row>
    <row r="10732" spans="2:17" s="2" customFormat="1" x14ac:dyDescent="0.25">
      <c r="B10732" s="1"/>
      <c r="C10732" s="1"/>
      <c r="D10732" s="1"/>
      <c r="I10732" s="1"/>
      <c r="J10732" s="5"/>
      <c r="K10732" s="5"/>
      <c r="L10732" s="5"/>
      <c r="M10732" s="6"/>
      <c r="N10732" s="6"/>
      <c r="O10732" s="7"/>
      <c r="P10732" s="6"/>
      <c r="Q10732" s="6"/>
    </row>
    <row r="10733" spans="2:17" s="2" customFormat="1" x14ac:dyDescent="0.25">
      <c r="B10733" s="1"/>
      <c r="C10733" s="1"/>
      <c r="D10733" s="1"/>
      <c r="I10733" s="1"/>
      <c r="J10733" s="5"/>
      <c r="K10733" s="5"/>
      <c r="L10733" s="5"/>
      <c r="M10733" s="6"/>
      <c r="N10733" s="6"/>
      <c r="O10733" s="7"/>
      <c r="P10733" s="6"/>
      <c r="Q10733" s="6"/>
    </row>
    <row r="10734" spans="2:17" s="2" customFormat="1" x14ac:dyDescent="0.25">
      <c r="B10734" s="1"/>
      <c r="C10734" s="1"/>
      <c r="D10734" s="1"/>
      <c r="I10734" s="1"/>
      <c r="J10734" s="5"/>
      <c r="K10734" s="5"/>
      <c r="L10734" s="5"/>
      <c r="M10734" s="6"/>
      <c r="N10734" s="6"/>
      <c r="O10734" s="7"/>
      <c r="P10734" s="6"/>
      <c r="Q10734" s="6"/>
    </row>
    <row r="10735" spans="2:17" s="2" customFormat="1" x14ac:dyDescent="0.25">
      <c r="B10735" s="1"/>
      <c r="C10735" s="1"/>
      <c r="D10735" s="1"/>
      <c r="I10735" s="1"/>
      <c r="J10735" s="5"/>
      <c r="K10735" s="5"/>
      <c r="L10735" s="5"/>
      <c r="M10735" s="6"/>
      <c r="N10735" s="6"/>
      <c r="O10735" s="7"/>
      <c r="P10735" s="6"/>
      <c r="Q10735" s="6"/>
    </row>
    <row r="10736" spans="2:17" s="2" customFormat="1" x14ac:dyDescent="0.25">
      <c r="B10736" s="1"/>
      <c r="C10736" s="1"/>
      <c r="D10736" s="1"/>
      <c r="I10736" s="1"/>
      <c r="J10736" s="5"/>
      <c r="K10736" s="5"/>
      <c r="L10736" s="5"/>
      <c r="M10736" s="6"/>
      <c r="N10736" s="6"/>
      <c r="O10736" s="7"/>
      <c r="P10736" s="6"/>
      <c r="Q10736" s="6"/>
    </row>
    <row r="10737" spans="2:17" s="2" customFormat="1" x14ac:dyDescent="0.25">
      <c r="B10737" s="1"/>
      <c r="C10737" s="1"/>
      <c r="D10737" s="1"/>
      <c r="I10737" s="1"/>
      <c r="J10737" s="5"/>
      <c r="K10737" s="5"/>
      <c r="L10737" s="5"/>
      <c r="M10737" s="6"/>
      <c r="N10737" s="6"/>
      <c r="O10737" s="7"/>
      <c r="P10737" s="6"/>
      <c r="Q10737" s="6"/>
    </row>
    <row r="10738" spans="2:17" s="2" customFormat="1" x14ac:dyDescent="0.25">
      <c r="B10738" s="1"/>
      <c r="C10738" s="1"/>
      <c r="D10738" s="1"/>
      <c r="I10738" s="1"/>
      <c r="J10738" s="5"/>
      <c r="K10738" s="5"/>
      <c r="L10738" s="5"/>
      <c r="M10738" s="6"/>
      <c r="N10738" s="6"/>
      <c r="O10738" s="7"/>
      <c r="P10738" s="6"/>
      <c r="Q10738" s="6"/>
    </row>
    <row r="10739" spans="2:17" s="2" customFormat="1" x14ac:dyDescent="0.25">
      <c r="B10739" s="1"/>
      <c r="C10739" s="1"/>
      <c r="D10739" s="1"/>
      <c r="I10739" s="1"/>
      <c r="J10739" s="5"/>
      <c r="K10739" s="5"/>
      <c r="L10739" s="5"/>
      <c r="M10739" s="6"/>
      <c r="N10739" s="6"/>
      <c r="O10739" s="7"/>
      <c r="P10739" s="6"/>
      <c r="Q10739" s="6"/>
    </row>
    <row r="10740" spans="2:17" s="2" customFormat="1" x14ac:dyDescent="0.25">
      <c r="B10740" s="1"/>
      <c r="C10740" s="1"/>
      <c r="D10740" s="1"/>
      <c r="I10740" s="1"/>
      <c r="J10740" s="5"/>
      <c r="K10740" s="5"/>
      <c r="L10740" s="5"/>
      <c r="M10740" s="6"/>
      <c r="N10740" s="6"/>
      <c r="O10740" s="7"/>
      <c r="P10740" s="6"/>
      <c r="Q10740" s="6"/>
    </row>
    <row r="10741" spans="2:17" s="2" customFormat="1" x14ac:dyDescent="0.25">
      <c r="B10741" s="1"/>
      <c r="C10741" s="1"/>
      <c r="D10741" s="1"/>
      <c r="I10741" s="1"/>
      <c r="J10741" s="5"/>
      <c r="K10741" s="5"/>
      <c r="L10741" s="5"/>
      <c r="M10741" s="6"/>
      <c r="N10741" s="6"/>
      <c r="O10741" s="7"/>
      <c r="P10741" s="6"/>
      <c r="Q10741" s="6"/>
    </row>
    <row r="10742" spans="2:17" s="2" customFormat="1" x14ac:dyDescent="0.25">
      <c r="B10742" s="1"/>
      <c r="C10742" s="1"/>
      <c r="D10742" s="1"/>
      <c r="I10742" s="1"/>
      <c r="J10742" s="5"/>
      <c r="K10742" s="5"/>
      <c r="L10742" s="5"/>
      <c r="M10742" s="6"/>
      <c r="N10742" s="6"/>
      <c r="O10742" s="7"/>
      <c r="P10742" s="6"/>
      <c r="Q10742" s="6"/>
    </row>
    <row r="10743" spans="2:17" s="2" customFormat="1" x14ac:dyDescent="0.25">
      <c r="B10743" s="1"/>
      <c r="C10743" s="1"/>
      <c r="D10743" s="1"/>
      <c r="I10743" s="1"/>
      <c r="J10743" s="5"/>
      <c r="K10743" s="5"/>
      <c r="L10743" s="5"/>
      <c r="M10743" s="6"/>
      <c r="N10743" s="6"/>
      <c r="O10743" s="7"/>
      <c r="P10743" s="6"/>
      <c r="Q10743" s="6"/>
    </row>
    <row r="10744" spans="2:17" s="2" customFormat="1" x14ac:dyDescent="0.25">
      <c r="B10744" s="1"/>
      <c r="C10744" s="1"/>
      <c r="D10744" s="1"/>
      <c r="I10744" s="1"/>
      <c r="J10744" s="5"/>
      <c r="K10744" s="5"/>
      <c r="L10744" s="5"/>
      <c r="M10744" s="6"/>
      <c r="N10744" s="6"/>
      <c r="O10744" s="7"/>
      <c r="P10744" s="6"/>
      <c r="Q10744" s="6"/>
    </row>
    <row r="10745" spans="2:17" s="2" customFormat="1" x14ac:dyDescent="0.25">
      <c r="B10745" s="1"/>
      <c r="C10745" s="1"/>
      <c r="D10745" s="1"/>
      <c r="I10745" s="1"/>
      <c r="J10745" s="5"/>
      <c r="K10745" s="5"/>
      <c r="L10745" s="5"/>
      <c r="M10745" s="6"/>
      <c r="N10745" s="6"/>
      <c r="O10745" s="7"/>
      <c r="P10745" s="6"/>
      <c r="Q10745" s="6"/>
    </row>
    <row r="10746" spans="2:17" s="2" customFormat="1" x14ac:dyDescent="0.25">
      <c r="B10746" s="1"/>
      <c r="C10746" s="1"/>
      <c r="D10746" s="1"/>
      <c r="I10746" s="1"/>
      <c r="J10746" s="5"/>
      <c r="K10746" s="5"/>
      <c r="L10746" s="5"/>
      <c r="M10746" s="6"/>
      <c r="N10746" s="6"/>
      <c r="O10746" s="7"/>
      <c r="P10746" s="6"/>
      <c r="Q10746" s="6"/>
    </row>
    <row r="10747" spans="2:17" s="2" customFormat="1" x14ac:dyDescent="0.25">
      <c r="B10747" s="1"/>
      <c r="C10747" s="1"/>
      <c r="D10747" s="1"/>
      <c r="I10747" s="1"/>
      <c r="J10747" s="5"/>
      <c r="K10747" s="5"/>
      <c r="L10747" s="5"/>
      <c r="M10747" s="6"/>
      <c r="N10747" s="6"/>
      <c r="O10747" s="7"/>
      <c r="P10747" s="6"/>
      <c r="Q10747" s="6"/>
    </row>
    <row r="10748" spans="2:17" s="2" customFormat="1" x14ac:dyDescent="0.25">
      <c r="B10748" s="1"/>
      <c r="C10748" s="1"/>
      <c r="D10748" s="1"/>
      <c r="I10748" s="1"/>
      <c r="J10748" s="5"/>
      <c r="K10748" s="5"/>
      <c r="L10748" s="5"/>
      <c r="M10748" s="6"/>
      <c r="N10748" s="6"/>
      <c r="O10748" s="7"/>
      <c r="P10748" s="6"/>
      <c r="Q10748" s="6"/>
    </row>
    <row r="10749" spans="2:17" s="2" customFormat="1" x14ac:dyDescent="0.25">
      <c r="B10749" s="1"/>
      <c r="C10749" s="1"/>
      <c r="D10749" s="1"/>
      <c r="I10749" s="1"/>
      <c r="J10749" s="5"/>
      <c r="K10749" s="5"/>
      <c r="L10749" s="5"/>
      <c r="M10749" s="6"/>
      <c r="N10749" s="6"/>
      <c r="O10749" s="7"/>
      <c r="P10749" s="6"/>
      <c r="Q10749" s="6"/>
    </row>
    <row r="10750" spans="2:17" s="2" customFormat="1" x14ac:dyDescent="0.25">
      <c r="B10750" s="1"/>
      <c r="C10750" s="1"/>
      <c r="D10750" s="1"/>
      <c r="I10750" s="1"/>
      <c r="J10750" s="5"/>
      <c r="K10750" s="5"/>
      <c r="L10750" s="5"/>
      <c r="M10750" s="6"/>
      <c r="N10750" s="6"/>
      <c r="O10750" s="7"/>
      <c r="P10750" s="6"/>
      <c r="Q10750" s="6"/>
    </row>
    <row r="10751" spans="2:17" s="2" customFormat="1" x14ac:dyDescent="0.25">
      <c r="B10751" s="1"/>
      <c r="C10751" s="1"/>
      <c r="D10751" s="1"/>
      <c r="I10751" s="1"/>
      <c r="J10751" s="5"/>
      <c r="K10751" s="5"/>
      <c r="L10751" s="5"/>
      <c r="M10751" s="6"/>
      <c r="N10751" s="6"/>
      <c r="O10751" s="7"/>
      <c r="P10751" s="6"/>
      <c r="Q10751" s="6"/>
    </row>
    <row r="10752" spans="2:17" s="2" customFormat="1" x14ac:dyDescent="0.25">
      <c r="B10752" s="1"/>
      <c r="C10752" s="1"/>
      <c r="D10752" s="1"/>
      <c r="I10752" s="1"/>
      <c r="J10752" s="5"/>
      <c r="K10752" s="5"/>
      <c r="L10752" s="5"/>
      <c r="M10752" s="6"/>
      <c r="N10752" s="6"/>
      <c r="O10752" s="7"/>
      <c r="P10752" s="6"/>
      <c r="Q10752" s="6"/>
    </row>
    <row r="10753" spans="2:17" s="2" customFormat="1" x14ac:dyDescent="0.25">
      <c r="B10753" s="1"/>
      <c r="C10753" s="1"/>
      <c r="D10753" s="1"/>
      <c r="I10753" s="1"/>
      <c r="J10753" s="5"/>
      <c r="K10753" s="5"/>
      <c r="L10753" s="5"/>
      <c r="M10753" s="6"/>
      <c r="N10753" s="6"/>
      <c r="O10753" s="7"/>
      <c r="P10753" s="6"/>
      <c r="Q10753" s="6"/>
    </row>
    <row r="10754" spans="2:17" s="2" customFormat="1" x14ac:dyDescent="0.25">
      <c r="B10754" s="1"/>
      <c r="C10754" s="1"/>
      <c r="D10754" s="1"/>
      <c r="I10754" s="1"/>
      <c r="J10754" s="5"/>
      <c r="K10754" s="5"/>
      <c r="L10754" s="5"/>
      <c r="M10754" s="6"/>
      <c r="N10754" s="6"/>
      <c r="O10754" s="7"/>
      <c r="P10754" s="6"/>
      <c r="Q10754" s="6"/>
    </row>
    <row r="10755" spans="2:17" s="2" customFormat="1" x14ac:dyDescent="0.25">
      <c r="B10755" s="1"/>
      <c r="C10755" s="1"/>
      <c r="D10755" s="1"/>
      <c r="I10755" s="1"/>
      <c r="J10755" s="5"/>
      <c r="K10755" s="5"/>
      <c r="L10755" s="5"/>
      <c r="M10755" s="6"/>
      <c r="N10755" s="6"/>
      <c r="O10755" s="7"/>
      <c r="P10755" s="6"/>
      <c r="Q10755" s="6"/>
    </row>
    <row r="10756" spans="2:17" s="2" customFormat="1" x14ac:dyDescent="0.25">
      <c r="B10756" s="1"/>
      <c r="C10756" s="1"/>
      <c r="D10756" s="1"/>
      <c r="I10756" s="1"/>
      <c r="J10756" s="5"/>
      <c r="K10756" s="5"/>
      <c r="L10756" s="5"/>
      <c r="M10756" s="6"/>
      <c r="N10756" s="6"/>
      <c r="O10756" s="7"/>
      <c r="P10756" s="6"/>
      <c r="Q10756" s="6"/>
    </row>
    <row r="10757" spans="2:17" s="2" customFormat="1" x14ac:dyDescent="0.25">
      <c r="B10757" s="1"/>
      <c r="C10757" s="1"/>
      <c r="D10757" s="1"/>
      <c r="I10757" s="1"/>
      <c r="J10757" s="5"/>
      <c r="K10757" s="5"/>
      <c r="L10757" s="5"/>
      <c r="M10757" s="6"/>
      <c r="N10757" s="6"/>
      <c r="O10757" s="7"/>
      <c r="P10757" s="6"/>
      <c r="Q10757" s="6"/>
    </row>
    <row r="10758" spans="2:17" s="2" customFormat="1" x14ac:dyDescent="0.25">
      <c r="B10758" s="1"/>
      <c r="C10758" s="1"/>
      <c r="D10758" s="1"/>
      <c r="I10758" s="1"/>
      <c r="J10758" s="5"/>
      <c r="K10758" s="5"/>
      <c r="L10758" s="5"/>
      <c r="M10758" s="6"/>
      <c r="N10758" s="6"/>
      <c r="O10758" s="7"/>
      <c r="P10758" s="6"/>
      <c r="Q10758" s="6"/>
    </row>
    <row r="10759" spans="2:17" s="2" customFormat="1" x14ac:dyDescent="0.25">
      <c r="B10759" s="1"/>
      <c r="C10759" s="1"/>
      <c r="D10759" s="1"/>
      <c r="I10759" s="1"/>
      <c r="J10759" s="5"/>
      <c r="K10759" s="5"/>
      <c r="L10759" s="5"/>
      <c r="M10759" s="6"/>
      <c r="N10759" s="6"/>
      <c r="O10759" s="7"/>
      <c r="P10759" s="6"/>
      <c r="Q10759" s="6"/>
    </row>
    <row r="10760" spans="2:17" s="2" customFormat="1" x14ac:dyDescent="0.25">
      <c r="B10760" s="1"/>
      <c r="C10760" s="1"/>
      <c r="D10760" s="1"/>
      <c r="I10760" s="1"/>
      <c r="J10760" s="5"/>
      <c r="K10760" s="5"/>
      <c r="L10760" s="5"/>
      <c r="M10760" s="6"/>
      <c r="N10760" s="6"/>
      <c r="O10760" s="7"/>
      <c r="P10760" s="6"/>
      <c r="Q10760" s="6"/>
    </row>
    <row r="10761" spans="2:17" s="2" customFormat="1" x14ac:dyDescent="0.25">
      <c r="B10761" s="1"/>
      <c r="C10761" s="1"/>
      <c r="D10761" s="1"/>
      <c r="I10761" s="1"/>
      <c r="J10761" s="5"/>
      <c r="K10761" s="5"/>
      <c r="L10761" s="5"/>
      <c r="M10761" s="6"/>
      <c r="N10761" s="6"/>
      <c r="O10761" s="7"/>
      <c r="P10761" s="6"/>
      <c r="Q10761" s="6"/>
    </row>
    <row r="10762" spans="2:17" s="2" customFormat="1" x14ac:dyDescent="0.25">
      <c r="B10762" s="1"/>
      <c r="C10762" s="1"/>
      <c r="D10762" s="1"/>
      <c r="I10762" s="1"/>
      <c r="J10762" s="5"/>
      <c r="K10762" s="5"/>
      <c r="L10762" s="5"/>
      <c r="M10762" s="6"/>
      <c r="N10762" s="6"/>
      <c r="O10762" s="7"/>
      <c r="P10762" s="6"/>
      <c r="Q10762" s="6"/>
    </row>
    <row r="10763" spans="2:17" s="2" customFormat="1" x14ac:dyDescent="0.25">
      <c r="B10763" s="1"/>
      <c r="C10763" s="1"/>
      <c r="D10763" s="1"/>
      <c r="I10763" s="1"/>
      <c r="J10763" s="5"/>
      <c r="K10763" s="5"/>
      <c r="L10763" s="5"/>
      <c r="M10763" s="6"/>
      <c r="N10763" s="6"/>
      <c r="O10763" s="7"/>
      <c r="P10763" s="6"/>
      <c r="Q10763" s="6"/>
    </row>
    <row r="10764" spans="2:17" s="2" customFormat="1" x14ac:dyDescent="0.25">
      <c r="B10764" s="1"/>
      <c r="C10764" s="1"/>
      <c r="D10764" s="1"/>
      <c r="I10764" s="1"/>
      <c r="J10764" s="5"/>
      <c r="K10764" s="5"/>
      <c r="L10764" s="5"/>
      <c r="M10764" s="6"/>
      <c r="N10764" s="6"/>
      <c r="O10764" s="7"/>
      <c r="P10764" s="6"/>
      <c r="Q10764" s="6"/>
    </row>
    <row r="10765" spans="2:17" s="2" customFormat="1" x14ac:dyDescent="0.25">
      <c r="B10765" s="1"/>
      <c r="C10765" s="1"/>
      <c r="D10765" s="1"/>
      <c r="I10765" s="1"/>
      <c r="J10765" s="5"/>
      <c r="K10765" s="5"/>
      <c r="L10765" s="5"/>
      <c r="M10765" s="6"/>
      <c r="N10765" s="6"/>
      <c r="O10765" s="7"/>
      <c r="P10765" s="6"/>
      <c r="Q10765" s="6"/>
    </row>
    <row r="10766" spans="2:17" s="2" customFormat="1" x14ac:dyDescent="0.25">
      <c r="B10766" s="1"/>
      <c r="C10766" s="1"/>
      <c r="D10766" s="1"/>
      <c r="I10766" s="1"/>
      <c r="J10766" s="5"/>
      <c r="K10766" s="5"/>
      <c r="L10766" s="5"/>
      <c r="M10766" s="6"/>
      <c r="N10766" s="6"/>
      <c r="O10766" s="7"/>
      <c r="P10766" s="6"/>
      <c r="Q10766" s="6"/>
    </row>
    <row r="10767" spans="2:17" s="2" customFormat="1" x14ac:dyDescent="0.25">
      <c r="B10767" s="1"/>
      <c r="C10767" s="1"/>
      <c r="D10767" s="1"/>
      <c r="I10767" s="1"/>
      <c r="J10767" s="5"/>
      <c r="K10767" s="5"/>
      <c r="L10767" s="5"/>
      <c r="M10767" s="6"/>
      <c r="N10767" s="6"/>
      <c r="O10767" s="7"/>
      <c r="P10767" s="6"/>
      <c r="Q10767" s="6"/>
    </row>
    <row r="10768" spans="2:17" s="2" customFormat="1" x14ac:dyDescent="0.25">
      <c r="B10768" s="1"/>
      <c r="C10768" s="1"/>
      <c r="D10768" s="1"/>
      <c r="I10768" s="1"/>
      <c r="J10768" s="5"/>
      <c r="K10768" s="5"/>
      <c r="L10768" s="5"/>
      <c r="M10768" s="6"/>
      <c r="N10768" s="6"/>
      <c r="O10768" s="7"/>
      <c r="P10768" s="6"/>
      <c r="Q10768" s="6"/>
    </row>
    <row r="10769" spans="2:17" s="2" customFormat="1" x14ac:dyDescent="0.25">
      <c r="B10769" s="1"/>
      <c r="C10769" s="1"/>
      <c r="D10769" s="1"/>
      <c r="I10769" s="1"/>
      <c r="J10769" s="5"/>
      <c r="K10769" s="5"/>
      <c r="L10769" s="5"/>
      <c r="M10769" s="6"/>
      <c r="N10769" s="6"/>
      <c r="O10769" s="7"/>
      <c r="P10769" s="6"/>
      <c r="Q10769" s="6"/>
    </row>
    <row r="10770" spans="2:17" s="2" customFormat="1" x14ac:dyDescent="0.25">
      <c r="B10770" s="1"/>
      <c r="C10770" s="1"/>
      <c r="D10770" s="1"/>
      <c r="I10770" s="1"/>
      <c r="J10770" s="5"/>
      <c r="K10770" s="5"/>
      <c r="L10770" s="5"/>
      <c r="M10770" s="6"/>
      <c r="N10770" s="6"/>
      <c r="O10770" s="7"/>
      <c r="P10770" s="6"/>
      <c r="Q10770" s="6"/>
    </row>
    <row r="10771" spans="2:17" s="2" customFormat="1" x14ac:dyDescent="0.25">
      <c r="B10771" s="1"/>
      <c r="C10771" s="1"/>
      <c r="D10771" s="1"/>
      <c r="I10771" s="1"/>
      <c r="J10771" s="5"/>
      <c r="K10771" s="5"/>
      <c r="L10771" s="5"/>
      <c r="M10771" s="6"/>
      <c r="N10771" s="6"/>
      <c r="O10771" s="7"/>
      <c r="P10771" s="6"/>
      <c r="Q10771" s="6"/>
    </row>
    <row r="10772" spans="2:17" s="2" customFormat="1" x14ac:dyDescent="0.25">
      <c r="B10772" s="1"/>
      <c r="C10772" s="1"/>
      <c r="D10772" s="1"/>
      <c r="I10772" s="1"/>
      <c r="J10772" s="5"/>
      <c r="K10772" s="5"/>
      <c r="L10772" s="5"/>
      <c r="M10772" s="6"/>
      <c r="N10772" s="6"/>
      <c r="O10772" s="7"/>
      <c r="P10772" s="6"/>
      <c r="Q10772" s="6"/>
    </row>
    <row r="10773" spans="2:17" s="2" customFormat="1" x14ac:dyDescent="0.25">
      <c r="B10773" s="1"/>
      <c r="C10773" s="1"/>
      <c r="D10773" s="1"/>
      <c r="I10773" s="1"/>
      <c r="J10773" s="5"/>
      <c r="K10773" s="5"/>
      <c r="L10773" s="5"/>
      <c r="M10773" s="6"/>
      <c r="N10773" s="6"/>
      <c r="O10773" s="7"/>
      <c r="P10773" s="6"/>
      <c r="Q10773" s="6"/>
    </row>
    <row r="10774" spans="2:17" s="2" customFormat="1" x14ac:dyDescent="0.25">
      <c r="B10774" s="1"/>
      <c r="C10774" s="1"/>
      <c r="D10774" s="1"/>
      <c r="I10774" s="1"/>
      <c r="J10774" s="5"/>
      <c r="K10774" s="5"/>
      <c r="L10774" s="5"/>
      <c r="M10774" s="6"/>
      <c r="N10774" s="6"/>
      <c r="O10774" s="7"/>
      <c r="P10774" s="6"/>
      <c r="Q10774" s="6"/>
    </row>
    <row r="10775" spans="2:17" s="2" customFormat="1" x14ac:dyDescent="0.25">
      <c r="B10775" s="1"/>
      <c r="C10775" s="1"/>
      <c r="D10775" s="1"/>
      <c r="I10775" s="1"/>
      <c r="J10775" s="5"/>
      <c r="K10775" s="5"/>
      <c r="L10775" s="5"/>
      <c r="M10775" s="6"/>
      <c r="N10775" s="6"/>
      <c r="O10775" s="7"/>
      <c r="P10775" s="6"/>
      <c r="Q10775" s="6"/>
    </row>
    <row r="10776" spans="2:17" s="2" customFormat="1" x14ac:dyDescent="0.25">
      <c r="B10776" s="1"/>
      <c r="C10776" s="1"/>
      <c r="D10776" s="1"/>
      <c r="I10776" s="1"/>
      <c r="J10776" s="5"/>
      <c r="K10776" s="5"/>
      <c r="L10776" s="5"/>
      <c r="M10776" s="6"/>
      <c r="N10776" s="6"/>
      <c r="O10776" s="7"/>
      <c r="P10776" s="6"/>
      <c r="Q10776" s="6"/>
    </row>
    <row r="10777" spans="2:17" s="2" customFormat="1" x14ac:dyDescent="0.25">
      <c r="B10777" s="1"/>
      <c r="C10777" s="1"/>
      <c r="D10777" s="1"/>
      <c r="I10777" s="1"/>
      <c r="J10777" s="5"/>
      <c r="K10777" s="5"/>
      <c r="L10777" s="5"/>
      <c r="M10777" s="6"/>
      <c r="N10777" s="6"/>
      <c r="O10777" s="7"/>
      <c r="P10777" s="6"/>
      <c r="Q10777" s="6"/>
    </row>
    <row r="10778" spans="2:17" s="2" customFormat="1" x14ac:dyDescent="0.25">
      <c r="B10778" s="1"/>
      <c r="C10778" s="1"/>
      <c r="D10778" s="1"/>
      <c r="I10778" s="1"/>
      <c r="J10778" s="5"/>
      <c r="K10778" s="5"/>
      <c r="L10778" s="5"/>
      <c r="M10778" s="6"/>
      <c r="N10778" s="6"/>
      <c r="O10778" s="7"/>
      <c r="P10778" s="6"/>
      <c r="Q10778" s="6"/>
    </row>
    <row r="10779" spans="2:17" s="2" customFormat="1" x14ac:dyDescent="0.25">
      <c r="B10779" s="1"/>
      <c r="C10779" s="1"/>
      <c r="D10779" s="1"/>
      <c r="I10779" s="1"/>
      <c r="J10779" s="5"/>
      <c r="K10779" s="5"/>
      <c r="L10779" s="5"/>
      <c r="M10779" s="6"/>
      <c r="N10779" s="6"/>
      <c r="O10779" s="7"/>
      <c r="P10779" s="6"/>
      <c r="Q10779" s="6"/>
    </row>
    <row r="10780" spans="2:17" s="2" customFormat="1" x14ac:dyDescent="0.25">
      <c r="B10780" s="1"/>
      <c r="C10780" s="1"/>
      <c r="D10780" s="1"/>
      <c r="I10780" s="1"/>
      <c r="J10780" s="5"/>
      <c r="K10780" s="5"/>
      <c r="L10780" s="5"/>
      <c r="M10780" s="6"/>
      <c r="N10780" s="6"/>
      <c r="O10780" s="7"/>
      <c r="P10780" s="6"/>
      <c r="Q10780" s="6"/>
    </row>
    <row r="10781" spans="2:17" s="2" customFormat="1" x14ac:dyDescent="0.25">
      <c r="B10781" s="1"/>
      <c r="C10781" s="1"/>
      <c r="D10781" s="1"/>
      <c r="I10781" s="1"/>
      <c r="J10781" s="5"/>
      <c r="K10781" s="5"/>
      <c r="L10781" s="5"/>
      <c r="M10781" s="6"/>
      <c r="N10781" s="6"/>
      <c r="O10781" s="7"/>
      <c r="P10781" s="6"/>
      <c r="Q10781" s="6"/>
    </row>
    <row r="10782" spans="2:17" s="2" customFormat="1" x14ac:dyDescent="0.25">
      <c r="B10782" s="1"/>
      <c r="C10782" s="1"/>
      <c r="D10782" s="1"/>
      <c r="I10782" s="1"/>
      <c r="J10782" s="5"/>
      <c r="K10782" s="5"/>
      <c r="L10782" s="5"/>
      <c r="M10782" s="6"/>
      <c r="N10782" s="6"/>
      <c r="O10782" s="7"/>
      <c r="P10782" s="6"/>
      <c r="Q10782" s="6"/>
    </row>
    <row r="10783" spans="2:17" s="2" customFormat="1" x14ac:dyDescent="0.25">
      <c r="B10783" s="1"/>
      <c r="C10783" s="1"/>
      <c r="D10783" s="1"/>
      <c r="I10783" s="1"/>
      <c r="J10783" s="5"/>
      <c r="K10783" s="5"/>
      <c r="L10783" s="5"/>
      <c r="M10783" s="6"/>
      <c r="N10783" s="6"/>
      <c r="O10783" s="7"/>
      <c r="P10783" s="6"/>
      <c r="Q10783" s="6"/>
    </row>
    <row r="10784" spans="2:17" s="2" customFormat="1" x14ac:dyDescent="0.25">
      <c r="B10784" s="1"/>
      <c r="C10784" s="1"/>
      <c r="D10784" s="1"/>
      <c r="I10784" s="1"/>
      <c r="J10784" s="5"/>
      <c r="K10784" s="5"/>
      <c r="L10784" s="5"/>
      <c r="M10784" s="6"/>
      <c r="N10784" s="6"/>
      <c r="O10784" s="7"/>
      <c r="P10784" s="6"/>
      <c r="Q10784" s="6"/>
    </row>
    <row r="10785" spans="2:17" s="2" customFormat="1" x14ac:dyDescent="0.25">
      <c r="B10785" s="1"/>
      <c r="C10785" s="1"/>
      <c r="D10785" s="1"/>
      <c r="I10785" s="1"/>
      <c r="J10785" s="5"/>
      <c r="K10785" s="5"/>
      <c r="L10785" s="5"/>
      <c r="M10785" s="6"/>
      <c r="N10785" s="6"/>
      <c r="O10785" s="7"/>
      <c r="P10785" s="6"/>
      <c r="Q10785" s="6"/>
    </row>
    <row r="10786" spans="2:17" s="2" customFormat="1" x14ac:dyDescent="0.25">
      <c r="B10786" s="1"/>
      <c r="C10786" s="1"/>
      <c r="D10786" s="1"/>
      <c r="I10786" s="1"/>
      <c r="J10786" s="5"/>
      <c r="K10786" s="5"/>
      <c r="L10786" s="5"/>
      <c r="M10786" s="6"/>
      <c r="N10786" s="6"/>
      <c r="O10786" s="7"/>
      <c r="P10786" s="6"/>
      <c r="Q10786" s="6"/>
    </row>
    <row r="10787" spans="2:17" s="2" customFormat="1" x14ac:dyDescent="0.25">
      <c r="B10787" s="1"/>
      <c r="C10787" s="1"/>
      <c r="D10787" s="1"/>
      <c r="I10787" s="1"/>
      <c r="J10787" s="5"/>
      <c r="K10787" s="5"/>
      <c r="L10787" s="5"/>
      <c r="M10787" s="6"/>
      <c r="N10787" s="6"/>
      <c r="O10787" s="7"/>
      <c r="P10787" s="6"/>
      <c r="Q10787" s="6"/>
    </row>
    <row r="10788" spans="2:17" s="2" customFormat="1" x14ac:dyDescent="0.25">
      <c r="B10788" s="1"/>
      <c r="C10788" s="1"/>
      <c r="D10788" s="1"/>
      <c r="I10788" s="1"/>
      <c r="J10788" s="5"/>
      <c r="K10788" s="5"/>
      <c r="L10788" s="5"/>
      <c r="M10788" s="6"/>
      <c r="N10788" s="6"/>
      <c r="O10788" s="7"/>
      <c r="P10788" s="6"/>
      <c r="Q10788" s="6"/>
    </row>
    <row r="10789" spans="2:17" s="2" customFormat="1" x14ac:dyDescent="0.25">
      <c r="B10789" s="1"/>
      <c r="C10789" s="1"/>
      <c r="D10789" s="1"/>
      <c r="I10789" s="1"/>
      <c r="J10789" s="5"/>
      <c r="K10789" s="5"/>
      <c r="L10789" s="5"/>
      <c r="M10789" s="6"/>
      <c r="N10789" s="6"/>
      <c r="O10789" s="7"/>
      <c r="P10789" s="6"/>
      <c r="Q10789" s="6"/>
    </row>
    <row r="10790" spans="2:17" s="2" customFormat="1" x14ac:dyDescent="0.25">
      <c r="B10790" s="1"/>
      <c r="C10790" s="1"/>
      <c r="D10790" s="1"/>
      <c r="I10790" s="1"/>
      <c r="J10790" s="5"/>
      <c r="K10790" s="5"/>
      <c r="L10790" s="5"/>
      <c r="M10790" s="6"/>
      <c r="N10790" s="6"/>
      <c r="O10790" s="7"/>
      <c r="P10790" s="6"/>
      <c r="Q10790" s="6"/>
    </row>
    <row r="10791" spans="2:17" s="2" customFormat="1" x14ac:dyDescent="0.25">
      <c r="B10791" s="1"/>
      <c r="C10791" s="1"/>
      <c r="D10791" s="1"/>
      <c r="I10791" s="1"/>
      <c r="J10791" s="5"/>
      <c r="K10791" s="5"/>
      <c r="L10791" s="5"/>
      <c r="M10791" s="6"/>
      <c r="N10791" s="6"/>
      <c r="O10791" s="7"/>
      <c r="P10791" s="6"/>
      <c r="Q10791" s="6"/>
    </row>
    <row r="10792" spans="2:17" s="2" customFormat="1" x14ac:dyDescent="0.25">
      <c r="B10792" s="1"/>
      <c r="C10792" s="1"/>
      <c r="D10792" s="1"/>
      <c r="I10792" s="1"/>
      <c r="J10792" s="5"/>
      <c r="K10792" s="5"/>
      <c r="L10792" s="5"/>
      <c r="M10792" s="6"/>
      <c r="N10792" s="6"/>
      <c r="O10792" s="7"/>
      <c r="P10792" s="6"/>
      <c r="Q10792" s="6"/>
    </row>
    <row r="10793" spans="2:17" s="2" customFormat="1" x14ac:dyDescent="0.25">
      <c r="B10793" s="1"/>
      <c r="C10793" s="1"/>
      <c r="D10793" s="1"/>
      <c r="I10793" s="1"/>
      <c r="J10793" s="5"/>
      <c r="K10793" s="5"/>
      <c r="L10793" s="5"/>
      <c r="M10793" s="6"/>
      <c r="N10793" s="6"/>
      <c r="O10793" s="7"/>
      <c r="P10793" s="6"/>
      <c r="Q10793" s="6"/>
    </row>
    <row r="10794" spans="2:17" s="2" customFormat="1" x14ac:dyDescent="0.25">
      <c r="B10794" s="1"/>
      <c r="C10794" s="1"/>
      <c r="D10794" s="1"/>
      <c r="I10794" s="1"/>
      <c r="J10794" s="5"/>
      <c r="K10794" s="5"/>
      <c r="L10794" s="5"/>
      <c r="M10794" s="6"/>
      <c r="N10794" s="6"/>
      <c r="O10794" s="7"/>
      <c r="P10794" s="6"/>
      <c r="Q10794" s="6"/>
    </row>
    <row r="10795" spans="2:17" s="2" customFormat="1" x14ac:dyDescent="0.25">
      <c r="B10795" s="1"/>
      <c r="C10795" s="1"/>
      <c r="D10795" s="1"/>
      <c r="I10795" s="1"/>
      <c r="J10795" s="5"/>
      <c r="K10795" s="5"/>
      <c r="L10795" s="5"/>
      <c r="M10795" s="6"/>
      <c r="N10795" s="6"/>
      <c r="O10795" s="7"/>
      <c r="P10795" s="6"/>
      <c r="Q10795" s="6"/>
    </row>
    <row r="10796" spans="2:17" s="2" customFormat="1" x14ac:dyDescent="0.25">
      <c r="B10796" s="1"/>
      <c r="C10796" s="1"/>
      <c r="D10796" s="1"/>
      <c r="I10796" s="1"/>
      <c r="J10796" s="5"/>
      <c r="K10796" s="5"/>
      <c r="L10796" s="5"/>
      <c r="M10796" s="6"/>
      <c r="N10796" s="6"/>
      <c r="O10796" s="7"/>
      <c r="P10796" s="6"/>
      <c r="Q10796" s="6"/>
    </row>
    <row r="10797" spans="2:17" s="2" customFormat="1" x14ac:dyDescent="0.25">
      <c r="B10797" s="1"/>
      <c r="C10797" s="1"/>
      <c r="D10797" s="1"/>
      <c r="I10797" s="1"/>
      <c r="J10797" s="5"/>
      <c r="K10797" s="5"/>
      <c r="L10797" s="5"/>
      <c r="M10797" s="6"/>
      <c r="N10797" s="6"/>
      <c r="O10797" s="7"/>
      <c r="P10797" s="6"/>
      <c r="Q10797" s="6"/>
    </row>
    <row r="10798" spans="2:17" s="2" customFormat="1" x14ac:dyDescent="0.25">
      <c r="B10798" s="1"/>
      <c r="C10798" s="1"/>
      <c r="D10798" s="1"/>
      <c r="I10798" s="1"/>
      <c r="J10798" s="5"/>
      <c r="K10798" s="5"/>
      <c r="L10798" s="5"/>
      <c r="M10798" s="6"/>
      <c r="N10798" s="6"/>
      <c r="O10798" s="7"/>
      <c r="P10798" s="6"/>
      <c r="Q10798" s="6"/>
    </row>
    <row r="10799" spans="2:17" s="2" customFormat="1" x14ac:dyDescent="0.25">
      <c r="B10799" s="1"/>
      <c r="C10799" s="1"/>
      <c r="D10799" s="1"/>
      <c r="I10799" s="1"/>
      <c r="J10799" s="5"/>
      <c r="K10799" s="5"/>
      <c r="L10799" s="5"/>
      <c r="M10799" s="6"/>
      <c r="N10799" s="6"/>
      <c r="O10799" s="7"/>
      <c r="P10799" s="6"/>
      <c r="Q10799" s="6"/>
    </row>
    <row r="10800" spans="2:17" s="2" customFormat="1" x14ac:dyDescent="0.25">
      <c r="B10800" s="1"/>
      <c r="C10800" s="1"/>
      <c r="D10800" s="1"/>
      <c r="I10800" s="1"/>
      <c r="J10800" s="5"/>
      <c r="K10800" s="5"/>
      <c r="L10800" s="5"/>
      <c r="M10800" s="6"/>
      <c r="N10800" s="6"/>
      <c r="O10800" s="7"/>
      <c r="P10800" s="6"/>
      <c r="Q10800" s="6"/>
    </row>
    <row r="10801" spans="2:17" s="2" customFormat="1" x14ac:dyDescent="0.25">
      <c r="B10801" s="1"/>
      <c r="C10801" s="1"/>
      <c r="D10801" s="1"/>
      <c r="I10801" s="1"/>
      <c r="J10801" s="5"/>
      <c r="K10801" s="5"/>
      <c r="L10801" s="5"/>
      <c r="M10801" s="6"/>
      <c r="N10801" s="6"/>
      <c r="O10801" s="7"/>
      <c r="P10801" s="6"/>
      <c r="Q10801" s="6"/>
    </row>
    <row r="10802" spans="2:17" s="2" customFormat="1" x14ac:dyDescent="0.25">
      <c r="B10802" s="1"/>
      <c r="C10802" s="1"/>
      <c r="D10802" s="1"/>
      <c r="I10802" s="1"/>
      <c r="J10802" s="5"/>
      <c r="K10802" s="5"/>
      <c r="L10802" s="5"/>
      <c r="M10802" s="6"/>
      <c r="N10802" s="6"/>
      <c r="O10802" s="7"/>
      <c r="P10802" s="6"/>
      <c r="Q10802" s="6"/>
    </row>
    <row r="10803" spans="2:17" s="2" customFormat="1" x14ac:dyDescent="0.25">
      <c r="B10803" s="1"/>
      <c r="C10803" s="1"/>
      <c r="D10803" s="1"/>
      <c r="I10803" s="1"/>
      <c r="J10803" s="5"/>
      <c r="K10803" s="5"/>
      <c r="L10803" s="5"/>
      <c r="M10803" s="6"/>
      <c r="N10803" s="6"/>
      <c r="O10803" s="7"/>
      <c r="P10803" s="6"/>
      <c r="Q10803" s="6"/>
    </row>
    <row r="10804" spans="2:17" s="2" customFormat="1" x14ac:dyDescent="0.25">
      <c r="B10804" s="1"/>
      <c r="C10804" s="1"/>
      <c r="D10804" s="1"/>
      <c r="I10804" s="1"/>
      <c r="J10804" s="5"/>
      <c r="K10804" s="5"/>
      <c r="L10804" s="5"/>
      <c r="M10804" s="6"/>
      <c r="N10804" s="6"/>
      <c r="O10804" s="7"/>
      <c r="P10804" s="6"/>
      <c r="Q10804" s="6"/>
    </row>
    <row r="10805" spans="2:17" s="2" customFormat="1" x14ac:dyDescent="0.25">
      <c r="B10805" s="1"/>
      <c r="C10805" s="1"/>
      <c r="D10805" s="1"/>
      <c r="I10805" s="1"/>
      <c r="J10805" s="5"/>
      <c r="K10805" s="5"/>
      <c r="L10805" s="5"/>
      <c r="M10805" s="6"/>
      <c r="N10805" s="6"/>
      <c r="O10805" s="7"/>
      <c r="P10805" s="6"/>
      <c r="Q10805" s="6"/>
    </row>
    <row r="10806" spans="2:17" s="2" customFormat="1" x14ac:dyDescent="0.25">
      <c r="B10806" s="1"/>
      <c r="C10806" s="1"/>
      <c r="D10806" s="1"/>
      <c r="I10806" s="1"/>
      <c r="J10806" s="5"/>
      <c r="K10806" s="5"/>
      <c r="L10806" s="5"/>
      <c r="M10806" s="6"/>
      <c r="N10806" s="6"/>
      <c r="O10806" s="7"/>
      <c r="P10806" s="6"/>
      <c r="Q10806" s="6"/>
    </row>
    <row r="10807" spans="2:17" s="2" customFormat="1" x14ac:dyDescent="0.25">
      <c r="B10807" s="1"/>
      <c r="C10807" s="1"/>
      <c r="D10807" s="1"/>
      <c r="I10807" s="1"/>
      <c r="J10807" s="5"/>
      <c r="K10807" s="5"/>
      <c r="L10807" s="5"/>
      <c r="M10807" s="6"/>
      <c r="N10807" s="6"/>
      <c r="O10807" s="7"/>
      <c r="P10807" s="6"/>
      <c r="Q10807" s="6"/>
    </row>
    <row r="10808" spans="2:17" s="2" customFormat="1" x14ac:dyDescent="0.25">
      <c r="B10808" s="1"/>
      <c r="C10808" s="1"/>
      <c r="D10808" s="1"/>
      <c r="I10808" s="1"/>
      <c r="J10808" s="5"/>
      <c r="K10808" s="5"/>
      <c r="L10808" s="5"/>
      <c r="M10808" s="6"/>
      <c r="N10808" s="6"/>
      <c r="O10808" s="7"/>
      <c r="P10808" s="6"/>
      <c r="Q10808" s="6"/>
    </row>
    <row r="10809" spans="2:17" s="2" customFormat="1" x14ac:dyDescent="0.25">
      <c r="B10809" s="1"/>
      <c r="C10809" s="1"/>
      <c r="D10809" s="1"/>
      <c r="I10809" s="1"/>
      <c r="J10809" s="5"/>
      <c r="K10809" s="5"/>
      <c r="L10809" s="5"/>
      <c r="M10809" s="6"/>
      <c r="N10809" s="6"/>
      <c r="O10809" s="7"/>
      <c r="P10809" s="6"/>
      <c r="Q10809" s="6"/>
    </row>
    <row r="10810" spans="2:17" s="2" customFormat="1" x14ac:dyDescent="0.25">
      <c r="B10810" s="1"/>
      <c r="C10810" s="1"/>
      <c r="D10810" s="1"/>
      <c r="I10810" s="1"/>
      <c r="J10810" s="5"/>
      <c r="K10810" s="5"/>
      <c r="L10810" s="5"/>
      <c r="M10810" s="6"/>
      <c r="N10810" s="6"/>
      <c r="O10810" s="7"/>
      <c r="P10810" s="6"/>
      <c r="Q10810" s="6"/>
    </row>
    <row r="10811" spans="2:17" s="2" customFormat="1" x14ac:dyDescent="0.25">
      <c r="B10811" s="1"/>
      <c r="C10811" s="1"/>
      <c r="D10811" s="1"/>
      <c r="I10811" s="1"/>
      <c r="J10811" s="5"/>
      <c r="K10811" s="5"/>
      <c r="L10811" s="5"/>
      <c r="M10811" s="6"/>
      <c r="N10811" s="6"/>
      <c r="O10811" s="7"/>
      <c r="P10811" s="6"/>
      <c r="Q10811" s="6"/>
    </row>
    <row r="10812" spans="2:17" s="2" customFormat="1" x14ac:dyDescent="0.25">
      <c r="B10812" s="1"/>
      <c r="C10812" s="1"/>
      <c r="D10812" s="1"/>
      <c r="I10812" s="1"/>
      <c r="J10812" s="5"/>
      <c r="K10812" s="5"/>
      <c r="L10812" s="5"/>
      <c r="M10812" s="6"/>
      <c r="N10812" s="6"/>
      <c r="O10812" s="7"/>
      <c r="P10812" s="6"/>
      <c r="Q10812" s="6"/>
    </row>
    <row r="10813" spans="2:17" s="2" customFormat="1" x14ac:dyDescent="0.25">
      <c r="B10813" s="1"/>
      <c r="C10813" s="1"/>
      <c r="D10813" s="1"/>
      <c r="I10813" s="1"/>
      <c r="J10813" s="5"/>
      <c r="K10813" s="5"/>
      <c r="L10813" s="5"/>
      <c r="M10813" s="6"/>
      <c r="N10813" s="6"/>
      <c r="O10813" s="7"/>
      <c r="P10813" s="6"/>
      <c r="Q10813" s="6"/>
    </row>
    <row r="10814" spans="2:17" s="2" customFormat="1" x14ac:dyDescent="0.25">
      <c r="B10814" s="1"/>
      <c r="C10814" s="1"/>
      <c r="D10814" s="1"/>
      <c r="I10814" s="1"/>
      <c r="J10814" s="5"/>
      <c r="K10814" s="5"/>
      <c r="L10814" s="5"/>
      <c r="M10814" s="6"/>
      <c r="N10814" s="6"/>
      <c r="O10814" s="7"/>
      <c r="P10814" s="6"/>
      <c r="Q10814" s="6"/>
    </row>
    <row r="10815" spans="2:17" s="2" customFormat="1" x14ac:dyDescent="0.25">
      <c r="B10815" s="1"/>
      <c r="C10815" s="1"/>
      <c r="D10815" s="1"/>
      <c r="I10815" s="1"/>
      <c r="J10815" s="5"/>
      <c r="K10815" s="5"/>
      <c r="L10815" s="5"/>
      <c r="M10815" s="6"/>
      <c r="N10815" s="6"/>
      <c r="O10815" s="7"/>
      <c r="P10815" s="6"/>
      <c r="Q10815" s="6"/>
    </row>
    <row r="10816" spans="2:17" s="2" customFormat="1" x14ac:dyDescent="0.25">
      <c r="B10816" s="1"/>
      <c r="C10816" s="1"/>
      <c r="D10816" s="1"/>
      <c r="I10816" s="1"/>
      <c r="J10816" s="5"/>
      <c r="K10816" s="5"/>
      <c r="L10816" s="5"/>
      <c r="M10816" s="6"/>
      <c r="N10816" s="6"/>
      <c r="O10816" s="7"/>
      <c r="P10816" s="6"/>
      <c r="Q10816" s="6"/>
    </row>
    <row r="10817" spans="2:17" s="2" customFormat="1" x14ac:dyDescent="0.25">
      <c r="B10817" s="1"/>
      <c r="C10817" s="1"/>
      <c r="D10817" s="1"/>
      <c r="I10817" s="1"/>
      <c r="J10817" s="5"/>
      <c r="K10817" s="5"/>
      <c r="L10817" s="5"/>
      <c r="M10817" s="6"/>
      <c r="N10817" s="6"/>
      <c r="O10817" s="7"/>
      <c r="P10817" s="6"/>
      <c r="Q10817" s="6"/>
    </row>
    <row r="10818" spans="2:17" s="2" customFormat="1" x14ac:dyDescent="0.25">
      <c r="B10818" s="1"/>
      <c r="C10818" s="1"/>
      <c r="D10818" s="1"/>
      <c r="I10818" s="1"/>
      <c r="J10818" s="5"/>
      <c r="K10818" s="5"/>
      <c r="L10818" s="5"/>
      <c r="M10818" s="6"/>
      <c r="N10818" s="6"/>
      <c r="O10818" s="7"/>
      <c r="P10818" s="6"/>
      <c r="Q10818" s="6"/>
    </row>
    <row r="10819" spans="2:17" s="2" customFormat="1" x14ac:dyDescent="0.25">
      <c r="B10819" s="1"/>
      <c r="C10819" s="1"/>
      <c r="D10819" s="1"/>
      <c r="I10819" s="1"/>
      <c r="J10819" s="5"/>
      <c r="K10819" s="5"/>
      <c r="L10819" s="5"/>
      <c r="M10819" s="6"/>
      <c r="N10819" s="6"/>
      <c r="O10819" s="7"/>
      <c r="P10819" s="6"/>
      <c r="Q10819" s="6"/>
    </row>
    <row r="10820" spans="2:17" s="2" customFormat="1" x14ac:dyDescent="0.25">
      <c r="B10820" s="1"/>
      <c r="C10820" s="1"/>
      <c r="D10820" s="1"/>
      <c r="I10820" s="1"/>
      <c r="J10820" s="5"/>
      <c r="K10820" s="5"/>
      <c r="L10820" s="5"/>
      <c r="M10820" s="6"/>
      <c r="N10820" s="6"/>
      <c r="O10820" s="7"/>
      <c r="P10820" s="6"/>
      <c r="Q10820" s="6"/>
    </row>
    <row r="10821" spans="2:17" s="2" customFormat="1" x14ac:dyDescent="0.25">
      <c r="B10821" s="1"/>
      <c r="C10821" s="1"/>
      <c r="D10821" s="1"/>
      <c r="I10821" s="1"/>
      <c r="J10821" s="5"/>
      <c r="K10821" s="5"/>
      <c r="L10821" s="5"/>
      <c r="M10821" s="6"/>
      <c r="N10821" s="6"/>
      <c r="O10821" s="7"/>
      <c r="P10821" s="6"/>
      <c r="Q10821" s="6"/>
    </row>
    <row r="10822" spans="2:17" s="2" customFormat="1" x14ac:dyDescent="0.25">
      <c r="B10822" s="1"/>
      <c r="C10822" s="1"/>
      <c r="D10822" s="1"/>
      <c r="I10822" s="1"/>
      <c r="J10822" s="5"/>
      <c r="K10822" s="5"/>
      <c r="L10822" s="5"/>
      <c r="M10822" s="6"/>
      <c r="N10822" s="6"/>
      <c r="O10822" s="7"/>
      <c r="P10822" s="6"/>
      <c r="Q10822" s="6"/>
    </row>
    <row r="10823" spans="2:17" s="2" customFormat="1" x14ac:dyDescent="0.25">
      <c r="B10823" s="1"/>
      <c r="C10823" s="1"/>
      <c r="D10823" s="1"/>
      <c r="I10823" s="1"/>
      <c r="J10823" s="5"/>
      <c r="K10823" s="5"/>
      <c r="L10823" s="5"/>
      <c r="M10823" s="6"/>
      <c r="N10823" s="6"/>
      <c r="O10823" s="7"/>
      <c r="P10823" s="6"/>
      <c r="Q10823" s="6"/>
    </row>
    <row r="10824" spans="2:17" s="2" customFormat="1" x14ac:dyDescent="0.25">
      <c r="B10824" s="1"/>
      <c r="C10824" s="1"/>
      <c r="D10824" s="1"/>
      <c r="I10824" s="1"/>
      <c r="J10824" s="5"/>
      <c r="K10824" s="5"/>
      <c r="L10824" s="5"/>
      <c r="M10824" s="6"/>
      <c r="N10824" s="6"/>
      <c r="O10824" s="7"/>
      <c r="P10824" s="6"/>
      <c r="Q10824" s="6"/>
    </row>
    <row r="10825" spans="2:17" s="2" customFormat="1" x14ac:dyDescent="0.25">
      <c r="B10825" s="1"/>
      <c r="C10825" s="1"/>
      <c r="D10825" s="1"/>
      <c r="I10825" s="1"/>
      <c r="J10825" s="5"/>
      <c r="K10825" s="5"/>
      <c r="L10825" s="5"/>
      <c r="M10825" s="6"/>
      <c r="N10825" s="6"/>
      <c r="O10825" s="7"/>
      <c r="P10825" s="6"/>
      <c r="Q10825" s="6"/>
    </row>
    <row r="10826" spans="2:17" s="2" customFormat="1" x14ac:dyDescent="0.25">
      <c r="B10826" s="1"/>
      <c r="C10826" s="1"/>
      <c r="D10826" s="1"/>
      <c r="I10826" s="1"/>
      <c r="J10826" s="5"/>
      <c r="K10826" s="5"/>
      <c r="L10826" s="5"/>
      <c r="M10826" s="6"/>
      <c r="N10826" s="6"/>
      <c r="O10826" s="7"/>
      <c r="P10826" s="6"/>
      <c r="Q10826" s="6"/>
    </row>
    <row r="10827" spans="2:17" s="2" customFormat="1" x14ac:dyDescent="0.25">
      <c r="B10827" s="1"/>
      <c r="C10827" s="1"/>
      <c r="D10827" s="1"/>
      <c r="I10827" s="1"/>
      <c r="J10827" s="5"/>
      <c r="K10827" s="5"/>
      <c r="L10827" s="5"/>
      <c r="M10827" s="6"/>
      <c r="N10827" s="6"/>
      <c r="O10827" s="7"/>
      <c r="P10827" s="6"/>
      <c r="Q10827" s="6"/>
    </row>
    <row r="10828" spans="2:17" s="2" customFormat="1" x14ac:dyDescent="0.25">
      <c r="B10828" s="1"/>
      <c r="C10828" s="1"/>
      <c r="D10828" s="1"/>
      <c r="I10828" s="1"/>
      <c r="J10828" s="5"/>
      <c r="K10828" s="5"/>
      <c r="L10828" s="5"/>
      <c r="M10828" s="6"/>
      <c r="N10828" s="6"/>
      <c r="O10828" s="7"/>
      <c r="P10828" s="6"/>
      <c r="Q10828" s="6"/>
    </row>
    <row r="10829" spans="2:17" s="2" customFormat="1" x14ac:dyDescent="0.25">
      <c r="B10829" s="1"/>
      <c r="C10829" s="1"/>
      <c r="D10829" s="1"/>
      <c r="I10829" s="1"/>
      <c r="J10829" s="5"/>
      <c r="K10829" s="5"/>
      <c r="L10829" s="5"/>
      <c r="M10829" s="6"/>
      <c r="N10829" s="6"/>
      <c r="O10829" s="7"/>
      <c r="P10829" s="6"/>
      <c r="Q10829" s="6"/>
    </row>
    <row r="10830" spans="2:17" s="2" customFormat="1" x14ac:dyDescent="0.25">
      <c r="B10830" s="1"/>
      <c r="C10830" s="1"/>
      <c r="D10830" s="1"/>
      <c r="I10830" s="1"/>
      <c r="J10830" s="5"/>
      <c r="K10830" s="5"/>
      <c r="L10830" s="5"/>
      <c r="M10830" s="6"/>
      <c r="N10830" s="6"/>
      <c r="O10830" s="7"/>
      <c r="P10830" s="6"/>
      <c r="Q10830" s="6"/>
    </row>
    <row r="10831" spans="2:17" s="2" customFormat="1" x14ac:dyDescent="0.25">
      <c r="B10831" s="1"/>
      <c r="C10831" s="1"/>
      <c r="D10831" s="1"/>
      <c r="I10831" s="1"/>
      <c r="J10831" s="5"/>
      <c r="K10831" s="5"/>
      <c r="L10831" s="5"/>
      <c r="M10831" s="6"/>
      <c r="N10831" s="6"/>
      <c r="O10831" s="7"/>
      <c r="P10831" s="6"/>
      <c r="Q10831" s="6"/>
    </row>
    <row r="10832" spans="2:17" s="2" customFormat="1" x14ac:dyDescent="0.25">
      <c r="B10832" s="1"/>
      <c r="C10832" s="1"/>
      <c r="D10832" s="1"/>
      <c r="I10832" s="1"/>
      <c r="J10832" s="5"/>
      <c r="K10832" s="5"/>
      <c r="L10832" s="5"/>
      <c r="M10832" s="6"/>
      <c r="N10832" s="6"/>
      <c r="O10832" s="7"/>
      <c r="P10832" s="6"/>
      <c r="Q10832" s="6"/>
    </row>
    <row r="10833" spans="2:17" s="2" customFormat="1" x14ac:dyDescent="0.25">
      <c r="B10833" s="1"/>
      <c r="C10833" s="1"/>
      <c r="D10833" s="1"/>
      <c r="I10833" s="1"/>
      <c r="J10833" s="5"/>
      <c r="K10833" s="5"/>
      <c r="L10833" s="5"/>
      <c r="M10833" s="6"/>
      <c r="N10833" s="6"/>
      <c r="O10833" s="7"/>
      <c r="P10833" s="6"/>
      <c r="Q10833" s="6"/>
    </row>
    <row r="10834" spans="2:17" s="2" customFormat="1" x14ac:dyDescent="0.25">
      <c r="B10834" s="1"/>
      <c r="C10834" s="1"/>
      <c r="D10834" s="1"/>
      <c r="I10834" s="1"/>
      <c r="J10834" s="5"/>
      <c r="K10834" s="5"/>
      <c r="L10834" s="5"/>
      <c r="M10834" s="6"/>
      <c r="N10834" s="6"/>
      <c r="O10834" s="7"/>
      <c r="P10834" s="6"/>
      <c r="Q10834" s="6"/>
    </row>
    <row r="10835" spans="2:17" s="2" customFormat="1" x14ac:dyDescent="0.25">
      <c r="B10835" s="1"/>
      <c r="C10835" s="1"/>
      <c r="D10835" s="1"/>
      <c r="I10835" s="1"/>
      <c r="J10835" s="5"/>
      <c r="K10835" s="5"/>
      <c r="L10835" s="5"/>
      <c r="M10835" s="6"/>
      <c r="N10835" s="6"/>
      <c r="O10835" s="7"/>
      <c r="P10835" s="6"/>
      <c r="Q10835" s="6"/>
    </row>
    <row r="10836" spans="2:17" s="2" customFormat="1" x14ac:dyDescent="0.25">
      <c r="B10836" s="1"/>
      <c r="C10836" s="1"/>
      <c r="D10836" s="1"/>
      <c r="I10836" s="1"/>
      <c r="J10836" s="5"/>
      <c r="K10836" s="5"/>
      <c r="L10836" s="5"/>
      <c r="M10836" s="6"/>
      <c r="N10836" s="6"/>
      <c r="O10836" s="7"/>
      <c r="P10836" s="6"/>
      <c r="Q10836" s="6"/>
    </row>
    <row r="10837" spans="2:17" s="2" customFormat="1" x14ac:dyDescent="0.25">
      <c r="B10837" s="1"/>
      <c r="C10837" s="1"/>
      <c r="D10837" s="1"/>
      <c r="I10837" s="1"/>
      <c r="J10837" s="5"/>
      <c r="K10837" s="5"/>
      <c r="L10837" s="5"/>
      <c r="M10837" s="6"/>
      <c r="N10837" s="6"/>
      <c r="O10837" s="7"/>
      <c r="P10837" s="6"/>
      <c r="Q10837" s="6"/>
    </row>
    <row r="10838" spans="2:17" s="2" customFormat="1" x14ac:dyDescent="0.25">
      <c r="B10838" s="1"/>
      <c r="C10838" s="1"/>
      <c r="D10838" s="1"/>
      <c r="I10838" s="1"/>
      <c r="J10838" s="5"/>
      <c r="K10838" s="5"/>
      <c r="L10838" s="5"/>
      <c r="M10838" s="6"/>
      <c r="N10838" s="6"/>
      <c r="O10838" s="7"/>
      <c r="P10838" s="6"/>
      <c r="Q10838" s="6"/>
    </row>
    <row r="10839" spans="2:17" s="2" customFormat="1" x14ac:dyDescent="0.25">
      <c r="B10839" s="1"/>
      <c r="C10839" s="1"/>
      <c r="D10839" s="1"/>
      <c r="I10839" s="1"/>
      <c r="J10839" s="5"/>
      <c r="K10839" s="5"/>
      <c r="L10839" s="5"/>
      <c r="M10839" s="6"/>
      <c r="N10839" s="6"/>
      <c r="O10839" s="7"/>
      <c r="P10839" s="6"/>
      <c r="Q10839" s="6"/>
    </row>
    <row r="10840" spans="2:17" s="2" customFormat="1" x14ac:dyDescent="0.25">
      <c r="B10840" s="1"/>
      <c r="C10840" s="1"/>
      <c r="D10840" s="1"/>
      <c r="I10840" s="1"/>
      <c r="J10840" s="5"/>
      <c r="K10840" s="5"/>
      <c r="L10840" s="5"/>
      <c r="M10840" s="6"/>
      <c r="N10840" s="6"/>
      <c r="O10840" s="7"/>
      <c r="P10840" s="6"/>
      <c r="Q10840" s="6"/>
    </row>
    <row r="10841" spans="2:17" s="2" customFormat="1" x14ac:dyDescent="0.25">
      <c r="B10841" s="1"/>
      <c r="C10841" s="1"/>
      <c r="D10841" s="1"/>
      <c r="I10841" s="1"/>
      <c r="J10841" s="5"/>
      <c r="K10841" s="5"/>
      <c r="L10841" s="5"/>
      <c r="M10841" s="6"/>
      <c r="N10841" s="6"/>
      <c r="O10841" s="7"/>
      <c r="P10841" s="6"/>
      <c r="Q10841" s="6"/>
    </row>
    <row r="10842" spans="2:17" s="2" customFormat="1" x14ac:dyDescent="0.25">
      <c r="B10842" s="1"/>
      <c r="C10842" s="1"/>
      <c r="D10842" s="1"/>
      <c r="I10842" s="1"/>
      <c r="J10842" s="5"/>
      <c r="K10842" s="5"/>
      <c r="L10842" s="5"/>
      <c r="M10842" s="6"/>
      <c r="N10842" s="6"/>
      <c r="O10842" s="7"/>
      <c r="P10842" s="6"/>
      <c r="Q10842" s="6"/>
    </row>
    <row r="10843" spans="2:17" s="2" customFormat="1" x14ac:dyDescent="0.25">
      <c r="B10843" s="1"/>
      <c r="C10843" s="1"/>
      <c r="D10843" s="1"/>
      <c r="I10843" s="1"/>
      <c r="J10843" s="5"/>
      <c r="K10843" s="5"/>
      <c r="L10843" s="5"/>
      <c r="M10843" s="6"/>
      <c r="N10843" s="6"/>
      <c r="O10843" s="7"/>
      <c r="P10843" s="6"/>
      <c r="Q10843" s="6"/>
    </row>
    <row r="10844" spans="2:17" s="2" customFormat="1" x14ac:dyDescent="0.25">
      <c r="B10844" s="1"/>
      <c r="C10844" s="1"/>
      <c r="D10844" s="1"/>
      <c r="I10844" s="1"/>
      <c r="J10844" s="5"/>
      <c r="K10844" s="5"/>
      <c r="L10844" s="5"/>
      <c r="M10844" s="6"/>
      <c r="N10844" s="6"/>
      <c r="O10844" s="7"/>
      <c r="P10844" s="6"/>
      <c r="Q10844" s="6"/>
    </row>
    <row r="10845" spans="2:17" s="2" customFormat="1" x14ac:dyDescent="0.25">
      <c r="B10845" s="1"/>
      <c r="C10845" s="1"/>
      <c r="D10845" s="1"/>
      <c r="I10845" s="1"/>
      <c r="J10845" s="5"/>
      <c r="K10845" s="5"/>
      <c r="L10845" s="5"/>
      <c r="M10845" s="6"/>
      <c r="N10845" s="6"/>
      <c r="O10845" s="7"/>
      <c r="P10845" s="6"/>
      <c r="Q10845" s="6"/>
    </row>
    <row r="10846" spans="2:17" s="2" customFormat="1" x14ac:dyDescent="0.25">
      <c r="B10846" s="1"/>
      <c r="C10846" s="1"/>
      <c r="D10846" s="1"/>
      <c r="I10846" s="1"/>
      <c r="J10846" s="5"/>
      <c r="K10846" s="5"/>
      <c r="L10846" s="5"/>
      <c r="M10846" s="6"/>
      <c r="N10846" s="6"/>
      <c r="O10846" s="7"/>
      <c r="P10846" s="6"/>
      <c r="Q10846" s="6"/>
    </row>
    <row r="10847" spans="2:17" s="2" customFormat="1" x14ac:dyDescent="0.25">
      <c r="B10847" s="1"/>
      <c r="C10847" s="1"/>
      <c r="D10847" s="1"/>
      <c r="I10847" s="1"/>
      <c r="J10847" s="5"/>
      <c r="K10847" s="5"/>
      <c r="L10847" s="5"/>
      <c r="M10847" s="6"/>
      <c r="N10847" s="6"/>
      <c r="O10847" s="7"/>
      <c r="P10847" s="6"/>
      <c r="Q10847" s="6"/>
    </row>
    <row r="10848" spans="2:17" s="2" customFormat="1" x14ac:dyDescent="0.25">
      <c r="B10848" s="1"/>
      <c r="C10848" s="1"/>
      <c r="D10848" s="1"/>
      <c r="I10848" s="1"/>
      <c r="J10848" s="5"/>
      <c r="K10848" s="5"/>
      <c r="L10848" s="5"/>
      <c r="M10848" s="6"/>
      <c r="N10848" s="6"/>
      <c r="O10848" s="7"/>
      <c r="P10848" s="6"/>
      <c r="Q10848" s="6"/>
    </row>
    <row r="10849" spans="2:17" s="2" customFormat="1" x14ac:dyDescent="0.25">
      <c r="B10849" s="1"/>
      <c r="C10849" s="1"/>
      <c r="D10849" s="1"/>
      <c r="I10849" s="1"/>
      <c r="J10849" s="5"/>
      <c r="K10849" s="5"/>
      <c r="L10849" s="5"/>
      <c r="M10849" s="6"/>
      <c r="N10849" s="6"/>
      <c r="O10849" s="7"/>
      <c r="P10849" s="6"/>
      <c r="Q10849" s="6"/>
    </row>
    <row r="10850" spans="2:17" s="2" customFormat="1" x14ac:dyDescent="0.25">
      <c r="B10850" s="1"/>
      <c r="C10850" s="1"/>
      <c r="D10850" s="1"/>
      <c r="I10850" s="1"/>
      <c r="J10850" s="5"/>
      <c r="K10850" s="5"/>
      <c r="L10850" s="5"/>
      <c r="M10850" s="6"/>
      <c r="N10850" s="6"/>
      <c r="O10850" s="7"/>
      <c r="P10850" s="6"/>
      <c r="Q10850" s="6"/>
    </row>
    <row r="10851" spans="2:17" s="2" customFormat="1" x14ac:dyDescent="0.25">
      <c r="B10851" s="1"/>
      <c r="C10851" s="1"/>
      <c r="D10851" s="1"/>
      <c r="I10851" s="1"/>
      <c r="J10851" s="5"/>
      <c r="K10851" s="5"/>
      <c r="L10851" s="5"/>
      <c r="M10851" s="6"/>
      <c r="N10851" s="6"/>
      <c r="O10851" s="7"/>
      <c r="P10851" s="6"/>
      <c r="Q10851" s="6"/>
    </row>
    <row r="10852" spans="2:17" s="2" customFormat="1" x14ac:dyDescent="0.25">
      <c r="B10852" s="1"/>
      <c r="C10852" s="1"/>
      <c r="D10852" s="1"/>
      <c r="I10852" s="1"/>
      <c r="J10852" s="5"/>
      <c r="K10852" s="5"/>
      <c r="L10852" s="5"/>
      <c r="M10852" s="6"/>
      <c r="N10852" s="6"/>
      <c r="O10852" s="7"/>
      <c r="P10852" s="6"/>
      <c r="Q10852" s="6"/>
    </row>
    <row r="10853" spans="2:17" s="2" customFormat="1" x14ac:dyDescent="0.25">
      <c r="B10853" s="1"/>
      <c r="C10853" s="1"/>
      <c r="D10853" s="1"/>
      <c r="I10853" s="1"/>
      <c r="J10853" s="5"/>
      <c r="K10853" s="5"/>
      <c r="L10853" s="5"/>
      <c r="M10853" s="6"/>
      <c r="N10853" s="6"/>
      <c r="O10853" s="7"/>
      <c r="P10853" s="6"/>
      <c r="Q10853" s="6"/>
    </row>
    <row r="10854" spans="2:17" s="2" customFormat="1" x14ac:dyDescent="0.25">
      <c r="B10854" s="1"/>
      <c r="C10854" s="1"/>
      <c r="D10854" s="1"/>
      <c r="I10854" s="1"/>
      <c r="J10854" s="5"/>
      <c r="K10854" s="5"/>
      <c r="L10854" s="5"/>
      <c r="M10854" s="6"/>
      <c r="N10854" s="6"/>
      <c r="O10854" s="7"/>
      <c r="P10854" s="6"/>
      <c r="Q10854" s="6"/>
    </row>
    <row r="10855" spans="2:17" s="2" customFormat="1" x14ac:dyDescent="0.25">
      <c r="B10855" s="1"/>
      <c r="C10855" s="1"/>
      <c r="D10855" s="1"/>
      <c r="I10855" s="1"/>
      <c r="J10855" s="5"/>
      <c r="K10855" s="5"/>
      <c r="L10855" s="5"/>
      <c r="M10855" s="6"/>
      <c r="N10855" s="6"/>
      <c r="O10855" s="7"/>
      <c r="P10855" s="6"/>
      <c r="Q10855" s="6"/>
    </row>
    <row r="10856" spans="2:17" s="2" customFormat="1" x14ac:dyDescent="0.25">
      <c r="B10856" s="1"/>
      <c r="C10856" s="1"/>
      <c r="D10856" s="1"/>
      <c r="I10856" s="1"/>
      <c r="J10856" s="5"/>
      <c r="K10856" s="5"/>
      <c r="L10856" s="5"/>
      <c r="M10856" s="6"/>
      <c r="N10856" s="6"/>
      <c r="O10856" s="7"/>
      <c r="P10856" s="6"/>
      <c r="Q10856" s="6"/>
    </row>
    <row r="10857" spans="2:17" s="2" customFormat="1" x14ac:dyDescent="0.25">
      <c r="B10857" s="1"/>
      <c r="C10857" s="1"/>
      <c r="D10857" s="1"/>
      <c r="I10857" s="1"/>
      <c r="J10857" s="5"/>
      <c r="K10857" s="5"/>
      <c r="L10857" s="5"/>
      <c r="M10857" s="6"/>
      <c r="N10857" s="6"/>
      <c r="O10857" s="7"/>
      <c r="P10857" s="6"/>
      <c r="Q10857" s="6"/>
    </row>
    <row r="10858" spans="2:17" s="2" customFormat="1" x14ac:dyDescent="0.25">
      <c r="B10858" s="1"/>
      <c r="C10858" s="1"/>
      <c r="D10858" s="1"/>
      <c r="I10858" s="1"/>
      <c r="J10858" s="5"/>
      <c r="K10858" s="5"/>
      <c r="L10858" s="5"/>
      <c r="M10858" s="6"/>
      <c r="N10858" s="6"/>
      <c r="O10858" s="7"/>
      <c r="P10858" s="6"/>
      <c r="Q10858" s="6"/>
    </row>
    <row r="10859" spans="2:17" s="2" customFormat="1" x14ac:dyDescent="0.25">
      <c r="B10859" s="1"/>
      <c r="C10859" s="1"/>
      <c r="D10859" s="1"/>
      <c r="I10859" s="1"/>
      <c r="J10859" s="5"/>
      <c r="K10859" s="5"/>
      <c r="L10859" s="5"/>
      <c r="M10859" s="6"/>
      <c r="N10859" s="6"/>
      <c r="O10859" s="7"/>
      <c r="P10859" s="6"/>
      <c r="Q10859" s="6"/>
    </row>
    <row r="10860" spans="2:17" s="2" customFormat="1" x14ac:dyDescent="0.25">
      <c r="B10860" s="1"/>
      <c r="C10860" s="1"/>
      <c r="D10860" s="1"/>
      <c r="I10860" s="1"/>
      <c r="J10860" s="5"/>
      <c r="K10860" s="5"/>
      <c r="L10860" s="5"/>
      <c r="M10860" s="6"/>
      <c r="N10860" s="6"/>
      <c r="O10860" s="7"/>
      <c r="P10860" s="6"/>
      <c r="Q10860" s="6"/>
    </row>
    <row r="10861" spans="2:17" s="2" customFormat="1" x14ac:dyDescent="0.25">
      <c r="B10861" s="1"/>
      <c r="C10861" s="1"/>
      <c r="D10861" s="1"/>
      <c r="I10861" s="1"/>
      <c r="J10861" s="5"/>
      <c r="K10861" s="5"/>
      <c r="L10861" s="5"/>
      <c r="M10861" s="6"/>
      <c r="N10861" s="6"/>
      <c r="O10861" s="7"/>
      <c r="P10861" s="6"/>
      <c r="Q10861" s="6"/>
    </row>
    <row r="10862" spans="2:17" s="2" customFormat="1" x14ac:dyDescent="0.25">
      <c r="B10862" s="1"/>
      <c r="C10862" s="1"/>
      <c r="D10862" s="1"/>
      <c r="I10862" s="1"/>
      <c r="J10862" s="5"/>
      <c r="K10862" s="5"/>
      <c r="L10862" s="5"/>
      <c r="M10862" s="6"/>
      <c r="N10862" s="6"/>
      <c r="O10862" s="7"/>
      <c r="P10862" s="6"/>
      <c r="Q10862" s="6"/>
    </row>
    <row r="10863" spans="2:17" s="2" customFormat="1" x14ac:dyDescent="0.25">
      <c r="B10863" s="1"/>
      <c r="C10863" s="1"/>
      <c r="D10863" s="1"/>
      <c r="I10863" s="1"/>
      <c r="J10863" s="5"/>
      <c r="K10863" s="5"/>
      <c r="L10863" s="5"/>
      <c r="M10863" s="6"/>
      <c r="N10863" s="6"/>
      <c r="O10863" s="7"/>
      <c r="P10863" s="6"/>
      <c r="Q10863" s="6"/>
    </row>
    <row r="10864" spans="2:17" s="2" customFormat="1" x14ac:dyDescent="0.25">
      <c r="B10864" s="1"/>
      <c r="C10864" s="1"/>
      <c r="D10864" s="1"/>
      <c r="I10864" s="1"/>
      <c r="J10864" s="5"/>
      <c r="K10864" s="5"/>
      <c r="L10864" s="5"/>
      <c r="M10864" s="6"/>
      <c r="N10864" s="6"/>
      <c r="O10864" s="7"/>
      <c r="P10864" s="6"/>
      <c r="Q10864" s="6"/>
    </row>
    <row r="10865" spans="2:17" s="2" customFormat="1" x14ac:dyDescent="0.25">
      <c r="B10865" s="1"/>
      <c r="C10865" s="1"/>
      <c r="D10865" s="1"/>
      <c r="I10865" s="1"/>
      <c r="J10865" s="5"/>
      <c r="K10865" s="5"/>
      <c r="L10865" s="5"/>
      <c r="M10865" s="6"/>
      <c r="N10865" s="6"/>
      <c r="O10865" s="7"/>
      <c r="P10865" s="6"/>
      <c r="Q10865" s="6"/>
    </row>
    <row r="10866" spans="2:17" s="2" customFormat="1" x14ac:dyDescent="0.25">
      <c r="B10866" s="1"/>
      <c r="C10866" s="1"/>
      <c r="D10866" s="1"/>
      <c r="I10866" s="1"/>
      <c r="J10866" s="5"/>
      <c r="K10866" s="5"/>
      <c r="L10866" s="5"/>
      <c r="M10866" s="6"/>
      <c r="N10866" s="6"/>
      <c r="O10866" s="7"/>
      <c r="P10866" s="6"/>
      <c r="Q10866" s="6"/>
    </row>
    <row r="10867" spans="2:17" s="2" customFormat="1" x14ac:dyDescent="0.25">
      <c r="B10867" s="1"/>
      <c r="C10867" s="1"/>
      <c r="D10867" s="1"/>
      <c r="I10867" s="1"/>
      <c r="J10867" s="5"/>
      <c r="K10867" s="5"/>
      <c r="L10867" s="5"/>
      <c r="M10867" s="6"/>
      <c r="N10867" s="6"/>
      <c r="O10867" s="7"/>
      <c r="P10867" s="6"/>
      <c r="Q10867" s="6"/>
    </row>
    <row r="10868" spans="2:17" s="2" customFormat="1" x14ac:dyDescent="0.25">
      <c r="B10868" s="1"/>
      <c r="C10868" s="1"/>
      <c r="D10868" s="1"/>
      <c r="I10868" s="1"/>
      <c r="J10868" s="5"/>
      <c r="K10868" s="5"/>
      <c r="L10868" s="5"/>
      <c r="M10868" s="6"/>
      <c r="N10868" s="6"/>
      <c r="O10868" s="7"/>
      <c r="P10868" s="6"/>
      <c r="Q10868" s="6"/>
    </row>
    <row r="10869" spans="2:17" s="2" customFormat="1" x14ac:dyDescent="0.25">
      <c r="B10869" s="1"/>
      <c r="C10869" s="1"/>
      <c r="D10869" s="1"/>
      <c r="I10869" s="1"/>
      <c r="J10869" s="5"/>
      <c r="K10869" s="5"/>
      <c r="L10869" s="5"/>
      <c r="M10869" s="6"/>
      <c r="N10869" s="6"/>
      <c r="O10869" s="7"/>
      <c r="P10869" s="6"/>
      <c r="Q10869" s="6"/>
    </row>
    <row r="10870" spans="2:17" s="2" customFormat="1" x14ac:dyDescent="0.25">
      <c r="B10870" s="1"/>
      <c r="C10870" s="1"/>
      <c r="D10870" s="1"/>
      <c r="I10870" s="1"/>
      <c r="J10870" s="5"/>
      <c r="K10870" s="5"/>
      <c r="L10870" s="5"/>
      <c r="M10870" s="6"/>
      <c r="N10870" s="6"/>
      <c r="O10870" s="7"/>
      <c r="P10870" s="6"/>
      <c r="Q10870" s="6"/>
    </row>
    <row r="10871" spans="2:17" s="2" customFormat="1" x14ac:dyDescent="0.25">
      <c r="B10871" s="1"/>
      <c r="C10871" s="1"/>
      <c r="D10871" s="1"/>
      <c r="I10871" s="1"/>
      <c r="J10871" s="5"/>
      <c r="K10871" s="5"/>
      <c r="L10871" s="5"/>
      <c r="M10871" s="6"/>
      <c r="N10871" s="6"/>
      <c r="O10871" s="7"/>
      <c r="P10871" s="6"/>
      <c r="Q10871" s="6"/>
    </row>
    <row r="10872" spans="2:17" s="2" customFormat="1" x14ac:dyDescent="0.25">
      <c r="B10872" s="1"/>
      <c r="C10872" s="1"/>
      <c r="D10872" s="1"/>
      <c r="I10872" s="1"/>
      <c r="J10872" s="5"/>
      <c r="K10872" s="5"/>
      <c r="L10872" s="5"/>
      <c r="M10872" s="6"/>
      <c r="N10872" s="6"/>
      <c r="O10872" s="7"/>
      <c r="P10872" s="6"/>
      <c r="Q10872" s="6"/>
    </row>
    <row r="10873" spans="2:17" s="2" customFormat="1" x14ac:dyDescent="0.25">
      <c r="B10873" s="1"/>
      <c r="C10873" s="1"/>
      <c r="D10873" s="1"/>
      <c r="I10873" s="1"/>
      <c r="J10873" s="5"/>
      <c r="K10873" s="5"/>
      <c r="L10873" s="5"/>
      <c r="M10873" s="6"/>
      <c r="N10873" s="6"/>
      <c r="O10873" s="7"/>
      <c r="P10873" s="6"/>
      <c r="Q10873" s="6"/>
    </row>
    <row r="10874" spans="2:17" s="2" customFormat="1" x14ac:dyDescent="0.25">
      <c r="B10874" s="1"/>
      <c r="C10874" s="1"/>
      <c r="D10874" s="1"/>
      <c r="I10874" s="1"/>
      <c r="J10874" s="5"/>
      <c r="K10874" s="5"/>
      <c r="L10874" s="5"/>
      <c r="M10874" s="6"/>
      <c r="N10874" s="6"/>
      <c r="O10874" s="7"/>
      <c r="P10874" s="6"/>
      <c r="Q10874" s="6"/>
    </row>
    <row r="10875" spans="2:17" s="2" customFormat="1" x14ac:dyDescent="0.25">
      <c r="B10875" s="1"/>
      <c r="C10875" s="1"/>
      <c r="D10875" s="1"/>
      <c r="I10875" s="1"/>
      <c r="J10875" s="5"/>
      <c r="K10875" s="5"/>
      <c r="L10875" s="5"/>
      <c r="M10875" s="6"/>
      <c r="N10875" s="6"/>
      <c r="O10875" s="7"/>
      <c r="P10875" s="6"/>
      <c r="Q10875" s="6"/>
    </row>
    <row r="10876" spans="2:17" s="2" customFormat="1" x14ac:dyDescent="0.25">
      <c r="B10876" s="1"/>
      <c r="C10876" s="1"/>
      <c r="D10876" s="1"/>
      <c r="I10876" s="1"/>
      <c r="J10876" s="5"/>
      <c r="K10876" s="5"/>
      <c r="L10876" s="5"/>
      <c r="M10876" s="6"/>
      <c r="N10876" s="6"/>
      <c r="O10876" s="7"/>
      <c r="P10876" s="6"/>
      <c r="Q10876" s="6"/>
    </row>
    <row r="10877" spans="2:17" s="2" customFormat="1" x14ac:dyDescent="0.25">
      <c r="B10877" s="1"/>
      <c r="C10877" s="1"/>
      <c r="D10877" s="1"/>
      <c r="I10877" s="1"/>
      <c r="J10877" s="5"/>
      <c r="K10877" s="5"/>
      <c r="L10877" s="5"/>
      <c r="M10877" s="6"/>
      <c r="N10877" s="6"/>
      <c r="O10877" s="7"/>
      <c r="P10877" s="6"/>
      <c r="Q10877" s="6"/>
    </row>
    <row r="10878" spans="2:17" s="2" customFormat="1" x14ac:dyDescent="0.25">
      <c r="B10878" s="1"/>
      <c r="C10878" s="1"/>
      <c r="D10878" s="1"/>
      <c r="I10878" s="1"/>
      <c r="J10878" s="5"/>
      <c r="K10878" s="5"/>
      <c r="L10878" s="5"/>
      <c r="M10878" s="6"/>
      <c r="N10878" s="6"/>
      <c r="O10878" s="7"/>
      <c r="P10878" s="6"/>
      <c r="Q10878" s="6"/>
    </row>
    <row r="10879" spans="2:17" s="2" customFormat="1" x14ac:dyDescent="0.25">
      <c r="B10879" s="1"/>
      <c r="C10879" s="1"/>
      <c r="D10879" s="1"/>
      <c r="I10879" s="1"/>
      <c r="J10879" s="5"/>
      <c r="K10879" s="5"/>
      <c r="L10879" s="5"/>
      <c r="M10879" s="6"/>
      <c r="N10879" s="6"/>
      <c r="O10879" s="7"/>
      <c r="P10879" s="6"/>
      <c r="Q10879" s="6"/>
    </row>
    <row r="10880" spans="2:17" s="2" customFormat="1" x14ac:dyDescent="0.25">
      <c r="B10880" s="1"/>
      <c r="C10880" s="1"/>
      <c r="D10880" s="1"/>
      <c r="I10880" s="1"/>
      <c r="J10880" s="5"/>
      <c r="K10880" s="5"/>
      <c r="L10880" s="5"/>
      <c r="M10880" s="6"/>
      <c r="N10880" s="6"/>
      <c r="O10880" s="7"/>
      <c r="P10880" s="6"/>
      <c r="Q10880" s="6"/>
    </row>
    <row r="10881" spans="2:17" s="2" customFormat="1" x14ac:dyDescent="0.25">
      <c r="B10881" s="1"/>
      <c r="C10881" s="1"/>
      <c r="D10881" s="1"/>
      <c r="I10881" s="1"/>
      <c r="J10881" s="5"/>
      <c r="K10881" s="5"/>
      <c r="L10881" s="5"/>
      <c r="M10881" s="6"/>
      <c r="N10881" s="6"/>
      <c r="O10881" s="7"/>
      <c r="P10881" s="6"/>
      <c r="Q10881" s="6"/>
    </row>
    <row r="10882" spans="2:17" s="2" customFormat="1" x14ac:dyDescent="0.25">
      <c r="B10882" s="1"/>
      <c r="C10882" s="1"/>
      <c r="D10882" s="1"/>
      <c r="I10882" s="1"/>
      <c r="J10882" s="5"/>
      <c r="K10882" s="5"/>
      <c r="L10882" s="5"/>
      <c r="M10882" s="6"/>
      <c r="N10882" s="6"/>
      <c r="O10882" s="7"/>
      <c r="P10882" s="6"/>
      <c r="Q10882" s="6"/>
    </row>
    <row r="10883" spans="2:17" s="2" customFormat="1" x14ac:dyDescent="0.25">
      <c r="B10883" s="1"/>
      <c r="C10883" s="1"/>
      <c r="D10883" s="1"/>
      <c r="I10883" s="1"/>
      <c r="J10883" s="5"/>
      <c r="K10883" s="5"/>
      <c r="L10883" s="5"/>
      <c r="M10883" s="6"/>
      <c r="N10883" s="6"/>
      <c r="O10883" s="7"/>
      <c r="P10883" s="6"/>
      <c r="Q10883" s="6"/>
    </row>
    <row r="10884" spans="2:17" s="2" customFormat="1" x14ac:dyDescent="0.25">
      <c r="B10884" s="1"/>
      <c r="C10884" s="1"/>
      <c r="D10884" s="1"/>
      <c r="I10884" s="1"/>
      <c r="J10884" s="5"/>
      <c r="K10884" s="5"/>
      <c r="L10884" s="5"/>
      <c r="M10884" s="6"/>
      <c r="N10884" s="6"/>
      <c r="O10884" s="7"/>
      <c r="P10884" s="6"/>
      <c r="Q10884" s="6"/>
    </row>
    <row r="10885" spans="2:17" s="2" customFormat="1" x14ac:dyDescent="0.25">
      <c r="B10885" s="1"/>
      <c r="C10885" s="1"/>
      <c r="D10885" s="1"/>
      <c r="I10885" s="1"/>
      <c r="J10885" s="5"/>
      <c r="K10885" s="5"/>
      <c r="L10885" s="5"/>
      <c r="M10885" s="6"/>
      <c r="N10885" s="6"/>
      <c r="O10885" s="7"/>
      <c r="P10885" s="6"/>
      <c r="Q10885" s="6"/>
    </row>
    <row r="10886" spans="2:17" s="2" customFormat="1" x14ac:dyDescent="0.25">
      <c r="B10886" s="1"/>
      <c r="C10886" s="1"/>
      <c r="D10886" s="1"/>
      <c r="I10886" s="1"/>
      <c r="J10886" s="5"/>
      <c r="K10886" s="5"/>
      <c r="L10886" s="5"/>
      <c r="M10886" s="6"/>
      <c r="N10886" s="6"/>
      <c r="O10886" s="7"/>
      <c r="P10886" s="6"/>
      <c r="Q10886" s="6"/>
    </row>
    <row r="10887" spans="2:17" s="2" customFormat="1" x14ac:dyDescent="0.25">
      <c r="B10887" s="1"/>
      <c r="C10887" s="1"/>
      <c r="D10887" s="1"/>
      <c r="I10887" s="1"/>
      <c r="J10887" s="5"/>
      <c r="K10887" s="5"/>
      <c r="L10887" s="5"/>
      <c r="M10887" s="6"/>
      <c r="N10887" s="6"/>
      <c r="O10887" s="7"/>
      <c r="P10887" s="6"/>
      <c r="Q10887" s="6"/>
    </row>
    <row r="10888" spans="2:17" s="2" customFormat="1" x14ac:dyDescent="0.25">
      <c r="B10888" s="1"/>
      <c r="C10888" s="1"/>
      <c r="D10888" s="1"/>
      <c r="I10888" s="1"/>
      <c r="J10888" s="5"/>
      <c r="K10888" s="5"/>
      <c r="L10888" s="5"/>
      <c r="M10888" s="6"/>
      <c r="N10888" s="6"/>
      <c r="O10888" s="7"/>
      <c r="P10888" s="6"/>
      <c r="Q10888" s="6"/>
    </row>
    <row r="10889" spans="2:17" s="2" customFormat="1" x14ac:dyDescent="0.25">
      <c r="B10889" s="1"/>
      <c r="C10889" s="1"/>
      <c r="D10889" s="1"/>
      <c r="I10889" s="1"/>
      <c r="J10889" s="5"/>
      <c r="K10889" s="5"/>
      <c r="L10889" s="5"/>
      <c r="M10889" s="6"/>
      <c r="N10889" s="6"/>
      <c r="O10889" s="7"/>
      <c r="P10889" s="6"/>
      <c r="Q10889" s="6"/>
    </row>
    <row r="10890" spans="2:17" s="2" customFormat="1" x14ac:dyDescent="0.25">
      <c r="B10890" s="1"/>
      <c r="C10890" s="1"/>
      <c r="D10890" s="1"/>
      <c r="I10890" s="1"/>
      <c r="J10890" s="5"/>
      <c r="K10890" s="5"/>
      <c r="L10890" s="5"/>
      <c r="M10890" s="6"/>
      <c r="N10890" s="6"/>
      <c r="O10890" s="7"/>
      <c r="P10890" s="6"/>
      <c r="Q10890" s="6"/>
    </row>
    <row r="10891" spans="2:17" s="2" customFormat="1" x14ac:dyDescent="0.25">
      <c r="B10891" s="1"/>
      <c r="C10891" s="1"/>
      <c r="D10891" s="1"/>
      <c r="I10891" s="1"/>
      <c r="J10891" s="5"/>
      <c r="K10891" s="5"/>
      <c r="L10891" s="5"/>
      <c r="M10891" s="6"/>
      <c r="N10891" s="6"/>
      <c r="O10891" s="7"/>
      <c r="P10891" s="6"/>
      <c r="Q10891" s="6"/>
    </row>
    <row r="10892" spans="2:17" s="2" customFormat="1" x14ac:dyDescent="0.25">
      <c r="B10892" s="1"/>
      <c r="C10892" s="1"/>
      <c r="D10892" s="1"/>
      <c r="I10892" s="1"/>
      <c r="J10892" s="5"/>
      <c r="K10892" s="5"/>
      <c r="L10892" s="5"/>
      <c r="M10892" s="6"/>
      <c r="N10892" s="6"/>
      <c r="O10892" s="7"/>
      <c r="P10892" s="6"/>
      <c r="Q10892" s="6"/>
    </row>
    <row r="10893" spans="2:17" s="2" customFormat="1" x14ac:dyDescent="0.25">
      <c r="B10893" s="1"/>
      <c r="C10893" s="1"/>
      <c r="D10893" s="1"/>
      <c r="I10893" s="1"/>
      <c r="J10893" s="5"/>
      <c r="K10893" s="5"/>
      <c r="L10893" s="5"/>
      <c r="M10893" s="6"/>
      <c r="N10893" s="6"/>
      <c r="O10893" s="7"/>
      <c r="P10893" s="6"/>
      <c r="Q10893" s="6"/>
    </row>
    <row r="10894" spans="2:17" s="2" customFormat="1" x14ac:dyDescent="0.25">
      <c r="B10894" s="1"/>
      <c r="C10894" s="1"/>
      <c r="D10894" s="1"/>
      <c r="I10894" s="1"/>
      <c r="J10894" s="5"/>
      <c r="K10894" s="5"/>
      <c r="L10894" s="5"/>
      <c r="M10894" s="6"/>
      <c r="N10894" s="6"/>
      <c r="O10894" s="7"/>
      <c r="P10894" s="6"/>
      <c r="Q10894" s="6"/>
    </row>
    <row r="10895" spans="2:17" s="2" customFormat="1" x14ac:dyDescent="0.25">
      <c r="B10895" s="1"/>
      <c r="C10895" s="1"/>
      <c r="D10895" s="1"/>
      <c r="I10895" s="1"/>
      <c r="J10895" s="5"/>
      <c r="K10895" s="5"/>
      <c r="L10895" s="5"/>
      <c r="M10895" s="6"/>
      <c r="N10895" s="6"/>
      <c r="O10895" s="7"/>
      <c r="P10895" s="6"/>
      <c r="Q10895" s="6"/>
    </row>
    <row r="10896" spans="2:17" s="2" customFormat="1" x14ac:dyDescent="0.25">
      <c r="B10896" s="1"/>
      <c r="C10896" s="1"/>
      <c r="D10896" s="1"/>
      <c r="I10896" s="1"/>
      <c r="J10896" s="5"/>
      <c r="K10896" s="5"/>
      <c r="L10896" s="5"/>
      <c r="M10896" s="6"/>
      <c r="N10896" s="6"/>
      <c r="O10896" s="7"/>
      <c r="P10896" s="6"/>
      <c r="Q10896" s="6"/>
    </row>
    <row r="10897" spans="2:17" s="2" customFormat="1" x14ac:dyDescent="0.25">
      <c r="B10897" s="1"/>
      <c r="C10897" s="1"/>
      <c r="D10897" s="1"/>
      <c r="I10897" s="1"/>
      <c r="J10897" s="5"/>
      <c r="K10897" s="5"/>
      <c r="L10897" s="5"/>
      <c r="M10897" s="6"/>
      <c r="N10897" s="6"/>
      <c r="O10897" s="7"/>
      <c r="P10897" s="6"/>
      <c r="Q10897" s="6"/>
    </row>
    <row r="10898" spans="2:17" s="2" customFormat="1" x14ac:dyDescent="0.25">
      <c r="B10898" s="1"/>
      <c r="C10898" s="1"/>
      <c r="D10898" s="1"/>
      <c r="I10898" s="1"/>
      <c r="J10898" s="5"/>
      <c r="K10898" s="5"/>
      <c r="L10898" s="5"/>
      <c r="M10898" s="6"/>
      <c r="N10898" s="6"/>
      <c r="O10898" s="7"/>
      <c r="P10898" s="6"/>
      <c r="Q10898" s="6"/>
    </row>
    <row r="10899" spans="2:17" s="2" customFormat="1" x14ac:dyDescent="0.25">
      <c r="B10899" s="1"/>
      <c r="C10899" s="1"/>
      <c r="D10899" s="1"/>
      <c r="I10899" s="1"/>
      <c r="J10899" s="5"/>
      <c r="K10899" s="5"/>
      <c r="L10899" s="5"/>
      <c r="M10899" s="6"/>
      <c r="N10899" s="6"/>
      <c r="O10899" s="7"/>
      <c r="P10899" s="6"/>
      <c r="Q10899" s="6"/>
    </row>
    <row r="10900" spans="2:17" s="2" customFormat="1" x14ac:dyDescent="0.25">
      <c r="B10900" s="1"/>
      <c r="C10900" s="1"/>
      <c r="D10900" s="1"/>
      <c r="I10900" s="1"/>
      <c r="J10900" s="5"/>
      <c r="K10900" s="5"/>
      <c r="L10900" s="5"/>
      <c r="M10900" s="6"/>
      <c r="N10900" s="6"/>
      <c r="O10900" s="7"/>
      <c r="P10900" s="6"/>
      <c r="Q10900" s="6"/>
    </row>
    <row r="10901" spans="2:17" s="2" customFormat="1" x14ac:dyDescent="0.25">
      <c r="B10901" s="1"/>
      <c r="C10901" s="1"/>
      <c r="D10901" s="1"/>
      <c r="I10901" s="1"/>
      <c r="J10901" s="5"/>
      <c r="K10901" s="5"/>
      <c r="L10901" s="5"/>
      <c r="M10901" s="6"/>
      <c r="N10901" s="6"/>
      <c r="O10901" s="7"/>
      <c r="P10901" s="6"/>
      <c r="Q10901" s="6"/>
    </row>
    <row r="10902" spans="2:17" s="2" customFormat="1" x14ac:dyDescent="0.25">
      <c r="B10902" s="1"/>
      <c r="C10902" s="1"/>
      <c r="D10902" s="1"/>
      <c r="I10902" s="1"/>
      <c r="J10902" s="5"/>
      <c r="K10902" s="5"/>
      <c r="L10902" s="5"/>
      <c r="M10902" s="6"/>
      <c r="N10902" s="6"/>
      <c r="O10902" s="7"/>
      <c r="P10902" s="6"/>
      <c r="Q10902" s="6"/>
    </row>
    <row r="10903" spans="2:17" s="2" customFormat="1" x14ac:dyDescent="0.25">
      <c r="B10903" s="1"/>
      <c r="C10903" s="1"/>
      <c r="D10903" s="1"/>
      <c r="I10903" s="1"/>
      <c r="J10903" s="5"/>
      <c r="K10903" s="5"/>
      <c r="L10903" s="5"/>
      <c r="M10903" s="6"/>
      <c r="N10903" s="6"/>
      <c r="O10903" s="7"/>
      <c r="P10903" s="6"/>
      <c r="Q10903" s="6"/>
    </row>
    <row r="10904" spans="2:17" s="2" customFormat="1" x14ac:dyDescent="0.25">
      <c r="B10904" s="1"/>
      <c r="C10904" s="1"/>
      <c r="D10904" s="1"/>
      <c r="I10904" s="1"/>
      <c r="J10904" s="5"/>
      <c r="K10904" s="5"/>
      <c r="L10904" s="5"/>
      <c r="M10904" s="6"/>
      <c r="N10904" s="6"/>
      <c r="O10904" s="7"/>
      <c r="P10904" s="6"/>
      <c r="Q10904" s="6"/>
    </row>
    <row r="10905" spans="2:17" s="2" customFormat="1" x14ac:dyDescent="0.25">
      <c r="B10905" s="1"/>
      <c r="C10905" s="1"/>
      <c r="D10905" s="1"/>
      <c r="I10905" s="1"/>
      <c r="J10905" s="5"/>
      <c r="K10905" s="5"/>
      <c r="L10905" s="5"/>
      <c r="M10905" s="6"/>
      <c r="N10905" s="6"/>
      <c r="O10905" s="7"/>
      <c r="P10905" s="6"/>
      <c r="Q10905" s="6"/>
    </row>
    <row r="10906" spans="2:17" s="2" customFormat="1" x14ac:dyDescent="0.25">
      <c r="B10906" s="1"/>
      <c r="C10906" s="1"/>
      <c r="D10906" s="1"/>
      <c r="I10906" s="1"/>
      <c r="J10906" s="5"/>
      <c r="K10906" s="5"/>
      <c r="L10906" s="5"/>
      <c r="M10906" s="6"/>
      <c r="N10906" s="6"/>
      <c r="O10906" s="7"/>
      <c r="P10906" s="6"/>
      <c r="Q10906" s="6"/>
    </row>
    <row r="10907" spans="2:17" s="2" customFormat="1" x14ac:dyDescent="0.25">
      <c r="B10907" s="1"/>
      <c r="C10907" s="1"/>
      <c r="D10907" s="1"/>
      <c r="I10907" s="1"/>
      <c r="J10907" s="5"/>
      <c r="K10907" s="5"/>
      <c r="L10907" s="5"/>
      <c r="M10907" s="6"/>
      <c r="N10907" s="6"/>
      <c r="O10907" s="7"/>
      <c r="P10907" s="6"/>
      <c r="Q10907" s="6"/>
    </row>
    <row r="10908" spans="2:17" s="2" customFormat="1" x14ac:dyDescent="0.25">
      <c r="B10908" s="1"/>
      <c r="C10908" s="1"/>
      <c r="D10908" s="1"/>
      <c r="I10908" s="1"/>
      <c r="J10908" s="5"/>
      <c r="K10908" s="5"/>
      <c r="L10908" s="5"/>
      <c r="M10908" s="6"/>
      <c r="N10908" s="6"/>
      <c r="O10908" s="7"/>
      <c r="P10908" s="6"/>
      <c r="Q10908" s="6"/>
    </row>
    <row r="10909" spans="2:17" s="2" customFormat="1" x14ac:dyDescent="0.25">
      <c r="B10909" s="1"/>
      <c r="C10909" s="1"/>
      <c r="D10909" s="1"/>
      <c r="I10909" s="1"/>
      <c r="J10909" s="5"/>
      <c r="K10909" s="5"/>
      <c r="L10909" s="5"/>
      <c r="M10909" s="6"/>
      <c r="N10909" s="6"/>
      <c r="O10909" s="7"/>
      <c r="P10909" s="6"/>
      <c r="Q10909" s="6"/>
    </row>
    <row r="10910" spans="2:17" s="2" customFormat="1" x14ac:dyDescent="0.25">
      <c r="B10910" s="1"/>
      <c r="C10910" s="1"/>
      <c r="D10910" s="1"/>
      <c r="I10910" s="1"/>
      <c r="J10910" s="5"/>
      <c r="K10910" s="5"/>
      <c r="L10910" s="5"/>
      <c r="M10910" s="6"/>
      <c r="N10910" s="6"/>
      <c r="O10910" s="7"/>
      <c r="P10910" s="6"/>
      <c r="Q10910" s="6"/>
    </row>
    <row r="10911" spans="2:17" s="2" customFormat="1" x14ac:dyDescent="0.25">
      <c r="B10911" s="1"/>
      <c r="C10911" s="1"/>
      <c r="D10911" s="1"/>
      <c r="I10911" s="1"/>
      <c r="J10911" s="5"/>
      <c r="K10911" s="5"/>
      <c r="L10911" s="5"/>
      <c r="M10911" s="6"/>
      <c r="N10911" s="6"/>
      <c r="O10911" s="7"/>
      <c r="P10911" s="6"/>
      <c r="Q10911" s="6"/>
    </row>
    <row r="10912" spans="2:17" s="2" customFormat="1" x14ac:dyDescent="0.25">
      <c r="B10912" s="1"/>
      <c r="C10912" s="1"/>
      <c r="D10912" s="1"/>
      <c r="I10912" s="1"/>
      <c r="J10912" s="5"/>
      <c r="K10912" s="5"/>
      <c r="L10912" s="5"/>
      <c r="M10912" s="6"/>
      <c r="N10912" s="6"/>
      <c r="O10912" s="7"/>
      <c r="P10912" s="6"/>
      <c r="Q10912" s="6"/>
    </row>
    <row r="10913" spans="2:17" s="2" customFormat="1" x14ac:dyDescent="0.25">
      <c r="B10913" s="1"/>
      <c r="C10913" s="1"/>
      <c r="D10913" s="1"/>
      <c r="I10913" s="1"/>
      <c r="J10913" s="5"/>
      <c r="K10913" s="5"/>
      <c r="L10913" s="5"/>
      <c r="M10913" s="6"/>
      <c r="N10913" s="6"/>
      <c r="O10913" s="7"/>
      <c r="P10913" s="6"/>
      <c r="Q10913" s="6"/>
    </row>
    <row r="10914" spans="2:17" s="2" customFormat="1" x14ac:dyDescent="0.25">
      <c r="B10914" s="1"/>
      <c r="C10914" s="1"/>
      <c r="D10914" s="1"/>
      <c r="I10914" s="1"/>
      <c r="J10914" s="5"/>
      <c r="K10914" s="5"/>
      <c r="L10914" s="5"/>
      <c r="M10914" s="6"/>
      <c r="N10914" s="6"/>
      <c r="O10914" s="7"/>
      <c r="P10914" s="6"/>
      <c r="Q10914" s="6"/>
    </row>
    <row r="10915" spans="2:17" s="2" customFormat="1" x14ac:dyDescent="0.25">
      <c r="B10915" s="1"/>
      <c r="C10915" s="1"/>
      <c r="D10915" s="1"/>
      <c r="I10915" s="1"/>
      <c r="J10915" s="5"/>
      <c r="K10915" s="5"/>
      <c r="L10915" s="5"/>
      <c r="M10915" s="6"/>
      <c r="N10915" s="6"/>
      <c r="O10915" s="7"/>
      <c r="P10915" s="6"/>
      <c r="Q10915" s="6"/>
    </row>
    <row r="10916" spans="2:17" s="2" customFormat="1" x14ac:dyDescent="0.25">
      <c r="B10916" s="1"/>
      <c r="C10916" s="1"/>
      <c r="D10916" s="1"/>
      <c r="I10916" s="1"/>
      <c r="J10916" s="5"/>
      <c r="K10916" s="5"/>
      <c r="L10916" s="5"/>
      <c r="M10916" s="6"/>
      <c r="N10916" s="6"/>
      <c r="O10916" s="7"/>
      <c r="P10916" s="6"/>
      <c r="Q10916" s="6"/>
    </row>
    <row r="10917" spans="2:17" s="2" customFormat="1" x14ac:dyDescent="0.25">
      <c r="B10917" s="1"/>
      <c r="C10917" s="1"/>
      <c r="D10917" s="1"/>
      <c r="I10917" s="1"/>
      <c r="J10917" s="5"/>
      <c r="K10917" s="5"/>
      <c r="L10917" s="5"/>
      <c r="M10917" s="6"/>
      <c r="N10917" s="6"/>
      <c r="O10917" s="7"/>
      <c r="P10917" s="6"/>
      <c r="Q10917" s="6"/>
    </row>
    <row r="10918" spans="2:17" s="2" customFormat="1" x14ac:dyDescent="0.25">
      <c r="B10918" s="1"/>
      <c r="C10918" s="1"/>
      <c r="D10918" s="1"/>
      <c r="I10918" s="1"/>
      <c r="J10918" s="5"/>
      <c r="K10918" s="5"/>
      <c r="L10918" s="5"/>
      <c r="M10918" s="6"/>
      <c r="N10918" s="6"/>
      <c r="O10918" s="7"/>
      <c r="P10918" s="6"/>
      <c r="Q10918" s="6"/>
    </row>
    <row r="10919" spans="2:17" s="2" customFormat="1" x14ac:dyDescent="0.25">
      <c r="B10919" s="1"/>
      <c r="C10919" s="1"/>
      <c r="D10919" s="1"/>
      <c r="I10919" s="1"/>
      <c r="J10919" s="5"/>
      <c r="K10919" s="5"/>
      <c r="L10919" s="5"/>
      <c r="M10919" s="6"/>
      <c r="N10919" s="6"/>
      <c r="O10919" s="7"/>
      <c r="P10919" s="6"/>
      <c r="Q10919" s="6"/>
    </row>
    <row r="10920" spans="2:17" s="2" customFormat="1" x14ac:dyDescent="0.25">
      <c r="B10920" s="1"/>
      <c r="C10920" s="1"/>
      <c r="D10920" s="1"/>
      <c r="I10920" s="1"/>
      <c r="J10920" s="5"/>
      <c r="K10920" s="5"/>
      <c r="L10920" s="5"/>
      <c r="M10920" s="6"/>
      <c r="N10920" s="6"/>
      <c r="O10920" s="7"/>
      <c r="P10920" s="6"/>
      <c r="Q10920" s="6"/>
    </row>
    <row r="10921" spans="2:17" s="2" customFormat="1" x14ac:dyDescent="0.25">
      <c r="B10921" s="1"/>
      <c r="C10921" s="1"/>
      <c r="D10921" s="1"/>
      <c r="I10921" s="1"/>
      <c r="J10921" s="5"/>
      <c r="K10921" s="5"/>
      <c r="L10921" s="5"/>
      <c r="M10921" s="6"/>
      <c r="N10921" s="6"/>
      <c r="O10921" s="7"/>
      <c r="P10921" s="6"/>
      <c r="Q10921" s="6"/>
    </row>
    <row r="10922" spans="2:17" s="2" customFormat="1" x14ac:dyDescent="0.25">
      <c r="B10922" s="1"/>
      <c r="C10922" s="1"/>
      <c r="D10922" s="1"/>
      <c r="I10922" s="1"/>
      <c r="J10922" s="5"/>
      <c r="K10922" s="5"/>
      <c r="L10922" s="5"/>
      <c r="M10922" s="6"/>
      <c r="N10922" s="6"/>
      <c r="O10922" s="7"/>
      <c r="P10922" s="6"/>
      <c r="Q10922" s="6"/>
    </row>
    <row r="10923" spans="2:17" s="2" customFormat="1" x14ac:dyDescent="0.25">
      <c r="B10923" s="1"/>
      <c r="C10923" s="1"/>
      <c r="D10923" s="1"/>
      <c r="I10923" s="1"/>
      <c r="J10923" s="5"/>
      <c r="K10923" s="5"/>
      <c r="L10923" s="5"/>
      <c r="M10923" s="6"/>
      <c r="N10923" s="6"/>
      <c r="O10923" s="7"/>
      <c r="P10923" s="6"/>
      <c r="Q10923" s="6"/>
    </row>
    <row r="10924" spans="2:17" s="2" customFormat="1" x14ac:dyDescent="0.25">
      <c r="B10924" s="1"/>
      <c r="C10924" s="1"/>
      <c r="D10924" s="1"/>
      <c r="I10924" s="1"/>
      <c r="J10924" s="5"/>
      <c r="K10924" s="5"/>
      <c r="L10924" s="5"/>
      <c r="M10924" s="6"/>
      <c r="N10924" s="6"/>
      <c r="O10924" s="7"/>
      <c r="P10924" s="6"/>
      <c r="Q10924" s="6"/>
    </row>
    <row r="10925" spans="2:17" s="2" customFormat="1" x14ac:dyDescent="0.25">
      <c r="B10925" s="1"/>
      <c r="C10925" s="1"/>
      <c r="D10925" s="1"/>
      <c r="I10925" s="1"/>
      <c r="J10925" s="5"/>
      <c r="K10925" s="5"/>
      <c r="L10925" s="5"/>
      <c r="M10925" s="6"/>
      <c r="N10925" s="6"/>
      <c r="O10925" s="7"/>
      <c r="P10925" s="6"/>
      <c r="Q10925" s="6"/>
    </row>
    <row r="10926" spans="2:17" s="2" customFormat="1" x14ac:dyDescent="0.25">
      <c r="B10926" s="1"/>
      <c r="C10926" s="1"/>
      <c r="D10926" s="1"/>
      <c r="I10926" s="1"/>
      <c r="J10926" s="5"/>
      <c r="K10926" s="5"/>
      <c r="L10926" s="5"/>
      <c r="M10926" s="6"/>
      <c r="N10926" s="6"/>
      <c r="O10926" s="7"/>
      <c r="P10926" s="6"/>
      <c r="Q10926" s="6"/>
    </row>
    <row r="10927" spans="2:17" s="2" customFormat="1" x14ac:dyDescent="0.25">
      <c r="B10927" s="1"/>
      <c r="C10927" s="1"/>
      <c r="D10927" s="1"/>
      <c r="I10927" s="1"/>
      <c r="J10927" s="5"/>
      <c r="K10927" s="5"/>
      <c r="L10927" s="5"/>
      <c r="M10927" s="6"/>
      <c r="N10927" s="6"/>
      <c r="O10927" s="7"/>
      <c r="P10927" s="6"/>
      <c r="Q10927" s="6"/>
    </row>
    <row r="10928" spans="2:17" s="2" customFormat="1" x14ac:dyDescent="0.25">
      <c r="B10928" s="1"/>
      <c r="C10928" s="1"/>
      <c r="D10928" s="1"/>
      <c r="I10928" s="1"/>
      <c r="J10928" s="5"/>
      <c r="K10928" s="5"/>
      <c r="L10928" s="5"/>
      <c r="M10928" s="6"/>
      <c r="N10928" s="6"/>
      <c r="O10928" s="7"/>
      <c r="P10928" s="6"/>
      <c r="Q10928" s="6"/>
    </row>
    <row r="10929" spans="2:17" s="2" customFormat="1" x14ac:dyDescent="0.25">
      <c r="B10929" s="1"/>
      <c r="C10929" s="1"/>
      <c r="D10929" s="1"/>
      <c r="I10929" s="1"/>
      <c r="J10929" s="5"/>
      <c r="K10929" s="5"/>
      <c r="L10929" s="5"/>
      <c r="M10929" s="6"/>
      <c r="N10929" s="6"/>
      <c r="O10929" s="7"/>
      <c r="P10929" s="6"/>
      <c r="Q10929" s="6"/>
    </row>
    <row r="10930" spans="2:17" s="2" customFormat="1" x14ac:dyDescent="0.25">
      <c r="B10930" s="1"/>
      <c r="C10930" s="1"/>
      <c r="D10930" s="1"/>
      <c r="I10930" s="1"/>
      <c r="J10930" s="5"/>
      <c r="K10930" s="5"/>
      <c r="L10930" s="5"/>
      <c r="M10930" s="6"/>
      <c r="N10930" s="6"/>
      <c r="O10930" s="7"/>
      <c r="P10930" s="6"/>
      <c r="Q10930" s="6"/>
    </row>
    <row r="10931" spans="2:17" s="2" customFormat="1" x14ac:dyDescent="0.25">
      <c r="B10931" s="1"/>
      <c r="C10931" s="1"/>
      <c r="D10931" s="1"/>
      <c r="I10931" s="1"/>
      <c r="J10931" s="5"/>
      <c r="K10931" s="5"/>
      <c r="L10931" s="5"/>
      <c r="M10931" s="6"/>
      <c r="N10931" s="6"/>
      <c r="O10931" s="7"/>
      <c r="P10931" s="6"/>
      <c r="Q10931" s="6"/>
    </row>
    <row r="10932" spans="2:17" s="2" customFormat="1" x14ac:dyDescent="0.25">
      <c r="B10932" s="1"/>
      <c r="C10932" s="1"/>
      <c r="D10932" s="1"/>
      <c r="I10932" s="1"/>
      <c r="J10932" s="5"/>
      <c r="K10932" s="5"/>
      <c r="L10932" s="5"/>
      <c r="M10932" s="6"/>
      <c r="N10932" s="6"/>
      <c r="O10932" s="7"/>
      <c r="P10932" s="6"/>
      <c r="Q10932" s="6"/>
    </row>
    <row r="10933" spans="2:17" s="2" customFormat="1" x14ac:dyDescent="0.25">
      <c r="B10933" s="1"/>
      <c r="C10933" s="1"/>
      <c r="D10933" s="1"/>
      <c r="I10933" s="1"/>
      <c r="J10933" s="5"/>
      <c r="K10933" s="5"/>
      <c r="L10933" s="5"/>
      <c r="M10933" s="6"/>
      <c r="N10933" s="6"/>
      <c r="O10933" s="7"/>
      <c r="P10933" s="6"/>
      <c r="Q10933" s="6"/>
    </row>
    <row r="10934" spans="2:17" s="2" customFormat="1" x14ac:dyDescent="0.25">
      <c r="B10934" s="1"/>
      <c r="C10934" s="1"/>
      <c r="D10934" s="1"/>
      <c r="I10934" s="1"/>
      <c r="J10934" s="5"/>
      <c r="K10934" s="5"/>
      <c r="L10934" s="5"/>
      <c r="M10934" s="6"/>
      <c r="N10934" s="6"/>
      <c r="O10934" s="7"/>
      <c r="P10934" s="6"/>
      <c r="Q10934" s="6"/>
    </row>
    <row r="10935" spans="2:17" s="2" customFormat="1" x14ac:dyDescent="0.25">
      <c r="B10935" s="1"/>
      <c r="C10935" s="1"/>
      <c r="D10935" s="1"/>
      <c r="I10935" s="1"/>
      <c r="J10935" s="5"/>
      <c r="K10935" s="5"/>
      <c r="L10935" s="5"/>
      <c r="M10935" s="6"/>
      <c r="N10935" s="6"/>
      <c r="O10935" s="7"/>
      <c r="P10935" s="6"/>
      <c r="Q10935" s="6"/>
    </row>
    <row r="10936" spans="2:17" s="2" customFormat="1" x14ac:dyDescent="0.25">
      <c r="B10936" s="1"/>
      <c r="C10936" s="1"/>
      <c r="D10936" s="1"/>
      <c r="I10936" s="1"/>
      <c r="J10936" s="5"/>
      <c r="K10936" s="5"/>
      <c r="L10936" s="5"/>
      <c r="M10936" s="6"/>
      <c r="N10936" s="6"/>
      <c r="O10936" s="7"/>
      <c r="P10936" s="6"/>
      <c r="Q10936" s="6"/>
    </row>
    <row r="10937" spans="2:17" s="2" customFormat="1" x14ac:dyDescent="0.25">
      <c r="B10937" s="1"/>
      <c r="C10937" s="1"/>
      <c r="D10937" s="1"/>
      <c r="I10937" s="1"/>
      <c r="J10937" s="5"/>
      <c r="K10937" s="5"/>
      <c r="L10937" s="5"/>
      <c r="M10937" s="6"/>
      <c r="N10937" s="6"/>
      <c r="O10937" s="7"/>
      <c r="P10937" s="6"/>
      <c r="Q10937" s="6"/>
    </row>
    <row r="10938" spans="2:17" s="2" customFormat="1" x14ac:dyDescent="0.25">
      <c r="B10938" s="1"/>
      <c r="C10938" s="1"/>
      <c r="D10938" s="1"/>
      <c r="I10938" s="1"/>
      <c r="J10938" s="5"/>
      <c r="K10938" s="5"/>
      <c r="L10938" s="5"/>
      <c r="M10938" s="6"/>
      <c r="N10938" s="6"/>
      <c r="O10938" s="7"/>
      <c r="P10938" s="6"/>
      <c r="Q10938" s="6"/>
    </row>
    <row r="10939" spans="2:17" s="2" customFormat="1" x14ac:dyDescent="0.25">
      <c r="B10939" s="1"/>
      <c r="C10939" s="1"/>
      <c r="D10939" s="1"/>
      <c r="I10939" s="1"/>
      <c r="J10939" s="5"/>
      <c r="K10939" s="5"/>
      <c r="L10939" s="5"/>
      <c r="M10939" s="6"/>
      <c r="N10939" s="6"/>
      <c r="O10939" s="7"/>
      <c r="P10939" s="6"/>
      <c r="Q10939" s="6"/>
    </row>
    <row r="10940" spans="2:17" s="2" customFormat="1" x14ac:dyDescent="0.25">
      <c r="B10940" s="1"/>
      <c r="C10940" s="1"/>
      <c r="D10940" s="1"/>
      <c r="I10940" s="1"/>
      <c r="J10940" s="5"/>
      <c r="K10940" s="5"/>
      <c r="L10940" s="5"/>
      <c r="M10940" s="6"/>
      <c r="N10940" s="6"/>
      <c r="O10940" s="7"/>
      <c r="P10940" s="6"/>
      <c r="Q10940" s="6"/>
    </row>
    <row r="10941" spans="2:17" s="2" customFormat="1" x14ac:dyDescent="0.25">
      <c r="B10941" s="1"/>
      <c r="C10941" s="1"/>
      <c r="D10941" s="1"/>
      <c r="I10941" s="1"/>
      <c r="J10941" s="5"/>
      <c r="K10941" s="5"/>
      <c r="L10941" s="5"/>
      <c r="M10941" s="6"/>
      <c r="N10941" s="6"/>
      <c r="O10941" s="7"/>
      <c r="P10941" s="6"/>
      <c r="Q10941" s="6"/>
    </row>
    <row r="10942" spans="2:17" s="2" customFormat="1" x14ac:dyDescent="0.25">
      <c r="B10942" s="1"/>
      <c r="C10942" s="1"/>
      <c r="D10942" s="1"/>
      <c r="I10942" s="1"/>
      <c r="J10942" s="5"/>
      <c r="K10942" s="5"/>
      <c r="L10942" s="5"/>
      <c r="M10942" s="6"/>
      <c r="N10942" s="6"/>
      <c r="O10942" s="7"/>
      <c r="P10942" s="6"/>
      <c r="Q10942" s="6"/>
    </row>
    <row r="10943" spans="2:17" s="2" customFormat="1" x14ac:dyDescent="0.25">
      <c r="B10943" s="1"/>
      <c r="C10943" s="1"/>
      <c r="D10943" s="1"/>
      <c r="I10943" s="1"/>
      <c r="J10943" s="5"/>
      <c r="K10943" s="5"/>
      <c r="L10943" s="5"/>
      <c r="M10943" s="6"/>
      <c r="N10943" s="6"/>
      <c r="O10943" s="7"/>
      <c r="P10943" s="6"/>
      <c r="Q10943" s="6"/>
    </row>
    <row r="10944" spans="2:17" s="2" customFormat="1" x14ac:dyDescent="0.25">
      <c r="B10944" s="1"/>
      <c r="C10944" s="1"/>
      <c r="D10944" s="1"/>
      <c r="I10944" s="1"/>
      <c r="J10944" s="5"/>
      <c r="K10944" s="5"/>
      <c r="L10944" s="5"/>
      <c r="M10944" s="6"/>
      <c r="N10944" s="6"/>
      <c r="O10944" s="7"/>
      <c r="P10944" s="6"/>
      <c r="Q10944" s="6"/>
    </row>
    <row r="10945" spans="2:17" s="2" customFormat="1" x14ac:dyDescent="0.25">
      <c r="B10945" s="1"/>
      <c r="C10945" s="1"/>
      <c r="D10945" s="1"/>
      <c r="I10945" s="1"/>
      <c r="J10945" s="5"/>
      <c r="K10945" s="5"/>
      <c r="L10945" s="5"/>
      <c r="M10945" s="6"/>
      <c r="N10945" s="6"/>
      <c r="O10945" s="7"/>
      <c r="P10945" s="6"/>
      <c r="Q10945" s="6"/>
    </row>
    <row r="10946" spans="2:17" s="2" customFormat="1" x14ac:dyDescent="0.25">
      <c r="B10946" s="1"/>
      <c r="C10946" s="1"/>
      <c r="D10946" s="1"/>
      <c r="I10946" s="1"/>
      <c r="J10946" s="5"/>
      <c r="K10946" s="5"/>
      <c r="L10946" s="5"/>
      <c r="M10946" s="6"/>
      <c r="N10946" s="6"/>
      <c r="O10946" s="7"/>
      <c r="P10946" s="6"/>
      <c r="Q10946" s="6"/>
    </row>
    <row r="10947" spans="2:17" s="2" customFormat="1" x14ac:dyDescent="0.25">
      <c r="B10947" s="1"/>
      <c r="C10947" s="1"/>
      <c r="D10947" s="1"/>
      <c r="I10947" s="1"/>
      <c r="J10947" s="5"/>
      <c r="K10947" s="5"/>
      <c r="L10947" s="5"/>
      <c r="M10947" s="6"/>
      <c r="N10947" s="6"/>
      <c r="O10947" s="7"/>
      <c r="P10947" s="6"/>
      <c r="Q10947" s="6"/>
    </row>
    <row r="10948" spans="2:17" s="2" customFormat="1" x14ac:dyDescent="0.25">
      <c r="B10948" s="1"/>
      <c r="C10948" s="1"/>
      <c r="D10948" s="1"/>
      <c r="I10948" s="1"/>
      <c r="J10948" s="5"/>
      <c r="K10948" s="5"/>
      <c r="L10948" s="5"/>
      <c r="M10948" s="6"/>
      <c r="N10948" s="6"/>
      <c r="O10948" s="7"/>
      <c r="P10948" s="6"/>
      <c r="Q10948" s="6"/>
    </row>
    <row r="10949" spans="2:17" s="2" customFormat="1" x14ac:dyDescent="0.25">
      <c r="B10949" s="1"/>
      <c r="C10949" s="1"/>
      <c r="D10949" s="1"/>
      <c r="I10949" s="1"/>
      <c r="J10949" s="5"/>
      <c r="K10949" s="5"/>
      <c r="L10949" s="5"/>
      <c r="M10949" s="6"/>
      <c r="N10949" s="6"/>
      <c r="O10949" s="7"/>
      <c r="P10949" s="6"/>
      <c r="Q10949" s="6"/>
    </row>
    <row r="10950" spans="2:17" s="2" customFormat="1" x14ac:dyDescent="0.25">
      <c r="B10950" s="1"/>
      <c r="C10950" s="1"/>
      <c r="D10950" s="1"/>
      <c r="I10950" s="1"/>
      <c r="J10950" s="5"/>
      <c r="K10950" s="5"/>
      <c r="L10950" s="5"/>
      <c r="M10950" s="6"/>
      <c r="N10950" s="6"/>
      <c r="O10950" s="7"/>
      <c r="P10950" s="6"/>
      <c r="Q10950" s="6"/>
    </row>
    <row r="10951" spans="2:17" s="2" customFormat="1" x14ac:dyDescent="0.25">
      <c r="B10951" s="1"/>
      <c r="C10951" s="1"/>
      <c r="D10951" s="1"/>
      <c r="I10951" s="1"/>
      <c r="J10951" s="5"/>
      <c r="K10951" s="5"/>
      <c r="L10951" s="5"/>
      <c r="M10951" s="6"/>
      <c r="N10951" s="6"/>
      <c r="O10951" s="7"/>
      <c r="P10951" s="6"/>
      <c r="Q10951" s="6"/>
    </row>
    <row r="10952" spans="2:17" s="2" customFormat="1" x14ac:dyDescent="0.25">
      <c r="B10952" s="1"/>
      <c r="C10952" s="1"/>
      <c r="D10952" s="1"/>
      <c r="I10952" s="1"/>
      <c r="J10952" s="5"/>
      <c r="K10952" s="5"/>
      <c r="L10952" s="5"/>
      <c r="M10952" s="6"/>
      <c r="N10952" s="6"/>
      <c r="O10952" s="7"/>
      <c r="P10952" s="6"/>
      <c r="Q10952" s="6"/>
    </row>
    <row r="10953" spans="2:17" s="2" customFormat="1" x14ac:dyDescent="0.25">
      <c r="B10953" s="1"/>
      <c r="C10953" s="1"/>
      <c r="D10953" s="1"/>
      <c r="I10953" s="1"/>
      <c r="J10953" s="5"/>
      <c r="K10953" s="5"/>
      <c r="L10953" s="5"/>
      <c r="M10953" s="6"/>
      <c r="N10953" s="6"/>
      <c r="O10953" s="7"/>
      <c r="P10953" s="6"/>
      <c r="Q10953" s="6"/>
    </row>
    <row r="10954" spans="2:17" s="2" customFormat="1" x14ac:dyDescent="0.25">
      <c r="B10954" s="1"/>
      <c r="C10954" s="1"/>
      <c r="D10954" s="1"/>
      <c r="I10954" s="1"/>
      <c r="J10954" s="5"/>
      <c r="K10954" s="5"/>
      <c r="L10954" s="5"/>
      <c r="M10954" s="6"/>
      <c r="N10954" s="6"/>
      <c r="O10954" s="7"/>
      <c r="P10954" s="6"/>
      <c r="Q10954" s="6"/>
    </row>
    <row r="10955" spans="2:17" s="2" customFormat="1" x14ac:dyDescent="0.25">
      <c r="B10955" s="1"/>
      <c r="C10955" s="1"/>
      <c r="D10955" s="1"/>
      <c r="I10955" s="1"/>
      <c r="J10955" s="5"/>
      <c r="K10955" s="5"/>
      <c r="L10955" s="5"/>
      <c r="M10955" s="6"/>
      <c r="N10955" s="6"/>
      <c r="O10955" s="7"/>
      <c r="P10955" s="6"/>
      <c r="Q10955" s="6"/>
    </row>
    <row r="10956" spans="2:17" s="2" customFormat="1" x14ac:dyDescent="0.25">
      <c r="B10956" s="1"/>
      <c r="C10956" s="1"/>
      <c r="D10956" s="1"/>
      <c r="I10956" s="1"/>
      <c r="J10956" s="5"/>
      <c r="K10956" s="5"/>
      <c r="L10956" s="5"/>
      <c r="M10956" s="6"/>
      <c r="N10956" s="6"/>
      <c r="O10956" s="7"/>
      <c r="P10956" s="6"/>
      <c r="Q10956" s="6"/>
    </row>
    <row r="10957" spans="2:17" s="2" customFormat="1" x14ac:dyDescent="0.25">
      <c r="B10957" s="1"/>
      <c r="C10957" s="1"/>
      <c r="D10957" s="1"/>
      <c r="I10957" s="1"/>
      <c r="J10957" s="5"/>
      <c r="K10957" s="5"/>
      <c r="L10957" s="5"/>
      <c r="M10957" s="6"/>
      <c r="N10957" s="6"/>
      <c r="O10957" s="7"/>
      <c r="P10957" s="6"/>
      <c r="Q10957" s="6"/>
    </row>
    <row r="10958" spans="2:17" s="2" customFormat="1" x14ac:dyDescent="0.25">
      <c r="B10958" s="1"/>
      <c r="C10958" s="1"/>
      <c r="D10958" s="1"/>
      <c r="I10958" s="1"/>
      <c r="J10958" s="5"/>
      <c r="K10958" s="5"/>
      <c r="L10958" s="5"/>
      <c r="M10958" s="6"/>
      <c r="N10958" s="6"/>
      <c r="O10958" s="7"/>
      <c r="P10958" s="6"/>
      <c r="Q10958" s="6"/>
    </row>
    <row r="10959" spans="2:17" s="2" customFormat="1" x14ac:dyDescent="0.25">
      <c r="B10959" s="1"/>
      <c r="C10959" s="1"/>
      <c r="D10959" s="1"/>
      <c r="I10959" s="1"/>
      <c r="J10959" s="5"/>
      <c r="K10959" s="5"/>
      <c r="L10959" s="5"/>
      <c r="M10959" s="6"/>
      <c r="N10959" s="6"/>
      <c r="O10959" s="7"/>
      <c r="P10959" s="6"/>
      <c r="Q10959" s="6"/>
    </row>
    <row r="10960" spans="2:17" s="2" customFormat="1" x14ac:dyDescent="0.25">
      <c r="B10960" s="1"/>
      <c r="C10960" s="1"/>
      <c r="D10960" s="1"/>
      <c r="I10960" s="1"/>
      <c r="J10960" s="5"/>
      <c r="K10960" s="5"/>
      <c r="L10960" s="5"/>
      <c r="M10960" s="6"/>
      <c r="N10960" s="6"/>
      <c r="O10960" s="7"/>
      <c r="P10960" s="6"/>
      <c r="Q10960" s="6"/>
    </row>
    <row r="10961" spans="2:17" s="2" customFormat="1" x14ac:dyDescent="0.25">
      <c r="B10961" s="1"/>
      <c r="C10961" s="1"/>
      <c r="D10961" s="1"/>
      <c r="I10961" s="1"/>
      <c r="J10961" s="5"/>
      <c r="K10961" s="5"/>
      <c r="L10961" s="5"/>
      <c r="M10961" s="6"/>
      <c r="N10961" s="6"/>
      <c r="O10961" s="7"/>
      <c r="P10961" s="6"/>
      <c r="Q10961" s="6"/>
    </row>
    <row r="10962" spans="2:17" s="2" customFormat="1" x14ac:dyDescent="0.25">
      <c r="B10962" s="1"/>
      <c r="C10962" s="1"/>
      <c r="D10962" s="1"/>
      <c r="I10962" s="1"/>
      <c r="J10962" s="5"/>
      <c r="K10962" s="5"/>
      <c r="L10962" s="5"/>
      <c r="M10962" s="6"/>
      <c r="N10962" s="6"/>
      <c r="O10962" s="7"/>
      <c r="P10962" s="6"/>
      <c r="Q10962" s="6"/>
    </row>
    <row r="10963" spans="2:17" s="2" customFormat="1" x14ac:dyDescent="0.25">
      <c r="B10963" s="1"/>
      <c r="C10963" s="1"/>
      <c r="D10963" s="1"/>
      <c r="I10963" s="1"/>
      <c r="J10963" s="5"/>
      <c r="K10963" s="5"/>
      <c r="L10963" s="5"/>
      <c r="M10963" s="6"/>
      <c r="N10963" s="6"/>
      <c r="O10963" s="7"/>
      <c r="P10963" s="6"/>
      <c r="Q10963" s="6"/>
    </row>
    <row r="10964" spans="2:17" s="2" customFormat="1" x14ac:dyDescent="0.25">
      <c r="B10964" s="1"/>
      <c r="C10964" s="1"/>
      <c r="D10964" s="1"/>
      <c r="I10964" s="1"/>
      <c r="J10964" s="5"/>
      <c r="K10964" s="5"/>
      <c r="L10964" s="5"/>
      <c r="M10964" s="6"/>
      <c r="N10964" s="6"/>
      <c r="O10964" s="7"/>
      <c r="P10964" s="6"/>
      <c r="Q10964" s="6"/>
    </row>
    <row r="10965" spans="2:17" s="2" customFormat="1" x14ac:dyDescent="0.25">
      <c r="B10965" s="1"/>
      <c r="C10965" s="1"/>
      <c r="D10965" s="1"/>
      <c r="I10965" s="1"/>
      <c r="J10965" s="5"/>
      <c r="K10965" s="5"/>
      <c r="L10965" s="5"/>
      <c r="M10965" s="6"/>
      <c r="N10965" s="6"/>
      <c r="O10965" s="7"/>
      <c r="P10965" s="6"/>
      <c r="Q10965" s="6"/>
    </row>
    <row r="10966" spans="2:17" s="2" customFormat="1" x14ac:dyDescent="0.25">
      <c r="B10966" s="1"/>
      <c r="C10966" s="1"/>
      <c r="D10966" s="1"/>
      <c r="I10966" s="1"/>
      <c r="J10966" s="5"/>
      <c r="K10966" s="5"/>
      <c r="L10966" s="5"/>
      <c r="M10966" s="6"/>
      <c r="N10966" s="6"/>
      <c r="O10966" s="7"/>
      <c r="P10966" s="6"/>
      <c r="Q10966" s="6"/>
    </row>
    <row r="10967" spans="2:17" s="2" customFormat="1" x14ac:dyDescent="0.25">
      <c r="B10967" s="1"/>
      <c r="C10967" s="1"/>
      <c r="D10967" s="1"/>
      <c r="I10967" s="1"/>
      <c r="J10967" s="5"/>
      <c r="K10967" s="5"/>
      <c r="L10967" s="5"/>
      <c r="M10967" s="6"/>
      <c r="N10967" s="6"/>
      <c r="O10967" s="7"/>
      <c r="P10967" s="6"/>
      <c r="Q10967" s="6"/>
    </row>
    <row r="10968" spans="2:17" s="2" customFormat="1" x14ac:dyDescent="0.25">
      <c r="B10968" s="1"/>
      <c r="C10968" s="1"/>
      <c r="D10968" s="1"/>
      <c r="I10968" s="1"/>
      <c r="J10968" s="5"/>
      <c r="K10968" s="5"/>
      <c r="L10968" s="5"/>
      <c r="M10968" s="6"/>
      <c r="N10968" s="6"/>
      <c r="O10968" s="7"/>
      <c r="P10968" s="6"/>
      <c r="Q10968" s="6"/>
    </row>
    <row r="10969" spans="2:17" s="2" customFormat="1" x14ac:dyDescent="0.25">
      <c r="B10969" s="1"/>
      <c r="C10969" s="1"/>
      <c r="D10969" s="1"/>
      <c r="I10969" s="1"/>
      <c r="J10969" s="5"/>
      <c r="K10969" s="5"/>
      <c r="L10969" s="5"/>
      <c r="M10969" s="6"/>
      <c r="N10969" s="6"/>
      <c r="O10969" s="7"/>
      <c r="P10969" s="6"/>
      <c r="Q10969" s="6"/>
    </row>
    <row r="10970" spans="2:17" s="2" customFormat="1" x14ac:dyDescent="0.25">
      <c r="B10970" s="1"/>
      <c r="C10970" s="1"/>
      <c r="D10970" s="1"/>
      <c r="I10970" s="1"/>
      <c r="J10970" s="5"/>
      <c r="K10970" s="5"/>
      <c r="L10970" s="5"/>
      <c r="M10970" s="6"/>
      <c r="N10970" s="6"/>
      <c r="O10970" s="7"/>
      <c r="P10970" s="6"/>
      <c r="Q10970" s="6"/>
    </row>
    <row r="10971" spans="2:17" s="2" customFormat="1" x14ac:dyDescent="0.25">
      <c r="B10971" s="1"/>
      <c r="C10971" s="1"/>
      <c r="D10971" s="1"/>
      <c r="I10971" s="1"/>
      <c r="J10971" s="5"/>
      <c r="K10971" s="5"/>
      <c r="L10971" s="5"/>
      <c r="M10971" s="6"/>
      <c r="N10971" s="6"/>
      <c r="O10971" s="7"/>
      <c r="P10971" s="6"/>
      <c r="Q10971" s="6"/>
    </row>
    <row r="10972" spans="2:17" s="2" customFormat="1" x14ac:dyDescent="0.25">
      <c r="B10972" s="1"/>
      <c r="C10972" s="1"/>
      <c r="D10972" s="1"/>
      <c r="I10972" s="1"/>
      <c r="J10972" s="5"/>
      <c r="K10972" s="5"/>
      <c r="L10972" s="5"/>
      <c r="M10972" s="6"/>
      <c r="N10972" s="6"/>
      <c r="O10972" s="7"/>
      <c r="P10972" s="6"/>
      <c r="Q10972" s="6"/>
    </row>
    <row r="10973" spans="2:17" s="2" customFormat="1" x14ac:dyDescent="0.25">
      <c r="B10973" s="1"/>
      <c r="C10973" s="1"/>
      <c r="D10973" s="1"/>
      <c r="I10973" s="1"/>
      <c r="J10973" s="5"/>
      <c r="K10973" s="5"/>
      <c r="L10973" s="5"/>
      <c r="M10973" s="6"/>
      <c r="N10973" s="6"/>
      <c r="O10973" s="7"/>
      <c r="P10973" s="6"/>
      <c r="Q10973" s="6"/>
    </row>
    <row r="10974" spans="2:17" s="2" customFormat="1" x14ac:dyDescent="0.25">
      <c r="B10974" s="1"/>
      <c r="C10974" s="1"/>
      <c r="D10974" s="1"/>
      <c r="I10974" s="1"/>
      <c r="J10974" s="5"/>
      <c r="K10974" s="5"/>
      <c r="L10974" s="5"/>
      <c r="M10974" s="6"/>
      <c r="N10974" s="6"/>
      <c r="O10974" s="7"/>
      <c r="P10974" s="6"/>
      <c r="Q10974" s="6"/>
    </row>
    <row r="10975" spans="2:17" s="2" customFormat="1" x14ac:dyDescent="0.25">
      <c r="B10975" s="1"/>
      <c r="C10975" s="1"/>
      <c r="D10975" s="1"/>
      <c r="I10975" s="1"/>
      <c r="J10975" s="5"/>
      <c r="K10975" s="5"/>
      <c r="L10975" s="5"/>
      <c r="M10975" s="6"/>
      <c r="N10975" s="6"/>
      <c r="O10975" s="7"/>
      <c r="P10975" s="6"/>
      <c r="Q10975" s="6"/>
    </row>
    <row r="10976" spans="2:17" s="2" customFormat="1" x14ac:dyDescent="0.25">
      <c r="B10976" s="1"/>
      <c r="C10976" s="1"/>
      <c r="D10976" s="1"/>
      <c r="I10976" s="1"/>
      <c r="J10976" s="5"/>
      <c r="K10976" s="5"/>
      <c r="L10976" s="5"/>
      <c r="M10976" s="6"/>
      <c r="N10976" s="6"/>
      <c r="O10976" s="7"/>
      <c r="P10976" s="6"/>
      <c r="Q10976" s="6"/>
    </row>
    <row r="10977" spans="2:17" s="2" customFormat="1" x14ac:dyDescent="0.25">
      <c r="B10977" s="1"/>
      <c r="C10977" s="1"/>
      <c r="D10977" s="1"/>
      <c r="I10977" s="1"/>
      <c r="J10977" s="5"/>
      <c r="K10977" s="5"/>
      <c r="L10977" s="5"/>
      <c r="M10977" s="6"/>
      <c r="N10977" s="6"/>
      <c r="O10977" s="7"/>
      <c r="P10977" s="6"/>
      <c r="Q10977" s="6"/>
    </row>
    <row r="10978" spans="2:17" s="2" customFormat="1" x14ac:dyDescent="0.25">
      <c r="B10978" s="1"/>
      <c r="C10978" s="1"/>
      <c r="D10978" s="1"/>
      <c r="I10978" s="1"/>
      <c r="J10978" s="5"/>
      <c r="K10978" s="5"/>
      <c r="L10978" s="5"/>
      <c r="M10978" s="6"/>
      <c r="N10978" s="6"/>
      <c r="O10978" s="7"/>
      <c r="P10978" s="6"/>
      <c r="Q10978" s="6"/>
    </row>
    <row r="10979" spans="2:17" s="2" customFormat="1" x14ac:dyDescent="0.25">
      <c r="B10979" s="1"/>
      <c r="C10979" s="1"/>
      <c r="D10979" s="1"/>
      <c r="I10979" s="1"/>
      <c r="J10979" s="5"/>
      <c r="K10979" s="5"/>
      <c r="L10979" s="5"/>
      <c r="M10979" s="6"/>
      <c r="N10979" s="6"/>
      <c r="O10979" s="7"/>
      <c r="P10979" s="6"/>
      <c r="Q10979" s="6"/>
    </row>
    <row r="10980" spans="2:17" s="2" customFormat="1" x14ac:dyDescent="0.25">
      <c r="B10980" s="1"/>
      <c r="C10980" s="1"/>
      <c r="D10980" s="1"/>
      <c r="I10980" s="1"/>
      <c r="J10980" s="5"/>
      <c r="K10980" s="5"/>
      <c r="L10980" s="5"/>
      <c r="M10980" s="6"/>
      <c r="N10980" s="6"/>
      <c r="O10980" s="7"/>
      <c r="P10980" s="6"/>
      <c r="Q10980" s="6"/>
    </row>
    <row r="10981" spans="2:17" s="2" customFormat="1" x14ac:dyDescent="0.25">
      <c r="B10981" s="1"/>
      <c r="C10981" s="1"/>
      <c r="D10981" s="1"/>
      <c r="I10981" s="1"/>
      <c r="J10981" s="5"/>
      <c r="K10981" s="5"/>
      <c r="L10981" s="5"/>
      <c r="M10981" s="6"/>
      <c r="N10981" s="6"/>
      <c r="O10981" s="7"/>
      <c r="P10981" s="6"/>
      <c r="Q10981" s="6"/>
    </row>
    <row r="10982" spans="2:17" s="2" customFormat="1" x14ac:dyDescent="0.25">
      <c r="B10982" s="1"/>
      <c r="C10982" s="1"/>
      <c r="D10982" s="1"/>
      <c r="I10982" s="1"/>
      <c r="J10982" s="5"/>
      <c r="K10982" s="5"/>
      <c r="L10982" s="5"/>
      <c r="M10982" s="6"/>
      <c r="N10982" s="6"/>
      <c r="O10982" s="7"/>
      <c r="P10982" s="6"/>
      <c r="Q10982" s="6"/>
    </row>
    <row r="10983" spans="2:17" s="2" customFormat="1" x14ac:dyDescent="0.25">
      <c r="B10983" s="1"/>
      <c r="C10983" s="1"/>
      <c r="D10983" s="1"/>
      <c r="I10983" s="1"/>
      <c r="J10983" s="5"/>
      <c r="K10983" s="5"/>
      <c r="L10983" s="5"/>
      <c r="M10983" s="6"/>
      <c r="N10983" s="6"/>
      <c r="O10983" s="7"/>
      <c r="P10983" s="6"/>
      <c r="Q10983" s="6"/>
    </row>
    <row r="10984" spans="2:17" s="2" customFormat="1" x14ac:dyDescent="0.25">
      <c r="B10984" s="1"/>
      <c r="C10984" s="1"/>
      <c r="D10984" s="1"/>
      <c r="I10984" s="1"/>
      <c r="J10984" s="5"/>
      <c r="K10984" s="5"/>
      <c r="L10984" s="5"/>
      <c r="M10984" s="6"/>
      <c r="N10984" s="6"/>
      <c r="O10984" s="7"/>
      <c r="P10984" s="6"/>
      <c r="Q10984" s="6"/>
    </row>
    <row r="10985" spans="2:17" s="2" customFormat="1" x14ac:dyDescent="0.25">
      <c r="B10985" s="1"/>
      <c r="C10985" s="1"/>
      <c r="D10985" s="1"/>
      <c r="I10985" s="1"/>
      <c r="J10985" s="5"/>
      <c r="K10985" s="5"/>
      <c r="L10985" s="5"/>
      <c r="M10985" s="6"/>
      <c r="N10985" s="6"/>
      <c r="O10985" s="7"/>
      <c r="P10985" s="6"/>
      <c r="Q10985" s="6"/>
    </row>
    <row r="10986" spans="2:17" s="2" customFormat="1" x14ac:dyDescent="0.25">
      <c r="B10986" s="1"/>
      <c r="C10986" s="1"/>
      <c r="D10986" s="1"/>
      <c r="I10986" s="1"/>
      <c r="J10986" s="5"/>
      <c r="K10986" s="5"/>
      <c r="L10986" s="5"/>
      <c r="M10986" s="6"/>
      <c r="N10986" s="6"/>
      <c r="O10986" s="7"/>
      <c r="P10986" s="6"/>
      <c r="Q10986" s="6"/>
    </row>
    <row r="10987" spans="2:17" s="2" customFormat="1" x14ac:dyDescent="0.25">
      <c r="B10987" s="1"/>
      <c r="C10987" s="1"/>
      <c r="D10987" s="1"/>
      <c r="I10987" s="1"/>
      <c r="J10987" s="5"/>
      <c r="K10987" s="5"/>
      <c r="L10987" s="5"/>
      <c r="M10987" s="6"/>
      <c r="N10987" s="6"/>
      <c r="O10987" s="7"/>
      <c r="P10987" s="6"/>
      <c r="Q10987" s="6"/>
    </row>
    <row r="10988" spans="2:17" s="2" customFormat="1" x14ac:dyDescent="0.25">
      <c r="B10988" s="1"/>
      <c r="C10988" s="1"/>
      <c r="D10988" s="1"/>
      <c r="I10988" s="1"/>
      <c r="J10988" s="5"/>
      <c r="K10988" s="5"/>
      <c r="L10988" s="5"/>
      <c r="M10988" s="6"/>
      <c r="N10988" s="6"/>
      <c r="O10988" s="7"/>
      <c r="P10988" s="6"/>
      <c r="Q10988" s="6"/>
    </row>
    <row r="10989" spans="2:17" s="2" customFormat="1" x14ac:dyDescent="0.25">
      <c r="B10989" s="1"/>
      <c r="C10989" s="1"/>
      <c r="D10989" s="1"/>
      <c r="I10989" s="1"/>
      <c r="J10989" s="5"/>
      <c r="K10989" s="5"/>
      <c r="L10989" s="5"/>
      <c r="M10989" s="6"/>
      <c r="N10989" s="6"/>
      <c r="O10989" s="7"/>
      <c r="P10989" s="6"/>
      <c r="Q10989" s="6"/>
    </row>
    <row r="10990" spans="2:17" s="2" customFormat="1" x14ac:dyDescent="0.25">
      <c r="B10990" s="1"/>
      <c r="C10990" s="1"/>
      <c r="D10990" s="1"/>
      <c r="I10990" s="1"/>
      <c r="J10990" s="5"/>
      <c r="K10990" s="5"/>
      <c r="L10990" s="5"/>
      <c r="M10990" s="6"/>
      <c r="N10990" s="6"/>
      <c r="O10990" s="7"/>
      <c r="P10990" s="6"/>
      <c r="Q10990" s="6"/>
    </row>
    <row r="10991" spans="2:17" s="2" customFormat="1" x14ac:dyDescent="0.25">
      <c r="B10991" s="1"/>
      <c r="C10991" s="1"/>
      <c r="D10991" s="1"/>
      <c r="I10991" s="1"/>
      <c r="J10991" s="5"/>
      <c r="K10991" s="5"/>
      <c r="L10991" s="5"/>
      <c r="M10991" s="6"/>
      <c r="N10991" s="6"/>
      <c r="O10991" s="7"/>
      <c r="P10991" s="6"/>
      <c r="Q10991" s="6"/>
    </row>
    <row r="10992" spans="2:17" s="2" customFormat="1" x14ac:dyDescent="0.25">
      <c r="B10992" s="1"/>
      <c r="C10992" s="1"/>
      <c r="D10992" s="1"/>
      <c r="I10992" s="1"/>
      <c r="J10992" s="5"/>
      <c r="K10992" s="5"/>
      <c r="L10992" s="5"/>
      <c r="M10992" s="6"/>
      <c r="N10992" s="6"/>
      <c r="O10992" s="7"/>
      <c r="P10992" s="6"/>
      <c r="Q10992" s="6"/>
    </row>
    <row r="10993" spans="2:17" s="2" customFormat="1" x14ac:dyDescent="0.25">
      <c r="B10993" s="1"/>
      <c r="C10993" s="1"/>
      <c r="D10993" s="1"/>
      <c r="I10993" s="1"/>
      <c r="J10993" s="5"/>
      <c r="K10993" s="5"/>
      <c r="L10993" s="5"/>
      <c r="M10993" s="6"/>
      <c r="N10993" s="6"/>
      <c r="O10993" s="7"/>
      <c r="P10993" s="6"/>
      <c r="Q10993" s="6"/>
    </row>
    <row r="10994" spans="2:17" s="2" customFormat="1" x14ac:dyDescent="0.25">
      <c r="B10994" s="1"/>
      <c r="C10994" s="1"/>
      <c r="D10994" s="1"/>
      <c r="I10994" s="1"/>
      <c r="J10994" s="5"/>
      <c r="K10994" s="5"/>
      <c r="L10994" s="5"/>
      <c r="M10994" s="6"/>
      <c r="N10994" s="6"/>
      <c r="O10994" s="7"/>
      <c r="P10994" s="6"/>
      <c r="Q10994" s="6"/>
    </row>
    <row r="10995" spans="2:17" s="2" customFormat="1" x14ac:dyDescent="0.25">
      <c r="B10995" s="1"/>
      <c r="C10995" s="1"/>
      <c r="D10995" s="1"/>
      <c r="I10995" s="1"/>
      <c r="J10995" s="5"/>
      <c r="K10995" s="5"/>
      <c r="L10995" s="5"/>
      <c r="M10995" s="6"/>
      <c r="N10995" s="6"/>
      <c r="O10995" s="7"/>
      <c r="P10995" s="6"/>
      <c r="Q10995" s="6"/>
    </row>
    <row r="10996" spans="2:17" s="2" customFormat="1" x14ac:dyDescent="0.25">
      <c r="B10996" s="1"/>
      <c r="C10996" s="1"/>
      <c r="D10996" s="1"/>
      <c r="I10996" s="1"/>
      <c r="J10996" s="5"/>
      <c r="K10996" s="5"/>
      <c r="L10996" s="5"/>
      <c r="M10996" s="6"/>
      <c r="N10996" s="6"/>
      <c r="O10996" s="7"/>
      <c r="P10996" s="6"/>
      <c r="Q10996" s="6"/>
    </row>
    <row r="10997" spans="2:17" s="2" customFormat="1" x14ac:dyDescent="0.25">
      <c r="B10997" s="1"/>
      <c r="C10997" s="1"/>
      <c r="D10997" s="1"/>
      <c r="I10997" s="1"/>
      <c r="J10997" s="5"/>
      <c r="K10997" s="5"/>
      <c r="L10997" s="5"/>
      <c r="M10997" s="6"/>
      <c r="N10997" s="6"/>
      <c r="O10997" s="7"/>
      <c r="P10997" s="6"/>
      <c r="Q10997" s="6"/>
    </row>
    <row r="10998" spans="2:17" s="2" customFormat="1" x14ac:dyDescent="0.25">
      <c r="B10998" s="1"/>
      <c r="C10998" s="1"/>
      <c r="D10998" s="1"/>
      <c r="I10998" s="1"/>
      <c r="J10998" s="5"/>
      <c r="K10998" s="5"/>
      <c r="L10998" s="5"/>
      <c r="M10998" s="6"/>
      <c r="N10998" s="6"/>
      <c r="O10998" s="7"/>
      <c r="P10998" s="6"/>
      <c r="Q10998" s="6"/>
    </row>
    <row r="10999" spans="2:17" s="2" customFormat="1" x14ac:dyDescent="0.25">
      <c r="B10999" s="1"/>
      <c r="C10999" s="1"/>
      <c r="D10999" s="1"/>
      <c r="I10999" s="1"/>
      <c r="J10999" s="5"/>
      <c r="K10999" s="5"/>
      <c r="L10999" s="5"/>
      <c r="M10999" s="6"/>
      <c r="N10999" s="6"/>
      <c r="O10999" s="7"/>
      <c r="P10999" s="6"/>
      <c r="Q10999" s="6"/>
    </row>
    <row r="11000" spans="2:17" s="2" customFormat="1" x14ac:dyDescent="0.25">
      <c r="B11000" s="1"/>
      <c r="C11000" s="1"/>
      <c r="D11000" s="1"/>
      <c r="I11000" s="1"/>
      <c r="J11000" s="5"/>
      <c r="K11000" s="5"/>
      <c r="L11000" s="5"/>
      <c r="M11000" s="6"/>
      <c r="N11000" s="6"/>
      <c r="O11000" s="7"/>
      <c r="P11000" s="6"/>
      <c r="Q11000" s="6"/>
    </row>
    <row r="11001" spans="2:17" s="2" customFormat="1" x14ac:dyDescent="0.25">
      <c r="B11001" s="1"/>
      <c r="C11001" s="1"/>
      <c r="D11001" s="1"/>
      <c r="I11001" s="1"/>
      <c r="J11001" s="5"/>
      <c r="K11001" s="5"/>
      <c r="L11001" s="5"/>
      <c r="M11001" s="6"/>
      <c r="N11001" s="6"/>
      <c r="O11001" s="7"/>
      <c r="P11001" s="6"/>
      <c r="Q11001" s="6"/>
    </row>
    <row r="11002" spans="2:17" s="2" customFormat="1" x14ac:dyDescent="0.25">
      <c r="B11002" s="1"/>
      <c r="C11002" s="1"/>
      <c r="D11002" s="1"/>
      <c r="I11002" s="1"/>
      <c r="J11002" s="5"/>
      <c r="K11002" s="5"/>
      <c r="L11002" s="5"/>
      <c r="M11002" s="6"/>
      <c r="N11002" s="6"/>
      <c r="O11002" s="7"/>
      <c r="P11002" s="6"/>
      <c r="Q11002" s="6"/>
    </row>
    <row r="11003" spans="2:17" s="2" customFormat="1" x14ac:dyDescent="0.25">
      <c r="B11003" s="1"/>
      <c r="C11003" s="1"/>
      <c r="D11003" s="1"/>
      <c r="I11003" s="1"/>
      <c r="J11003" s="5"/>
      <c r="K11003" s="5"/>
      <c r="L11003" s="5"/>
      <c r="M11003" s="6"/>
      <c r="N11003" s="6"/>
      <c r="O11003" s="7"/>
      <c r="P11003" s="6"/>
      <c r="Q11003" s="6"/>
    </row>
    <row r="11004" spans="2:17" s="2" customFormat="1" x14ac:dyDescent="0.25">
      <c r="B11004" s="1"/>
      <c r="C11004" s="1"/>
      <c r="D11004" s="1"/>
      <c r="I11004" s="1"/>
      <c r="J11004" s="5"/>
      <c r="K11004" s="5"/>
      <c r="L11004" s="5"/>
      <c r="M11004" s="6"/>
      <c r="N11004" s="6"/>
      <c r="O11004" s="7"/>
      <c r="P11004" s="6"/>
      <c r="Q11004" s="6"/>
    </row>
    <row r="11005" spans="2:17" s="2" customFormat="1" x14ac:dyDescent="0.25">
      <c r="B11005" s="1"/>
      <c r="C11005" s="1"/>
      <c r="D11005" s="1"/>
      <c r="I11005" s="1"/>
      <c r="J11005" s="5"/>
      <c r="K11005" s="5"/>
      <c r="L11005" s="5"/>
      <c r="M11005" s="6"/>
      <c r="N11005" s="6"/>
      <c r="O11005" s="7"/>
      <c r="P11005" s="6"/>
      <c r="Q11005" s="6"/>
    </row>
    <row r="11006" spans="2:17" s="2" customFormat="1" x14ac:dyDescent="0.25">
      <c r="B11006" s="1"/>
      <c r="C11006" s="1"/>
      <c r="D11006" s="1"/>
      <c r="I11006" s="1"/>
      <c r="J11006" s="5"/>
      <c r="K11006" s="5"/>
      <c r="L11006" s="5"/>
      <c r="M11006" s="6"/>
      <c r="N11006" s="6"/>
      <c r="O11006" s="7"/>
      <c r="P11006" s="6"/>
      <c r="Q11006" s="6"/>
    </row>
    <row r="11007" spans="2:17" s="2" customFormat="1" x14ac:dyDescent="0.25">
      <c r="B11007" s="1"/>
      <c r="C11007" s="1"/>
      <c r="D11007" s="1"/>
      <c r="I11007" s="1"/>
      <c r="J11007" s="5"/>
      <c r="K11007" s="5"/>
      <c r="L11007" s="5"/>
      <c r="M11007" s="6"/>
      <c r="N11007" s="6"/>
      <c r="O11007" s="7"/>
      <c r="P11007" s="6"/>
      <c r="Q11007" s="6"/>
    </row>
    <row r="11008" spans="2:17" s="2" customFormat="1" x14ac:dyDescent="0.25">
      <c r="B11008" s="1"/>
      <c r="C11008" s="1"/>
      <c r="D11008" s="1"/>
      <c r="I11008" s="1"/>
      <c r="J11008" s="5"/>
      <c r="K11008" s="5"/>
      <c r="L11008" s="5"/>
      <c r="M11008" s="6"/>
      <c r="N11008" s="6"/>
      <c r="O11008" s="7"/>
      <c r="P11008" s="6"/>
      <c r="Q11008" s="6"/>
    </row>
    <row r="11009" spans="2:17" s="2" customFormat="1" x14ac:dyDescent="0.25">
      <c r="B11009" s="1"/>
      <c r="C11009" s="1"/>
      <c r="D11009" s="1"/>
      <c r="I11009" s="1"/>
      <c r="J11009" s="5"/>
      <c r="K11009" s="5"/>
      <c r="L11009" s="5"/>
      <c r="M11009" s="6"/>
      <c r="N11009" s="6"/>
      <c r="O11009" s="7"/>
      <c r="P11009" s="6"/>
      <c r="Q11009" s="6"/>
    </row>
    <row r="11010" spans="2:17" s="2" customFormat="1" x14ac:dyDescent="0.25">
      <c r="B11010" s="1"/>
      <c r="C11010" s="1"/>
      <c r="D11010" s="1"/>
      <c r="I11010" s="1"/>
      <c r="J11010" s="5"/>
      <c r="K11010" s="5"/>
      <c r="L11010" s="5"/>
      <c r="M11010" s="6"/>
      <c r="N11010" s="6"/>
      <c r="O11010" s="7"/>
      <c r="P11010" s="6"/>
      <c r="Q11010" s="6"/>
    </row>
    <row r="11011" spans="2:17" s="2" customFormat="1" x14ac:dyDescent="0.25">
      <c r="B11011" s="1"/>
      <c r="C11011" s="1"/>
      <c r="D11011" s="1"/>
      <c r="I11011" s="1"/>
      <c r="J11011" s="5"/>
      <c r="K11011" s="5"/>
      <c r="L11011" s="5"/>
      <c r="M11011" s="6"/>
      <c r="N11011" s="6"/>
      <c r="O11011" s="7"/>
      <c r="P11011" s="6"/>
      <c r="Q11011" s="6"/>
    </row>
    <row r="11012" spans="2:17" s="2" customFormat="1" x14ac:dyDescent="0.25">
      <c r="B11012" s="1"/>
      <c r="C11012" s="1"/>
      <c r="D11012" s="1"/>
      <c r="I11012" s="1"/>
      <c r="J11012" s="5"/>
      <c r="K11012" s="5"/>
      <c r="L11012" s="5"/>
      <c r="M11012" s="6"/>
      <c r="N11012" s="6"/>
      <c r="O11012" s="7"/>
      <c r="P11012" s="6"/>
      <c r="Q11012" s="6"/>
    </row>
    <row r="11013" spans="2:17" s="2" customFormat="1" x14ac:dyDescent="0.25">
      <c r="B11013" s="1"/>
      <c r="C11013" s="1"/>
      <c r="D11013" s="1"/>
      <c r="I11013" s="1"/>
      <c r="J11013" s="5"/>
      <c r="K11013" s="5"/>
      <c r="L11013" s="5"/>
      <c r="M11013" s="6"/>
      <c r="N11013" s="6"/>
      <c r="O11013" s="7"/>
      <c r="P11013" s="6"/>
      <c r="Q11013" s="6"/>
    </row>
    <row r="11014" spans="2:17" s="2" customFormat="1" x14ac:dyDescent="0.25">
      <c r="B11014" s="1"/>
      <c r="C11014" s="1"/>
      <c r="D11014" s="1"/>
      <c r="I11014" s="1"/>
      <c r="J11014" s="5"/>
      <c r="K11014" s="5"/>
      <c r="L11014" s="5"/>
      <c r="M11014" s="6"/>
      <c r="N11014" s="6"/>
      <c r="O11014" s="7"/>
      <c r="P11014" s="6"/>
      <c r="Q11014" s="6"/>
    </row>
    <row r="11015" spans="2:17" s="2" customFormat="1" x14ac:dyDescent="0.25">
      <c r="B11015" s="1"/>
      <c r="C11015" s="1"/>
      <c r="D11015" s="1"/>
      <c r="I11015" s="1"/>
      <c r="J11015" s="5"/>
      <c r="K11015" s="5"/>
      <c r="L11015" s="5"/>
      <c r="M11015" s="6"/>
      <c r="N11015" s="6"/>
      <c r="O11015" s="7"/>
      <c r="P11015" s="6"/>
      <c r="Q11015" s="6"/>
    </row>
    <row r="11016" spans="2:17" s="2" customFormat="1" x14ac:dyDescent="0.25">
      <c r="B11016" s="1"/>
      <c r="C11016" s="1"/>
      <c r="D11016" s="1"/>
      <c r="I11016" s="1"/>
      <c r="J11016" s="5"/>
      <c r="K11016" s="5"/>
      <c r="L11016" s="5"/>
      <c r="M11016" s="6"/>
      <c r="N11016" s="6"/>
      <c r="O11016" s="7"/>
      <c r="P11016" s="6"/>
      <c r="Q11016" s="6"/>
    </row>
    <row r="11017" spans="2:17" s="2" customFormat="1" x14ac:dyDescent="0.25">
      <c r="B11017" s="1"/>
      <c r="C11017" s="1"/>
      <c r="D11017" s="1"/>
      <c r="I11017" s="1"/>
      <c r="J11017" s="5"/>
      <c r="K11017" s="5"/>
      <c r="L11017" s="5"/>
      <c r="M11017" s="6"/>
      <c r="N11017" s="6"/>
      <c r="O11017" s="7"/>
      <c r="P11017" s="6"/>
      <c r="Q11017" s="6"/>
    </row>
    <row r="11018" spans="2:17" s="2" customFormat="1" x14ac:dyDescent="0.25">
      <c r="B11018" s="1"/>
      <c r="C11018" s="1"/>
      <c r="D11018" s="1"/>
      <c r="I11018" s="1"/>
      <c r="J11018" s="5"/>
      <c r="K11018" s="5"/>
      <c r="L11018" s="5"/>
      <c r="M11018" s="6"/>
      <c r="N11018" s="6"/>
      <c r="O11018" s="7"/>
      <c r="P11018" s="6"/>
      <c r="Q11018" s="6"/>
    </row>
    <row r="11019" spans="2:17" s="2" customFormat="1" x14ac:dyDescent="0.25">
      <c r="B11019" s="1"/>
      <c r="C11019" s="1"/>
      <c r="D11019" s="1"/>
      <c r="I11019" s="1"/>
      <c r="J11019" s="5"/>
      <c r="K11019" s="5"/>
      <c r="L11019" s="5"/>
      <c r="M11019" s="6"/>
      <c r="N11019" s="6"/>
      <c r="O11019" s="7"/>
      <c r="P11019" s="6"/>
      <c r="Q11019" s="6"/>
    </row>
    <row r="11020" spans="2:17" s="2" customFormat="1" x14ac:dyDescent="0.25">
      <c r="B11020" s="1"/>
      <c r="C11020" s="1"/>
      <c r="D11020" s="1"/>
      <c r="I11020" s="1"/>
      <c r="J11020" s="5"/>
      <c r="K11020" s="5"/>
      <c r="L11020" s="5"/>
      <c r="M11020" s="6"/>
      <c r="N11020" s="6"/>
      <c r="O11020" s="7"/>
      <c r="P11020" s="6"/>
      <c r="Q11020" s="6"/>
    </row>
    <row r="11021" spans="2:17" s="2" customFormat="1" x14ac:dyDescent="0.25">
      <c r="B11021" s="1"/>
      <c r="C11021" s="1"/>
      <c r="D11021" s="1"/>
      <c r="I11021" s="1"/>
      <c r="J11021" s="5"/>
      <c r="K11021" s="5"/>
      <c r="L11021" s="5"/>
      <c r="M11021" s="6"/>
      <c r="N11021" s="6"/>
      <c r="O11021" s="7"/>
      <c r="P11021" s="6"/>
      <c r="Q11021" s="6"/>
    </row>
    <row r="11022" spans="2:17" s="2" customFormat="1" x14ac:dyDescent="0.25">
      <c r="B11022" s="1"/>
      <c r="C11022" s="1"/>
      <c r="D11022" s="1"/>
      <c r="I11022" s="1"/>
      <c r="J11022" s="5"/>
      <c r="K11022" s="5"/>
      <c r="L11022" s="5"/>
      <c r="M11022" s="6"/>
      <c r="N11022" s="6"/>
      <c r="O11022" s="7"/>
      <c r="P11022" s="6"/>
      <c r="Q11022" s="6"/>
    </row>
    <row r="11023" spans="2:17" s="2" customFormat="1" x14ac:dyDescent="0.25">
      <c r="B11023" s="1"/>
      <c r="C11023" s="1"/>
      <c r="D11023" s="1"/>
      <c r="I11023" s="1"/>
      <c r="J11023" s="5"/>
      <c r="K11023" s="5"/>
      <c r="L11023" s="5"/>
      <c r="M11023" s="6"/>
      <c r="N11023" s="6"/>
      <c r="O11023" s="7"/>
      <c r="P11023" s="6"/>
      <c r="Q11023" s="6"/>
    </row>
    <row r="11024" spans="2:17" s="2" customFormat="1" x14ac:dyDescent="0.25">
      <c r="B11024" s="1"/>
      <c r="C11024" s="1"/>
      <c r="D11024" s="1"/>
      <c r="I11024" s="1"/>
      <c r="J11024" s="5"/>
      <c r="K11024" s="5"/>
      <c r="L11024" s="5"/>
      <c r="M11024" s="6"/>
      <c r="N11024" s="6"/>
      <c r="O11024" s="7"/>
      <c r="P11024" s="6"/>
      <c r="Q11024" s="6"/>
    </row>
    <row r="11025" spans="2:17" s="2" customFormat="1" x14ac:dyDescent="0.25">
      <c r="B11025" s="1"/>
      <c r="C11025" s="1"/>
      <c r="D11025" s="1"/>
      <c r="I11025" s="1"/>
      <c r="J11025" s="5"/>
      <c r="K11025" s="5"/>
      <c r="L11025" s="5"/>
      <c r="M11025" s="6"/>
      <c r="N11025" s="6"/>
      <c r="O11025" s="7"/>
      <c r="P11025" s="6"/>
      <c r="Q11025" s="6"/>
    </row>
    <row r="11026" spans="2:17" s="2" customFormat="1" x14ac:dyDescent="0.25">
      <c r="B11026" s="1"/>
      <c r="C11026" s="1"/>
      <c r="D11026" s="1"/>
      <c r="I11026" s="1"/>
      <c r="J11026" s="5"/>
      <c r="K11026" s="5"/>
      <c r="L11026" s="5"/>
      <c r="M11026" s="6"/>
      <c r="N11026" s="6"/>
      <c r="O11026" s="7"/>
      <c r="P11026" s="6"/>
      <c r="Q11026" s="6"/>
    </row>
    <row r="11027" spans="2:17" s="2" customFormat="1" x14ac:dyDescent="0.25">
      <c r="B11027" s="1"/>
      <c r="C11027" s="1"/>
      <c r="D11027" s="1"/>
      <c r="I11027" s="1"/>
      <c r="J11027" s="5"/>
      <c r="K11027" s="5"/>
      <c r="L11027" s="5"/>
      <c r="M11027" s="6"/>
      <c r="N11027" s="6"/>
      <c r="O11027" s="7"/>
      <c r="P11027" s="6"/>
      <c r="Q11027" s="6"/>
    </row>
    <row r="11028" spans="2:17" s="2" customFormat="1" x14ac:dyDescent="0.25">
      <c r="B11028" s="1"/>
      <c r="C11028" s="1"/>
      <c r="D11028" s="1"/>
      <c r="I11028" s="1"/>
      <c r="J11028" s="5"/>
      <c r="K11028" s="5"/>
      <c r="L11028" s="5"/>
      <c r="M11028" s="6"/>
      <c r="N11028" s="6"/>
      <c r="O11028" s="7"/>
      <c r="P11028" s="6"/>
      <c r="Q11028" s="6"/>
    </row>
    <row r="11029" spans="2:17" s="2" customFormat="1" x14ac:dyDescent="0.25">
      <c r="B11029" s="1"/>
      <c r="C11029" s="1"/>
      <c r="D11029" s="1"/>
      <c r="I11029" s="1"/>
      <c r="J11029" s="5"/>
      <c r="K11029" s="5"/>
      <c r="L11029" s="5"/>
      <c r="M11029" s="6"/>
      <c r="N11029" s="6"/>
      <c r="O11029" s="7"/>
      <c r="P11029" s="6"/>
      <c r="Q11029" s="6"/>
    </row>
    <row r="11030" spans="2:17" s="2" customFormat="1" x14ac:dyDescent="0.25">
      <c r="B11030" s="1"/>
      <c r="C11030" s="1"/>
      <c r="D11030" s="1"/>
      <c r="I11030" s="1"/>
      <c r="J11030" s="5"/>
      <c r="K11030" s="5"/>
      <c r="L11030" s="5"/>
      <c r="M11030" s="6"/>
      <c r="N11030" s="6"/>
      <c r="O11030" s="7"/>
      <c r="P11030" s="6"/>
      <c r="Q11030" s="6"/>
    </row>
    <row r="11031" spans="2:17" s="2" customFormat="1" x14ac:dyDescent="0.25">
      <c r="B11031" s="1"/>
      <c r="C11031" s="1"/>
      <c r="D11031" s="1"/>
      <c r="I11031" s="1"/>
      <c r="J11031" s="5"/>
      <c r="K11031" s="5"/>
      <c r="L11031" s="5"/>
      <c r="M11031" s="6"/>
      <c r="N11031" s="6"/>
      <c r="O11031" s="7"/>
      <c r="P11031" s="6"/>
      <c r="Q11031" s="6"/>
    </row>
    <row r="11032" spans="2:17" s="2" customFormat="1" x14ac:dyDescent="0.25">
      <c r="B11032" s="1"/>
      <c r="C11032" s="1"/>
      <c r="D11032" s="1"/>
      <c r="I11032" s="1"/>
      <c r="J11032" s="5"/>
      <c r="K11032" s="5"/>
      <c r="L11032" s="5"/>
      <c r="M11032" s="6"/>
      <c r="N11032" s="6"/>
      <c r="O11032" s="7"/>
      <c r="P11032" s="6"/>
      <c r="Q11032" s="6"/>
    </row>
    <row r="11033" spans="2:17" s="2" customFormat="1" x14ac:dyDescent="0.25">
      <c r="B11033" s="1"/>
      <c r="C11033" s="1"/>
      <c r="D11033" s="1"/>
      <c r="I11033" s="1"/>
      <c r="J11033" s="5"/>
      <c r="K11033" s="5"/>
      <c r="L11033" s="5"/>
      <c r="M11033" s="6"/>
      <c r="N11033" s="6"/>
      <c r="O11033" s="7"/>
      <c r="P11033" s="6"/>
      <c r="Q11033" s="6"/>
    </row>
    <row r="11034" spans="2:17" s="2" customFormat="1" x14ac:dyDescent="0.25">
      <c r="B11034" s="1"/>
      <c r="C11034" s="1"/>
      <c r="D11034" s="1"/>
      <c r="I11034" s="1"/>
      <c r="J11034" s="5"/>
      <c r="K11034" s="5"/>
      <c r="L11034" s="5"/>
      <c r="M11034" s="6"/>
      <c r="N11034" s="6"/>
      <c r="O11034" s="7"/>
      <c r="P11034" s="6"/>
      <c r="Q11034" s="6"/>
    </row>
    <row r="11035" spans="2:17" s="2" customFormat="1" x14ac:dyDescent="0.25">
      <c r="B11035" s="1"/>
      <c r="C11035" s="1"/>
      <c r="D11035" s="1"/>
      <c r="I11035" s="1"/>
      <c r="J11035" s="5"/>
      <c r="K11035" s="5"/>
      <c r="L11035" s="5"/>
      <c r="M11035" s="6"/>
      <c r="N11035" s="6"/>
      <c r="O11035" s="7"/>
      <c r="P11035" s="6"/>
      <c r="Q11035" s="6"/>
    </row>
    <row r="11036" spans="2:17" s="2" customFormat="1" x14ac:dyDescent="0.25">
      <c r="B11036" s="1"/>
      <c r="C11036" s="1"/>
      <c r="D11036" s="1"/>
      <c r="I11036" s="1"/>
      <c r="J11036" s="5"/>
      <c r="K11036" s="5"/>
      <c r="L11036" s="5"/>
      <c r="M11036" s="6"/>
      <c r="N11036" s="6"/>
      <c r="O11036" s="7"/>
      <c r="P11036" s="6"/>
      <c r="Q11036" s="6"/>
    </row>
    <row r="11037" spans="2:17" s="2" customFormat="1" x14ac:dyDescent="0.25">
      <c r="B11037" s="1"/>
      <c r="C11037" s="1"/>
      <c r="D11037" s="1"/>
      <c r="I11037" s="1"/>
      <c r="J11037" s="5"/>
      <c r="K11037" s="5"/>
      <c r="L11037" s="5"/>
      <c r="M11037" s="6"/>
      <c r="N11037" s="6"/>
      <c r="O11037" s="7"/>
      <c r="P11037" s="6"/>
      <c r="Q11037" s="6"/>
    </row>
    <row r="11038" spans="2:17" s="2" customFormat="1" x14ac:dyDescent="0.25">
      <c r="B11038" s="1"/>
      <c r="C11038" s="1"/>
      <c r="D11038" s="1"/>
      <c r="I11038" s="1"/>
      <c r="J11038" s="5"/>
      <c r="K11038" s="5"/>
      <c r="L11038" s="5"/>
      <c r="M11038" s="6"/>
      <c r="N11038" s="6"/>
      <c r="O11038" s="7"/>
      <c r="P11038" s="6"/>
      <c r="Q11038" s="6"/>
    </row>
    <row r="11039" spans="2:17" s="2" customFormat="1" x14ac:dyDescent="0.25">
      <c r="B11039" s="1"/>
      <c r="C11039" s="1"/>
      <c r="D11039" s="1"/>
      <c r="I11039" s="1"/>
      <c r="J11039" s="5"/>
      <c r="K11039" s="5"/>
      <c r="L11039" s="5"/>
      <c r="M11039" s="6"/>
      <c r="N11039" s="6"/>
      <c r="O11039" s="7"/>
      <c r="P11039" s="6"/>
      <c r="Q11039" s="6"/>
    </row>
    <row r="11040" spans="2:17" s="2" customFormat="1" x14ac:dyDescent="0.25">
      <c r="B11040" s="1"/>
      <c r="C11040" s="1"/>
      <c r="D11040" s="1"/>
      <c r="I11040" s="1"/>
      <c r="J11040" s="5"/>
      <c r="K11040" s="5"/>
      <c r="L11040" s="5"/>
      <c r="M11040" s="6"/>
      <c r="N11040" s="6"/>
      <c r="O11040" s="7"/>
      <c r="P11040" s="6"/>
      <c r="Q11040" s="6"/>
    </row>
    <row r="11041" spans="2:17" s="2" customFormat="1" x14ac:dyDescent="0.25">
      <c r="B11041" s="1"/>
      <c r="C11041" s="1"/>
      <c r="D11041" s="1"/>
      <c r="I11041" s="1"/>
      <c r="J11041" s="5"/>
      <c r="K11041" s="5"/>
      <c r="L11041" s="5"/>
      <c r="M11041" s="6"/>
      <c r="N11041" s="6"/>
      <c r="O11041" s="7"/>
      <c r="P11041" s="6"/>
      <c r="Q11041" s="6"/>
    </row>
    <row r="11042" spans="2:17" s="2" customFormat="1" x14ac:dyDescent="0.25">
      <c r="B11042" s="1"/>
      <c r="C11042" s="1"/>
      <c r="D11042" s="1"/>
      <c r="I11042" s="1"/>
      <c r="J11042" s="5"/>
      <c r="K11042" s="5"/>
      <c r="L11042" s="5"/>
      <c r="M11042" s="6"/>
      <c r="N11042" s="6"/>
      <c r="O11042" s="7"/>
      <c r="P11042" s="6"/>
      <c r="Q11042" s="6"/>
    </row>
    <row r="11043" spans="2:17" s="2" customFormat="1" x14ac:dyDescent="0.25">
      <c r="B11043" s="1"/>
      <c r="C11043" s="1"/>
      <c r="D11043" s="1"/>
      <c r="I11043" s="1"/>
      <c r="J11043" s="5"/>
      <c r="K11043" s="5"/>
      <c r="L11043" s="5"/>
      <c r="M11043" s="6"/>
      <c r="N11043" s="6"/>
      <c r="O11043" s="7"/>
      <c r="P11043" s="6"/>
      <c r="Q11043" s="6"/>
    </row>
    <row r="11044" spans="2:17" s="2" customFormat="1" x14ac:dyDescent="0.25">
      <c r="B11044" s="1"/>
      <c r="C11044" s="1"/>
      <c r="D11044" s="1"/>
      <c r="I11044" s="1"/>
      <c r="J11044" s="5"/>
      <c r="K11044" s="5"/>
      <c r="L11044" s="5"/>
      <c r="M11044" s="6"/>
      <c r="N11044" s="6"/>
      <c r="O11044" s="7"/>
      <c r="P11044" s="6"/>
      <c r="Q11044" s="6"/>
    </row>
    <row r="11045" spans="2:17" s="2" customFormat="1" x14ac:dyDescent="0.25">
      <c r="B11045" s="1"/>
      <c r="C11045" s="1"/>
      <c r="D11045" s="1"/>
      <c r="I11045" s="1"/>
      <c r="J11045" s="5"/>
      <c r="K11045" s="5"/>
      <c r="L11045" s="5"/>
      <c r="M11045" s="6"/>
      <c r="N11045" s="6"/>
      <c r="O11045" s="7"/>
      <c r="P11045" s="6"/>
      <c r="Q11045" s="6"/>
    </row>
    <row r="11046" spans="2:17" s="2" customFormat="1" x14ac:dyDescent="0.25">
      <c r="B11046" s="1"/>
      <c r="C11046" s="1"/>
      <c r="D11046" s="1"/>
      <c r="I11046" s="1"/>
      <c r="J11046" s="5"/>
      <c r="K11046" s="5"/>
      <c r="L11046" s="5"/>
      <c r="M11046" s="6"/>
      <c r="N11046" s="6"/>
      <c r="O11046" s="7"/>
      <c r="P11046" s="6"/>
      <c r="Q11046" s="6"/>
    </row>
    <row r="11047" spans="2:17" s="2" customFormat="1" x14ac:dyDescent="0.25">
      <c r="B11047" s="1"/>
      <c r="C11047" s="1"/>
      <c r="D11047" s="1"/>
      <c r="I11047" s="1"/>
      <c r="J11047" s="5"/>
      <c r="K11047" s="5"/>
      <c r="L11047" s="5"/>
      <c r="M11047" s="6"/>
      <c r="N11047" s="6"/>
      <c r="O11047" s="7"/>
      <c r="P11047" s="6"/>
      <c r="Q11047" s="6"/>
    </row>
    <row r="11048" spans="2:17" s="2" customFormat="1" x14ac:dyDescent="0.25">
      <c r="B11048" s="1"/>
      <c r="C11048" s="1"/>
      <c r="D11048" s="1"/>
      <c r="I11048" s="1"/>
      <c r="J11048" s="5"/>
      <c r="K11048" s="5"/>
      <c r="L11048" s="5"/>
      <c r="M11048" s="6"/>
      <c r="N11048" s="6"/>
      <c r="O11048" s="7"/>
      <c r="P11048" s="6"/>
      <c r="Q11048" s="6"/>
    </row>
    <row r="11049" spans="2:17" s="2" customFormat="1" x14ac:dyDescent="0.25">
      <c r="B11049" s="1"/>
      <c r="C11049" s="1"/>
      <c r="D11049" s="1"/>
      <c r="I11049" s="1"/>
      <c r="J11049" s="5"/>
      <c r="K11049" s="5"/>
      <c r="L11049" s="5"/>
      <c r="M11049" s="6"/>
      <c r="N11049" s="6"/>
      <c r="O11049" s="7"/>
      <c r="P11049" s="6"/>
      <c r="Q11049" s="6"/>
    </row>
    <row r="11050" spans="2:17" s="2" customFormat="1" x14ac:dyDescent="0.25">
      <c r="B11050" s="1"/>
      <c r="C11050" s="1"/>
      <c r="D11050" s="1"/>
      <c r="I11050" s="1"/>
      <c r="J11050" s="5"/>
      <c r="K11050" s="5"/>
      <c r="L11050" s="5"/>
      <c r="M11050" s="6"/>
      <c r="N11050" s="6"/>
      <c r="O11050" s="7"/>
      <c r="P11050" s="6"/>
      <c r="Q11050" s="6"/>
    </row>
    <row r="11051" spans="2:17" s="2" customFormat="1" x14ac:dyDescent="0.25">
      <c r="B11051" s="1"/>
      <c r="C11051" s="1"/>
      <c r="D11051" s="1"/>
      <c r="I11051" s="1"/>
      <c r="J11051" s="5"/>
      <c r="K11051" s="5"/>
      <c r="L11051" s="5"/>
      <c r="M11051" s="6"/>
      <c r="N11051" s="6"/>
      <c r="O11051" s="7"/>
      <c r="P11051" s="6"/>
      <c r="Q11051" s="6"/>
    </row>
    <row r="11052" spans="2:17" s="2" customFormat="1" x14ac:dyDescent="0.25">
      <c r="B11052" s="1"/>
      <c r="C11052" s="1"/>
      <c r="D11052" s="1"/>
      <c r="I11052" s="1"/>
      <c r="J11052" s="5"/>
      <c r="K11052" s="5"/>
      <c r="L11052" s="5"/>
      <c r="M11052" s="6"/>
      <c r="N11052" s="6"/>
      <c r="O11052" s="7"/>
      <c r="P11052" s="6"/>
      <c r="Q11052" s="6"/>
    </row>
    <row r="11053" spans="2:17" s="2" customFormat="1" x14ac:dyDescent="0.25">
      <c r="B11053" s="1"/>
      <c r="C11053" s="1"/>
      <c r="D11053" s="1"/>
      <c r="I11053" s="1"/>
      <c r="J11053" s="5"/>
      <c r="K11053" s="5"/>
      <c r="L11053" s="5"/>
      <c r="M11053" s="6"/>
      <c r="N11053" s="6"/>
      <c r="O11053" s="7"/>
      <c r="P11053" s="6"/>
      <c r="Q11053" s="6"/>
    </row>
    <row r="11054" spans="2:17" s="2" customFormat="1" x14ac:dyDescent="0.25">
      <c r="B11054" s="1"/>
      <c r="C11054" s="1"/>
      <c r="D11054" s="1"/>
      <c r="I11054" s="1"/>
      <c r="J11054" s="5"/>
      <c r="K11054" s="5"/>
      <c r="L11054" s="5"/>
      <c r="M11054" s="6"/>
      <c r="N11054" s="6"/>
      <c r="O11054" s="7"/>
      <c r="P11054" s="6"/>
      <c r="Q11054" s="6"/>
    </row>
    <row r="11055" spans="2:17" s="2" customFormat="1" x14ac:dyDescent="0.25">
      <c r="B11055" s="1"/>
      <c r="C11055" s="1"/>
      <c r="D11055" s="1"/>
      <c r="I11055" s="1"/>
      <c r="J11055" s="5"/>
      <c r="K11055" s="5"/>
      <c r="L11055" s="5"/>
      <c r="M11055" s="6"/>
      <c r="N11055" s="6"/>
      <c r="O11055" s="7"/>
      <c r="P11055" s="6"/>
      <c r="Q11055" s="6"/>
    </row>
    <row r="11056" spans="2:17" s="2" customFormat="1" x14ac:dyDescent="0.25">
      <c r="B11056" s="1"/>
      <c r="C11056" s="1"/>
      <c r="D11056" s="1"/>
      <c r="I11056" s="1"/>
      <c r="J11056" s="5"/>
      <c r="K11056" s="5"/>
      <c r="L11056" s="5"/>
      <c r="M11056" s="6"/>
      <c r="N11056" s="6"/>
      <c r="O11056" s="7"/>
      <c r="P11056" s="6"/>
      <c r="Q11056" s="6"/>
    </row>
    <row r="11057" spans="2:17" s="2" customFormat="1" x14ac:dyDescent="0.25">
      <c r="B11057" s="1"/>
      <c r="C11057" s="1"/>
      <c r="D11057" s="1"/>
      <c r="I11057" s="1"/>
      <c r="J11057" s="5"/>
      <c r="K11057" s="5"/>
      <c r="L11057" s="5"/>
      <c r="M11057" s="6"/>
      <c r="N11057" s="6"/>
      <c r="O11057" s="7"/>
      <c r="P11057" s="6"/>
      <c r="Q11057" s="6"/>
    </row>
    <row r="11058" spans="2:17" s="2" customFormat="1" x14ac:dyDescent="0.25">
      <c r="B11058" s="1"/>
      <c r="C11058" s="1"/>
      <c r="D11058" s="1"/>
      <c r="I11058" s="1"/>
      <c r="J11058" s="5"/>
      <c r="K11058" s="5"/>
      <c r="L11058" s="5"/>
      <c r="M11058" s="6"/>
      <c r="N11058" s="6"/>
      <c r="O11058" s="7"/>
      <c r="P11058" s="6"/>
      <c r="Q11058" s="6"/>
    </row>
    <row r="11059" spans="2:17" s="2" customFormat="1" x14ac:dyDescent="0.25">
      <c r="B11059" s="1"/>
      <c r="C11059" s="1"/>
      <c r="D11059" s="1"/>
      <c r="I11059" s="1"/>
      <c r="J11059" s="5"/>
      <c r="K11059" s="5"/>
      <c r="L11059" s="5"/>
      <c r="M11059" s="6"/>
      <c r="N11059" s="6"/>
      <c r="O11059" s="7"/>
      <c r="P11059" s="6"/>
      <c r="Q11059" s="6"/>
    </row>
    <row r="11060" spans="2:17" s="2" customFormat="1" x14ac:dyDescent="0.25">
      <c r="B11060" s="1"/>
      <c r="C11060" s="1"/>
      <c r="D11060" s="1"/>
      <c r="I11060" s="1"/>
      <c r="J11060" s="5"/>
      <c r="K11060" s="5"/>
      <c r="L11060" s="5"/>
      <c r="M11060" s="6"/>
      <c r="N11060" s="6"/>
      <c r="O11060" s="7"/>
      <c r="P11060" s="6"/>
      <c r="Q11060" s="6"/>
    </row>
    <row r="11061" spans="2:17" s="2" customFormat="1" x14ac:dyDescent="0.25">
      <c r="B11061" s="1"/>
      <c r="C11061" s="1"/>
      <c r="D11061" s="1"/>
      <c r="I11061" s="1"/>
      <c r="J11061" s="5"/>
      <c r="K11061" s="5"/>
      <c r="L11061" s="5"/>
      <c r="M11061" s="6"/>
      <c r="N11061" s="6"/>
      <c r="O11061" s="7"/>
      <c r="P11061" s="6"/>
      <c r="Q11061" s="6"/>
    </row>
    <row r="11062" spans="2:17" s="2" customFormat="1" x14ac:dyDescent="0.25">
      <c r="B11062" s="1"/>
      <c r="C11062" s="1"/>
      <c r="D11062" s="1"/>
      <c r="I11062" s="1"/>
      <c r="J11062" s="5"/>
      <c r="K11062" s="5"/>
      <c r="L11062" s="5"/>
      <c r="M11062" s="6"/>
      <c r="N11062" s="6"/>
      <c r="O11062" s="7"/>
      <c r="P11062" s="6"/>
      <c r="Q11062" s="6"/>
    </row>
    <row r="11063" spans="2:17" s="2" customFormat="1" x14ac:dyDescent="0.25">
      <c r="B11063" s="1"/>
      <c r="C11063" s="1"/>
      <c r="D11063" s="1"/>
      <c r="I11063" s="1"/>
      <c r="J11063" s="5"/>
      <c r="K11063" s="5"/>
      <c r="L11063" s="5"/>
      <c r="M11063" s="6"/>
      <c r="N11063" s="6"/>
      <c r="O11063" s="7"/>
      <c r="P11063" s="6"/>
      <c r="Q11063" s="6"/>
    </row>
    <row r="11064" spans="2:17" s="2" customFormat="1" x14ac:dyDescent="0.25">
      <c r="B11064" s="1"/>
      <c r="C11064" s="1"/>
      <c r="D11064" s="1"/>
      <c r="I11064" s="1"/>
      <c r="J11064" s="5"/>
      <c r="K11064" s="5"/>
      <c r="L11064" s="5"/>
      <c r="M11064" s="6"/>
      <c r="N11064" s="6"/>
      <c r="O11064" s="7"/>
      <c r="P11064" s="6"/>
      <c r="Q11064" s="6"/>
    </row>
    <row r="11065" spans="2:17" s="2" customFormat="1" x14ac:dyDescent="0.25">
      <c r="B11065" s="1"/>
      <c r="C11065" s="1"/>
      <c r="D11065" s="1"/>
      <c r="I11065" s="1"/>
      <c r="J11065" s="5"/>
      <c r="K11065" s="5"/>
      <c r="L11065" s="5"/>
      <c r="M11065" s="6"/>
      <c r="N11065" s="6"/>
      <c r="O11065" s="7"/>
      <c r="P11065" s="6"/>
      <c r="Q11065" s="6"/>
    </row>
    <row r="11066" spans="2:17" s="2" customFormat="1" x14ac:dyDescent="0.25">
      <c r="B11066" s="1"/>
      <c r="C11066" s="1"/>
      <c r="D11066" s="1"/>
      <c r="I11066" s="1"/>
      <c r="J11066" s="5"/>
      <c r="K11066" s="5"/>
      <c r="L11066" s="5"/>
      <c r="M11066" s="6"/>
      <c r="N11066" s="6"/>
      <c r="O11066" s="7"/>
      <c r="P11066" s="6"/>
      <c r="Q11066" s="6"/>
    </row>
    <row r="11067" spans="2:17" s="2" customFormat="1" x14ac:dyDescent="0.25">
      <c r="B11067" s="1"/>
      <c r="C11067" s="1"/>
      <c r="D11067" s="1"/>
      <c r="I11067" s="1"/>
      <c r="J11067" s="5"/>
      <c r="K11067" s="5"/>
      <c r="L11067" s="5"/>
      <c r="M11067" s="6"/>
      <c r="N11067" s="6"/>
      <c r="O11067" s="7"/>
      <c r="P11067" s="6"/>
      <c r="Q11067" s="6"/>
    </row>
    <row r="11068" spans="2:17" s="2" customFormat="1" x14ac:dyDescent="0.25">
      <c r="B11068" s="1"/>
      <c r="C11068" s="1"/>
      <c r="D11068" s="1"/>
      <c r="I11068" s="1"/>
      <c r="J11068" s="5"/>
      <c r="K11068" s="5"/>
      <c r="L11068" s="5"/>
      <c r="M11068" s="6"/>
      <c r="N11068" s="6"/>
      <c r="O11068" s="7"/>
      <c r="P11068" s="6"/>
      <c r="Q11068" s="6"/>
    </row>
    <row r="11069" spans="2:17" s="2" customFormat="1" x14ac:dyDescent="0.25">
      <c r="B11069" s="1"/>
      <c r="C11069" s="1"/>
      <c r="D11069" s="1"/>
      <c r="I11069" s="1"/>
      <c r="J11069" s="5"/>
      <c r="K11069" s="5"/>
      <c r="L11069" s="5"/>
      <c r="M11069" s="6"/>
      <c r="N11069" s="6"/>
      <c r="O11069" s="7"/>
      <c r="P11069" s="6"/>
      <c r="Q11069" s="6"/>
    </row>
    <row r="11070" spans="2:17" s="2" customFormat="1" x14ac:dyDescent="0.25">
      <c r="B11070" s="1"/>
      <c r="C11070" s="1"/>
      <c r="D11070" s="1"/>
      <c r="I11070" s="1"/>
      <c r="J11070" s="5"/>
      <c r="K11070" s="5"/>
      <c r="L11070" s="5"/>
      <c r="M11070" s="6"/>
      <c r="N11070" s="6"/>
      <c r="O11070" s="7"/>
      <c r="P11070" s="6"/>
      <c r="Q11070" s="6"/>
    </row>
    <row r="11071" spans="2:17" s="2" customFormat="1" x14ac:dyDescent="0.25">
      <c r="B11071" s="1"/>
      <c r="C11071" s="1"/>
      <c r="D11071" s="1"/>
      <c r="I11071" s="1"/>
      <c r="J11071" s="5"/>
      <c r="K11071" s="5"/>
      <c r="L11071" s="5"/>
      <c r="M11071" s="6"/>
      <c r="N11071" s="6"/>
      <c r="O11071" s="7"/>
      <c r="P11071" s="6"/>
      <c r="Q11071" s="6"/>
    </row>
    <row r="11072" spans="2:17" s="2" customFormat="1" x14ac:dyDescent="0.25">
      <c r="B11072" s="1"/>
      <c r="C11072" s="1"/>
      <c r="D11072" s="1"/>
      <c r="I11072" s="1"/>
      <c r="J11072" s="5"/>
      <c r="K11072" s="5"/>
      <c r="L11072" s="5"/>
      <c r="M11072" s="6"/>
      <c r="N11072" s="6"/>
      <c r="O11072" s="7"/>
      <c r="P11072" s="6"/>
      <c r="Q11072" s="6"/>
    </row>
    <row r="11073" spans="2:17" s="2" customFormat="1" x14ac:dyDescent="0.25">
      <c r="B11073" s="1"/>
      <c r="C11073" s="1"/>
      <c r="D11073" s="1"/>
      <c r="I11073" s="1"/>
      <c r="J11073" s="5"/>
      <c r="K11073" s="5"/>
      <c r="L11073" s="5"/>
      <c r="M11073" s="6"/>
      <c r="N11073" s="6"/>
      <c r="O11073" s="7"/>
      <c r="P11073" s="6"/>
      <c r="Q11073" s="6"/>
    </row>
    <row r="11074" spans="2:17" s="2" customFormat="1" x14ac:dyDescent="0.25">
      <c r="B11074" s="1"/>
      <c r="C11074" s="1"/>
      <c r="D11074" s="1"/>
      <c r="I11074" s="1"/>
      <c r="J11074" s="5"/>
      <c r="K11074" s="5"/>
      <c r="L11074" s="5"/>
      <c r="M11074" s="6"/>
      <c r="N11074" s="6"/>
      <c r="O11074" s="7"/>
      <c r="P11074" s="6"/>
      <c r="Q11074" s="6"/>
    </row>
    <row r="11075" spans="2:17" s="2" customFormat="1" x14ac:dyDescent="0.25">
      <c r="B11075" s="1"/>
      <c r="C11075" s="1"/>
      <c r="D11075" s="1"/>
      <c r="I11075" s="1"/>
      <c r="J11075" s="5"/>
      <c r="K11075" s="5"/>
      <c r="L11075" s="5"/>
      <c r="M11075" s="6"/>
      <c r="N11075" s="6"/>
      <c r="O11075" s="7"/>
      <c r="P11075" s="6"/>
      <c r="Q11075" s="6"/>
    </row>
    <row r="11076" spans="2:17" s="2" customFormat="1" x14ac:dyDescent="0.25">
      <c r="B11076" s="1"/>
      <c r="C11076" s="1"/>
      <c r="D11076" s="1"/>
      <c r="I11076" s="1"/>
      <c r="J11076" s="5"/>
      <c r="K11076" s="5"/>
      <c r="L11076" s="5"/>
      <c r="M11076" s="6"/>
      <c r="N11076" s="6"/>
      <c r="O11076" s="7"/>
      <c r="P11076" s="6"/>
      <c r="Q11076" s="6"/>
    </row>
    <row r="11077" spans="2:17" s="2" customFormat="1" x14ac:dyDescent="0.25">
      <c r="B11077" s="1"/>
      <c r="C11077" s="1"/>
      <c r="D11077" s="1"/>
      <c r="I11077" s="1"/>
      <c r="J11077" s="5"/>
      <c r="K11077" s="5"/>
      <c r="L11077" s="5"/>
      <c r="M11077" s="6"/>
      <c r="N11077" s="6"/>
      <c r="O11077" s="7"/>
      <c r="P11077" s="6"/>
      <c r="Q11077" s="6"/>
    </row>
    <row r="11078" spans="2:17" s="2" customFormat="1" x14ac:dyDescent="0.25">
      <c r="B11078" s="1"/>
      <c r="C11078" s="1"/>
      <c r="D11078" s="1"/>
      <c r="I11078" s="1"/>
      <c r="J11078" s="5"/>
      <c r="K11078" s="5"/>
      <c r="L11078" s="5"/>
      <c r="M11078" s="6"/>
      <c r="N11078" s="6"/>
      <c r="O11078" s="7"/>
      <c r="P11078" s="6"/>
      <c r="Q11078" s="6"/>
    </row>
    <row r="11079" spans="2:17" s="2" customFormat="1" x14ac:dyDescent="0.25">
      <c r="B11079" s="1"/>
      <c r="C11079" s="1"/>
      <c r="D11079" s="1"/>
      <c r="I11079" s="1"/>
      <c r="J11079" s="5"/>
      <c r="K11079" s="5"/>
      <c r="L11079" s="5"/>
      <c r="M11079" s="6"/>
      <c r="N11079" s="6"/>
      <c r="O11079" s="7"/>
      <c r="P11079" s="6"/>
      <c r="Q11079" s="6"/>
    </row>
    <row r="11080" spans="2:17" s="2" customFormat="1" x14ac:dyDescent="0.25">
      <c r="B11080" s="1"/>
      <c r="C11080" s="1"/>
      <c r="D11080" s="1"/>
      <c r="I11080" s="1"/>
      <c r="J11080" s="5"/>
      <c r="K11080" s="5"/>
      <c r="L11080" s="5"/>
      <c r="M11080" s="6"/>
      <c r="N11080" s="6"/>
      <c r="O11080" s="7"/>
      <c r="P11080" s="6"/>
      <c r="Q11080" s="6"/>
    </row>
    <row r="11081" spans="2:17" s="2" customFormat="1" x14ac:dyDescent="0.25">
      <c r="B11081" s="1"/>
      <c r="C11081" s="1"/>
      <c r="D11081" s="1"/>
      <c r="I11081" s="1"/>
      <c r="J11081" s="5"/>
      <c r="K11081" s="5"/>
      <c r="L11081" s="5"/>
      <c r="M11081" s="6"/>
      <c r="N11081" s="6"/>
      <c r="O11081" s="7"/>
      <c r="P11081" s="6"/>
      <c r="Q11081" s="6"/>
    </row>
    <row r="11082" spans="2:17" s="2" customFormat="1" x14ac:dyDescent="0.25">
      <c r="B11082" s="1"/>
      <c r="C11082" s="1"/>
      <c r="D11082" s="1"/>
      <c r="I11082" s="1"/>
      <c r="J11082" s="5"/>
      <c r="K11082" s="5"/>
      <c r="L11082" s="5"/>
      <c r="M11082" s="6"/>
      <c r="N11082" s="6"/>
      <c r="O11082" s="7"/>
      <c r="P11082" s="6"/>
      <c r="Q11082" s="6"/>
    </row>
    <row r="11083" spans="2:17" s="2" customFormat="1" x14ac:dyDescent="0.25">
      <c r="B11083" s="1"/>
      <c r="C11083" s="1"/>
      <c r="D11083" s="1"/>
      <c r="I11083" s="1"/>
      <c r="J11083" s="5"/>
      <c r="K11083" s="5"/>
      <c r="L11083" s="5"/>
      <c r="M11083" s="6"/>
      <c r="N11083" s="6"/>
      <c r="O11083" s="7"/>
      <c r="P11083" s="6"/>
      <c r="Q11083" s="6"/>
    </row>
    <row r="11084" spans="2:17" s="2" customFormat="1" x14ac:dyDescent="0.25">
      <c r="B11084" s="1"/>
      <c r="C11084" s="1"/>
      <c r="D11084" s="1"/>
      <c r="I11084" s="1"/>
      <c r="J11084" s="5"/>
      <c r="K11084" s="5"/>
      <c r="L11084" s="5"/>
      <c r="M11084" s="6"/>
      <c r="N11084" s="6"/>
      <c r="O11084" s="7"/>
      <c r="P11084" s="6"/>
      <c r="Q11084" s="6"/>
    </row>
    <row r="11085" spans="2:17" s="2" customFormat="1" x14ac:dyDescent="0.25">
      <c r="B11085" s="1"/>
      <c r="C11085" s="1"/>
      <c r="D11085" s="1"/>
      <c r="I11085" s="1"/>
      <c r="J11085" s="5"/>
      <c r="K11085" s="5"/>
      <c r="L11085" s="5"/>
      <c r="M11085" s="6"/>
      <c r="N11085" s="6"/>
      <c r="O11085" s="7"/>
      <c r="P11085" s="6"/>
      <c r="Q11085" s="6"/>
    </row>
    <row r="11086" spans="2:17" s="2" customFormat="1" x14ac:dyDescent="0.25">
      <c r="B11086" s="1"/>
      <c r="C11086" s="1"/>
      <c r="D11086" s="1"/>
      <c r="I11086" s="1"/>
      <c r="J11086" s="5"/>
      <c r="K11086" s="5"/>
      <c r="L11086" s="5"/>
      <c r="M11086" s="6"/>
      <c r="N11086" s="6"/>
      <c r="O11086" s="7"/>
      <c r="P11086" s="6"/>
      <c r="Q11086" s="6"/>
    </row>
    <row r="11087" spans="2:17" s="2" customFormat="1" x14ac:dyDescent="0.25">
      <c r="B11087" s="1"/>
      <c r="C11087" s="1"/>
      <c r="D11087" s="1"/>
      <c r="I11087" s="1"/>
      <c r="J11087" s="5"/>
      <c r="K11087" s="5"/>
      <c r="L11087" s="5"/>
      <c r="M11087" s="6"/>
      <c r="N11087" s="6"/>
      <c r="O11087" s="7"/>
      <c r="P11087" s="6"/>
      <c r="Q11087" s="6"/>
    </row>
    <row r="11088" spans="2:17" s="2" customFormat="1" x14ac:dyDescent="0.25">
      <c r="B11088" s="1"/>
      <c r="C11088" s="1"/>
      <c r="D11088" s="1"/>
      <c r="I11088" s="1"/>
      <c r="J11088" s="5"/>
      <c r="K11088" s="5"/>
      <c r="L11088" s="5"/>
      <c r="M11088" s="6"/>
      <c r="N11088" s="6"/>
      <c r="O11088" s="7"/>
      <c r="P11088" s="6"/>
      <c r="Q11088" s="6"/>
    </row>
    <row r="11089" spans="2:17" s="2" customFormat="1" x14ac:dyDescent="0.25">
      <c r="B11089" s="1"/>
      <c r="C11089" s="1"/>
      <c r="D11089" s="1"/>
      <c r="I11089" s="1"/>
      <c r="J11089" s="5"/>
      <c r="K11089" s="5"/>
      <c r="L11089" s="5"/>
      <c r="M11089" s="6"/>
      <c r="N11089" s="6"/>
      <c r="O11089" s="7"/>
      <c r="P11089" s="6"/>
      <c r="Q11089" s="6"/>
    </row>
    <row r="11090" spans="2:17" s="2" customFormat="1" x14ac:dyDescent="0.25">
      <c r="B11090" s="1"/>
      <c r="C11090" s="1"/>
      <c r="D11090" s="1"/>
      <c r="I11090" s="1"/>
      <c r="J11090" s="5"/>
      <c r="K11090" s="5"/>
      <c r="L11090" s="5"/>
      <c r="M11090" s="6"/>
      <c r="N11090" s="6"/>
      <c r="O11090" s="7"/>
      <c r="P11090" s="6"/>
      <c r="Q11090" s="6"/>
    </row>
    <row r="11091" spans="2:17" s="2" customFormat="1" x14ac:dyDescent="0.25">
      <c r="B11091" s="1"/>
      <c r="C11091" s="1"/>
      <c r="D11091" s="1"/>
      <c r="I11091" s="1"/>
      <c r="J11091" s="5"/>
      <c r="K11091" s="5"/>
      <c r="L11091" s="5"/>
      <c r="M11091" s="6"/>
      <c r="N11091" s="6"/>
      <c r="O11091" s="7"/>
      <c r="P11091" s="6"/>
      <c r="Q11091" s="6"/>
    </row>
    <row r="11092" spans="2:17" s="2" customFormat="1" x14ac:dyDescent="0.25">
      <c r="B11092" s="1"/>
      <c r="C11092" s="1"/>
      <c r="D11092" s="1"/>
      <c r="I11092" s="1"/>
      <c r="J11092" s="5"/>
      <c r="K11092" s="5"/>
      <c r="L11092" s="5"/>
      <c r="M11092" s="6"/>
      <c r="N11092" s="6"/>
      <c r="O11092" s="7"/>
      <c r="P11092" s="6"/>
      <c r="Q11092" s="6"/>
    </row>
    <row r="11093" spans="2:17" s="2" customFormat="1" x14ac:dyDescent="0.25">
      <c r="B11093" s="1"/>
      <c r="C11093" s="1"/>
      <c r="D11093" s="1"/>
      <c r="I11093" s="1"/>
      <c r="J11093" s="5"/>
      <c r="K11093" s="5"/>
      <c r="L11093" s="5"/>
      <c r="M11093" s="6"/>
      <c r="N11093" s="6"/>
      <c r="O11093" s="7"/>
      <c r="P11093" s="6"/>
      <c r="Q11093" s="6"/>
    </row>
    <row r="11094" spans="2:17" s="2" customFormat="1" x14ac:dyDescent="0.25">
      <c r="B11094" s="1"/>
      <c r="C11094" s="1"/>
      <c r="D11094" s="1"/>
      <c r="I11094" s="1"/>
      <c r="J11094" s="5"/>
      <c r="K11094" s="5"/>
      <c r="L11094" s="5"/>
      <c r="M11094" s="6"/>
      <c r="N11094" s="6"/>
      <c r="O11094" s="7"/>
      <c r="P11094" s="6"/>
      <c r="Q11094" s="6"/>
    </row>
    <row r="11095" spans="2:17" s="2" customFormat="1" x14ac:dyDescent="0.25">
      <c r="B11095" s="1"/>
      <c r="C11095" s="1"/>
      <c r="D11095" s="1"/>
      <c r="I11095" s="1"/>
      <c r="J11095" s="5"/>
      <c r="K11095" s="5"/>
      <c r="L11095" s="5"/>
      <c r="M11095" s="6"/>
      <c r="N11095" s="6"/>
      <c r="O11095" s="7"/>
      <c r="P11095" s="6"/>
      <c r="Q11095" s="6"/>
    </row>
    <row r="11096" spans="2:17" s="2" customFormat="1" x14ac:dyDescent="0.25">
      <c r="B11096" s="1"/>
      <c r="C11096" s="1"/>
      <c r="D11096" s="1"/>
      <c r="I11096" s="1"/>
      <c r="J11096" s="5"/>
      <c r="K11096" s="5"/>
      <c r="L11096" s="5"/>
      <c r="M11096" s="6"/>
      <c r="N11096" s="6"/>
      <c r="O11096" s="7"/>
      <c r="P11096" s="6"/>
      <c r="Q11096" s="6"/>
    </row>
    <row r="11097" spans="2:17" s="2" customFormat="1" x14ac:dyDescent="0.25">
      <c r="B11097" s="1"/>
      <c r="C11097" s="1"/>
      <c r="D11097" s="1"/>
      <c r="I11097" s="1"/>
      <c r="J11097" s="5"/>
      <c r="K11097" s="5"/>
      <c r="L11097" s="5"/>
      <c r="M11097" s="6"/>
      <c r="N11097" s="6"/>
      <c r="O11097" s="7"/>
      <c r="P11097" s="6"/>
      <c r="Q11097" s="6"/>
    </row>
    <row r="11098" spans="2:17" s="2" customFormat="1" x14ac:dyDescent="0.25">
      <c r="B11098" s="1"/>
      <c r="C11098" s="1"/>
      <c r="D11098" s="1"/>
      <c r="I11098" s="1"/>
      <c r="J11098" s="5"/>
      <c r="K11098" s="5"/>
      <c r="L11098" s="5"/>
      <c r="M11098" s="6"/>
      <c r="N11098" s="6"/>
      <c r="O11098" s="7"/>
      <c r="P11098" s="6"/>
      <c r="Q11098" s="6"/>
    </row>
    <row r="11099" spans="2:17" s="2" customFormat="1" x14ac:dyDescent="0.25">
      <c r="B11099" s="1"/>
      <c r="C11099" s="1"/>
      <c r="D11099" s="1"/>
      <c r="I11099" s="1"/>
      <c r="J11099" s="5"/>
      <c r="K11099" s="5"/>
      <c r="L11099" s="5"/>
      <c r="M11099" s="6"/>
      <c r="N11099" s="6"/>
      <c r="O11099" s="7"/>
      <c r="P11099" s="6"/>
      <c r="Q11099" s="6"/>
    </row>
    <row r="11100" spans="2:17" s="2" customFormat="1" x14ac:dyDescent="0.25">
      <c r="B11100" s="1"/>
      <c r="C11100" s="1"/>
      <c r="D11100" s="1"/>
      <c r="I11100" s="1"/>
      <c r="J11100" s="5"/>
      <c r="K11100" s="5"/>
      <c r="L11100" s="5"/>
      <c r="M11100" s="6"/>
      <c r="N11100" s="6"/>
      <c r="O11100" s="7"/>
      <c r="P11100" s="6"/>
      <c r="Q11100" s="6"/>
    </row>
    <row r="11101" spans="2:17" s="2" customFormat="1" x14ac:dyDescent="0.25">
      <c r="B11101" s="1"/>
      <c r="C11101" s="1"/>
      <c r="D11101" s="1"/>
      <c r="I11101" s="1"/>
      <c r="J11101" s="5"/>
      <c r="K11101" s="5"/>
      <c r="L11101" s="5"/>
      <c r="M11101" s="6"/>
      <c r="N11101" s="6"/>
      <c r="O11101" s="7"/>
      <c r="P11101" s="6"/>
      <c r="Q11101" s="6"/>
    </row>
    <row r="11102" spans="2:17" s="2" customFormat="1" x14ac:dyDescent="0.25">
      <c r="B11102" s="1"/>
      <c r="C11102" s="1"/>
      <c r="D11102" s="1"/>
      <c r="I11102" s="1"/>
      <c r="J11102" s="5"/>
      <c r="K11102" s="5"/>
      <c r="L11102" s="5"/>
      <c r="M11102" s="6"/>
      <c r="N11102" s="6"/>
      <c r="O11102" s="7"/>
      <c r="P11102" s="6"/>
      <c r="Q11102" s="6"/>
    </row>
    <row r="11103" spans="2:17" s="2" customFormat="1" x14ac:dyDescent="0.25">
      <c r="B11103" s="1"/>
      <c r="C11103" s="1"/>
      <c r="D11103" s="1"/>
      <c r="I11103" s="1"/>
      <c r="J11103" s="5"/>
      <c r="K11103" s="5"/>
      <c r="L11103" s="5"/>
      <c r="M11103" s="6"/>
      <c r="N11103" s="6"/>
      <c r="O11103" s="7"/>
      <c r="P11103" s="6"/>
      <c r="Q11103" s="6"/>
    </row>
    <row r="11104" spans="2:17" s="2" customFormat="1" x14ac:dyDescent="0.25">
      <c r="B11104" s="1"/>
      <c r="C11104" s="1"/>
      <c r="D11104" s="1"/>
      <c r="I11104" s="1"/>
      <c r="J11104" s="5"/>
      <c r="K11104" s="5"/>
      <c r="L11104" s="5"/>
      <c r="M11104" s="6"/>
      <c r="N11104" s="6"/>
      <c r="O11104" s="7"/>
      <c r="P11104" s="6"/>
      <c r="Q11104" s="6"/>
    </row>
    <row r="11105" spans="2:17" s="2" customFormat="1" x14ac:dyDescent="0.25">
      <c r="B11105" s="1"/>
      <c r="C11105" s="1"/>
      <c r="D11105" s="1"/>
      <c r="I11105" s="1"/>
      <c r="J11105" s="5"/>
      <c r="K11105" s="5"/>
      <c r="L11105" s="5"/>
      <c r="M11105" s="6"/>
      <c r="N11105" s="6"/>
      <c r="O11105" s="7"/>
      <c r="P11105" s="6"/>
      <c r="Q11105" s="6"/>
    </row>
    <row r="11106" spans="2:17" s="2" customFormat="1" x14ac:dyDescent="0.25">
      <c r="B11106" s="1"/>
      <c r="C11106" s="1"/>
      <c r="D11106" s="1"/>
      <c r="I11106" s="1"/>
      <c r="J11106" s="5"/>
      <c r="K11106" s="5"/>
      <c r="L11106" s="5"/>
      <c r="M11106" s="6"/>
      <c r="N11106" s="6"/>
      <c r="O11106" s="7"/>
      <c r="P11106" s="6"/>
      <c r="Q11106" s="6"/>
    </row>
    <row r="11107" spans="2:17" s="2" customFormat="1" x14ac:dyDescent="0.25">
      <c r="B11107" s="1"/>
      <c r="C11107" s="1"/>
      <c r="D11107" s="1"/>
      <c r="I11107" s="1"/>
      <c r="J11107" s="5"/>
      <c r="K11107" s="5"/>
      <c r="L11107" s="5"/>
      <c r="M11107" s="6"/>
      <c r="N11107" s="6"/>
      <c r="O11107" s="7"/>
      <c r="P11107" s="6"/>
      <c r="Q11107" s="6"/>
    </row>
    <row r="11108" spans="2:17" s="2" customFormat="1" x14ac:dyDescent="0.25">
      <c r="B11108" s="1"/>
      <c r="C11108" s="1"/>
      <c r="D11108" s="1"/>
      <c r="I11108" s="1"/>
      <c r="J11108" s="5"/>
      <c r="K11108" s="5"/>
      <c r="L11108" s="5"/>
      <c r="M11108" s="6"/>
      <c r="N11108" s="6"/>
      <c r="O11108" s="7"/>
      <c r="P11108" s="6"/>
      <c r="Q11108" s="6"/>
    </row>
    <row r="11109" spans="2:17" s="2" customFormat="1" x14ac:dyDescent="0.25">
      <c r="B11109" s="1"/>
      <c r="C11109" s="1"/>
      <c r="D11109" s="1"/>
      <c r="I11109" s="1"/>
      <c r="J11109" s="5"/>
      <c r="K11109" s="5"/>
      <c r="L11109" s="5"/>
      <c r="M11109" s="6"/>
      <c r="N11109" s="6"/>
      <c r="O11109" s="7"/>
      <c r="P11109" s="6"/>
      <c r="Q11109" s="6"/>
    </row>
    <row r="11110" spans="2:17" s="2" customFormat="1" x14ac:dyDescent="0.25">
      <c r="B11110" s="1"/>
      <c r="C11110" s="1"/>
      <c r="D11110" s="1"/>
      <c r="I11110" s="1"/>
      <c r="J11110" s="5"/>
      <c r="K11110" s="5"/>
      <c r="L11110" s="5"/>
      <c r="M11110" s="6"/>
      <c r="N11110" s="6"/>
      <c r="O11110" s="7"/>
      <c r="P11110" s="6"/>
      <c r="Q11110" s="6"/>
    </row>
    <row r="11111" spans="2:17" s="2" customFormat="1" x14ac:dyDescent="0.25">
      <c r="B11111" s="1"/>
      <c r="C11111" s="1"/>
      <c r="D11111" s="1"/>
      <c r="I11111" s="1"/>
      <c r="J11111" s="5"/>
      <c r="K11111" s="5"/>
      <c r="L11111" s="5"/>
      <c r="M11111" s="6"/>
      <c r="N11111" s="6"/>
      <c r="O11111" s="7"/>
      <c r="P11111" s="6"/>
      <c r="Q11111" s="6"/>
    </row>
    <row r="11112" spans="2:17" s="2" customFormat="1" x14ac:dyDescent="0.25">
      <c r="B11112" s="1"/>
      <c r="C11112" s="1"/>
      <c r="D11112" s="1"/>
      <c r="I11112" s="1"/>
      <c r="J11112" s="5"/>
      <c r="K11112" s="5"/>
      <c r="L11112" s="5"/>
      <c r="M11112" s="6"/>
      <c r="N11112" s="6"/>
      <c r="O11112" s="7"/>
      <c r="P11112" s="6"/>
      <c r="Q11112" s="6"/>
    </row>
    <row r="11113" spans="2:17" s="2" customFormat="1" x14ac:dyDescent="0.25">
      <c r="B11113" s="1"/>
      <c r="C11113" s="1"/>
      <c r="D11113" s="1"/>
      <c r="I11113" s="1"/>
      <c r="J11113" s="5"/>
      <c r="K11113" s="5"/>
      <c r="L11113" s="5"/>
      <c r="M11113" s="6"/>
      <c r="N11113" s="6"/>
      <c r="O11113" s="7"/>
      <c r="P11113" s="6"/>
      <c r="Q11113" s="6"/>
    </row>
    <row r="11114" spans="2:17" s="2" customFormat="1" x14ac:dyDescent="0.25">
      <c r="B11114" s="1"/>
      <c r="C11114" s="1"/>
      <c r="D11114" s="1"/>
      <c r="I11114" s="1"/>
      <c r="J11114" s="5"/>
      <c r="K11114" s="5"/>
      <c r="L11114" s="5"/>
      <c r="M11114" s="6"/>
      <c r="N11114" s="6"/>
      <c r="O11114" s="7"/>
      <c r="P11114" s="6"/>
      <c r="Q11114" s="6"/>
    </row>
    <row r="11115" spans="2:17" s="2" customFormat="1" x14ac:dyDescent="0.25">
      <c r="B11115" s="1"/>
      <c r="C11115" s="1"/>
      <c r="D11115" s="1"/>
      <c r="I11115" s="1"/>
      <c r="J11115" s="5"/>
      <c r="K11115" s="5"/>
      <c r="L11115" s="5"/>
      <c r="M11115" s="6"/>
      <c r="N11115" s="6"/>
      <c r="O11115" s="7"/>
      <c r="P11115" s="6"/>
      <c r="Q11115" s="6"/>
    </row>
    <row r="11116" spans="2:17" s="2" customFormat="1" x14ac:dyDescent="0.25">
      <c r="B11116" s="1"/>
      <c r="C11116" s="1"/>
      <c r="D11116" s="1"/>
      <c r="I11116" s="1"/>
      <c r="J11116" s="5"/>
      <c r="K11116" s="5"/>
      <c r="L11116" s="5"/>
      <c r="M11116" s="6"/>
      <c r="N11116" s="6"/>
      <c r="O11116" s="7"/>
      <c r="P11116" s="6"/>
      <c r="Q11116" s="6"/>
    </row>
    <row r="11117" spans="2:17" s="2" customFormat="1" x14ac:dyDescent="0.25">
      <c r="B11117" s="1"/>
      <c r="C11117" s="1"/>
      <c r="D11117" s="1"/>
      <c r="I11117" s="1"/>
      <c r="J11117" s="5"/>
      <c r="K11117" s="5"/>
      <c r="L11117" s="5"/>
      <c r="M11117" s="6"/>
      <c r="N11117" s="6"/>
      <c r="O11117" s="7"/>
      <c r="P11117" s="6"/>
      <c r="Q11117" s="6"/>
    </row>
    <row r="11118" spans="2:17" s="2" customFormat="1" x14ac:dyDescent="0.25">
      <c r="B11118" s="1"/>
      <c r="C11118" s="1"/>
      <c r="D11118" s="1"/>
      <c r="I11118" s="1"/>
      <c r="J11118" s="5"/>
      <c r="K11118" s="5"/>
      <c r="L11118" s="5"/>
      <c r="M11118" s="6"/>
      <c r="N11118" s="6"/>
      <c r="O11118" s="7"/>
      <c r="P11118" s="6"/>
      <c r="Q11118" s="6"/>
    </row>
    <row r="11119" spans="2:17" s="2" customFormat="1" x14ac:dyDescent="0.25">
      <c r="B11119" s="1"/>
      <c r="C11119" s="1"/>
      <c r="D11119" s="1"/>
      <c r="I11119" s="1"/>
      <c r="J11119" s="5"/>
      <c r="K11119" s="5"/>
      <c r="L11119" s="5"/>
      <c r="M11119" s="6"/>
      <c r="N11119" s="6"/>
      <c r="O11119" s="7"/>
      <c r="P11119" s="6"/>
      <c r="Q11119" s="6"/>
    </row>
    <row r="11120" spans="2:17" s="2" customFormat="1" x14ac:dyDescent="0.25">
      <c r="B11120" s="1"/>
      <c r="C11120" s="1"/>
      <c r="D11120" s="1"/>
      <c r="I11120" s="1"/>
      <c r="J11120" s="5"/>
      <c r="K11120" s="5"/>
      <c r="L11120" s="5"/>
      <c r="M11120" s="6"/>
      <c r="N11120" s="6"/>
      <c r="O11120" s="7"/>
      <c r="P11120" s="6"/>
      <c r="Q11120" s="6"/>
    </row>
    <row r="11121" spans="2:17" s="2" customFormat="1" x14ac:dyDescent="0.25">
      <c r="B11121" s="1"/>
      <c r="C11121" s="1"/>
      <c r="D11121" s="1"/>
      <c r="I11121" s="1"/>
      <c r="J11121" s="5"/>
      <c r="K11121" s="5"/>
      <c r="L11121" s="5"/>
      <c r="M11121" s="6"/>
      <c r="N11121" s="6"/>
      <c r="O11121" s="7"/>
      <c r="P11121" s="6"/>
      <c r="Q11121" s="6"/>
    </row>
    <row r="11122" spans="2:17" s="2" customFormat="1" x14ac:dyDescent="0.25">
      <c r="B11122" s="1"/>
      <c r="C11122" s="1"/>
      <c r="D11122" s="1"/>
      <c r="I11122" s="1"/>
      <c r="J11122" s="5"/>
      <c r="K11122" s="5"/>
      <c r="L11122" s="5"/>
      <c r="M11122" s="6"/>
      <c r="N11122" s="6"/>
      <c r="O11122" s="7"/>
      <c r="P11122" s="6"/>
      <c r="Q11122" s="6"/>
    </row>
    <row r="11123" spans="2:17" s="2" customFormat="1" x14ac:dyDescent="0.25">
      <c r="B11123" s="1"/>
      <c r="C11123" s="1"/>
      <c r="D11123" s="1"/>
      <c r="I11123" s="1"/>
      <c r="J11123" s="5"/>
      <c r="K11123" s="5"/>
      <c r="L11123" s="5"/>
      <c r="M11123" s="6"/>
      <c r="N11123" s="6"/>
      <c r="O11123" s="7"/>
      <c r="P11123" s="6"/>
      <c r="Q11123" s="6"/>
    </row>
    <row r="11124" spans="2:17" s="2" customFormat="1" x14ac:dyDescent="0.25">
      <c r="B11124" s="1"/>
      <c r="C11124" s="1"/>
      <c r="D11124" s="1"/>
      <c r="I11124" s="1"/>
      <c r="J11124" s="5"/>
      <c r="K11124" s="5"/>
      <c r="L11124" s="5"/>
      <c r="M11124" s="6"/>
      <c r="N11124" s="6"/>
      <c r="O11124" s="7"/>
      <c r="P11124" s="6"/>
      <c r="Q11124" s="6"/>
    </row>
    <row r="11125" spans="2:17" s="2" customFormat="1" x14ac:dyDescent="0.25">
      <c r="B11125" s="1"/>
      <c r="C11125" s="1"/>
      <c r="D11125" s="1"/>
      <c r="I11125" s="1"/>
      <c r="J11125" s="5"/>
      <c r="K11125" s="5"/>
      <c r="L11125" s="5"/>
      <c r="M11125" s="6"/>
      <c r="N11125" s="6"/>
      <c r="O11125" s="7"/>
      <c r="P11125" s="6"/>
      <c r="Q11125" s="6"/>
    </row>
    <row r="11126" spans="2:17" s="2" customFormat="1" x14ac:dyDescent="0.25">
      <c r="B11126" s="1"/>
      <c r="C11126" s="1"/>
      <c r="D11126" s="1"/>
      <c r="I11126" s="1"/>
      <c r="J11126" s="5"/>
      <c r="K11126" s="5"/>
      <c r="L11126" s="5"/>
      <c r="M11126" s="6"/>
      <c r="N11126" s="6"/>
      <c r="O11126" s="7"/>
      <c r="P11126" s="6"/>
      <c r="Q11126" s="6"/>
    </row>
    <row r="11127" spans="2:17" s="2" customFormat="1" x14ac:dyDescent="0.25">
      <c r="B11127" s="1"/>
      <c r="C11127" s="1"/>
      <c r="D11127" s="1"/>
      <c r="I11127" s="1"/>
      <c r="J11127" s="5"/>
      <c r="K11127" s="5"/>
      <c r="L11127" s="5"/>
      <c r="M11127" s="6"/>
      <c r="N11127" s="6"/>
      <c r="O11127" s="7"/>
      <c r="P11127" s="6"/>
      <c r="Q11127" s="6"/>
    </row>
    <row r="11128" spans="2:17" s="2" customFormat="1" x14ac:dyDescent="0.25">
      <c r="B11128" s="1"/>
      <c r="C11128" s="1"/>
      <c r="D11128" s="1"/>
      <c r="I11128" s="1"/>
      <c r="J11128" s="5"/>
      <c r="K11128" s="5"/>
      <c r="L11128" s="5"/>
      <c r="M11128" s="6"/>
      <c r="N11128" s="6"/>
      <c r="O11128" s="7"/>
      <c r="P11128" s="6"/>
      <c r="Q11128" s="6"/>
    </row>
    <row r="11129" spans="2:17" s="2" customFormat="1" x14ac:dyDescent="0.25">
      <c r="B11129" s="1"/>
      <c r="C11129" s="1"/>
      <c r="D11129" s="1"/>
      <c r="I11129" s="1"/>
      <c r="J11129" s="5"/>
      <c r="K11129" s="5"/>
      <c r="L11129" s="5"/>
      <c r="M11129" s="6"/>
      <c r="N11129" s="6"/>
      <c r="O11129" s="7"/>
      <c r="P11129" s="6"/>
      <c r="Q11129" s="6"/>
    </row>
    <row r="11130" spans="2:17" s="2" customFormat="1" x14ac:dyDescent="0.25">
      <c r="B11130" s="1"/>
      <c r="C11130" s="1"/>
      <c r="D11130" s="1"/>
      <c r="I11130" s="1"/>
      <c r="J11130" s="5"/>
      <c r="K11130" s="5"/>
      <c r="L11130" s="5"/>
      <c r="M11130" s="6"/>
      <c r="N11130" s="6"/>
      <c r="O11130" s="7"/>
      <c r="P11130" s="6"/>
      <c r="Q11130" s="6"/>
    </row>
    <row r="11131" spans="2:17" s="2" customFormat="1" x14ac:dyDescent="0.25">
      <c r="B11131" s="1"/>
      <c r="C11131" s="1"/>
      <c r="D11131" s="1"/>
      <c r="I11131" s="1"/>
      <c r="J11131" s="5"/>
      <c r="K11131" s="5"/>
      <c r="L11131" s="5"/>
      <c r="M11131" s="6"/>
      <c r="N11131" s="6"/>
      <c r="O11131" s="7"/>
      <c r="P11131" s="6"/>
      <c r="Q11131" s="6"/>
    </row>
    <row r="11132" spans="2:17" s="2" customFormat="1" x14ac:dyDescent="0.25">
      <c r="B11132" s="1"/>
      <c r="C11132" s="1"/>
      <c r="D11132" s="1"/>
      <c r="I11132" s="1"/>
      <c r="J11132" s="5"/>
      <c r="K11132" s="5"/>
      <c r="L11132" s="5"/>
      <c r="M11132" s="6"/>
      <c r="N11132" s="6"/>
      <c r="O11132" s="7"/>
      <c r="P11132" s="6"/>
      <c r="Q11132" s="6"/>
    </row>
    <row r="11133" spans="2:17" s="2" customFormat="1" x14ac:dyDescent="0.25">
      <c r="B11133" s="1"/>
      <c r="C11133" s="1"/>
      <c r="D11133" s="1"/>
      <c r="I11133" s="1"/>
      <c r="J11133" s="5"/>
      <c r="K11133" s="5"/>
      <c r="L11133" s="5"/>
      <c r="M11133" s="6"/>
      <c r="N11133" s="6"/>
      <c r="O11133" s="7"/>
      <c r="P11133" s="6"/>
      <c r="Q11133" s="6"/>
    </row>
    <row r="11134" spans="2:17" s="2" customFormat="1" x14ac:dyDescent="0.25">
      <c r="B11134" s="1"/>
      <c r="C11134" s="1"/>
      <c r="D11134" s="1"/>
      <c r="I11134" s="1"/>
      <c r="J11134" s="5"/>
      <c r="K11134" s="5"/>
      <c r="L11134" s="5"/>
      <c r="M11134" s="6"/>
      <c r="N11134" s="6"/>
      <c r="O11134" s="7"/>
      <c r="P11134" s="6"/>
      <c r="Q11134" s="6"/>
    </row>
    <row r="11135" spans="2:17" s="2" customFormat="1" x14ac:dyDescent="0.25">
      <c r="B11135" s="1"/>
      <c r="C11135" s="1"/>
      <c r="D11135" s="1"/>
      <c r="I11135" s="1"/>
      <c r="J11135" s="5"/>
      <c r="K11135" s="5"/>
      <c r="L11135" s="5"/>
      <c r="M11135" s="6"/>
      <c r="N11135" s="6"/>
      <c r="O11135" s="7"/>
      <c r="P11135" s="6"/>
      <c r="Q11135" s="6"/>
    </row>
    <row r="11136" spans="2:17" s="2" customFormat="1" x14ac:dyDescent="0.25">
      <c r="B11136" s="1"/>
      <c r="C11136" s="1"/>
      <c r="D11136" s="1"/>
      <c r="I11136" s="1"/>
      <c r="J11136" s="5"/>
      <c r="K11136" s="5"/>
      <c r="L11136" s="5"/>
      <c r="M11136" s="6"/>
      <c r="N11136" s="6"/>
      <c r="O11136" s="7"/>
      <c r="P11136" s="6"/>
      <c r="Q11136" s="6"/>
    </row>
    <row r="11137" spans="2:17" s="2" customFormat="1" x14ac:dyDescent="0.25">
      <c r="B11137" s="1"/>
      <c r="C11137" s="1"/>
      <c r="D11137" s="1"/>
      <c r="I11137" s="1"/>
      <c r="J11137" s="5"/>
      <c r="K11137" s="5"/>
      <c r="L11137" s="5"/>
      <c r="M11137" s="6"/>
      <c r="N11137" s="6"/>
      <c r="O11137" s="7"/>
      <c r="P11137" s="6"/>
      <c r="Q11137" s="6"/>
    </row>
    <row r="11138" spans="2:17" s="2" customFormat="1" x14ac:dyDescent="0.25">
      <c r="B11138" s="1"/>
      <c r="C11138" s="1"/>
      <c r="D11138" s="1"/>
      <c r="I11138" s="1"/>
      <c r="J11138" s="5"/>
      <c r="K11138" s="5"/>
      <c r="L11138" s="5"/>
      <c r="M11138" s="6"/>
      <c r="N11138" s="6"/>
      <c r="O11138" s="7"/>
      <c r="P11138" s="6"/>
      <c r="Q11138" s="6"/>
    </row>
    <row r="11139" spans="2:17" s="2" customFormat="1" x14ac:dyDescent="0.25">
      <c r="B11139" s="1"/>
      <c r="C11139" s="1"/>
      <c r="D11139" s="1"/>
      <c r="I11139" s="1"/>
      <c r="J11139" s="5"/>
      <c r="K11139" s="5"/>
      <c r="L11139" s="5"/>
      <c r="M11139" s="6"/>
      <c r="N11139" s="6"/>
      <c r="O11139" s="7"/>
      <c r="P11139" s="6"/>
      <c r="Q11139" s="6"/>
    </row>
    <row r="11140" spans="2:17" s="2" customFormat="1" x14ac:dyDescent="0.25">
      <c r="B11140" s="1"/>
      <c r="C11140" s="1"/>
      <c r="D11140" s="1"/>
      <c r="I11140" s="1"/>
      <c r="J11140" s="5"/>
      <c r="K11140" s="5"/>
      <c r="L11140" s="5"/>
      <c r="M11140" s="6"/>
      <c r="N11140" s="6"/>
      <c r="O11140" s="7"/>
      <c r="P11140" s="6"/>
      <c r="Q11140" s="6"/>
    </row>
    <row r="11141" spans="2:17" s="2" customFormat="1" x14ac:dyDescent="0.25">
      <c r="B11141" s="1"/>
      <c r="C11141" s="1"/>
      <c r="D11141" s="1"/>
      <c r="I11141" s="1"/>
      <c r="J11141" s="5"/>
      <c r="K11141" s="5"/>
      <c r="L11141" s="5"/>
      <c r="M11141" s="6"/>
      <c r="N11141" s="6"/>
      <c r="O11141" s="7"/>
      <c r="P11141" s="6"/>
      <c r="Q11141" s="6"/>
    </row>
    <row r="11142" spans="2:17" s="2" customFormat="1" x14ac:dyDescent="0.25">
      <c r="B11142" s="1"/>
      <c r="C11142" s="1"/>
      <c r="D11142" s="1"/>
      <c r="I11142" s="1"/>
      <c r="J11142" s="5"/>
      <c r="K11142" s="5"/>
      <c r="L11142" s="5"/>
      <c r="M11142" s="6"/>
      <c r="N11142" s="6"/>
      <c r="O11142" s="7"/>
      <c r="P11142" s="6"/>
      <c r="Q11142" s="6"/>
    </row>
    <row r="11143" spans="2:17" s="2" customFormat="1" x14ac:dyDescent="0.25">
      <c r="B11143" s="1"/>
      <c r="C11143" s="1"/>
      <c r="D11143" s="1"/>
      <c r="I11143" s="1"/>
      <c r="J11143" s="5"/>
      <c r="K11143" s="5"/>
      <c r="L11143" s="5"/>
      <c r="M11143" s="6"/>
      <c r="N11143" s="6"/>
      <c r="O11143" s="7"/>
      <c r="P11143" s="6"/>
      <c r="Q11143" s="6"/>
    </row>
    <row r="11144" spans="2:17" s="2" customFormat="1" x14ac:dyDescent="0.25">
      <c r="B11144" s="1"/>
      <c r="C11144" s="1"/>
      <c r="D11144" s="1"/>
      <c r="I11144" s="1"/>
      <c r="J11144" s="5"/>
      <c r="K11144" s="5"/>
      <c r="L11144" s="5"/>
      <c r="M11144" s="6"/>
      <c r="N11144" s="6"/>
      <c r="O11144" s="7"/>
      <c r="P11144" s="6"/>
      <c r="Q11144" s="6"/>
    </row>
    <row r="11145" spans="2:17" s="2" customFormat="1" x14ac:dyDescent="0.25">
      <c r="B11145" s="1"/>
      <c r="C11145" s="1"/>
      <c r="D11145" s="1"/>
      <c r="I11145" s="1"/>
      <c r="J11145" s="5"/>
      <c r="K11145" s="5"/>
      <c r="L11145" s="5"/>
      <c r="M11145" s="6"/>
      <c r="N11145" s="6"/>
      <c r="O11145" s="7"/>
      <c r="P11145" s="6"/>
      <c r="Q11145" s="6"/>
    </row>
    <row r="11146" spans="2:17" s="2" customFormat="1" x14ac:dyDescent="0.25">
      <c r="B11146" s="1"/>
      <c r="C11146" s="1"/>
      <c r="D11146" s="1"/>
      <c r="I11146" s="1"/>
      <c r="J11146" s="5"/>
      <c r="K11146" s="5"/>
      <c r="L11146" s="5"/>
      <c r="M11146" s="6"/>
      <c r="N11146" s="6"/>
      <c r="O11146" s="7"/>
      <c r="P11146" s="6"/>
      <c r="Q11146" s="6"/>
    </row>
    <row r="11147" spans="2:17" s="2" customFormat="1" x14ac:dyDescent="0.25">
      <c r="B11147" s="1"/>
      <c r="C11147" s="1"/>
      <c r="D11147" s="1"/>
      <c r="I11147" s="1"/>
      <c r="J11147" s="5"/>
      <c r="K11147" s="5"/>
      <c r="L11147" s="5"/>
      <c r="M11147" s="6"/>
      <c r="N11147" s="6"/>
      <c r="O11147" s="7"/>
      <c r="P11147" s="6"/>
      <c r="Q11147" s="6"/>
    </row>
    <row r="11148" spans="2:17" s="2" customFormat="1" x14ac:dyDescent="0.25">
      <c r="B11148" s="1"/>
      <c r="C11148" s="1"/>
      <c r="D11148" s="1"/>
      <c r="I11148" s="1"/>
      <c r="J11148" s="5"/>
      <c r="K11148" s="5"/>
      <c r="L11148" s="5"/>
      <c r="M11148" s="6"/>
      <c r="N11148" s="6"/>
      <c r="O11148" s="7"/>
      <c r="P11148" s="6"/>
      <c r="Q11148" s="6"/>
    </row>
    <row r="11149" spans="2:17" s="2" customFormat="1" x14ac:dyDescent="0.25">
      <c r="B11149" s="1"/>
      <c r="C11149" s="1"/>
      <c r="D11149" s="1"/>
      <c r="I11149" s="1"/>
      <c r="J11149" s="5"/>
      <c r="K11149" s="5"/>
      <c r="L11149" s="5"/>
      <c r="M11149" s="6"/>
      <c r="N11149" s="6"/>
      <c r="O11149" s="7"/>
      <c r="P11149" s="6"/>
      <c r="Q11149" s="6"/>
    </row>
    <row r="11150" spans="2:17" s="2" customFormat="1" x14ac:dyDescent="0.25">
      <c r="B11150" s="1"/>
      <c r="C11150" s="1"/>
      <c r="D11150" s="1"/>
      <c r="I11150" s="1"/>
      <c r="J11150" s="5"/>
      <c r="K11150" s="5"/>
      <c r="L11150" s="5"/>
      <c r="M11150" s="6"/>
      <c r="N11150" s="6"/>
      <c r="O11150" s="7"/>
      <c r="P11150" s="6"/>
      <c r="Q11150" s="6"/>
    </row>
    <row r="11151" spans="2:17" s="2" customFormat="1" x14ac:dyDescent="0.25">
      <c r="B11151" s="1"/>
      <c r="C11151" s="1"/>
      <c r="D11151" s="1"/>
      <c r="I11151" s="1"/>
      <c r="J11151" s="5"/>
      <c r="K11151" s="5"/>
      <c r="L11151" s="5"/>
      <c r="M11151" s="6"/>
      <c r="N11151" s="6"/>
      <c r="O11151" s="7"/>
      <c r="P11151" s="6"/>
      <c r="Q11151" s="6"/>
    </row>
    <row r="11152" spans="2:17" s="2" customFormat="1" x14ac:dyDescent="0.25">
      <c r="B11152" s="1"/>
      <c r="C11152" s="1"/>
      <c r="D11152" s="1"/>
      <c r="I11152" s="1"/>
      <c r="J11152" s="5"/>
      <c r="K11152" s="5"/>
      <c r="L11152" s="5"/>
      <c r="M11152" s="6"/>
      <c r="N11152" s="6"/>
      <c r="O11152" s="7"/>
      <c r="P11152" s="6"/>
      <c r="Q11152" s="6"/>
    </row>
    <row r="11153" spans="2:17" s="2" customFormat="1" x14ac:dyDescent="0.25">
      <c r="B11153" s="1"/>
      <c r="C11153" s="1"/>
      <c r="D11153" s="1"/>
      <c r="I11153" s="1"/>
      <c r="J11153" s="5"/>
      <c r="K11153" s="5"/>
      <c r="L11153" s="5"/>
      <c r="M11153" s="6"/>
      <c r="N11153" s="6"/>
      <c r="O11153" s="7"/>
      <c r="P11153" s="6"/>
      <c r="Q11153" s="6"/>
    </row>
    <row r="11154" spans="2:17" s="2" customFormat="1" x14ac:dyDescent="0.25">
      <c r="B11154" s="1"/>
      <c r="C11154" s="1"/>
      <c r="D11154" s="1"/>
      <c r="I11154" s="1"/>
      <c r="J11154" s="5"/>
      <c r="K11154" s="5"/>
      <c r="L11154" s="5"/>
      <c r="M11154" s="6"/>
      <c r="N11154" s="6"/>
      <c r="O11154" s="7"/>
      <c r="P11154" s="6"/>
      <c r="Q11154" s="6"/>
    </row>
    <row r="11155" spans="2:17" s="2" customFormat="1" x14ac:dyDescent="0.25">
      <c r="B11155" s="1"/>
      <c r="C11155" s="1"/>
      <c r="D11155" s="1"/>
      <c r="I11155" s="1"/>
      <c r="J11155" s="5"/>
      <c r="K11155" s="5"/>
      <c r="L11155" s="5"/>
      <c r="M11155" s="6"/>
      <c r="N11155" s="6"/>
      <c r="O11155" s="7"/>
      <c r="P11155" s="6"/>
      <c r="Q11155" s="6"/>
    </row>
    <row r="11156" spans="2:17" s="2" customFormat="1" x14ac:dyDescent="0.25">
      <c r="B11156" s="1"/>
      <c r="C11156" s="1"/>
      <c r="D11156" s="1"/>
      <c r="I11156" s="1"/>
      <c r="J11156" s="5"/>
      <c r="K11156" s="5"/>
      <c r="L11156" s="5"/>
      <c r="M11156" s="6"/>
      <c r="N11156" s="6"/>
      <c r="O11156" s="7"/>
      <c r="P11156" s="6"/>
      <c r="Q11156" s="6"/>
    </row>
    <row r="11157" spans="2:17" s="2" customFormat="1" x14ac:dyDescent="0.25">
      <c r="B11157" s="1"/>
      <c r="C11157" s="1"/>
      <c r="D11157" s="1"/>
      <c r="I11157" s="1"/>
      <c r="J11157" s="5"/>
      <c r="K11157" s="5"/>
      <c r="L11157" s="5"/>
      <c r="M11157" s="6"/>
      <c r="N11157" s="6"/>
      <c r="O11157" s="7"/>
      <c r="P11157" s="6"/>
      <c r="Q11157" s="6"/>
    </row>
    <row r="11158" spans="2:17" s="2" customFormat="1" x14ac:dyDescent="0.25">
      <c r="B11158" s="1"/>
      <c r="C11158" s="1"/>
      <c r="D11158" s="1"/>
      <c r="I11158" s="1"/>
      <c r="J11158" s="5"/>
      <c r="K11158" s="5"/>
      <c r="L11158" s="5"/>
      <c r="M11158" s="6"/>
      <c r="N11158" s="6"/>
      <c r="O11158" s="7"/>
      <c r="P11158" s="6"/>
      <c r="Q11158" s="6"/>
    </row>
    <row r="11159" spans="2:17" s="2" customFormat="1" x14ac:dyDescent="0.25">
      <c r="B11159" s="1"/>
      <c r="C11159" s="1"/>
      <c r="D11159" s="1"/>
      <c r="I11159" s="1"/>
      <c r="J11159" s="5"/>
      <c r="K11159" s="5"/>
      <c r="L11159" s="5"/>
      <c r="M11159" s="6"/>
      <c r="N11159" s="6"/>
      <c r="O11159" s="7"/>
      <c r="P11159" s="6"/>
      <c r="Q11159" s="6"/>
    </row>
    <row r="11160" spans="2:17" s="2" customFormat="1" x14ac:dyDescent="0.25">
      <c r="B11160" s="1"/>
      <c r="C11160" s="1"/>
      <c r="D11160" s="1"/>
      <c r="I11160" s="1"/>
      <c r="J11160" s="5"/>
      <c r="K11160" s="5"/>
      <c r="L11160" s="5"/>
      <c r="M11160" s="6"/>
      <c r="N11160" s="6"/>
      <c r="O11160" s="7"/>
      <c r="P11160" s="6"/>
      <c r="Q11160" s="6"/>
    </row>
    <row r="11161" spans="2:17" s="2" customFormat="1" x14ac:dyDescent="0.25">
      <c r="B11161" s="1"/>
      <c r="C11161" s="1"/>
      <c r="D11161" s="1"/>
      <c r="I11161" s="1"/>
      <c r="J11161" s="5"/>
      <c r="K11161" s="5"/>
      <c r="L11161" s="5"/>
      <c r="M11161" s="6"/>
      <c r="N11161" s="6"/>
      <c r="O11161" s="7"/>
      <c r="P11161" s="6"/>
      <c r="Q11161" s="6"/>
    </row>
    <row r="11162" spans="2:17" s="2" customFormat="1" x14ac:dyDescent="0.25">
      <c r="B11162" s="1"/>
      <c r="C11162" s="1"/>
      <c r="D11162" s="1"/>
      <c r="I11162" s="1"/>
      <c r="J11162" s="5"/>
      <c r="K11162" s="5"/>
      <c r="L11162" s="5"/>
      <c r="M11162" s="6"/>
      <c r="N11162" s="6"/>
      <c r="O11162" s="7"/>
      <c r="P11162" s="6"/>
      <c r="Q11162" s="6"/>
    </row>
    <row r="11163" spans="2:17" s="2" customFormat="1" x14ac:dyDescent="0.25">
      <c r="B11163" s="1"/>
      <c r="C11163" s="1"/>
      <c r="D11163" s="1"/>
      <c r="I11163" s="1"/>
      <c r="J11163" s="5"/>
      <c r="K11163" s="5"/>
      <c r="L11163" s="5"/>
      <c r="M11163" s="6"/>
      <c r="N11163" s="6"/>
      <c r="O11163" s="7"/>
      <c r="P11163" s="6"/>
      <c r="Q11163" s="6"/>
    </row>
    <row r="11164" spans="2:17" s="2" customFormat="1" x14ac:dyDescent="0.25">
      <c r="B11164" s="1"/>
      <c r="C11164" s="1"/>
      <c r="D11164" s="1"/>
      <c r="I11164" s="1"/>
      <c r="J11164" s="5"/>
      <c r="K11164" s="5"/>
      <c r="L11164" s="5"/>
      <c r="M11164" s="6"/>
      <c r="N11164" s="6"/>
      <c r="O11164" s="7"/>
      <c r="P11164" s="6"/>
      <c r="Q11164" s="6"/>
    </row>
    <row r="11165" spans="2:17" s="2" customFormat="1" x14ac:dyDescent="0.25">
      <c r="B11165" s="1"/>
      <c r="C11165" s="1"/>
      <c r="D11165" s="1"/>
      <c r="I11165" s="1"/>
      <c r="J11165" s="5"/>
      <c r="K11165" s="5"/>
      <c r="L11165" s="5"/>
      <c r="M11165" s="6"/>
      <c r="N11165" s="6"/>
      <c r="O11165" s="7"/>
      <c r="P11165" s="6"/>
      <c r="Q11165" s="6"/>
    </row>
    <row r="11166" spans="2:17" s="2" customFormat="1" x14ac:dyDescent="0.25">
      <c r="B11166" s="1"/>
      <c r="C11166" s="1"/>
      <c r="D11166" s="1"/>
      <c r="I11166" s="1"/>
      <c r="J11166" s="5"/>
      <c r="K11166" s="5"/>
      <c r="L11166" s="5"/>
      <c r="M11166" s="6"/>
      <c r="N11166" s="6"/>
      <c r="O11166" s="7"/>
      <c r="P11166" s="6"/>
      <c r="Q11166" s="6"/>
    </row>
    <row r="11167" spans="2:17" s="2" customFormat="1" x14ac:dyDescent="0.25">
      <c r="B11167" s="1"/>
      <c r="C11167" s="1"/>
      <c r="D11167" s="1"/>
      <c r="I11167" s="1"/>
      <c r="J11167" s="5"/>
      <c r="K11167" s="5"/>
      <c r="L11167" s="5"/>
      <c r="M11167" s="6"/>
      <c r="N11167" s="6"/>
      <c r="O11167" s="7"/>
      <c r="P11167" s="6"/>
      <c r="Q11167" s="6"/>
    </row>
    <row r="11168" spans="2:17" s="2" customFormat="1" x14ac:dyDescent="0.25">
      <c r="B11168" s="1"/>
      <c r="C11168" s="1"/>
      <c r="D11168" s="1"/>
      <c r="I11168" s="1"/>
      <c r="J11168" s="5"/>
      <c r="K11168" s="5"/>
      <c r="L11168" s="5"/>
      <c r="M11168" s="6"/>
      <c r="N11168" s="6"/>
      <c r="O11168" s="7"/>
      <c r="P11168" s="6"/>
      <c r="Q11168" s="6"/>
    </row>
    <row r="11169" spans="2:17" s="2" customFormat="1" x14ac:dyDescent="0.25">
      <c r="B11169" s="1"/>
      <c r="C11169" s="1"/>
      <c r="D11169" s="1"/>
      <c r="I11169" s="1"/>
      <c r="J11169" s="5"/>
      <c r="K11169" s="5"/>
      <c r="L11169" s="5"/>
      <c r="M11169" s="6"/>
      <c r="N11169" s="6"/>
      <c r="O11169" s="7"/>
      <c r="P11169" s="6"/>
      <c r="Q11169" s="6"/>
    </row>
    <row r="11170" spans="2:17" s="2" customFormat="1" x14ac:dyDescent="0.25">
      <c r="B11170" s="1"/>
      <c r="C11170" s="1"/>
      <c r="D11170" s="1"/>
      <c r="I11170" s="1"/>
      <c r="J11170" s="5"/>
      <c r="K11170" s="5"/>
      <c r="L11170" s="5"/>
      <c r="M11170" s="6"/>
      <c r="N11170" s="6"/>
      <c r="O11170" s="7"/>
      <c r="P11170" s="6"/>
      <c r="Q11170" s="6"/>
    </row>
    <row r="11171" spans="2:17" s="2" customFormat="1" x14ac:dyDescent="0.25">
      <c r="B11171" s="1"/>
      <c r="C11171" s="1"/>
      <c r="D11171" s="1"/>
      <c r="I11171" s="1"/>
      <c r="J11171" s="5"/>
      <c r="K11171" s="5"/>
      <c r="L11171" s="5"/>
      <c r="M11171" s="6"/>
      <c r="N11171" s="6"/>
      <c r="O11171" s="7"/>
      <c r="P11171" s="6"/>
      <c r="Q11171" s="6"/>
    </row>
    <row r="11172" spans="2:17" s="2" customFormat="1" x14ac:dyDescent="0.25">
      <c r="B11172" s="1"/>
      <c r="C11172" s="1"/>
      <c r="D11172" s="1"/>
      <c r="I11172" s="1"/>
      <c r="J11172" s="5"/>
      <c r="K11172" s="5"/>
      <c r="L11172" s="5"/>
      <c r="M11172" s="6"/>
      <c r="N11172" s="6"/>
      <c r="O11172" s="7"/>
      <c r="P11172" s="6"/>
      <c r="Q11172" s="6"/>
    </row>
    <row r="11173" spans="2:17" s="2" customFormat="1" x14ac:dyDescent="0.25">
      <c r="B11173" s="1"/>
      <c r="C11173" s="1"/>
      <c r="D11173" s="1"/>
      <c r="I11173" s="1"/>
      <c r="J11173" s="5"/>
      <c r="K11173" s="5"/>
      <c r="L11173" s="5"/>
      <c r="M11173" s="6"/>
      <c r="N11173" s="6"/>
      <c r="O11173" s="7"/>
      <c r="P11173" s="6"/>
      <c r="Q11173" s="6"/>
    </row>
    <row r="11174" spans="2:17" s="2" customFormat="1" x14ac:dyDescent="0.25">
      <c r="B11174" s="1"/>
      <c r="C11174" s="1"/>
      <c r="D11174" s="1"/>
      <c r="I11174" s="1"/>
      <c r="J11174" s="5"/>
      <c r="K11174" s="5"/>
      <c r="L11174" s="5"/>
      <c r="M11174" s="6"/>
      <c r="N11174" s="6"/>
      <c r="O11174" s="7"/>
      <c r="P11174" s="6"/>
      <c r="Q11174" s="6"/>
    </row>
    <row r="11175" spans="2:17" s="2" customFormat="1" x14ac:dyDescent="0.25">
      <c r="B11175" s="1"/>
      <c r="C11175" s="1"/>
      <c r="D11175" s="1"/>
      <c r="I11175" s="1"/>
      <c r="J11175" s="5"/>
      <c r="K11175" s="5"/>
      <c r="L11175" s="5"/>
      <c r="M11175" s="6"/>
      <c r="N11175" s="6"/>
      <c r="O11175" s="7"/>
      <c r="P11175" s="6"/>
      <c r="Q11175" s="6"/>
    </row>
    <row r="11176" spans="2:17" s="2" customFormat="1" x14ac:dyDescent="0.25">
      <c r="B11176" s="1"/>
      <c r="C11176" s="1"/>
      <c r="D11176" s="1"/>
      <c r="I11176" s="1"/>
      <c r="J11176" s="5"/>
      <c r="K11176" s="5"/>
      <c r="L11176" s="5"/>
      <c r="M11176" s="6"/>
      <c r="N11176" s="6"/>
      <c r="O11176" s="7"/>
      <c r="P11176" s="6"/>
      <c r="Q11176" s="6"/>
    </row>
    <row r="11177" spans="2:17" s="2" customFormat="1" x14ac:dyDescent="0.25">
      <c r="B11177" s="1"/>
      <c r="C11177" s="1"/>
      <c r="D11177" s="1"/>
      <c r="I11177" s="1"/>
      <c r="J11177" s="5"/>
      <c r="K11177" s="5"/>
      <c r="L11177" s="5"/>
      <c r="M11177" s="6"/>
      <c r="N11177" s="6"/>
      <c r="O11177" s="7"/>
      <c r="P11177" s="6"/>
      <c r="Q11177" s="6"/>
    </row>
    <row r="11178" spans="2:17" s="2" customFormat="1" x14ac:dyDescent="0.25">
      <c r="B11178" s="1"/>
      <c r="C11178" s="1"/>
      <c r="D11178" s="1"/>
      <c r="I11178" s="1"/>
      <c r="J11178" s="5"/>
      <c r="K11178" s="5"/>
      <c r="L11178" s="5"/>
      <c r="M11178" s="6"/>
      <c r="N11178" s="6"/>
      <c r="O11178" s="7"/>
      <c r="P11178" s="6"/>
      <c r="Q11178" s="6"/>
    </row>
    <row r="11179" spans="2:17" s="2" customFormat="1" x14ac:dyDescent="0.25">
      <c r="B11179" s="1"/>
      <c r="C11179" s="1"/>
      <c r="D11179" s="1"/>
      <c r="I11179" s="1"/>
      <c r="J11179" s="5"/>
      <c r="K11179" s="5"/>
      <c r="L11179" s="5"/>
      <c r="M11179" s="6"/>
      <c r="N11179" s="6"/>
      <c r="O11179" s="7"/>
      <c r="P11179" s="6"/>
      <c r="Q11179" s="6"/>
    </row>
    <row r="11180" spans="2:17" s="2" customFormat="1" x14ac:dyDescent="0.25">
      <c r="B11180" s="1"/>
      <c r="C11180" s="1"/>
      <c r="D11180" s="1"/>
      <c r="I11180" s="1"/>
      <c r="J11180" s="5"/>
      <c r="K11180" s="5"/>
      <c r="L11180" s="5"/>
      <c r="M11180" s="6"/>
      <c r="N11180" s="6"/>
      <c r="O11180" s="7"/>
      <c r="P11180" s="6"/>
      <c r="Q11180" s="6"/>
    </row>
    <row r="11181" spans="2:17" s="2" customFormat="1" x14ac:dyDescent="0.25">
      <c r="B11181" s="1"/>
      <c r="C11181" s="1"/>
      <c r="D11181" s="1"/>
      <c r="I11181" s="1"/>
      <c r="J11181" s="5"/>
      <c r="K11181" s="5"/>
      <c r="L11181" s="5"/>
      <c r="M11181" s="6"/>
      <c r="N11181" s="6"/>
      <c r="O11181" s="7"/>
      <c r="P11181" s="6"/>
      <c r="Q11181" s="6"/>
    </row>
    <row r="11182" spans="2:17" s="2" customFormat="1" x14ac:dyDescent="0.25">
      <c r="B11182" s="1"/>
      <c r="C11182" s="1"/>
      <c r="D11182" s="1"/>
      <c r="I11182" s="1"/>
      <c r="J11182" s="5"/>
      <c r="K11182" s="5"/>
      <c r="L11182" s="5"/>
      <c r="M11182" s="6"/>
      <c r="N11182" s="6"/>
      <c r="O11182" s="7"/>
      <c r="P11182" s="6"/>
      <c r="Q11182" s="6"/>
    </row>
    <row r="11183" spans="2:17" s="2" customFormat="1" x14ac:dyDescent="0.25">
      <c r="B11183" s="1"/>
      <c r="C11183" s="1"/>
      <c r="D11183" s="1"/>
      <c r="I11183" s="1"/>
      <c r="J11183" s="5"/>
      <c r="K11183" s="5"/>
      <c r="L11183" s="5"/>
      <c r="M11183" s="6"/>
      <c r="N11183" s="6"/>
      <c r="O11183" s="7"/>
      <c r="P11183" s="6"/>
      <c r="Q11183" s="6"/>
    </row>
    <row r="11184" spans="2:17" s="2" customFormat="1" x14ac:dyDescent="0.25">
      <c r="B11184" s="1"/>
      <c r="C11184" s="1"/>
      <c r="D11184" s="1"/>
      <c r="I11184" s="1"/>
      <c r="J11184" s="5"/>
      <c r="K11184" s="5"/>
      <c r="L11184" s="5"/>
      <c r="M11184" s="6"/>
      <c r="N11184" s="6"/>
      <c r="O11184" s="7"/>
      <c r="P11184" s="6"/>
      <c r="Q11184" s="6"/>
    </row>
    <row r="11185" spans="2:17" s="2" customFormat="1" x14ac:dyDescent="0.25">
      <c r="B11185" s="1"/>
      <c r="C11185" s="1"/>
      <c r="D11185" s="1"/>
      <c r="I11185" s="1"/>
      <c r="J11185" s="5"/>
      <c r="K11185" s="5"/>
      <c r="L11185" s="5"/>
      <c r="M11185" s="6"/>
      <c r="N11185" s="6"/>
      <c r="O11185" s="7"/>
      <c r="P11185" s="6"/>
      <c r="Q11185" s="6"/>
    </row>
    <row r="11186" spans="2:17" s="2" customFormat="1" x14ac:dyDescent="0.25">
      <c r="B11186" s="1"/>
      <c r="C11186" s="1"/>
      <c r="D11186" s="1"/>
      <c r="I11186" s="1"/>
      <c r="J11186" s="5"/>
      <c r="K11186" s="5"/>
      <c r="L11186" s="5"/>
      <c r="M11186" s="6"/>
      <c r="N11186" s="6"/>
      <c r="O11186" s="7"/>
      <c r="P11186" s="6"/>
      <c r="Q11186" s="6"/>
    </row>
    <row r="11187" spans="2:17" s="2" customFormat="1" x14ac:dyDescent="0.25">
      <c r="B11187" s="1"/>
      <c r="C11187" s="1"/>
      <c r="D11187" s="1"/>
      <c r="I11187" s="1"/>
      <c r="J11187" s="5"/>
      <c r="K11187" s="5"/>
      <c r="L11187" s="5"/>
      <c r="M11187" s="6"/>
      <c r="N11187" s="6"/>
      <c r="O11187" s="7"/>
      <c r="P11187" s="6"/>
      <c r="Q11187" s="6"/>
    </row>
    <row r="11188" spans="2:17" s="2" customFormat="1" x14ac:dyDescent="0.25">
      <c r="B11188" s="1"/>
      <c r="C11188" s="1"/>
      <c r="D11188" s="1"/>
      <c r="I11188" s="1"/>
      <c r="J11188" s="5"/>
      <c r="K11188" s="5"/>
      <c r="L11188" s="5"/>
      <c r="M11188" s="6"/>
      <c r="N11188" s="6"/>
      <c r="O11188" s="7"/>
      <c r="P11188" s="6"/>
      <c r="Q11188" s="6"/>
    </row>
    <row r="11189" spans="2:17" s="2" customFormat="1" x14ac:dyDescent="0.25">
      <c r="B11189" s="1"/>
      <c r="C11189" s="1"/>
      <c r="D11189" s="1"/>
      <c r="I11189" s="1"/>
      <c r="J11189" s="5"/>
      <c r="K11189" s="5"/>
      <c r="L11189" s="5"/>
      <c r="M11189" s="6"/>
      <c r="N11189" s="6"/>
      <c r="O11189" s="7"/>
      <c r="P11189" s="6"/>
      <c r="Q11189" s="6"/>
    </row>
    <row r="11190" spans="2:17" s="2" customFormat="1" x14ac:dyDescent="0.25">
      <c r="B11190" s="1"/>
      <c r="C11190" s="1"/>
      <c r="D11190" s="1"/>
      <c r="I11190" s="1"/>
      <c r="J11190" s="5"/>
      <c r="K11190" s="5"/>
      <c r="L11190" s="5"/>
      <c r="M11190" s="6"/>
      <c r="N11190" s="6"/>
      <c r="O11190" s="7"/>
      <c r="P11190" s="6"/>
      <c r="Q11190" s="6"/>
    </row>
    <row r="11191" spans="2:17" s="2" customFormat="1" x14ac:dyDescent="0.25">
      <c r="B11191" s="1"/>
      <c r="C11191" s="1"/>
      <c r="D11191" s="1"/>
      <c r="I11191" s="1"/>
      <c r="J11191" s="5"/>
      <c r="K11191" s="5"/>
      <c r="L11191" s="5"/>
      <c r="M11191" s="6"/>
      <c r="N11191" s="6"/>
      <c r="O11191" s="7"/>
      <c r="P11191" s="6"/>
      <c r="Q11191" s="6"/>
    </row>
    <row r="11192" spans="2:17" s="2" customFormat="1" x14ac:dyDescent="0.25">
      <c r="B11192" s="1"/>
      <c r="C11192" s="1"/>
      <c r="D11192" s="1"/>
      <c r="I11192" s="1"/>
      <c r="J11192" s="5"/>
      <c r="K11192" s="5"/>
      <c r="L11192" s="5"/>
      <c r="M11192" s="6"/>
      <c r="N11192" s="6"/>
      <c r="O11192" s="7"/>
      <c r="P11192" s="6"/>
      <c r="Q11192" s="6"/>
    </row>
    <row r="11193" spans="2:17" s="2" customFormat="1" x14ac:dyDescent="0.25">
      <c r="B11193" s="1"/>
      <c r="C11193" s="1"/>
      <c r="D11193" s="1"/>
      <c r="I11193" s="1"/>
      <c r="J11193" s="5"/>
      <c r="K11193" s="5"/>
      <c r="L11193" s="5"/>
      <c r="M11193" s="6"/>
      <c r="N11193" s="6"/>
      <c r="O11193" s="7"/>
      <c r="P11193" s="6"/>
      <c r="Q11193" s="6"/>
    </row>
    <row r="11194" spans="2:17" s="2" customFormat="1" x14ac:dyDescent="0.25">
      <c r="B11194" s="1"/>
      <c r="C11194" s="1"/>
      <c r="D11194" s="1"/>
      <c r="I11194" s="1"/>
      <c r="J11194" s="5"/>
      <c r="K11194" s="5"/>
      <c r="L11194" s="5"/>
      <c r="M11194" s="6"/>
      <c r="N11194" s="6"/>
      <c r="O11194" s="7"/>
      <c r="P11194" s="6"/>
      <c r="Q11194" s="6"/>
    </row>
    <row r="11195" spans="2:17" s="2" customFormat="1" x14ac:dyDescent="0.25">
      <c r="B11195" s="1"/>
      <c r="C11195" s="1"/>
      <c r="D11195" s="1"/>
      <c r="I11195" s="1"/>
      <c r="J11195" s="5"/>
      <c r="K11195" s="5"/>
      <c r="L11195" s="5"/>
      <c r="M11195" s="6"/>
      <c r="N11195" s="6"/>
      <c r="O11195" s="7"/>
      <c r="P11195" s="6"/>
      <c r="Q11195" s="6"/>
    </row>
    <row r="11196" spans="2:17" s="2" customFormat="1" x14ac:dyDescent="0.25">
      <c r="B11196" s="1"/>
      <c r="C11196" s="1"/>
      <c r="D11196" s="1"/>
      <c r="I11196" s="1"/>
      <c r="J11196" s="5"/>
      <c r="K11196" s="5"/>
      <c r="L11196" s="5"/>
      <c r="M11196" s="6"/>
      <c r="N11196" s="6"/>
      <c r="O11196" s="7"/>
      <c r="P11196" s="6"/>
      <c r="Q11196" s="6"/>
    </row>
    <row r="11197" spans="2:17" s="2" customFormat="1" x14ac:dyDescent="0.25">
      <c r="B11197" s="1"/>
      <c r="C11197" s="1"/>
      <c r="D11197" s="1"/>
      <c r="I11197" s="1"/>
      <c r="J11197" s="5"/>
      <c r="K11197" s="5"/>
      <c r="L11197" s="5"/>
      <c r="M11197" s="6"/>
      <c r="N11197" s="6"/>
      <c r="O11197" s="7"/>
      <c r="P11197" s="6"/>
      <c r="Q11197" s="6"/>
    </row>
    <row r="11198" spans="2:17" s="2" customFormat="1" x14ac:dyDescent="0.25">
      <c r="B11198" s="1"/>
      <c r="C11198" s="1"/>
      <c r="D11198" s="1"/>
      <c r="I11198" s="1"/>
      <c r="J11198" s="5"/>
      <c r="K11198" s="5"/>
      <c r="L11198" s="5"/>
      <c r="M11198" s="6"/>
      <c r="N11198" s="6"/>
      <c r="O11198" s="7"/>
      <c r="P11198" s="6"/>
      <c r="Q11198" s="6"/>
    </row>
    <row r="11199" spans="2:17" s="2" customFormat="1" x14ac:dyDescent="0.25">
      <c r="B11199" s="1"/>
      <c r="C11199" s="1"/>
      <c r="D11199" s="1"/>
      <c r="I11199" s="1"/>
      <c r="J11199" s="5"/>
      <c r="K11199" s="5"/>
      <c r="L11199" s="5"/>
      <c r="M11199" s="6"/>
      <c r="N11199" s="6"/>
      <c r="O11199" s="7"/>
      <c r="P11199" s="6"/>
      <c r="Q11199" s="6"/>
    </row>
    <row r="11200" spans="2:17" s="2" customFormat="1" x14ac:dyDescent="0.25">
      <c r="B11200" s="1"/>
      <c r="C11200" s="1"/>
      <c r="D11200" s="1"/>
      <c r="I11200" s="1"/>
      <c r="J11200" s="5"/>
      <c r="K11200" s="5"/>
      <c r="L11200" s="5"/>
      <c r="M11200" s="6"/>
      <c r="N11200" s="6"/>
      <c r="O11200" s="7"/>
      <c r="P11200" s="6"/>
      <c r="Q11200" s="6"/>
    </row>
    <row r="11201" spans="2:17" s="2" customFormat="1" x14ac:dyDescent="0.25">
      <c r="B11201" s="1"/>
      <c r="C11201" s="1"/>
      <c r="D11201" s="1"/>
      <c r="I11201" s="1"/>
      <c r="J11201" s="5"/>
      <c r="K11201" s="5"/>
      <c r="L11201" s="5"/>
      <c r="M11201" s="6"/>
      <c r="N11201" s="6"/>
      <c r="O11201" s="7"/>
      <c r="P11201" s="6"/>
      <c r="Q11201" s="6"/>
    </row>
    <row r="11202" spans="2:17" s="2" customFormat="1" x14ac:dyDescent="0.25">
      <c r="B11202" s="1"/>
      <c r="C11202" s="1"/>
      <c r="D11202" s="1"/>
      <c r="I11202" s="1"/>
      <c r="J11202" s="5"/>
      <c r="K11202" s="5"/>
      <c r="L11202" s="5"/>
      <c r="M11202" s="6"/>
      <c r="N11202" s="6"/>
      <c r="O11202" s="7"/>
      <c r="P11202" s="6"/>
      <c r="Q11202" s="6"/>
    </row>
    <row r="11203" spans="2:17" s="2" customFormat="1" x14ac:dyDescent="0.25">
      <c r="B11203" s="1"/>
      <c r="C11203" s="1"/>
      <c r="D11203" s="1"/>
      <c r="I11203" s="1"/>
      <c r="J11203" s="5"/>
      <c r="K11203" s="5"/>
      <c r="L11203" s="5"/>
      <c r="M11203" s="6"/>
      <c r="N11203" s="6"/>
      <c r="O11203" s="7"/>
      <c r="P11203" s="6"/>
      <c r="Q11203" s="6"/>
    </row>
    <row r="11204" spans="2:17" s="2" customFormat="1" x14ac:dyDescent="0.25">
      <c r="B11204" s="1"/>
      <c r="C11204" s="1"/>
      <c r="D11204" s="1"/>
      <c r="I11204" s="1"/>
      <c r="J11204" s="5"/>
      <c r="K11204" s="5"/>
      <c r="L11204" s="5"/>
      <c r="M11204" s="6"/>
      <c r="N11204" s="6"/>
      <c r="O11204" s="7"/>
      <c r="P11204" s="6"/>
      <c r="Q11204" s="6"/>
    </row>
    <row r="11205" spans="2:17" s="2" customFormat="1" x14ac:dyDescent="0.25">
      <c r="B11205" s="1"/>
      <c r="C11205" s="1"/>
      <c r="D11205" s="1"/>
      <c r="I11205" s="1"/>
      <c r="J11205" s="5"/>
      <c r="K11205" s="5"/>
      <c r="L11205" s="5"/>
      <c r="M11205" s="6"/>
      <c r="N11205" s="6"/>
      <c r="O11205" s="7"/>
      <c r="P11205" s="6"/>
      <c r="Q11205" s="6"/>
    </row>
    <row r="11206" spans="2:17" s="2" customFormat="1" x14ac:dyDescent="0.25">
      <c r="B11206" s="1"/>
      <c r="C11206" s="1"/>
      <c r="D11206" s="1"/>
      <c r="I11206" s="1"/>
      <c r="J11206" s="5"/>
      <c r="K11206" s="5"/>
      <c r="L11206" s="5"/>
      <c r="M11206" s="6"/>
      <c r="N11206" s="6"/>
      <c r="O11206" s="7"/>
      <c r="P11206" s="6"/>
      <c r="Q11206" s="6"/>
    </row>
    <row r="11207" spans="2:17" s="2" customFormat="1" x14ac:dyDescent="0.25">
      <c r="B11207" s="1"/>
      <c r="C11207" s="1"/>
      <c r="D11207" s="1"/>
      <c r="I11207" s="1"/>
      <c r="J11207" s="5"/>
      <c r="K11207" s="5"/>
      <c r="L11207" s="5"/>
      <c r="M11207" s="6"/>
      <c r="N11207" s="6"/>
      <c r="O11207" s="7"/>
      <c r="P11207" s="6"/>
      <c r="Q11207" s="6"/>
    </row>
    <row r="11208" spans="2:17" s="2" customFormat="1" x14ac:dyDescent="0.25">
      <c r="B11208" s="1"/>
      <c r="C11208" s="1"/>
      <c r="D11208" s="1"/>
      <c r="I11208" s="1"/>
      <c r="J11208" s="5"/>
      <c r="K11208" s="5"/>
      <c r="L11208" s="5"/>
      <c r="M11208" s="6"/>
      <c r="N11208" s="6"/>
      <c r="O11208" s="7"/>
      <c r="P11208" s="6"/>
      <c r="Q11208" s="6"/>
    </row>
    <row r="11209" spans="2:17" s="2" customFormat="1" x14ac:dyDescent="0.25">
      <c r="B11209" s="1"/>
      <c r="C11209" s="1"/>
      <c r="D11209" s="1"/>
      <c r="I11209" s="1"/>
      <c r="J11209" s="5"/>
      <c r="K11209" s="5"/>
      <c r="L11209" s="5"/>
      <c r="M11209" s="6"/>
      <c r="N11209" s="6"/>
      <c r="O11209" s="7"/>
      <c r="P11209" s="6"/>
      <c r="Q11209" s="6"/>
    </row>
    <row r="11210" spans="2:17" s="2" customFormat="1" x14ac:dyDescent="0.25">
      <c r="B11210" s="1"/>
      <c r="C11210" s="1"/>
      <c r="D11210" s="1"/>
      <c r="I11210" s="1"/>
      <c r="J11210" s="5"/>
      <c r="K11210" s="5"/>
      <c r="L11210" s="5"/>
      <c r="M11210" s="6"/>
      <c r="N11210" s="6"/>
      <c r="O11210" s="7"/>
      <c r="P11210" s="6"/>
      <c r="Q11210" s="6"/>
    </row>
    <row r="11211" spans="2:17" s="2" customFormat="1" x14ac:dyDescent="0.25">
      <c r="B11211" s="1"/>
      <c r="C11211" s="1"/>
      <c r="D11211" s="1"/>
      <c r="I11211" s="1"/>
      <c r="J11211" s="5"/>
      <c r="K11211" s="5"/>
      <c r="L11211" s="5"/>
      <c r="M11211" s="6"/>
      <c r="N11211" s="6"/>
      <c r="O11211" s="7"/>
      <c r="P11211" s="6"/>
      <c r="Q11211" s="6"/>
    </row>
    <row r="11212" spans="2:17" s="2" customFormat="1" x14ac:dyDescent="0.25">
      <c r="B11212" s="1"/>
      <c r="C11212" s="1"/>
      <c r="D11212" s="1"/>
      <c r="I11212" s="1"/>
      <c r="J11212" s="5"/>
      <c r="K11212" s="5"/>
      <c r="L11212" s="5"/>
      <c r="M11212" s="6"/>
      <c r="N11212" s="6"/>
      <c r="O11212" s="7"/>
      <c r="P11212" s="6"/>
      <c r="Q11212" s="6"/>
    </row>
    <row r="11213" spans="2:17" s="2" customFormat="1" x14ac:dyDescent="0.25">
      <c r="B11213" s="1"/>
      <c r="C11213" s="1"/>
      <c r="D11213" s="1"/>
      <c r="I11213" s="1"/>
      <c r="J11213" s="5"/>
      <c r="K11213" s="5"/>
      <c r="L11213" s="5"/>
      <c r="M11213" s="6"/>
      <c r="N11213" s="6"/>
      <c r="O11213" s="7"/>
      <c r="P11213" s="6"/>
      <c r="Q11213" s="6"/>
    </row>
    <row r="11214" spans="2:17" s="2" customFormat="1" x14ac:dyDescent="0.25">
      <c r="B11214" s="1"/>
      <c r="C11214" s="1"/>
      <c r="D11214" s="1"/>
      <c r="I11214" s="1"/>
      <c r="J11214" s="5"/>
      <c r="K11214" s="5"/>
      <c r="L11214" s="5"/>
      <c r="M11214" s="6"/>
      <c r="N11214" s="6"/>
      <c r="O11214" s="7"/>
      <c r="P11214" s="6"/>
      <c r="Q11214" s="6"/>
    </row>
    <row r="11215" spans="2:17" s="2" customFormat="1" x14ac:dyDescent="0.25">
      <c r="B11215" s="1"/>
      <c r="C11215" s="1"/>
      <c r="D11215" s="1"/>
      <c r="I11215" s="1"/>
      <c r="J11215" s="5"/>
      <c r="K11215" s="5"/>
      <c r="L11215" s="5"/>
      <c r="M11215" s="6"/>
      <c r="N11215" s="6"/>
      <c r="O11215" s="7"/>
      <c r="P11215" s="6"/>
      <c r="Q11215" s="6"/>
    </row>
    <row r="11216" spans="2:17" s="2" customFormat="1" x14ac:dyDescent="0.25">
      <c r="B11216" s="1"/>
      <c r="C11216" s="1"/>
      <c r="D11216" s="1"/>
      <c r="I11216" s="1"/>
      <c r="J11216" s="5"/>
      <c r="K11216" s="5"/>
      <c r="L11216" s="5"/>
      <c r="M11216" s="6"/>
      <c r="N11216" s="6"/>
      <c r="O11216" s="7"/>
      <c r="P11216" s="6"/>
      <c r="Q11216" s="6"/>
    </row>
    <row r="11217" spans="2:17" s="2" customFormat="1" x14ac:dyDescent="0.25">
      <c r="B11217" s="1"/>
      <c r="C11217" s="1"/>
      <c r="D11217" s="1"/>
      <c r="I11217" s="1"/>
      <c r="J11217" s="5"/>
      <c r="K11217" s="5"/>
      <c r="L11217" s="5"/>
      <c r="M11217" s="6"/>
      <c r="N11217" s="6"/>
      <c r="O11217" s="7"/>
      <c r="P11217" s="6"/>
      <c r="Q11217" s="6"/>
    </row>
    <row r="11218" spans="2:17" s="2" customFormat="1" x14ac:dyDescent="0.25">
      <c r="B11218" s="1"/>
      <c r="C11218" s="1"/>
      <c r="D11218" s="1"/>
      <c r="I11218" s="1"/>
      <c r="J11218" s="5"/>
      <c r="K11218" s="5"/>
      <c r="L11218" s="5"/>
      <c r="M11218" s="6"/>
      <c r="N11218" s="6"/>
      <c r="O11218" s="7"/>
      <c r="P11218" s="6"/>
      <c r="Q11218" s="6"/>
    </row>
    <row r="11219" spans="2:17" s="2" customFormat="1" x14ac:dyDescent="0.25">
      <c r="B11219" s="1"/>
      <c r="C11219" s="1"/>
      <c r="D11219" s="1"/>
      <c r="I11219" s="1"/>
      <c r="J11219" s="5"/>
      <c r="K11219" s="5"/>
      <c r="L11219" s="5"/>
      <c r="M11219" s="6"/>
      <c r="N11219" s="6"/>
      <c r="O11219" s="7"/>
      <c r="P11219" s="6"/>
      <c r="Q11219" s="6"/>
    </row>
    <row r="11220" spans="2:17" s="2" customFormat="1" x14ac:dyDescent="0.25">
      <c r="B11220" s="1"/>
      <c r="C11220" s="1"/>
      <c r="D11220" s="1"/>
      <c r="I11220" s="1"/>
      <c r="J11220" s="5"/>
      <c r="K11220" s="5"/>
      <c r="L11220" s="5"/>
      <c r="M11220" s="6"/>
      <c r="N11220" s="6"/>
      <c r="O11220" s="7"/>
      <c r="P11220" s="6"/>
      <c r="Q11220" s="6"/>
    </row>
    <row r="11221" spans="2:17" s="2" customFormat="1" x14ac:dyDescent="0.25">
      <c r="B11221" s="1"/>
      <c r="C11221" s="1"/>
      <c r="D11221" s="1"/>
      <c r="I11221" s="1"/>
      <c r="J11221" s="5"/>
      <c r="K11221" s="5"/>
      <c r="L11221" s="5"/>
      <c r="M11221" s="6"/>
      <c r="N11221" s="6"/>
      <c r="O11221" s="7"/>
      <c r="P11221" s="6"/>
      <c r="Q11221" s="6"/>
    </row>
    <row r="11222" spans="2:17" s="2" customFormat="1" x14ac:dyDescent="0.25">
      <c r="B11222" s="1"/>
      <c r="C11222" s="1"/>
      <c r="D11222" s="1"/>
      <c r="I11222" s="1"/>
      <c r="J11222" s="5"/>
      <c r="K11222" s="5"/>
      <c r="L11222" s="5"/>
      <c r="M11222" s="6"/>
      <c r="N11222" s="6"/>
      <c r="O11222" s="7"/>
      <c r="P11222" s="6"/>
      <c r="Q11222" s="6"/>
    </row>
    <row r="11223" spans="2:17" s="2" customFormat="1" x14ac:dyDescent="0.25">
      <c r="B11223" s="1"/>
      <c r="C11223" s="1"/>
      <c r="D11223" s="1"/>
      <c r="I11223" s="1"/>
      <c r="J11223" s="5"/>
      <c r="K11223" s="5"/>
      <c r="L11223" s="5"/>
      <c r="M11223" s="6"/>
      <c r="N11223" s="6"/>
      <c r="O11223" s="7"/>
      <c r="P11223" s="6"/>
      <c r="Q11223" s="6"/>
    </row>
    <row r="11224" spans="2:17" s="2" customFormat="1" x14ac:dyDescent="0.25">
      <c r="B11224" s="1"/>
      <c r="C11224" s="1"/>
      <c r="D11224" s="1"/>
      <c r="I11224" s="1"/>
      <c r="J11224" s="5"/>
      <c r="K11224" s="5"/>
      <c r="L11224" s="5"/>
      <c r="M11224" s="6"/>
      <c r="N11224" s="6"/>
      <c r="O11224" s="7"/>
      <c r="P11224" s="6"/>
      <c r="Q11224" s="6"/>
    </row>
    <row r="11225" spans="2:17" s="2" customFormat="1" x14ac:dyDescent="0.25">
      <c r="B11225" s="1"/>
      <c r="C11225" s="1"/>
      <c r="D11225" s="1"/>
      <c r="I11225" s="1"/>
      <c r="J11225" s="5"/>
      <c r="K11225" s="5"/>
      <c r="L11225" s="5"/>
      <c r="M11225" s="6"/>
      <c r="N11225" s="6"/>
      <c r="O11225" s="7"/>
      <c r="P11225" s="6"/>
      <c r="Q11225" s="6"/>
    </row>
    <row r="11226" spans="2:17" s="2" customFormat="1" x14ac:dyDescent="0.25">
      <c r="B11226" s="1"/>
      <c r="C11226" s="1"/>
      <c r="D11226" s="1"/>
      <c r="I11226" s="1"/>
      <c r="J11226" s="5"/>
      <c r="K11226" s="5"/>
      <c r="L11226" s="5"/>
      <c r="M11226" s="6"/>
      <c r="N11226" s="6"/>
      <c r="O11226" s="7"/>
      <c r="P11226" s="6"/>
      <c r="Q11226" s="6"/>
    </row>
    <row r="11227" spans="2:17" s="2" customFormat="1" x14ac:dyDescent="0.25">
      <c r="B11227" s="1"/>
      <c r="C11227" s="1"/>
      <c r="D11227" s="1"/>
      <c r="I11227" s="1"/>
      <c r="J11227" s="5"/>
      <c r="K11227" s="5"/>
      <c r="L11227" s="5"/>
      <c r="M11227" s="6"/>
      <c r="N11227" s="6"/>
      <c r="O11227" s="7"/>
      <c r="P11227" s="6"/>
      <c r="Q11227" s="6"/>
    </row>
    <row r="11228" spans="2:17" s="2" customFormat="1" x14ac:dyDescent="0.25">
      <c r="B11228" s="1"/>
      <c r="C11228" s="1"/>
      <c r="D11228" s="1"/>
      <c r="I11228" s="1"/>
      <c r="J11228" s="5"/>
      <c r="K11228" s="5"/>
      <c r="L11228" s="5"/>
      <c r="M11228" s="6"/>
      <c r="N11228" s="6"/>
      <c r="O11228" s="7"/>
      <c r="P11228" s="6"/>
      <c r="Q11228" s="6"/>
    </row>
    <row r="11229" spans="2:17" s="2" customFormat="1" x14ac:dyDescent="0.25">
      <c r="B11229" s="1"/>
      <c r="C11229" s="1"/>
      <c r="D11229" s="1"/>
      <c r="I11229" s="1"/>
      <c r="J11229" s="5"/>
      <c r="K11229" s="5"/>
      <c r="L11229" s="5"/>
      <c r="M11229" s="6"/>
      <c r="N11229" s="6"/>
      <c r="O11229" s="7"/>
      <c r="P11229" s="6"/>
      <c r="Q11229" s="6"/>
    </row>
    <row r="11230" spans="2:17" s="2" customFormat="1" x14ac:dyDescent="0.25">
      <c r="B11230" s="1"/>
      <c r="C11230" s="1"/>
      <c r="D11230" s="1"/>
      <c r="I11230" s="1"/>
      <c r="J11230" s="5"/>
      <c r="K11230" s="5"/>
      <c r="L11230" s="5"/>
      <c r="M11230" s="6"/>
      <c r="N11230" s="6"/>
      <c r="O11230" s="7"/>
      <c r="P11230" s="6"/>
      <c r="Q11230" s="6"/>
    </row>
    <row r="11231" spans="2:17" s="2" customFormat="1" x14ac:dyDescent="0.25">
      <c r="B11231" s="1"/>
      <c r="C11231" s="1"/>
      <c r="D11231" s="1"/>
      <c r="I11231" s="1"/>
      <c r="J11231" s="5"/>
      <c r="K11231" s="5"/>
      <c r="L11231" s="5"/>
      <c r="M11231" s="6"/>
      <c r="N11231" s="6"/>
      <c r="O11231" s="7"/>
      <c r="P11231" s="6"/>
      <c r="Q11231" s="6"/>
    </row>
    <row r="11232" spans="2:17" s="2" customFormat="1" x14ac:dyDescent="0.25">
      <c r="B11232" s="1"/>
      <c r="C11232" s="1"/>
      <c r="D11232" s="1"/>
      <c r="I11232" s="1"/>
      <c r="J11232" s="5"/>
      <c r="K11232" s="5"/>
      <c r="L11232" s="5"/>
      <c r="M11232" s="6"/>
      <c r="N11232" s="6"/>
      <c r="O11232" s="7"/>
      <c r="P11232" s="6"/>
      <c r="Q11232" s="6"/>
    </row>
    <row r="11233" spans="2:17" s="2" customFormat="1" x14ac:dyDescent="0.25">
      <c r="B11233" s="1"/>
      <c r="C11233" s="1"/>
      <c r="D11233" s="1"/>
      <c r="I11233" s="1"/>
      <c r="J11233" s="5"/>
      <c r="K11233" s="5"/>
      <c r="L11233" s="5"/>
      <c r="M11233" s="6"/>
      <c r="N11233" s="6"/>
      <c r="O11233" s="7"/>
      <c r="P11233" s="6"/>
      <c r="Q11233" s="6"/>
    </row>
    <row r="11234" spans="2:17" s="2" customFormat="1" x14ac:dyDescent="0.25">
      <c r="B11234" s="1"/>
      <c r="C11234" s="1"/>
      <c r="D11234" s="1"/>
      <c r="I11234" s="1"/>
      <c r="J11234" s="5"/>
      <c r="K11234" s="5"/>
      <c r="L11234" s="5"/>
      <c r="M11234" s="6"/>
      <c r="N11234" s="6"/>
      <c r="O11234" s="7"/>
      <c r="P11234" s="6"/>
      <c r="Q11234" s="6"/>
    </row>
    <row r="11235" spans="2:17" s="2" customFormat="1" x14ac:dyDescent="0.25">
      <c r="B11235" s="1"/>
      <c r="C11235" s="1"/>
      <c r="D11235" s="1"/>
      <c r="I11235" s="1"/>
      <c r="J11235" s="5"/>
      <c r="K11235" s="5"/>
      <c r="L11235" s="5"/>
      <c r="M11235" s="6"/>
      <c r="N11235" s="6"/>
      <c r="O11235" s="7"/>
      <c r="P11235" s="6"/>
      <c r="Q11235" s="6"/>
    </row>
    <row r="11236" spans="2:17" s="2" customFormat="1" x14ac:dyDescent="0.25">
      <c r="B11236" s="1"/>
      <c r="C11236" s="1"/>
      <c r="D11236" s="1"/>
      <c r="I11236" s="1"/>
      <c r="J11236" s="5"/>
      <c r="K11236" s="5"/>
      <c r="L11236" s="5"/>
      <c r="M11236" s="6"/>
      <c r="N11236" s="6"/>
      <c r="O11236" s="7"/>
      <c r="P11236" s="6"/>
      <c r="Q11236" s="6"/>
    </row>
    <row r="11237" spans="2:17" s="2" customFormat="1" x14ac:dyDescent="0.25">
      <c r="B11237" s="1"/>
      <c r="C11237" s="1"/>
      <c r="D11237" s="1"/>
      <c r="I11237" s="1"/>
      <c r="J11237" s="5"/>
      <c r="K11237" s="5"/>
      <c r="L11237" s="5"/>
      <c r="M11237" s="6"/>
      <c r="N11237" s="6"/>
      <c r="O11237" s="7"/>
      <c r="P11237" s="6"/>
      <c r="Q11237" s="6"/>
    </row>
    <row r="11238" spans="2:17" s="2" customFormat="1" x14ac:dyDescent="0.25">
      <c r="B11238" s="1"/>
      <c r="C11238" s="1"/>
      <c r="D11238" s="1"/>
      <c r="I11238" s="1"/>
      <c r="J11238" s="5"/>
      <c r="K11238" s="5"/>
      <c r="L11238" s="5"/>
      <c r="M11238" s="6"/>
      <c r="N11238" s="6"/>
      <c r="O11238" s="7"/>
      <c r="P11238" s="6"/>
      <c r="Q11238" s="6"/>
    </row>
    <row r="11239" spans="2:17" s="2" customFormat="1" x14ac:dyDescent="0.25">
      <c r="B11239" s="1"/>
      <c r="C11239" s="1"/>
      <c r="D11239" s="1"/>
      <c r="I11239" s="1"/>
      <c r="J11239" s="5"/>
      <c r="K11239" s="5"/>
      <c r="L11239" s="5"/>
      <c r="M11239" s="6"/>
      <c r="N11239" s="6"/>
      <c r="O11239" s="7"/>
      <c r="P11239" s="6"/>
      <c r="Q11239" s="6"/>
    </row>
    <row r="11240" spans="2:17" s="2" customFormat="1" x14ac:dyDescent="0.25">
      <c r="B11240" s="1"/>
      <c r="C11240" s="1"/>
      <c r="D11240" s="1"/>
      <c r="I11240" s="1"/>
      <c r="J11240" s="5"/>
      <c r="K11240" s="5"/>
      <c r="L11240" s="5"/>
      <c r="M11240" s="6"/>
      <c r="N11240" s="6"/>
      <c r="O11240" s="7"/>
      <c r="P11240" s="6"/>
      <c r="Q11240" s="6"/>
    </row>
    <row r="11241" spans="2:17" s="2" customFormat="1" x14ac:dyDescent="0.25">
      <c r="B11241" s="1"/>
      <c r="C11241" s="1"/>
      <c r="D11241" s="1"/>
      <c r="I11241" s="1"/>
      <c r="J11241" s="5"/>
      <c r="K11241" s="5"/>
      <c r="L11241" s="5"/>
      <c r="M11241" s="6"/>
      <c r="N11241" s="6"/>
      <c r="O11241" s="7"/>
      <c r="P11241" s="6"/>
      <c r="Q11241" s="6"/>
    </row>
    <row r="11242" spans="2:17" s="2" customFormat="1" x14ac:dyDescent="0.25">
      <c r="B11242" s="1"/>
      <c r="C11242" s="1"/>
      <c r="D11242" s="1"/>
      <c r="I11242" s="1"/>
      <c r="J11242" s="5"/>
      <c r="K11242" s="5"/>
      <c r="L11242" s="5"/>
      <c r="M11242" s="6"/>
      <c r="N11242" s="6"/>
      <c r="O11242" s="7"/>
      <c r="P11242" s="6"/>
      <c r="Q11242" s="6"/>
    </row>
    <row r="11243" spans="2:17" s="2" customFormat="1" x14ac:dyDescent="0.25">
      <c r="B11243" s="1"/>
      <c r="C11243" s="1"/>
      <c r="D11243" s="1"/>
      <c r="I11243" s="1"/>
      <c r="J11243" s="5"/>
      <c r="K11243" s="5"/>
      <c r="L11243" s="5"/>
      <c r="M11243" s="6"/>
      <c r="N11243" s="6"/>
      <c r="O11243" s="7"/>
      <c r="P11243" s="6"/>
      <c r="Q11243" s="6"/>
    </row>
    <row r="11244" spans="2:17" s="2" customFormat="1" x14ac:dyDescent="0.25">
      <c r="B11244" s="1"/>
      <c r="C11244" s="1"/>
      <c r="D11244" s="1"/>
      <c r="I11244" s="1"/>
      <c r="J11244" s="5"/>
      <c r="K11244" s="5"/>
      <c r="L11244" s="5"/>
      <c r="M11244" s="6"/>
      <c r="N11244" s="6"/>
      <c r="O11244" s="7"/>
      <c r="P11244" s="6"/>
      <c r="Q11244" s="6"/>
    </row>
    <row r="11245" spans="2:17" s="2" customFormat="1" x14ac:dyDescent="0.25">
      <c r="B11245" s="1"/>
      <c r="C11245" s="1"/>
      <c r="D11245" s="1"/>
      <c r="I11245" s="1"/>
      <c r="J11245" s="5"/>
      <c r="K11245" s="5"/>
      <c r="L11245" s="5"/>
      <c r="M11245" s="6"/>
      <c r="N11245" s="6"/>
      <c r="O11245" s="7"/>
      <c r="P11245" s="6"/>
      <c r="Q11245" s="6"/>
    </row>
    <row r="11246" spans="2:17" s="2" customFormat="1" x14ac:dyDescent="0.25">
      <c r="B11246" s="1"/>
      <c r="C11246" s="1"/>
      <c r="D11246" s="1"/>
      <c r="I11246" s="1"/>
      <c r="J11246" s="5"/>
      <c r="K11246" s="5"/>
      <c r="L11246" s="5"/>
      <c r="M11246" s="6"/>
      <c r="N11246" s="6"/>
      <c r="O11246" s="7"/>
      <c r="P11246" s="6"/>
      <c r="Q11246" s="6"/>
    </row>
    <row r="11247" spans="2:17" s="2" customFormat="1" x14ac:dyDescent="0.25">
      <c r="B11247" s="1"/>
      <c r="C11247" s="1"/>
      <c r="D11247" s="1"/>
      <c r="I11247" s="1"/>
      <c r="J11247" s="5"/>
      <c r="K11247" s="5"/>
      <c r="L11247" s="5"/>
      <c r="M11247" s="6"/>
      <c r="N11247" s="6"/>
      <c r="O11247" s="7"/>
      <c r="P11247" s="6"/>
      <c r="Q11247" s="6"/>
    </row>
    <row r="11248" spans="2:17" s="2" customFormat="1" x14ac:dyDescent="0.25">
      <c r="B11248" s="1"/>
      <c r="C11248" s="1"/>
      <c r="D11248" s="1"/>
      <c r="I11248" s="1"/>
      <c r="J11248" s="5"/>
      <c r="K11248" s="5"/>
      <c r="L11248" s="5"/>
      <c r="M11248" s="6"/>
      <c r="N11248" s="6"/>
      <c r="O11248" s="7"/>
      <c r="P11248" s="6"/>
      <c r="Q11248" s="6"/>
    </row>
    <row r="11249" spans="2:17" s="2" customFormat="1" x14ac:dyDescent="0.25">
      <c r="B11249" s="1"/>
      <c r="C11249" s="1"/>
      <c r="D11249" s="1"/>
      <c r="I11249" s="1"/>
      <c r="J11249" s="5"/>
      <c r="K11249" s="5"/>
      <c r="L11249" s="5"/>
      <c r="M11249" s="6"/>
      <c r="N11249" s="6"/>
      <c r="O11249" s="7"/>
      <c r="P11249" s="6"/>
      <c r="Q11249" s="6"/>
    </row>
    <row r="11250" spans="2:17" s="2" customFormat="1" x14ac:dyDescent="0.25">
      <c r="B11250" s="1"/>
      <c r="C11250" s="1"/>
      <c r="D11250" s="1"/>
      <c r="I11250" s="1"/>
      <c r="J11250" s="5"/>
      <c r="K11250" s="5"/>
      <c r="L11250" s="5"/>
      <c r="M11250" s="6"/>
      <c r="N11250" s="6"/>
      <c r="O11250" s="7"/>
      <c r="P11250" s="6"/>
      <c r="Q11250" s="6"/>
    </row>
    <row r="11251" spans="2:17" s="2" customFormat="1" x14ac:dyDescent="0.25">
      <c r="B11251" s="1"/>
      <c r="C11251" s="1"/>
      <c r="D11251" s="1"/>
      <c r="I11251" s="1"/>
      <c r="J11251" s="5"/>
      <c r="K11251" s="5"/>
      <c r="L11251" s="5"/>
      <c r="M11251" s="6"/>
      <c r="N11251" s="6"/>
      <c r="O11251" s="7"/>
      <c r="P11251" s="6"/>
      <c r="Q11251" s="6"/>
    </row>
    <row r="11252" spans="2:17" s="2" customFormat="1" x14ac:dyDescent="0.25">
      <c r="B11252" s="1"/>
      <c r="C11252" s="1"/>
      <c r="D11252" s="1"/>
      <c r="I11252" s="1"/>
      <c r="J11252" s="5"/>
      <c r="K11252" s="5"/>
      <c r="L11252" s="5"/>
      <c r="M11252" s="6"/>
      <c r="N11252" s="6"/>
      <c r="O11252" s="7"/>
      <c r="P11252" s="6"/>
      <c r="Q11252" s="6"/>
    </row>
    <row r="11253" spans="2:17" s="2" customFormat="1" x14ac:dyDescent="0.25">
      <c r="B11253" s="1"/>
      <c r="C11253" s="1"/>
      <c r="D11253" s="1"/>
      <c r="I11253" s="1"/>
      <c r="J11253" s="5"/>
      <c r="K11253" s="5"/>
      <c r="L11253" s="5"/>
      <c r="M11253" s="6"/>
      <c r="N11253" s="6"/>
      <c r="O11253" s="7"/>
      <c r="P11253" s="6"/>
      <c r="Q11253" s="6"/>
    </row>
    <row r="11254" spans="2:17" s="2" customFormat="1" x14ac:dyDescent="0.25">
      <c r="B11254" s="1"/>
      <c r="C11254" s="1"/>
      <c r="D11254" s="1"/>
      <c r="I11254" s="1"/>
      <c r="J11254" s="5"/>
      <c r="K11254" s="5"/>
      <c r="L11254" s="5"/>
      <c r="M11254" s="6"/>
      <c r="N11254" s="6"/>
      <c r="O11254" s="7"/>
      <c r="P11254" s="6"/>
      <c r="Q11254" s="6"/>
    </row>
    <row r="11255" spans="2:17" s="2" customFormat="1" x14ac:dyDescent="0.25">
      <c r="B11255" s="1"/>
      <c r="C11255" s="1"/>
      <c r="D11255" s="1"/>
      <c r="I11255" s="1"/>
      <c r="J11255" s="5"/>
      <c r="K11255" s="5"/>
      <c r="L11255" s="5"/>
      <c r="M11255" s="6"/>
      <c r="N11255" s="6"/>
      <c r="O11255" s="7"/>
      <c r="P11255" s="6"/>
      <c r="Q11255" s="6"/>
    </row>
    <row r="11256" spans="2:17" s="2" customFormat="1" x14ac:dyDescent="0.25">
      <c r="B11256" s="1"/>
      <c r="C11256" s="1"/>
      <c r="D11256" s="1"/>
      <c r="I11256" s="1"/>
      <c r="J11256" s="5"/>
      <c r="K11256" s="5"/>
      <c r="L11256" s="5"/>
      <c r="M11256" s="6"/>
      <c r="N11256" s="6"/>
      <c r="O11256" s="7"/>
      <c r="P11256" s="6"/>
      <c r="Q11256" s="6"/>
    </row>
    <row r="11257" spans="2:17" s="2" customFormat="1" x14ac:dyDescent="0.25">
      <c r="B11257" s="1"/>
      <c r="C11257" s="1"/>
      <c r="D11257" s="1"/>
      <c r="I11257" s="1"/>
      <c r="J11257" s="5"/>
      <c r="K11257" s="5"/>
      <c r="L11257" s="5"/>
      <c r="M11257" s="6"/>
      <c r="N11257" s="6"/>
      <c r="O11257" s="7"/>
      <c r="P11257" s="6"/>
      <c r="Q11257" s="6"/>
    </row>
    <row r="11258" spans="2:17" s="2" customFormat="1" x14ac:dyDescent="0.25">
      <c r="B11258" s="1"/>
      <c r="C11258" s="1"/>
      <c r="D11258" s="1"/>
      <c r="I11258" s="1"/>
      <c r="J11258" s="5"/>
      <c r="K11258" s="5"/>
      <c r="L11258" s="5"/>
      <c r="M11258" s="6"/>
      <c r="N11258" s="6"/>
      <c r="O11258" s="7"/>
      <c r="P11258" s="6"/>
      <c r="Q11258" s="6"/>
    </row>
    <row r="11259" spans="2:17" s="2" customFormat="1" x14ac:dyDescent="0.25">
      <c r="B11259" s="1"/>
      <c r="C11259" s="1"/>
      <c r="D11259" s="1"/>
      <c r="I11259" s="1"/>
      <c r="J11259" s="5"/>
      <c r="K11259" s="5"/>
      <c r="L11259" s="5"/>
      <c r="M11259" s="6"/>
      <c r="N11259" s="6"/>
      <c r="O11259" s="7"/>
      <c r="P11259" s="6"/>
      <c r="Q11259" s="6"/>
    </row>
    <row r="11260" spans="2:17" s="2" customFormat="1" x14ac:dyDescent="0.25">
      <c r="B11260" s="1"/>
      <c r="C11260" s="1"/>
      <c r="D11260" s="1"/>
      <c r="I11260" s="1"/>
      <c r="J11260" s="5"/>
      <c r="K11260" s="5"/>
      <c r="L11260" s="5"/>
      <c r="M11260" s="6"/>
      <c r="N11260" s="6"/>
      <c r="O11260" s="7"/>
      <c r="P11260" s="6"/>
      <c r="Q11260" s="6"/>
    </row>
    <row r="11261" spans="2:17" s="2" customFormat="1" x14ac:dyDescent="0.25">
      <c r="B11261" s="1"/>
      <c r="C11261" s="1"/>
      <c r="D11261" s="1"/>
      <c r="I11261" s="1"/>
      <c r="J11261" s="5"/>
      <c r="K11261" s="5"/>
      <c r="L11261" s="5"/>
      <c r="M11261" s="6"/>
      <c r="N11261" s="6"/>
      <c r="O11261" s="7"/>
      <c r="P11261" s="6"/>
      <c r="Q11261" s="6"/>
    </row>
    <row r="11262" spans="2:17" s="2" customFormat="1" x14ac:dyDescent="0.25">
      <c r="B11262" s="1"/>
      <c r="C11262" s="1"/>
      <c r="D11262" s="1"/>
      <c r="I11262" s="1"/>
      <c r="J11262" s="5"/>
      <c r="K11262" s="5"/>
      <c r="L11262" s="5"/>
      <c r="M11262" s="6"/>
      <c r="N11262" s="6"/>
      <c r="O11262" s="7"/>
      <c r="P11262" s="6"/>
      <c r="Q11262" s="6"/>
    </row>
    <row r="11263" spans="2:17" s="2" customFormat="1" x14ac:dyDescent="0.25">
      <c r="B11263" s="1"/>
      <c r="C11263" s="1"/>
      <c r="D11263" s="1"/>
      <c r="I11263" s="1"/>
      <c r="J11263" s="5"/>
      <c r="K11263" s="5"/>
      <c r="L11263" s="5"/>
      <c r="M11263" s="6"/>
      <c r="N11263" s="6"/>
      <c r="O11263" s="7"/>
      <c r="P11263" s="6"/>
      <c r="Q11263" s="6"/>
    </row>
    <row r="11264" spans="2:17" s="2" customFormat="1" x14ac:dyDescent="0.25">
      <c r="B11264" s="1"/>
      <c r="C11264" s="1"/>
      <c r="D11264" s="1"/>
      <c r="I11264" s="1"/>
      <c r="J11264" s="5"/>
      <c r="K11264" s="5"/>
      <c r="L11264" s="5"/>
      <c r="M11264" s="6"/>
      <c r="N11264" s="6"/>
      <c r="O11264" s="7"/>
      <c r="P11264" s="6"/>
      <c r="Q11264" s="6"/>
    </row>
    <row r="11265" spans="2:17" s="2" customFormat="1" x14ac:dyDescent="0.25">
      <c r="B11265" s="1"/>
      <c r="C11265" s="1"/>
      <c r="D11265" s="1"/>
      <c r="I11265" s="1"/>
      <c r="J11265" s="5"/>
      <c r="K11265" s="5"/>
      <c r="L11265" s="5"/>
      <c r="M11265" s="6"/>
      <c r="N11265" s="6"/>
      <c r="O11265" s="7"/>
      <c r="P11265" s="6"/>
      <c r="Q11265" s="6"/>
    </row>
    <row r="11266" spans="2:17" s="2" customFormat="1" x14ac:dyDescent="0.25">
      <c r="B11266" s="1"/>
      <c r="C11266" s="1"/>
      <c r="D11266" s="1"/>
      <c r="I11266" s="1"/>
      <c r="J11266" s="5"/>
      <c r="K11266" s="5"/>
      <c r="L11266" s="5"/>
      <c r="M11266" s="6"/>
      <c r="N11266" s="6"/>
      <c r="O11266" s="7"/>
      <c r="P11266" s="6"/>
      <c r="Q11266" s="6"/>
    </row>
    <row r="11267" spans="2:17" s="2" customFormat="1" x14ac:dyDescent="0.25">
      <c r="B11267" s="1"/>
      <c r="C11267" s="1"/>
      <c r="D11267" s="1"/>
      <c r="I11267" s="1"/>
      <c r="J11267" s="5"/>
      <c r="K11267" s="5"/>
      <c r="L11267" s="5"/>
      <c r="M11267" s="6"/>
      <c r="N11267" s="6"/>
      <c r="O11267" s="7"/>
      <c r="P11267" s="6"/>
      <c r="Q11267" s="6"/>
    </row>
    <row r="11268" spans="2:17" s="2" customFormat="1" x14ac:dyDescent="0.25">
      <c r="B11268" s="1"/>
      <c r="C11268" s="1"/>
      <c r="D11268" s="1"/>
      <c r="I11268" s="1"/>
      <c r="J11268" s="5"/>
      <c r="K11268" s="5"/>
      <c r="L11268" s="5"/>
      <c r="M11268" s="6"/>
      <c r="N11268" s="6"/>
      <c r="O11268" s="7"/>
      <c r="P11268" s="6"/>
      <c r="Q11268" s="6"/>
    </row>
    <row r="11269" spans="2:17" s="2" customFormat="1" x14ac:dyDescent="0.25">
      <c r="B11269" s="1"/>
      <c r="C11269" s="1"/>
      <c r="D11269" s="1"/>
      <c r="I11269" s="1"/>
      <c r="J11269" s="5"/>
      <c r="K11269" s="5"/>
      <c r="L11269" s="5"/>
      <c r="M11269" s="6"/>
      <c r="N11269" s="6"/>
      <c r="O11269" s="7"/>
      <c r="P11269" s="6"/>
      <c r="Q11269" s="6"/>
    </row>
    <row r="11270" spans="2:17" s="2" customFormat="1" x14ac:dyDescent="0.25">
      <c r="B11270" s="1"/>
      <c r="C11270" s="1"/>
      <c r="D11270" s="1"/>
      <c r="I11270" s="1"/>
      <c r="J11270" s="5"/>
      <c r="K11270" s="5"/>
      <c r="L11270" s="5"/>
      <c r="M11270" s="6"/>
      <c r="N11270" s="6"/>
      <c r="O11270" s="7"/>
      <c r="P11270" s="6"/>
      <c r="Q11270" s="6"/>
    </row>
    <row r="11271" spans="2:17" s="2" customFormat="1" x14ac:dyDescent="0.25">
      <c r="B11271" s="1"/>
      <c r="C11271" s="1"/>
      <c r="D11271" s="1"/>
      <c r="I11271" s="1"/>
      <c r="J11271" s="5"/>
      <c r="K11271" s="5"/>
      <c r="L11271" s="5"/>
      <c r="M11271" s="6"/>
      <c r="N11271" s="6"/>
      <c r="O11271" s="7"/>
      <c r="P11271" s="6"/>
      <c r="Q11271" s="6"/>
    </row>
    <row r="11272" spans="2:17" s="2" customFormat="1" x14ac:dyDescent="0.25">
      <c r="B11272" s="1"/>
      <c r="C11272" s="1"/>
      <c r="D11272" s="1"/>
      <c r="I11272" s="1"/>
      <c r="J11272" s="5"/>
      <c r="K11272" s="5"/>
      <c r="L11272" s="5"/>
      <c r="M11272" s="6"/>
      <c r="N11272" s="6"/>
      <c r="O11272" s="7"/>
      <c r="P11272" s="6"/>
      <c r="Q11272" s="6"/>
    </row>
    <row r="11273" spans="2:17" s="2" customFormat="1" x14ac:dyDescent="0.25">
      <c r="B11273" s="1"/>
      <c r="C11273" s="1"/>
      <c r="D11273" s="1"/>
      <c r="I11273" s="1"/>
      <c r="J11273" s="5"/>
      <c r="K11273" s="5"/>
      <c r="L11273" s="5"/>
      <c r="M11273" s="6"/>
      <c r="N11273" s="6"/>
      <c r="O11273" s="7"/>
      <c r="P11273" s="6"/>
      <c r="Q11273" s="6"/>
    </row>
    <row r="11274" spans="2:17" s="2" customFormat="1" x14ac:dyDescent="0.25">
      <c r="B11274" s="1"/>
      <c r="C11274" s="1"/>
      <c r="D11274" s="1"/>
      <c r="I11274" s="1"/>
      <c r="J11274" s="5"/>
      <c r="K11274" s="5"/>
      <c r="L11274" s="5"/>
      <c r="M11274" s="6"/>
      <c r="N11274" s="6"/>
      <c r="O11274" s="7"/>
      <c r="P11274" s="6"/>
      <c r="Q11274" s="6"/>
    </row>
    <row r="11275" spans="2:17" s="2" customFormat="1" x14ac:dyDescent="0.25">
      <c r="B11275" s="1"/>
      <c r="C11275" s="1"/>
      <c r="D11275" s="1"/>
      <c r="I11275" s="1"/>
      <c r="J11275" s="5"/>
      <c r="K11275" s="5"/>
      <c r="L11275" s="5"/>
      <c r="M11275" s="6"/>
      <c r="N11275" s="6"/>
      <c r="O11275" s="7"/>
      <c r="P11275" s="6"/>
      <c r="Q11275" s="6"/>
    </row>
    <row r="11276" spans="2:17" s="2" customFormat="1" x14ac:dyDescent="0.25">
      <c r="B11276" s="1"/>
      <c r="C11276" s="1"/>
      <c r="D11276" s="1"/>
      <c r="I11276" s="1"/>
      <c r="J11276" s="5"/>
      <c r="K11276" s="5"/>
      <c r="L11276" s="5"/>
      <c r="M11276" s="6"/>
      <c r="N11276" s="6"/>
      <c r="O11276" s="7"/>
      <c r="P11276" s="6"/>
      <c r="Q11276" s="6"/>
    </row>
    <row r="11277" spans="2:17" s="2" customFormat="1" x14ac:dyDescent="0.25">
      <c r="B11277" s="1"/>
      <c r="C11277" s="1"/>
      <c r="D11277" s="1"/>
      <c r="I11277" s="1"/>
      <c r="J11277" s="5"/>
      <c r="K11277" s="5"/>
      <c r="L11277" s="5"/>
      <c r="M11277" s="6"/>
      <c r="N11277" s="6"/>
      <c r="O11277" s="7"/>
      <c r="P11277" s="6"/>
      <c r="Q11277" s="6"/>
    </row>
    <row r="11278" spans="2:17" s="2" customFormat="1" x14ac:dyDescent="0.25">
      <c r="B11278" s="1"/>
      <c r="C11278" s="1"/>
      <c r="D11278" s="1"/>
      <c r="I11278" s="1"/>
      <c r="J11278" s="5"/>
      <c r="K11278" s="5"/>
      <c r="L11278" s="5"/>
      <c r="M11278" s="6"/>
      <c r="N11278" s="6"/>
      <c r="O11278" s="7"/>
      <c r="P11278" s="6"/>
      <c r="Q11278" s="6"/>
    </row>
    <row r="11279" spans="2:17" s="2" customFormat="1" x14ac:dyDescent="0.25">
      <c r="B11279" s="1"/>
      <c r="C11279" s="1"/>
      <c r="D11279" s="1"/>
      <c r="I11279" s="1"/>
      <c r="J11279" s="5"/>
      <c r="K11279" s="5"/>
      <c r="L11279" s="5"/>
      <c r="M11279" s="6"/>
      <c r="N11279" s="6"/>
      <c r="O11279" s="7"/>
      <c r="P11279" s="6"/>
      <c r="Q11279" s="6"/>
    </row>
    <row r="11280" spans="2:17" s="2" customFormat="1" x14ac:dyDescent="0.25">
      <c r="B11280" s="1"/>
      <c r="C11280" s="1"/>
      <c r="D11280" s="1"/>
      <c r="I11280" s="1"/>
      <c r="J11280" s="5"/>
      <c r="K11280" s="5"/>
      <c r="L11280" s="5"/>
      <c r="M11280" s="6"/>
      <c r="N11280" s="6"/>
      <c r="O11280" s="7"/>
      <c r="P11280" s="6"/>
      <c r="Q11280" s="6"/>
    </row>
    <row r="11281" spans="2:17" s="2" customFormat="1" x14ac:dyDescent="0.25">
      <c r="B11281" s="1"/>
      <c r="C11281" s="1"/>
      <c r="D11281" s="1"/>
      <c r="I11281" s="1"/>
      <c r="J11281" s="5"/>
      <c r="K11281" s="5"/>
      <c r="L11281" s="5"/>
      <c r="M11281" s="6"/>
      <c r="N11281" s="6"/>
      <c r="O11281" s="7"/>
      <c r="P11281" s="6"/>
      <c r="Q11281" s="6"/>
    </row>
    <row r="11282" spans="2:17" s="2" customFormat="1" x14ac:dyDescent="0.25">
      <c r="B11282" s="1"/>
      <c r="C11282" s="1"/>
      <c r="D11282" s="1"/>
      <c r="I11282" s="1"/>
      <c r="J11282" s="5"/>
      <c r="K11282" s="5"/>
      <c r="L11282" s="5"/>
      <c r="M11282" s="6"/>
      <c r="N11282" s="6"/>
      <c r="O11282" s="7"/>
      <c r="P11282" s="6"/>
      <c r="Q11282" s="6"/>
    </row>
    <row r="11283" spans="2:17" s="2" customFormat="1" x14ac:dyDescent="0.25">
      <c r="B11283" s="1"/>
      <c r="C11283" s="1"/>
      <c r="D11283" s="1"/>
      <c r="I11283" s="1"/>
      <c r="J11283" s="5"/>
      <c r="K11283" s="5"/>
      <c r="L11283" s="5"/>
      <c r="M11283" s="6"/>
      <c r="N11283" s="6"/>
      <c r="O11283" s="7"/>
      <c r="P11283" s="6"/>
      <c r="Q11283" s="6"/>
    </row>
    <row r="11284" spans="2:17" s="2" customFormat="1" x14ac:dyDescent="0.25">
      <c r="B11284" s="1"/>
      <c r="C11284" s="1"/>
      <c r="D11284" s="1"/>
      <c r="I11284" s="1"/>
      <c r="J11284" s="5"/>
      <c r="K11284" s="5"/>
      <c r="L11284" s="5"/>
      <c r="M11284" s="6"/>
      <c r="N11284" s="6"/>
      <c r="O11284" s="7"/>
      <c r="P11284" s="6"/>
      <c r="Q11284" s="6"/>
    </row>
    <row r="11285" spans="2:17" s="2" customFormat="1" x14ac:dyDescent="0.25">
      <c r="B11285" s="1"/>
      <c r="C11285" s="1"/>
      <c r="D11285" s="1"/>
      <c r="I11285" s="1"/>
      <c r="J11285" s="5"/>
      <c r="K11285" s="5"/>
      <c r="L11285" s="5"/>
      <c r="M11285" s="6"/>
      <c r="N11285" s="6"/>
      <c r="O11285" s="7"/>
      <c r="P11285" s="6"/>
      <c r="Q11285" s="6"/>
    </row>
    <row r="11286" spans="2:17" s="2" customFormat="1" x14ac:dyDescent="0.25">
      <c r="B11286" s="1"/>
      <c r="C11286" s="1"/>
      <c r="D11286" s="1"/>
      <c r="I11286" s="1"/>
      <c r="J11286" s="5"/>
      <c r="K11286" s="5"/>
      <c r="L11286" s="5"/>
      <c r="M11286" s="6"/>
      <c r="N11286" s="6"/>
      <c r="O11286" s="7"/>
      <c r="P11286" s="6"/>
      <c r="Q11286" s="6"/>
    </row>
    <row r="11287" spans="2:17" s="2" customFormat="1" x14ac:dyDescent="0.25">
      <c r="B11287" s="1"/>
      <c r="C11287" s="1"/>
      <c r="D11287" s="1"/>
      <c r="I11287" s="1"/>
      <c r="J11287" s="5"/>
      <c r="K11287" s="5"/>
      <c r="L11287" s="5"/>
      <c r="M11287" s="6"/>
      <c r="N11287" s="6"/>
      <c r="O11287" s="7"/>
      <c r="P11287" s="6"/>
      <c r="Q11287" s="6"/>
    </row>
    <row r="11288" spans="2:17" s="2" customFormat="1" x14ac:dyDescent="0.25">
      <c r="B11288" s="1"/>
      <c r="C11288" s="1"/>
      <c r="D11288" s="1"/>
      <c r="I11288" s="1"/>
      <c r="J11288" s="5"/>
      <c r="K11288" s="5"/>
      <c r="L11288" s="5"/>
      <c r="M11288" s="6"/>
      <c r="N11288" s="6"/>
      <c r="O11288" s="7"/>
      <c r="P11288" s="6"/>
      <c r="Q11288" s="6"/>
    </row>
    <row r="11289" spans="2:17" s="2" customFormat="1" x14ac:dyDescent="0.25">
      <c r="B11289" s="1"/>
      <c r="C11289" s="1"/>
      <c r="D11289" s="1"/>
      <c r="I11289" s="1"/>
      <c r="J11289" s="5"/>
      <c r="K11289" s="5"/>
      <c r="L11289" s="5"/>
      <c r="M11289" s="6"/>
      <c r="N11289" s="6"/>
      <c r="O11289" s="7"/>
      <c r="P11289" s="6"/>
      <c r="Q11289" s="6"/>
    </row>
    <row r="11290" spans="2:17" s="2" customFormat="1" x14ac:dyDescent="0.25">
      <c r="B11290" s="1"/>
      <c r="C11290" s="1"/>
      <c r="D11290" s="1"/>
      <c r="I11290" s="1"/>
      <c r="J11290" s="5"/>
      <c r="K11290" s="5"/>
      <c r="L11290" s="5"/>
      <c r="M11290" s="6"/>
      <c r="N11290" s="6"/>
      <c r="O11290" s="7"/>
      <c r="P11290" s="6"/>
      <c r="Q11290" s="6"/>
    </row>
    <row r="11291" spans="2:17" s="2" customFormat="1" x14ac:dyDescent="0.25">
      <c r="B11291" s="1"/>
      <c r="C11291" s="1"/>
      <c r="D11291" s="1"/>
      <c r="I11291" s="1"/>
      <c r="J11291" s="5"/>
      <c r="K11291" s="5"/>
      <c r="L11291" s="5"/>
      <c r="M11291" s="6"/>
      <c r="N11291" s="6"/>
      <c r="O11291" s="7"/>
      <c r="P11291" s="6"/>
      <c r="Q11291" s="6"/>
    </row>
    <row r="11292" spans="2:17" s="2" customFormat="1" x14ac:dyDescent="0.25">
      <c r="B11292" s="1"/>
      <c r="C11292" s="1"/>
      <c r="D11292" s="1"/>
      <c r="I11292" s="1"/>
      <c r="J11292" s="5"/>
      <c r="K11292" s="5"/>
      <c r="L11292" s="5"/>
      <c r="M11292" s="6"/>
      <c r="N11292" s="6"/>
      <c r="O11292" s="7"/>
      <c r="P11292" s="6"/>
      <c r="Q11292" s="6"/>
    </row>
    <row r="11293" spans="2:17" s="2" customFormat="1" x14ac:dyDescent="0.25">
      <c r="B11293" s="1"/>
      <c r="C11293" s="1"/>
      <c r="D11293" s="1"/>
      <c r="I11293" s="1"/>
      <c r="J11293" s="5"/>
      <c r="K11293" s="5"/>
      <c r="L11293" s="5"/>
      <c r="M11293" s="6"/>
      <c r="N11293" s="6"/>
      <c r="O11293" s="7"/>
      <c r="P11293" s="6"/>
      <c r="Q11293" s="6"/>
    </row>
    <row r="11294" spans="2:17" s="2" customFormat="1" x14ac:dyDescent="0.25">
      <c r="B11294" s="1"/>
      <c r="C11294" s="1"/>
      <c r="D11294" s="1"/>
      <c r="I11294" s="1"/>
      <c r="J11294" s="5"/>
      <c r="K11294" s="5"/>
      <c r="L11294" s="5"/>
      <c r="M11294" s="6"/>
      <c r="N11294" s="6"/>
      <c r="O11294" s="7"/>
      <c r="P11294" s="6"/>
      <c r="Q11294" s="6"/>
    </row>
    <row r="11295" spans="2:17" s="2" customFormat="1" x14ac:dyDescent="0.25">
      <c r="B11295" s="1"/>
      <c r="C11295" s="1"/>
      <c r="D11295" s="1"/>
      <c r="I11295" s="1"/>
      <c r="J11295" s="5"/>
      <c r="K11295" s="5"/>
      <c r="L11295" s="5"/>
      <c r="M11295" s="6"/>
      <c r="N11295" s="6"/>
      <c r="O11295" s="7"/>
      <c r="P11295" s="6"/>
      <c r="Q11295" s="6"/>
    </row>
    <row r="11296" spans="2:17" s="2" customFormat="1" x14ac:dyDescent="0.25">
      <c r="B11296" s="1"/>
      <c r="C11296" s="1"/>
      <c r="D11296" s="1"/>
      <c r="I11296" s="1"/>
      <c r="J11296" s="5"/>
      <c r="K11296" s="5"/>
      <c r="L11296" s="5"/>
      <c r="M11296" s="6"/>
      <c r="N11296" s="6"/>
      <c r="O11296" s="7"/>
      <c r="P11296" s="6"/>
      <c r="Q11296" s="6"/>
    </row>
    <row r="11297" spans="2:17" s="2" customFormat="1" x14ac:dyDescent="0.25">
      <c r="B11297" s="1"/>
      <c r="C11297" s="1"/>
      <c r="D11297" s="1"/>
      <c r="I11297" s="1"/>
      <c r="J11297" s="5"/>
      <c r="K11297" s="5"/>
      <c r="L11297" s="5"/>
      <c r="M11297" s="6"/>
      <c r="N11297" s="6"/>
      <c r="O11297" s="7"/>
      <c r="P11297" s="6"/>
      <c r="Q11297" s="6"/>
    </row>
    <row r="11298" spans="2:17" s="2" customFormat="1" x14ac:dyDescent="0.25">
      <c r="B11298" s="1"/>
      <c r="C11298" s="1"/>
      <c r="D11298" s="1"/>
      <c r="I11298" s="1"/>
      <c r="J11298" s="5"/>
      <c r="K11298" s="5"/>
      <c r="L11298" s="5"/>
      <c r="M11298" s="6"/>
      <c r="N11298" s="6"/>
      <c r="O11298" s="7"/>
      <c r="P11298" s="6"/>
      <c r="Q11298" s="6"/>
    </row>
    <row r="11299" spans="2:17" s="2" customFormat="1" x14ac:dyDescent="0.25">
      <c r="B11299" s="1"/>
      <c r="C11299" s="1"/>
      <c r="D11299" s="1"/>
      <c r="I11299" s="1"/>
      <c r="J11299" s="5"/>
      <c r="K11299" s="5"/>
      <c r="L11299" s="5"/>
      <c r="M11299" s="6"/>
      <c r="N11299" s="6"/>
      <c r="O11299" s="7"/>
      <c r="P11299" s="6"/>
      <c r="Q11299" s="6"/>
    </row>
    <row r="11300" spans="2:17" s="2" customFormat="1" x14ac:dyDescent="0.25">
      <c r="B11300" s="1"/>
      <c r="C11300" s="1"/>
      <c r="D11300" s="1"/>
      <c r="I11300" s="1"/>
      <c r="J11300" s="5"/>
      <c r="K11300" s="5"/>
      <c r="L11300" s="5"/>
      <c r="M11300" s="6"/>
      <c r="N11300" s="6"/>
      <c r="O11300" s="7"/>
      <c r="P11300" s="6"/>
      <c r="Q11300" s="6"/>
    </row>
    <row r="11301" spans="2:17" s="2" customFormat="1" x14ac:dyDescent="0.25">
      <c r="B11301" s="1"/>
      <c r="C11301" s="1"/>
      <c r="D11301" s="1"/>
      <c r="I11301" s="1"/>
      <c r="J11301" s="5"/>
      <c r="K11301" s="5"/>
      <c r="L11301" s="5"/>
      <c r="M11301" s="6"/>
      <c r="N11301" s="6"/>
      <c r="O11301" s="7"/>
      <c r="P11301" s="6"/>
      <c r="Q11301" s="6"/>
    </row>
    <row r="11302" spans="2:17" s="2" customFormat="1" x14ac:dyDescent="0.25">
      <c r="B11302" s="1"/>
      <c r="C11302" s="1"/>
      <c r="D11302" s="1"/>
      <c r="I11302" s="1"/>
      <c r="J11302" s="5"/>
      <c r="K11302" s="5"/>
      <c r="L11302" s="5"/>
      <c r="M11302" s="6"/>
      <c r="N11302" s="6"/>
      <c r="O11302" s="7"/>
      <c r="P11302" s="6"/>
      <c r="Q11302" s="6"/>
    </row>
    <row r="11303" spans="2:17" s="2" customFormat="1" x14ac:dyDescent="0.25">
      <c r="B11303" s="1"/>
      <c r="C11303" s="1"/>
      <c r="D11303" s="1"/>
      <c r="I11303" s="1"/>
      <c r="J11303" s="5"/>
      <c r="K11303" s="5"/>
      <c r="L11303" s="5"/>
      <c r="M11303" s="6"/>
      <c r="N11303" s="6"/>
      <c r="O11303" s="7"/>
      <c r="P11303" s="6"/>
      <c r="Q11303" s="6"/>
    </row>
    <row r="11304" spans="2:17" s="2" customFormat="1" x14ac:dyDescent="0.25">
      <c r="B11304" s="1"/>
      <c r="C11304" s="1"/>
      <c r="D11304" s="1"/>
      <c r="I11304" s="1"/>
      <c r="J11304" s="5"/>
      <c r="K11304" s="5"/>
      <c r="L11304" s="5"/>
      <c r="M11304" s="6"/>
      <c r="N11304" s="6"/>
      <c r="O11304" s="7"/>
      <c r="P11304" s="6"/>
      <c r="Q11304" s="6"/>
    </row>
    <row r="11305" spans="2:17" s="2" customFormat="1" x14ac:dyDescent="0.25">
      <c r="B11305" s="1"/>
      <c r="C11305" s="1"/>
      <c r="D11305" s="1"/>
      <c r="I11305" s="1"/>
      <c r="J11305" s="5"/>
      <c r="K11305" s="5"/>
      <c r="L11305" s="5"/>
      <c r="M11305" s="6"/>
      <c r="N11305" s="6"/>
      <c r="O11305" s="7"/>
      <c r="P11305" s="6"/>
      <c r="Q11305" s="6"/>
    </row>
    <row r="11306" spans="2:17" s="2" customFormat="1" x14ac:dyDescent="0.25">
      <c r="B11306" s="1"/>
      <c r="C11306" s="1"/>
      <c r="D11306" s="1"/>
      <c r="I11306" s="1"/>
      <c r="J11306" s="5"/>
      <c r="K11306" s="5"/>
      <c r="L11306" s="5"/>
      <c r="M11306" s="6"/>
      <c r="N11306" s="6"/>
      <c r="O11306" s="7"/>
      <c r="P11306" s="6"/>
      <c r="Q11306" s="6"/>
    </row>
    <row r="11307" spans="2:17" s="2" customFormat="1" x14ac:dyDescent="0.25">
      <c r="B11307" s="1"/>
      <c r="C11307" s="1"/>
      <c r="D11307" s="1"/>
      <c r="I11307" s="1"/>
      <c r="J11307" s="5"/>
      <c r="K11307" s="5"/>
      <c r="L11307" s="5"/>
      <c r="M11307" s="6"/>
      <c r="N11307" s="6"/>
      <c r="O11307" s="7"/>
      <c r="P11307" s="6"/>
      <c r="Q11307" s="6"/>
    </row>
    <row r="11308" spans="2:17" s="2" customFormat="1" x14ac:dyDescent="0.25">
      <c r="B11308" s="1"/>
      <c r="C11308" s="1"/>
      <c r="D11308" s="1"/>
      <c r="I11308" s="1"/>
      <c r="J11308" s="5"/>
      <c r="K11308" s="5"/>
      <c r="L11308" s="5"/>
      <c r="M11308" s="6"/>
      <c r="N11308" s="6"/>
      <c r="O11308" s="7"/>
      <c r="P11308" s="6"/>
      <c r="Q11308" s="6"/>
    </row>
    <row r="11309" spans="2:17" s="2" customFormat="1" x14ac:dyDescent="0.25">
      <c r="B11309" s="1"/>
      <c r="C11309" s="1"/>
      <c r="D11309" s="1"/>
      <c r="I11309" s="1"/>
      <c r="J11309" s="5"/>
      <c r="K11309" s="5"/>
      <c r="L11309" s="5"/>
      <c r="M11309" s="6"/>
      <c r="N11309" s="6"/>
      <c r="O11309" s="7"/>
      <c r="P11309" s="6"/>
      <c r="Q11309" s="6"/>
    </row>
    <row r="11310" spans="2:17" s="2" customFormat="1" x14ac:dyDescent="0.25">
      <c r="B11310" s="1"/>
      <c r="C11310" s="1"/>
      <c r="D11310" s="1"/>
      <c r="I11310" s="1"/>
      <c r="J11310" s="5"/>
      <c r="K11310" s="5"/>
      <c r="L11310" s="5"/>
      <c r="M11310" s="6"/>
      <c r="N11310" s="6"/>
      <c r="O11310" s="7"/>
      <c r="P11310" s="6"/>
      <c r="Q11310" s="6"/>
    </row>
    <row r="11311" spans="2:17" s="2" customFormat="1" x14ac:dyDescent="0.25">
      <c r="B11311" s="1"/>
      <c r="C11311" s="1"/>
      <c r="D11311" s="1"/>
      <c r="I11311" s="1"/>
      <c r="J11311" s="5"/>
      <c r="K11311" s="5"/>
      <c r="L11311" s="5"/>
      <c r="M11311" s="6"/>
      <c r="N11311" s="6"/>
      <c r="O11311" s="7"/>
      <c r="P11311" s="6"/>
      <c r="Q11311" s="6"/>
    </row>
    <row r="11312" spans="2:17" s="2" customFormat="1" x14ac:dyDescent="0.25">
      <c r="B11312" s="1"/>
      <c r="C11312" s="1"/>
      <c r="D11312" s="1"/>
      <c r="I11312" s="1"/>
      <c r="J11312" s="5"/>
      <c r="K11312" s="5"/>
      <c r="L11312" s="5"/>
      <c r="M11312" s="6"/>
      <c r="N11312" s="6"/>
      <c r="O11312" s="7"/>
      <c r="P11312" s="6"/>
      <c r="Q11312" s="6"/>
    </row>
    <row r="11313" spans="2:17" s="2" customFormat="1" x14ac:dyDescent="0.25">
      <c r="B11313" s="1"/>
      <c r="C11313" s="1"/>
      <c r="D11313" s="1"/>
      <c r="I11313" s="1"/>
      <c r="J11313" s="5"/>
      <c r="K11313" s="5"/>
      <c r="L11313" s="5"/>
      <c r="M11313" s="6"/>
      <c r="N11313" s="6"/>
      <c r="O11313" s="7"/>
      <c r="P11313" s="6"/>
      <c r="Q11313" s="6"/>
    </row>
    <row r="11314" spans="2:17" s="2" customFormat="1" x14ac:dyDescent="0.25">
      <c r="B11314" s="1"/>
      <c r="C11314" s="1"/>
      <c r="D11314" s="1"/>
      <c r="I11314" s="1"/>
      <c r="J11314" s="5"/>
      <c r="K11314" s="5"/>
      <c r="L11314" s="5"/>
      <c r="M11314" s="6"/>
      <c r="N11314" s="6"/>
      <c r="O11314" s="7"/>
      <c r="P11314" s="6"/>
      <c r="Q11314" s="6"/>
    </row>
    <row r="11315" spans="2:17" s="2" customFormat="1" x14ac:dyDescent="0.25">
      <c r="B11315" s="1"/>
      <c r="C11315" s="1"/>
      <c r="D11315" s="1"/>
      <c r="I11315" s="1"/>
      <c r="J11315" s="5"/>
      <c r="K11315" s="5"/>
      <c r="L11315" s="5"/>
      <c r="M11315" s="6"/>
      <c r="N11315" s="6"/>
      <c r="O11315" s="7"/>
      <c r="P11315" s="6"/>
      <c r="Q11315" s="6"/>
    </row>
    <row r="11316" spans="2:17" s="2" customFormat="1" x14ac:dyDescent="0.25">
      <c r="B11316" s="1"/>
      <c r="C11316" s="1"/>
      <c r="D11316" s="1"/>
      <c r="I11316" s="1"/>
      <c r="J11316" s="5"/>
      <c r="K11316" s="5"/>
      <c r="L11316" s="5"/>
      <c r="M11316" s="6"/>
      <c r="N11316" s="6"/>
      <c r="O11316" s="7"/>
      <c r="P11316" s="6"/>
      <c r="Q11316" s="6"/>
    </row>
    <row r="11317" spans="2:17" s="2" customFormat="1" x14ac:dyDescent="0.25">
      <c r="B11317" s="1"/>
      <c r="C11317" s="1"/>
      <c r="D11317" s="1"/>
      <c r="I11317" s="1"/>
      <c r="J11317" s="5"/>
      <c r="K11317" s="5"/>
      <c r="L11317" s="5"/>
      <c r="M11317" s="6"/>
      <c r="N11317" s="6"/>
      <c r="O11317" s="7"/>
      <c r="P11317" s="6"/>
      <c r="Q11317" s="6"/>
    </row>
    <row r="11318" spans="2:17" s="2" customFormat="1" x14ac:dyDescent="0.25">
      <c r="B11318" s="1"/>
      <c r="C11318" s="1"/>
      <c r="D11318" s="1"/>
      <c r="I11318" s="1"/>
      <c r="J11318" s="5"/>
      <c r="K11318" s="5"/>
      <c r="L11318" s="5"/>
      <c r="M11318" s="6"/>
      <c r="N11318" s="6"/>
      <c r="O11318" s="7"/>
      <c r="P11318" s="6"/>
      <c r="Q11318" s="6"/>
    </row>
    <row r="11319" spans="2:17" s="2" customFormat="1" x14ac:dyDescent="0.25">
      <c r="B11319" s="1"/>
      <c r="C11319" s="1"/>
      <c r="D11319" s="1"/>
      <c r="I11319" s="1"/>
      <c r="J11319" s="5"/>
      <c r="K11319" s="5"/>
      <c r="L11319" s="5"/>
      <c r="M11319" s="6"/>
      <c r="N11319" s="6"/>
      <c r="O11319" s="7"/>
      <c r="P11319" s="6"/>
      <c r="Q11319" s="6"/>
    </row>
    <row r="11320" spans="2:17" s="2" customFormat="1" x14ac:dyDescent="0.25">
      <c r="B11320" s="1"/>
      <c r="C11320" s="1"/>
      <c r="D11320" s="1"/>
      <c r="I11320" s="1"/>
      <c r="J11320" s="5"/>
      <c r="K11320" s="5"/>
      <c r="L11320" s="5"/>
      <c r="M11320" s="6"/>
      <c r="N11320" s="6"/>
      <c r="O11320" s="7"/>
      <c r="P11320" s="6"/>
      <c r="Q11320" s="6"/>
    </row>
    <row r="11321" spans="2:17" s="2" customFormat="1" x14ac:dyDescent="0.25">
      <c r="B11321" s="1"/>
      <c r="C11321" s="1"/>
      <c r="D11321" s="1"/>
      <c r="I11321" s="1"/>
      <c r="J11321" s="5"/>
      <c r="K11321" s="5"/>
      <c r="L11321" s="5"/>
      <c r="M11321" s="6"/>
      <c r="N11321" s="6"/>
      <c r="O11321" s="7"/>
      <c r="P11321" s="6"/>
      <c r="Q11321" s="6"/>
    </row>
    <row r="11322" spans="2:17" s="2" customFormat="1" x14ac:dyDescent="0.25">
      <c r="B11322" s="1"/>
      <c r="C11322" s="1"/>
      <c r="D11322" s="1"/>
      <c r="I11322" s="1"/>
      <c r="J11322" s="5"/>
      <c r="K11322" s="5"/>
      <c r="L11322" s="5"/>
      <c r="M11322" s="6"/>
      <c r="N11322" s="6"/>
      <c r="O11322" s="7"/>
      <c r="P11322" s="6"/>
      <c r="Q11322" s="6"/>
    </row>
    <row r="11323" spans="2:17" s="2" customFormat="1" x14ac:dyDescent="0.25">
      <c r="B11323" s="1"/>
      <c r="C11323" s="1"/>
      <c r="D11323" s="1"/>
      <c r="I11323" s="1"/>
      <c r="J11323" s="5"/>
      <c r="K11323" s="5"/>
      <c r="L11323" s="5"/>
      <c r="M11323" s="6"/>
      <c r="N11323" s="6"/>
      <c r="O11323" s="7"/>
      <c r="P11323" s="6"/>
      <c r="Q11323" s="6"/>
    </row>
    <row r="11324" spans="2:17" s="2" customFormat="1" x14ac:dyDescent="0.25">
      <c r="B11324" s="1"/>
      <c r="C11324" s="1"/>
      <c r="D11324" s="1"/>
      <c r="I11324" s="1"/>
      <c r="J11324" s="5"/>
      <c r="K11324" s="5"/>
      <c r="L11324" s="5"/>
      <c r="M11324" s="6"/>
      <c r="N11324" s="6"/>
      <c r="O11324" s="7"/>
      <c r="P11324" s="6"/>
      <c r="Q11324" s="6"/>
    </row>
    <row r="11325" spans="2:17" s="2" customFormat="1" x14ac:dyDescent="0.25">
      <c r="B11325" s="1"/>
      <c r="C11325" s="1"/>
      <c r="D11325" s="1"/>
      <c r="I11325" s="1"/>
      <c r="J11325" s="5"/>
      <c r="K11325" s="5"/>
      <c r="L11325" s="5"/>
      <c r="M11325" s="6"/>
      <c r="N11325" s="6"/>
      <c r="O11325" s="7"/>
      <c r="P11325" s="6"/>
      <c r="Q11325" s="6"/>
    </row>
    <row r="11326" spans="2:17" s="2" customFormat="1" x14ac:dyDescent="0.25">
      <c r="B11326" s="1"/>
      <c r="C11326" s="1"/>
      <c r="D11326" s="1"/>
      <c r="I11326" s="1"/>
      <c r="J11326" s="5"/>
      <c r="K11326" s="5"/>
      <c r="L11326" s="5"/>
      <c r="M11326" s="6"/>
      <c r="N11326" s="6"/>
      <c r="O11326" s="7"/>
      <c r="P11326" s="6"/>
      <c r="Q11326" s="6"/>
    </row>
    <row r="11327" spans="2:17" s="2" customFormat="1" x14ac:dyDescent="0.25">
      <c r="B11327" s="1"/>
      <c r="C11327" s="1"/>
      <c r="D11327" s="1"/>
      <c r="I11327" s="1"/>
      <c r="J11327" s="5"/>
      <c r="K11327" s="5"/>
      <c r="L11327" s="5"/>
      <c r="M11327" s="6"/>
      <c r="N11327" s="6"/>
      <c r="O11327" s="7"/>
      <c r="P11327" s="6"/>
      <c r="Q11327" s="6"/>
    </row>
    <row r="11328" spans="2:17" s="2" customFormat="1" x14ac:dyDescent="0.25">
      <c r="B11328" s="1"/>
      <c r="C11328" s="1"/>
      <c r="D11328" s="1"/>
      <c r="I11328" s="1"/>
      <c r="J11328" s="5"/>
      <c r="K11328" s="5"/>
      <c r="L11328" s="5"/>
      <c r="M11328" s="6"/>
      <c r="N11328" s="6"/>
      <c r="O11328" s="7"/>
      <c r="P11328" s="6"/>
      <c r="Q11328" s="6"/>
    </row>
    <row r="11329" spans="2:17" s="2" customFormat="1" x14ac:dyDescent="0.25">
      <c r="B11329" s="1"/>
      <c r="C11329" s="1"/>
      <c r="D11329" s="1"/>
      <c r="I11329" s="1"/>
      <c r="J11329" s="5"/>
      <c r="K11329" s="5"/>
      <c r="L11329" s="5"/>
      <c r="M11329" s="6"/>
      <c r="N11329" s="6"/>
      <c r="O11329" s="7"/>
      <c r="P11329" s="6"/>
      <c r="Q11329" s="6"/>
    </row>
    <row r="11330" spans="2:17" s="2" customFormat="1" x14ac:dyDescent="0.25">
      <c r="B11330" s="1"/>
      <c r="C11330" s="1"/>
      <c r="D11330" s="1"/>
      <c r="I11330" s="1"/>
      <c r="J11330" s="5"/>
      <c r="K11330" s="5"/>
      <c r="L11330" s="5"/>
      <c r="M11330" s="6"/>
      <c r="N11330" s="6"/>
      <c r="O11330" s="7"/>
      <c r="P11330" s="6"/>
      <c r="Q11330" s="6"/>
    </row>
    <row r="11331" spans="2:17" s="2" customFormat="1" x14ac:dyDescent="0.25">
      <c r="B11331" s="1"/>
      <c r="C11331" s="1"/>
      <c r="D11331" s="1"/>
      <c r="I11331" s="1"/>
      <c r="J11331" s="5"/>
      <c r="K11331" s="5"/>
      <c r="L11331" s="5"/>
      <c r="M11331" s="6"/>
      <c r="N11331" s="6"/>
      <c r="O11331" s="7"/>
      <c r="P11331" s="6"/>
      <c r="Q11331" s="6"/>
    </row>
    <row r="11332" spans="2:17" s="2" customFormat="1" x14ac:dyDescent="0.25">
      <c r="B11332" s="1"/>
      <c r="C11332" s="1"/>
      <c r="D11332" s="1"/>
      <c r="I11332" s="1"/>
      <c r="J11332" s="5"/>
      <c r="K11332" s="5"/>
      <c r="L11332" s="5"/>
      <c r="M11332" s="6"/>
      <c r="N11332" s="6"/>
      <c r="O11332" s="7"/>
      <c r="P11332" s="6"/>
      <c r="Q11332" s="6"/>
    </row>
    <row r="11333" spans="2:17" s="2" customFormat="1" x14ac:dyDescent="0.25">
      <c r="B11333" s="1"/>
      <c r="C11333" s="1"/>
      <c r="D11333" s="1"/>
      <c r="I11333" s="1"/>
      <c r="J11333" s="5"/>
      <c r="K11333" s="5"/>
      <c r="L11333" s="5"/>
      <c r="M11333" s="6"/>
      <c r="N11333" s="6"/>
      <c r="O11333" s="7"/>
      <c r="P11333" s="6"/>
      <c r="Q11333" s="6"/>
    </row>
    <row r="11334" spans="2:17" s="2" customFormat="1" x14ac:dyDescent="0.25">
      <c r="B11334" s="1"/>
      <c r="C11334" s="1"/>
      <c r="D11334" s="1"/>
      <c r="I11334" s="1"/>
      <c r="J11334" s="5"/>
      <c r="K11334" s="5"/>
      <c r="L11334" s="5"/>
      <c r="M11334" s="6"/>
      <c r="N11334" s="6"/>
      <c r="O11334" s="7"/>
      <c r="P11334" s="6"/>
      <c r="Q11334" s="6"/>
    </row>
    <row r="11335" spans="2:17" s="2" customFormat="1" x14ac:dyDescent="0.25">
      <c r="B11335" s="1"/>
      <c r="C11335" s="1"/>
      <c r="D11335" s="1"/>
      <c r="I11335" s="1"/>
      <c r="J11335" s="5"/>
      <c r="K11335" s="5"/>
      <c r="L11335" s="5"/>
      <c r="M11335" s="6"/>
      <c r="N11335" s="6"/>
      <c r="O11335" s="7"/>
      <c r="P11335" s="6"/>
      <c r="Q11335" s="6"/>
    </row>
    <row r="11336" spans="2:17" s="2" customFormat="1" x14ac:dyDescent="0.25">
      <c r="B11336" s="1"/>
      <c r="C11336" s="1"/>
      <c r="D11336" s="1"/>
      <c r="I11336" s="1"/>
      <c r="J11336" s="5"/>
      <c r="K11336" s="5"/>
      <c r="L11336" s="5"/>
      <c r="M11336" s="6"/>
      <c r="N11336" s="6"/>
      <c r="O11336" s="7"/>
      <c r="P11336" s="6"/>
      <c r="Q11336" s="6"/>
    </row>
    <row r="11337" spans="2:17" s="2" customFormat="1" x14ac:dyDescent="0.25">
      <c r="B11337" s="1"/>
      <c r="C11337" s="1"/>
      <c r="D11337" s="1"/>
      <c r="I11337" s="1"/>
      <c r="J11337" s="5"/>
      <c r="K11337" s="5"/>
      <c r="L11337" s="5"/>
      <c r="M11337" s="6"/>
      <c r="N11337" s="6"/>
      <c r="O11337" s="7"/>
      <c r="P11337" s="6"/>
      <c r="Q11337" s="6"/>
    </row>
    <row r="11338" spans="2:17" s="2" customFormat="1" x14ac:dyDescent="0.25">
      <c r="B11338" s="1"/>
      <c r="C11338" s="1"/>
      <c r="D11338" s="1"/>
      <c r="I11338" s="1"/>
      <c r="J11338" s="5"/>
      <c r="K11338" s="5"/>
      <c r="L11338" s="5"/>
      <c r="M11338" s="6"/>
      <c r="N11338" s="6"/>
      <c r="O11338" s="7"/>
      <c r="P11338" s="6"/>
      <c r="Q11338" s="6"/>
    </row>
    <row r="11339" spans="2:17" s="2" customFormat="1" x14ac:dyDescent="0.25">
      <c r="B11339" s="1"/>
      <c r="C11339" s="1"/>
      <c r="D11339" s="1"/>
      <c r="I11339" s="1"/>
      <c r="J11339" s="5"/>
      <c r="K11339" s="5"/>
      <c r="L11339" s="5"/>
      <c r="M11339" s="6"/>
      <c r="N11339" s="6"/>
      <c r="O11339" s="7"/>
      <c r="P11339" s="6"/>
      <c r="Q11339" s="6"/>
    </row>
    <row r="11340" spans="2:17" s="2" customFormat="1" x14ac:dyDescent="0.25">
      <c r="B11340" s="1"/>
      <c r="C11340" s="1"/>
      <c r="D11340" s="1"/>
      <c r="I11340" s="1"/>
      <c r="J11340" s="5"/>
      <c r="K11340" s="5"/>
      <c r="L11340" s="5"/>
      <c r="M11340" s="6"/>
      <c r="N11340" s="6"/>
      <c r="O11340" s="7"/>
      <c r="P11340" s="6"/>
      <c r="Q11340" s="6"/>
    </row>
    <row r="11341" spans="2:17" s="2" customFormat="1" x14ac:dyDescent="0.25">
      <c r="B11341" s="1"/>
      <c r="C11341" s="1"/>
      <c r="D11341" s="1"/>
      <c r="I11341" s="1"/>
      <c r="J11341" s="5"/>
      <c r="K11341" s="5"/>
      <c r="L11341" s="5"/>
      <c r="M11341" s="6"/>
      <c r="N11341" s="6"/>
      <c r="O11341" s="7"/>
      <c r="P11341" s="6"/>
      <c r="Q11341" s="6"/>
    </row>
    <row r="11342" spans="2:17" s="2" customFormat="1" x14ac:dyDescent="0.25">
      <c r="B11342" s="1"/>
      <c r="C11342" s="1"/>
      <c r="D11342" s="1"/>
      <c r="I11342" s="1"/>
      <c r="J11342" s="5"/>
      <c r="K11342" s="5"/>
      <c r="L11342" s="5"/>
      <c r="M11342" s="6"/>
      <c r="N11342" s="6"/>
      <c r="O11342" s="7"/>
      <c r="P11342" s="6"/>
      <c r="Q11342" s="6"/>
    </row>
    <row r="11343" spans="2:17" s="2" customFormat="1" x14ac:dyDescent="0.25">
      <c r="B11343" s="1"/>
      <c r="C11343" s="1"/>
      <c r="D11343" s="1"/>
      <c r="I11343" s="1"/>
      <c r="J11343" s="5"/>
      <c r="K11343" s="5"/>
      <c r="L11343" s="5"/>
      <c r="M11343" s="6"/>
      <c r="N11343" s="6"/>
      <c r="O11343" s="7"/>
      <c r="P11343" s="6"/>
      <c r="Q11343" s="6"/>
    </row>
    <row r="11344" spans="2:17" s="2" customFormat="1" x14ac:dyDescent="0.25">
      <c r="B11344" s="1"/>
      <c r="C11344" s="1"/>
      <c r="D11344" s="1"/>
      <c r="I11344" s="1"/>
      <c r="J11344" s="5"/>
      <c r="K11344" s="5"/>
      <c r="L11344" s="5"/>
      <c r="M11344" s="6"/>
      <c r="N11344" s="6"/>
      <c r="O11344" s="7"/>
      <c r="P11344" s="6"/>
      <c r="Q11344" s="6"/>
    </row>
    <row r="11345" spans="2:17" s="2" customFormat="1" x14ac:dyDescent="0.25">
      <c r="B11345" s="1"/>
      <c r="C11345" s="1"/>
      <c r="D11345" s="1"/>
      <c r="I11345" s="1"/>
      <c r="J11345" s="5"/>
      <c r="K11345" s="5"/>
      <c r="L11345" s="5"/>
      <c r="M11345" s="6"/>
      <c r="N11345" s="6"/>
      <c r="O11345" s="7"/>
      <c r="P11345" s="6"/>
      <c r="Q11345" s="6"/>
    </row>
    <row r="11346" spans="2:17" s="2" customFormat="1" x14ac:dyDescent="0.25">
      <c r="B11346" s="1"/>
      <c r="C11346" s="1"/>
      <c r="D11346" s="1"/>
      <c r="I11346" s="1"/>
      <c r="J11346" s="5"/>
      <c r="K11346" s="5"/>
      <c r="L11346" s="5"/>
      <c r="M11346" s="6"/>
      <c r="N11346" s="6"/>
      <c r="O11346" s="7"/>
      <c r="P11346" s="6"/>
      <c r="Q11346" s="6"/>
    </row>
    <row r="11347" spans="2:17" s="2" customFormat="1" x14ac:dyDescent="0.25">
      <c r="B11347" s="1"/>
      <c r="C11347" s="1"/>
      <c r="D11347" s="1"/>
      <c r="I11347" s="1"/>
      <c r="J11347" s="5"/>
      <c r="K11347" s="5"/>
      <c r="L11347" s="5"/>
      <c r="M11347" s="6"/>
      <c r="N11347" s="6"/>
      <c r="O11347" s="7"/>
      <c r="P11347" s="6"/>
      <c r="Q11347" s="6"/>
    </row>
    <row r="11348" spans="2:17" s="2" customFormat="1" x14ac:dyDescent="0.25">
      <c r="B11348" s="1"/>
      <c r="C11348" s="1"/>
      <c r="D11348" s="1"/>
      <c r="I11348" s="1"/>
      <c r="J11348" s="5"/>
      <c r="K11348" s="5"/>
      <c r="L11348" s="5"/>
      <c r="M11348" s="6"/>
      <c r="N11348" s="6"/>
      <c r="O11348" s="7"/>
      <c r="P11348" s="6"/>
      <c r="Q11348" s="6"/>
    </row>
    <row r="11349" spans="2:17" s="2" customFormat="1" x14ac:dyDescent="0.25">
      <c r="B11349" s="1"/>
      <c r="C11349" s="1"/>
      <c r="D11349" s="1"/>
      <c r="I11349" s="1"/>
      <c r="J11349" s="5"/>
      <c r="K11349" s="5"/>
      <c r="L11349" s="5"/>
      <c r="M11349" s="6"/>
      <c r="N11349" s="6"/>
      <c r="O11349" s="7"/>
      <c r="P11349" s="6"/>
      <c r="Q11349" s="6"/>
    </row>
    <row r="11350" spans="2:17" s="2" customFormat="1" x14ac:dyDescent="0.25">
      <c r="B11350" s="1"/>
      <c r="C11350" s="1"/>
      <c r="D11350" s="1"/>
      <c r="I11350" s="1"/>
      <c r="J11350" s="5"/>
      <c r="K11350" s="5"/>
      <c r="L11350" s="5"/>
      <c r="M11350" s="6"/>
      <c r="N11350" s="6"/>
      <c r="O11350" s="7"/>
      <c r="P11350" s="6"/>
      <c r="Q11350" s="6"/>
    </row>
    <row r="11351" spans="2:17" s="2" customFormat="1" x14ac:dyDescent="0.25">
      <c r="B11351" s="1"/>
      <c r="C11351" s="1"/>
      <c r="D11351" s="1"/>
      <c r="I11351" s="1"/>
      <c r="J11351" s="5"/>
      <c r="K11351" s="5"/>
      <c r="L11351" s="5"/>
      <c r="M11351" s="6"/>
      <c r="N11351" s="6"/>
      <c r="O11351" s="7"/>
      <c r="P11351" s="6"/>
      <c r="Q11351" s="6"/>
    </row>
    <row r="11352" spans="2:17" s="2" customFormat="1" x14ac:dyDescent="0.25">
      <c r="B11352" s="1"/>
      <c r="C11352" s="1"/>
      <c r="D11352" s="1"/>
      <c r="I11352" s="1"/>
      <c r="J11352" s="5"/>
      <c r="K11352" s="5"/>
      <c r="L11352" s="5"/>
      <c r="M11352" s="6"/>
      <c r="N11352" s="6"/>
      <c r="O11352" s="7"/>
      <c r="P11352" s="6"/>
      <c r="Q11352" s="6"/>
    </row>
    <row r="11353" spans="2:17" s="2" customFormat="1" x14ac:dyDescent="0.25">
      <c r="B11353" s="1"/>
      <c r="C11353" s="1"/>
      <c r="D11353" s="1"/>
      <c r="I11353" s="1"/>
      <c r="J11353" s="5"/>
      <c r="K11353" s="5"/>
      <c r="L11353" s="5"/>
      <c r="M11353" s="6"/>
      <c r="N11353" s="6"/>
      <c r="O11353" s="7"/>
      <c r="P11353" s="6"/>
      <c r="Q11353" s="6"/>
    </row>
    <row r="11354" spans="2:17" s="2" customFormat="1" x14ac:dyDescent="0.25">
      <c r="B11354" s="1"/>
      <c r="C11354" s="1"/>
      <c r="D11354" s="1"/>
      <c r="I11354" s="1"/>
      <c r="J11354" s="5"/>
      <c r="K11354" s="5"/>
      <c r="L11354" s="5"/>
      <c r="M11354" s="6"/>
      <c r="N11354" s="6"/>
      <c r="O11354" s="7"/>
      <c r="P11354" s="6"/>
      <c r="Q11354" s="6"/>
    </row>
    <row r="11355" spans="2:17" s="2" customFormat="1" x14ac:dyDescent="0.25">
      <c r="B11355" s="1"/>
      <c r="C11355" s="1"/>
      <c r="D11355" s="1"/>
      <c r="I11355" s="1"/>
      <c r="J11355" s="5"/>
      <c r="K11355" s="5"/>
      <c r="L11355" s="5"/>
      <c r="M11355" s="6"/>
      <c r="N11355" s="6"/>
      <c r="O11355" s="7"/>
      <c r="P11355" s="6"/>
      <c r="Q11355" s="6"/>
    </row>
    <row r="11356" spans="2:17" s="2" customFormat="1" x14ac:dyDescent="0.25">
      <c r="B11356" s="1"/>
      <c r="C11356" s="1"/>
      <c r="D11356" s="1"/>
      <c r="I11356" s="1"/>
      <c r="J11356" s="5"/>
      <c r="K11356" s="5"/>
      <c r="L11356" s="5"/>
      <c r="M11356" s="6"/>
      <c r="N11356" s="6"/>
      <c r="O11356" s="7"/>
      <c r="P11356" s="6"/>
      <c r="Q11356" s="6"/>
    </row>
    <row r="11357" spans="2:17" s="2" customFormat="1" x14ac:dyDescent="0.25">
      <c r="B11357" s="1"/>
      <c r="C11357" s="1"/>
      <c r="D11357" s="1"/>
      <c r="I11357" s="1"/>
      <c r="J11357" s="5"/>
      <c r="K11357" s="5"/>
      <c r="L11357" s="5"/>
      <c r="M11357" s="6"/>
      <c r="N11357" s="6"/>
      <c r="O11357" s="7"/>
      <c r="P11357" s="6"/>
      <c r="Q11357" s="6"/>
    </row>
    <row r="11358" spans="2:17" s="2" customFormat="1" x14ac:dyDescent="0.25">
      <c r="B11358" s="1"/>
      <c r="C11358" s="1"/>
      <c r="D11358" s="1"/>
      <c r="I11358" s="1"/>
      <c r="J11358" s="5"/>
      <c r="K11358" s="5"/>
      <c r="L11358" s="5"/>
      <c r="M11358" s="6"/>
      <c r="N11358" s="6"/>
      <c r="O11358" s="7"/>
      <c r="P11358" s="6"/>
      <c r="Q11358" s="6"/>
    </row>
    <row r="11359" spans="2:17" s="2" customFormat="1" x14ac:dyDescent="0.25">
      <c r="B11359" s="1"/>
      <c r="C11359" s="1"/>
      <c r="D11359" s="1"/>
      <c r="I11359" s="1"/>
      <c r="J11359" s="5"/>
      <c r="K11359" s="5"/>
      <c r="L11359" s="5"/>
      <c r="M11359" s="6"/>
      <c r="N11359" s="6"/>
      <c r="O11359" s="7"/>
      <c r="P11359" s="6"/>
      <c r="Q11359" s="6"/>
    </row>
    <row r="11360" spans="2:17" s="2" customFormat="1" x14ac:dyDescent="0.25">
      <c r="B11360" s="1"/>
      <c r="C11360" s="1"/>
      <c r="D11360" s="1"/>
      <c r="I11360" s="1"/>
      <c r="J11360" s="5"/>
      <c r="K11360" s="5"/>
      <c r="L11360" s="5"/>
      <c r="M11360" s="6"/>
      <c r="N11360" s="6"/>
      <c r="O11360" s="7"/>
      <c r="P11360" s="6"/>
      <c r="Q11360" s="6"/>
    </row>
    <row r="11361" spans="2:17" s="2" customFormat="1" x14ac:dyDescent="0.25">
      <c r="B11361" s="1"/>
      <c r="C11361" s="1"/>
      <c r="D11361" s="1"/>
      <c r="I11361" s="1"/>
      <c r="J11361" s="5"/>
      <c r="K11361" s="5"/>
      <c r="L11361" s="5"/>
      <c r="M11361" s="6"/>
      <c r="N11361" s="6"/>
      <c r="O11361" s="7"/>
      <c r="P11361" s="6"/>
      <c r="Q11361" s="6"/>
    </row>
    <row r="11362" spans="2:17" s="2" customFormat="1" x14ac:dyDescent="0.25">
      <c r="B11362" s="1"/>
      <c r="C11362" s="1"/>
      <c r="D11362" s="1"/>
      <c r="I11362" s="1"/>
      <c r="J11362" s="5"/>
      <c r="K11362" s="5"/>
      <c r="L11362" s="5"/>
      <c r="M11362" s="6"/>
      <c r="N11362" s="6"/>
      <c r="O11362" s="7"/>
      <c r="P11362" s="6"/>
      <c r="Q11362" s="6"/>
    </row>
    <row r="11363" spans="2:17" s="2" customFormat="1" x14ac:dyDescent="0.25">
      <c r="B11363" s="1"/>
      <c r="C11363" s="1"/>
      <c r="D11363" s="1"/>
      <c r="I11363" s="1"/>
      <c r="J11363" s="5"/>
      <c r="K11363" s="5"/>
      <c r="L11363" s="5"/>
      <c r="M11363" s="6"/>
      <c r="N11363" s="6"/>
      <c r="O11363" s="7"/>
      <c r="P11363" s="6"/>
      <c r="Q11363" s="6"/>
    </row>
    <row r="11364" spans="2:17" s="2" customFormat="1" x14ac:dyDescent="0.25">
      <c r="B11364" s="1"/>
      <c r="C11364" s="1"/>
      <c r="D11364" s="1"/>
      <c r="I11364" s="1"/>
      <c r="J11364" s="5"/>
      <c r="K11364" s="5"/>
      <c r="L11364" s="5"/>
      <c r="M11364" s="6"/>
      <c r="N11364" s="6"/>
      <c r="O11364" s="7"/>
      <c r="P11364" s="6"/>
      <c r="Q11364" s="6"/>
    </row>
    <row r="11365" spans="2:17" s="2" customFormat="1" x14ac:dyDescent="0.25">
      <c r="B11365" s="1"/>
      <c r="C11365" s="1"/>
      <c r="D11365" s="1"/>
      <c r="I11365" s="1"/>
      <c r="J11365" s="5"/>
      <c r="K11365" s="5"/>
      <c r="L11365" s="5"/>
      <c r="M11365" s="6"/>
      <c r="N11365" s="6"/>
      <c r="O11365" s="7"/>
      <c r="P11365" s="6"/>
      <c r="Q11365" s="6"/>
    </row>
    <row r="11366" spans="2:17" s="2" customFormat="1" x14ac:dyDescent="0.25">
      <c r="B11366" s="1"/>
      <c r="C11366" s="1"/>
      <c r="D11366" s="1"/>
      <c r="I11366" s="1"/>
      <c r="J11366" s="5"/>
      <c r="K11366" s="5"/>
      <c r="L11366" s="5"/>
      <c r="M11366" s="6"/>
      <c r="N11366" s="6"/>
      <c r="O11366" s="7"/>
      <c r="P11366" s="6"/>
      <c r="Q11366" s="6"/>
    </row>
    <row r="11367" spans="2:17" s="2" customFormat="1" x14ac:dyDescent="0.25">
      <c r="B11367" s="1"/>
      <c r="C11367" s="1"/>
      <c r="D11367" s="1"/>
      <c r="I11367" s="1"/>
      <c r="J11367" s="5"/>
      <c r="K11367" s="5"/>
      <c r="L11367" s="5"/>
      <c r="M11367" s="6"/>
      <c r="N11367" s="6"/>
      <c r="O11367" s="7"/>
      <c r="P11367" s="6"/>
      <c r="Q11367" s="6"/>
    </row>
    <row r="11368" spans="2:17" s="2" customFormat="1" x14ac:dyDescent="0.25">
      <c r="B11368" s="1"/>
      <c r="C11368" s="1"/>
      <c r="D11368" s="1"/>
      <c r="I11368" s="1"/>
      <c r="J11368" s="5"/>
      <c r="K11368" s="5"/>
      <c r="L11368" s="5"/>
      <c r="M11368" s="6"/>
      <c r="N11368" s="6"/>
      <c r="O11368" s="7"/>
      <c r="P11368" s="6"/>
      <c r="Q11368" s="6"/>
    </row>
    <row r="11369" spans="2:17" s="2" customFormat="1" x14ac:dyDescent="0.25">
      <c r="B11369" s="1"/>
      <c r="C11369" s="1"/>
      <c r="D11369" s="1"/>
      <c r="I11369" s="1"/>
      <c r="J11369" s="5"/>
      <c r="K11369" s="5"/>
      <c r="L11369" s="5"/>
      <c r="M11369" s="6"/>
      <c r="N11369" s="6"/>
      <c r="O11369" s="7"/>
      <c r="P11369" s="6"/>
      <c r="Q11369" s="6"/>
    </row>
    <row r="11370" spans="2:17" s="2" customFormat="1" x14ac:dyDescent="0.25">
      <c r="B11370" s="1"/>
      <c r="C11370" s="1"/>
      <c r="D11370" s="1"/>
      <c r="I11370" s="1"/>
      <c r="J11370" s="5"/>
      <c r="K11370" s="5"/>
      <c r="L11370" s="5"/>
      <c r="M11370" s="6"/>
      <c r="N11370" s="6"/>
      <c r="O11370" s="7"/>
      <c r="P11370" s="6"/>
      <c r="Q11370" s="6"/>
    </row>
    <row r="11371" spans="2:17" s="2" customFormat="1" x14ac:dyDescent="0.25">
      <c r="B11371" s="1"/>
      <c r="C11371" s="1"/>
      <c r="D11371" s="1"/>
      <c r="I11371" s="1"/>
      <c r="J11371" s="5"/>
      <c r="K11371" s="5"/>
      <c r="L11371" s="5"/>
      <c r="M11371" s="6"/>
      <c r="N11371" s="6"/>
      <c r="O11371" s="7"/>
      <c r="P11371" s="6"/>
      <c r="Q11371" s="6"/>
    </row>
    <row r="11372" spans="2:17" s="2" customFormat="1" x14ac:dyDescent="0.25">
      <c r="B11372" s="1"/>
      <c r="C11372" s="1"/>
      <c r="D11372" s="1"/>
      <c r="I11372" s="1"/>
      <c r="J11372" s="5"/>
      <c r="K11372" s="5"/>
      <c r="L11372" s="5"/>
      <c r="M11372" s="6"/>
      <c r="N11372" s="6"/>
      <c r="O11372" s="7"/>
      <c r="P11372" s="6"/>
      <c r="Q11372" s="6"/>
    </row>
    <row r="11373" spans="2:17" s="2" customFormat="1" x14ac:dyDescent="0.25">
      <c r="B11373" s="1"/>
      <c r="C11373" s="1"/>
      <c r="D11373" s="1"/>
      <c r="I11373" s="1"/>
      <c r="J11373" s="5"/>
      <c r="K11373" s="5"/>
      <c r="L11373" s="5"/>
      <c r="M11373" s="6"/>
      <c r="N11373" s="6"/>
      <c r="O11373" s="7"/>
      <c r="P11373" s="6"/>
      <c r="Q11373" s="6"/>
    </row>
    <row r="11374" spans="2:17" s="2" customFormat="1" x14ac:dyDescent="0.25">
      <c r="B11374" s="1"/>
      <c r="C11374" s="1"/>
      <c r="D11374" s="1"/>
      <c r="I11374" s="1"/>
      <c r="J11374" s="5"/>
      <c r="K11374" s="5"/>
      <c r="L11374" s="5"/>
      <c r="M11374" s="6"/>
      <c r="N11374" s="6"/>
      <c r="O11374" s="7"/>
      <c r="P11374" s="6"/>
      <c r="Q11374" s="6"/>
    </row>
    <row r="11375" spans="2:17" s="2" customFormat="1" x14ac:dyDescent="0.25">
      <c r="B11375" s="1"/>
      <c r="C11375" s="1"/>
      <c r="D11375" s="1"/>
      <c r="I11375" s="1"/>
      <c r="J11375" s="5"/>
      <c r="K11375" s="5"/>
      <c r="L11375" s="5"/>
      <c r="M11375" s="6"/>
      <c r="N11375" s="6"/>
      <c r="O11375" s="7"/>
      <c r="P11375" s="6"/>
      <c r="Q11375" s="6"/>
    </row>
    <row r="11376" spans="2:17" s="2" customFormat="1" x14ac:dyDescent="0.25">
      <c r="B11376" s="1"/>
      <c r="C11376" s="1"/>
      <c r="D11376" s="1"/>
      <c r="I11376" s="1"/>
      <c r="J11376" s="5"/>
      <c r="K11376" s="5"/>
      <c r="L11376" s="5"/>
      <c r="M11376" s="6"/>
      <c r="N11376" s="6"/>
      <c r="O11376" s="7"/>
      <c r="P11376" s="6"/>
      <c r="Q11376" s="6"/>
    </row>
    <row r="11377" spans="2:17" s="2" customFormat="1" x14ac:dyDescent="0.25">
      <c r="B11377" s="1"/>
      <c r="C11377" s="1"/>
      <c r="D11377" s="1"/>
      <c r="I11377" s="1"/>
      <c r="J11377" s="5"/>
      <c r="K11377" s="5"/>
      <c r="L11377" s="5"/>
      <c r="M11377" s="6"/>
      <c r="N11377" s="6"/>
      <c r="O11377" s="7"/>
      <c r="P11377" s="6"/>
      <c r="Q11377" s="6"/>
    </row>
    <row r="11378" spans="2:17" s="2" customFormat="1" x14ac:dyDescent="0.25">
      <c r="B11378" s="1"/>
      <c r="C11378" s="1"/>
      <c r="D11378" s="1"/>
      <c r="I11378" s="1"/>
      <c r="J11378" s="5"/>
      <c r="K11378" s="5"/>
      <c r="L11378" s="5"/>
      <c r="M11378" s="6"/>
      <c r="N11378" s="6"/>
      <c r="O11378" s="7"/>
      <c r="P11378" s="6"/>
      <c r="Q11378" s="6"/>
    </row>
    <row r="11379" spans="2:17" s="2" customFormat="1" x14ac:dyDescent="0.25">
      <c r="B11379" s="1"/>
      <c r="C11379" s="1"/>
      <c r="D11379" s="1"/>
      <c r="I11379" s="1"/>
      <c r="J11379" s="5"/>
      <c r="K11379" s="5"/>
      <c r="L11379" s="5"/>
      <c r="M11379" s="6"/>
      <c r="N11379" s="6"/>
      <c r="O11379" s="7"/>
      <c r="P11379" s="6"/>
      <c r="Q11379" s="6"/>
    </row>
    <row r="11380" spans="2:17" s="2" customFormat="1" x14ac:dyDescent="0.25">
      <c r="B11380" s="1"/>
      <c r="C11380" s="1"/>
      <c r="D11380" s="1"/>
      <c r="I11380" s="1"/>
      <c r="J11380" s="5"/>
      <c r="K11380" s="5"/>
      <c r="L11380" s="5"/>
      <c r="M11380" s="6"/>
      <c r="N11380" s="6"/>
      <c r="O11380" s="7"/>
      <c r="P11380" s="6"/>
      <c r="Q11380" s="6"/>
    </row>
    <row r="11381" spans="2:17" s="2" customFormat="1" x14ac:dyDescent="0.25">
      <c r="B11381" s="1"/>
      <c r="C11381" s="1"/>
      <c r="D11381" s="1"/>
      <c r="I11381" s="1"/>
      <c r="J11381" s="5"/>
      <c r="K11381" s="5"/>
      <c r="L11381" s="5"/>
      <c r="M11381" s="6"/>
      <c r="N11381" s="6"/>
      <c r="O11381" s="7"/>
      <c r="P11381" s="6"/>
      <c r="Q11381" s="6"/>
    </row>
    <row r="11382" spans="2:17" s="2" customFormat="1" x14ac:dyDescent="0.25">
      <c r="B11382" s="1"/>
      <c r="C11382" s="1"/>
      <c r="D11382" s="1"/>
      <c r="I11382" s="1"/>
      <c r="J11382" s="5"/>
      <c r="K11382" s="5"/>
      <c r="L11382" s="5"/>
      <c r="M11382" s="6"/>
      <c r="N11382" s="6"/>
      <c r="O11382" s="7"/>
      <c r="P11382" s="6"/>
      <c r="Q11382" s="6"/>
    </row>
    <row r="11383" spans="2:17" s="2" customFormat="1" x14ac:dyDescent="0.25">
      <c r="B11383" s="1"/>
      <c r="C11383" s="1"/>
      <c r="D11383" s="1"/>
      <c r="I11383" s="1"/>
      <c r="J11383" s="5"/>
      <c r="K11383" s="5"/>
      <c r="L11383" s="5"/>
      <c r="M11383" s="6"/>
      <c r="N11383" s="6"/>
      <c r="O11383" s="7"/>
      <c r="P11383" s="6"/>
      <c r="Q11383" s="6"/>
    </row>
    <row r="11384" spans="2:17" s="2" customFormat="1" x14ac:dyDescent="0.25">
      <c r="B11384" s="1"/>
      <c r="C11384" s="1"/>
      <c r="D11384" s="1"/>
      <c r="I11384" s="1"/>
      <c r="J11384" s="5"/>
      <c r="K11384" s="5"/>
      <c r="L11384" s="5"/>
      <c r="M11384" s="6"/>
      <c r="N11384" s="6"/>
      <c r="O11384" s="7"/>
      <c r="P11384" s="6"/>
      <c r="Q11384" s="6"/>
    </row>
    <row r="11385" spans="2:17" s="2" customFormat="1" x14ac:dyDescent="0.25">
      <c r="B11385" s="1"/>
      <c r="C11385" s="1"/>
      <c r="D11385" s="1"/>
      <c r="I11385" s="1"/>
      <c r="J11385" s="5"/>
      <c r="K11385" s="5"/>
      <c r="L11385" s="5"/>
      <c r="M11385" s="6"/>
      <c r="N11385" s="6"/>
      <c r="O11385" s="7"/>
      <c r="P11385" s="6"/>
      <c r="Q11385" s="6"/>
    </row>
    <row r="11386" spans="2:17" s="2" customFormat="1" x14ac:dyDescent="0.25">
      <c r="B11386" s="1"/>
      <c r="C11386" s="1"/>
      <c r="D11386" s="1"/>
      <c r="I11386" s="1"/>
      <c r="J11386" s="5"/>
      <c r="K11386" s="5"/>
      <c r="L11386" s="5"/>
      <c r="M11386" s="6"/>
      <c r="N11386" s="6"/>
      <c r="O11386" s="7"/>
      <c r="P11386" s="6"/>
      <c r="Q11386" s="6"/>
    </row>
    <row r="11387" spans="2:17" s="2" customFormat="1" x14ac:dyDescent="0.25">
      <c r="B11387" s="1"/>
      <c r="C11387" s="1"/>
      <c r="D11387" s="1"/>
      <c r="I11387" s="1"/>
      <c r="J11387" s="5"/>
      <c r="K11387" s="5"/>
      <c r="L11387" s="5"/>
      <c r="M11387" s="6"/>
      <c r="N11387" s="6"/>
      <c r="O11387" s="7"/>
      <c r="P11387" s="6"/>
      <c r="Q11387" s="6"/>
    </row>
    <row r="11388" spans="2:17" s="2" customFormat="1" x14ac:dyDescent="0.25">
      <c r="B11388" s="1"/>
      <c r="C11388" s="1"/>
      <c r="D11388" s="1"/>
      <c r="I11388" s="1"/>
      <c r="J11388" s="5"/>
      <c r="K11388" s="5"/>
      <c r="L11388" s="5"/>
      <c r="M11388" s="6"/>
      <c r="N11388" s="6"/>
      <c r="O11388" s="7"/>
      <c r="P11388" s="6"/>
      <c r="Q11388" s="6"/>
    </row>
    <row r="11389" spans="2:17" s="2" customFormat="1" x14ac:dyDescent="0.25">
      <c r="B11389" s="1"/>
      <c r="C11389" s="1"/>
      <c r="D11389" s="1"/>
      <c r="I11389" s="1"/>
      <c r="J11389" s="5"/>
      <c r="K11389" s="5"/>
      <c r="L11389" s="5"/>
      <c r="M11389" s="6"/>
      <c r="N11389" s="6"/>
      <c r="O11389" s="7"/>
      <c r="P11389" s="6"/>
      <c r="Q11389" s="6"/>
    </row>
    <row r="11390" spans="2:17" s="2" customFormat="1" x14ac:dyDescent="0.25">
      <c r="B11390" s="1"/>
      <c r="C11390" s="1"/>
      <c r="D11390" s="1"/>
      <c r="I11390" s="1"/>
      <c r="J11390" s="5"/>
      <c r="K11390" s="5"/>
      <c r="L11390" s="5"/>
      <c r="M11390" s="6"/>
      <c r="N11390" s="6"/>
      <c r="O11390" s="7"/>
      <c r="P11390" s="6"/>
      <c r="Q11390" s="6"/>
    </row>
    <row r="11391" spans="2:17" s="2" customFormat="1" x14ac:dyDescent="0.25">
      <c r="B11391" s="1"/>
      <c r="C11391" s="1"/>
      <c r="D11391" s="1"/>
      <c r="I11391" s="1"/>
      <c r="J11391" s="5"/>
      <c r="K11391" s="5"/>
      <c r="L11391" s="5"/>
      <c r="M11391" s="6"/>
      <c r="N11391" s="6"/>
      <c r="O11391" s="7"/>
      <c r="P11391" s="6"/>
      <c r="Q11391" s="6"/>
    </row>
    <row r="11392" spans="2:17" s="2" customFormat="1" x14ac:dyDescent="0.25">
      <c r="B11392" s="1"/>
      <c r="C11392" s="1"/>
      <c r="D11392" s="1"/>
      <c r="I11392" s="1"/>
      <c r="J11392" s="5"/>
      <c r="K11392" s="5"/>
      <c r="L11392" s="5"/>
      <c r="M11392" s="6"/>
      <c r="N11392" s="6"/>
      <c r="O11392" s="7"/>
      <c r="P11392" s="6"/>
      <c r="Q11392" s="6"/>
    </row>
    <row r="11393" spans="2:17" s="2" customFormat="1" x14ac:dyDescent="0.25">
      <c r="B11393" s="1"/>
      <c r="C11393" s="1"/>
      <c r="D11393" s="1"/>
      <c r="I11393" s="1"/>
      <c r="J11393" s="5"/>
      <c r="K11393" s="5"/>
      <c r="L11393" s="5"/>
      <c r="M11393" s="6"/>
      <c r="N11393" s="6"/>
      <c r="O11393" s="7"/>
      <c r="P11393" s="6"/>
      <c r="Q11393" s="6"/>
    </row>
    <row r="11394" spans="2:17" s="2" customFormat="1" x14ac:dyDescent="0.25">
      <c r="B11394" s="1"/>
      <c r="C11394" s="1"/>
      <c r="D11394" s="1"/>
      <c r="I11394" s="1"/>
      <c r="J11394" s="5"/>
      <c r="K11394" s="5"/>
      <c r="L11394" s="5"/>
      <c r="M11394" s="6"/>
      <c r="N11394" s="6"/>
      <c r="O11394" s="7"/>
      <c r="P11394" s="6"/>
      <c r="Q11394" s="6"/>
    </row>
    <row r="11395" spans="2:17" s="2" customFormat="1" x14ac:dyDescent="0.25">
      <c r="B11395" s="1"/>
      <c r="C11395" s="1"/>
      <c r="D11395" s="1"/>
      <c r="I11395" s="1"/>
      <c r="J11395" s="5"/>
      <c r="K11395" s="5"/>
      <c r="L11395" s="5"/>
      <c r="M11395" s="6"/>
      <c r="N11395" s="6"/>
      <c r="O11395" s="7"/>
      <c r="P11395" s="6"/>
      <c r="Q11395" s="6"/>
    </row>
    <row r="11396" spans="2:17" s="2" customFormat="1" x14ac:dyDescent="0.25">
      <c r="B11396" s="1"/>
      <c r="C11396" s="1"/>
      <c r="D11396" s="1"/>
      <c r="I11396" s="1"/>
      <c r="J11396" s="5"/>
      <c r="K11396" s="5"/>
      <c r="L11396" s="5"/>
      <c r="M11396" s="6"/>
      <c r="N11396" s="6"/>
      <c r="O11396" s="7"/>
      <c r="P11396" s="6"/>
      <c r="Q11396" s="6"/>
    </row>
    <row r="11397" spans="2:17" s="2" customFormat="1" x14ac:dyDescent="0.25">
      <c r="B11397" s="1"/>
      <c r="C11397" s="1"/>
      <c r="D11397" s="1"/>
      <c r="I11397" s="1"/>
      <c r="J11397" s="5"/>
      <c r="K11397" s="5"/>
      <c r="L11397" s="5"/>
      <c r="M11397" s="6"/>
      <c r="N11397" s="6"/>
      <c r="O11397" s="7"/>
      <c r="P11397" s="6"/>
      <c r="Q11397" s="6"/>
    </row>
    <row r="11398" spans="2:17" s="2" customFormat="1" x14ac:dyDescent="0.25">
      <c r="B11398" s="1"/>
      <c r="C11398" s="1"/>
      <c r="D11398" s="1"/>
      <c r="I11398" s="1"/>
      <c r="J11398" s="5"/>
      <c r="K11398" s="5"/>
      <c r="L11398" s="5"/>
      <c r="M11398" s="6"/>
      <c r="N11398" s="6"/>
      <c r="O11398" s="7"/>
      <c r="P11398" s="6"/>
      <c r="Q11398" s="6"/>
    </row>
    <row r="11399" spans="2:17" s="2" customFormat="1" x14ac:dyDescent="0.25">
      <c r="B11399" s="1"/>
      <c r="C11399" s="1"/>
      <c r="D11399" s="1"/>
      <c r="I11399" s="1"/>
      <c r="J11399" s="5"/>
      <c r="K11399" s="5"/>
      <c r="L11399" s="5"/>
      <c r="M11399" s="6"/>
      <c r="N11399" s="6"/>
      <c r="O11399" s="7"/>
      <c r="P11399" s="6"/>
      <c r="Q11399" s="6"/>
    </row>
    <row r="11400" spans="2:17" s="2" customFormat="1" x14ac:dyDescent="0.25">
      <c r="B11400" s="1"/>
      <c r="C11400" s="1"/>
      <c r="D11400" s="1"/>
      <c r="I11400" s="1"/>
      <c r="J11400" s="5"/>
      <c r="K11400" s="5"/>
      <c r="L11400" s="5"/>
      <c r="M11400" s="6"/>
      <c r="N11400" s="6"/>
      <c r="O11400" s="7"/>
      <c r="P11400" s="6"/>
      <c r="Q11400" s="6"/>
    </row>
    <row r="11401" spans="2:17" s="2" customFormat="1" x14ac:dyDescent="0.25">
      <c r="B11401" s="1"/>
      <c r="C11401" s="1"/>
      <c r="D11401" s="1"/>
      <c r="I11401" s="1"/>
      <c r="J11401" s="5"/>
      <c r="K11401" s="5"/>
      <c r="L11401" s="5"/>
      <c r="M11401" s="6"/>
      <c r="N11401" s="6"/>
      <c r="O11401" s="7"/>
      <c r="P11401" s="6"/>
      <c r="Q11401" s="6"/>
    </row>
    <row r="11402" spans="2:17" s="2" customFormat="1" x14ac:dyDescent="0.25">
      <c r="B11402" s="1"/>
      <c r="C11402" s="1"/>
      <c r="D11402" s="1"/>
      <c r="I11402" s="1"/>
      <c r="J11402" s="5"/>
      <c r="K11402" s="5"/>
      <c r="L11402" s="5"/>
      <c r="M11402" s="6"/>
      <c r="N11402" s="6"/>
      <c r="O11402" s="7"/>
      <c r="P11402" s="6"/>
      <c r="Q11402" s="6"/>
    </row>
    <row r="11403" spans="2:17" s="2" customFormat="1" x14ac:dyDescent="0.25">
      <c r="B11403" s="1"/>
      <c r="C11403" s="1"/>
      <c r="D11403" s="1"/>
      <c r="I11403" s="1"/>
      <c r="J11403" s="5"/>
      <c r="K11403" s="5"/>
      <c r="L11403" s="5"/>
      <c r="M11403" s="6"/>
      <c r="N11403" s="6"/>
      <c r="O11403" s="7"/>
      <c r="P11403" s="6"/>
      <c r="Q11403" s="6"/>
    </row>
    <row r="11404" spans="2:17" s="2" customFormat="1" x14ac:dyDescent="0.25">
      <c r="B11404" s="1"/>
      <c r="C11404" s="1"/>
      <c r="D11404" s="1"/>
      <c r="I11404" s="1"/>
      <c r="J11404" s="5"/>
      <c r="K11404" s="5"/>
      <c r="L11404" s="5"/>
      <c r="M11404" s="6"/>
      <c r="N11404" s="6"/>
      <c r="O11404" s="7"/>
      <c r="P11404" s="6"/>
      <c r="Q11404" s="6"/>
    </row>
    <row r="11405" spans="2:17" s="2" customFormat="1" x14ac:dyDescent="0.25">
      <c r="B11405" s="1"/>
      <c r="C11405" s="1"/>
      <c r="D11405" s="1"/>
      <c r="I11405" s="1"/>
      <c r="J11405" s="5"/>
      <c r="K11405" s="5"/>
      <c r="L11405" s="5"/>
      <c r="M11405" s="6"/>
      <c r="N11405" s="6"/>
      <c r="O11405" s="7"/>
      <c r="P11405" s="6"/>
      <c r="Q11405" s="6"/>
    </row>
    <row r="11406" spans="2:17" s="2" customFormat="1" x14ac:dyDescent="0.25">
      <c r="B11406" s="1"/>
      <c r="C11406" s="1"/>
      <c r="D11406" s="1"/>
      <c r="I11406" s="1"/>
      <c r="J11406" s="5"/>
      <c r="K11406" s="5"/>
      <c r="L11406" s="5"/>
      <c r="M11406" s="6"/>
      <c r="N11406" s="6"/>
      <c r="O11406" s="7"/>
      <c r="P11406" s="6"/>
      <c r="Q11406" s="6"/>
    </row>
    <row r="11407" spans="2:17" s="2" customFormat="1" x14ac:dyDescent="0.25">
      <c r="B11407" s="1"/>
      <c r="C11407" s="1"/>
      <c r="D11407" s="1"/>
      <c r="I11407" s="1"/>
      <c r="J11407" s="5"/>
      <c r="K11407" s="5"/>
      <c r="L11407" s="5"/>
      <c r="M11407" s="6"/>
      <c r="N11407" s="6"/>
      <c r="O11407" s="7"/>
      <c r="P11407" s="6"/>
      <c r="Q11407" s="6"/>
    </row>
    <row r="11408" spans="2:17" s="2" customFormat="1" x14ac:dyDescent="0.25">
      <c r="B11408" s="1"/>
      <c r="C11408" s="1"/>
      <c r="D11408" s="1"/>
      <c r="I11408" s="1"/>
      <c r="J11408" s="5"/>
      <c r="K11408" s="5"/>
      <c r="L11408" s="5"/>
      <c r="M11408" s="6"/>
      <c r="N11408" s="6"/>
      <c r="O11408" s="7"/>
      <c r="P11408" s="6"/>
      <c r="Q11408" s="6"/>
    </row>
    <row r="11409" spans="2:17" s="2" customFormat="1" x14ac:dyDescent="0.25">
      <c r="B11409" s="1"/>
      <c r="C11409" s="1"/>
      <c r="D11409" s="1"/>
      <c r="I11409" s="1"/>
      <c r="J11409" s="5"/>
      <c r="K11409" s="5"/>
      <c r="L11409" s="5"/>
      <c r="M11409" s="6"/>
      <c r="N11409" s="6"/>
      <c r="O11409" s="7"/>
      <c r="P11409" s="6"/>
      <c r="Q11409" s="6"/>
    </row>
    <row r="11410" spans="2:17" s="2" customFormat="1" x14ac:dyDescent="0.25">
      <c r="B11410" s="1"/>
      <c r="C11410" s="1"/>
      <c r="D11410" s="1"/>
      <c r="I11410" s="1"/>
      <c r="J11410" s="5"/>
      <c r="K11410" s="5"/>
      <c r="L11410" s="5"/>
      <c r="M11410" s="6"/>
      <c r="N11410" s="6"/>
      <c r="O11410" s="7"/>
      <c r="P11410" s="6"/>
      <c r="Q11410" s="6"/>
    </row>
    <row r="11411" spans="2:17" s="2" customFormat="1" x14ac:dyDescent="0.25">
      <c r="B11411" s="1"/>
      <c r="C11411" s="1"/>
      <c r="D11411" s="1"/>
      <c r="I11411" s="1"/>
      <c r="J11411" s="5"/>
      <c r="K11411" s="5"/>
      <c r="L11411" s="5"/>
      <c r="M11411" s="6"/>
      <c r="N11411" s="6"/>
      <c r="O11411" s="7"/>
      <c r="P11411" s="6"/>
      <c r="Q11411" s="6"/>
    </row>
    <row r="11412" spans="2:17" s="2" customFormat="1" x14ac:dyDescent="0.25">
      <c r="B11412" s="1"/>
      <c r="C11412" s="1"/>
      <c r="D11412" s="1"/>
      <c r="I11412" s="1"/>
      <c r="J11412" s="5"/>
      <c r="K11412" s="5"/>
      <c r="L11412" s="5"/>
      <c r="M11412" s="6"/>
      <c r="N11412" s="6"/>
      <c r="O11412" s="7"/>
      <c r="P11412" s="6"/>
      <c r="Q11412" s="6"/>
    </row>
    <row r="11413" spans="2:17" s="2" customFormat="1" x14ac:dyDescent="0.25">
      <c r="B11413" s="1"/>
      <c r="C11413" s="1"/>
      <c r="D11413" s="1"/>
      <c r="I11413" s="1"/>
      <c r="J11413" s="5"/>
      <c r="K11413" s="5"/>
      <c r="L11413" s="5"/>
      <c r="M11413" s="6"/>
      <c r="N11413" s="6"/>
      <c r="O11413" s="7"/>
      <c r="P11413" s="6"/>
      <c r="Q11413" s="6"/>
    </row>
    <row r="11414" spans="2:17" s="2" customFormat="1" x14ac:dyDescent="0.25">
      <c r="B11414" s="1"/>
      <c r="C11414" s="1"/>
      <c r="D11414" s="1"/>
      <c r="I11414" s="1"/>
      <c r="J11414" s="5"/>
      <c r="K11414" s="5"/>
      <c r="L11414" s="5"/>
      <c r="M11414" s="6"/>
      <c r="N11414" s="6"/>
      <c r="O11414" s="7"/>
      <c r="P11414" s="6"/>
      <c r="Q11414" s="6"/>
    </row>
    <row r="11415" spans="2:17" s="2" customFormat="1" x14ac:dyDescent="0.25">
      <c r="B11415" s="1"/>
      <c r="C11415" s="1"/>
      <c r="D11415" s="1"/>
      <c r="I11415" s="1"/>
      <c r="J11415" s="5"/>
      <c r="K11415" s="5"/>
      <c r="L11415" s="5"/>
      <c r="M11415" s="6"/>
      <c r="N11415" s="6"/>
      <c r="O11415" s="7"/>
      <c r="P11415" s="6"/>
      <c r="Q11415" s="6"/>
    </row>
    <row r="11416" spans="2:17" s="2" customFormat="1" x14ac:dyDescent="0.25">
      <c r="B11416" s="1"/>
      <c r="C11416" s="1"/>
      <c r="D11416" s="1"/>
      <c r="I11416" s="1"/>
      <c r="J11416" s="5"/>
      <c r="K11416" s="5"/>
      <c r="L11416" s="5"/>
      <c r="M11416" s="6"/>
      <c r="N11416" s="6"/>
      <c r="O11416" s="7"/>
      <c r="P11416" s="6"/>
      <c r="Q11416" s="6"/>
    </row>
    <row r="11417" spans="2:17" s="2" customFormat="1" x14ac:dyDescent="0.25">
      <c r="B11417" s="1"/>
      <c r="C11417" s="1"/>
      <c r="D11417" s="1"/>
      <c r="I11417" s="1"/>
      <c r="J11417" s="5"/>
      <c r="K11417" s="5"/>
      <c r="L11417" s="5"/>
      <c r="M11417" s="6"/>
      <c r="N11417" s="6"/>
      <c r="O11417" s="7"/>
      <c r="P11417" s="6"/>
      <c r="Q11417" s="6"/>
    </row>
    <row r="11418" spans="2:17" s="2" customFormat="1" x14ac:dyDescent="0.25">
      <c r="B11418" s="1"/>
      <c r="C11418" s="1"/>
      <c r="D11418" s="1"/>
      <c r="I11418" s="1"/>
      <c r="J11418" s="5"/>
      <c r="K11418" s="5"/>
      <c r="L11418" s="5"/>
      <c r="M11418" s="6"/>
      <c r="N11418" s="6"/>
      <c r="O11418" s="7"/>
      <c r="P11418" s="6"/>
      <c r="Q11418" s="6"/>
    </row>
    <row r="11419" spans="2:17" s="2" customFormat="1" x14ac:dyDescent="0.25">
      <c r="B11419" s="1"/>
      <c r="C11419" s="1"/>
      <c r="D11419" s="1"/>
      <c r="I11419" s="1"/>
      <c r="J11419" s="5"/>
      <c r="K11419" s="5"/>
      <c r="L11419" s="5"/>
      <c r="M11419" s="6"/>
      <c r="N11419" s="6"/>
      <c r="O11419" s="7"/>
      <c r="P11419" s="6"/>
      <c r="Q11419" s="6"/>
    </row>
    <row r="11420" spans="2:17" s="2" customFormat="1" x14ac:dyDescent="0.25">
      <c r="B11420" s="1"/>
      <c r="C11420" s="1"/>
      <c r="D11420" s="1"/>
      <c r="I11420" s="1"/>
      <c r="J11420" s="5"/>
      <c r="K11420" s="5"/>
      <c r="L11420" s="5"/>
      <c r="M11420" s="6"/>
      <c r="N11420" s="6"/>
      <c r="O11420" s="7"/>
      <c r="P11420" s="6"/>
      <c r="Q11420" s="6"/>
    </row>
    <row r="11421" spans="2:17" s="2" customFormat="1" x14ac:dyDescent="0.25">
      <c r="B11421" s="1"/>
      <c r="C11421" s="1"/>
      <c r="D11421" s="1"/>
      <c r="I11421" s="1"/>
      <c r="J11421" s="5"/>
      <c r="K11421" s="5"/>
      <c r="L11421" s="5"/>
      <c r="M11421" s="6"/>
      <c r="N11421" s="6"/>
      <c r="O11421" s="7"/>
      <c r="P11421" s="6"/>
      <c r="Q11421" s="6"/>
    </row>
    <row r="11422" spans="2:17" s="2" customFormat="1" x14ac:dyDescent="0.25">
      <c r="B11422" s="1"/>
      <c r="C11422" s="1"/>
      <c r="D11422" s="1"/>
      <c r="I11422" s="1"/>
      <c r="J11422" s="5"/>
      <c r="K11422" s="5"/>
      <c r="L11422" s="5"/>
      <c r="M11422" s="6"/>
      <c r="N11422" s="6"/>
      <c r="O11422" s="7"/>
      <c r="P11422" s="6"/>
      <c r="Q11422" s="6"/>
    </row>
    <row r="11423" spans="2:17" s="2" customFormat="1" x14ac:dyDescent="0.25">
      <c r="B11423" s="1"/>
      <c r="C11423" s="1"/>
      <c r="D11423" s="1"/>
      <c r="I11423" s="1"/>
      <c r="J11423" s="5"/>
      <c r="K11423" s="5"/>
      <c r="L11423" s="5"/>
      <c r="M11423" s="6"/>
      <c r="N11423" s="6"/>
      <c r="O11423" s="7"/>
      <c r="P11423" s="6"/>
      <c r="Q11423" s="6"/>
    </row>
    <row r="11424" spans="2:17" s="2" customFormat="1" x14ac:dyDescent="0.25">
      <c r="B11424" s="1"/>
      <c r="C11424" s="1"/>
      <c r="D11424" s="1"/>
      <c r="I11424" s="1"/>
      <c r="J11424" s="5"/>
      <c r="K11424" s="5"/>
      <c r="L11424" s="5"/>
      <c r="M11424" s="6"/>
      <c r="N11424" s="6"/>
      <c r="O11424" s="7"/>
      <c r="P11424" s="6"/>
      <c r="Q11424" s="6"/>
    </row>
    <row r="11425" spans="2:17" s="2" customFormat="1" x14ac:dyDescent="0.25">
      <c r="B11425" s="1"/>
      <c r="C11425" s="1"/>
      <c r="D11425" s="1"/>
      <c r="I11425" s="1"/>
      <c r="J11425" s="5"/>
      <c r="K11425" s="5"/>
      <c r="L11425" s="5"/>
      <c r="M11425" s="6"/>
      <c r="N11425" s="6"/>
      <c r="O11425" s="7"/>
      <c r="P11425" s="6"/>
      <c r="Q11425" s="6"/>
    </row>
    <row r="11426" spans="2:17" s="2" customFormat="1" x14ac:dyDescent="0.25">
      <c r="B11426" s="1"/>
      <c r="C11426" s="1"/>
      <c r="D11426" s="1"/>
      <c r="I11426" s="1"/>
      <c r="J11426" s="5"/>
      <c r="K11426" s="5"/>
      <c r="L11426" s="5"/>
      <c r="M11426" s="6"/>
      <c r="N11426" s="6"/>
      <c r="O11426" s="7"/>
      <c r="P11426" s="6"/>
      <c r="Q11426" s="6"/>
    </row>
    <row r="11427" spans="2:17" s="2" customFormat="1" x14ac:dyDescent="0.25">
      <c r="B11427" s="1"/>
      <c r="C11427" s="1"/>
      <c r="D11427" s="1"/>
      <c r="I11427" s="1"/>
      <c r="J11427" s="5"/>
      <c r="K11427" s="5"/>
      <c r="L11427" s="5"/>
      <c r="M11427" s="6"/>
      <c r="N11427" s="6"/>
      <c r="O11427" s="7"/>
      <c r="P11427" s="6"/>
      <c r="Q11427" s="6"/>
    </row>
    <row r="11428" spans="2:17" s="2" customFormat="1" x14ac:dyDescent="0.25">
      <c r="B11428" s="1"/>
      <c r="C11428" s="1"/>
      <c r="D11428" s="1"/>
      <c r="I11428" s="1"/>
      <c r="J11428" s="5"/>
      <c r="K11428" s="5"/>
      <c r="L11428" s="5"/>
      <c r="M11428" s="6"/>
      <c r="N11428" s="6"/>
      <c r="O11428" s="7"/>
      <c r="P11428" s="6"/>
      <c r="Q11428" s="6"/>
    </row>
    <row r="11429" spans="2:17" s="2" customFormat="1" x14ac:dyDescent="0.25">
      <c r="B11429" s="1"/>
      <c r="C11429" s="1"/>
      <c r="D11429" s="1"/>
      <c r="I11429" s="1"/>
      <c r="J11429" s="5"/>
      <c r="K11429" s="5"/>
      <c r="L11429" s="5"/>
      <c r="M11429" s="6"/>
      <c r="N11429" s="6"/>
      <c r="O11429" s="7"/>
      <c r="P11429" s="6"/>
      <c r="Q11429" s="6"/>
    </row>
    <row r="11430" spans="2:17" s="2" customFormat="1" x14ac:dyDescent="0.25">
      <c r="B11430" s="1"/>
      <c r="C11430" s="1"/>
      <c r="D11430" s="1"/>
      <c r="I11430" s="1"/>
      <c r="J11430" s="5"/>
      <c r="K11430" s="5"/>
      <c r="L11430" s="5"/>
      <c r="M11430" s="6"/>
      <c r="N11430" s="6"/>
      <c r="O11430" s="7"/>
      <c r="P11430" s="6"/>
      <c r="Q11430" s="6"/>
    </row>
    <row r="11431" spans="2:17" s="2" customFormat="1" x14ac:dyDescent="0.25">
      <c r="B11431" s="1"/>
      <c r="C11431" s="1"/>
      <c r="D11431" s="1"/>
      <c r="I11431" s="1"/>
      <c r="J11431" s="5"/>
      <c r="K11431" s="5"/>
      <c r="L11431" s="5"/>
      <c r="M11431" s="6"/>
      <c r="N11431" s="6"/>
      <c r="O11431" s="7"/>
      <c r="P11431" s="6"/>
      <c r="Q11431" s="6"/>
    </row>
    <row r="11432" spans="2:17" s="2" customFormat="1" x14ac:dyDescent="0.25">
      <c r="B11432" s="1"/>
      <c r="C11432" s="1"/>
      <c r="D11432" s="1"/>
      <c r="I11432" s="1"/>
      <c r="J11432" s="5"/>
      <c r="K11432" s="5"/>
      <c r="L11432" s="5"/>
      <c r="M11432" s="6"/>
      <c r="N11432" s="6"/>
      <c r="O11432" s="7"/>
      <c r="P11432" s="6"/>
      <c r="Q11432" s="6"/>
    </row>
    <row r="11433" spans="2:17" s="2" customFormat="1" x14ac:dyDescent="0.25">
      <c r="B11433" s="1"/>
      <c r="C11433" s="1"/>
      <c r="D11433" s="1"/>
      <c r="I11433" s="1"/>
      <c r="J11433" s="5"/>
      <c r="K11433" s="5"/>
      <c r="L11433" s="5"/>
      <c r="M11433" s="6"/>
      <c r="N11433" s="6"/>
      <c r="O11433" s="7"/>
      <c r="P11433" s="6"/>
      <c r="Q11433" s="6"/>
    </row>
    <row r="11434" spans="2:17" s="2" customFormat="1" x14ac:dyDescent="0.25">
      <c r="B11434" s="1"/>
      <c r="C11434" s="1"/>
      <c r="D11434" s="1"/>
      <c r="I11434" s="1"/>
      <c r="J11434" s="5"/>
      <c r="K11434" s="5"/>
      <c r="L11434" s="5"/>
      <c r="M11434" s="6"/>
      <c r="N11434" s="6"/>
      <c r="O11434" s="7"/>
      <c r="P11434" s="6"/>
      <c r="Q11434" s="6"/>
    </row>
    <row r="11435" spans="2:17" s="2" customFormat="1" x14ac:dyDescent="0.25">
      <c r="B11435" s="1"/>
      <c r="C11435" s="1"/>
      <c r="D11435" s="1"/>
      <c r="I11435" s="1"/>
      <c r="J11435" s="5"/>
      <c r="K11435" s="5"/>
      <c r="L11435" s="5"/>
      <c r="M11435" s="6"/>
      <c r="N11435" s="6"/>
      <c r="O11435" s="7"/>
      <c r="P11435" s="6"/>
      <c r="Q11435" s="6"/>
    </row>
    <row r="11436" spans="2:17" s="2" customFormat="1" x14ac:dyDescent="0.25">
      <c r="B11436" s="1"/>
      <c r="C11436" s="1"/>
      <c r="D11436" s="1"/>
      <c r="I11436" s="1"/>
      <c r="J11436" s="5"/>
      <c r="K11436" s="5"/>
      <c r="L11436" s="5"/>
      <c r="M11436" s="6"/>
      <c r="N11436" s="6"/>
      <c r="O11436" s="7"/>
      <c r="P11436" s="6"/>
      <c r="Q11436" s="6"/>
    </row>
    <row r="11437" spans="2:17" s="2" customFormat="1" x14ac:dyDescent="0.25">
      <c r="B11437" s="1"/>
      <c r="C11437" s="1"/>
      <c r="D11437" s="1"/>
      <c r="I11437" s="1"/>
      <c r="J11437" s="5"/>
      <c r="K11437" s="5"/>
      <c r="L11437" s="5"/>
      <c r="M11437" s="6"/>
      <c r="N11437" s="6"/>
      <c r="O11437" s="7"/>
      <c r="P11437" s="6"/>
      <c r="Q11437" s="6"/>
    </row>
    <row r="11438" spans="2:17" s="2" customFormat="1" x14ac:dyDescent="0.25">
      <c r="B11438" s="1"/>
      <c r="C11438" s="1"/>
      <c r="D11438" s="1"/>
      <c r="I11438" s="1"/>
      <c r="J11438" s="5"/>
      <c r="K11438" s="5"/>
      <c r="L11438" s="5"/>
      <c r="M11438" s="6"/>
      <c r="N11438" s="6"/>
      <c r="O11438" s="7"/>
      <c r="P11438" s="6"/>
      <c r="Q11438" s="6"/>
    </row>
    <row r="11439" spans="2:17" s="2" customFormat="1" x14ac:dyDescent="0.25">
      <c r="B11439" s="1"/>
      <c r="C11439" s="1"/>
      <c r="D11439" s="1"/>
      <c r="I11439" s="1"/>
      <c r="J11439" s="5"/>
      <c r="K11439" s="5"/>
      <c r="L11439" s="5"/>
      <c r="M11439" s="6"/>
      <c r="N11439" s="6"/>
      <c r="O11439" s="7"/>
      <c r="P11439" s="6"/>
      <c r="Q11439" s="6"/>
    </row>
    <row r="11440" spans="2:17" s="2" customFormat="1" x14ac:dyDescent="0.25">
      <c r="B11440" s="1"/>
      <c r="C11440" s="1"/>
      <c r="D11440" s="1"/>
      <c r="I11440" s="1"/>
      <c r="J11440" s="5"/>
      <c r="K11440" s="5"/>
      <c r="L11440" s="5"/>
      <c r="M11440" s="6"/>
      <c r="N11440" s="6"/>
      <c r="O11440" s="7"/>
      <c r="P11440" s="6"/>
      <c r="Q11440" s="6"/>
    </row>
    <row r="11441" spans="2:17" s="2" customFormat="1" x14ac:dyDescent="0.25">
      <c r="B11441" s="1"/>
      <c r="C11441" s="1"/>
      <c r="D11441" s="1"/>
      <c r="I11441" s="1"/>
      <c r="J11441" s="5"/>
      <c r="K11441" s="5"/>
      <c r="L11441" s="5"/>
      <c r="M11441" s="6"/>
      <c r="N11441" s="6"/>
      <c r="O11441" s="7"/>
      <c r="P11441" s="6"/>
      <c r="Q11441" s="6"/>
    </row>
    <row r="11442" spans="2:17" s="2" customFormat="1" x14ac:dyDescent="0.25">
      <c r="B11442" s="1"/>
      <c r="C11442" s="1"/>
      <c r="D11442" s="1"/>
      <c r="I11442" s="1"/>
      <c r="J11442" s="5"/>
      <c r="K11442" s="5"/>
      <c r="L11442" s="5"/>
      <c r="M11442" s="6"/>
      <c r="N11442" s="6"/>
      <c r="O11442" s="7"/>
      <c r="P11442" s="6"/>
      <c r="Q11442" s="6"/>
    </row>
    <row r="11443" spans="2:17" s="2" customFormat="1" x14ac:dyDescent="0.25">
      <c r="B11443" s="1"/>
      <c r="C11443" s="1"/>
      <c r="D11443" s="1"/>
      <c r="I11443" s="1"/>
      <c r="J11443" s="5"/>
      <c r="K11443" s="5"/>
      <c r="L11443" s="5"/>
      <c r="M11443" s="6"/>
      <c r="N11443" s="6"/>
      <c r="O11443" s="7"/>
      <c r="P11443" s="6"/>
      <c r="Q11443" s="6"/>
    </row>
    <row r="11444" spans="2:17" s="2" customFormat="1" x14ac:dyDescent="0.25">
      <c r="B11444" s="1"/>
      <c r="C11444" s="1"/>
      <c r="D11444" s="1"/>
      <c r="I11444" s="1"/>
      <c r="J11444" s="5"/>
      <c r="K11444" s="5"/>
      <c r="L11444" s="5"/>
      <c r="M11444" s="6"/>
      <c r="N11444" s="6"/>
      <c r="O11444" s="7"/>
      <c r="P11444" s="6"/>
      <c r="Q11444" s="6"/>
    </row>
    <row r="11445" spans="2:17" s="2" customFormat="1" x14ac:dyDescent="0.25">
      <c r="B11445" s="1"/>
      <c r="C11445" s="1"/>
      <c r="D11445" s="1"/>
      <c r="I11445" s="1"/>
      <c r="J11445" s="5"/>
      <c r="K11445" s="5"/>
      <c r="L11445" s="5"/>
      <c r="M11445" s="6"/>
      <c r="N11445" s="6"/>
      <c r="O11445" s="7"/>
      <c r="P11445" s="6"/>
      <c r="Q11445" s="6"/>
    </row>
    <row r="11446" spans="2:17" s="2" customFormat="1" x14ac:dyDescent="0.25">
      <c r="B11446" s="1"/>
      <c r="C11446" s="1"/>
      <c r="D11446" s="1"/>
      <c r="I11446" s="1"/>
      <c r="J11446" s="5"/>
      <c r="K11446" s="5"/>
      <c r="L11446" s="5"/>
      <c r="M11446" s="6"/>
      <c r="N11446" s="6"/>
      <c r="O11446" s="7"/>
      <c r="P11446" s="6"/>
      <c r="Q11446" s="6"/>
    </row>
    <row r="11447" spans="2:17" s="2" customFormat="1" x14ac:dyDescent="0.25">
      <c r="B11447" s="1"/>
      <c r="C11447" s="1"/>
      <c r="D11447" s="1"/>
      <c r="I11447" s="1"/>
      <c r="J11447" s="5"/>
      <c r="K11447" s="5"/>
      <c r="L11447" s="5"/>
      <c r="M11447" s="6"/>
      <c r="N11447" s="6"/>
      <c r="O11447" s="7"/>
      <c r="P11447" s="6"/>
      <c r="Q11447" s="6"/>
    </row>
    <row r="11448" spans="2:17" s="2" customFormat="1" x14ac:dyDescent="0.25">
      <c r="B11448" s="1"/>
      <c r="C11448" s="1"/>
      <c r="D11448" s="1"/>
      <c r="I11448" s="1"/>
      <c r="J11448" s="5"/>
      <c r="K11448" s="5"/>
      <c r="L11448" s="5"/>
      <c r="M11448" s="6"/>
      <c r="N11448" s="6"/>
      <c r="O11448" s="7"/>
      <c r="P11448" s="6"/>
      <c r="Q11448" s="6"/>
    </row>
    <row r="11449" spans="2:17" s="2" customFormat="1" x14ac:dyDescent="0.25">
      <c r="B11449" s="1"/>
      <c r="C11449" s="1"/>
      <c r="D11449" s="1"/>
      <c r="I11449" s="1"/>
      <c r="J11449" s="5"/>
      <c r="K11449" s="5"/>
      <c r="L11449" s="5"/>
      <c r="M11449" s="6"/>
      <c r="N11449" s="6"/>
      <c r="O11449" s="7"/>
      <c r="P11449" s="6"/>
      <c r="Q11449" s="6"/>
    </row>
    <row r="11450" spans="2:17" s="2" customFormat="1" x14ac:dyDescent="0.25">
      <c r="B11450" s="1"/>
      <c r="C11450" s="1"/>
      <c r="D11450" s="1"/>
      <c r="I11450" s="1"/>
      <c r="J11450" s="5"/>
      <c r="K11450" s="5"/>
      <c r="L11450" s="5"/>
      <c r="M11450" s="6"/>
      <c r="N11450" s="6"/>
      <c r="O11450" s="7"/>
      <c r="P11450" s="6"/>
      <c r="Q11450" s="6"/>
    </row>
    <row r="11451" spans="2:17" s="2" customFormat="1" x14ac:dyDescent="0.25">
      <c r="B11451" s="1"/>
      <c r="C11451" s="1"/>
      <c r="D11451" s="1"/>
      <c r="I11451" s="1"/>
      <c r="J11451" s="5"/>
      <c r="K11451" s="5"/>
      <c r="L11451" s="5"/>
      <c r="M11451" s="6"/>
      <c r="N11451" s="6"/>
      <c r="O11451" s="7"/>
      <c r="P11451" s="6"/>
      <c r="Q11451" s="6"/>
    </row>
    <row r="11452" spans="2:17" s="2" customFormat="1" x14ac:dyDescent="0.25">
      <c r="B11452" s="1"/>
      <c r="C11452" s="1"/>
      <c r="D11452" s="1"/>
      <c r="I11452" s="1"/>
      <c r="J11452" s="5"/>
      <c r="K11452" s="5"/>
      <c r="L11452" s="5"/>
      <c r="M11452" s="6"/>
      <c r="N11452" s="6"/>
      <c r="O11452" s="7"/>
      <c r="P11452" s="6"/>
      <c r="Q11452" s="6"/>
    </row>
    <row r="11453" spans="2:17" s="2" customFormat="1" x14ac:dyDescent="0.25">
      <c r="B11453" s="1"/>
      <c r="C11453" s="1"/>
      <c r="D11453" s="1"/>
      <c r="I11453" s="1"/>
      <c r="J11453" s="5"/>
      <c r="K11453" s="5"/>
      <c r="L11453" s="5"/>
      <c r="M11453" s="6"/>
      <c r="N11453" s="6"/>
      <c r="O11453" s="7"/>
      <c r="P11453" s="6"/>
      <c r="Q11453" s="6"/>
    </row>
    <row r="11454" spans="2:17" s="2" customFormat="1" x14ac:dyDescent="0.25">
      <c r="B11454" s="1"/>
      <c r="C11454" s="1"/>
      <c r="D11454" s="1"/>
      <c r="I11454" s="1"/>
      <c r="J11454" s="5"/>
      <c r="K11454" s="5"/>
      <c r="L11454" s="5"/>
      <c r="M11454" s="6"/>
      <c r="N11454" s="6"/>
      <c r="O11454" s="7"/>
      <c r="P11454" s="6"/>
      <c r="Q11454" s="6"/>
    </row>
    <row r="11455" spans="2:17" s="2" customFormat="1" x14ac:dyDescent="0.25">
      <c r="B11455" s="1"/>
      <c r="C11455" s="1"/>
      <c r="D11455" s="1"/>
      <c r="I11455" s="1"/>
      <c r="J11455" s="5"/>
      <c r="K11455" s="5"/>
      <c r="L11455" s="5"/>
      <c r="M11455" s="6"/>
      <c r="N11455" s="6"/>
      <c r="O11455" s="7"/>
      <c r="P11455" s="6"/>
      <c r="Q11455" s="6"/>
    </row>
    <row r="11456" spans="2:17" s="2" customFormat="1" x14ac:dyDescent="0.25">
      <c r="B11456" s="1"/>
      <c r="C11456" s="1"/>
      <c r="D11456" s="1"/>
      <c r="I11456" s="1"/>
      <c r="J11456" s="5"/>
      <c r="K11456" s="5"/>
      <c r="L11456" s="5"/>
      <c r="M11456" s="6"/>
      <c r="N11456" s="6"/>
      <c r="O11456" s="7"/>
      <c r="P11456" s="6"/>
      <c r="Q11456" s="6"/>
    </row>
    <row r="11457" spans="2:17" s="2" customFormat="1" x14ac:dyDescent="0.25">
      <c r="B11457" s="1"/>
      <c r="C11457" s="1"/>
      <c r="D11457" s="1"/>
      <c r="I11457" s="1"/>
      <c r="J11457" s="5"/>
      <c r="K11457" s="5"/>
      <c r="L11457" s="5"/>
      <c r="M11457" s="6"/>
      <c r="N11457" s="6"/>
      <c r="O11457" s="7"/>
      <c r="P11457" s="6"/>
      <c r="Q11457" s="6"/>
    </row>
    <row r="11458" spans="2:17" s="2" customFormat="1" x14ac:dyDescent="0.25">
      <c r="B11458" s="1"/>
      <c r="C11458" s="1"/>
      <c r="D11458" s="1"/>
      <c r="I11458" s="1"/>
      <c r="J11458" s="5"/>
      <c r="K11458" s="5"/>
      <c r="L11458" s="5"/>
      <c r="M11458" s="6"/>
      <c r="N11458" s="6"/>
      <c r="O11458" s="7"/>
      <c r="P11458" s="6"/>
      <c r="Q11458" s="6"/>
    </row>
    <row r="11459" spans="2:17" s="2" customFormat="1" x14ac:dyDescent="0.25">
      <c r="B11459" s="1"/>
      <c r="C11459" s="1"/>
      <c r="D11459" s="1"/>
      <c r="I11459" s="1"/>
      <c r="J11459" s="5"/>
      <c r="K11459" s="5"/>
      <c r="L11459" s="5"/>
      <c r="M11459" s="6"/>
      <c r="N11459" s="6"/>
      <c r="O11459" s="7"/>
      <c r="P11459" s="6"/>
      <c r="Q11459" s="6"/>
    </row>
    <row r="11460" spans="2:17" s="2" customFormat="1" x14ac:dyDescent="0.25">
      <c r="B11460" s="1"/>
      <c r="C11460" s="1"/>
      <c r="D11460" s="1"/>
      <c r="I11460" s="1"/>
      <c r="J11460" s="5"/>
      <c r="K11460" s="5"/>
      <c r="L11460" s="5"/>
      <c r="M11460" s="6"/>
      <c r="N11460" s="6"/>
      <c r="O11460" s="7"/>
      <c r="P11460" s="6"/>
      <c r="Q11460" s="6"/>
    </row>
    <row r="11461" spans="2:17" s="2" customFormat="1" x14ac:dyDescent="0.25">
      <c r="B11461" s="1"/>
      <c r="C11461" s="1"/>
      <c r="D11461" s="1"/>
      <c r="I11461" s="1"/>
      <c r="J11461" s="5"/>
      <c r="K11461" s="5"/>
      <c r="L11461" s="5"/>
      <c r="M11461" s="6"/>
      <c r="N11461" s="6"/>
      <c r="O11461" s="7"/>
      <c r="P11461" s="6"/>
      <c r="Q11461" s="6"/>
    </row>
    <row r="11462" spans="2:17" s="2" customFormat="1" x14ac:dyDescent="0.25">
      <c r="B11462" s="1"/>
      <c r="C11462" s="1"/>
      <c r="D11462" s="1"/>
      <c r="I11462" s="1"/>
      <c r="J11462" s="5"/>
      <c r="K11462" s="5"/>
      <c r="L11462" s="5"/>
      <c r="M11462" s="6"/>
      <c r="N11462" s="6"/>
      <c r="O11462" s="7"/>
      <c r="P11462" s="6"/>
      <c r="Q11462" s="6"/>
    </row>
    <row r="11463" spans="2:17" s="2" customFormat="1" x14ac:dyDescent="0.25">
      <c r="B11463" s="1"/>
      <c r="C11463" s="1"/>
      <c r="D11463" s="1"/>
      <c r="I11463" s="1"/>
      <c r="J11463" s="5"/>
      <c r="K11463" s="5"/>
      <c r="L11463" s="5"/>
      <c r="M11463" s="6"/>
      <c r="N11463" s="6"/>
      <c r="O11463" s="7"/>
      <c r="P11463" s="6"/>
      <c r="Q11463" s="6"/>
    </row>
    <row r="11464" spans="2:17" s="2" customFormat="1" x14ac:dyDescent="0.25">
      <c r="B11464" s="1"/>
      <c r="C11464" s="1"/>
      <c r="D11464" s="1"/>
      <c r="I11464" s="1"/>
      <c r="J11464" s="5"/>
      <c r="K11464" s="5"/>
      <c r="L11464" s="5"/>
      <c r="M11464" s="6"/>
      <c r="N11464" s="6"/>
      <c r="O11464" s="7"/>
      <c r="P11464" s="6"/>
      <c r="Q11464" s="6"/>
    </row>
    <row r="11465" spans="2:17" s="2" customFormat="1" x14ac:dyDescent="0.25">
      <c r="B11465" s="1"/>
      <c r="C11465" s="1"/>
      <c r="D11465" s="1"/>
      <c r="I11465" s="1"/>
      <c r="J11465" s="5"/>
      <c r="K11465" s="5"/>
      <c r="L11465" s="5"/>
      <c r="M11465" s="6"/>
      <c r="N11465" s="6"/>
      <c r="O11465" s="7"/>
      <c r="P11465" s="6"/>
      <c r="Q11465" s="6"/>
    </row>
    <row r="11466" spans="2:17" s="2" customFormat="1" x14ac:dyDescent="0.25">
      <c r="B11466" s="1"/>
      <c r="C11466" s="1"/>
      <c r="D11466" s="1"/>
      <c r="I11466" s="1"/>
      <c r="J11466" s="5"/>
      <c r="K11466" s="5"/>
      <c r="L11466" s="5"/>
      <c r="M11466" s="6"/>
      <c r="N11466" s="6"/>
      <c r="O11466" s="7"/>
      <c r="P11466" s="6"/>
      <c r="Q11466" s="6"/>
    </row>
    <row r="11467" spans="2:17" s="2" customFormat="1" x14ac:dyDescent="0.25">
      <c r="B11467" s="1"/>
      <c r="C11467" s="1"/>
      <c r="D11467" s="1"/>
      <c r="I11467" s="1"/>
      <c r="J11467" s="5"/>
      <c r="K11467" s="5"/>
      <c r="L11467" s="5"/>
      <c r="M11467" s="6"/>
      <c r="N11467" s="6"/>
      <c r="O11467" s="7"/>
      <c r="P11467" s="6"/>
      <c r="Q11467" s="6"/>
    </row>
    <row r="11468" spans="2:17" s="2" customFormat="1" x14ac:dyDescent="0.25">
      <c r="B11468" s="1"/>
      <c r="C11468" s="1"/>
      <c r="D11468" s="1"/>
      <c r="I11468" s="1"/>
      <c r="J11468" s="5"/>
      <c r="K11468" s="5"/>
      <c r="L11468" s="5"/>
      <c r="M11468" s="6"/>
      <c r="N11468" s="6"/>
      <c r="O11468" s="7"/>
      <c r="P11468" s="6"/>
      <c r="Q11468" s="6"/>
    </row>
    <row r="11469" spans="2:17" s="2" customFormat="1" x14ac:dyDescent="0.25">
      <c r="B11469" s="1"/>
      <c r="C11469" s="1"/>
      <c r="D11469" s="1"/>
      <c r="I11469" s="1"/>
      <c r="J11469" s="5"/>
      <c r="K11469" s="5"/>
      <c r="L11469" s="5"/>
      <c r="M11469" s="6"/>
      <c r="N11469" s="6"/>
      <c r="O11469" s="7"/>
      <c r="P11469" s="6"/>
      <c r="Q11469" s="6"/>
    </row>
    <row r="11470" spans="2:17" s="2" customFormat="1" x14ac:dyDescent="0.25">
      <c r="B11470" s="1"/>
      <c r="C11470" s="1"/>
      <c r="D11470" s="1"/>
      <c r="I11470" s="1"/>
      <c r="J11470" s="5"/>
      <c r="K11470" s="5"/>
      <c r="L11470" s="5"/>
      <c r="M11470" s="6"/>
      <c r="N11470" s="6"/>
      <c r="O11470" s="7"/>
      <c r="P11470" s="6"/>
      <c r="Q11470" s="6"/>
    </row>
    <row r="11471" spans="2:17" s="2" customFormat="1" x14ac:dyDescent="0.25">
      <c r="B11471" s="1"/>
      <c r="C11471" s="1"/>
      <c r="D11471" s="1"/>
      <c r="I11471" s="1"/>
      <c r="J11471" s="5"/>
      <c r="K11471" s="5"/>
      <c r="L11471" s="5"/>
      <c r="M11471" s="6"/>
      <c r="N11471" s="6"/>
      <c r="O11471" s="7"/>
      <c r="P11471" s="6"/>
      <c r="Q11471" s="6"/>
    </row>
    <row r="11472" spans="2:17" s="2" customFormat="1" x14ac:dyDescent="0.25">
      <c r="B11472" s="1"/>
      <c r="C11472" s="1"/>
      <c r="D11472" s="1"/>
      <c r="I11472" s="1"/>
      <c r="J11472" s="5"/>
      <c r="K11472" s="5"/>
      <c r="L11472" s="5"/>
      <c r="M11472" s="6"/>
      <c r="N11472" s="6"/>
      <c r="O11472" s="7"/>
      <c r="P11472" s="6"/>
      <c r="Q11472" s="6"/>
    </row>
    <row r="11473" spans="2:17" s="2" customFormat="1" x14ac:dyDescent="0.25">
      <c r="B11473" s="1"/>
      <c r="C11473" s="1"/>
      <c r="D11473" s="1"/>
      <c r="I11473" s="1"/>
      <c r="J11473" s="5"/>
      <c r="K11473" s="5"/>
      <c r="L11473" s="5"/>
      <c r="M11473" s="6"/>
      <c r="N11473" s="6"/>
      <c r="O11473" s="7"/>
      <c r="P11473" s="6"/>
      <c r="Q11473" s="6"/>
    </row>
    <row r="11474" spans="2:17" s="2" customFormat="1" x14ac:dyDescent="0.25">
      <c r="B11474" s="1"/>
      <c r="C11474" s="1"/>
      <c r="D11474" s="1"/>
      <c r="I11474" s="1"/>
      <c r="J11474" s="5"/>
      <c r="K11474" s="5"/>
      <c r="L11474" s="5"/>
      <c r="M11474" s="6"/>
      <c r="N11474" s="6"/>
      <c r="O11474" s="7"/>
      <c r="P11474" s="6"/>
      <c r="Q11474" s="6"/>
    </row>
    <row r="11475" spans="2:17" s="2" customFormat="1" x14ac:dyDescent="0.25">
      <c r="B11475" s="1"/>
      <c r="C11475" s="1"/>
      <c r="D11475" s="1"/>
      <c r="I11475" s="1"/>
      <c r="J11475" s="5"/>
      <c r="K11475" s="5"/>
      <c r="L11475" s="5"/>
      <c r="M11475" s="6"/>
      <c r="N11475" s="6"/>
      <c r="O11475" s="7"/>
      <c r="P11475" s="6"/>
      <c r="Q11475" s="6"/>
    </row>
    <row r="11476" spans="2:17" s="2" customFormat="1" x14ac:dyDescent="0.25">
      <c r="B11476" s="1"/>
      <c r="C11476" s="1"/>
      <c r="D11476" s="1"/>
      <c r="I11476" s="1"/>
      <c r="J11476" s="5"/>
      <c r="K11476" s="5"/>
      <c r="L11476" s="5"/>
      <c r="M11476" s="6"/>
      <c r="N11476" s="6"/>
      <c r="O11476" s="7"/>
      <c r="P11476" s="6"/>
      <c r="Q11476" s="6"/>
    </row>
    <row r="11477" spans="2:17" s="2" customFormat="1" x14ac:dyDescent="0.25">
      <c r="B11477" s="1"/>
      <c r="C11477" s="1"/>
      <c r="D11477" s="1"/>
      <c r="I11477" s="1"/>
      <c r="J11477" s="5"/>
      <c r="K11477" s="5"/>
      <c r="L11477" s="5"/>
      <c r="M11477" s="6"/>
      <c r="N11477" s="6"/>
      <c r="O11477" s="7"/>
      <c r="P11477" s="6"/>
      <c r="Q11477" s="6"/>
    </row>
    <row r="11478" spans="2:17" s="2" customFormat="1" x14ac:dyDescent="0.25">
      <c r="B11478" s="1"/>
      <c r="C11478" s="1"/>
      <c r="D11478" s="1"/>
      <c r="I11478" s="1"/>
      <c r="J11478" s="5"/>
      <c r="K11478" s="5"/>
      <c r="L11478" s="5"/>
      <c r="M11478" s="6"/>
      <c r="N11478" s="6"/>
      <c r="O11478" s="7"/>
      <c r="P11478" s="6"/>
      <c r="Q11478" s="6"/>
    </row>
    <row r="11479" spans="2:17" s="2" customFormat="1" x14ac:dyDescent="0.25">
      <c r="B11479" s="1"/>
      <c r="C11479" s="1"/>
      <c r="D11479" s="1"/>
      <c r="I11479" s="1"/>
      <c r="J11479" s="5"/>
      <c r="K11479" s="5"/>
      <c r="L11479" s="5"/>
      <c r="M11479" s="6"/>
      <c r="N11479" s="6"/>
      <c r="O11479" s="7"/>
      <c r="P11479" s="6"/>
      <c r="Q11479" s="6"/>
    </row>
    <row r="11480" spans="2:17" s="2" customFormat="1" x14ac:dyDescent="0.25">
      <c r="B11480" s="1"/>
      <c r="C11480" s="1"/>
      <c r="D11480" s="1"/>
      <c r="I11480" s="1"/>
      <c r="J11480" s="5"/>
      <c r="K11480" s="5"/>
      <c r="L11480" s="5"/>
      <c r="M11480" s="6"/>
      <c r="N11480" s="6"/>
      <c r="O11480" s="7"/>
      <c r="P11480" s="6"/>
      <c r="Q11480" s="6"/>
    </row>
    <row r="11481" spans="2:17" s="2" customFormat="1" x14ac:dyDescent="0.25">
      <c r="B11481" s="1"/>
      <c r="C11481" s="1"/>
      <c r="D11481" s="1"/>
      <c r="I11481" s="1"/>
      <c r="J11481" s="5"/>
      <c r="K11481" s="5"/>
      <c r="L11481" s="5"/>
      <c r="M11481" s="6"/>
      <c r="N11481" s="6"/>
      <c r="O11481" s="7"/>
      <c r="P11481" s="6"/>
      <c r="Q11481" s="6"/>
    </row>
    <row r="11482" spans="2:17" s="2" customFormat="1" x14ac:dyDescent="0.25">
      <c r="B11482" s="1"/>
      <c r="C11482" s="1"/>
      <c r="D11482" s="1"/>
      <c r="I11482" s="1"/>
      <c r="J11482" s="5"/>
      <c r="K11482" s="5"/>
      <c r="L11482" s="5"/>
      <c r="M11482" s="6"/>
      <c r="N11482" s="6"/>
      <c r="O11482" s="7"/>
      <c r="P11482" s="6"/>
      <c r="Q11482" s="6"/>
    </row>
    <row r="11483" spans="2:17" s="2" customFormat="1" x14ac:dyDescent="0.25">
      <c r="B11483" s="1"/>
      <c r="C11483" s="1"/>
      <c r="D11483" s="1"/>
      <c r="I11483" s="1"/>
      <c r="J11483" s="5"/>
      <c r="K11483" s="5"/>
      <c r="L11483" s="5"/>
      <c r="M11483" s="6"/>
      <c r="N11483" s="6"/>
      <c r="O11483" s="7"/>
      <c r="P11483" s="6"/>
      <c r="Q11483" s="6"/>
    </row>
    <row r="11484" spans="2:17" s="2" customFormat="1" x14ac:dyDescent="0.25">
      <c r="B11484" s="1"/>
      <c r="C11484" s="1"/>
      <c r="D11484" s="1"/>
      <c r="I11484" s="1"/>
      <c r="J11484" s="5"/>
      <c r="K11484" s="5"/>
      <c r="L11484" s="5"/>
      <c r="M11484" s="6"/>
      <c r="N11484" s="6"/>
      <c r="O11484" s="7"/>
      <c r="P11484" s="6"/>
      <c r="Q11484" s="6"/>
    </row>
    <row r="11485" spans="2:17" s="2" customFormat="1" x14ac:dyDescent="0.25">
      <c r="B11485" s="1"/>
      <c r="C11485" s="1"/>
      <c r="D11485" s="1"/>
      <c r="I11485" s="1"/>
      <c r="J11485" s="5"/>
      <c r="K11485" s="5"/>
      <c r="L11485" s="5"/>
      <c r="M11485" s="6"/>
      <c r="N11485" s="6"/>
      <c r="O11485" s="7"/>
      <c r="P11485" s="6"/>
      <c r="Q11485" s="6"/>
    </row>
    <row r="11486" spans="2:17" s="2" customFormat="1" x14ac:dyDescent="0.25">
      <c r="B11486" s="1"/>
      <c r="C11486" s="1"/>
      <c r="D11486" s="1"/>
      <c r="I11486" s="1"/>
      <c r="J11486" s="5"/>
      <c r="K11486" s="5"/>
      <c r="L11486" s="5"/>
      <c r="M11486" s="6"/>
      <c r="N11486" s="6"/>
      <c r="O11486" s="7"/>
      <c r="P11486" s="6"/>
      <c r="Q11486" s="6"/>
    </row>
    <row r="11487" spans="2:17" s="2" customFormat="1" x14ac:dyDescent="0.25">
      <c r="B11487" s="1"/>
      <c r="C11487" s="1"/>
      <c r="D11487" s="1"/>
      <c r="I11487" s="1"/>
      <c r="J11487" s="5"/>
      <c r="K11487" s="5"/>
      <c r="L11487" s="5"/>
      <c r="M11487" s="6"/>
      <c r="N11487" s="6"/>
      <c r="O11487" s="7"/>
      <c r="P11487" s="6"/>
      <c r="Q11487" s="6"/>
    </row>
    <row r="11488" spans="2:17" s="2" customFormat="1" x14ac:dyDescent="0.25">
      <c r="B11488" s="1"/>
      <c r="C11488" s="1"/>
      <c r="D11488" s="1"/>
      <c r="I11488" s="1"/>
      <c r="J11488" s="5"/>
      <c r="K11488" s="5"/>
      <c r="L11488" s="5"/>
      <c r="M11488" s="6"/>
      <c r="N11488" s="6"/>
      <c r="O11488" s="7"/>
      <c r="P11488" s="6"/>
      <c r="Q11488" s="6"/>
    </row>
    <row r="11489" spans="2:17" s="2" customFormat="1" x14ac:dyDescent="0.25">
      <c r="B11489" s="1"/>
      <c r="C11489" s="1"/>
      <c r="D11489" s="1"/>
      <c r="I11489" s="1"/>
      <c r="J11489" s="5"/>
      <c r="K11489" s="5"/>
      <c r="L11489" s="5"/>
      <c r="M11489" s="6"/>
      <c r="N11489" s="6"/>
      <c r="O11489" s="7"/>
      <c r="P11489" s="6"/>
      <c r="Q11489" s="6"/>
    </row>
    <row r="11490" spans="2:17" s="2" customFormat="1" x14ac:dyDescent="0.25">
      <c r="B11490" s="1"/>
      <c r="C11490" s="1"/>
      <c r="D11490" s="1"/>
      <c r="I11490" s="1"/>
      <c r="J11490" s="5"/>
      <c r="K11490" s="5"/>
      <c r="L11490" s="5"/>
      <c r="M11490" s="6"/>
      <c r="N11490" s="6"/>
      <c r="O11490" s="7"/>
      <c r="P11490" s="6"/>
      <c r="Q11490" s="6"/>
    </row>
    <row r="11491" spans="2:17" s="2" customFormat="1" x14ac:dyDescent="0.25">
      <c r="B11491" s="1"/>
      <c r="C11491" s="1"/>
      <c r="D11491" s="1"/>
      <c r="I11491" s="1"/>
      <c r="J11491" s="5"/>
      <c r="K11491" s="5"/>
      <c r="L11491" s="5"/>
      <c r="M11491" s="6"/>
      <c r="N11491" s="6"/>
      <c r="O11491" s="7"/>
      <c r="P11491" s="6"/>
      <c r="Q11491" s="6"/>
    </row>
    <row r="11492" spans="2:17" s="2" customFormat="1" x14ac:dyDescent="0.25">
      <c r="B11492" s="1"/>
      <c r="C11492" s="1"/>
      <c r="D11492" s="1"/>
      <c r="I11492" s="1"/>
      <c r="J11492" s="5"/>
      <c r="K11492" s="5"/>
      <c r="L11492" s="5"/>
      <c r="M11492" s="6"/>
      <c r="N11492" s="6"/>
      <c r="O11492" s="7"/>
      <c r="P11492" s="6"/>
      <c r="Q11492" s="6"/>
    </row>
    <row r="11493" spans="2:17" s="2" customFormat="1" x14ac:dyDescent="0.25">
      <c r="B11493" s="1"/>
      <c r="C11493" s="1"/>
      <c r="D11493" s="1"/>
      <c r="I11493" s="1"/>
      <c r="J11493" s="5"/>
      <c r="K11493" s="5"/>
      <c r="L11493" s="5"/>
      <c r="M11493" s="6"/>
      <c r="N11493" s="6"/>
      <c r="O11493" s="7"/>
      <c r="P11493" s="6"/>
      <c r="Q11493" s="6"/>
    </row>
    <row r="11494" spans="2:17" s="2" customFormat="1" x14ac:dyDescent="0.25">
      <c r="B11494" s="1"/>
      <c r="C11494" s="1"/>
      <c r="D11494" s="1"/>
      <c r="I11494" s="1"/>
      <c r="J11494" s="5"/>
      <c r="K11494" s="5"/>
      <c r="L11494" s="5"/>
      <c r="M11494" s="6"/>
      <c r="N11494" s="6"/>
      <c r="O11494" s="7"/>
      <c r="P11494" s="6"/>
      <c r="Q11494" s="6"/>
    </row>
    <row r="11495" spans="2:17" s="2" customFormat="1" x14ac:dyDescent="0.25">
      <c r="B11495" s="1"/>
      <c r="C11495" s="1"/>
      <c r="D11495" s="1"/>
      <c r="I11495" s="1"/>
      <c r="J11495" s="5"/>
      <c r="K11495" s="5"/>
      <c r="L11495" s="5"/>
      <c r="M11495" s="6"/>
      <c r="N11495" s="6"/>
      <c r="O11495" s="7"/>
      <c r="P11495" s="6"/>
      <c r="Q11495" s="6"/>
    </row>
    <row r="11496" spans="2:17" s="2" customFormat="1" x14ac:dyDescent="0.25">
      <c r="B11496" s="1"/>
      <c r="C11496" s="1"/>
      <c r="D11496" s="1"/>
      <c r="I11496" s="1"/>
      <c r="J11496" s="5"/>
      <c r="K11496" s="5"/>
      <c r="L11496" s="5"/>
      <c r="M11496" s="6"/>
      <c r="N11496" s="6"/>
      <c r="O11496" s="7"/>
      <c r="P11496" s="6"/>
      <c r="Q11496" s="6"/>
    </row>
    <row r="11497" spans="2:17" s="2" customFormat="1" x14ac:dyDescent="0.25">
      <c r="B11497" s="1"/>
      <c r="C11497" s="1"/>
      <c r="D11497" s="1"/>
      <c r="I11497" s="1"/>
      <c r="J11497" s="5"/>
      <c r="K11497" s="5"/>
      <c r="L11497" s="5"/>
      <c r="M11497" s="6"/>
      <c r="N11497" s="6"/>
      <c r="O11497" s="7"/>
      <c r="P11497" s="6"/>
      <c r="Q11497" s="6"/>
    </row>
    <row r="11498" spans="2:17" s="2" customFormat="1" x14ac:dyDescent="0.25">
      <c r="B11498" s="1"/>
      <c r="C11498" s="1"/>
      <c r="D11498" s="1"/>
      <c r="I11498" s="1"/>
      <c r="J11498" s="5"/>
      <c r="K11498" s="5"/>
      <c r="L11498" s="5"/>
      <c r="M11498" s="6"/>
      <c r="N11498" s="6"/>
      <c r="O11498" s="7"/>
      <c r="P11498" s="6"/>
      <c r="Q11498" s="6"/>
    </row>
    <row r="11499" spans="2:17" s="2" customFormat="1" x14ac:dyDescent="0.25">
      <c r="B11499" s="1"/>
      <c r="C11499" s="1"/>
      <c r="D11499" s="1"/>
      <c r="I11499" s="1"/>
      <c r="J11499" s="5"/>
      <c r="K11499" s="5"/>
      <c r="L11499" s="5"/>
      <c r="M11499" s="6"/>
      <c r="N11499" s="6"/>
      <c r="O11499" s="7"/>
      <c r="P11499" s="6"/>
      <c r="Q11499" s="6"/>
    </row>
    <row r="11500" spans="2:17" s="2" customFormat="1" x14ac:dyDescent="0.25">
      <c r="B11500" s="1"/>
      <c r="C11500" s="1"/>
      <c r="D11500" s="1"/>
      <c r="I11500" s="1"/>
      <c r="J11500" s="5"/>
      <c r="K11500" s="5"/>
      <c r="L11500" s="5"/>
      <c r="M11500" s="6"/>
      <c r="N11500" s="6"/>
      <c r="O11500" s="7"/>
      <c r="P11500" s="6"/>
      <c r="Q11500" s="6"/>
    </row>
    <row r="11501" spans="2:17" s="2" customFormat="1" x14ac:dyDescent="0.25">
      <c r="B11501" s="1"/>
      <c r="C11501" s="1"/>
      <c r="D11501" s="1"/>
      <c r="I11501" s="1"/>
      <c r="J11501" s="5"/>
      <c r="K11501" s="5"/>
      <c r="L11501" s="5"/>
      <c r="M11501" s="6"/>
      <c r="N11501" s="6"/>
      <c r="O11501" s="7"/>
      <c r="P11501" s="6"/>
      <c r="Q11501" s="6"/>
    </row>
    <row r="11502" spans="2:17" s="2" customFormat="1" x14ac:dyDescent="0.25">
      <c r="B11502" s="1"/>
      <c r="C11502" s="1"/>
      <c r="D11502" s="1"/>
      <c r="I11502" s="1"/>
      <c r="J11502" s="5"/>
      <c r="K11502" s="5"/>
      <c r="L11502" s="5"/>
      <c r="M11502" s="6"/>
      <c r="N11502" s="6"/>
      <c r="O11502" s="7"/>
      <c r="P11502" s="6"/>
      <c r="Q11502" s="6"/>
    </row>
    <row r="11503" spans="2:17" s="2" customFormat="1" x14ac:dyDescent="0.25">
      <c r="B11503" s="1"/>
      <c r="C11503" s="1"/>
      <c r="D11503" s="1"/>
      <c r="I11503" s="1"/>
      <c r="J11503" s="5"/>
      <c r="K11503" s="5"/>
      <c r="L11503" s="5"/>
      <c r="M11503" s="6"/>
      <c r="N11503" s="6"/>
      <c r="O11503" s="7"/>
      <c r="P11503" s="6"/>
      <c r="Q11503" s="6"/>
    </row>
    <row r="11504" spans="2:17" s="2" customFormat="1" x14ac:dyDescent="0.25">
      <c r="B11504" s="1"/>
      <c r="C11504" s="1"/>
      <c r="D11504" s="1"/>
      <c r="I11504" s="1"/>
      <c r="J11504" s="5"/>
      <c r="K11504" s="5"/>
      <c r="L11504" s="5"/>
      <c r="M11504" s="6"/>
      <c r="N11504" s="6"/>
      <c r="O11504" s="7"/>
      <c r="P11504" s="6"/>
      <c r="Q11504" s="6"/>
    </row>
    <row r="11505" spans="2:17" s="2" customFormat="1" x14ac:dyDescent="0.25">
      <c r="B11505" s="1"/>
      <c r="C11505" s="1"/>
      <c r="D11505" s="1"/>
      <c r="I11505" s="1"/>
      <c r="J11505" s="5"/>
      <c r="K11505" s="5"/>
      <c r="L11505" s="5"/>
      <c r="M11505" s="6"/>
      <c r="N11505" s="6"/>
      <c r="O11505" s="7"/>
      <c r="P11505" s="6"/>
      <c r="Q11505" s="6"/>
    </row>
    <row r="11506" spans="2:17" s="2" customFormat="1" x14ac:dyDescent="0.25">
      <c r="B11506" s="1"/>
      <c r="C11506" s="1"/>
      <c r="D11506" s="1"/>
      <c r="I11506" s="1"/>
      <c r="J11506" s="5"/>
      <c r="K11506" s="5"/>
      <c r="L11506" s="5"/>
      <c r="M11506" s="6"/>
      <c r="N11506" s="6"/>
      <c r="O11506" s="7"/>
      <c r="P11506" s="6"/>
      <c r="Q11506" s="6"/>
    </row>
    <row r="11507" spans="2:17" s="2" customFormat="1" x14ac:dyDescent="0.25">
      <c r="B11507" s="1"/>
      <c r="C11507" s="1"/>
      <c r="D11507" s="1"/>
      <c r="I11507" s="1"/>
      <c r="J11507" s="5"/>
      <c r="K11507" s="5"/>
      <c r="L11507" s="5"/>
      <c r="M11507" s="6"/>
      <c r="N11507" s="6"/>
      <c r="O11507" s="7"/>
      <c r="P11507" s="6"/>
      <c r="Q11507" s="6"/>
    </row>
    <row r="11508" spans="2:17" s="2" customFormat="1" x14ac:dyDescent="0.25">
      <c r="B11508" s="1"/>
      <c r="C11508" s="1"/>
      <c r="D11508" s="1"/>
      <c r="I11508" s="1"/>
      <c r="J11508" s="5"/>
      <c r="K11508" s="5"/>
      <c r="L11508" s="5"/>
      <c r="M11508" s="6"/>
      <c r="N11508" s="6"/>
      <c r="O11508" s="7"/>
      <c r="P11508" s="6"/>
      <c r="Q11508" s="6"/>
    </row>
    <row r="11509" spans="2:17" s="2" customFormat="1" x14ac:dyDescent="0.25">
      <c r="B11509" s="1"/>
      <c r="C11509" s="1"/>
      <c r="D11509" s="1"/>
      <c r="I11509" s="1"/>
      <c r="J11509" s="5"/>
      <c r="K11509" s="5"/>
      <c r="L11509" s="5"/>
      <c r="M11509" s="6"/>
      <c r="N11509" s="6"/>
      <c r="O11509" s="7"/>
      <c r="P11509" s="6"/>
      <c r="Q11509" s="6"/>
    </row>
    <row r="11510" spans="2:17" s="2" customFormat="1" x14ac:dyDescent="0.25">
      <c r="B11510" s="1"/>
      <c r="C11510" s="1"/>
      <c r="D11510" s="1"/>
      <c r="I11510" s="1"/>
      <c r="J11510" s="5"/>
      <c r="K11510" s="5"/>
      <c r="L11510" s="5"/>
      <c r="M11510" s="6"/>
      <c r="N11510" s="6"/>
      <c r="O11510" s="7"/>
      <c r="P11510" s="6"/>
      <c r="Q11510" s="6"/>
    </row>
    <row r="11511" spans="2:17" s="2" customFormat="1" x14ac:dyDescent="0.25">
      <c r="B11511" s="1"/>
      <c r="C11511" s="1"/>
      <c r="D11511" s="1"/>
      <c r="I11511" s="1"/>
      <c r="J11511" s="5"/>
      <c r="K11511" s="5"/>
      <c r="L11511" s="5"/>
      <c r="M11511" s="6"/>
      <c r="N11511" s="6"/>
      <c r="O11511" s="7"/>
      <c r="P11511" s="6"/>
      <c r="Q11511" s="6"/>
    </row>
    <row r="11512" spans="2:17" s="2" customFormat="1" x14ac:dyDescent="0.25">
      <c r="B11512" s="1"/>
      <c r="C11512" s="1"/>
      <c r="D11512" s="1"/>
      <c r="I11512" s="1"/>
      <c r="J11512" s="5"/>
      <c r="K11512" s="5"/>
      <c r="L11512" s="5"/>
      <c r="M11512" s="6"/>
      <c r="N11512" s="6"/>
      <c r="O11512" s="7"/>
      <c r="P11512" s="6"/>
      <c r="Q11512" s="6"/>
    </row>
    <row r="11513" spans="2:17" s="2" customFormat="1" x14ac:dyDescent="0.25">
      <c r="B11513" s="1"/>
      <c r="C11513" s="1"/>
      <c r="D11513" s="1"/>
      <c r="I11513" s="1"/>
      <c r="J11513" s="5"/>
      <c r="K11513" s="5"/>
      <c r="L11513" s="5"/>
      <c r="M11513" s="6"/>
      <c r="N11513" s="6"/>
      <c r="O11513" s="7"/>
      <c r="P11513" s="6"/>
      <c r="Q11513" s="6"/>
    </row>
    <row r="11514" spans="2:17" s="2" customFormat="1" x14ac:dyDescent="0.25">
      <c r="B11514" s="1"/>
      <c r="C11514" s="1"/>
      <c r="D11514" s="1"/>
      <c r="I11514" s="1"/>
      <c r="J11514" s="5"/>
      <c r="K11514" s="5"/>
      <c r="L11514" s="5"/>
      <c r="M11514" s="6"/>
      <c r="N11514" s="6"/>
      <c r="O11514" s="7"/>
      <c r="P11514" s="6"/>
      <c r="Q11514" s="6"/>
    </row>
    <row r="11515" spans="2:17" s="2" customFormat="1" x14ac:dyDescent="0.25">
      <c r="B11515" s="1"/>
      <c r="C11515" s="1"/>
      <c r="D11515" s="1"/>
      <c r="I11515" s="1"/>
      <c r="J11515" s="5"/>
      <c r="K11515" s="5"/>
      <c r="L11515" s="5"/>
      <c r="M11515" s="6"/>
      <c r="N11515" s="6"/>
      <c r="O11515" s="7"/>
      <c r="P11515" s="6"/>
      <c r="Q11515" s="6"/>
    </row>
    <row r="11516" spans="2:17" s="2" customFormat="1" x14ac:dyDescent="0.25">
      <c r="B11516" s="1"/>
      <c r="C11516" s="1"/>
      <c r="D11516" s="1"/>
      <c r="I11516" s="1"/>
      <c r="J11516" s="5"/>
      <c r="K11516" s="5"/>
      <c r="L11516" s="5"/>
      <c r="M11516" s="6"/>
      <c r="N11516" s="6"/>
      <c r="O11516" s="7"/>
      <c r="P11516" s="6"/>
      <c r="Q11516" s="6"/>
    </row>
    <row r="11517" spans="2:17" s="2" customFormat="1" x14ac:dyDescent="0.25">
      <c r="B11517" s="1"/>
      <c r="C11517" s="1"/>
      <c r="D11517" s="1"/>
      <c r="I11517" s="1"/>
      <c r="J11517" s="5"/>
      <c r="K11517" s="5"/>
      <c r="L11517" s="5"/>
      <c r="M11517" s="6"/>
      <c r="N11517" s="6"/>
      <c r="O11517" s="7"/>
      <c r="P11517" s="6"/>
      <c r="Q11517" s="6"/>
    </row>
    <row r="11518" spans="2:17" s="2" customFormat="1" x14ac:dyDescent="0.25">
      <c r="B11518" s="1"/>
      <c r="C11518" s="1"/>
      <c r="D11518" s="1"/>
      <c r="I11518" s="1"/>
      <c r="J11518" s="5"/>
      <c r="K11518" s="5"/>
      <c r="L11518" s="5"/>
      <c r="M11518" s="6"/>
      <c r="N11518" s="6"/>
      <c r="O11518" s="7"/>
      <c r="P11518" s="6"/>
      <c r="Q11518" s="6"/>
    </row>
    <row r="11519" spans="2:17" s="2" customFormat="1" x14ac:dyDescent="0.25">
      <c r="B11519" s="1"/>
      <c r="C11519" s="1"/>
      <c r="D11519" s="1"/>
      <c r="I11519" s="1"/>
      <c r="J11519" s="5"/>
      <c r="K11519" s="5"/>
      <c r="L11519" s="5"/>
      <c r="M11519" s="6"/>
      <c r="N11519" s="6"/>
      <c r="O11519" s="7"/>
      <c r="P11519" s="6"/>
      <c r="Q11519" s="6"/>
    </row>
    <row r="11520" spans="2:17" s="2" customFormat="1" x14ac:dyDescent="0.25">
      <c r="B11520" s="1"/>
      <c r="C11520" s="1"/>
      <c r="D11520" s="1"/>
      <c r="I11520" s="1"/>
      <c r="J11520" s="5"/>
      <c r="K11520" s="5"/>
      <c r="L11520" s="5"/>
      <c r="M11520" s="6"/>
      <c r="N11520" s="6"/>
      <c r="O11520" s="7"/>
      <c r="P11520" s="6"/>
      <c r="Q11520" s="6"/>
    </row>
    <row r="11521" spans="2:17" s="2" customFormat="1" x14ac:dyDescent="0.25">
      <c r="B11521" s="1"/>
      <c r="C11521" s="1"/>
      <c r="D11521" s="1"/>
      <c r="I11521" s="1"/>
      <c r="J11521" s="5"/>
      <c r="K11521" s="5"/>
      <c r="L11521" s="5"/>
      <c r="M11521" s="6"/>
      <c r="N11521" s="6"/>
      <c r="O11521" s="7"/>
      <c r="P11521" s="6"/>
      <c r="Q11521" s="6"/>
    </row>
    <row r="11522" spans="2:17" s="2" customFormat="1" x14ac:dyDescent="0.25">
      <c r="B11522" s="1"/>
      <c r="C11522" s="1"/>
      <c r="D11522" s="1"/>
      <c r="I11522" s="1"/>
      <c r="J11522" s="5"/>
      <c r="K11522" s="5"/>
      <c r="L11522" s="5"/>
      <c r="M11522" s="6"/>
      <c r="N11522" s="6"/>
      <c r="O11522" s="7"/>
      <c r="P11522" s="6"/>
      <c r="Q11522" s="6"/>
    </row>
    <row r="11523" spans="2:17" s="2" customFormat="1" x14ac:dyDescent="0.25">
      <c r="B11523" s="1"/>
      <c r="C11523" s="1"/>
      <c r="D11523" s="1"/>
      <c r="I11523" s="1"/>
      <c r="J11523" s="5"/>
      <c r="K11523" s="5"/>
      <c r="L11523" s="5"/>
      <c r="M11523" s="6"/>
      <c r="N11523" s="6"/>
      <c r="O11523" s="7"/>
      <c r="P11523" s="6"/>
      <c r="Q11523" s="6"/>
    </row>
    <row r="11524" spans="2:17" s="2" customFormat="1" x14ac:dyDescent="0.25">
      <c r="B11524" s="1"/>
      <c r="C11524" s="1"/>
      <c r="D11524" s="1"/>
      <c r="I11524" s="1"/>
      <c r="J11524" s="5"/>
      <c r="K11524" s="5"/>
      <c r="L11524" s="5"/>
      <c r="M11524" s="6"/>
      <c r="N11524" s="6"/>
      <c r="O11524" s="7"/>
      <c r="P11524" s="6"/>
      <c r="Q11524" s="6"/>
    </row>
    <row r="11525" spans="2:17" s="2" customFormat="1" x14ac:dyDescent="0.25">
      <c r="B11525" s="1"/>
      <c r="C11525" s="1"/>
      <c r="D11525" s="1"/>
      <c r="I11525" s="1"/>
      <c r="J11525" s="5"/>
      <c r="K11525" s="5"/>
      <c r="L11525" s="5"/>
      <c r="M11525" s="6"/>
      <c r="N11525" s="6"/>
      <c r="O11525" s="7"/>
      <c r="P11525" s="6"/>
      <c r="Q11525" s="6"/>
    </row>
    <row r="11526" spans="2:17" s="2" customFormat="1" x14ac:dyDescent="0.25">
      <c r="B11526" s="1"/>
      <c r="C11526" s="1"/>
      <c r="D11526" s="1"/>
      <c r="I11526" s="1"/>
      <c r="J11526" s="5"/>
      <c r="K11526" s="5"/>
      <c r="L11526" s="5"/>
      <c r="M11526" s="6"/>
      <c r="N11526" s="6"/>
      <c r="O11526" s="7"/>
      <c r="P11526" s="6"/>
      <c r="Q11526" s="6"/>
    </row>
    <row r="11527" spans="2:17" s="2" customFormat="1" x14ac:dyDescent="0.25">
      <c r="B11527" s="1"/>
      <c r="C11527" s="1"/>
      <c r="D11527" s="1"/>
      <c r="I11527" s="1"/>
      <c r="J11527" s="5"/>
      <c r="K11527" s="5"/>
      <c r="L11527" s="5"/>
      <c r="M11527" s="6"/>
      <c r="N11527" s="6"/>
      <c r="O11527" s="7"/>
      <c r="P11527" s="6"/>
      <c r="Q11527" s="6"/>
    </row>
    <row r="11528" spans="2:17" s="2" customFormat="1" x14ac:dyDescent="0.25">
      <c r="B11528" s="1"/>
      <c r="C11528" s="1"/>
      <c r="D11528" s="1"/>
      <c r="I11528" s="1"/>
      <c r="J11528" s="5"/>
      <c r="K11528" s="5"/>
      <c r="L11528" s="5"/>
      <c r="M11528" s="6"/>
      <c r="N11528" s="6"/>
      <c r="O11528" s="7"/>
      <c r="P11528" s="6"/>
      <c r="Q11528" s="6"/>
    </row>
    <row r="11529" spans="2:17" s="2" customFormat="1" x14ac:dyDescent="0.25">
      <c r="B11529" s="1"/>
      <c r="C11529" s="1"/>
      <c r="D11529" s="1"/>
      <c r="I11529" s="1"/>
      <c r="J11529" s="5"/>
      <c r="K11529" s="5"/>
      <c r="L11529" s="5"/>
      <c r="M11529" s="6"/>
      <c r="N11529" s="6"/>
      <c r="O11529" s="7"/>
      <c r="P11529" s="6"/>
      <c r="Q11529" s="6"/>
    </row>
    <row r="11530" spans="2:17" s="2" customFormat="1" x14ac:dyDescent="0.25">
      <c r="B11530" s="1"/>
      <c r="C11530" s="1"/>
      <c r="D11530" s="1"/>
      <c r="I11530" s="1"/>
      <c r="J11530" s="5"/>
      <c r="K11530" s="5"/>
      <c r="L11530" s="5"/>
      <c r="M11530" s="6"/>
      <c r="N11530" s="6"/>
      <c r="O11530" s="7"/>
      <c r="P11530" s="6"/>
      <c r="Q11530" s="6"/>
    </row>
    <row r="11531" spans="2:17" s="2" customFormat="1" x14ac:dyDescent="0.25">
      <c r="B11531" s="1"/>
      <c r="C11531" s="1"/>
      <c r="D11531" s="1"/>
      <c r="I11531" s="1"/>
      <c r="J11531" s="5"/>
      <c r="K11531" s="5"/>
      <c r="L11531" s="5"/>
      <c r="M11531" s="6"/>
      <c r="N11531" s="6"/>
      <c r="O11531" s="7"/>
      <c r="P11531" s="6"/>
      <c r="Q11531" s="6"/>
    </row>
    <row r="11532" spans="2:17" s="2" customFormat="1" x14ac:dyDescent="0.25">
      <c r="B11532" s="1"/>
      <c r="C11532" s="1"/>
      <c r="D11532" s="1"/>
      <c r="I11532" s="1"/>
      <c r="J11532" s="5"/>
      <c r="K11532" s="5"/>
      <c r="L11532" s="5"/>
      <c r="M11532" s="6"/>
      <c r="N11532" s="6"/>
      <c r="O11532" s="7"/>
      <c r="P11532" s="6"/>
      <c r="Q11532" s="6"/>
    </row>
    <row r="11533" spans="2:17" s="2" customFormat="1" x14ac:dyDescent="0.25">
      <c r="B11533" s="1"/>
      <c r="C11533" s="1"/>
      <c r="D11533" s="1"/>
      <c r="I11533" s="1"/>
      <c r="J11533" s="5"/>
      <c r="K11533" s="5"/>
      <c r="L11533" s="5"/>
      <c r="M11533" s="6"/>
      <c r="N11533" s="6"/>
      <c r="O11533" s="7"/>
      <c r="P11533" s="6"/>
      <c r="Q11533" s="6"/>
    </row>
    <row r="11534" spans="2:17" s="2" customFormat="1" x14ac:dyDescent="0.25">
      <c r="B11534" s="1"/>
      <c r="C11534" s="1"/>
      <c r="D11534" s="1"/>
      <c r="I11534" s="1"/>
      <c r="J11534" s="5"/>
      <c r="K11534" s="5"/>
      <c r="L11534" s="5"/>
      <c r="M11534" s="6"/>
      <c r="N11534" s="6"/>
      <c r="O11534" s="7"/>
      <c r="P11534" s="6"/>
      <c r="Q11534" s="6"/>
    </row>
    <row r="11535" spans="2:17" s="2" customFormat="1" x14ac:dyDescent="0.25">
      <c r="B11535" s="1"/>
      <c r="C11535" s="1"/>
      <c r="D11535" s="1"/>
      <c r="I11535" s="1"/>
      <c r="J11535" s="5"/>
      <c r="K11535" s="5"/>
      <c r="L11535" s="5"/>
      <c r="M11535" s="6"/>
      <c r="N11535" s="6"/>
      <c r="O11535" s="7"/>
      <c r="P11535" s="6"/>
      <c r="Q11535" s="6"/>
    </row>
    <row r="11536" spans="2:17" s="2" customFormat="1" x14ac:dyDescent="0.25">
      <c r="B11536" s="1"/>
      <c r="C11536" s="1"/>
      <c r="D11536" s="1"/>
      <c r="I11536" s="1"/>
      <c r="J11536" s="5"/>
      <c r="K11536" s="5"/>
      <c r="L11536" s="5"/>
      <c r="M11536" s="6"/>
      <c r="N11536" s="6"/>
      <c r="O11536" s="7"/>
      <c r="P11536" s="6"/>
      <c r="Q11536" s="6"/>
    </row>
    <row r="11537" spans="2:17" s="2" customFormat="1" x14ac:dyDescent="0.25">
      <c r="B11537" s="1"/>
      <c r="C11537" s="1"/>
      <c r="D11537" s="1"/>
      <c r="I11537" s="1"/>
      <c r="J11537" s="5"/>
      <c r="K11537" s="5"/>
      <c r="L11537" s="5"/>
      <c r="M11537" s="6"/>
      <c r="N11537" s="6"/>
      <c r="O11537" s="7"/>
      <c r="P11537" s="6"/>
      <c r="Q11537" s="6"/>
    </row>
    <row r="11538" spans="2:17" s="2" customFormat="1" x14ac:dyDescent="0.25">
      <c r="B11538" s="1"/>
      <c r="C11538" s="1"/>
      <c r="D11538" s="1"/>
      <c r="I11538" s="1"/>
      <c r="J11538" s="5"/>
      <c r="K11538" s="5"/>
      <c r="L11538" s="5"/>
      <c r="M11538" s="6"/>
      <c r="N11538" s="6"/>
      <c r="O11538" s="7"/>
      <c r="P11538" s="6"/>
      <c r="Q11538" s="6"/>
    </row>
    <row r="11539" spans="2:17" s="2" customFormat="1" x14ac:dyDescent="0.25">
      <c r="B11539" s="1"/>
      <c r="C11539" s="1"/>
      <c r="D11539" s="1"/>
      <c r="I11539" s="1"/>
      <c r="J11539" s="5"/>
      <c r="K11539" s="5"/>
      <c r="L11539" s="5"/>
      <c r="M11539" s="6"/>
      <c r="N11539" s="6"/>
      <c r="O11539" s="7"/>
      <c r="P11539" s="6"/>
      <c r="Q11539" s="6"/>
    </row>
    <row r="11540" spans="2:17" s="2" customFormat="1" x14ac:dyDescent="0.25">
      <c r="B11540" s="1"/>
      <c r="C11540" s="1"/>
      <c r="D11540" s="1"/>
      <c r="I11540" s="1"/>
      <c r="J11540" s="5"/>
      <c r="K11540" s="5"/>
      <c r="L11540" s="5"/>
      <c r="M11540" s="6"/>
      <c r="N11540" s="6"/>
      <c r="O11540" s="7"/>
      <c r="P11540" s="6"/>
      <c r="Q11540" s="6"/>
    </row>
    <row r="11541" spans="2:17" s="2" customFormat="1" x14ac:dyDescent="0.25">
      <c r="B11541" s="1"/>
      <c r="C11541" s="1"/>
      <c r="D11541" s="1"/>
      <c r="I11541" s="1"/>
      <c r="J11541" s="5"/>
      <c r="K11541" s="5"/>
      <c r="L11541" s="5"/>
      <c r="M11541" s="6"/>
      <c r="N11541" s="6"/>
      <c r="O11541" s="7"/>
      <c r="P11541" s="6"/>
      <c r="Q11541" s="6"/>
    </row>
    <row r="11542" spans="2:17" s="2" customFormat="1" x14ac:dyDescent="0.25">
      <c r="B11542" s="1"/>
      <c r="C11542" s="1"/>
      <c r="D11542" s="1"/>
      <c r="I11542" s="1"/>
      <c r="J11542" s="5"/>
      <c r="K11542" s="5"/>
      <c r="L11542" s="5"/>
      <c r="M11542" s="6"/>
      <c r="N11542" s="6"/>
      <c r="O11542" s="7"/>
      <c r="P11542" s="6"/>
      <c r="Q11542" s="6"/>
    </row>
    <row r="11543" spans="2:17" s="2" customFormat="1" x14ac:dyDescent="0.25">
      <c r="B11543" s="1"/>
      <c r="C11543" s="1"/>
      <c r="D11543" s="1"/>
      <c r="I11543" s="1"/>
      <c r="J11543" s="5"/>
      <c r="K11543" s="5"/>
      <c r="L11543" s="5"/>
      <c r="M11543" s="6"/>
      <c r="N11543" s="6"/>
      <c r="O11543" s="7"/>
      <c r="P11543" s="6"/>
      <c r="Q11543" s="6"/>
    </row>
    <row r="11544" spans="2:17" s="2" customFormat="1" x14ac:dyDescent="0.25">
      <c r="B11544" s="1"/>
      <c r="C11544" s="1"/>
      <c r="D11544" s="1"/>
      <c r="I11544" s="1"/>
      <c r="J11544" s="5"/>
      <c r="K11544" s="5"/>
      <c r="L11544" s="5"/>
      <c r="M11544" s="6"/>
      <c r="N11544" s="6"/>
      <c r="O11544" s="7"/>
      <c r="P11544" s="6"/>
      <c r="Q11544" s="6"/>
    </row>
    <row r="11545" spans="2:17" s="2" customFormat="1" x14ac:dyDescent="0.25">
      <c r="B11545" s="1"/>
      <c r="C11545" s="1"/>
      <c r="D11545" s="1"/>
      <c r="I11545" s="1"/>
      <c r="J11545" s="5"/>
      <c r="K11545" s="5"/>
      <c r="L11545" s="5"/>
      <c r="M11545" s="6"/>
      <c r="N11545" s="6"/>
      <c r="O11545" s="7"/>
      <c r="P11545" s="6"/>
      <c r="Q11545" s="6"/>
    </row>
    <row r="11546" spans="2:17" s="2" customFormat="1" x14ac:dyDescent="0.25">
      <c r="B11546" s="1"/>
      <c r="C11546" s="1"/>
      <c r="D11546" s="1"/>
      <c r="I11546" s="1"/>
      <c r="J11546" s="5"/>
      <c r="K11546" s="5"/>
      <c r="L11546" s="5"/>
      <c r="M11546" s="6"/>
      <c r="N11546" s="6"/>
      <c r="O11546" s="7"/>
      <c r="P11546" s="6"/>
      <c r="Q11546" s="6"/>
    </row>
    <row r="11547" spans="2:17" s="2" customFormat="1" x14ac:dyDescent="0.25">
      <c r="B11547" s="1"/>
      <c r="C11547" s="1"/>
      <c r="D11547" s="1"/>
      <c r="I11547" s="1"/>
      <c r="J11547" s="5"/>
      <c r="K11547" s="5"/>
      <c r="L11547" s="5"/>
      <c r="M11547" s="6"/>
      <c r="N11547" s="6"/>
      <c r="O11547" s="7"/>
      <c r="P11547" s="6"/>
      <c r="Q11547" s="6"/>
    </row>
    <row r="11548" spans="2:17" s="2" customFormat="1" x14ac:dyDescent="0.25">
      <c r="B11548" s="1"/>
      <c r="C11548" s="1"/>
      <c r="D11548" s="1"/>
      <c r="I11548" s="1"/>
      <c r="J11548" s="5"/>
      <c r="K11548" s="5"/>
      <c r="L11548" s="5"/>
      <c r="M11548" s="6"/>
      <c r="N11548" s="6"/>
      <c r="O11548" s="7"/>
      <c r="P11548" s="6"/>
      <c r="Q11548" s="6"/>
    </row>
    <row r="11549" spans="2:17" s="2" customFormat="1" x14ac:dyDescent="0.25">
      <c r="B11549" s="1"/>
      <c r="C11549" s="1"/>
      <c r="D11549" s="1"/>
      <c r="I11549" s="1"/>
      <c r="J11549" s="5"/>
      <c r="K11549" s="5"/>
      <c r="L11549" s="5"/>
      <c r="M11549" s="6"/>
      <c r="N11549" s="6"/>
      <c r="O11549" s="7"/>
      <c r="P11549" s="6"/>
      <c r="Q11549" s="6"/>
    </row>
    <row r="11550" spans="2:17" s="2" customFormat="1" x14ac:dyDescent="0.25">
      <c r="B11550" s="1"/>
      <c r="C11550" s="1"/>
      <c r="D11550" s="1"/>
      <c r="I11550" s="1"/>
      <c r="J11550" s="5"/>
      <c r="K11550" s="5"/>
      <c r="L11550" s="5"/>
      <c r="M11550" s="6"/>
      <c r="N11550" s="6"/>
      <c r="O11550" s="7"/>
      <c r="P11550" s="6"/>
      <c r="Q11550" s="6"/>
    </row>
    <row r="11551" spans="2:17" s="2" customFormat="1" x14ac:dyDescent="0.25">
      <c r="B11551" s="1"/>
      <c r="C11551" s="1"/>
      <c r="D11551" s="1"/>
      <c r="I11551" s="1"/>
      <c r="J11551" s="5"/>
      <c r="K11551" s="5"/>
      <c r="L11551" s="5"/>
      <c r="M11551" s="6"/>
      <c r="N11551" s="6"/>
      <c r="O11551" s="7"/>
      <c r="P11551" s="6"/>
      <c r="Q11551" s="6"/>
    </row>
    <row r="11552" spans="2:17" s="2" customFormat="1" x14ac:dyDescent="0.25">
      <c r="B11552" s="1"/>
      <c r="C11552" s="1"/>
      <c r="D11552" s="1"/>
      <c r="I11552" s="1"/>
      <c r="J11552" s="5"/>
      <c r="K11552" s="5"/>
      <c r="L11552" s="5"/>
      <c r="M11552" s="6"/>
      <c r="N11552" s="6"/>
      <c r="O11552" s="7"/>
      <c r="P11552" s="6"/>
      <c r="Q11552" s="6"/>
    </row>
    <row r="11553" spans="2:17" s="2" customFormat="1" x14ac:dyDescent="0.25">
      <c r="B11553" s="1"/>
      <c r="C11553" s="1"/>
      <c r="D11553" s="1"/>
      <c r="I11553" s="1"/>
      <c r="J11553" s="5"/>
      <c r="K11553" s="5"/>
      <c r="L11553" s="5"/>
      <c r="M11553" s="6"/>
      <c r="N11553" s="6"/>
      <c r="O11553" s="7"/>
      <c r="P11553" s="6"/>
      <c r="Q11553" s="6"/>
    </row>
    <row r="11554" spans="2:17" s="2" customFormat="1" x14ac:dyDescent="0.25">
      <c r="B11554" s="1"/>
      <c r="C11554" s="1"/>
      <c r="D11554" s="1"/>
      <c r="I11554" s="1"/>
      <c r="J11554" s="5"/>
      <c r="K11554" s="5"/>
      <c r="L11554" s="5"/>
      <c r="M11554" s="6"/>
      <c r="N11554" s="6"/>
      <c r="O11554" s="7"/>
      <c r="P11554" s="6"/>
      <c r="Q11554" s="6"/>
    </row>
    <row r="11555" spans="2:17" s="2" customFormat="1" x14ac:dyDescent="0.25">
      <c r="B11555" s="1"/>
      <c r="C11555" s="1"/>
      <c r="D11555" s="1"/>
      <c r="I11555" s="1"/>
      <c r="J11555" s="5"/>
      <c r="K11555" s="5"/>
      <c r="L11555" s="5"/>
      <c r="M11555" s="6"/>
      <c r="N11555" s="6"/>
      <c r="O11555" s="7"/>
      <c r="P11555" s="6"/>
      <c r="Q11555" s="6"/>
    </row>
    <row r="11556" spans="2:17" s="2" customFormat="1" x14ac:dyDescent="0.25">
      <c r="B11556" s="1"/>
      <c r="C11556" s="1"/>
      <c r="D11556" s="1"/>
      <c r="I11556" s="1"/>
      <c r="J11556" s="5"/>
      <c r="K11556" s="5"/>
      <c r="L11556" s="5"/>
      <c r="M11556" s="6"/>
      <c r="N11556" s="6"/>
      <c r="O11556" s="7"/>
      <c r="P11556" s="6"/>
      <c r="Q11556" s="6"/>
    </row>
    <row r="11557" spans="2:17" s="2" customFormat="1" x14ac:dyDescent="0.25">
      <c r="B11557" s="1"/>
      <c r="C11557" s="1"/>
      <c r="D11557" s="1"/>
      <c r="I11557" s="1"/>
      <c r="J11557" s="5"/>
      <c r="K11557" s="5"/>
      <c r="L11557" s="5"/>
      <c r="M11557" s="6"/>
      <c r="N11557" s="6"/>
      <c r="O11557" s="7"/>
      <c r="P11557" s="6"/>
      <c r="Q11557" s="6"/>
    </row>
    <row r="11558" spans="2:17" s="2" customFormat="1" x14ac:dyDescent="0.25">
      <c r="B11558" s="1"/>
      <c r="C11558" s="1"/>
      <c r="D11558" s="1"/>
      <c r="I11558" s="1"/>
      <c r="J11558" s="5"/>
      <c r="K11558" s="5"/>
      <c r="L11558" s="5"/>
      <c r="M11558" s="6"/>
      <c r="N11558" s="6"/>
      <c r="O11558" s="7"/>
      <c r="P11558" s="6"/>
      <c r="Q11558" s="6"/>
    </row>
    <row r="11559" spans="2:17" s="2" customFormat="1" x14ac:dyDescent="0.25">
      <c r="B11559" s="1"/>
      <c r="C11559" s="1"/>
      <c r="D11559" s="1"/>
      <c r="I11559" s="1"/>
      <c r="J11559" s="5"/>
      <c r="K11559" s="5"/>
      <c r="L11559" s="5"/>
      <c r="M11559" s="6"/>
      <c r="N11559" s="6"/>
      <c r="O11559" s="7"/>
      <c r="P11559" s="6"/>
      <c r="Q11559" s="6"/>
    </row>
    <row r="11560" spans="2:17" s="2" customFormat="1" x14ac:dyDescent="0.25">
      <c r="B11560" s="1"/>
      <c r="C11560" s="1"/>
      <c r="D11560" s="1"/>
      <c r="I11560" s="1"/>
      <c r="J11560" s="5"/>
      <c r="K11560" s="5"/>
      <c r="L11560" s="5"/>
      <c r="M11560" s="6"/>
      <c r="N11560" s="6"/>
      <c r="O11560" s="7"/>
      <c r="P11560" s="6"/>
      <c r="Q11560" s="6"/>
    </row>
    <row r="11561" spans="2:17" s="2" customFormat="1" x14ac:dyDescent="0.25">
      <c r="B11561" s="1"/>
      <c r="C11561" s="1"/>
      <c r="D11561" s="1"/>
      <c r="I11561" s="1"/>
      <c r="J11561" s="5"/>
      <c r="K11561" s="5"/>
      <c r="L11561" s="5"/>
      <c r="M11561" s="6"/>
      <c r="N11561" s="6"/>
      <c r="O11561" s="7"/>
      <c r="P11561" s="6"/>
      <c r="Q11561" s="6"/>
    </row>
    <row r="11562" spans="2:17" s="2" customFormat="1" x14ac:dyDescent="0.25">
      <c r="B11562" s="1"/>
      <c r="C11562" s="1"/>
      <c r="D11562" s="1"/>
      <c r="I11562" s="1"/>
      <c r="J11562" s="5"/>
      <c r="K11562" s="5"/>
      <c r="L11562" s="5"/>
      <c r="M11562" s="6"/>
      <c r="N11562" s="6"/>
      <c r="O11562" s="7"/>
      <c r="P11562" s="6"/>
      <c r="Q11562" s="6"/>
    </row>
    <row r="11563" spans="2:17" s="2" customFormat="1" x14ac:dyDescent="0.25">
      <c r="B11563" s="1"/>
      <c r="C11563" s="1"/>
      <c r="D11563" s="1"/>
      <c r="I11563" s="1"/>
      <c r="J11563" s="5"/>
      <c r="K11563" s="5"/>
      <c r="L11563" s="5"/>
      <c r="M11563" s="6"/>
      <c r="N11563" s="6"/>
      <c r="O11563" s="7"/>
      <c r="P11563" s="6"/>
      <c r="Q11563" s="6"/>
    </row>
    <row r="11564" spans="2:17" s="2" customFormat="1" x14ac:dyDescent="0.25">
      <c r="B11564" s="1"/>
      <c r="C11564" s="1"/>
      <c r="D11564" s="1"/>
      <c r="I11564" s="1"/>
      <c r="J11564" s="5"/>
      <c r="K11564" s="5"/>
      <c r="L11564" s="5"/>
      <c r="M11564" s="6"/>
      <c r="N11564" s="6"/>
      <c r="O11564" s="7"/>
      <c r="P11564" s="6"/>
      <c r="Q11564" s="6"/>
    </row>
    <row r="11565" spans="2:17" s="2" customFormat="1" x14ac:dyDescent="0.25">
      <c r="B11565" s="1"/>
      <c r="C11565" s="1"/>
      <c r="D11565" s="1"/>
      <c r="I11565" s="1"/>
      <c r="J11565" s="5"/>
      <c r="K11565" s="5"/>
      <c r="L11565" s="5"/>
      <c r="M11565" s="6"/>
      <c r="N11565" s="6"/>
      <c r="O11565" s="7"/>
      <c r="P11565" s="6"/>
      <c r="Q11565" s="6"/>
    </row>
    <row r="11566" spans="2:17" s="2" customFormat="1" x14ac:dyDescent="0.25">
      <c r="B11566" s="1"/>
      <c r="C11566" s="1"/>
      <c r="D11566" s="1"/>
      <c r="I11566" s="1"/>
      <c r="J11566" s="5"/>
      <c r="K11566" s="5"/>
      <c r="L11566" s="5"/>
      <c r="M11566" s="6"/>
      <c r="N11566" s="6"/>
      <c r="O11566" s="7"/>
      <c r="P11566" s="6"/>
      <c r="Q11566" s="6"/>
    </row>
    <row r="11567" spans="2:17" s="2" customFormat="1" x14ac:dyDescent="0.25">
      <c r="B11567" s="1"/>
      <c r="C11567" s="1"/>
      <c r="D11567" s="1"/>
      <c r="I11567" s="1"/>
      <c r="J11567" s="5"/>
      <c r="K11567" s="5"/>
      <c r="L11567" s="5"/>
      <c r="M11567" s="6"/>
      <c r="N11567" s="6"/>
      <c r="O11567" s="7"/>
      <c r="P11567" s="6"/>
      <c r="Q11567" s="6"/>
    </row>
    <row r="11568" spans="2:17" s="2" customFormat="1" x14ac:dyDescent="0.25">
      <c r="B11568" s="1"/>
      <c r="C11568" s="1"/>
      <c r="D11568" s="1"/>
      <c r="I11568" s="1"/>
      <c r="J11568" s="5"/>
      <c r="K11568" s="5"/>
      <c r="L11568" s="5"/>
      <c r="M11568" s="6"/>
      <c r="N11568" s="6"/>
      <c r="O11568" s="7"/>
      <c r="P11568" s="6"/>
      <c r="Q11568" s="6"/>
    </row>
    <row r="11569" spans="2:17" s="2" customFormat="1" x14ac:dyDescent="0.25">
      <c r="B11569" s="1"/>
      <c r="C11569" s="1"/>
      <c r="D11569" s="1"/>
      <c r="I11569" s="1"/>
      <c r="J11569" s="5"/>
      <c r="K11569" s="5"/>
      <c r="L11569" s="5"/>
      <c r="M11569" s="6"/>
      <c r="N11569" s="6"/>
      <c r="O11569" s="7"/>
      <c r="P11569" s="6"/>
      <c r="Q11569" s="6"/>
    </row>
    <row r="11570" spans="2:17" s="2" customFormat="1" x14ac:dyDescent="0.25">
      <c r="B11570" s="1"/>
      <c r="C11570" s="1"/>
      <c r="D11570" s="1"/>
      <c r="I11570" s="1"/>
      <c r="J11570" s="5"/>
      <c r="K11570" s="5"/>
      <c r="L11570" s="5"/>
      <c r="M11570" s="6"/>
      <c r="N11570" s="6"/>
      <c r="O11570" s="7"/>
      <c r="P11570" s="6"/>
      <c r="Q11570" s="6"/>
    </row>
    <row r="11571" spans="2:17" s="2" customFormat="1" x14ac:dyDescent="0.25">
      <c r="B11571" s="1"/>
      <c r="C11571" s="1"/>
      <c r="D11571" s="1"/>
      <c r="I11571" s="1"/>
      <c r="J11571" s="5"/>
      <c r="K11571" s="5"/>
      <c r="L11571" s="5"/>
      <c r="M11571" s="6"/>
      <c r="N11571" s="6"/>
      <c r="O11571" s="7"/>
      <c r="P11571" s="6"/>
      <c r="Q11571" s="6"/>
    </row>
    <row r="11572" spans="2:17" s="2" customFormat="1" x14ac:dyDescent="0.25">
      <c r="B11572" s="1"/>
      <c r="C11572" s="1"/>
      <c r="D11572" s="1"/>
      <c r="I11572" s="1"/>
      <c r="J11572" s="5"/>
      <c r="K11572" s="5"/>
      <c r="L11572" s="5"/>
      <c r="M11572" s="6"/>
      <c r="N11572" s="6"/>
      <c r="O11572" s="7"/>
      <c r="P11572" s="6"/>
      <c r="Q11572" s="6"/>
    </row>
    <row r="11573" spans="2:17" s="2" customFormat="1" x14ac:dyDescent="0.25">
      <c r="B11573" s="1"/>
      <c r="C11573" s="1"/>
      <c r="D11573" s="1"/>
      <c r="I11573" s="1"/>
      <c r="J11573" s="5"/>
      <c r="K11573" s="5"/>
      <c r="L11573" s="5"/>
      <c r="M11573" s="6"/>
      <c r="N11573" s="6"/>
      <c r="O11573" s="7"/>
      <c r="P11573" s="6"/>
      <c r="Q11573" s="6"/>
    </row>
    <row r="11574" spans="2:17" s="2" customFormat="1" x14ac:dyDescent="0.25">
      <c r="B11574" s="1"/>
      <c r="C11574" s="1"/>
      <c r="D11574" s="1"/>
      <c r="I11574" s="1"/>
      <c r="J11574" s="5"/>
      <c r="K11574" s="5"/>
      <c r="L11574" s="5"/>
      <c r="M11574" s="6"/>
      <c r="N11574" s="6"/>
      <c r="O11574" s="7"/>
      <c r="P11574" s="6"/>
      <c r="Q11574" s="6"/>
    </row>
    <row r="11575" spans="2:17" s="2" customFormat="1" x14ac:dyDescent="0.25">
      <c r="B11575" s="1"/>
      <c r="C11575" s="1"/>
      <c r="D11575" s="1"/>
      <c r="I11575" s="1"/>
      <c r="J11575" s="5"/>
      <c r="K11575" s="5"/>
      <c r="L11575" s="5"/>
      <c r="M11575" s="6"/>
      <c r="N11575" s="6"/>
      <c r="O11575" s="7"/>
      <c r="P11575" s="6"/>
      <c r="Q11575" s="6"/>
    </row>
    <row r="11576" spans="2:17" s="2" customFormat="1" x14ac:dyDescent="0.25">
      <c r="B11576" s="1"/>
      <c r="C11576" s="1"/>
      <c r="D11576" s="1"/>
      <c r="I11576" s="1"/>
      <c r="J11576" s="5"/>
      <c r="K11576" s="5"/>
      <c r="L11576" s="5"/>
      <c r="M11576" s="6"/>
      <c r="N11576" s="6"/>
      <c r="O11576" s="7"/>
      <c r="P11576" s="6"/>
      <c r="Q11576" s="6"/>
    </row>
    <row r="11577" spans="2:17" s="2" customFormat="1" x14ac:dyDescent="0.25">
      <c r="B11577" s="1"/>
      <c r="C11577" s="1"/>
      <c r="D11577" s="1"/>
      <c r="I11577" s="1"/>
      <c r="J11577" s="5"/>
      <c r="K11577" s="5"/>
      <c r="L11577" s="5"/>
      <c r="M11577" s="6"/>
      <c r="N11577" s="6"/>
      <c r="O11577" s="7"/>
      <c r="P11577" s="6"/>
      <c r="Q11577" s="6"/>
    </row>
    <row r="11578" spans="2:17" s="2" customFormat="1" x14ac:dyDescent="0.25">
      <c r="B11578" s="1"/>
      <c r="C11578" s="1"/>
      <c r="D11578" s="1"/>
      <c r="I11578" s="1"/>
      <c r="J11578" s="5"/>
      <c r="K11578" s="5"/>
      <c r="L11578" s="5"/>
      <c r="M11578" s="6"/>
      <c r="N11578" s="6"/>
      <c r="O11578" s="7"/>
      <c r="P11578" s="6"/>
      <c r="Q11578" s="6"/>
    </row>
    <row r="11579" spans="2:17" s="2" customFormat="1" x14ac:dyDescent="0.25">
      <c r="B11579" s="1"/>
      <c r="C11579" s="1"/>
      <c r="D11579" s="1"/>
      <c r="I11579" s="1"/>
      <c r="J11579" s="5"/>
      <c r="K11579" s="5"/>
      <c r="L11579" s="5"/>
      <c r="M11579" s="6"/>
      <c r="N11579" s="6"/>
      <c r="O11579" s="7"/>
      <c r="P11579" s="6"/>
      <c r="Q11579" s="6"/>
    </row>
    <row r="11580" spans="2:17" s="2" customFormat="1" x14ac:dyDescent="0.25">
      <c r="B11580" s="1"/>
      <c r="C11580" s="1"/>
      <c r="D11580" s="1"/>
      <c r="I11580" s="1"/>
      <c r="J11580" s="5"/>
      <c r="K11580" s="5"/>
      <c r="L11580" s="5"/>
      <c r="M11580" s="6"/>
      <c r="N11580" s="6"/>
      <c r="O11580" s="7"/>
      <c r="P11580" s="6"/>
      <c r="Q11580" s="6"/>
    </row>
    <row r="11581" spans="2:17" s="2" customFormat="1" x14ac:dyDescent="0.25">
      <c r="B11581" s="1"/>
      <c r="C11581" s="1"/>
      <c r="D11581" s="1"/>
      <c r="I11581" s="1"/>
      <c r="J11581" s="5"/>
      <c r="K11581" s="5"/>
      <c r="L11581" s="5"/>
      <c r="M11581" s="6"/>
      <c r="N11581" s="6"/>
      <c r="O11581" s="7"/>
      <c r="P11581" s="6"/>
      <c r="Q11581" s="6"/>
    </row>
    <row r="11582" spans="2:17" s="2" customFormat="1" x14ac:dyDescent="0.25">
      <c r="B11582" s="1"/>
      <c r="C11582" s="1"/>
      <c r="D11582" s="1"/>
      <c r="I11582" s="1"/>
      <c r="J11582" s="5"/>
      <c r="K11582" s="5"/>
      <c r="L11582" s="5"/>
      <c r="M11582" s="6"/>
      <c r="N11582" s="6"/>
      <c r="O11582" s="7"/>
      <c r="P11582" s="6"/>
      <c r="Q11582" s="6"/>
    </row>
    <row r="11583" spans="2:17" s="2" customFormat="1" x14ac:dyDescent="0.25">
      <c r="B11583" s="1"/>
      <c r="C11583" s="1"/>
      <c r="D11583" s="1"/>
      <c r="I11583" s="1"/>
      <c r="J11583" s="5"/>
      <c r="K11583" s="5"/>
      <c r="L11583" s="5"/>
      <c r="M11583" s="6"/>
      <c r="N11583" s="6"/>
      <c r="O11583" s="7"/>
      <c r="P11583" s="6"/>
      <c r="Q11583" s="6"/>
    </row>
    <row r="11584" spans="2:17" s="2" customFormat="1" x14ac:dyDescent="0.25">
      <c r="B11584" s="1"/>
      <c r="C11584" s="1"/>
      <c r="D11584" s="1"/>
      <c r="I11584" s="1"/>
      <c r="J11584" s="5"/>
      <c r="K11584" s="5"/>
      <c r="L11584" s="5"/>
      <c r="M11584" s="6"/>
      <c r="N11584" s="6"/>
      <c r="O11584" s="7"/>
      <c r="P11584" s="6"/>
      <c r="Q11584" s="6"/>
    </row>
    <row r="11585" spans="2:17" s="2" customFormat="1" x14ac:dyDescent="0.25">
      <c r="B11585" s="1"/>
      <c r="C11585" s="1"/>
      <c r="D11585" s="1"/>
      <c r="I11585" s="1"/>
      <c r="J11585" s="5"/>
      <c r="K11585" s="5"/>
      <c r="L11585" s="5"/>
      <c r="M11585" s="6"/>
      <c r="N11585" s="6"/>
      <c r="O11585" s="7"/>
      <c r="P11585" s="6"/>
      <c r="Q11585" s="6"/>
    </row>
    <row r="11586" spans="2:17" s="2" customFormat="1" x14ac:dyDescent="0.25">
      <c r="B11586" s="1"/>
      <c r="C11586" s="1"/>
      <c r="D11586" s="1"/>
      <c r="I11586" s="1"/>
      <c r="J11586" s="5"/>
      <c r="K11586" s="5"/>
      <c r="L11586" s="5"/>
      <c r="M11586" s="6"/>
      <c r="N11586" s="6"/>
      <c r="O11586" s="7"/>
      <c r="P11586" s="6"/>
      <c r="Q11586" s="6"/>
    </row>
    <row r="11587" spans="2:17" s="2" customFormat="1" x14ac:dyDescent="0.25">
      <c r="B11587" s="1"/>
      <c r="C11587" s="1"/>
      <c r="D11587" s="1"/>
      <c r="I11587" s="1"/>
      <c r="J11587" s="5"/>
      <c r="K11587" s="5"/>
      <c r="L11587" s="5"/>
      <c r="M11587" s="6"/>
      <c r="N11587" s="6"/>
      <c r="O11587" s="7"/>
      <c r="P11587" s="6"/>
      <c r="Q11587" s="6"/>
    </row>
    <row r="11588" spans="2:17" s="2" customFormat="1" x14ac:dyDescent="0.25">
      <c r="B11588" s="1"/>
      <c r="C11588" s="1"/>
      <c r="D11588" s="1"/>
      <c r="I11588" s="1"/>
      <c r="J11588" s="5"/>
      <c r="K11588" s="5"/>
      <c r="L11588" s="5"/>
      <c r="M11588" s="6"/>
      <c r="N11588" s="6"/>
      <c r="O11588" s="7"/>
      <c r="P11588" s="6"/>
      <c r="Q11588" s="6"/>
    </row>
    <row r="11589" spans="2:17" s="2" customFormat="1" x14ac:dyDescent="0.25">
      <c r="B11589" s="1"/>
      <c r="C11589" s="1"/>
      <c r="D11589" s="1"/>
      <c r="I11589" s="1"/>
      <c r="J11589" s="5"/>
      <c r="K11589" s="5"/>
      <c r="L11589" s="5"/>
      <c r="M11589" s="6"/>
      <c r="N11589" s="6"/>
      <c r="O11589" s="7"/>
      <c r="P11589" s="6"/>
      <c r="Q11589" s="6"/>
    </row>
    <row r="11590" spans="2:17" s="2" customFormat="1" x14ac:dyDescent="0.25">
      <c r="B11590" s="1"/>
      <c r="C11590" s="1"/>
      <c r="D11590" s="1"/>
      <c r="I11590" s="1"/>
      <c r="J11590" s="5"/>
      <c r="K11590" s="5"/>
      <c r="L11590" s="5"/>
      <c r="M11590" s="6"/>
      <c r="N11590" s="6"/>
      <c r="O11590" s="7"/>
      <c r="P11590" s="6"/>
      <c r="Q11590" s="6"/>
    </row>
    <row r="11591" spans="2:17" s="2" customFormat="1" x14ac:dyDescent="0.25">
      <c r="B11591" s="1"/>
      <c r="C11591" s="1"/>
      <c r="D11591" s="1"/>
      <c r="I11591" s="1"/>
      <c r="J11591" s="5"/>
      <c r="K11591" s="5"/>
      <c r="L11591" s="5"/>
      <c r="M11591" s="6"/>
      <c r="N11591" s="6"/>
      <c r="O11591" s="7"/>
      <c r="P11591" s="6"/>
      <c r="Q11591" s="6"/>
    </row>
    <row r="11592" spans="2:17" s="2" customFormat="1" x14ac:dyDescent="0.25">
      <c r="B11592" s="1"/>
      <c r="C11592" s="1"/>
      <c r="D11592" s="1"/>
      <c r="I11592" s="1"/>
      <c r="J11592" s="5"/>
      <c r="K11592" s="5"/>
      <c r="L11592" s="5"/>
      <c r="M11592" s="6"/>
      <c r="N11592" s="6"/>
      <c r="O11592" s="7"/>
      <c r="P11592" s="6"/>
      <c r="Q11592" s="6"/>
    </row>
    <row r="11593" spans="2:17" s="2" customFormat="1" x14ac:dyDescent="0.25">
      <c r="B11593" s="1"/>
      <c r="C11593" s="1"/>
      <c r="D11593" s="1"/>
      <c r="I11593" s="1"/>
      <c r="J11593" s="5"/>
      <c r="K11593" s="5"/>
      <c r="L11593" s="5"/>
      <c r="M11593" s="6"/>
      <c r="N11593" s="6"/>
      <c r="O11593" s="7"/>
      <c r="P11593" s="6"/>
      <c r="Q11593" s="6"/>
    </row>
    <row r="11594" spans="2:17" s="2" customFormat="1" x14ac:dyDescent="0.25">
      <c r="B11594" s="1"/>
      <c r="C11594" s="1"/>
      <c r="D11594" s="1"/>
      <c r="I11594" s="1"/>
      <c r="J11594" s="5"/>
      <c r="K11594" s="5"/>
      <c r="L11594" s="5"/>
      <c r="M11594" s="6"/>
      <c r="N11594" s="6"/>
      <c r="O11594" s="7"/>
      <c r="P11594" s="6"/>
      <c r="Q11594" s="6"/>
    </row>
    <row r="11595" spans="2:17" s="2" customFormat="1" x14ac:dyDescent="0.25">
      <c r="B11595" s="1"/>
      <c r="C11595" s="1"/>
      <c r="D11595" s="1"/>
      <c r="I11595" s="1"/>
      <c r="J11595" s="5"/>
      <c r="K11595" s="5"/>
      <c r="L11595" s="5"/>
      <c r="M11595" s="6"/>
      <c r="N11595" s="6"/>
      <c r="O11595" s="7"/>
      <c r="P11595" s="6"/>
      <c r="Q11595" s="6"/>
    </row>
    <row r="11596" spans="2:17" s="2" customFormat="1" x14ac:dyDescent="0.25">
      <c r="B11596" s="1"/>
      <c r="C11596" s="1"/>
      <c r="D11596" s="1"/>
      <c r="I11596" s="1"/>
      <c r="J11596" s="5"/>
      <c r="K11596" s="5"/>
      <c r="L11596" s="5"/>
      <c r="M11596" s="6"/>
      <c r="N11596" s="6"/>
      <c r="O11596" s="7"/>
      <c r="P11596" s="6"/>
      <c r="Q11596" s="6"/>
    </row>
    <row r="11597" spans="2:17" s="2" customFormat="1" x14ac:dyDescent="0.25">
      <c r="B11597" s="1"/>
      <c r="C11597" s="1"/>
      <c r="D11597" s="1"/>
      <c r="I11597" s="1"/>
      <c r="J11597" s="5"/>
      <c r="K11597" s="5"/>
      <c r="L11597" s="5"/>
      <c r="M11597" s="6"/>
      <c r="N11597" s="6"/>
      <c r="O11597" s="7"/>
      <c r="P11597" s="6"/>
      <c r="Q11597" s="6"/>
    </row>
    <row r="11598" spans="2:17" s="2" customFormat="1" x14ac:dyDescent="0.25">
      <c r="B11598" s="1"/>
      <c r="C11598" s="1"/>
      <c r="D11598" s="1"/>
      <c r="I11598" s="1"/>
      <c r="J11598" s="5"/>
      <c r="K11598" s="5"/>
      <c r="L11598" s="5"/>
      <c r="M11598" s="6"/>
      <c r="N11598" s="6"/>
      <c r="O11598" s="7"/>
      <c r="P11598" s="6"/>
      <c r="Q11598" s="6"/>
    </row>
    <row r="11599" spans="2:17" s="2" customFormat="1" x14ac:dyDescent="0.25">
      <c r="B11599" s="1"/>
      <c r="C11599" s="1"/>
      <c r="D11599" s="1"/>
      <c r="I11599" s="1"/>
      <c r="J11599" s="5"/>
      <c r="K11599" s="5"/>
      <c r="L11599" s="5"/>
      <c r="M11599" s="6"/>
      <c r="N11599" s="6"/>
      <c r="O11599" s="7"/>
      <c r="P11599" s="6"/>
      <c r="Q11599" s="6"/>
    </row>
    <row r="11600" spans="2:17" s="2" customFormat="1" x14ac:dyDescent="0.25">
      <c r="B11600" s="1"/>
      <c r="C11600" s="1"/>
      <c r="D11600" s="1"/>
      <c r="I11600" s="1"/>
      <c r="J11600" s="5"/>
      <c r="K11600" s="5"/>
      <c r="L11600" s="5"/>
      <c r="M11600" s="6"/>
      <c r="N11600" s="6"/>
      <c r="O11600" s="7"/>
      <c r="P11600" s="6"/>
      <c r="Q11600" s="6"/>
    </row>
    <row r="11601" spans="2:17" s="2" customFormat="1" x14ac:dyDescent="0.25">
      <c r="B11601" s="1"/>
      <c r="C11601" s="1"/>
      <c r="D11601" s="1"/>
      <c r="I11601" s="1"/>
      <c r="J11601" s="5"/>
      <c r="K11601" s="5"/>
      <c r="L11601" s="5"/>
      <c r="M11601" s="6"/>
      <c r="N11601" s="6"/>
      <c r="O11601" s="7"/>
      <c r="P11601" s="6"/>
      <c r="Q11601" s="6"/>
    </row>
    <row r="11602" spans="2:17" s="2" customFormat="1" x14ac:dyDescent="0.25">
      <c r="B11602" s="1"/>
      <c r="C11602" s="1"/>
      <c r="D11602" s="1"/>
      <c r="I11602" s="1"/>
      <c r="J11602" s="5"/>
      <c r="K11602" s="5"/>
      <c r="L11602" s="5"/>
      <c r="M11602" s="6"/>
      <c r="N11602" s="6"/>
      <c r="O11602" s="7"/>
      <c r="P11602" s="6"/>
      <c r="Q11602" s="6"/>
    </row>
    <row r="11603" spans="2:17" s="2" customFormat="1" x14ac:dyDescent="0.25">
      <c r="B11603" s="1"/>
      <c r="C11603" s="1"/>
      <c r="D11603" s="1"/>
      <c r="I11603" s="1"/>
      <c r="J11603" s="5"/>
      <c r="K11603" s="5"/>
      <c r="L11603" s="5"/>
      <c r="M11603" s="6"/>
      <c r="N11603" s="6"/>
      <c r="O11603" s="7"/>
      <c r="P11603" s="6"/>
      <c r="Q11603" s="6"/>
    </row>
    <row r="11604" spans="2:17" s="2" customFormat="1" x14ac:dyDescent="0.25">
      <c r="B11604" s="1"/>
      <c r="C11604" s="1"/>
      <c r="D11604" s="1"/>
      <c r="I11604" s="1"/>
      <c r="J11604" s="5"/>
      <c r="K11604" s="5"/>
      <c r="L11604" s="5"/>
      <c r="M11604" s="6"/>
      <c r="N11604" s="6"/>
      <c r="O11604" s="7"/>
      <c r="P11604" s="6"/>
      <c r="Q11604" s="6"/>
    </row>
    <row r="11605" spans="2:17" s="2" customFormat="1" x14ac:dyDescent="0.25">
      <c r="B11605" s="1"/>
      <c r="C11605" s="1"/>
      <c r="D11605" s="1"/>
      <c r="I11605" s="1"/>
      <c r="J11605" s="5"/>
      <c r="K11605" s="5"/>
      <c r="L11605" s="5"/>
      <c r="M11605" s="6"/>
      <c r="N11605" s="6"/>
      <c r="O11605" s="7"/>
      <c r="P11605" s="6"/>
      <c r="Q11605" s="6"/>
    </row>
    <row r="11606" spans="2:17" s="2" customFormat="1" x14ac:dyDescent="0.25">
      <c r="B11606" s="1"/>
      <c r="C11606" s="1"/>
      <c r="D11606" s="1"/>
      <c r="I11606" s="1"/>
      <c r="J11606" s="5"/>
      <c r="K11606" s="5"/>
      <c r="L11606" s="5"/>
      <c r="M11606" s="6"/>
      <c r="N11606" s="6"/>
      <c r="O11606" s="7"/>
      <c r="P11606" s="6"/>
      <c r="Q11606" s="6"/>
    </row>
    <row r="11607" spans="2:17" s="2" customFormat="1" x14ac:dyDescent="0.25">
      <c r="B11607" s="1"/>
      <c r="C11607" s="1"/>
      <c r="D11607" s="1"/>
      <c r="I11607" s="1"/>
      <c r="J11607" s="5"/>
      <c r="K11607" s="5"/>
      <c r="L11607" s="5"/>
      <c r="M11607" s="6"/>
      <c r="N11607" s="6"/>
      <c r="O11607" s="7"/>
      <c r="P11607" s="6"/>
      <c r="Q11607" s="6"/>
    </row>
    <row r="11608" spans="2:17" s="2" customFormat="1" x14ac:dyDescent="0.25">
      <c r="B11608" s="1"/>
      <c r="C11608" s="1"/>
      <c r="D11608" s="1"/>
      <c r="I11608" s="1"/>
      <c r="J11608" s="5"/>
      <c r="K11608" s="5"/>
      <c r="L11608" s="5"/>
      <c r="M11608" s="6"/>
      <c r="N11608" s="6"/>
      <c r="O11608" s="7"/>
      <c r="P11608" s="6"/>
      <c r="Q11608" s="6"/>
    </row>
    <row r="11609" spans="2:17" s="2" customFormat="1" x14ac:dyDescent="0.25">
      <c r="B11609" s="1"/>
      <c r="C11609" s="1"/>
      <c r="D11609" s="1"/>
      <c r="I11609" s="1"/>
      <c r="J11609" s="5"/>
      <c r="K11609" s="5"/>
      <c r="L11609" s="5"/>
      <c r="M11609" s="6"/>
      <c r="N11609" s="6"/>
      <c r="O11609" s="7"/>
      <c r="P11609" s="6"/>
      <c r="Q11609" s="6"/>
    </row>
    <row r="11610" spans="2:17" s="2" customFormat="1" x14ac:dyDescent="0.25">
      <c r="B11610" s="1"/>
      <c r="C11610" s="1"/>
      <c r="D11610" s="1"/>
      <c r="I11610" s="1"/>
      <c r="J11610" s="5"/>
      <c r="K11610" s="5"/>
      <c r="L11610" s="5"/>
      <c r="M11610" s="6"/>
      <c r="N11610" s="6"/>
      <c r="O11610" s="7"/>
      <c r="P11610" s="6"/>
      <c r="Q11610" s="6"/>
    </row>
    <row r="11611" spans="2:17" s="2" customFormat="1" x14ac:dyDescent="0.25">
      <c r="B11611" s="1"/>
      <c r="C11611" s="1"/>
      <c r="D11611" s="1"/>
      <c r="I11611" s="1"/>
      <c r="J11611" s="5"/>
      <c r="K11611" s="5"/>
      <c r="L11611" s="5"/>
      <c r="M11611" s="6"/>
      <c r="N11611" s="6"/>
      <c r="O11611" s="7"/>
      <c r="P11611" s="6"/>
      <c r="Q11611" s="6"/>
    </row>
    <row r="11612" spans="2:17" s="2" customFormat="1" x14ac:dyDescent="0.25">
      <c r="B11612" s="1"/>
      <c r="C11612" s="1"/>
      <c r="D11612" s="1"/>
      <c r="I11612" s="1"/>
      <c r="J11612" s="5"/>
      <c r="K11612" s="5"/>
      <c r="L11612" s="5"/>
      <c r="M11612" s="6"/>
      <c r="N11612" s="6"/>
      <c r="O11612" s="7"/>
      <c r="P11612" s="6"/>
      <c r="Q11612" s="6"/>
    </row>
    <row r="11613" spans="2:17" s="2" customFormat="1" x14ac:dyDescent="0.25">
      <c r="B11613" s="1"/>
      <c r="C11613" s="1"/>
      <c r="D11613" s="1"/>
      <c r="I11613" s="1"/>
      <c r="J11613" s="5"/>
      <c r="K11613" s="5"/>
      <c r="L11613" s="5"/>
      <c r="M11613" s="6"/>
      <c r="N11613" s="6"/>
      <c r="O11613" s="7"/>
      <c r="P11613" s="6"/>
      <c r="Q11613" s="6"/>
    </row>
    <row r="11614" spans="2:17" s="2" customFormat="1" x14ac:dyDescent="0.25">
      <c r="B11614" s="1"/>
      <c r="C11614" s="1"/>
      <c r="D11614" s="1"/>
      <c r="I11614" s="1"/>
      <c r="J11614" s="5"/>
      <c r="K11614" s="5"/>
      <c r="L11614" s="5"/>
      <c r="M11614" s="6"/>
      <c r="N11614" s="6"/>
      <c r="O11614" s="7"/>
      <c r="P11614" s="6"/>
      <c r="Q11614" s="6"/>
    </row>
    <row r="11615" spans="2:17" s="2" customFormat="1" x14ac:dyDescent="0.25">
      <c r="B11615" s="1"/>
      <c r="C11615" s="1"/>
      <c r="D11615" s="1"/>
      <c r="I11615" s="1"/>
      <c r="J11615" s="5"/>
      <c r="K11615" s="5"/>
      <c r="L11615" s="5"/>
      <c r="M11615" s="6"/>
      <c r="N11615" s="6"/>
      <c r="O11615" s="7"/>
      <c r="P11615" s="6"/>
      <c r="Q11615" s="6"/>
    </row>
    <row r="11616" spans="2:17" s="2" customFormat="1" x14ac:dyDescent="0.25">
      <c r="B11616" s="1"/>
      <c r="C11616" s="1"/>
      <c r="D11616" s="1"/>
      <c r="I11616" s="1"/>
      <c r="J11616" s="5"/>
      <c r="K11616" s="5"/>
      <c r="L11616" s="5"/>
      <c r="M11616" s="6"/>
      <c r="N11616" s="6"/>
      <c r="O11616" s="7"/>
      <c r="P11616" s="6"/>
      <c r="Q11616" s="6"/>
    </row>
    <row r="11617" spans="2:17" s="2" customFormat="1" x14ac:dyDescent="0.25">
      <c r="B11617" s="1"/>
      <c r="C11617" s="1"/>
      <c r="D11617" s="1"/>
      <c r="I11617" s="1"/>
      <c r="J11617" s="5"/>
      <c r="K11617" s="5"/>
      <c r="L11617" s="5"/>
      <c r="M11617" s="6"/>
      <c r="N11617" s="6"/>
      <c r="O11617" s="7"/>
      <c r="P11617" s="6"/>
      <c r="Q11617" s="6"/>
    </row>
    <row r="11618" spans="2:17" s="2" customFormat="1" x14ac:dyDescent="0.25">
      <c r="B11618" s="1"/>
      <c r="C11618" s="1"/>
      <c r="D11618" s="1"/>
      <c r="I11618" s="1"/>
      <c r="J11618" s="5"/>
      <c r="K11618" s="5"/>
      <c r="L11618" s="5"/>
      <c r="M11618" s="6"/>
      <c r="N11618" s="6"/>
      <c r="O11618" s="7"/>
      <c r="P11618" s="6"/>
      <c r="Q11618" s="6"/>
    </row>
    <row r="11619" spans="2:17" s="2" customFormat="1" x14ac:dyDescent="0.25">
      <c r="B11619" s="1"/>
      <c r="C11619" s="1"/>
      <c r="D11619" s="1"/>
      <c r="I11619" s="1"/>
      <c r="J11619" s="5"/>
      <c r="K11619" s="5"/>
      <c r="L11619" s="5"/>
      <c r="M11619" s="6"/>
      <c r="N11619" s="6"/>
      <c r="O11619" s="7"/>
      <c r="P11619" s="6"/>
      <c r="Q11619" s="6"/>
    </row>
    <row r="11620" spans="2:17" s="2" customFormat="1" x14ac:dyDescent="0.25">
      <c r="B11620" s="1"/>
      <c r="C11620" s="1"/>
      <c r="D11620" s="1"/>
      <c r="I11620" s="1"/>
      <c r="J11620" s="5"/>
      <c r="K11620" s="5"/>
      <c r="L11620" s="5"/>
      <c r="M11620" s="6"/>
      <c r="N11620" s="6"/>
      <c r="O11620" s="7"/>
      <c r="P11620" s="6"/>
      <c r="Q11620" s="6"/>
    </row>
    <row r="11621" spans="2:17" s="2" customFormat="1" x14ac:dyDescent="0.25">
      <c r="B11621" s="1"/>
      <c r="C11621" s="1"/>
      <c r="D11621" s="1"/>
      <c r="I11621" s="1"/>
      <c r="J11621" s="5"/>
      <c r="K11621" s="5"/>
      <c r="L11621" s="5"/>
      <c r="M11621" s="6"/>
      <c r="N11621" s="6"/>
      <c r="O11621" s="7"/>
      <c r="P11621" s="6"/>
      <c r="Q11621" s="6"/>
    </row>
    <row r="11622" spans="2:17" s="2" customFormat="1" x14ac:dyDescent="0.25">
      <c r="B11622" s="1"/>
      <c r="C11622" s="1"/>
      <c r="D11622" s="1"/>
      <c r="I11622" s="1"/>
      <c r="J11622" s="5"/>
      <c r="K11622" s="5"/>
      <c r="L11622" s="5"/>
      <c r="M11622" s="6"/>
      <c r="N11622" s="6"/>
      <c r="O11622" s="7"/>
      <c r="P11622" s="6"/>
      <c r="Q11622" s="6"/>
    </row>
    <row r="11623" spans="2:17" s="2" customFormat="1" x14ac:dyDescent="0.25">
      <c r="B11623" s="1"/>
      <c r="C11623" s="1"/>
      <c r="D11623" s="1"/>
      <c r="I11623" s="1"/>
      <c r="J11623" s="5"/>
      <c r="K11623" s="5"/>
      <c r="L11623" s="5"/>
      <c r="M11623" s="6"/>
      <c r="N11623" s="6"/>
      <c r="O11623" s="7"/>
      <c r="P11623" s="6"/>
      <c r="Q11623" s="6"/>
    </row>
    <row r="11624" spans="2:17" s="2" customFormat="1" x14ac:dyDescent="0.25">
      <c r="B11624" s="1"/>
      <c r="C11624" s="1"/>
      <c r="D11624" s="1"/>
      <c r="I11624" s="1"/>
      <c r="J11624" s="5"/>
      <c r="K11624" s="5"/>
      <c r="L11624" s="5"/>
      <c r="M11624" s="6"/>
      <c r="N11624" s="6"/>
      <c r="O11624" s="7"/>
      <c r="P11624" s="6"/>
      <c r="Q11624" s="6"/>
    </row>
    <row r="11625" spans="2:17" s="2" customFormat="1" x14ac:dyDescent="0.25">
      <c r="B11625" s="1"/>
      <c r="C11625" s="1"/>
      <c r="D11625" s="1"/>
      <c r="I11625" s="1"/>
      <c r="J11625" s="5"/>
      <c r="K11625" s="5"/>
      <c r="L11625" s="5"/>
      <c r="M11625" s="6"/>
      <c r="N11625" s="6"/>
      <c r="O11625" s="7"/>
      <c r="P11625" s="6"/>
      <c r="Q11625" s="6"/>
    </row>
    <row r="11626" spans="2:17" s="2" customFormat="1" x14ac:dyDescent="0.25">
      <c r="B11626" s="1"/>
      <c r="C11626" s="1"/>
      <c r="D11626" s="1"/>
      <c r="I11626" s="1"/>
      <c r="J11626" s="5"/>
      <c r="K11626" s="5"/>
      <c r="L11626" s="5"/>
      <c r="M11626" s="6"/>
      <c r="N11626" s="6"/>
      <c r="O11626" s="7"/>
      <c r="P11626" s="6"/>
      <c r="Q11626" s="6"/>
    </row>
    <row r="11627" spans="2:17" s="2" customFormat="1" x14ac:dyDescent="0.25">
      <c r="B11627" s="1"/>
      <c r="C11627" s="1"/>
      <c r="D11627" s="1"/>
      <c r="I11627" s="1"/>
      <c r="J11627" s="5"/>
      <c r="K11627" s="5"/>
      <c r="L11627" s="5"/>
      <c r="M11627" s="6"/>
      <c r="N11627" s="6"/>
      <c r="O11627" s="7"/>
      <c r="P11627" s="6"/>
      <c r="Q11627" s="6"/>
    </row>
    <row r="11628" spans="2:17" s="2" customFormat="1" x14ac:dyDescent="0.25">
      <c r="B11628" s="1"/>
      <c r="C11628" s="1"/>
      <c r="D11628" s="1"/>
      <c r="I11628" s="1"/>
      <c r="J11628" s="5"/>
      <c r="K11628" s="5"/>
      <c r="L11628" s="5"/>
      <c r="M11628" s="6"/>
      <c r="N11628" s="6"/>
      <c r="O11628" s="7"/>
      <c r="P11628" s="6"/>
      <c r="Q11628" s="6"/>
    </row>
    <row r="11629" spans="2:17" s="2" customFormat="1" x14ac:dyDescent="0.25">
      <c r="B11629" s="1"/>
      <c r="C11629" s="1"/>
      <c r="D11629" s="1"/>
      <c r="I11629" s="1"/>
      <c r="J11629" s="5"/>
      <c r="K11629" s="5"/>
      <c r="L11629" s="5"/>
      <c r="M11629" s="6"/>
      <c r="N11629" s="6"/>
      <c r="O11629" s="7"/>
      <c r="P11629" s="6"/>
      <c r="Q11629" s="6"/>
    </row>
    <row r="11630" spans="2:17" s="2" customFormat="1" x14ac:dyDescent="0.25">
      <c r="B11630" s="1"/>
      <c r="C11630" s="1"/>
      <c r="D11630" s="1"/>
      <c r="I11630" s="1"/>
      <c r="J11630" s="5"/>
      <c r="K11630" s="5"/>
      <c r="L11630" s="5"/>
      <c r="M11630" s="6"/>
      <c r="N11630" s="6"/>
      <c r="O11630" s="7"/>
      <c r="P11630" s="6"/>
      <c r="Q11630" s="6"/>
    </row>
    <row r="11631" spans="2:17" s="2" customFormat="1" x14ac:dyDescent="0.25">
      <c r="B11631" s="1"/>
      <c r="C11631" s="1"/>
      <c r="D11631" s="1"/>
      <c r="I11631" s="1"/>
      <c r="J11631" s="5"/>
      <c r="K11631" s="5"/>
      <c r="L11631" s="5"/>
      <c r="M11631" s="6"/>
      <c r="N11631" s="6"/>
      <c r="O11631" s="7"/>
      <c r="P11631" s="6"/>
      <c r="Q11631" s="6"/>
    </row>
    <row r="11632" spans="2:17" s="2" customFormat="1" x14ac:dyDescent="0.25">
      <c r="B11632" s="1"/>
      <c r="C11632" s="1"/>
      <c r="D11632" s="1"/>
      <c r="I11632" s="1"/>
      <c r="J11632" s="5"/>
      <c r="K11632" s="5"/>
      <c r="L11632" s="5"/>
      <c r="M11632" s="6"/>
      <c r="N11632" s="6"/>
      <c r="O11632" s="7"/>
      <c r="P11632" s="6"/>
      <c r="Q11632" s="6"/>
    </row>
    <row r="11633" spans="2:17" s="2" customFormat="1" x14ac:dyDescent="0.25">
      <c r="B11633" s="1"/>
      <c r="C11633" s="1"/>
      <c r="D11633" s="1"/>
      <c r="I11633" s="1"/>
      <c r="J11633" s="5"/>
      <c r="K11633" s="5"/>
      <c r="L11633" s="5"/>
      <c r="M11633" s="6"/>
      <c r="N11633" s="6"/>
      <c r="O11633" s="7"/>
      <c r="P11633" s="6"/>
      <c r="Q11633" s="6"/>
    </row>
    <row r="11634" spans="2:17" s="2" customFormat="1" x14ac:dyDescent="0.25">
      <c r="B11634" s="1"/>
      <c r="C11634" s="1"/>
      <c r="D11634" s="1"/>
      <c r="I11634" s="1"/>
      <c r="J11634" s="5"/>
      <c r="K11634" s="5"/>
      <c r="L11634" s="5"/>
      <c r="M11634" s="6"/>
      <c r="N11634" s="6"/>
      <c r="O11634" s="7"/>
      <c r="P11634" s="6"/>
      <c r="Q11634" s="6"/>
    </row>
    <row r="11635" spans="2:17" s="2" customFormat="1" x14ac:dyDescent="0.25">
      <c r="B11635" s="1"/>
      <c r="C11635" s="1"/>
      <c r="D11635" s="1"/>
      <c r="I11635" s="1"/>
      <c r="J11635" s="5"/>
      <c r="K11635" s="5"/>
      <c r="L11635" s="5"/>
      <c r="M11635" s="6"/>
      <c r="N11635" s="6"/>
      <c r="O11635" s="7"/>
      <c r="P11635" s="6"/>
      <c r="Q11635" s="6"/>
    </row>
    <row r="11636" spans="2:17" s="2" customFormat="1" x14ac:dyDescent="0.25">
      <c r="B11636" s="1"/>
      <c r="C11636" s="1"/>
      <c r="D11636" s="1"/>
      <c r="I11636" s="1"/>
      <c r="J11636" s="5"/>
      <c r="K11636" s="5"/>
      <c r="L11636" s="5"/>
      <c r="M11636" s="6"/>
      <c r="N11636" s="6"/>
      <c r="O11636" s="7"/>
      <c r="P11636" s="6"/>
      <c r="Q11636" s="6"/>
    </row>
    <row r="11637" spans="2:17" s="2" customFormat="1" x14ac:dyDescent="0.25">
      <c r="B11637" s="1"/>
      <c r="C11637" s="1"/>
      <c r="D11637" s="1"/>
      <c r="I11637" s="1"/>
      <c r="J11637" s="5"/>
      <c r="K11637" s="5"/>
      <c r="L11637" s="5"/>
      <c r="M11637" s="6"/>
      <c r="N11637" s="6"/>
      <c r="O11637" s="7"/>
      <c r="P11637" s="6"/>
      <c r="Q11637" s="6"/>
    </row>
    <row r="11638" spans="2:17" s="2" customFormat="1" x14ac:dyDescent="0.25">
      <c r="B11638" s="1"/>
      <c r="C11638" s="1"/>
      <c r="D11638" s="1"/>
      <c r="I11638" s="1"/>
      <c r="J11638" s="5"/>
      <c r="K11638" s="5"/>
      <c r="L11638" s="5"/>
      <c r="M11638" s="6"/>
      <c r="N11638" s="6"/>
      <c r="O11638" s="7"/>
      <c r="P11638" s="6"/>
      <c r="Q11638" s="6"/>
    </row>
    <row r="11639" spans="2:17" s="2" customFormat="1" x14ac:dyDescent="0.25">
      <c r="B11639" s="1"/>
      <c r="C11639" s="1"/>
      <c r="D11639" s="1"/>
      <c r="I11639" s="1"/>
      <c r="J11639" s="5"/>
      <c r="K11639" s="5"/>
      <c r="L11639" s="5"/>
      <c r="M11639" s="6"/>
      <c r="N11639" s="6"/>
      <c r="O11639" s="7"/>
      <c r="P11639" s="6"/>
      <c r="Q11639" s="6"/>
    </row>
    <row r="11640" spans="2:17" s="2" customFormat="1" x14ac:dyDescent="0.25">
      <c r="B11640" s="1"/>
      <c r="C11640" s="1"/>
      <c r="D11640" s="1"/>
      <c r="I11640" s="1"/>
      <c r="J11640" s="5"/>
      <c r="K11640" s="5"/>
      <c r="L11640" s="5"/>
      <c r="M11640" s="6"/>
      <c r="N11640" s="6"/>
      <c r="O11640" s="7"/>
      <c r="P11640" s="6"/>
      <c r="Q11640" s="6"/>
    </row>
    <row r="11641" spans="2:17" s="2" customFormat="1" x14ac:dyDescent="0.25">
      <c r="B11641" s="1"/>
      <c r="C11641" s="1"/>
      <c r="D11641" s="1"/>
      <c r="I11641" s="1"/>
      <c r="J11641" s="5"/>
      <c r="K11641" s="5"/>
      <c r="L11641" s="5"/>
      <c r="M11641" s="6"/>
      <c r="N11641" s="6"/>
      <c r="O11641" s="7"/>
      <c r="P11641" s="6"/>
      <c r="Q11641" s="6"/>
    </row>
    <row r="11642" spans="2:17" s="2" customFormat="1" x14ac:dyDescent="0.25">
      <c r="B11642" s="1"/>
      <c r="C11642" s="1"/>
      <c r="D11642" s="1"/>
      <c r="I11642" s="1"/>
      <c r="J11642" s="5"/>
      <c r="K11642" s="5"/>
      <c r="L11642" s="5"/>
      <c r="M11642" s="6"/>
      <c r="N11642" s="6"/>
      <c r="O11642" s="7"/>
      <c r="P11642" s="6"/>
      <c r="Q11642" s="6"/>
    </row>
    <row r="11643" spans="2:17" s="2" customFormat="1" x14ac:dyDescent="0.25">
      <c r="B11643" s="1"/>
      <c r="C11643" s="1"/>
      <c r="D11643" s="1"/>
      <c r="I11643" s="1"/>
      <c r="J11643" s="5"/>
      <c r="K11643" s="5"/>
      <c r="L11643" s="5"/>
      <c r="M11643" s="6"/>
      <c r="N11643" s="6"/>
      <c r="O11643" s="7"/>
      <c r="P11643" s="6"/>
      <c r="Q11643" s="6"/>
    </row>
    <row r="11644" spans="2:17" s="2" customFormat="1" x14ac:dyDescent="0.25">
      <c r="B11644" s="1"/>
      <c r="C11644" s="1"/>
      <c r="D11644" s="1"/>
      <c r="I11644" s="1"/>
      <c r="J11644" s="5"/>
      <c r="K11644" s="5"/>
      <c r="L11644" s="5"/>
      <c r="M11644" s="6"/>
      <c r="N11644" s="6"/>
      <c r="O11644" s="7"/>
      <c r="P11644" s="6"/>
      <c r="Q11644" s="6"/>
    </row>
    <row r="11645" spans="2:17" s="2" customFormat="1" x14ac:dyDescent="0.25">
      <c r="B11645" s="1"/>
      <c r="C11645" s="1"/>
      <c r="D11645" s="1"/>
      <c r="I11645" s="1"/>
      <c r="J11645" s="5"/>
      <c r="K11645" s="5"/>
      <c r="L11645" s="5"/>
      <c r="M11645" s="6"/>
      <c r="N11645" s="6"/>
      <c r="O11645" s="7"/>
      <c r="P11645" s="6"/>
      <c r="Q11645" s="6"/>
    </row>
    <row r="11646" spans="2:17" s="2" customFormat="1" x14ac:dyDescent="0.25">
      <c r="B11646" s="1"/>
      <c r="C11646" s="1"/>
      <c r="D11646" s="1"/>
      <c r="I11646" s="1"/>
      <c r="J11646" s="5"/>
      <c r="K11646" s="5"/>
      <c r="L11646" s="5"/>
      <c r="M11646" s="6"/>
      <c r="N11646" s="6"/>
      <c r="O11646" s="7"/>
      <c r="P11646" s="6"/>
      <c r="Q11646" s="6"/>
    </row>
    <row r="11647" spans="2:17" s="2" customFormat="1" x14ac:dyDescent="0.25">
      <c r="B11647" s="1"/>
      <c r="C11647" s="1"/>
      <c r="D11647" s="1"/>
      <c r="I11647" s="1"/>
      <c r="J11647" s="5"/>
      <c r="K11647" s="5"/>
      <c r="L11647" s="5"/>
      <c r="M11647" s="6"/>
      <c r="N11647" s="6"/>
      <c r="O11647" s="7"/>
      <c r="P11647" s="6"/>
      <c r="Q11647" s="6"/>
    </row>
    <row r="11648" spans="2:17" s="2" customFormat="1" x14ac:dyDescent="0.25">
      <c r="B11648" s="1"/>
      <c r="C11648" s="1"/>
      <c r="D11648" s="1"/>
      <c r="I11648" s="1"/>
      <c r="J11648" s="5"/>
      <c r="K11648" s="5"/>
      <c r="L11648" s="5"/>
      <c r="M11648" s="6"/>
      <c r="N11648" s="6"/>
      <c r="O11648" s="7"/>
      <c r="P11648" s="6"/>
      <c r="Q11648" s="6"/>
    </row>
    <row r="11649" spans="2:17" s="2" customFormat="1" x14ac:dyDescent="0.25">
      <c r="B11649" s="1"/>
      <c r="C11649" s="1"/>
      <c r="D11649" s="1"/>
      <c r="I11649" s="1"/>
      <c r="J11649" s="5"/>
      <c r="K11649" s="5"/>
      <c r="L11649" s="5"/>
      <c r="M11649" s="6"/>
      <c r="N11649" s="6"/>
      <c r="O11649" s="7"/>
      <c r="P11649" s="6"/>
      <c r="Q11649" s="6"/>
    </row>
    <row r="11650" spans="2:17" s="2" customFormat="1" x14ac:dyDescent="0.25">
      <c r="B11650" s="1"/>
      <c r="C11650" s="1"/>
      <c r="D11650" s="1"/>
      <c r="I11650" s="1"/>
      <c r="J11650" s="5"/>
      <c r="K11650" s="5"/>
      <c r="L11650" s="5"/>
      <c r="M11650" s="6"/>
      <c r="N11650" s="6"/>
      <c r="O11650" s="7"/>
      <c r="P11650" s="6"/>
      <c r="Q11650" s="6"/>
    </row>
    <row r="11651" spans="2:17" s="2" customFormat="1" x14ac:dyDescent="0.25">
      <c r="B11651" s="1"/>
      <c r="C11651" s="1"/>
      <c r="D11651" s="1"/>
      <c r="I11651" s="1"/>
      <c r="J11651" s="5"/>
      <c r="K11651" s="5"/>
      <c r="L11651" s="5"/>
      <c r="M11651" s="6"/>
      <c r="N11651" s="6"/>
      <c r="O11651" s="7"/>
      <c r="P11651" s="6"/>
      <c r="Q11651" s="6"/>
    </row>
    <row r="11652" spans="2:17" s="2" customFormat="1" x14ac:dyDescent="0.25">
      <c r="B11652" s="1"/>
      <c r="C11652" s="1"/>
      <c r="D11652" s="1"/>
      <c r="I11652" s="1"/>
      <c r="J11652" s="5"/>
      <c r="K11652" s="5"/>
      <c r="L11652" s="5"/>
      <c r="M11652" s="6"/>
      <c r="N11652" s="6"/>
      <c r="O11652" s="7"/>
      <c r="P11652" s="6"/>
      <c r="Q11652" s="6"/>
    </row>
    <row r="11653" spans="2:17" s="2" customFormat="1" x14ac:dyDescent="0.25">
      <c r="B11653" s="1"/>
      <c r="C11653" s="1"/>
      <c r="D11653" s="1"/>
      <c r="I11653" s="1"/>
      <c r="J11653" s="5"/>
      <c r="K11653" s="5"/>
      <c r="L11653" s="5"/>
      <c r="M11653" s="6"/>
      <c r="N11653" s="6"/>
      <c r="O11653" s="7"/>
      <c r="P11653" s="6"/>
      <c r="Q11653" s="6"/>
    </row>
    <row r="11654" spans="2:17" s="2" customFormat="1" x14ac:dyDescent="0.25">
      <c r="B11654" s="1"/>
      <c r="C11654" s="1"/>
      <c r="D11654" s="1"/>
      <c r="I11654" s="1"/>
      <c r="J11654" s="5"/>
      <c r="K11654" s="5"/>
      <c r="L11654" s="5"/>
      <c r="M11654" s="6"/>
      <c r="N11654" s="6"/>
      <c r="O11654" s="7"/>
      <c r="P11654" s="6"/>
      <c r="Q11654" s="6"/>
    </row>
    <row r="11655" spans="2:17" s="2" customFormat="1" x14ac:dyDescent="0.25">
      <c r="B11655" s="1"/>
      <c r="C11655" s="1"/>
      <c r="D11655" s="1"/>
      <c r="I11655" s="1"/>
      <c r="J11655" s="5"/>
      <c r="K11655" s="5"/>
      <c r="L11655" s="5"/>
      <c r="M11655" s="6"/>
      <c r="N11655" s="6"/>
      <c r="O11655" s="7"/>
      <c r="P11655" s="6"/>
      <c r="Q11655" s="6"/>
    </row>
    <row r="11656" spans="2:17" s="2" customFormat="1" x14ac:dyDescent="0.25">
      <c r="B11656" s="1"/>
      <c r="C11656" s="1"/>
      <c r="D11656" s="1"/>
      <c r="I11656" s="1"/>
      <c r="J11656" s="5"/>
      <c r="K11656" s="5"/>
      <c r="L11656" s="5"/>
      <c r="M11656" s="6"/>
      <c r="N11656" s="6"/>
      <c r="O11656" s="7"/>
      <c r="P11656" s="6"/>
      <c r="Q11656" s="6"/>
    </row>
    <row r="11657" spans="2:17" s="2" customFormat="1" x14ac:dyDescent="0.25">
      <c r="B11657" s="1"/>
      <c r="C11657" s="1"/>
      <c r="D11657" s="1"/>
      <c r="I11657" s="1"/>
      <c r="J11657" s="5"/>
      <c r="K11657" s="5"/>
      <c r="L11657" s="5"/>
      <c r="M11657" s="6"/>
      <c r="N11657" s="6"/>
      <c r="O11657" s="7"/>
      <c r="P11657" s="6"/>
      <c r="Q11657" s="6"/>
    </row>
    <row r="11658" spans="2:17" s="2" customFormat="1" x14ac:dyDescent="0.25">
      <c r="B11658" s="1"/>
      <c r="C11658" s="1"/>
      <c r="D11658" s="1"/>
      <c r="I11658" s="1"/>
      <c r="J11658" s="5"/>
      <c r="K11658" s="5"/>
      <c r="L11658" s="5"/>
      <c r="M11658" s="6"/>
      <c r="N11658" s="6"/>
      <c r="O11658" s="7"/>
      <c r="P11658" s="6"/>
      <c r="Q11658" s="6"/>
    </row>
    <row r="11659" spans="2:17" s="2" customFormat="1" x14ac:dyDescent="0.25">
      <c r="B11659" s="1"/>
      <c r="C11659" s="1"/>
      <c r="D11659" s="1"/>
      <c r="I11659" s="1"/>
      <c r="J11659" s="5"/>
      <c r="K11659" s="5"/>
      <c r="L11659" s="5"/>
      <c r="M11659" s="6"/>
      <c r="N11659" s="6"/>
      <c r="O11659" s="7"/>
      <c r="P11659" s="6"/>
      <c r="Q11659" s="6"/>
    </row>
    <row r="11660" spans="2:17" s="2" customFormat="1" x14ac:dyDescent="0.25">
      <c r="B11660" s="1"/>
      <c r="C11660" s="1"/>
      <c r="D11660" s="1"/>
      <c r="I11660" s="1"/>
      <c r="J11660" s="5"/>
      <c r="K11660" s="5"/>
      <c r="L11660" s="5"/>
      <c r="M11660" s="6"/>
      <c r="N11660" s="6"/>
      <c r="O11660" s="7"/>
      <c r="P11660" s="6"/>
      <c r="Q11660" s="6"/>
    </row>
    <row r="11661" spans="2:17" s="2" customFormat="1" x14ac:dyDescent="0.25">
      <c r="B11661" s="1"/>
      <c r="C11661" s="1"/>
      <c r="D11661" s="1"/>
      <c r="I11661" s="1"/>
      <c r="J11661" s="5"/>
      <c r="K11661" s="5"/>
      <c r="L11661" s="5"/>
      <c r="M11661" s="6"/>
      <c r="N11661" s="6"/>
      <c r="O11661" s="7"/>
      <c r="P11661" s="6"/>
      <c r="Q11661" s="6"/>
    </row>
    <row r="11662" spans="2:17" s="2" customFormat="1" x14ac:dyDescent="0.25">
      <c r="B11662" s="1"/>
      <c r="C11662" s="1"/>
      <c r="D11662" s="1"/>
      <c r="I11662" s="1"/>
      <c r="J11662" s="5"/>
      <c r="K11662" s="5"/>
      <c r="L11662" s="5"/>
      <c r="M11662" s="6"/>
      <c r="N11662" s="6"/>
      <c r="O11662" s="7"/>
      <c r="P11662" s="6"/>
      <c r="Q11662" s="6"/>
    </row>
    <row r="11663" spans="2:17" s="2" customFormat="1" x14ac:dyDescent="0.25">
      <c r="B11663" s="1"/>
      <c r="C11663" s="1"/>
      <c r="D11663" s="1"/>
      <c r="I11663" s="1"/>
      <c r="J11663" s="5"/>
      <c r="K11663" s="5"/>
      <c r="L11663" s="5"/>
      <c r="M11663" s="6"/>
      <c r="N11663" s="6"/>
      <c r="O11663" s="7"/>
      <c r="P11663" s="6"/>
      <c r="Q11663" s="6"/>
    </row>
    <row r="11664" spans="2:17" s="2" customFormat="1" x14ac:dyDescent="0.25">
      <c r="B11664" s="1"/>
      <c r="C11664" s="1"/>
      <c r="D11664" s="1"/>
      <c r="I11664" s="1"/>
      <c r="J11664" s="5"/>
      <c r="K11664" s="5"/>
      <c r="L11664" s="5"/>
      <c r="M11664" s="6"/>
      <c r="N11664" s="6"/>
      <c r="O11664" s="7"/>
      <c r="P11664" s="6"/>
      <c r="Q11664" s="6"/>
    </row>
    <row r="11665" spans="2:17" s="2" customFormat="1" x14ac:dyDescent="0.25">
      <c r="B11665" s="1"/>
      <c r="C11665" s="1"/>
      <c r="D11665" s="1"/>
      <c r="I11665" s="1"/>
      <c r="J11665" s="5"/>
      <c r="K11665" s="5"/>
      <c r="L11665" s="5"/>
      <c r="M11665" s="6"/>
      <c r="N11665" s="6"/>
      <c r="O11665" s="7"/>
      <c r="P11665" s="6"/>
      <c r="Q11665" s="6"/>
    </row>
    <row r="11666" spans="2:17" s="2" customFormat="1" x14ac:dyDescent="0.25">
      <c r="B11666" s="1"/>
      <c r="C11666" s="1"/>
      <c r="D11666" s="1"/>
      <c r="I11666" s="1"/>
      <c r="J11666" s="5"/>
      <c r="K11666" s="5"/>
      <c r="L11666" s="5"/>
      <c r="M11666" s="6"/>
      <c r="N11666" s="6"/>
      <c r="O11666" s="7"/>
      <c r="P11666" s="6"/>
      <c r="Q11666" s="6"/>
    </row>
    <row r="11667" spans="2:17" s="2" customFormat="1" x14ac:dyDescent="0.25">
      <c r="B11667" s="1"/>
      <c r="C11667" s="1"/>
      <c r="D11667" s="1"/>
      <c r="I11667" s="1"/>
      <c r="J11667" s="5"/>
      <c r="K11667" s="5"/>
      <c r="L11667" s="5"/>
      <c r="M11667" s="6"/>
      <c r="N11667" s="6"/>
      <c r="O11667" s="7"/>
      <c r="P11667" s="6"/>
      <c r="Q11667" s="6"/>
    </row>
    <row r="11668" spans="2:17" s="2" customFormat="1" x14ac:dyDescent="0.25">
      <c r="B11668" s="1"/>
      <c r="C11668" s="1"/>
      <c r="D11668" s="1"/>
      <c r="I11668" s="1"/>
      <c r="J11668" s="5"/>
      <c r="K11668" s="5"/>
      <c r="L11668" s="5"/>
      <c r="M11668" s="6"/>
      <c r="N11668" s="6"/>
      <c r="O11668" s="7"/>
      <c r="P11668" s="6"/>
      <c r="Q11668" s="6"/>
    </row>
    <row r="11669" spans="2:17" s="2" customFormat="1" x14ac:dyDescent="0.25">
      <c r="B11669" s="1"/>
      <c r="C11669" s="1"/>
      <c r="D11669" s="1"/>
      <c r="I11669" s="1"/>
      <c r="J11669" s="5"/>
      <c r="K11669" s="5"/>
      <c r="L11669" s="5"/>
      <c r="M11669" s="6"/>
      <c r="N11669" s="6"/>
      <c r="O11669" s="7"/>
      <c r="P11669" s="6"/>
      <c r="Q11669" s="6"/>
    </row>
    <row r="11670" spans="2:17" s="2" customFormat="1" x14ac:dyDescent="0.25">
      <c r="B11670" s="1"/>
      <c r="C11670" s="1"/>
      <c r="D11670" s="1"/>
      <c r="I11670" s="1"/>
      <c r="J11670" s="5"/>
      <c r="K11670" s="5"/>
      <c r="L11670" s="5"/>
      <c r="M11670" s="6"/>
      <c r="N11670" s="6"/>
      <c r="O11670" s="7"/>
      <c r="P11670" s="6"/>
      <c r="Q11670" s="6"/>
    </row>
    <row r="11671" spans="2:17" s="2" customFormat="1" x14ac:dyDescent="0.25">
      <c r="B11671" s="1"/>
      <c r="C11671" s="1"/>
      <c r="D11671" s="1"/>
      <c r="I11671" s="1"/>
      <c r="J11671" s="5"/>
      <c r="K11671" s="5"/>
      <c r="L11671" s="5"/>
      <c r="M11671" s="6"/>
      <c r="N11671" s="6"/>
      <c r="O11671" s="7"/>
      <c r="P11671" s="6"/>
      <c r="Q11671" s="6"/>
    </row>
    <row r="11672" spans="2:17" s="2" customFormat="1" x14ac:dyDescent="0.25">
      <c r="B11672" s="1"/>
      <c r="C11672" s="1"/>
      <c r="D11672" s="1"/>
      <c r="I11672" s="1"/>
      <c r="J11672" s="5"/>
      <c r="K11672" s="5"/>
      <c r="L11672" s="5"/>
      <c r="M11672" s="6"/>
      <c r="N11672" s="6"/>
      <c r="O11672" s="7"/>
      <c r="P11672" s="6"/>
      <c r="Q11672" s="6"/>
    </row>
    <row r="11673" spans="2:17" s="2" customFormat="1" x14ac:dyDescent="0.25">
      <c r="B11673" s="1"/>
      <c r="C11673" s="1"/>
      <c r="D11673" s="1"/>
      <c r="I11673" s="1"/>
      <c r="J11673" s="5"/>
      <c r="K11673" s="5"/>
      <c r="L11673" s="5"/>
      <c r="M11673" s="6"/>
      <c r="N11673" s="6"/>
      <c r="O11673" s="7"/>
      <c r="P11673" s="6"/>
      <c r="Q11673" s="6"/>
    </row>
    <row r="11674" spans="2:17" s="2" customFormat="1" x14ac:dyDescent="0.25">
      <c r="B11674" s="1"/>
      <c r="C11674" s="1"/>
      <c r="D11674" s="1"/>
      <c r="I11674" s="1"/>
      <c r="J11674" s="5"/>
      <c r="K11674" s="5"/>
      <c r="L11674" s="5"/>
      <c r="M11674" s="6"/>
      <c r="N11674" s="6"/>
      <c r="O11674" s="7"/>
      <c r="P11674" s="6"/>
      <c r="Q11674" s="6"/>
    </row>
    <row r="11675" spans="2:17" s="2" customFormat="1" x14ac:dyDescent="0.25">
      <c r="B11675" s="1"/>
      <c r="C11675" s="1"/>
      <c r="D11675" s="1"/>
      <c r="I11675" s="1"/>
      <c r="J11675" s="5"/>
      <c r="K11675" s="5"/>
      <c r="L11675" s="5"/>
      <c r="M11675" s="6"/>
      <c r="N11675" s="6"/>
      <c r="O11675" s="7"/>
      <c r="P11675" s="6"/>
      <c r="Q11675" s="6"/>
    </row>
    <row r="11676" spans="2:17" s="2" customFormat="1" x14ac:dyDescent="0.25">
      <c r="B11676" s="1"/>
      <c r="C11676" s="1"/>
      <c r="D11676" s="1"/>
      <c r="I11676" s="1"/>
      <c r="J11676" s="5"/>
      <c r="K11676" s="5"/>
      <c r="L11676" s="5"/>
      <c r="M11676" s="6"/>
      <c r="N11676" s="6"/>
      <c r="O11676" s="7"/>
      <c r="P11676" s="6"/>
      <c r="Q11676" s="6"/>
    </row>
    <row r="11677" spans="2:17" s="2" customFormat="1" x14ac:dyDescent="0.25">
      <c r="B11677" s="1"/>
      <c r="C11677" s="1"/>
      <c r="D11677" s="1"/>
      <c r="I11677" s="1"/>
      <c r="J11677" s="5"/>
      <c r="K11677" s="5"/>
      <c r="L11677" s="5"/>
      <c r="M11677" s="6"/>
      <c r="N11677" s="6"/>
      <c r="O11677" s="7"/>
      <c r="P11677" s="6"/>
      <c r="Q11677" s="6"/>
    </row>
    <row r="11678" spans="2:17" s="2" customFormat="1" x14ac:dyDescent="0.25">
      <c r="B11678" s="1"/>
      <c r="C11678" s="1"/>
      <c r="D11678" s="1"/>
      <c r="I11678" s="1"/>
      <c r="J11678" s="5"/>
      <c r="K11678" s="5"/>
      <c r="L11678" s="5"/>
      <c r="M11678" s="6"/>
      <c r="N11678" s="6"/>
      <c r="O11678" s="7"/>
      <c r="P11678" s="6"/>
      <c r="Q11678" s="6"/>
    </row>
    <row r="11679" spans="2:17" s="2" customFormat="1" x14ac:dyDescent="0.25">
      <c r="B11679" s="1"/>
      <c r="C11679" s="1"/>
      <c r="D11679" s="1"/>
      <c r="I11679" s="1"/>
      <c r="J11679" s="5"/>
      <c r="K11679" s="5"/>
      <c r="L11679" s="5"/>
      <c r="M11679" s="6"/>
      <c r="N11679" s="6"/>
      <c r="O11679" s="7"/>
      <c r="P11679" s="6"/>
      <c r="Q11679" s="6"/>
    </row>
    <row r="11680" spans="2:17" s="2" customFormat="1" x14ac:dyDescent="0.25">
      <c r="B11680" s="1"/>
      <c r="C11680" s="1"/>
      <c r="D11680" s="1"/>
      <c r="I11680" s="1"/>
      <c r="J11680" s="5"/>
      <c r="K11680" s="5"/>
      <c r="L11680" s="5"/>
      <c r="M11680" s="6"/>
      <c r="N11680" s="6"/>
      <c r="O11680" s="7"/>
      <c r="P11680" s="6"/>
      <c r="Q11680" s="6"/>
    </row>
    <row r="11681" spans="2:17" s="2" customFormat="1" x14ac:dyDescent="0.25">
      <c r="B11681" s="1"/>
      <c r="C11681" s="1"/>
      <c r="D11681" s="1"/>
      <c r="I11681" s="1"/>
      <c r="J11681" s="5"/>
      <c r="K11681" s="5"/>
      <c r="L11681" s="5"/>
      <c r="M11681" s="6"/>
      <c r="N11681" s="6"/>
      <c r="O11681" s="7"/>
      <c r="P11681" s="6"/>
      <c r="Q11681" s="6"/>
    </row>
    <row r="11682" spans="2:17" s="2" customFormat="1" x14ac:dyDescent="0.25">
      <c r="B11682" s="1"/>
      <c r="C11682" s="1"/>
      <c r="D11682" s="1"/>
      <c r="I11682" s="1"/>
      <c r="J11682" s="5"/>
      <c r="K11682" s="5"/>
      <c r="L11682" s="5"/>
      <c r="M11682" s="6"/>
      <c r="N11682" s="6"/>
      <c r="O11682" s="7"/>
      <c r="P11682" s="6"/>
      <c r="Q11682" s="6"/>
    </row>
    <row r="11683" spans="2:17" s="2" customFormat="1" x14ac:dyDescent="0.25">
      <c r="B11683" s="1"/>
      <c r="C11683" s="1"/>
      <c r="D11683" s="1"/>
      <c r="I11683" s="1"/>
      <c r="J11683" s="5"/>
      <c r="K11683" s="5"/>
      <c r="L11683" s="5"/>
      <c r="M11683" s="6"/>
      <c r="N11683" s="6"/>
      <c r="O11683" s="7"/>
      <c r="P11683" s="6"/>
      <c r="Q11683" s="6"/>
    </row>
    <row r="11684" spans="2:17" s="2" customFormat="1" x14ac:dyDescent="0.25">
      <c r="B11684" s="1"/>
      <c r="C11684" s="1"/>
      <c r="D11684" s="1"/>
      <c r="I11684" s="1"/>
      <c r="J11684" s="5"/>
      <c r="K11684" s="5"/>
      <c r="L11684" s="5"/>
      <c r="M11684" s="6"/>
      <c r="N11684" s="6"/>
      <c r="O11684" s="7"/>
      <c r="P11684" s="6"/>
      <c r="Q11684" s="6"/>
    </row>
    <row r="11685" spans="2:17" s="2" customFormat="1" x14ac:dyDescent="0.25">
      <c r="B11685" s="1"/>
      <c r="C11685" s="1"/>
      <c r="D11685" s="1"/>
      <c r="I11685" s="1"/>
      <c r="J11685" s="5"/>
      <c r="K11685" s="5"/>
      <c r="L11685" s="5"/>
      <c r="M11685" s="6"/>
      <c r="N11685" s="6"/>
      <c r="O11685" s="7"/>
      <c r="P11685" s="6"/>
      <c r="Q11685" s="6"/>
    </row>
    <row r="11686" spans="2:17" s="2" customFormat="1" x14ac:dyDescent="0.25">
      <c r="B11686" s="1"/>
      <c r="C11686" s="1"/>
      <c r="D11686" s="1"/>
      <c r="I11686" s="1"/>
      <c r="J11686" s="5"/>
      <c r="K11686" s="5"/>
      <c r="L11686" s="5"/>
      <c r="M11686" s="6"/>
      <c r="N11686" s="6"/>
      <c r="O11686" s="7"/>
      <c r="P11686" s="6"/>
      <c r="Q11686" s="6"/>
    </row>
    <row r="11687" spans="2:17" s="2" customFormat="1" x14ac:dyDescent="0.25">
      <c r="B11687" s="1"/>
      <c r="C11687" s="1"/>
      <c r="D11687" s="1"/>
      <c r="I11687" s="1"/>
      <c r="J11687" s="5"/>
      <c r="K11687" s="5"/>
      <c r="L11687" s="5"/>
      <c r="M11687" s="6"/>
      <c r="N11687" s="6"/>
      <c r="O11687" s="7"/>
      <c r="P11687" s="6"/>
      <c r="Q11687" s="6"/>
    </row>
    <row r="11688" spans="2:17" s="2" customFormat="1" x14ac:dyDescent="0.25">
      <c r="B11688" s="1"/>
      <c r="C11688" s="1"/>
      <c r="D11688" s="1"/>
      <c r="I11688" s="1"/>
      <c r="J11688" s="5"/>
      <c r="K11688" s="5"/>
      <c r="L11688" s="5"/>
      <c r="M11688" s="6"/>
      <c r="N11688" s="6"/>
      <c r="O11688" s="7"/>
      <c r="P11688" s="6"/>
      <c r="Q11688" s="6"/>
    </row>
    <row r="11689" spans="2:17" s="2" customFormat="1" x14ac:dyDescent="0.25">
      <c r="B11689" s="1"/>
      <c r="C11689" s="1"/>
      <c r="D11689" s="1"/>
      <c r="I11689" s="1"/>
      <c r="J11689" s="5"/>
      <c r="K11689" s="5"/>
      <c r="L11689" s="5"/>
      <c r="M11689" s="6"/>
      <c r="N11689" s="6"/>
      <c r="O11689" s="7"/>
      <c r="P11689" s="6"/>
      <c r="Q11689" s="6"/>
    </row>
    <row r="11690" spans="2:17" s="2" customFormat="1" x14ac:dyDescent="0.25">
      <c r="B11690" s="1"/>
      <c r="C11690" s="1"/>
      <c r="D11690" s="1"/>
      <c r="I11690" s="1"/>
      <c r="J11690" s="5"/>
      <c r="K11690" s="5"/>
      <c r="L11690" s="5"/>
      <c r="M11690" s="6"/>
      <c r="N11690" s="6"/>
      <c r="O11690" s="7"/>
      <c r="P11690" s="6"/>
      <c r="Q11690" s="6"/>
    </row>
    <row r="11691" spans="2:17" s="2" customFormat="1" x14ac:dyDescent="0.25">
      <c r="B11691" s="1"/>
      <c r="C11691" s="1"/>
      <c r="D11691" s="1"/>
      <c r="I11691" s="1"/>
      <c r="J11691" s="5"/>
      <c r="K11691" s="5"/>
      <c r="L11691" s="5"/>
      <c r="M11691" s="6"/>
      <c r="N11691" s="6"/>
      <c r="O11691" s="7"/>
      <c r="P11691" s="6"/>
      <c r="Q11691" s="6"/>
    </row>
    <row r="11692" spans="2:17" s="2" customFormat="1" x14ac:dyDescent="0.25">
      <c r="B11692" s="1"/>
      <c r="C11692" s="1"/>
      <c r="D11692" s="1"/>
      <c r="I11692" s="1"/>
      <c r="J11692" s="5"/>
      <c r="K11692" s="5"/>
      <c r="L11692" s="5"/>
      <c r="M11692" s="6"/>
      <c r="N11692" s="6"/>
      <c r="O11692" s="7"/>
      <c r="P11692" s="6"/>
      <c r="Q11692" s="6"/>
    </row>
    <row r="11693" spans="2:17" s="2" customFormat="1" x14ac:dyDescent="0.25">
      <c r="B11693" s="1"/>
      <c r="C11693" s="1"/>
      <c r="D11693" s="1"/>
      <c r="I11693" s="1"/>
      <c r="J11693" s="5"/>
      <c r="K11693" s="5"/>
      <c r="L11693" s="5"/>
      <c r="M11693" s="6"/>
      <c r="N11693" s="6"/>
      <c r="O11693" s="7"/>
      <c r="P11693" s="6"/>
      <c r="Q11693" s="6"/>
    </row>
    <row r="11694" spans="2:17" s="2" customFormat="1" x14ac:dyDescent="0.25">
      <c r="B11694" s="1"/>
      <c r="C11694" s="1"/>
      <c r="D11694" s="1"/>
      <c r="I11694" s="1"/>
      <c r="J11694" s="5"/>
      <c r="K11694" s="5"/>
      <c r="L11694" s="5"/>
      <c r="M11694" s="6"/>
      <c r="N11694" s="6"/>
      <c r="O11694" s="7"/>
      <c r="P11694" s="6"/>
      <c r="Q11694" s="6"/>
    </row>
    <row r="11695" spans="2:17" s="2" customFormat="1" x14ac:dyDescent="0.25">
      <c r="B11695" s="1"/>
      <c r="C11695" s="1"/>
      <c r="D11695" s="1"/>
      <c r="I11695" s="1"/>
      <c r="J11695" s="5"/>
      <c r="K11695" s="5"/>
      <c r="L11695" s="5"/>
      <c r="M11695" s="6"/>
      <c r="N11695" s="6"/>
      <c r="O11695" s="7"/>
      <c r="P11695" s="6"/>
      <c r="Q11695" s="6"/>
    </row>
    <row r="11696" spans="2:17" s="2" customFormat="1" x14ac:dyDescent="0.25">
      <c r="B11696" s="1"/>
      <c r="C11696" s="1"/>
      <c r="D11696" s="1"/>
      <c r="I11696" s="1"/>
      <c r="J11696" s="5"/>
      <c r="K11696" s="5"/>
      <c r="L11696" s="5"/>
      <c r="M11696" s="6"/>
      <c r="N11696" s="6"/>
      <c r="O11696" s="7"/>
      <c r="P11696" s="6"/>
      <c r="Q11696" s="6"/>
    </row>
    <row r="11697" spans="2:17" s="2" customFormat="1" x14ac:dyDescent="0.25">
      <c r="B11697" s="1"/>
      <c r="C11697" s="1"/>
      <c r="D11697" s="1"/>
      <c r="I11697" s="1"/>
      <c r="J11697" s="5"/>
      <c r="K11697" s="5"/>
      <c r="L11697" s="5"/>
      <c r="M11697" s="6"/>
      <c r="N11697" s="6"/>
      <c r="O11697" s="7"/>
      <c r="P11697" s="6"/>
      <c r="Q11697" s="6"/>
    </row>
    <row r="11698" spans="2:17" s="2" customFormat="1" x14ac:dyDescent="0.25">
      <c r="B11698" s="1"/>
      <c r="C11698" s="1"/>
      <c r="D11698" s="1"/>
      <c r="I11698" s="1"/>
      <c r="J11698" s="5"/>
      <c r="K11698" s="5"/>
      <c r="L11698" s="5"/>
      <c r="M11698" s="6"/>
      <c r="N11698" s="6"/>
      <c r="O11698" s="7"/>
      <c r="P11698" s="6"/>
      <c r="Q11698" s="6"/>
    </row>
    <row r="11699" spans="2:17" s="2" customFormat="1" x14ac:dyDescent="0.25">
      <c r="B11699" s="1"/>
      <c r="C11699" s="1"/>
      <c r="D11699" s="1"/>
      <c r="I11699" s="1"/>
      <c r="J11699" s="5"/>
      <c r="K11699" s="5"/>
      <c r="L11699" s="5"/>
      <c r="M11699" s="6"/>
      <c r="N11699" s="6"/>
      <c r="O11699" s="7"/>
      <c r="P11699" s="6"/>
      <c r="Q11699" s="6"/>
    </row>
    <row r="11700" spans="2:17" s="2" customFormat="1" x14ac:dyDescent="0.25">
      <c r="B11700" s="1"/>
      <c r="C11700" s="1"/>
      <c r="D11700" s="1"/>
      <c r="I11700" s="1"/>
      <c r="J11700" s="5"/>
      <c r="K11700" s="5"/>
      <c r="L11700" s="5"/>
      <c r="M11700" s="6"/>
      <c r="N11700" s="6"/>
      <c r="O11700" s="7"/>
      <c r="P11700" s="6"/>
      <c r="Q11700" s="6"/>
    </row>
    <row r="11701" spans="2:17" s="2" customFormat="1" x14ac:dyDescent="0.25">
      <c r="B11701" s="1"/>
      <c r="C11701" s="1"/>
      <c r="D11701" s="1"/>
      <c r="I11701" s="1"/>
      <c r="J11701" s="5"/>
      <c r="K11701" s="5"/>
      <c r="L11701" s="5"/>
      <c r="M11701" s="6"/>
      <c r="N11701" s="6"/>
      <c r="O11701" s="7"/>
      <c r="P11701" s="6"/>
      <c r="Q11701" s="6"/>
    </row>
    <row r="11702" spans="2:17" s="2" customFormat="1" x14ac:dyDescent="0.25">
      <c r="B11702" s="1"/>
      <c r="C11702" s="1"/>
      <c r="D11702" s="1"/>
      <c r="I11702" s="1"/>
      <c r="J11702" s="5"/>
      <c r="K11702" s="5"/>
      <c r="L11702" s="5"/>
      <c r="M11702" s="6"/>
      <c r="N11702" s="6"/>
      <c r="O11702" s="7"/>
      <c r="P11702" s="6"/>
      <c r="Q11702" s="6"/>
    </row>
    <row r="11703" spans="2:17" s="2" customFormat="1" x14ac:dyDescent="0.25">
      <c r="B11703" s="1"/>
      <c r="C11703" s="1"/>
      <c r="D11703" s="1"/>
      <c r="I11703" s="1"/>
      <c r="J11703" s="5"/>
      <c r="K11703" s="5"/>
      <c r="L11703" s="5"/>
      <c r="M11703" s="6"/>
      <c r="N11703" s="6"/>
      <c r="O11703" s="7"/>
      <c r="P11703" s="6"/>
      <c r="Q11703" s="6"/>
    </row>
    <row r="11704" spans="2:17" s="2" customFormat="1" x14ac:dyDescent="0.25">
      <c r="B11704" s="1"/>
      <c r="C11704" s="1"/>
      <c r="D11704" s="1"/>
      <c r="I11704" s="1"/>
      <c r="J11704" s="5"/>
      <c r="K11704" s="5"/>
      <c r="L11704" s="5"/>
      <c r="M11704" s="6"/>
      <c r="N11704" s="6"/>
      <c r="O11704" s="7"/>
      <c r="P11704" s="6"/>
      <c r="Q11704" s="6"/>
    </row>
    <row r="11705" spans="2:17" s="2" customFormat="1" x14ac:dyDescent="0.25">
      <c r="B11705" s="1"/>
      <c r="C11705" s="1"/>
      <c r="D11705" s="1"/>
      <c r="I11705" s="1"/>
      <c r="J11705" s="5"/>
      <c r="K11705" s="5"/>
      <c r="L11705" s="5"/>
      <c r="M11705" s="6"/>
      <c r="N11705" s="6"/>
      <c r="O11705" s="7"/>
      <c r="P11705" s="6"/>
      <c r="Q11705" s="6"/>
    </row>
    <row r="11706" spans="2:17" s="2" customFormat="1" x14ac:dyDescent="0.25">
      <c r="B11706" s="1"/>
      <c r="C11706" s="1"/>
      <c r="D11706" s="1"/>
      <c r="I11706" s="1"/>
      <c r="J11706" s="5"/>
      <c r="K11706" s="5"/>
      <c r="L11706" s="5"/>
      <c r="M11706" s="6"/>
      <c r="N11706" s="6"/>
      <c r="O11706" s="7"/>
      <c r="P11706" s="6"/>
      <c r="Q11706" s="6"/>
    </row>
    <row r="11707" spans="2:17" s="2" customFormat="1" x14ac:dyDescent="0.25">
      <c r="B11707" s="1"/>
      <c r="C11707" s="1"/>
      <c r="D11707" s="1"/>
      <c r="I11707" s="1"/>
      <c r="J11707" s="5"/>
      <c r="K11707" s="5"/>
      <c r="L11707" s="5"/>
      <c r="M11707" s="6"/>
      <c r="N11707" s="6"/>
      <c r="O11707" s="7"/>
      <c r="P11707" s="6"/>
      <c r="Q11707" s="6"/>
    </row>
    <row r="11708" spans="2:17" s="2" customFormat="1" x14ac:dyDescent="0.25">
      <c r="B11708" s="1"/>
      <c r="C11708" s="1"/>
      <c r="D11708" s="1"/>
      <c r="I11708" s="1"/>
      <c r="J11708" s="5"/>
      <c r="K11708" s="5"/>
      <c r="L11708" s="5"/>
      <c r="M11708" s="6"/>
      <c r="N11708" s="6"/>
      <c r="O11708" s="7"/>
      <c r="P11708" s="6"/>
      <c r="Q11708" s="6"/>
    </row>
    <row r="11709" spans="2:17" s="2" customFormat="1" x14ac:dyDescent="0.25">
      <c r="B11709" s="1"/>
      <c r="C11709" s="1"/>
      <c r="D11709" s="1"/>
      <c r="I11709" s="1"/>
      <c r="J11709" s="5"/>
      <c r="K11709" s="5"/>
      <c r="L11709" s="5"/>
      <c r="M11709" s="6"/>
      <c r="N11709" s="6"/>
      <c r="O11709" s="7"/>
      <c r="P11709" s="6"/>
      <c r="Q11709" s="6"/>
    </row>
    <row r="11710" spans="2:17" s="2" customFormat="1" x14ac:dyDescent="0.25">
      <c r="B11710" s="1"/>
      <c r="C11710" s="1"/>
      <c r="D11710" s="1"/>
      <c r="I11710" s="1"/>
      <c r="J11710" s="5"/>
      <c r="K11710" s="5"/>
      <c r="L11710" s="5"/>
      <c r="M11710" s="6"/>
      <c r="N11710" s="6"/>
      <c r="O11710" s="7"/>
      <c r="P11710" s="6"/>
      <c r="Q11710" s="6"/>
    </row>
    <row r="11711" spans="2:17" s="2" customFormat="1" x14ac:dyDescent="0.25">
      <c r="B11711" s="1"/>
      <c r="C11711" s="1"/>
      <c r="D11711" s="1"/>
      <c r="I11711" s="1"/>
      <c r="J11711" s="5"/>
      <c r="K11711" s="5"/>
      <c r="L11711" s="5"/>
      <c r="M11711" s="6"/>
      <c r="N11711" s="6"/>
      <c r="O11711" s="7"/>
      <c r="P11711" s="6"/>
      <c r="Q11711" s="6"/>
    </row>
    <row r="11712" spans="2:17" s="2" customFormat="1" x14ac:dyDescent="0.25">
      <c r="B11712" s="1"/>
      <c r="C11712" s="1"/>
      <c r="D11712" s="1"/>
      <c r="I11712" s="1"/>
      <c r="J11712" s="5"/>
      <c r="K11712" s="5"/>
      <c r="L11712" s="5"/>
      <c r="M11712" s="6"/>
      <c r="N11712" s="6"/>
      <c r="O11712" s="7"/>
      <c r="P11712" s="6"/>
      <c r="Q11712" s="6"/>
    </row>
    <row r="11713" spans="2:17" s="2" customFormat="1" x14ac:dyDescent="0.25">
      <c r="B11713" s="1"/>
      <c r="C11713" s="1"/>
      <c r="D11713" s="1"/>
      <c r="I11713" s="1"/>
      <c r="J11713" s="5"/>
      <c r="K11713" s="5"/>
      <c r="L11713" s="5"/>
      <c r="M11713" s="6"/>
      <c r="N11713" s="6"/>
      <c r="O11713" s="7"/>
      <c r="P11713" s="6"/>
      <c r="Q11713" s="6"/>
    </row>
    <row r="11714" spans="2:17" s="2" customFormat="1" x14ac:dyDescent="0.25">
      <c r="B11714" s="1"/>
      <c r="C11714" s="1"/>
      <c r="D11714" s="1"/>
      <c r="I11714" s="1"/>
      <c r="J11714" s="5"/>
      <c r="K11714" s="5"/>
      <c r="L11714" s="5"/>
      <c r="M11714" s="6"/>
      <c r="N11714" s="6"/>
      <c r="O11714" s="7"/>
      <c r="P11714" s="6"/>
      <c r="Q11714" s="6"/>
    </row>
    <row r="11715" spans="2:17" s="2" customFormat="1" x14ac:dyDescent="0.25">
      <c r="B11715" s="1"/>
      <c r="C11715" s="1"/>
      <c r="D11715" s="1"/>
      <c r="I11715" s="1"/>
      <c r="J11715" s="5"/>
      <c r="K11715" s="5"/>
      <c r="L11715" s="5"/>
      <c r="M11715" s="6"/>
      <c r="N11715" s="6"/>
      <c r="O11715" s="7"/>
      <c r="P11715" s="6"/>
      <c r="Q11715" s="6"/>
    </row>
    <row r="11716" spans="2:17" s="2" customFormat="1" x14ac:dyDescent="0.25">
      <c r="B11716" s="1"/>
      <c r="C11716" s="1"/>
      <c r="D11716" s="1"/>
      <c r="I11716" s="1"/>
      <c r="J11716" s="5"/>
      <c r="K11716" s="5"/>
      <c r="L11716" s="5"/>
      <c r="M11716" s="6"/>
      <c r="N11716" s="6"/>
      <c r="O11716" s="7"/>
      <c r="P11716" s="6"/>
      <c r="Q11716" s="6"/>
    </row>
    <row r="11717" spans="2:17" s="2" customFormat="1" x14ac:dyDescent="0.25">
      <c r="B11717" s="1"/>
      <c r="C11717" s="1"/>
      <c r="D11717" s="1"/>
      <c r="I11717" s="1"/>
      <c r="J11717" s="5"/>
      <c r="K11717" s="5"/>
      <c r="L11717" s="5"/>
      <c r="M11717" s="6"/>
      <c r="N11717" s="6"/>
      <c r="O11717" s="7"/>
      <c r="P11717" s="6"/>
      <c r="Q11717" s="6"/>
    </row>
    <row r="11718" spans="2:17" s="2" customFormat="1" x14ac:dyDescent="0.25">
      <c r="B11718" s="1"/>
      <c r="C11718" s="1"/>
      <c r="D11718" s="1"/>
      <c r="I11718" s="1"/>
      <c r="J11718" s="5"/>
      <c r="K11718" s="5"/>
      <c r="L11718" s="5"/>
      <c r="M11718" s="6"/>
      <c r="N11718" s="6"/>
      <c r="O11718" s="7"/>
      <c r="P11718" s="6"/>
      <c r="Q11718" s="6"/>
    </row>
    <row r="11719" spans="2:17" s="2" customFormat="1" x14ac:dyDescent="0.25">
      <c r="B11719" s="1"/>
      <c r="C11719" s="1"/>
      <c r="D11719" s="1"/>
      <c r="I11719" s="1"/>
      <c r="J11719" s="5"/>
      <c r="K11719" s="5"/>
      <c r="L11719" s="5"/>
      <c r="M11719" s="6"/>
      <c r="N11719" s="6"/>
      <c r="O11719" s="7"/>
      <c r="P11719" s="6"/>
      <c r="Q11719" s="6"/>
    </row>
    <row r="11720" spans="2:17" s="2" customFormat="1" x14ac:dyDescent="0.25">
      <c r="B11720" s="1"/>
      <c r="C11720" s="1"/>
      <c r="D11720" s="1"/>
      <c r="I11720" s="1"/>
      <c r="J11720" s="5"/>
      <c r="K11720" s="5"/>
      <c r="L11720" s="5"/>
      <c r="M11720" s="6"/>
      <c r="N11720" s="6"/>
      <c r="O11720" s="7"/>
      <c r="P11720" s="6"/>
      <c r="Q11720" s="6"/>
    </row>
    <row r="11721" spans="2:17" s="2" customFormat="1" x14ac:dyDescent="0.25">
      <c r="B11721" s="1"/>
      <c r="C11721" s="1"/>
      <c r="D11721" s="1"/>
      <c r="I11721" s="1"/>
      <c r="J11721" s="5"/>
      <c r="K11721" s="5"/>
      <c r="L11721" s="5"/>
      <c r="M11721" s="6"/>
      <c r="N11721" s="6"/>
      <c r="O11721" s="7"/>
      <c r="P11721" s="6"/>
      <c r="Q11721" s="6"/>
    </row>
    <row r="11722" spans="2:17" s="2" customFormat="1" x14ac:dyDescent="0.25">
      <c r="B11722" s="1"/>
      <c r="C11722" s="1"/>
      <c r="D11722" s="1"/>
      <c r="I11722" s="1"/>
      <c r="J11722" s="5"/>
      <c r="K11722" s="5"/>
      <c r="L11722" s="5"/>
      <c r="M11722" s="6"/>
      <c r="N11722" s="6"/>
      <c r="O11722" s="7"/>
      <c r="P11722" s="6"/>
      <c r="Q11722" s="6"/>
    </row>
    <row r="11723" spans="2:17" s="2" customFormat="1" x14ac:dyDescent="0.25">
      <c r="B11723" s="1"/>
      <c r="C11723" s="1"/>
      <c r="D11723" s="1"/>
      <c r="I11723" s="1"/>
      <c r="J11723" s="5"/>
      <c r="K11723" s="5"/>
      <c r="L11723" s="5"/>
      <c r="M11723" s="6"/>
      <c r="N11723" s="6"/>
      <c r="O11723" s="7"/>
      <c r="P11723" s="6"/>
      <c r="Q11723" s="6"/>
    </row>
    <row r="11724" spans="2:17" s="2" customFormat="1" x14ac:dyDescent="0.25">
      <c r="B11724" s="1"/>
      <c r="C11724" s="1"/>
      <c r="D11724" s="1"/>
      <c r="I11724" s="1"/>
      <c r="J11724" s="5"/>
      <c r="K11724" s="5"/>
      <c r="L11724" s="5"/>
      <c r="M11724" s="6"/>
      <c r="N11724" s="6"/>
      <c r="O11724" s="7"/>
      <c r="P11724" s="6"/>
      <c r="Q11724" s="6"/>
    </row>
    <row r="11725" spans="2:17" s="2" customFormat="1" x14ac:dyDescent="0.25">
      <c r="B11725" s="1"/>
      <c r="C11725" s="1"/>
      <c r="D11725" s="1"/>
      <c r="I11725" s="1"/>
      <c r="J11725" s="5"/>
      <c r="K11725" s="5"/>
      <c r="L11725" s="5"/>
      <c r="M11725" s="6"/>
      <c r="N11725" s="6"/>
      <c r="O11725" s="7"/>
      <c r="P11725" s="6"/>
      <c r="Q11725" s="6"/>
    </row>
    <row r="11726" spans="2:17" s="2" customFormat="1" x14ac:dyDescent="0.25">
      <c r="B11726" s="1"/>
      <c r="C11726" s="1"/>
      <c r="D11726" s="1"/>
      <c r="I11726" s="1"/>
      <c r="J11726" s="5"/>
      <c r="K11726" s="5"/>
      <c r="L11726" s="5"/>
      <c r="M11726" s="6"/>
      <c r="N11726" s="6"/>
      <c r="O11726" s="7"/>
      <c r="P11726" s="6"/>
      <c r="Q11726" s="6"/>
    </row>
    <row r="11727" spans="2:17" s="2" customFormat="1" x14ac:dyDescent="0.25">
      <c r="B11727" s="1"/>
      <c r="C11727" s="1"/>
      <c r="D11727" s="1"/>
      <c r="I11727" s="1"/>
      <c r="J11727" s="5"/>
      <c r="K11727" s="5"/>
      <c r="L11727" s="5"/>
      <c r="M11727" s="6"/>
      <c r="N11727" s="6"/>
      <c r="O11727" s="7"/>
      <c r="P11727" s="6"/>
      <c r="Q11727" s="6"/>
    </row>
    <row r="11728" spans="2:17" s="2" customFormat="1" x14ac:dyDescent="0.25">
      <c r="B11728" s="1"/>
      <c r="C11728" s="1"/>
      <c r="D11728" s="1"/>
      <c r="I11728" s="1"/>
      <c r="J11728" s="5"/>
      <c r="K11728" s="5"/>
      <c r="L11728" s="5"/>
      <c r="M11728" s="6"/>
      <c r="N11728" s="6"/>
      <c r="O11728" s="7"/>
      <c r="P11728" s="6"/>
      <c r="Q11728" s="6"/>
    </row>
    <row r="11729" spans="2:17" s="2" customFormat="1" x14ac:dyDescent="0.25">
      <c r="B11729" s="1"/>
      <c r="C11729" s="1"/>
      <c r="D11729" s="1"/>
      <c r="I11729" s="1"/>
      <c r="J11729" s="5"/>
      <c r="K11729" s="5"/>
      <c r="L11729" s="5"/>
      <c r="M11729" s="6"/>
      <c r="N11729" s="6"/>
      <c r="O11729" s="7"/>
      <c r="P11729" s="6"/>
      <c r="Q11729" s="6"/>
    </row>
    <row r="11730" spans="2:17" s="2" customFormat="1" x14ac:dyDescent="0.25">
      <c r="B11730" s="1"/>
      <c r="C11730" s="1"/>
      <c r="D11730" s="1"/>
      <c r="I11730" s="1"/>
      <c r="J11730" s="5"/>
      <c r="K11730" s="5"/>
      <c r="L11730" s="5"/>
      <c r="M11730" s="6"/>
      <c r="N11730" s="6"/>
      <c r="O11730" s="7"/>
      <c r="P11730" s="6"/>
      <c r="Q11730" s="6"/>
    </row>
    <row r="11731" spans="2:17" s="2" customFormat="1" x14ac:dyDescent="0.25">
      <c r="B11731" s="1"/>
      <c r="C11731" s="1"/>
      <c r="D11731" s="1"/>
      <c r="I11731" s="1"/>
      <c r="J11731" s="5"/>
      <c r="K11731" s="5"/>
      <c r="L11731" s="5"/>
      <c r="M11731" s="6"/>
      <c r="N11731" s="6"/>
      <c r="O11731" s="7"/>
      <c r="P11731" s="6"/>
      <c r="Q11731" s="6"/>
    </row>
    <row r="11732" spans="2:17" s="2" customFormat="1" x14ac:dyDescent="0.25">
      <c r="B11732" s="1"/>
      <c r="C11732" s="1"/>
      <c r="D11732" s="1"/>
      <c r="I11732" s="1"/>
      <c r="J11732" s="5"/>
      <c r="K11732" s="5"/>
      <c r="L11732" s="5"/>
      <c r="M11732" s="6"/>
      <c r="N11732" s="6"/>
      <c r="O11732" s="7"/>
      <c r="P11732" s="6"/>
      <c r="Q11732" s="6"/>
    </row>
    <row r="11733" spans="2:17" s="2" customFormat="1" x14ac:dyDescent="0.25">
      <c r="B11733" s="1"/>
      <c r="C11733" s="1"/>
      <c r="D11733" s="1"/>
      <c r="I11733" s="1"/>
      <c r="J11733" s="5"/>
      <c r="K11733" s="5"/>
      <c r="L11733" s="5"/>
      <c r="M11733" s="6"/>
      <c r="N11733" s="6"/>
      <c r="O11733" s="7"/>
      <c r="P11733" s="6"/>
      <c r="Q11733" s="6"/>
    </row>
    <row r="11734" spans="2:17" s="2" customFormat="1" x14ac:dyDescent="0.25">
      <c r="B11734" s="1"/>
      <c r="C11734" s="1"/>
      <c r="D11734" s="1"/>
      <c r="I11734" s="1"/>
      <c r="J11734" s="5"/>
      <c r="K11734" s="5"/>
      <c r="L11734" s="5"/>
      <c r="M11734" s="6"/>
      <c r="N11734" s="6"/>
      <c r="O11734" s="7"/>
      <c r="P11734" s="6"/>
      <c r="Q11734" s="6"/>
    </row>
    <row r="11735" spans="2:17" s="2" customFormat="1" x14ac:dyDescent="0.25">
      <c r="B11735" s="1"/>
      <c r="C11735" s="1"/>
      <c r="D11735" s="1"/>
      <c r="I11735" s="1"/>
      <c r="J11735" s="5"/>
      <c r="K11735" s="5"/>
      <c r="L11735" s="5"/>
      <c r="M11735" s="6"/>
      <c r="N11735" s="6"/>
      <c r="O11735" s="7"/>
      <c r="P11735" s="6"/>
      <c r="Q11735" s="6"/>
    </row>
    <row r="11736" spans="2:17" s="2" customFormat="1" x14ac:dyDescent="0.25">
      <c r="B11736" s="1"/>
      <c r="C11736" s="1"/>
      <c r="D11736" s="1"/>
      <c r="I11736" s="1"/>
      <c r="J11736" s="5"/>
      <c r="K11736" s="5"/>
      <c r="L11736" s="5"/>
      <c r="M11736" s="6"/>
      <c r="N11736" s="6"/>
      <c r="O11736" s="7"/>
      <c r="P11736" s="6"/>
      <c r="Q11736" s="6"/>
    </row>
    <row r="11737" spans="2:17" s="2" customFormat="1" x14ac:dyDescent="0.25">
      <c r="B11737" s="1"/>
      <c r="C11737" s="1"/>
      <c r="D11737" s="1"/>
      <c r="I11737" s="1"/>
      <c r="J11737" s="5"/>
      <c r="K11737" s="5"/>
      <c r="L11737" s="5"/>
      <c r="M11737" s="6"/>
      <c r="N11737" s="6"/>
      <c r="O11737" s="7"/>
      <c r="P11737" s="6"/>
      <c r="Q11737" s="6"/>
    </row>
    <row r="11738" spans="2:17" s="2" customFormat="1" x14ac:dyDescent="0.25">
      <c r="B11738" s="1"/>
      <c r="C11738" s="1"/>
      <c r="D11738" s="1"/>
      <c r="I11738" s="1"/>
      <c r="J11738" s="5"/>
      <c r="K11738" s="5"/>
      <c r="L11738" s="5"/>
      <c r="M11738" s="6"/>
      <c r="N11738" s="6"/>
      <c r="O11738" s="7"/>
      <c r="P11738" s="6"/>
      <c r="Q11738" s="6"/>
    </row>
    <row r="11739" spans="2:17" s="2" customFormat="1" x14ac:dyDescent="0.25">
      <c r="B11739" s="1"/>
      <c r="C11739" s="1"/>
      <c r="D11739" s="1"/>
      <c r="I11739" s="1"/>
      <c r="J11739" s="5"/>
      <c r="K11739" s="5"/>
      <c r="L11739" s="5"/>
      <c r="M11739" s="6"/>
      <c r="N11739" s="6"/>
      <c r="O11739" s="7"/>
      <c r="P11739" s="6"/>
      <c r="Q11739" s="6"/>
    </row>
    <row r="11740" spans="2:17" s="2" customFormat="1" x14ac:dyDescent="0.25">
      <c r="B11740" s="1"/>
      <c r="C11740" s="1"/>
      <c r="D11740" s="1"/>
      <c r="I11740" s="1"/>
      <c r="J11740" s="5"/>
      <c r="K11740" s="5"/>
      <c r="L11740" s="5"/>
      <c r="M11740" s="6"/>
      <c r="N11740" s="6"/>
      <c r="O11740" s="7"/>
      <c r="P11740" s="6"/>
      <c r="Q11740" s="6"/>
    </row>
    <row r="11741" spans="2:17" s="2" customFormat="1" x14ac:dyDescent="0.25">
      <c r="B11741" s="1"/>
      <c r="C11741" s="1"/>
      <c r="D11741" s="1"/>
      <c r="I11741" s="1"/>
      <c r="J11741" s="5"/>
      <c r="K11741" s="5"/>
      <c r="L11741" s="5"/>
      <c r="M11741" s="6"/>
      <c r="N11741" s="6"/>
      <c r="O11741" s="7"/>
      <c r="P11741" s="6"/>
      <c r="Q11741" s="6"/>
    </row>
    <row r="11742" spans="2:17" s="2" customFormat="1" x14ac:dyDescent="0.25">
      <c r="B11742" s="1"/>
      <c r="C11742" s="1"/>
      <c r="D11742" s="1"/>
      <c r="I11742" s="1"/>
      <c r="J11742" s="5"/>
      <c r="K11742" s="5"/>
      <c r="L11742" s="5"/>
      <c r="M11742" s="6"/>
      <c r="N11742" s="6"/>
      <c r="O11742" s="7"/>
      <c r="P11742" s="6"/>
      <c r="Q11742" s="6"/>
    </row>
    <row r="11743" spans="2:17" s="2" customFormat="1" x14ac:dyDescent="0.25">
      <c r="B11743" s="1"/>
      <c r="C11743" s="1"/>
      <c r="D11743" s="1"/>
      <c r="I11743" s="1"/>
      <c r="J11743" s="5"/>
      <c r="K11743" s="5"/>
      <c r="L11743" s="5"/>
      <c r="M11743" s="6"/>
      <c r="N11743" s="6"/>
      <c r="O11743" s="7"/>
      <c r="P11743" s="6"/>
      <c r="Q11743" s="6"/>
    </row>
    <row r="11744" spans="2:17" s="2" customFormat="1" x14ac:dyDescent="0.25">
      <c r="B11744" s="1"/>
      <c r="C11744" s="1"/>
      <c r="D11744" s="1"/>
      <c r="I11744" s="1"/>
      <c r="J11744" s="5"/>
      <c r="K11744" s="5"/>
      <c r="L11744" s="5"/>
      <c r="M11744" s="6"/>
      <c r="N11744" s="6"/>
      <c r="O11744" s="7"/>
      <c r="P11744" s="6"/>
      <c r="Q11744" s="6"/>
    </row>
    <row r="11745" spans="2:17" s="2" customFormat="1" x14ac:dyDescent="0.25">
      <c r="B11745" s="1"/>
      <c r="C11745" s="1"/>
      <c r="D11745" s="1"/>
      <c r="I11745" s="1"/>
      <c r="J11745" s="5"/>
      <c r="K11745" s="5"/>
      <c r="L11745" s="5"/>
      <c r="M11745" s="6"/>
      <c r="N11745" s="6"/>
      <c r="O11745" s="7"/>
      <c r="P11745" s="6"/>
      <c r="Q11745" s="6"/>
    </row>
    <row r="11746" spans="2:17" s="2" customFormat="1" x14ac:dyDescent="0.25">
      <c r="B11746" s="1"/>
      <c r="C11746" s="1"/>
      <c r="D11746" s="1"/>
      <c r="I11746" s="1"/>
      <c r="J11746" s="5"/>
      <c r="K11746" s="5"/>
      <c r="L11746" s="5"/>
      <c r="M11746" s="6"/>
      <c r="N11746" s="6"/>
      <c r="O11746" s="7"/>
      <c r="P11746" s="6"/>
      <c r="Q11746" s="6"/>
    </row>
    <row r="11747" spans="2:17" s="2" customFormat="1" x14ac:dyDescent="0.25">
      <c r="B11747" s="1"/>
      <c r="C11747" s="1"/>
      <c r="D11747" s="1"/>
      <c r="I11747" s="1"/>
      <c r="J11747" s="5"/>
      <c r="K11747" s="5"/>
      <c r="L11747" s="5"/>
      <c r="M11747" s="6"/>
      <c r="N11747" s="6"/>
      <c r="O11747" s="7"/>
      <c r="P11747" s="6"/>
      <c r="Q11747" s="6"/>
    </row>
    <row r="11748" spans="2:17" s="2" customFormat="1" x14ac:dyDescent="0.25">
      <c r="B11748" s="1"/>
      <c r="C11748" s="1"/>
      <c r="D11748" s="1"/>
      <c r="I11748" s="1"/>
      <c r="J11748" s="5"/>
      <c r="K11748" s="5"/>
      <c r="L11748" s="5"/>
      <c r="M11748" s="6"/>
      <c r="N11748" s="6"/>
      <c r="O11748" s="7"/>
      <c r="P11748" s="6"/>
      <c r="Q11748" s="6"/>
    </row>
    <row r="11749" spans="2:17" s="2" customFormat="1" x14ac:dyDescent="0.25">
      <c r="B11749" s="1"/>
      <c r="C11749" s="1"/>
      <c r="D11749" s="1"/>
      <c r="I11749" s="1"/>
      <c r="J11749" s="5"/>
      <c r="K11749" s="5"/>
      <c r="L11749" s="5"/>
      <c r="M11749" s="6"/>
      <c r="N11749" s="6"/>
      <c r="O11749" s="7"/>
      <c r="P11749" s="6"/>
      <c r="Q11749" s="6"/>
    </row>
    <row r="11750" spans="2:17" s="2" customFormat="1" x14ac:dyDescent="0.25">
      <c r="B11750" s="1"/>
      <c r="C11750" s="1"/>
      <c r="D11750" s="1"/>
      <c r="I11750" s="1"/>
      <c r="J11750" s="5"/>
      <c r="K11750" s="5"/>
      <c r="L11750" s="5"/>
      <c r="M11750" s="6"/>
      <c r="N11750" s="6"/>
      <c r="O11750" s="7"/>
      <c r="P11750" s="6"/>
      <c r="Q11750" s="6"/>
    </row>
    <row r="11751" spans="2:17" s="2" customFormat="1" x14ac:dyDescent="0.25">
      <c r="B11751" s="1"/>
      <c r="C11751" s="1"/>
      <c r="D11751" s="1"/>
      <c r="I11751" s="1"/>
      <c r="J11751" s="5"/>
      <c r="K11751" s="5"/>
      <c r="L11751" s="5"/>
      <c r="M11751" s="6"/>
      <c r="N11751" s="6"/>
      <c r="O11751" s="7"/>
      <c r="P11751" s="6"/>
      <c r="Q11751" s="6"/>
    </row>
    <row r="11752" spans="2:17" s="2" customFormat="1" x14ac:dyDescent="0.25">
      <c r="B11752" s="1"/>
      <c r="C11752" s="1"/>
      <c r="D11752" s="1"/>
      <c r="I11752" s="1"/>
      <c r="J11752" s="5"/>
      <c r="K11752" s="5"/>
      <c r="L11752" s="5"/>
      <c r="M11752" s="6"/>
      <c r="N11752" s="6"/>
      <c r="O11752" s="7"/>
      <c r="P11752" s="6"/>
      <c r="Q11752" s="6"/>
    </row>
    <row r="11753" spans="2:17" s="2" customFormat="1" x14ac:dyDescent="0.25">
      <c r="B11753" s="1"/>
      <c r="C11753" s="1"/>
      <c r="D11753" s="1"/>
      <c r="I11753" s="1"/>
      <c r="J11753" s="5"/>
      <c r="K11753" s="5"/>
      <c r="L11753" s="5"/>
      <c r="M11753" s="6"/>
      <c r="N11753" s="6"/>
      <c r="O11753" s="7"/>
      <c r="P11753" s="6"/>
      <c r="Q11753" s="6"/>
    </row>
    <row r="11754" spans="2:17" s="2" customFormat="1" x14ac:dyDescent="0.25">
      <c r="B11754" s="1"/>
      <c r="C11754" s="1"/>
      <c r="D11754" s="1"/>
      <c r="I11754" s="1"/>
      <c r="J11754" s="5"/>
      <c r="K11754" s="5"/>
      <c r="L11754" s="5"/>
      <c r="M11754" s="6"/>
      <c r="N11754" s="6"/>
      <c r="O11754" s="7"/>
      <c r="P11754" s="6"/>
      <c r="Q11754" s="6"/>
    </row>
    <row r="11755" spans="2:17" s="2" customFormat="1" x14ac:dyDescent="0.25">
      <c r="B11755" s="1"/>
      <c r="C11755" s="1"/>
      <c r="D11755" s="1"/>
      <c r="I11755" s="1"/>
      <c r="J11755" s="5"/>
      <c r="K11755" s="5"/>
      <c r="L11755" s="5"/>
      <c r="M11755" s="6"/>
      <c r="N11755" s="6"/>
      <c r="O11755" s="7"/>
      <c r="P11755" s="6"/>
      <c r="Q11755" s="6"/>
    </row>
    <row r="11756" spans="2:17" s="2" customFormat="1" x14ac:dyDescent="0.25">
      <c r="B11756" s="1"/>
      <c r="C11756" s="1"/>
      <c r="D11756" s="1"/>
      <c r="I11756" s="1"/>
      <c r="J11756" s="5"/>
      <c r="K11756" s="5"/>
      <c r="L11756" s="5"/>
      <c r="M11756" s="6"/>
      <c r="N11756" s="6"/>
      <c r="O11756" s="7"/>
      <c r="P11756" s="6"/>
      <c r="Q11756" s="6"/>
    </row>
    <row r="11757" spans="2:17" s="2" customFormat="1" x14ac:dyDescent="0.25">
      <c r="B11757" s="1"/>
      <c r="C11757" s="1"/>
      <c r="D11757" s="1"/>
      <c r="I11757" s="1"/>
      <c r="J11757" s="5"/>
      <c r="K11757" s="5"/>
      <c r="L11757" s="5"/>
      <c r="M11757" s="6"/>
      <c r="N11757" s="6"/>
      <c r="O11757" s="7"/>
      <c r="P11757" s="6"/>
      <c r="Q11757" s="6"/>
    </row>
    <row r="11758" spans="2:17" s="2" customFormat="1" x14ac:dyDescent="0.25">
      <c r="B11758" s="1"/>
      <c r="C11758" s="1"/>
      <c r="D11758" s="1"/>
      <c r="I11758" s="1"/>
      <c r="J11758" s="5"/>
      <c r="K11758" s="5"/>
      <c r="L11758" s="5"/>
      <c r="M11758" s="6"/>
      <c r="N11758" s="6"/>
      <c r="O11758" s="7"/>
      <c r="P11758" s="6"/>
      <c r="Q11758" s="6"/>
    </row>
    <row r="11759" spans="2:17" s="2" customFormat="1" x14ac:dyDescent="0.25">
      <c r="B11759" s="1"/>
      <c r="C11759" s="1"/>
      <c r="D11759" s="1"/>
      <c r="I11759" s="1"/>
      <c r="J11759" s="5"/>
      <c r="K11759" s="5"/>
      <c r="L11759" s="5"/>
      <c r="M11759" s="6"/>
      <c r="N11759" s="6"/>
      <c r="O11759" s="7"/>
      <c r="P11759" s="6"/>
      <c r="Q11759" s="6"/>
    </row>
    <row r="11760" spans="2:17" s="2" customFormat="1" x14ac:dyDescent="0.25">
      <c r="B11760" s="1"/>
      <c r="C11760" s="1"/>
      <c r="D11760" s="1"/>
      <c r="I11760" s="1"/>
      <c r="J11760" s="5"/>
      <c r="K11760" s="5"/>
      <c r="L11760" s="5"/>
      <c r="M11760" s="6"/>
      <c r="N11760" s="6"/>
      <c r="O11760" s="7"/>
      <c r="P11760" s="6"/>
      <c r="Q11760" s="6"/>
    </row>
    <row r="11761" spans="2:17" s="2" customFormat="1" x14ac:dyDescent="0.25">
      <c r="B11761" s="1"/>
      <c r="C11761" s="1"/>
      <c r="D11761" s="1"/>
      <c r="I11761" s="1"/>
      <c r="J11761" s="5"/>
      <c r="K11761" s="5"/>
      <c r="L11761" s="5"/>
      <c r="M11761" s="6"/>
      <c r="N11761" s="6"/>
      <c r="O11761" s="7"/>
      <c r="P11761" s="6"/>
      <c r="Q11761" s="6"/>
    </row>
    <row r="11762" spans="2:17" s="2" customFormat="1" x14ac:dyDescent="0.25">
      <c r="B11762" s="1"/>
      <c r="C11762" s="1"/>
      <c r="D11762" s="1"/>
      <c r="I11762" s="1"/>
      <c r="J11762" s="5"/>
      <c r="K11762" s="5"/>
      <c r="L11762" s="5"/>
      <c r="M11762" s="6"/>
      <c r="N11762" s="6"/>
      <c r="O11762" s="7"/>
      <c r="P11762" s="6"/>
      <c r="Q11762" s="6"/>
    </row>
    <row r="11763" spans="2:17" s="2" customFormat="1" x14ac:dyDescent="0.25">
      <c r="B11763" s="1"/>
      <c r="C11763" s="1"/>
      <c r="D11763" s="1"/>
      <c r="I11763" s="1"/>
      <c r="J11763" s="5"/>
      <c r="K11763" s="5"/>
      <c r="L11763" s="5"/>
      <c r="M11763" s="6"/>
      <c r="N11763" s="6"/>
      <c r="O11763" s="7"/>
      <c r="P11763" s="6"/>
      <c r="Q11763" s="6"/>
    </row>
    <row r="11764" spans="2:17" s="2" customFormat="1" x14ac:dyDescent="0.25">
      <c r="B11764" s="1"/>
      <c r="C11764" s="1"/>
      <c r="D11764" s="1"/>
      <c r="I11764" s="1"/>
      <c r="J11764" s="5"/>
      <c r="K11764" s="5"/>
      <c r="L11764" s="5"/>
      <c r="M11764" s="6"/>
      <c r="N11764" s="6"/>
      <c r="O11764" s="7"/>
      <c r="P11764" s="6"/>
      <c r="Q11764" s="6"/>
    </row>
    <row r="11765" spans="2:17" s="2" customFormat="1" x14ac:dyDescent="0.25">
      <c r="B11765" s="1"/>
      <c r="C11765" s="1"/>
      <c r="D11765" s="1"/>
      <c r="I11765" s="1"/>
      <c r="J11765" s="5"/>
      <c r="K11765" s="5"/>
      <c r="L11765" s="5"/>
      <c r="M11765" s="6"/>
      <c r="N11765" s="6"/>
      <c r="O11765" s="7"/>
      <c r="P11765" s="6"/>
      <c r="Q11765" s="6"/>
    </row>
    <row r="11766" spans="2:17" s="2" customFormat="1" x14ac:dyDescent="0.25">
      <c r="B11766" s="1"/>
      <c r="C11766" s="1"/>
      <c r="D11766" s="1"/>
      <c r="I11766" s="1"/>
      <c r="J11766" s="5"/>
      <c r="K11766" s="5"/>
      <c r="L11766" s="5"/>
      <c r="M11766" s="6"/>
      <c r="N11766" s="6"/>
      <c r="O11766" s="7"/>
      <c r="P11766" s="6"/>
      <c r="Q11766" s="6"/>
    </row>
    <row r="11767" spans="2:17" s="2" customFormat="1" x14ac:dyDescent="0.25">
      <c r="B11767" s="1"/>
      <c r="C11767" s="1"/>
      <c r="D11767" s="1"/>
      <c r="I11767" s="1"/>
      <c r="J11767" s="5"/>
      <c r="K11767" s="5"/>
      <c r="L11767" s="5"/>
      <c r="M11767" s="6"/>
      <c r="N11767" s="6"/>
      <c r="O11767" s="7"/>
      <c r="P11767" s="6"/>
      <c r="Q11767" s="6"/>
    </row>
    <row r="11768" spans="2:17" s="2" customFormat="1" x14ac:dyDescent="0.25">
      <c r="B11768" s="1"/>
      <c r="C11768" s="1"/>
      <c r="D11768" s="1"/>
      <c r="I11768" s="1"/>
      <c r="J11768" s="5"/>
      <c r="K11768" s="5"/>
      <c r="L11768" s="5"/>
      <c r="M11768" s="6"/>
      <c r="N11768" s="6"/>
      <c r="O11768" s="7"/>
      <c r="P11768" s="6"/>
      <c r="Q11768" s="6"/>
    </row>
    <row r="11769" spans="2:17" s="2" customFormat="1" x14ac:dyDescent="0.25">
      <c r="B11769" s="1"/>
      <c r="C11769" s="1"/>
      <c r="D11769" s="1"/>
      <c r="I11769" s="1"/>
      <c r="J11769" s="5"/>
      <c r="K11769" s="5"/>
      <c r="L11769" s="5"/>
      <c r="M11769" s="6"/>
      <c r="N11769" s="6"/>
      <c r="O11769" s="7"/>
      <c r="P11769" s="6"/>
      <c r="Q11769" s="6"/>
    </row>
    <row r="11770" spans="2:17" s="2" customFormat="1" x14ac:dyDescent="0.25">
      <c r="B11770" s="1"/>
      <c r="C11770" s="1"/>
      <c r="D11770" s="1"/>
      <c r="I11770" s="1"/>
      <c r="J11770" s="5"/>
      <c r="K11770" s="5"/>
      <c r="L11770" s="5"/>
      <c r="M11770" s="6"/>
      <c r="N11770" s="6"/>
      <c r="O11770" s="7"/>
      <c r="P11770" s="6"/>
      <c r="Q11770" s="6"/>
    </row>
    <row r="11771" spans="2:17" s="2" customFormat="1" x14ac:dyDescent="0.25">
      <c r="B11771" s="1"/>
      <c r="C11771" s="1"/>
      <c r="D11771" s="1"/>
      <c r="I11771" s="1"/>
      <c r="J11771" s="5"/>
      <c r="K11771" s="5"/>
      <c r="L11771" s="5"/>
      <c r="M11771" s="6"/>
      <c r="N11771" s="6"/>
      <c r="O11771" s="7"/>
      <c r="P11771" s="6"/>
      <c r="Q11771" s="6"/>
    </row>
    <row r="11772" spans="2:17" s="2" customFormat="1" x14ac:dyDescent="0.25">
      <c r="B11772" s="1"/>
      <c r="C11772" s="1"/>
      <c r="D11772" s="1"/>
      <c r="I11772" s="1"/>
      <c r="J11772" s="5"/>
      <c r="K11772" s="5"/>
      <c r="L11772" s="5"/>
      <c r="M11772" s="6"/>
      <c r="N11772" s="6"/>
      <c r="O11772" s="7"/>
      <c r="P11772" s="6"/>
      <c r="Q11772" s="6"/>
    </row>
    <row r="11773" spans="2:17" s="2" customFormat="1" x14ac:dyDescent="0.25">
      <c r="B11773" s="1"/>
      <c r="C11773" s="1"/>
      <c r="D11773" s="1"/>
      <c r="I11773" s="1"/>
      <c r="J11773" s="5"/>
      <c r="K11773" s="5"/>
      <c r="L11773" s="5"/>
      <c r="M11773" s="6"/>
      <c r="N11773" s="6"/>
      <c r="O11773" s="7"/>
      <c r="P11773" s="6"/>
      <c r="Q11773" s="6"/>
    </row>
    <row r="11774" spans="2:17" s="2" customFormat="1" x14ac:dyDescent="0.25">
      <c r="B11774" s="1"/>
      <c r="C11774" s="1"/>
      <c r="D11774" s="1"/>
      <c r="I11774" s="1"/>
      <c r="J11774" s="5"/>
      <c r="K11774" s="5"/>
      <c r="L11774" s="5"/>
      <c r="M11774" s="6"/>
      <c r="N11774" s="6"/>
      <c r="O11774" s="7"/>
      <c r="P11774" s="6"/>
      <c r="Q11774" s="6"/>
    </row>
    <row r="11775" spans="2:17" s="2" customFormat="1" x14ac:dyDescent="0.25">
      <c r="B11775" s="1"/>
      <c r="C11775" s="1"/>
      <c r="D11775" s="1"/>
      <c r="I11775" s="1"/>
      <c r="J11775" s="5"/>
      <c r="K11775" s="5"/>
      <c r="L11775" s="5"/>
      <c r="M11775" s="6"/>
      <c r="N11775" s="6"/>
      <c r="O11775" s="7"/>
      <c r="P11775" s="6"/>
      <c r="Q11775" s="6"/>
    </row>
    <row r="11776" spans="2:17" s="2" customFormat="1" x14ac:dyDescent="0.25">
      <c r="B11776" s="1"/>
      <c r="C11776" s="1"/>
      <c r="D11776" s="1"/>
      <c r="I11776" s="1"/>
      <c r="J11776" s="5"/>
      <c r="K11776" s="5"/>
      <c r="L11776" s="5"/>
      <c r="M11776" s="6"/>
      <c r="N11776" s="6"/>
      <c r="O11776" s="7"/>
      <c r="P11776" s="6"/>
      <c r="Q11776" s="6"/>
    </row>
    <row r="11777" spans="2:17" s="2" customFormat="1" x14ac:dyDescent="0.25">
      <c r="B11777" s="1"/>
      <c r="C11777" s="1"/>
      <c r="D11777" s="1"/>
      <c r="I11777" s="1"/>
      <c r="J11777" s="5"/>
      <c r="K11777" s="5"/>
      <c r="L11777" s="5"/>
      <c r="M11777" s="6"/>
      <c r="N11777" s="6"/>
      <c r="O11777" s="7"/>
      <c r="P11777" s="6"/>
      <c r="Q11777" s="6"/>
    </row>
    <row r="11778" spans="2:17" s="2" customFormat="1" x14ac:dyDescent="0.25">
      <c r="B11778" s="1"/>
      <c r="C11778" s="1"/>
      <c r="D11778" s="1"/>
      <c r="I11778" s="1"/>
      <c r="J11778" s="5"/>
      <c r="K11778" s="5"/>
      <c r="L11778" s="5"/>
      <c r="M11778" s="6"/>
      <c r="N11778" s="6"/>
      <c r="O11778" s="7"/>
      <c r="P11778" s="6"/>
      <c r="Q11778" s="6"/>
    </row>
    <row r="11779" spans="2:17" s="2" customFormat="1" x14ac:dyDescent="0.25">
      <c r="B11779" s="1"/>
      <c r="C11779" s="1"/>
      <c r="D11779" s="1"/>
      <c r="I11779" s="1"/>
      <c r="J11779" s="5"/>
      <c r="K11779" s="5"/>
      <c r="L11779" s="5"/>
      <c r="M11779" s="6"/>
      <c r="N11779" s="6"/>
      <c r="O11779" s="7"/>
      <c r="P11779" s="6"/>
      <c r="Q11779" s="6"/>
    </row>
    <row r="11780" spans="2:17" s="2" customFormat="1" x14ac:dyDescent="0.25">
      <c r="B11780" s="1"/>
      <c r="C11780" s="1"/>
      <c r="D11780" s="1"/>
      <c r="I11780" s="1"/>
      <c r="J11780" s="5"/>
      <c r="K11780" s="5"/>
      <c r="L11780" s="5"/>
      <c r="M11780" s="6"/>
      <c r="N11780" s="6"/>
      <c r="O11780" s="7"/>
      <c r="P11780" s="6"/>
      <c r="Q11780" s="6"/>
    </row>
    <row r="11781" spans="2:17" s="2" customFormat="1" x14ac:dyDescent="0.25">
      <c r="B11781" s="1"/>
      <c r="C11781" s="1"/>
      <c r="D11781" s="1"/>
      <c r="I11781" s="1"/>
      <c r="J11781" s="5"/>
      <c r="K11781" s="5"/>
      <c r="L11781" s="5"/>
      <c r="M11781" s="6"/>
      <c r="N11781" s="6"/>
      <c r="O11781" s="7"/>
      <c r="P11781" s="6"/>
      <c r="Q11781" s="6"/>
    </row>
    <row r="11782" spans="2:17" s="2" customFormat="1" x14ac:dyDescent="0.25">
      <c r="B11782" s="1"/>
      <c r="C11782" s="1"/>
      <c r="D11782" s="1"/>
      <c r="I11782" s="1"/>
      <c r="J11782" s="5"/>
      <c r="K11782" s="5"/>
      <c r="L11782" s="5"/>
      <c r="M11782" s="6"/>
      <c r="N11782" s="6"/>
      <c r="O11782" s="7"/>
      <c r="P11782" s="6"/>
      <c r="Q11782" s="6"/>
    </row>
    <row r="11783" spans="2:17" s="2" customFormat="1" x14ac:dyDescent="0.25">
      <c r="B11783" s="1"/>
      <c r="C11783" s="1"/>
      <c r="D11783" s="1"/>
      <c r="I11783" s="1"/>
      <c r="J11783" s="5"/>
      <c r="K11783" s="5"/>
      <c r="L11783" s="5"/>
      <c r="M11783" s="6"/>
      <c r="N11783" s="6"/>
      <c r="O11783" s="7"/>
      <c r="P11783" s="6"/>
      <c r="Q11783" s="6"/>
    </row>
    <row r="11784" spans="2:17" s="2" customFormat="1" x14ac:dyDescent="0.25">
      <c r="B11784" s="1"/>
      <c r="C11784" s="1"/>
      <c r="D11784" s="1"/>
      <c r="I11784" s="1"/>
      <c r="J11784" s="5"/>
      <c r="K11784" s="5"/>
      <c r="L11784" s="5"/>
      <c r="M11784" s="6"/>
      <c r="N11784" s="6"/>
      <c r="O11784" s="7"/>
      <c r="P11784" s="6"/>
      <c r="Q11784" s="6"/>
    </row>
    <row r="11785" spans="2:17" s="2" customFormat="1" x14ac:dyDescent="0.25">
      <c r="B11785" s="1"/>
      <c r="C11785" s="1"/>
      <c r="D11785" s="1"/>
      <c r="I11785" s="1"/>
      <c r="J11785" s="5"/>
      <c r="K11785" s="5"/>
      <c r="L11785" s="5"/>
      <c r="M11785" s="6"/>
      <c r="N11785" s="6"/>
      <c r="O11785" s="7"/>
      <c r="P11785" s="6"/>
      <c r="Q11785" s="6"/>
    </row>
    <row r="11786" spans="2:17" s="2" customFormat="1" x14ac:dyDescent="0.25">
      <c r="B11786" s="1"/>
      <c r="C11786" s="1"/>
      <c r="D11786" s="1"/>
      <c r="I11786" s="1"/>
      <c r="J11786" s="5"/>
      <c r="K11786" s="5"/>
      <c r="L11786" s="5"/>
      <c r="M11786" s="6"/>
      <c r="N11786" s="6"/>
      <c r="O11786" s="7"/>
      <c r="P11786" s="6"/>
      <c r="Q11786" s="6"/>
    </row>
    <row r="11787" spans="2:17" s="2" customFormat="1" x14ac:dyDescent="0.25">
      <c r="B11787" s="1"/>
      <c r="C11787" s="1"/>
      <c r="D11787" s="1"/>
      <c r="I11787" s="1"/>
      <c r="J11787" s="5"/>
      <c r="K11787" s="5"/>
      <c r="L11787" s="5"/>
      <c r="M11787" s="6"/>
      <c r="N11787" s="6"/>
      <c r="O11787" s="7"/>
      <c r="P11787" s="6"/>
      <c r="Q11787" s="6"/>
    </row>
    <row r="11788" spans="2:17" s="2" customFormat="1" x14ac:dyDescent="0.25">
      <c r="B11788" s="1"/>
      <c r="C11788" s="1"/>
      <c r="D11788" s="1"/>
      <c r="I11788" s="1"/>
      <c r="J11788" s="5"/>
      <c r="K11788" s="5"/>
      <c r="L11788" s="5"/>
      <c r="M11788" s="6"/>
      <c r="N11788" s="6"/>
      <c r="O11788" s="7"/>
      <c r="P11788" s="6"/>
      <c r="Q11788" s="6"/>
    </row>
    <row r="11789" spans="2:17" s="2" customFormat="1" x14ac:dyDescent="0.25">
      <c r="B11789" s="1"/>
      <c r="C11789" s="1"/>
      <c r="D11789" s="1"/>
      <c r="I11789" s="1"/>
      <c r="J11789" s="5"/>
      <c r="K11789" s="5"/>
      <c r="L11789" s="5"/>
      <c r="M11789" s="6"/>
      <c r="N11789" s="6"/>
      <c r="O11789" s="7"/>
      <c r="P11789" s="6"/>
      <c r="Q11789" s="6"/>
    </row>
    <row r="11790" spans="2:17" s="2" customFormat="1" x14ac:dyDescent="0.25">
      <c r="B11790" s="1"/>
      <c r="C11790" s="1"/>
      <c r="D11790" s="1"/>
      <c r="I11790" s="1"/>
      <c r="J11790" s="5"/>
      <c r="K11790" s="5"/>
      <c r="L11790" s="5"/>
      <c r="M11790" s="6"/>
      <c r="N11790" s="6"/>
      <c r="O11790" s="7"/>
      <c r="P11790" s="6"/>
      <c r="Q11790" s="6"/>
    </row>
    <row r="11791" spans="2:17" s="2" customFormat="1" x14ac:dyDescent="0.25">
      <c r="B11791" s="1"/>
      <c r="C11791" s="1"/>
      <c r="D11791" s="1"/>
      <c r="I11791" s="1"/>
      <c r="J11791" s="5"/>
      <c r="K11791" s="5"/>
      <c r="L11791" s="5"/>
      <c r="M11791" s="6"/>
      <c r="N11791" s="6"/>
      <c r="O11791" s="7"/>
      <c r="P11791" s="6"/>
      <c r="Q11791" s="6"/>
    </row>
    <row r="11792" spans="2:17" s="2" customFormat="1" x14ac:dyDescent="0.25">
      <c r="B11792" s="1"/>
      <c r="C11792" s="1"/>
      <c r="D11792" s="1"/>
      <c r="I11792" s="1"/>
      <c r="J11792" s="5"/>
      <c r="K11792" s="5"/>
      <c r="L11792" s="5"/>
      <c r="M11792" s="6"/>
      <c r="N11792" s="6"/>
      <c r="O11792" s="7"/>
      <c r="P11792" s="6"/>
      <c r="Q11792" s="6"/>
    </row>
    <row r="11793" spans="2:17" s="2" customFormat="1" x14ac:dyDescent="0.25">
      <c r="B11793" s="1"/>
      <c r="C11793" s="1"/>
      <c r="D11793" s="1"/>
      <c r="I11793" s="1"/>
      <c r="J11793" s="5"/>
      <c r="K11793" s="5"/>
      <c r="L11793" s="5"/>
      <c r="M11793" s="6"/>
      <c r="N11793" s="6"/>
      <c r="O11793" s="7"/>
      <c r="P11793" s="6"/>
      <c r="Q11793" s="6"/>
    </row>
    <row r="11794" spans="2:17" s="2" customFormat="1" x14ac:dyDescent="0.25">
      <c r="B11794" s="1"/>
      <c r="C11794" s="1"/>
      <c r="D11794" s="1"/>
      <c r="I11794" s="1"/>
      <c r="J11794" s="5"/>
      <c r="K11794" s="5"/>
      <c r="L11794" s="5"/>
      <c r="M11794" s="6"/>
      <c r="N11794" s="6"/>
      <c r="O11794" s="7"/>
      <c r="P11794" s="6"/>
      <c r="Q11794" s="6"/>
    </row>
    <row r="11795" spans="2:17" s="2" customFormat="1" x14ac:dyDescent="0.25">
      <c r="B11795" s="1"/>
      <c r="C11795" s="1"/>
      <c r="D11795" s="1"/>
      <c r="I11795" s="1"/>
      <c r="J11795" s="5"/>
      <c r="K11795" s="5"/>
      <c r="L11795" s="5"/>
      <c r="M11795" s="6"/>
      <c r="N11795" s="6"/>
      <c r="O11795" s="7"/>
      <c r="P11795" s="6"/>
      <c r="Q11795" s="6"/>
    </row>
    <row r="11796" spans="2:17" s="2" customFormat="1" x14ac:dyDescent="0.25">
      <c r="B11796" s="1"/>
      <c r="C11796" s="1"/>
      <c r="D11796" s="1"/>
      <c r="I11796" s="1"/>
      <c r="J11796" s="5"/>
      <c r="K11796" s="5"/>
      <c r="L11796" s="5"/>
      <c r="M11796" s="6"/>
      <c r="N11796" s="6"/>
      <c r="O11796" s="7"/>
      <c r="P11796" s="6"/>
      <c r="Q11796" s="6"/>
    </row>
    <row r="11797" spans="2:17" s="2" customFormat="1" x14ac:dyDescent="0.25">
      <c r="B11797" s="1"/>
      <c r="C11797" s="1"/>
      <c r="D11797" s="1"/>
      <c r="I11797" s="1"/>
      <c r="J11797" s="5"/>
      <c r="K11797" s="5"/>
      <c r="L11797" s="5"/>
      <c r="M11797" s="6"/>
      <c r="N11797" s="6"/>
      <c r="O11797" s="7"/>
      <c r="P11797" s="6"/>
      <c r="Q11797" s="6"/>
    </row>
    <row r="11798" spans="2:17" s="2" customFormat="1" x14ac:dyDescent="0.25">
      <c r="B11798" s="1"/>
      <c r="C11798" s="1"/>
      <c r="D11798" s="1"/>
      <c r="I11798" s="1"/>
      <c r="J11798" s="5"/>
      <c r="K11798" s="5"/>
      <c r="L11798" s="5"/>
      <c r="M11798" s="6"/>
      <c r="N11798" s="6"/>
      <c r="O11798" s="7"/>
      <c r="P11798" s="6"/>
      <c r="Q11798" s="6"/>
    </row>
    <row r="11799" spans="2:17" s="2" customFormat="1" x14ac:dyDescent="0.25">
      <c r="B11799" s="1"/>
      <c r="C11799" s="1"/>
      <c r="D11799" s="1"/>
      <c r="I11799" s="1"/>
      <c r="J11799" s="5"/>
      <c r="K11799" s="5"/>
      <c r="L11799" s="5"/>
      <c r="M11799" s="6"/>
      <c r="N11799" s="6"/>
      <c r="O11799" s="7"/>
      <c r="P11799" s="6"/>
      <c r="Q11799" s="6"/>
    </row>
    <row r="11800" spans="2:17" s="2" customFormat="1" x14ac:dyDescent="0.25">
      <c r="B11800" s="1"/>
      <c r="C11800" s="1"/>
      <c r="D11800" s="1"/>
      <c r="I11800" s="1"/>
      <c r="J11800" s="5"/>
      <c r="K11800" s="5"/>
      <c r="L11800" s="5"/>
      <c r="M11800" s="6"/>
      <c r="N11800" s="6"/>
      <c r="O11800" s="7"/>
      <c r="P11800" s="6"/>
      <c r="Q11800" s="6"/>
    </row>
    <row r="11801" spans="2:17" s="2" customFormat="1" x14ac:dyDescent="0.25">
      <c r="B11801" s="1"/>
      <c r="C11801" s="1"/>
      <c r="D11801" s="1"/>
      <c r="I11801" s="1"/>
      <c r="J11801" s="5"/>
      <c r="K11801" s="5"/>
      <c r="L11801" s="5"/>
      <c r="M11801" s="6"/>
      <c r="N11801" s="6"/>
      <c r="O11801" s="7"/>
      <c r="P11801" s="6"/>
      <c r="Q11801" s="6"/>
    </row>
    <row r="11802" spans="2:17" s="2" customFormat="1" x14ac:dyDescent="0.25">
      <c r="B11802" s="1"/>
      <c r="C11802" s="1"/>
      <c r="D11802" s="1"/>
      <c r="I11802" s="1"/>
      <c r="J11802" s="5"/>
      <c r="K11802" s="5"/>
      <c r="L11802" s="5"/>
      <c r="M11802" s="6"/>
      <c r="N11802" s="6"/>
      <c r="O11802" s="7"/>
      <c r="P11802" s="6"/>
      <c r="Q11802" s="6"/>
    </row>
    <row r="11803" spans="2:17" s="2" customFormat="1" x14ac:dyDescent="0.25">
      <c r="B11803" s="1"/>
      <c r="C11803" s="1"/>
      <c r="D11803" s="1"/>
      <c r="I11803" s="1"/>
      <c r="J11803" s="5"/>
      <c r="K11803" s="5"/>
      <c r="L11803" s="5"/>
      <c r="M11803" s="6"/>
      <c r="N11803" s="6"/>
      <c r="O11803" s="7"/>
      <c r="P11803" s="6"/>
      <c r="Q11803" s="6"/>
    </row>
    <row r="11804" spans="2:17" s="2" customFormat="1" x14ac:dyDescent="0.25">
      <c r="B11804" s="1"/>
      <c r="C11804" s="1"/>
      <c r="D11804" s="1"/>
      <c r="I11804" s="1"/>
      <c r="J11804" s="5"/>
      <c r="K11804" s="5"/>
      <c r="L11804" s="5"/>
      <c r="M11804" s="6"/>
      <c r="N11804" s="6"/>
      <c r="O11804" s="7"/>
      <c r="P11804" s="6"/>
      <c r="Q11804" s="6"/>
    </row>
    <row r="11805" spans="2:17" s="2" customFormat="1" x14ac:dyDescent="0.25">
      <c r="B11805" s="1"/>
      <c r="C11805" s="1"/>
      <c r="D11805" s="1"/>
      <c r="I11805" s="1"/>
      <c r="J11805" s="5"/>
      <c r="K11805" s="5"/>
      <c r="L11805" s="5"/>
      <c r="M11805" s="6"/>
      <c r="N11805" s="6"/>
      <c r="O11805" s="7"/>
      <c r="P11805" s="6"/>
      <c r="Q11805" s="6"/>
    </row>
    <row r="11806" spans="2:17" s="2" customFormat="1" x14ac:dyDescent="0.25">
      <c r="B11806" s="1"/>
      <c r="C11806" s="1"/>
      <c r="D11806" s="1"/>
      <c r="I11806" s="1"/>
      <c r="J11806" s="5"/>
      <c r="K11806" s="5"/>
      <c r="L11806" s="5"/>
      <c r="M11806" s="6"/>
      <c r="N11806" s="6"/>
      <c r="O11806" s="7"/>
      <c r="P11806" s="6"/>
      <c r="Q11806" s="6"/>
    </row>
    <row r="11807" spans="2:17" s="2" customFormat="1" x14ac:dyDescent="0.25">
      <c r="B11807" s="1"/>
      <c r="C11807" s="1"/>
      <c r="D11807" s="1"/>
      <c r="I11807" s="1"/>
      <c r="J11807" s="5"/>
      <c r="K11807" s="5"/>
      <c r="L11807" s="5"/>
      <c r="M11807" s="6"/>
      <c r="N11807" s="6"/>
      <c r="O11807" s="7"/>
      <c r="P11807" s="6"/>
      <c r="Q11807" s="6"/>
    </row>
    <row r="11808" spans="2:17" s="2" customFormat="1" x14ac:dyDescent="0.25">
      <c r="B11808" s="1"/>
      <c r="C11808" s="1"/>
      <c r="D11808" s="1"/>
      <c r="I11808" s="1"/>
      <c r="J11808" s="5"/>
      <c r="K11808" s="5"/>
      <c r="L11808" s="5"/>
      <c r="M11808" s="6"/>
      <c r="N11808" s="6"/>
      <c r="O11808" s="7"/>
      <c r="P11808" s="6"/>
      <c r="Q11808" s="6"/>
    </row>
    <row r="11809" spans="2:17" s="2" customFormat="1" x14ac:dyDescent="0.25">
      <c r="B11809" s="1"/>
      <c r="C11809" s="1"/>
      <c r="D11809" s="1"/>
      <c r="I11809" s="1"/>
      <c r="J11809" s="5"/>
      <c r="K11809" s="5"/>
      <c r="L11809" s="5"/>
      <c r="M11809" s="6"/>
      <c r="N11809" s="6"/>
      <c r="O11809" s="7"/>
      <c r="P11809" s="6"/>
      <c r="Q11809" s="6"/>
    </row>
    <row r="11810" spans="2:17" s="2" customFormat="1" x14ac:dyDescent="0.25">
      <c r="B11810" s="1"/>
      <c r="C11810" s="1"/>
      <c r="D11810" s="1"/>
      <c r="I11810" s="1"/>
      <c r="J11810" s="5"/>
      <c r="K11810" s="5"/>
      <c r="L11810" s="5"/>
      <c r="M11810" s="6"/>
      <c r="N11810" s="6"/>
      <c r="O11810" s="7"/>
      <c r="P11810" s="6"/>
      <c r="Q11810" s="6"/>
    </row>
    <row r="11811" spans="2:17" s="2" customFormat="1" x14ac:dyDescent="0.25">
      <c r="B11811" s="1"/>
      <c r="C11811" s="1"/>
      <c r="D11811" s="1"/>
      <c r="I11811" s="1"/>
      <c r="J11811" s="5"/>
      <c r="K11811" s="5"/>
      <c r="L11811" s="5"/>
      <c r="M11811" s="6"/>
      <c r="N11811" s="6"/>
      <c r="O11811" s="7"/>
      <c r="P11811" s="6"/>
      <c r="Q11811" s="6"/>
    </row>
    <row r="11812" spans="2:17" s="2" customFormat="1" x14ac:dyDescent="0.25">
      <c r="B11812" s="1"/>
      <c r="C11812" s="1"/>
      <c r="D11812" s="1"/>
      <c r="I11812" s="1"/>
      <c r="J11812" s="5"/>
      <c r="K11812" s="5"/>
      <c r="L11812" s="5"/>
      <c r="M11812" s="6"/>
      <c r="N11812" s="6"/>
      <c r="O11812" s="7"/>
      <c r="P11812" s="6"/>
      <c r="Q11812" s="6"/>
    </row>
    <row r="11813" spans="2:17" s="2" customFormat="1" x14ac:dyDescent="0.25">
      <c r="B11813" s="1"/>
      <c r="C11813" s="1"/>
      <c r="D11813" s="1"/>
      <c r="I11813" s="1"/>
      <c r="J11813" s="5"/>
      <c r="K11813" s="5"/>
      <c r="L11813" s="5"/>
      <c r="M11813" s="6"/>
      <c r="N11813" s="6"/>
      <c r="O11813" s="7"/>
      <c r="P11813" s="6"/>
      <c r="Q11813" s="6"/>
    </row>
    <row r="11814" spans="2:17" s="2" customFormat="1" x14ac:dyDescent="0.25">
      <c r="B11814" s="1"/>
      <c r="C11814" s="1"/>
      <c r="D11814" s="1"/>
      <c r="I11814" s="1"/>
      <c r="J11814" s="5"/>
      <c r="K11814" s="5"/>
      <c r="L11814" s="5"/>
      <c r="M11814" s="6"/>
      <c r="N11814" s="6"/>
      <c r="O11814" s="7"/>
      <c r="P11814" s="6"/>
      <c r="Q11814" s="6"/>
    </row>
    <row r="11815" spans="2:17" s="2" customFormat="1" x14ac:dyDescent="0.25">
      <c r="B11815" s="1"/>
      <c r="C11815" s="1"/>
      <c r="D11815" s="1"/>
      <c r="I11815" s="1"/>
      <c r="J11815" s="5"/>
      <c r="K11815" s="5"/>
      <c r="L11815" s="5"/>
      <c r="M11815" s="6"/>
      <c r="N11815" s="6"/>
      <c r="O11815" s="7"/>
      <c r="P11815" s="6"/>
      <c r="Q11815" s="6"/>
    </row>
    <row r="11816" spans="2:17" s="2" customFormat="1" x14ac:dyDescent="0.25">
      <c r="B11816" s="1"/>
      <c r="C11816" s="1"/>
      <c r="D11816" s="1"/>
      <c r="I11816" s="1"/>
      <c r="J11816" s="5"/>
      <c r="K11816" s="5"/>
      <c r="L11816" s="5"/>
      <c r="M11816" s="6"/>
      <c r="N11816" s="6"/>
      <c r="O11816" s="7"/>
      <c r="P11816" s="6"/>
      <c r="Q11816" s="6"/>
    </row>
    <row r="11817" spans="2:17" s="2" customFormat="1" x14ac:dyDescent="0.25">
      <c r="B11817" s="1"/>
      <c r="C11817" s="1"/>
      <c r="D11817" s="1"/>
      <c r="I11817" s="1"/>
      <c r="J11817" s="5"/>
      <c r="K11817" s="5"/>
      <c r="L11817" s="5"/>
      <c r="M11817" s="6"/>
      <c r="N11817" s="6"/>
      <c r="O11817" s="7"/>
      <c r="P11817" s="6"/>
      <c r="Q11817" s="6"/>
    </row>
    <row r="11818" spans="2:17" s="2" customFormat="1" x14ac:dyDescent="0.25">
      <c r="B11818" s="1"/>
      <c r="C11818" s="1"/>
      <c r="D11818" s="1"/>
      <c r="I11818" s="1"/>
      <c r="J11818" s="5"/>
      <c r="K11818" s="5"/>
      <c r="L11818" s="5"/>
      <c r="M11818" s="6"/>
      <c r="N11818" s="6"/>
      <c r="O11818" s="7"/>
      <c r="P11818" s="6"/>
      <c r="Q11818" s="6"/>
    </row>
    <row r="11819" spans="2:17" s="2" customFormat="1" x14ac:dyDescent="0.25">
      <c r="B11819" s="1"/>
      <c r="C11819" s="1"/>
      <c r="D11819" s="1"/>
      <c r="I11819" s="1"/>
      <c r="J11819" s="5"/>
      <c r="K11819" s="5"/>
      <c r="L11819" s="5"/>
      <c r="M11819" s="6"/>
      <c r="N11819" s="6"/>
      <c r="O11819" s="7"/>
      <c r="P11819" s="6"/>
      <c r="Q11819" s="6"/>
    </row>
    <row r="11820" spans="2:17" s="2" customFormat="1" x14ac:dyDescent="0.25">
      <c r="B11820" s="1"/>
      <c r="C11820" s="1"/>
      <c r="D11820" s="1"/>
      <c r="I11820" s="1"/>
      <c r="J11820" s="5"/>
      <c r="K11820" s="5"/>
      <c r="L11820" s="5"/>
      <c r="M11820" s="6"/>
      <c r="N11820" s="6"/>
      <c r="O11820" s="7"/>
      <c r="P11820" s="6"/>
      <c r="Q11820" s="6"/>
    </row>
    <row r="11821" spans="2:17" s="2" customFormat="1" x14ac:dyDescent="0.25">
      <c r="B11821" s="1"/>
      <c r="C11821" s="1"/>
      <c r="D11821" s="1"/>
      <c r="I11821" s="1"/>
      <c r="J11821" s="5"/>
      <c r="K11821" s="5"/>
      <c r="L11821" s="5"/>
      <c r="M11821" s="6"/>
      <c r="N11821" s="6"/>
      <c r="O11821" s="7"/>
      <c r="P11821" s="6"/>
      <c r="Q11821" s="6"/>
    </row>
    <row r="11822" spans="2:17" s="2" customFormat="1" x14ac:dyDescent="0.25">
      <c r="B11822" s="1"/>
      <c r="C11822" s="1"/>
      <c r="D11822" s="1"/>
      <c r="I11822" s="1"/>
      <c r="J11822" s="5"/>
      <c r="K11822" s="5"/>
      <c r="L11822" s="5"/>
      <c r="M11822" s="6"/>
      <c r="N11822" s="6"/>
      <c r="O11822" s="7"/>
      <c r="P11822" s="6"/>
      <c r="Q11822" s="6"/>
    </row>
    <row r="11823" spans="2:17" s="2" customFormat="1" x14ac:dyDescent="0.25">
      <c r="B11823" s="1"/>
      <c r="C11823" s="1"/>
      <c r="D11823" s="1"/>
      <c r="I11823" s="1"/>
      <c r="J11823" s="5"/>
      <c r="K11823" s="5"/>
      <c r="L11823" s="5"/>
      <c r="M11823" s="6"/>
      <c r="N11823" s="6"/>
      <c r="O11823" s="7"/>
      <c r="P11823" s="6"/>
      <c r="Q11823" s="6"/>
    </row>
    <row r="11824" spans="2:17" s="2" customFormat="1" x14ac:dyDescent="0.25">
      <c r="B11824" s="1"/>
      <c r="C11824" s="1"/>
      <c r="D11824" s="1"/>
      <c r="I11824" s="1"/>
      <c r="J11824" s="5"/>
      <c r="K11824" s="5"/>
      <c r="L11824" s="5"/>
      <c r="M11824" s="6"/>
      <c r="N11824" s="6"/>
      <c r="O11824" s="7"/>
      <c r="P11824" s="6"/>
      <c r="Q11824" s="6"/>
    </row>
    <row r="11825" spans="2:17" s="2" customFormat="1" x14ac:dyDescent="0.25">
      <c r="B11825" s="1"/>
      <c r="C11825" s="1"/>
      <c r="D11825" s="1"/>
      <c r="I11825" s="1"/>
      <c r="J11825" s="5"/>
      <c r="K11825" s="5"/>
      <c r="L11825" s="5"/>
      <c r="M11825" s="6"/>
      <c r="N11825" s="6"/>
      <c r="O11825" s="7"/>
      <c r="P11825" s="6"/>
      <c r="Q11825" s="6"/>
    </row>
    <row r="11826" spans="2:17" s="2" customFormat="1" x14ac:dyDescent="0.25">
      <c r="B11826" s="1"/>
      <c r="C11826" s="1"/>
      <c r="D11826" s="1"/>
      <c r="I11826" s="1"/>
      <c r="J11826" s="5"/>
      <c r="K11826" s="5"/>
      <c r="L11826" s="5"/>
      <c r="M11826" s="6"/>
      <c r="N11826" s="6"/>
      <c r="O11826" s="7"/>
      <c r="P11826" s="6"/>
      <c r="Q11826" s="6"/>
    </row>
    <row r="11827" spans="2:17" s="2" customFormat="1" x14ac:dyDescent="0.25">
      <c r="B11827" s="1"/>
      <c r="C11827" s="1"/>
      <c r="D11827" s="1"/>
      <c r="I11827" s="1"/>
      <c r="J11827" s="5"/>
      <c r="K11827" s="5"/>
      <c r="L11827" s="5"/>
      <c r="M11827" s="6"/>
      <c r="N11827" s="6"/>
      <c r="O11827" s="7"/>
      <c r="P11827" s="6"/>
      <c r="Q11827" s="6"/>
    </row>
    <row r="11828" spans="2:17" s="2" customFormat="1" x14ac:dyDescent="0.25">
      <c r="B11828" s="1"/>
      <c r="C11828" s="1"/>
      <c r="D11828" s="1"/>
      <c r="I11828" s="1"/>
      <c r="J11828" s="5"/>
      <c r="K11828" s="5"/>
      <c r="L11828" s="5"/>
      <c r="M11828" s="6"/>
      <c r="N11828" s="6"/>
      <c r="O11828" s="7"/>
      <c r="P11828" s="6"/>
      <c r="Q11828" s="6"/>
    </row>
    <row r="11829" spans="2:17" s="2" customFormat="1" x14ac:dyDescent="0.25">
      <c r="B11829" s="1"/>
      <c r="C11829" s="1"/>
      <c r="D11829" s="1"/>
      <c r="I11829" s="1"/>
      <c r="J11829" s="5"/>
      <c r="K11829" s="5"/>
      <c r="L11829" s="5"/>
      <c r="M11829" s="6"/>
      <c r="N11829" s="6"/>
      <c r="O11829" s="7"/>
      <c r="P11829" s="6"/>
      <c r="Q11829" s="6"/>
    </row>
    <row r="11830" spans="2:17" s="2" customFormat="1" x14ac:dyDescent="0.25">
      <c r="B11830" s="1"/>
      <c r="C11830" s="1"/>
      <c r="D11830" s="1"/>
      <c r="I11830" s="1"/>
      <c r="J11830" s="5"/>
      <c r="K11830" s="5"/>
      <c r="L11830" s="5"/>
      <c r="M11830" s="6"/>
      <c r="N11830" s="6"/>
      <c r="O11830" s="7"/>
      <c r="P11830" s="6"/>
      <c r="Q11830" s="6"/>
    </row>
    <row r="11831" spans="2:17" s="2" customFormat="1" x14ac:dyDescent="0.25">
      <c r="B11831" s="1"/>
      <c r="C11831" s="1"/>
      <c r="D11831" s="1"/>
      <c r="I11831" s="1"/>
      <c r="J11831" s="5"/>
      <c r="K11831" s="5"/>
      <c r="L11831" s="5"/>
      <c r="M11831" s="6"/>
      <c r="N11831" s="6"/>
      <c r="O11831" s="7"/>
      <c r="P11831" s="6"/>
      <c r="Q11831" s="6"/>
    </row>
    <row r="11832" spans="2:17" s="2" customFormat="1" x14ac:dyDescent="0.25">
      <c r="B11832" s="1"/>
      <c r="C11832" s="1"/>
      <c r="D11832" s="1"/>
      <c r="I11832" s="1"/>
      <c r="J11832" s="5"/>
      <c r="K11832" s="5"/>
      <c r="L11832" s="5"/>
      <c r="M11832" s="6"/>
      <c r="N11832" s="6"/>
      <c r="O11832" s="7"/>
      <c r="P11832" s="6"/>
      <c r="Q11832" s="6"/>
    </row>
    <row r="11833" spans="2:17" s="2" customFormat="1" x14ac:dyDescent="0.25">
      <c r="B11833" s="1"/>
      <c r="C11833" s="1"/>
      <c r="D11833" s="1"/>
      <c r="I11833" s="1"/>
      <c r="J11833" s="5"/>
      <c r="K11833" s="5"/>
      <c r="L11833" s="5"/>
      <c r="M11833" s="6"/>
      <c r="N11833" s="6"/>
      <c r="O11833" s="7"/>
      <c r="P11833" s="6"/>
      <c r="Q11833" s="6"/>
    </row>
    <row r="11834" spans="2:17" s="2" customFormat="1" x14ac:dyDescent="0.25">
      <c r="B11834" s="1"/>
      <c r="C11834" s="1"/>
      <c r="D11834" s="1"/>
      <c r="I11834" s="1"/>
      <c r="J11834" s="5"/>
      <c r="K11834" s="5"/>
      <c r="L11834" s="5"/>
      <c r="M11834" s="6"/>
      <c r="N11834" s="6"/>
      <c r="O11834" s="7"/>
      <c r="P11834" s="6"/>
      <c r="Q11834" s="6"/>
    </row>
    <row r="11835" spans="2:17" s="2" customFormat="1" x14ac:dyDescent="0.25">
      <c r="B11835" s="1"/>
      <c r="C11835" s="1"/>
      <c r="D11835" s="1"/>
      <c r="I11835" s="1"/>
      <c r="J11835" s="5"/>
      <c r="K11835" s="5"/>
      <c r="L11835" s="5"/>
      <c r="M11835" s="6"/>
      <c r="N11835" s="6"/>
      <c r="O11835" s="7"/>
      <c r="P11835" s="6"/>
      <c r="Q11835" s="6"/>
    </row>
    <row r="11836" spans="2:17" s="2" customFormat="1" x14ac:dyDescent="0.25">
      <c r="B11836" s="1"/>
      <c r="C11836" s="1"/>
      <c r="D11836" s="1"/>
      <c r="I11836" s="1"/>
      <c r="J11836" s="5"/>
      <c r="K11836" s="5"/>
      <c r="L11836" s="5"/>
      <c r="M11836" s="6"/>
      <c r="N11836" s="6"/>
      <c r="O11836" s="7"/>
      <c r="P11836" s="6"/>
      <c r="Q11836" s="6"/>
    </row>
    <row r="11837" spans="2:17" s="2" customFormat="1" x14ac:dyDescent="0.25">
      <c r="B11837" s="1"/>
      <c r="C11837" s="1"/>
      <c r="D11837" s="1"/>
      <c r="I11837" s="1"/>
      <c r="J11837" s="5"/>
      <c r="K11837" s="5"/>
      <c r="L11837" s="5"/>
      <c r="M11837" s="6"/>
      <c r="N11837" s="6"/>
      <c r="O11837" s="7"/>
      <c r="P11837" s="6"/>
      <c r="Q11837" s="6"/>
    </row>
    <row r="11838" spans="2:17" s="2" customFormat="1" x14ac:dyDescent="0.25">
      <c r="B11838" s="1"/>
      <c r="C11838" s="1"/>
      <c r="D11838" s="1"/>
      <c r="I11838" s="1"/>
      <c r="J11838" s="5"/>
      <c r="K11838" s="5"/>
      <c r="L11838" s="5"/>
      <c r="M11838" s="6"/>
      <c r="N11838" s="6"/>
      <c r="O11838" s="7"/>
      <c r="P11838" s="6"/>
      <c r="Q11838" s="6"/>
    </row>
    <row r="11839" spans="2:17" s="2" customFormat="1" x14ac:dyDescent="0.25">
      <c r="B11839" s="1"/>
      <c r="C11839" s="1"/>
      <c r="D11839" s="1"/>
      <c r="I11839" s="1"/>
      <c r="J11839" s="5"/>
      <c r="K11839" s="5"/>
      <c r="L11839" s="5"/>
      <c r="M11839" s="6"/>
      <c r="N11839" s="6"/>
      <c r="O11839" s="7"/>
      <c r="P11839" s="6"/>
      <c r="Q11839" s="6"/>
    </row>
    <row r="11840" spans="2:17" s="2" customFormat="1" x14ac:dyDescent="0.25">
      <c r="B11840" s="1"/>
      <c r="C11840" s="1"/>
      <c r="D11840" s="1"/>
      <c r="I11840" s="1"/>
      <c r="J11840" s="5"/>
      <c r="K11840" s="5"/>
      <c r="L11840" s="5"/>
      <c r="M11840" s="6"/>
      <c r="N11840" s="6"/>
      <c r="O11840" s="7"/>
      <c r="P11840" s="6"/>
      <c r="Q11840" s="6"/>
    </row>
    <row r="11841" spans="2:17" s="2" customFormat="1" x14ac:dyDescent="0.25">
      <c r="B11841" s="1"/>
      <c r="C11841" s="1"/>
      <c r="D11841" s="1"/>
      <c r="I11841" s="1"/>
      <c r="J11841" s="5"/>
      <c r="K11841" s="5"/>
      <c r="L11841" s="5"/>
      <c r="M11841" s="6"/>
      <c r="N11841" s="6"/>
      <c r="O11841" s="7"/>
      <c r="P11841" s="6"/>
      <c r="Q11841" s="6"/>
    </row>
    <row r="11842" spans="2:17" s="2" customFormat="1" x14ac:dyDescent="0.25">
      <c r="B11842" s="1"/>
      <c r="C11842" s="1"/>
      <c r="D11842" s="1"/>
      <c r="I11842" s="1"/>
      <c r="J11842" s="5"/>
      <c r="K11842" s="5"/>
      <c r="L11842" s="5"/>
      <c r="M11842" s="6"/>
      <c r="N11842" s="6"/>
      <c r="O11842" s="7"/>
      <c r="P11842" s="6"/>
      <c r="Q11842" s="6"/>
    </row>
    <row r="11843" spans="2:17" s="2" customFormat="1" x14ac:dyDescent="0.25">
      <c r="B11843" s="1"/>
      <c r="C11843" s="1"/>
      <c r="D11843" s="1"/>
      <c r="I11843" s="1"/>
      <c r="J11843" s="5"/>
      <c r="K11843" s="5"/>
      <c r="L11843" s="5"/>
      <c r="M11843" s="6"/>
      <c r="N11843" s="6"/>
      <c r="O11843" s="7"/>
      <c r="P11843" s="6"/>
      <c r="Q11843" s="6"/>
    </row>
    <row r="11844" spans="2:17" s="2" customFormat="1" x14ac:dyDescent="0.25">
      <c r="B11844" s="1"/>
      <c r="C11844" s="1"/>
      <c r="D11844" s="1"/>
      <c r="I11844" s="1"/>
      <c r="J11844" s="5"/>
      <c r="K11844" s="5"/>
      <c r="L11844" s="5"/>
      <c r="M11844" s="6"/>
      <c r="N11844" s="6"/>
      <c r="O11844" s="7"/>
      <c r="P11844" s="6"/>
      <c r="Q11844" s="6"/>
    </row>
    <row r="11845" spans="2:17" s="2" customFormat="1" x14ac:dyDescent="0.25">
      <c r="B11845" s="1"/>
      <c r="C11845" s="1"/>
      <c r="D11845" s="1"/>
      <c r="I11845" s="1"/>
      <c r="J11845" s="5"/>
      <c r="K11845" s="5"/>
      <c r="L11845" s="5"/>
      <c r="M11845" s="6"/>
      <c r="N11845" s="6"/>
      <c r="O11845" s="7"/>
      <c r="P11845" s="6"/>
      <c r="Q11845" s="6"/>
    </row>
    <row r="11846" spans="2:17" s="2" customFormat="1" x14ac:dyDescent="0.25">
      <c r="B11846" s="1"/>
      <c r="C11846" s="1"/>
      <c r="D11846" s="1"/>
      <c r="I11846" s="1"/>
      <c r="J11846" s="5"/>
      <c r="K11846" s="5"/>
      <c r="L11846" s="5"/>
      <c r="M11846" s="6"/>
      <c r="N11846" s="6"/>
      <c r="O11846" s="7"/>
      <c r="P11846" s="6"/>
      <c r="Q11846" s="6"/>
    </row>
    <row r="11847" spans="2:17" s="2" customFormat="1" x14ac:dyDescent="0.25">
      <c r="B11847" s="1"/>
      <c r="C11847" s="1"/>
      <c r="D11847" s="1"/>
      <c r="I11847" s="1"/>
      <c r="J11847" s="5"/>
      <c r="K11847" s="5"/>
      <c r="L11847" s="5"/>
      <c r="M11847" s="6"/>
      <c r="N11847" s="6"/>
      <c r="O11847" s="7"/>
      <c r="P11847" s="6"/>
      <c r="Q11847" s="6"/>
    </row>
    <row r="11848" spans="2:17" s="2" customFormat="1" x14ac:dyDescent="0.25">
      <c r="B11848" s="1"/>
      <c r="C11848" s="1"/>
      <c r="D11848" s="1"/>
      <c r="I11848" s="1"/>
      <c r="J11848" s="5"/>
      <c r="K11848" s="5"/>
      <c r="L11848" s="5"/>
      <c r="M11848" s="6"/>
      <c r="N11848" s="6"/>
      <c r="O11848" s="7"/>
      <c r="P11848" s="6"/>
      <c r="Q11848" s="6"/>
    </row>
    <row r="11849" spans="2:17" s="2" customFormat="1" x14ac:dyDescent="0.25">
      <c r="B11849" s="1"/>
      <c r="C11849" s="1"/>
      <c r="D11849" s="1"/>
      <c r="I11849" s="1"/>
      <c r="J11849" s="5"/>
      <c r="K11849" s="5"/>
      <c r="L11849" s="5"/>
      <c r="M11849" s="6"/>
      <c r="N11849" s="6"/>
      <c r="O11849" s="7"/>
      <c r="P11849" s="6"/>
      <c r="Q11849" s="6"/>
    </row>
    <row r="11850" spans="2:17" s="2" customFormat="1" x14ac:dyDescent="0.25">
      <c r="B11850" s="1"/>
      <c r="C11850" s="1"/>
      <c r="D11850" s="1"/>
      <c r="I11850" s="1"/>
      <c r="J11850" s="5"/>
      <c r="K11850" s="5"/>
      <c r="L11850" s="5"/>
      <c r="M11850" s="6"/>
      <c r="N11850" s="6"/>
      <c r="O11850" s="7"/>
      <c r="P11850" s="6"/>
      <c r="Q11850" s="6"/>
    </row>
    <row r="11851" spans="2:17" s="2" customFormat="1" x14ac:dyDescent="0.25">
      <c r="B11851" s="1"/>
      <c r="C11851" s="1"/>
      <c r="D11851" s="1"/>
      <c r="I11851" s="1"/>
      <c r="J11851" s="5"/>
      <c r="K11851" s="5"/>
      <c r="L11851" s="5"/>
      <c r="M11851" s="6"/>
      <c r="N11851" s="6"/>
      <c r="O11851" s="7"/>
      <c r="P11851" s="6"/>
      <c r="Q11851" s="6"/>
    </row>
    <row r="11852" spans="2:17" s="2" customFormat="1" x14ac:dyDescent="0.25">
      <c r="B11852" s="1"/>
      <c r="C11852" s="1"/>
      <c r="D11852" s="1"/>
      <c r="I11852" s="1"/>
      <c r="J11852" s="5"/>
      <c r="K11852" s="5"/>
      <c r="L11852" s="5"/>
      <c r="M11852" s="6"/>
      <c r="N11852" s="6"/>
      <c r="O11852" s="7"/>
      <c r="P11852" s="6"/>
      <c r="Q11852" s="6"/>
    </row>
    <row r="11853" spans="2:17" s="2" customFormat="1" x14ac:dyDescent="0.25">
      <c r="B11853" s="1"/>
      <c r="C11853" s="1"/>
      <c r="D11853" s="1"/>
      <c r="I11853" s="1"/>
      <c r="J11853" s="5"/>
      <c r="K11853" s="5"/>
      <c r="L11853" s="5"/>
      <c r="M11853" s="6"/>
      <c r="N11853" s="6"/>
      <c r="O11853" s="7"/>
      <c r="P11853" s="6"/>
      <c r="Q11853" s="6"/>
    </row>
    <row r="11854" spans="2:17" s="2" customFormat="1" x14ac:dyDescent="0.25">
      <c r="B11854" s="1"/>
      <c r="C11854" s="1"/>
      <c r="D11854" s="1"/>
      <c r="I11854" s="1"/>
      <c r="J11854" s="5"/>
      <c r="K11854" s="5"/>
      <c r="L11854" s="5"/>
      <c r="M11854" s="6"/>
      <c r="N11854" s="6"/>
      <c r="O11854" s="7"/>
      <c r="P11854" s="6"/>
      <c r="Q11854" s="6"/>
    </row>
    <row r="11855" spans="2:17" s="2" customFormat="1" x14ac:dyDescent="0.25">
      <c r="B11855" s="1"/>
      <c r="C11855" s="1"/>
      <c r="D11855" s="1"/>
      <c r="I11855" s="1"/>
      <c r="J11855" s="5"/>
      <c r="K11855" s="5"/>
      <c r="L11855" s="5"/>
      <c r="M11855" s="6"/>
      <c r="N11855" s="6"/>
      <c r="O11855" s="7"/>
      <c r="P11855" s="6"/>
      <c r="Q11855" s="6"/>
    </row>
    <row r="11856" spans="2:17" s="2" customFormat="1" x14ac:dyDescent="0.25">
      <c r="B11856" s="1"/>
      <c r="C11856" s="1"/>
      <c r="D11856" s="1"/>
      <c r="I11856" s="1"/>
      <c r="J11856" s="5"/>
      <c r="K11856" s="5"/>
      <c r="L11856" s="5"/>
      <c r="M11856" s="6"/>
      <c r="N11856" s="6"/>
      <c r="O11856" s="7"/>
      <c r="P11856" s="6"/>
      <c r="Q11856" s="6"/>
    </row>
    <row r="11857" spans="2:17" s="2" customFormat="1" x14ac:dyDescent="0.25">
      <c r="B11857" s="1"/>
      <c r="C11857" s="1"/>
      <c r="D11857" s="1"/>
      <c r="I11857" s="1"/>
      <c r="J11857" s="5"/>
      <c r="K11857" s="5"/>
      <c r="L11857" s="5"/>
      <c r="M11857" s="6"/>
      <c r="N11857" s="6"/>
      <c r="O11857" s="7"/>
      <c r="P11857" s="6"/>
      <c r="Q11857" s="6"/>
    </row>
    <row r="11858" spans="2:17" s="2" customFormat="1" x14ac:dyDescent="0.25">
      <c r="B11858" s="1"/>
      <c r="C11858" s="1"/>
      <c r="D11858" s="1"/>
      <c r="I11858" s="1"/>
      <c r="J11858" s="5"/>
      <c r="K11858" s="5"/>
      <c r="L11858" s="5"/>
      <c r="M11858" s="6"/>
      <c r="N11858" s="6"/>
      <c r="O11858" s="7"/>
      <c r="P11858" s="6"/>
      <c r="Q11858" s="6"/>
    </row>
    <row r="11859" spans="2:17" s="2" customFormat="1" x14ac:dyDescent="0.25">
      <c r="B11859" s="1"/>
      <c r="C11859" s="1"/>
      <c r="D11859" s="1"/>
      <c r="I11859" s="1"/>
      <c r="J11859" s="5"/>
      <c r="K11859" s="5"/>
      <c r="L11859" s="5"/>
      <c r="M11859" s="6"/>
      <c r="N11859" s="6"/>
      <c r="O11859" s="7"/>
      <c r="P11859" s="6"/>
      <c r="Q11859" s="6"/>
    </row>
    <row r="11860" spans="2:17" s="2" customFormat="1" x14ac:dyDescent="0.25">
      <c r="B11860" s="1"/>
      <c r="C11860" s="1"/>
      <c r="D11860" s="1"/>
      <c r="I11860" s="1"/>
      <c r="J11860" s="5"/>
      <c r="K11860" s="5"/>
      <c r="L11860" s="5"/>
      <c r="M11860" s="6"/>
      <c r="N11860" s="6"/>
      <c r="O11860" s="7"/>
      <c r="P11860" s="6"/>
      <c r="Q11860" s="6"/>
    </row>
    <row r="11861" spans="2:17" s="2" customFormat="1" x14ac:dyDescent="0.25">
      <c r="B11861" s="1"/>
      <c r="C11861" s="1"/>
      <c r="D11861" s="1"/>
      <c r="I11861" s="1"/>
      <c r="J11861" s="5"/>
      <c r="K11861" s="5"/>
      <c r="L11861" s="5"/>
      <c r="M11861" s="6"/>
      <c r="N11861" s="6"/>
      <c r="O11861" s="7"/>
      <c r="P11861" s="6"/>
      <c r="Q11861" s="6"/>
    </row>
    <row r="11862" spans="2:17" s="2" customFormat="1" x14ac:dyDescent="0.25">
      <c r="B11862" s="1"/>
      <c r="C11862" s="1"/>
      <c r="D11862" s="1"/>
      <c r="I11862" s="1"/>
      <c r="J11862" s="5"/>
      <c r="K11862" s="5"/>
      <c r="L11862" s="5"/>
      <c r="M11862" s="6"/>
      <c r="N11862" s="6"/>
      <c r="O11862" s="7"/>
      <c r="P11862" s="6"/>
      <c r="Q11862" s="6"/>
    </row>
    <row r="11863" spans="2:17" s="2" customFormat="1" x14ac:dyDescent="0.25">
      <c r="B11863" s="1"/>
      <c r="C11863" s="1"/>
      <c r="D11863" s="1"/>
      <c r="I11863" s="1"/>
      <c r="J11863" s="5"/>
      <c r="K11863" s="5"/>
      <c r="L11863" s="5"/>
      <c r="M11863" s="6"/>
      <c r="N11863" s="6"/>
      <c r="O11863" s="7"/>
      <c r="P11863" s="6"/>
      <c r="Q11863" s="6"/>
    </row>
    <row r="11864" spans="2:17" s="2" customFormat="1" x14ac:dyDescent="0.25">
      <c r="B11864" s="1"/>
      <c r="C11864" s="1"/>
      <c r="D11864" s="1"/>
      <c r="I11864" s="1"/>
      <c r="J11864" s="5"/>
      <c r="K11864" s="5"/>
      <c r="L11864" s="5"/>
      <c r="M11864" s="6"/>
      <c r="N11864" s="6"/>
      <c r="O11864" s="7"/>
      <c r="P11864" s="6"/>
      <c r="Q11864" s="6"/>
    </row>
    <row r="11865" spans="2:17" s="2" customFormat="1" x14ac:dyDescent="0.25">
      <c r="B11865" s="1"/>
      <c r="C11865" s="1"/>
      <c r="D11865" s="1"/>
      <c r="I11865" s="1"/>
      <c r="J11865" s="5"/>
      <c r="K11865" s="5"/>
      <c r="L11865" s="5"/>
      <c r="M11865" s="6"/>
      <c r="N11865" s="6"/>
      <c r="O11865" s="7"/>
      <c r="P11865" s="6"/>
      <c r="Q11865" s="6"/>
    </row>
    <row r="11866" spans="2:17" s="2" customFormat="1" x14ac:dyDescent="0.25">
      <c r="B11866" s="1"/>
      <c r="C11866" s="1"/>
      <c r="D11866" s="1"/>
      <c r="I11866" s="1"/>
      <c r="J11866" s="5"/>
      <c r="K11866" s="5"/>
      <c r="L11866" s="5"/>
      <c r="M11866" s="6"/>
      <c r="N11866" s="6"/>
      <c r="O11866" s="7"/>
      <c r="P11866" s="6"/>
      <c r="Q11866" s="6"/>
    </row>
    <row r="11867" spans="2:17" s="2" customFormat="1" x14ac:dyDescent="0.25">
      <c r="B11867" s="1"/>
      <c r="C11867" s="1"/>
      <c r="D11867" s="1"/>
      <c r="I11867" s="1"/>
      <c r="J11867" s="5"/>
      <c r="K11867" s="5"/>
      <c r="L11867" s="5"/>
      <c r="M11867" s="6"/>
      <c r="N11867" s="6"/>
      <c r="O11867" s="7"/>
      <c r="P11867" s="6"/>
      <c r="Q11867" s="6"/>
    </row>
    <row r="11868" spans="2:17" s="2" customFormat="1" x14ac:dyDescent="0.25">
      <c r="B11868" s="1"/>
      <c r="C11868" s="1"/>
      <c r="D11868" s="1"/>
      <c r="I11868" s="1"/>
      <c r="J11868" s="5"/>
      <c r="K11868" s="5"/>
      <c r="L11868" s="5"/>
      <c r="M11868" s="6"/>
      <c r="N11868" s="6"/>
      <c r="O11868" s="7"/>
      <c r="P11868" s="6"/>
      <c r="Q11868" s="6"/>
    </row>
    <row r="11869" spans="2:17" s="2" customFormat="1" x14ac:dyDescent="0.25">
      <c r="B11869" s="1"/>
      <c r="C11869" s="1"/>
      <c r="D11869" s="1"/>
      <c r="I11869" s="1"/>
      <c r="J11869" s="5"/>
      <c r="K11869" s="5"/>
      <c r="L11869" s="5"/>
      <c r="M11869" s="6"/>
      <c r="N11869" s="6"/>
      <c r="O11869" s="7"/>
      <c r="P11869" s="6"/>
      <c r="Q11869" s="6"/>
    </row>
    <row r="11870" spans="2:17" s="2" customFormat="1" x14ac:dyDescent="0.25">
      <c r="B11870" s="1"/>
      <c r="C11870" s="1"/>
      <c r="D11870" s="1"/>
      <c r="I11870" s="1"/>
      <c r="J11870" s="5"/>
      <c r="K11870" s="5"/>
      <c r="L11870" s="5"/>
      <c r="M11870" s="6"/>
      <c r="N11870" s="6"/>
      <c r="O11870" s="7"/>
      <c r="P11870" s="6"/>
      <c r="Q11870" s="6"/>
    </row>
    <row r="11871" spans="2:17" s="2" customFormat="1" x14ac:dyDescent="0.25">
      <c r="B11871" s="1"/>
      <c r="C11871" s="1"/>
      <c r="D11871" s="1"/>
      <c r="I11871" s="1"/>
      <c r="J11871" s="5"/>
      <c r="K11871" s="5"/>
      <c r="L11871" s="5"/>
      <c r="M11871" s="6"/>
      <c r="N11871" s="6"/>
      <c r="O11871" s="7"/>
      <c r="P11871" s="6"/>
      <c r="Q11871" s="6"/>
    </row>
    <row r="11872" spans="2:17" s="2" customFormat="1" x14ac:dyDescent="0.25">
      <c r="B11872" s="1"/>
      <c r="C11872" s="1"/>
      <c r="D11872" s="1"/>
      <c r="I11872" s="1"/>
      <c r="J11872" s="5"/>
      <c r="K11872" s="5"/>
      <c r="L11872" s="5"/>
      <c r="M11872" s="6"/>
      <c r="N11872" s="6"/>
      <c r="O11872" s="7"/>
      <c r="P11872" s="6"/>
      <c r="Q11872" s="6"/>
    </row>
    <row r="11873" spans="2:17" s="2" customFormat="1" x14ac:dyDescent="0.25">
      <c r="B11873" s="1"/>
      <c r="C11873" s="1"/>
      <c r="D11873" s="1"/>
      <c r="I11873" s="1"/>
      <c r="J11873" s="5"/>
      <c r="K11873" s="5"/>
      <c r="L11873" s="5"/>
      <c r="M11873" s="6"/>
      <c r="N11873" s="6"/>
      <c r="O11873" s="7"/>
      <c r="P11873" s="6"/>
      <c r="Q11873" s="6"/>
    </row>
    <row r="11874" spans="2:17" s="2" customFormat="1" x14ac:dyDescent="0.25">
      <c r="B11874" s="1"/>
      <c r="C11874" s="1"/>
      <c r="D11874" s="1"/>
      <c r="I11874" s="1"/>
      <c r="J11874" s="5"/>
      <c r="K11874" s="5"/>
      <c r="L11874" s="5"/>
      <c r="M11874" s="6"/>
      <c r="N11874" s="6"/>
      <c r="O11874" s="7"/>
      <c r="P11874" s="6"/>
      <c r="Q11874" s="6"/>
    </row>
    <row r="11875" spans="2:17" s="2" customFormat="1" x14ac:dyDescent="0.25">
      <c r="B11875" s="1"/>
      <c r="C11875" s="1"/>
      <c r="D11875" s="1"/>
      <c r="I11875" s="1"/>
      <c r="J11875" s="5"/>
      <c r="K11875" s="5"/>
      <c r="L11875" s="5"/>
      <c r="M11875" s="6"/>
      <c r="N11875" s="6"/>
      <c r="O11875" s="7"/>
      <c r="P11875" s="6"/>
      <c r="Q11875" s="6"/>
    </row>
    <row r="11876" spans="2:17" s="2" customFormat="1" x14ac:dyDescent="0.25">
      <c r="B11876" s="1"/>
      <c r="C11876" s="1"/>
      <c r="D11876" s="1"/>
      <c r="I11876" s="1"/>
      <c r="J11876" s="5"/>
      <c r="K11876" s="5"/>
      <c r="L11876" s="5"/>
      <c r="M11876" s="6"/>
      <c r="N11876" s="6"/>
      <c r="O11876" s="7"/>
      <c r="P11876" s="6"/>
      <c r="Q11876" s="6"/>
    </row>
    <row r="11877" spans="2:17" s="2" customFormat="1" x14ac:dyDescent="0.25">
      <c r="B11877" s="1"/>
      <c r="C11877" s="1"/>
      <c r="D11877" s="1"/>
      <c r="I11877" s="1"/>
      <c r="J11877" s="5"/>
      <c r="K11877" s="5"/>
      <c r="L11877" s="5"/>
      <c r="M11877" s="6"/>
      <c r="N11877" s="6"/>
      <c r="O11877" s="7"/>
      <c r="P11877" s="6"/>
      <c r="Q11877" s="6"/>
    </row>
    <row r="11878" spans="2:17" s="2" customFormat="1" x14ac:dyDescent="0.25">
      <c r="B11878" s="1"/>
      <c r="C11878" s="1"/>
      <c r="D11878" s="1"/>
      <c r="I11878" s="1"/>
      <c r="J11878" s="5"/>
      <c r="K11878" s="5"/>
      <c r="L11878" s="5"/>
      <c r="M11878" s="6"/>
      <c r="N11878" s="6"/>
      <c r="O11878" s="7"/>
      <c r="P11878" s="6"/>
      <c r="Q11878" s="6"/>
    </row>
    <row r="11879" spans="2:17" s="2" customFormat="1" x14ac:dyDescent="0.25">
      <c r="B11879" s="1"/>
      <c r="C11879" s="1"/>
      <c r="D11879" s="1"/>
      <c r="I11879" s="1"/>
      <c r="J11879" s="5"/>
      <c r="K11879" s="5"/>
      <c r="L11879" s="5"/>
      <c r="M11879" s="6"/>
      <c r="N11879" s="6"/>
      <c r="O11879" s="7"/>
      <c r="P11879" s="6"/>
      <c r="Q11879" s="6"/>
    </row>
    <row r="11880" spans="2:17" s="2" customFormat="1" x14ac:dyDescent="0.25">
      <c r="B11880" s="1"/>
      <c r="C11880" s="1"/>
      <c r="D11880" s="1"/>
      <c r="I11880" s="1"/>
      <c r="J11880" s="5"/>
      <c r="K11880" s="5"/>
      <c r="L11880" s="5"/>
      <c r="M11880" s="6"/>
      <c r="N11880" s="6"/>
      <c r="O11880" s="7"/>
      <c r="P11880" s="6"/>
      <c r="Q11880" s="6"/>
    </row>
    <row r="11881" spans="2:17" s="2" customFormat="1" x14ac:dyDescent="0.25">
      <c r="B11881" s="1"/>
      <c r="C11881" s="1"/>
      <c r="D11881" s="1"/>
      <c r="I11881" s="1"/>
      <c r="J11881" s="5"/>
      <c r="K11881" s="5"/>
      <c r="L11881" s="5"/>
      <c r="M11881" s="6"/>
      <c r="N11881" s="6"/>
      <c r="O11881" s="7"/>
      <c r="P11881" s="6"/>
      <c r="Q11881" s="6"/>
    </row>
    <row r="11882" spans="2:17" s="2" customFormat="1" x14ac:dyDescent="0.25">
      <c r="B11882" s="1"/>
      <c r="C11882" s="1"/>
      <c r="D11882" s="1"/>
      <c r="I11882" s="1"/>
      <c r="J11882" s="5"/>
      <c r="K11882" s="5"/>
      <c r="L11882" s="5"/>
      <c r="M11882" s="6"/>
      <c r="N11882" s="6"/>
      <c r="O11882" s="7"/>
      <c r="P11882" s="6"/>
      <c r="Q11882" s="6"/>
    </row>
    <row r="11883" spans="2:17" s="2" customFormat="1" x14ac:dyDescent="0.25">
      <c r="B11883" s="1"/>
      <c r="C11883" s="1"/>
      <c r="D11883" s="1"/>
      <c r="I11883" s="1"/>
      <c r="J11883" s="5"/>
      <c r="K11883" s="5"/>
      <c r="L11883" s="5"/>
      <c r="M11883" s="6"/>
      <c r="N11883" s="6"/>
      <c r="O11883" s="7"/>
      <c r="P11883" s="6"/>
      <c r="Q11883" s="6"/>
    </row>
    <row r="11884" spans="2:17" s="2" customFormat="1" x14ac:dyDescent="0.25">
      <c r="B11884" s="1"/>
      <c r="C11884" s="1"/>
      <c r="D11884" s="1"/>
      <c r="I11884" s="1"/>
      <c r="J11884" s="5"/>
      <c r="K11884" s="5"/>
      <c r="L11884" s="5"/>
      <c r="M11884" s="6"/>
      <c r="N11884" s="6"/>
      <c r="O11884" s="7"/>
      <c r="P11884" s="6"/>
      <c r="Q11884" s="6"/>
    </row>
    <row r="11885" spans="2:17" s="2" customFormat="1" x14ac:dyDescent="0.25">
      <c r="B11885" s="1"/>
      <c r="C11885" s="1"/>
      <c r="D11885" s="1"/>
      <c r="I11885" s="1"/>
      <c r="J11885" s="5"/>
      <c r="K11885" s="5"/>
      <c r="L11885" s="5"/>
      <c r="M11885" s="6"/>
      <c r="N11885" s="6"/>
      <c r="O11885" s="7"/>
      <c r="P11885" s="6"/>
      <c r="Q11885" s="6"/>
    </row>
    <row r="11886" spans="2:17" s="2" customFormat="1" x14ac:dyDescent="0.25">
      <c r="B11886" s="1"/>
      <c r="C11886" s="1"/>
      <c r="D11886" s="1"/>
      <c r="I11886" s="1"/>
      <c r="J11886" s="5"/>
      <c r="K11886" s="5"/>
      <c r="L11886" s="5"/>
      <c r="M11886" s="6"/>
      <c r="N11886" s="6"/>
      <c r="O11886" s="7"/>
      <c r="P11886" s="6"/>
      <c r="Q11886" s="6"/>
    </row>
    <row r="11887" spans="2:17" s="2" customFormat="1" x14ac:dyDescent="0.25">
      <c r="B11887" s="1"/>
      <c r="C11887" s="1"/>
      <c r="D11887" s="1"/>
      <c r="I11887" s="1"/>
      <c r="J11887" s="5"/>
      <c r="K11887" s="5"/>
      <c r="L11887" s="5"/>
      <c r="M11887" s="6"/>
      <c r="N11887" s="6"/>
      <c r="O11887" s="7"/>
      <c r="P11887" s="6"/>
      <c r="Q11887" s="6"/>
    </row>
    <row r="11888" spans="2:17" s="2" customFormat="1" x14ac:dyDescent="0.25">
      <c r="B11888" s="1"/>
      <c r="C11888" s="1"/>
      <c r="D11888" s="1"/>
      <c r="I11888" s="1"/>
      <c r="J11888" s="5"/>
      <c r="K11888" s="5"/>
      <c r="L11888" s="5"/>
      <c r="M11888" s="6"/>
      <c r="N11888" s="6"/>
      <c r="O11888" s="7"/>
      <c r="P11888" s="6"/>
      <c r="Q11888" s="6"/>
    </row>
    <row r="11889" spans="2:17" s="2" customFormat="1" x14ac:dyDescent="0.25">
      <c r="B11889" s="1"/>
      <c r="C11889" s="1"/>
      <c r="D11889" s="1"/>
      <c r="I11889" s="1"/>
      <c r="J11889" s="5"/>
      <c r="K11889" s="5"/>
      <c r="L11889" s="5"/>
      <c r="M11889" s="6"/>
      <c r="N11889" s="6"/>
      <c r="O11889" s="7"/>
      <c r="P11889" s="6"/>
      <c r="Q11889" s="6"/>
    </row>
    <row r="11890" spans="2:17" s="2" customFormat="1" x14ac:dyDescent="0.25">
      <c r="B11890" s="1"/>
      <c r="C11890" s="1"/>
      <c r="D11890" s="1"/>
      <c r="I11890" s="1"/>
      <c r="J11890" s="5"/>
      <c r="K11890" s="5"/>
      <c r="L11890" s="5"/>
      <c r="M11890" s="6"/>
      <c r="N11890" s="6"/>
      <c r="O11890" s="7"/>
      <c r="P11890" s="6"/>
      <c r="Q11890" s="6"/>
    </row>
    <row r="11891" spans="2:17" s="2" customFormat="1" x14ac:dyDescent="0.25">
      <c r="B11891" s="1"/>
      <c r="C11891" s="1"/>
      <c r="D11891" s="1"/>
      <c r="I11891" s="1"/>
      <c r="J11891" s="5"/>
      <c r="K11891" s="5"/>
      <c r="L11891" s="5"/>
      <c r="M11891" s="6"/>
      <c r="N11891" s="6"/>
      <c r="O11891" s="7"/>
      <c r="P11891" s="6"/>
      <c r="Q11891" s="6"/>
    </row>
    <row r="11892" spans="2:17" s="2" customFormat="1" x14ac:dyDescent="0.25">
      <c r="B11892" s="1"/>
      <c r="C11892" s="1"/>
      <c r="D11892" s="1"/>
      <c r="I11892" s="1"/>
      <c r="J11892" s="5"/>
      <c r="K11892" s="5"/>
      <c r="L11892" s="5"/>
      <c r="M11892" s="6"/>
      <c r="N11892" s="6"/>
      <c r="O11892" s="7"/>
      <c r="P11892" s="6"/>
      <c r="Q11892" s="6"/>
    </row>
    <row r="11893" spans="2:17" s="2" customFormat="1" x14ac:dyDescent="0.25">
      <c r="B11893" s="1"/>
      <c r="C11893" s="1"/>
      <c r="D11893" s="1"/>
      <c r="I11893" s="1"/>
      <c r="J11893" s="5"/>
      <c r="K11893" s="5"/>
      <c r="L11893" s="5"/>
      <c r="M11893" s="6"/>
      <c r="N11893" s="6"/>
      <c r="O11893" s="7"/>
      <c r="P11893" s="6"/>
      <c r="Q11893" s="6"/>
    </row>
    <row r="11894" spans="2:17" s="2" customFormat="1" x14ac:dyDescent="0.25">
      <c r="B11894" s="1"/>
      <c r="C11894" s="1"/>
      <c r="D11894" s="1"/>
      <c r="I11894" s="1"/>
      <c r="J11894" s="5"/>
      <c r="K11894" s="5"/>
      <c r="L11894" s="5"/>
      <c r="M11894" s="6"/>
      <c r="N11894" s="6"/>
      <c r="O11894" s="7"/>
      <c r="P11894" s="6"/>
      <c r="Q11894" s="6"/>
    </row>
    <row r="11895" spans="2:17" s="2" customFormat="1" x14ac:dyDescent="0.25">
      <c r="B11895" s="1"/>
      <c r="C11895" s="1"/>
      <c r="D11895" s="1"/>
      <c r="I11895" s="1"/>
      <c r="J11895" s="5"/>
      <c r="K11895" s="5"/>
      <c r="L11895" s="5"/>
      <c r="M11895" s="6"/>
      <c r="N11895" s="6"/>
      <c r="O11895" s="7"/>
      <c r="P11895" s="6"/>
      <c r="Q11895" s="6"/>
    </row>
    <row r="11896" spans="2:17" s="2" customFormat="1" x14ac:dyDescent="0.25">
      <c r="B11896" s="1"/>
      <c r="C11896" s="1"/>
      <c r="D11896" s="1"/>
      <c r="I11896" s="1"/>
      <c r="J11896" s="5"/>
      <c r="K11896" s="5"/>
      <c r="L11896" s="5"/>
      <c r="M11896" s="6"/>
      <c r="N11896" s="6"/>
      <c r="O11896" s="7"/>
      <c r="P11896" s="6"/>
      <c r="Q11896" s="6"/>
    </row>
    <row r="11897" spans="2:17" s="2" customFormat="1" x14ac:dyDescent="0.25">
      <c r="B11897" s="1"/>
      <c r="C11897" s="1"/>
      <c r="D11897" s="1"/>
      <c r="I11897" s="1"/>
      <c r="J11897" s="5"/>
      <c r="K11897" s="5"/>
      <c r="L11897" s="5"/>
      <c r="M11897" s="6"/>
      <c r="N11897" s="6"/>
      <c r="O11897" s="7"/>
      <c r="P11897" s="6"/>
      <c r="Q11897" s="6"/>
    </row>
    <row r="11898" spans="2:17" s="2" customFormat="1" x14ac:dyDescent="0.25">
      <c r="B11898" s="1"/>
      <c r="C11898" s="1"/>
      <c r="D11898" s="1"/>
      <c r="I11898" s="1"/>
      <c r="J11898" s="5"/>
      <c r="K11898" s="5"/>
      <c r="L11898" s="5"/>
      <c r="M11898" s="6"/>
      <c r="N11898" s="6"/>
      <c r="O11898" s="7"/>
      <c r="P11898" s="6"/>
      <c r="Q11898" s="6"/>
    </row>
    <row r="11899" spans="2:17" s="2" customFormat="1" x14ac:dyDescent="0.25">
      <c r="B11899" s="1"/>
      <c r="C11899" s="1"/>
      <c r="D11899" s="1"/>
      <c r="I11899" s="1"/>
      <c r="J11899" s="5"/>
      <c r="K11899" s="5"/>
      <c r="L11899" s="5"/>
      <c r="M11899" s="6"/>
      <c r="N11899" s="6"/>
      <c r="O11899" s="7"/>
      <c r="P11899" s="6"/>
      <c r="Q11899" s="6"/>
    </row>
    <row r="11900" spans="2:17" s="2" customFormat="1" x14ac:dyDescent="0.25">
      <c r="B11900" s="1"/>
      <c r="C11900" s="1"/>
      <c r="D11900" s="1"/>
      <c r="I11900" s="1"/>
      <c r="J11900" s="5"/>
      <c r="K11900" s="5"/>
      <c r="L11900" s="5"/>
      <c r="M11900" s="6"/>
      <c r="N11900" s="6"/>
      <c r="O11900" s="7"/>
      <c r="P11900" s="6"/>
      <c r="Q11900" s="6"/>
    </row>
    <row r="11901" spans="2:17" s="2" customFormat="1" x14ac:dyDescent="0.25">
      <c r="B11901" s="1"/>
      <c r="C11901" s="1"/>
      <c r="D11901" s="1"/>
      <c r="I11901" s="1"/>
      <c r="J11901" s="5"/>
      <c r="K11901" s="5"/>
      <c r="L11901" s="5"/>
      <c r="M11901" s="6"/>
      <c r="N11901" s="6"/>
      <c r="O11901" s="7"/>
      <c r="P11901" s="6"/>
      <c r="Q11901" s="6"/>
    </row>
    <row r="11902" spans="2:17" s="2" customFormat="1" x14ac:dyDescent="0.25">
      <c r="B11902" s="1"/>
      <c r="C11902" s="1"/>
      <c r="D11902" s="1"/>
      <c r="I11902" s="1"/>
      <c r="J11902" s="5"/>
      <c r="K11902" s="5"/>
      <c r="L11902" s="5"/>
      <c r="M11902" s="6"/>
      <c r="N11902" s="6"/>
      <c r="O11902" s="7"/>
      <c r="P11902" s="6"/>
      <c r="Q11902" s="6"/>
    </row>
    <row r="11903" spans="2:17" s="2" customFormat="1" x14ac:dyDescent="0.25">
      <c r="B11903" s="1"/>
      <c r="C11903" s="1"/>
      <c r="D11903" s="1"/>
      <c r="I11903" s="1"/>
      <c r="J11903" s="5"/>
      <c r="K11903" s="5"/>
      <c r="L11903" s="5"/>
      <c r="M11903" s="6"/>
      <c r="N11903" s="6"/>
      <c r="O11903" s="7"/>
      <c r="P11903" s="6"/>
      <c r="Q11903" s="6"/>
    </row>
    <row r="11904" spans="2:17" s="2" customFormat="1" x14ac:dyDescent="0.25">
      <c r="B11904" s="1"/>
      <c r="C11904" s="1"/>
      <c r="D11904" s="1"/>
      <c r="I11904" s="1"/>
      <c r="J11904" s="5"/>
      <c r="K11904" s="5"/>
      <c r="L11904" s="5"/>
      <c r="M11904" s="6"/>
      <c r="N11904" s="6"/>
      <c r="O11904" s="7"/>
      <c r="P11904" s="6"/>
      <c r="Q11904" s="6"/>
    </row>
    <row r="11905" spans="2:17" s="2" customFormat="1" x14ac:dyDescent="0.25">
      <c r="B11905" s="1"/>
      <c r="C11905" s="1"/>
      <c r="D11905" s="1"/>
      <c r="I11905" s="1"/>
      <c r="J11905" s="5"/>
      <c r="K11905" s="5"/>
      <c r="L11905" s="5"/>
      <c r="M11905" s="6"/>
      <c r="N11905" s="6"/>
      <c r="O11905" s="7"/>
      <c r="P11905" s="6"/>
      <c r="Q11905" s="6"/>
    </row>
    <row r="11906" spans="2:17" s="2" customFormat="1" x14ac:dyDescent="0.25">
      <c r="B11906" s="1"/>
      <c r="C11906" s="1"/>
      <c r="D11906" s="1"/>
      <c r="I11906" s="1"/>
      <c r="J11906" s="5"/>
      <c r="K11906" s="5"/>
      <c r="L11906" s="5"/>
      <c r="M11906" s="6"/>
      <c r="N11906" s="6"/>
      <c r="O11906" s="7"/>
      <c r="P11906" s="6"/>
      <c r="Q11906" s="6"/>
    </row>
    <row r="11907" spans="2:17" s="2" customFormat="1" x14ac:dyDescent="0.25">
      <c r="B11907" s="1"/>
      <c r="C11907" s="1"/>
      <c r="D11907" s="1"/>
      <c r="I11907" s="1"/>
      <c r="J11907" s="5"/>
      <c r="K11907" s="5"/>
      <c r="L11907" s="5"/>
      <c r="M11907" s="6"/>
      <c r="N11907" s="6"/>
      <c r="O11907" s="7"/>
      <c r="P11907" s="6"/>
      <c r="Q11907" s="6"/>
    </row>
    <row r="11908" spans="2:17" s="2" customFormat="1" x14ac:dyDescent="0.25">
      <c r="B11908" s="1"/>
      <c r="C11908" s="1"/>
      <c r="D11908" s="1"/>
      <c r="I11908" s="1"/>
      <c r="J11908" s="5"/>
      <c r="K11908" s="5"/>
      <c r="L11908" s="5"/>
      <c r="M11908" s="6"/>
      <c r="N11908" s="6"/>
      <c r="O11908" s="7"/>
      <c r="P11908" s="6"/>
      <c r="Q11908" s="6"/>
    </row>
    <row r="11909" spans="2:17" s="2" customFormat="1" x14ac:dyDescent="0.25">
      <c r="B11909" s="1"/>
      <c r="C11909" s="1"/>
      <c r="D11909" s="1"/>
      <c r="I11909" s="1"/>
      <c r="J11909" s="5"/>
      <c r="K11909" s="5"/>
      <c r="L11909" s="5"/>
      <c r="M11909" s="6"/>
      <c r="N11909" s="6"/>
      <c r="O11909" s="7"/>
      <c r="P11909" s="6"/>
      <c r="Q11909" s="6"/>
    </row>
    <row r="11910" spans="2:17" s="2" customFormat="1" x14ac:dyDescent="0.25">
      <c r="B11910" s="1"/>
      <c r="C11910" s="1"/>
      <c r="D11910" s="1"/>
      <c r="I11910" s="1"/>
      <c r="J11910" s="5"/>
      <c r="K11910" s="5"/>
      <c r="L11910" s="5"/>
      <c r="M11910" s="6"/>
      <c r="N11910" s="6"/>
      <c r="O11910" s="7"/>
      <c r="P11910" s="6"/>
      <c r="Q11910" s="6"/>
    </row>
    <row r="11911" spans="2:17" s="2" customFormat="1" x14ac:dyDescent="0.25">
      <c r="B11911" s="1"/>
      <c r="C11911" s="1"/>
      <c r="D11911" s="1"/>
      <c r="I11911" s="1"/>
      <c r="J11911" s="5"/>
      <c r="K11911" s="5"/>
      <c r="L11911" s="5"/>
      <c r="M11911" s="6"/>
      <c r="N11911" s="6"/>
      <c r="O11911" s="7"/>
      <c r="P11911" s="6"/>
      <c r="Q11911" s="6"/>
    </row>
    <row r="11912" spans="2:17" s="2" customFormat="1" x14ac:dyDescent="0.25">
      <c r="B11912" s="1"/>
      <c r="C11912" s="1"/>
      <c r="D11912" s="1"/>
      <c r="I11912" s="1"/>
      <c r="J11912" s="5"/>
      <c r="K11912" s="5"/>
      <c r="L11912" s="5"/>
      <c r="M11912" s="6"/>
      <c r="N11912" s="6"/>
      <c r="O11912" s="7"/>
      <c r="P11912" s="6"/>
      <c r="Q11912" s="6"/>
    </row>
    <row r="11913" spans="2:17" s="2" customFormat="1" x14ac:dyDescent="0.25">
      <c r="B11913" s="1"/>
      <c r="C11913" s="1"/>
      <c r="D11913" s="1"/>
      <c r="I11913" s="1"/>
      <c r="J11913" s="5"/>
      <c r="K11913" s="5"/>
      <c r="L11913" s="5"/>
      <c r="M11913" s="6"/>
      <c r="N11913" s="6"/>
      <c r="O11913" s="7"/>
      <c r="P11913" s="6"/>
      <c r="Q11913" s="6"/>
    </row>
    <row r="11914" spans="2:17" s="2" customFormat="1" x14ac:dyDescent="0.25">
      <c r="B11914" s="1"/>
      <c r="C11914" s="1"/>
      <c r="D11914" s="1"/>
      <c r="I11914" s="1"/>
      <c r="J11914" s="5"/>
      <c r="K11914" s="5"/>
      <c r="L11914" s="5"/>
      <c r="M11914" s="6"/>
      <c r="N11914" s="6"/>
      <c r="O11914" s="7"/>
      <c r="P11914" s="6"/>
      <c r="Q11914" s="6"/>
    </row>
    <row r="11915" spans="2:17" s="2" customFormat="1" x14ac:dyDescent="0.25">
      <c r="B11915" s="1"/>
      <c r="C11915" s="1"/>
      <c r="D11915" s="1"/>
      <c r="I11915" s="1"/>
      <c r="J11915" s="5"/>
      <c r="K11915" s="5"/>
      <c r="L11915" s="5"/>
      <c r="M11915" s="6"/>
      <c r="N11915" s="6"/>
      <c r="O11915" s="7"/>
      <c r="P11915" s="6"/>
      <c r="Q11915" s="6"/>
    </row>
    <row r="11916" spans="2:17" s="2" customFormat="1" x14ac:dyDescent="0.25">
      <c r="B11916" s="1"/>
      <c r="C11916" s="1"/>
      <c r="D11916" s="1"/>
      <c r="I11916" s="1"/>
      <c r="J11916" s="5"/>
      <c r="K11916" s="5"/>
      <c r="L11916" s="5"/>
      <c r="M11916" s="6"/>
      <c r="N11916" s="6"/>
      <c r="O11916" s="7"/>
      <c r="P11916" s="6"/>
      <c r="Q11916" s="6"/>
    </row>
    <row r="11917" spans="2:17" s="2" customFormat="1" x14ac:dyDescent="0.25">
      <c r="B11917" s="1"/>
      <c r="C11917" s="1"/>
      <c r="D11917" s="1"/>
      <c r="I11917" s="1"/>
      <c r="J11917" s="5"/>
      <c r="K11917" s="5"/>
      <c r="L11917" s="5"/>
      <c r="M11917" s="6"/>
      <c r="N11917" s="6"/>
      <c r="O11917" s="7"/>
      <c r="P11917" s="6"/>
      <c r="Q11917" s="6"/>
    </row>
    <row r="11918" spans="2:17" s="2" customFormat="1" x14ac:dyDescent="0.25">
      <c r="B11918" s="1"/>
      <c r="C11918" s="1"/>
      <c r="D11918" s="1"/>
      <c r="I11918" s="1"/>
      <c r="J11918" s="5"/>
      <c r="K11918" s="5"/>
      <c r="L11918" s="5"/>
      <c r="M11918" s="6"/>
      <c r="N11918" s="6"/>
      <c r="O11918" s="7"/>
      <c r="P11918" s="6"/>
      <c r="Q11918" s="6"/>
    </row>
    <row r="11919" spans="2:17" s="2" customFormat="1" x14ac:dyDescent="0.25">
      <c r="B11919" s="1"/>
      <c r="C11919" s="1"/>
      <c r="D11919" s="1"/>
      <c r="I11919" s="1"/>
      <c r="J11919" s="5"/>
      <c r="K11919" s="5"/>
      <c r="L11919" s="5"/>
      <c r="M11919" s="6"/>
      <c r="N11919" s="6"/>
      <c r="O11919" s="7"/>
      <c r="P11919" s="6"/>
      <c r="Q11919" s="6"/>
    </row>
    <row r="11920" spans="2:17" s="2" customFormat="1" x14ac:dyDescent="0.25">
      <c r="B11920" s="1"/>
      <c r="C11920" s="1"/>
      <c r="D11920" s="1"/>
      <c r="I11920" s="1"/>
      <c r="J11920" s="5"/>
      <c r="K11920" s="5"/>
      <c r="L11920" s="5"/>
      <c r="M11920" s="6"/>
      <c r="N11920" s="6"/>
      <c r="O11920" s="7"/>
      <c r="P11920" s="6"/>
      <c r="Q11920" s="6"/>
    </row>
    <row r="11921" spans="2:17" s="2" customFormat="1" x14ac:dyDescent="0.25">
      <c r="B11921" s="1"/>
      <c r="C11921" s="1"/>
      <c r="D11921" s="1"/>
      <c r="I11921" s="1"/>
      <c r="J11921" s="5"/>
      <c r="K11921" s="5"/>
      <c r="L11921" s="5"/>
      <c r="M11921" s="6"/>
      <c r="N11921" s="6"/>
      <c r="O11921" s="7"/>
      <c r="P11921" s="6"/>
      <c r="Q11921" s="6"/>
    </row>
    <row r="11922" spans="2:17" s="2" customFormat="1" x14ac:dyDescent="0.25">
      <c r="B11922" s="1"/>
      <c r="C11922" s="1"/>
      <c r="D11922" s="1"/>
      <c r="I11922" s="1"/>
      <c r="J11922" s="5"/>
      <c r="K11922" s="5"/>
      <c r="L11922" s="5"/>
      <c r="M11922" s="6"/>
      <c r="N11922" s="6"/>
      <c r="O11922" s="7"/>
      <c r="P11922" s="6"/>
      <c r="Q11922" s="6"/>
    </row>
    <row r="11923" spans="2:17" s="2" customFormat="1" x14ac:dyDescent="0.25">
      <c r="B11923" s="1"/>
      <c r="C11923" s="1"/>
      <c r="D11923" s="1"/>
      <c r="I11923" s="1"/>
      <c r="J11923" s="5"/>
      <c r="K11923" s="5"/>
      <c r="L11923" s="5"/>
      <c r="M11923" s="6"/>
      <c r="N11923" s="6"/>
      <c r="O11923" s="7"/>
      <c r="P11923" s="6"/>
      <c r="Q11923" s="6"/>
    </row>
    <row r="11924" spans="2:17" s="2" customFormat="1" x14ac:dyDescent="0.25">
      <c r="B11924" s="1"/>
      <c r="C11924" s="1"/>
      <c r="D11924" s="1"/>
      <c r="I11924" s="1"/>
      <c r="J11924" s="5"/>
      <c r="K11924" s="5"/>
      <c r="L11924" s="5"/>
      <c r="M11924" s="6"/>
      <c r="N11924" s="6"/>
      <c r="O11924" s="7"/>
      <c r="P11924" s="6"/>
      <c r="Q11924" s="6"/>
    </row>
    <row r="11925" spans="2:17" s="2" customFormat="1" x14ac:dyDescent="0.25">
      <c r="B11925" s="1"/>
      <c r="C11925" s="1"/>
      <c r="D11925" s="1"/>
      <c r="I11925" s="1"/>
      <c r="J11925" s="5"/>
      <c r="K11925" s="5"/>
      <c r="L11925" s="5"/>
      <c r="M11925" s="6"/>
      <c r="N11925" s="6"/>
      <c r="O11925" s="7"/>
      <c r="P11925" s="6"/>
      <c r="Q11925" s="6"/>
    </row>
    <row r="11926" spans="2:17" s="2" customFormat="1" x14ac:dyDescent="0.25">
      <c r="B11926" s="1"/>
      <c r="C11926" s="1"/>
      <c r="D11926" s="1"/>
      <c r="I11926" s="1"/>
      <c r="J11926" s="5"/>
      <c r="K11926" s="5"/>
      <c r="L11926" s="5"/>
      <c r="M11926" s="6"/>
      <c r="N11926" s="6"/>
      <c r="O11926" s="7"/>
      <c r="P11926" s="6"/>
      <c r="Q11926" s="6"/>
    </row>
    <row r="11927" spans="2:17" s="2" customFormat="1" x14ac:dyDescent="0.25">
      <c r="B11927" s="1"/>
      <c r="C11927" s="1"/>
      <c r="D11927" s="1"/>
      <c r="I11927" s="1"/>
      <c r="J11927" s="5"/>
      <c r="K11927" s="5"/>
      <c r="L11927" s="5"/>
      <c r="M11927" s="6"/>
      <c r="N11927" s="6"/>
      <c r="O11927" s="7"/>
      <c r="P11927" s="6"/>
      <c r="Q11927" s="6"/>
    </row>
    <row r="11928" spans="2:17" s="2" customFormat="1" x14ac:dyDescent="0.25">
      <c r="B11928" s="1"/>
      <c r="C11928" s="1"/>
      <c r="D11928" s="1"/>
      <c r="I11928" s="1"/>
      <c r="J11928" s="5"/>
      <c r="K11928" s="5"/>
      <c r="L11928" s="5"/>
      <c r="M11928" s="6"/>
      <c r="N11928" s="6"/>
      <c r="O11928" s="7"/>
      <c r="P11928" s="6"/>
      <c r="Q11928" s="6"/>
    </row>
    <row r="11929" spans="2:17" s="2" customFormat="1" x14ac:dyDescent="0.25">
      <c r="B11929" s="1"/>
      <c r="C11929" s="1"/>
      <c r="D11929" s="1"/>
      <c r="I11929" s="1"/>
      <c r="J11929" s="5"/>
      <c r="K11929" s="5"/>
      <c r="L11929" s="5"/>
      <c r="M11929" s="6"/>
      <c r="N11929" s="6"/>
      <c r="O11929" s="7"/>
      <c r="P11929" s="6"/>
      <c r="Q11929" s="6"/>
    </row>
    <row r="11930" spans="2:17" s="2" customFormat="1" x14ac:dyDescent="0.25">
      <c r="B11930" s="1"/>
      <c r="C11930" s="1"/>
      <c r="D11930" s="1"/>
      <c r="I11930" s="1"/>
      <c r="J11930" s="5"/>
      <c r="K11930" s="5"/>
      <c r="L11930" s="5"/>
      <c r="M11930" s="6"/>
      <c r="N11930" s="6"/>
      <c r="O11930" s="7"/>
      <c r="P11930" s="6"/>
      <c r="Q11930" s="6"/>
    </row>
    <row r="11931" spans="2:17" s="2" customFormat="1" x14ac:dyDescent="0.25">
      <c r="B11931" s="1"/>
      <c r="C11931" s="1"/>
      <c r="D11931" s="1"/>
      <c r="I11931" s="1"/>
      <c r="J11931" s="5"/>
      <c r="K11931" s="5"/>
      <c r="L11931" s="5"/>
      <c r="M11931" s="6"/>
      <c r="N11931" s="6"/>
      <c r="O11931" s="7"/>
      <c r="P11931" s="6"/>
      <c r="Q11931" s="6"/>
    </row>
    <row r="11932" spans="2:17" s="2" customFormat="1" x14ac:dyDescent="0.25">
      <c r="B11932" s="1"/>
      <c r="C11932" s="1"/>
      <c r="D11932" s="1"/>
      <c r="I11932" s="1"/>
      <c r="J11932" s="5"/>
      <c r="K11932" s="5"/>
      <c r="L11932" s="5"/>
      <c r="M11932" s="6"/>
      <c r="N11932" s="6"/>
      <c r="O11932" s="7"/>
      <c r="P11932" s="6"/>
      <c r="Q11932" s="6"/>
    </row>
    <row r="11933" spans="2:17" s="2" customFormat="1" x14ac:dyDescent="0.25">
      <c r="B11933" s="1"/>
      <c r="C11933" s="1"/>
      <c r="D11933" s="1"/>
      <c r="I11933" s="1"/>
      <c r="J11933" s="5"/>
      <c r="K11933" s="5"/>
      <c r="L11933" s="5"/>
      <c r="M11933" s="6"/>
      <c r="N11933" s="6"/>
      <c r="O11933" s="7"/>
      <c r="P11933" s="6"/>
      <c r="Q11933" s="6"/>
    </row>
    <row r="11934" spans="2:17" s="2" customFormat="1" x14ac:dyDescent="0.25">
      <c r="B11934" s="1"/>
      <c r="C11934" s="1"/>
      <c r="D11934" s="1"/>
      <c r="I11934" s="1"/>
      <c r="J11934" s="5"/>
      <c r="K11934" s="5"/>
      <c r="L11934" s="5"/>
      <c r="M11934" s="6"/>
      <c r="N11934" s="6"/>
      <c r="O11934" s="7"/>
      <c r="P11934" s="6"/>
      <c r="Q11934" s="6"/>
    </row>
    <row r="11935" spans="2:17" s="2" customFormat="1" x14ac:dyDescent="0.25">
      <c r="B11935" s="1"/>
      <c r="C11935" s="1"/>
      <c r="D11935" s="1"/>
      <c r="I11935" s="1"/>
      <c r="J11935" s="5"/>
      <c r="K11935" s="5"/>
      <c r="L11935" s="5"/>
      <c r="M11935" s="6"/>
      <c r="N11935" s="6"/>
      <c r="O11935" s="7"/>
      <c r="P11935" s="6"/>
      <c r="Q11935" s="6"/>
    </row>
    <row r="11936" spans="2:17" s="2" customFormat="1" x14ac:dyDescent="0.25">
      <c r="B11936" s="1"/>
      <c r="C11936" s="1"/>
      <c r="D11936" s="1"/>
      <c r="I11936" s="1"/>
      <c r="J11936" s="5"/>
      <c r="K11936" s="5"/>
      <c r="L11936" s="5"/>
      <c r="M11936" s="6"/>
      <c r="N11936" s="6"/>
      <c r="O11936" s="7"/>
      <c r="P11936" s="6"/>
      <c r="Q11936" s="6"/>
    </row>
    <row r="11937" spans="2:17" s="2" customFormat="1" x14ac:dyDescent="0.25">
      <c r="B11937" s="1"/>
      <c r="C11937" s="1"/>
      <c r="D11937" s="1"/>
      <c r="I11937" s="1"/>
      <c r="J11937" s="5"/>
      <c r="K11937" s="5"/>
      <c r="L11937" s="5"/>
      <c r="M11937" s="6"/>
      <c r="N11937" s="6"/>
      <c r="O11937" s="7"/>
      <c r="P11937" s="6"/>
      <c r="Q11937" s="6"/>
    </row>
    <row r="11938" spans="2:17" s="2" customFormat="1" x14ac:dyDescent="0.25">
      <c r="B11938" s="1"/>
      <c r="C11938" s="1"/>
      <c r="D11938" s="1"/>
      <c r="I11938" s="1"/>
      <c r="J11938" s="5"/>
      <c r="K11938" s="5"/>
      <c r="L11938" s="5"/>
      <c r="M11938" s="6"/>
      <c r="N11938" s="6"/>
      <c r="O11938" s="7"/>
      <c r="P11938" s="6"/>
      <c r="Q11938" s="6"/>
    </row>
    <row r="11939" spans="2:17" s="2" customFormat="1" x14ac:dyDescent="0.25">
      <c r="B11939" s="1"/>
      <c r="C11939" s="1"/>
      <c r="D11939" s="1"/>
      <c r="I11939" s="1"/>
      <c r="J11939" s="5"/>
      <c r="K11939" s="5"/>
      <c r="L11939" s="5"/>
      <c r="M11939" s="6"/>
      <c r="N11939" s="6"/>
      <c r="O11939" s="7"/>
      <c r="P11939" s="6"/>
      <c r="Q11939" s="6"/>
    </row>
    <row r="11940" spans="2:17" s="2" customFormat="1" x14ac:dyDescent="0.25">
      <c r="B11940" s="1"/>
      <c r="C11940" s="1"/>
      <c r="D11940" s="1"/>
      <c r="I11940" s="1"/>
      <c r="J11940" s="5"/>
      <c r="K11940" s="5"/>
      <c r="L11940" s="5"/>
      <c r="M11940" s="6"/>
      <c r="N11940" s="6"/>
      <c r="O11940" s="7"/>
      <c r="P11940" s="6"/>
      <c r="Q11940" s="6"/>
    </row>
    <row r="11941" spans="2:17" s="2" customFormat="1" x14ac:dyDescent="0.25">
      <c r="B11941" s="1"/>
      <c r="C11941" s="1"/>
      <c r="D11941" s="1"/>
      <c r="I11941" s="1"/>
      <c r="J11941" s="5"/>
      <c r="K11941" s="5"/>
      <c r="L11941" s="5"/>
      <c r="M11941" s="6"/>
      <c r="N11941" s="6"/>
      <c r="O11941" s="7"/>
      <c r="P11941" s="6"/>
      <c r="Q11941" s="6"/>
    </row>
    <row r="11942" spans="2:17" s="2" customFormat="1" x14ac:dyDescent="0.25">
      <c r="B11942" s="1"/>
      <c r="C11942" s="1"/>
      <c r="D11942" s="1"/>
      <c r="I11942" s="1"/>
      <c r="J11942" s="5"/>
      <c r="K11942" s="5"/>
      <c r="L11942" s="5"/>
      <c r="M11942" s="6"/>
      <c r="N11942" s="6"/>
      <c r="O11942" s="7"/>
      <c r="P11942" s="6"/>
      <c r="Q11942" s="6"/>
    </row>
    <row r="11943" spans="2:17" s="2" customFormat="1" x14ac:dyDescent="0.25">
      <c r="B11943" s="1"/>
      <c r="C11943" s="1"/>
      <c r="D11943" s="1"/>
      <c r="I11943" s="1"/>
      <c r="J11943" s="5"/>
      <c r="K11943" s="5"/>
      <c r="L11943" s="5"/>
      <c r="M11943" s="6"/>
      <c r="N11943" s="6"/>
      <c r="O11943" s="7"/>
      <c r="P11943" s="6"/>
      <c r="Q11943" s="6"/>
    </row>
    <row r="11944" spans="2:17" s="2" customFormat="1" x14ac:dyDescent="0.25">
      <c r="B11944" s="1"/>
      <c r="C11944" s="1"/>
      <c r="D11944" s="1"/>
      <c r="I11944" s="1"/>
      <c r="J11944" s="5"/>
      <c r="K11944" s="5"/>
      <c r="L11944" s="5"/>
      <c r="M11944" s="6"/>
      <c r="N11944" s="6"/>
      <c r="O11944" s="7"/>
      <c r="P11944" s="6"/>
      <c r="Q11944" s="6"/>
    </row>
    <row r="11945" spans="2:17" s="2" customFormat="1" x14ac:dyDescent="0.25">
      <c r="B11945" s="1"/>
      <c r="C11945" s="1"/>
      <c r="D11945" s="1"/>
      <c r="I11945" s="1"/>
      <c r="J11945" s="5"/>
      <c r="K11945" s="5"/>
      <c r="L11945" s="5"/>
      <c r="M11945" s="6"/>
      <c r="N11945" s="6"/>
      <c r="O11945" s="7"/>
      <c r="P11945" s="6"/>
      <c r="Q11945" s="6"/>
    </row>
    <row r="11946" spans="2:17" s="2" customFormat="1" x14ac:dyDescent="0.25">
      <c r="B11946" s="1"/>
      <c r="C11946" s="1"/>
      <c r="D11946" s="1"/>
      <c r="I11946" s="1"/>
      <c r="J11946" s="5"/>
      <c r="K11946" s="5"/>
      <c r="L11946" s="5"/>
      <c r="M11946" s="6"/>
      <c r="N11946" s="6"/>
      <c r="O11946" s="7"/>
      <c r="P11946" s="6"/>
      <c r="Q11946" s="6"/>
    </row>
    <row r="11947" spans="2:17" s="2" customFormat="1" x14ac:dyDescent="0.25">
      <c r="B11947" s="1"/>
      <c r="C11947" s="1"/>
      <c r="D11947" s="1"/>
      <c r="I11947" s="1"/>
      <c r="J11947" s="5"/>
      <c r="K11947" s="5"/>
      <c r="L11947" s="5"/>
      <c r="M11947" s="6"/>
      <c r="N11947" s="6"/>
      <c r="O11947" s="7"/>
      <c r="P11947" s="6"/>
      <c r="Q11947" s="6"/>
    </row>
    <row r="11948" spans="2:17" s="2" customFormat="1" x14ac:dyDescent="0.25">
      <c r="B11948" s="1"/>
      <c r="C11948" s="1"/>
      <c r="D11948" s="1"/>
      <c r="I11948" s="1"/>
      <c r="J11948" s="5"/>
      <c r="K11948" s="5"/>
      <c r="L11948" s="5"/>
      <c r="M11948" s="6"/>
      <c r="N11948" s="6"/>
      <c r="O11948" s="7"/>
      <c r="P11948" s="6"/>
      <c r="Q11948" s="6"/>
    </row>
    <row r="11949" spans="2:17" s="2" customFormat="1" x14ac:dyDescent="0.25">
      <c r="B11949" s="1"/>
      <c r="C11949" s="1"/>
      <c r="D11949" s="1"/>
      <c r="I11949" s="1"/>
      <c r="J11949" s="5"/>
      <c r="K11949" s="5"/>
      <c r="L11949" s="5"/>
      <c r="M11949" s="6"/>
      <c r="N11949" s="6"/>
      <c r="O11949" s="7"/>
      <c r="P11949" s="6"/>
      <c r="Q11949" s="6"/>
    </row>
    <row r="11950" spans="2:17" s="2" customFormat="1" x14ac:dyDescent="0.25">
      <c r="B11950" s="1"/>
      <c r="C11950" s="1"/>
      <c r="D11950" s="1"/>
      <c r="I11950" s="1"/>
      <c r="J11950" s="5"/>
      <c r="K11950" s="5"/>
      <c r="L11950" s="5"/>
      <c r="M11950" s="6"/>
      <c r="N11950" s="6"/>
      <c r="O11950" s="7"/>
      <c r="P11950" s="6"/>
      <c r="Q11950" s="6"/>
    </row>
    <row r="11951" spans="2:17" s="2" customFormat="1" x14ac:dyDescent="0.25">
      <c r="B11951" s="1"/>
      <c r="C11951" s="1"/>
      <c r="D11951" s="1"/>
      <c r="I11951" s="1"/>
      <c r="J11951" s="5"/>
      <c r="K11951" s="5"/>
      <c r="L11951" s="5"/>
      <c r="M11951" s="6"/>
      <c r="N11951" s="6"/>
      <c r="O11951" s="7"/>
      <c r="P11951" s="6"/>
      <c r="Q11951" s="6"/>
    </row>
    <row r="11952" spans="2:17" s="2" customFormat="1" x14ac:dyDescent="0.25">
      <c r="B11952" s="1"/>
      <c r="C11952" s="1"/>
      <c r="D11952" s="1"/>
      <c r="I11952" s="1"/>
      <c r="J11952" s="5"/>
      <c r="K11952" s="5"/>
      <c r="L11952" s="5"/>
      <c r="M11952" s="6"/>
      <c r="N11952" s="6"/>
      <c r="O11952" s="7"/>
      <c r="P11952" s="6"/>
      <c r="Q11952" s="6"/>
    </row>
    <row r="11953" spans="2:17" s="2" customFormat="1" x14ac:dyDescent="0.25">
      <c r="B11953" s="1"/>
      <c r="C11953" s="1"/>
      <c r="D11953" s="1"/>
      <c r="I11953" s="1"/>
      <c r="J11953" s="5"/>
      <c r="K11953" s="5"/>
      <c r="L11953" s="5"/>
      <c r="M11953" s="6"/>
      <c r="N11953" s="6"/>
      <c r="O11953" s="7"/>
      <c r="P11953" s="6"/>
      <c r="Q11953" s="6"/>
    </row>
    <row r="11954" spans="2:17" s="2" customFormat="1" x14ac:dyDescent="0.25">
      <c r="B11954" s="1"/>
      <c r="C11954" s="1"/>
      <c r="D11954" s="1"/>
      <c r="I11954" s="1"/>
      <c r="J11954" s="5"/>
      <c r="K11954" s="5"/>
      <c r="L11954" s="5"/>
      <c r="M11954" s="6"/>
      <c r="N11954" s="6"/>
      <c r="O11954" s="7"/>
      <c r="P11954" s="6"/>
      <c r="Q11954" s="6"/>
    </row>
    <row r="11955" spans="2:17" s="2" customFormat="1" x14ac:dyDescent="0.25">
      <c r="B11955" s="1"/>
      <c r="C11955" s="1"/>
      <c r="D11955" s="1"/>
      <c r="I11955" s="1"/>
      <c r="J11955" s="5"/>
      <c r="K11955" s="5"/>
      <c r="L11955" s="5"/>
      <c r="M11955" s="6"/>
      <c r="N11955" s="6"/>
      <c r="O11955" s="7"/>
      <c r="P11955" s="6"/>
      <c r="Q11955" s="6"/>
    </row>
    <row r="11956" spans="2:17" s="2" customFormat="1" x14ac:dyDescent="0.25">
      <c r="B11956" s="1"/>
      <c r="C11956" s="1"/>
      <c r="D11956" s="1"/>
      <c r="I11956" s="1"/>
      <c r="J11956" s="5"/>
      <c r="K11956" s="5"/>
      <c r="L11956" s="5"/>
      <c r="M11956" s="6"/>
      <c r="N11956" s="6"/>
      <c r="O11956" s="7"/>
      <c r="P11956" s="6"/>
      <c r="Q11956" s="6"/>
    </row>
    <row r="11957" spans="2:17" s="2" customFormat="1" x14ac:dyDescent="0.25">
      <c r="B11957" s="1"/>
      <c r="C11957" s="1"/>
      <c r="D11957" s="1"/>
      <c r="I11957" s="1"/>
      <c r="J11957" s="5"/>
      <c r="K11957" s="5"/>
      <c r="L11957" s="5"/>
      <c r="M11957" s="6"/>
      <c r="N11957" s="6"/>
      <c r="O11957" s="7"/>
      <c r="P11957" s="6"/>
      <c r="Q11957" s="6"/>
    </row>
    <row r="11958" spans="2:17" s="2" customFormat="1" x14ac:dyDescent="0.25">
      <c r="B11958" s="1"/>
      <c r="C11958" s="1"/>
      <c r="D11958" s="1"/>
      <c r="I11958" s="1"/>
      <c r="J11958" s="5"/>
      <c r="K11958" s="5"/>
      <c r="L11958" s="5"/>
      <c r="M11958" s="6"/>
      <c r="N11958" s="6"/>
      <c r="O11958" s="7"/>
      <c r="P11958" s="6"/>
      <c r="Q11958" s="6"/>
    </row>
    <row r="11959" spans="2:17" s="2" customFormat="1" x14ac:dyDescent="0.25">
      <c r="B11959" s="1"/>
      <c r="C11959" s="1"/>
      <c r="D11959" s="1"/>
      <c r="I11959" s="1"/>
      <c r="J11959" s="5"/>
      <c r="K11959" s="5"/>
      <c r="L11959" s="5"/>
      <c r="M11959" s="6"/>
      <c r="N11959" s="6"/>
      <c r="O11959" s="7"/>
      <c r="P11959" s="6"/>
      <c r="Q11959" s="6"/>
    </row>
    <row r="11960" spans="2:17" s="2" customFormat="1" x14ac:dyDescent="0.25">
      <c r="B11960" s="1"/>
      <c r="C11960" s="1"/>
      <c r="D11960" s="1"/>
      <c r="I11960" s="1"/>
      <c r="J11960" s="5"/>
      <c r="K11960" s="5"/>
      <c r="L11960" s="5"/>
      <c r="M11960" s="6"/>
      <c r="N11960" s="6"/>
      <c r="O11960" s="7"/>
      <c r="P11960" s="6"/>
      <c r="Q11960" s="6"/>
    </row>
    <row r="11961" spans="2:17" s="2" customFormat="1" x14ac:dyDescent="0.25">
      <c r="B11961" s="1"/>
      <c r="C11961" s="1"/>
      <c r="D11961" s="1"/>
      <c r="I11961" s="1"/>
      <c r="J11961" s="5"/>
      <c r="K11961" s="5"/>
      <c r="L11961" s="5"/>
      <c r="M11961" s="6"/>
      <c r="N11961" s="6"/>
      <c r="O11961" s="7"/>
      <c r="P11961" s="6"/>
      <c r="Q11961" s="6"/>
    </row>
    <row r="11962" spans="2:17" s="2" customFormat="1" x14ac:dyDescent="0.25">
      <c r="B11962" s="1"/>
      <c r="C11962" s="1"/>
      <c r="D11962" s="1"/>
      <c r="I11962" s="1"/>
      <c r="J11962" s="5"/>
      <c r="K11962" s="5"/>
      <c r="L11962" s="5"/>
      <c r="M11962" s="6"/>
      <c r="N11962" s="6"/>
      <c r="O11962" s="7"/>
      <c r="P11962" s="6"/>
      <c r="Q11962" s="6"/>
    </row>
    <row r="11963" spans="2:17" s="2" customFormat="1" x14ac:dyDescent="0.25">
      <c r="B11963" s="1"/>
      <c r="C11963" s="1"/>
      <c r="D11963" s="1"/>
      <c r="I11963" s="1"/>
      <c r="J11963" s="5"/>
      <c r="K11963" s="5"/>
      <c r="L11963" s="5"/>
      <c r="M11963" s="6"/>
      <c r="N11963" s="6"/>
      <c r="O11963" s="7"/>
      <c r="P11963" s="6"/>
      <c r="Q11963" s="6"/>
    </row>
    <row r="11964" spans="2:17" s="2" customFormat="1" x14ac:dyDescent="0.25">
      <c r="B11964" s="1"/>
      <c r="C11964" s="1"/>
      <c r="D11964" s="1"/>
      <c r="I11964" s="1"/>
      <c r="J11964" s="5"/>
      <c r="K11964" s="5"/>
      <c r="L11964" s="5"/>
      <c r="M11964" s="6"/>
      <c r="N11964" s="6"/>
      <c r="O11964" s="7"/>
      <c r="P11964" s="6"/>
      <c r="Q11964" s="6"/>
    </row>
    <row r="11965" spans="2:17" s="2" customFormat="1" x14ac:dyDescent="0.25">
      <c r="B11965" s="1"/>
      <c r="C11965" s="1"/>
      <c r="D11965" s="1"/>
      <c r="I11965" s="1"/>
      <c r="J11965" s="5"/>
      <c r="K11965" s="5"/>
      <c r="L11965" s="5"/>
      <c r="M11965" s="6"/>
      <c r="N11965" s="6"/>
      <c r="O11965" s="7"/>
      <c r="P11965" s="6"/>
      <c r="Q11965" s="6"/>
    </row>
    <row r="11966" spans="2:17" s="2" customFormat="1" x14ac:dyDescent="0.25">
      <c r="B11966" s="1"/>
      <c r="C11966" s="1"/>
      <c r="D11966" s="1"/>
      <c r="I11966" s="1"/>
      <c r="J11966" s="5"/>
      <c r="K11966" s="5"/>
      <c r="L11966" s="5"/>
      <c r="M11966" s="6"/>
      <c r="N11966" s="6"/>
      <c r="O11966" s="7"/>
      <c r="P11966" s="6"/>
      <c r="Q11966" s="6"/>
    </row>
    <row r="11967" spans="2:17" s="2" customFormat="1" x14ac:dyDescent="0.25">
      <c r="B11967" s="1"/>
      <c r="C11967" s="1"/>
      <c r="D11967" s="1"/>
      <c r="I11967" s="1"/>
      <c r="J11967" s="5"/>
      <c r="K11967" s="5"/>
      <c r="L11967" s="5"/>
      <c r="M11967" s="6"/>
      <c r="N11967" s="6"/>
      <c r="O11967" s="7"/>
      <c r="P11967" s="6"/>
      <c r="Q11967" s="6"/>
    </row>
    <row r="11968" spans="2:17" s="2" customFormat="1" x14ac:dyDescent="0.25">
      <c r="B11968" s="1"/>
      <c r="C11968" s="1"/>
      <c r="D11968" s="1"/>
      <c r="I11968" s="1"/>
      <c r="J11968" s="5"/>
      <c r="K11968" s="5"/>
      <c r="L11968" s="5"/>
      <c r="M11968" s="6"/>
      <c r="N11968" s="6"/>
      <c r="O11968" s="7"/>
      <c r="P11968" s="6"/>
      <c r="Q11968" s="6"/>
    </row>
    <row r="11969" spans="2:17" s="2" customFormat="1" x14ac:dyDescent="0.25">
      <c r="B11969" s="1"/>
      <c r="C11969" s="1"/>
      <c r="D11969" s="1"/>
      <c r="I11969" s="1"/>
      <c r="J11969" s="5"/>
      <c r="K11969" s="5"/>
      <c r="L11969" s="5"/>
      <c r="M11969" s="6"/>
      <c r="N11969" s="6"/>
      <c r="O11969" s="7"/>
      <c r="P11969" s="6"/>
      <c r="Q11969" s="6"/>
    </row>
    <row r="11970" spans="2:17" s="2" customFormat="1" x14ac:dyDescent="0.25">
      <c r="B11970" s="1"/>
      <c r="C11970" s="1"/>
      <c r="D11970" s="1"/>
      <c r="I11970" s="1"/>
      <c r="J11970" s="5"/>
      <c r="K11970" s="5"/>
      <c r="L11970" s="5"/>
      <c r="M11970" s="6"/>
      <c r="N11970" s="6"/>
      <c r="O11970" s="7"/>
      <c r="P11970" s="6"/>
      <c r="Q11970" s="6"/>
    </row>
    <row r="11971" spans="2:17" s="2" customFormat="1" x14ac:dyDescent="0.25">
      <c r="B11971" s="1"/>
      <c r="C11971" s="1"/>
      <c r="D11971" s="1"/>
      <c r="I11971" s="1"/>
      <c r="J11971" s="5"/>
      <c r="K11971" s="5"/>
      <c r="L11971" s="5"/>
      <c r="M11971" s="6"/>
      <c r="N11971" s="6"/>
      <c r="O11971" s="7"/>
      <c r="P11971" s="6"/>
      <c r="Q11971" s="6"/>
    </row>
    <row r="11972" spans="2:17" s="2" customFormat="1" x14ac:dyDescent="0.25">
      <c r="B11972" s="1"/>
      <c r="C11972" s="1"/>
      <c r="D11972" s="1"/>
      <c r="I11972" s="1"/>
      <c r="J11972" s="5"/>
      <c r="K11972" s="5"/>
      <c r="L11972" s="5"/>
      <c r="M11972" s="6"/>
      <c r="N11972" s="6"/>
      <c r="O11972" s="7"/>
      <c r="P11972" s="6"/>
      <c r="Q11972" s="6"/>
    </row>
    <row r="11973" spans="2:17" s="2" customFormat="1" x14ac:dyDescent="0.25">
      <c r="B11973" s="1"/>
      <c r="C11973" s="1"/>
      <c r="D11973" s="1"/>
      <c r="I11973" s="1"/>
      <c r="J11973" s="5"/>
      <c r="K11973" s="5"/>
      <c r="L11973" s="5"/>
      <c r="M11973" s="6"/>
      <c r="N11973" s="6"/>
      <c r="O11973" s="7"/>
      <c r="P11973" s="6"/>
      <c r="Q11973" s="6"/>
    </row>
    <row r="11974" spans="2:17" s="2" customFormat="1" x14ac:dyDescent="0.25">
      <c r="B11974" s="1"/>
      <c r="C11974" s="1"/>
      <c r="D11974" s="1"/>
      <c r="I11974" s="1"/>
      <c r="J11974" s="5"/>
      <c r="K11974" s="5"/>
      <c r="L11974" s="5"/>
      <c r="M11974" s="6"/>
      <c r="N11974" s="6"/>
      <c r="O11974" s="7"/>
      <c r="P11974" s="6"/>
      <c r="Q11974" s="6"/>
    </row>
    <row r="11975" spans="2:17" s="2" customFormat="1" x14ac:dyDescent="0.25">
      <c r="B11975" s="1"/>
      <c r="C11975" s="1"/>
      <c r="D11975" s="1"/>
      <c r="I11975" s="1"/>
      <c r="J11975" s="5"/>
      <c r="K11975" s="5"/>
      <c r="L11975" s="5"/>
      <c r="M11975" s="6"/>
      <c r="N11975" s="6"/>
      <c r="O11975" s="7"/>
      <c r="P11975" s="6"/>
      <c r="Q11975" s="6"/>
    </row>
    <row r="11976" spans="2:17" s="2" customFormat="1" x14ac:dyDescent="0.25">
      <c r="B11976" s="1"/>
      <c r="C11976" s="1"/>
      <c r="D11976" s="1"/>
      <c r="I11976" s="1"/>
      <c r="J11976" s="5"/>
      <c r="K11976" s="5"/>
      <c r="L11976" s="5"/>
      <c r="M11976" s="6"/>
      <c r="N11976" s="6"/>
      <c r="O11976" s="7"/>
      <c r="P11976" s="6"/>
      <c r="Q11976" s="6"/>
    </row>
    <row r="11977" spans="2:17" s="2" customFormat="1" x14ac:dyDescent="0.25">
      <c r="B11977" s="1"/>
      <c r="C11977" s="1"/>
      <c r="D11977" s="1"/>
      <c r="I11977" s="1"/>
      <c r="J11977" s="5"/>
      <c r="K11977" s="5"/>
      <c r="L11977" s="5"/>
      <c r="M11977" s="6"/>
      <c r="N11977" s="6"/>
      <c r="O11977" s="7"/>
      <c r="P11977" s="6"/>
      <c r="Q11977" s="6"/>
    </row>
    <row r="11978" spans="2:17" s="2" customFormat="1" x14ac:dyDescent="0.25">
      <c r="B11978" s="1"/>
      <c r="C11978" s="1"/>
      <c r="D11978" s="1"/>
      <c r="I11978" s="1"/>
      <c r="J11978" s="5"/>
      <c r="K11978" s="5"/>
      <c r="L11978" s="5"/>
      <c r="M11978" s="6"/>
      <c r="N11978" s="6"/>
      <c r="O11978" s="7"/>
      <c r="P11978" s="6"/>
      <c r="Q11978" s="6"/>
    </row>
    <row r="11979" spans="2:17" s="2" customFormat="1" x14ac:dyDescent="0.25">
      <c r="B11979" s="1"/>
      <c r="C11979" s="1"/>
      <c r="D11979" s="1"/>
      <c r="I11979" s="1"/>
      <c r="J11979" s="5"/>
      <c r="K11979" s="5"/>
      <c r="L11979" s="5"/>
      <c r="M11979" s="6"/>
      <c r="N11979" s="6"/>
      <c r="O11979" s="7"/>
      <c r="P11979" s="6"/>
      <c r="Q11979" s="6"/>
    </row>
    <row r="11980" spans="2:17" s="2" customFormat="1" x14ac:dyDescent="0.25">
      <c r="B11980" s="1"/>
      <c r="C11980" s="1"/>
      <c r="D11980" s="1"/>
      <c r="I11980" s="1"/>
      <c r="J11980" s="5"/>
      <c r="K11980" s="5"/>
      <c r="L11980" s="5"/>
      <c r="M11980" s="6"/>
      <c r="N11980" s="6"/>
      <c r="O11980" s="7"/>
      <c r="P11980" s="6"/>
      <c r="Q11980" s="6"/>
    </row>
    <row r="11981" spans="2:17" s="2" customFormat="1" x14ac:dyDescent="0.25">
      <c r="B11981" s="1"/>
      <c r="C11981" s="1"/>
      <c r="D11981" s="1"/>
      <c r="I11981" s="1"/>
      <c r="J11981" s="5"/>
      <c r="K11981" s="5"/>
      <c r="L11981" s="5"/>
      <c r="M11981" s="6"/>
      <c r="N11981" s="6"/>
      <c r="O11981" s="7"/>
      <c r="P11981" s="6"/>
      <c r="Q11981" s="6"/>
    </row>
    <row r="11982" spans="2:17" s="2" customFormat="1" x14ac:dyDescent="0.25">
      <c r="B11982" s="1"/>
      <c r="C11982" s="1"/>
      <c r="D11982" s="1"/>
      <c r="I11982" s="1"/>
      <c r="J11982" s="5"/>
      <c r="K11982" s="5"/>
      <c r="L11982" s="5"/>
      <c r="M11982" s="6"/>
      <c r="N11982" s="6"/>
      <c r="O11982" s="7"/>
      <c r="P11982" s="6"/>
      <c r="Q11982" s="6"/>
    </row>
    <row r="11983" spans="2:17" s="2" customFormat="1" x14ac:dyDescent="0.25">
      <c r="B11983" s="1"/>
      <c r="C11983" s="1"/>
      <c r="D11983" s="1"/>
      <c r="I11983" s="1"/>
      <c r="J11983" s="5"/>
      <c r="K11983" s="5"/>
      <c r="L11983" s="5"/>
      <c r="M11983" s="6"/>
      <c r="N11983" s="6"/>
      <c r="O11983" s="7"/>
      <c r="P11983" s="6"/>
      <c r="Q11983" s="6"/>
    </row>
    <row r="11984" spans="2:17" s="2" customFormat="1" x14ac:dyDescent="0.25">
      <c r="B11984" s="1"/>
      <c r="C11984" s="1"/>
      <c r="D11984" s="1"/>
      <c r="I11984" s="1"/>
      <c r="J11984" s="5"/>
      <c r="K11984" s="5"/>
      <c r="L11984" s="5"/>
      <c r="M11984" s="6"/>
      <c r="N11984" s="6"/>
      <c r="O11984" s="7"/>
      <c r="P11984" s="6"/>
      <c r="Q11984" s="6"/>
    </row>
    <row r="11985" spans="2:17" s="2" customFormat="1" x14ac:dyDescent="0.25">
      <c r="B11985" s="1"/>
      <c r="C11985" s="1"/>
      <c r="D11985" s="1"/>
      <c r="I11985" s="1"/>
      <c r="J11985" s="5"/>
      <c r="K11985" s="5"/>
      <c r="L11985" s="5"/>
      <c r="M11985" s="6"/>
      <c r="N11985" s="6"/>
      <c r="O11985" s="7"/>
      <c r="P11985" s="6"/>
      <c r="Q11985" s="6"/>
    </row>
    <row r="11986" spans="2:17" s="2" customFormat="1" x14ac:dyDescent="0.25">
      <c r="B11986" s="1"/>
      <c r="C11986" s="1"/>
      <c r="D11986" s="1"/>
      <c r="I11986" s="1"/>
      <c r="J11986" s="5"/>
      <c r="K11986" s="5"/>
      <c r="L11986" s="5"/>
      <c r="M11986" s="6"/>
      <c r="N11986" s="6"/>
      <c r="O11986" s="7"/>
      <c r="P11986" s="6"/>
      <c r="Q11986" s="6"/>
    </row>
    <row r="11987" spans="2:17" s="2" customFormat="1" x14ac:dyDescent="0.25">
      <c r="B11987" s="1"/>
      <c r="C11987" s="1"/>
      <c r="D11987" s="1"/>
      <c r="I11987" s="1"/>
      <c r="J11987" s="5"/>
      <c r="K11987" s="5"/>
      <c r="L11987" s="5"/>
      <c r="M11987" s="6"/>
      <c r="N11987" s="6"/>
      <c r="O11987" s="7"/>
      <c r="P11987" s="6"/>
      <c r="Q11987" s="6"/>
    </row>
    <row r="11988" spans="2:17" s="2" customFormat="1" x14ac:dyDescent="0.25">
      <c r="B11988" s="1"/>
      <c r="C11988" s="1"/>
      <c r="D11988" s="1"/>
      <c r="I11988" s="1"/>
      <c r="J11988" s="5"/>
      <c r="K11988" s="5"/>
      <c r="L11988" s="5"/>
      <c r="M11988" s="6"/>
      <c r="N11988" s="6"/>
      <c r="O11988" s="7"/>
      <c r="P11988" s="6"/>
      <c r="Q11988" s="6"/>
    </row>
    <row r="11989" spans="2:17" s="2" customFormat="1" x14ac:dyDescent="0.25">
      <c r="B11989" s="1"/>
      <c r="C11989" s="1"/>
      <c r="D11989" s="1"/>
      <c r="I11989" s="1"/>
      <c r="J11989" s="5"/>
      <c r="K11989" s="5"/>
      <c r="L11989" s="5"/>
      <c r="M11989" s="6"/>
      <c r="N11989" s="6"/>
      <c r="O11989" s="7"/>
      <c r="P11989" s="6"/>
      <c r="Q11989" s="6"/>
    </row>
    <row r="11990" spans="2:17" s="2" customFormat="1" x14ac:dyDescent="0.25">
      <c r="B11990" s="1"/>
      <c r="C11990" s="1"/>
      <c r="D11990" s="1"/>
      <c r="I11990" s="1"/>
      <c r="J11990" s="5"/>
      <c r="K11990" s="5"/>
      <c r="L11990" s="5"/>
      <c r="M11990" s="6"/>
      <c r="N11990" s="6"/>
      <c r="O11990" s="7"/>
      <c r="P11990" s="6"/>
      <c r="Q11990" s="6"/>
    </row>
    <row r="11991" spans="2:17" s="2" customFormat="1" x14ac:dyDescent="0.25">
      <c r="B11991" s="1"/>
      <c r="C11991" s="1"/>
      <c r="D11991" s="1"/>
      <c r="I11991" s="1"/>
      <c r="J11991" s="5"/>
      <c r="K11991" s="5"/>
      <c r="L11991" s="5"/>
      <c r="M11991" s="6"/>
      <c r="N11991" s="6"/>
      <c r="O11991" s="7"/>
      <c r="P11991" s="6"/>
      <c r="Q11991" s="6"/>
    </row>
    <row r="11992" spans="2:17" s="2" customFormat="1" x14ac:dyDescent="0.25">
      <c r="B11992" s="1"/>
      <c r="C11992" s="1"/>
      <c r="D11992" s="1"/>
      <c r="I11992" s="1"/>
      <c r="J11992" s="5"/>
      <c r="K11992" s="5"/>
      <c r="L11992" s="5"/>
      <c r="M11992" s="6"/>
      <c r="N11992" s="6"/>
      <c r="O11992" s="7"/>
      <c r="P11992" s="6"/>
      <c r="Q11992" s="6"/>
    </row>
    <row r="11993" spans="2:17" s="2" customFormat="1" x14ac:dyDescent="0.25">
      <c r="B11993" s="1"/>
      <c r="C11993" s="1"/>
      <c r="D11993" s="1"/>
      <c r="I11993" s="1"/>
      <c r="J11993" s="5"/>
      <c r="K11993" s="5"/>
      <c r="L11993" s="5"/>
      <c r="M11993" s="6"/>
      <c r="N11993" s="6"/>
      <c r="O11993" s="7"/>
      <c r="P11993" s="6"/>
      <c r="Q11993" s="6"/>
    </row>
    <row r="11994" spans="2:17" s="2" customFormat="1" x14ac:dyDescent="0.25">
      <c r="B11994" s="1"/>
      <c r="C11994" s="1"/>
      <c r="D11994" s="1"/>
      <c r="I11994" s="1"/>
      <c r="J11994" s="5"/>
      <c r="K11994" s="5"/>
      <c r="L11994" s="5"/>
      <c r="M11994" s="6"/>
      <c r="N11994" s="6"/>
      <c r="O11994" s="7"/>
      <c r="P11994" s="6"/>
      <c r="Q11994" s="6"/>
    </row>
    <row r="11995" spans="2:17" s="2" customFormat="1" x14ac:dyDescent="0.25">
      <c r="B11995" s="1"/>
      <c r="C11995" s="1"/>
      <c r="D11995" s="1"/>
      <c r="I11995" s="1"/>
      <c r="J11995" s="5"/>
      <c r="K11995" s="5"/>
      <c r="L11995" s="5"/>
      <c r="M11995" s="6"/>
      <c r="N11995" s="6"/>
      <c r="O11995" s="7"/>
      <c r="P11995" s="6"/>
      <c r="Q11995" s="6"/>
    </row>
    <row r="11996" spans="2:17" s="2" customFormat="1" x14ac:dyDescent="0.25">
      <c r="B11996" s="1"/>
      <c r="C11996" s="1"/>
      <c r="D11996" s="1"/>
      <c r="I11996" s="1"/>
      <c r="J11996" s="5"/>
      <c r="K11996" s="5"/>
      <c r="L11996" s="5"/>
      <c r="M11996" s="6"/>
      <c r="N11996" s="6"/>
      <c r="O11996" s="7"/>
      <c r="P11996" s="6"/>
      <c r="Q11996" s="6"/>
    </row>
    <row r="11997" spans="2:17" s="2" customFormat="1" x14ac:dyDescent="0.25">
      <c r="B11997" s="1"/>
      <c r="C11997" s="1"/>
      <c r="D11997" s="1"/>
      <c r="I11997" s="1"/>
      <c r="J11997" s="5"/>
      <c r="K11997" s="5"/>
      <c r="L11997" s="5"/>
      <c r="M11997" s="6"/>
      <c r="N11997" s="6"/>
      <c r="O11997" s="7"/>
      <c r="P11997" s="6"/>
      <c r="Q11997" s="6"/>
    </row>
    <row r="11998" spans="2:17" s="2" customFormat="1" x14ac:dyDescent="0.25">
      <c r="B11998" s="1"/>
      <c r="C11998" s="1"/>
      <c r="D11998" s="1"/>
      <c r="I11998" s="1"/>
      <c r="J11998" s="5"/>
      <c r="K11998" s="5"/>
      <c r="L11998" s="5"/>
      <c r="M11998" s="6"/>
      <c r="N11998" s="6"/>
      <c r="O11998" s="7"/>
      <c r="P11998" s="6"/>
      <c r="Q11998" s="6"/>
    </row>
    <row r="11999" spans="2:17" s="2" customFormat="1" x14ac:dyDescent="0.25">
      <c r="B11999" s="1"/>
      <c r="C11999" s="1"/>
      <c r="D11999" s="1"/>
      <c r="I11999" s="1"/>
      <c r="J11999" s="5"/>
      <c r="K11999" s="5"/>
      <c r="L11999" s="5"/>
      <c r="M11999" s="6"/>
      <c r="N11999" s="6"/>
      <c r="O11999" s="7"/>
      <c r="P11999" s="6"/>
      <c r="Q11999" s="6"/>
    </row>
    <row r="12000" spans="2:17" s="2" customFormat="1" x14ac:dyDescent="0.25">
      <c r="B12000" s="1"/>
      <c r="C12000" s="1"/>
      <c r="D12000" s="1"/>
      <c r="I12000" s="1"/>
      <c r="J12000" s="5"/>
      <c r="K12000" s="5"/>
      <c r="L12000" s="5"/>
      <c r="M12000" s="6"/>
      <c r="N12000" s="6"/>
      <c r="O12000" s="7"/>
      <c r="P12000" s="6"/>
      <c r="Q12000" s="6"/>
    </row>
    <row r="12001" spans="2:17" s="2" customFormat="1" x14ac:dyDescent="0.25">
      <c r="B12001" s="1"/>
      <c r="C12001" s="1"/>
      <c r="D12001" s="1"/>
      <c r="I12001" s="1"/>
      <c r="J12001" s="5"/>
      <c r="K12001" s="5"/>
      <c r="L12001" s="5"/>
      <c r="M12001" s="6"/>
      <c r="N12001" s="6"/>
      <c r="O12001" s="7"/>
      <c r="P12001" s="6"/>
      <c r="Q12001" s="6"/>
    </row>
    <row r="12002" spans="2:17" s="2" customFormat="1" x14ac:dyDescent="0.25">
      <c r="B12002" s="1"/>
      <c r="C12002" s="1"/>
      <c r="D12002" s="1"/>
      <c r="I12002" s="1"/>
      <c r="J12002" s="5"/>
      <c r="K12002" s="5"/>
      <c r="L12002" s="5"/>
      <c r="M12002" s="6"/>
      <c r="N12002" s="6"/>
      <c r="O12002" s="7"/>
      <c r="P12002" s="6"/>
      <c r="Q12002" s="6"/>
    </row>
    <row r="12003" spans="2:17" s="2" customFormat="1" x14ac:dyDescent="0.25">
      <c r="B12003" s="1"/>
      <c r="C12003" s="1"/>
      <c r="D12003" s="1"/>
      <c r="I12003" s="1"/>
      <c r="J12003" s="5"/>
      <c r="K12003" s="5"/>
      <c r="L12003" s="5"/>
      <c r="M12003" s="6"/>
      <c r="N12003" s="6"/>
      <c r="O12003" s="7"/>
      <c r="P12003" s="6"/>
      <c r="Q12003" s="6"/>
    </row>
    <row r="12004" spans="2:17" s="2" customFormat="1" x14ac:dyDescent="0.25">
      <c r="B12004" s="1"/>
      <c r="C12004" s="1"/>
      <c r="D12004" s="1"/>
      <c r="I12004" s="1"/>
      <c r="J12004" s="5"/>
      <c r="K12004" s="5"/>
      <c r="L12004" s="5"/>
      <c r="M12004" s="6"/>
      <c r="N12004" s="6"/>
      <c r="O12004" s="7"/>
      <c r="P12004" s="6"/>
      <c r="Q12004" s="6"/>
    </row>
    <row r="12005" spans="2:17" s="2" customFormat="1" x14ac:dyDescent="0.25">
      <c r="B12005" s="1"/>
      <c r="C12005" s="1"/>
      <c r="D12005" s="1"/>
      <c r="I12005" s="1"/>
      <c r="J12005" s="5"/>
      <c r="K12005" s="5"/>
      <c r="L12005" s="5"/>
      <c r="M12005" s="6"/>
      <c r="N12005" s="6"/>
      <c r="O12005" s="7"/>
      <c r="P12005" s="6"/>
      <c r="Q12005" s="6"/>
    </row>
    <row r="12006" spans="2:17" s="2" customFormat="1" x14ac:dyDescent="0.25">
      <c r="B12006" s="1"/>
      <c r="C12006" s="1"/>
      <c r="D12006" s="1"/>
      <c r="I12006" s="1"/>
      <c r="J12006" s="5"/>
      <c r="K12006" s="5"/>
      <c r="L12006" s="5"/>
      <c r="M12006" s="6"/>
      <c r="N12006" s="6"/>
      <c r="O12006" s="7"/>
      <c r="P12006" s="6"/>
      <c r="Q12006" s="6"/>
    </row>
    <row r="12007" spans="2:17" s="2" customFormat="1" x14ac:dyDescent="0.25">
      <c r="B12007" s="1"/>
      <c r="C12007" s="1"/>
      <c r="D12007" s="1"/>
      <c r="I12007" s="1"/>
      <c r="J12007" s="5"/>
      <c r="K12007" s="5"/>
      <c r="L12007" s="5"/>
      <c r="M12007" s="6"/>
      <c r="N12007" s="6"/>
      <c r="O12007" s="7"/>
      <c r="P12007" s="6"/>
      <c r="Q12007" s="6"/>
    </row>
    <row r="12008" spans="2:17" s="2" customFormat="1" x14ac:dyDescent="0.25">
      <c r="B12008" s="1"/>
      <c r="C12008" s="1"/>
      <c r="D12008" s="1"/>
      <c r="I12008" s="1"/>
      <c r="J12008" s="5"/>
      <c r="K12008" s="5"/>
      <c r="L12008" s="5"/>
      <c r="M12008" s="6"/>
      <c r="N12008" s="6"/>
      <c r="O12008" s="7"/>
      <c r="P12008" s="6"/>
      <c r="Q12008" s="6"/>
    </row>
    <row r="12009" spans="2:17" s="2" customFormat="1" x14ac:dyDescent="0.25">
      <c r="B12009" s="1"/>
      <c r="C12009" s="1"/>
      <c r="D12009" s="1"/>
      <c r="I12009" s="1"/>
      <c r="J12009" s="5"/>
      <c r="K12009" s="5"/>
      <c r="L12009" s="5"/>
      <c r="M12009" s="6"/>
      <c r="N12009" s="6"/>
      <c r="O12009" s="7"/>
      <c r="P12009" s="6"/>
      <c r="Q12009" s="6"/>
    </row>
    <row r="12010" spans="2:17" s="2" customFormat="1" x14ac:dyDescent="0.25">
      <c r="B12010" s="1"/>
      <c r="C12010" s="1"/>
      <c r="D12010" s="1"/>
      <c r="I12010" s="1"/>
      <c r="J12010" s="5"/>
      <c r="K12010" s="5"/>
      <c r="L12010" s="5"/>
      <c r="M12010" s="6"/>
      <c r="N12010" s="6"/>
      <c r="O12010" s="7"/>
      <c r="P12010" s="6"/>
      <c r="Q12010" s="6"/>
    </row>
    <row r="12011" spans="2:17" s="2" customFormat="1" x14ac:dyDescent="0.25">
      <c r="B12011" s="1"/>
      <c r="C12011" s="1"/>
      <c r="D12011" s="1"/>
      <c r="I12011" s="1"/>
      <c r="J12011" s="5"/>
      <c r="K12011" s="5"/>
      <c r="L12011" s="5"/>
      <c r="M12011" s="6"/>
      <c r="N12011" s="6"/>
      <c r="O12011" s="7"/>
      <c r="P12011" s="6"/>
      <c r="Q12011" s="6"/>
    </row>
    <row r="12012" spans="2:17" s="2" customFormat="1" x14ac:dyDescent="0.25">
      <c r="B12012" s="1"/>
      <c r="C12012" s="1"/>
      <c r="D12012" s="1"/>
      <c r="I12012" s="1"/>
      <c r="J12012" s="5"/>
      <c r="K12012" s="5"/>
      <c r="L12012" s="5"/>
      <c r="M12012" s="6"/>
      <c r="N12012" s="6"/>
      <c r="O12012" s="7"/>
      <c r="P12012" s="6"/>
      <c r="Q12012" s="6"/>
    </row>
    <row r="12013" spans="2:17" s="2" customFormat="1" x14ac:dyDescent="0.25">
      <c r="B12013" s="1"/>
      <c r="C12013" s="1"/>
      <c r="D12013" s="1"/>
      <c r="I12013" s="1"/>
      <c r="J12013" s="5"/>
      <c r="K12013" s="5"/>
      <c r="L12013" s="5"/>
      <c r="M12013" s="6"/>
      <c r="N12013" s="6"/>
      <c r="O12013" s="7"/>
      <c r="P12013" s="6"/>
      <c r="Q12013" s="6"/>
    </row>
    <row r="12014" spans="2:17" s="2" customFormat="1" x14ac:dyDescent="0.25">
      <c r="B12014" s="1"/>
      <c r="C12014" s="1"/>
      <c r="D12014" s="1"/>
      <c r="I12014" s="1"/>
      <c r="J12014" s="5"/>
      <c r="K12014" s="5"/>
      <c r="L12014" s="5"/>
      <c r="M12014" s="6"/>
      <c r="N12014" s="6"/>
      <c r="O12014" s="7"/>
      <c r="P12014" s="6"/>
      <c r="Q12014" s="6"/>
    </row>
    <row r="12015" spans="2:17" s="2" customFormat="1" x14ac:dyDescent="0.25">
      <c r="B12015" s="1"/>
      <c r="C12015" s="1"/>
      <c r="D12015" s="1"/>
      <c r="I12015" s="1"/>
      <c r="J12015" s="5"/>
      <c r="K12015" s="5"/>
      <c r="L12015" s="5"/>
      <c r="M12015" s="6"/>
      <c r="N12015" s="6"/>
      <c r="O12015" s="7"/>
      <c r="P12015" s="6"/>
      <c r="Q12015" s="6"/>
    </row>
    <row r="12016" spans="2:17" s="2" customFormat="1" x14ac:dyDescent="0.25">
      <c r="B12016" s="1"/>
      <c r="C12016" s="1"/>
      <c r="D12016" s="1"/>
      <c r="I12016" s="1"/>
      <c r="J12016" s="5"/>
      <c r="K12016" s="5"/>
      <c r="L12016" s="5"/>
      <c r="M12016" s="6"/>
      <c r="N12016" s="6"/>
      <c r="O12016" s="7"/>
      <c r="P12016" s="6"/>
      <c r="Q12016" s="6"/>
    </row>
    <row r="12017" spans="2:17" s="2" customFormat="1" x14ac:dyDescent="0.25">
      <c r="B12017" s="1"/>
      <c r="C12017" s="1"/>
      <c r="D12017" s="1"/>
      <c r="I12017" s="1"/>
      <c r="J12017" s="5"/>
      <c r="K12017" s="5"/>
      <c r="L12017" s="5"/>
      <c r="M12017" s="6"/>
      <c r="N12017" s="6"/>
      <c r="O12017" s="7"/>
      <c r="P12017" s="6"/>
      <c r="Q12017" s="6"/>
    </row>
    <row r="12018" spans="2:17" s="2" customFormat="1" x14ac:dyDescent="0.25">
      <c r="B12018" s="1"/>
      <c r="C12018" s="1"/>
      <c r="D12018" s="1"/>
      <c r="I12018" s="1"/>
      <c r="J12018" s="5"/>
      <c r="K12018" s="5"/>
      <c r="L12018" s="5"/>
      <c r="M12018" s="6"/>
      <c r="N12018" s="6"/>
      <c r="O12018" s="7"/>
      <c r="P12018" s="6"/>
      <c r="Q12018" s="6"/>
    </row>
    <row r="12019" spans="2:17" s="2" customFormat="1" x14ac:dyDescent="0.25">
      <c r="B12019" s="1"/>
      <c r="C12019" s="1"/>
      <c r="D12019" s="1"/>
      <c r="I12019" s="1"/>
      <c r="J12019" s="5"/>
      <c r="K12019" s="5"/>
      <c r="L12019" s="5"/>
      <c r="M12019" s="6"/>
      <c r="N12019" s="6"/>
      <c r="O12019" s="7"/>
      <c r="P12019" s="6"/>
      <c r="Q12019" s="6"/>
    </row>
    <row r="12020" spans="2:17" s="2" customFormat="1" x14ac:dyDescent="0.25">
      <c r="B12020" s="1"/>
      <c r="C12020" s="1"/>
      <c r="D12020" s="1"/>
      <c r="I12020" s="1"/>
      <c r="J12020" s="5"/>
      <c r="K12020" s="5"/>
      <c r="L12020" s="5"/>
      <c r="M12020" s="6"/>
      <c r="N12020" s="6"/>
      <c r="O12020" s="7"/>
      <c r="P12020" s="6"/>
      <c r="Q12020" s="6"/>
    </row>
    <row r="12021" spans="2:17" s="2" customFormat="1" x14ac:dyDescent="0.25">
      <c r="B12021" s="1"/>
      <c r="C12021" s="1"/>
      <c r="D12021" s="1"/>
      <c r="I12021" s="1"/>
      <c r="J12021" s="5"/>
      <c r="K12021" s="5"/>
      <c r="L12021" s="5"/>
      <c r="M12021" s="6"/>
      <c r="N12021" s="6"/>
      <c r="O12021" s="7"/>
      <c r="P12021" s="6"/>
      <c r="Q12021" s="6"/>
    </row>
    <row r="12022" spans="2:17" s="2" customFormat="1" x14ac:dyDescent="0.25">
      <c r="B12022" s="1"/>
      <c r="C12022" s="1"/>
      <c r="D12022" s="1"/>
      <c r="I12022" s="1"/>
      <c r="J12022" s="5"/>
      <c r="K12022" s="5"/>
      <c r="L12022" s="5"/>
      <c r="M12022" s="6"/>
      <c r="N12022" s="6"/>
      <c r="O12022" s="7"/>
      <c r="P12022" s="6"/>
      <c r="Q12022" s="6"/>
    </row>
    <row r="12023" spans="2:17" s="2" customFormat="1" x14ac:dyDescent="0.25">
      <c r="B12023" s="1"/>
      <c r="C12023" s="1"/>
      <c r="D12023" s="1"/>
      <c r="I12023" s="1"/>
      <c r="J12023" s="5"/>
      <c r="K12023" s="5"/>
      <c r="L12023" s="5"/>
      <c r="M12023" s="6"/>
      <c r="N12023" s="6"/>
      <c r="O12023" s="7"/>
      <c r="P12023" s="6"/>
      <c r="Q12023" s="6"/>
    </row>
    <row r="12024" spans="2:17" s="2" customFormat="1" x14ac:dyDescent="0.25">
      <c r="B12024" s="1"/>
      <c r="C12024" s="1"/>
      <c r="D12024" s="1"/>
      <c r="I12024" s="1"/>
      <c r="J12024" s="5"/>
      <c r="K12024" s="5"/>
      <c r="L12024" s="5"/>
      <c r="M12024" s="6"/>
      <c r="N12024" s="6"/>
      <c r="O12024" s="7"/>
      <c r="P12024" s="6"/>
      <c r="Q12024" s="6"/>
    </row>
    <row r="12025" spans="2:17" s="2" customFormat="1" x14ac:dyDescent="0.25">
      <c r="B12025" s="1"/>
      <c r="C12025" s="1"/>
      <c r="D12025" s="1"/>
      <c r="I12025" s="1"/>
      <c r="J12025" s="5"/>
      <c r="K12025" s="5"/>
      <c r="L12025" s="5"/>
      <c r="M12025" s="6"/>
      <c r="N12025" s="6"/>
      <c r="O12025" s="7"/>
      <c r="P12025" s="6"/>
      <c r="Q12025" s="6"/>
    </row>
    <row r="12026" spans="2:17" s="2" customFormat="1" x14ac:dyDescent="0.25">
      <c r="B12026" s="1"/>
      <c r="C12026" s="1"/>
      <c r="D12026" s="1"/>
      <c r="I12026" s="1"/>
      <c r="J12026" s="5"/>
      <c r="K12026" s="5"/>
      <c r="L12026" s="5"/>
      <c r="M12026" s="6"/>
      <c r="N12026" s="6"/>
      <c r="O12026" s="7"/>
      <c r="P12026" s="6"/>
      <c r="Q12026" s="6"/>
    </row>
    <row r="12027" spans="2:17" s="2" customFormat="1" x14ac:dyDescent="0.25">
      <c r="B12027" s="1"/>
      <c r="C12027" s="1"/>
      <c r="D12027" s="1"/>
      <c r="I12027" s="1"/>
      <c r="J12027" s="5"/>
      <c r="K12027" s="5"/>
      <c r="L12027" s="5"/>
      <c r="M12027" s="6"/>
      <c r="N12027" s="6"/>
      <c r="O12027" s="7"/>
      <c r="P12027" s="6"/>
      <c r="Q12027" s="6"/>
    </row>
    <row r="12028" spans="2:17" s="2" customFormat="1" x14ac:dyDescent="0.25">
      <c r="B12028" s="1"/>
      <c r="C12028" s="1"/>
      <c r="D12028" s="1"/>
      <c r="I12028" s="1"/>
      <c r="J12028" s="5"/>
      <c r="K12028" s="5"/>
      <c r="L12028" s="5"/>
      <c r="M12028" s="6"/>
      <c r="N12028" s="6"/>
      <c r="O12028" s="7"/>
      <c r="P12028" s="6"/>
      <c r="Q12028" s="6"/>
    </row>
    <row r="12029" spans="2:17" s="2" customFormat="1" x14ac:dyDescent="0.25">
      <c r="B12029" s="1"/>
      <c r="C12029" s="1"/>
      <c r="D12029" s="1"/>
      <c r="I12029" s="1"/>
      <c r="J12029" s="5"/>
      <c r="K12029" s="5"/>
      <c r="L12029" s="5"/>
      <c r="M12029" s="6"/>
      <c r="N12029" s="6"/>
      <c r="O12029" s="7"/>
      <c r="P12029" s="6"/>
      <c r="Q12029" s="6"/>
    </row>
    <row r="12030" spans="2:17" s="2" customFormat="1" x14ac:dyDescent="0.25">
      <c r="B12030" s="1"/>
      <c r="C12030" s="1"/>
      <c r="D12030" s="1"/>
      <c r="I12030" s="1"/>
      <c r="J12030" s="5"/>
      <c r="K12030" s="5"/>
      <c r="L12030" s="5"/>
      <c r="M12030" s="6"/>
      <c r="N12030" s="6"/>
      <c r="O12030" s="7"/>
      <c r="P12030" s="6"/>
      <c r="Q12030" s="6"/>
    </row>
    <row r="12031" spans="2:17" s="2" customFormat="1" x14ac:dyDescent="0.25">
      <c r="B12031" s="1"/>
      <c r="C12031" s="1"/>
      <c r="D12031" s="1"/>
      <c r="I12031" s="1"/>
      <c r="J12031" s="5"/>
      <c r="K12031" s="5"/>
      <c r="L12031" s="5"/>
      <c r="M12031" s="6"/>
      <c r="N12031" s="6"/>
      <c r="O12031" s="7"/>
      <c r="P12031" s="6"/>
      <c r="Q12031" s="6"/>
    </row>
    <row r="12032" spans="2:17" s="2" customFormat="1" x14ac:dyDescent="0.25">
      <c r="B12032" s="1"/>
      <c r="C12032" s="1"/>
      <c r="D12032" s="1"/>
      <c r="I12032" s="1"/>
      <c r="J12032" s="5"/>
      <c r="K12032" s="5"/>
      <c r="L12032" s="5"/>
      <c r="M12032" s="6"/>
      <c r="N12032" s="6"/>
      <c r="O12032" s="7"/>
      <c r="P12032" s="6"/>
      <c r="Q12032" s="6"/>
    </row>
    <row r="12033" spans="2:17" s="2" customFormat="1" x14ac:dyDescent="0.25">
      <c r="B12033" s="1"/>
      <c r="C12033" s="1"/>
      <c r="D12033" s="1"/>
      <c r="I12033" s="1"/>
      <c r="J12033" s="5"/>
      <c r="K12033" s="5"/>
      <c r="L12033" s="5"/>
      <c r="M12033" s="6"/>
      <c r="N12033" s="6"/>
      <c r="O12033" s="7"/>
      <c r="P12033" s="6"/>
      <c r="Q12033" s="6"/>
    </row>
    <row r="12034" spans="2:17" s="2" customFormat="1" x14ac:dyDescent="0.25">
      <c r="B12034" s="1"/>
      <c r="C12034" s="1"/>
      <c r="D12034" s="1"/>
      <c r="I12034" s="1"/>
      <c r="J12034" s="5"/>
      <c r="K12034" s="5"/>
      <c r="L12034" s="5"/>
      <c r="M12034" s="6"/>
      <c r="N12034" s="6"/>
      <c r="O12034" s="7"/>
      <c r="P12034" s="6"/>
      <c r="Q12034" s="6"/>
    </row>
    <row r="12035" spans="2:17" s="2" customFormat="1" x14ac:dyDescent="0.25">
      <c r="B12035" s="1"/>
      <c r="C12035" s="1"/>
      <c r="D12035" s="1"/>
      <c r="I12035" s="1"/>
      <c r="J12035" s="5"/>
      <c r="K12035" s="5"/>
      <c r="L12035" s="5"/>
      <c r="M12035" s="6"/>
      <c r="N12035" s="6"/>
      <c r="O12035" s="7"/>
      <c r="P12035" s="6"/>
      <c r="Q12035" s="6"/>
    </row>
    <row r="12036" spans="2:17" s="2" customFormat="1" x14ac:dyDescent="0.25">
      <c r="B12036" s="1"/>
      <c r="C12036" s="1"/>
      <c r="D12036" s="1"/>
      <c r="I12036" s="1"/>
      <c r="J12036" s="5"/>
      <c r="K12036" s="5"/>
      <c r="L12036" s="5"/>
      <c r="M12036" s="6"/>
      <c r="N12036" s="6"/>
      <c r="O12036" s="7"/>
      <c r="P12036" s="6"/>
      <c r="Q12036" s="6"/>
    </row>
    <row r="12037" spans="2:17" s="2" customFormat="1" x14ac:dyDescent="0.25">
      <c r="B12037" s="1"/>
      <c r="C12037" s="1"/>
      <c r="D12037" s="1"/>
      <c r="I12037" s="1"/>
      <c r="J12037" s="5"/>
      <c r="K12037" s="5"/>
      <c r="L12037" s="5"/>
      <c r="M12037" s="6"/>
      <c r="N12037" s="6"/>
      <c r="O12037" s="7"/>
      <c r="P12037" s="6"/>
      <c r="Q12037" s="6"/>
    </row>
    <row r="12038" spans="2:17" s="2" customFormat="1" x14ac:dyDescent="0.25">
      <c r="B12038" s="1"/>
      <c r="C12038" s="1"/>
      <c r="D12038" s="1"/>
      <c r="I12038" s="1"/>
      <c r="J12038" s="5"/>
      <c r="K12038" s="5"/>
      <c r="L12038" s="5"/>
      <c r="M12038" s="6"/>
      <c r="N12038" s="6"/>
      <c r="O12038" s="7"/>
      <c r="P12038" s="6"/>
      <c r="Q12038" s="6"/>
    </row>
    <row r="12039" spans="2:17" s="2" customFormat="1" x14ac:dyDescent="0.25">
      <c r="B12039" s="1"/>
      <c r="C12039" s="1"/>
      <c r="D12039" s="1"/>
      <c r="I12039" s="1"/>
      <c r="J12039" s="5"/>
      <c r="K12039" s="5"/>
      <c r="L12039" s="5"/>
      <c r="M12039" s="6"/>
      <c r="N12039" s="6"/>
      <c r="O12039" s="7"/>
      <c r="P12039" s="6"/>
      <c r="Q12039" s="6"/>
    </row>
    <row r="12040" spans="2:17" s="2" customFormat="1" x14ac:dyDescent="0.25">
      <c r="B12040" s="1"/>
      <c r="C12040" s="1"/>
      <c r="D12040" s="1"/>
      <c r="I12040" s="1"/>
      <c r="J12040" s="5"/>
      <c r="K12040" s="5"/>
      <c r="L12040" s="5"/>
      <c r="M12040" s="6"/>
      <c r="N12040" s="6"/>
      <c r="O12040" s="7"/>
      <c r="P12040" s="6"/>
      <c r="Q12040" s="6"/>
    </row>
    <row r="12041" spans="2:17" s="2" customFormat="1" x14ac:dyDescent="0.25">
      <c r="B12041" s="1"/>
      <c r="C12041" s="1"/>
      <c r="D12041" s="1"/>
      <c r="I12041" s="1"/>
      <c r="J12041" s="5"/>
      <c r="K12041" s="5"/>
      <c r="L12041" s="5"/>
      <c r="M12041" s="6"/>
      <c r="N12041" s="6"/>
      <c r="O12041" s="7"/>
      <c r="P12041" s="6"/>
      <c r="Q12041" s="6"/>
    </row>
    <row r="12042" spans="2:17" s="2" customFormat="1" x14ac:dyDescent="0.25">
      <c r="B12042" s="1"/>
      <c r="C12042" s="1"/>
      <c r="D12042" s="1"/>
      <c r="I12042" s="1"/>
      <c r="J12042" s="5"/>
      <c r="K12042" s="5"/>
      <c r="L12042" s="5"/>
      <c r="M12042" s="6"/>
      <c r="N12042" s="6"/>
      <c r="O12042" s="7"/>
      <c r="P12042" s="6"/>
      <c r="Q12042" s="6"/>
    </row>
    <row r="12043" spans="2:17" s="2" customFormat="1" x14ac:dyDescent="0.25">
      <c r="B12043" s="1"/>
      <c r="C12043" s="1"/>
      <c r="D12043" s="1"/>
      <c r="I12043" s="1"/>
      <c r="J12043" s="5"/>
      <c r="K12043" s="5"/>
      <c r="L12043" s="5"/>
      <c r="M12043" s="6"/>
      <c r="N12043" s="6"/>
      <c r="O12043" s="7"/>
      <c r="P12043" s="6"/>
      <c r="Q12043" s="6"/>
    </row>
    <row r="12044" spans="2:17" s="2" customFormat="1" x14ac:dyDescent="0.25">
      <c r="B12044" s="1"/>
      <c r="C12044" s="1"/>
      <c r="D12044" s="1"/>
      <c r="I12044" s="1"/>
      <c r="J12044" s="5"/>
      <c r="K12044" s="5"/>
      <c r="L12044" s="5"/>
      <c r="M12044" s="6"/>
      <c r="N12044" s="6"/>
      <c r="O12044" s="7"/>
      <c r="P12044" s="6"/>
      <c r="Q12044" s="6"/>
    </row>
    <row r="12045" spans="2:17" s="2" customFormat="1" x14ac:dyDescent="0.25">
      <c r="B12045" s="1"/>
      <c r="C12045" s="1"/>
      <c r="D12045" s="1"/>
      <c r="I12045" s="1"/>
      <c r="J12045" s="5"/>
      <c r="K12045" s="5"/>
      <c r="L12045" s="5"/>
      <c r="M12045" s="6"/>
      <c r="N12045" s="6"/>
      <c r="O12045" s="7"/>
      <c r="P12045" s="6"/>
      <c r="Q12045" s="6"/>
    </row>
    <row r="12046" spans="2:17" s="2" customFormat="1" x14ac:dyDescent="0.25">
      <c r="B12046" s="1"/>
      <c r="C12046" s="1"/>
      <c r="D12046" s="1"/>
      <c r="I12046" s="1"/>
      <c r="J12046" s="5"/>
      <c r="K12046" s="5"/>
      <c r="L12046" s="5"/>
      <c r="M12046" s="6"/>
      <c r="N12046" s="6"/>
      <c r="O12046" s="7"/>
      <c r="P12046" s="6"/>
      <c r="Q12046" s="6"/>
    </row>
    <row r="12047" spans="2:17" s="2" customFormat="1" x14ac:dyDescent="0.25">
      <c r="B12047" s="1"/>
      <c r="C12047" s="1"/>
      <c r="D12047" s="1"/>
      <c r="I12047" s="1"/>
      <c r="J12047" s="5"/>
      <c r="K12047" s="5"/>
      <c r="L12047" s="5"/>
      <c r="M12047" s="6"/>
      <c r="N12047" s="6"/>
      <c r="O12047" s="7"/>
      <c r="P12047" s="6"/>
      <c r="Q12047" s="6"/>
    </row>
    <row r="12048" spans="2:17" s="2" customFormat="1" x14ac:dyDescent="0.25">
      <c r="B12048" s="1"/>
      <c r="C12048" s="1"/>
      <c r="D12048" s="1"/>
      <c r="I12048" s="1"/>
      <c r="J12048" s="5"/>
      <c r="K12048" s="5"/>
      <c r="L12048" s="5"/>
      <c r="M12048" s="6"/>
      <c r="N12048" s="6"/>
      <c r="O12048" s="7"/>
      <c r="P12048" s="6"/>
      <c r="Q12048" s="6"/>
    </row>
    <row r="12049" spans="2:17" s="2" customFormat="1" x14ac:dyDescent="0.25">
      <c r="B12049" s="1"/>
      <c r="C12049" s="1"/>
      <c r="D12049" s="1"/>
      <c r="I12049" s="1"/>
      <c r="J12049" s="5"/>
      <c r="K12049" s="5"/>
      <c r="L12049" s="5"/>
      <c r="M12049" s="6"/>
      <c r="N12049" s="6"/>
      <c r="O12049" s="7"/>
      <c r="P12049" s="6"/>
      <c r="Q12049" s="6"/>
    </row>
    <row r="12050" spans="2:17" s="2" customFormat="1" x14ac:dyDescent="0.25">
      <c r="B12050" s="1"/>
      <c r="C12050" s="1"/>
      <c r="D12050" s="1"/>
      <c r="I12050" s="1"/>
      <c r="J12050" s="5"/>
      <c r="K12050" s="5"/>
      <c r="L12050" s="5"/>
      <c r="M12050" s="6"/>
      <c r="N12050" s="6"/>
      <c r="O12050" s="7"/>
      <c r="P12050" s="6"/>
      <c r="Q12050" s="6"/>
    </row>
    <row r="12051" spans="2:17" s="2" customFormat="1" x14ac:dyDescent="0.25">
      <c r="B12051" s="1"/>
      <c r="C12051" s="1"/>
      <c r="D12051" s="1"/>
      <c r="I12051" s="1"/>
      <c r="J12051" s="5"/>
      <c r="K12051" s="5"/>
      <c r="L12051" s="5"/>
      <c r="M12051" s="6"/>
      <c r="N12051" s="6"/>
      <c r="O12051" s="7"/>
      <c r="P12051" s="6"/>
      <c r="Q12051" s="6"/>
    </row>
    <row r="12052" spans="2:17" s="2" customFormat="1" x14ac:dyDescent="0.25">
      <c r="B12052" s="1"/>
      <c r="C12052" s="1"/>
      <c r="D12052" s="1"/>
      <c r="I12052" s="1"/>
      <c r="J12052" s="5"/>
      <c r="K12052" s="5"/>
      <c r="L12052" s="5"/>
      <c r="M12052" s="6"/>
      <c r="N12052" s="6"/>
      <c r="O12052" s="7"/>
      <c r="P12052" s="6"/>
      <c r="Q12052" s="6"/>
    </row>
    <row r="12053" spans="2:17" s="2" customFormat="1" x14ac:dyDescent="0.25">
      <c r="B12053" s="1"/>
      <c r="C12053" s="1"/>
      <c r="D12053" s="1"/>
      <c r="I12053" s="1"/>
      <c r="J12053" s="5"/>
      <c r="K12053" s="5"/>
      <c r="L12053" s="5"/>
      <c r="M12053" s="6"/>
      <c r="N12053" s="6"/>
      <c r="O12053" s="7"/>
      <c r="P12053" s="6"/>
      <c r="Q12053" s="6"/>
    </row>
    <row r="12054" spans="2:17" s="2" customFormat="1" x14ac:dyDescent="0.25">
      <c r="B12054" s="1"/>
      <c r="C12054" s="1"/>
      <c r="D12054" s="1"/>
      <c r="I12054" s="1"/>
      <c r="J12054" s="5"/>
      <c r="K12054" s="5"/>
      <c r="L12054" s="5"/>
      <c r="M12054" s="6"/>
      <c r="N12054" s="6"/>
      <c r="O12054" s="7"/>
      <c r="P12054" s="6"/>
      <c r="Q12054" s="6"/>
    </row>
    <row r="12055" spans="2:17" s="2" customFormat="1" x14ac:dyDescent="0.25">
      <c r="B12055" s="1"/>
      <c r="C12055" s="1"/>
      <c r="D12055" s="1"/>
      <c r="I12055" s="1"/>
      <c r="J12055" s="5"/>
      <c r="K12055" s="5"/>
      <c r="L12055" s="5"/>
      <c r="M12055" s="6"/>
      <c r="N12055" s="6"/>
      <c r="O12055" s="7"/>
      <c r="P12055" s="6"/>
      <c r="Q12055" s="6"/>
    </row>
    <row r="12056" spans="2:17" s="2" customFormat="1" x14ac:dyDescent="0.25">
      <c r="B12056" s="1"/>
      <c r="C12056" s="1"/>
      <c r="D12056" s="1"/>
      <c r="I12056" s="1"/>
      <c r="J12056" s="5"/>
      <c r="K12056" s="5"/>
      <c r="L12056" s="5"/>
      <c r="M12056" s="6"/>
      <c r="N12056" s="6"/>
      <c r="O12056" s="7"/>
      <c r="P12056" s="6"/>
      <c r="Q12056" s="6"/>
    </row>
    <row r="12057" spans="2:17" s="2" customFormat="1" x14ac:dyDescent="0.25">
      <c r="B12057" s="1"/>
      <c r="C12057" s="1"/>
      <c r="D12057" s="1"/>
      <c r="I12057" s="1"/>
      <c r="J12057" s="5"/>
      <c r="K12057" s="5"/>
      <c r="L12057" s="5"/>
      <c r="M12057" s="6"/>
      <c r="N12057" s="6"/>
      <c r="O12057" s="7"/>
      <c r="P12057" s="6"/>
      <c r="Q12057" s="6"/>
    </row>
    <row r="12058" spans="2:17" s="2" customFormat="1" x14ac:dyDescent="0.25">
      <c r="B12058" s="1"/>
      <c r="C12058" s="1"/>
      <c r="D12058" s="1"/>
      <c r="I12058" s="1"/>
      <c r="J12058" s="5"/>
      <c r="K12058" s="5"/>
      <c r="L12058" s="5"/>
      <c r="M12058" s="6"/>
      <c r="N12058" s="6"/>
      <c r="O12058" s="7"/>
      <c r="P12058" s="6"/>
      <c r="Q12058" s="6"/>
    </row>
    <row r="12059" spans="2:17" s="2" customFormat="1" x14ac:dyDescent="0.25">
      <c r="B12059" s="1"/>
      <c r="C12059" s="1"/>
      <c r="D12059" s="1"/>
      <c r="I12059" s="1"/>
      <c r="J12059" s="5"/>
      <c r="K12059" s="5"/>
      <c r="L12059" s="5"/>
      <c r="M12059" s="6"/>
      <c r="N12059" s="6"/>
      <c r="O12059" s="7"/>
      <c r="P12059" s="6"/>
      <c r="Q12059" s="6"/>
    </row>
    <row r="12060" spans="2:17" s="2" customFormat="1" x14ac:dyDescent="0.25">
      <c r="B12060" s="1"/>
      <c r="C12060" s="1"/>
      <c r="D12060" s="1"/>
      <c r="I12060" s="1"/>
      <c r="J12060" s="5"/>
      <c r="K12060" s="5"/>
      <c r="L12060" s="5"/>
      <c r="M12060" s="6"/>
      <c r="N12060" s="6"/>
      <c r="O12060" s="7"/>
      <c r="P12060" s="6"/>
      <c r="Q12060" s="6"/>
    </row>
    <row r="12061" spans="2:17" s="2" customFormat="1" x14ac:dyDescent="0.25">
      <c r="B12061" s="1"/>
      <c r="C12061" s="1"/>
      <c r="D12061" s="1"/>
      <c r="I12061" s="1"/>
      <c r="J12061" s="5"/>
      <c r="K12061" s="5"/>
      <c r="L12061" s="5"/>
      <c r="M12061" s="6"/>
      <c r="N12061" s="6"/>
      <c r="O12061" s="7"/>
      <c r="P12061" s="6"/>
      <c r="Q12061" s="6"/>
    </row>
    <row r="12062" spans="2:17" s="2" customFormat="1" x14ac:dyDescent="0.25">
      <c r="B12062" s="1"/>
      <c r="C12062" s="1"/>
      <c r="D12062" s="1"/>
      <c r="I12062" s="1"/>
      <c r="J12062" s="5"/>
      <c r="K12062" s="5"/>
      <c r="L12062" s="5"/>
      <c r="M12062" s="6"/>
      <c r="N12062" s="6"/>
      <c r="O12062" s="7"/>
      <c r="P12062" s="6"/>
      <c r="Q12062" s="6"/>
    </row>
    <row r="12063" spans="2:17" s="2" customFormat="1" x14ac:dyDescent="0.25">
      <c r="B12063" s="1"/>
      <c r="C12063" s="1"/>
      <c r="D12063" s="1"/>
      <c r="I12063" s="1"/>
      <c r="J12063" s="5"/>
      <c r="K12063" s="5"/>
      <c r="L12063" s="5"/>
      <c r="M12063" s="6"/>
      <c r="N12063" s="6"/>
      <c r="O12063" s="7"/>
      <c r="P12063" s="6"/>
      <c r="Q12063" s="6"/>
    </row>
    <row r="12064" spans="2:17" s="2" customFormat="1" x14ac:dyDescent="0.25">
      <c r="B12064" s="1"/>
      <c r="C12064" s="1"/>
      <c r="D12064" s="1"/>
      <c r="I12064" s="1"/>
      <c r="J12064" s="5"/>
      <c r="K12064" s="5"/>
      <c r="L12064" s="5"/>
      <c r="M12064" s="6"/>
      <c r="N12064" s="6"/>
      <c r="O12064" s="7"/>
      <c r="P12064" s="6"/>
      <c r="Q12064" s="6"/>
    </row>
    <row r="12065" spans="2:17" s="2" customFormat="1" x14ac:dyDescent="0.25">
      <c r="B12065" s="1"/>
      <c r="C12065" s="1"/>
      <c r="D12065" s="1"/>
      <c r="I12065" s="1"/>
      <c r="J12065" s="5"/>
      <c r="K12065" s="5"/>
      <c r="L12065" s="5"/>
      <c r="M12065" s="6"/>
      <c r="N12065" s="6"/>
      <c r="O12065" s="7"/>
      <c r="P12065" s="6"/>
      <c r="Q12065" s="6"/>
    </row>
    <row r="12066" spans="2:17" s="2" customFormat="1" x14ac:dyDescent="0.25">
      <c r="B12066" s="1"/>
      <c r="C12066" s="1"/>
      <c r="D12066" s="1"/>
      <c r="I12066" s="1"/>
      <c r="J12066" s="5"/>
      <c r="K12066" s="5"/>
      <c r="L12066" s="5"/>
      <c r="M12066" s="6"/>
      <c r="N12066" s="6"/>
      <c r="O12066" s="7"/>
      <c r="P12066" s="6"/>
      <c r="Q12066" s="6"/>
    </row>
    <row r="12067" spans="2:17" s="2" customFormat="1" x14ac:dyDescent="0.25">
      <c r="B12067" s="1"/>
      <c r="C12067" s="1"/>
      <c r="D12067" s="1"/>
      <c r="I12067" s="1"/>
      <c r="J12067" s="5"/>
      <c r="K12067" s="5"/>
      <c r="L12067" s="5"/>
      <c r="M12067" s="6"/>
      <c r="N12067" s="6"/>
      <c r="O12067" s="7"/>
      <c r="P12067" s="6"/>
      <c r="Q12067" s="6"/>
    </row>
    <row r="12068" spans="2:17" s="2" customFormat="1" x14ac:dyDescent="0.25">
      <c r="B12068" s="1"/>
      <c r="C12068" s="1"/>
      <c r="D12068" s="1"/>
      <c r="I12068" s="1"/>
      <c r="J12068" s="5"/>
      <c r="K12068" s="5"/>
      <c r="L12068" s="5"/>
      <c r="M12068" s="6"/>
      <c r="N12068" s="6"/>
      <c r="O12068" s="7"/>
      <c r="P12068" s="6"/>
      <c r="Q12068" s="6"/>
    </row>
    <row r="12069" spans="2:17" s="2" customFormat="1" x14ac:dyDescent="0.25">
      <c r="B12069" s="1"/>
      <c r="C12069" s="1"/>
      <c r="D12069" s="1"/>
      <c r="I12069" s="1"/>
      <c r="J12069" s="5"/>
      <c r="K12069" s="5"/>
      <c r="L12069" s="5"/>
      <c r="M12069" s="6"/>
      <c r="N12069" s="6"/>
      <c r="O12069" s="7"/>
      <c r="P12069" s="6"/>
      <c r="Q12069" s="6"/>
    </row>
    <row r="12070" spans="2:17" s="2" customFormat="1" x14ac:dyDescent="0.25">
      <c r="B12070" s="1"/>
      <c r="C12070" s="1"/>
      <c r="D12070" s="1"/>
      <c r="I12070" s="1"/>
      <c r="J12070" s="5"/>
      <c r="K12070" s="5"/>
      <c r="L12070" s="5"/>
      <c r="M12070" s="6"/>
      <c r="N12070" s="6"/>
      <c r="O12070" s="7"/>
      <c r="P12070" s="6"/>
      <c r="Q12070" s="6"/>
    </row>
    <row r="12071" spans="2:17" s="2" customFormat="1" x14ac:dyDescent="0.25">
      <c r="B12071" s="1"/>
      <c r="C12071" s="1"/>
      <c r="D12071" s="1"/>
      <c r="I12071" s="1"/>
      <c r="J12071" s="5"/>
      <c r="K12071" s="5"/>
      <c r="L12071" s="5"/>
      <c r="M12071" s="6"/>
      <c r="N12071" s="6"/>
      <c r="O12071" s="7"/>
      <c r="P12071" s="6"/>
      <c r="Q12071" s="6"/>
    </row>
    <row r="12072" spans="2:17" s="2" customFormat="1" x14ac:dyDescent="0.25">
      <c r="B12072" s="1"/>
      <c r="C12072" s="1"/>
      <c r="D12072" s="1"/>
      <c r="I12072" s="1"/>
      <c r="J12072" s="5"/>
      <c r="K12072" s="5"/>
      <c r="L12072" s="5"/>
      <c r="M12072" s="6"/>
      <c r="N12072" s="6"/>
      <c r="O12072" s="7"/>
      <c r="P12072" s="6"/>
      <c r="Q12072" s="6"/>
    </row>
    <row r="12073" spans="2:17" s="2" customFormat="1" x14ac:dyDescent="0.25">
      <c r="B12073" s="1"/>
      <c r="C12073" s="1"/>
      <c r="D12073" s="1"/>
      <c r="I12073" s="1"/>
      <c r="J12073" s="5"/>
      <c r="K12073" s="5"/>
      <c r="L12073" s="5"/>
      <c r="M12073" s="6"/>
      <c r="N12073" s="6"/>
      <c r="O12073" s="7"/>
      <c r="P12073" s="6"/>
      <c r="Q12073" s="6"/>
    </row>
    <row r="12074" spans="2:17" s="2" customFormat="1" x14ac:dyDescent="0.25">
      <c r="B12074" s="1"/>
      <c r="C12074" s="1"/>
      <c r="D12074" s="1"/>
      <c r="I12074" s="1"/>
      <c r="J12074" s="5"/>
      <c r="K12074" s="5"/>
      <c r="L12074" s="5"/>
      <c r="M12074" s="6"/>
      <c r="N12074" s="6"/>
      <c r="O12074" s="7"/>
      <c r="P12074" s="6"/>
      <c r="Q12074" s="6"/>
    </row>
    <row r="12075" spans="2:17" s="2" customFormat="1" x14ac:dyDescent="0.25">
      <c r="B12075" s="1"/>
      <c r="C12075" s="1"/>
      <c r="D12075" s="1"/>
      <c r="I12075" s="1"/>
      <c r="J12075" s="5"/>
      <c r="K12075" s="5"/>
      <c r="L12075" s="5"/>
      <c r="M12075" s="6"/>
      <c r="N12075" s="6"/>
      <c r="O12075" s="7"/>
      <c r="P12075" s="6"/>
      <c r="Q12075" s="6"/>
    </row>
    <row r="12076" spans="2:17" s="2" customFormat="1" x14ac:dyDescent="0.25">
      <c r="B12076" s="1"/>
      <c r="C12076" s="1"/>
      <c r="D12076" s="1"/>
      <c r="I12076" s="1"/>
      <c r="J12076" s="5"/>
      <c r="K12076" s="5"/>
      <c r="L12076" s="5"/>
      <c r="M12076" s="6"/>
      <c r="N12076" s="6"/>
      <c r="O12076" s="7"/>
      <c r="P12076" s="6"/>
      <c r="Q12076" s="6"/>
    </row>
    <row r="12077" spans="2:17" s="2" customFormat="1" x14ac:dyDescent="0.25">
      <c r="B12077" s="1"/>
      <c r="C12077" s="1"/>
      <c r="D12077" s="1"/>
      <c r="I12077" s="1"/>
      <c r="J12077" s="5"/>
      <c r="K12077" s="5"/>
      <c r="L12077" s="5"/>
      <c r="M12077" s="6"/>
      <c r="N12077" s="6"/>
      <c r="O12077" s="7"/>
      <c r="P12077" s="6"/>
      <c r="Q12077" s="6"/>
    </row>
    <row r="12078" spans="2:17" s="2" customFormat="1" x14ac:dyDescent="0.25">
      <c r="B12078" s="1"/>
      <c r="C12078" s="1"/>
      <c r="D12078" s="1"/>
      <c r="I12078" s="1"/>
      <c r="J12078" s="5"/>
      <c r="K12078" s="5"/>
      <c r="L12078" s="5"/>
      <c r="M12078" s="6"/>
      <c r="N12078" s="6"/>
      <c r="O12078" s="7"/>
      <c r="P12078" s="6"/>
      <c r="Q12078" s="6"/>
    </row>
    <row r="12079" spans="2:17" s="2" customFormat="1" x14ac:dyDescent="0.25">
      <c r="B12079" s="1"/>
      <c r="C12079" s="1"/>
      <c r="D12079" s="1"/>
      <c r="I12079" s="1"/>
      <c r="J12079" s="5"/>
      <c r="K12079" s="5"/>
      <c r="L12079" s="5"/>
      <c r="M12079" s="6"/>
      <c r="N12079" s="6"/>
      <c r="O12079" s="7"/>
      <c r="P12079" s="6"/>
      <c r="Q12079" s="6"/>
    </row>
    <row r="12080" spans="2:17" s="2" customFormat="1" x14ac:dyDescent="0.25">
      <c r="B12080" s="1"/>
      <c r="C12080" s="1"/>
      <c r="D12080" s="1"/>
      <c r="I12080" s="1"/>
      <c r="J12080" s="5"/>
      <c r="K12080" s="5"/>
      <c r="L12080" s="5"/>
      <c r="M12080" s="6"/>
      <c r="N12080" s="6"/>
      <c r="O12080" s="7"/>
      <c r="P12080" s="6"/>
      <c r="Q12080" s="6"/>
    </row>
    <row r="12081" spans="2:17" s="2" customFormat="1" x14ac:dyDescent="0.25">
      <c r="B12081" s="1"/>
      <c r="C12081" s="1"/>
      <c r="D12081" s="1"/>
      <c r="I12081" s="1"/>
      <c r="J12081" s="5"/>
      <c r="K12081" s="5"/>
      <c r="L12081" s="5"/>
      <c r="M12081" s="6"/>
      <c r="N12081" s="6"/>
      <c r="O12081" s="7"/>
      <c r="P12081" s="6"/>
      <c r="Q12081" s="6"/>
    </row>
    <row r="12082" spans="2:17" s="2" customFormat="1" x14ac:dyDescent="0.25">
      <c r="B12082" s="1"/>
      <c r="C12082" s="1"/>
      <c r="D12082" s="1"/>
      <c r="I12082" s="1"/>
      <c r="J12082" s="5"/>
      <c r="K12082" s="5"/>
      <c r="L12082" s="5"/>
      <c r="M12082" s="6"/>
      <c r="N12082" s="6"/>
      <c r="O12082" s="7"/>
      <c r="P12082" s="6"/>
      <c r="Q12082" s="6"/>
    </row>
    <row r="12083" spans="2:17" s="2" customFormat="1" x14ac:dyDescent="0.25">
      <c r="B12083" s="1"/>
      <c r="C12083" s="1"/>
      <c r="D12083" s="1"/>
      <c r="I12083" s="1"/>
      <c r="J12083" s="5"/>
      <c r="K12083" s="5"/>
      <c r="L12083" s="5"/>
      <c r="M12083" s="6"/>
      <c r="N12083" s="6"/>
      <c r="O12083" s="7"/>
      <c r="P12083" s="6"/>
      <c r="Q12083" s="6"/>
    </row>
    <row r="12084" spans="2:17" s="2" customFormat="1" x14ac:dyDescent="0.25">
      <c r="B12084" s="1"/>
      <c r="C12084" s="1"/>
      <c r="D12084" s="1"/>
      <c r="I12084" s="1"/>
      <c r="J12084" s="5"/>
      <c r="K12084" s="5"/>
      <c r="L12084" s="5"/>
      <c r="M12084" s="6"/>
      <c r="N12084" s="6"/>
      <c r="O12084" s="7"/>
      <c r="P12084" s="6"/>
      <c r="Q12084" s="6"/>
    </row>
    <row r="12085" spans="2:17" s="2" customFormat="1" x14ac:dyDescent="0.25">
      <c r="B12085" s="1"/>
      <c r="C12085" s="1"/>
      <c r="D12085" s="1"/>
      <c r="I12085" s="1"/>
      <c r="J12085" s="5"/>
      <c r="K12085" s="5"/>
      <c r="L12085" s="5"/>
      <c r="M12085" s="6"/>
      <c r="N12085" s="6"/>
      <c r="O12085" s="7"/>
      <c r="P12085" s="6"/>
      <c r="Q12085" s="6"/>
    </row>
    <row r="12086" spans="2:17" s="2" customFormat="1" x14ac:dyDescent="0.25">
      <c r="B12086" s="1"/>
      <c r="C12086" s="1"/>
      <c r="D12086" s="1"/>
      <c r="I12086" s="1"/>
      <c r="J12086" s="5"/>
      <c r="K12086" s="5"/>
      <c r="L12086" s="5"/>
      <c r="M12086" s="6"/>
      <c r="N12086" s="6"/>
      <c r="O12086" s="7"/>
      <c r="P12086" s="6"/>
      <c r="Q12086" s="6"/>
    </row>
    <row r="12087" spans="2:17" s="2" customFormat="1" x14ac:dyDescent="0.25">
      <c r="B12087" s="1"/>
      <c r="C12087" s="1"/>
      <c r="D12087" s="1"/>
      <c r="I12087" s="1"/>
      <c r="J12087" s="5"/>
      <c r="K12087" s="5"/>
      <c r="L12087" s="5"/>
      <c r="M12087" s="6"/>
      <c r="N12087" s="6"/>
      <c r="O12087" s="7"/>
      <c r="P12087" s="6"/>
      <c r="Q12087" s="6"/>
    </row>
    <row r="12088" spans="2:17" s="2" customFormat="1" x14ac:dyDescent="0.25">
      <c r="B12088" s="1"/>
      <c r="C12088" s="1"/>
      <c r="D12088" s="1"/>
      <c r="I12088" s="1"/>
      <c r="J12088" s="5"/>
      <c r="K12088" s="5"/>
      <c r="L12088" s="5"/>
      <c r="M12088" s="6"/>
      <c r="N12088" s="6"/>
      <c r="O12088" s="7"/>
      <c r="P12088" s="6"/>
      <c r="Q12088" s="6"/>
    </row>
    <row r="12089" spans="2:17" s="2" customFormat="1" x14ac:dyDescent="0.25">
      <c r="B12089" s="1"/>
      <c r="C12089" s="1"/>
      <c r="D12089" s="1"/>
      <c r="I12089" s="1"/>
      <c r="J12089" s="5"/>
      <c r="K12089" s="5"/>
      <c r="L12089" s="5"/>
      <c r="M12089" s="6"/>
      <c r="N12089" s="6"/>
      <c r="O12089" s="7"/>
      <c r="P12089" s="6"/>
      <c r="Q12089" s="6"/>
    </row>
    <row r="12090" spans="2:17" s="2" customFormat="1" x14ac:dyDescent="0.25">
      <c r="B12090" s="1"/>
      <c r="C12090" s="1"/>
      <c r="D12090" s="1"/>
      <c r="I12090" s="1"/>
      <c r="J12090" s="5"/>
      <c r="K12090" s="5"/>
      <c r="L12090" s="5"/>
      <c r="M12090" s="6"/>
      <c r="N12090" s="6"/>
      <c r="O12090" s="7"/>
      <c r="P12090" s="6"/>
      <c r="Q12090" s="6"/>
    </row>
    <row r="12091" spans="2:17" s="2" customFormat="1" x14ac:dyDescent="0.25">
      <c r="B12091" s="1"/>
      <c r="C12091" s="1"/>
      <c r="D12091" s="1"/>
      <c r="I12091" s="1"/>
      <c r="J12091" s="5"/>
      <c r="K12091" s="5"/>
      <c r="L12091" s="5"/>
      <c r="M12091" s="6"/>
      <c r="N12091" s="6"/>
      <c r="O12091" s="7"/>
      <c r="P12091" s="6"/>
      <c r="Q12091" s="6"/>
    </row>
    <row r="12092" spans="2:17" s="2" customFormat="1" x14ac:dyDescent="0.25">
      <c r="B12092" s="1"/>
      <c r="C12092" s="1"/>
      <c r="D12092" s="1"/>
      <c r="I12092" s="1"/>
      <c r="J12092" s="5"/>
      <c r="K12092" s="5"/>
      <c r="L12092" s="5"/>
      <c r="M12092" s="6"/>
      <c r="N12092" s="6"/>
      <c r="O12092" s="7"/>
      <c r="P12092" s="6"/>
      <c r="Q12092" s="6"/>
    </row>
    <row r="12093" spans="2:17" s="2" customFormat="1" x14ac:dyDescent="0.25">
      <c r="B12093" s="1"/>
      <c r="C12093" s="1"/>
      <c r="D12093" s="1"/>
      <c r="I12093" s="1"/>
      <c r="J12093" s="5"/>
      <c r="K12093" s="5"/>
      <c r="L12093" s="5"/>
      <c r="M12093" s="6"/>
      <c r="N12093" s="6"/>
      <c r="O12093" s="7"/>
      <c r="P12093" s="6"/>
      <c r="Q12093" s="6"/>
    </row>
    <row r="12094" spans="2:17" s="2" customFormat="1" x14ac:dyDescent="0.25">
      <c r="B12094" s="1"/>
      <c r="C12094" s="1"/>
      <c r="D12094" s="1"/>
      <c r="I12094" s="1"/>
      <c r="J12094" s="5"/>
      <c r="K12094" s="5"/>
      <c r="L12094" s="5"/>
      <c r="M12094" s="6"/>
      <c r="N12094" s="6"/>
      <c r="O12094" s="7"/>
      <c r="P12094" s="6"/>
      <c r="Q12094" s="6"/>
    </row>
    <row r="12095" spans="2:17" s="2" customFormat="1" x14ac:dyDescent="0.25">
      <c r="B12095" s="1"/>
      <c r="C12095" s="1"/>
      <c r="D12095" s="1"/>
      <c r="I12095" s="1"/>
      <c r="J12095" s="5"/>
      <c r="K12095" s="5"/>
      <c r="L12095" s="5"/>
      <c r="M12095" s="6"/>
      <c r="N12095" s="6"/>
      <c r="O12095" s="7"/>
      <c r="P12095" s="6"/>
      <c r="Q12095" s="6"/>
    </row>
    <row r="12096" spans="2:17" s="2" customFormat="1" x14ac:dyDescent="0.25">
      <c r="B12096" s="1"/>
      <c r="C12096" s="1"/>
      <c r="D12096" s="1"/>
      <c r="I12096" s="1"/>
      <c r="J12096" s="5"/>
      <c r="K12096" s="5"/>
      <c r="L12096" s="5"/>
      <c r="M12096" s="6"/>
      <c r="N12096" s="6"/>
      <c r="O12096" s="7"/>
      <c r="P12096" s="6"/>
      <c r="Q12096" s="6"/>
    </row>
    <row r="12097" spans="2:17" s="2" customFormat="1" x14ac:dyDescent="0.25">
      <c r="B12097" s="1"/>
      <c r="C12097" s="1"/>
      <c r="D12097" s="1"/>
      <c r="I12097" s="1"/>
      <c r="J12097" s="5"/>
      <c r="K12097" s="5"/>
      <c r="L12097" s="5"/>
      <c r="M12097" s="6"/>
      <c r="N12097" s="6"/>
      <c r="O12097" s="7"/>
      <c r="P12097" s="6"/>
      <c r="Q12097" s="6"/>
    </row>
    <row r="12098" spans="2:17" s="2" customFormat="1" x14ac:dyDescent="0.25">
      <c r="B12098" s="1"/>
      <c r="C12098" s="1"/>
      <c r="D12098" s="1"/>
      <c r="I12098" s="1"/>
      <c r="J12098" s="5"/>
      <c r="K12098" s="5"/>
      <c r="L12098" s="5"/>
      <c r="M12098" s="6"/>
      <c r="N12098" s="6"/>
      <c r="O12098" s="7"/>
      <c r="P12098" s="6"/>
      <c r="Q12098" s="6"/>
    </row>
    <row r="12099" spans="2:17" s="2" customFormat="1" x14ac:dyDescent="0.25">
      <c r="B12099" s="1"/>
      <c r="C12099" s="1"/>
      <c r="D12099" s="1"/>
      <c r="I12099" s="1"/>
      <c r="J12099" s="5"/>
      <c r="K12099" s="5"/>
      <c r="L12099" s="5"/>
      <c r="M12099" s="6"/>
      <c r="N12099" s="6"/>
      <c r="O12099" s="7"/>
      <c r="P12099" s="6"/>
      <c r="Q12099" s="6"/>
    </row>
    <row r="12100" spans="2:17" s="2" customFormat="1" x14ac:dyDescent="0.25">
      <c r="B12100" s="1"/>
      <c r="C12100" s="1"/>
      <c r="D12100" s="1"/>
      <c r="I12100" s="1"/>
      <c r="J12100" s="5"/>
      <c r="K12100" s="5"/>
      <c r="L12100" s="5"/>
      <c r="M12100" s="6"/>
      <c r="N12100" s="6"/>
      <c r="O12100" s="7"/>
      <c r="P12100" s="6"/>
      <c r="Q12100" s="6"/>
    </row>
    <row r="12101" spans="2:17" s="2" customFormat="1" x14ac:dyDescent="0.25">
      <c r="B12101" s="1"/>
      <c r="C12101" s="1"/>
      <c r="D12101" s="1"/>
      <c r="I12101" s="1"/>
      <c r="J12101" s="5"/>
      <c r="K12101" s="5"/>
      <c r="L12101" s="5"/>
      <c r="M12101" s="6"/>
      <c r="N12101" s="6"/>
      <c r="O12101" s="7"/>
      <c r="P12101" s="6"/>
      <c r="Q12101" s="6"/>
    </row>
    <row r="12102" spans="2:17" s="2" customFormat="1" x14ac:dyDescent="0.25">
      <c r="B12102" s="1"/>
      <c r="C12102" s="1"/>
      <c r="D12102" s="1"/>
      <c r="I12102" s="1"/>
      <c r="J12102" s="5"/>
      <c r="K12102" s="5"/>
      <c r="L12102" s="5"/>
      <c r="M12102" s="6"/>
      <c r="N12102" s="6"/>
      <c r="O12102" s="7"/>
      <c r="P12102" s="6"/>
      <c r="Q12102" s="6"/>
    </row>
    <row r="12103" spans="2:17" s="2" customFormat="1" x14ac:dyDescent="0.25">
      <c r="B12103" s="1"/>
      <c r="C12103" s="1"/>
      <c r="D12103" s="1"/>
      <c r="I12103" s="1"/>
      <c r="J12103" s="5"/>
      <c r="K12103" s="5"/>
      <c r="L12103" s="5"/>
      <c r="M12103" s="6"/>
      <c r="N12103" s="6"/>
      <c r="O12103" s="7"/>
      <c r="P12103" s="6"/>
      <c r="Q12103" s="6"/>
    </row>
    <row r="12104" spans="2:17" s="2" customFormat="1" x14ac:dyDescent="0.25">
      <c r="B12104" s="1"/>
      <c r="C12104" s="1"/>
      <c r="D12104" s="1"/>
      <c r="I12104" s="1"/>
      <c r="J12104" s="5"/>
      <c r="K12104" s="5"/>
      <c r="L12104" s="5"/>
      <c r="M12104" s="6"/>
      <c r="N12104" s="6"/>
      <c r="O12104" s="7"/>
      <c r="P12104" s="6"/>
      <c r="Q12104" s="6"/>
    </row>
    <row r="12105" spans="2:17" s="2" customFormat="1" x14ac:dyDescent="0.25">
      <c r="B12105" s="1"/>
      <c r="C12105" s="1"/>
      <c r="D12105" s="1"/>
      <c r="I12105" s="1"/>
      <c r="J12105" s="5"/>
      <c r="K12105" s="5"/>
      <c r="L12105" s="5"/>
      <c r="M12105" s="6"/>
      <c r="N12105" s="6"/>
      <c r="O12105" s="7"/>
      <c r="P12105" s="6"/>
      <c r="Q12105" s="6"/>
    </row>
    <row r="12106" spans="2:17" s="2" customFormat="1" x14ac:dyDescent="0.25">
      <c r="B12106" s="1"/>
      <c r="C12106" s="1"/>
      <c r="D12106" s="1"/>
      <c r="I12106" s="1"/>
      <c r="J12106" s="5"/>
      <c r="K12106" s="5"/>
      <c r="L12106" s="5"/>
      <c r="M12106" s="6"/>
      <c r="N12106" s="6"/>
      <c r="O12106" s="7"/>
      <c r="P12106" s="6"/>
      <c r="Q12106" s="6"/>
    </row>
    <row r="12107" spans="2:17" s="2" customFormat="1" x14ac:dyDescent="0.25">
      <c r="B12107" s="1"/>
      <c r="C12107" s="1"/>
      <c r="D12107" s="1"/>
      <c r="I12107" s="1"/>
      <c r="J12107" s="5"/>
      <c r="K12107" s="5"/>
      <c r="L12107" s="5"/>
      <c r="M12107" s="6"/>
      <c r="N12107" s="6"/>
      <c r="O12107" s="7"/>
      <c r="P12107" s="6"/>
      <c r="Q12107" s="6"/>
    </row>
    <row r="12108" spans="2:17" s="2" customFormat="1" x14ac:dyDescent="0.25">
      <c r="B12108" s="1"/>
      <c r="C12108" s="1"/>
      <c r="D12108" s="1"/>
      <c r="I12108" s="1"/>
      <c r="J12108" s="5"/>
      <c r="K12108" s="5"/>
      <c r="L12108" s="5"/>
      <c r="M12108" s="6"/>
      <c r="N12108" s="6"/>
      <c r="O12108" s="7"/>
      <c r="P12108" s="6"/>
      <c r="Q12108" s="6"/>
    </row>
    <row r="12109" spans="2:17" s="2" customFormat="1" x14ac:dyDescent="0.25">
      <c r="B12109" s="1"/>
      <c r="C12109" s="1"/>
      <c r="D12109" s="1"/>
      <c r="I12109" s="1"/>
      <c r="J12109" s="5"/>
      <c r="K12109" s="5"/>
      <c r="L12109" s="5"/>
      <c r="M12109" s="6"/>
      <c r="N12109" s="6"/>
      <c r="O12109" s="7"/>
      <c r="P12109" s="6"/>
      <c r="Q12109" s="6"/>
    </row>
    <row r="12110" spans="2:17" s="2" customFormat="1" x14ac:dyDescent="0.25">
      <c r="B12110" s="1"/>
      <c r="C12110" s="1"/>
      <c r="D12110" s="1"/>
      <c r="I12110" s="1"/>
      <c r="J12110" s="5"/>
      <c r="K12110" s="5"/>
      <c r="L12110" s="5"/>
      <c r="M12110" s="6"/>
      <c r="N12110" s="6"/>
      <c r="O12110" s="7"/>
      <c r="P12110" s="6"/>
      <c r="Q12110" s="6"/>
    </row>
    <row r="12111" spans="2:17" s="2" customFormat="1" x14ac:dyDescent="0.25">
      <c r="B12111" s="1"/>
      <c r="C12111" s="1"/>
      <c r="D12111" s="1"/>
      <c r="I12111" s="1"/>
      <c r="J12111" s="5"/>
      <c r="K12111" s="5"/>
      <c r="L12111" s="5"/>
      <c r="M12111" s="6"/>
      <c r="N12111" s="6"/>
      <c r="O12111" s="7"/>
      <c r="P12111" s="6"/>
      <c r="Q12111" s="6"/>
    </row>
    <row r="12112" spans="2:17" s="2" customFormat="1" x14ac:dyDescent="0.25">
      <c r="B12112" s="1"/>
      <c r="C12112" s="1"/>
      <c r="D12112" s="1"/>
      <c r="I12112" s="1"/>
      <c r="J12112" s="5"/>
      <c r="K12112" s="5"/>
      <c r="L12112" s="5"/>
      <c r="M12112" s="6"/>
      <c r="N12112" s="6"/>
      <c r="O12112" s="7"/>
      <c r="P12112" s="6"/>
      <c r="Q12112" s="6"/>
    </row>
    <row r="12113" spans="2:17" s="2" customFormat="1" x14ac:dyDescent="0.25">
      <c r="B12113" s="1"/>
      <c r="C12113" s="1"/>
      <c r="D12113" s="1"/>
      <c r="I12113" s="1"/>
      <c r="J12113" s="5"/>
      <c r="K12113" s="5"/>
      <c r="L12113" s="5"/>
      <c r="M12113" s="6"/>
      <c r="N12113" s="6"/>
      <c r="O12113" s="7"/>
      <c r="P12113" s="6"/>
      <c r="Q12113" s="6"/>
    </row>
    <row r="12114" spans="2:17" s="2" customFormat="1" x14ac:dyDescent="0.25">
      <c r="B12114" s="1"/>
      <c r="C12114" s="1"/>
      <c r="D12114" s="1"/>
      <c r="I12114" s="1"/>
      <c r="J12114" s="5"/>
      <c r="K12114" s="5"/>
      <c r="L12114" s="5"/>
      <c r="M12114" s="6"/>
      <c r="N12114" s="6"/>
      <c r="O12114" s="7"/>
      <c r="P12114" s="6"/>
      <c r="Q12114" s="6"/>
    </row>
    <row r="12115" spans="2:17" s="2" customFormat="1" x14ac:dyDescent="0.25">
      <c r="B12115" s="1"/>
      <c r="C12115" s="1"/>
      <c r="D12115" s="1"/>
      <c r="I12115" s="1"/>
      <c r="J12115" s="5"/>
      <c r="K12115" s="5"/>
      <c r="L12115" s="5"/>
      <c r="M12115" s="6"/>
      <c r="N12115" s="6"/>
      <c r="O12115" s="7"/>
      <c r="P12115" s="6"/>
      <c r="Q12115" s="6"/>
    </row>
    <row r="12116" spans="2:17" s="2" customFormat="1" x14ac:dyDescent="0.25">
      <c r="B12116" s="1"/>
      <c r="C12116" s="1"/>
      <c r="D12116" s="1"/>
      <c r="I12116" s="1"/>
      <c r="J12116" s="5"/>
      <c r="K12116" s="5"/>
      <c r="L12116" s="5"/>
      <c r="M12116" s="6"/>
      <c r="N12116" s="6"/>
      <c r="O12116" s="7"/>
      <c r="P12116" s="6"/>
      <c r="Q12116" s="6"/>
    </row>
    <row r="12117" spans="2:17" s="2" customFormat="1" x14ac:dyDescent="0.25">
      <c r="B12117" s="1"/>
      <c r="C12117" s="1"/>
      <c r="D12117" s="1"/>
      <c r="I12117" s="1"/>
      <c r="J12117" s="5"/>
      <c r="K12117" s="5"/>
      <c r="L12117" s="5"/>
      <c r="M12117" s="6"/>
      <c r="N12117" s="6"/>
      <c r="O12117" s="7"/>
      <c r="P12117" s="6"/>
      <c r="Q12117" s="6"/>
    </row>
    <row r="12118" spans="2:17" s="2" customFormat="1" x14ac:dyDescent="0.25">
      <c r="B12118" s="1"/>
      <c r="C12118" s="1"/>
      <c r="D12118" s="1"/>
      <c r="I12118" s="1"/>
      <c r="J12118" s="5"/>
      <c r="K12118" s="5"/>
      <c r="L12118" s="5"/>
      <c r="M12118" s="6"/>
      <c r="N12118" s="6"/>
      <c r="O12118" s="7"/>
      <c r="P12118" s="6"/>
      <c r="Q12118" s="6"/>
    </row>
    <row r="12119" spans="2:17" s="2" customFormat="1" x14ac:dyDescent="0.25">
      <c r="B12119" s="1"/>
      <c r="C12119" s="1"/>
      <c r="D12119" s="1"/>
      <c r="I12119" s="1"/>
      <c r="J12119" s="5"/>
      <c r="K12119" s="5"/>
      <c r="L12119" s="5"/>
      <c r="M12119" s="6"/>
      <c r="N12119" s="6"/>
      <c r="O12119" s="7"/>
      <c r="P12119" s="6"/>
      <c r="Q12119" s="6"/>
    </row>
    <row r="12120" spans="2:17" s="2" customFormat="1" x14ac:dyDescent="0.25">
      <c r="B12120" s="1"/>
      <c r="C12120" s="1"/>
      <c r="D12120" s="1"/>
      <c r="I12120" s="1"/>
      <c r="J12120" s="5"/>
      <c r="K12120" s="5"/>
      <c r="L12120" s="5"/>
      <c r="M12120" s="6"/>
      <c r="N12120" s="6"/>
      <c r="O12120" s="7"/>
      <c r="P12120" s="6"/>
      <c r="Q12120" s="6"/>
    </row>
    <row r="12121" spans="2:17" s="2" customFormat="1" x14ac:dyDescent="0.25">
      <c r="B12121" s="1"/>
      <c r="C12121" s="1"/>
      <c r="D12121" s="1"/>
      <c r="I12121" s="1"/>
      <c r="J12121" s="5"/>
      <c r="K12121" s="5"/>
      <c r="L12121" s="5"/>
      <c r="M12121" s="6"/>
      <c r="N12121" s="6"/>
      <c r="O12121" s="7"/>
      <c r="P12121" s="6"/>
      <c r="Q12121" s="6"/>
    </row>
    <row r="12122" spans="2:17" s="2" customFormat="1" x14ac:dyDescent="0.25">
      <c r="B12122" s="1"/>
      <c r="C12122" s="1"/>
      <c r="D12122" s="1"/>
      <c r="I12122" s="1"/>
      <c r="J12122" s="5"/>
      <c r="K12122" s="5"/>
      <c r="L12122" s="5"/>
      <c r="M12122" s="6"/>
      <c r="N12122" s="6"/>
      <c r="O12122" s="7"/>
      <c r="P12122" s="6"/>
      <c r="Q12122" s="6"/>
    </row>
    <row r="12123" spans="2:17" s="2" customFormat="1" x14ac:dyDescent="0.25">
      <c r="B12123" s="1"/>
      <c r="C12123" s="1"/>
      <c r="D12123" s="1"/>
      <c r="I12123" s="1"/>
      <c r="J12123" s="5"/>
      <c r="K12123" s="5"/>
      <c r="L12123" s="5"/>
      <c r="M12123" s="6"/>
      <c r="N12123" s="6"/>
      <c r="O12123" s="7"/>
      <c r="P12123" s="6"/>
      <c r="Q12123" s="6"/>
    </row>
    <row r="12124" spans="2:17" s="2" customFormat="1" x14ac:dyDescent="0.25">
      <c r="B12124" s="1"/>
      <c r="C12124" s="1"/>
      <c r="D12124" s="1"/>
      <c r="I12124" s="1"/>
      <c r="J12124" s="5"/>
      <c r="K12124" s="5"/>
      <c r="L12124" s="5"/>
      <c r="M12124" s="6"/>
      <c r="N12124" s="6"/>
      <c r="O12124" s="7"/>
      <c r="P12124" s="6"/>
      <c r="Q12124" s="6"/>
    </row>
    <row r="12125" spans="2:17" s="2" customFormat="1" x14ac:dyDescent="0.25">
      <c r="B12125" s="1"/>
      <c r="C12125" s="1"/>
      <c r="D12125" s="1"/>
      <c r="I12125" s="1"/>
      <c r="J12125" s="5"/>
      <c r="K12125" s="5"/>
      <c r="L12125" s="5"/>
      <c r="M12125" s="6"/>
      <c r="N12125" s="6"/>
      <c r="O12125" s="7"/>
      <c r="P12125" s="6"/>
      <c r="Q12125" s="6"/>
    </row>
    <row r="12126" spans="2:17" s="2" customFormat="1" x14ac:dyDescent="0.25">
      <c r="B12126" s="1"/>
      <c r="C12126" s="1"/>
      <c r="D12126" s="1"/>
      <c r="I12126" s="1"/>
      <c r="J12126" s="5"/>
      <c r="K12126" s="5"/>
      <c r="L12126" s="5"/>
      <c r="M12126" s="6"/>
      <c r="N12126" s="6"/>
      <c r="O12126" s="7"/>
      <c r="P12126" s="6"/>
      <c r="Q12126" s="6"/>
    </row>
    <row r="12127" spans="2:17" s="2" customFormat="1" x14ac:dyDescent="0.25">
      <c r="B12127" s="1"/>
      <c r="C12127" s="1"/>
      <c r="D12127" s="1"/>
      <c r="I12127" s="1"/>
      <c r="J12127" s="5"/>
      <c r="K12127" s="5"/>
      <c r="L12127" s="5"/>
      <c r="M12127" s="6"/>
      <c r="N12127" s="6"/>
      <c r="O12127" s="7"/>
      <c r="P12127" s="6"/>
      <c r="Q12127" s="6"/>
    </row>
    <row r="12128" spans="2:17" s="2" customFormat="1" x14ac:dyDescent="0.25">
      <c r="B12128" s="1"/>
      <c r="C12128" s="1"/>
      <c r="D12128" s="1"/>
      <c r="I12128" s="1"/>
      <c r="J12128" s="5"/>
      <c r="K12128" s="5"/>
      <c r="L12128" s="5"/>
      <c r="M12128" s="6"/>
      <c r="N12128" s="6"/>
      <c r="O12128" s="7"/>
      <c r="P12128" s="6"/>
      <c r="Q12128" s="6"/>
    </row>
    <row r="12129" spans="2:17" s="2" customFormat="1" x14ac:dyDescent="0.25">
      <c r="B12129" s="1"/>
      <c r="C12129" s="1"/>
      <c r="D12129" s="1"/>
      <c r="I12129" s="1"/>
      <c r="J12129" s="5"/>
      <c r="K12129" s="5"/>
      <c r="L12129" s="5"/>
      <c r="M12129" s="6"/>
      <c r="N12129" s="6"/>
      <c r="O12129" s="7"/>
      <c r="P12129" s="6"/>
      <c r="Q12129" s="6"/>
    </row>
    <row r="12130" spans="2:17" s="2" customFormat="1" x14ac:dyDescent="0.25">
      <c r="B12130" s="1"/>
      <c r="C12130" s="1"/>
      <c r="D12130" s="1"/>
      <c r="I12130" s="1"/>
      <c r="J12130" s="5"/>
      <c r="K12130" s="5"/>
      <c r="L12130" s="5"/>
      <c r="M12130" s="6"/>
      <c r="N12130" s="6"/>
      <c r="O12130" s="7"/>
      <c r="P12130" s="6"/>
      <c r="Q12130" s="6"/>
    </row>
    <row r="12131" spans="2:17" s="2" customFormat="1" x14ac:dyDescent="0.25">
      <c r="B12131" s="1"/>
      <c r="C12131" s="1"/>
      <c r="D12131" s="1"/>
      <c r="I12131" s="1"/>
      <c r="J12131" s="5"/>
      <c r="K12131" s="5"/>
      <c r="L12131" s="5"/>
      <c r="M12131" s="6"/>
      <c r="N12131" s="6"/>
      <c r="O12131" s="7"/>
      <c r="P12131" s="6"/>
      <c r="Q12131" s="6"/>
    </row>
    <row r="12132" spans="2:17" s="2" customFormat="1" x14ac:dyDescent="0.25">
      <c r="B12132" s="1"/>
      <c r="C12132" s="1"/>
      <c r="D12132" s="1"/>
      <c r="I12132" s="1"/>
      <c r="J12132" s="5"/>
      <c r="K12132" s="5"/>
      <c r="L12132" s="5"/>
      <c r="M12132" s="6"/>
      <c r="N12132" s="6"/>
      <c r="O12132" s="7"/>
      <c r="P12132" s="6"/>
      <c r="Q12132" s="6"/>
    </row>
    <row r="12133" spans="2:17" s="2" customFormat="1" x14ac:dyDescent="0.25">
      <c r="B12133" s="1"/>
      <c r="C12133" s="1"/>
      <c r="D12133" s="1"/>
      <c r="I12133" s="1"/>
      <c r="J12133" s="5"/>
      <c r="K12133" s="5"/>
      <c r="L12133" s="5"/>
      <c r="M12133" s="6"/>
      <c r="N12133" s="6"/>
      <c r="O12133" s="7"/>
      <c r="P12133" s="6"/>
      <c r="Q12133" s="6"/>
    </row>
    <row r="12134" spans="2:17" s="2" customFormat="1" x14ac:dyDescent="0.25">
      <c r="B12134" s="1"/>
      <c r="C12134" s="1"/>
      <c r="D12134" s="1"/>
      <c r="I12134" s="1"/>
      <c r="J12134" s="5"/>
      <c r="K12134" s="5"/>
      <c r="L12134" s="5"/>
      <c r="M12134" s="6"/>
      <c r="N12134" s="6"/>
      <c r="O12134" s="7"/>
      <c r="P12134" s="6"/>
      <c r="Q12134" s="6"/>
    </row>
    <row r="12135" spans="2:17" s="2" customFormat="1" x14ac:dyDescent="0.25">
      <c r="B12135" s="1"/>
      <c r="C12135" s="1"/>
      <c r="D12135" s="1"/>
      <c r="I12135" s="1"/>
      <c r="J12135" s="5"/>
      <c r="K12135" s="5"/>
      <c r="L12135" s="5"/>
      <c r="M12135" s="6"/>
      <c r="N12135" s="6"/>
      <c r="O12135" s="7"/>
      <c r="P12135" s="6"/>
      <c r="Q12135" s="6"/>
    </row>
    <row r="12136" spans="2:17" s="2" customFormat="1" x14ac:dyDescent="0.25">
      <c r="B12136" s="1"/>
      <c r="C12136" s="1"/>
      <c r="D12136" s="1"/>
      <c r="I12136" s="1"/>
      <c r="J12136" s="5"/>
      <c r="K12136" s="5"/>
      <c r="L12136" s="5"/>
      <c r="M12136" s="6"/>
      <c r="N12136" s="6"/>
      <c r="O12136" s="7"/>
      <c r="P12136" s="6"/>
      <c r="Q12136" s="6"/>
    </row>
    <row r="12137" spans="2:17" s="2" customFormat="1" x14ac:dyDescent="0.25">
      <c r="B12137" s="1"/>
      <c r="C12137" s="1"/>
      <c r="D12137" s="1"/>
      <c r="I12137" s="1"/>
      <c r="J12137" s="5"/>
      <c r="K12137" s="5"/>
      <c r="L12137" s="5"/>
      <c r="M12137" s="6"/>
      <c r="N12137" s="6"/>
      <c r="O12137" s="7"/>
      <c r="P12137" s="6"/>
      <c r="Q12137" s="6"/>
    </row>
    <row r="12138" spans="2:17" s="2" customFormat="1" x14ac:dyDescent="0.25">
      <c r="B12138" s="1"/>
      <c r="C12138" s="1"/>
      <c r="D12138" s="1"/>
      <c r="I12138" s="1"/>
      <c r="J12138" s="5"/>
      <c r="K12138" s="5"/>
      <c r="L12138" s="5"/>
      <c r="M12138" s="6"/>
      <c r="N12138" s="6"/>
      <c r="O12138" s="7"/>
      <c r="P12138" s="6"/>
      <c r="Q12138" s="6"/>
    </row>
    <row r="12139" spans="2:17" s="2" customFormat="1" x14ac:dyDescent="0.25">
      <c r="B12139" s="1"/>
      <c r="C12139" s="1"/>
      <c r="D12139" s="1"/>
      <c r="I12139" s="1"/>
      <c r="J12139" s="5"/>
      <c r="K12139" s="5"/>
      <c r="L12139" s="5"/>
      <c r="M12139" s="6"/>
      <c r="N12139" s="6"/>
      <c r="O12139" s="7"/>
      <c r="P12139" s="6"/>
      <c r="Q12139" s="6"/>
    </row>
    <row r="12140" spans="2:17" s="2" customFormat="1" x14ac:dyDescent="0.25">
      <c r="B12140" s="1"/>
      <c r="C12140" s="1"/>
      <c r="D12140" s="1"/>
      <c r="I12140" s="1"/>
      <c r="J12140" s="5"/>
      <c r="K12140" s="5"/>
      <c r="L12140" s="5"/>
      <c r="M12140" s="6"/>
      <c r="N12140" s="6"/>
      <c r="O12140" s="7"/>
      <c r="P12140" s="6"/>
      <c r="Q12140" s="6"/>
    </row>
    <row r="12141" spans="2:17" s="2" customFormat="1" x14ac:dyDescent="0.25">
      <c r="B12141" s="1"/>
      <c r="C12141" s="1"/>
      <c r="D12141" s="1"/>
      <c r="I12141" s="1"/>
      <c r="J12141" s="5"/>
      <c r="K12141" s="5"/>
      <c r="L12141" s="5"/>
      <c r="M12141" s="6"/>
      <c r="N12141" s="6"/>
      <c r="O12141" s="7"/>
      <c r="P12141" s="6"/>
      <c r="Q12141" s="6"/>
    </row>
    <row r="12142" spans="2:17" s="2" customFormat="1" x14ac:dyDescent="0.25">
      <c r="B12142" s="1"/>
      <c r="C12142" s="1"/>
      <c r="D12142" s="1"/>
      <c r="I12142" s="1"/>
      <c r="J12142" s="5"/>
      <c r="K12142" s="5"/>
      <c r="L12142" s="5"/>
      <c r="M12142" s="6"/>
      <c r="N12142" s="6"/>
      <c r="O12142" s="7"/>
      <c r="P12142" s="6"/>
      <c r="Q12142" s="6"/>
    </row>
    <row r="12143" spans="2:17" s="2" customFormat="1" x14ac:dyDescent="0.25">
      <c r="B12143" s="1"/>
      <c r="C12143" s="1"/>
      <c r="D12143" s="1"/>
      <c r="I12143" s="1"/>
      <c r="J12143" s="5"/>
      <c r="K12143" s="5"/>
      <c r="L12143" s="5"/>
      <c r="M12143" s="6"/>
      <c r="N12143" s="6"/>
      <c r="O12143" s="7"/>
      <c r="P12143" s="6"/>
      <c r="Q12143" s="6"/>
    </row>
    <row r="12144" spans="2:17" s="2" customFormat="1" x14ac:dyDescent="0.25">
      <c r="B12144" s="1"/>
      <c r="C12144" s="1"/>
      <c r="D12144" s="1"/>
      <c r="I12144" s="1"/>
      <c r="J12144" s="5"/>
      <c r="K12144" s="5"/>
      <c r="L12144" s="5"/>
      <c r="M12144" s="6"/>
      <c r="N12144" s="6"/>
      <c r="O12144" s="7"/>
      <c r="P12144" s="6"/>
      <c r="Q12144" s="6"/>
    </row>
    <row r="12145" spans="2:17" s="2" customFormat="1" x14ac:dyDescent="0.25">
      <c r="B12145" s="1"/>
      <c r="C12145" s="1"/>
      <c r="D12145" s="1"/>
      <c r="I12145" s="1"/>
      <c r="J12145" s="5"/>
      <c r="K12145" s="5"/>
      <c r="L12145" s="5"/>
      <c r="M12145" s="6"/>
      <c r="N12145" s="6"/>
      <c r="O12145" s="7"/>
      <c r="P12145" s="6"/>
      <c r="Q12145" s="6"/>
    </row>
    <row r="12146" spans="2:17" s="2" customFormat="1" x14ac:dyDescent="0.25">
      <c r="B12146" s="1"/>
      <c r="C12146" s="1"/>
      <c r="D12146" s="1"/>
      <c r="I12146" s="1"/>
      <c r="J12146" s="5"/>
      <c r="K12146" s="5"/>
      <c r="L12146" s="5"/>
      <c r="M12146" s="6"/>
      <c r="N12146" s="6"/>
      <c r="O12146" s="7"/>
      <c r="P12146" s="6"/>
      <c r="Q12146" s="6"/>
    </row>
    <row r="12147" spans="2:17" s="2" customFormat="1" x14ac:dyDescent="0.25">
      <c r="B12147" s="1"/>
      <c r="C12147" s="1"/>
      <c r="D12147" s="1"/>
      <c r="I12147" s="1"/>
      <c r="J12147" s="5"/>
      <c r="K12147" s="5"/>
      <c r="L12147" s="5"/>
      <c r="M12147" s="6"/>
      <c r="N12147" s="6"/>
      <c r="O12147" s="7"/>
      <c r="P12147" s="6"/>
      <c r="Q12147" s="6"/>
    </row>
    <row r="12148" spans="2:17" s="2" customFormat="1" x14ac:dyDescent="0.25">
      <c r="B12148" s="1"/>
      <c r="C12148" s="1"/>
      <c r="D12148" s="1"/>
      <c r="I12148" s="1"/>
      <c r="J12148" s="5"/>
      <c r="K12148" s="5"/>
      <c r="L12148" s="5"/>
      <c r="M12148" s="6"/>
      <c r="N12148" s="6"/>
      <c r="O12148" s="7"/>
      <c r="P12148" s="6"/>
      <c r="Q12148" s="6"/>
    </row>
    <row r="12149" spans="2:17" s="2" customFormat="1" x14ac:dyDescent="0.25">
      <c r="B12149" s="1"/>
      <c r="C12149" s="1"/>
      <c r="D12149" s="1"/>
      <c r="I12149" s="1"/>
      <c r="J12149" s="5"/>
      <c r="K12149" s="5"/>
      <c r="L12149" s="5"/>
      <c r="M12149" s="6"/>
      <c r="N12149" s="6"/>
      <c r="O12149" s="7"/>
      <c r="P12149" s="6"/>
      <c r="Q12149" s="6"/>
    </row>
    <row r="12150" spans="2:17" s="2" customFormat="1" x14ac:dyDescent="0.25">
      <c r="B12150" s="1"/>
      <c r="C12150" s="1"/>
      <c r="D12150" s="1"/>
      <c r="I12150" s="1"/>
      <c r="J12150" s="5"/>
      <c r="K12150" s="5"/>
      <c r="L12150" s="5"/>
      <c r="M12150" s="6"/>
      <c r="N12150" s="6"/>
      <c r="O12150" s="7"/>
      <c r="P12150" s="6"/>
      <c r="Q12150" s="6"/>
    </row>
    <row r="12151" spans="2:17" s="2" customFormat="1" x14ac:dyDescent="0.25">
      <c r="B12151" s="1"/>
      <c r="C12151" s="1"/>
      <c r="D12151" s="1"/>
      <c r="I12151" s="1"/>
      <c r="J12151" s="5"/>
      <c r="K12151" s="5"/>
      <c r="L12151" s="5"/>
      <c r="M12151" s="6"/>
      <c r="N12151" s="6"/>
      <c r="O12151" s="7"/>
      <c r="P12151" s="6"/>
      <c r="Q12151" s="6"/>
    </row>
    <row r="12152" spans="2:17" s="2" customFormat="1" x14ac:dyDescent="0.25">
      <c r="B12152" s="1"/>
      <c r="C12152" s="1"/>
      <c r="D12152" s="1"/>
      <c r="I12152" s="1"/>
      <c r="J12152" s="5"/>
      <c r="K12152" s="5"/>
      <c r="L12152" s="5"/>
      <c r="M12152" s="6"/>
      <c r="N12152" s="6"/>
      <c r="O12152" s="7"/>
      <c r="P12152" s="6"/>
      <c r="Q12152" s="6"/>
    </row>
    <row r="12153" spans="2:17" s="2" customFormat="1" x14ac:dyDescent="0.25">
      <c r="B12153" s="1"/>
      <c r="C12153" s="1"/>
      <c r="D12153" s="1"/>
      <c r="I12153" s="1"/>
      <c r="J12153" s="5"/>
      <c r="K12153" s="5"/>
      <c r="L12153" s="5"/>
      <c r="M12153" s="6"/>
      <c r="N12153" s="6"/>
      <c r="O12153" s="7"/>
      <c r="P12153" s="6"/>
      <c r="Q12153" s="6"/>
    </row>
    <row r="12154" spans="2:17" s="2" customFormat="1" x14ac:dyDescent="0.25">
      <c r="B12154" s="1"/>
      <c r="C12154" s="1"/>
      <c r="D12154" s="1"/>
      <c r="I12154" s="1"/>
      <c r="J12154" s="5"/>
      <c r="K12154" s="5"/>
      <c r="L12154" s="5"/>
      <c r="M12154" s="6"/>
      <c r="N12154" s="6"/>
      <c r="O12154" s="7"/>
      <c r="P12154" s="6"/>
      <c r="Q12154" s="6"/>
    </row>
    <row r="12155" spans="2:17" s="2" customFormat="1" x14ac:dyDescent="0.25">
      <c r="B12155" s="1"/>
      <c r="C12155" s="1"/>
      <c r="D12155" s="1"/>
      <c r="I12155" s="1"/>
      <c r="J12155" s="5"/>
      <c r="K12155" s="5"/>
      <c r="L12155" s="5"/>
      <c r="M12155" s="6"/>
      <c r="N12155" s="6"/>
      <c r="O12155" s="7"/>
      <c r="P12155" s="6"/>
      <c r="Q12155" s="6"/>
    </row>
    <row r="12156" spans="2:17" s="2" customFormat="1" x14ac:dyDescent="0.25">
      <c r="B12156" s="1"/>
      <c r="C12156" s="1"/>
      <c r="D12156" s="1"/>
      <c r="I12156" s="1"/>
      <c r="J12156" s="5"/>
      <c r="K12156" s="5"/>
      <c r="L12156" s="5"/>
      <c r="M12156" s="6"/>
      <c r="N12156" s="6"/>
      <c r="O12156" s="7"/>
      <c r="P12156" s="6"/>
      <c r="Q12156" s="6"/>
    </row>
    <row r="12157" spans="2:17" s="2" customFormat="1" x14ac:dyDescent="0.25">
      <c r="B12157" s="1"/>
      <c r="C12157" s="1"/>
      <c r="D12157" s="1"/>
      <c r="I12157" s="1"/>
      <c r="J12157" s="5"/>
      <c r="K12157" s="5"/>
      <c r="L12157" s="5"/>
      <c r="M12157" s="6"/>
      <c r="N12157" s="6"/>
      <c r="O12157" s="7"/>
      <c r="P12157" s="6"/>
      <c r="Q12157" s="6"/>
    </row>
    <row r="12158" spans="2:17" s="2" customFormat="1" x14ac:dyDescent="0.25">
      <c r="B12158" s="1"/>
      <c r="C12158" s="1"/>
      <c r="D12158" s="1"/>
      <c r="I12158" s="1"/>
      <c r="J12158" s="5"/>
      <c r="K12158" s="5"/>
      <c r="L12158" s="5"/>
      <c r="M12158" s="6"/>
      <c r="N12158" s="6"/>
      <c r="O12158" s="7"/>
      <c r="P12158" s="6"/>
      <c r="Q12158" s="6"/>
    </row>
    <row r="12159" spans="2:17" s="2" customFormat="1" x14ac:dyDescent="0.25">
      <c r="B12159" s="1"/>
      <c r="C12159" s="1"/>
      <c r="D12159" s="1"/>
      <c r="I12159" s="1"/>
      <c r="J12159" s="5"/>
      <c r="K12159" s="5"/>
      <c r="L12159" s="5"/>
      <c r="M12159" s="6"/>
      <c r="N12159" s="6"/>
      <c r="O12159" s="7"/>
      <c r="P12159" s="6"/>
      <c r="Q12159" s="6"/>
    </row>
    <row r="12160" spans="2:17" s="2" customFormat="1" x14ac:dyDescent="0.25">
      <c r="B12160" s="1"/>
      <c r="C12160" s="1"/>
      <c r="D12160" s="1"/>
      <c r="I12160" s="1"/>
      <c r="J12160" s="5"/>
      <c r="K12160" s="5"/>
      <c r="L12160" s="5"/>
      <c r="M12160" s="6"/>
      <c r="N12160" s="6"/>
      <c r="O12160" s="7"/>
      <c r="P12160" s="6"/>
      <c r="Q12160" s="6"/>
    </row>
    <row r="12161" spans="2:17" s="2" customFormat="1" x14ac:dyDescent="0.25">
      <c r="B12161" s="1"/>
      <c r="C12161" s="1"/>
      <c r="D12161" s="1"/>
      <c r="I12161" s="1"/>
      <c r="J12161" s="5"/>
      <c r="K12161" s="5"/>
      <c r="L12161" s="5"/>
      <c r="M12161" s="6"/>
      <c r="N12161" s="6"/>
      <c r="O12161" s="7"/>
      <c r="P12161" s="6"/>
      <c r="Q12161" s="6"/>
    </row>
    <row r="12162" spans="2:17" s="2" customFormat="1" x14ac:dyDescent="0.25">
      <c r="B12162" s="1"/>
      <c r="C12162" s="1"/>
      <c r="D12162" s="1"/>
      <c r="I12162" s="1"/>
      <c r="J12162" s="5"/>
      <c r="K12162" s="5"/>
      <c r="L12162" s="5"/>
      <c r="M12162" s="6"/>
      <c r="N12162" s="6"/>
      <c r="O12162" s="7"/>
      <c r="P12162" s="6"/>
      <c r="Q12162" s="6"/>
    </row>
    <row r="12163" spans="2:17" s="2" customFormat="1" x14ac:dyDescent="0.25">
      <c r="B12163" s="1"/>
      <c r="C12163" s="1"/>
      <c r="D12163" s="1"/>
      <c r="I12163" s="1"/>
      <c r="J12163" s="5"/>
      <c r="K12163" s="5"/>
      <c r="L12163" s="5"/>
      <c r="M12163" s="6"/>
      <c r="N12163" s="6"/>
      <c r="O12163" s="7"/>
      <c r="P12163" s="6"/>
      <c r="Q12163" s="6"/>
    </row>
    <row r="12164" spans="2:17" s="2" customFormat="1" x14ac:dyDescent="0.25">
      <c r="B12164" s="1"/>
      <c r="C12164" s="1"/>
      <c r="D12164" s="1"/>
      <c r="I12164" s="1"/>
      <c r="J12164" s="5"/>
      <c r="K12164" s="5"/>
      <c r="L12164" s="5"/>
      <c r="M12164" s="6"/>
      <c r="N12164" s="6"/>
      <c r="O12164" s="7"/>
      <c r="P12164" s="6"/>
      <c r="Q12164" s="6"/>
    </row>
    <row r="12165" spans="2:17" s="2" customFormat="1" x14ac:dyDescent="0.25">
      <c r="B12165" s="1"/>
      <c r="C12165" s="1"/>
      <c r="D12165" s="1"/>
      <c r="I12165" s="1"/>
      <c r="J12165" s="5"/>
      <c r="K12165" s="5"/>
      <c r="L12165" s="5"/>
      <c r="M12165" s="6"/>
      <c r="N12165" s="6"/>
      <c r="O12165" s="7"/>
      <c r="P12165" s="6"/>
      <c r="Q12165" s="6"/>
    </row>
    <row r="12166" spans="2:17" s="2" customFormat="1" x14ac:dyDescent="0.25">
      <c r="B12166" s="1"/>
      <c r="C12166" s="1"/>
      <c r="D12166" s="1"/>
      <c r="I12166" s="1"/>
      <c r="J12166" s="5"/>
      <c r="K12166" s="5"/>
      <c r="L12166" s="5"/>
      <c r="M12166" s="6"/>
      <c r="N12166" s="6"/>
      <c r="O12166" s="7"/>
      <c r="P12166" s="6"/>
      <c r="Q12166" s="6"/>
    </row>
    <row r="12167" spans="2:17" s="2" customFormat="1" x14ac:dyDescent="0.25">
      <c r="B12167" s="1"/>
      <c r="C12167" s="1"/>
      <c r="D12167" s="1"/>
      <c r="I12167" s="1"/>
      <c r="J12167" s="5"/>
      <c r="K12167" s="5"/>
      <c r="L12167" s="5"/>
      <c r="M12167" s="6"/>
      <c r="N12167" s="6"/>
      <c r="O12167" s="7"/>
      <c r="P12167" s="6"/>
      <c r="Q12167" s="6"/>
    </row>
    <row r="12168" spans="2:17" s="2" customFormat="1" x14ac:dyDescent="0.25">
      <c r="B12168" s="1"/>
      <c r="C12168" s="1"/>
      <c r="D12168" s="1"/>
      <c r="I12168" s="1"/>
      <c r="J12168" s="5"/>
      <c r="K12168" s="5"/>
      <c r="L12168" s="5"/>
      <c r="M12168" s="6"/>
      <c r="N12168" s="6"/>
      <c r="O12168" s="7"/>
      <c r="P12168" s="6"/>
      <c r="Q12168" s="6"/>
    </row>
    <row r="12169" spans="2:17" s="2" customFormat="1" x14ac:dyDescent="0.25">
      <c r="B12169" s="1"/>
      <c r="C12169" s="1"/>
      <c r="D12169" s="1"/>
      <c r="I12169" s="1"/>
      <c r="J12169" s="5"/>
      <c r="K12169" s="5"/>
      <c r="L12169" s="5"/>
      <c r="M12169" s="6"/>
      <c r="N12169" s="6"/>
      <c r="O12169" s="7"/>
      <c r="P12169" s="6"/>
      <c r="Q12169" s="6"/>
    </row>
    <row r="12170" spans="2:17" s="2" customFormat="1" x14ac:dyDescent="0.25">
      <c r="B12170" s="1"/>
      <c r="C12170" s="1"/>
      <c r="D12170" s="1"/>
      <c r="I12170" s="1"/>
      <c r="J12170" s="5"/>
      <c r="K12170" s="5"/>
      <c r="L12170" s="5"/>
      <c r="M12170" s="6"/>
      <c r="N12170" s="6"/>
      <c r="O12170" s="7"/>
      <c r="P12170" s="6"/>
      <c r="Q12170" s="6"/>
    </row>
    <row r="12171" spans="2:17" s="2" customFormat="1" x14ac:dyDescent="0.25">
      <c r="B12171" s="1"/>
      <c r="C12171" s="1"/>
      <c r="D12171" s="1"/>
      <c r="I12171" s="1"/>
      <c r="J12171" s="5"/>
      <c r="K12171" s="5"/>
      <c r="L12171" s="5"/>
      <c r="M12171" s="6"/>
      <c r="N12171" s="6"/>
      <c r="O12171" s="7"/>
      <c r="P12171" s="6"/>
      <c r="Q12171" s="6"/>
    </row>
    <row r="12172" spans="2:17" s="2" customFormat="1" x14ac:dyDescent="0.25">
      <c r="B12172" s="1"/>
      <c r="C12172" s="1"/>
      <c r="D12172" s="1"/>
      <c r="I12172" s="1"/>
      <c r="J12172" s="5"/>
      <c r="K12172" s="5"/>
      <c r="L12172" s="5"/>
      <c r="M12172" s="6"/>
      <c r="N12172" s="6"/>
      <c r="O12172" s="7"/>
      <c r="P12172" s="6"/>
      <c r="Q12172" s="6"/>
    </row>
    <row r="12173" spans="2:17" s="2" customFormat="1" x14ac:dyDescent="0.25">
      <c r="B12173" s="1"/>
      <c r="C12173" s="1"/>
      <c r="D12173" s="1"/>
      <c r="I12173" s="1"/>
      <c r="J12173" s="5"/>
      <c r="K12173" s="5"/>
      <c r="L12173" s="5"/>
      <c r="M12173" s="6"/>
      <c r="N12173" s="6"/>
      <c r="O12173" s="7"/>
      <c r="P12173" s="6"/>
      <c r="Q12173" s="6"/>
    </row>
    <row r="12174" spans="2:17" s="2" customFormat="1" x14ac:dyDescent="0.25">
      <c r="B12174" s="1"/>
      <c r="C12174" s="1"/>
      <c r="D12174" s="1"/>
      <c r="I12174" s="1"/>
      <c r="J12174" s="5"/>
      <c r="K12174" s="5"/>
      <c r="L12174" s="5"/>
      <c r="M12174" s="6"/>
      <c r="N12174" s="6"/>
      <c r="O12174" s="7"/>
      <c r="P12174" s="6"/>
      <c r="Q12174" s="6"/>
    </row>
    <row r="12175" spans="2:17" s="2" customFormat="1" x14ac:dyDescent="0.25">
      <c r="B12175" s="1"/>
      <c r="C12175" s="1"/>
      <c r="D12175" s="1"/>
      <c r="I12175" s="1"/>
      <c r="J12175" s="5"/>
      <c r="K12175" s="5"/>
      <c r="L12175" s="5"/>
      <c r="M12175" s="6"/>
      <c r="N12175" s="6"/>
      <c r="O12175" s="7"/>
      <c r="P12175" s="6"/>
      <c r="Q12175" s="6"/>
    </row>
    <row r="12176" spans="2:17" s="2" customFormat="1" x14ac:dyDescent="0.25">
      <c r="B12176" s="1"/>
      <c r="C12176" s="1"/>
      <c r="D12176" s="1"/>
      <c r="I12176" s="1"/>
      <c r="J12176" s="5"/>
      <c r="K12176" s="5"/>
      <c r="L12176" s="5"/>
      <c r="M12176" s="6"/>
      <c r="N12176" s="6"/>
      <c r="O12176" s="7"/>
      <c r="P12176" s="6"/>
      <c r="Q12176" s="6"/>
    </row>
    <row r="12177" spans="2:17" s="2" customFormat="1" x14ac:dyDescent="0.25">
      <c r="B12177" s="1"/>
      <c r="C12177" s="1"/>
      <c r="D12177" s="1"/>
      <c r="I12177" s="1"/>
      <c r="J12177" s="5"/>
      <c r="K12177" s="5"/>
      <c r="L12177" s="5"/>
      <c r="M12177" s="6"/>
      <c r="N12177" s="6"/>
      <c r="O12177" s="7"/>
      <c r="P12177" s="6"/>
      <c r="Q12177" s="6"/>
    </row>
    <row r="12178" spans="2:17" s="2" customFormat="1" x14ac:dyDescent="0.25">
      <c r="B12178" s="1"/>
      <c r="C12178" s="1"/>
      <c r="D12178" s="1"/>
      <c r="I12178" s="1"/>
      <c r="J12178" s="5"/>
      <c r="K12178" s="5"/>
      <c r="L12178" s="5"/>
      <c r="M12178" s="6"/>
      <c r="N12178" s="6"/>
      <c r="O12178" s="7"/>
      <c r="P12178" s="6"/>
      <c r="Q12178" s="6"/>
    </row>
    <row r="12179" spans="2:17" s="2" customFormat="1" x14ac:dyDescent="0.25">
      <c r="B12179" s="1"/>
      <c r="C12179" s="1"/>
      <c r="D12179" s="1"/>
      <c r="I12179" s="1"/>
      <c r="J12179" s="5"/>
      <c r="K12179" s="5"/>
      <c r="L12179" s="5"/>
      <c r="M12179" s="6"/>
      <c r="N12179" s="6"/>
      <c r="O12179" s="7"/>
      <c r="P12179" s="6"/>
      <c r="Q12179" s="6"/>
    </row>
    <row r="12180" spans="2:17" s="2" customFormat="1" x14ac:dyDescent="0.25">
      <c r="B12180" s="1"/>
      <c r="C12180" s="1"/>
      <c r="D12180" s="1"/>
      <c r="I12180" s="1"/>
      <c r="J12180" s="5"/>
      <c r="K12180" s="5"/>
      <c r="L12180" s="5"/>
      <c r="M12180" s="6"/>
      <c r="N12180" s="6"/>
      <c r="O12180" s="7"/>
      <c r="P12180" s="6"/>
      <c r="Q12180" s="6"/>
    </row>
    <row r="12181" spans="2:17" s="2" customFormat="1" x14ac:dyDescent="0.25">
      <c r="B12181" s="1"/>
      <c r="C12181" s="1"/>
      <c r="D12181" s="1"/>
      <c r="I12181" s="1"/>
      <c r="J12181" s="5"/>
      <c r="K12181" s="5"/>
      <c r="L12181" s="5"/>
      <c r="M12181" s="6"/>
      <c r="N12181" s="6"/>
      <c r="O12181" s="7"/>
      <c r="P12181" s="6"/>
      <c r="Q12181" s="6"/>
    </row>
    <row r="12182" spans="2:17" s="2" customFormat="1" x14ac:dyDescent="0.25">
      <c r="B12182" s="1"/>
      <c r="C12182" s="1"/>
      <c r="D12182" s="1"/>
      <c r="I12182" s="1"/>
      <c r="J12182" s="5"/>
      <c r="K12182" s="5"/>
      <c r="L12182" s="5"/>
      <c r="M12182" s="6"/>
      <c r="N12182" s="6"/>
      <c r="O12182" s="7"/>
      <c r="P12182" s="6"/>
      <c r="Q12182" s="6"/>
    </row>
    <row r="12183" spans="2:17" s="2" customFormat="1" x14ac:dyDescent="0.25">
      <c r="B12183" s="1"/>
      <c r="C12183" s="1"/>
      <c r="D12183" s="1"/>
      <c r="I12183" s="1"/>
      <c r="J12183" s="5"/>
      <c r="K12183" s="5"/>
      <c r="L12183" s="5"/>
      <c r="M12183" s="6"/>
      <c r="N12183" s="6"/>
      <c r="O12183" s="7"/>
      <c r="P12183" s="6"/>
      <c r="Q12183" s="6"/>
    </row>
    <row r="12184" spans="2:17" s="2" customFormat="1" x14ac:dyDescent="0.25">
      <c r="B12184" s="1"/>
      <c r="C12184" s="1"/>
      <c r="D12184" s="1"/>
      <c r="I12184" s="1"/>
      <c r="J12184" s="5"/>
      <c r="K12184" s="5"/>
      <c r="L12184" s="5"/>
      <c r="M12184" s="6"/>
      <c r="N12184" s="6"/>
      <c r="O12184" s="7"/>
      <c r="P12184" s="6"/>
      <c r="Q12184" s="6"/>
    </row>
    <row r="12185" spans="2:17" s="2" customFormat="1" x14ac:dyDescent="0.25">
      <c r="B12185" s="1"/>
      <c r="C12185" s="1"/>
      <c r="D12185" s="1"/>
      <c r="I12185" s="1"/>
      <c r="J12185" s="5"/>
      <c r="K12185" s="5"/>
      <c r="L12185" s="5"/>
      <c r="M12185" s="6"/>
      <c r="N12185" s="6"/>
      <c r="O12185" s="7"/>
      <c r="P12185" s="6"/>
      <c r="Q12185" s="6"/>
    </row>
    <row r="12186" spans="2:17" s="2" customFormat="1" x14ac:dyDescent="0.25">
      <c r="B12186" s="1"/>
      <c r="C12186" s="1"/>
      <c r="D12186" s="1"/>
      <c r="I12186" s="1"/>
      <c r="J12186" s="5"/>
      <c r="K12186" s="5"/>
      <c r="L12186" s="5"/>
      <c r="M12186" s="6"/>
      <c r="N12186" s="6"/>
      <c r="O12186" s="7"/>
      <c r="P12186" s="6"/>
      <c r="Q12186" s="6"/>
    </row>
    <row r="12187" spans="2:17" s="2" customFormat="1" x14ac:dyDescent="0.25">
      <c r="B12187" s="1"/>
      <c r="C12187" s="1"/>
      <c r="D12187" s="1"/>
      <c r="I12187" s="1"/>
      <c r="J12187" s="5"/>
      <c r="K12187" s="5"/>
      <c r="L12187" s="5"/>
      <c r="M12187" s="6"/>
      <c r="N12187" s="6"/>
      <c r="O12187" s="7"/>
      <c r="P12187" s="6"/>
      <c r="Q12187" s="6"/>
    </row>
    <row r="12188" spans="2:17" s="2" customFormat="1" x14ac:dyDescent="0.25">
      <c r="B12188" s="1"/>
      <c r="C12188" s="1"/>
      <c r="D12188" s="1"/>
      <c r="I12188" s="1"/>
      <c r="J12188" s="5"/>
      <c r="K12188" s="5"/>
      <c r="L12188" s="5"/>
      <c r="M12188" s="6"/>
      <c r="N12188" s="6"/>
      <c r="O12188" s="7"/>
      <c r="P12188" s="6"/>
      <c r="Q12188" s="6"/>
    </row>
    <row r="12189" spans="2:17" s="2" customFormat="1" x14ac:dyDescent="0.25">
      <c r="B12189" s="1"/>
      <c r="C12189" s="1"/>
      <c r="D12189" s="1"/>
      <c r="I12189" s="1"/>
      <c r="J12189" s="5"/>
      <c r="K12189" s="5"/>
      <c r="L12189" s="5"/>
      <c r="M12189" s="6"/>
      <c r="N12189" s="6"/>
      <c r="O12189" s="7"/>
      <c r="P12189" s="6"/>
      <c r="Q12189" s="6"/>
    </row>
    <row r="12190" spans="2:17" s="2" customFormat="1" x14ac:dyDescent="0.25">
      <c r="B12190" s="1"/>
      <c r="C12190" s="1"/>
      <c r="D12190" s="1"/>
      <c r="I12190" s="1"/>
      <c r="J12190" s="5"/>
      <c r="K12190" s="5"/>
      <c r="L12190" s="5"/>
      <c r="M12190" s="6"/>
      <c r="N12190" s="6"/>
      <c r="O12190" s="7"/>
      <c r="P12190" s="6"/>
      <c r="Q12190" s="6"/>
    </row>
    <row r="12191" spans="2:17" s="2" customFormat="1" x14ac:dyDescent="0.25">
      <c r="B12191" s="1"/>
      <c r="C12191" s="1"/>
      <c r="D12191" s="1"/>
      <c r="I12191" s="1"/>
      <c r="J12191" s="5"/>
      <c r="K12191" s="5"/>
      <c r="L12191" s="5"/>
      <c r="M12191" s="6"/>
      <c r="N12191" s="6"/>
      <c r="O12191" s="7"/>
      <c r="P12191" s="6"/>
      <c r="Q12191" s="6"/>
    </row>
    <row r="12192" spans="2:17" s="2" customFormat="1" x14ac:dyDescent="0.25">
      <c r="B12192" s="1"/>
      <c r="C12192" s="1"/>
      <c r="D12192" s="1"/>
      <c r="I12192" s="1"/>
      <c r="J12192" s="5"/>
      <c r="K12192" s="5"/>
      <c r="L12192" s="5"/>
      <c r="M12192" s="6"/>
      <c r="N12192" s="6"/>
      <c r="O12192" s="7"/>
      <c r="P12192" s="6"/>
      <c r="Q12192" s="6"/>
    </row>
    <row r="12193" spans="2:17" s="2" customFormat="1" x14ac:dyDescent="0.25">
      <c r="B12193" s="1"/>
      <c r="C12193" s="1"/>
      <c r="D12193" s="1"/>
      <c r="I12193" s="1"/>
      <c r="J12193" s="5"/>
      <c r="K12193" s="5"/>
      <c r="L12193" s="5"/>
      <c r="M12193" s="6"/>
      <c r="N12193" s="6"/>
      <c r="O12193" s="7"/>
      <c r="P12193" s="6"/>
      <c r="Q12193" s="6"/>
    </row>
    <row r="12194" spans="2:17" s="2" customFormat="1" x14ac:dyDescent="0.25">
      <c r="B12194" s="1"/>
      <c r="C12194" s="1"/>
      <c r="D12194" s="1"/>
      <c r="I12194" s="1"/>
      <c r="J12194" s="5"/>
      <c r="K12194" s="5"/>
      <c r="L12194" s="5"/>
      <c r="M12194" s="6"/>
      <c r="N12194" s="6"/>
      <c r="O12194" s="7"/>
      <c r="P12194" s="6"/>
      <c r="Q12194" s="6"/>
    </row>
    <row r="12195" spans="2:17" s="2" customFormat="1" x14ac:dyDescent="0.25">
      <c r="B12195" s="1"/>
      <c r="C12195" s="1"/>
      <c r="D12195" s="1"/>
      <c r="I12195" s="1"/>
      <c r="J12195" s="5"/>
      <c r="K12195" s="5"/>
      <c r="L12195" s="5"/>
      <c r="M12195" s="6"/>
      <c r="N12195" s="6"/>
      <c r="O12195" s="7"/>
      <c r="P12195" s="6"/>
      <c r="Q12195" s="6"/>
    </row>
    <row r="12196" spans="2:17" s="2" customFormat="1" x14ac:dyDescent="0.25">
      <c r="B12196" s="1"/>
      <c r="C12196" s="1"/>
      <c r="D12196" s="1"/>
      <c r="I12196" s="1"/>
      <c r="J12196" s="5"/>
      <c r="K12196" s="5"/>
      <c r="L12196" s="5"/>
      <c r="M12196" s="6"/>
      <c r="N12196" s="6"/>
      <c r="O12196" s="7"/>
      <c r="P12196" s="6"/>
      <c r="Q12196" s="6"/>
    </row>
    <row r="12197" spans="2:17" s="2" customFormat="1" x14ac:dyDescent="0.25">
      <c r="B12197" s="1"/>
      <c r="C12197" s="1"/>
      <c r="D12197" s="1"/>
      <c r="I12197" s="1"/>
      <c r="J12197" s="5"/>
      <c r="K12197" s="5"/>
      <c r="L12197" s="5"/>
      <c r="M12197" s="6"/>
      <c r="N12197" s="6"/>
      <c r="O12197" s="7"/>
      <c r="P12197" s="6"/>
      <c r="Q12197" s="6"/>
    </row>
    <row r="12198" spans="2:17" s="2" customFormat="1" x14ac:dyDescent="0.25">
      <c r="B12198" s="1"/>
      <c r="C12198" s="1"/>
      <c r="D12198" s="1"/>
      <c r="I12198" s="1"/>
      <c r="J12198" s="5"/>
      <c r="K12198" s="5"/>
      <c r="L12198" s="5"/>
      <c r="M12198" s="6"/>
      <c r="N12198" s="6"/>
      <c r="O12198" s="7"/>
      <c r="P12198" s="6"/>
      <c r="Q12198" s="6"/>
    </row>
    <row r="12199" spans="2:17" s="2" customFormat="1" x14ac:dyDescent="0.25">
      <c r="B12199" s="1"/>
      <c r="C12199" s="1"/>
      <c r="D12199" s="1"/>
      <c r="I12199" s="1"/>
      <c r="J12199" s="5"/>
      <c r="K12199" s="5"/>
      <c r="L12199" s="5"/>
      <c r="M12199" s="6"/>
      <c r="N12199" s="6"/>
      <c r="O12199" s="7"/>
      <c r="P12199" s="6"/>
      <c r="Q12199" s="6"/>
    </row>
    <row r="12200" spans="2:17" s="2" customFormat="1" x14ac:dyDescent="0.25">
      <c r="B12200" s="1"/>
      <c r="C12200" s="1"/>
      <c r="D12200" s="1"/>
      <c r="I12200" s="1"/>
      <c r="J12200" s="5"/>
      <c r="K12200" s="5"/>
      <c r="L12200" s="5"/>
      <c r="M12200" s="6"/>
      <c r="N12200" s="6"/>
      <c r="O12200" s="7"/>
      <c r="P12200" s="6"/>
      <c r="Q12200" s="6"/>
    </row>
    <row r="12201" spans="2:17" s="2" customFormat="1" x14ac:dyDescent="0.25">
      <c r="B12201" s="1"/>
      <c r="C12201" s="1"/>
      <c r="D12201" s="1"/>
      <c r="I12201" s="1"/>
      <c r="J12201" s="5"/>
      <c r="K12201" s="5"/>
      <c r="L12201" s="5"/>
      <c r="M12201" s="6"/>
      <c r="N12201" s="6"/>
      <c r="O12201" s="7"/>
      <c r="P12201" s="6"/>
      <c r="Q12201" s="6"/>
    </row>
    <row r="12202" spans="2:17" s="2" customFormat="1" x14ac:dyDescent="0.25">
      <c r="B12202" s="1"/>
      <c r="C12202" s="1"/>
      <c r="D12202" s="1"/>
      <c r="I12202" s="1"/>
      <c r="J12202" s="5"/>
      <c r="K12202" s="5"/>
      <c r="L12202" s="5"/>
      <c r="M12202" s="6"/>
      <c r="N12202" s="6"/>
      <c r="O12202" s="7"/>
      <c r="P12202" s="6"/>
      <c r="Q12202" s="6"/>
    </row>
    <row r="12203" spans="2:17" s="2" customFormat="1" x14ac:dyDescent="0.25">
      <c r="B12203" s="1"/>
      <c r="C12203" s="1"/>
      <c r="D12203" s="1"/>
      <c r="I12203" s="1"/>
      <c r="J12203" s="5"/>
      <c r="K12203" s="5"/>
      <c r="L12203" s="5"/>
      <c r="M12203" s="6"/>
      <c r="N12203" s="6"/>
      <c r="O12203" s="7"/>
      <c r="P12203" s="6"/>
      <c r="Q12203" s="6"/>
    </row>
    <row r="12204" spans="2:17" s="2" customFormat="1" x14ac:dyDescent="0.25">
      <c r="B12204" s="1"/>
      <c r="C12204" s="1"/>
      <c r="D12204" s="1"/>
      <c r="I12204" s="1"/>
      <c r="J12204" s="5"/>
      <c r="K12204" s="5"/>
      <c r="L12204" s="5"/>
      <c r="M12204" s="6"/>
      <c r="N12204" s="6"/>
      <c r="O12204" s="7"/>
      <c r="P12204" s="6"/>
      <c r="Q12204" s="6"/>
    </row>
    <row r="12205" spans="2:17" s="2" customFormat="1" x14ac:dyDescent="0.25">
      <c r="B12205" s="1"/>
      <c r="C12205" s="1"/>
      <c r="D12205" s="1"/>
      <c r="I12205" s="1"/>
      <c r="J12205" s="5"/>
      <c r="K12205" s="5"/>
      <c r="L12205" s="5"/>
      <c r="M12205" s="6"/>
      <c r="N12205" s="6"/>
      <c r="O12205" s="7"/>
      <c r="P12205" s="6"/>
      <c r="Q12205" s="6"/>
    </row>
    <row r="12206" spans="2:17" s="2" customFormat="1" x14ac:dyDescent="0.25">
      <c r="B12206" s="1"/>
      <c r="C12206" s="1"/>
      <c r="D12206" s="1"/>
      <c r="I12206" s="1"/>
      <c r="J12206" s="5"/>
      <c r="K12206" s="5"/>
      <c r="L12206" s="5"/>
      <c r="M12206" s="6"/>
      <c r="N12206" s="6"/>
      <c r="O12206" s="7"/>
      <c r="P12206" s="6"/>
      <c r="Q12206" s="6"/>
    </row>
    <row r="12207" spans="2:17" s="2" customFormat="1" x14ac:dyDescent="0.25">
      <c r="B12207" s="1"/>
      <c r="C12207" s="1"/>
      <c r="D12207" s="1"/>
      <c r="I12207" s="1"/>
      <c r="J12207" s="5"/>
      <c r="K12207" s="5"/>
      <c r="L12207" s="5"/>
      <c r="M12207" s="6"/>
      <c r="N12207" s="6"/>
      <c r="O12207" s="7"/>
      <c r="P12207" s="6"/>
      <c r="Q12207" s="6"/>
    </row>
    <row r="12208" spans="2:17" s="2" customFormat="1" x14ac:dyDescent="0.25">
      <c r="B12208" s="1"/>
      <c r="C12208" s="1"/>
      <c r="D12208" s="1"/>
      <c r="I12208" s="1"/>
      <c r="J12208" s="5"/>
      <c r="K12208" s="5"/>
      <c r="L12208" s="5"/>
      <c r="M12208" s="6"/>
      <c r="N12208" s="6"/>
      <c r="O12208" s="7"/>
      <c r="P12208" s="6"/>
      <c r="Q12208" s="6"/>
    </row>
    <row r="12209" spans="2:17" s="2" customFormat="1" x14ac:dyDescent="0.25">
      <c r="B12209" s="1"/>
      <c r="C12209" s="1"/>
      <c r="D12209" s="1"/>
      <c r="I12209" s="1"/>
      <c r="J12209" s="5"/>
      <c r="K12209" s="5"/>
      <c r="L12209" s="5"/>
      <c r="M12209" s="6"/>
      <c r="N12209" s="6"/>
      <c r="O12209" s="7"/>
      <c r="P12209" s="6"/>
      <c r="Q12209" s="6"/>
    </row>
    <row r="12210" spans="2:17" s="2" customFormat="1" x14ac:dyDescent="0.25">
      <c r="B12210" s="1"/>
      <c r="C12210" s="1"/>
      <c r="D12210" s="1"/>
      <c r="I12210" s="1"/>
      <c r="J12210" s="5"/>
      <c r="K12210" s="5"/>
      <c r="L12210" s="5"/>
      <c r="M12210" s="6"/>
      <c r="N12210" s="6"/>
      <c r="O12210" s="7"/>
      <c r="P12210" s="6"/>
      <c r="Q12210" s="6"/>
    </row>
    <row r="12211" spans="2:17" s="2" customFormat="1" x14ac:dyDescent="0.25">
      <c r="B12211" s="1"/>
      <c r="C12211" s="1"/>
      <c r="D12211" s="1"/>
      <c r="I12211" s="1"/>
      <c r="J12211" s="5"/>
      <c r="K12211" s="5"/>
      <c r="L12211" s="5"/>
      <c r="M12211" s="6"/>
      <c r="N12211" s="6"/>
      <c r="O12211" s="7"/>
      <c r="P12211" s="6"/>
      <c r="Q12211" s="6"/>
    </row>
    <row r="12212" spans="2:17" s="2" customFormat="1" x14ac:dyDescent="0.25">
      <c r="B12212" s="1"/>
      <c r="C12212" s="1"/>
      <c r="D12212" s="1"/>
      <c r="I12212" s="1"/>
      <c r="J12212" s="5"/>
      <c r="K12212" s="5"/>
      <c r="L12212" s="5"/>
      <c r="M12212" s="6"/>
      <c r="N12212" s="6"/>
      <c r="O12212" s="7"/>
      <c r="P12212" s="6"/>
      <c r="Q12212" s="6"/>
    </row>
    <row r="12213" spans="2:17" s="2" customFormat="1" x14ac:dyDescent="0.25">
      <c r="B12213" s="1"/>
      <c r="C12213" s="1"/>
      <c r="D12213" s="1"/>
      <c r="I12213" s="1"/>
      <c r="J12213" s="5"/>
      <c r="K12213" s="5"/>
      <c r="L12213" s="5"/>
      <c r="M12213" s="6"/>
      <c r="N12213" s="6"/>
      <c r="O12213" s="7"/>
      <c r="P12213" s="6"/>
      <c r="Q12213" s="6"/>
    </row>
    <row r="12214" spans="2:17" s="2" customFormat="1" x14ac:dyDescent="0.25">
      <c r="B12214" s="1"/>
      <c r="C12214" s="1"/>
      <c r="D12214" s="1"/>
      <c r="I12214" s="1"/>
      <c r="J12214" s="5"/>
      <c r="K12214" s="5"/>
      <c r="L12214" s="5"/>
      <c r="M12214" s="6"/>
      <c r="N12214" s="6"/>
      <c r="O12214" s="7"/>
      <c r="P12214" s="6"/>
      <c r="Q12214" s="6"/>
    </row>
    <row r="12215" spans="2:17" s="2" customFormat="1" x14ac:dyDescent="0.25">
      <c r="B12215" s="1"/>
      <c r="C12215" s="1"/>
      <c r="D12215" s="1"/>
      <c r="I12215" s="1"/>
      <c r="J12215" s="5"/>
      <c r="K12215" s="5"/>
      <c r="L12215" s="5"/>
      <c r="M12215" s="6"/>
      <c r="N12215" s="6"/>
      <c r="O12215" s="7"/>
      <c r="P12215" s="6"/>
      <c r="Q12215" s="6"/>
    </row>
    <row r="12216" spans="2:17" s="2" customFormat="1" x14ac:dyDescent="0.25">
      <c r="B12216" s="1"/>
      <c r="C12216" s="1"/>
      <c r="D12216" s="1"/>
      <c r="I12216" s="1"/>
      <c r="J12216" s="5"/>
      <c r="K12216" s="5"/>
      <c r="L12216" s="5"/>
      <c r="M12216" s="6"/>
      <c r="N12216" s="6"/>
      <c r="O12216" s="7"/>
      <c r="P12216" s="6"/>
      <c r="Q12216" s="6"/>
    </row>
    <row r="12217" spans="2:17" s="2" customFormat="1" x14ac:dyDescent="0.25">
      <c r="B12217" s="1"/>
      <c r="C12217" s="1"/>
      <c r="D12217" s="1"/>
      <c r="I12217" s="1"/>
      <c r="J12217" s="5"/>
      <c r="K12217" s="5"/>
      <c r="L12217" s="5"/>
      <c r="M12217" s="6"/>
      <c r="N12217" s="6"/>
      <c r="O12217" s="7"/>
      <c r="P12217" s="6"/>
      <c r="Q12217" s="6"/>
    </row>
    <row r="12218" spans="2:17" s="2" customFormat="1" x14ac:dyDescent="0.25">
      <c r="B12218" s="1"/>
      <c r="C12218" s="1"/>
      <c r="D12218" s="1"/>
      <c r="I12218" s="1"/>
      <c r="J12218" s="5"/>
      <c r="K12218" s="5"/>
      <c r="L12218" s="5"/>
      <c r="M12218" s="6"/>
      <c r="N12218" s="6"/>
      <c r="O12218" s="7"/>
      <c r="P12218" s="6"/>
      <c r="Q12218" s="6"/>
    </row>
    <row r="12219" spans="2:17" s="2" customFormat="1" x14ac:dyDescent="0.25">
      <c r="B12219" s="1"/>
      <c r="C12219" s="1"/>
      <c r="D12219" s="1"/>
      <c r="I12219" s="1"/>
      <c r="J12219" s="5"/>
      <c r="K12219" s="5"/>
      <c r="L12219" s="5"/>
      <c r="M12219" s="6"/>
      <c r="N12219" s="6"/>
      <c r="O12219" s="7"/>
      <c r="P12219" s="6"/>
      <c r="Q12219" s="6"/>
    </row>
    <row r="12220" spans="2:17" s="2" customFormat="1" x14ac:dyDescent="0.25">
      <c r="B12220" s="1"/>
      <c r="C12220" s="1"/>
      <c r="D12220" s="1"/>
      <c r="I12220" s="1"/>
      <c r="J12220" s="5"/>
      <c r="K12220" s="5"/>
      <c r="L12220" s="5"/>
      <c r="M12220" s="6"/>
      <c r="N12220" s="6"/>
      <c r="O12220" s="7"/>
      <c r="P12220" s="6"/>
      <c r="Q12220" s="6"/>
    </row>
    <row r="12221" spans="2:17" s="2" customFormat="1" x14ac:dyDescent="0.25">
      <c r="B12221" s="1"/>
      <c r="C12221" s="1"/>
      <c r="D12221" s="1"/>
      <c r="I12221" s="1"/>
      <c r="J12221" s="5"/>
      <c r="K12221" s="5"/>
      <c r="L12221" s="5"/>
      <c r="M12221" s="6"/>
      <c r="N12221" s="6"/>
      <c r="O12221" s="7"/>
      <c r="P12221" s="6"/>
      <c r="Q12221" s="6"/>
    </row>
    <row r="12222" spans="2:17" s="2" customFormat="1" x14ac:dyDescent="0.25">
      <c r="B12222" s="1"/>
      <c r="C12222" s="1"/>
      <c r="D12222" s="1"/>
      <c r="I12222" s="1"/>
      <c r="J12222" s="5"/>
      <c r="K12222" s="5"/>
      <c r="L12222" s="5"/>
      <c r="M12222" s="6"/>
      <c r="N12222" s="6"/>
      <c r="O12222" s="7"/>
      <c r="P12222" s="6"/>
      <c r="Q12222" s="6"/>
    </row>
    <row r="12223" spans="2:17" s="2" customFormat="1" x14ac:dyDescent="0.25">
      <c r="B12223" s="1"/>
      <c r="C12223" s="1"/>
      <c r="D12223" s="1"/>
      <c r="I12223" s="1"/>
      <c r="J12223" s="5"/>
      <c r="K12223" s="5"/>
      <c r="L12223" s="5"/>
      <c r="M12223" s="6"/>
      <c r="N12223" s="6"/>
      <c r="O12223" s="7"/>
      <c r="P12223" s="6"/>
      <c r="Q12223" s="6"/>
    </row>
    <row r="12224" spans="2:17" s="2" customFormat="1" x14ac:dyDescent="0.25">
      <c r="B12224" s="1"/>
      <c r="C12224" s="1"/>
      <c r="D12224" s="1"/>
      <c r="I12224" s="1"/>
      <c r="J12224" s="5"/>
      <c r="K12224" s="5"/>
      <c r="L12224" s="5"/>
      <c r="M12224" s="6"/>
      <c r="N12224" s="6"/>
      <c r="O12224" s="7"/>
      <c r="P12224" s="6"/>
      <c r="Q12224" s="6"/>
    </row>
    <row r="12225" spans="2:17" s="2" customFormat="1" x14ac:dyDescent="0.25">
      <c r="B12225" s="1"/>
      <c r="C12225" s="1"/>
      <c r="D12225" s="1"/>
      <c r="I12225" s="1"/>
      <c r="J12225" s="5"/>
      <c r="K12225" s="5"/>
      <c r="L12225" s="5"/>
      <c r="M12225" s="6"/>
      <c r="N12225" s="6"/>
      <c r="O12225" s="7"/>
      <c r="P12225" s="6"/>
      <c r="Q12225" s="6"/>
    </row>
    <row r="12226" spans="2:17" s="2" customFormat="1" x14ac:dyDescent="0.25">
      <c r="B12226" s="1"/>
      <c r="C12226" s="1"/>
      <c r="D12226" s="1"/>
      <c r="I12226" s="1"/>
      <c r="J12226" s="5"/>
      <c r="K12226" s="5"/>
      <c r="L12226" s="5"/>
      <c r="M12226" s="6"/>
      <c r="N12226" s="6"/>
      <c r="O12226" s="7"/>
      <c r="P12226" s="6"/>
      <c r="Q12226" s="6"/>
    </row>
    <row r="12227" spans="2:17" s="2" customFormat="1" x14ac:dyDescent="0.25">
      <c r="B12227" s="1"/>
      <c r="C12227" s="1"/>
      <c r="D12227" s="1"/>
      <c r="I12227" s="1"/>
      <c r="J12227" s="5"/>
      <c r="K12227" s="5"/>
      <c r="L12227" s="5"/>
      <c r="M12227" s="6"/>
      <c r="N12227" s="6"/>
      <c r="O12227" s="7"/>
      <c r="P12227" s="6"/>
      <c r="Q12227" s="6"/>
    </row>
    <row r="12228" spans="2:17" s="2" customFormat="1" x14ac:dyDescent="0.25">
      <c r="B12228" s="1"/>
      <c r="C12228" s="1"/>
      <c r="D12228" s="1"/>
      <c r="I12228" s="1"/>
      <c r="J12228" s="5"/>
      <c r="K12228" s="5"/>
      <c r="L12228" s="5"/>
      <c r="M12228" s="6"/>
      <c r="N12228" s="6"/>
      <c r="O12228" s="7"/>
      <c r="P12228" s="6"/>
      <c r="Q12228" s="6"/>
    </row>
    <row r="12229" spans="2:17" s="2" customFormat="1" x14ac:dyDescent="0.25">
      <c r="B12229" s="1"/>
      <c r="C12229" s="1"/>
      <c r="D12229" s="1"/>
      <c r="I12229" s="1"/>
      <c r="J12229" s="5"/>
      <c r="K12229" s="5"/>
      <c r="L12229" s="5"/>
      <c r="M12229" s="6"/>
      <c r="N12229" s="6"/>
      <c r="O12229" s="7"/>
      <c r="P12229" s="6"/>
      <c r="Q12229" s="6"/>
    </row>
    <row r="12230" spans="2:17" s="2" customFormat="1" x14ac:dyDescent="0.25">
      <c r="B12230" s="1"/>
      <c r="C12230" s="1"/>
      <c r="D12230" s="1"/>
      <c r="I12230" s="1"/>
      <c r="J12230" s="5"/>
      <c r="K12230" s="5"/>
      <c r="L12230" s="5"/>
      <c r="M12230" s="6"/>
      <c r="N12230" s="6"/>
      <c r="O12230" s="7"/>
      <c r="P12230" s="6"/>
      <c r="Q12230" s="6"/>
    </row>
    <row r="12231" spans="2:17" s="2" customFormat="1" x14ac:dyDescent="0.25">
      <c r="B12231" s="1"/>
      <c r="C12231" s="1"/>
      <c r="D12231" s="1"/>
      <c r="I12231" s="1"/>
      <c r="J12231" s="5"/>
      <c r="K12231" s="5"/>
      <c r="L12231" s="5"/>
      <c r="M12231" s="6"/>
      <c r="N12231" s="6"/>
      <c r="O12231" s="7"/>
      <c r="P12231" s="6"/>
      <c r="Q12231" s="6"/>
    </row>
    <row r="12232" spans="2:17" s="2" customFormat="1" x14ac:dyDescent="0.25">
      <c r="B12232" s="1"/>
      <c r="C12232" s="1"/>
      <c r="D12232" s="1"/>
      <c r="I12232" s="1"/>
      <c r="J12232" s="5"/>
      <c r="K12232" s="5"/>
      <c r="L12232" s="5"/>
      <c r="M12232" s="6"/>
      <c r="N12232" s="6"/>
      <c r="O12232" s="7"/>
      <c r="P12232" s="6"/>
      <c r="Q12232" s="6"/>
    </row>
    <row r="12233" spans="2:17" s="2" customFormat="1" x14ac:dyDescent="0.25">
      <c r="B12233" s="1"/>
      <c r="C12233" s="1"/>
      <c r="D12233" s="1"/>
      <c r="I12233" s="1"/>
      <c r="J12233" s="5"/>
      <c r="K12233" s="5"/>
      <c r="L12233" s="5"/>
      <c r="M12233" s="6"/>
      <c r="N12233" s="6"/>
      <c r="O12233" s="7"/>
      <c r="P12233" s="6"/>
      <c r="Q12233" s="6"/>
    </row>
    <row r="12234" spans="2:17" s="2" customFormat="1" x14ac:dyDescent="0.25">
      <c r="B12234" s="1"/>
      <c r="C12234" s="1"/>
      <c r="D12234" s="1"/>
      <c r="I12234" s="1"/>
      <c r="J12234" s="5"/>
      <c r="K12234" s="5"/>
      <c r="L12234" s="5"/>
      <c r="M12234" s="6"/>
      <c r="N12234" s="6"/>
      <c r="O12234" s="7"/>
      <c r="P12234" s="6"/>
      <c r="Q12234" s="6"/>
    </row>
    <row r="12235" spans="2:17" s="2" customFormat="1" x14ac:dyDescent="0.25">
      <c r="B12235" s="1"/>
      <c r="C12235" s="1"/>
      <c r="D12235" s="1"/>
      <c r="I12235" s="1"/>
      <c r="J12235" s="5"/>
      <c r="K12235" s="5"/>
      <c r="L12235" s="5"/>
      <c r="M12235" s="6"/>
      <c r="N12235" s="6"/>
      <c r="O12235" s="7"/>
      <c r="P12235" s="6"/>
      <c r="Q12235" s="6"/>
    </row>
    <row r="12236" spans="2:17" s="2" customFormat="1" x14ac:dyDescent="0.25">
      <c r="B12236" s="1"/>
      <c r="C12236" s="1"/>
      <c r="D12236" s="1"/>
      <c r="I12236" s="1"/>
      <c r="J12236" s="5"/>
      <c r="K12236" s="5"/>
      <c r="L12236" s="5"/>
      <c r="M12236" s="6"/>
      <c r="N12236" s="6"/>
      <c r="O12236" s="7"/>
      <c r="P12236" s="6"/>
      <c r="Q12236" s="6"/>
    </row>
    <row r="12237" spans="2:17" s="2" customFormat="1" x14ac:dyDescent="0.25">
      <c r="B12237" s="1"/>
      <c r="C12237" s="1"/>
      <c r="D12237" s="1"/>
      <c r="I12237" s="1"/>
      <c r="J12237" s="5"/>
      <c r="K12237" s="5"/>
      <c r="L12237" s="5"/>
      <c r="M12237" s="6"/>
      <c r="N12237" s="6"/>
      <c r="O12237" s="7"/>
      <c r="P12237" s="6"/>
      <c r="Q12237" s="6"/>
    </row>
    <row r="12238" spans="2:17" s="2" customFormat="1" x14ac:dyDescent="0.25">
      <c r="B12238" s="1"/>
      <c r="C12238" s="1"/>
      <c r="D12238" s="1"/>
      <c r="I12238" s="1"/>
      <c r="J12238" s="5"/>
      <c r="K12238" s="5"/>
      <c r="L12238" s="5"/>
      <c r="M12238" s="6"/>
      <c r="N12238" s="6"/>
      <c r="O12238" s="7"/>
      <c r="P12238" s="6"/>
      <c r="Q12238" s="6"/>
    </row>
    <row r="12239" spans="2:17" s="2" customFormat="1" x14ac:dyDescent="0.25">
      <c r="B12239" s="1"/>
      <c r="C12239" s="1"/>
      <c r="D12239" s="1"/>
      <c r="I12239" s="1"/>
      <c r="J12239" s="5"/>
      <c r="K12239" s="5"/>
      <c r="L12239" s="5"/>
      <c r="M12239" s="6"/>
      <c r="N12239" s="6"/>
      <c r="O12239" s="7"/>
      <c r="P12239" s="6"/>
      <c r="Q12239" s="6"/>
    </row>
    <row r="12240" spans="2:17" s="2" customFormat="1" x14ac:dyDescent="0.25">
      <c r="B12240" s="1"/>
      <c r="C12240" s="1"/>
      <c r="D12240" s="1"/>
      <c r="I12240" s="1"/>
      <c r="J12240" s="5"/>
      <c r="K12240" s="5"/>
      <c r="L12240" s="5"/>
      <c r="M12240" s="6"/>
      <c r="N12240" s="6"/>
      <c r="O12240" s="7"/>
      <c r="P12240" s="6"/>
      <c r="Q12240" s="6"/>
    </row>
    <row r="12241" spans="2:17" s="2" customFormat="1" x14ac:dyDescent="0.25">
      <c r="B12241" s="1"/>
      <c r="C12241" s="1"/>
      <c r="D12241" s="1"/>
      <c r="I12241" s="1"/>
      <c r="J12241" s="5"/>
      <c r="K12241" s="5"/>
      <c r="L12241" s="5"/>
      <c r="M12241" s="6"/>
      <c r="N12241" s="6"/>
      <c r="O12241" s="7"/>
      <c r="P12241" s="6"/>
      <c r="Q12241" s="6"/>
    </row>
    <row r="12242" spans="2:17" s="2" customFormat="1" x14ac:dyDescent="0.25">
      <c r="B12242" s="1"/>
      <c r="C12242" s="1"/>
      <c r="D12242" s="1"/>
      <c r="I12242" s="1"/>
      <c r="J12242" s="5"/>
      <c r="K12242" s="5"/>
      <c r="L12242" s="5"/>
      <c r="M12242" s="6"/>
      <c r="N12242" s="6"/>
      <c r="O12242" s="7"/>
      <c r="P12242" s="6"/>
      <c r="Q12242" s="6"/>
    </row>
    <row r="12243" spans="2:17" s="2" customFormat="1" x14ac:dyDescent="0.25">
      <c r="B12243" s="1"/>
      <c r="C12243" s="1"/>
      <c r="D12243" s="1"/>
      <c r="I12243" s="1"/>
      <c r="J12243" s="5"/>
      <c r="K12243" s="5"/>
      <c r="L12243" s="5"/>
      <c r="M12243" s="6"/>
      <c r="N12243" s="6"/>
      <c r="O12243" s="7"/>
      <c r="P12243" s="6"/>
      <c r="Q12243" s="6"/>
    </row>
    <row r="12244" spans="2:17" s="2" customFormat="1" x14ac:dyDescent="0.25">
      <c r="B12244" s="1"/>
      <c r="C12244" s="1"/>
      <c r="D12244" s="1"/>
      <c r="I12244" s="1"/>
      <c r="J12244" s="5"/>
      <c r="K12244" s="5"/>
      <c r="L12244" s="5"/>
      <c r="M12244" s="6"/>
      <c r="N12244" s="6"/>
      <c r="O12244" s="7"/>
      <c r="P12244" s="6"/>
      <c r="Q12244" s="6"/>
    </row>
    <row r="12245" spans="2:17" s="2" customFormat="1" x14ac:dyDescent="0.25">
      <c r="B12245" s="1"/>
      <c r="C12245" s="1"/>
      <c r="D12245" s="1"/>
      <c r="I12245" s="1"/>
      <c r="J12245" s="5"/>
      <c r="K12245" s="5"/>
      <c r="L12245" s="5"/>
      <c r="M12245" s="6"/>
      <c r="N12245" s="6"/>
      <c r="O12245" s="7"/>
      <c r="P12245" s="6"/>
      <c r="Q12245" s="6"/>
    </row>
    <row r="12246" spans="2:17" s="2" customFormat="1" x14ac:dyDescent="0.25">
      <c r="B12246" s="1"/>
      <c r="C12246" s="1"/>
      <c r="D12246" s="1"/>
      <c r="I12246" s="1"/>
      <c r="J12246" s="5"/>
      <c r="K12246" s="5"/>
      <c r="L12246" s="5"/>
      <c r="M12246" s="6"/>
      <c r="N12246" s="6"/>
      <c r="O12246" s="7"/>
      <c r="P12246" s="6"/>
      <c r="Q12246" s="6"/>
    </row>
    <row r="12247" spans="2:17" s="2" customFormat="1" x14ac:dyDescent="0.25">
      <c r="B12247" s="1"/>
      <c r="C12247" s="1"/>
      <c r="D12247" s="1"/>
      <c r="I12247" s="1"/>
      <c r="J12247" s="5"/>
      <c r="K12247" s="5"/>
      <c r="L12247" s="5"/>
      <c r="M12247" s="6"/>
      <c r="N12247" s="6"/>
      <c r="O12247" s="7"/>
      <c r="P12247" s="6"/>
      <c r="Q12247" s="6"/>
    </row>
    <row r="12248" spans="2:17" s="2" customFormat="1" x14ac:dyDescent="0.25">
      <c r="B12248" s="1"/>
      <c r="C12248" s="1"/>
      <c r="D12248" s="1"/>
      <c r="I12248" s="1"/>
      <c r="J12248" s="5"/>
      <c r="K12248" s="5"/>
      <c r="L12248" s="5"/>
      <c r="M12248" s="6"/>
      <c r="N12248" s="6"/>
      <c r="O12248" s="7"/>
      <c r="P12248" s="6"/>
      <c r="Q12248" s="6"/>
    </row>
    <row r="12249" spans="2:17" s="2" customFormat="1" x14ac:dyDescent="0.25">
      <c r="B12249" s="1"/>
      <c r="C12249" s="1"/>
      <c r="D12249" s="1"/>
      <c r="I12249" s="1"/>
      <c r="J12249" s="5"/>
      <c r="K12249" s="5"/>
      <c r="L12249" s="5"/>
      <c r="M12249" s="6"/>
      <c r="N12249" s="6"/>
      <c r="O12249" s="7"/>
      <c r="P12249" s="6"/>
      <c r="Q12249" s="6"/>
    </row>
    <row r="12250" spans="2:17" s="2" customFormat="1" x14ac:dyDescent="0.25">
      <c r="B12250" s="1"/>
      <c r="C12250" s="1"/>
      <c r="D12250" s="1"/>
      <c r="I12250" s="1"/>
      <c r="J12250" s="5"/>
      <c r="K12250" s="5"/>
      <c r="L12250" s="5"/>
      <c r="M12250" s="6"/>
      <c r="N12250" s="6"/>
      <c r="O12250" s="7"/>
      <c r="P12250" s="6"/>
      <c r="Q12250" s="6"/>
    </row>
    <row r="12251" spans="2:17" s="2" customFormat="1" x14ac:dyDescent="0.25">
      <c r="B12251" s="1"/>
      <c r="C12251" s="1"/>
      <c r="D12251" s="1"/>
      <c r="I12251" s="1"/>
      <c r="J12251" s="5"/>
      <c r="K12251" s="5"/>
      <c r="L12251" s="5"/>
      <c r="M12251" s="6"/>
      <c r="N12251" s="6"/>
      <c r="O12251" s="7"/>
      <c r="P12251" s="6"/>
      <c r="Q12251" s="6"/>
    </row>
    <row r="12252" spans="2:17" s="2" customFormat="1" x14ac:dyDescent="0.25">
      <c r="B12252" s="1"/>
      <c r="C12252" s="1"/>
      <c r="D12252" s="1"/>
      <c r="I12252" s="1"/>
      <c r="J12252" s="5"/>
      <c r="K12252" s="5"/>
      <c r="L12252" s="5"/>
      <c r="M12252" s="6"/>
      <c r="N12252" s="6"/>
      <c r="O12252" s="7"/>
      <c r="P12252" s="6"/>
      <c r="Q12252" s="6"/>
    </row>
    <row r="12253" spans="2:17" s="2" customFormat="1" x14ac:dyDescent="0.25">
      <c r="B12253" s="1"/>
      <c r="C12253" s="1"/>
      <c r="D12253" s="1"/>
      <c r="I12253" s="1"/>
      <c r="J12253" s="5"/>
      <c r="K12253" s="5"/>
      <c r="L12253" s="5"/>
      <c r="M12253" s="6"/>
      <c r="N12253" s="6"/>
      <c r="O12253" s="7"/>
      <c r="P12253" s="6"/>
      <c r="Q12253" s="6"/>
    </row>
    <row r="12254" spans="2:17" s="2" customFormat="1" x14ac:dyDescent="0.25">
      <c r="B12254" s="1"/>
      <c r="C12254" s="1"/>
      <c r="D12254" s="1"/>
      <c r="I12254" s="1"/>
      <c r="J12254" s="5"/>
      <c r="K12254" s="5"/>
      <c r="L12254" s="5"/>
      <c r="M12254" s="6"/>
      <c r="N12254" s="6"/>
      <c r="O12254" s="7"/>
      <c r="P12254" s="6"/>
      <c r="Q12254" s="6"/>
    </row>
    <row r="12255" spans="2:17" s="2" customFormat="1" x14ac:dyDescent="0.25">
      <c r="B12255" s="1"/>
      <c r="C12255" s="1"/>
      <c r="D12255" s="1"/>
      <c r="I12255" s="1"/>
      <c r="J12255" s="5"/>
      <c r="K12255" s="5"/>
      <c r="L12255" s="5"/>
      <c r="M12255" s="6"/>
      <c r="N12255" s="6"/>
      <c r="O12255" s="7"/>
      <c r="P12255" s="6"/>
      <c r="Q12255" s="6"/>
    </row>
    <row r="12256" spans="2:17" s="2" customFormat="1" x14ac:dyDescent="0.25">
      <c r="B12256" s="1"/>
      <c r="C12256" s="1"/>
      <c r="D12256" s="1"/>
      <c r="I12256" s="1"/>
      <c r="J12256" s="5"/>
      <c r="K12256" s="5"/>
      <c r="L12256" s="5"/>
      <c r="M12256" s="6"/>
      <c r="N12256" s="6"/>
      <c r="O12256" s="7"/>
      <c r="P12256" s="6"/>
      <c r="Q12256" s="6"/>
    </row>
    <row r="12257" spans="2:17" s="2" customFormat="1" x14ac:dyDescent="0.25">
      <c r="B12257" s="1"/>
      <c r="C12257" s="1"/>
      <c r="D12257" s="1"/>
      <c r="I12257" s="1"/>
      <c r="J12257" s="5"/>
      <c r="K12257" s="5"/>
      <c r="L12257" s="5"/>
      <c r="M12257" s="6"/>
      <c r="N12257" s="6"/>
      <c r="O12257" s="7"/>
      <c r="P12257" s="6"/>
      <c r="Q12257" s="6"/>
    </row>
    <row r="12258" spans="2:17" s="2" customFormat="1" x14ac:dyDescent="0.25">
      <c r="B12258" s="1"/>
      <c r="C12258" s="1"/>
      <c r="D12258" s="1"/>
      <c r="I12258" s="1"/>
      <c r="J12258" s="5"/>
      <c r="K12258" s="5"/>
      <c r="L12258" s="5"/>
      <c r="M12258" s="6"/>
      <c r="N12258" s="6"/>
      <c r="O12258" s="7"/>
      <c r="P12258" s="6"/>
      <c r="Q12258" s="6"/>
    </row>
    <row r="12259" spans="2:17" s="2" customFormat="1" x14ac:dyDescent="0.25">
      <c r="B12259" s="1"/>
      <c r="C12259" s="1"/>
      <c r="D12259" s="1"/>
      <c r="I12259" s="1"/>
      <c r="J12259" s="5"/>
      <c r="K12259" s="5"/>
      <c r="L12259" s="5"/>
      <c r="M12259" s="6"/>
      <c r="N12259" s="6"/>
      <c r="O12259" s="7"/>
      <c r="P12259" s="6"/>
      <c r="Q12259" s="6"/>
    </row>
    <row r="12260" spans="2:17" s="2" customFormat="1" x14ac:dyDescent="0.25">
      <c r="B12260" s="1"/>
      <c r="C12260" s="1"/>
      <c r="D12260" s="1"/>
      <c r="I12260" s="1"/>
      <c r="J12260" s="5"/>
      <c r="K12260" s="5"/>
      <c r="L12260" s="5"/>
      <c r="M12260" s="6"/>
      <c r="N12260" s="6"/>
      <c r="O12260" s="7"/>
      <c r="P12260" s="6"/>
      <c r="Q12260" s="6"/>
    </row>
    <row r="12261" spans="2:17" s="2" customFormat="1" x14ac:dyDescent="0.25">
      <c r="B12261" s="1"/>
      <c r="C12261" s="1"/>
      <c r="D12261" s="1"/>
      <c r="I12261" s="1"/>
      <c r="J12261" s="5"/>
      <c r="K12261" s="5"/>
      <c r="L12261" s="5"/>
      <c r="M12261" s="6"/>
      <c r="N12261" s="6"/>
      <c r="O12261" s="7"/>
      <c r="P12261" s="6"/>
      <c r="Q12261" s="6"/>
    </row>
    <row r="12262" spans="2:17" s="2" customFormat="1" x14ac:dyDescent="0.25">
      <c r="B12262" s="1"/>
      <c r="C12262" s="1"/>
      <c r="D12262" s="1"/>
      <c r="I12262" s="1"/>
      <c r="J12262" s="5"/>
      <c r="K12262" s="5"/>
      <c r="L12262" s="5"/>
      <c r="M12262" s="6"/>
      <c r="N12262" s="6"/>
      <c r="O12262" s="7"/>
      <c r="P12262" s="6"/>
      <c r="Q12262" s="6"/>
    </row>
    <row r="12263" spans="2:17" s="2" customFormat="1" x14ac:dyDescent="0.25">
      <c r="B12263" s="1"/>
      <c r="C12263" s="1"/>
      <c r="D12263" s="1"/>
      <c r="I12263" s="1"/>
      <c r="J12263" s="5"/>
      <c r="K12263" s="5"/>
      <c r="L12263" s="5"/>
      <c r="M12263" s="6"/>
      <c r="N12263" s="6"/>
      <c r="O12263" s="7"/>
      <c r="P12263" s="6"/>
      <c r="Q12263" s="6"/>
    </row>
    <row r="12264" spans="2:17" s="2" customFormat="1" x14ac:dyDescent="0.25">
      <c r="B12264" s="1"/>
      <c r="C12264" s="1"/>
      <c r="D12264" s="1"/>
      <c r="I12264" s="1"/>
      <c r="J12264" s="5"/>
      <c r="K12264" s="5"/>
      <c r="L12264" s="5"/>
      <c r="M12264" s="6"/>
      <c r="N12264" s="6"/>
      <c r="O12264" s="7"/>
      <c r="P12264" s="6"/>
      <c r="Q12264" s="6"/>
    </row>
    <row r="12265" spans="2:17" s="2" customFormat="1" x14ac:dyDescent="0.25">
      <c r="B12265" s="1"/>
      <c r="C12265" s="1"/>
      <c r="D12265" s="1"/>
      <c r="I12265" s="1"/>
      <c r="J12265" s="5"/>
      <c r="K12265" s="5"/>
      <c r="L12265" s="5"/>
      <c r="M12265" s="6"/>
      <c r="N12265" s="6"/>
      <c r="O12265" s="7"/>
      <c r="P12265" s="6"/>
      <c r="Q12265" s="6"/>
    </row>
    <row r="12266" spans="2:17" s="2" customFormat="1" x14ac:dyDescent="0.25">
      <c r="B12266" s="1"/>
      <c r="C12266" s="1"/>
      <c r="D12266" s="1"/>
      <c r="I12266" s="1"/>
      <c r="J12266" s="5"/>
      <c r="K12266" s="5"/>
      <c r="L12266" s="5"/>
      <c r="M12266" s="6"/>
      <c r="N12266" s="6"/>
      <c r="O12266" s="7"/>
      <c r="P12266" s="6"/>
      <c r="Q12266" s="6"/>
    </row>
    <row r="12267" spans="2:17" s="2" customFormat="1" x14ac:dyDescent="0.25">
      <c r="B12267" s="1"/>
      <c r="C12267" s="1"/>
      <c r="D12267" s="1"/>
      <c r="I12267" s="1"/>
      <c r="J12267" s="5"/>
      <c r="K12267" s="5"/>
      <c r="L12267" s="5"/>
      <c r="M12267" s="6"/>
      <c r="N12267" s="6"/>
      <c r="O12267" s="7"/>
      <c r="P12267" s="6"/>
      <c r="Q12267" s="6"/>
    </row>
    <row r="12268" spans="2:17" s="2" customFormat="1" x14ac:dyDescent="0.25">
      <c r="B12268" s="1"/>
      <c r="C12268" s="1"/>
      <c r="D12268" s="1"/>
      <c r="I12268" s="1"/>
      <c r="J12268" s="5"/>
      <c r="K12268" s="5"/>
      <c r="L12268" s="5"/>
      <c r="M12268" s="6"/>
      <c r="N12268" s="6"/>
      <c r="O12268" s="7"/>
      <c r="P12268" s="6"/>
      <c r="Q12268" s="6"/>
    </row>
    <row r="12269" spans="2:17" s="2" customFormat="1" x14ac:dyDescent="0.25">
      <c r="B12269" s="1"/>
      <c r="C12269" s="1"/>
      <c r="D12269" s="1"/>
      <c r="I12269" s="1"/>
      <c r="J12269" s="5"/>
      <c r="K12269" s="5"/>
      <c r="L12269" s="5"/>
      <c r="M12269" s="6"/>
      <c r="N12269" s="6"/>
      <c r="O12269" s="7"/>
      <c r="P12269" s="6"/>
      <c r="Q12269" s="6"/>
    </row>
    <row r="12270" spans="2:17" s="2" customFormat="1" x14ac:dyDescent="0.25">
      <c r="B12270" s="1"/>
      <c r="C12270" s="1"/>
      <c r="D12270" s="1"/>
      <c r="I12270" s="1"/>
      <c r="J12270" s="5"/>
      <c r="K12270" s="5"/>
      <c r="L12270" s="5"/>
      <c r="M12270" s="6"/>
      <c r="N12270" s="6"/>
      <c r="O12270" s="7"/>
      <c r="P12270" s="6"/>
      <c r="Q12270" s="6"/>
    </row>
    <row r="12271" spans="2:17" s="2" customFormat="1" x14ac:dyDescent="0.25">
      <c r="B12271" s="1"/>
      <c r="C12271" s="1"/>
      <c r="D12271" s="1"/>
      <c r="I12271" s="1"/>
      <c r="J12271" s="5"/>
      <c r="K12271" s="5"/>
      <c r="L12271" s="5"/>
      <c r="M12271" s="6"/>
      <c r="N12271" s="6"/>
      <c r="O12271" s="7"/>
      <c r="P12271" s="6"/>
      <c r="Q12271" s="6"/>
    </row>
    <row r="12272" spans="2:17" s="2" customFormat="1" x14ac:dyDescent="0.25">
      <c r="B12272" s="1"/>
      <c r="C12272" s="1"/>
      <c r="D12272" s="1"/>
      <c r="I12272" s="1"/>
      <c r="J12272" s="5"/>
      <c r="K12272" s="5"/>
      <c r="L12272" s="5"/>
      <c r="M12272" s="6"/>
      <c r="N12272" s="6"/>
      <c r="O12272" s="7"/>
      <c r="P12272" s="6"/>
      <c r="Q12272" s="6"/>
    </row>
    <row r="12273" spans="2:17" s="2" customFormat="1" x14ac:dyDescent="0.25">
      <c r="B12273" s="1"/>
      <c r="C12273" s="1"/>
      <c r="D12273" s="1"/>
      <c r="I12273" s="1"/>
      <c r="J12273" s="5"/>
      <c r="K12273" s="5"/>
      <c r="L12273" s="5"/>
      <c r="M12273" s="6"/>
      <c r="N12273" s="6"/>
      <c r="O12273" s="7"/>
      <c r="P12273" s="6"/>
      <c r="Q12273" s="6"/>
    </row>
    <row r="12274" spans="2:17" s="2" customFormat="1" x14ac:dyDescent="0.25">
      <c r="B12274" s="1"/>
      <c r="C12274" s="1"/>
      <c r="D12274" s="1"/>
      <c r="I12274" s="1"/>
      <c r="J12274" s="5"/>
      <c r="K12274" s="5"/>
      <c r="L12274" s="5"/>
      <c r="M12274" s="6"/>
      <c r="N12274" s="6"/>
      <c r="O12274" s="7"/>
      <c r="P12274" s="6"/>
      <c r="Q12274" s="6"/>
    </row>
    <row r="12275" spans="2:17" s="2" customFormat="1" x14ac:dyDescent="0.25">
      <c r="B12275" s="1"/>
      <c r="C12275" s="1"/>
      <c r="D12275" s="1"/>
      <c r="I12275" s="1"/>
      <c r="J12275" s="5"/>
      <c r="K12275" s="5"/>
      <c r="L12275" s="5"/>
      <c r="M12275" s="6"/>
      <c r="N12275" s="6"/>
      <c r="O12275" s="7"/>
      <c r="P12275" s="6"/>
      <c r="Q12275" s="6"/>
    </row>
    <row r="12276" spans="2:17" s="2" customFormat="1" x14ac:dyDescent="0.25">
      <c r="B12276" s="1"/>
      <c r="C12276" s="1"/>
      <c r="D12276" s="1"/>
      <c r="I12276" s="1"/>
      <c r="J12276" s="5"/>
      <c r="K12276" s="5"/>
      <c r="L12276" s="5"/>
      <c r="M12276" s="6"/>
      <c r="N12276" s="6"/>
      <c r="O12276" s="7"/>
      <c r="P12276" s="6"/>
      <c r="Q12276" s="6"/>
    </row>
    <row r="12277" spans="2:17" s="2" customFormat="1" x14ac:dyDescent="0.25">
      <c r="B12277" s="1"/>
      <c r="C12277" s="1"/>
      <c r="D12277" s="1"/>
      <c r="I12277" s="1"/>
      <c r="J12277" s="5"/>
      <c r="K12277" s="5"/>
      <c r="L12277" s="5"/>
      <c r="M12277" s="6"/>
      <c r="N12277" s="6"/>
      <c r="O12277" s="7"/>
      <c r="P12277" s="6"/>
      <c r="Q12277" s="6"/>
    </row>
    <row r="12278" spans="2:17" s="2" customFormat="1" x14ac:dyDescent="0.25">
      <c r="B12278" s="1"/>
      <c r="C12278" s="1"/>
      <c r="D12278" s="1"/>
      <c r="I12278" s="1"/>
      <c r="J12278" s="5"/>
      <c r="K12278" s="5"/>
      <c r="L12278" s="5"/>
      <c r="M12278" s="6"/>
      <c r="N12278" s="6"/>
      <c r="O12278" s="7"/>
      <c r="P12278" s="6"/>
      <c r="Q12278" s="6"/>
    </row>
    <row r="12279" spans="2:17" s="2" customFormat="1" x14ac:dyDescent="0.25">
      <c r="B12279" s="1"/>
      <c r="C12279" s="1"/>
      <c r="D12279" s="1"/>
      <c r="I12279" s="1"/>
      <c r="J12279" s="5"/>
      <c r="K12279" s="5"/>
      <c r="L12279" s="5"/>
      <c r="M12279" s="6"/>
      <c r="N12279" s="6"/>
      <c r="O12279" s="7"/>
      <c r="P12279" s="6"/>
      <c r="Q12279" s="6"/>
    </row>
    <row r="12280" spans="2:17" s="2" customFormat="1" x14ac:dyDescent="0.25">
      <c r="B12280" s="1"/>
      <c r="C12280" s="1"/>
      <c r="D12280" s="1"/>
      <c r="I12280" s="1"/>
      <c r="J12280" s="5"/>
      <c r="K12280" s="5"/>
      <c r="L12280" s="5"/>
      <c r="M12280" s="6"/>
      <c r="N12280" s="6"/>
      <c r="O12280" s="7"/>
      <c r="P12280" s="6"/>
      <c r="Q12280" s="6"/>
    </row>
    <row r="12281" spans="2:17" s="2" customFormat="1" x14ac:dyDescent="0.25">
      <c r="B12281" s="1"/>
      <c r="C12281" s="1"/>
      <c r="D12281" s="1"/>
      <c r="I12281" s="1"/>
      <c r="J12281" s="5"/>
      <c r="K12281" s="5"/>
      <c r="L12281" s="5"/>
      <c r="M12281" s="6"/>
      <c r="N12281" s="6"/>
      <c r="O12281" s="7"/>
      <c r="P12281" s="6"/>
      <c r="Q12281" s="6"/>
    </row>
    <row r="12282" spans="2:17" s="2" customFormat="1" x14ac:dyDescent="0.25">
      <c r="B12282" s="1"/>
      <c r="C12282" s="1"/>
      <c r="D12282" s="1"/>
      <c r="I12282" s="1"/>
      <c r="J12282" s="5"/>
      <c r="K12282" s="5"/>
      <c r="L12282" s="5"/>
      <c r="M12282" s="6"/>
      <c r="N12282" s="6"/>
      <c r="O12282" s="7"/>
      <c r="P12282" s="6"/>
      <c r="Q12282" s="6"/>
    </row>
    <row r="12283" spans="2:17" s="2" customFormat="1" x14ac:dyDescent="0.25">
      <c r="B12283" s="1"/>
      <c r="C12283" s="1"/>
      <c r="D12283" s="1"/>
      <c r="I12283" s="1"/>
      <c r="J12283" s="5"/>
      <c r="K12283" s="5"/>
      <c r="L12283" s="5"/>
      <c r="M12283" s="6"/>
      <c r="N12283" s="6"/>
      <c r="O12283" s="7"/>
      <c r="P12283" s="6"/>
      <c r="Q12283" s="6"/>
    </row>
    <row r="12284" spans="2:17" s="2" customFormat="1" x14ac:dyDescent="0.25">
      <c r="B12284" s="1"/>
      <c r="C12284" s="1"/>
      <c r="D12284" s="1"/>
      <c r="I12284" s="1"/>
      <c r="J12284" s="5"/>
      <c r="K12284" s="5"/>
      <c r="L12284" s="5"/>
      <c r="M12284" s="6"/>
      <c r="N12284" s="6"/>
      <c r="O12284" s="7"/>
      <c r="P12284" s="6"/>
      <c r="Q12284" s="6"/>
    </row>
    <row r="12285" spans="2:17" s="2" customFormat="1" x14ac:dyDescent="0.25">
      <c r="B12285" s="1"/>
      <c r="C12285" s="1"/>
      <c r="D12285" s="1"/>
      <c r="I12285" s="1"/>
      <c r="J12285" s="5"/>
      <c r="K12285" s="5"/>
      <c r="L12285" s="5"/>
      <c r="M12285" s="6"/>
      <c r="N12285" s="6"/>
      <c r="O12285" s="7"/>
      <c r="P12285" s="6"/>
      <c r="Q12285" s="6"/>
    </row>
    <row r="12286" spans="2:17" s="2" customFormat="1" x14ac:dyDescent="0.25">
      <c r="B12286" s="1"/>
      <c r="C12286" s="1"/>
      <c r="D12286" s="1"/>
      <c r="I12286" s="1"/>
      <c r="J12286" s="5"/>
      <c r="K12286" s="5"/>
      <c r="L12286" s="5"/>
      <c r="M12286" s="6"/>
      <c r="N12286" s="6"/>
      <c r="O12286" s="7"/>
      <c r="P12286" s="6"/>
      <c r="Q12286" s="6"/>
    </row>
    <row r="12287" spans="2:17" s="2" customFormat="1" x14ac:dyDescent="0.25">
      <c r="B12287" s="1"/>
      <c r="C12287" s="1"/>
      <c r="D12287" s="1"/>
      <c r="I12287" s="1"/>
      <c r="J12287" s="5"/>
      <c r="K12287" s="5"/>
      <c r="L12287" s="5"/>
      <c r="M12287" s="6"/>
      <c r="N12287" s="6"/>
      <c r="O12287" s="7"/>
      <c r="P12287" s="6"/>
      <c r="Q12287" s="6"/>
    </row>
    <row r="12288" spans="2:17" s="2" customFormat="1" x14ac:dyDescent="0.25">
      <c r="B12288" s="1"/>
      <c r="C12288" s="1"/>
      <c r="D12288" s="1"/>
      <c r="I12288" s="1"/>
      <c r="J12288" s="5"/>
      <c r="K12288" s="5"/>
      <c r="L12288" s="5"/>
      <c r="M12288" s="6"/>
      <c r="N12288" s="6"/>
      <c r="O12288" s="7"/>
      <c r="P12288" s="6"/>
      <c r="Q12288" s="6"/>
    </row>
    <row r="12289" spans="2:17" s="2" customFormat="1" x14ac:dyDescent="0.25">
      <c r="B12289" s="1"/>
      <c r="C12289" s="1"/>
      <c r="D12289" s="1"/>
      <c r="I12289" s="1"/>
      <c r="J12289" s="5"/>
      <c r="K12289" s="5"/>
      <c r="L12289" s="5"/>
      <c r="M12289" s="6"/>
      <c r="N12289" s="6"/>
      <c r="O12289" s="7"/>
      <c r="P12289" s="6"/>
      <c r="Q12289" s="6"/>
    </row>
    <row r="12290" spans="2:17" s="2" customFormat="1" x14ac:dyDescent="0.25">
      <c r="B12290" s="1"/>
      <c r="C12290" s="1"/>
      <c r="D12290" s="1"/>
      <c r="I12290" s="1"/>
      <c r="J12290" s="5"/>
      <c r="K12290" s="5"/>
      <c r="L12290" s="5"/>
      <c r="M12290" s="6"/>
      <c r="N12290" s="6"/>
      <c r="O12290" s="7"/>
      <c r="P12290" s="6"/>
      <c r="Q12290" s="6"/>
    </row>
    <row r="12291" spans="2:17" s="2" customFormat="1" x14ac:dyDescent="0.25">
      <c r="B12291" s="1"/>
      <c r="C12291" s="1"/>
      <c r="D12291" s="1"/>
      <c r="I12291" s="1"/>
      <c r="J12291" s="5"/>
      <c r="K12291" s="5"/>
      <c r="L12291" s="5"/>
      <c r="M12291" s="6"/>
      <c r="N12291" s="6"/>
      <c r="O12291" s="7"/>
      <c r="P12291" s="6"/>
      <c r="Q12291" s="6"/>
    </row>
    <row r="12292" spans="2:17" s="2" customFormat="1" x14ac:dyDescent="0.25">
      <c r="B12292" s="1"/>
      <c r="C12292" s="1"/>
      <c r="D12292" s="1"/>
      <c r="I12292" s="1"/>
      <c r="J12292" s="5"/>
      <c r="K12292" s="5"/>
      <c r="L12292" s="5"/>
      <c r="M12292" s="6"/>
      <c r="N12292" s="6"/>
      <c r="O12292" s="7"/>
      <c r="P12292" s="6"/>
      <c r="Q12292" s="6"/>
    </row>
    <row r="12293" spans="2:17" s="2" customFormat="1" x14ac:dyDescent="0.25">
      <c r="B12293" s="1"/>
      <c r="C12293" s="1"/>
      <c r="D12293" s="1"/>
      <c r="I12293" s="1"/>
      <c r="J12293" s="5"/>
      <c r="K12293" s="5"/>
      <c r="L12293" s="5"/>
      <c r="M12293" s="6"/>
      <c r="N12293" s="6"/>
      <c r="O12293" s="7"/>
      <c r="P12293" s="6"/>
      <c r="Q12293" s="6"/>
    </row>
    <row r="12294" spans="2:17" s="2" customFormat="1" x14ac:dyDescent="0.25">
      <c r="B12294" s="1"/>
      <c r="C12294" s="1"/>
      <c r="D12294" s="1"/>
      <c r="I12294" s="1"/>
      <c r="J12294" s="5"/>
      <c r="K12294" s="5"/>
      <c r="L12294" s="5"/>
      <c r="M12294" s="6"/>
      <c r="N12294" s="6"/>
      <c r="O12294" s="7"/>
      <c r="P12294" s="6"/>
      <c r="Q12294" s="6"/>
    </row>
    <row r="12295" spans="2:17" s="2" customFormat="1" x14ac:dyDescent="0.25">
      <c r="B12295" s="1"/>
      <c r="C12295" s="1"/>
      <c r="D12295" s="1"/>
      <c r="I12295" s="1"/>
      <c r="J12295" s="5"/>
      <c r="K12295" s="5"/>
      <c r="L12295" s="5"/>
      <c r="M12295" s="6"/>
      <c r="N12295" s="6"/>
      <c r="O12295" s="7"/>
      <c r="P12295" s="6"/>
      <c r="Q12295" s="6"/>
    </row>
    <row r="12296" spans="2:17" s="2" customFormat="1" x14ac:dyDescent="0.25">
      <c r="B12296" s="1"/>
      <c r="C12296" s="1"/>
      <c r="D12296" s="1"/>
      <c r="I12296" s="1"/>
      <c r="J12296" s="5"/>
      <c r="K12296" s="5"/>
      <c r="L12296" s="5"/>
      <c r="M12296" s="6"/>
      <c r="N12296" s="6"/>
      <c r="O12296" s="7"/>
      <c r="P12296" s="6"/>
      <c r="Q12296" s="6"/>
    </row>
    <row r="12297" spans="2:17" s="2" customFormat="1" x14ac:dyDescent="0.25">
      <c r="B12297" s="1"/>
      <c r="C12297" s="1"/>
      <c r="D12297" s="1"/>
      <c r="I12297" s="1"/>
      <c r="J12297" s="5"/>
      <c r="K12297" s="5"/>
      <c r="L12297" s="5"/>
      <c r="M12297" s="6"/>
      <c r="N12297" s="6"/>
      <c r="O12297" s="7"/>
      <c r="P12297" s="6"/>
      <c r="Q12297" s="6"/>
    </row>
    <row r="12298" spans="2:17" s="2" customFormat="1" x14ac:dyDescent="0.25">
      <c r="B12298" s="1"/>
      <c r="C12298" s="1"/>
      <c r="D12298" s="1"/>
      <c r="I12298" s="1"/>
      <c r="J12298" s="5"/>
      <c r="K12298" s="5"/>
      <c r="L12298" s="5"/>
      <c r="M12298" s="6"/>
      <c r="N12298" s="6"/>
      <c r="O12298" s="7"/>
      <c r="P12298" s="6"/>
      <c r="Q12298" s="6"/>
    </row>
    <row r="12299" spans="2:17" s="2" customFormat="1" x14ac:dyDescent="0.25">
      <c r="B12299" s="1"/>
      <c r="C12299" s="1"/>
      <c r="D12299" s="1"/>
      <c r="I12299" s="1"/>
      <c r="J12299" s="5"/>
      <c r="K12299" s="5"/>
      <c r="L12299" s="5"/>
      <c r="M12299" s="6"/>
      <c r="N12299" s="6"/>
      <c r="O12299" s="7"/>
      <c r="P12299" s="6"/>
      <c r="Q12299" s="6"/>
    </row>
    <row r="12300" spans="2:17" s="2" customFormat="1" x14ac:dyDescent="0.25">
      <c r="B12300" s="1"/>
      <c r="C12300" s="1"/>
      <c r="D12300" s="1"/>
      <c r="I12300" s="1"/>
      <c r="J12300" s="5"/>
      <c r="K12300" s="5"/>
      <c r="L12300" s="5"/>
      <c r="M12300" s="6"/>
      <c r="N12300" s="6"/>
      <c r="O12300" s="7"/>
      <c r="P12300" s="6"/>
      <c r="Q12300" s="6"/>
    </row>
    <row r="12301" spans="2:17" s="2" customFormat="1" x14ac:dyDescent="0.25">
      <c r="B12301" s="1"/>
      <c r="C12301" s="1"/>
      <c r="D12301" s="1"/>
      <c r="I12301" s="1"/>
      <c r="J12301" s="5"/>
      <c r="K12301" s="5"/>
      <c r="L12301" s="5"/>
      <c r="M12301" s="6"/>
      <c r="N12301" s="6"/>
      <c r="O12301" s="7"/>
      <c r="P12301" s="6"/>
      <c r="Q12301" s="6"/>
    </row>
    <row r="12302" spans="2:17" s="2" customFormat="1" x14ac:dyDescent="0.25">
      <c r="B12302" s="1"/>
      <c r="C12302" s="1"/>
      <c r="D12302" s="1"/>
      <c r="I12302" s="1"/>
      <c r="J12302" s="5"/>
      <c r="K12302" s="5"/>
      <c r="L12302" s="5"/>
      <c r="M12302" s="6"/>
      <c r="N12302" s="6"/>
      <c r="O12302" s="7"/>
      <c r="P12302" s="6"/>
      <c r="Q12302" s="6"/>
    </row>
    <row r="12303" spans="2:17" s="2" customFormat="1" x14ac:dyDescent="0.25">
      <c r="B12303" s="1"/>
      <c r="C12303" s="1"/>
      <c r="D12303" s="1"/>
      <c r="I12303" s="1"/>
      <c r="J12303" s="5"/>
      <c r="K12303" s="5"/>
      <c r="L12303" s="5"/>
      <c r="M12303" s="6"/>
      <c r="N12303" s="6"/>
      <c r="O12303" s="7"/>
      <c r="P12303" s="6"/>
      <c r="Q12303" s="6"/>
    </row>
    <row r="12304" spans="2:17" s="2" customFormat="1" x14ac:dyDescent="0.25">
      <c r="B12304" s="1"/>
      <c r="C12304" s="1"/>
      <c r="D12304" s="1"/>
      <c r="I12304" s="1"/>
      <c r="J12304" s="5"/>
      <c r="K12304" s="5"/>
      <c r="L12304" s="5"/>
      <c r="M12304" s="6"/>
      <c r="N12304" s="6"/>
      <c r="O12304" s="7"/>
      <c r="P12304" s="6"/>
      <c r="Q12304" s="6"/>
    </row>
    <row r="12305" spans="2:17" s="2" customFormat="1" x14ac:dyDescent="0.25">
      <c r="B12305" s="1"/>
      <c r="C12305" s="1"/>
      <c r="D12305" s="1"/>
      <c r="I12305" s="1"/>
      <c r="J12305" s="5"/>
      <c r="K12305" s="5"/>
      <c r="L12305" s="5"/>
      <c r="M12305" s="6"/>
      <c r="N12305" s="6"/>
      <c r="O12305" s="7"/>
      <c r="P12305" s="6"/>
      <c r="Q12305" s="6"/>
    </row>
    <row r="12306" spans="2:17" s="2" customFormat="1" x14ac:dyDescent="0.25">
      <c r="B12306" s="1"/>
      <c r="C12306" s="1"/>
      <c r="D12306" s="1"/>
      <c r="I12306" s="1"/>
      <c r="J12306" s="5"/>
      <c r="K12306" s="5"/>
      <c r="L12306" s="5"/>
      <c r="M12306" s="6"/>
      <c r="N12306" s="6"/>
      <c r="O12306" s="7"/>
      <c r="P12306" s="6"/>
      <c r="Q12306" s="6"/>
    </row>
    <row r="12307" spans="2:17" s="2" customFormat="1" x14ac:dyDescent="0.25">
      <c r="B12307" s="1"/>
      <c r="C12307" s="1"/>
      <c r="D12307" s="1"/>
      <c r="I12307" s="1"/>
      <c r="J12307" s="5"/>
      <c r="K12307" s="5"/>
      <c r="L12307" s="5"/>
      <c r="M12307" s="6"/>
      <c r="N12307" s="6"/>
      <c r="O12307" s="7"/>
      <c r="P12307" s="6"/>
      <c r="Q12307" s="6"/>
    </row>
    <row r="12308" spans="2:17" s="2" customFormat="1" x14ac:dyDescent="0.25">
      <c r="B12308" s="1"/>
      <c r="C12308" s="1"/>
      <c r="D12308" s="1"/>
      <c r="I12308" s="1"/>
      <c r="J12308" s="5"/>
      <c r="K12308" s="5"/>
      <c r="L12308" s="5"/>
      <c r="M12308" s="6"/>
      <c r="N12308" s="6"/>
      <c r="O12308" s="7"/>
      <c r="P12308" s="6"/>
      <c r="Q12308" s="6"/>
    </row>
    <row r="12309" spans="2:17" s="2" customFormat="1" x14ac:dyDescent="0.25">
      <c r="B12309" s="1"/>
      <c r="C12309" s="1"/>
      <c r="D12309" s="1"/>
      <c r="I12309" s="1"/>
      <c r="J12309" s="5"/>
      <c r="K12309" s="5"/>
      <c r="L12309" s="5"/>
      <c r="M12309" s="6"/>
      <c r="N12309" s="6"/>
      <c r="O12309" s="7"/>
      <c r="P12309" s="6"/>
      <c r="Q12309" s="6"/>
    </row>
    <row r="12310" spans="2:17" s="2" customFormat="1" x14ac:dyDescent="0.25">
      <c r="B12310" s="1"/>
      <c r="C12310" s="1"/>
      <c r="D12310" s="1"/>
      <c r="I12310" s="1"/>
      <c r="J12310" s="5"/>
      <c r="K12310" s="5"/>
      <c r="L12310" s="5"/>
      <c r="M12310" s="6"/>
      <c r="N12310" s="6"/>
      <c r="O12310" s="7"/>
      <c r="P12310" s="6"/>
      <c r="Q12310" s="6"/>
    </row>
    <row r="12311" spans="2:17" s="2" customFormat="1" x14ac:dyDescent="0.25">
      <c r="B12311" s="1"/>
      <c r="C12311" s="1"/>
      <c r="D12311" s="1"/>
      <c r="I12311" s="1"/>
      <c r="J12311" s="5"/>
      <c r="K12311" s="5"/>
      <c r="L12311" s="5"/>
      <c r="M12311" s="6"/>
      <c r="N12311" s="6"/>
      <c r="O12311" s="7"/>
      <c r="P12311" s="6"/>
      <c r="Q12311" s="6"/>
    </row>
    <row r="12312" spans="2:17" s="2" customFormat="1" x14ac:dyDescent="0.25">
      <c r="B12312" s="1"/>
      <c r="C12312" s="1"/>
      <c r="D12312" s="1"/>
      <c r="I12312" s="1"/>
      <c r="J12312" s="5"/>
      <c r="K12312" s="5"/>
      <c r="L12312" s="5"/>
      <c r="M12312" s="6"/>
      <c r="N12312" s="6"/>
      <c r="O12312" s="7"/>
      <c r="P12312" s="6"/>
      <c r="Q12312" s="6"/>
    </row>
    <row r="12313" spans="2:17" s="2" customFormat="1" x14ac:dyDescent="0.25">
      <c r="B12313" s="1"/>
      <c r="C12313" s="1"/>
      <c r="D12313" s="1"/>
      <c r="I12313" s="1"/>
      <c r="J12313" s="5"/>
      <c r="K12313" s="5"/>
      <c r="L12313" s="5"/>
      <c r="M12313" s="6"/>
      <c r="N12313" s="6"/>
      <c r="O12313" s="7"/>
      <c r="P12313" s="6"/>
      <c r="Q12313" s="6"/>
    </row>
    <row r="12314" spans="2:17" s="2" customFormat="1" x14ac:dyDescent="0.25">
      <c r="B12314" s="1"/>
      <c r="C12314" s="1"/>
      <c r="D12314" s="1"/>
      <c r="I12314" s="1"/>
      <c r="J12314" s="5"/>
      <c r="K12314" s="5"/>
      <c r="L12314" s="5"/>
      <c r="M12314" s="6"/>
      <c r="N12314" s="6"/>
      <c r="O12314" s="7"/>
      <c r="P12314" s="6"/>
      <c r="Q12314" s="6"/>
    </row>
    <row r="12315" spans="2:17" s="2" customFormat="1" x14ac:dyDescent="0.25">
      <c r="B12315" s="1"/>
      <c r="C12315" s="1"/>
      <c r="D12315" s="1"/>
      <c r="I12315" s="1"/>
      <c r="J12315" s="5"/>
      <c r="K12315" s="5"/>
      <c r="L12315" s="5"/>
      <c r="M12315" s="6"/>
      <c r="N12315" s="6"/>
      <c r="O12315" s="7"/>
      <c r="P12315" s="6"/>
      <c r="Q12315" s="6"/>
    </row>
    <row r="12316" spans="2:17" s="2" customFormat="1" x14ac:dyDescent="0.25">
      <c r="B12316" s="1"/>
      <c r="C12316" s="1"/>
      <c r="D12316" s="1"/>
      <c r="I12316" s="1"/>
      <c r="J12316" s="5"/>
      <c r="K12316" s="5"/>
      <c r="L12316" s="5"/>
      <c r="M12316" s="6"/>
      <c r="N12316" s="6"/>
      <c r="O12316" s="7"/>
      <c r="P12316" s="6"/>
      <c r="Q12316" s="6"/>
    </row>
    <row r="12317" spans="2:17" s="2" customFormat="1" x14ac:dyDescent="0.25">
      <c r="B12317" s="1"/>
      <c r="C12317" s="1"/>
      <c r="D12317" s="1"/>
      <c r="I12317" s="1"/>
      <c r="J12317" s="5"/>
      <c r="K12317" s="5"/>
      <c r="L12317" s="5"/>
      <c r="M12317" s="6"/>
      <c r="N12317" s="6"/>
      <c r="O12317" s="7"/>
      <c r="P12317" s="6"/>
      <c r="Q12317" s="6"/>
    </row>
    <row r="12318" spans="2:17" s="2" customFormat="1" x14ac:dyDescent="0.25">
      <c r="B12318" s="1"/>
      <c r="C12318" s="1"/>
      <c r="D12318" s="1"/>
      <c r="I12318" s="1"/>
      <c r="J12318" s="5"/>
      <c r="K12318" s="5"/>
      <c r="L12318" s="5"/>
      <c r="M12318" s="6"/>
      <c r="N12318" s="6"/>
      <c r="O12318" s="7"/>
      <c r="P12318" s="6"/>
      <c r="Q12318" s="6"/>
    </row>
    <row r="12319" spans="2:17" s="2" customFormat="1" x14ac:dyDescent="0.25">
      <c r="B12319" s="1"/>
      <c r="C12319" s="1"/>
      <c r="D12319" s="1"/>
      <c r="I12319" s="1"/>
      <c r="J12319" s="5"/>
      <c r="K12319" s="5"/>
      <c r="L12319" s="5"/>
      <c r="M12319" s="6"/>
      <c r="N12319" s="6"/>
      <c r="O12319" s="7"/>
      <c r="P12319" s="6"/>
      <c r="Q12319" s="6"/>
    </row>
    <row r="12320" spans="2:17" s="2" customFormat="1" x14ac:dyDescent="0.25">
      <c r="B12320" s="1"/>
      <c r="C12320" s="1"/>
      <c r="D12320" s="1"/>
      <c r="I12320" s="1"/>
      <c r="J12320" s="5"/>
      <c r="K12320" s="5"/>
      <c r="L12320" s="5"/>
      <c r="M12320" s="6"/>
      <c r="N12320" s="6"/>
      <c r="O12320" s="7"/>
      <c r="P12320" s="6"/>
      <c r="Q12320" s="6"/>
    </row>
    <row r="12321" spans="2:17" s="2" customFormat="1" x14ac:dyDescent="0.25">
      <c r="B12321" s="1"/>
      <c r="C12321" s="1"/>
      <c r="D12321" s="1"/>
      <c r="I12321" s="1"/>
      <c r="J12321" s="5"/>
      <c r="K12321" s="5"/>
      <c r="L12321" s="5"/>
      <c r="M12321" s="6"/>
      <c r="N12321" s="6"/>
      <c r="O12321" s="7"/>
      <c r="P12321" s="6"/>
      <c r="Q12321" s="6"/>
    </row>
    <row r="12322" spans="2:17" s="2" customFormat="1" x14ac:dyDescent="0.25">
      <c r="B12322" s="1"/>
      <c r="C12322" s="1"/>
      <c r="D12322" s="1"/>
      <c r="I12322" s="1"/>
      <c r="J12322" s="5"/>
      <c r="K12322" s="5"/>
      <c r="L12322" s="5"/>
      <c r="M12322" s="6"/>
      <c r="N12322" s="6"/>
      <c r="O12322" s="7"/>
      <c r="P12322" s="6"/>
      <c r="Q12322" s="6"/>
    </row>
    <row r="12323" spans="2:17" s="2" customFormat="1" x14ac:dyDescent="0.25">
      <c r="B12323" s="1"/>
      <c r="C12323" s="1"/>
      <c r="D12323" s="1"/>
      <c r="I12323" s="1"/>
      <c r="J12323" s="5"/>
      <c r="K12323" s="5"/>
      <c r="L12323" s="5"/>
      <c r="M12323" s="6"/>
      <c r="N12323" s="6"/>
      <c r="O12323" s="7"/>
      <c r="P12323" s="6"/>
      <c r="Q12323" s="6"/>
    </row>
    <row r="12324" spans="2:17" s="2" customFormat="1" x14ac:dyDescent="0.25">
      <c r="B12324" s="1"/>
      <c r="C12324" s="1"/>
      <c r="D12324" s="1"/>
      <c r="I12324" s="1"/>
      <c r="J12324" s="5"/>
      <c r="K12324" s="5"/>
      <c r="L12324" s="5"/>
      <c r="M12324" s="6"/>
      <c r="N12324" s="6"/>
      <c r="O12324" s="7"/>
      <c r="P12324" s="6"/>
      <c r="Q12324" s="6"/>
    </row>
    <row r="12325" spans="2:17" s="2" customFormat="1" x14ac:dyDescent="0.25">
      <c r="B12325" s="1"/>
      <c r="C12325" s="1"/>
      <c r="D12325" s="1"/>
      <c r="I12325" s="1"/>
      <c r="J12325" s="5"/>
      <c r="K12325" s="5"/>
      <c r="L12325" s="5"/>
      <c r="M12325" s="6"/>
      <c r="N12325" s="6"/>
      <c r="O12325" s="7"/>
      <c r="P12325" s="6"/>
      <c r="Q12325" s="6"/>
    </row>
    <row r="12326" spans="2:17" s="2" customFormat="1" x14ac:dyDescent="0.25">
      <c r="B12326" s="1"/>
      <c r="C12326" s="1"/>
      <c r="D12326" s="1"/>
      <c r="I12326" s="1"/>
      <c r="J12326" s="5"/>
      <c r="K12326" s="5"/>
      <c r="L12326" s="5"/>
      <c r="M12326" s="6"/>
      <c r="N12326" s="6"/>
      <c r="O12326" s="7"/>
      <c r="P12326" s="6"/>
      <c r="Q12326" s="6"/>
    </row>
    <row r="12327" spans="2:17" s="2" customFormat="1" x14ac:dyDescent="0.25">
      <c r="B12327" s="1"/>
      <c r="C12327" s="1"/>
      <c r="D12327" s="1"/>
      <c r="I12327" s="1"/>
      <c r="J12327" s="5"/>
      <c r="K12327" s="5"/>
      <c r="L12327" s="5"/>
      <c r="M12327" s="6"/>
      <c r="N12327" s="6"/>
      <c r="O12327" s="7"/>
      <c r="P12327" s="6"/>
      <c r="Q12327" s="6"/>
    </row>
    <row r="12328" spans="2:17" s="2" customFormat="1" x14ac:dyDescent="0.25">
      <c r="B12328" s="1"/>
      <c r="C12328" s="1"/>
      <c r="D12328" s="1"/>
      <c r="I12328" s="1"/>
      <c r="J12328" s="5"/>
      <c r="K12328" s="5"/>
      <c r="L12328" s="5"/>
      <c r="M12328" s="6"/>
      <c r="N12328" s="6"/>
      <c r="O12328" s="7"/>
      <c r="P12328" s="6"/>
      <c r="Q12328" s="6"/>
    </row>
    <row r="12329" spans="2:17" s="2" customFormat="1" x14ac:dyDescent="0.25">
      <c r="B12329" s="1"/>
      <c r="C12329" s="1"/>
      <c r="D12329" s="1"/>
      <c r="I12329" s="1"/>
      <c r="J12329" s="5"/>
      <c r="K12329" s="5"/>
      <c r="L12329" s="5"/>
      <c r="M12329" s="6"/>
      <c r="N12329" s="6"/>
      <c r="O12329" s="7"/>
      <c r="P12329" s="6"/>
      <c r="Q12329" s="6"/>
    </row>
    <row r="12330" spans="2:17" s="2" customFormat="1" x14ac:dyDescent="0.25">
      <c r="B12330" s="1"/>
      <c r="C12330" s="1"/>
      <c r="D12330" s="1"/>
      <c r="I12330" s="1"/>
      <c r="J12330" s="5"/>
      <c r="K12330" s="5"/>
      <c r="L12330" s="5"/>
      <c r="M12330" s="6"/>
      <c r="N12330" s="6"/>
      <c r="O12330" s="7"/>
      <c r="P12330" s="6"/>
      <c r="Q12330" s="6"/>
    </row>
    <row r="12331" spans="2:17" s="2" customFormat="1" x14ac:dyDescent="0.25">
      <c r="B12331" s="1"/>
      <c r="C12331" s="1"/>
      <c r="D12331" s="1"/>
      <c r="I12331" s="1"/>
      <c r="J12331" s="5"/>
      <c r="K12331" s="5"/>
      <c r="L12331" s="5"/>
      <c r="M12331" s="6"/>
      <c r="N12331" s="6"/>
      <c r="O12331" s="7"/>
      <c r="P12331" s="6"/>
      <c r="Q12331" s="6"/>
    </row>
    <row r="12332" spans="2:17" s="2" customFormat="1" x14ac:dyDescent="0.25">
      <c r="B12332" s="1"/>
      <c r="C12332" s="1"/>
      <c r="D12332" s="1"/>
      <c r="I12332" s="1"/>
      <c r="J12332" s="5"/>
      <c r="K12332" s="5"/>
      <c r="L12332" s="5"/>
      <c r="M12332" s="6"/>
      <c r="N12332" s="6"/>
      <c r="O12332" s="7"/>
      <c r="P12332" s="6"/>
      <c r="Q12332" s="6"/>
    </row>
    <row r="12333" spans="2:17" s="2" customFormat="1" x14ac:dyDescent="0.25">
      <c r="B12333" s="1"/>
      <c r="C12333" s="1"/>
      <c r="D12333" s="1"/>
      <c r="I12333" s="1"/>
      <c r="J12333" s="5"/>
      <c r="K12333" s="5"/>
      <c r="L12333" s="5"/>
      <c r="M12333" s="6"/>
      <c r="N12333" s="6"/>
      <c r="O12333" s="7"/>
      <c r="P12333" s="6"/>
      <c r="Q12333" s="6"/>
    </row>
    <row r="12334" spans="2:17" s="2" customFormat="1" x14ac:dyDescent="0.25">
      <c r="B12334" s="1"/>
      <c r="C12334" s="1"/>
      <c r="D12334" s="1"/>
      <c r="I12334" s="1"/>
      <c r="J12334" s="5"/>
      <c r="K12334" s="5"/>
      <c r="L12334" s="5"/>
      <c r="M12334" s="6"/>
      <c r="N12334" s="6"/>
      <c r="O12334" s="7"/>
      <c r="P12334" s="6"/>
      <c r="Q12334" s="6"/>
    </row>
    <row r="12335" spans="2:17" s="2" customFormat="1" x14ac:dyDescent="0.25">
      <c r="B12335" s="1"/>
      <c r="C12335" s="1"/>
      <c r="D12335" s="1"/>
      <c r="I12335" s="1"/>
      <c r="J12335" s="5"/>
      <c r="K12335" s="5"/>
      <c r="L12335" s="5"/>
      <c r="M12335" s="6"/>
      <c r="N12335" s="6"/>
      <c r="O12335" s="7"/>
      <c r="P12335" s="6"/>
      <c r="Q12335" s="6"/>
    </row>
    <row r="12336" spans="2:17" s="2" customFormat="1" x14ac:dyDescent="0.25">
      <c r="B12336" s="1"/>
      <c r="C12336" s="1"/>
      <c r="D12336" s="1"/>
      <c r="I12336" s="1"/>
      <c r="J12336" s="5"/>
      <c r="K12336" s="5"/>
      <c r="L12336" s="5"/>
      <c r="M12336" s="6"/>
      <c r="N12336" s="6"/>
      <c r="O12336" s="7"/>
      <c r="P12336" s="6"/>
      <c r="Q12336" s="6"/>
    </row>
    <row r="12337" spans="2:17" s="2" customFormat="1" x14ac:dyDescent="0.25">
      <c r="B12337" s="1"/>
      <c r="C12337" s="1"/>
      <c r="D12337" s="1"/>
      <c r="I12337" s="1"/>
      <c r="J12337" s="5"/>
      <c r="K12337" s="5"/>
      <c r="L12337" s="5"/>
      <c r="M12337" s="6"/>
      <c r="N12337" s="6"/>
      <c r="O12337" s="7"/>
      <c r="P12337" s="6"/>
      <c r="Q12337" s="6"/>
    </row>
    <row r="12338" spans="2:17" s="2" customFormat="1" x14ac:dyDescent="0.25">
      <c r="B12338" s="1"/>
      <c r="C12338" s="1"/>
      <c r="D12338" s="1"/>
      <c r="I12338" s="1"/>
      <c r="J12338" s="5"/>
      <c r="K12338" s="5"/>
      <c r="L12338" s="5"/>
      <c r="M12338" s="6"/>
      <c r="N12338" s="6"/>
      <c r="O12338" s="7"/>
      <c r="P12338" s="6"/>
      <c r="Q12338" s="6"/>
    </row>
    <row r="12339" spans="2:17" s="2" customFormat="1" x14ac:dyDescent="0.25">
      <c r="B12339" s="1"/>
      <c r="C12339" s="1"/>
      <c r="D12339" s="1"/>
      <c r="I12339" s="1"/>
      <c r="J12339" s="5"/>
      <c r="K12339" s="5"/>
      <c r="L12339" s="5"/>
      <c r="M12339" s="6"/>
      <c r="N12339" s="6"/>
      <c r="O12339" s="7"/>
      <c r="P12339" s="6"/>
      <c r="Q12339" s="6"/>
    </row>
    <row r="12340" spans="2:17" s="2" customFormat="1" x14ac:dyDescent="0.25">
      <c r="B12340" s="1"/>
      <c r="C12340" s="1"/>
      <c r="D12340" s="1"/>
      <c r="I12340" s="1"/>
      <c r="J12340" s="5"/>
      <c r="K12340" s="5"/>
      <c r="L12340" s="5"/>
      <c r="M12340" s="6"/>
      <c r="N12340" s="6"/>
      <c r="O12340" s="7"/>
      <c r="P12340" s="6"/>
      <c r="Q12340" s="6"/>
    </row>
    <row r="12341" spans="2:17" s="2" customFormat="1" x14ac:dyDescent="0.25">
      <c r="B12341" s="1"/>
      <c r="C12341" s="1"/>
      <c r="D12341" s="1"/>
      <c r="I12341" s="1"/>
      <c r="J12341" s="5"/>
      <c r="K12341" s="5"/>
      <c r="L12341" s="5"/>
      <c r="M12341" s="6"/>
      <c r="N12341" s="6"/>
      <c r="O12341" s="7"/>
      <c r="P12341" s="6"/>
      <c r="Q12341" s="6"/>
    </row>
    <row r="12342" spans="2:17" s="2" customFormat="1" x14ac:dyDescent="0.25">
      <c r="B12342" s="1"/>
      <c r="C12342" s="1"/>
      <c r="D12342" s="1"/>
      <c r="I12342" s="1"/>
      <c r="J12342" s="5"/>
      <c r="K12342" s="5"/>
      <c r="L12342" s="5"/>
      <c r="M12342" s="6"/>
      <c r="N12342" s="6"/>
      <c r="O12342" s="7"/>
      <c r="P12342" s="6"/>
      <c r="Q12342" s="6"/>
    </row>
    <row r="12343" spans="2:17" s="2" customFormat="1" x14ac:dyDescent="0.25">
      <c r="B12343" s="1"/>
      <c r="C12343" s="1"/>
      <c r="D12343" s="1"/>
      <c r="I12343" s="1"/>
      <c r="J12343" s="5"/>
      <c r="K12343" s="5"/>
      <c r="L12343" s="5"/>
      <c r="M12343" s="6"/>
      <c r="N12343" s="6"/>
      <c r="O12343" s="7"/>
      <c r="P12343" s="6"/>
      <c r="Q12343" s="6"/>
    </row>
    <row r="12344" spans="2:17" s="2" customFormat="1" x14ac:dyDescent="0.25">
      <c r="B12344" s="1"/>
      <c r="C12344" s="1"/>
      <c r="D12344" s="1"/>
      <c r="I12344" s="1"/>
      <c r="J12344" s="5"/>
      <c r="K12344" s="5"/>
      <c r="L12344" s="5"/>
      <c r="M12344" s="6"/>
      <c r="N12344" s="6"/>
      <c r="O12344" s="7"/>
      <c r="P12344" s="6"/>
      <c r="Q12344" s="6"/>
    </row>
    <row r="12345" spans="2:17" s="2" customFormat="1" x14ac:dyDescent="0.25">
      <c r="B12345" s="1"/>
      <c r="C12345" s="1"/>
      <c r="D12345" s="1"/>
      <c r="I12345" s="1"/>
      <c r="J12345" s="5"/>
      <c r="K12345" s="5"/>
      <c r="L12345" s="5"/>
      <c r="M12345" s="6"/>
      <c r="N12345" s="6"/>
      <c r="O12345" s="7"/>
      <c r="P12345" s="6"/>
      <c r="Q12345" s="6"/>
    </row>
    <row r="12346" spans="2:17" s="2" customFormat="1" x14ac:dyDescent="0.25">
      <c r="B12346" s="1"/>
      <c r="C12346" s="1"/>
      <c r="D12346" s="1"/>
      <c r="I12346" s="1"/>
      <c r="J12346" s="5"/>
      <c r="K12346" s="5"/>
      <c r="L12346" s="5"/>
      <c r="M12346" s="6"/>
      <c r="N12346" s="6"/>
      <c r="O12346" s="7"/>
      <c r="P12346" s="6"/>
      <c r="Q12346" s="6"/>
    </row>
    <row r="12347" spans="2:17" s="2" customFormat="1" x14ac:dyDescent="0.25">
      <c r="B12347" s="1"/>
      <c r="C12347" s="1"/>
      <c r="D12347" s="1"/>
      <c r="I12347" s="1"/>
      <c r="J12347" s="5"/>
      <c r="K12347" s="5"/>
      <c r="L12347" s="5"/>
      <c r="M12347" s="6"/>
      <c r="N12347" s="6"/>
      <c r="O12347" s="7"/>
      <c r="P12347" s="6"/>
      <c r="Q12347" s="6"/>
    </row>
    <row r="12348" spans="2:17" s="2" customFormat="1" x14ac:dyDescent="0.25">
      <c r="B12348" s="1"/>
      <c r="C12348" s="1"/>
      <c r="D12348" s="1"/>
      <c r="I12348" s="1"/>
      <c r="J12348" s="5"/>
      <c r="K12348" s="5"/>
      <c r="L12348" s="5"/>
      <c r="M12348" s="6"/>
      <c r="N12348" s="6"/>
      <c r="O12348" s="7"/>
      <c r="P12348" s="6"/>
      <c r="Q12348" s="6"/>
    </row>
    <row r="12349" spans="2:17" s="2" customFormat="1" x14ac:dyDescent="0.25">
      <c r="B12349" s="1"/>
      <c r="C12349" s="1"/>
      <c r="D12349" s="1"/>
      <c r="I12349" s="1"/>
      <c r="J12349" s="5"/>
      <c r="K12349" s="5"/>
      <c r="L12349" s="5"/>
      <c r="M12349" s="6"/>
      <c r="N12349" s="6"/>
      <c r="O12349" s="7"/>
      <c r="P12349" s="6"/>
      <c r="Q12349" s="6"/>
    </row>
    <row r="12350" spans="2:17" s="2" customFormat="1" x14ac:dyDescent="0.25">
      <c r="B12350" s="1"/>
      <c r="C12350" s="1"/>
      <c r="D12350" s="1"/>
      <c r="I12350" s="1"/>
      <c r="J12350" s="5"/>
      <c r="K12350" s="5"/>
      <c r="L12350" s="5"/>
      <c r="M12350" s="6"/>
      <c r="N12350" s="6"/>
      <c r="O12350" s="7"/>
      <c r="P12350" s="6"/>
      <c r="Q12350" s="6"/>
    </row>
    <row r="12351" spans="2:17" s="2" customFormat="1" x14ac:dyDescent="0.25">
      <c r="B12351" s="1"/>
      <c r="C12351" s="1"/>
      <c r="D12351" s="1"/>
      <c r="I12351" s="1"/>
      <c r="J12351" s="5"/>
      <c r="K12351" s="5"/>
      <c r="L12351" s="5"/>
      <c r="M12351" s="6"/>
      <c r="N12351" s="6"/>
      <c r="O12351" s="7"/>
      <c r="P12351" s="6"/>
      <c r="Q12351" s="6"/>
    </row>
    <row r="12352" spans="2:17" s="2" customFormat="1" x14ac:dyDescent="0.25">
      <c r="B12352" s="1"/>
      <c r="C12352" s="1"/>
      <c r="D12352" s="1"/>
      <c r="I12352" s="1"/>
      <c r="J12352" s="5"/>
      <c r="K12352" s="5"/>
      <c r="L12352" s="5"/>
      <c r="M12352" s="6"/>
      <c r="N12352" s="6"/>
      <c r="O12352" s="7"/>
      <c r="P12352" s="6"/>
      <c r="Q12352" s="6"/>
    </row>
    <row r="12353" spans="2:17" s="2" customFormat="1" x14ac:dyDescent="0.25">
      <c r="B12353" s="1"/>
      <c r="C12353" s="1"/>
      <c r="D12353" s="1"/>
      <c r="I12353" s="1"/>
      <c r="J12353" s="5"/>
      <c r="K12353" s="5"/>
      <c r="L12353" s="5"/>
      <c r="M12353" s="6"/>
      <c r="N12353" s="6"/>
      <c r="O12353" s="7"/>
      <c r="P12353" s="6"/>
      <c r="Q12353" s="6"/>
    </row>
    <row r="12354" spans="2:17" s="2" customFormat="1" x14ac:dyDescent="0.25">
      <c r="B12354" s="1"/>
      <c r="C12354" s="1"/>
      <c r="D12354" s="1"/>
      <c r="I12354" s="1"/>
      <c r="J12354" s="5"/>
      <c r="K12354" s="5"/>
      <c r="L12354" s="5"/>
      <c r="M12354" s="6"/>
      <c r="N12354" s="6"/>
      <c r="O12354" s="7"/>
      <c r="P12354" s="6"/>
      <c r="Q12354" s="6"/>
    </row>
    <row r="12355" spans="2:17" s="2" customFormat="1" x14ac:dyDescent="0.25">
      <c r="B12355" s="1"/>
      <c r="C12355" s="1"/>
      <c r="D12355" s="1"/>
      <c r="I12355" s="1"/>
      <c r="J12355" s="5"/>
      <c r="K12355" s="5"/>
      <c r="L12355" s="5"/>
      <c r="M12355" s="6"/>
      <c r="N12355" s="6"/>
      <c r="O12355" s="7"/>
      <c r="P12355" s="6"/>
      <c r="Q12355" s="6"/>
    </row>
    <row r="12356" spans="2:17" s="2" customFormat="1" x14ac:dyDescent="0.25">
      <c r="B12356" s="1"/>
      <c r="C12356" s="1"/>
      <c r="D12356" s="1"/>
      <c r="I12356" s="1"/>
      <c r="J12356" s="5"/>
      <c r="K12356" s="5"/>
      <c r="L12356" s="5"/>
      <c r="M12356" s="6"/>
      <c r="N12356" s="6"/>
      <c r="O12356" s="7"/>
      <c r="P12356" s="6"/>
      <c r="Q12356" s="6"/>
    </row>
    <row r="12357" spans="2:17" s="2" customFormat="1" x14ac:dyDescent="0.25">
      <c r="B12357" s="1"/>
      <c r="C12357" s="1"/>
      <c r="D12357" s="1"/>
      <c r="I12357" s="1"/>
      <c r="J12357" s="5"/>
      <c r="K12357" s="5"/>
      <c r="L12357" s="5"/>
      <c r="M12357" s="6"/>
      <c r="N12357" s="6"/>
      <c r="O12357" s="7"/>
      <c r="P12357" s="6"/>
      <c r="Q12357" s="6"/>
    </row>
    <row r="12358" spans="2:17" s="2" customFormat="1" x14ac:dyDescent="0.25">
      <c r="B12358" s="1"/>
      <c r="C12358" s="1"/>
      <c r="D12358" s="1"/>
      <c r="I12358" s="1"/>
      <c r="J12358" s="5"/>
      <c r="K12358" s="5"/>
      <c r="L12358" s="5"/>
      <c r="M12358" s="6"/>
      <c r="N12358" s="6"/>
      <c r="O12358" s="7"/>
      <c r="P12358" s="6"/>
      <c r="Q12358" s="6"/>
    </row>
    <row r="12359" spans="2:17" s="2" customFormat="1" x14ac:dyDescent="0.25">
      <c r="B12359" s="1"/>
      <c r="C12359" s="1"/>
      <c r="D12359" s="1"/>
      <c r="I12359" s="1"/>
      <c r="J12359" s="5"/>
      <c r="K12359" s="5"/>
      <c r="L12359" s="5"/>
      <c r="M12359" s="6"/>
      <c r="N12359" s="6"/>
      <c r="O12359" s="7"/>
      <c r="P12359" s="6"/>
      <c r="Q12359" s="6"/>
    </row>
    <row r="12360" spans="2:17" s="2" customFormat="1" x14ac:dyDescent="0.25">
      <c r="B12360" s="1"/>
      <c r="C12360" s="1"/>
      <c r="D12360" s="1"/>
      <c r="I12360" s="1"/>
      <c r="J12360" s="5"/>
      <c r="K12360" s="5"/>
      <c r="L12360" s="5"/>
      <c r="M12360" s="6"/>
      <c r="N12360" s="6"/>
      <c r="O12360" s="7"/>
      <c r="P12360" s="6"/>
      <c r="Q12360" s="6"/>
    </row>
    <row r="12361" spans="2:17" s="2" customFormat="1" x14ac:dyDescent="0.25">
      <c r="B12361" s="1"/>
      <c r="C12361" s="1"/>
      <c r="D12361" s="1"/>
      <c r="I12361" s="1"/>
      <c r="J12361" s="5"/>
      <c r="K12361" s="5"/>
      <c r="L12361" s="5"/>
      <c r="M12361" s="6"/>
      <c r="N12361" s="6"/>
      <c r="O12361" s="7"/>
      <c r="P12361" s="6"/>
      <c r="Q12361" s="6"/>
    </row>
    <row r="12362" spans="2:17" s="2" customFormat="1" x14ac:dyDescent="0.25">
      <c r="B12362" s="1"/>
      <c r="C12362" s="1"/>
      <c r="D12362" s="1"/>
      <c r="I12362" s="1"/>
      <c r="J12362" s="5"/>
      <c r="K12362" s="5"/>
      <c r="L12362" s="5"/>
      <c r="M12362" s="6"/>
      <c r="N12362" s="6"/>
      <c r="O12362" s="7"/>
      <c r="P12362" s="6"/>
      <c r="Q12362" s="6"/>
    </row>
    <row r="12363" spans="2:17" s="2" customFormat="1" x14ac:dyDescent="0.25">
      <c r="B12363" s="1"/>
      <c r="C12363" s="1"/>
      <c r="D12363" s="1"/>
      <c r="I12363" s="1"/>
      <c r="J12363" s="5"/>
      <c r="K12363" s="5"/>
      <c r="L12363" s="5"/>
      <c r="M12363" s="6"/>
      <c r="N12363" s="6"/>
      <c r="O12363" s="7"/>
      <c r="P12363" s="6"/>
      <c r="Q12363" s="6"/>
    </row>
    <row r="12364" spans="2:17" s="2" customFormat="1" x14ac:dyDescent="0.25">
      <c r="B12364" s="1"/>
      <c r="C12364" s="1"/>
      <c r="D12364" s="1"/>
      <c r="I12364" s="1"/>
      <c r="J12364" s="5"/>
      <c r="K12364" s="5"/>
      <c r="L12364" s="5"/>
      <c r="M12364" s="6"/>
      <c r="N12364" s="6"/>
      <c r="O12364" s="7"/>
      <c r="P12364" s="6"/>
      <c r="Q12364" s="6"/>
    </row>
    <row r="12365" spans="2:17" s="2" customFormat="1" x14ac:dyDescent="0.25">
      <c r="B12365" s="1"/>
      <c r="C12365" s="1"/>
      <c r="D12365" s="1"/>
      <c r="I12365" s="1"/>
      <c r="J12365" s="5"/>
      <c r="K12365" s="5"/>
      <c r="L12365" s="5"/>
      <c r="M12365" s="6"/>
      <c r="N12365" s="6"/>
      <c r="O12365" s="7"/>
      <c r="P12365" s="6"/>
      <c r="Q12365" s="6"/>
    </row>
    <row r="12366" spans="2:17" s="2" customFormat="1" x14ac:dyDescent="0.25">
      <c r="B12366" s="1"/>
      <c r="C12366" s="1"/>
      <c r="D12366" s="1"/>
      <c r="I12366" s="1"/>
      <c r="J12366" s="5"/>
      <c r="K12366" s="5"/>
      <c r="L12366" s="5"/>
      <c r="M12366" s="6"/>
      <c r="N12366" s="6"/>
      <c r="O12366" s="7"/>
      <c r="P12366" s="6"/>
      <c r="Q12366" s="6"/>
    </row>
    <row r="12367" spans="2:17" s="2" customFormat="1" x14ac:dyDescent="0.25">
      <c r="B12367" s="1"/>
      <c r="C12367" s="1"/>
      <c r="D12367" s="1"/>
      <c r="I12367" s="1"/>
      <c r="J12367" s="5"/>
      <c r="K12367" s="5"/>
      <c r="L12367" s="5"/>
      <c r="M12367" s="6"/>
      <c r="N12367" s="6"/>
      <c r="O12367" s="7"/>
      <c r="P12367" s="6"/>
      <c r="Q12367" s="6"/>
    </row>
    <row r="12368" spans="2:17" s="2" customFormat="1" x14ac:dyDescent="0.25">
      <c r="B12368" s="1"/>
      <c r="C12368" s="1"/>
      <c r="D12368" s="1"/>
      <c r="I12368" s="1"/>
      <c r="J12368" s="5"/>
      <c r="K12368" s="5"/>
      <c r="L12368" s="5"/>
      <c r="M12368" s="6"/>
      <c r="N12368" s="6"/>
      <c r="O12368" s="7"/>
      <c r="P12368" s="6"/>
      <c r="Q12368" s="6"/>
    </row>
    <row r="12369" spans="2:17" s="2" customFormat="1" x14ac:dyDescent="0.25">
      <c r="B12369" s="1"/>
      <c r="C12369" s="1"/>
      <c r="D12369" s="1"/>
      <c r="I12369" s="1"/>
      <c r="J12369" s="5"/>
      <c r="K12369" s="5"/>
      <c r="L12369" s="5"/>
      <c r="M12369" s="6"/>
      <c r="N12369" s="6"/>
      <c r="O12369" s="7"/>
      <c r="P12369" s="6"/>
      <c r="Q12369" s="6"/>
    </row>
    <row r="12370" spans="2:17" s="2" customFormat="1" x14ac:dyDescent="0.25">
      <c r="B12370" s="1"/>
      <c r="C12370" s="1"/>
      <c r="D12370" s="1"/>
      <c r="I12370" s="1"/>
      <c r="J12370" s="5"/>
      <c r="K12370" s="5"/>
      <c r="L12370" s="5"/>
      <c r="M12370" s="6"/>
      <c r="N12370" s="6"/>
      <c r="O12370" s="7"/>
      <c r="P12370" s="6"/>
      <c r="Q12370" s="6"/>
    </row>
    <row r="12371" spans="2:17" s="2" customFormat="1" x14ac:dyDescent="0.25">
      <c r="B12371" s="1"/>
      <c r="C12371" s="1"/>
      <c r="D12371" s="1"/>
      <c r="I12371" s="1"/>
      <c r="J12371" s="5"/>
      <c r="K12371" s="5"/>
      <c r="L12371" s="5"/>
      <c r="M12371" s="6"/>
      <c r="N12371" s="6"/>
      <c r="O12371" s="7"/>
      <c r="P12371" s="6"/>
      <c r="Q12371" s="6"/>
    </row>
    <row r="12372" spans="2:17" s="2" customFormat="1" x14ac:dyDescent="0.25">
      <c r="B12372" s="1"/>
      <c r="C12372" s="1"/>
      <c r="D12372" s="1"/>
      <c r="I12372" s="1"/>
      <c r="J12372" s="5"/>
      <c r="K12372" s="5"/>
      <c r="L12372" s="5"/>
      <c r="M12372" s="6"/>
      <c r="N12372" s="6"/>
      <c r="O12372" s="7"/>
      <c r="P12372" s="6"/>
      <c r="Q12372" s="6"/>
    </row>
    <row r="12373" spans="2:17" s="2" customFormat="1" x14ac:dyDescent="0.25">
      <c r="B12373" s="1"/>
      <c r="C12373" s="1"/>
      <c r="D12373" s="1"/>
      <c r="I12373" s="1"/>
      <c r="J12373" s="5"/>
      <c r="K12373" s="5"/>
      <c r="L12373" s="5"/>
      <c r="M12373" s="6"/>
      <c r="N12373" s="6"/>
      <c r="O12373" s="7"/>
      <c r="P12373" s="6"/>
      <c r="Q12373" s="6"/>
    </row>
    <row r="12374" spans="2:17" s="2" customFormat="1" x14ac:dyDescent="0.25">
      <c r="B12374" s="1"/>
      <c r="C12374" s="1"/>
      <c r="D12374" s="1"/>
      <c r="I12374" s="1"/>
      <c r="J12374" s="5"/>
      <c r="K12374" s="5"/>
      <c r="L12374" s="5"/>
      <c r="M12374" s="6"/>
      <c r="N12374" s="6"/>
      <c r="O12374" s="7"/>
      <c r="P12374" s="6"/>
      <c r="Q12374" s="6"/>
    </row>
    <row r="12375" spans="2:17" s="2" customFormat="1" x14ac:dyDescent="0.25">
      <c r="B12375" s="1"/>
      <c r="C12375" s="1"/>
      <c r="D12375" s="1"/>
      <c r="I12375" s="1"/>
      <c r="J12375" s="5"/>
      <c r="K12375" s="5"/>
      <c r="L12375" s="5"/>
      <c r="M12375" s="6"/>
      <c r="N12375" s="6"/>
      <c r="O12375" s="7"/>
      <c r="P12375" s="6"/>
      <c r="Q12375" s="6"/>
    </row>
    <row r="12376" spans="2:17" s="2" customFormat="1" x14ac:dyDescent="0.25">
      <c r="B12376" s="1"/>
      <c r="C12376" s="1"/>
      <c r="D12376" s="1"/>
      <c r="I12376" s="1"/>
      <c r="J12376" s="5"/>
      <c r="K12376" s="5"/>
      <c r="L12376" s="5"/>
      <c r="M12376" s="6"/>
      <c r="N12376" s="6"/>
      <c r="O12376" s="7"/>
      <c r="P12376" s="6"/>
      <c r="Q12376" s="6"/>
    </row>
    <row r="12377" spans="2:17" s="2" customFormat="1" x14ac:dyDescent="0.25">
      <c r="B12377" s="1"/>
      <c r="C12377" s="1"/>
      <c r="D12377" s="1"/>
      <c r="I12377" s="1"/>
      <c r="J12377" s="5"/>
      <c r="K12377" s="5"/>
      <c r="L12377" s="5"/>
      <c r="M12377" s="6"/>
      <c r="N12377" s="6"/>
      <c r="O12377" s="7"/>
      <c r="P12377" s="6"/>
      <c r="Q12377" s="6"/>
    </row>
    <row r="12378" spans="2:17" s="2" customFormat="1" x14ac:dyDescent="0.25">
      <c r="B12378" s="1"/>
      <c r="C12378" s="1"/>
      <c r="D12378" s="1"/>
      <c r="I12378" s="1"/>
      <c r="J12378" s="5"/>
      <c r="K12378" s="5"/>
      <c r="L12378" s="5"/>
      <c r="M12378" s="6"/>
      <c r="N12378" s="6"/>
      <c r="O12378" s="7"/>
      <c r="P12378" s="6"/>
      <c r="Q12378" s="6"/>
    </row>
    <row r="12379" spans="2:17" s="2" customFormat="1" x14ac:dyDescent="0.25">
      <c r="B12379" s="1"/>
      <c r="C12379" s="1"/>
      <c r="D12379" s="1"/>
      <c r="I12379" s="1"/>
      <c r="J12379" s="5"/>
      <c r="K12379" s="5"/>
      <c r="L12379" s="5"/>
      <c r="M12379" s="6"/>
      <c r="N12379" s="6"/>
      <c r="O12379" s="7"/>
      <c r="P12379" s="6"/>
      <c r="Q12379" s="6"/>
    </row>
    <row r="12380" spans="2:17" s="2" customFormat="1" x14ac:dyDescent="0.25">
      <c r="B12380" s="1"/>
      <c r="C12380" s="1"/>
      <c r="D12380" s="1"/>
      <c r="I12380" s="1"/>
      <c r="J12380" s="5"/>
      <c r="K12380" s="5"/>
      <c r="L12380" s="5"/>
      <c r="M12380" s="6"/>
      <c r="N12380" s="6"/>
      <c r="O12380" s="7"/>
      <c r="P12380" s="6"/>
      <c r="Q12380" s="6"/>
    </row>
    <row r="12381" spans="2:17" s="2" customFormat="1" x14ac:dyDescent="0.25">
      <c r="B12381" s="1"/>
      <c r="C12381" s="1"/>
      <c r="D12381" s="1"/>
      <c r="I12381" s="1"/>
      <c r="J12381" s="5"/>
      <c r="K12381" s="5"/>
      <c r="L12381" s="5"/>
      <c r="M12381" s="6"/>
      <c r="N12381" s="6"/>
      <c r="O12381" s="7"/>
      <c r="P12381" s="6"/>
      <c r="Q12381" s="6"/>
    </row>
    <row r="12382" spans="2:17" s="2" customFormat="1" x14ac:dyDescent="0.25">
      <c r="B12382" s="1"/>
      <c r="C12382" s="1"/>
      <c r="D12382" s="1"/>
      <c r="I12382" s="1"/>
      <c r="J12382" s="5"/>
      <c r="K12382" s="5"/>
      <c r="L12382" s="5"/>
      <c r="M12382" s="6"/>
      <c r="N12382" s="6"/>
      <c r="O12382" s="7"/>
      <c r="P12382" s="6"/>
      <c r="Q12382" s="6"/>
    </row>
    <row r="12383" spans="2:17" s="2" customFormat="1" x14ac:dyDescent="0.25">
      <c r="B12383" s="1"/>
      <c r="C12383" s="1"/>
      <c r="D12383" s="1"/>
      <c r="I12383" s="1"/>
      <c r="J12383" s="5"/>
      <c r="K12383" s="5"/>
      <c r="L12383" s="5"/>
      <c r="M12383" s="6"/>
      <c r="N12383" s="6"/>
      <c r="O12383" s="7"/>
      <c r="P12383" s="6"/>
      <c r="Q12383" s="6"/>
    </row>
    <row r="12384" spans="2:17" s="2" customFormat="1" x14ac:dyDescent="0.25">
      <c r="B12384" s="1"/>
      <c r="C12384" s="1"/>
      <c r="D12384" s="1"/>
      <c r="I12384" s="1"/>
      <c r="J12384" s="5"/>
      <c r="K12384" s="5"/>
      <c r="L12384" s="5"/>
      <c r="M12384" s="6"/>
      <c r="N12384" s="6"/>
      <c r="O12384" s="7"/>
      <c r="P12384" s="6"/>
      <c r="Q12384" s="6"/>
    </row>
    <row r="12385" spans="2:17" s="2" customFormat="1" x14ac:dyDescent="0.25">
      <c r="B12385" s="1"/>
      <c r="C12385" s="1"/>
      <c r="D12385" s="1"/>
      <c r="I12385" s="1"/>
      <c r="J12385" s="5"/>
      <c r="K12385" s="5"/>
      <c r="L12385" s="5"/>
      <c r="M12385" s="6"/>
      <c r="N12385" s="6"/>
      <c r="O12385" s="7"/>
      <c r="P12385" s="6"/>
      <c r="Q12385" s="6"/>
    </row>
    <row r="12386" spans="2:17" s="2" customFormat="1" x14ac:dyDescent="0.25">
      <c r="B12386" s="1"/>
      <c r="C12386" s="1"/>
      <c r="D12386" s="1"/>
      <c r="I12386" s="1"/>
      <c r="J12386" s="5"/>
      <c r="K12386" s="5"/>
      <c r="L12386" s="5"/>
      <c r="M12386" s="6"/>
      <c r="N12386" s="6"/>
      <c r="O12386" s="7"/>
      <c r="P12386" s="6"/>
      <c r="Q12386" s="6"/>
    </row>
    <row r="12387" spans="2:17" s="2" customFormat="1" x14ac:dyDescent="0.25">
      <c r="B12387" s="1"/>
      <c r="C12387" s="1"/>
      <c r="D12387" s="1"/>
      <c r="I12387" s="1"/>
      <c r="J12387" s="5"/>
      <c r="K12387" s="5"/>
      <c r="L12387" s="5"/>
      <c r="M12387" s="6"/>
      <c r="N12387" s="6"/>
      <c r="O12387" s="7"/>
      <c r="P12387" s="6"/>
      <c r="Q12387" s="6"/>
    </row>
    <row r="12388" spans="2:17" s="2" customFormat="1" x14ac:dyDescent="0.25">
      <c r="B12388" s="1"/>
      <c r="C12388" s="1"/>
      <c r="D12388" s="1"/>
      <c r="I12388" s="1"/>
      <c r="J12388" s="5"/>
      <c r="K12388" s="5"/>
      <c r="L12388" s="5"/>
      <c r="M12388" s="6"/>
      <c r="N12388" s="6"/>
      <c r="O12388" s="7"/>
      <c r="P12388" s="6"/>
      <c r="Q12388" s="6"/>
    </row>
    <row r="12389" spans="2:17" s="2" customFormat="1" x14ac:dyDescent="0.25">
      <c r="B12389" s="1"/>
      <c r="C12389" s="1"/>
      <c r="D12389" s="1"/>
      <c r="I12389" s="1"/>
      <c r="J12389" s="5"/>
      <c r="K12389" s="5"/>
      <c r="L12389" s="5"/>
      <c r="M12389" s="6"/>
      <c r="N12389" s="6"/>
      <c r="O12389" s="7"/>
      <c r="P12389" s="6"/>
      <c r="Q12389" s="6"/>
    </row>
    <row r="12390" spans="2:17" s="2" customFormat="1" x14ac:dyDescent="0.25">
      <c r="B12390" s="1"/>
      <c r="C12390" s="1"/>
      <c r="D12390" s="1"/>
      <c r="I12390" s="1"/>
      <c r="J12390" s="5"/>
      <c r="K12390" s="5"/>
      <c r="L12390" s="5"/>
      <c r="M12390" s="6"/>
      <c r="N12390" s="6"/>
      <c r="O12390" s="7"/>
      <c r="P12390" s="6"/>
      <c r="Q12390" s="6"/>
    </row>
    <row r="12391" spans="2:17" s="2" customFormat="1" x14ac:dyDescent="0.25">
      <c r="B12391" s="1"/>
      <c r="C12391" s="1"/>
      <c r="D12391" s="1"/>
      <c r="I12391" s="1"/>
      <c r="J12391" s="5"/>
      <c r="K12391" s="5"/>
      <c r="L12391" s="5"/>
      <c r="M12391" s="6"/>
      <c r="N12391" s="6"/>
      <c r="O12391" s="7"/>
      <c r="P12391" s="6"/>
      <c r="Q12391" s="6"/>
    </row>
    <row r="12392" spans="2:17" s="2" customFormat="1" x14ac:dyDescent="0.25">
      <c r="B12392" s="1"/>
      <c r="C12392" s="1"/>
      <c r="D12392" s="1"/>
      <c r="I12392" s="1"/>
      <c r="J12392" s="5"/>
      <c r="K12392" s="5"/>
      <c r="L12392" s="5"/>
      <c r="M12392" s="6"/>
      <c r="N12392" s="6"/>
      <c r="O12392" s="7"/>
      <c r="P12392" s="6"/>
      <c r="Q12392" s="6"/>
    </row>
    <row r="12393" spans="2:17" s="2" customFormat="1" x14ac:dyDescent="0.25">
      <c r="B12393" s="1"/>
      <c r="C12393" s="1"/>
      <c r="D12393" s="1"/>
      <c r="I12393" s="1"/>
      <c r="J12393" s="5"/>
      <c r="K12393" s="5"/>
      <c r="L12393" s="5"/>
      <c r="M12393" s="6"/>
      <c r="N12393" s="6"/>
      <c r="O12393" s="7"/>
      <c r="P12393" s="6"/>
      <c r="Q12393" s="6"/>
    </row>
    <row r="12394" spans="2:17" s="2" customFormat="1" x14ac:dyDescent="0.25">
      <c r="B12394" s="1"/>
      <c r="C12394" s="1"/>
      <c r="D12394" s="1"/>
      <c r="I12394" s="1"/>
      <c r="J12394" s="5"/>
      <c r="K12394" s="5"/>
      <c r="L12394" s="5"/>
      <c r="M12394" s="6"/>
      <c r="N12394" s="6"/>
      <c r="O12394" s="7"/>
      <c r="P12394" s="6"/>
      <c r="Q12394" s="6"/>
    </row>
    <row r="12395" spans="2:17" s="2" customFormat="1" x14ac:dyDescent="0.25">
      <c r="B12395" s="1"/>
      <c r="C12395" s="1"/>
      <c r="D12395" s="1"/>
      <c r="I12395" s="1"/>
      <c r="J12395" s="5"/>
      <c r="K12395" s="5"/>
      <c r="L12395" s="5"/>
      <c r="M12395" s="6"/>
      <c r="N12395" s="6"/>
      <c r="O12395" s="7"/>
      <c r="P12395" s="6"/>
      <c r="Q12395" s="6"/>
    </row>
    <row r="12396" spans="2:17" s="2" customFormat="1" x14ac:dyDescent="0.25">
      <c r="B12396" s="1"/>
      <c r="C12396" s="1"/>
      <c r="D12396" s="1"/>
      <c r="I12396" s="1"/>
      <c r="J12396" s="5"/>
      <c r="K12396" s="5"/>
      <c r="L12396" s="5"/>
      <c r="M12396" s="6"/>
      <c r="N12396" s="6"/>
      <c r="O12396" s="7"/>
      <c r="P12396" s="6"/>
      <c r="Q12396" s="6"/>
    </row>
    <row r="12397" spans="2:17" s="2" customFormat="1" x14ac:dyDescent="0.25">
      <c r="B12397" s="1"/>
      <c r="C12397" s="1"/>
      <c r="D12397" s="1"/>
      <c r="I12397" s="1"/>
      <c r="J12397" s="5"/>
      <c r="K12397" s="5"/>
      <c r="L12397" s="5"/>
      <c r="M12397" s="6"/>
      <c r="N12397" s="6"/>
      <c r="O12397" s="7"/>
      <c r="P12397" s="6"/>
      <c r="Q12397" s="6"/>
    </row>
    <row r="12398" spans="2:17" s="2" customFormat="1" x14ac:dyDescent="0.25">
      <c r="B12398" s="1"/>
      <c r="C12398" s="1"/>
      <c r="D12398" s="1"/>
      <c r="I12398" s="1"/>
      <c r="J12398" s="5"/>
      <c r="K12398" s="5"/>
      <c r="L12398" s="5"/>
      <c r="M12398" s="6"/>
      <c r="N12398" s="6"/>
      <c r="O12398" s="7"/>
      <c r="P12398" s="6"/>
      <c r="Q12398" s="6"/>
    </row>
    <row r="12399" spans="2:17" s="2" customFormat="1" x14ac:dyDescent="0.25">
      <c r="B12399" s="1"/>
      <c r="C12399" s="1"/>
      <c r="D12399" s="1"/>
      <c r="I12399" s="1"/>
      <c r="J12399" s="5"/>
      <c r="K12399" s="5"/>
      <c r="L12399" s="5"/>
      <c r="M12399" s="6"/>
      <c r="N12399" s="6"/>
      <c r="O12399" s="7"/>
      <c r="P12399" s="6"/>
      <c r="Q12399" s="6"/>
    </row>
    <row r="12400" spans="2:17" s="2" customFormat="1" x14ac:dyDescent="0.25">
      <c r="B12400" s="1"/>
      <c r="C12400" s="1"/>
      <c r="D12400" s="1"/>
      <c r="I12400" s="1"/>
      <c r="J12400" s="5"/>
      <c r="K12400" s="5"/>
      <c r="L12400" s="5"/>
      <c r="M12400" s="6"/>
      <c r="N12400" s="6"/>
      <c r="O12400" s="7"/>
      <c r="P12400" s="6"/>
      <c r="Q12400" s="6"/>
    </row>
    <row r="12401" spans="2:17" s="2" customFormat="1" x14ac:dyDescent="0.25">
      <c r="B12401" s="1"/>
      <c r="C12401" s="1"/>
      <c r="D12401" s="1"/>
      <c r="I12401" s="1"/>
      <c r="J12401" s="5"/>
      <c r="K12401" s="5"/>
      <c r="L12401" s="5"/>
      <c r="M12401" s="6"/>
      <c r="N12401" s="6"/>
      <c r="O12401" s="7"/>
      <c r="P12401" s="6"/>
      <c r="Q12401" s="6"/>
    </row>
    <row r="12402" spans="2:17" s="2" customFormat="1" x14ac:dyDescent="0.25">
      <c r="B12402" s="1"/>
      <c r="C12402" s="1"/>
      <c r="D12402" s="1"/>
      <c r="I12402" s="1"/>
      <c r="J12402" s="5"/>
      <c r="K12402" s="5"/>
      <c r="L12402" s="5"/>
      <c r="M12402" s="6"/>
      <c r="N12402" s="6"/>
      <c r="O12402" s="7"/>
      <c r="P12402" s="6"/>
      <c r="Q12402" s="6"/>
    </row>
    <row r="12403" spans="2:17" s="2" customFormat="1" x14ac:dyDescent="0.25">
      <c r="B12403" s="1"/>
      <c r="C12403" s="1"/>
      <c r="D12403" s="1"/>
      <c r="I12403" s="1"/>
      <c r="J12403" s="5"/>
      <c r="K12403" s="5"/>
      <c r="L12403" s="5"/>
      <c r="M12403" s="6"/>
      <c r="N12403" s="6"/>
      <c r="O12403" s="7"/>
      <c r="P12403" s="6"/>
      <c r="Q12403" s="6"/>
    </row>
    <row r="12404" spans="2:17" s="2" customFormat="1" x14ac:dyDescent="0.25">
      <c r="B12404" s="1"/>
      <c r="C12404" s="1"/>
      <c r="D12404" s="1"/>
      <c r="I12404" s="1"/>
      <c r="J12404" s="5"/>
      <c r="K12404" s="5"/>
      <c r="L12404" s="5"/>
      <c r="M12404" s="6"/>
      <c r="N12404" s="6"/>
      <c r="O12404" s="7"/>
      <c r="P12404" s="6"/>
      <c r="Q12404" s="6"/>
    </row>
    <row r="12405" spans="2:17" s="2" customFormat="1" x14ac:dyDescent="0.25">
      <c r="B12405" s="1"/>
      <c r="C12405" s="1"/>
      <c r="D12405" s="1"/>
      <c r="I12405" s="1"/>
      <c r="J12405" s="5"/>
      <c r="K12405" s="5"/>
      <c r="L12405" s="5"/>
      <c r="M12405" s="6"/>
      <c r="N12405" s="6"/>
      <c r="O12405" s="7"/>
      <c r="P12405" s="6"/>
      <c r="Q12405" s="6"/>
    </row>
    <row r="12406" spans="2:17" s="2" customFormat="1" x14ac:dyDescent="0.25">
      <c r="B12406" s="1"/>
      <c r="C12406" s="1"/>
      <c r="D12406" s="1"/>
      <c r="I12406" s="1"/>
      <c r="J12406" s="5"/>
      <c r="K12406" s="5"/>
      <c r="L12406" s="5"/>
      <c r="M12406" s="6"/>
      <c r="N12406" s="6"/>
      <c r="O12406" s="7"/>
      <c r="P12406" s="6"/>
      <c r="Q12406" s="6"/>
    </row>
    <row r="12407" spans="2:17" s="2" customFormat="1" x14ac:dyDescent="0.25">
      <c r="B12407" s="1"/>
      <c r="C12407" s="1"/>
      <c r="D12407" s="1"/>
      <c r="I12407" s="1"/>
      <c r="J12407" s="5"/>
      <c r="K12407" s="5"/>
      <c r="L12407" s="5"/>
      <c r="M12407" s="6"/>
      <c r="N12407" s="6"/>
      <c r="O12407" s="7"/>
      <c r="P12407" s="6"/>
      <c r="Q12407" s="6"/>
    </row>
    <row r="12408" spans="2:17" s="2" customFormat="1" x14ac:dyDescent="0.25">
      <c r="B12408" s="1"/>
      <c r="C12408" s="1"/>
      <c r="D12408" s="1"/>
      <c r="I12408" s="1"/>
      <c r="J12408" s="5"/>
      <c r="K12408" s="5"/>
      <c r="L12408" s="5"/>
      <c r="M12408" s="6"/>
      <c r="N12408" s="6"/>
      <c r="O12408" s="7"/>
      <c r="P12408" s="6"/>
      <c r="Q12408" s="6"/>
    </row>
    <row r="12409" spans="2:17" s="2" customFormat="1" x14ac:dyDescent="0.25">
      <c r="B12409" s="1"/>
      <c r="C12409" s="1"/>
      <c r="D12409" s="1"/>
      <c r="I12409" s="1"/>
      <c r="J12409" s="5"/>
      <c r="K12409" s="5"/>
      <c r="L12409" s="5"/>
      <c r="M12409" s="6"/>
      <c r="N12409" s="6"/>
      <c r="O12409" s="7"/>
      <c r="P12409" s="6"/>
      <c r="Q12409" s="6"/>
    </row>
    <row r="12410" spans="2:17" s="2" customFormat="1" x14ac:dyDescent="0.25">
      <c r="B12410" s="1"/>
      <c r="C12410" s="1"/>
      <c r="D12410" s="1"/>
      <c r="I12410" s="1"/>
      <c r="J12410" s="5"/>
      <c r="K12410" s="5"/>
      <c r="L12410" s="5"/>
      <c r="M12410" s="6"/>
      <c r="N12410" s="6"/>
      <c r="O12410" s="7"/>
      <c r="P12410" s="6"/>
      <c r="Q12410" s="6"/>
    </row>
    <row r="12411" spans="2:17" s="2" customFormat="1" x14ac:dyDescent="0.25">
      <c r="B12411" s="1"/>
      <c r="C12411" s="1"/>
      <c r="D12411" s="1"/>
      <c r="I12411" s="1"/>
      <c r="J12411" s="5"/>
      <c r="K12411" s="5"/>
      <c r="L12411" s="5"/>
      <c r="M12411" s="6"/>
      <c r="N12411" s="6"/>
      <c r="O12411" s="7"/>
      <c r="P12411" s="6"/>
      <c r="Q12411" s="6"/>
    </row>
    <row r="12412" spans="2:17" s="2" customFormat="1" x14ac:dyDescent="0.25">
      <c r="B12412" s="1"/>
      <c r="C12412" s="1"/>
      <c r="D12412" s="1"/>
      <c r="I12412" s="1"/>
      <c r="J12412" s="5"/>
      <c r="K12412" s="5"/>
      <c r="L12412" s="5"/>
      <c r="M12412" s="6"/>
      <c r="N12412" s="6"/>
      <c r="O12412" s="7"/>
      <c r="P12412" s="6"/>
      <c r="Q12412" s="6"/>
    </row>
    <row r="12413" spans="2:17" s="2" customFormat="1" x14ac:dyDescent="0.25">
      <c r="B12413" s="1"/>
      <c r="C12413" s="1"/>
      <c r="D12413" s="1"/>
      <c r="I12413" s="1"/>
      <c r="J12413" s="5"/>
      <c r="K12413" s="5"/>
      <c r="L12413" s="5"/>
      <c r="M12413" s="6"/>
      <c r="N12413" s="6"/>
      <c r="O12413" s="7"/>
      <c r="P12413" s="6"/>
      <c r="Q12413" s="6"/>
    </row>
    <row r="12414" spans="2:17" s="2" customFormat="1" x14ac:dyDescent="0.25">
      <c r="B12414" s="1"/>
      <c r="C12414" s="1"/>
      <c r="D12414" s="1"/>
      <c r="I12414" s="1"/>
      <c r="J12414" s="5"/>
      <c r="K12414" s="5"/>
      <c r="L12414" s="5"/>
      <c r="M12414" s="6"/>
      <c r="N12414" s="6"/>
      <c r="O12414" s="7"/>
      <c r="P12414" s="6"/>
      <c r="Q12414" s="6"/>
    </row>
    <row r="12415" spans="2:17" s="2" customFormat="1" x14ac:dyDescent="0.25">
      <c r="B12415" s="1"/>
      <c r="C12415" s="1"/>
      <c r="D12415" s="1"/>
      <c r="I12415" s="1"/>
      <c r="J12415" s="5"/>
      <c r="K12415" s="5"/>
      <c r="L12415" s="5"/>
      <c r="M12415" s="6"/>
      <c r="N12415" s="6"/>
      <c r="O12415" s="7"/>
      <c r="P12415" s="6"/>
      <c r="Q12415" s="6"/>
    </row>
    <row r="12416" spans="2:17" s="2" customFormat="1" x14ac:dyDescent="0.25">
      <c r="B12416" s="1"/>
      <c r="C12416" s="1"/>
      <c r="D12416" s="1"/>
      <c r="I12416" s="1"/>
      <c r="J12416" s="5"/>
      <c r="K12416" s="5"/>
      <c r="L12416" s="5"/>
      <c r="M12416" s="6"/>
      <c r="N12416" s="6"/>
      <c r="O12416" s="7"/>
      <c r="P12416" s="6"/>
      <c r="Q12416" s="6"/>
    </row>
    <row r="12417" spans="2:17" s="2" customFormat="1" x14ac:dyDescent="0.25">
      <c r="B12417" s="1"/>
      <c r="C12417" s="1"/>
      <c r="D12417" s="1"/>
      <c r="I12417" s="1"/>
      <c r="J12417" s="5"/>
      <c r="K12417" s="5"/>
      <c r="L12417" s="5"/>
      <c r="M12417" s="6"/>
      <c r="N12417" s="6"/>
      <c r="O12417" s="7"/>
      <c r="P12417" s="6"/>
      <c r="Q12417" s="6"/>
    </row>
    <row r="12418" spans="2:17" s="2" customFormat="1" x14ac:dyDescent="0.25">
      <c r="B12418" s="1"/>
      <c r="C12418" s="1"/>
      <c r="D12418" s="1"/>
      <c r="I12418" s="1"/>
      <c r="J12418" s="5"/>
      <c r="K12418" s="5"/>
      <c r="L12418" s="5"/>
      <c r="M12418" s="6"/>
      <c r="N12418" s="6"/>
      <c r="O12418" s="7"/>
      <c r="P12418" s="6"/>
      <c r="Q12418" s="6"/>
    </row>
    <row r="12419" spans="2:17" s="2" customFormat="1" x14ac:dyDescent="0.25">
      <c r="B12419" s="1"/>
      <c r="C12419" s="1"/>
      <c r="D12419" s="1"/>
      <c r="I12419" s="1"/>
      <c r="J12419" s="5"/>
      <c r="K12419" s="5"/>
      <c r="L12419" s="5"/>
      <c r="M12419" s="6"/>
      <c r="N12419" s="6"/>
      <c r="O12419" s="7"/>
      <c r="P12419" s="6"/>
      <c r="Q12419" s="6"/>
    </row>
    <row r="12420" spans="2:17" s="2" customFormat="1" x14ac:dyDescent="0.25">
      <c r="B12420" s="1"/>
      <c r="C12420" s="1"/>
      <c r="D12420" s="1"/>
      <c r="I12420" s="1"/>
      <c r="J12420" s="5"/>
      <c r="K12420" s="5"/>
      <c r="L12420" s="5"/>
      <c r="M12420" s="6"/>
      <c r="N12420" s="6"/>
      <c r="O12420" s="7"/>
      <c r="P12420" s="6"/>
      <c r="Q12420" s="6"/>
    </row>
    <row r="12421" spans="2:17" s="2" customFormat="1" x14ac:dyDescent="0.25">
      <c r="B12421" s="1"/>
      <c r="C12421" s="1"/>
      <c r="D12421" s="1"/>
      <c r="I12421" s="1"/>
      <c r="J12421" s="5"/>
      <c r="K12421" s="5"/>
      <c r="L12421" s="5"/>
      <c r="M12421" s="6"/>
      <c r="N12421" s="6"/>
      <c r="O12421" s="7"/>
      <c r="P12421" s="6"/>
      <c r="Q12421" s="6"/>
    </row>
    <row r="12422" spans="2:17" s="2" customFormat="1" x14ac:dyDescent="0.25">
      <c r="B12422" s="1"/>
      <c r="C12422" s="1"/>
      <c r="D12422" s="1"/>
      <c r="I12422" s="1"/>
      <c r="J12422" s="5"/>
      <c r="K12422" s="5"/>
      <c r="L12422" s="5"/>
      <c r="M12422" s="6"/>
      <c r="N12422" s="6"/>
      <c r="O12422" s="7"/>
      <c r="P12422" s="6"/>
      <c r="Q12422" s="6"/>
    </row>
    <row r="12423" spans="2:17" s="2" customFormat="1" x14ac:dyDescent="0.25">
      <c r="B12423" s="1"/>
      <c r="C12423" s="1"/>
      <c r="D12423" s="1"/>
      <c r="I12423" s="1"/>
      <c r="J12423" s="5"/>
      <c r="K12423" s="5"/>
      <c r="L12423" s="5"/>
      <c r="M12423" s="6"/>
      <c r="N12423" s="6"/>
      <c r="O12423" s="7"/>
      <c r="P12423" s="6"/>
      <c r="Q12423" s="6"/>
    </row>
    <row r="12424" spans="2:17" s="2" customFormat="1" x14ac:dyDescent="0.25">
      <c r="B12424" s="1"/>
      <c r="C12424" s="1"/>
      <c r="D12424" s="1"/>
      <c r="I12424" s="1"/>
      <c r="J12424" s="5"/>
      <c r="K12424" s="5"/>
      <c r="L12424" s="5"/>
      <c r="M12424" s="6"/>
      <c r="N12424" s="6"/>
      <c r="O12424" s="7"/>
      <c r="P12424" s="6"/>
      <c r="Q12424" s="6"/>
    </row>
    <row r="12425" spans="2:17" s="2" customFormat="1" x14ac:dyDescent="0.25">
      <c r="B12425" s="1"/>
      <c r="C12425" s="1"/>
      <c r="D12425" s="1"/>
      <c r="I12425" s="1"/>
      <c r="J12425" s="5"/>
      <c r="K12425" s="5"/>
      <c r="L12425" s="5"/>
      <c r="M12425" s="6"/>
      <c r="N12425" s="6"/>
      <c r="O12425" s="7"/>
      <c r="P12425" s="6"/>
      <c r="Q12425" s="6"/>
    </row>
    <row r="12426" spans="2:17" s="2" customFormat="1" x14ac:dyDescent="0.25">
      <c r="B12426" s="1"/>
      <c r="C12426" s="1"/>
      <c r="D12426" s="1"/>
      <c r="I12426" s="1"/>
      <c r="J12426" s="5"/>
      <c r="K12426" s="5"/>
      <c r="L12426" s="5"/>
      <c r="M12426" s="6"/>
      <c r="N12426" s="6"/>
      <c r="O12426" s="7"/>
      <c r="P12426" s="6"/>
      <c r="Q12426" s="6"/>
    </row>
    <row r="12427" spans="2:17" s="2" customFormat="1" x14ac:dyDescent="0.25">
      <c r="B12427" s="1"/>
      <c r="C12427" s="1"/>
      <c r="D12427" s="1"/>
      <c r="I12427" s="1"/>
      <c r="J12427" s="5"/>
      <c r="K12427" s="5"/>
      <c r="L12427" s="5"/>
      <c r="M12427" s="6"/>
      <c r="N12427" s="6"/>
      <c r="O12427" s="7"/>
      <c r="P12427" s="6"/>
      <c r="Q12427" s="6"/>
    </row>
    <row r="12428" spans="2:17" s="2" customFormat="1" x14ac:dyDescent="0.25">
      <c r="B12428" s="1"/>
      <c r="C12428" s="1"/>
      <c r="D12428" s="1"/>
      <c r="I12428" s="1"/>
      <c r="J12428" s="5"/>
      <c r="K12428" s="5"/>
      <c r="L12428" s="5"/>
      <c r="M12428" s="6"/>
      <c r="N12428" s="6"/>
      <c r="O12428" s="7"/>
      <c r="P12428" s="6"/>
      <c r="Q12428" s="6"/>
    </row>
    <row r="12429" spans="2:17" s="2" customFormat="1" x14ac:dyDescent="0.25">
      <c r="B12429" s="1"/>
      <c r="C12429" s="1"/>
      <c r="D12429" s="1"/>
      <c r="I12429" s="1"/>
      <c r="J12429" s="5"/>
      <c r="K12429" s="5"/>
      <c r="L12429" s="5"/>
      <c r="M12429" s="6"/>
      <c r="N12429" s="6"/>
      <c r="O12429" s="7"/>
      <c r="P12429" s="6"/>
      <c r="Q12429" s="6"/>
    </row>
    <row r="12430" spans="2:17" s="2" customFormat="1" x14ac:dyDescent="0.25">
      <c r="B12430" s="1"/>
      <c r="C12430" s="1"/>
      <c r="D12430" s="1"/>
      <c r="I12430" s="1"/>
      <c r="J12430" s="5"/>
      <c r="K12430" s="5"/>
      <c r="L12430" s="5"/>
      <c r="M12430" s="6"/>
      <c r="N12430" s="6"/>
      <c r="O12430" s="7"/>
      <c r="P12430" s="6"/>
      <c r="Q12430" s="6"/>
    </row>
    <row r="12431" spans="2:17" s="2" customFormat="1" x14ac:dyDescent="0.25">
      <c r="B12431" s="1"/>
      <c r="C12431" s="1"/>
      <c r="D12431" s="1"/>
      <c r="I12431" s="1"/>
      <c r="J12431" s="5"/>
      <c r="K12431" s="5"/>
      <c r="L12431" s="5"/>
      <c r="M12431" s="6"/>
      <c r="N12431" s="6"/>
      <c r="O12431" s="7"/>
      <c r="P12431" s="6"/>
      <c r="Q12431" s="6"/>
    </row>
    <row r="12432" spans="2:17" s="2" customFormat="1" x14ac:dyDescent="0.25">
      <c r="B12432" s="1"/>
      <c r="C12432" s="1"/>
      <c r="D12432" s="1"/>
      <c r="I12432" s="1"/>
      <c r="J12432" s="5"/>
      <c r="K12432" s="5"/>
      <c r="L12432" s="5"/>
      <c r="M12432" s="6"/>
      <c r="N12432" s="6"/>
      <c r="O12432" s="7"/>
      <c r="P12432" s="6"/>
      <c r="Q12432" s="6"/>
    </row>
    <row r="12433" spans="2:17" s="2" customFormat="1" x14ac:dyDescent="0.25">
      <c r="B12433" s="1"/>
      <c r="C12433" s="1"/>
      <c r="D12433" s="1"/>
      <c r="I12433" s="1"/>
      <c r="J12433" s="5"/>
      <c r="K12433" s="5"/>
      <c r="L12433" s="5"/>
      <c r="M12433" s="6"/>
      <c r="N12433" s="6"/>
      <c r="O12433" s="7"/>
      <c r="P12433" s="6"/>
      <c r="Q12433" s="6"/>
    </row>
    <row r="12434" spans="2:17" s="2" customFormat="1" x14ac:dyDescent="0.25">
      <c r="B12434" s="1"/>
      <c r="C12434" s="1"/>
      <c r="D12434" s="1"/>
      <c r="I12434" s="1"/>
      <c r="J12434" s="5"/>
      <c r="K12434" s="5"/>
      <c r="L12434" s="5"/>
      <c r="M12434" s="6"/>
      <c r="N12434" s="6"/>
      <c r="O12434" s="7"/>
      <c r="P12434" s="6"/>
      <c r="Q12434" s="6"/>
    </row>
    <row r="12435" spans="2:17" s="2" customFormat="1" x14ac:dyDescent="0.25">
      <c r="B12435" s="1"/>
      <c r="C12435" s="1"/>
      <c r="D12435" s="1"/>
      <c r="I12435" s="1"/>
      <c r="J12435" s="5"/>
      <c r="K12435" s="5"/>
      <c r="L12435" s="5"/>
      <c r="M12435" s="6"/>
      <c r="N12435" s="6"/>
      <c r="O12435" s="7"/>
      <c r="P12435" s="6"/>
      <c r="Q12435" s="6"/>
    </row>
    <row r="12436" spans="2:17" s="2" customFormat="1" x14ac:dyDescent="0.25">
      <c r="B12436" s="1"/>
      <c r="C12436" s="1"/>
      <c r="D12436" s="1"/>
      <c r="I12436" s="1"/>
      <c r="J12436" s="5"/>
      <c r="K12436" s="5"/>
      <c r="L12436" s="5"/>
      <c r="M12436" s="6"/>
      <c r="N12436" s="6"/>
      <c r="O12436" s="7"/>
      <c r="P12436" s="6"/>
      <c r="Q12436" s="6"/>
    </row>
    <row r="12437" spans="2:17" s="2" customFormat="1" x14ac:dyDescent="0.25">
      <c r="B12437" s="1"/>
      <c r="C12437" s="1"/>
      <c r="D12437" s="1"/>
      <c r="I12437" s="1"/>
      <c r="J12437" s="5"/>
      <c r="K12437" s="5"/>
      <c r="L12437" s="5"/>
      <c r="M12437" s="6"/>
      <c r="N12437" s="6"/>
      <c r="O12437" s="7"/>
      <c r="P12437" s="6"/>
      <c r="Q12437" s="6"/>
    </row>
    <row r="12438" spans="2:17" s="2" customFormat="1" x14ac:dyDescent="0.25">
      <c r="B12438" s="1"/>
      <c r="C12438" s="1"/>
      <c r="D12438" s="1"/>
      <c r="I12438" s="1"/>
      <c r="J12438" s="5"/>
      <c r="K12438" s="5"/>
      <c r="L12438" s="5"/>
      <c r="M12438" s="6"/>
      <c r="N12438" s="6"/>
      <c r="O12438" s="7"/>
      <c r="P12438" s="6"/>
      <c r="Q12438" s="6"/>
    </row>
    <row r="12439" spans="2:17" s="2" customFormat="1" x14ac:dyDescent="0.25">
      <c r="B12439" s="1"/>
      <c r="C12439" s="1"/>
      <c r="D12439" s="1"/>
      <c r="I12439" s="1"/>
      <c r="J12439" s="5"/>
      <c r="K12439" s="5"/>
      <c r="L12439" s="5"/>
      <c r="M12439" s="6"/>
      <c r="N12439" s="6"/>
      <c r="O12439" s="7"/>
      <c r="P12439" s="6"/>
      <c r="Q12439" s="6"/>
    </row>
    <row r="12440" spans="2:17" s="2" customFormat="1" x14ac:dyDescent="0.25">
      <c r="B12440" s="1"/>
      <c r="C12440" s="1"/>
      <c r="D12440" s="1"/>
      <c r="I12440" s="1"/>
      <c r="J12440" s="5"/>
      <c r="K12440" s="5"/>
      <c r="L12440" s="5"/>
      <c r="M12440" s="6"/>
      <c r="N12440" s="6"/>
      <c r="O12440" s="7"/>
      <c r="P12440" s="6"/>
      <c r="Q12440" s="6"/>
    </row>
    <row r="12441" spans="2:17" s="2" customFormat="1" x14ac:dyDescent="0.25">
      <c r="B12441" s="1"/>
      <c r="C12441" s="1"/>
      <c r="D12441" s="1"/>
      <c r="I12441" s="1"/>
      <c r="J12441" s="5"/>
      <c r="K12441" s="5"/>
      <c r="L12441" s="5"/>
      <c r="M12441" s="6"/>
      <c r="N12441" s="6"/>
      <c r="O12441" s="7"/>
      <c r="P12441" s="6"/>
      <c r="Q12441" s="6"/>
    </row>
    <row r="12442" spans="2:17" s="2" customFormat="1" x14ac:dyDescent="0.25">
      <c r="B12442" s="1"/>
      <c r="C12442" s="1"/>
      <c r="D12442" s="1"/>
      <c r="I12442" s="1"/>
      <c r="J12442" s="5"/>
      <c r="K12442" s="5"/>
      <c r="L12442" s="5"/>
      <c r="M12442" s="6"/>
      <c r="N12442" s="6"/>
      <c r="O12442" s="7"/>
      <c r="P12442" s="6"/>
      <c r="Q12442" s="6"/>
    </row>
    <row r="12443" spans="2:17" s="2" customFormat="1" x14ac:dyDescent="0.25">
      <c r="B12443" s="1"/>
      <c r="C12443" s="1"/>
      <c r="D12443" s="1"/>
      <c r="I12443" s="1"/>
      <c r="J12443" s="5"/>
      <c r="K12443" s="5"/>
      <c r="L12443" s="5"/>
      <c r="M12443" s="6"/>
      <c r="N12443" s="6"/>
      <c r="O12443" s="7"/>
      <c r="P12443" s="6"/>
      <c r="Q12443" s="6"/>
    </row>
    <row r="12444" spans="2:17" s="2" customFormat="1" x14ac:dyDescent="0.25">
      <c r="B12444" s="1"/>
      <c r="C12444" s="1"/>
      <c r="D12444" s="1"/>
      <c r="I12444" s="1"/>
      <c r="J12444" s="5"/>
      <c r="K12444" s="5"/>
      <c r="L12444" s="5"/>
      <c r="M12444" s="6"/>
      <c r="N12444" s="6"/>
      <c r="O12444" s="7"/>
      <c r="P12444" s="6"/>
      <c r="Q12444" s="6"/>
    </row>
    <row r="12445" spans="2:17" s="2" customFormat="1" x14ac:dyDescent="0.25">
      <c r="B12445" s="1"/>
      <c r="C12445" s="1"/>
      <c r="D12445" s="1"/>
      <c r="I12445" s="1"/>
      <c r="J12445" s="5"/>
      <c r="K12445" s="5"/>
      <c r="L12445" s="5"/>
      <c r="M12445" s="6"/>
      <c r="N12445" s="6"/>
      <c r="O12445" s="7"/>
      <c r="P12445" s="6"/>
      <c r="Q12445" s="6"/>
    </row>
    <row r="12446" spans="2:17" s="2" customFormat="1" x14ac:dyDescent="0.25">
      <c r="B12446" s="1"/>
      <c r="C12446" s="1"/>
      <c r="D12446" s="1"/>
      <c r="I12446" s="1"/>
      <c r="J12446" s="5"/>
      <c r="K12446" s="5"/>
      <c r="L12446" s="5"/>
      <c r="M12446" s="6"/>
      <c r="N12446" s="6"/>
      <c r="O12446" s="7"/>
      <c r="P12446" s="6"/>
      <c r="Q12446" s="6"/>
    </row>
    <row r="12447" spans="2:17" s="2" customFormat="1" x14ac:dyDescent="0.25">
      <c r="B12447" s="1"/>
      <c r="C12447" s="1"/>
      <c r="D12447" s="1"/>
      <c r="I12447" s="1"/>
      <c r="J12447" s="5"/>
      <c r="K12447" s="5"/>
      <c r="L12447" s="5"/>
      <c r="M12447" s="6"/>
      <c r="N12447" s="6"/>
      <c r="O12447" s="7"/>
      <c r="P12447" s="6"/>
      <c r="Q12447" s="6"/>
    </row>
    <row r="12448" spans="2:17" s="2" customFormat="1" x14ac:dyDescent="0.25">
      <c r="B12448" s="1"/>
      <c r="C12448" s="1"/>
      <c r="D12448" s="1"/>
      <c r="I12448" s="1"/>
      <c r="J12448" s="5"/>
      <c r="K12448" s="5"/>
      <c r="L12448" s="5"/>
      <c r="M12448" s="6"/>
      <c r="N12448" s="6"/>
      <c r="O12448" s="7"/>
      <c r="P12448" s="6"/>
      <c r="Q12448" s="6"/>
    </row>
    <row r="12449" spans="2:17" s="2" customFormat="1" x14ac:dyDescent="0.25">
      <c r="B12449" s="1"/>
      <c r="C12449" s="1"/>
      <c r="D12449" s="1"/>
      <c r="I12449" s="1"/>
      <c r="J12449" s="5"/>
      <c r="K12449" s="5"/>
      <c r="L12449" s="5"/>
      <c r="M12449" s="6"/>
      <c r="N12449" s="6"/>
      <c r="O12449" s="7"/>
      <c r="P12449" s="6"/>
      <c r="Q12449" s="6"/>
    </row>
    <row r="12450" spans="2:17" s="2" customFormat="1" x14ac:dyDescent="0.25">
      <c r="B12450" s="1"/>
      <c r="C12450" s="1"/>
      <c r="D12450" s="1"/>
      <c r="I12450" s="1"/>
      <c r="J12450" s="5"/>
      <c r="K12450" s="5"/>
      <c r="L12450" s="5"/>
      <c r="M12450" s="6"/>
      <c r="N12450" s="6"/>
      <c r="O12450" s="7"/>
      <c r="P12450" s="6"/>
      <c r="Q12450" s="6"/>
    </row>
    <row r="12451" spans="2:17" s="2" customFormat="1" x14ac:dyDescent="0.25">
      <c r="B12451" s="1"/>
      <c r="C12451" s="1"/>
      <c r="D12451" s="1"/>
      <c r="I12451" s="1"/>
      <c r="J12451" s="5"/>
      <c r="K12451" s="5"/>
      <c r="L12451" s="5"/>
      <c r="M12451" s="6"/>
      <c r="N12451" s="6"/>
      <c r="O12451" s="7"/>
      <c r="P12451" s="6"/>
      <c r="Q12451" s="6"/>
    </row>
    <row r="12452" spans="2:17" s="2" customFormat="1" x14ac:dyDescent="0.25">
      <c r="B12452" s="1"/>
      <c r="C12452" s="1"/>
      <c r="D12452" s="1"/>
      <c r="I12452" s="1"/>
      <c r="J12452" s="5"/>
      <c r="K12452" s="5"/>
      <c r="L12452" s="5"/>
      <c r="M12452" s="6"/>
      <c r="N12452" s="6"/>
      <c r="O12452" s="7"/>
      <c r="P12452" s="6"/>
      <c r="Q12452" s="6"/>
    </row>
    <row r="12453" spans="2:17" s="2" customFormat="1" x14ac:dyDescent="0.25">
      <c r="B12453" s="1"/>
      <c r="C12453" s="1"/>
      <c r="D12453" s="1"/>
      <c r="I12453" s="1"/>
      <c r="J12453" s="5"/>
      <c r="K12453" s="5"/>
      <c r="L12453" s="5"/>
      <c r="M12453" s="6"/>
      <c r="N12453" s="6"/>
      <c r="O12453" s="7"/>
      <c r="P12453" s="6"/>
      <c r="Q12453" s="6"/>
    </row>
    <row r="12454" spans="2:17" s="2" customFormat="1" x14ac:dyDescent="0.25">
      <c r="B12454" s="1"/>
      <c r="C12454" s="1"/>
      <c r="D12454" s="1"/>
      <c r="I12454" s="1"/>
      <c r="J12454" s="5"/>
      <c r="K12454" s="5"/>
      <c r="L12454" s="5"/>
      <c r="M12454" s="6"/>
      <c r="N12454" s="6"/>
      <c r="O12454" s="7"/>
      <c r="P12454" s="6"/>
      <c r="Q12454" s="6"/>
    </row>
    <row r="12455" spans="2:17" s="2" customFormat="1" x14ac:dyDescent="0.25">
      <c r="B12455" s="1"/>
      <c r="C12455" s="1"/>
      <c r="D12455" s="1"/>
      <c r="I12455" s="1"/>
      <c r="J12455" s="5"/>
      <c r="K12455" s="5"/>
      <c r="L12455" s="5"/>
      <c r="M12455" s="6"/>
      <c r="N12455" s="6"/>
      <c r="O12455" s="7"/>
      <c r="P12455" s="6"/>
      <c r="Q12455" s="6"/>
    </row>
    <row r="12456" spans="2:17" s="2" customFormat="1" x14ac:dyDescent="0.25">
      <c r="B12456" s="1"/>
      <c r="C12456" s="1"/>
      <c r="D12456" s="1"/>
      <c r="I12456" s="1"/>
      <c r="J12456" s="5"/>
      <c r="K12456" s="5"/>
      <c r="L12456" s="5"/>
      <c r="M12456" s="6"/>
      <c r="N12456" s="6"/>
      <c r="O12456" s="7"/>
      <c r="P12456" s="6"/>
      <c r="Q12456" s="6"/>
    </row>
    <row r="12457" spans="2:17" s="2" customFormat="1" x14ac:dyDescent="0.25">
      <c r="B12457" s="1"/>
      <c r="C12457" s="1"/>
      <c r="D12457" s="1"/>
      <c r="I12457" s="1"/>
      <c r="J12457" s="5"/>
      <c r="K12457" s="5"/>
      <c r="L12457" s="5"/>
      <c r="M12457" s="6"/>
      <c r="N12457" s="6"/>
      <c r="O12457" s="7"/>
      <c r="P12457" s="6"/>
      <c r="Q12457" s="6"/>
    </row>
    <row r="12458" spans="2:17" s="2" customFormat="1" x14ac:dyDescent="0.25">
      <c r="B12458" s="1"/>
      <c r="C12458" s="1"/>
      <c r="D12458" s="1"/>
      <c r="I12458" s="1"/>
      <c r="J12458" s="5"/>
      <c r="K12458" s="5"/>
      <c r="L12458" s="5"/>
      <c r="M12458" s="6"/>
      <c r="N12458" s="6"/>
      <c r="O12458" s="7"/>
      <c r="P12458" s="6"/>
      <c r="Q12458" s="6"/>
    </row>
    <row r="12459" spans="2:17" s="2" customFormat="1" x14ac:dyDescent="0.25">
      <c r="B12459" s="1"/>
      <c r="C12459" s="1"/>
      <c r="D12459" s="1"/>
      <c r="I12459" s="1"/>
      <c r="J12459" s="5"/>
      <c r="K12459" s="5"/>
      <c r="L12459" s="5"/>
      <c r="M12459" s="6"/>
      <c r="N12459" s="6"/>
      <c r="O12459" s="7"/>
      <c r="P12459" s="6"/>
      <c r="Q12459" s="6"/>
    </row>
    <row r="12460" spans="2:17" s="2" customFormat="1" x14ac:dyDescent="0.25">
      <c r="B12460" s="1"/>
      <c r="C12460" s="1"/>
      <c r="D12460" s="1"/>
      <c r="I12460" s="1"/>
      <c r="J12460" s="5"/>
      <c r="K12460" s="5"/>
      <c r="L12460" s="5"/>
      <c r="M12460" s="6"/>
      <c r="N12460" s="6"/>
      <c r="O12460" s="7"/>
      <c r="P12460" s="6"/>
      <c r="Q12460" s="6"/>
    </row>
    <row r="12461" spans="2:17" s="2" customFormat="1" x14ac:dyDescent="0.25">
      <c r="B12461" s="1"/>
      <c r="C12461" s="1"/>
      <c r="D12461" s="1"/>
      <c r="I12461" s="1"/>
      <c r="J12461" s="5"/>
      <c r="K12461" s="5"/>
      <c r="L12461" s="5"/>
      <c r="M12461" s="6"/>
      <c r="N12461" s="6"/>
      <c r="O12461" s="7"/>
      <c r="P12461" s="6"/>
      <c r="Q12461" s="6"/>
    </row>
    <row r="12462" spans="2:17" s="2" customFormat="1" x14ac:dyDescent="0.25">
      <c r="B12462" s="1"/>
      <c r="C12462" s="1"/>
      <c r="D12462" s="1"/>
      <c r="I12462" s="1"/>
      <c r="J12462" s="5"/>
      <c r="K12462" s="5"/>
      <c r="L12462" s="5"/>
      <c r="M12462" s="6"/>
      <c r="N12462" s="6"/>
      <c r="O12462" s="7"/>
      <c r="P12462" s="6"/>
      <c r="Q12462" s="6"/>
    </row>
    <row r="12463" spans="2:17" s="2" customFormat="1" x14ac:dyDescent="0.25">
      <c r="B12463" s="1"/>
      <c r="C12463" s="1"/>
      <c r="D12463" s="1"/>
      <c r="I12463" s="1"/>
      <c r="J12463" s="5"/>
      <c r="K12463" s="5"/>
      <c r="L12463" s="5"/>
      <c r="M12463" s="6"/>
      <c r="N12463" s="6"/>
      <c r="O12463" s="7"/>
      <c r="P12463" s="6"/>
      <c r="Q12463" s="6"/>
    </row>
    <row r="12464" spans="2:17" s="2" customFormat="1" x14ac:dyDescent="0.25">
      <c r="B12464" s="1"/>
      <c r="C12464" s="1"/>
      <c r="D12464" s="1"/>
      <c r="I12464" s="1"/>
      <c r="J12464" s="5"/>
      <c r="K12464" s="5"/>
      <c r="L12464" s="5"/>
      <c r="M12464" s="6"/>
      <c r="N12464" s="6"/>
      <c r="O12464" s="7"/>
      <c r="P12464" s="6"/>
      <c r="Q12464" s="6"/>
    </row>
    <row r="12465" spans="2:17" s="2" customFormat="1" x14ac:dyDescent="0.25">
      <c r="B12465" s="1"/>
      <c r="C12465" s="1"/>
      <c r="D12465" s="1"/>
      <c r="I12465" s="1"/>
      <c r="J12465" s="5"/>
      <c r="K12465" s="5"/>
      <c r="L12465" s="5"/>
      <c r="M12465" s="6"/>
      <c r="N12465" s="6"/>
      <c r="O12465" s="7"/>
      <c r="P12465" s="6"/>
      <c r="Q12465" s="6"/>
    </row>
    <row r="12466" spans="2:17" s="2" customFormat="1" x14ac:dyDescent="0.25">
      <c r="B12466" s="1"/>
      <c r="C12466" s="1"/>
      <c r="D12466" s="1"/>
      <c r="I12466" s="1"/>
      <c r="J12466" s="5"/>
      <c r="K12466" s="5"/>
      <c r="L12466" s="5"/>
      <c r="M12466" s="6"/>
      <c r="N12466" s="6"/>
      <c r="O12466" s="7"/>
      <c r="P12466" s="6"/>
      <c r="Q12466" s="6"/>
    </row>
    <row r="12467" spans="2:17" s="2" customFormat="1" x14ac:dyDescent="0.25">
      <c r="B12467" s="1"/>
      <c r="C12467" s="1"/>
      <c r="D12467" s="1"/>
      <c r="I12467" s="1"/>
      <c r="J12467" s="5"/>
      <c r="K12467" s="5"/>
      <c r="L12467" s="5"/>
      <c r="M12467" s="6"/>
      <c r="N12467" s="6"/>
      <c r="O12467" s="7"/>
      <c r="P12467" s="6"/>
      <c r="Q12467" s="6"/>
    </row>
    <row r="12468" spans="2:17" s="2" customFormat="1" x14ac:dyDescent="0.25">
      <c r="B12468" s="1"/>
      <c r="C12468" s="1"/>
      <c r="D12468" s="1"/>
      <c r="I12468" s="1"/>
      <c r="J12468" s="5"/>
      <c r="K12468" s="5"/>
      <c r="L12468" s="5"/>
      <c r="M12468" s="6"/>
      <c r="N12468" s="6"/>
      <c r="O12468" s="7"/>
      <c r="P12468" s="6"/>
      <c r="Q12468" s="6"/>
    </row>
    <row r="12469" spans="2:17" s="2" customFormat="1" x14ac:dyDescent="0.25">
      <c r="B12469" s="1"/>
      <c r="C12469" s="1"/>
      <c r="D12469" s="1"/>
      <c r="I12469" s="1"/>
      <c r="J12469" s="5"/>
      <c r="K12469" s="5"/>
      <c r="L12469" s="5"/>
      <c r="M12469" s="6"/>
      <c r="N12469" s="6"/>
      <c r="O12469" s="7"/>
      <c r="P12469" s="6"/>
      <c r="Q12469" s="6"/>
    </row>
    <row r="12470" spans="2:17" s="2" customFormat="1" x14ac:dyDescent="0.25">
      <c r="B12470" s="1"/>
      <c r="C12470" s="1"/>
      <c r="D12470" s="1"/>
      <c r="I12470" s="1"/>
      <c r="J12470" s="5"/>
      <c r="K12470" s="5"/>
      <c r="L12470" s="5"/>
      <c r="M12470" s="6"/>
      <c r="N12470" s="6"/>
      <c r="O12470" s="7"/>
      <c r="P12470" s="6"/>
      <c r="Q12470" s="6"/>
    </row>
    <row r="12471" spans="2:17" s="2" customFormat="1" x14ac:dyDescent="0.25">
      <c r="B12471" s="1"/>
      <c r="C12471" s="1"/>
      <c r="D12471" s="1"/>
      <c r="I12471" s="1"/>
      <c r="J12471" s="5"/>
      <c r="K12471" s="5"/>
      <c r="L12471" s="5"/>
      <c r="M12471" s="6"/>
      <c r="N12471" s="6"/>
      <c r="O12471" s="7"/>
      <c r="P12471" s="6"/>
      <c r="Q12471" s="6"/>
    </row>
    <row r="12472" spans="2:17" s="2" customFormat="1" x14ac:dyDescent="0.25">
      <c r="B12472" s="1"/>
      <c r="C12472" s="1"/>
      <c r="D12472" s="1"/>
      <c r="I12472" s="1"/>
      <c r="J12472" s="5"/>
      <c r="K12472" s="5"/>
      <c r="L12472" s="5"/>
      <c r="M12472" s="6"/>
      <c r="N12472" s="6"/>
      <c r="O12472" s="7"/>
      <c r="P12472" s="6"/>
      <c r="Q12472" s="6"/>
    </row>
    <row r="12473" spans="2:17" s="2" customFormat="1" x14ac:dyDescent="0.25">
      <c r="B12473" s="1"/>
      <c r="C12473" s="1"/>
      <c r="D12473" s="1"/>
      <c r="I12473" s="1"/>
      <c r="J12473" s="5"/>
      <c r="K12473" s="5"/>
      <c r="L12473" s="5"/>
      <c r="M12473" s="6"/>
      <c r="N12473" s="6"/>
      <c r="O12473" s="7"/>
      <c r="P12473" s="6"/>
      <c r="Q12473" s="6"/>
    </row>
    <row r="12474" spans="2:17" s="2" customFormat="1" x14ac:dyDescent="0.25">
      <c r="B12474" s="1"/>
      <c r="C12474" s="1"/>
      <c r="D12474" s="1"/>
      <c r="I12474" s="1"/>
      <c r="J12474" s="5"/>
      <c r="K12474" s="5"/>
      <c r="L12474" s="5"/>
      <c r="M12474" s="6"/>
      <c r="N12474" s="6"/>
      <c r="O12474" s="7"/>
      <c r="P12474" s="6"/>
      <c r="Q12474" s="6"/>
    </row>
    <row r="12475" spans="2:17" s="2" customFormat="1" x14ac:dyDescent="0.25">
      <c r="B12475" s="1"/>
      <c r="C12475" s="1"/>
      <c r="D12475" s="1"/>
      <c r="I12475" s="1"/>
      <c r="J12475" s="5"/>
      <c r="K12475" s="5"/>
      <c r="L12475" s="5"/>
      <c r="M12475" s="6"/>
      <c r="N12475" s="6"/>
      <c r="O12475" s="7"/>
      <c r="P12475" s="6"/>
      <c r="Q12475" s="6"/>
    </row>
    <row r="12476" spans="2:17" s="2" customFormat="1" x14ac:dyDescent="0.25">
      <c r="B12476" s="1"/>
      <c r="C12476" s="1"/>
      <c r="D12476" s="1"/>
      <c r="I12476" s="1"/>
      <c r="J12476" s="5"/>
      <c r="K12476" s="5"/>
      <c r="L12476" s="5"/>
      <c r="M12476" s="6"/>
      <c r="N12476" s="6"/>
      <c r="O12476" s="7"/>
      <c r="P12476" s="6"/>
      <c r="Q12476" s="6"/>
    </row>
    <row r="12477" spans="2:17" s="2" customFormat="1" x14ac:dyDescent="0.25">
      <c r="B12477" s="1"/>
      <c r="C12477" s="1"/>
      <c r="D12477" s="1"/>
      <c r="I12477" s="1"/>
      <c r="J12477" s="5"/>
      <c r="K12477" s="5"/>
      <c r="L12477" s="5"/>
      <c r="M12477" s="6"/>
      <c r="N12477" s="6"/>
      <c r="O12477" s="7"/>
      <c r="P12477" s="6"/>
      <c r="Q12477" s="6"/>
    </row>
    <row r="12478" spans="2:17" s="2" customFormat="1" x14ac:dyDescent="0.25">
      <c r="B12478" s="1"/>
      <c r="C12478" s="1"/>
      <c r="D12478" s="1"/>
      <c r="I12478" s="1"/>
      <c r="J12478" s="5"/>
      <c r="K12478" s="5"/>
      <c r="L12478" s="5"/>
      <c r="M12478" s="6"/>
      <c r="N12478" s="6"/>
      <c r="O12478" s="7"/>
      <c r="P12478" s="6"/>
      <c r="Q12478" s="6"/>
    </row>
    <row r="12479" spans="2:17" s="2" customFormat="1" x14ac:dyDescent="0.25">
      <c r="B12479" s="1"/>
      <c r="C12479" s="1"/>
      <c r="D12479" s="1"/>
      <c r="I12479" s="1"/>
      <c r="J12479" s="5"/>
      <c r="K12479" s="5"/>
      <c r="L12479" s="5"/>
      <c r="M12479" s="6"/>
      <c r="N12479" s="6"/>
      <c r="O12479" s="7"/>
      <c r="P12479" s="6"/>
      <c r="Q12479" s="6"/>
    </row>
    <row r="12480" spans="2:17" s="2" customFormat="1" x14ac:dyDescent="0.25">
      <c r="B12480" s="1"/>
      <c r="C12480" s="1"/>
      <c r="D12480" s="1"/>
      <c r="I12480" s="1"/>
      <c r="J12480" s="5"/>
      <c r="K12480" s="5"/>
      <c r="L12480" s="5"/>
      <c r="M12480" s="6"/>
      <c r="N12480" s="6"/>
      <c r="O12480" s="7"/>
      <c r="P12480" s="6"/>
      <c r="Q12480" s="6"/>
    </row>
    <row r="12481" spans="2:17" s="2" customFormat="1" x14ac:dyDescent="0.25">
      <c r="B12481" s="1"/>
      <c r="C12481" s="1"/>
      <c r="D12481" s="1"/>
      <c r="I12481" s="1"/>
      <c r="J12481" s="5"/>
      <c r="K12481" s="5"/>
      <c r="L12481" s="5"/>
      <c r="M12481" s="6"/>
      <c r="N12481" s="6"/>
      <c r="O12481" s="7"/>
      <c r="P12481" s="6"/>
      <c r="Q12481" s="6"/>
    </row>
    <row r="12482" spans="2:17" s="2" customFormat="1" x14ac:dyDescent="0.25">
      <c r="B12482" s="1"/>
      <c r="C12482" s="1"/>
      <c r="D12482" s="1"/>
      <c r="I12482" s="1"/>
      <c r="J12482" s="5"/>
      <c r="K12482" s="5"/>
      <c r="L12482" s="5"/>
      <c r="M12482" s="6"/>
      <c r="N12482" s="6"/>
      <c r="O12482" s="7"/>
      <c r="P12482" s="6"/>
      <c r="Q12482" s="6"/>
    </row>
    <row r="12483" spans="2:17" s="2" customFormat="1" x14ac:dyDescent="0.25">
      <c r="B12483" s="1"/>
      <c r="C12483" s="1"/>
      <c r="D12483" s="1"/>
      <c r="I12483" s="1"/>
      <c r="J12483" s="5"/>
      <c r="K12483" s="5"/>
      <c r="L12483" s="5"/>
      <c r="M12483" s="6"/>
      <c r="N12483" s="6"/>
      <c r="O12483" s="7"/>
      <c r="P12483" s="6"/>
      <c r="Q12483" s="6"/>
    </row>
    <row r="12484" spans="2:17" s="2" customFormat="1" x14ac:dyDescent="0.25">
      <c r="B12484" s="1"/>
      <c r="C12484" s="1"/>
      <c r="D12484" s="1"/>
      <c r="I12484" s="1"/>
      <c r="J12484" s="5"/>
      <c r="K12484" s="5"/>
      <c r="L12484" s="5"/>
      <c r="M12484" s="6"/>
      <c r="N12484" s="6"/>
      <c r="O12484" s="7"/>
      <c r="P12484" s="6"/>
      <c r="Q12484" s="6"/>
    </row>
    <row r="12485" spans="2:17" s="2" customFormat="1" x14ac:dyDescent="0.25">
      <c r="B12485" s="1"/>
      <c r="C12485" s="1"/>
      <c r="D12485" s="1"/>
      <c r="I12485" s="1"/>
      <c r="J12485" s="5"/>
      <c r="K12485" s="5"/>
      <c r="L12485" s="5"/>
      <c r="M12485" s="6"/>
      <c r="N12485" s="6"/>
      <c r="O12485" s="7"/>
      <c r="P12485" s="6"/>
      <c r="Q12485" s="6"/>
    </row>
    <row r="12486" spans="2:17" s="2" customFormat="1" x14ac:dyDescent="0.25">
      <c r="B12486" s="1"/>
      <c r="C12486" s="1"/>
      <c r="D12486" s="1"/>
      <c r="I12486" s="1"/>
      <c r="J12486" s="5"/>
      <c r="K12486" s="5"/>
      <c r="L12486" s="5"/>
      <c r="M12486" s="6"/>
      <c r="N12486" s="6"/>
      <c r="O12486" s="7"/>
      <c r="P12486" s="6"/>
      <c r="Q12486" s="6"/>
    </row>
    <row r="12487" spans="2:17" s="2" customFormat="1" x14ac:dyDescent="0.25">
      <c r="B12487" s="1"/>
      <c r="C12487" s="1"/>
      <c r="D12487" s="1"/>
      <c r="I12487" s="1"/>
      <c r="J12487" s="5"/>
      <c r="K12487" s="5"/>
      <c r="L12487" s="5"/>
      <c r="M12487" s="6"/>
      <c r="N12487" s="6"/>
      <c r="O12487" s="7"/>
      <c r="P12487" s="6"/>
      <c r="Q12487" s="6"/>
    </row>
    <row r="12488" spans="2:17" s="2" customFormat="1" x14ac:dyDescent="0.25">
      <c r="B12488" s="1"/>
      <c r="C12488" s="1"/>
      <c r="D12488" s="1"/>
      <c r="I12488" s="1"/>
      <c r="J12488" s="5"/>
      <c r="K12488" s="5"/>
      <c r="L12488" s="5"/>
      <c r="M12488" s="6"/>
      <c r="N12488" s="6"/>
      <c r="O12488" s="7"/>
      <c r="P12488" s="6"/>
      <c r="Q12488" s="6"/>
    </row>
    <row r="12489" spans="2:17" s="2" customFormat="1" x14ac:dyDescent="0.25">
      <c r="B12489" s="1"/>
      <c r="C12489" s="1"/>
      <c r="D12489" s="1"/>
      <c r="I12489" s="1"/>
      <c r="J12489" s="5"/>
      <c r="K12489" s="5"/>
      <c r="L12489" s="5"/>
      <c r="M12489" s="6"/>
      <c r="N12489" s="6"/>
      <c r="O12489" s="7"/>
      <c r="P12489" s="6"/>
      <c r="Q12489" s="6"/>
    </row>
    <row r="12490" spans="2:17" s="2" customFormat="1" x14ac:dyDescent="0.25">
      <c r="B12490" s="1"/>
      <c r="C12490" s="1"/>
      <c r="D12490" s="1"/>
      <c r="I12490" s="1"/>
      <c r="J12490" s="5"/>
      <c r="K12490" s="5"/>
      <c r="L12490" s="5"/>
      <c r="M12490" s="6"/>
      <c r="N12490" s="6"/>
      <c r="O12490" s="7"/>
      <c r="P12490" s="6"/>
      <c r="Q12490" s="6"/>
    </row>
    <row r="12491" spans="2:17" s="2" customFormat="1" x14ac:dyDescent="0.25">
      <c r="B12491" s="1"/>
      <c r="C12491" s="1"/>
      <c r="D12491" s="1"/>
      <c r="I12491" s="1"/>
      <c r="J12491" s="5"/>
      <c r="K12491" s="5"/>
      <c r="L12491" s="5"/>
      <c r="M12491" s="6"/>
      <c r="N12491" s="6"/>
      <c r="O12491" s="7"/>
      <c r="P12491" s="6"/>
      <c r="Q12491" s="6"/>
    </row>
    <row r="12492" spans="2:17" s="2" customFormat="1" x14ac:dyDescent="0.25">
      <c r="B12492" s="1"/>
      <c r="C12492" s="1"/>
      <c r="D12492" s="1"/>
      <c r="I12492" s="1"/>
      <c r="J12492" s="5"/>
      <c r="K12492" s="5"/>
      <c r="L12492" s="5"/>
      <c r="M12492" s="6"/>
      <c r="N12492" s="6"/>
      <c r="O12492" s="7"/>
      <c r="P12492" s="6"/>
      <c r="Q12492" s="6"/>
    </row>
    <row r="12493" spans="2:17" s="2" customFormat="1" x14ac:dyDescent="0.25">
      <c r="B12493" s="1"/>
      <c r="C12493" s="1"/>
      <c r="D12493" s="1"/>
      <c r="I12493" s="1"/>
      <c r="J12493" s="5"/>
      <c r="K12493" s="5"/>
      <c r="L12493" s="5"/>
      <c r="M12493" s="6"/>
      <c r="N12493" s="6"/>
      <c r="O12493" s="7"/>
      <c r="P12493" s="6"/>
      <c r="Q12493" s="6"/>
    </row>
    <row r="12494" spans="2:17" s="2" customFormat="1" x14ac:dyDescent="0.25">
      <c r="B12494" s="1"/>
      <c r="C12494" s="1"/>
      <c r="D12494" s="1"/>
      <c r="I12494" s="1"/>
      <c r="J12494" s="5"/>
      <c r="K12494" s="5"/>
      <c r="L12494" s="5"/>
      <c r="M12494" s="6"/>
      <c r="N12494" s="6"/>
      <c r="O12494" s="7"/>
      <c r="P12494" s="6"/>
      <c r="Q12494" s="6"/>
    </row>
    <row r="12495" spans="2:17" s="2" customFormat="1" x14ac:dyDescent="0.25">
      <c r="B12495" s="1"/>
      <c r="C12495" s="1"/>
      <c r="D12495" s="1"/>
      <c r="I12495" s="1"/>
      <c r="J12495" s="5"/>
      <c r="K12495" s="5"/>
      <c r="L12495" s="5"/>
      <c r="M12495" s="6"/>
      <c r="N12495" s="6"/>
      <c r="O12495" s="7"/>
      <c r="P12495" s="6"/>
      <c r="Q12495" s="6"/>
    </row>
    <row r="12496" spans="2:17" s="2" customFormat="1" x14ac:dyDescent="0.25">
      <c r="B12496" s="1"/>
      <c r="C12496" s="1"/>
      <c r="D12496" s="1"/>
      <c r="I12496" s="1"/>
      <c r="J12496" s="5"/>
      <c r="K12496" s="5"/>
      <c r="L12496" s="5"/>
      <c r="M12496" s="6"/>
      <c r="N12496" s="6"/>
      <c r="O12496" s="7"/>
      <c r="P12496" s="6"/>
      <c r="Q12496" s="6"/>
    </row>
    <row r="12497" spans="2:17" s="2" customFormat="1" x14ac:dyDescent="0.25">
      <c r="B12497" s="1"/>
      <c r="C12497" s="1"/>
      <c r="D12497" s="1"/>
      <c r="I12497" s="1"/>
      <c r="J12497" s="5"/>
      <c r="K12497" s="5"/>
      <c r="L12497" s="5"/>
      <c r="M12497" s="6"/>
      <c r="N12497" s="6"/>
      <c r="O12497" s="7"/>
      <c r="P12497" s="6"/>
      <c r="Q12497" s="6"/>
    </row>
    <row r="12498" spans="2:17" s="2" customFormat="1" x14ac:dyDescent="0.25">
      <c r="B12498" s="1"/>
      <c r="C12498" s="1"/>
      <c r="D12498" s="1"/>
      <c r="I12498" s="1"/>
      <c r="J12498" s="5"/>
      <c r="K12498" s="5"/>
      <c r="L12498" s="5"/>
      <c r="M12498" s="6"/>
      <c r="N12498" s="6"/>
      <c r="O12498" s="7"/>
      <c r="P12498" s="6"/>
      <c r="Q12498" s="6"/>
    </row>
    <row r="12499" spans="2:17" s="2" customFormat="1" x14ac:dyDescent="0.25">
      <c r="B12499" s="1"/>
      <c r="C12499" s="1"/>
      <c r="D12499" s="1"/>
      <c r="I12499" s="1"/>
      <c r="J12499" s="5"/>
      <c r="K12499" s="5"/>
      <c r="L12499" s="5"/>
      <c r="M12499" s="6"/>
      <c r="N12499" s="6"/>
      <c r="O12499" s="7"/>
      <c r="P12499" s="6"/>
      <c r="Q12499" s="6"/>
    </row>
    <row r="12500" spans="2:17" s="2" customFormat="1" x14ac:dyDescent="0.25">
      <c r="B12500" s="1"/>
      <c r="C12500" s="1"/>
      <c r="D12500" s="1"/>
      <c r="I12500" s="1"/>
      <c r="J12500" s="5"/>
      <c r="K12500" s="5"/>
      <c r="L12500" s="5"/>
      <c r="M12500" s="6"/>
      <c r="N12500" s="6"/>
      <c r="O12500" s="7"/>
      <c r="P12500" s="6"/>
      <c r="Q12500" s="6"/>
    </row>
    <row r="12501" spans="2:17" s="2" customFormat="1" x14ac:dyDescent="0.25">
      <c r="B12501" s="1"/>
      <c r="C12501" s="1"/>
      <c r="D12501" s="1"/>
      <c r="I12501" s="1"/>
      <c r="J12501" s="5"/>
      <c r="K12501" s="5"/>
      <c r="L12501" s="5"/>
      <c r="M12501" s="6"/>
      <c r="N12501" s="6"/>
      <c r="O12501" s="7"/>
      <c r="P12501" s="6"/>
      <c r="Q12501" s="6"/>
    </row>
    <row r="12502" spans="2:17" s="2" customFormat="1" x14ac:dyDescent="0.25">
      <c r="B12502" s="1"/>
      <c r="C12502" s="1"/>
      <c r="D12502" s="1"/>
      <c r="I12502" s="1"/>
      <c r="J12502" s="5"/>
      <c r="K12502" s="5"/>
      <c r="L12502" s="5"/>
      <c r="M12502" s="6"/>
      <c r="N12502" s="6"/>
      <c r="O12502" s="7"/>
      <c r="P12502" s="6"/>
      <c r="Q12502" s="6"/>
    </row>
    <row r="12503" spans="2:17" s="2" customFormat="1" x14ac:dyDescent="0.25">
      <c r="B12503" s="1"/>
      <c r="C12503" s="1"/>
      <c r="D12503" s="1"/>
      <c r="I12503" s="1"/>
      <c r="J12503" s="5"/>
      <c r="K12503" s="5"/>
      <c r="L12503" s="5"/>
      <c r="M12503" s="6"/>
      <c r="N12503" s="6"/>
      <c r="O12503" s="7"/>
      <c r="P12503" s="6"/>
      <c r="Q12503" s="6"/>
    </row>
    <row r="12504" spans="2:17" s="2" customFormat="1" x14ac:dyDescent="0.25">
      <c r="B12504" s="1"/>
      <c r="C12504" s="1"/>
      <c r="D12504" s="1"/>
      <c r="I12504" s="1"/>
      <c r="J12504" s="5"/>
      <c r="K12504" s="5"/>
      <c r="L12504" s="5"/>
      <c r="M12504" s="6"/>
      <c r="N12504" s="6"/>
      <c r="O12504" s="7"/>
      <c r="P12504" s="6"/>
      <c r="Q12504" s="6"/>
    </row>
    <row r="12505" spans="2:17" s="2" customFormat="1" x14ac:dyDescent="0.25">
      <c r="B12505" s="1"/>
      <c r="C12505" s="1"/>
      <c r="D12505" s="1"/>
      <c r="I12505" s="1"/>
      <c r="J12505" s="5"/>
      <c r="K12505" s="5"/>
      <c r="L12505" s="5"/>
      <c r="M12505" s="6"/>
      <c r="N12505" s="6"/>
      <c r="O12505" s="7"/>
      <c r="P12505" s="6"/>
      <c r="Q12505" s="6"/>
    </row>
    <row r="12506" spans="2:17" s="2" customFormat="1" x14ac:dyDescent="0.25">
      <c r="B12506" s="1"/>
      <c r="C12506" s="1"/>
      <c r="D12506" s="1"/>
      <c r="I12506" s="1"/>
      <c r="J12506" s="5"/>
      <c r="K12506" s="5"/>
      <c r="L12506" s="5"/>
      <c r="M12506" s="6"/>
      <c r="N12506" s="6"/>
      <c r="O12506" s="7"/>
      <c r="P12506" s="6"/>
      <c r="Q12506" s="6"/>
    </row>
    <row r="12507" spans="2:17" s="2" customFormat="1" x14ac:dyDescent="0.25">
      <c r="B12507" s="1"/>
      <c r="C12507" s="1"/>
      <c r="D12507" s="1"/>
      <c r="I12507" s="1"/>
      <c r="J12507" s="5"/>
      <c r="K12507" s="5"/>
      <c r="L12507" s="5"/>
      <c r="M12507" s="6"/>
      <c r="N12507" s="6"/>
      <c r="O12507" s="7"/>
      <c r="P12507" s="6"/>
      <c r="Q12507" s="6"/>
    </row>
    <row r="12508" spans="2:17" s="2" customFormat="1" x14ac:dyDescent="0.25">
      <c r="B12508" s="1"/>
      <c r="C12508" s="1"/>
      <c r="D12508" s="1"/>
      <c r="I12508" s="1"/>
      <c r="J12508" s="5"/>
      <c r="K12508" s="5"/>
      <c r="L12508" s="5"/>
      <c r="M12508" s="6"/>
      <c r="N12508" s="6"/>
      <c r="O12508" s="7"/>
      <c r="P12508" s="6"/>
      <c r="Q12508" s="6"/>
    </row>
    <row r="12509" spans="2:17" s="2" customFormat="1" x14ac:dyDescent="0.25">
      <c r="B12509" s="1"/>
      <c r="C12509" s="1"/>
      <c r="D12509" s="1"/>
      <c r="I12509" s="1"/>
      <c r="J12509" s="5"/>
      <c r="K12509" s="5"/>
      <c r="L12509" s="5"/>
      <c r="M12509" s="6"/>
      <c r="N12509" s="6"/>
      <c r="O12509" s="7"/>
      <c r="P12509" s="6"/>
      <c r="Q12509" s="6"/>
    </row>
    <row r="12510" spans="2:17" s="2" customFormat="1" x14ac:dyDescent="0.25">
      <c r="B12510" s="1"/>
      <c r="C12510" s="1"/>
      <c r="D12510" s="1"/>
      <c r="I12510" s="1"/>
      <c r="J12510" s="5"/>
      <c r="K12510" s="5"/>
      <c r="L12510" s="5"/>
      <c r="M12510" s="6"/>
      <c r="N12510" s="6"/>
      <c r="O12510" s="7"/>
      <c r="P12510" s="6"/>
      <c r="Q12510" s="6"/>
    </row>
    <row r="12511" spans="2:17" s="2" customFormat="1" x14ac:dyDescent="0.25">
      <c r="B12511" s="1"/>
      <c r="C12511" s="1"/>
      <c r="D12511" s="1"/>
      <c r="I12511" s="1"/>
      <c r="J12511" s="5"/>
      <c r="K12511" s="5"/>
      <c r="L12511" s="5"/>
      <c r="M12511" s="6"/>
      <c r="N12511" s="6"/>
      <c r="O12511" s="7"/>
      <c r="P12511" s="6"/>
      <c r="Q12511" s="6"/>
    </row>
    <row r="12512" spans="2:17" s="2" customFormat="1" x14ac:dyDescent="0.25">
      <c r="B12512" s="1"/>
      <c r="C12512" s="1"/>
      <c r="D12512" s="1"/>
      <c r="I12512" s="1"/>
      <c r="J12512" s="5"/>
      <c r="K12512" s="5"/>
      <c r="L12512" s="5"/>
      <c r="M12512" s="6"/>
      <c r="N12512" s="6"/>
      <c r="O12512" s="7"/>
      <c r="P12512" s="6"/>
      <c r="Q12512" s="6"/>
    </row>
    <row r="12513" spans="2:17" s="2" customFormat="1" x14ac:dyDescent="0.25">
      <c r="B12513" s="1"/>
      <c r="C12513" s="1"/>
      <c r="D12513" s="1"/>
      <c r="I12513" s="1"/>
      <c r="J12513" s="5"/>
      <c r="K12513" s="5"/>
      <c r="L12513" s="5"/>
      <c r="M12513" s="6"/>
      <c r="N12513" s="6"/>
      <c r="O12513" s="7"/>
      <c r="P12513" s="6"/>
      <c r="Q12513" s="6"/>
    </row>
    <row r="12514" spans="2:17" s="2" customFormat="1" x14ac:dyDescent="0.25">
      <c r="B12514" s="1"/>
      <c r="C12514" s="1"/>
      <c r="D12514" s="1"/>
      <c r="I12514" s="1"/>
      <c r="J12514" s="5"/>
      <c r="K12514" s="5"/>
      <c r="L12514" s="5"/>
      <c r="M12514" s="6"/>
      <c r="N12514" s="6"/>
      <c r="O12514" s="7"/>
      <c r="P12514" s="6"/>
      <c r="Q12514" s="6"/>
    </row>
    <row r="12515" spans="2:17" s="2" customFormat="1" x14ac:dyDescent="0.25">
      <c r="B12515" s="1"/>
      <c r="C12515" s="1"/>
      <c r="D12515" s="1"/>
      <c r="I12515" s="1"/>
      <c r="J12515" s="5"/>
      <c r="K12515" s="5"/>
      <c r="L12515" s="5"/>
      <c r="M12515" s="6"/>
      <c r="N12515" s="6"/>
      <c r="O12515" s="7"/>
      <c r="P12515" s="6"/>
      <c r="Q12515" s="6"/>
    </row>
    <row r="12516" spans="2:17" s="2" customFormat="1" x14ac:dyDescent="0.25">
      <c r="B12516" s="1"/>
      <c r="C12516" s="1"/>
      <c r="D12516" s="1"/>
      <c r="I12516" s="1"/>
      <c r="J12516" s="5"/>
      <c r="K12516" s="5"/>
      <c r="L12516" s="5"/>
      <c r="M12516" s="6"/>
      <c r="N12516" s="6"/>
      <c r="O12516" s="7"/>
      <c r="P12516" s="6"/>
      <c r="Q12516" s="6"/>
    </row>
    <row r="12517" spans="2:17" s="2" customFormat="1" x14ac:dyDescent="0.25">
      <c r="B12517" s="1"/>
      <c r="C12517" s="1"/>
      <c r="D12517" s="1"/>
      <c r="I12517" s="1"/>
      <c r="J12517" s="5"/>
      <c r="K12517" s="5"/>
      <c r="L12517" s="5"/>
      <c r="M12517" s="6"/>
      <c r="N12517" s="6"/>
      <c r="O12517" s="7"/>
      <c r="P12517" s="6"/>
      <c r="Q12517" s="6"/>
    </row>
    <row r="12518" spans="2:17" s="2" customFormat="1" x14ac:dyDescent="0.25">
      <c r="B12518" s="1"/>
      <c r="C12518" s="1"/>
      <c r="D12518" s="1"/>
      <c r="I12518" s="1"/>
      <c r="J12518" s="5"/>
      <c r="K12518" s="5"/>
      <c r="L12518" s="5"/>
      <c r="M12518" s="6"/>
      <c r="N12518" s="6"/>
      <c r="O12518" s="7"/>
      <c r="P12518" s="6"/>
      <c r="Q12518" s="6"/>
    </row>
    <row r="12519" spans="2:17" s="2" customFormat="1" x14ac:dyDescent="0.25">
      <c r="B12519" s="1"/>
      <c r="C12519" s="1"/>
      <c r="D12519" s="1"/>
      <c r="I12519" s="1"/>
      <c r="J12519" s="5"/>
      <c r="K12519" s="5"/>
      <c r="L12519" s="5"/>
      <c r="M12519" s="6"/>
      <c r="N12519" s="6"/>
      <c r="O12519" s="7"/>
      <c r="P12519" s="6"/>
      <c r="Q12519" s="6"/>
    </row>
    <row r="12520" spans="2:17" s="2" customFormat="1" x14ac:dyDescent="0.25">
      <c r="B12520" s="1"/>
      <c r="C12520" s="1"/>
      <c r="D12520" s="1"/>
      <c r="I12520" s="1"/>
      <c r="J12520" s="5"/>
      <c r="K12520" s="5"/>
      <c r="L12520" s="5"/>
      <c r="M12520" s="6"/>
      <c r="N12520" s="6"/>
      <c r="O12520" s="7"/>
      <c r="P12520" s="6"/>
      <c r="Q12520" s="6"/>
    </row>
    <row r="12521" spans="2:17" s="2" customFormat="1" x14ac:dyDescent="0.25">
      <c r="B12521" s="1"/>
      <c r="C12521" s="1"/>
      <c r="D12521" s="1"/>
      <c r="I12521" s="1"/>
      <c r="J12521" s="5"/>
      <c r="K12521" s="5"/>
      <c r="L12521" s="5"/>
      <c r="M12521" s="6"/>
      <c r="N12521" s="6"/>
      <c r="O12521" s="7"/>
      <c r="P12521" s="6"/>
      <c r="Q12521" s="6"/>
    </row>
    <row r="12522" spans="2:17" s="2" customFormat="1" x14ac:dyDescent="0.25">
      <c r="B12522" s="1"/>
      <c r="C12522" s="1"/>
      <c r="D12522" s="1"/>
      <c r="I12522" s="1"/>
      <c r="J12522" s="5"/>
      <c r="K12522" s="5"/>
      <c r="L12522" s="5"/>
      <c r="M12522" s="6"/>
      <c r="N12522" s="6"/>
      <c r="O12522" s="7"/>
      <c r="P12522" s="6"/>
      <c r="Q12522" s="6"/>
    </row>
    <row r="12523" spans="2:17" s="2" customFormat="1" x14ac:dyDescent="0.25">
      <c r="B12523" s="1"/>
      <c r="C12523" s="1"/>
      <c r="D12523" s="1"/>
      <c r="I12523" s="1"/>
      <c r="J12523" s="5"/>
      <c r="K12523" s="5"/>
      <c r="L12523" s="5"/>
      <c r="M12523" s="6"/>
      <c r="N12523" s="6"/>
      <c r="O12523" s="7"/>
      <c r="P12523" s="6"/>
      <c r="Q12523" s="6"/>
    </row>
    <row r="12524" spans="2:17" s="2" customFormat="1" x14ac:dyDescent="0.25">
      <c r="B12524" s="1"/>
      <c r="C12524" s="1"/>
      <c r="D12524" s="1"/>
      <c r="I12524" s="1"/>
      <c r="J12524" s="5"/>
      <c r="K12524" s="5"/>
      <c r="L12524" s="5"/>
      <c r="M12524" s="6"/>
      <c r="N12524" s="6"/>
      <c r="O12524" s="7"/>
      <c r="P12524" s="6"/>
      <c r="Q12524" s="6"/>
    </row>
    <row r="12525" spans="2:17" s="2" customFormat="1" x14ac:dyDescent="0.25">
      <c r="B12525" s="1"/>
      <c r="C12525" s="1"/>
      <c r="D12525" s="1"/>
      <c r="I12525" s="1"/>
      <c r="J12525" s="5"/>
      <c r="K12525" s="5"/>
      <c r="L12525" s="5"/>
      <c r="M12525" s="6"/>
      <c r="N12525" s="6"/>
      <c r="O12525" s="7"/>
      <c r="P12525" s="6"/>
      <c r="Q12525" s="6"/>
    </row>
    <row r="12526" spans="2:17" s="2" customFormat="1" x14ac:dyDescent="0.25">
      <c r="B12526" s="1"/>
      <c r="C12526" s="1"/>
      <c r="D12526" s="1"/>
      <c r="I12526" s="1"/>
      <c r="J12526" s="5"/>
      <c r="K12526" s="5"/>
      <c r="L12526" s="5"/>
      <c r="M12526" s="6"/>
      <c r="N12526" s="6"/>
      <c r="O12526" s="7"/>
      <c r="P12526" s="6"/>
      <c r="Q12526" s="6"/>
    </row>
    <row r="12527" spans="2:17" s="2" customFormat="1" x14ac:dyDescent="0.25">
      <c r="B12527" s="1"/>
      <c r="C12527" s="1"/>
      <c r="D12527" s="1"/>
      <c r="I12527" s="1"/>
      <c r="J12527" s="5"/>
      <c r="K12527" s="5"/>
      <c r="L12527" s="5"/>
      <c r="M12527" s="6"/>
      <c r="N12527" s="6"/>
      <c r="O12527" s="7"/>
      <c r="P12527" s="6"/>
      <c r="Q12527" s="6"/>
    </row>
    <row r="12528" spans="2:17" s="2" customFormat="1" x14ac:dyDescent="0.25">
      <c r="B12528" s="1"/>
      <c r="C12528" s="1"/>
      <c r="D12528" s="1"/>
      <c r="I12528" s="1"/>
      <c r="J12528" s="5"/>
      <c r="K12528" s="5"/>
      <c r="L12528" s="5"/>
      <c r="M12528" s="6"/>
      <c r="N12528" s="6"/>
      <c r="O12528" s="7"/>
      <c r="P12528" s="6"/>
      <c r="Q12528" s="6"/>
    </row>
    <row r="12529" spans="2:17" s="2" customFormat="1" x14ac:dyDescent="0.25">
      <c r="B12529" s="1"/>
      <c r="C12529" s="1"/>
      <c r="D12529" s="1"/>
      <c r="I12529" s="1"/>
      <c r="J12529" s="5"/>
      <c r="K12529" s="5"/>
      <c r="L12529" s="5"/>
      <c r="M12529" s="6"/>
      <c r="N12529" s="6"/>
      <c r="O12529" s="7"/>
      <c r="P12529" s="6"/>
      <c r="Q12529" s="6"/>
    </row>
    <row r="12530" spans="2:17" s="2" customFormat="1" x14ac:dyDescent="0.25">
      <c r="B12530" s="1"/>
      <c r="C12530" s="1"/>
      <c r="D12530" s="1"/>
      <c r="I12530" s="1"/>
      <c r="J12530" s="5"/>
      <c r="K12530" s="5"/>
      <c r="L12530" s="5"/>
      <c r="M12530" s="6"/>
      <c r="N12530" s="6"/>
      <c r="O12530" s="7"/>
      <c r="P12530" s="6"/>
      <c r="Q12530" s="6"/>
    </row>
    <row r="12531" spans="2:17" s="2" customFormat="1" x14ac:dyDescent="0.25">
      <c r="B12531" s="1"/>
      <c r="C12531" s="1"/>
      <c r="D12531" s="1"/>
      <c r="I12531" s="1"/>
      <c r="J12531" s="5"/>
      <c r="K12531" s="5"/>
      <c r="L12531" s="5"/>
      <c r="M12531" s="6"/>
      <c r="N12531" s="6"/>
      <c r="O12531" s="7"/>
      <c r="P12531" s="6"/>
      <c r="Q12531" s="6"/>
    </row>
    <row r="12532" spans="2:17" s="2" customFormat="1" x14ac:dyDescent="0.25">
      <c r="B12532" s="1"/>
      <c r="C12532" s="1"/>
      <c r="D12532" s="1"/>
      <c r="I12532" s="1"/>
      <c r="J12532" s="5"/>
      <c r="K12532" s="5"/>
      <c r="L12532" s="5"/>
      <c r="M12532" s="6"/>
      <c r="N12532" s="6"/>
      <c r="O12532" s="7"/>
      <c r="P12532" s="6"/>
      <c r="Q12532" s="6"/>
    </row>
    <row r="12533" spans="2:17" s="2" customFormat="1" x14ac:dyDescent="0.25">
      <c r="B12533" s="1"/>
      <c r="C12533" s="1"/>
      <c r="D12533" s="1"/>
      <c r="I12533" s="1"/>
      <c r="J12533" s="5"/>
      <c r="K12533" s="5"/>
      <c r="L12533" s="5"/>
      <c r="M12533" s="6"/>
      <c r="N12533" s="6"/>
      <c r="O12533" s="7"/>
      <c r="P12533" s="6"/>
      <c r="Q12533" s="6"/>
    </row>
    <row r="12534" spans="2:17" s="2" customFormat="1" x14ac:dyDescent="0.25">
      <c r="B12534" s="1"/>
      <c r="C12534" s="1"/>
      <c r="D12534" s="1"/>
      <c r="I12534" s="1"/>
      <c r="J12534" s="5"/>
      <c r="K12534" s="5"/>
      <c r="L12534" s="5"/>
      <c r="M12534" s="6"/>
      <c r="N12534" s="6"/>
      <c r="O12534" s="7"/>
      <c r="P12534" s="6"/>
      <c r="Q12534" s="6"/>
    </row>
    <row r="12535" spans="2:17" s="2" customFormat="1" x14ac:dyDescent="0.25">
      <c r="B12535" s="1"/>
      <c r="C12535" s="1"/>
      <c r="D12535" s="1"/>
      <c r="I12535" s="1"/>
      <c r="J12535" s="5"/>
      <c r="K12535" s="5"/>
      <c r="L12535" s="5"/>
      <c r="M12535" s="6"/>
      <c r="N12535" s="6"/>
      <c r="O12535" s="7"/>
      <c r="P12535" s="6"/>
      <c r="Q12535" s="6"/>
    </row>
    <row r="12536" spans="2:17" s="2" customFormat="1" x14ac:dyDescent="0.25">
      <c r="B12536" s="1"/>
      <c r="C12536" s="1"/>
      <c r="D12536" s="1"/>
      <c r="I12536" s="1"/>
      <c r="J12536" s="5"/>
      <c r="K12536" s="5"/>
      <c r="L12536" s="5"/>
      <c r="M12536" s="6"/>
      <c r="N12536" s="6"/>
      <c r="O12536" s="7"/>
      <c r="P12536" s="6"/>
      <c r="Q12536" s="6"/>
    </row>
    <row r="12537" spans="2:17" s="2" customFormat="1" x14ac:dyDescent="0.25">
      <c r="B12537" s="1"/>
      <c r="C12537" s="1"/>
      <c r="D12537" s="1"/>
      <c r="I12537" s="1"/>
      <c r="J12537" s="5"/>
      <c r="K12537" s="5"/>
      <c r="L12537" s="5"/>
      <c r="M12537" s="6"/>
      <c r="N12537" s="6"/>
      <c r="O12537" s="7"/>
      <c r="P12537" s="6"/>
      <c r="Q12537" s="6"/>
    </row>
    <row r="12538" spans="2:17" s="2" customFormat="1" x14ac:dyDescent="0.25">
      <c r="B12538" s="1"/>
      <c r="C12538" s="1"/>
      <c r="D12538" s="1"/>
      <c r="I12538" s="1"/>
      <c r="J12538" s="5"/>
      <c r="K12538" s="5"/>
      <c r="L12538" s="5"/>
      <c r="M12538" s="6"/>
      <c r="N12538" s="6"/>
      <c r="O12538" s="7"/>
      <c r="P12538" s="6"/>
      <c r="Q12538" s="6"/>
    </row>
    <row r="12539" spans="2:17" s="2" customFormat="1" x14ac:dyDescent="0.25">
      <c r="B12539" s="1"/>
      <c r="C12539" s="1"/>
      <c r="D12539" s="1"/>
      <c r="I12539" s="1"/>
      <c r="J12539" s="5"/>
      <c r="K12539" s="5"/>
      <c r="L12539" s="5"/>
      <c r="M12539" s="6"/>
      <c r="N12539" s="6"/>
      <c r="O12539" s="7"/>
      <c r="P12539" s="6"/>
      <c r="Q12539" s="6"/>
    </row>
    <row r="12540" spans="2:17" s="2" customFormat="1" x14ac:dyDescent="0.25">
      <c r="B12540" s="1"/>
      <c r="C12540" s="1"/>
      <c r="D12540" s="1"/>
      <c r="I12540" s="1"/>
      <c r="J12540" s="5"/>
      <c r="K12540" s="5"/>
      <c r="L12540" s="5"/>
      <c r="M12540" s="6"/>
      <c r="N12540" s="6"/>
      <c r="O12540" s="7"/>
      <c r="P12540" s="6"/>
      <c r="Q12540" s="6"/>
    </row>
    <row r="12541" spans="2:17" s="2" customFormat="1" x14ac:dyDescent="0.25">
      <c r="B12541" s="1"/>
      <c r="C12541" s="1"/>
      <c r="D12541" s="1"/>
      <c r="I12541" s="1"/>
      <c r="J12541" s="5"/>
      <c r="K12541" s="5"/>
      <c r="L12541" s="5"/>
      <c r="M12541" s="6"/>
      <c r="N12541" s="6"/>
      <c r="O12541" s="7"/>
      <c r="P12541" s="6"/>
      <c r="Q12541" s="6"/>
    </row>
    <row r="12542" spans="2:17" s="2" customFormat="1" x14ac:dyDescent="0.25">
      <c r="B12542" s="1"/>
      <c r="C12542" s="1"/>
      <c r="D12542" s="1"/>
      <c r="I12542" s="1"/>
      <c r="J12542" s="5"/>
      <c r="K12542" s="5"/>
      <c r="L12542" s="5"/>
      <c r="M12542" s="6"/>
      <c r="N12542" s="6"/>
      <c r="O12542" s="7"/>
      <c r="P12542" s="6"/>
      <c r="Q12542" s="6"/>
    </row>
    <row r="12543" spans="2:17" s="2" customFormat="1" x14ac:dyDescent="0.25">
      <c r="B12543" s="1"/>
      <c r="C12543" s="1"/>
      <c r="D12543" s="1"/>
      <c r="I12543" s="1"/>
      <c r="J12543" s="5"/>
      <c r="K12543" s="5"/>
      <c r="L12543" s="5"/>
      <c r="M12543" s="6"/>
      <c r="N12543" s="6"/>
      <c r="O12543" s="7"/>
      <c r="P12543" s="6"/>
      <c r="Q12543" s="6"/>
    </row>
    <row r="12544" spans="2:17" s="2" customFormat="1" x14ac:dyDescent="0.25">
      <c r="B12544" s="1"/>
      <c r="C12544" s="1"/>
      <c r="D12544" s="1"/>
      <c r="I12544" s="1"/>
      <c r="J12544" s="5"/>
      <c r="K12544" s="5"/>
      <c r="L12544" s="5"/>
      <c r="M12544" s="6"/>
      <c r="N12544" s="6"/>
      <c r="O12544" s="7"/>
      <c r="P12544" s="6"/>
      <c r="Q12544" s="6"/>
    </row>
    <row r="12545" spans="2:17" s="2" customFormat="1" x14ac:dyDescent="0.25">
      <c r="B12545" s="1"/>
      <c r="C12545" s="1"/>
      <c r="D12545" s="1"/>
      <c r="I12545" s="1"/>
      <c r="J12545" s="5"/>
      <c r="K12545" s="5"/>
      <c r="L12545" s="5"/>
      <c r="M12545" s="6"/>
      <c r="N12545" s="6"/>
      <c r="O12545" s="7"/>
      <c r="P12545" s="6"/>
      <c r="Q12545" s="6"/>
    </row>
    <row r="12546" spans="2:17" s="2" customFormat="1" x14ac:dyDescent="0.25">
      <c r="B12546" s="1"/>
      <c r="C12546" s="1"/>
      <c r="D12546" s="1"/>
      <c r="I12546" s="1"/>
      <c r="J12546" s="5"/>
      <c r="K12546" s="5"/>
      <c r="L12546" s="5"/>
      <c r="M12546" s="6"/>
      <c r="N12546" s="6"/>
      <c r="O12546" s="7"/>
      <c r="P12546" s="6"/>
      <c r="Q12546" s="6"/>
    </row>
    <row r="12547" spans="2:17" s="2" customFormat="1" x14ac:dyDescent="0.25">
      <c r="B12547" s="1"/>
      <c r="C12547" s="1"/>
      <c r="D12547" s="1"/>
      <c r="I12547" s="1"/>
      <c r="J12547" s="5"/>
      <c r="K12547" s="5"/>
      <c r="L12547" s="5"/>
      <c r="M12547" s="6"/>
      <c r="N12547" s="6"/>
      <c r="O12547" s="7"/>
      <c r="P12547" s="6"/>
      <c r="Q12547" s="6"/>
    </row>
    <row r="12548" spans="2:17" s="2" customFormat="1" x14ac:dyDescent="0.25">
      <c r="B12548" s="1"/>
      <c r="C12548" s="1"/>
      <c r="D12548" s="1"/>
      <c r="I12548" s="1"/>
      <c r="J12548" s="5"/>
      <c r="K12548" s="5"/>
      <c r="L12548" s="5"/>
      <c r="M12548" s="6"/>
      <c r="N12548" s="6"/>
      <c r="O12548" s="7"/>
      <c r="P12548" s="6"/>
      <c r="Q12548" s="6"/>
    </row>
    <row r="12549" spans="2:17" s="2" customFormat="1" x14ac:dyDescent="0.25">
      <c r="B12549" s="1"/>
      <c r="C12549" s="1"/>
      <c r="D12549" s="1"/>
      <c r="I12549" s="1"/>
      <c r="J12549" s="5"/>
      <c r="K12549" s="5"/>
      <c r="L12549" s="5"/>
      <c r="M12549" s="6"/>
      <c r="N12549" s="6"/>
      <c r="O12549" s="7"/>
      <c r="P12549" s="6"/>
      <c r="Q12549" s="6"/>
    </row>
    <row r="12550" spans="2:17" s="2" customFormat="1" x14ac:dyDescent="0.25">
      <c r="B12550" s="1"/>
      <c r="C12550" s="1"/>
      <c r="D12550" s="1"/>
      <c r="I12550" s="1"/>
      <c r="J12550" s="5"/>
      <c r="K12550" s="5"/>
      <c r="L12550" s="5"/>
      <c r="M12550" s="6"/>
      <c r="N12550" s="6"/>
      <c r="O12550" s="7"/>
      <c r="P12550" s="6"/>
      <c r="Q12550" s="6"/>
    </row>
    <row r="12551" spans="2:17" s="2" customFormat="1" x14ac:dyDescent="0.25">
      <c r="B12551" s="1"/>
      <c r="C12551" s="1"/>
      <c r="D12551" s="1"/>
      <c r="I12551" s="1"/>
      <c r="J12551" s="5"/>
      <c r="K12551" s="5"/>
      <c r="L12551" s="5"/>
      <c r="M12551" s="6"/>
      <c r="N12551" s="6"/>
      <c r="O12551" s="7"/>
      <c r="P12551" s="6"/>
      <c r="Q12551" s="6"/>
    </row>
    <row r="12552" spans="2:17" s="2" customFormat="1" x14ac:dyDescent="0.25">
      <c r="B12552" s="1"/>
      <c r="C12552" s="1"/>
      <c r="D12552" s="1"/>
      <c r="I12552" s="1"/>
      <c r="J12552" s="5"/>
      <c r="K12552" s="5"/>
      <c r="L12552" s="5"/>
      <c r="M12552" s="6"/>
      <c r="N12552" s="6"/>
      <c r="O12552" s="7"/>
      <c r="P12552" s="6"/>
      <c r="Q12552" s="6"/>
    </row>
    <row r="12553" spans="2:17" s="2" customFormat="1" x14ac:dyDescent="0.25">
      <c r="B12553" s="1"/>
      <c r="C12553" s="1"/>
      <c r="D12553" s="1"/>
      <c r="I12553" s="1"/>
      <c r="J12553" s="5"/>
      <c r="K12553" s="5"/>
      <c r="L12553" s="5"/>
      <c r="M12553" s="6"/>
      <c r="N12553" s="6"/>
      <c r="O12553" s="7"/>
      <c r="P12553" s="6"/>
      <c r="Q12553" s="6"/>
    </row>
    <row r="12554" spans="2:17" s="2" customFormat="1" x14ac:dyDescent="0.25">
      <c r="B12554" s="1"/>
      <c r="C12554" s="1"/>
      <c r="D12554" s="1"/>
      <c r="I12554" s="1"/>
      <c r="J12554" s="5"/>
      <c r="K12554" s="5"/>
      <c r="L12554" s="5"/>
      <c r="M12554" s="6"/>
      <c r="N12554" s="6"/>
      <c r="O12554" s="7"/>
      <c r="P12554" s="6"/>
      <c r="Q12554" s="6"/>
    </row>
    <row r="12555" spans="2:17" s="2" customFormat="1" x14ac:dyDescent="0.25">
      <c r="B12555" s="1"/>
      <c r="C12555" s="1"/>
      <c r="D12555" s="1"/>
      <c r="I12555" s="1"/>
      <c r="J12555" s="5"/>
      <c r="K12555" s="5"/>
      <c r="L12555" s="5"/>
      <c r="M12555" s="6"/>
      <c r="N12555" s="6"/>
      <c r="O12555" s="7"/>
      <c r="P12555" s="6"/>
      <c r="Q12555" s="6"/>
    </row>
    <row r="12556" spans="2:17" s="2" customFormat="1" x14ac:dyDescent="0.25">
      <c r="B12556" s="1"/>
      <c r="C12556" s="1"/>
      <c r="D12556" s="1"/>
      <c r="I12556" s="1"/>
      <c r="J12556" s="5"/>
      <c r="K12556" s="5"/>
      <c r="L12556" s="5"/>
      <c r="M12556" s="6"/>
      <c r="N12556" s="6"/>
      <c r="O12556" s="7"/>
      <c r="P12556" s="6"/>
      <c r="Q12556" s="6"/>
    </row>
    <row r="12557" spans="2:17" s="2" customFormat="1" x14ac:dyDescent="0.25">
      <c r="B12557" s="1"/>
      <c r="C12557" s="1"/>
      <c r="D12557" s="1"/>
      <c r="I12557" s="1"/>
      <c r="J12557" s="5"/>
      <c r="K12557" s="5"/>
      <c r="L12557" s="5"/>
      <c r="M12557" s="6"/>
      <c r="N12557" s="6"/>
      <c r="O12557" s="7"/>
      <c r="P12557" s="6"/>
      <c r="Q12557" s="6"/>
    </row>
    <row r="12558" spans="2:17" s="2" customFormat="1" x14ac:dyDescent="0.25">
      <c r="B12558" s="1"/>
      <c r="C12558" s="1"/>
      <c r="D12558" s="1"/>
      <c r="I12558" s="1"/>
      <c r="J12558" s="5"/>
      <c r="K12558" s="5"/>
      <c r="L12558" s="5"/>
      <c r="M12558" s="6"/>
      <c r="N12558" s="6"/>
      <c r="O12558" s="7"/>
      <c r="P12558" s="6"/>
      <c r="Q12558" s="6"/>
    </row>
    <row r="12559" spans="2:17" s="2" customFormat="1" x14ac:dyDescent="0.25">
      <c r="B12559" s="1"/>
      <c r="C12559" s="1"/>
      <c r="D12559" s="1"/>
      <c r="I12559" s="1"/>
      <c r="J12559" s="5"/>
      <c r="K12559" s="5"/>
      <c r="L12559" s="5"/>
      <c r="M12559" s="6"/>
      <c r="N12559" s="6"/>
      <c r="O12559" s="7"/>
      <c r="P12559" s="6"/>
      <c r="Q12559" s="6"/>
    </row>
    <row r="12560" spans="2:17" s="2" customFormat="1" x14ac:dyDescent="0.25">
      <c r="B12560" s="1"/>
      <c r="C12560" s="1"/>
      <c r="D12560" s="1"/>
      <c r="I12560" s="1"/>
      <c r="J12560" s="5"/>
      <c r="K12560" s="5"/>
      <c r="L12560" s="5"/>
      <c r="M12560" s="6"/>
      <c r="N12560" s="6"/>
      <c r="O12560" s="7"/>
      <c r="P12560" s="6"/>
      <c r="Q12560" s="6"/>
    </row>
    <row r="12561" spans="2:17" s="2" customFormat="1" x14ac:dyDescent="0.25">
      <c r="B12561" s="1"/>
      <c r="C12561" s="1"/>
      <c r="D12561" s="1"/>
      <c r="I12561" s="1"/>
      <c r="J12561" s="5"/>
      <c r="K12561" s="5"/>
      <c r="L12561" s="5"/>
      <c r="M12561" s="6"/>
      <c r="N12561" s="6"/>
      <c r="O12561" s="7"/>
      <c r="P12561" s="6"/>
      <c r="Q12561" s="6"/>
    </row>
    <row r="12562" spans="2:17" s="2" customFormat="1" x14ac:dyDescent="0.25">
      <c r="B12562" s="1"/>
      <c r="C12562" s="1"/>
      <c r="D12562" s="1"/>
      <c r="I12562" s="1"/>
      <c r="J12562" s="5"/>
      <c r="K12562" s="5"/>
      <c r="L12562" s="5"/>
      <c r="M12562" s="6"/>
      <c r="N12562" s="6"/>
      <c r="O12562" s="7"/>
      <c r="P12562" s="6"/>
      <c r="Q12562" s="6"/>
    </row>
    <row r="12563" spans="2:17" s="2" customFormat="1" x14ac:dyDescent="0.25">
      <c r="B12563" s="1"/>
      <c r="C12563" s="1"/>
      <c r="D12563" s="1"/>
      <c r="I12563" s="1"/>
      <c r="J12563" s="5"/>
      <c r="K12563" s="5"/>
      <c r="L12563" s="5"/>
      <c r="M12563" s="6"/>
      <c r="N12563" s="6"/>
      <c r="O12563" s="7"/>
      <c r="P12563" s="6"/>
      <c r="Q12563" s="6"/>
    </row>
    <row r="12564" spans="2:17" s="2" customFormat="1" x14ac:dyDescent="0.25">
      <c r="B12564" s="1"/>
      <c r="C12564" s="1"/>
      <c r="D12564" s="1"/>
      <c r="I12564" s="1"/>
      <c r="J12564" s="5"/>
      <c r="K12564" s="5"/>
      <c r="L12564" s="5"/>
      <c r="M12564" s="6"/>
      <c r="N12564" s="6"/>
      <c r="O12564" s="7"/>
      <c r="P12564" s="6"/>
      <c r="Q12564" s="6"/>
    </row>
    <row r="12565" spans="2:17" s="2" customFormat="1" x14ac:dyDescent="0.25">
      <c r="B12565" s="1"/>
      <c r="C12565" s="1"/>
      <c r="D12565" s="1"/>
      <c r="I12565" s="1"/>
      <c r="J12565" s="5"/>
      <c r="K12565" s="5"/>
      <c r="L12565" s="5"/>
      <c r="M12565" s="6"/>
      <c r="N12565" s="6"/>
      <c r="O12565" s="7"/>
      <c r="P12565" s="6"/>
      <c r="Q12565" s="6"/>
    </row>
    <row r="12566" spans="2:17" s="2" customFormat="1" x14ac:dyDescent="0.25">
      <c r="B12566" s="1"/>
      <c r="C12566" s="1"/>
      <c r="D12566" s="1"/>
      <c r="I12566" s="1"/>
      <c r="J12566" s="5"/>
      <c r="K12566" s="5"/>
      <c r="L12566" s="5"/>
      <c r="M12566" s="6"/>
      <c r="N12566" s="6"/>
      <c r="O12566" s="7"/>
      <c r="P12566" s="6"/>
      <c r="Q12566" s="6"/>
    </row>
    <row r="12567" spans="2:17" s="2" customFormat="1" x14ac:dyDescent="0.25">
      <c r="B12567" s="1"/>
      <c r="C12567" s="1"/>
      <c r="D12567" s="1"/>
      <c r="I12567" s="1"/>
      <c r="J12567" s="5"/>
      <c r="K12567" s="5"/>
      <c r="L12567" s="5"/>
      <c r="M12567" s="6"/>
      <c r="N12567" s="6"/>
      <c r="O12567" s="7"/>
      <c r="P12567" s="6"/>
      <c r="Q12567" s="6"/>
    </row>
    <row r="12568" spans="2:17" s="2" customFormat="1" x14ac:dyDescent="0.25">
      <c r="B12568" s="1"/>
      <c r="C12568" s="1"/>
      <c r="D12568" s="1"/>
      <c r="I12568" s="1"/>
      <c r="J12568" s="5"/>
      <c r="K12568" s="5"/>
      <c r="L12568" s="5"/>
      <c r="M12568" s="6"/>
      <c r="N12568" s="6"/>
      <c r="O12568" s="7"/>
      <c r="P12568" s="6"/>
      <c r="Q12568" s="6"/>
    </row>
    <row r="12569" spans="2:17" s="2" customFormat="1" x14ac:dyDescent="0.25">
      <c r="B12569" s="1"/>
      <c r="C12569" s="1"/>
      <c r="D12569" s="1"/>
      <c r="I12569" s="1"/>
      <c r="J12569" s="5"/>
      <c r="K12569" s="5"/>
      <c r="L12569" s="5"/>
      <c r="M12569" s="6"/>
      <c r="N12569" s="6"/>
      <c r="O12569" s="7"/>
      <c r="P12569" s="6"/>
      <c r="Q12569" s="6"/>
    </row>
    <row r="12570" spans="2:17" s="2" customFormat="1" x14ac:dyDescent="0.25">
      <c r="B12570" s="1"/>
      <c r="C12570" s="1"/>
      <c r="D12570" s="1"/>
      <c r="I12570" s="1"/>
      <c r="J12570" s="5"/>
      <c r="K12570" s="5"/>
      <c r="L12570" s="5"/>
      <c r="M12570" s="6"/>
      <c r="N12570" s="6"/>
      <c r="O12570" s="7"/>
      <c r="P12570" s="6"/>
      <c r="Q12570" s="6"/>
    </row>
    <row r="12571" spans="2:17" s="2" customFormat="1" x14ac:dyDescent="0.25">
      <c r="B12571" s="1"/>
      <c r="C12571" s="1"/>
      <c r="D12571" s="1"/>
      <c r="I12571" s="1"/>
      <c r="J12571" s="5"/>
      <c r="K12571" s="5"/>
      <c r="L12571" s="5"/>
      <c r="M12571" s="6"/>
      <c r="N12571" s="6"/>
      <c r="O12571" s="7"/>
      <c r="P12571" s="6"/>
      <c r="Q12571" s="6"/>
    </row>
    <row r="12572" spans="2:17" s="2" customFormat="1" x14ac:dyDescent="0.25">
      <c r="B12572" s="1"/>
      <c r="C12572" s="1"/>
      <c r="D12572" s="1"/>
      <c r="I12572" s="1"/>
      <c r="J12572" s="5"/>
      <c r="K12572" s="5"/>
      <c r="L12572" s="5"/>
      <c r="M12572" s="6"/>
      <c r="N12572" s="6"/>
      <c r="O12572" s="7"/>
      <c r="P12572" s="6"/>
      <c r="Q12572" s="6"/>
    </row>
    <row r="12573" spans="2:17" s="2" customFormat="1" x14ac:dyDescent="0.25">
      <c r="B12573" s="1"/>
      <c r="C12573" s="1"/>
      <c r="D12573" s="1"/>
      <c r="I12573" s="1"/>
      <c r="J12573" s="5"/>
      <c r="K12573" s="5"/>
      <c r="L12573" s="5"/>
      <c r="M12573" s="6"/>
      <c r="N12573" s="6"/>
      <c r="O12573" s="7"/>
      <c r="P12573" s="6"/>
      <c r="Q12573" s="6"/>
    </row>
    <row r="12574" spans="2:17" s="2" customFormat="1" x14ac:dyDescent="0.25">
      <c r="B12574" s="1"/>
      <c r="C12574" s="1"/>
      <c r="D12574" s="1"/>
      <c r="I12574" s="1"/>
      <c r="J12574" s="5"/>
      <c r="K12574" s="5"/>
      <c r="L12574" s="5"/>
      <c r="M12574" s="6"/>
      <c r="N12574" s="6"/>
      <c r="O12574" s="7"/>
      <c r="P12574" s="6"/>
      <c r="Q12574" s="6"/>
    </row>
    <row r="12575" spans="2:17" s="2" customFormat="1" x14ac:dyDescent="0.25">
      <c r="B12575" s="1"/>
      <c r="C12575" s="1"/>
      <c r="D12575" s="1"/>
      <c r="I12575" s="1"/>
      <c r="J12575" s="5"/>
      <c r="K12575" s="5"/>
      <c r="L12575" s="5"/>
      <c r="M12575" s="6"/>
      <c r="N12575" s="6"/>
      <c r="O12575" s="7"/>
      <c r="P12575" s="6"/>
      <c r="Q12575" s="6"/>
    </row>
    <row r="12576" spans="2:17" s="2" customFormat="1" x14ac:dyDescent="0.25">
      <c r="B12576" s="1"/>
      <c r="C12576" s="1"/>
      <c r="D12576" s="1"/>
      <c r="I12576" s="1"/>
      <c r="J12576" s="5"/>
      <c r="K12576" s="5"/>
      <c r="L12576" s="5"/>
      <c r="M12576" s="6"/>
      <c r="N12576" s="6"/>
      <c r="O12576" s="7"/>
      <c r="P12576" s="6"/>
      <c r="Q12576" s="6"/>
    </row>
    <row r="12577" spans="2:17" s="2" customFormat="1" x14ac:dyDescent="0.25">
      <c r="B12577" s="1"/>
      <c r="C12577" s="1"/>
      <c r="D12577" s="1"/>
      <c r="I12577" s="1"/>
      <c r="J12577" s="5"/>
      <c r="K12577" s="5"/>
      <c r="L12577" s="5"/>
      <c r="M12577" s="6"/>
      <c r="N12577" s="6"/>
      <c r="O12577" s="7"/>
      <c r="P12577" s="6"/>
      <c r="Q12577" s="6"/>
    </row>
    <row r="12578" spans="2:17" s="2" customFormat="1" x14ac:dyDescent="0.25">
      <c r="B12578" s="1"/>
      <c r="C12578" s="1"/>
      <c r="D12578" s="1"/>
      <c r="I12578" s="1"/>
      <c r="J12578" s="5"/>
      <c r="K12578" s="5"/>
      <c r="L12578" s="5"/>
      <c r="M12578" s="6"/>
      <c r="N12578" s="6"/>
      <c r="O12578" s="7"/>
      <c r="P12578" s="6"/>
      <c r="Q12578" s="6"/>
    </row>
    <row r="12579" spans="2:17" s="2" customFormat="1" x14ac:dyDescent="0.25">
      <c r="B12579" s="1"/>
      <c r="C12579" s="1"/>
      <c r="D12579" s="1"/>
      <c r="I12579" s="1"/>
      <c r="J12579" s="5"/>
      <c r="K12579" s="5"/>
      <c r="L12579" s="5"/>
      <c r="M12579" s="6"/>
      <c r="N12579" s="6"/>
      <c r="O12579" s="7"/>
      <c r="P12579" s="6"/>
      <c r="Q12579" s="6"/>
    </row>
    <row r="12580" spans="2:17" s="2" customFormat="1" x14ac:dyDescent="0.25">
      <c r="B12580" s="1"/>
      <c r="C12580" s="1"/>
      <c r="D12580" s="1"/>
      <c r="I12580" s="1"/>
      <c r="J12580" s="5"/>
      <c r="K12580" s="5"/>
      <c r="L12580" s="5"/>
      <c r="M12580" s="6"/>
      <c r="N12580" s="6"/>
      <c r="O12580" s="7"/>
      <c r="P12580" s="6"/>
      <c r="Q12580" s="6"/>
    </row>
    <row r="12581" spans="2:17" s="2" customFormat="1" x14ac:dyDescent="0.25">
      <c r="B12581" s="1"/>
      <c r="C12581" s="1"/>
      <c r="D12581" s="1"/>
      <c r="I12581" s="1"/>
      <c r="J12581" s="5"/>
      <c r="K12581" s="5"/>
      <c r="L12581" s="5"/>
      <c r="M12581" s="6"/>
      <c r="N12581" s="6"/>
      <c r="O12581" s="7"/>
      <c r="P12581" s="6"/>
      <c r="Q12581" s="6"/>
    </row>
    <row r="12582" spans="2:17" s="2" customFormat="1" x14ac:dyDescent="0.25">
      <c r="B12582" s="1"/>
      <c r="C12582" s="1"/>
      <c r="D12582" s="1"/>
      <c r="I12582" s="1"/>
      <c r="J12582" s="5"/>
      <c r="K12582" s="5"/>
      <c r="L12582" s="5"/>
      <c r="M12582" s="6"/>
      <c r="N12582" s="6"/>
      <c r="O12582" s="7"/>
      <c r="P12582" s="6"/>
      <c r="Q12582" s="6"/>
    </row>
    <row r="12583" spans="2:17" s="2" customFormat="1" x14ac:dyDescent="0.25">
      <c r="B12583" s="1"/>
      <c r="C12583" s="1"/>
      <c r="D12583" s="1"/>
      <c r="I12583" s="1"/>
      <c r="J12583" s="5"/>
      <c r="K12583" s="5"/>
      <c r="L12583" s="5"/>
      <c r="M12583" s="6"/>
      <c r="N12583" s="6"/>
      <c r="O12583" s="7"/>
      <c r="P12583" s="6"/>
      <c r="Q12583" s="6"/>
    </row>
    <row r="12584" spans="2:17" s="2" customFormat="1" x14ac:dyDescent="0.25">
      <c r="B12584" s="1"/>
      <c r="C12584" s="1"/>
      <c r="D12584" s="1"/>
      <c r="I12584" s="1"/>
      <c r="J12584" s="5"/>
      <c r="K12584" s="5"/>
      <c r="L12584" s="5"/>
      <c r="M12584" s="6"/>
      <c r="N12584" s="6"/>
      <c r="O12584" s="7"/>
      <c r="P12584" s="6"/>
      <c r="Q12584" s="6"/>
    </row>
    <row r="12585" spans="2:17" s="2" customFormat="1" x14ac:dyDescent="0.25">
      <c r="B12585" s="1"/>
      <c r="C12585" s="1"/>
      <c r="D12585" s="1"/>
      <c r="I12585" s="1"/>
      <c r="J12585" s="5"/>
      <c r="K12585" s="5"/>
      <c r="L12585" s="5"/>
      <c r="M12585" s="6"/>
      <c r="N12585" s="6"/>
      <c r="O12585" s="7"/>
      <c r="P12585" s="6"/>
      <c r="Q12585" s="6"/>
    </row>
    <row r="12586" spans="2:17" s="2" customFormat="1" x14ac:dyDescent="0.25">
      <c r="B12586" s="1"/>
      <c r="C12586" s="1"/>
      <c r="D12586" s="1"/>
      <c r="I12586" s="1"/>
      <c r="J12586" s="5"/>
      <c r="K12586" s="5"/>
      <c r="L12586" s="5"/>
      <c r="M12586" s="6"/>
      <c r="N12586" s="6"/>
      <c r="O12586" s="7"/>
      <c r="P12586" s="6"/>
      <c r="Q12586" s="6"/>
    </row>
    <row r="12587" spans="2:17" s="2" customFormat="1" x14ac:dyDescent="0.25">
      <c r="B12587" s="1"/>
      <c r="C12587" s="1"/>
      <c r="D12587" s="1"/>
      <c r="I12587" s="1"/>
      <c r="J12587" s="5"/>
      <c r="K12587" s="5"/>
      <c r="L12587" s="5"/>
      <c r="M12587" s="6"/>
      <c r="N12587" s="6"/>
      <c r="O12587" s="7"/>
      <c r="P12587" s="6"/>
      <c r="Q12587" s="6"/>
    </row>
    <row r="12588" spans="2:17" s="2" customFormat="1" x14ac:dyDescent="0.25">
      <c r="B12588" s="1"/>
      <c r="C12588" s="1"/>
      <c r="D12588" s="1"/>
      <c r="I12588" s="1"/>
      <c r="J12588" s="5"/>
      <c r="K12588" s="5"/>
      <c r="L12588" s="5"/>
      <c r="M12588" s="6"/>
      <c r="N12588" s="6"/>
      <c r="O12588" s="7"/>
      <c r="P12588" s="6"/>
      <c r="Q12588" s="6"/>
    </row>
    <row r="12589" spans="2:17" s="2" customFormat="1" x14ac:dyDescent="0.25">
      <c r="B12589" s="1"/>
      <c r="C12589" s="1"/>
      <c r="D12589" s="1"/>
      <c r="I12589" s="1"/>
      <c r="J12589" s="5"/>
      <c r="K12589" s="5"/>
      <c r="L12589" s="5"/>
      <c r="M12589" s="6"/>
      <c r="N12589" s="6"/>
      <c r="O12589" s="7"/>
      <c r="P12589" s="6"/>
      <c r="Q12589" s="6"/>
    </row>
    <row r="12590" spans="2:17" s="2" customFormat="1" x14ac:dyDescent="0.25">
      <c r="B12590" s="1"/>
      <c r="C12590" s="1"/>
      <c r="D12590" s="1"/>
      <c r="I12590" s="1"/>
      <c r="J12590" s="5"/>
      <c r="K12590" s="5"/>
      <c r="L12590" s="5"/>
      <c r="M12590" s="6"/>
      <c r="N12590" s="6"/>
      <c r="O12590" s="7"/>
      <c r="P12590" s="6"/>
      <c r="Q12590" s="6"/>
    </row>
    <row r="12591" spans="2:17" s="2" customFormat="1" x14ac:dyDescent="0.25">
      <c r="B12591" s="1"/>
      <c r="C12591" s="1"/>
      <c r="D12591" s="1"/>
      <c r="I12591" s="1"/>
      <c r="J12591" s="5"/>
      <c r="K12591" s="5"/>
      <c r="L12591" s="5"/>
      <c r="M12591" s="6"/>
      <c r="N12591" s="6"/>
      <c r="O12591" s="7"/>
      <c r="P12591" s="6"/>
      <c r="Q12591" s="6"/>
    </row>
    <row r="12592" spans="2:17" s="2" customFormat="1" x14ac:dyDescent="0.25">
      <c r="B12592" s="1"/>
      <c r="C12592" s="1"/>
      <c r="D12592" s="1"/>
      <c r="I12592" s="1"/>
      <c r="J12592" s="5"/>
      <c r="K12592" s="5"/>
      <c r="L12592" s="5"/>
      <c r="M12592" s="6"/>
      <c r="N12592" s="6"/>
      <c r="O12592" s="7"/>
      <c r="P12592" s="6"/>
      <c r="Q12592" s="6"/>
    </row>
    <row r="12593" spans="2:17" s="2" customFormat="1" x14ac:dyDescent="0.25">
      <c r="B12593" s="1"/>
      <c r="C12593" s="1"/>
      <c r="D12593" s="1"/>
      <c r="I12593" s="1"/>
      <c r="J12593" s="5"/>
      <c r="K12593" s="5"/>
      <c r="L12593" s="5"/>
      <c r="M12593" s="6"/>
      <c r="N12593" s="6"/>
      <c r="O12593" s="7"/>
      <c r="P12593" s="6"/>
      <c r="Q12593" s="6"/>
    </row>
    <row r="12594" spans="2:17" s="2" customFormat="1" x14ac:dyDescent="0.25">
      <c r="B12594" s="1"/>
      <c r="C12594" s="1"/>
      <c r="D12594" s="1"/>
      <c r="I12594" s="1"/>
      <c r="J12594" s="5"/>
      <c r="K12594" s="5"/>
      <c r="L12594" s="5"/>
      <c r="M12594" s="6"/>
      <c r="N12594" s="6"/>
      <c r="O12594" s="7"/>
      <c r="P12594" s="6"/>
      <c r="Q12594" s="6"/>
    </row>
    <row r="12595" spans="2:17" s="2" customFormat="1" x14ac:dyDescent="0.25">
      <c r="B12595" s="1"/>
      <c r="C12595" s="1"/>
      <c r="D12595" s="1"/>
      <c r="I12595" s="1"/>
      <c r="J12595" s="5"/>
      <c r="K12595" s="5"/>
      <c r="L12595" s="5"/>
      <c r="M12595" s="6"/>
      <c r="N12595" s="6"/>
      <c r="O12595" s="7"/>
      <c r="P12595" s="6"/>
      <c r="Q12595" s="6"/>
    </row>
    <row r="12596" spans="2:17" s="2" customFormat="1" x14ac:dyDescent="0.25">
      <c r="B12596" s="1"/>
      <c r="C12596" s="1"/>
      <c r="D12596" s="1"/>
      <c r="I12596" s="1"/>
      <c r="J12596" s="5"/>
      <c r="K12596" s="5"/>
      <c r="L12596" s="5"/>
      <c r="M12596" s="6"/>
      <c r="N12596" s="6"/>
      <c r="O12596" s="7"/>
      <c r="P12596" s="6"/>
      <c r="Q12596" s="6"/>
    </row>
    <row r="12597" spans="2:17" s="2" customFormat="1" x14ac:dyDescent="0.25">
      <c r="B12597" s="1"/>
      <c r="C12597" s="1"/>
      <c r="D12597" s="1"/>
      <c r="I12597" s="1"/>
      <c r="J12597" s="5"/>
      <c r="K12597" s="5"/>
      <c r="L12597" s="5"/>
      <c r="M12597" s="6"/>
      <c r="N12597" s="6"/>
      <c r="O12597" s="7"/>
      <c r="P12597" s="6"/>
      <c r="Q12597" s="6"/>
    </row>
    <row r="12598" spans="2:17" s="2" customFormat="1" x14ac:dyDescent="0.25">
      <c r="B12598" s="1"/>
      <c r="C12598" s="1"/>
      <c r="D12598" s="1"/>
      <c r="I12598" s="1"/>
      <c r="J12598" s="5"/>
      <c r="K12598" s="5"/>
      <c r="L12598" s="5"/>
      <c r="M12598" s="6"/>
      <c r="N12598" s="6"/>
      <c r="O12598" s="7"/>
      <c r="P12598" s="6"/>
      <c r="Q12598" s="6"/>
    </row>
    <row r="12599" spans="2:17" s="2" customFormat="1" x14ac:dyDescent="0.25">
      <c r="B12599" s="1"/>
      <c r="C12599" s="1"/>
      <c r="D12599" s="1"/>
      <c r="I12599" s="1"/>
      <c r="J12599" s="5"/>
      <c r="K12599" s="5"/>
      <c r="L12599" s="5"/>
      <c r="M12599" s="6"/>
      <c r="N12599" s="6"/>
      <c r="O12599" s="7"/>
      <c r="P12599" s="6"/>
      <c r="Q12599" s="6"/>
    </row>
    <row r="12600" spans="2:17" s="2" customFormat="1" x14ac:dyDescent="0.25">
      <c r="B12600" s="1"/>
      <c r="C12600" s="1"/>
      <c r="D12600" s="1"/>
      <c r="I12600" s="1"/>
      <c r="J12600" s="5"/>
      <c r="K12600" s="5"/>
      <c r="L12600" s="5"/>
      <c r="M12600" s="6"/>
      <c r="N12600" s="6"/>
      <c r="O12600" s="7"/>
      <c r="P12600" s="6"/>
      <c r="Q12600" s="6"/>
    </row>
    <row r="12601" spans="2:17" s="2" customFormat="1" x14ac:dyDescent="0.25">
      <c r="B12601" s="1"/>
      <c r="C12601" s="1"/>
      <c r="D12601" s="1"/>
      <c r="I12601" s="1"/>
      <c r="J12601" s="5"/>
      <c r="K12601" s="5"/>
      <c r="L12601" s="5"/>
      <c r="M12601" s="6"/>
      <c r="N12601" s="6"/>
      <c r="O12601" s="7"/>
      <c r="P12601" s="6"/>
      <c r="Q12601" s="6"/>
    </row>
    <row r="12602" spans="2:17" s="2" customFormat="1" x14ac:dyDescent="0.25">
      <c r="B12602" s="1"/>
      <c r="C12602" s="1"/>
      <c r="D12602" s="1"/>
      <c r="I12602" s="1"/>
      <c r="J12602" s="5"/>
      <c r="K12602" s="5"/>
      <c r="L12602" s="5"/>
      <c r="M12602" s="6"/>
      <c r="N12602" s="6"/>
      <c r="O12602" s="7"/>
      <c r="P12602" s="6"/>
      <c r="Q12602" s="6"/>
    </row>
    <row r="12603" spans="2:17" s="2" customFormat="1" x14ac:dyDescent="0.25">
      <c r="B12603" s="1"/>
      <c r="C12603" s="1"/>
      <c r="D12603" s="1"/>
      <c r="I12603" s="1"/>
      <c r="J12603" s="5"/>
      <c r="K12603" s="5"/>
      <c r="L12603" s="5"/>
      <c r="M12603" s="6"/>
      <c r="N12603" s="6"/>
      <c r="O12603" s="7"/>
      <c r="P12603" s="6"/>
      <c r="Q12603" s="6"/>
    </row>
    <row r="12604" spans="2:17" s="2" customFormat="1" x14ac:dyDescent="0.25">
      <c r="B12604" s="1"/>
      <c r="C12604" s="1"/>
      <c r="D12604" s="1"/>
      <c r="I12604" s="1"/>
      <c r="J12604" s="5"/>
      <c r="K12604" s="5"/>
      <c r="L12604" s="5"/>
      <c r="M12604" s="6"/>
      <c r="N12604" s="6"/>
      <c r="O12604" s="7"/>
      <c r="P12604" s="6"/>
      <c r="Q12604" s="6"/>
    </row>
    <row r="12605" spans="2:17" s="2" customFormat="1" x14ac:dyDescent="0.25">
      <c r="B12605" s="1"/>
      <c r="C12605" s="1"/>
      <c r="D12605" s="1"/>
      <c r="I12605" s="1"/>
      <c r="J12605" s="5"/>
      <c r="K12605" s="5"/>
      <c r="L12605" s="5"/>
      <c r="M12605" s="6"/>
      <c r="N12605" s="6"/>
      <c r="O12605" s="7"/>
      <c r="P12605" s="6"/>
      <c r="Q12605" s="6"/>
    </row>
    <row r="12606" spans="2:17" s="2" customFormat="1" x14ac:dyDescent="0.25">
      <c r="B12606" s="1"/>
      <c r="C12606" s="1"/>
      <c r="D12606" s="1"/>
      <c r="I12606" s="1"/>
      <c r="J12606" s="5"/>
      <c r="K12606" s="5"/>
      <c r="L12606" s="5"/>
      <c r="M12606" s="6"/>
      <c r="N12606" s="6"/>
      <c r="O12606" s="7"/>
      <c r="P12606" s="6"/>
      <c r="Q12606" s="6"/>
    </row>
    <row r="12607" spans="2:17" s="2" customFormat="1" x14ac:dyDescent="0.25">
      <c r="B12607" s="1"/>
      <c r="C12607" s="1"/>
      <c r="D12607" s="1"/>
      <c r="I12607" s="1"/>
      <c r="J12607" s="5"/>
      <c r="K12607" s="5"/>
      <c r="L12607" s="5"/>
      <c r="M12607" s="6"/>
      <c r="N12607" s="6"/>
      <c r="O12607" s="7"/>
      <c r="P12607" s="6"/>
      <c r="Q12607" s="6"/>
    </row>
    <row r="12608" spans="2:17" s="2" customFormat="1" x14ac:dyDescent="0.25">
      <c r="B12608" s="1"/>
      <c r="C12608" s="1"/>
      <c r="D12608" s="1"/>
      <c r="I12608" s="1"/>
      <c r="J12608" s="5"/>
      <c r="K12608" s="5"/>
      <c r="L12608" s="5"/>
      <c r="M12608" s="6"/>
      <c r="N12608" s="6"/>
      <c r="O12608" s="7"/>
      <c r="P12608" s="6"/>
      <c r="Q12608" s="6"/>
    </row>
    <row r="12609" spans="2:17" s="2" customFormat="1" x14ac:dyDescent="0.25">
      <c r="B12609" s="1"/>
      <c r="C12609" s="1"/>
      <c r="D12609" s="1"/>
      <c r="I12609" s="1"/>
      <c r="J12609" s="5"/>
      <c r="K12609" s="5"/>
      <c r="L12609" s="5"/>
      <c r="M12609" s="6"/>
      <c r="N12609" s="6"/>
      <c r="O12609" s="7"/>
      <c r="P12609" s="6"/>
      <c r="Q12609" s="6"/>
    </row>
    <row r="12610" spans="2:17" s="2" customFormat="1" x14ac:dyDescent="0.25">
      <c r="B12610" s="1"/>
      <c r="C12610" s="1"/>
      <c r="D12610" s="1"/>
      <c r="I12610" s="1"/>
      <c r="J12610" s="5"/>
      <c r="K12610" s="5"/>
      <c r="L12610" s="5"/>
      <c r="M12610" s="6"/>
      <c r="N12610" s="6"/>
      <c r="O12610" s="7"/>
      <c r="P12610" s="6"/>
      <c r="Q12610" s="6"/>
    </row>
    <row r="12611" spans="2:17" s="2" customFormat="1" x14ac:dyDescent="0.25">
      <c r="B12611" s="1"/>
      <c r="C12611" s="1"/>
      <c r="D12611" s="1"/>
      <c r="I12611" s="1"/>
      <c r="J12611" s="5"/>
      <c r="K12611" s="5"/>
      <c r="L12611" s="5"/>
      <c r="M12611" s="6"/>
      <c r="N12611" s="6"/>
      <c r="O12611" s="7"/>
      <c r="P12611" s="6"/>
      <c r="Q12611" s="6"/>
    </row>
    <row r="12612" spans="2:17" s="2" customFormat="1" x14ac:dyDescent="0.25">
      <c r="B12612" s="1"/>
      <c r="C12612" s="1"/>
      <c r="D12612" s="1"/>
      <c r="I12612" s="1"/>
      <c r="J12612" s="5"/>
      <c r="K12612" s="5"/>
      <c r="L12612" s="5"/>
      <c r="M12612" s="6"/>
      <c r="N12612" s="6"/>
      <c r="O12612" s="7"/>
      <c r="P12612" s="6"/>
      <c r="Q12612" s="6"/>
    </row>
    <row r="12613" spans="2:17" s="2" customFormat="1" x14ac:dyDescent="0.25">
      <c r="B12613" s="1"/>
      <c r="C12613" s="1"/>
      <c r="D12613" s="1"/>
      <c r="I12613" s="1"/>
      <c r="J12613" s="5"/>
      <c r="K12613" s="5"/>
      <c r="L12613" s="5"/>
      <c r="M12613" s="6"/>
      <c r="N12613" s="6"/>
      <c r="O12613" s="7"/>
      <c r="P12613" s="6"/>
      <c r="Q12613" s="6"/>
    </row>
    <row r="12614" spans="2:17" s="2" customFormat="1" x14ac:dyDescent="0.25">
      <c r="B12614" s="1"/>
      <c r="C12614" s="1"/>
      <c r="D12614" s="1"/>
      <c r="I12614" s="1"/>
      <c r="J12614" s="5"/>
      <c r="K12614" s="5"/>
      <c r="L12614" s="5"/>
      <c r="M12614" s="6"/>
      <c r="N12614" s="6"/>
      <c r="O12614" s="7"/>
      <c r="P12614" s="6"/>
      <c r="Q12614" s="6"/>
    </row>
    <row r="12615" spans="2:17" s="2" customFormat="1" x14ac:dyDescent="0.25">
      <c r="B12615" s="1"/>
      <c r="C12615" s="1"/>
      <c r="D12615" s="1"/>
      <c r="I12615" s="1"/>
      <c r="J12615" s="5"/>
      <c r="K12615" s="5"/>
      <c r="L12615" s="5"/>
      <c r="M12615" s="6"/>
      <c r="N12615" s="6"/>
      <c r="O12615" s="7"/>
      <c r="P12615" s="6"/>
      <c r="Q12615" s="6"/>
    </row>
    <row r="12616" spans="2:17" s="2" customFormat="1" x14ac:dyDescent="0.25">
      <c r="B12616" s="1"/>
      <c r="C12616" s="1"/>
      <c r="D12616" s="1"/>
      <c r="I12616" s="1"/>
      <c r="J12616" s="5"/>
      <c r="K12616" s="5"/>
      <c r="L12616" s="5"/>
      <c r="M12616" s="6"/>
      <c r="N12616" s="6"/>
      <c r="O12616" s="7"/>
      <c r="P12616" s="6"/>
      <c r="Q12616" s="6"/>
    </row>
    <row r="12617" spans="2:17" s="2" customFormat="1" x14ac:dyDescent="0.25">
      <c r="B12617" s="1"/>
      <c r="C12617" s="1"/>
      <c r="D12617" s="1"/>
      <c r="I12617" s="1"/>
      <c r="J12617" s="5"/>
      <c r="K12617" s="5"/>
      <c r="L12617" s="5"/>
      <c r="M12617" s="6"/>
      <c r="N12617" s="6"/>
      <c r="O12617" s="7"/>
      <c r="P12617" s="6"/>
      <c r="Q12617" s="6"/>
    </row>
    <row r="12618" spans="2:17" s="2" customFormat="1" x14ac:dyDescent="0.25">
      <c r="B12618" s="1"/>
      <c r="C12618" s="1"/>
      <c r="D12618" s="1"/>
      <c r="I12618" s="1"/>
      <c r="J12618" s="5"/>
      <c r="K12618" s="5"/>
      <c r="L12618" s="5"/>
      <c r="M12618" s="6"/>
      <c r="N12618" s="6"/>
      <c r="O12618" s="7"/>
      <c r="P12618" s="6"/>
      <c r="Q12618" s="6"/>
    </row>
    <row r="12619" spans="2:17" s="2" customFormat="1" x14ac:dyDescent="0.25">
      <c r="B12619" s="1"/>
      <c r="C12619" s="1"/>
      <c r="D12619" s="1"/>
      <c r="I12619" s="1"/>
      <c r="J12619" s="5"/>
      <c r="K12619" s="5"/>
      <c r="L12619" s="5"/>
      <c r="M12619" s="6"/>
      <c r="N12619" s="6"/>
      <c r="O12619" s="7"/>
      <c r="P12619" s="6"/>
      <c r="Q12619" s="6"/>
    </row>
    <row r="12620" spans="2:17" s="2" customFormat="1" x14ac:dyDescent="0.25">
      <c r="B12620" s="1"/>
      <c r="C12620" s="1"/>
      <c r="D12620" s="1"/>
      <c r="I12620" s="1"/>
      <c r="J12620" s="5"/>
      <c r="K12620" s="5"/>
      <c r="L12620" s="5"/>
      <c r="M12620" s="6"/>
      <c r="N12620" s="6"/>
      <c r="O12620" s="7"/>
      <c r="P12620" s="6"/>
      <c r="Q12620" s="6"/>
    </row>
    <row r="12621" spans="2:17" s="2" customFormat="1" x14ac:dyDescent="0.25">
      <c r="B12621" s="1"/>
      <c r="C12621" s="1"/>
      <c r="D12621" s="1"/>
      <c r="I12621" s="1"/>
      <c r="J12621" s="5"/>
      <c r="K12621" s="5"/>
      <c r="L12621" s="5"/>
      <c r="M12621" s="6"/>
      <c r="N12621" s="6"/>
      <c r="O12621" s="7"/>
      <c r="P12621" s="6"/>
      <c r="Q12621" s="6"/>
    </row>
    <row r="12622" spans="2:17" s="2" customFormat="1" x14ac:dyDescent="0.25">
      <c r="B12622" s="1"/>
      <c r="C12622" s="1"/>
      <c r="D12622" s="1"/>
      <c r="I12622" s="1"/>
      <c r="J12622" s="5"/>
      <c r="K12622" s="5"/>
      <c r="L12622" s="5"/>
      <c r="M12622" s="6"/>
      <c r="N12622" s="6"/>
      <c r="O12622" s="7"/>
      <c r="P12622" s="6"/>
      <c r="Q12622" s="6"/>
    </row>
    <row r="12623" spans="2:17" s="2" customFormat="1" x14ac:dyDescent="0.25">
      <c r="B12623" s="1"/>
      <c r="C12623" s="1"/>
      <c r="D12623" s="1"/>
      <c r="I12623" s="1"/>
      <c r="J12623" s="5"/>
      <c r="K12623" s="5"/>
      <c r="L12623" s="5"/>
      <c r="M12623" s="6"/>
      <c r="N12623" s="6"/>
      <c r="O12623" s="7"/>
      <c r="P12623" s="6"/>
      <c r="Q12623" s="6"/>
    </row>
    <row r="12624" spans="2:17" s="2" customFormat="1" x14ac:dyDescent="0.25">
      <c r="B12624" s="1"/>
      <c r="C12624" s="1"/>
      <c r="D12624" s="1"/>
      <c r="I12624" s="1"/>
      <c r="J12624" s="5"/>
      <c r="K12624" s="5"/>
      <c r="L12624" s="5"/>
      <c r="M12624" s="6"/>
      <c r="N12624" s="6"/>
      <c r="O12624" s="7"/>
      <c r="P12624" s="6"/>
      <c r="Q12624" s="6"/>
    </row>
    <row r="12625" spans="2:17" s="2" customFormat="1" x14ac:dyDescent="0.25">
      <c r="B12625" s="1"/>
      <c r="C12625" s="1"/>
      <c r="D12625" s="1"/>
      <c r="I12625" s="1"/>
      <c r="J12625" s="5"/>
      <c r="K12625" s="5"/>
      <c r="L12625" s="5"/>
      <c r="M12625" s="6"/>
      <c r="N12625" s="6"/>
      <c r="O12625" s="7"/>
      <c r="P12625" s="6"/>
      <c r="Q12625" s="6"/>
    </row>
    <row r="12626" spans="2:17" s="2" customFormat="1" x14ac:dyDescent="0.25">
      <c r="B12626" s="1"/>
      <c r="C12626" s="1"/>
      <c r="D12626" s="1"/>
      <c r="I12626" s="1"/>
      <c r="J12626" s="5"/>
      <c r="K12626" s="5"/>
      <c r="L12626" s="5"/>
      <c r="M12626" s="6"/>
      <c r="N12626" s="6"/>
      <c r="O12626" s="7"/>
      <c r="P12626" s="6"/>
      <c r="Q12626" s="6"/>
    </row>
    <row r="12627" spans="2:17" s="2" customFormat="1" x14ac:dyDescent="0.25">
      <c r="B12627" s="1"/>
      <c r="C12627" s="1"/>
      <c r="D12627" s="1"/>
      <c r="I12627" s="1"/>
      <c r="J12627" s="5"/>
      <c r="K12627" s="5"/>
      <c r="L12627" s="5"/>
      <c r="M12627" s="6"/>
      <c r="N12627" s="6"/>
      <c r="O12627" s="7"/>
      <c r="P12627" s="6"/>
      <c r="Q12627" s="6"/>
    </row>
    <row r="12628" spans="2:17" s="2" customFormat="1" x14ac:dyDescent="0.25">
      <c r="B12628" s="1"/>
      <c r="C12628" s="1"/>
      <c r="D12628" s="1"/>
      <c r="I12628" s="1"/>
      <c r="J12628" s="5"/>
      <c r="K12628" s="5"/>
      <c r="L12628" s="5"/>
      <c r="M12628" s="6"/>
      <c r="N12628" s="6"/>
      <c r="O12628" s="7"/>
      <c r="P12628" s="6"/>
      <c r="Q12628" s="6"/>
    </row>
    <row r="12629" spans="2:17" s="2" customFormat="1" x14ac:dyDescent="0.25">
      <c r="B12629" s="1"/>
      <c r="C12629" s="1"/>
      <c r="D12629" s="1"/>
      <c r="I12629" s="1"/>
      <c r="J12629" s="5"/>
      <c r="K12629" s="5"/>
      <c r="L12629" s="5"/>
      <c r="M12629" s="6"/>
      <c r="N12629" s="6"/>
      <c r="O12629" s="7"/>
      <c r="P12629" s="6"/>
      <c r="Q12629" s="6"/>
    </row>
    <row r="12630" spans="2:17" s="2" customFormat="1" x14ac:dyDescent="0.25">
      <c r="B12630" s="1"/>
      <c r="C12630" s="1"/>
      <c r="D12630" s="1"/>
      <c r="I12630" s="1"/>
      <c r="J12630" s="5"/>
      <c r="K12630" s="5"/>
      <c r="L12630" s="5"/>
      <c r="M12630" s="6"/>
      <c r="N12630" s="6"/>
      <c r="O12630" s="7"/>
      <c r="P12630" s="6"/>
      <c r="Q12630" s="6"/>
    </row>
    <row r="12631" spans="2:17" s="2" customFormat="1" x14ac:dyDescent="0.25">
      <c r="B12631" s="1"/>
      <c r="C12631" s="1"/>
      <c r="D12631" s="1"/>
      <c r="I12631" s="1"/>
      <c r="J12631" s="5"/>
      <c r="K12631" s="5"/>
      <c r="L12631" s="5"/>
      <c r="M12631" s="6"/>
      <c r="N12631" s="6"/>
      <c r="O12631" s="7"/>
      <c r="P12631" s="6"/>
      <c r="Q12631" s="6"/>
    </row>
    <row r="12632" spans="2:17" s="2" customFormat="1" x14ac:dyDescent="0.25">
      <c r="B12632" s="1"/>
      <c r="C12632" s="1"/>
      <c r="D12632" s="1"/>
      <c r="I12632" s="1"/>
      <c r="J12632" s="5"/>
      <c r="K12632" s="5"/>
      <c r="L12632" s="5"/>
      <c r="M12632" s="6"/>
      <c r="N12632" s="6"/>
      <c r="O12632" s="7"/>
      <c r="P12632" s="6"/>
      <c r="Q12632" s="6"/>
    </row>
    <row r="12633" spans="2:17" s="2" customFormat="1" x14ac:dyDescent="0.25">
      <c r="B12633" s="1"/>
      <c r="C12633" s="1"/>
      <c r="D12633" s="1"/>
      <c r="I12633" s="1"/>
      <c r="J12633" s="5"/>
      <c r="K12633" s="5"/>
      <c r="L12633" s="5"/>
      <c r="M12633" s="6"/>
      <c r="N12633" s="6"/>
      <c r="O12633" s="7"/>
      <c r="P12633" s="6"/>
      <c r="Q12633" s="6"/>
    </row>
    <row r="12634" spans="2:17" s="2" customFormat="1" x14ac:dyDescent="0.25">
      <c r="B12634" s="1"/>
      <c r="C12634" s="1"/>
      <c r="D12634" s="1"/>
      <c r="I12634" s="1"/>
      <c r="J12634" s="5"/>
      <c r="K12634" s="5"/>
      <c r="L12634" s="5"/>
      <c r="M12634" s="6"/>
      <c r="N12634" s="6"/>
      <c r="O12634" s="7"/>
      <c r="P12634" s="6"/>
      <c r="Q12634" s="6"/>
    </row>
    <row r="12635" spans="2:17" s="2" customFormat="1" x14ac:dyDescent="0.25">
      <c r="B12635" s="1"/>
      <c r="C12635" s="1"/>
      <c r="D12635" s="1"/>
      <c r="I12635" s="1"/>
      <c r="J12635" s="5"/>
      <c r="K12635" s="5"/>
      <c r="L12635" s="5"/>
      <c r="M12635" s="6"/>
      <c r="N12635" s="6"/>
      <c r="O12635" s="7"/>
      <c r="P12635" s="6"/>
      <c r="Q12635" s="6"/>
    </row>
    <row r="12636" spans="2:17" s="2" customFormat="1" x14ac:dyDescent="0.25">
      <c r="B12636" s="1"/>
      <c r="C12636" s="1"/>
      <c r="D12636" s="1"/>
      <c r="I12636" s="1"/>
      <c r="J12636" s="5"/>
      <c r="K12636" s="5"/>
      <c r="L12636" s="5"/>
      <c r="M12636" s="6"/>
      <c r="N12636" s="6"/>
      <c r="O12636" s="7"/>
      <c r="P12636" s="6"/>
      <c r="Q12636" s="6"/>
    </row>
    <row r="12637" spans="2:17" s="2" customFormat="1" x14ac:dyDescent="0.25">
      <c r="B12637" s="1"/>
      <c r="C12637" s="1"/>
      <c r="D12637" s="1"/>
      <c r="I12637" s="1"/>
      <c r="J12637" s="5"/>
      <c r="K12637" s="5"/>
      <c r="L12637" s="5"/>
      <c r="M12637" s="6"/>
      <c r="N12637" s="6"/>
      <c r="O12637" s="7"/>
      <c r="P12637" s="6"/>
      <c r="Q12637" s="6"/>
    </row>
    <row r="12638" spans="2:17" s="2" customFormat="1" x14ac:dyDescent="0.25">
      <c r="B12638" s="1"/>
      <c r="C12638" s="1"/>
      <c r="D12638" s="1"/>
      <c r="I12638" s="1"/>
      <c r="J12638" s="5"/>
      <c r="K12638" s="5"/>
      <c r="L12638" s="5"/>
      <c r="M12638" s="6"/>
      <c r="N12638" s="6"/>
      <c r="O12638" s="7"/>
      <c r="P12638" s="6"/>
      <c r="Q12638" s="6"/>
    </row>
    <row r="12639" spans="2:17" s="2" customFormat="1" x14ac:dyDescent="0.25">
      <c r="B12639" s="1"/>
      <c r="C12639" s="1"/>
      <c r="D12639" s="1"/>
      <c r="I12639" s="1"/>
      <c r="J12639" s="5"/>
      <c r="K12639" s="5"/>
      <c r="L12639" s="5"/>
      <c r="M12639" s="6"/>
      <c r="N12639" s="6"/>
      <c r="O12639" s="7"/>
      <c r="P12639" s="6"/>
      <c r="Q12639" s="6"/>
    </row>
    <row r="12640" spans="2:17" s="2" customFormat="1" x14ac:dyDescent="0.25">
      <c r="B12640" s="1"/>
      <c r="C12640" s="1"/>
      <c r="D12640" s="1"/>
      <c r="I12640" s="1"/>
      <c r="J12640" s="5"/>
      <c r="K12640" s="5"/>
      <c r="L12640" s="5"/>
      <c r="M12640" s="6"/>
      <c r="N12640" s="6"/>
      <c r="O12640" s="7"/>
      <c r="P12640" s="6"/>
      <c r="Q12640" s="6"/>
    </row>
    <row r="12641" spans="2:17" s="2" customFormat="1" x14ac:dyDescent="0.25">
      <c r="B12641" s="1"/>
      <c r="C12641" s="1"/>
      <c r="D12641" s="1"/>
      <c r="I12641" s="1"/>
      <c r="J12641" s="5"/>
      <c r="K12641" s="5"/>
      <c r="L12641" s="5"/>
      <c r="M12641" s="6"/>
      <c r="N12641" s="6"/>
      <c r="O12641" s="7"/>
      <c r="P12641" s="6"/>
      <c r="Q12641" s="6"/>
    </row>
    <row r="12642" spans="2:17" s="2" customFormat="1" x14ac:dyDescent="0.25">
      <c r="B12642" s="1"/>
      <c r="C12642" s="1"/>
      <c r="D12642" s="1"/>
      <c r="I12642" s="1"/>
      <c r="J12642" s="5"/>
      <c r="K12642" s="5"/>
      <c r="L12642" s="5"/>
      <c r="M12642" s="6"/>
      <c r="N12642" s="6"/>
      <c r="O12642" s="7"/>
      <c r="P12642" s="6"/>
      <c r="Q12642" s="6"/>
    </row>
    <row r="12643" spans="2:17" s="2" customFormat="1" x14ac:dyDescent="0.25">
      <c r="B12643" s="1"/>
      <c r="C12643" s="1"/>
      <c r="D12643" s="1"/>
      <c r="I12643" s="1"/>
      <c r="J12643" s="5"/>
      <c r="K12643" s="5"/>
      <c r="L12643" s="5"/>
      <c r="M12643" s="6"/>
      <c r="N12643" s="6"/>
      <c r="O12643" s="7"/>
      <c r="P12643" s="6"/>
      <c r="Q12643" s="6"/>
    </row>
    <row r="12644" spans="2:17" s="2" customFormat="1" x14ac:dyDescent="0.25">
      <c r="B12644" s="1"/>
      <c r="C12644" s="1"/>
      <c r="D12644" s="1"/>
      <c r="I12644" s="1"/>
      <c r="J12644" s="5"/>
      <c r="K12644" s="5"/>
      <c r="L12644" s="5"/>
      <c r="M12644" s="6"/>
      <c r="N12644" s="6"/>
      <c r="O12644" s="7"/>
      <c r="P12644" s="6"/>
      <c r="Q12644" s="6"/>
    </row>
    <row r="12645" spans="2:17" s="2" customFormat="1" x14ac:dyDescent="0.25">
      <c r="B12645" s="1"/>
      <c r="C12645" s="1"/>
      <c r="D12645" s="1"/>
      <c r="I12645" s="1"/>
      <c r="J12645" s="5"/>
      <c r="K12645" s="5"/>
      <c r="L12645" s="5"/>
      <c r="M12645" s="6"/>
      <c r="N12645" s="6"/>
      <c r="O12645" s="7"/>
      <c r="P12645" s="6"/>
      <c r="Q12645" s="6"/>
    </row>
    <row r="12646" spans="2:17" s="2" customFormat="1" x14ac:dyDescent="0.25">
      <c r="B12646" s="1"/>
      <c r="C12646" s="1"/>
      <c r="D12646" s="1"/>
      <c r="I12646" s="1"/>
      <c r="J12646" s="5"/>
      <c r="K12646" s="5"/>
      <c r="L12646" s="5"/>
      <c r="M12646" s="6"/>
      <c r="N12646" s="6"/>
      <c r="O12646" s="7"/>
      <c r="P12646" s="6"/>
      <c r="Q12646" s="6"/>
    </row>
    <row r="12647" spans="2:17" s="2" customFormat="1" x14ac:dyDescent="0.25">
      <c r="B12647" s="1"/>
      <c r="C12647" s="1"/>
      <c r="D12647" s="1"/>
      <c r="I12647" s="1"/>
      <c r="J12647" s="5"/>
      <c r="K12647" s="5"/>
      <c r="L12647" s="5"/>
      <c r="M12647" s="6"/>
      <c r="N12647" s="6"/>
      <c r="O12647" s="7"/>
      <c r="P12647" s="6"/>
      <c r="Q12647" s="6"/>
    </row>
    <row r="12648" spans="2:17" s="2" customFormat="1" x14ac:dyDescent="0.25">
      <c r="B12648" s="1"/>
      <c r="C12648" s="1"/>
      <c r="D12648" s="1"/>
      <c r="I12648" s="1"/>
      <c r="J12648" s="5"/>
      <c r="K12648" s="5"/>
      <c r="L12648" s="5"/>
      <c r="M12648" s="6"/>
      <c r="N12648" s="6"/>
      <c r="O12648" s="7"/>
      <c r="P12648" s="6"/>
      <c r="Q12648" s="6"/>
    </row>
    <row r="12649" spans="2:17" s="2" customFormat="1" x14ac:dyDescent="0.25">
      <c r="B12649" s="1"/>
      <c r="C12649" s="1"/>
      <c r="D12649" s="1"/>
      <c r="I12649" s="1"/>
      <c r="J12649" s="5"/>
      <c r="K12649" s="5"/>
      <c r="L12649" s="5"/>
      <c r="M12649" s="6"/>
      <c r="N12649" s="6"/>
      <c r="O12649" s="7"/>
      <c r="P12649" s="6"/>
      <c r="Q12649" s="6"/>
    </row>
    <row r="12650" spans="2:17" s="2" customFormat="1" x14ac:dyDescent="0.25">
      <c r="B12650" s="1"/>
      <c r="C12650" s="1"/>
      <c r="D12650" s="1"/>
      <c r="I12650" s="1"/>
      <c r="J12650" s="5"/>
      <c r="K12650" s="5"/>
      <c r="L12650" s="5"/>
      <c r="M12650" s="6"/>
      <c r="N12650" s="6"/>
      <c r="O12650" s="7"/>
      <c r="P12650" s="6"/>
      <c r="Q12650" s="6"/>
    </row>
    <row r="12651" spans="2:17" s="2" customFormat="1" x14ac:dyDescent="0.25">
      <c r="B12651" s="1"/>
      <c r="C12651" s="1"/>
      <c r="D12651" s="1"/>
      <c r="I12651" s="1"/>
      <c r="J12651" s="5"/>
      <c r="K12651" s="5"/>
      <c r="L12651" s="5"/>
      <c r="M12651" s="6"/>
      <c r="N12651" s="6"/>
      <c r="O12651" s="7"/>
      <c r="P12651" s="6"/>
      <c r="Q12651" s="6"/>
    </row>
    <row r="12652" spans="2:17" s="2" customFormat="1" x14ac:dyDescent="0.25">
      <c r="B12652" s="1"/>
      <c r="C12652" s="1"/>
      <c r="D12652" s="1"/>
      <c r="I12652" s="1"/>
      <c r="J12652" s="5"/>
      <c r="K12652" s="5"/>
      <c r="L12652" s="5"/>
      <c r="M12652" s="6"/>
      <c r="N12652" s="6"/>
      <c r="O12652" s="7"/>
      <c r="P12652" s="6"/>
      <c r="Q12652" s="6"/>
    </row>
    <row r="12653" spans="2:17" s="2" customFormat="1" x14ac:dyDescent="0.25">
      <c r="B12653" s="1"/>
      <c r="C12653" s="1"/>
      <c r="D12653" s="1"/>
      <c r="I12653" s="1"/>
      <c r="J12653" s="5"/>
      <c r="K12653" s="5"/>
      <c r="L12653" s="5"/>
      <c r="M12653" s="6"/>
      <c r="N12653" s="6"/>
      <c r="O12653" s="7"/>
      <c r="P12653" s="6"/>
      <c r="Q12653" s="6"/>
    </row>
    <row r="12654" spans="2:17" s="2" customFormat="1" x14ac:dyDescent="0.25">
      <c r="B12654" s="1"/>
      <c r="C12654" s="1"/>
      <c r="D12654" s="1"/>
      <c r="I12654" s="1"/>
      <c r="J12654" s="5"/>
      <c r="K12654" s="5"/>
      <c r="L12654" s="5"/>
      <c r="M12654" s="6"/>
      <c r="N12654" s="6"/>
      <c r="O12654" s="7"/>
      <c r="P12654" s="6"/>
      <c r="Q12654" s="6"/>
    </row>
    <row r="12655" spans="2:17" s="2" customFormat="1" x14ac:dyDescent="0.25">
      <c r="B12655" s="1"/>
      <c r="C12655" s="1"/>
      <c r="D12655" s="1"/>
      <c r="I12655" s="1"/>
      <c r="J12655" s="5"/>
      <c r="K12655" s="5"/>
      <c r="L12655" s="5"/>
      <c r="M12655" s="6"/>
      <c r="N12655" s="6"/>
      <c r="O12655" s="7"/>
      <c r="P12655" s="6"/>
      <c r="Q12655" s="6"/>
    </row>
    <row r="12656" spans="2:17" s="2" customFormat="1" x14ac:dyDescent="0.25">
      <c r="B12656" s="1"/>
      <c r="C12656" s="1"/>
      <c r="D12656" s="1"/>
      <c r="I12656" s="1"/>
      <c r="J12656" s="5"/>
      <c r="K12656" s="5"/>
      <c r="L12656" s="5"/>
      <c r="M12656" s="6"/>
      <c r="N12656" s="6"/>
      <c r="O12656" s="7"/>
      <c r="P12656" s="6"/>
      <c r="Q12656" s="6"/>
    </row>
    <row r="12657" spans="2:17" s="2" customFormat="1" x14ac:dyDescent="0.25">
      <c r="B12657" s="1"/>
      <c r="C12657" s="1"/>
      <c r="D12657" s="1"/>
      <c r="I12657" s="1"/>
      <c r="J12657" s="5"/>
      <c r="K12657" s="5"/>
      <c r="L12657" s="5"/>
      <c r="M12657" s="6"/>
      <c r="N12657" s="6"/>
      <c r="O12657" s="7"/>
      <c r="P12657" s="6"/>
      <c r="Q12657" s="6"/>
    </row>
    <row r="12658" spans="2:17" s="2" customFormat="1" x14ac:dyDescent="0.25">
      <c r="B12658" s="1"/>
      <c r="C12658" s="1"/>
      <c r="D12658" s="1"/>
      <c r="I12658" s="1"/>
      <c r="J12658" s="5"/>
      <c r="K12658" s="5"/>
      <c r="L12658" s="5"/>
      <c r="M12658" s="6"/>
      <c r="N12658" s="6"/>
      <c r="O12658" s="7"/>
      <c r="P12658" s="6"/>
      <c r="Q12658" s="6"/>
    </row>
    <row r="12659" spans="2:17" s="2" customFormat="1" x14ac:dyDescent="0.25">
      <c r="B12659" s="1"/>
      <c r="C12659" s="1"/>
      <c r="D12659" s="1"/>
      <c r="I12659" s="1"/>
      <c r="J12659" s="5"/>
      <c r="K12659" s="5"/>
      <c r="L12659" s="5"/>
      <c r="M12659" s="6"/>
      <c r="N12659" s="6"/>
      <c r="O12659" s="7"/>
      <c r="P12659" s="6"/>
      <c r="Q12659" s="6"/>
    </row>
    <row r="12660" spans="2:17" s="2" customFormat="1" x14ac:dyDescent="0.25">
      <c r="B12660" s="1"/>
      <c r="C12660" s="1"/>
      <c r="D12660" s="1"/>
      <c r="I12660" s="1"/>
      <c r="J12660" s="5"/>
      <c r="K12660" s="5"/>
      <c r="L12660" s="5"/>
      <c r="M12660" s="6"/>
      <c r="N12660" s="6"/>
      <c r="O12660" s="7"/>
      <c r="P12660" s="6"/>
      <c r="Q12660" s="6"/>
    </row>
    <row r="12661" spans="2:17" s="2" customFormat="1" x14ac:dyDescent="0.25">
      <c r="B12661" s="1"/>
      <c r="C12661" s="1"/>
      <c r="D12661" s="1"/>
      <c r="I12661" s="1"/>
      <c r="J12661" s="5"/>
      <c r="K12661" s="5"/>
      <c r="L12661" s="5"/>
      <c r="M12661" s="6"/>
      <c r="N12661" s="6"/>
      <c r="O12661" s="7"/>
      <c r="P12661" s="6"/>
      <c r="Q12661" s="6"/>
    </row>
    <row r="12662" spans="2:17" s="2" customFormat="1" x14ac:dyDescent="0.25">
      <c r="B12662" s="1"/>
      <c r="C12662" s="1"/>
      <c r="D12662" s="1"/>
      <c r="I12662" s="1"/>
      <c r="J12662" s="5"/>
      <c r="K12662" s="5"/>
      <c r="L12662" s="5"/>
      <c r="M12662" s="6"/>
      <c r="N12662" s="6"/>
      <c r="O12662" s="7"/>
      <c r="P12662" s="6"/>
      <c r="Q12662" s="6"/>
    </row>
    <row r="12663" spans="2:17" s="2" customFormat="1" x14ac:dyDescent="0.25">
      <c r="B12663" s="1"/>
      <c r="C12663" s="1"/>
      <c r="D12663" s="1"/>
      <c r="I12663" s="1"/>
      <c r="J12663" s="5"/>
      <c r="K12663" s="5"/>
      <c r="L12663" s="5"/>
      <c r="M12663" s="6"/>
      <c r="N12663" s="6"/>
      <c r="O12663" s="7"/>
      <c r="P12663" s="6"/>
      <c r="Q12663" s="6"/>
    </row>
    <row r="12664" spans="2:17" s="2" customFormat="1" x14ac:dyDescent="0.25">
      <c r="B12664" s="1"/>
      <c r="C12664" s="1"/>
      <c r="D12664" s="1"/>
      <c r="I12664" s="1"/>
      <c r="J12664" s="5"/>
      <c r="K12664" s="5"/>
      <c r="L12664" s="5"/>
      <c r="M12664" s="6"/>
      <c r="N12664" s="6"/>
      <c r="O12664" s="7"/>
      <c r="P12664" s="6"/>
      <c r="Q12664" s="6"/>
    </row>
    <row r="12665" spans="2:17" s="2" customFormat="1" x14ac:dyDescent="0.25">
      <c r="B12665" s="1"/>
      <c r="C12665" s="1"/>
      <c r="D12665" s="1"/>
      <c r="I12665" s="1"/>
      <c r="J12665" s="5"/>
      <c r="K12665" s="5"/>
      <c r="L12665" s="5"/>
      <c r="M12665" s="6"/>
      <c r="N12665" s="6"/>
      <c r="O12665" s="7"/>
      <c r="P12665" s="6"/>
      <c r="Q12665" s="6"/>
    </row>
    <row r="12666" spans="2:17" s="2" customFormat="1" x14ac:dyDescent="0.25">
      <c r="B12666" s="1"/>
      <c r="C12666" s="1"/>
      <c r="D12666" s="1"/>
      <c r="I12666" s="1"/>
      <c r="J12666" s="5"/>
      <c r="K12666" s="5"/>
      <c r="L12666" s="5"/>
      <c r="M12666" s="6"/>
      <c r="N12666" s="6"/>
      <c r="O12666" s="7"/>
      <c r="P12666" s="6"/>
      <c r="Q12666" s="6"/>
    </row>
    <row r="12667" spans="2:17" s="2" customFormat="1" x14ac:dyDescent="0.25">
      <c r="B12667" s="1"/>
      <c r="C12667" s="1"/>
      <c r="D12667" s="1"/>
      <c r="I12667" s="1"/>
      <c r="J12667" s="5"/>
      <c r="K12667" s="5"/>
      <c r="L12667" s="5"/>
      <c r="M12667" s="6"/>
      <c r="N12667" s="6"/>
      <c r="O12667" s="7"/>
      <c r="P12667" s="6"/>
      <c r="Q12667" s="6"/>
    </row>
    <row r="12668" spans="2:17" s="2" customFormat="1" x14ac:dyDescent="0.25">
      <c r="B12668" s="1"/>
      <c r="C12668" s="1"/>
      <c r="D12668" s="1"/>
      <c r="I12668" s="1"/>
      <c r="J12668" s="5"/>
      <c r="K12668" s="5"/>
      <c r="L12668" s="5"/>
      <c r="M12668" s="6"/>
      <c r="N12668" s="6"/>
      <c r="O12668" s="7"/>
      <c r="P12668" s="6"/>
      <c r="Q12668" s="6"/>
    </row>
    <row r="12669" spans="2:17" s="2" customFormat="1" x14ac:dyDescent="0.25">
      <c r="B12669" s="1"/>
      <c r="C12669" s="1"/>
      <c r="D12669" s="1"/>
      <c r="I12669" s="1"/>
      <c r="J12669" s="5"/>
      <c r="K12669" s="5"/>
      <c r="L12669" s="5"/>
      <c r="M12669" s="6"/>
      <c r="N12669" s="6"/>
      <c r="O12669" s="7"/>
      <c r="P12669" s="6"/>
      <c r="Q12669" s="6"/>
    </row>
    <row r="12670" spans="2:17" s="2" customFormat="1" x14ac:dyDescent="0.25">
      <c r="B12670" s="1"/>
      <c r="C12670" s="1"/>
      <c r="D12670" s="1"/>
      <c r="I12670" s="1"/>
      <c r="J12670" s="5"/>
      <c r="K12670" s="5"/>
      <c r="L12670" s="5"/>
      <c r="M12670" s="6"/>
      <c r="N12670" s="6"/>
      <c r="O12670" s="7"/>
      <c r="P12670" s="6"/>
      <c r="Q12670" s="6"/>
    </row>
    <row r="12671" spans="2:17" s="2" customFormat="1" x14ac:dyDescent="0.25">
      <c r="B12671" s="1"/>
      <c r="C12671" s="1"/>
      <c r="D12671" s="1"/>
      <c r="I12671" s="1"/>
      <c r="J12671" s="5"/>
      <c r="K12671" s="5"/>
      <c r="L12671" s="5"/>
      <c r="M12671" s="6"/>
      <c r="N12671" s="6"/>
      <c r="O12671" s="7"/>
      <c r="P12671" s="6"/>
      <c r="Q12671" s="6"/>
    </row>
    <row r="12672" spans="2:17" s="2" customFormat="1" x14ac:dyDescent="0.25">
      <c r="B12672" s="1"/>
      <c r="C12672" s="1"/>
      <c r="D12672" s="1"/>
      <c r="I12672" s="1"/>
      <c r="J12672" s="5"/>
      <c r="K12672" s="5"/>
      <c r="L12672" s="5"/>
      <c r="M12672" s="6"/>
      <c r="N12672" s="6"/>
      <c r="O12672" s="7"/>
      <c r="P12672" s="6"/>
      <c r="Q12672" s="6"/>
    </row>
    <row r="12673" spans="2:17" s="2" customFormat="1" x14ac:dyDescent="0.25">
      <c r="B12673" s="1"/>
      <c r="C12673" s="1"/>
      <c r="D12673" s="1"/>
      <c r="I12673" s="1"/>
      <c r="J12673" s="5"/>
      <c r="K12673" s="5"/>
      <c r="L12673" s="5"/>
      <c r="M12673" s="6"/>
      <c r="N12673" s="6"/>
      <c r="O12673" s="7"/>
      <c r="P12673" s="6"/>
      <c r="Q12673" s="6"/>
    </row>
    <row r="12674" spans="2:17" s="2" customFormat="1" x14ac:dyDescent="0.25">
      <c r="B12674" s="1"/>
      <c r="C12674" s="1"/>
      <c r="D12674" s="1"/>
      <c r="I12674" s="1"/>
      <c r="J12674" s="5"/>
      <c r="K12674" s="5"/>
      <c r="L12674" s="5"/>
      <c r="M12674" s="6"/>
      <c r="N12674" s="6"/>
      <c r="O12674" s="7"/>
      <c r="P12674" s="6"/>
      <c r="Q12674" s="6"/>
    </row>
    <row r="12675" spans="2:17" s="2" customFormat="1" x14ac:dyDescent="0.25">
      <c r="B12675" s="1"/>
      <c r="C12675" s="1"/>
      <c r="D12675" s="1"/>
      <c r="I12675" s="1"/>
      <c r="J12675" s="5"/>
      <c r="K12675" s="5"/>
      <c r="L12675" s="5"/>
      <c r="M12675" s="6"/>
      <c r="N12675" s="6"/>
      <c r="O12675" s="7"/>
      <c r="P12675" s="6"/>
      <c r="Q12675" s="6"/>
    </row>
    <row r="12676" spans="2:17" s="2" customFormat="1" x14ac:dyDescent="0.25">
      <c r="B12676" s="1"/>
      <c r="C12676" s="1"/>
      <c r="D12676" s="1"/>
      <c r="I12676" s="1"/>
      <c r="J12676" s="5"/>
      <c r="K12676" s="5"/>
      <c r="L12676" s="5"/>
      <c r="M12676" s="6"/>
      <c r="N12676" s="6"/>
      <c r="O12676" s="7"/>
      <c r="P12676" s="6"/>
      <c r="Q12676" s="6"/>
    </row>
    <row r="12677" spans="2:17" s="2" customFormat="1" x14ac:dyDescent="0.25">
      <c r="B12677" s="1"/>
      <c r="C12677" s="1"/>
      <c r="D12677" s="1"/>
      <c r="I12677" s="1"/>
      <c r="J12677" s="5"/>
      <c r="K12677" s="5"/>
      <c r="L12677" s="5"/>
      <c r="M12677" s="6"/>
      <c r="N12677" s="6"/>
      <c r="O12677" s="7"/>
      <c r="P12677" s="6"/>
      <c r="Q12677" s="6"/>
    </row>
    <row r="12678" spans="2:17" s="2" customFormat="1" x14ac:dyDescent="0.25">
      <c r="B12678" s="1"/>
      <c r="C12678" s="1"/>
      <c r="D12678" s="1"/>
      <c r="I12678" s="1"/>
      <c r="J12678" s="5"/>
      <c r="K12678" s="5"/>
      <c r="L12678" s="5"/>
      <c r="M12678" s="6"/>
      <c r="N12678" s="6"/>
      <c r="O12678" s="7"/>
      <c r="P12678" s="6"/>
      <c r="Q12678" s="6"/>
    </row>
    <row r="12679" spans="2:17" s="2" customFormat="1" x14ac:dyDescent="0.25">
      <c r="B12679" s="1"/>
      <c r="C12679" s="1"/>
      <c r="D12679" s="1"/>
      <c r="I12679" s="1"/>
      <c r="J12679" s="5"/>
      <c r="K12679" s="5"/>
      <c r="L12679" s="5"/>
      <c r="M12679" s="6"/>
      <c r="N12679" s="6"/>
      <c r="O12679" s="7"/>
      <c r="P12679" s="6"/>
      <c r="Q12679" s="6"/>
    </row>
    <row r="12680" spans="2:17" s="2" customFormat="1" x14ac:dyDescent="0.25">
      <c r="B12680" s="1"/>
      <c r="C12680" s="1"/>
      <c r="D12680" s="1"/>
      <c r="I12680" s="1"/>
      <c r="J12680" s="5"/>
      <c r="K12680" s="5"/>
      <c r="L12680" s="5"/>
      <c r="M12680" s="6"/>
      <c r="N12680" s="6"/>
      <c r="O12680" s="7"/>
      <c r="P12680" s="6"/>
      <c r="Q12680" s="6"/>
    </row>
    <row r="12681" spans="2:17" s="2" customFormat="1" x14ac:dyDescent="0.25">
      <c r="B12681" s="1"/>
      <c r="C12681" s="1"/>
      <c r="D12681" s="1"/>
      <c r="I12681" s="1"/>
      <c r="J12681" s="5"/>
      <c r="K12681" s="5"/>
      <c r="L12681" s="5"/>
      <c r="M12681" s="6"/>
      <c r="N12681" s="6"/>
      <c r="O12681" s="7"/>
      <c r="P12681" s="6"/>
      <c r="Q12681" s="6"/>
    </row>
    <row r="12682" spans="2:17" s="2" customFormat="1" x14ac:dyDescent="0.25">
      <c r="B12682" s="1"/>
      <c r="C12682" s="1"/>
      <c r="D12682" s="1"/>
      <c r="I12682" s="1"/>
      <c r="J12682" s="5"/>
      <c r="K12682" s="5"/>
      <c r="L12682" s="5"/>
      <c r="M12682" s="6"/>
      <c r="N12682" s="6"/>
      <c r="O12682" s="7"/>
      <c r="P12682" s="6"/>
      <c r="Q12682" s="6"/>
    </row>
    <row r="12683" spans="2:17" s="2" customFormat="1" x14ac:dyDescent="0.25">
      <c r="B12683" s="1"/>
      <c r="C12683" s="1"/>
      <c r="D12683" s="1"/>
      <c r="I12683" s="1"/>
      <c r="J12683" s="5"/>
      <c r="K12683" s="5"/>
      <c r="L12683" s="5"/>
      <c r="M12683" s="6"/>
      <c r="N12683" s="6"/>
      <c r="O12683" s="7"/>
      <c r="P12683" s="6"/>
      <c r="Q12683" s="6"/>
    </row>
    <row r="12684" spans="2:17" s="2" customFormat="1" x14ac:dyDescent="0.25">
      <c r="B12684" s="1"/>
      <c r="C12684" s="1"/>
      <c r="D12684" s="1"/>
      <c r="I12684" s="1"/>
      <c r="J12684" s="5"/>
      <c r="K12684" s="5"/>
      <c r="L12684" s="5"/>
      <c r="M12684" s="6"/>
      <c r="N12684" s="6"/>
      <c r="O12684" s="7"/>
      <c r="P12684" s="6"/>
      <c r="Q12684" s="6"/>
    </row>
    <row r="12685" spans="2:17" s="2" customFormat="1" x14ac:dyDescent="0.25">
      <c r="B12685" s="1"/>
      <c r="C12685" s="1"/>
      <c r="D12685" s="1"/>
      <c r="I12685" s="1"/>
      <c r="J12685" s="5"/>
      <c r="K12685" s="5"/>
      <c r="L12685" s="5"/>
      <c r="M12685" s="6"/>
      <c r="N12685" s="6"/>
      <c r="O12685" s="7"/>
      <c r="P12685" s="6"/>
      <c r="Q12685" s="6"/>
    </row>
    <row r="12686" spans="2:17" s="2" customFormat="1" x14ac:dyDescent="0.25">
      <c r="B12686" s="1"/>
      <c r="C12686" s="1"/>
      <c r="D12686" s="1"/>
      <c r="I12686" s="1"/>
      <c r="J12686" s="5"/>
      <c r="K12686" s="5"/>
      <c r="L12686" s="5"/>
      <c r="M12686" s="6"/>
      <c r="N12686" s="6"/>
      <c r="O12686" s="7"/>
      <c r="P12686" s="6"/>
      <c r="Q12686" s="6"/>
    </row>
    <row r="12687" spans="2:17" s="2" customFormat="1" x14ac:dyDescent="0.25">
      <c r="B12687" s="1"/>
      <c r="C12687" s="1"/>
      <c r="D12687" s="1"/>
      <c r="I12687" s="1"/>
      <c r="J12687" s="5"/>
      <c r="K12687" s="5"/>
      <c r="L12687" s="5"/>
      <c r="M12687" s="6"/>
      <c r="N12687" s="6"/>
      <c r="O12687" s="7"/>
      <c r="P12687" s="6"/>
      <c r="Q12687" s="6"/>
    </row>
    <row r="12688" spans="2:17" s="2" customFormat="1" x14ac:dyDescent="0.25">
      <c r="B12688" s="1"/>
      <c r="C12688" s="1"/>
      <c r="D12688" s="1"/>
      <c r="I12688" s="1"/>
      <c r="J12688" s="5"/>
      <c r="K12688" s="5"/>
      <c r="L12688" s="5"/>
      <c r="M12688" s="6"/>
      <c r="N12688" s="6"/>
      <c r="O12688" s="7"/>
      <c r="P12688" s="6"/>
      <c r="Q12688" s="6"/>
    </row>
    <row r="12689" spans="2:17" s="2" customFormat="1" x14ac:dyDescent="0.25">
      <c r="B12689" s="1"/>
      <c r="C12689" s="1"/>
      <c r="D12689" s="1"/>
      <c r="I12689" s="1"/>
      <c r="J12689" s="5"/>
      <c r="K12689" s="5"/>
      <c r="L12689" s="5"/>
      <c r="M12689" s="6"/>
      <c r="N12689" s="6"/>
      <c r="O12689" s="7"/>
      <c r="P12689" s="6"/>
      <c r="Q12689" s="6"/>
    </row>
    <row r="12690" spans="2:17" s="2" customFormat="1" x14ac:dyDescent="0.25">
      <c r="B12690" s="1"/>
      <c r="C12690" s="1"/>
      <c r="D12690" s="1"/>
      <c r="I12690" s="1"/>
      <c r="J12690" s="5"/>
      <c r="K12690" s="5"/>
      <c r="L12690" s="5"/>
      <c r="M12690" s="6"/>
      <c r="N12690" s="6"/>
      <c r="O12690" s="7"/>
      <c r="P12690" s="6"/>
      <c r="Q12690" s="6"/>
    </row>
    <row r="12691" spans="2:17" s="2" customFormat="1" x14ac:dyDescent="0.25">
      <c r="B12691" s="1"/>
      <c r="C12691" s="1"/>
      <c r="D12691" s="1"/>
      <c r="I12691" s="1"/>
      <c r="J12691" s="5"/>
      <c r="K12691" s="5"/>
      <c r="L12691" s="5"/>
      <c r="M12691" s="6"/>
      <c r="N12691" s="6"/>
      <c r="O12691" s="7"/>
      <c r="P12691" s="6"/>
      <c r="Q12691" s="6"/>
    </row>
    <row r="12692" spans="2:17" s="2" customFormat="1" x14ac:dyDescent="0.25">
      <c r="B12692" s="1"/>
      <c r="C12692" s="1"/>
      <c r="D12692" s="1"/>
      <c r="I12692" s="1"/>
      <c r="J12692" s="5"/>
      <c r="K12692" s="5"/>
      <c r="L12692" s="5"/>
      <c r="M12692" s="6"/>
      <c r="N12692" s="6"/>
      <c r="O12692" s="7"/>
      <c r="P12692" s="6"/>
      <c r="Q12692" s="6"/>
    </row>
    <row r="12693" spans="2:17" s="2" customFormat="1" x14ac:dyDescent="0.25">
      <c r="B12693" s="1"/>
      <c r="C12693" s="1"/>
      <c r="D12693" s="1"/>
      <c r="I12693" s="1"/>
      <c r="J12693" s="5"/>
      <c r="K12693" s="5"/>
      <c r="L12693" s="5"/>
      <c r="M12693" s="6"/>
      <c r="N12693" s="6"/>
      <c r="O12693" s="7"/>
      <c r="P12693" s="6"/>
      <c r="Q12693" s="6"/>
    </row>
    <row r="12694" spans="2:17" s="2" customFormat="1" x14ac:dyDescent="0.25">
      <c r="B12694" s="1"/>
      <c r="C12694" s="1"/>
      <c r="D12694" s="1"/>
      <c r="I12694" s="1"/>
      <c r="J12694" s="5"/>
      <c r="K12694" s="5"/>
      <c r="L12694" s="5"/>
      <c r="M12694" s="6"/>
      <c r="N12694" s="6"/>
      <c r="O12694" s="7"/>
      <c r="P12694" s="6"/>
      <c r="Q12694" s="6"/>
    </row>
    <row r="12695" spans="2:17" s="2" customFormat="1" x14ac:dyDescent="0.25">
      <c r="B12695" s="1"/>
      <c r="C12695" s="1"/>
      <c r="D12695" s="1"/>
      <c r="I12695" s="1"/>
      <c r="J12695" s="5"/>
      <c r="K12695" s="5"/>
      <c r="L12695" s="5"/>
      <c r="M12695" s="6"/>
      <c r="N12695" s="6"/>
      <c r="O12695" s="7"/>
      <c r="P12695" s="6"/>
      <c r="Q12695" s="6"/>
    </row>
    <row r="12696" spans="2:17" s="2" customFormat="1" x14ac:dyDescent="0.25">
      <c r="B12696" s="1"/>
      <c r="C12696" s="1"/>
      <c r="D12696" s="1"/>
      <c r="I12696" s="1"/>
      <c r="J12696" s="5"/>
      <c r="K12696" s="5"/>
      <c r="L12696" s="5"/>
      <c r="M12696" s="6"/>
      <c r="N12696" s="6"/>
      <c r="O12696" s="7"/>
      <c r="P12696" s="6"/>
      <c r="Q12696" s="6"/>
    </row>
    <row r="12697" spans="2:17" s="2" customFormat="1" x14ac:dyDescent="0.25">
      <c r="B12697" s="1"/>
      <c r="C12697" s="1"/>
      <c r="D12697" s="1"/>
      <c r="I12697" s="1"/>
      <c r="J12697" s="5"/>
      <c r="K12697" s="5"/>
      <c r="L12697" s="5"/>
      <c r="M12697" s="6"/>
      <c r="N12697" s="6"/>
      <c r="O12697" s="7"/>
      <c r="P12697" s="6"/>
      <c r="Q12697" s="6"/>
    </row>
    <row r="12698" spans="2:17" s="2" customFormat="1" x14ac:dyDescent="0.25">
      <c r="B12698" s="1"/>
      <c r="C12698" s="1"/>
      <c r="D12698" s="1"/>
      <c r="I12698" s="1"/>
      <c r="J12698" s="5"/>
      <c r="K12698" s="5"/>
      <c r="L12698" s="5"/>
      <c r="M12698" s="6"/>
      <c r="N12698" s="6"/>
      <c r="O12698" s="7"/>
      <c r="P12698" s="6"/>
      <c r="Q12698" s="6"/>
    </row>
    <row r="12699" spans="2:17" s="2" customFormat="1" x14ac:dyDescent="0.25">
      <c r="B12699" s="1"/>
      <c r="C12699" s="1"/>
      <c r="D12699" s="1"/>
      <c r="I12699" s="1"/>
      <c r="J12699" s="5"/>
      <c r="K12699" s="5"/>
      <c r="L12699" s="5"/>
      <c r="M12699" s="6"/>
      <c r="N12699" s="6"/>
      <c r="O12699" s="7"/>
      <c r="P12699" s="6"/>
      <c r="Q12699" s="6"/>
    </row>
    <row r="12700" spans="2:17" s="2" customFormat="1" x14ac:dyDescent="0.25">
      <c r="B12700" s="1"/>
      <c r="C12700" s="1"/>
      <c r="D12700" s="1"/>
      <c r="I12700" s="1"/>
      <c r="J12700" s="5"/>
      <c r="K12700" s="5"/>
      <c r="L12700" s="5"/>
      <c r="M12700" s="6"/>
      <c r="N12700" s="6"/>
      <c r="O12700" s="7"/>
      <c r="P12700" s="6"/>
      <c r="Q12700" s="6"/>
    </row>
    <row r="12701" spans="2:17" s="2" customFormat="1" x14ac:dyDescent="0.25">
      <c r="B12701" s="1"/>
      <c r="C12701" s="1"/>
      <c r="D12701" s="1"/>
      <c r="I12701" s="1"/>
      <c r="J12701" s="5"/>
      <c r="K12701" s="5"/>
      <c r="L12701" s="5"/>
      <c r="M12701" s="6"/>
      <c r="N12701" s="6"/>
      <c r="O12701" s="7"/>
      <c r="P12701" s="6"/>
      <c r="Q12701" s="6"/>
    </row>
    <row r="12702" spans="2:17" s="2" customFormat="1" x14ac:dyDescent="0.25">
      <c r="B12702" s="1"/>
      <c r="C12702" s="1"/>
      <c r="D12702" s="1"/>
      <c r="I12702" s="1"/>
      <c r="J12702" s="5"/>
      <c r="K12702" s="5"/>
      <c r="L12702" s="5"/>
      <c r="M12702" s="6"/>
      <c r="N12702" s="6"/>
      <c r="O12702" s="7"/>
      <c r="P12702" s="6"/>
      <c r="Q12702" s="6"/>
    </row>
    <row r="12703" spans="2:17" s="2" customFormat="1" x14ac:dyDescent="0.25">
      <c r="B12703" s="1"/>
      <c r="C12703" s="1"/>
      <c r="D12703" s="1"/>
      <c r="I12703" s="1"/>
      <c r="J12703" s="5"/>
      <c r="K12703" s="5"/>
      <c r="L12703" s="5"/>
      <c r="M12703" s="6"/>
      <c r="N12703" s="6"/>
      <c r="O12703" s="7"/>
      <c r="P12703" s="6"/>
      <c r="Q12703" s="6"/>
    </row>
    <row r="12704" spans="2:17" s="2" customFormat="1" x14ac:dyDescent="0.25">
      <c r="B12704" s="1"/>
      <c r="C12704" s="1"/>
      <c r="D12704" s="1"/>
      <c r="I12704" s="1"/>
      <c r="J12704" s="5"/>
      <c r="K12704" s="5"/>
      <c r="L12704" s="5"/>
      <c r="M12704" s="6"/>
      <c r="N12704" s="6"/>
      <c r="O12704" s="7"/>
      <c r="P12704" s="6"/>
      <c r="Q12704" s="6"/>
    </row>
    <row r="12705" spans="2:17" s="2" customFormat="1" x14ac:dyDescent="0.25">
      <c r="B12705" s="1"/>
      <c r="C12705" s="1"/>
      <c r="D12705" s="1"/>
      <c r="I12705" s="1"/>
      <c r="J12705" s="5"/>
      <c r="K12705" s="5"/>
      <c r="L12705" s="5"/>
      <c r="M12705" s="6"/>
      <c r="N12705" s="6"/>
      <c r="O12705" s="7"/>
      <c r="P12705" s="6"/>
      <c r="Q12705" s="6"/>
    </row>
    <row r="12706" spans="2:17" s="2" customFormat="1" x14ac:dyDescent="0.25">
      <c r="B12706" s="1"/>
      <c r="C12706" s="1"/>
      <c r="D12706" s="1"/>
      <c r="I12706" s="1"/>
      <c r="J12706" s="5"/>
      <c r="K12706" s="5"/>
      <c r="L12706" s="5"/>
      <c r="M12706" s="6"/>
      <c r="N12706" s="6"/>
      <c r="O12706" s="7"/>
      <c r="P12706" s="6"/>
      <c r="Q12706" s="6"/>
    </row>
    <row r="12707" spans="2:17" s="2" customFormat="1" x14ac:dyDescent="0.25">
      <c r="B12707" s="1"/>
      <c r="C12707" s="1"/>
      <c r="D12707" s="1"/>
      <c r="I12707" s="1"/>
      <c r="J12707" s="5"/>
      <c r="K12707" s="5"/>
      <c r="L12707" s="5"/>
      <c r="M12707" s="6"/>
      <c r="N12707" s="6"/>
      <c r="O12707" s="7"/>
      <c r="P12707" s="6"/>
      <c r="Q12707" s="6"/>
    </row>
    <row r="12708" spans="2:17" s="2" customFormat="1" x14ac:dyDescent="0.25">
      <c r="B12708" s="1"/>
      <c r="C12708" s="1"/>
      <c r="D12708" s="1"/>
      <c r="I12708" s="1"/>
      <c r="J12708" s="5"/>
      <c r="K12708" s="5"/>
      <c r="L12708" s="5"/>
      <c r="M12708" s="6"/>
      <c r="N12708" s="6"/>
      <c r="O12708" s="7"/>
      <c r="P12708" s="6"/>
      <c r="Q12708" s="6"/>
    </row>
    <row r="12709" spans="2:17" s="2" customFormat="1" x14ac:dyDescent="0.25">
      <c r="B12709" s="1"/>
      <c r="C12709" s="1"/>
      <c r="D12709" s="1"/>
      <c r="I12709" s="1"/>
      <c r="J12709" s="5"/>
      <c r="K12709" s="5"/>
      <c r="L12709" s="5"/>
      <c r="M12709" s="6"/>
      <c r="N12709" s="6"/>
      <c r="O12709" s="7"/>
      <c r="P12709" s="6"/>
      <c r="Q12709" s="6"/>
    </row>
    <row r="12710" spans="2:17" s="2" customFormat="1" x14ac:dyDescent="0.25">
      <c r="B12710" s="1"/>
      <c r="C12710" s="1"/>
      <c r="D12710" s="1"/>
      <c r="I12710" s="1"/>
      <c r="J12710" s="5"/>
      <c r="K12710" s="5"/>
      <c r="L12710" s="5"/>
      <c r="M12710" s="6"/>
      <c r="N12710" s="6"/>
      <c r="O12710" s="7"/>
      <c r="P12710" s="6"/>
      <c r="Q12710" s="6"/>
    </row>
    <row r="12711" spans="2:17" s="2" customFormat="1" x14ac:dyDescent="0.25">
      <c r="B12711" s="1"/>
      <c r="C12711" s="1"/>
      <c r="D12711" s="1"/>
      <c r="I12711" s="1"/>
      <c r="J12711" s="5"/>
      <c r="K12711" s="5"/>
      <c r="L12711" s="5"/>
      <c r="M12711" s="6"/>
      <c r="N12711" s="6"/>
      <c r="O12711" s="7"/>
      <c r="P12711" s="6"/>
      <c r="Q12711" s="6"/>
    </row>
    <row r="12712" spans="2:17" s="2" customFormat="1" x14ac:dyDescent="0.25">
      <c r="B12712" s="1"/>
      <c r="C12712" s="1"/>
      <c r="D12712" s="1"/>
      <c r="I12712" s="1"/>
      <c r="J12712" s="5"/>
      <c r="K12712" s="5"/>
      <c r="L12712" s="5"/>
      <c r="M12712" s="6"/>
      <c r="N12712" s="6"/>
      <c r="O12712" s="7"/>
      <c r="P12712" s="6"/>
      <c r="Q12712" s="6"/>
    </row>
    <row r="12713" spans="2:17" s="2" customFormat="1" x14ac:dyDescent="0.25">
      <c r="B12713" s="1"/>
      <c r="C12713" s="1"/>
      <c r="D12713" s="1"/>
      <c r="I12713" s="1"/>
      <c r="J12713" s="5"/>
      <c r="K12713" s="5"/>
      <c r="L12713" s="5"/>
      <c r="M12713" s="6"/>
      <c r="N12713" s="6"/>
      <c r="O12713" s="7"/>
      <c r="P12713" s="6"/>
      <c r="Q12713" s="6"/>
    </row>
    <row r="12714" spans="2:17" s="2" customFormat="1" x14ac:dyDescent="0.25">
      <c r="B12714" s="1"/>
      <c r="C12714" s="1"/>
      <c r="D12714" s="1"/>
      <c r="I12714" s="1"/>
      <c r="J12714" s="5"/>
      <c r="K12714" s="5"/>
      <c r="L12714" s="5"/>
      <c r="M12714" s="6"/>
      <c r="N12714" s="6"/>
      <c r="O12714" s="7"/>
      <c r="P12714" s="6"/>
      <c r="Q12714" s="6"/>
    </row>
    <row r="12715" spans="2:17" s="2" customFormat="1" x14ac:dyDescent="0.25">
      <c r="B12715" s="1"/>
      <c r="C12715" s="1"/>
      <c r="D12715" s="1"/>
      <c r="I12715" s="1"/>
      <c r="J12715" s="5"/>
      <c r="K12715" s="5"/>
      <c r="L12715" s="5"/>
      <c r="M12715" s="6"/>
      <c r="N12715" s="6"/>
      <c r="O12715" s="7"/>
      <c r="P12715" s="6"/>
      <c r="Q12715" s="6"/>
    </row>
    <row r="12716" spans="2:17" s="2" customFormat="1" x14ac:dyDescent="0.25">
      <c r="B12716" s="1"/>
      <c r="C12716" s="1"/>
      <c r="D12716" s="1"/>
      <c r="I12716" s="1"/>
      <c r="J12716" s="5"/>
      <c r="K12716" s="5"/>
      <c r="L12716" s="5"/>
      <c r="M12716" s="6"/>
      <c r="N12716" s="6"/>
      <c r="O12716" s="7"/>
      <c r="P12716" s="6"/>
      <c r="Q12716" s="6"/>
    </row>
    <row r="12717" spans="2:17" s="2" customFormat="1" x14ac:dyDescent="0.25">
      <c r="B12717" s="1"/>
      <c r="C12717" s="1"/>
      <c r="D12717" s="1"/>
      <c r="I12717" s="1"/>
      <c r="J12717" s="5"/>
      <c r="K12717" s="5"/>
      <c r="L12717" s="5"/>
      <c r="M12717" s="6"/>
      <c r="N12717" s="6"/>
      <c r="O12717" s="7"/>
      <c r="P12717" s="6"/>
      <c r="Q12717" s="6"/>
    </row>
    <row r="12718" spans="2:17" s="2" customFormat="1" x14ac:dyDescent="0.25">
      <c r="B12718" s="1"/>
      <c r="C12718" s="1"/>
      <c r="D12718" s="1"/>
      <c r="I12718" s="1"/>
      <c r="J12718" s="5"/>
      <c r="K12718" s="5"/>
      <c r="L12718" s="5"/>
      <c r="M12718" s="6"/>
      <c r="N12718" s="6"/>
      <c r="O12718" s="7"/>
      <c r="P12718" s="6"/>
      <c r="Q12718" s="6"/>
    </row>
    <row r="12719" spans="2:17" s="2" customFormat="1" x14ac:dyDescent="0.25">
      <c r="B12719" s="1"/>
      <c r="C12719" s="1"/>
      <c r="D12719" s="1"/>
      <c r="I12719" s="1"/>
      <c r="J12719" s="5"/>
      <c r="K12719" s="5"/>
      <c r="L12719" s="5"/>
      <c r="M12719" s="6"/>
      <c r="N12719" s="6"/>
      <c r="O12719" s="7"/>
      <c r="P12719" s="6"/>
      <c r="Q12719" s="6"/>
    </row>
    <row r="12720" spans="2:17" s="2" customFormat="1" x14ac:dyDescent="0.25">
      <c r="B12720" s="1"/>
      <c r="C12720" s="1"/>
      <c r="D12720" s="1"/>
      <c r="I12720" s="1"/>
      <c r="J12720" s="5"/>
      <c r="K12720" s="5"/>
      <c r="L12720" s="5"/>
      <c r="M12720" s="6"/>
      <c r="N12720" s="6"/>
      <c r="O12720" s="7"/>
      <c r="P12720" s="6"/>
      <c r="Q12720" s="6"/>
    </row>
    <row r="12721" spans="2:17" s="2" customFormat="1" x14ac:dyDescent="0.25">
      <c r="B12721" s="1"/>
      <c r="C12721" s="1"/>
      <c r="D12721" s="1"/>
      <c r="I12721" s="1"/>
      <c r="J12721" s="5"/>
      <c r="K12721" s="5"/>
      <c r="L12721" s="5"/>
      <c r="M12721" s="6"/>
      <c r="N12721" s="6"/>
      <c r="O12721" s="7"/>
      <c r="P12721" s="6"/>
      <c r="Q12721" s="6"/>
    </row>
    <row r="12722" spans="2:17" s="2" customFormat="1" x14ac:dyDescent="0.25">
      <c r="B12722" s="1"/>
      <c r="C12722" s="1"/>
      <c r="D12722" s="1"/>
      <c r="I12722" s="1"/>
      <c r="J12722" s="5"/>
      <c r="K12722" s="5"/>
      <c r="L12722" s="5"/>
      <c r="M12722" s="6"/>
      <c r="N12722" s="6"/>
      <c r="O12722" s="7"/>
      <c r="P12722" s="6"/>
      <c r="Q12722" s="6"/>
    </row>
    <row r="12723" spans="2:17" s="2" customFormat="1" x14ac:dyDescent="0.25">
      <c r="B12723" s="1"/>
      <c r="C12723" s="1"/>
      <c r="D12723" s="1"/>
      <c r="I12723" s="1"/>
      <c r="J12723" s="5"/>
      <c r="K12723" s="5"/>
      <c r="L12723" s="5"/>
      <c r="M12723" s="6"/>
      <c r="N12723" s="6"/>
      <c r="O12723" s="7"/>
      <c r="P12723" s="6"/>
      <c r="Q12723" s="6"/>
    </row>
    <row r="12724" spans="2:17" s="2" customFormat="1" x14ac:dyDescent="0.25">
      <c r="B12724" s="1"/>
      <c r="C12724" s="1"/>
      <c r="D12724" s="1"/>
      <c r="I12724" s="1"/>
      <c r="J12724" s="5"/>
      <c r="K12724" s="5"/>
      <c r="L12724" s="5"/>
      <c r="M12724" s="6"/>
      <c r="N12724" s="6"/>
      <c r="O12724" s="7"/>
      <c r="P12724" s="6"/>
      <c r="Q12724" s="6"/>
    </row>
    <row r="12725" spans="2:17" s="2" customFormat="1" x14ac:dyDescent="0.25">
      <c r="B12725" s="1"/>
      <c r="C12725" s="1"/>
      <c r="D12725" s="1"/>
      <c r="I12725" s="1"/>
      <c r="J12725" s="5"/>
      <c r="K12725" s="5"/>
      <c r="L12725" s="5"/>
      <c r="M12725" s="6"/>
      <c r="N12725" s="6"/>
      <c r="O12725" s="7"/>
      <c r="P12725" s="6"/>
      <c r="Q12725" s="6"/>
    </row>
    <row r="12726" spans="2:17" s="2" customFormat="1" x14ac:dyDescent="0.25">
      <c r="B12726" s="1"/>
      <c r="C12726" s="1"/>
      <c r="D12726" s="1"/>
      <c r="I12726" s="1"/>
      <c r="J12726" s="5"/>
      <c r="K12726" s="5"/>
      <c r="L12726" s="5"/>
      <c r="M12726" s="6"/>
      <c r="N12726" s="6"/>
      <c r="O12726" s="7"/>
      <c r="P12726" s="6"/>
      <c r="Q12726" s="6"/>
    </row>
    <row r="12727" spans="2:17" s="2" customFormat="1" x14ac:dyDescent="0.25">
      <c r="B12727" s="1"/>
      <c r="C12727" s="1"/>
      <c r="D12727" s="1"/>
      <c r="I12727" s="1"/>
      <c r="J12727" s="5"/>
      <c r="K12727" s="5"/>
      <c r="L12727" s="5"/>
      <c r="M12727" s="6"/>
      <c r="N12727" s="6"/>
      <c r="O12727" s="7"/>
      <c r="P12727" s="6"/>
      <c r="Q12727" s="6"/>
    </row>
    <row r="12728" spans="2:17" s="2" customFormat="1" x14ac:dyDescent="0.25">
      <c r="B12728" s="1"/>
      <c r="C12728" s="1"/>
      <c r="D12728" s="1"/>
      <c r="I12728" s="1"/>
      <c r="J12728" s="5"/>
      <c r="K12728" s="5"/>
      <c r="L12728" s="5"/>
      <c r="M12728" s="6"/>
      <c r="N12728" s="6"/>
      <c r="O12728" s="7"/>
      <c r="P12728" s="6"/>
      <c r="Q12728" s="6"/>
    </row>
    <row r="12729" spans="2:17" s="2" customFormat="1" x14ac:dyDescent="0.25">
      <c r="B12729" s="1"/>
      <c r="C12729" s="1"/>
      <c r="D12729" s="1"/>
      <c r="I12729" s="1"/>
      <c r="J12729" s="5"/>
      <c r="K12729" s="5"/>
      <c r="L12729" s="5"/>
      <c r="M12729" s="6"/>
      <c r="N12729" s="6"/>
      <c r="O12729" s="7"/>
      <c r="P12729" s="6"/>
      <c r="Q12729" s="6"/>
    </row>
    <row r="12730" spans="2:17" s="2" customFormat="1" x14ac:dyDescent="0.25">
      <c r="B12730" s="1"/>
      <c r="C12730" s="1"/>
      <c r="D12730" s="1"/>
      <c r="I12730" s="1"/>
      <c r="J12730" s="5"/>
      <c r="K12730" s="5"/>
      <c r="L12730" s="5"/>
      <c r="M12730" s="6"/>
      <c r="N12730" s="6"/>
      <c r="O12730" s="7"/>
      <c r="P12730" s="6"/>
      <c r="Q12730" s="6"/>
    </row>
    <row r="12731" spans="2:17" s="2" customFormat="1" x14ac:dyDescent="0.25">
      <c r="B12731" s="1"/>
      <c r="C12731" s="1"/>
      <c r="D12731" s="1"/>
      <c r="I12731" s="1"/>
      <c r="J12731" s="5"/>
      <c r="K12731" s="5"/>
      <c r="L12731" s="5"/>
      <c r="M12731" s="6"/>
      <c r="N12731" s="6"/>
      <c r="O12731" s="7"/>
      <c r="P12731" s="6"/>
      <c r="Q12731" s="6"/>
    </row>
    <row r="12732" spans="2:17" s="2" customFormat="1" x14ac:dyDescent="0.25">
      <c r="B12732" s="1"/>
      <c r="C12732" s="1"/>
      <c r="D12732" s="1"/>
      <c r="I12732" s="1"/>
      <c r="J12732" s="5"/>
      <c r="K12732" s="5"/>
      <c r="L12732" s="5"/>
      <c r="M12732" s="6"/>
      <c r="N12732" s="6"/>
      <c r="O12732" s="7"/>
      <c r="P12732" s="6"/>
      <c r="Q12732" s="6"/>
    </row>
    <row r="12733" spans="2:17" s="2" customFormat="1" x14ac:dyDescent="0.25">
      <c r="B12733" s="1"/>
      <c r="C12733" s="1"/>
      <c r="D12733" s="1"/>
      <c r="I12733" s="1"/>
      <c r="J12733" s="5"/>
      <c r="K12733" s="5"/>
      <c r="L12733" s="5"/>
      <c r="M12733" s="6"/>
      <c r="N12733" s="6"/>
      <c r="O12733" s="7"/>
      <c r="P12733" s="6"/>
      <c r="Q12733" s="6"/>
    </row>
    <row r="12734" spans="2:17" s="2" customFormat="1" x14ac:dyDescent="0.25">
      <c r="B12734" s="1"/>
      <c r="C12734" s="1"/>
      <c r="D12734" s="1"/>
      <c r="I12734" s="1"/>
      <c r="J12734" s="5"/>
      <c r="K12734" s="5"/>
      <c r="L12734" s="5"/>
      <c r="M12734" s="6"/>
      <c r="N12734" s="6"/>
      <c r="O12734" s="7"/>
      <c r="P12734" s="6"/>
      <c r="Q12734" s="6"/>
    </row>
    <row r="12735" spans="2:17" s="2" customFormat="1" x14ac:dyDescent="0.25">
      <c r="B12735" s="1"/>
      <c r="C12735" s="1"/>
      <c r="D12735" s="1"/>
      <c r="I12735" s="1"/>
      <c r="J12735" s="5"/>
      <c r="K12735" s="5"/>
      <c r="L12735" s="5"/>
      <c r="M12735" s="6"/>
      <c r="N12735" s="6"/>
      <c r="O12735" s="7"/>
      <c r="P12735" s="6"/>
      <c r="Q12735" s="6"/>
    </row>
    <row r="12736" spans="2:17" s="2" customFormat="1" x14ac:dyDescent="0.25">
      <c r="B12736" s="1"/>
      <c r="C12736" s="1"/>
      <c r="D12736" s="1"/>
      <c r="I12736" s="1"/>
      <c r="J12736" s="5"/>
      <c r="K12736" s="5"/>
      <c r="L12736" s="5"/>
      <c r="M12736" s="6"/>
      <c r="N12736" s="6"/>
      <c r="O12736" s="7"/>
      <c r="P12736" s="6"/>
      <c r="Q12736" s="6"/>
    </row>
    <row r="12737" spans="2:17" s="2" customFormat="1" x14ac:dyDescent="0.25">
      <c r="B12737" s="1"/>
      <c r="C12737" s="1"/>
      <c r="D12737" s="1"/>
      <c r="I12737" s="1"/>
      <c r="J12737" s="5"/>
      <c r="K12737" s="5"/>
      <c r="L12737" s="5"/>
      <c r="M12737" s="6"/>
      <c r="N12737" s="6"/>
      <c r="O12737" s="7"/>
      <c r="P12737" s="6"/>
      <c r="Q12737" s="6"/>
    </row>
    <row r="12738" spans="2:17" s="2" customFormat="1" x14ac:dyDescent="0.25">
      <c r="B12738" s="1"/>
      <c r="C12738" s="1"/>
      <c r="D12738" s="1"/>
      <c r="I12738" s="1"/>
      <c r="J12738" s="5"/>
      <c r="K12738" s="5"/>
      <c r="L12738" s="5"/>
      <c r="M12738" s="6"/>
      <c r="N12738" s="6"/>
      <c r="O12738" s="7"/>
      <c r="P12738" s="6"/>
      <c r="Q12738" s="6"/>
    </row>
    <row r="12739" spans="2:17" s="2" customFormat="1" x14ac:dyDescent="0.25">
      <c r="B12739" s="1"/>
      <c r="C12739" s="1"/>
      <c r="D12739" s="1"/>
      <c r="I12739" s="1"/>
      <c r="J12739" s="5"/>
      <c r="K12739" s="5"/>
      <c r="L12739" s="5"/>
      <c r="M12739" s="6"/>
      <c r="N12739" s="6"/>
      <c r="O12739" s="7"/>
      <c r="P12739" s="6"/>
      <c r="Q12739" s="6"/>
    </row>
    <row r="12740" spans="2:17" s="2" customFormat="1" x14ac:dyDescent="0.25">
      <c r="B12740" s="1"/>
      <c r="C12740" s="1"/>
      <c r="D12740" s="1"/>
      <c r="I12740" s="1"/>
      <c r="J12740" s="5"/>
      <c r="K12740" s="5"/>
      <c r="L12740" s="5"/>
      <c r="M12740" s="6"/>
      <c r="N12740" s="6"/>
      <c r="O12740" s="7"/>
      <c r="P12740" s="6"/>
      <c r="Q12740" s="6"/>
    </row>
    <row r="12741" spans="2:17" s="2" customFormat="1" x14ac:dyDescent="0.25">
      <c r="B12741" s="1"/>
      <c r="C12741" s="1"/>
      <c r="D12741" s="1"/>
      <c r="I12741" s="1"/>
      <c r="J12741" s="5"/>
      <c r="K12741" s="5"/>
      <c r="L12741" s="5"/>
      <c r="M12741" s="6"/>
      <c r="N12741" s="6"/>
      <c r="O12741" s="7"/>
      <c r="P12741" s="6"/>
      <c r="Q12741" s="6"/>
    </row>
    <row r="12742" spans="2:17" s="2" customFormat="1" x14ac:dyDescent="0.25">
      <c r="B12742" s="1"/>
      <c r="C12742" s="1"/>
      <c r="D12742" s="1"/>
      <c r="I12742" s="1"/>
      <c r="J12742" s="5"/>
      <c r="K12742" s="5"/>
      <c r="L12742" s="5"/>
      <c r="M12742" s="6"/>
      <c r="N12742" s="6"/>
      <c r="O12742" s="7"/>
      <c r="P12742" s="6"/>
      <c r="Q12742" s="6"/>
    </row>
    <row r="12743" spans="2:17" s="2" customFormat="1" x14ac:dyDescent="0.25">
      <c r="B12743" s="1"/>
      <c r="C12743" s="1"/>
      <c r="D12743" s="1"/>
      <c r="I12743" s="1"/>
      <c r="J12743" s="5"/>
      <c r="K12743" s="5"/>
      <c r="L12743" s="5"/>
      <c r="M12743" s="6"/>
      <c r="N12743" s="6"/>
      <c r="O12743" s="7"/>
      <c r="P12743" s="6"/>
      <c r="Q12743" s="6"/>
    </row>
    <row r="12744" spans="2:17" s="2" customFormat="1" x14ac:dyDescent="0.25">
      <c r="B12744" s="1"/>
      <c r="C12744" s="1"/>
      <c r="D12744" s="1"/>
      <c r="I12744" s="1"/>
      <c r="J12744" s="5"/>
      <c r="K12744" s="5"/>
      <c r="L12744" s="5"/>
      <c r="M12744" s="6"/>
      <c r="N12744" s="6"/>
      <c r="O12744" s="7"/>
      <c r="P12744" s="6"/>
      <c r="Q12744" s="6"/>
    </row>
    <row r="12745" spans="2:17" s="2" customFormat="1" x14ac:dyDescent="0.25">
      <c r="B12745" s="1"/>
      <c r="C12745" s="1"/>
      <c r="D12745" s="1"/>
      <c r="I12745" s="1"/>
      <c r="J12745" s="5"/>
      <c r="K12745" s="5"/>
      <c r="L12745" s="5"/>
      <c r="M12745" s="6"/>
      <c r="N12745" s="6"/>
      <c r="O12745" s="7"/>
      <c r="P12745" s="6"/>
      <c r="Q12745" s="6"/>
    </row>
    <row r="12746" spans="2:17" s="2" customFormat="1" x14ac:dyDescent="0.25">
      <c r="B12746" s="1"/>
      <c r="C12746" s="1"/>
      <c r="D12746" s="1"/>
      <c r="I12746" s="1"/>
      <c r="J12746" s="5"/>
      <c r="K12746" s="5"/>
      <c r="L12746" s="5"/>
      <c r="M12746" s="6"/>
      <c r="N12746" s="6"/>
      <c r="O12746" s="7"/>
      <c r="P12746" s="6"/>
      <c r="Q12746" s="6"/>
    </row>
    <row r="12747" spans="2:17" s="2" customFormat="1" x14ac:dyDescent="0.25">
      <c r="B12747" s="1"/>
      <c r="C12747" s="1"/>
      <c r="D12747" s="1"/>
      <c r="I12747" s="1"/>
      <c r="J12747" s="5"/>
      <c r="K12747" s="5"/>
      <c r="L12747" s="5"/>
      <c r="M12747" s="6"/>
      <c r="N12747" s="6"/>
      <c r="O12747" s="7"/>
      <c r="P12747" s="6"/>
      <c r="Q12747" s="6"/>
    </row>
    <row r="12748" spans="2:17" s="2" customFormat="1" x14ac:dyDescent="0.25">
      <c r="B12748" s="1"/>
      <c r="C12748" s="1"/>
      <c r="D12748" s="1"/>
      <c r="I12748" s="1"/>
      <c r="J12748" s="5"/>
      <c r="K12748" s="5"/>
      <c r="L12748" s="5"/>
      <c r="M12748" s="6"/>
      <c r="N12748" s="6"/>
      <c r="O12748" s="7"/>
      <c r="P12748" s="6"/>
      <c r="Q12748" s="6"/>
    </row>
    <row r="12749" spans="2:17" s="2" customFormat="1" x14ac:dyDescent="0.25">
      <c r="B12749" s="1"/>
      <c r="C12749" s="1"/>
      <c r="D12749" s="1"/>
      <c r="I12749" s="1"/>
      <c r="J12749" s="5"/>
      <c r="K12749" s="5"/>
      <c r="L12749" s="5"/>
      <c r="M12749" s="6"/>
      <c r="N12749" s="6"/>
      <c r="O12749" s="7"/>
      <c r="P12749" s="6"/>
      <c r="Q12749" s="6"/>
    </row>
    <row r="12750" spans="2:17" s="2" customFormat="1" x14ac:dyDescent="0.25">
      <c r="B12750" s="1"/>
      <c r="C12750" s="1"/>
      <c r="D12750" s="1"/>
      <c r="I12750" s="1"/>
      <c r="J12750" s="5"/>
      <c r="K12750" s="5"/>
      <c r="L12750" s="5"/>
      <c r="M12750" s="6"/>
      <c r="N12750" s="6"/>
      <c r="O12750" s="7"/>
      <c r="P12750" s="6"/>
      <c r="Q12750" s="6"/>
    </row>
    <row r="12751" spans="2:17" s="2" customFormat="1" x14ac:dyDescent="0.25">
      <c r="B12751" s="1"/>
      <c r="C12751" s="1"/>
      <c r="D12751" s="1"/>
      <c r="I12751" s="1"/>
      <c r="J12751" s="5"/>
      <c r="K12751" s="5"/>
      <c r="L12751" s="5"/>
      <c r="M12751" s="6"/>
      <c r="N12751" s="6"/>
      <c r="O12751" s="7"/>
      <c r="P12751" s="6"/>
      <c r="Q12751" s="6"/>
    </row>
    <row r="12752" spans="2:17" s="2" customFormat="1" x14ac:dyDescent="0.25">
      <c r="B12752" s="1"/>
      <c r="C12752" s="1"/>
      <c r="D12752" s="1"/>
      <c r="I12752" s="1"/>
      <c r="J12752" s="5"/>
      <c r="K12752" s="5"/>
      <c r="L12752" s="5"/>
      <c r="M12752" s="6"/>
      <c r="N12752" s="6"/>
      <c r="O12752" s="7"/>
      <c r="P12752" s="6"/>
      <c r="Q12752" s="6"/>
    </row>
    <row r="12753" spans="2:17" s="2" customFormat="1" x14ac:dyDescent="0.25">
      <c r="B12753" s="1"/>
      <c r="C12753" s="1"/>
      <c r="D12753" s="1"/>
      <c r="I12753" s="1"/>
      <c r="J12753" s="5"/>
      <c r="K12753" s="5"/>
      <c r="L12753" s="5"/>
      <c r="M12753" s="6"/>
      <c r="N12753" s="6"/>
      <c r="O12753" s="7"/>
      <c r="P12753" s="6"/>
      <c r="Q12753" s="6"/>
    </row>
    <row r="12754" spans="2:17" s="2" customFormat="1" x14ac:dyDescent="0.25">
      <c r="B12754" s="1"/>
      <c r="C12754" s="1"/>
      <c r="D12754" s="1"/>
      <c r="I12754" s="1"/>
      <c r="J12754" s="5"/>
      <c r="K12754" s="5"/>
      <c r="L12754" s="5"/>
      <c r="M12754" s="6"/>
      <c r="N12754" s="6"/>
      <c r="O12754" s="7"/>
      <c r="P12754" s="6"/>
      <c r="Q12754" s="6"/>
    </row>
    <row r="12755" spans="2:17" s="2" customFormat="1" x14ac:dyDescent="0.25">
      <c r="B12755" s="1"/>
      <c r="C12755" s="1"/>
      <c r="D12755" s="1"/>
      <c r="I12755" s="1"/>
      <c r="J12755" s="5"/>
      <c r="K12755" s="5"/>
      <c r="L12755" s="5"/>
      <c r="M12755" s="6"/>
      <c r="N12755" s="6"/>
      <c r="O12755" s="7"/>
      <c r="P12755" s="6"/>
      <c r="Q12755" s="6"/>
    </row>
    <row r="12756" spans="2:17" s="2" customFormat="1" x14ac:dyDescent="0.25">
      <c r="B12756" s="1"/>
      <c r="C12756" s="1"/>
      <c r="D12756" s="1"/>
      <c r="I12756" s="1"/>
      <c r="J12756" s="5"/>
      <c r="K12756" s="5"/>
      <c r="L12756" s="5"/>
      <c r="M12756" s="6"/>
      <c r="N12756" s="6"/>
      <c r="O12756" s="7"/>
      <c r="P12756" s="6"/>
      <c r="Q12756" s="6"/>
    </row>
    <row r="12757" spans="2:17" s="2" customFormat="1" x14ac:dyDescent="0.25">
      <c r="B12757" s="1"/>
      <c r="C12757" s="1"/>
      <c r="D12757" s="1"/>
      <c r="I12757" s="1"/>
      <c r="J12757" s="5"/>
      <c r="K12757" s="5"/>
      <c r="L12757" s="5"/>
      <c r="M12757" s="6"/>
      <c r="N12757" s="6"/>
      <c r="O12757" s="7"/>
      <c r="P12757" s="6"/>
      <c r="Q12757" s="6"/>
    </row>
    <row r="12758" spans="2:17" s="2" customFormat="1" x14ac:dyDescent="0.25">
      <c r="B12758" s="1"/>
      <c r="C12758" s="1"/>
      <c r="D12758" s="1"/>
      <c r="I12758" s="1"/>
      <c r="J12758" s="5"/>
      <c r="K12758" s="5"/>
      <c r="L12758" s="5"/>
      <c r="M12758" s="6"/>
      <c r="N12758" s="6"/>
      <c r="O12758" s="7"/>
      <c r="P12758" s="6"/>
      <c r="Q12758" s="6"/>
    </row>
    <row r="12759" spans="2:17" s="2" customFormat="1" x14ac:dyDescent="0.25">
      <c r="B12759" s="1"/>
      <c r="C12759" s="1"/>
      <c r="D12759" s="1"/>
      <c r="I12759" s="1"/>
      <c r="J12759" s="5"/>
      <c r="K12759" s="5"/>
      <c r="L12759" s="5"/>
      <c r="M12759" s="6"/>
      <c r="N12759" s="6"/>
      <c r="O12759" s="7"/>
      <c r="P12759" s="6"/>
      <c r="Q12759" s="6"/>
    </row>
    <row r="12760" spans="2:17" s="2" customFormat="1" x14ac:dyDescent="0.25">
      <c r="B12760" s="1"/>
      <c r="C12760" s="1"/>
      <c r="D12760" s="1"/>
      <c r="I12760" s="1"/>
      <c r="J12760" s="5"/>
      <c r="K12760" s="5"/>
      <c r="L12760" s="5"/>
      <c r="M12760" s="6"/>
      <c r="N12760" s="6"/>
      <c r="O12760" s="7"/>
      <c r="P12760" s="6"/>
      <c r="Q12760" s="6"/>
    </row>
    <row r="12761" spans="2:17" s="2" customFormat="1" x14ac:dyDescent="0.25">
      <c r="B12761" s="1"/>
      <c r="C12761" s="1"/>
      <c r="D12761" s="1"/>
      <c r="I12761" s="1"/>
      <c r="J12761" s="5"/>
      <c r="K12761" s="5"/>
      <c r="L12761" s="5"/>
      <c r="M12761" s="6"/>
      <c r="N12761" s="6"/>
      <c r="O12761" s="7"/>
      <c r="P12761" s="6"/>
      <c r="Q12761" s="6"/>
    </row>
    <row r="12762" spans="2:17" s="2" customFormat="1" x14ac:dyDescent="0.25">
      <c r="B12762" s="1"/>
      <c r="C12762" s="1"/>
      <c r="D12762" s="1"/>
      <c r="I12762" s="1"/>
      <c r="J12762" s="5"/>
      <c r="K12762" s="5"/>
      <c r="L12762" s="5"/>
      <c r="M12762" s="6"/>
      <c r="N12762" s="6"/>
      <c r="O12762" s="7"/>
      <c r="P12762" s="6"/>
      <c r="Q12762" s="6"/>
    </row>
    <row r="12763" spans="2:17" s="2" customFormat="1" x14ac:dyDescent="0.25">
      <c r="B12763" s="1"/>
      <c r="C12763" s="1"/>
      <c r="D12763" s="1"/>
      <c r="I12763" s="1"/>
      <c r="J12763" s="5"/>
      <c r="K12763" s="5"/>
      <c r="L12763" s="5"/>
      <c r="M12763" s="6"/>
      <c r="N12763" s="6"/>
      <c r="O12763" s="7"/>
      <c r="P12763" s="6"/>
      <c r="Q12763" s="6"/>
    </row>
    <row r="12764" spans="2:17" s="2" customFormat="1" x14ac:dyDescent="0.25">
      <c r="B12764" s="1"/>
      <c r="C12764" s="1"/>
      <c r="D12764" s="1"/>
      <c r="I12764" s="1"/>
      <c r="J12764" s="5"/>
      <c r="K12764" s="5"/>
      <c r="L12764" s="5"/>
      <c r="M12764" s="6"/>
      <c r="N12764" s="6"/>
      <c r="O12764" s="7"/>
      <c r="P12764" s="6"/>
      <c r="Q12764" s="6"/>
    </row>
    <row r="12765" spans="2:17" s="2" customFormat="1" x14ac:dyDescent="0.25">
      <c r="B12765" s="1"/>
      <c r="C12765" s="1"/>
      <c r="D12765" s="1"/>
      <c r="I12765" s="1"/>
      <c r="J12765" s="5"/>
      <c r="K12765" s="5"/>
      <c r="L12765" s="5"/>
      <c r="M12765" s="6"/>
      <c r="N12765" s="6"/>
      <c r="O12765" s="7"/>
      <c r="P12765" s="6"/>
      <c r="Q12765" s="6"/>
    </row>
    <row r="12766" spans="2:17" s="2" customFormat="1" x14ac:dyDescent="0.25">
      <c r="B12766" s="1"/>
      <c r="C12766" s="1"/>
      <c r="D12766" s="1"/>
      <c r="I12766" s="1"/>
      <c r="J12766" s="5"/>
      <c r="K12766" s="5"/>
      <c r="L12766" s="5"/>
      <c r="M12766" s="6"/>
      <c r="N12766" s="6"/>
      <c r="O12766" s="7"/>
      <c r="P12766" s="6"/>
      <c r="Q12766" s="6"/>
    </row>
    <row r="12767" spans="2:17" s="2" customFormat="1" x14ac:dyDescent="0.25">
      <c r="B12767" s="1"/>
      <c r="C12767" s="1"/>
      <c r="D12767" s="1"/>
      <c r="I12767" s="1"/>
      <c r="J12767" s="5"/>
      <c r="K12767" s="5"/>
      <c r="L12767" s="5"/>
      <c r="M12767" s="6"/>
      <c r="N12767" s="6"/>
      <c r="O12767" s="7"/>
      <c r="P12767" s="6"/>
      <c r="Q12767" s="6"/>
    </row>
    <row r="12768" spans="2:17" s="2" customFormat="1" x14ac:dyDescent="0.25">
      <c r="B12768" s="1"/>
      <c r="C12768" s="1"/>
      <c r="D12768" s="1"/>
      <c r="I12768" s="1"/>
      <c r="J12768" s="5"/>
      <c r="K12768" s="5"/>
      <c r="L12768" s="5"/>
      <c r="M12768" s="6"/>
      <c r="N12768" s="6"/>
      <c r="O12768" s="7"/>
      <c r="P12768" s="6"/>
      <c r="Q12768" s="6"/>
    </row>
    <row r="12769" spans="2:17" s="2" customFormat="1" x14ac:dyDescent="0.25">
      <c r="B12769" s="1"/>
      <c r="C12769" s="1"/>
      <c r="D12769" s="1"/>
      <c r="I12769" s="1"/>
      <c r="J12769" s="5"/>
      <c r="K12769" s="5"/>
      <c r="L12769" s="5"/>
      <c r="M12769" s="6"/>
      <c r="N12769" s="6"/>
      <c r="O12769" s="7"/>
      <c r="P12769" s="6"/>
      <c r="Q12769" s="6"/>
    </row>
    <row r="12770" spans="2:17" s="2" customFormat="1" x14ac:dyDescent="0.25">
      <c r="B12770" s="1"/>
      <c r="C12770" s="1"/>
      <c r="D12770" s="1"/>
      <c r="I12770" s="1"/>
      <c r="J12770" s="5"/>
      <c r="K12770" s="5"/>
      <c r="L12770" s="5"/>
      <c r="M12770" s="6"/>
      <c r="N12770" s="6"/>
      <c r="O12770" s="7"/>
      <c r="P12770" s="6"/>
      <c r="Q12770" s="6"/>
    </row>
    <row r="12771" spans="2:17" s="2" customFormat="1" x14ac:dyDescent="0.25">
      <c r="B12771" s="1"/>
      <c r="C12771" s="1"/>
      <c r="D12771" s="1"/>
      <c r="I12771" s="1"/>
      <c r="J12771" s="5"/>
      <c r="K12771" s="5"/>
      <c r="L12771" s="5"/>
      <c r="M12771" s="6"/>
      <c r="N12771" s="6"/>
      <c r="O12771" s="7"/>
      <c r="P12771" s="6"/>
      <c r="Q12771" s="6"/>
    </row>
    <row r="12772" spans="2:17" s="2" customFormat="1" x14ac:dyDescent="0.25">
      <c r="B12772" s="1"/>
      <c r="C12772" s="1"/>
      <c r="D12772" s="1"/>
      <c r="I12772" s="1"/>
      <c r="J12772" s="5"/>
      <c r="K12772" s="5"/>
      <c r="L12772" s="5"/>
      <c r="M12772" s="6"/>
      <c r="N12772" s="6"/>
      <c r="O12772" s="7"/>
      <c r="P12772" s="6"/>
      <c r="Q12772" s="6"/>
    </row>
    <row r="12773" spans="2:17" s="2" customFormat="1" x14ac:dyDescent="0.25">
      <c r="B12773" s="1"/>
      <c r="C12773" s="1"/>
      <c r="D12773" s="1"/>
      <c r="I12773" s="1"/>
      <c r="J12773" s="5"/>
      <c r="K12773" s="5"/>
      <c r="L12773" s="5"/>
      <c r="M12773" s="6"/>
      <c r="N12773" s="6"/>
      <c r="O12773" s="7"/>
      <c r="P12773" s="6"/>
      <c r="Q12773" s="6"/>
    </row>
    <row r="12774" spans="2:17" s="2" customFormat="1" x14ac:dyDescent="0.25">
      <c r="B12774" s="1"/>
      <c r="C12774" s="1"/>
      <c r="D12774" s="1"/>
      <c r="I12774" s="1"/>
      <c r="J12774" s="5"/>
      <c r="K12774" s="5"/>
      <c r="L12774" s="5"/>
      <c r="M12774" s="6"/>
      <c r="N12774" s="6"/>
      <c r="O12774" s="7"/>
      <c r="P12774" s="6"/>
      <c r="Q12774" s="6"/>
    </row>
    <row r="12775" spans="2:17" s="2" customFormat="1" x14ac:dyDescent="0.25">
      <c r="B12775" s="1"/>
      <c r="C12775" s="1"/>
      <c r="D12775" s="1"/>
      <c r="I12775" s="1"/>
      <c r="J12775" s="5"/>
      <c r="K12775" s="5"/>
      <c r="L12775" s="5"/>
      <c r="M12775" s="6"/>
      <c r="N12775" s="6"/>
      <c r="O12775" s="7"/>
      <c r="P12775" s="6"/>
      <c r="Q12775" s="6"/>
    </row>
    <row r="12776" spans="2:17" s="2" customFormat="1" x14ac:dyDescent="0.25">
      <c r="B12776" s="1"/>
      <c r="C12776" s="1"/>
      <c r="D12776" s="1"/>
      <c r="I12776" s="1"/>
      <c r="J12776" s="5"/>
      <c r="K12776" s="5"/>
      <c r="L12776" s="5"/>
      <c r="M12776" s="6"/>
      <c r="N12776" s="6"/>
      <c r="O12776" s="7"/>
      <c r="P12776" s="6"/>
      <c r="Q12776" s="6"/>
    </row>
    <row r="12777" spans="2:17" s="2" customFormat="1" x14ac:dyDescent="0.25">
      <c r="B12777" s="1"/>
      <c r="C12777" s="1"/>
      <c r="D12777" s="1"/>
      <c r="I12777" s="1"/>
      <c r="J12777" s="5"/>
      <c r="K12777" s="5"/>
      <c r="L12777" s="5"/>
      <c r="M12777" s="6"/>
      <c r="N12777" s="6"/>
      <c r="O12777" s="7"/>
      <c r="P12777" s="6"/>
      <c r="Q12777" s="6"/>
    </row>
    <row r="12778" spans="2:17" s="2" customFormat="1" x14ac:dyDescent="0.25">
      <c r="B12778" s="1"/>
      <c r="C12778" s="1"/>
      <c r="D12778" s="1"/>
      <c r="I12778" s="1"/>
      <c r="J12778" s="5"/>
      <c r="K12778" s="5"/>
      <c r="L12778" s="5"/>
      <c r="M12778" s="6"/>
      <c r="N12778" s="6"/>
      <c r="O12778" s="7"/>
      <c r="P12778" s="6"/>
      <c r="Q12778" s="6"/>
    </row>
    <row r="12779" spans="2:17" s="2" customFormat="1" x14ac:dyDescent="0.25">
      <c r="B12779" s="1"/>
      <c r="C12779" s="1"/>
      <c r="D12779" s="1"/>
      <c r="I12779" s="1"/>
      <c r="J12779" s="5"/>
      <c r="K12779" s="5"/>
      <c r="L12779" s="5"/>
      <c r="M12779" s="6"/>
      <c r="N12779" s="6"/>
      <c r="O12779" s="7"/>
      <c r="P12779" s="6"/>
      <c r="Q12779" s="6"/>
    </row>
    <row r="12780" spans="2:17" s="2" customFormat="1" x14ac:dyDescent="0.25">
      <c r="B12780" s="1"/>
      <c r="C12780" s="1"/>
      <c r="D12780" s="1"/>
      <c r="I12780" s="1"/>
      <c r="J12780" s="5"/>
      <c r="K12780" s="5"/>
      <c r="L12780" s="5"/>
      <c r="M12780" s="6"/>
      <c r="N12780" s="6"/>
      <c r="O12780" s="7"/>
      <c r="P12780" s="6"/>
      <c r="Q12780" s="6"/>
    </row>
    <row r="12781" spans="2:17" s="2" customFormat="1" x14ac:dyDescent="0.25">
      <c r="B12781" s="1"/>
      <c r="C12781" s="1"/>
      <c r="D12781" s="1"/>
      <c r="I12781" s="1"/>
      <c r="J12781" s="5"/>
      <c r="K12781" s="5"/>
      <c r="L12781" s="5"/>
      <c r="M12781" s="6"/>
      <c r="N12781" s="6"/>
      <c r="O12781" s="7"/>
      <c r="P12781" s="6"/>
      <c r="Q12781" s="6"/>
    </row>
    <row r="12782" spans="2:17" s="2" customFormat="1" x14ac:dyDescent="0.25">
      <c r="B12782" s="1"/>
      <c r="C12782" s="1"/>
      <c r="D12782" s="1"/>
      <c r="I12782" s="1"/>
      <c r="J12782" s="5"/>
      <c r="K12782" s="5"/>
      <c r="L12782" s="5"/>
      <c r="M12782" s="6"/>
      <c r="N12782" s="6"/>
      <c r="O12782" s="7"/>
      <c r="P12782" s="6"/>
      <c r="Q12782" s="6"/>
    </row>
    <row r="12783" spans="2:17" s="2" customFormat="1" x14ac:dyDescent="0.25">
      <c r="B12783" s="1"/>
      <c r="C12783" s="1"/>
      <c r="D12783" s="1"/>
      <c r="I12783" s="1"/>
      <c r="J12783" s="5"/>
      <c r="K12783" s="5"/>
      <c r="L12783" s="5"/>
      <c r="M12783" s="6"/>
      <c r="N12783" s="6"/>
      <c r="O12783" s="7"/>
      <c r="P12783" s="6"/>
      <c r="Q12783" s="6"/>
    </row>
    <row r="12784" spans="2:17" s="2" customFormat="1" x14ac:dyDescent="0.25">
      <c r="B12784" s="1"/>
      <c r="C12784" s="1"/>
      <c r="D12784" s="1"/>
      <c r="I12784" s="1"/>
      <c r="J12784" s="5"/>
      <c r="K12784" s="5"/>
      <c r="L12784" s="5"/>
      <c r="M12784" s="6"/>
      <c r="N12784" s="6"/>
      <c r="O12784" s="7"/>
      <c r="P12784" s="6"/>
      <c r="Q12784" s="6"/>
    </row>
    <row r="12785" spans="2:17" s="2" customFormat="1" x14ac:dyDescent="0.25">
      <c r="B12785" s="1"/>
      <c r="C12785" s="1"/>
      <c r="D12785" s="1"/>
      <c r="I12785" s="1"/>
      <c r="J12785" s="5"/>
      <c r="K12785" s="5"/>
      <c r="L12785" s="5"/>
      <c r="M12785" s="6"/>
      <c r="N12785" s="6"/>
      <c r="O12785" s="7"/>
      <c r="P12785" s="6"/>
      <c r="Q12785" s="6"/>
    </row>
    <row r="12786" spans="2:17" s="2" customFormat="1" x14ac:dyDescent="0.25">
      <c r="B12786" s="1"/>
      <c r="C12786" s="1"/>
      <c r="D12786" s="1"/>
      <c r="I12786" s="1"/>
      <c r="J12786" s="5"/>
      <c r="K12786" s="5"/>
      <c r="L12786" s="5"/>
      <c r="M12786" s="6"/>
      <c r="N12786" s="6"/>
      <c r="O12786" s="7"/>
      <c r="P12786" s="6"/>
      <c r="Q12786" s="6"/>
    </row>
    <row r="12787" spans="2:17" s="2" customFormat="1" x14ac:dyDescent="0.25">
      <c r="B12787" s="1"/>
      <c r="C12787" s="1"/>
      <c r="D12787" s="1"/>
      <c r="I12787" s="1"/>
      <c r="J12787" s="5"/>
      <c r="K12787" s="5"/>
      <c r="L12787" s="5"/>
      <c r="M12787" s="6"/>
      <c r="N12787" s="6"/>
      <c r="O12787" s="7"/>
      <c r="P12787" s="6"/>
      <c r="Q12787" s="6"/>
    </row>
    <row r="12788" spans="2:17" s="2" customFormat="1" x14ac:dyDescent="0.25">
      <c r="B12788" s="1"/>
      <c r="C12788" s="1"/>
      <c r="D12788" s="1"/>
      <c r="I12788" s="1"/>
      <c r="J12788" s="5"/>
      <c r="K12788" s="5"/>
      <c r="L12788" s="5"/>
      <c r="M12788" s="6"/>
      <c r="N12788" s="6"/>
      <c r="O12788" s="7"/>
      <c r="P12788" s="6"/>
      <c r="Q12788" s="6"/>
    </row>
    <row r="12789" spans="2:17" s="2" customFormat="1" x14ac:dyDescent="0.25">
      <c r="B12789" s="1"/>
      <c r="C12789" s="1"/>
      <c r="D12789" s="1"/>
      <c r="I12789" s="1"/>
      <c r="J12789" s="5"/>
      <c r="K12789" s="5"/>
      <c r="L12789" s="5"/>
      <c r="M12789" s="6"/>
      <c r="N12789" s="6"/>
      <c r="O12789" s="7"/>
      <c r="P12789" s="6"/>
      <c r="Q12789" s="6"/>
    </row>
    <row r="12790" spans="2:17" s="2" customFormat="1" x14ac:dyDescent="0.25">
      <c r="B12790" s="1"/>
      <c r="C12790" s="1"/>
      <c r="D12790" s="1"/>
      <c r="I12790" s="1"/>
      <c r="J12790" s="5"/>
      <c r="K12790" s="5"/>
      <c r="L12790" s="5"/>
      <c r="M12790" s="6"/>
      <c r="N12790" s="6"/>
      <c r="O12790" s="7"/>
      <c r="P12790" s="6"/>
      <c r="Q12790" s="6"/>
    </row>
    <row r="12791" spans="2:17" s="2" customFormat="1" x14ac:dyDescent="0.25">
      <c r="B12791" s="1"/>
      <c r="C12791" s="1"/>
      <c r="D12791" s="1"/>
      <c r="I12791" s="1"/>
      <c r="J12791" s="5"/>
      <c r="K12791" s="5"/>
      <c r="L12791" s="5"/>
      <c r="M12791" s="6"/>
      <c r="N12791" s="6"/>
      <c r="O12791" s="7"/>
      <c r="P12791" s="6"/>
      <c r="Q12791" s="6"/>
    </row>
    <row r="12792" spans="2:17" s="2" customFormat="1" x14ac:dyDescent="0.25">
      <c r="B12792" s="1"/>
      <c r="C12792" s="1"/>
      <c r="D12792" s="1"/>
      <c r="I12792" s="1"/>
      <c r="J12792" s="5"/>
      <c r="K12792" s="5"/>
      <c r="L12792" s="5"/>
      <c r="M12792" s="6"/>
      <c r="N12792" s="6"/>
      <c r="O12792" s="7"/>
      <c r="P12792" s="6"/>
      <c r="Q12792" s="6"/>
    </row>
    <row r="12793" spans="2:17" s="2" customFormat="1" x14ac:dyDescent="0.25">
      <c r="B12793" s="1"/>
      <c r="C12793" s="1"/>
      <c r="D12793" s="1"/>
      <c r="I12793" s="1"/>
      <c r="J12793" s="5"/>
      <c r="K12793" s="5"/>
      <c r="L12793" s="5"/>
      <c r="M12793" s="6"/>
      <c r="N12793" s="6"/>
      <c r="O12793" s="7"/>
      <c r="P12793" s="6"/>
      <c r="Q12793" s="6"/>
    </row>
    <row r="12794" spans="2:17" s="2" customFormat="1" x14ac:dyDescent="0.25">
      <c r="B12794" s="1"/>
      <c r="C12794" s="1"/>
      <c r="D12794" s="1"/>
      <c r="I12794" s="1"/>
      <c r="J12794" s="5"/>
      <c r="K12794" s="5"/>
      <c r="L12794" s="5"/>
      <c r="M12794" s="6"/>
      <c r="N12794" s="6"/>
      <c r="O12794" s="7"/>
      <c r="P12794" s="6"/>
      <c r="Q12794" s="6"/>
    </row>
    <row r="12795" spans="2:17" s="2" customFormat="1" x14ac:dyDescent="0.25">
      <c r="B12795" s="1"/>
      <c r="C12795" s="1"/>
      <c r="D12795" s="1"/>
      <c r="I12795" s="1"/>
      <c r="J12795" s="5"/>
      <c r="K12795" s="5"/>
      <c r="L12795" s="5"/>
      <c r="M12795" s="6"/>
      <c r="N12795" s="6"/>
      <c r="O12795" s="7"/>
      <c r="P12795" s="6"/>
      <c r="Q12795" s="6"/>
    </row>
    <row r="12796" spans="2:17" s="2" customFormat="1" x14ac:dyDescent="0.25">
      <c r="B12796" s="1"/>
      <c r="C12796" s="1"/>
      <c r="D12796" s="1"/>
      <c r="I12796" s="1"/>
      <c r="J12796" s="5"/>
      <c r="K12796" s="5"/>
      <c r="L12796" s="5"/>
      <c r="M12796" s="6"/>
      <c r="N12796" s="6"/>
      <c r="O12796" s="7"/>
      <c r="P12796" s="6"/>
      <c r="Q12796" s="6"/>
    </row>
    <row r="12797" spans="2:17" s="2" customFormat="1" x14ac:dyDescent="0.25">
      <c r="B12797" s="1"/>
      <c r="C12797" s="1"/>
      <c r="D12797" s="1"/>
      <c r="I12797" s="1"/>
      <c r="J12797" s="5"/>
      <c r="K12797" s="5"/>
      <c r="L12797" s="5"/>
      <c r="M12797" s="6"/>
      <c r="N12797" s="6"/>
      <c r="O12797" s="7"/>
      <c r="P12797" s="6"/>
      <c r="Q12797" s="6"/>
    </row>
    <row r="12798" spans="2:17" s="2" customFormat="1" x14ac:dyDescent="0.25">
      <c r="B12798" s="1"/>
      <c r="C12798" s="1"/>
      <c r="D12798" s="1"/>
      <c r="I12798" s="1"/>
      <c r="J12798" s="5"/>
      <c r="K12798" s="5"/>
      <c r="L12798" s="5"/>
      <c r="M12798" s="6"/>
      <c r="N12798" s="6"/>
      <c r="O12798" s="7"/>
      <c r="P12798" s="6"/>
      <c r="Q12798" s="6"/>
    </row>
    <row r="12799" spans="2:17" s="2" customFormat="1" x14ac:dyDescent="0.25">
      <c r="B12799" s="1"/>
      <c r="C12799" s="1"/>
      <c r="D12799" s="1"/>
      <c r="I12799" s="1"/>
      <c r="J12799" s="5"/>
      <c r="K12799" s="5"/>
      <c r="L12799" s="5"/>
      <c r="M12799" s="6"/>
      <c r="N12799" s="6"/>
      <c r="O12799" s="7"/>
      <c r="P12799" s="6"/>
      <c r="Q12799" s="6"/>
    </row>
    <row r="12800" spans="2:17" s="2" customFormat="1" x14ac:dyDescent="0.25">
      <c r="B12800" s="1"/>
      <c r="C12800" s="1"/>
      <c r="D12800" s="1"/>
      <c r="I12800" s="1"/>
      <c r="J12800" s="5"/>
      <c r="K12800" s="5"/>
      <c r="L12800" s="5"/>
      <c r="M12800" s="6"/>
      <c r="N12800" s="6"/>
      <c r="O12800" s="7"/>
      <c r="P12800" s="6"/>
      <c r="Q12800" s="6"/>
    </row>
    <row r="12801" spans="2:17" s="2" customFormat="1" x14ac:dyDescent="0.25">
      <c r="B12801" s="1"/>
      <c r="C12801" s="1"/>
      <c r="D12801" s="1"/>
      <c r="I12801" s="1"/>
      <c r="J12801" s="5"/>
      <c r="K12801" s="5"/>
      <c r="L12801" s="5"/>
      <c r="M12801" s="6"/>
      <c r="N12801" s="6"/>
      <c r="O12801" s="7"/>
      <c r="P12801" s="6"/>
      <c r="Q12801" s="6"/>
    </row>
    <row r="12802" spans="2:17" s="2" customFormat="1" x14ac:dyDescent="0.25">
      <c r="B12802" s="1"/>
      <c r="C12802" s="1"/>
      <c r="D12802" s="1"/>
      <c r="I12802" s="1"/>
      <c r="J12802" s="5"/>
      <c r="K12802" s="5"/>
      <c r="L12802" s="5"/>
      <c r="M12802" s="6"/>
      <c r="N12802" s="6"/>
      <c r="O12802" s="7"/>
      <c r="P12802" s="6"/>
      <c r="Q12802" s="6"/>
    </row>
    <row r="12803" spans="2:17" s="2" customFormat="1" x14ac:dyDescent="0.25">
      <c r="B12803" s="1"/>
      <c r="C12803" s="1"/>
      <c r="D12803" s="1"/>
      <c r="I12803" s="1"/>
      <c r="J12803" s="5"/>
      <c r="K12803" s="5"/>
      <c r="L12803" s="5"/>
      <c r="M12803" s="6"/>
      <c r="N12803" s="6"/>
      <c r="O12803" s="7"/>
      <c r="P12803" s="6"/>
      <c r="Q12803" s="6"/>
    </row>
    <row r="12804" spans="2:17" s="2" customFormat="1" x14ac:dyDescent="0.25">
      <c r="B12804" s="1"/>
      <c r="C12804" s="1"/>
      <c r="D12804" s="1"/>
      <c r="I12804" s="1"/>
      <c r="J12804" s="5"/>
      <c r="K12804" s="5"/>
      <c r="L12804" s="5"/>
      <c r="M12804" s="6"/>
      <c r="N12804" s="6"/>
      <c r="O12804" s="7"/>
      <c r="P12804" s="6"/>
      <c r="Q12804" s="6"/>
    </row>
    <row r="12805" spans="2:17" s="2" customFormat="1" x14ac:dyDescent="0.25">
      <c r="B12805" s="1"/>
      <c r="C12805" s="1"/>
      <c r="D12805" s="1"/>
      <c r="I12805" s="1"/>
      <c r="J12805" s="5"/>
      <c r="K12805" s="5"/>
      <c r="L12805" s="5"/>
      <c r="M12805" s="6"/>
      <c r="N12805" s="6"/>
      <c r="O12805" s="7"/>
      <c r="P12805" s="6"/>
      <c r="Q12805" s="6"/>
    </row>
    <row r="12806" spans="2:17" s="2" customFormat="1" x14ac:dyDescent="0.25">
      <c r="B12806" s="1"/>
      <c r="C12806" s="1"/>
      <c r="D12806" s="1"/>
      <c r="I12806" s="1"/>
      <c r="J12806" s="5"/>
      <c r="K12806" s="5"/>
      <c r="L12806" s="5"/>
      <c r="M12806" s="6"/>
      <c r="N12806" s="6"/>
      <c r="O12806" s="7"/>
      <c r="P12806" s="6"/>
      <c r="Q12806" s="6"/>
    </row>
    <row r="12807" spans="2:17" s="2" customFormat="1" x14ac:dyDescent="0.25">
      <c r="B12807" s="1"/>
      <c r="C12807" s="1"/>
      <c r="D12807" s="1"/>
      <c r="I12807" s="1"/>
      <c r="J12807" s="5"/>
      <c r="K12807" s="5"/>
      <c r="L12807" s="5"/>
      <c r="M12807" s="6"/>
      <c r="N12807" s="6"/>
      <c r="O12807" s="7"/>
      <c r="P12807" s="6"/>
      <c r="Q12807" s="6"/>
    </row>
    <row r="12808" spans="2:17" s="2" customFormat="1" x14ac:dyDescent="0.25">
      <c r="B12808" s="1"/>
      <c r="C12808" s="1"/>
      <c r="D12808" s="1"/>
      <c r="I12808" s="1"/>
      <c r="J12808" s="5"/>
      <c r="K12808" s="5"/>
      <c r="L12808" s="5"/>
      <c r="M12808" s="6"/>
      <c r="N12808" s="6"/>
      <c r="O12808" s="7"/>
      <c r="P12808" s="6"/>
      <c r="Q12808" s="6"/>
    </row>
    <row r="12809" spans="2:17" s="2" customFormat="1" x14ac:dyDescent="0.25">
      <c r="B12809" s="1"/>
      <c r="C12809" s="1"/>
      <c r="D12809" s="1"/>
      <c r="I12809" s="1"/>
      <c r="J12809" s="5"/>
      <c r="K12809" s="5"/>
      <c r="L12809" s="5"/>
      <c r="M12809" s="6"/>
      <c r="N12809" s="6"/>
      <c r="O12809" s="7"/>
      <c r="P12809" s="6"/>
      <c r="Q12809" s="6"/>
    </row>
    <row r="12810" spans="2:17" s="2" customFormat="1" x14ac:dyDescent="0.25">
      <c r="B12810" s="1"/>
      <c r="C12810" s="1"/>
      <c r="D12810" s="1"/>
      <c r="I12810" s="1"/>
      <c r="J12810" s="5"/>
      <c r="K12810" s="5"/>
      <c r="L12810" s="5"/>
      <c r="M12810" s="6"/>
      <c r="N12810" s="6"/>
      <c r="O12810" s="7"/>
      <c r="P12810" s="6"/>
      <c r="Q12810" s="6"/>
    </row>
    <row r="12811" spans="2:17" s="2" customFormat="1" x14ac:dyDescent="0.25">
      <c r="B12811" s="1"/>
      <c r="C12811" s="1"/>
      <c r="D12811" s="1"/>
      <c r="I12811" s="1"/>
      <c r="J12811" s="5"/>
      <c r="K12811" s="5"/>
      <c r="L12811" s="5"/>
      <c r="M12811" s="6"/>
      <c r="N12811" s="6"/>
      <c r="O12811" s="7"/>
      <c r="P12811" s="6"/>
      <c r="Q12811" s="6"/>
    </row>
    <row r="12812" spans="2:17" s="2" customFormat="1" x14ac:dyDescent="0.25">
      <c r="B12812" s="1"/>
      <c r="C12812" s="1"/>
      <c r="D12812" s="1"/>
      <c r="I12812" s="1"/>
      <c r="J12812" s="5"/>
      <c r="K12812" s="5"/>
      <c r="L12812" s="5"/>
      <c r="M12812" s="6"/>
      <c r="N12812" s="6"/>
      <c r="O12812" s="7"/>
      <c r="P12812" s="6"/>
      <c r="Q12812" s="6"/>
    </row>
    <row r="12813" spans="2:17" s="2" customFormat="1" x14ac:dyDescent="0.25">
      <c r="B12813" s="1"/>
      <c r="C12813" s="1"/>
      <c r="D12813" s="1"/>
      <c r="I12813" s="1"/>
      <c r="J12813" s="5"/>
      <c r="K12813" s="5"/>
      <c r="L12813" s="5"/>
      <c r="M12813" s="6"/>
      <c r="N12813" s="6"/>
      <c r="O12813" s="7"/>
      <c r="P12813" s="6"/>
      <c r="Q12813" s="6"/>
    </row>
    <row r="12814" spans="2:17" s="2" customFormat="1" x14ac:dyDescent="0.25">
      <c r="B12814" s="1"/>
      <c r="C12814" s="1"/>
      <c r="D12814" s="1"/>
      <c r="I12814" s="1"/>
      <c r="J12814" s="5"/>
      <c r="K12814" s="5"/>
      <c r="L12814" s="5"/>
      <c r="M12814" s="6"/>
      <c r="N12814" s="6"/>
      <c r="O12814" s="7"/>
      <c r="P12814" s="6"/>
      <c r="Q12814" s="6"/>
    </row>
    <row r="12815" spans="2:17" s="2" customFormat="1" x14ac:dyDescent="0.25">
      <c r="B12815" s="1"/>
      <c r="C12815" s="1"/>
      <c r="D12815" s="1"/>
      <c r="I12815" s="1"/>
      <c r="J12815" s="5"/>
      <c r="K12815" s="5"/>
      <c r="L12815" s="5"/>
      <c r="M12815" s="6"/>
      <c r="N12815" s="6"/>
      <c r="O12815" s="7"/>
      <c r="P12815" s="6"/>
      <c r="Q12815" s="6"/>
    </row>
    <row r="12816" spans="2:17" s="2" customFormat="1" x14ac:dyDescent="0.25">
      <c r="B12816" s="1"/>
      <c r="C12816" s="1"/>
      <c r="D12816" s="1"/>
      <c r="I12816" s="1"/>
      <c r="J12816" s="5"/>
      <c r="K12816" s="5"/>
      <c r="L12816" s="5"/>
      <c r="M12816" s="6"/>
      <c r="N12816" s="6"/>
      <c r="O12816" s="7"/>
      <c r="P12816" s="6"/>
      <c r="Q12816" s="6"/>
    </row>
    <row r="12817" spans="2:17" s="2" customFormat="1" x14ac:dyDescent="0.25">
      <c r="B12817" s="1"/>
      <c r="C12817" s="1"/>
      <c r="D12817" s="1"/>
      <c r="I12817" s="1"/>
      <c r="J12817" s="5"/>
      <c r="K12817" s="5"/>
      <c r="L12817" s="5"/>
      <c r="M12817" s="6"/>
      <c r="N12817" s="6"/>
      <c r="O12817" s="7"/>
      <c r="P12817" s="6"/>
      <c r="Q12817" s="6"/>
    </row>
    <row r="12818" spans="2:17" s="2" customFormat="1" x14ac:dyDescent="0.25">
      <c r="B12818" s="1"/>
      <c r="C12818" s="1"/>
      <c r="D12818" s="1"/>
      <c r="I12818" s="1"/>
      <c r="J12818" s="5"/>
      <c r="K12818" s="5"/>
      <c r="L12818" s="5"/>
      <c r="M12818" s="6"/>
      <c r="N12818" s="6"/>
      <c r="O12818" s="7"/>
      <c r="P12818" s="6"/>
      <c r="Q12818" s="6"/>
    </row>
    <row r="12819" spans="2:17" s="2" customFormat="1" x14ac:dyDescent="0.25">
      <c r="B12819" s="1"/>
      <c r="C12819" s="1"/>
      <c r="D12819" s="1"/>
      <c r="I12819" s="1"/>
      <c r="J12819" s="5"/>
      <c r="K12819" s="5"/>
      <c r="L12819" s="5"/>
      <c r="M12819" s="6"/>
      <c r="N12819" s="6"/>
      <c r="O12819" s="7"/>
      <c r="P12819" s="6"/>
      <c r="Q12819" s="6"/>
    </row>
    <row r="12820" spans="2:17" s="2" customFormat="1" x14ac:dyDescent="0.25">
      <c r="B12820" s="1"/>
      <c r="C12820" s="1"/>
      <c r="D12820" s="1"/>
      <c r="I12820" s="1"/>
      <c r="J12820" s="5"/>
      <c r="K12820" s="5"/>
      <c r="L12820" s="5"/>
      <c r="M12820" s="6"/>
      <c r="N12820" s="6"/>
      <c r="O12820" s="7"/>
      <c r="P12820" s="6"/>
      <c r="Q12820" s="6"/>
    </row>
    <row r="12821" spans="2:17" s="2" customFormat="1" x14ac:dyDescent="0.25">
      <c r="B12821" s="1"/>
      <c r="C12821" s="1"/>
      <c r="D12821" s="1"/>
      <c r="I12821" s="1"/>
      <c r="J12821" s="5"/>
      <c r="K12821" s="5"/>
      <c r="L12821" s="5"/>
      <c r="M12821" s="6"/>
      <c r="N12821" s="6"/>
      <c r="O12821" s="7"/>
      <c r="P12821" s="6"/>
      <c r="Q12821" s="6"/>
    </row>
    <row r="12822" spans="2:17" s="2" customFormat="1" x14ac:dyDescent="0.25">
      <c r="B12822" s="1"/>
      <c r="C12822" s="1"/>
      <c r="D12822" s="1"/>
      <c r="I12822" s="1"/>
      <c r="J12822" s="5"/>
      <c r="K12822" s="5"/>
      <c r="L12822" s="5"/>
      <c r="M12822" s="6"/>
      <c r="N12822" s="6"/>
      <c r="O12822" s="7"/>
      <c r="P12822" s="6"/>
      <c r="Q12822" s="6"/>
    </row>
    <row r="12823" spans="2:17" s="2" customFormat="1" x14ac:dyDescent="0.25">
      <c r="B12823" s="1"/>
      <c r="C12823" s="1"/>
      <c r="D12823" s="1"/>
      <c r="I12823" s="1"/>
      <c r="J12823" s="5"/>
      <c r="K12823" s="5"/>
      <c r="L12823" s="5"/>
      <c r="M12823" s="6"/>
      <c r="N12823" s="6"/>
      <c r="O12823" s="7"/>
      <c r="P12823" s="6"/>
      <c r="Q12823" s="6"/>
    </row>
    <row r="12824" spans="2:17" s="2" customFormat="1" x14ac:dyDescent="0.25">
      <c r="B12824" s="1"/>
      <c r="C12824" s="1"/>
      <c r="D12824" s="1"/>
      <c r="I12824" s="1"/>
      <c r="J12824" s="5"/>
      <c r="K12824" s="5"/>
      <c r="L12824" s="5"/>
      <c r="M12824" s="6"/>
      <c r="N12824" s="6"/>
      <c r="O12824" s="7"/>
      <c r="P12824" s="6"/>
      <c r="Q12824" s="6"/>
    </row>
    <row r="12825" spans="2:17" s="2" customFormat="1" x14ac:dyDescent="0.25">
      <c r="B12825" s="1"/>
      <c r="C12825" s="1"/>
      <c r="D12825" s="1"/>
      <c r="I12825" s="1"/>
      <c r="J12825" s="5"/>
      <c r="K12825" s="5"/>
      <c r="L12825" s="5"/>
      <c r="M12825" s="6"/>
      <c r="N12825" s="6"/>
      <c r="O12825" s="7"/>
      <c r="P12825" s="6"/>
      <c r="Q12825" s="6"/>
    </row>
    <row r="12826" spans="2:17" s="2" customFormat="1" x14ac:dyDescent="0.25">
      <c r="B12826" s="1"/>
      <c r="C12826" s="1"/>
      <c r="D12826" s="1"/>
      <c r="I12826" s="1"/>
      <c r="J12826" s="5"/>
      <c r="K12826" s="5"/>
      <c r="L12826" s="5"/>
      <c r="M12826" s="6"/>
      <c r="N12826" s="6"/>
      <c r="O12826" s="7"/>
      <c r="P12826" s="6"/>
      <c r="Q12826" s="6"/>
    </row>
    <row r="12827" spans="2:17" s="2" customFormat="1" x14ac:dyDescent="0.25">
      <c r="B12827" s="1"/>
      <c r="C12827" s="1"/>
      <c r="D12827" s="1"/>
      <c r="I12827" s="1"/>
      <c r="J12827" s="5"/>
      <c r="K12827" s="5"/>
      <c r="L12827" s="5"/>
      <c r="M12827" s="6"/>
      <c r="N12827" s="6"/>
      <c r="O12827" s="7"/>
      <c r="P12827" s="6"/>
      <c r="Q12827" s="6"/>
    </row>
    <row r="12828" spans="2:17" s="2" customFormat="1" x14ac:dyDescent="0.25">
      <c r="B12828" s="1"/>
      <c r="C12828" s="1"/>
      <c r="D12828" s="1"/>
      <c r="I12828" s="1"/>
      <c r="J12828" s="5"/>
      <c r="K12828" s="5"/>
      <c r="L12828" s="5"/>
      <c r="M12828" s="6"/>
      <c r="N12828" s="6"/>
      <c r="O12828" s="7"/>
      <c r="P12828" s="6"/>
      <c r="Q12828" s="6"/>
    </row>
    <row r="12829" spans="2:17" s="2" customFormat="1" x14ac:dyDescent="0.25">
      <c r="B12829" s="1"/>
      <c r="C12829" s="1"/>
      <c r="D12829" s="1"/>
      <c r="I12829" s="1"/>
      <c r="J12829" s="5"/>
      <c r="K12829" s="5"/>
      <c r="L12829" s="5"/>
      <c r="M12829" s="6"/>
      <c r="N12829" s="6"/>
      <c r="O12829" s="7"/>
      <c r="P12829" s="6"/>
      <c r="Q12829" s="6"/>
    </row>
    <row r="12830" spans="2:17" s="2" customFormat="1" x14ac:dyDescent="0.25">
      <c r="B12830" s="1"/>
      <c r="C12830" s="1"/>
      <c r="D12830" s="1"/>
      <c r="I12830" s="1"/>
      <c r="J12830" s="5"/>
      <c r="K12830" s="5"/>
      <c r="L12830" s="5"/>
      <c r="M12830" s="6"/>
      <c r="N12830" s="6"/>
      <c r="O12830" s="7"/>
      <c r="P12830" s="6"/>
      <c r="Q12830" s="6"/>
    </row>
    <row r="12831" spans="2:17" s="2" customFormat="1" x14ac:dyDescent="0.25">
      <c r="B12831" s="1"/>
      <c r="C12831" s="1"/>
      <c r="D12831" s="1"/>
      <c r="I12831" s="1"/>
      <c r="J12831" s="5"/>
      <c r="K12831" s="5"/>
      <c r="L12831" s="5"/>
      <c r="M12831" s="6"/>
      <c r="N12831" s="6"/>
      <c r="O12831" s="7"/>
      <c r="P12831" s="6"/>
      <c r="Q12831" s="6"/>
    </row>
    <row r="12832" spans="2:17" s="2" customFormat="1" x14ac:dyDescent="0.25">
      <c r="B12832" s="1"/>
      <c r="C12832" s="1"/>
      <c r="D12832" s="1"/>
      <c r="I12832" s="1"/>
      <c r="J12832" s="5"/>
      <c r="K12832" s="5"/>
      <c r="L12832" s="5"/>
      <c r="M12832" s="6"/>
      <c r="N12832" s="6"/>
      <c r="O12832" s="7"/>
      <c r="P12832" s="6"/>
      <c r="Q12832" s="6"/>
    </row>
    <row r="12833" spans="2:17" s="2" customFormat="1" x14ac:dyDescent="0.25">
      <c r="B12833" s="1"/>
      <c r="C12833" s="1"/>
      <c r="D12833" s="1"/>
      <c r="I12833" s="1"/>
      <c r="J12833" s="5"/>
      <c r="K12833" s="5"/>
      <c r="L12833" s="5"/>
      <c r="M12833" s="6"/>
      <c r="N12833" s="6"/>
      <c r="O12833" s="7"/>
      <c r="P12833" s="6"/>
      <c r="Q12833" s="6"/>
    </row>
    <row r="12834" spans="2:17" s="2" customFormat="1" x14ac:dyDescent="0.25">
      <c r="B12834" s="1"/>
      <c r="C12834" s="1"/>
      <c r="D12834" s="1"/>
      <c r="I12834" s="1"/>
      <c r="J12834" s="5"/>
      <c r="K12834" s="5"/>
      <c r="L12834" s="5"/>
      <c r="M12834" s="6"/>
      <c r="N12834" s="6"/>
      <c r="O12834" s="7"/>
      <c r="P12834" s="6"/>
      <c r="Q12834" s="6"/>
    </row>
    <row r="12835" spans="2:17" s="2" customFormat="1" x14ac:dyDescent="0.25">
      <c r="B12835" s="1"/>
      <c r="C12835" s="1"/>
      <c r="D12835" s="1"/>
      <c r="I12835" s="1"/>
      <c r="J12835" s="5"/>
      <c r="K12835" s="5"/>
      <c r="L12835" s="5"/>
      <c r="M12835" s="6"/>
      <c r="N12835" s="6"/>
      <c r="O12835" s="7"/>
      <c r="P12835" s="6"/>
      <c r="Q12835" s="6"/>
    </row>
    <row r="12836" spans="2:17" s="2" customFormat="1" x14ac:dyDescent="0.25">
      <c r="B12836" s="1"/>
      <c r="C12836" s="1"/>
      <c r="D12836" s="1"/>
      <c r="I12836" s="1"/>
      <c r="J12836" s="5"/>
      <c r="K12836" s="5"/>
      <c r="L12836" s="5"/>
      <c r="M12836" s="6"/>
      <c r="N12836" s="6"/>
      <c r="O12836" s="7"/>
      <c r="P12836" s="6"/>
      <c r="Q12836" s="6"/>
    </row>
    <row r="12837" spans="2:17" s="2" customFormat="1" x14ac:dyDescent="0.25">
      <c r="B12837" s="1"/>
      <c r="C12837" s="1"/>
      <c r="D12837" s="1"/>
      <c r="I12837" s="1"/>
      <c r="J12837" s="5"/>
      <c r="K12837" s="5"/>
      <c r="L12837" s="5"/>
      <c r="M12837" s="6"/>
      <c r="N12837" s="6"/>
      <c r="O12837" s="7"/>
      <c r="P12837" s="6"/>
      <c r="Q12837" s="6"/>
    </row>
    <row r="12838" spans="2:17" s="2" customFormat="1" x14ac:dyDescent="0.25">
      <c r="B12838" s="1"/>
      <c r="C12838" s="1"/>
      <c r="D12838" s="1"/>
      <c r="I12838" s="1"/>
      <c r="J12838" s="5"/>
      <c r="K12838" s="5"/>
      <c r="L12838" s="5"/>
      <c r="M12838" s="6"/>
      <c r="N12838" s="6"/>
      <c r="O12838" s="7"/>
      <c r="P12838" s="6"/>
      <c r="Q12838" s="6"/>
    </row>
    <row r="12839" spans="2:17" s="2" customFormat="1" x14ac:dyDescent="0.25">
      <c r="B12839" s="1"/>
      <c r="C12839" s="1"/>
      <c r="D12839" s="1"/>
      <c r="I12839" s="1"/>
      <c r="J12839" s="5"/>
      <c r="K12839" s="5"/>
      <c r="L12839" s="5"/>
      <c r="M12839" s="6"/>
      <c r="N12839" s="6"/>
      <c r="O12839" s="7"/>
      <c r="P12839" s="6"/>
      <c r="Q12839" s="6"/>
    </row>
    <row r="12840" spans="2:17" s="2" customFormat="1" x14ac:dyDescent="0.25">
      <c r="B12840" s="1"/>
      <c r="C12840" s="1"/>
      <c r="D12840" s="1"/>
      <c r="I12840" s="1"/>
      <c r="J12840" s="5"/>
      <c r="K12840" s="5"/>
      <c r="L12840" s="5"/>
      <c r="M12840" s="6"/>
      <c r="N12840" s="6"/>
      <c r="O12840" s="7"/>
      <c r="P12840" s="6"/>
      <c r="Q12840" s="6"/>
    </row>
    <row r="12841" spans="2:17" s="2" customFormat="1" x14ac:dyDescent="0.25">
      <c r="B12841" s="1"/>
      <c r="C12841" s="1"/>
      <c r="D12841" s="1"/>
      <c r="I12841" s="1"/>
      <c r="J12841" s="5"/>
      <c r="K12841" s="5"/>
      <c r="L12841" s="5"/>
      <c r="M12841" s="6"/>
      <c r="N12841" s="6"/>
      <c r="O12841" s="7"/>
      <c r="P12841" s="6"/>
      <c r="Q12841" s="6"/>
    </row>
    <row r="12842" spans="2:17" s="2" customFormat="1" x14ac:dyDescent="0.25">
      <c r="B12842" s="1"/>
      <c r="C12842" s="1"/>
      <c r="D12842" s="1"/>
      <c r="I12842" s="1"/>
      <c r="J12842" s="5"/>
      <c r="K12842" s="5"/>
      <c r="L12842" s="5"/>
      <c r="M12842" s="6"/>
      <c r="N12842" s="6"/>
      <c r="O12842" s="7"/>
      <c r="P12842" s="6"/>
      <c r="Q12842" s="6"/>
    </row>
    <row r="12843" spans="2:17" s="2" customFormat="1" x14ac:dyDescent="0.25">
      <c r="B12843" s="1"/>
      <c r="C12843" s="1"/>
      <c r="D12843" s="1"/>
      <c r="I12843" s="1"/>
      <c r="J12843" s="5"/>
      <c r="K12843" s="5"/>
      <c r="L12843" s="5"/>
      <c r="M12843" s="6"/>
      <c r="N12843" s="6"/>
      <c r="O12843" s="7"/>
      <c r="P12843" s="6"/>
      <c r="Q12843" s="6"/>
    </row>
    <row r="12844" spans="2:17" s="2" customFormat="1" x14ac:dyDescent="0.25">
      <c r="B12844" s="1"/>
      <c r="C12844" s="1"/>
      <c r="D12844" s="1"/>
      <c r="I12844" s="1"/>
      <c r="J12844" s="5"/>
      <c r="K12844" s="5"/>
      <c r="L12844" s="5"/>
      <c r="M12844" s="6"/>
      <c r="N12844" s="6"/>
      <c r="O12844" s="7"/>
      <c r="P12844" s="6"/>
      <c r="Q12844" s="6"/>
    </row>
    <row r="12845" spans="2:17" s="2" customFormat="1" x14ac:dyDescent="0.25">
      <c r="B12845" s="1"/>
      <c r="C12845" s="1"/>
      <c r="D12845" s="1"/>
      <c r="I12845" s="1"/>
      <c r="J12845" s="5"/>
      <c r="K12845" s="5"/>
      <c r="L12845" s="5"/>
      <c r="M12845" s="6"/>
      <c r="N12845" s="6"/>
      <c r="O12845" s="7"/>
      <c r="P12845" s="6"/>
      <c r="Q12845" s="6"/>
    </row>
    <row r="12846" spans="2:17" s="2" customFormat="1" x14ac:dyDescent="0.25">
      <c r="B12846" s="1"/>
      <c r="C12846" s="1"/>
      <c r="D12846" s="1"/>
      <c r="I12846" s="1"/>
      <c r="J12846" s="5"/>
      <c r="K12846" s="5"/>
      <c r="L12846" s="5"/>
      <c r="M12846" s="6"/>
      <c r="N12846" s="6"/>
      <c r="O12846" s="7"/>
      <c r="P12846" s="6"/>
      <c r="Q12846" s="6"/>
    </row>
    <row r="12847" spans="2:17" s="2" customFormat="1" x14ac:dyDescent="0.25">
      <c r="B12847" s="1"/>
      <c r="C12847" s="1"/>
      <c r="D12847" s="1"/>
      <c r="I12847" s="1"/>
      <c r="J12847" s="5"/>
      <c r="K12847" s="5"/>
      <c r="L12847" s="5"/>
      <c r="M12847" s="6"/>
      <c r="N12847" s="6"/>
      <c r="O12847" s="7"/>
      <c r="P12847" s="6"/>
      <c r="Q12847" s="6"/>
    </row>
    <row r="12848" spans="2:17" s="2" customFormat="1" x14ac:dyDescent="0.25">
      <c r="B12848" s="1"/>
      <c r="C12848" s="1"/>
      <c r="D12848" s="1"/>
      <c r="I12848" s="1"/>
      <c r="J12848" s="5"/>
      <c r="K12848" s="5"/>
      <c r="L12848" s="5"/>
      <c r="M12848" s="6"/>
      <c r="N12848" s="6"/>
      <c r="O12848" s="7"/>
      <c r="P12848" s="6"/>
      <c r="Q12848" s="6"/>
    </row>
    <row r="12849" spans="2:17" s="2" customFormat="1" x14ac:dyDescent="0.25">
      <c r="B12849" s="1"/>
      <c r="C12849" s="1"/>
      <c r="D12849" s="1"/>
      <c r="I12849" s="1"/>
      <c r="J12849" s="5"/>
      <c r="K12849" s="5"/>
      <c r="L12849" s="5"/>
      <c r="M12849" s="6"/>
      <c r="N12849" s="6"/>
      <c r="O12849" s="7"/>
      <c r="P12849" s="6"/>
      <c r="Q12849" s="6"/>
    </row>
    <row r="12850" spans="2:17" s="2" customFormat="1" x14ac:dyDescent="0.25">
      <c r="B12850" s="1"/>
      <c r="C12850" s="1"/>
      <c r="D12850" s="1"/>
      <c r="I12850" s="1"/>
      <c r="J12850" s="5"/>
      <c r="K12850" s="5"/>
      <c r="L12850" s="5"/>
      <c r="M12850" s="6"/>
      <c r="N12850" s="6"/>
      <c r="O12850" s="7"/>
      <c r="P12850" s="6"/>
      <c r="Q12850" s="6"/>
    </row>
    <row r="12851" spans="2:17" s="2" customFormat="1" x14ac:dyDescent="0.25">
      <c r="B12851" s="1"/>
      <c r="C12851" s="1"/>
      <c r="D12851" s="1"/>
      <c r="I12851" s="1"/>
      <c r="J12851" s="5"/>
      <c r="K12851" s="5"/>
      <c r="L12851" s="5"/>
      <c r="M12851" s="6"/>
      <c r="N12851" s="6"/>
      <c r="O12851" s="7"/>
      <c r="P12851" s="6"/>
      <c r="Q12851" s="6"/>
    </row>
    <row r="12852" spans="2:17" s="2" customFormat="1" x14ac:dyDescent="0.25">
      <c r="B12852" s="1"/>
      <c r="C12852" s="1"/>
      <c r="D12852" s="1"/>
      <c r="I12852" s="1"/>
      <c r="J12852" s="5"/>
      <c r="K12852" s="5"/>
      <c r="L12852" s="5"/>
      <c r="M12852" s="6"/>
      <c r="N12852" s="6"/>
      <c r="O12852" s="7"/>
      <c r="P12852" s="6"/>
      <c r="Q12852" s="6"/>
    </row>
    <row r="12853" spans="2:17" s="2" customFormat="1" x14ac:dyDescent="0.25">
      <c r="B12853" s="1"/>
      <c r="C12853" s="1"/>
      <c r="D12853" s="1"/>
      <c r="I12853" s="1"/>
      <c r="J12853" s="5"/>
      <c r="K12853" s="5"/>
      <c r="L12853" s="5"/>
      <c r="M12853" s="6"/>
      <c r="N12853" s="6"/>
      <c r="O12853" s="7"/>
      <c r="P12853" s="6"/>
      <c r="Q12853" s="6"/>
    </row>
    <row r="12854" spans="2:17" s="2" customFormat="1" x14ac:dyDescent="0.25">
      <c r="B12854" s="1"/>
      <c r="C12854" s="1"/>
      <c r="D12854" s="1"/>
      <c r="I12854" s="1"/>
      <c r="J12854" s="5"/>
      <c r="K12854" s="5"/>
      <c r="L12854" s="5"/>
      <c r="M12854" s="6"/>
      <c r="N12854" s="6"/>
      <c r="O12854" s="7"/>
      <c r="P12854" s="6"/>
      <c r="Q12854" s="6"/>
    </row>
    <row r="12855" spans="2:17" s="2" customFormat="1" x14ac:dyDescent="0.25">
      <c r="B12855" s="1"/>
      <c r="C12855" s="1"/>
      <c r="D12855" s="1"/>
      <c r="I12855" s="1"/>
      <c r="J12855" s="5"/>
      <c r="K12855" s="5"/>
      <c r="L12855" s="5"/>
      <c r="M12855" s="6"/>
      <c r="N12855" s="6"/>
      <c r="O12855" s="7"/>
      <c r="P12855" s="6"/>
      <c r="Q12855" s="6"/>
    </row>
    <row r="12856" spans="2:17" s="2" customFormat="1" x14ac:dyDescent="0.25">
      <c r="B12856" s="1"/>
      <c r="C12856" s="1"/>
      <c r="D12856" s="1"/>
      <c r="I12856" s="1"/>
      <c r="J12856" s="5"/>
      <c r="K12856" s="5"/>
      <c r="L12856" s="5"/>
      <c r="M12856" s="6"/>
      <c r="N12856" s="6"/>
      <c r="O12856" s="7"/>
      <c r="P12856" s="6"/>
      <c r="Q12856" s="6"/>
    </row>
    <row r="12857" spans="2:17" s="2" customFormat="1" x14ac:dyDescent="0.25">
      <c r="B12857" s="1"/>
      <c r="C12857" s="1"/>
      <c r="D12857" s="1"/>
      <c r="I12857" s="1"/>
      <c r="J12857" s="5"/>
      <c r="K12857" s="5"/>
      <c r="L12857" s="5"/>
      <c r="M12857" s="6"/>
      <c r="N12857" s="6"/>
      <c r="O12857" s="7"/>
      <c r="P12857" s="6"/>
      <c r="Q12857" s="6"/>
    </row>
    <row r="12858" spans="2:17" s="2" customFormat="1" x14ac:dyDescent="0.25">
      <c r="B12858" s="1"/>
      <c r="C12858" s="1"/>
      <c r="D12858" s="1"/>
      <c r="I12858" s="1"/>
      <c r="J12858" s="5"/>
      <c r="K12858" s="5"/>
      <c r="L12858" s="5"/>
      <c r="M12858" s="6"/>
      <c r="N12858" s="6"/>
      <c r="O12858" s="7"/>
      <c r="P12858" s="6"/>
      <c r="Q12858" s="6"/>
    </row>
    <row r="12859" spans="2:17" s="2" customFormat="1" x14ac:dyDescent="0.25">
      <c r="B12859" s="1"/>
      <c r="C12859" s="1"/>
      <c r="D12859" s="1"/>
      <c r="I12859" s="1"/>
      <c r="J12859" s="5"/>
      <c r="K12859" s="5"/>
      <c r="L12859" s="5"/>
      <c r="M12859" s="6"/>
      <c r="N12859" s="6"/>
      <c r="O12859" s="7"/>
      <c r="P12859" s="6"/>
      <c r="Q12859" s="6"/>
    </row>
    <row r="12860" spans="2:17" s="2" customFormat="1" x14ac:dyDescent="0.25">
      <c r="B12860" s="1"/>
      <c r="C12860" s="1"/>
      <c r="D12860" s="1"/>
      <c r="I12860" s="1"/>
      <c r="J12860" s="5"/>
      <c r="K12860" s="5"/>
      <c r="L12860" s="5"/>
      <c r="M12860" s="6"/>
      <c r="N12860" s="6"/>
      <c r="O12860" s="7"/>
      <c r="P12860" s="6"/>
      <c r="Q12860" s="6"/>
    </row>
    <row r="12861" spans="2:17" s="2" customFormat="1" x14ac:dyDescent="0.25">
      <c r="B12861" s="1"/>
      <c r="C12861" s="1"/>
      <c r="D12861" s="1"/>
      <c r="I12861" s="1"/>
      <c r="J12861" s="5"/>
      <c r="K12861" s="5"/>
      <c r="L12861" s="5"/>
      <c r="M12861" s="6"/>
      <c r="N12861" s="6"/>
      <c r="O12861" s="7"/>
      <c r="P12861" s="6"/>
      <c r="Q12861" s="6"/>
    </row>
    <row r="12862" spans="2:17" s="2" customFormat="1" x14ac:dyDescent="0.25">
      <c r="B12862" s="1"/>
      <c r="C12862" s="1"/>
      <c r="D12862" s="1"/>
      <c r="I12862" s="1"/>
      <c r="J12862" s="5"/>
      <c r="K12862" s="5"/>
      <c r="L12862" s="5"/>
      <c r="M12862" s="6"/>
      <c r="N12862" s="6"/>
      <c r="O12862" s="7"/>
      <c r="P12862" s="6"/>
      <c r="Q12862" s="6"/>
    </row>
    <row r="12863" spans="2:17" s="2" customFormat="1" x14ac:dyDescent="0.25">
      <c r="B12863" s="1"/>
      <c r="C12863" s="1"/>
      <c r="D12863" s="1"/>
      <c r="I12863" s="1"/>
      <c r="J12863" s="5"/>
      <c r="K12863" s="5"/>
      <c r="L12863" s="5"/>
      <c r="M12863" s="6"/>
      <c r="N12863" s="6"/>
      <c r="O12863" s="7"/>
      <c r="P12863" s="6"/>
      <c r="Q12863" s="6"/>
    </row>
    <row r="12864" spans="2:17" s="2" customFormat="1" x14ac:dyDescent="0.25">
      <c r="B12864" s="1"/>
      <c r="C12864" s="1"/>
      <c r="D12864" s="1"/>
      <c r="I12864" s="1"/>
      <c r="J12864" s="5"/>
      <c r="K12864" s="5"/>
      <c r="L12864" s="5"/>
      <c r="M12864" s="6"/>
      <c r="N12864" s="6"/>
      <c r="O12864" s="7"/>
      <c r="P12864" s="6"/>
      <c r="Q12864" s="6"/>
    </row>
    <row r="12865" spans="2:17" s="2" customFormat="1" x14ac:dyDescent="0.25">
      <c r="B12865" s="1"/>
      <c r="C12865" s="1"/>
      <c r="D12865" s="1"/>
      <c r="I12865" s="1"/>
      <c r="J12865" s="5"/>
      <c r="K12865" s="5"/>
      <c r="L12865" s="5"/>
      <c r="M12865" s="6"/>
      <c r="N12865" s="6"/>
      <c r="O12865" s="7"/>
      <c r="P12865" s="6"/>
      <c r="Q12865" s="6"/>
    </row>
    <row r="12866" spans="2:17" s="2" customFormat="1" x14ac:dyDescent="0.25">
      <c r="B12866" s="1"/>
      <c r="C12866" s="1"/>
      <c r="D12866" s="1"/>
      <c r="I12866" s="1"/>
      <c r="J12866" s="5"/>
      <c r="K12866" s="5"/>
      <c r="L12866" s="5"/>
      <c r="M12866" s="6"/>
      <c r="N12866" s="6"/>
      <c r="O12866" s="7"/>
      <c r="P12866" s="6"/>
      <c r="Q12866" s="6"/>
    </row>
    <row r="12867" spans="2:17" s="2" customFormat="1" x14ac:dyDescent="0.25">
      <c r="B12867" s="1"/>
      <c r="C12867" s="1"/>
      <c r="D12867" s="1"/>
      <c r="I12867" s="1"/>
      <c r="J12867" s="5"/>
      <c r="K12867" s="5"/>
      <c r="L12867" s="5"/>
      <c r="M12867" s="6"/>
      <c r="N12867" s="6"/>
      <c r="O12867" s="7"/>
      <c r="P12867" s="6"/>
      <c r="Q12867" s="6"/>
    </row>
    <row r="12868" spans="2:17" s="2" customFormat="1" x14ac:dyDescent="0.25">
      <c r="B12868" s="1"/>
      <c r="C12868" s="1"/>
      <c r="D12868" s="1"/>
      <c r="I12868" s="1"/>
      <c r="J12868" s="5"/>
      <c r="K12868" s="5"/>
      <c r="L12868" s="5"/>
      <c r="M12868" s="6"/>
      <c r="N12868" s="6"/>
      <c r="O12868" s="7"/>
      <c r="P12868" s="6"/>
      <c r="Q12868" s="6"/>
    </row>
    <row r="12869" spans="2:17" s="2" customFormat="1" x14ac:dyDescent="0.25">
      <c r="B12869" s="1"/>
      <c r="C12869" s="1"/>
      <c r="D12869" s="1"/>
      <c r="I12869" s="1"/>
      <c r="J12869" s="5"/>
      <c r="K12869" s="5"/>
      <c r="L12869" s="5"/>
      <c r="M12869" s="6"/>
      <c r="N12869" s="6"/>
      <c r="O12869" s="7"/>
      <c r="P12869" s="6"/>
      <c r="Q12869" s="6"/>
    </row>
    <row r="12870" spans="2:17" s="2" customFormat="1" x14ac:dyDescent="0.25">
      <c r="B12870" s="1"/>
      <c r="C12870" s="1"/>
      <c r="D12870" s="1"/>
      <c r="I12870" s="1"/>
      <c r="J12870" s="5"/>
      <c r="K12870" s="5"/>
      <c r="L12870" s="5"/>
      <c r="M12870" s="6"/>
      <c r="N12870" s="6"/>
      <c r="O12870" s="7"/>
      <c r="P12870" s="6"/>
      <c r="Q12870" s="6"/>
    </row>
    <row r="12871" spans="2:17" s="2" customFormat="1" x14ac:dyDescent="0.25">
      <c r="B12871" s="1"/>
      <c r="C12871" s="1"/>
      <c r="D12871" s="1"/>
      <c r="I12871" s="1"/>
      <c r="J12871" s="5"/>
      <c r="K12871" s="5"/>
      <c r="L12871" s="5"/>
      <c r="M12871" s="6"/>
      <c r="N12871" s="6"/>
      <c r="O12871" s="7"/>
      <c r="P12871" s="6"/>
      <c r="Q12871" s="6"/>
    </row>
    <row r="12872" spans="2:17" s="2" customFormat="1" x14ac:dyDescent="0.25">
      <c r="B12872" s="1"/>
      <c r="C12872" s="1"/>
      <c r="D12872" s="1"/>
      <c r="I12872" s="1"/>
      <c r="J12872" s="5"/>
      <c r="K12872" s="5"/>
      <c r="L12872" s="5"/>
      <c r="M12872" s="6"/>
      <c r="N12872" s="6"/>
      <c r="O12872" s="7"/>
      <c r="P12872" s="6"/>
      <c r="Q12872" s="6"/>
    </row>
    <row r="12873" spans="2:17" s="2" customFormat="1" x14ac:dyDescent="0.25">
      <c r="B12873" s="1"/>
      <c r="C12873" s="1"/>
      <c r="D12873" s="1"/>
      <c r="I12873" s="1"/>
      <c r="J12873" s="5"/>
      <c r="K12873" s="5"/>
      <c r="L12873" s="5"/>
      <c r="M12873" s="6"/>
      <c r="N12873" s="6"/>
      <c r="O12873" s="7"/>
      <c r="P12873" s="6"/>
      <c r="Q12873" s="6"/>
    </row>
    <row r="12874" spans="2:17" s="2" customFormat="1" x14ac:dyDescent="0.25">
      <c r="B12874" s="1"/>
      <c r="C12874" s="1"/>
      <c r="D12874" s="1"/>
      <c r="I12874" s="1"/>
      <c r="J12874" s="5"/>
      <c r="K12874" s="5"/>
      <c r="L12874" s="5"/>
      <c r="M12874" s="6"/>
      <c r="N12874" s="6"/>
      <c r="O12874" s="7"/>
      <c r="P12874" s="6"/>
      <c r="Q12874" s="6"/>
    </row>
    <row r="12875" spans="2:17" s="2" customFormat="1" x14ac:dyDescent="0.25">
      <c r="B12875" s="1"/>
      <c r="C12875" s="1"/>
      <c r="D12875" s="1"/>
      <c r="I12875" s="1"/>
      <c r="J12875" s="5"/>
      <c r="K12875" s="5"/>
      <c r="L12875" s="5"/>
      <c r="M12875" s="6"/>
      <c r="N12875" s="6"/>
      <c r="O12875" s="7"/>
      <c r="P12875" s="6"/>
      <c r="Q12875" s="6"/>
    </row>
    <row r="12876" spans="2:17" s="2" customFormat="1" x14ac:dyDescent="0.25">
      <c r="B12876" s="1"/>
      <c r="C12876" s="1"/>
      <c r="D12876" s="1"/>
      <c r="I12876" s="1"/>
      <c r="J12876" s="5"/>
      <c r="K12876" s="5"/>
      <c r="L12876" s="5"/>
      <c r="M12876" s="6"/>
      <c r="N12876" s="6"/>
      <c r="O12876" s="7"/>
      <c r="P12876" s="6"/>
      <c r="Q12876" s="6"/>
    </row>
    <row r="12877" spans="2:17" s="2" customFormat="1" x14ac:dyDescent="0.25">
      <c r="B12877" s="1"/>
      <c r="C12877" s="1"/>
      <c r="D12877" s="1"/>
      <c r="I12877" s="1"/>
      <c r="J12877" s="5"/>
      <c r="K12877" s="5"/>
      <c r="L12877" s="5"/>
      <c r="M12877" s="6"/>
      <c r="N12877" s="6"/>
      <c r="O12877" s="7"/>
      <c r="P12877" s="6"/>
      <c r="Q12877" s="6"/>
    </row>
    <row r="12878" spans="2:17" s="2" customFormat="1" x14ac:dyDescent="0.25">
      <c r="B12878" s="1"/>
      <c r="C12878" s="1"/>
      <c r="D12878" s="1"/>
      <c r="I12878" s="1"/>
      <c r="J12878" s="5"/>
      <c r="K12878" s="5"/>
      <c r="L12878" s="5"/>
      <c r="M12878" s="6"/>
      <c r="N12878" s="6"/>
      <c r="O12878" s="7"/>
      <c r="P12878" s="6"/>
      <c r="Q12878" s="6"/>
    </row>
    <row r="12879" spans="2:17" s="2" customFormat="1" x14ac:dyDescent="0.25">
      <c r="B12879" s="1"/>
      <c r="C12879" s="1"/>
      <c r="D12879" s="1"/>
      <c r="I12879" s="1"/>
      <c r="J12879" s="5"/>
      <c r="K12879" s="5"/>
      <c r="L12879" s="5"/>
      <c r="M12879" s="6"/>
      <c r="N12879" s="6"/>
      <c r="O12879" s="7"/>
      <c r="P12879" s="6"/>
      <c r="Q12879" s="6"/>
    </row>
    <row r="12880" spans="2:17" s="2" customFormat="1" x14ac:dyDescent="0.25">
      <c r="B12880" s="1"/>
      <c r="C12880" s="1"/>
      <c r="D12880" s="1"/>
      <c r="I12880" s="1"/>
      <c r="J12880" s="5"/>
      <c r="K12880" s="5"/>
      <c r="L12880" s="5"/>
      <c r="M12880" s="6"/>
      <c r="N12880" s="6"/>
      <c r="O12880" s="7"/>
      <c r="P12880" s="6"/>
      <c r="Q12880" s="6"/>
    </row>
    <row r="12881" spans="2:17" s="2" customFormat="1" x14ac:dyDescent="0.25">
      <c r="B12881" s="1"/>
      <c r="C12881" s="1"/>
      <c r="D12881" s="1"/>
      <c r="I12881" s="1"/>
      <c r="J12881" s="5"/>
      <c r="K12881" s="5"/>
      <c r="L12881" s="5"/>
      <c r="M12881" s="6"/>
      <c r="N12881" s="6"/>
      <c r="O12881" s="7"/>
      <c r="P12881" s="6"/>
      <c r="Q12881" s="6"/>
    </row>
    <row r="12882" spans="2:17" s="2" customFormat="1" x14ac:dyDescent="0.25">
      <c r="B12882" s="1"/>
      <c r="C12882" s="1"/>
      <c r="D12882" s="1"/>
      <c r="I12882" s="1"/>
      <c r="J12882" s="5"/>
      <c r="K12882" s="5"/>
      <c r="L12882" s="5"/>
      <c r="M12882" s="6"/>
      <c r="N12882" s="6"/>
      <c r="O12882" s="7"/>
      <c r="P12882" s="6"/>
      <c r="Q12882" s="6"/>
    </row>
    <row r="12883" spans="2:17" s="2" customFormat="1" x14ac:dyDescent="0.25">
      <c r="B12883" s="1"/>
      <c r="C12883" s="1"/>
      <c r="D12883" s="1"/>
      <c r="I12883" s="1"/>
      <c r="J12883" s="5"/>
      <c r="K12883" s="5"/>
      <c r="L12883" s="5"/>
      <c r="M12883" s="6"/>
      <c r="N12883" s="6"/>
      <c r="O12883" s="7"/>
      <c r="P12883" s="6"/>
      <c r="Q12883" s="6"/>
    </row>
    <row r="12884" spans="2:17" s="2" customFormat="1" x14ac:dyDescent="0.25">
      <c r="B12884" s="1"/>
      <c r="C12884" s="1"/>
      <c r="D12884" s="1"/>
      <c r="I12884" s="1"/>
      <c r="J12884" s="5"/>
      <c r="K12884" s="5"/>
      <c r="L12884" s="5"/>
      <c r="M12884" s="6"/>
      <c r="N12884" s="6"/>
      <c r="O12884" s="7"/>
      <c r="P12884" s="6"/>
      <c r="Q12884" s="6"/>
    </row>
    <row r="12885" spans="2:17" s="2" customFormat="1" x14ac:dyDescent="0.25">
      <c r="B12885" s="1"/>
      <c r="C12885" s="1"/>
      <c r="D12885" s="1"/>
      <c r="I12885" s="1"/>
      <c r="J12885" s="5"/>
      <c r="K12885" s="5"/>
      <c r="L12885" s="5"/>
      <c r="M12885" s="6"/>
      <c r="N12885" s="6"/>
      <c r="O12885" s="7"/>
      <c r="P12885" s="6"/>
      <c r="Q12885" s="6"/>
    </row>
    <row r="12886" spans="2:17" s="2" customFormat="1" x14ac:dyDescent="0.25">
      <c r="B12886" s="1"/>
      <c r="C12886" s="1"/>
      <c r="D12886" s="1"/>
      <c r="I12886" s="1"/>
      <c r="J12886" s="5"/>
      <c r="K12886" s="5"/>
      <c r="L12886" s="5"/>
      <c r="M12886" s="6"/>
      <c r="N12886" s="6"/>
      <c r="O12886" s="7"/>
      <c r="P12886" s="6"/>
      <c r="Q12886" s="6"/>
    </row>
    <row r="12887" spans="2:17" s="2" customFormat="1" x14ac:dyDescent="0.25">
      <c r="B12887" s="1"/>
      <c r="C12887" s="1"/>
      <c r="D12887" s="1"/>
      <c r="I12887" s="1"/>
      <c r="J12887" s="5"/>
      <c r="K12887" s="5"/>
      <c r="L12887" s="5"/>
      <c r="M12887" s="6"/>
      <c r="N12887" s="6"/>
      <c r="O12887" s="7"/>
      <c r="P12887" s="6"/>
      <c r="Q12887" s="6"/>
    </row>
    <row r="12888" spans="2:17" s="2" customFormat="1" x14ac:dyDescent="0.25">
      <c r="B12888" s="1"/>
      <c r="C12888" s="1"/>
      <c r="D12888" s="1"/>
      <c r="I12888" s="1"/>
      <c r="J12888" s="5"/>
      <c r="K12888" s="5"/>
      <c r="L12888" s="5"/>
      <c r="M12888" s="6"/>
      <c r="N12888" s="6"/>
      <c r="O12888" s="7"/>
      <c r="P12888" s="6"/>
      <c r="Q12888" s="6"/>
    </row>
    <row r="12889" spans="2:17" s="2" customFormat="1" x14ac:dyDescent="0.25">
      <c r="B12889" s="1"/>
      <c r="C12889" s="1"/>
      <c r="D12889" s="1"/>
      <c r="I12889" s="1"/>
      <c r="J12889" s="5"/>
      <c r="K12889" s="5"/>
      <c r="L12889" s="5"/>
      <c r="M12889" s="6"/>
      <c r="N12889" s="6"/>
      <c r="O12889" s="7"/>
      <c r="P12889" s="6"/>
      <c r="Q12889" s="6"/>
    </row>
    <row r="12890" spans="2:17" s="2" customFormat="1" x14ac:dyDescent="0.25">
      <c r="B12890" s="1"/>
      <c r="C12890" s="1"/>
      <c r="D12890" s="1"/>
      <c r="I12890" s="1"/>
      <c r="J12890" s="5"/>
      <c r="K12890" s="5"/>
      <c r="L12890" s="5"/>
      <c r="M12890" s="6"/>
      <c r="N12890" s="6"/>
      <c r="O12890" s="7"/>
      <c r="P12890" s="6"/>
      <c r="Q12890" s="6"/>
    </row>
    <row r="12891" spans="2:17" s="2" customFormat="1" x14ac:dyDescent="0.25">
      <c r="B12891" s="1"/>
      <c r="C12891" s="1"/>
      <c r="D12891" s="1"/>
      <c r="I12891" s="1"/>
      <c r="J12891" s="5"/>
      <c r="K12891" s="5"/>
      <c r="L12891" s="5"/>
      <c r="M12891" s="6"/>
      <c r="N12891" s="6"/>
      <c r="O12891" s="7"/>
      <c r="P12891" s="6"/>
      <c r="Q12891" s="6"/>
    </row>
    <row r="12892" spans="2:17" s="2" customFormat="1" x14ac:dyDescent="0.25">
      <c r="B12892" s="1"/>
      <c r="C12892" s="1"/>
      <c r="D12892" s="1"/>
      <c r="I12892" s="1"/>
      <c r="J12892" s="5"/>
      <c r="K12892" s="5"/>
      <c r="L12892" s="5"/>
      <c r="M12892" s="6"/>
      <c r="N12892" s="6"/>
      <c r="O12892" s="7"/>
      <c r="P12892" s="6"/>
      <c r="Q12892" s="6"/>
    </row>
    <row r="12893" spans="2:17" s="2" customFormat="1" x14ac:dyDescent="0.25">
      <c r="B12893" s="1"/>
      <c r="C12893" s="1"/>
      <c r="D12893" s="1"/>
      <c r="I12893" s="1"/>
      <c r="J12893" s="5"/>
      <c r="K12893" s="5"/>
      <c r="L12893" s="5"/>
      <c r="M12893" s="6"/>
      <c r="N12893" s="6"/>
      <c r="O12893" s="7"/>
      <c r="P12893" s="6"/>
      <c r="Q12893" s="6"/>
    </row>
    <row r="12894" spans="2:17" s="2" customFormat="1" x14ac:dyDescent="0.25">
      <c r="B12894" s="1"/>
      <c r="C12894" s="1"/>
      <c r="D12894" s="1"/>
      <c r="I12894" s="1"/>
      <c r="J12894" s="5"/>
      <c r="K12894" s="5"/>
      <c r="L12894" s="5"/>
      <c r="M12894" s="6"/>
      <c r="N12894" s="6"/>
      <c r="O12894" s="7"/>
      <c r="P12894" s="6"/>
      <c r="Q12894" s="6"/>
    </row>
    <row r="12895" spans="2:17" s="2" customFormat="1" x14ac:dyDescent="0.25">
      <c r="B12895" s="1"/>
      <c r="C12895" s="1"/>
      <c r="D12895" s="1"/>
      <c r="I12895" s="1"/>
      <c r="J12895" s="5"/>
      <c r="K12895" s="5"/>
      <c r="L12895" s="5"/>
      <c r="M12895" s="6"/>
      <c r="N12895" s="6"/>
      <c r="O12895" s="7"/>
      <c r="P12895" s="6"/>
      <c r="Q12895" s="6"/>
    </row>
    <row r="12896" spans="2:17" s="2" customFormat="1" x14ac:dyDescent="0.25">
      <c r="B12896" s="1"/>
      <c r="C12896" s="1"/>
      <c r="D12896" s="1"/>
      <c r="I12896" s="1"/>
      <c r="J12896" s="5"/>
      <c r="K12896" s="5"/>
      <c r="L12896" s="5"/>
      <c r="M12896" s="6"/>
      <c r="N12896" s="6"/>
      <c r="O12896" s="7"/>
      <c r="P12896" s="6"/>
      <c r="Q12896" s="6"/>
    </row>
    <row r="12897" spans="2:17" s="2" customFormat="1" x14ac:dyDescent="0.25">
      <c r="B12897" s="1"/>
      <c r="C12897" s="1"/>
      <c r="D12897" s="1"/>
      <c r="I12897" s="1"/>
      <c r="J12897" s="5"/>
      <c r="K12897" s="5"/>
      <c r="L12897" s="5"/>
      <c r="M12897" s="6"/>
      <c r="N12897" s="6"/>
      <c r="O12897" s="7"/>
      <c r="P12897" s="6"/>
      <c r="Q12897" s="6"/>
    </row>
    <row r="12898" spans="2:17" s="2" customFormat="1" x14ac:dyDescent="0.25">
      <c r="B12898" s="1"/>
      <c r="C12898" s="1"/>
      <c r="D12898" s="1"/>
      <c r="I12898" s="1"/>
      <c r="J12898" s="5"/>
      <c r="K12898" s="5"/>
      <c r="L12898" s="5"/>
      <c r="M12898" s="6"/>
      <c r="N12898" s="6"/>
      <c r="O12898" s="7"/>
      <c r="P12898" s="6"/>
      <c r="Q12898" s="6"/>
    </row>
    <row r="12899" spans="2:17" s="2" customFormat="1" x14ac:dyDescent="0.25">
      <c r="B12899" s="1"/>
      <c r="C12899" s="1"/>
      <c r="D12899" s="1"/>
      <c r="I12899" s="1"/>
      <c r="J12899" s="5"/>
      <c r="K12899" s="5"/>
      <c r="L12899" s="5"/>
      <c r="M12899" s="6"/>
      <c r="N12899" s="6"/>
      <c r="O12899" s="7"/>
      <c r="P12899" s="6"/>
      <c r="Q12899" s="6"/>
    </row>
    <row r="12900" spans="2:17" s="2" customFormat="1" x14ac:dyDescent="0.25">
      <c r="B12900" s="1"/>
      <c r="C12900" s="1"/>
      <c r="D12900" s="1"/>
      <c r="I12900" s="1"/>
      <c r="J12900" s="5"/>
      <c r="K12900" s="5"/>
      <c r="L12900" s="5"/>
      <c r="M12900" s="6"/>
      <c r="N12900" s="6"/>
      <c r="O12900" s="7"/>
      <c r="P12900" s="6"/>
      <c r="Q12900" s="6"/>
    </row>
    <row r="12901" spans="2:17" s="2" customFormat="1" x14ac:dyDescent="0.25">
      <c r="B12901" s="1"/>
      <c r="C12901" s="1"/>
      <c r="D12901" s="1"/>
      <c r="I12901" s="1"/>
      <c r="J12901" s="5"/>
      <c r="K12901" s="5"/>
      <c r="L12901" s="5"/>
      <c r="M12901" s="6"/>
      <c r="N12901" s="6"/>
      <c r="O12901" s="7"/>
      <c r="P12901" s="6"/>
      <c r="Q12901" s="6"/>
    </row>
    <row r="12902" spans="2:17" s="2" customFormat="1" x14ac:dyDescent="0.25">
      <c r="B12902" s="1"/>
      <c r="C12902" s="1"/>
      <c r="D12902" s="1"/>
      <c r="I12902" s="1"/>
      <c r="J12902" s="5"/>
      <c r="K12902" s="5"/>
      <c r="L12902" s="5"/>
      <c r="M12902" s="6"/>
      <c r="N12902" s="6"/>
      <c r="O12902" s="7"/>
      <c r="P12902" s="6"/>
      <c r="Q12902" s="6"/>
    </row>
    <row r="12903" spans="2:17" s="2" customFormat="1" x14ac:dyDescent="0.25">
      <c r="B12903" s="1"/>
      <c r="C12903" s="1"/>
      <c r="D12903" s="1"/>
      <c r="I12903" s="1"/>
      <c r="J12903" s="5"/>
      <c r="K12903" s="5"/>
      <c r="L12903" s="5"/>
      <c r="M12903" s="6"/>
      <c r="N12903" s="6"/>
      <c r="O12903" s="7"/>
      <c r="P12903" s="6"/>
      <c r="Q12903" s="6"/>
    </row>
    <row r="12904" spans="2:17" s="2" customFormat="1" x14ac:dyDescent="0.25">
      <c r="B12904" s="1"/>
      <c r="C12904" s="1"/>
      <c r="D12904" s="1"/>
      <c r="I12904" s="1"/>
      <c r="J12904" s="5"/>
      <c r="K12904" s="5"/>
      <c r="L12904" s="5"/>
      <c r="M12904" s="6"/>
      <c r="N12904" s="6"/>
      <c r="O12904" s="7"/>
      <c r="P12904" s="6"/>
      <c r="Q12904" s="6"/>
    </row>
    <row r="12905" spans="2:17" s="2" customFormat="1" x14ac:dyDescent="0.25">
      <c r="B12905" s="1"/>
      <c r="C12905" s="1"/>
      <c r="D12905" s="1"/>
      <c r="I12905" s="1"/>
      <c r="J12905" s="5"/>
      <c r="K12905" s="5"/>
      <c r="L12905" s="5"/>
      <c r="M12905" s="6"/>
      <c r="N12905" s="6"/>
      <c r="O12905" s="7"/>
      <c r="P12905" s="6"/>
      <c r="Q12905" s="6"/>
    </row>
    <row r="12906" spans="2:17" s="2" customFormat="1" x14ac:dyDescent="0.25">
      <c r="B12906" s="1"/>
      <c r="C12906" s="1"/>
      <c r="D12906" s="1"/>
      <c r="I12906" s="1"/>
      <c r="J12906" s="5"/>
      <c r="K12906" s="5"/>
      <c r="L12906" s="5"/>
      <c r="M12906" s="6"/>
      <c r="N12906" s="6"/>
      <c r="O12906" s="7"/>
      <c r="P12906" s="6"/>
      <c r="Q12906" s="6"/>
    </row>
    <row r="12907" spans="2:17" s="2" customFormat="1" x14ac:dyDescent="0.25">
      <c r="B12907" s="1"/>
      <c r="C12907" s="1"/>
      <c r="D12907" s="1"/>
      <c r="I12907" s="1"/>
      <c r="J12907" s="5"/>
      <c r="K12907" s="5"/>
      <c r="L12907" s="5"/>
      <c r="M12907" s="6"/>
      <c r="N12907" s="6"/>
      <c r="O12907" s="7"/>
      <c r="P12907" s="6"/>
      <c r="Q12907" s="6"/>
    </row>
    <row r="12908" spans="2:17" s="2" customFormat="1" x14ac:dyDescent="0.25">
      <c r="B12908" s="1"/>
      <c r="C12908" s="1"/>
      <c r="D12908" s="1"/>
      <c r="I12908" s="1"/>
      <c r="J12908" s="5"/>
      <c r="K12908" s="5"/>
      <c r="L12908" s="5"/>
      <c r="M12908" s="6"/>
      <c r="N12908" s="6"/>
      <c r="O12908" s="7"/>
      <c r="P12908" s="6"/>
      <c r="Q12908" s="6"/>
    </row>
    <row r="12909" spans="2:17" s="2" customFormat="1" x14ac:dyDescent="0.25">
      <c r="B12909" s="1"/>
      <c r="C12909" s="1"/>
      <c r="D12909" s="1"/>
      <c r="I12909" s="1"/>
      <c r="J12909" s="5"/>
      <c r="K12909" s="5"/>
      <c r="L12909" s="5"/>
      <c r="M12909" s="6"/>
      <c r="N12909" s="6"/>
      <c r="O12909" s="7"/>
      <c r="P12909" s="6"/>
      <c r="Q12909" s="6"/>
    </row>
    <row r="12910" spans="2:17" s="2" customFormat="1" x14ac:dyDescent="0.25">
      <c r="B12910" s="1"/>
      <c r="C12910" s="1"/>
      <c r="D12910" s="1"/>
      <c r="I12910" s="1"/>
      <c r="J12910" s="5"/>
      <c r="K12910" s="5"/>
      <c r="L12910" s="5"/>
      <c r="M12910" s="6"/>
      <c r="N12910" s="6"/>
      <c r="O12910" s="7"/>
      <c r="P12910" s="6"/>
      <c r="Q12910" s="6"/>
    </row>
    <row r="12911" spans="2:17" s="2" customFormat="1" x14ac:dyDescent="0.25">
      <c r="B12911" s="1"/>
      <c r="C12911" s="1"/>
      <c r="D12911" s="1"/>
      <c r="I12911" s="1"/>
      <c r="J12911" s="5"/>
      <c r="K12911" s="5"/>
      <c r="L12911" s="5"/>
      <c r="M12911" s="6"/>
      <c r="N12911" s="6"/>
      <c r="O12911" s="7"/>
      <c r="P12911" s="6"/>
      <c r="Q12911" s="6"/>
    </row>
    <row r="12912" spans="2:17" s="2" customFormat="1" x14ac:dyDescent="0.25">
      <c r="B12912" s="1"/>
      <c r="C12912" s="1"/>
      <c r="D12912" s="1"/>
      <c r="I12912" s="1"/>
      <c r="J12912" s="5"/>
      <c r="K12912" s="5"/>
      <c r="L12912" s="5"/>
      <c r="M12912" s="6"/>
      <c r="N12912" s="6"/>
      <c r="O12912" s="7"/>
      <c r="P12912" s="6"/>
      <c r="Q12912" s="6"/>
    </row>
    <row r="12913" spans="2:17" s="2" customFormat="1" x14ac:dyDescent="0.25">
      <c r="B12913" s="1"/>
      <c r="C12913" s="1"/>
      <c r="D12913" s="1"/>
      <c r="I12913" s="1"/>
      <c r="J12913" s="5"/>
      <c r="K12913" s="5"/>
      <c r="L12913" s="5"/>
      <c r="M12913" s="6"/>
      <c r="N12913" s="6"/>
      <c r="O12913" s="7"/>
      <c r="P12913" s="6"/>
      <c r="Q12913" s="6"/>
    </row>
    <row r="12914" spans="2:17" s="2" customFormat="1" x14ac:dyDescent="0.25">
      <c r="B12914" s="1"/>
      <c r="C12914" s="1"/>
      <c r="D12914" s="1"/>
      <c r="I12914" s="1"/>
      <c r="J12914" s="5"/>
      <c r="K12914" s="5"/>
      <c r="L12914" s="5"/>
      <c r="M12914" s="6"/>
      <c r="N12914" s="6"/>
      <c r="O12914" s="7"/>
      <c r="P12914" s="6"/>
      <c r="Q12914" s="6"/>
    </row>
    <row r="12915" spans="2:17" s="2" customFormat="1" x14ac:dyDescent="0.25">
      <c r="B12915" s="1"/>
      <c r="C12915" s="1"/>
      <c r="D12915" s="1"/>
      <c r="I12915" s="1"/>
      <c r="J12915" s="5"/>
      <c r="K12915" s="5"/>
      <c r="L12915" s="5"/>
      <c r="M12915" s="6"/>
      <c r="N12915" s="6"/>
      <c r="O12915" s="7"/>
      <c r="P12915" s="6"/>
      <c r="Q12915" s="6"/>
    </row>
    <row r="12916" spans="2:17" s="2" customFormat="1" x14ac:dyDescent="0.25">
      <c r="B12916" s="1"/>
      <c r="C12916" s="1"/>
      <c r="D12916" s="1"/>
      <c r="I12916" s="1"/>
      <c r="J12916" s="5"/>
      <c r="K12916" s="5"/>
      <c r="L12916" s="5"/>
      <c r="M12916" s="6"/>
      <c r="N12916" s="6"/>
      <c r="O12916" s="7"/>
      <c r="P12916" s="6"/>
      <c r="Q12916" s="6"/>
    </row>
    <row r="12917" spans="2:17" s="2" customFormat="1" x14ac:dyDescent="0.25">
      <c r="B12917" s="1"/>
      <c r="C12917" s="1"/>
      <c r="D12917" s="1"/>
      <c r="I12917" s="1"/>
      <c r="J12917" s="5"/>
      <c r="K12917" s="5"/>
      <c r="L12917" s="5"/>
      <c r="M12917" s="6"/>
      <c r="N12917" s="6"/>
      <c r="O12917" s="7"/>
      <c r="P12917" s="6"/>
      <c r="Q12917" s="6"/>
    </row>
    <row r="12918" spans="2:17" s="2" customFormat="1" x14ac:dyDescent="0.25">
      <c r="B12918" s="1"/>
      <c r="C12918" s="1"/>
      <c r="D12918" s="1"/>
      <c r="I12918" s="1"/>
      <c r="J12918" s="5"/>
      <c r="K12918" s="5"/>
      <c r="L12918" s="5"/>
      <c r="M12918" s="6"/>
      <c r="N12918" s="6"/>
      <c r="O12918" s="7"/>
      <c r="P12918" s="6"/>
      <c r="Q12918" s="6"/>
    </row>
    <row r="12919" spans="2:17" s="2" customFormat="1" x14ac:dyDescent="0.25">
      <c r="B12919" s="1"/>
      <c r="C12919" s="1"/>
      <c r="D12919" s="1"/>
      <c r="I12919" s="1"/>
      <c r="J12919" s="5"/>
      <c r="K12919" s="5"/>
      <c r="L12919" s="5"/>
      <c r="M12919" s="6"/>
      <c r="N12919" s="6"/>
      <c r="O12919" s="7"/>
      <c r="P12919" s="6"/>
      <c r="Q12919" s="6"/>
    </row>
    <row r="12920" spans="2:17" s="2" customFormat="1" x14ac:dyDescent="0.25">
      <c r="B12920" s="1"/>
      <c r="C12920" s="1"/>
      <c r="D12920" s="1"/>
      <c r="I12920" s="1"/>
      <c r="J12920" s="5"/>
      <c r="K12920" s="5"/>
      <c r="L12920" s="5"/>
      <c r="M12920" s="6"/>
      <c r="N12920" s="6"/>
      <c r="O12920" s="7"/>
      <c r="P12920" s="6"/>
      <c r="Q12920" s="6"/>
    </row>
    <row r="12921" spans="2:17" s="2" customFormat="1" x14ac:dyDescent="0.25">
      <c r="B12921" s="1"/>
      <c r="C12921" s="1"/>
      <c r="D12921" s="1"/>
      <c r="I12921" s="1"/>
      <c r="J12921" s="5"/>
      <c r="K12921" s="5"/>
      <c r="L12921" s="5"/>
      <c r="M12921" s="6"/>
      <c r="N12921" s="6"/>
      <c r="O12921" s="7"/>
      <c r="P12921" s="6"/>
      <c r="Q12921" s="6"/>
    </row>
    <row r="12922" spans="2:17" s="2" customFormat="1" x14ac:dyDescent="0.25">
      <c r="B12922" s="1"/>
      <c r="C12922" s="1"/>
      <c r="D12922" s="1"/>
      <c r="I12922" s="1"/>
      <c r="J12922" s="5"/>
      <c r="K12922" s="5"/>
      <c r="L12922" s="5"/>
      <c r="M12922" s="6"/>
      <c r="N12922" s="6"/>
      <c r="O12922" s="7"/>
      <c r="P12922" s="6"/>
      <c r="Q12922" s="6"/>
    </row>
    <row r="12923" spans="2:17" s="2" customFormat="1" x14ac:dyDescent="0.25">
      <c r="B12923" s="1"/>
      <c r="C12923" s="1"/>
      <c r="D12923" s="1"/>
      <c r="I12923" s="1"/>
      <c r="J12923" s="5"/>
      <c r="K12923" s="5"/>
      <c r="L12923" s="5"/>
      <c r="M12923" s="6"/>
      <c r="N12923" s="6"/>
      <c r="O12923" s="7"/>
      <c r="P12923" s="6"/>
      <c r="Q12923" s="6"/>
    </row>
    <row r="12924" spans="2:17" s="2" customFormat="1" x14ac:dyDescent="0.25">
      <c r="B12924" s="1"/>
      <c r="C12924" s="1"/>
      <c r="D12924" s="1"/>
      <c r="I12924" s="1"/>
      <c r="J12924" s="5"/>
      <c r="K12924" s="5"/>
      <c r="L12924" s="5"/>
      <c r="M12924" s="6"/>
      <c r="N12924" s="6"/>
      <c r="O12924" s="7"/>
      <c r="P12924" s="6"/>
      <c r="Q12924" s="6"/>
    </row>
    <row r="12925" spans="2:17" s="2" customFormat="1" x14ac:dyDescent="0.25">
      <c r="B12925" s="1"/>
      <c r="C12925" s="1"/>
      <c r="D12925" s="1"/>
      <c r="I12925" s="1"/>
      <c r="J12925" s="5"/>
      <c r="K12925" s="5"/>
      <c r="L12925" s="5"/>
      <c r="M12925" s="6"/>
      <c r="N12925" s="6"/>
      <c r="O12925" s="7"/>
      <c r="P12925" s="6"/>
      <c r="Q12925" s="6"/>
    </row>
    <row r="12926" spans="2:17" s="2" customFormat="1" x14ac:dyDescent="0.25">
      <c r="B12926" s="1"/>
      <c r="C12926" s="1"/>
      <c r="D12926" s="1"/>
      <c r="I12926" s="1"/>
      <c r="J12926" s="5"/>
      <c r="K12926" s="5"/>
      <c r="L12926" s="5"/>
      <c r="M12926" s="6"/>
      <c r="N12926" s="6"/>
      <c r="O12926" s="7"/>
      <c r="P12926" s="6"/>
      <c r="Q12926" s="6"/>
    </row>
    <row r="12927" spans="2:17" s="2" customFormat="1" x14ac:dyDescent="0.25">
      <c r="B12927" s="1"/>
      <c r="C12927" s="1"/>
      <c r="D12927" s="1"/>
      <c r="I12927" s="1"/>
      <c r="J12927" s="5"/>
      <c r="K12927" s="5"/>
      <c r="L12927" s="5"/>
      <c r="M12927" s="6"/>
      <c r="N12927" s="6"/>
      <c r="O12927" s="7"/>
      <c r="P12927" s="6"/>
      <c r="Q12927" s="6"/>
    </row>
    <row r="12928" spans="2:17" s="2" customFormat="1" x14ac:dyDescent="0.25">
      <c r="B12928" s="1"/>
      <c r="C12928" s="1"/>
      <c r="D12928" s="1"/>
      <c r="I12928" s="1"/>
      <c r="J12928" s="5"/>
      <c r="K12928" s="5"/>
      <c r="L12928" s="5"/>
      <c r="M12928" s="6"/>
      <c r="N12928" s="6"/>
      <c r="O12928" s="7"/>
      <c r="P12928" s="6"/>
      <c r="Q12928" s="6"/>
    </row>
    <row r="12929" spans="2:17" s="2" customFormat="1" x14ac:dyDescent="0.25">
      <c r="B12929" s="1"/>
      <c r="C12929" s="1"/>
      <c r="D12929" s="1"/>
      <c r="I12929" s="1"/>
      <c r="J12929" s="5"/>
      <c r="K12929" s="5"/>
      <c r="L12929" s="5"/>
      <c r="M12929" s="6"/>
      <c r="N12929" s="6"/>
      <c r="O12929" s="7"/>
      <c r="P12929" s="6"/>
      <c r="Q12929" s="6"/>
    </row>
    <row r="12930" spans="2:17" s="2" customFormat="1" x14ac:dyDescent="0.25">
      <c r="B12930" s="1"/>
      <c r="C12930" s="1"/>
      <c r="D12930" s="1"/>
      <c r="I12930" s="1"/>
      <c r="J12930" s="5"/>
      <c r="K12930" s="5"/>
      <c r="L12930" s="5"/>
      <c r="M12930" s="6"/>
      <c r="N12930" s="6"/>
      <c r="O12930" s="7"/>
      <c r="P12930" s="6"/>
      <c r="Q12930" s="6"/>
    </row>
    <row r="12931" spans="2:17" s="2" customFormat="1" x14ac:dyDescent="0.25">
      <c r="B12931" s="1"/>
      <c r="C12931" s="1"/>
      <c r="D12931" s="1"/>
      <c r="I12931" s="1"/>
      <c r="J12931" s="5"/>
      <c r="K12931" s="5"/>
      <c r="L12931" s="5"/>
      <c r="M12931" s="6"/>
      <c r="N12931" s="6"/>
      <c r="O12931" s="7"/>
      <c r="P12931" s="6"/>
      <c r="Q12931" s="6"/>
    </row>
    <row r="12932" spans="2:17" s="2" customFormat="1" x14ac:dyDescent="0.25">
      <c r="B12932" s="1"/>
      <c r="C12932" s="1"/>
      <c r="D12932" s="1"/>
      <c r="I12932" s="1"/>
      <c r="J12932" s="5"/>
      <c r="K12932" s="5"/>
      <c r="L12932" s="5"/>
      <c r="M12932" s="6"/>
      <c r="N12932" s="6"/>
      <c r="O12932" s="7"/>
      <c r="P12932" s="6"/>
      <c r="Q12932" s="6"/>
    </row>
    <row r="12933" spans="2:17" s="2" customFormat="1" x14ac:dyDescent="0.25">
      <c r="B12933" s="1"/>
      <c r="C12933" s="1"/>
      <c r="D12933" s="1"/>
      <c r="I12933" s="1"/>
      <c r="J12933" s="5"/>
      <c r="K12933" s="5"/>
      <c r="L12933" s="5"/>
      <c r="M12933" s="6"/>
      <c r="N12933" s="6"/>
      <c r="O12933" s="7"/>
      <c r="P12933" s="6"/>
      <c r="Q12933" s="6"/>
    </row>
    <row r="12934" spans="2:17" s="2" customFormat="1" x14ac:dyDescent="0.25">
      <c r="B12934" s="1"/>
      <c r="C12934" s="1"/>
      <c r="D12934" s="1"/>
      <c r="I12934" s="1"/>
      <c r="J12934" s="5"/>
      <c r="K12934" s="5"/>
      <c r="L12934" s="5"/>
      <c r="M12934" s="6"/>
      <c r="N12934" s="6"/>
      <c r="O12934" s="7"/>
      <c r="P12934" s="6"/>
      <c r="Q12934" s="6"/>
    </row>
    <row r="12935" spans="2:17" s="2" customFormat="1" x14ac:dyDescent="0.25">
      <c r="B12935" s="1"/>
      <c r="C12935" s="1"/>
      <c r="D12935" s="1"/>
      <c r="I12935" s="1"/>
      <c r="J12935" s="5"/>
      <c r="K12935" s="5"/>
      <c r="L12935" s="5"/>
      <c r="M12935" s="6"/>
      <c r="N12935" s="6"/>
      <c r="O12935" s="7"/>
      <c r="P12935" s="6"/>
      <c r="Q12935" s="6"/>
    </row>
    <row r="12936" spans="2:17" s="2" customFormat="1" x14ac:dyDescent="0.25">
      <c r="B12936" s="1"/>
      <c r="C12936" s="1"/>
      <c r="D12936" s="1"/>
      <c r="I12936" s="1"/>
      <c r="J12936" s="5"/>
      <c r="K12936" s="5"/>
      <c r="L12936" s="5"/>
      <c r="M12936" s="6"/>
      <c r="N12936" s="6"/>
      <c r="O12936" s="7"/>
      <c r="P12936" s="6"/>
      <c r="Q12936" s="6"/>
    </row>
    <row r="12937" spans="2:17" s="2" customFormat="1" x14ac:dyDescent="0.25">
      <c r="B12937" s="1"/>
      <c r="C12937" s="1"/>
      <c r="D12937" s="1"/>
      <c r="I12937" s="1"/>
      <c r="J12937" s="5"/>
      <c r="K12937" s="5"/>
      <c r="L12937" s="5"/>
      <c r="M12937" s="6"/>
      <c r="N12937" s="6"/>
      <c r="O12937" s="7"/>
      <c r="P12937" s="6"/>
      <c r="Q12937" s="6"/>
    </row>
    <row r="12938" spans="2:17" s="2" customFormat="1" x14ac:dyDescent="0.25">
      <c r="B12938" s="1"/>
      <c r="C12938" s="1"/>
      <c r="D12938" s="1"/>
      <c r="I12938" s="1"/>
      <c r="J12938" s="5"/>
      <c r="K12938" s="5"/>
      <c r="L12938" s="5"/>
      <c r="M12938" s="6"/>
      <c r="N12938" s="6"/>
      <c r="O12938" s="7"/>
      <c r="P12938" s="6"/>
      <c r="Q12938" s="6"/>
    </row>
    <row r="12939" spans="2:17" s="2" customFormat="1" x14ac:dyDescent="0.25">
      <c r="B12939" s="1"/>
      <c r="C12939" s="1"/>
      <c r="D12939" s="1"/>
      <c r="I12939" s="1"/>
      <c r="J12939" s="5"/>
      <c r="K12939" s="5"/>
      <c r="L12939" s="5"/>
      <c r="M12939" s="6"/>
      <c r="N12939" s="6"/>
      <c r="O12939" s="7"/>
      <c r="P12939" s="6"/>
      <c r="Q12939" s="6"/>
    </row>
    <row r="12940" spans="2:17" s="2" customFormat="1" x14ac:dyDescent="0.25">
      <c r="B12940" s="1"/>
      <c r="C12940" s="1"/>
      <c r="D12940" s="1"/>
      <c r="I12940" s="1"/>
      <c r="J12940" s="5"/>
      <c r="K12940" s="5"/>
      <c r="L12940" s="5"/>
      <c r="M12940" s="6"/>
      <c r="N12940" s="6"/>
      <c r="O12940" s="7"/>
      <c r="P12940" s="6"/>
      <c r="Q12940" s="6"/>
    </row>
    <row r="12941" spans="2:17" s="2" customFormat="1" x14ac:dyDescent="0.25">
      <c r="B12941" s="1"/>
      <c r="C12941" s="1"/>
      <c r="D12941" s="1"/>
      <c r="I12941" s="1"/>
      <c r="J12941" s="5"/>
      <c r="K12941" s="5"/>
      <c r="L12941" s="5"/>
      <c r="M12941" s="6"/>
      <c r="N12941" s="6"/>
      <c r="O12941" s="7"/>
      <c r="P12941" s="6"/>
      <c r="Q12941" s="6"/>
    </row>
    <row r="12942" spans="2:17" s="2" customFormat="1" x14ac:dyDescent="0.25">
      <c r="B12942" s="1"/>
      <c r="C12942" s="1"/>
      <c r="D12942" s="1"/>
      <c r="I12942" s="1"/>
      <c r="J12942" s="5"/>
      <c r="K12942" s="5"/>
      <c r="L12942" s="5"/>
      <c r="M12942" s="6"/>
      <c r="N12942" s="6"/>
      <c r="O12942" s="7"/>
      <c r="P12942" s="6"/>
      <c r="Q12942" s="6"/>
    </row>
    <row r="12943" spans="2:17" s="2" customFormat="1" x14ac:dyDescent="0.25">
      <c r="B12943" s="1"/>
      <c r="C12943" s="1"/>
      <c r="D12943" s="1"/>
      <c r="I12943" s="1"/>
      <c r="J12943" s="5"/>
      <c r="K12943" s="5"/>
      <c r="L12943" s="5"/>
      <c r="M12943" s="6"/>
      <c r="N12943" s="6"/>
      <c r="O12943" s="7"/>
      <c r="P12943" s="6"/>
      <c r="Q12943" s="6"/>
    </row>
    <row r="12944" spans="2:17" s="2" customFormat="1" x14ac:dyDescent="0.25">
      <c r="B12944" s="1"/>
      <c r="C12944" s="1"/>
      <c r="D12944" s="1"/>
      <c r="I12944" s="1"/>
      <c r="J12944" s="5"/>
      <c r="K12944" s="5"/>
      <c r="L12944" s="5"/>
      <c r="M12944" s="6"/>
      <c r="N12944" s="6"/>
      <c r="O12944" s="7"/>
      <c r="P12944" s="6"/>
      <c r="Q12944" s="6"/>
    </row>
    <row r="12945" spans="2:17" s="2" customFormat="1" x14ac:dyDescent="0.25">
      <c r="B12945" s="1"/>
      <c r="C12945" s="1"/>
      <c r="D12945" s="1"/>
      <c r="I12945" s="1"/>
      <c r="J12945" s="5"/>
      <c r="K12945" s="5"/>
      <c r="L12945" s="5"/>
      <c r="M12945" s="6"/>
      <c r="N12945" s="6"/>
      <c r="O12945" s="7"/>
      <c r="P12945" s="6"/>
      <c r="Q12945" s="6"/>
    </row>
    <row r="12946" spans="2:17" s="2" customFormat="1" x14ac:dyDescent="0.25">
      <c r="B12946" s="1"/>
      <c r="C12946" s="1"/>
      <c r="D12946" s="1"/>
      <c r="I12946" s="1"/>
      <c r="J12946" s="5"/>
      <c r="K12946" s="5"/>
      <c r="L12946" s="5"/>
      <c r="M12946" s="6"/>
      <c r="N12946" s="6"/>
      <c r="O12946" s="7"/>
      <c r="P12946" s="6"/>
      <c r="Q12946" s="6"/>
    </row>
    <row r="12947" spans="2:17" s="2" customFormat="1" x14ac:dyDescent="0.25">
      <c r="B12947" s="1"/>
      <c r="C12947" s="1"/>
      <c r="D12947" s="1"/>
      <c r="I12947" s="1"/>
      <c r="J12947" s="5"/>
      <c r="K12947" s="5"/>
      <c r="L12947" s="5"/>
      <c r="M12947" s="6"/>
      <c r="N12947" s="6"/>
      <c r="O12947" s="7"/>
      <c r="P12947" s="6"/>
      <c r="Q12947" s="6"/>
    </row>
    <row r="12948" spans="2:17" s="2" customFormat="1" x14ac:dyDescent="0.25">
      <c r="B12948" s="1"/>
      <c r="C12948" s="1"/>
      <c r="D12948" s="1"/>
      <c r="I12948" s="1"/>
      <c r="J12948" s="5"/>
      <c r="K12948" s="5"/>
      <c r="L12948" s="5"/>
      <c r="M12948" s="6"/>
      <c r="N12948" s="6"/>
      <c r="O12948" s="7"/>
      <c r="P12948" s="6"/>
      <c r="Q12948" s="6"/>
    </row>
    <row r="12949" spans="2:17" s="2" customFormat="1" x14ac:dyDescent="0.25">
      <c r="B12949" s="1"/>
      <c r="C12949" s="1"/>
      <c r="D12949" s="1"/>
      <c r="I12949" s="1"/>
      <c r="J12949" s="5"/>
      <c r="K12949" s="5"/>
      <c r="L12949" s="5"/>
      <c r="M12949" s="6"/>
      <c r="N12949" s="6"/>
      <c r="O12949" s="7"/>
      <c r="P12949" s="6"/>
      <c r="Q12949" s="6"/>
    </row>
    <row r="12950" spans="2:17" s="2" customFormat="1" x14ac:dyDescent="0.25">
      <c r="B12950" s="1"/>
      <c r="C12950" s="1"/>
      <c r="D12950" s="1"/>
      <c r="I12950" s="1"/>
      <c r="J12950" s="5"/>
      <c r="K12950" s="5"/>
      <c r="L12950" s="5"/>
      <c r="M12950" s="6"/>
      <c r="N12950" s="6"/>
      <c r="O12950" s="7"/>
      <c r="P12950" s="6"/>
      <c r="Q12950" s="6"/>
    </row>
    <row r="12951" spans="2:17" s="2" customFormat="1" x14ac:dyDescent="0.25">
      <c r="B12951" s="1"/>
      <c r="C12951" s="1"/>
      <c r="D12951" s="1"/>
      <c r="I12951" s="1"/>
      <c r="J12951" s="5"/>
      <c r="K12951" s="5"/>
      <c r="L12951" s="5"/>
      <c r="M12951" s="6"/>
      <c r="N12951" s="6"/>
      <c r="O12951" s="7"/>
      <c r="P12951" s="6"/>
      <c r="Q12951" s="6"/>
    </row>
    <row r="12952" spans="2:17" s="2" customFormat="1" x14ac:dyDescent="0.25">
      <c r="B12952" s="1"/>
      <c r="C12952" s="1"/>
      <c r="D12952" s="1"/>
      <c r="I12952" s="1"/>
      <c r="J12952" s="5"/>
      <c r="K12952" s="5"/>
      <c r="L12952" s="5"/>
      <c r="M12952" s="6"/>
      <c r="N12952" s="6"/>
      <c r="O12952" s="7"/>
      <c r="P12952" s="6"/>
      <c r="Q12952" s="6"/>
    </row>
    <row r="12953" spans="2:17" s="2" customFormat="1" x14ac:dyDescent="0.25">
      <c r="B12953" s="1"/>
      <c r="C12953" s="1"/>
      <c r="D12953" s="1"/>
      <c r="I12953" s="1"/>
      <c r="J12953" s="5"/>
      <c r="K12953" s="5"/>
      <c r="L12953" s="5"/>
      <c r="M12953" s="6"/>
      <c r="N12953" s="6"/>
      <c r="O12953" s="7"/>
      <c r="P12953" s="6"/>
      <c r="Q12953" s="6"/>
    </row>
    <row r="12954" spans="2:17" s="2" customFormat="1" x14ac:dyDescent="0.25">
      <c r="B12954" s="1"/>
      <c r="C12954" s="1"/>
      <c r="D12954" s="1"/>
      <c r="I12954" s="1"/>
      <c r="J12954" s="5"/>
      <c r="K12954" s="5"/>
      <c r="L12954" s="5"/>
      <c r="M12954" s="6"/>
      <c r="N12954" s="6"/>
      <c r="O12954" s="7"/>
      <c r="P12954" s="6"/>
      <c r="Q12954" s="6"/>
    </row>
    <row r="12955" spans="2:17" s="2" customFormat="1" x14ac:dyDescent="0.25">
      <c r="B12955" s="1"/>
      <c r="C12955" s="1"/>
      <c r="D12955" s="1"/>
      <c r="I12955" s="1"/>
      <c r="J12955" s="5"/>
      <c r="K12955" s="5"/>
      <c r="L12955" s="5"/>
      <c r="M12955" s="6"/>
      <c r="N12955" s="6"/>
      <c r="O12955" s="7"/>
      <c r="P12955" s="6"/>
      <c r="Q12955" s="6"/>
    </row>
    <row r="12956" spans="2:17" s="2" customFormat="1" x14ac:dyDescent="0.25">
      <c r="B12956" s="1"/>
      <c r="C12956" s="1"/>
      <c r="D12956" s="1"/>
      <c r="I12956" s="1"/>
      <c r="J12956" s="5"/>
      <c r="K12956" s="5"/>
      <c r="L12956" s="5"/>
      <c r="M12956" s="6"/>
      <c r="N12956" s="6"/>
      <c r="O12956" s="7"/>
      <c r="P12956" s="6"/>
      <c r="Q12956" s="6"/>
    </row>
    <row r="12957" spans="2:17" s="2" customFormat="1" x14ac:dyDescent="0.25">
      <c r="B12957" s="1"/>
      <c r="C12957" s="1"/>
      <c r="D12957" s="1"/>
      <c r="I12957" s="1"/>
      <c r="J12957" s="5"/>
      <c r="K12957" s="5"/>
      <c r="L12957" s="5"/>
      <c r="M12957" s="6"/>
      <c r="N12957" s="6"/>
      <c r="O12957" s="7"/>
      <c r="P12957" s="6"/>
      <c r="Q12957" s="6"/>
    </row>
    <row r="12958" spans="2:17" s="2" customFormat="1" x14ac:dyDescent="0.25">
      <c r="B12958" s="1"/>
      <c r="C12958" s="1"/>
      <c r="D12958" s="1"/>
      <c r="I12958" s="1"/>
      <c r="J12958" s="5"/>
      <c r="K12958" s="5"/>
      <c r="L12958" s="5"/>
      <c r="M12958" s="6"/>
      <c r="N12958" s="6"/>
      <c r="O12958" s="7"/>
      <c r="P12958" s="6"/>
      <c r="Q12958" s="6"/>
    </row>
    <row r="12959" spans="2:17" s="2" customFormat="1" x14ac:dyDescent="0.25">
      <c r="B12959" s="1"/>
      <c r="C12959" s="1"/>
      <c r="D12959" s="1"/>
      <c r="I12959" s="1"/>
      <c r="J12959" s="5"/>
      <c r="K12959" s="5"/>
      <c r="L12959" s="5"/>
      <c r="M12959" s="6"/>
      <c r="N12959" s="6"/>
      <c r="O12959" s="7"/>
      <c r="P12959" s="6"/>
      <c r="Q12959" s="6"/>
    </row>
    <row r="12960" spans="2:17" s="2" customFormat="1" x14ac:dyDescent="0.25">
      <c r="B12960" s="1"/>
      <c r="C12960" s="1"/>
      <c r="D12960" s="1"/>
      <c r="I12960" s="1"/>
      <c r="J12960" s="5"/>
      <c r="K12960" s="5"/>
      <c r="L12960" s="5"/>
      <c r="M12960" s="6"/>
      <c r="N12960" s="6"/>
      <c r="O12960" s="7"/>
      <c r="P12960" s="6"/>
      <c r="Q12960" s="6"/>
    </row>
    <row r="12961" spans="2:17" s="2" customFormat="1" x14ac:dyDescent="0.25">
      <c r="B12961" s="1"/>
      <c r="C12961" s="1"/>
      <c r="D12961" s="1"/>
      <c r="I12961" s="1"/>
      <c r="J12961" s="5"/>
      <c r="K12961" s="5"/>
      <c r="L12961" s="5"/>
      <c r="M12961" s="6"/>
      <c r="N12961" s="6"/>
      <c r="O12961" s="7"/>
      <c r="P12961" s="6"/>
      <c r="Q12961" s="6"/>
    </row>
    <row r="12962" spans="2:17" s="2" customFormat="1" x14ac:dyDescent="0.25">
      <c r="B12962" s="1"/>
      <c r="C12962" s="1"/>
      <c r="D12962" s="1"/>
      <c r="I12962" s="1"/>
      <c r="J12962" s="5"/>
      <c r="K12962" s="5"/>
      <c r="L12962" s="5"/>
      <c r="M12962" s="6"/>
      <c r="N12962" s="6"/>
      <c r="O12962" s="7"/>
      <c r="P12962" s="6"/>
      <c r="Q12962" s="6"/>
    </row>
    <row r="12963" spans="2:17" s="2" customFormat="1" x14ac:dyDescent="0.25">
      <c r="B12963" s="1"/>
      <c r="C12963" s="1"/>
      <c r="D12963" s="1"/>
      <c r="I12963" s="1"/>
      <c r="J12963" s="5"/>
      <c r="K12963" s="5"/>
      <c r="L12963" s="5"/>
      <c r="M12963" s="6"/>
      <c r="N12963" s="6"/>
      <c r="O12963" s="7"/>
      <c r="P12963" s="6"/>
      <c r="Q12963" s="6"/>
    </row>
    <row r="12964" spans="2:17" s="2" customFormat="1" x14ac:dyDescent="0.25">
      <c r="B12964" s="1"/>
      <c r="C12964" s="1"/>
      <c r="D12964" s="1"/>
      <c r="I12964" s="1"/>
      <c r="J12964" s="5"/>
      <c r="K12964" s="5"/>
      <c r="L12964" s="5"/>
      <c r="M12964" s="6"/>
      <c r="N12964" s="6"/>
      <c r="O12964" s="7"/>
      <c r="P12964" s="6"/>
      <c r="Q12964" s="6"/>
    </row>
    <row r="12965" spans="2:17" s="2" customFormat="1" x14ac:dyDescent="0.25">
      <c r="B12965" s="1"/>
      <c r="C12965" s="1"/>
      <c r="D12965" s="1"/>
      <c r="I12965" s="1"/>
      <c r="J12965" s="5"/>
      <c r="K12965" s="5"/>
      <c r="L12965" s="5"/>
      <c r="M12965" s="6"/>
      <c r="N12965" s="6"/>
      <c r="O12965" s="7"/>
      <c r="P12965" s="6"/>
      <c r="Q12965" s="6"/>
    </row>
    <row r="12966" spans="2:17" s="2" customFormat="1" x14ac:dyDescent="0.25">
      <c r="B12966" s="1"/>
      <c r="C12966" s="1"/>
      <c r="D12966" s="1"/>
      <c r="I12966" s="1"/>
      <c r="J12966" s="5"/>
      <c r="K12966" s="5"/>
      <c r="L12966" s="5"/>
      <c r="M12966" s="6"/>
      <c r="N12966" s="6"/>
      <c r="O12966" s="7"/>
      <c r="P12966" s="6"/>
      <c r="Q12966" s="6"/>
    </row>
    <row r="12967" spans="2:17" s="2" customFormat="1" x14ac:dyDescent="0.25">
      <c r="B12967" s="1"/>
      <c r="C12967" s="1"/>
      <c r="D12967" s="1"/>
      <c r="I12967" s="1"/>
      <c r="J12967" s="5"/>
      <c r="K12967" s="5"/>
      <c r="L12967" s="5"/>
      <c r="M12967" s="6"/>
      <c r="N12967" s="6"/>
      <c r="O12967" s="7"/>
      <c r="P12967" s="6"/>
      <c r="Q12967" s="6"/>
    </row>
    <row r="12968" spans="2:17" s="2" customFormat="1" x14ac:dyDescent="0.25">
      <c r="B12968" s="1"/>
      <c r="C12968" s="1"/>
      <c r="D12968" s="1"/>
      <c r="I12968" s="1"/>
      <c r="J12968" s="5"/>
      <c r="K12968" s="5"/>
      <c r="L12968" s="5"/>
      <c r="M12968" s="6"/>
      <c r="N12968" s="6"/>
      <c r="O12968" s="7"/>
      <c r="P12968" s="6"/>
      <c r="Q12968" s="6"/>
    </row>
    <row r="12969" spans="2:17" s="2" customFormat="1" x14ac:dyDescent="0.25">
      <c r="B12969" s="1"/>
      <c r="C12969" s="1"/>
      <c r="D12969" s="1"/>
      <c r="I12969" s="1"/>
      <c r="J12969" s="5"/>
      <c r="K12969" s="5"/>
      <c r="L12969" s="5"/>
      <c r="M12969" s="6"/>
      <c r="N12969" s="6"/>
      <c r="O12969" s="7"/>
      <c r="P12969" s="6"/>
      <c r="Q12969" s="6"/>
    </row>
    <row r="12970" spans="2:17" s="2" customFormat="1" x14ac:dyDescent="0.25">
      <c r="B12970" s="1"/>
      <c r="C12970" s="1"/>
      <c r="D12970" s="1"/>
      <c r="I12970" s="1"/>
      <c r="J12970" s="5"/>
      <c r="K12970" s="5"/>
      <c r="L12970" s="5"/>
      <c r="M12970" s="6"/>
      <c r="N12970" s="6"/>
      <c r="O12970" s="7"/>
      <c r="P12970" s="6"/>
      <c r="Q12970" s="6"/>
    </row>
    <row r="12971" spans="2:17" s="2" customFormat="1" x14ac:dyDescent="0.25">
      <c r="B12971" s="1"/>
      <c r="C12971" s="1"/>
      <c r="D12971" s="1"/>
      <c r="I12971" s="1"/>
      <c r="J12971" s="5"/>
      <c r="K12971" s="5"/>
      <c r="L12971" s="5"/>
      <c r="M12971" s="6"/>
      <c r="N12971" s="6"/>
      <c r="O12971" s="7"/>
      <c r="P12971" s="6"/>
      <c r="Q12971" s="6"/>
    </row>
    <row r="12972" spans="2:17" s="2" customFormat="1" x14ac:dyDescent="0.25">
      <c r="B12972" s="1"/>
      <c r="C12972" s="1"/>
      <c r="D12972" s="1"/>
      <c r="I12972" s="1"/>
      <c r="J12972" s="5"/>
      <c r="K12972" s="5"/>
      <c r="L12972" s="5"/>
      <c r="M12972" s="6"/>
      <c r="N12972" s="6"/>
      <c r="O12972" s="7"/>
      <c r="P12972" s="6"/>
      <c r="Q12972" s="6"/>
    </row>
    <row r="12973" spans="2:17" s="2" customFormat="1" x14ac:dyDescent="0.25">
      <c r="B12973" s="1"/>
      <c r="C12973" s="1"/>
      <c r="D12973" s="1"/>
      <c r="I12973" s="1"/>
      <c r="J12973" s="5"/>
      <c r="K12973" s="5"/>
      <c r="L12973" s="5"/>
      <c r="M12973" s="6"/>
      <c r="N12973" s="6"/>
      <c r="O12973" s="7"/>
      <c r="P12973" s="6"/>
      <c r="Q12973" s="6"/>
    </row>
    <row r="12974" spans="2:17" s="2" customFormat="1" x14ac:dyDescent="0.25">
      <c r="B12974" s="1"/>
      <c r="C12974" s="1"/>
      <c r="D12974" s="1"/>
      <c r="I12974" s="1"/>
      <c r="J12974" s="5"/>
      <c r="K12974" s="5"/>
      <c r="L12974" s="5"/>
      <c r="M12974" s="6"/>
      <c r="N12974" s="6"/>
      <c r="O12974" s="7"/>
      <c r="P12974" s="6"/>
      <c r="Q12974" s="6"/>
    </row>
    <row r="12975" spans="2:17" s="2" customFormat="1" x14ac:dyDescent="0.25">
      <c r="B12975" s="1"/>
      <c r="C12975" s="1"/>
      <c r="D12975" s="1"/>
      <c r="I12975" s="1"/>
      <c r="J12975" s="5"/>
      <c r="K12975" s="5"/>
      <c r="L12975" s="5"/>
      <c r="M12975" s="6"/>
      <c r="N12975" s="6"/>
      <c r="O12975" s="7"/>
      <c r="P12975" s="6"/>
      <c r="Q12975" s="6"/>
    </row>
    <row r="12976" spans="2:17" s="2" customFormat="1" x14ac:dyDescent="0.25">
      <c r="B12976" s="1"/>
      <c r="C12976" s="1"/>
      <c r="D12976" s="1"/>
      <c r="I12976" s="1"/>
      <c r="J12976" s="5"/>
      <c r="K12976" s="5"/>
      <c r="L12976" s="5"/>
      <c r="M12976" s="6"/>
      <c r="N12976" s="6"/>
      <c r="O12976" s="7"/>
      <c r="P12976" s="6"/>
      <c r="Q12976" s="6"/>
    </row>
    <row r="12977" spans="2:17" s="2" customFormat="1" x14ac:dyDescent="0.25">
      <c r="B12977" s="1"/>
      <c r="C12977" s="1"/>
      <c r="D12977" s="1"/>
      <c r="I12977" s="1"/>
      <c r="J12977" s="5"/>
      <c r="K12977" s="5"/>
      <c r="L12977" s="5"/>
      <c r="M12977" s="6"/>
      <c r="N12977" s="6"/>
      <c r="O12977" s="7"/>
      <c r="P12977" s="6"/>
      <c r="Q12977" s="6"/>
    </row>
    <row r="12978" spans="2:17" s="2" customFormat="1" x14ac:dyDescent="0.25">
      <c r="B12978" s="1"/>
      <c r="C12978" s="1"/>
      <c r="D12978" s="1"/>
      <c r="I12978" s="1"/>
      <c r="J12978" s="5"/>
      <c r="K12978" s="5"/>
      <c r="L12978" s="5"/>
      <c r="M12978" s="6"/>
      <c r="N12978" s="6"/>
      <c r="O12978" s="7"/>
      <c r="P12978" s="6"/>
      <c r="Q12978" s="6"/>
    </row>
    <row r="12979" spans="2:17" s="2" customFormat="1" x14ac:dyDescent="0.25">
      <c r="B12979" s="1"/>
      <c r="C12979" s="1"/>
      <c r="D12979" s="1"/>
      <c r="I12979" s="1"/>
      <c r="J12979" s="5"/>
      <c r="K12979" s="5"/>
      <c r="L12979" s="5"/>
      <c r="M12979" s="6"/>
      <c r="N12979" s="6"/>
      <c r="O12979" s="7"/>
      <c r="P12979" s="6"/>
      <c r="Q12979" s="6"/>
    </row>
    <row r="12980" spans="2:17" s="2" customFormat="1" x14ac:dyDescent="0.25">
      <c r="B12980" s="1"/>
      <c r="C12980" s="1"/>
      <c r="D12980" s="1"/>
      <c r="I12980" s="1"/>
      <c r="J12980" s="5"/>
      <c r="K12980" s="5"/>
      <c r="L12980" s="5"/>
      <c r="M12980" s="6"/>
      <c r="N12980" s="6"/>
      <c r="O12980" s="7"/>
      <c r="P12980" s="6"/>
      <c r="Q12980" s="6"/>
    </row>
    <row r="12981" spans="2:17" s="2" customFormat="1" x14ac:dyDescent="0.25">
      <c r="B12981" s="1"/>
      <c r="C12981" s="1"/>
      <c r="D12981" s="1"/>
      <c r="I12981" s="1"/>
      <c r="J12981" s="5"/>
      <c r="K12981" s="5"/>
      <c r="L12981" s="5"/>
      <c r="M12981" s="6"/>
      <c r="N12981" s="6"/>
      <c r="O12981" s="7"/>
      <c r="P12981" s="6"/>
      <c r="Q12981" s="6"/>
    </row>
    <row r="12982" spans="2:17" s="2" customFormat="1" x14ac:dyDescent="0.25">
      <c r="B12982" s="1"/>
      <c r="C12982" s="1"/>
      <c r="D12982" s="1"/>
      <c r="I12982" s="1"/>
      <c r="J12982" s="5"/>
      <c r="K12982" s="5"/>
      <c r="L12982" s="5"/>
      <c r="M12982" s="6"/>
      <c r="N12982" s="6"/>
      <c r="O12982" s="7"/>
      <c r="P12982" s="6"/>
      <c r="Q12982" s="6"/>
    </row>
    <row r="12983" spans="2:17" s="2" customFormat="1" x14ac:dyDescent="0.25">
      <c r="B12983" s="1"/>
      <c r="C12983" s="1"/>
      <c r="D12983" s="1"/>
      <c r="I12983" s="1"/>
      <c r="J12983" s="5"/>
      <c r="K12983" s="5"/>
      <c r="L12983" s="5"/>
      <c r="M12983" s="6"/>
      <c r="N12983" s="6"/>
      <c r="O12983" s="7"/>
      <c r="P12983" s="6"/>
      <c r="Q12983" s="6"/>
    </row>
    <row r="12984" spans="2:17" s="2" customFormat="1" x14ac:dyDescent="0.25">
      <c r="B12984" s="1"/>
      <c r="C12984" s="1"/>
      <c r="D12984" s="1"/>
      <c r="I12984" s="1"/>
      <c r="J12984" s="5"/>
      <c r="K12984" s="5"/>
      <c r="L12984" s="5"/>
      <c r="M12984" s="6"/>
      <c r="N12984" s="6"/>
      <c r="O12984" s="7"/>
      <c r="P12984" s="6"/>
      <c r="Q12984" s="6"/>
    </row>
    <row r="12985" spans="2:17" s="2" customFormat="1" x14ac:dyDescent="0.25">
      <c r="B12985" s="1"/>
      <c r="C12985" s="1"/>
      <c r="D12985" s="1"/>
      <c r="I12985" s="1"/>
      <c r="J12985" s="5"/>
      <c r="K12985" s="5"/>
      <c r="L12985" s="5"/>
      <c r="M12985" s="6"/>
      <c r="N12985" s="6"/>
      <c r="O12985" s="7"/>
      <c r="P12985" s="6"/>
      <c r="Q12985" s="6"/>
    </row>
    <row r="12986" spans="2:17" s="2" customFormat="1" x14ac:dyDescent="0.25">
      <c r="B12986" s="1"/>
      <c r="C12986" s="1"/>
      <c r="D12986" s="1"/>
      <c r="I12986" s="1"/>
      <c r="J12986" s="5"/>
      <c r="K12986" s="5"/>
      <c r="L12986" s="5"/>
      <c r="M12986" s="6"/>
      <c r="N12986" s="6"/>
      <c r="O12986" s="7"/>
      <c r="P12986" s="6"/>
      <c r="Q12986" s="6"/>
    </row>
    <row r="12987" spans="2:17" s="2" customFormat="1" x14ac:dyDescent="0.25">
      <c r="B12987" s="1"/>
      <c r="C12987" s="1"/>
      <c r="D12987" s="1"/>
      <c r="I12987" s="1"/>
      <c r="J12987" s="5"/>
      <c r="K12987" s="5"/>
      <c r="L12987" s="5"/>
      <c r="M12987" s="6"/>
      <c r="N12987" s="6"/>
      <c r="O12987" s="7"/>
      <c r="P12987" s="6"/>
      <c r="Q12987" s="6"/>
    </row>
    <row r="12988" spans="2:17" s="2" customFormat="1" x14ac:dyDescent="0.25">
      <c r="B12988" s="1"/>
      <c r="C12988" s="1"/>
      <c r="D12988" s="1"/>
      <c r="I12988" s="1"/>
      <c r="J12988" s="5"/>
      <c r="K12988" s="5"/>
      <c r="L12988" s="5"/>
      <c r="M12988" s="6"/>
      <c r="N12988" s="6"/>
      <c r="O12988" s="7"/>
      <c r="P12988" s="6"/>
      <c r="Q12988" s="6"/>
    </row>
    <row r="12989" spans="2:17" s="2" customFormat="1" x14ac:dyDescent="0.25">
      <c r="B12989" s="1"/>
      <c r="C12989" s="1"/>
      <c r="D12989" s="1"/>
      <c r="I12989" s="1"/>
      <c r="J12989" s="5"/>
      <c r="K12989" s="5"/>
      <c r="L12989" s="5"/>
      <c r="M12989" s="6"/>
      <c r="N12989" s="6"/>
      <c r="O12989" s="7"/>
      <c r="P12989" s="6"/>
      <c r="Q12989" s="6"/>
    </row>
    <row r="12990" spans="2:17" s="2" customFormat="1" x14ac:dyDescent="0.25">
      <c r="B12990" s="1"/>
      <c r="C12990" s="1"/>
      <c r="D12990" s="1"/>
      <c r="I12990" s="1"/>
      <c r="J12990" s="5"/>
      <c r="K12990" s="5"/>
      <c r="L12990" s="5"/>
      <c r="M12990" s="6"/>
      <c r="N12990" s="6"/>
      <c r="O12990" s="7"/>
      <c r="P12990" s="6"/>
      <c r="Q12990" s="6"/>
    </row>
    <row r="12991" spans="2:17" s="2" customFormat="1" x14ac:dyDescent="0.25">
      <c r="B12991" s="1"/>
      <c r="C12991" s="1"/>
      <c r="D12991" s="1"/>
      <c r="I12991" s="1"/>
      <c r="J12991" s="5"/>
      <c r="K12991" s="5"/>
      <c r="L12991" s="5"/>
      <c r="M12991" s="6"/>
      <c r="N12991" s="6"/>
      <c r="O12991" s="7"/>
      <c r="P12991" s="6"/>
      <c r="Q12991" s="6"/>
    </row>
    <row r="12992" spans="2:17" s="2" customFormat="1" x14ac:dyDescent="0.25">
      <c r="B12992" s="1"/>
      <c r="C12992" s="1"/>
      <c r="D12992" s="1"/>
      <c r="I12992" s="1"/>
      <c r="J12992" s="5"/>
      <c r="K12992" s="5"/>
      <c r="L12992" s="5"/>
      <c r="M12992" s="6"/>
      <c r="N12992" s="6"/>
      <c r="O12992" s="7"/>
      <c r="P12992" s="6"/>
      <c r="Q12992" s="6"/>
    </row>
    <row r="12993" spans="2:17" s="2" customFormat="1" x14ac:dyDescent="0.25">
      <c r="B12993" s="1"/>
      <c r="C12993" s="1"/>
      <c r="D12993" s="1"/>
      <c r="I12993" s="1"/>
      <c r="J12993" s="5"/>
      <c r="K12993" s="5"/>
      <c r="L12993" s="5"/>
      <c r="M12993" s="6"/>
      <c r="N12993" s="6"/>
      <c r="O12993" s="7"/>
      <c r="P12993" s="6"/>
      <c r="Q12993" s="6"/>
    </row>
    <row r="12994" spans="2:17" s="2" customFormat="1" x14ac:dyDescent="0.25">
      <c r="B12994" s="1"/>
      <c r="C12994" s="1"/>
      <c r="D12994" s="1"/>
      <c r="I12994" s="1"/>
      <c r="J12994" s="5"/>
      <c r="K12994" s="5"/>
      <c r="L12994" s="5"/>
      <c r="M12994" s="6"/>
      <c r="N12994" s="6"/>
      <c r="O12994" s="7"/>
      <c r="P12994" s="6"/>
      <c r="Q12994" s="6"/>
    </row>
    <row r="12995" spans="2:17" s="2" customFormat="1" x14ac:dyDescent="0.25">
      <c r="B12995" s="1"/>
      <c r="C12995" s="1"/>
      <c r="D12995" s="1"/>
      <c r="I12995" s="1"/>
      <c r="J12995" s="5"/>
      <c r="K12995" s="5"/>
      <c r="L12995" s="5"/>
      <c r="M12995" s="6"/>
      <c r="N12995" s="6"/>
      <c r="O12995" s="7"/>
      <c r="P12995" s="6"/>
      <c r="Q12995" s="6"/>
    </row>
    <row r="12996" spans="2:17" s="2" customFormat="1" x14ac:dyDescent="0.25">
      <c r="B12996" s="1"/>
      <c r="C12996" s="1"/>
      <c r="D12996" s="1"/>
      <c r="I12996" s="1"/>
      <c r="J12996" s="5"/>
      <c r="K12996" s="5"/>
      <c r="L12996" s="5"/>
      <c r="M12996" s="6"/>
      <c r="N12996" s="6"/>
      <c r="O12996" s="7"/>
      <c r="P12996" s="6"/>
      <c r="Q12996" s="6"/>
    </row>
    <row r="12997" spans="2:17" s="2" customFormat="1" x14ac:dyDescent="0.25">
      <c r="B12997" s="1"/>
      <c r="C12997" s="1"/>
      <c r="D12997" s="1"/>
      <c r="I12997" s="1"/>
      <c r="J12997" s="5"/>
      <c r="K12997" s="5"/>
      <c r="L12997" s="5"/>
      <c r="M12997" s="6"/>
      <c r="N12997" s="6"/>
      <c r="O12997" s="7"/>
      <c r="P12997" s="6"/>
      <c r="Q12997" s="6"/>
    </row>
    <row r="12998" spans="2:17" s="2" customFormat="1" x14ac:dyDescent="0.25">
      <c r="B12998" s="1"/>
      <c r="C12998" s="1"/>
      <c r="D12998" s="1"/>
      <c r="I12998" s="1"/>
      <c r="J12998" s="5"/>
      <c r="K12998" s="5"/>
      <c r="L12998" s="5"/>
      <c r="M12998" s="6"/>
      <c r="N12998" s="6"/>
      <c r="O12998" s="7"/>
      <c r="P12998" s="6"/>
      <c r="Q12998" s="6"/>
    </row>
    <row r="12999" spans="2:17" s="2" customFormat="1" x14ac:dyDescent="0.25">
      <c r="B12999" s="1"/>
      <c r="C12999" s="1"/>
      <c r="D12999" s="1"/>
      <c r="I12999" s="1"/>
      <c r="J12999" s="5"/>
      <c r="K12999" s="5"/>
      <c r="L12999" s="5"/>
      <c r="M12999" s="6"/>
      <c r="N12999" s="6"/>
      <c r="O12999" s="7"/>
      <c r="P12999" s="6"/>
      <c r="Q12999" s="6"/>
    </row>
    <row r="13000" spans="2:17" s="2" customFormat="1" x14ac:dyDescent="0.25">
      <c r="B13000" s="1"/>
      <c r="C13000" s="1"/>
      <c r="D13000" s="1"/>
      <c r="I13000" s="1"/>
      <c r="J13000" s="5"/>
      <c r="K13000" s="5"/>
      <c r="L13000" s="5"/>
      <c r="M13000" s="6"/>
      <c r="N13000" s="6"/>
      <c r="O13000" s="7"/>
      <c r="P13000" s="6"/>
      <c r="Q13000" s="6"/>
    </row>
    <row r="13001" spans="2:17" s="2" customFormat="1" x14ac:dyDescent="0.25">
      <c r="B13001" s="1"/>
      <c r="C13001" s="1"/>
      <c r="D13001" s="1"/>
      <c r="I13001" s="1"/>
      <c r="J13001" s="5"/>
      <c r="K13001" s="5"/>
      <c r="L13001" s="5"/>
      <c r="M13001" s="6"/>
      <c r="N13001" s="6"/>
      <c r="O13001" s="7"/>
      <c r="P13001" s="6"/>
      <c r="Q13001" s="6"/>
    </row>
    <row r="13002" spans="2:17" s="2" customFormat="1" x14ac:dyDescent="0.25">
      <c r="B13002" s="1"/>
      <c r="C13002" s="1"/>
      <c r="D13002" s="1"/>
      <c r="I13002" s="1"/>
      <c r="J13002" s="5"/>
      <c r="K13002" s="5"/>
      <c r="L13002" s="5"/>
      <c r="M13002" s="6"/>
      <c r="N13002" s="6"/>
      <c r="O13002" s="7"/>
      <c r="P13002" s="6"/>
      <c r="Q13002" s="6"/>
    </row>
    <row r="13003" spans="2:17" s="2" customFormat="1" x14ac:dyDescent="0.25">
      <c r="B13003" s="1"/>
      <c r="C13003" s="1"/>
      <c r="D13003" s="1"/>
      <c r="I13003" s="1"/>
      <c r="J13003" s="5"/>
      <c r="K13003" s="5"/>
      <c r="L13003" s="5"/>
      <c r="M13003" s="6"/>
      <c r="N13003" s="6"/>
      <c r="O13003" s="7"/>
      <c r="P13003" s="6"/>
      <c r="Q13003" s="6"/>
    </row>
    <row r="13004" spans="2:17" s="2" customFormat="1" x14ac:dyDescent="0.25">
      <c r="B13004" s="1"/>
      <c r="C13004" s="1"/>
      <c r="D13004" s="1"/>
      <c r="I13004" s="1"/>
      <c r="J13004" s="5"/>
      <c r="K13004" s="5"/>
      <c r="L13004" s="5"/>
      <c r="M13004" s="6"/>
      <c r="N13004" s="6"/>
      <c r="O13004" s="7"/>
      <c r="P13004" s="6"/>
      <c r="Q13004" s="6"/>
    </row>
    <row r="13005" spans="2:17" s="2" customFormat="1" x14ac:dyDescent="0.25">
      <c r="B13005" s="1"/>
      <c r="C13005" s="1"/>
      <c r="D13005" s="1"/>
      <c r="I13005" s="1"/>
      <c r="J13005" s="5"/>
      <c r="K13005" s="5"/>
      <c r="L13005" s="5"/>
      <c r="M13005" s="6"/>
      <c r="N13005" s="6"/>
      <c r="O13005" s="7"/>
      <c r="P13005" s="6"/>
      <c r="Q13005" s="6"/>
    </row>
    <row r="13006" spans="2:17" s="2" customFormat="1" x14ac:dyDescent="0.25">
      <c r="B13006" s="1"/>
      <c r="C13006" s="1"/>
      <c r="D13006" s="1"/>
      <c r="I13006" s="1"/>
      <c r="J13006" s="5"/>
      <c r="K13006" s="5"/>
      <c r="L13006" s="5"/>
      <c r="M13006" s="6"/>
      <c r="N13006" s="6"/>
      <c r="O13006" s="7"/>
      <c r="P13006" s="6"/>
      <c r="Q13006" s="6"/>
    </row>
    <row r="13007" spans="2:17" s="2" customFormat="1" x14ac:dyDescent="0.25">
      <c r="B13007" s="1"/>
      <c r="C13007" s="1"/>
      <c r="D13007" s="1"/>
      <c r="I13007" s="1"/>
      <c r="J13007" s="5"/>
      <c r="K13007" s="5"/>
      <c r="L13007" s="5"/>
      <c r="M13007" s="6"/>
      <c r="N13007" s="6"/>
      <c r="O13007" s="7"/>
      <c r="P13007" s="6"/>
      <c r="Q13007" s="6"/>
    </row>
    <row r="13008" spans="2:17" s="2" customFormat="1" x14ac:dyDescent="0.25">
      <c r="B13008" s="1"/>
      <c r="C13008" s="1"/>
      <c r="D13008" s="1"/>
      <c r="I13008" s="1"/>
      <c r="J13008" s="5"/>
      <c r="K13008" s="5"/>
      <c r="L13008" s="5"/>
      <c r="M13008" s="6"/>
      <c r="N13008" s="6"/>
      <c r="O13008" s="7"/>
      <c r="P13008" s="6"/>
      <c r="Q13008" s="6"/>
    </row>
    <row r="13009" spans="2:17" s="2" customFormat="1" x14ac:dyDescent="0.25">
      <c r="B13009" s="1"/>
      <c r="C13009" s="1"/>
      <c r="D13009" s="1"/>
      <c r="I13009" s="1"/>
      <c r="J13009" s="5"/>
      <c r="K13009" s="5"/>
      <c r="L13009" s="5"/>
      <c r="M13009" s="6"/>
      <c r="N13009" s="6"/>
      <c r="O13009" s="7"/>
      <c r="P13009" s="6"/>
      <c r="Q13009" s="6"/>
    </row>
    <row r="13010" spans="2:17" s="2" customFormat="1" x14ac:dyDescent="0.25">
      <c r="B13010" s="1"/>
      <c r="C13010" s="1"/>
      <c r="D13010" s="1"/>
      <c r="I13010" s="1"/>
      <c r="J13010" s="5"/>
      <c r="K13010" s="5"/>
      <c r="L13010" s="5"/>
      <c r="M13010" s="6"/>
      <c r="N13010" s="6"/>
      <c r="O13010" s="7"/>
      <c r="P13010" s="6"/>
      <c r="Q13010" s="6"/>
    </row>
    <row r="13011" spans="2:17" s="2" customFormat="1" x14ac:dyDescent="0.25">
      <c r="B13011" s="1"/>
      <c r="C13011" s="1"/>
      <c r="D13011" s="1"/>
      <c r="I13011" s="1"/>
      <c r="J13011" s="5"/>
      <c r="K13011" s="5"/>
      <c r="L13011" s="5"/>
      <c r="M13011" s="6"/>
      <c r="N13011" s="6"/>
      <c r="O13011" s="7"/>
      <c r="P13011" s="6"/>
      <c r="Q13011" s="6"/>
    </row>
    <row r="13012" spans="2:17" s="2" customFormat="1" x14ac:dyDescent="0.25">
      <c r="B13012" s="1"/>
      <c r="C13012" s="1"/>
      <c r="D13012" s="1"/>
      <c r="I13012" s="1"/>
      <c r="J13012" s="5"/>
      <c r="K13012" s="5"/>
      <c r="L13012" s="5"/>
      <c r="M13012" s="6"/>
      <c r="N13012" s="6"/>
      <c r="O13012" s="7"/>
      <c r="P13012" s="6"/>
      <c r="Q13012" s="6"/>
    </row>
    <row r="13013" spans="2:17" s="2" customFormat="1" x14ac:dyDescent="0.25">
      <c r="B13013" s="1"/>
      <c r="C13013" s="1"/>
      <c r="D13013" s="1"/>
      <c r="I13013" s="1"/>
      <c r="J13013" s="5"/>
      <c r="K13013" s="5"/>
      <c r="L13013" s="5"/>
      <c r="M13013" s="6"/>
      <c r="N13013" s="6"/>
      <c r="O13013" s="7"/>
      <c r="P13013" s="6"/>
      <c r="Q13013" s="6"/>
    </row>
    <row r="13014" spans="2:17" s="2" customFormat="1" x14ac:dyDescent="0.25">
      <c r="B13014" s="1"/>
      <c r="C13014" s="1"/>
      <c r="D13014" s="1"/>
      <c r="I13014" s="1"/>
      <c r="J13014" s="5"/>
      <c r="K13014" s="5"/>
      <c r="L13014" s="5"/>
      <c r="M13014" s="6"/>
      <c r="N13014" s="6"/>
      <c r="O13014" s="7"/>
      <c r="P13014" s="6"/>
      <c r="Q13014" s="6"/>
    </row>
    <row r="13015" spans="2:17" s="2" customFormat="1" x14ac:dyDescent="0.25">
      <c r="B13015" s="1"/>
      <c r="C13015" s="1"/>
      <c r="D13015" s="1"/>
      <c r="I13015" s="1"/>
      <c r="J13015" s="5"/>
      <c r="K13015" s="5"/>
      <c r="L13015" s="5"/>
      <c r="M13015" s="6"/>
      <c r="N13015" s="6"/>
      <c r="O13015" s="7"/>
      <c r="P13015" s="6"/>
      <c r="Q13015" s="6"/>
    </row>
    <row r="13016" spans="2:17" s="2" customFormat="1" x14ac:dyDescent="0.25">
      <c r="B13016" s="1"/>
      <c r="C13016" s="1"/>
      <c r="D13016" s="1"/>
      <c r="I13016" s="1"/>
      <c r="J13016" s="5"/>
      <c r="K13016" s="5"/>
      <c r="L13016" s="5"/>
      <c r="M13016" s="6"/>
      <c r="N13016" s="6"/>
      <c r="O13016" s="7"/>
      <c r="P13016" s="6"/>
      <c r="Q13016" s="6"/>
    </row>
    <row r="13017" spans="2:17" s="2" customFormat="1" x14ac:dyDescent="0.25">
      <c r="B13017" s="1"/>
      <c r="C13017" s="1"/>
      <c r="D13017" s="1"/>
      <c r="I13017" s="1"/>
      <c r="J13017" s="5"/>
      <c r="K13017" s="5"/>
      <c r="L13017" s="5"/>
      <c r="M13017" s="6"/>
      <c r="N13017" s="6"/>
      <c r="O13017" s="7"/>
      <c r="P13017" s="6"/>
      <c r="Q13017" s="6"/>
    </row>
    <row r="13018" spans="2:17" s="2" customFormat="1" x14ac:dyDescent="0.25">
      <c r="B13018" s="1"/>
      <c r="C13018" s="1"/>
      <c r="D13018" s="1"/>
      <c r="I13018" s="1"/>
      <c r="J13018" s="5"/>
      <c r="K13018" s="5"/>
      <c r="L13018" s="5"/>
      <c r="M13018" s="6"/>
      <c r="N13018" s="6"/>
      <c r="O13018" s="7"/>
      <c r="P13018" s="6"/>
      <c r="Q13018" s="6"/>
    </row>
    <row r="13019" spans="2:17" s="2" customFormat="1" x14ac:dyDescent="0.25">
      <c r="B13019" s="1"/>
      <c r="C13019" s="1"/>
      <c r="D13019" s="1"/>
      <c r="I13019" s="1"/>
      <c r="J13019" s="5"/>
      <c r="K13019" s="5"/>
      <c r="L13019" s="5"/>
      <c r="M13019" s="6"/>
      <c r="N13019" s="6"/>
      <c r="O13019" s="7"/>
      <c r="P13019" s="6"/>
      <c r="Q13019" s="6"/>
    </row>
    <row r="13020" spans="2:17" s="2" customFormat="1" x14ac:dyDescent="0.25">
      <c r="B13020" s="1"/>
      <c r="C13020" s="1"/>
      <c r="D13020" s="1"/>
      <c r="I13020" s="1"/>
      <c r="J13020" s="5"/>
      <c r="K13020" s="5"/>
      <c r="L13020" s="5"/>
      <c r="M13020" s="6"/>
      <c r="N13020" s="6"/>
      <c r="O13020" s="7"/>
      <c r="P13020" s="6"/>
      <c r="Q13020" s="6"/>
    </row>
    <row r="13021" spans="2:17" s="2" customFormat="1" x14ac:dyDescent="0.25">
      <c r="B13021" s="1"/>
      <c r="C13021" s="1"/>
      <c r="D13021" s="1"/>
      <c r="I13021" s="1"/>
      <c r="J13021" s="5"/>
      <c r="K13021" s="5"/>
      <c r="L13021" s="5"/>
      <c r="M13021" s="6"/>
      <c r="N13021" s="6"/>
      <c r="O13021" s="7"/>
      <c r="P13021" s="6"/>
      <c r="Q13021" s="6"/>
    </row>
    <row r="13022" spans="2:17" s="2" customFormat="1" x14ac:dyDescent="0.25">
      <c r="B13022" s="1"/>
      <c r="C13022" s="1"/>
      <c r="D13022" s="1"/>
      <c r="I13022" s="1"/>
      <c r="J13022" s="5"/>
      <c r="K13022" s="5"/>
      <c r="L13022" s="5"/>
      <c r="M13022" s="6"/>
      <c r="N13022" s="6"/>
      <c r="O13022" s="7"/>
      <c r="P13022" s="6"/>
      <c r="Q13022" s="6"/>
    </row>
    <row r="13023" spans="2:17" s="2" customFormat="1" x14ac:dyDescent="0.25">
      <c r="B13023" s="1"/>
      <c r="C13023" s="1"/>
      <c r="D13023" s="1"/>
      <c r="I13023" s="1"/>
      <c r="J13023" s="5"/>
      <c r="K13023" s="5"/>
      <c r="L13023" s="5"/>
      <c r="M13023" s="6"/>
      <c r="N13023" s="6"/>
      <c r="O13023" s="7"/>
      <c r="P13023" s="6"/>
      <c r="Q13023" s="6"/>
    </row>
    <row r="13024" spans="2:17" s="2" customFormat="1" x14ac:dyDescent="0.25">
      <c r="B13024" s="1"/>
      <c r="C13024" s="1"/>
      <c r="D13024" s="1"/>
      <c r="I13024" s="1"/>
      <c r="J13024" s="5"/>
      <c r="K13024" s="5"/>
      <c r="L13024" s="5"/>
      <c r="M13024" s="6"/>
      <c r="N13024" s="6"/>
      <c r="O13024" s="7"/>
      <c r="P13024" s="6"/>
      <c r="Q13024" s="6"/>
    </row>
    <row r="13025" spans="2:17" s="2" customFormat="1" x14ac:dyDescent="0.25">
      <c r="B13025" s="1"/>
      <c r="C13025" s="1"/>
      <c r="D13025" s="1"/>
      <c r="I13025" s="1"/>
      <c r="J13025" s="5"/>
      <c r="K13025" s="5"/>
      <c r="L13025" s="5"/>
      <c r="M13025" s="6"/>
      <c r="N13025" s="6"/>
      <c r="O13025" s="7"/>
      <c r="P13025" s="6"/>
      <c r="Q13025" s="6"/>
    </row>
    <row r="13026" spans="2:17" s="2" customFormat="1" x14ac:dyDescent="0.25">
      <c r="B13026" s="1"/>
      <c r="C13026" s="1"/>
      <c r="D13026" s="1"/>
      <c r="I13026" s="1"/>
      <c r="J13026" s="5"/>
      <c r="K13026" s="5"/>
      <c r="L13026" s="5"/>
      <c r="M13026" s="6"/>
      <c r="N13026" s="6"/>
      <c r="O13026" s="7"/>
      <c r="P13026" s="6"/>
      <c r="Q13026" s="6"/>
    </row>
    <row r="13027" spans="2:17" s="2" customFormat="1" x14ac:dyDescent="0.25">
      <c r="B13027" s="1"/>
      <c r="C13027" s="1"/>
      <c r="D13027" s="1"/>
      <c r="I13027" s="1"/>
      <c r="J13027" s="5"/>
      <c r="K13027" s="5"/>
      <c r="L13027" s="5"/>
      <c r="M13027" s="6"/>
      <c r="N13027" s="6"/>
      <c r="O13027" s="7"/>
      <c r="P13027" s="6"/>
      <c r="Q13027" s="6"/>
    </row>
    <row r="13028" spans="2:17" s="2" customFormat="1" x14ac:dyDescent="0.25">
      <c r="B13028" s="1"/>
      <c r="C13028" s="1"/>
      <c r="D13028" s="1"/>
      <c r="I13028" s="1"/>
      <c r="J13028" s="5"/>
      <c r="K13028" s="5"/>
      <c r="L13028" s="5"/>
      <c r="M13028" s="6"/>
      <c r="N13028" s="6"/>
      <c r="O13028" s="7"/>
      <c r="P13028" s="6"/>
      <c r="Q13028" s="6"/>
    </row>
    <row r="13029" spans="2:17" s="2" customFormat="1" x14ac:dyDescent="0.25">
      <c r="B13029" s="1"/>
      <c r="C13029" s="1"/>
      <c r="D13029" s="1"/>
      <c r="I13029" s="1"/>
      <c r="J13029" s="5"/>
      <c r="K13029" s="5"/>
      <c r="L13029" s="5"/>
      <c r="M13029" s="6"/>
      <c r="N13029" s="6"/>
      <c r="O13029" s="7"/>
      <c r="P13029" s="6"/>
      <c r="Q13029" s="6"/>
    </row>
    <row r="13030" spans="2:17" s="2" customFormat="1" x14ac:dyDescent="0.25">
      <c r="B13030" s="1"/>
      <c r="C13030" s="1"/>
      <c r="D13030" s="1"/>
      <c r="I13030" s="1"/>
      <c r="J13030" s="5"/>
      <c r="K13030" s="5"/>
      <c r="L13030" s="5"/>
      <c r="M13030" s="6"/>
      <c r="N13030" s="6"/>
      <c r="O13030" s="7"/>
      <c r="P13030" s="6"/>
      <c r="Q13030" s="6"/>
    </row>
    <row r="13031" spans="2:17" s="2" customFormat="1" x14ac:dyDescent="0.25">
      <c r="B13031" s="1"/>
      <c r="C13031" s="1"/>
      <c r="D13031" s="1"/>
      <c r="I13031" s="1"/>
      <c r="J13031" s="5"/>
      <c r="K13031" s="5"/>
      <c r="L13031" s="5"/>
      <c r="M13031" s="6"/>
      <c r="N13031" s="6"/>
      <c r="O13031" s="7"/>
      <c r="P13031" s="6"/>
      <c r="Q13031" s="6"/>
    </row>
    <row r="13032" spans="2:17" s="2" customFormat="1" x14ac:dyDescent="0.25">
      <c r="B13032" s="1"/>
      <c r="C13032" s="1"/>
      <c r="D13032" s="1"/>
      <c r="I13032" s="1"/>
      <c r="J13032" s="5"/>
      <c r="K13032" s="5"/>
      <c r="L13032" s="5"/>
      <c r="M13032" s="6"/>
      <c r="N13032" s="6"/>
      <c r="O13032" s="7"/>
      <c r="P13032" s="6"/>
      <c r="Q13032" s="6"/>
    </row>
    <row r="13033" spans="2:17" s="2" customFormat="1" x14ac:dyDescent="0.25">
      <c r="B13033" s="1"/>
      <c r="C13033" s="1"/>
      <c r="D13033" s="1"/>
      <c r="I13033" s="1"/>
      <c r="J13033" s="5"/>
      <c r="K13033" s="5"/>
      <c r="L13033" s="5"/>
      <c r="M13033" s="6"/>
      <c r="N13033" s="6"/>
      <c r="O13033" s="7"/>
      <c r="P13033" s="6"/>
      <c r="Q13033" s="6"/>
    </row>
    <row r="13034" spans="2:17" s="2" customFormat="1" x14ac:dyDescent="0.25">
      <c r="B13034" s="1"/>
      <c r="C13034" s="1"/>
      <c r="D13034" s="1"/>
      <c r="I13034" s="1"/>
      <c r="J13034" s="5"/>
      <c r="K13034" s="5"/>
      <c r="L13034" s="5"/>
      <c r="M13034" s="6"/>
      <c r="N13034" s="6"/>
      <c r="O13034" s="7"/>
      <c r="P13034" s="6"/>
      <c r="Q13034" s="6"/>
    </row>
    <row r="13035" spans="2:17" s="2" customFormat="1" x14ac:dyDescent="0.25">
      <c r="B13035" s="1"/>
      <c r="C13035" s="1"/>
      <c r="D13035" s="1"/>
      <c r="I13035" s="1"/>
      <c r="J13035" s="5"/>
      <c r="K13035" s="5"/>
      <c r="L13035" s="5"/>
      <c r="M13035" s="6"/>
      <c r="N13035" s="6"/>
      <c r="O13035" s="7"/>
      <c r="P13035" s="6"/>
      <c r="Q13035" s="6"/>
    </row>
    <row r="13036" spans="2:17" s="2" customFormat="1" x14ac:dyDescent="0.25">
      <c r="B13036" s="1"/>
      <c r="C13036" s="1"/>
      <c r="D13036" s="1"/>
      <c r="I13036" s="1"/>
      <c r="J13036" s="5"/>
      <c r="K13036" s="5"/>
      <c r="L13036" s="5"/>
      <c r="M13036" s="6"/>
      <c r="N13036" s="6"/>
      <c r="O13036" s="7"/>
      <c r="P13036" s="6"/>
      <c r="Q13036" s="6"/>
    </row>
    <row r="13037" spans="2:17" s="2" customFormat="1" x14ac:dyDescent="0.25">
      <c r="B13037" s="1"/>
      <c r="C13037" s="1"/>
      <c r="D13037" s="1"/>
      <c r="I13037" s="1"/>
      <c r="J13037" s="5"/>
      <c r="K13037" s="5"/>
      <c r="L13037" s="5"/>
      <c r="M13037" s="6"/>
      <c r="N13037" s="6"/>
      <c r="O13037" s="7"/>
      <c r="P13037" s="6"/>
      <c r="Q13037" s="6"/>
    </row>
    <row r="13038" spans="2:17" s="2" customFormat="1" x14ac:dyDescent="0.25">
      <c r="B13038" s="1"/>
      <c r="C13038" s="1"/>
      <c r="D13038" s="1"/>
      <c r="I13038" s="1"/>
      <c r="J13038" s="5"/>
      <c r="K13038" s="5"/>
      <c r="L13038" s="5"/>
      <c r="M13038" s="6"/>
      <c r="N13038" s="6"/>
      <c r="O13038" s="7"/>
      <c r="P13038" s="6"/>
      <c r="Q13038" s="6"/>
    </row>
    <row r="13039" spans="2:17" s="2" customFormat="1" x14ac:dyDescent="0.25">
      <c r="B13039" s="1"/>
      <c r="C13039" s="1"/>
      <c r="D13039" s="1"/>
      <c r="I13039" s="1"/>
      <c r="J13039" s="5"/>
      <c r="K13039" s="5"/>
      <c r="L13039" s="5"/>
      <c r="M13039" s="6"/>
      <c r="N13039" s="6"/>
      <c r="O13039" s="7"/>
      <c r="P13039" s="6"/>
      <c r="Q13039" s="6"/>
    </row>
    <row r="13040" spans="2:17" s="2" customFormat="1" x14ac:dyDescent="0.25">
      <c r="B13040" s="1"/>
      <c r="C13040" s="1"/>
      <c r="D13040" s="1"/>
      <c r="I13040" s="1"/>
      <c r="J13040" s="5"/>
      <c r="K13040" s="5"/>
      <c r="L13040" s="5"/>
      <c r="M13040" s="6"/>
      <c r="N13040" s="6"/>
      <c r="O13040" s="7"/>
      <c r="P13040" s="6"/>
      <c r="Q13040" s="6"/>
    </row>
    <row r="13041" spans="2:17" s="2" customFormat="1" x14ac:dyDescent="0.25">
      <c r="B13041" s="1"/>
      <c r="C13041" s="1"/>
      <c r="D13041" s="1"/>
      <c r="I13041" s="1"/>
      <c r="J13041" s="5"/>
      <c r="K13041" s="5"/>
      <c r="L13041" s="5"/>
      <c r="M13041" s="6"/>
      <c r="N13041" s="6"/>
      <c r="O13041" s="7"/>
      <c r="P13041" s="6"/>
      <c r="Q13041" s="6"/>
    </row>
    <row r="13042" spans="2:17" s="2" customFormat="1" x14ac:dyDescent="0.25">
      <c r="B13042" s="1"/>
      <c r="C13042" s="1"/>
      <c r="D13042" s="1"/>
      <c r="I13042" s="1"/>
      <c r="J13042" s="5"/>
      <c r="K13042" s="5"/>
      <c r="L13042" s="5"/>
      <c r="M13042" s="6"/>
      <c r="N13042" s="6"/>
      <c r="O13042" s="7"/>
      <c r="P13042" s="6"/>
      <c r="Q13042" s="6"/>
    </row>
    <row r="13043" spans="2:17" s="2" customFormat="1" x14ac:dyDescent="0.25">
      <c r="B13043" s="1"/>
      <c r="C13043" s="1"/>
      <c r="D13043" s="1"/>
      <c r="I13043" s="1"/>
      <c r="J13043" s="5"/>
      <c r="K13043" s="5"/>
      <c r="L13043" s="5"/>
      <c r="M13043" s="6"/>
      <c r="N13043" s="6"/>
      <c r="O13043" s="7"/>
      <c r="P13043" s="6"/>
      <c r="Q13043" s="6"/>
    </row>
    <row r="13044" spans="2:17" s="2" customFormat="1" x14ac:dyDescent="0.25">
      <c r="B13044" s="1"/>
      <c r="C13044" s="1"/>
      <c r="D13044" s="1"/>
      <c r="I13044" s="1"/>
      <c r="J13044" s="5"/>
      <c r="K13044" s="5"/>
      <c r="L13044" s="5"/>
      <c r="M13044" s="6"/>
      <c r="N13044" s="6"/>
      <c r="O13044" s="7"/>
      <c r="P13044" s="6"/>
      <c r="Q13044" s="6"/>
    </row>
    <row r="13045" spans="2:17" s="2" customFormat="1" x14ac:dyDescent="0.25">
      <c r="B13045" s="1"/>
      <c r="C13045" s="1"/>
      <c r="D13045" s="1"/>
      <c r="I13045" s="1"/>
      <c r="J13045" s="5"/>
      <c r="K13045" s="5"/>
      <c r="L13045" s="5"/>
      <c r="M13045" s="6"/>
      <c r="N13045" s="6"/>
      <c r="O13045" s="7"/>
      <c r="P13045" s="6"/>
      <c r="Q13045" s="6"/>
    </row>
    <row r="13046" spans="2:17" s="2" customFormat="1" x14ac:dyDescent="0.25">
      <c r="B13046" s="1"/>
      <c r="C13046" s="1"/>
      <c r="D13046" s="1"/>
      <c r="I13046" s="1"/>
      <c r="J13046" s="5"/>
      <c r="K13046" s="5"/>
      <c r="L13046" s="5"/>
      <c r="M13046" s="6"/>
      <c r="N13046" s="6"/>
      <c r="O13046" s="7"/>
      <c r="P13046" s="6"/>
      <c r="Q13046" s="6"/>
    </row>
    <row r="13047" spans="2:17" s="2" customFormat="1" x14ac:dyDescent="0.25">
      <c r="B13047" s="1"/>
      <c r="C13047" s="1"/>
      <c r="D13047" s="1"/>
      <c r="I13047" s="1"/>
      <c r="J13047" s="5"/>
      <c r="K13047" s="5"/>
      <c r="L13047" s="5"/>
      <c r="M13047" s="6"/>
      <c r="N13047" s="6"/>
      <c r="O13047" s="7"/>
      <c r="P13047" s="6"/>
      <c r="Q13047" s="6"/>
    </row>
    <row r="13048" spans="2:17" s="2" customFormat="1" x14ac:dyDescent="0.25">
      <c r="B13048" s="1"/>
      <c r="C13048" s="1"/>
      <c r="D13048" s="1"/>
      <c r="I13048" s="1"/>
      <c r="J13048" s="5"/>
      <c r="K13048" s="5"/>
      <c r="L13048" s="5"/>
      <c r="M13048" s="6"/>
      <c r="N13048" s="6"/>
      <c r="O13048" s="7"/>
      <c r="P13048" s="6"/>
      <c r="Q13048" s="6"/>
    </row>
    <row r="13049" spans="2:17" s="2" customFormat="1" x14ac:dyDescent="0.25">
      <c r="B13049" s="1"/>
      <c r="C13049" s="1"/>
      <c r="D13049" s="1"/>
      <c r="I13049" s="1"/>
      <c r="J13049" s="5"/>
      <c r="K13049" s="5"/>
      <c r="L13049" s="5"/>
      <c r="M13049" s="6"/>
      <c r="N13049" s="6"/>
      <c r="O13049" s="7"/>
      <c r="P13049" s="6"/>
      <c r="Q13049" s="6"/>
    </row>
    <row r="13050" spans="2:17" s="2" customFormat="1" x14ac:dyDescent="0.25">
      <c r="B13050" s="1"/>
      <c r="C13050" s="1"/>
      <c r="D13050" s="1"/>
      <c r="I13050" s="1"/>
      <c r="J13050" s="5"/>
      <c r="K13050" s="5"/>
      <c r="L13050" s="5"/>
      <c r="M13050" s="6"/>
      <c r="N13050" s="6"/>
      <c r="O13050" s="7"/>
      <c r="P13050" s="6"/>
      <c r="Q13050" s="6"/>
    </row>
    <row r="13051" spans="2:17" s="2" customFormat="1" x14ac:dyDescent="0.25">
      <c r="B13051" s="1"/>
      <c r="C13051" s="1"/>
      <c r="D13051" s="1"/>
      <c r="I13051" s="1"/>
      <c r="J13051" s="5"/>
      <c r="K13051" s="5"/>
      <c r="L13051" s="5"/>
      <c r="M13051" s="6"/>
      <c r="N13051" s="6"/>
      <c r="O13051" s="7"/>
      <c r="P13051" s="6"/>
      <c r="Q13051" s="6"/>
    </row>
    <row r="13052" spans="2:17" s="2" customFormat="1" x14ac:dyDescent="0.25">
      <c r="B13052" s="1"/>
      <c r="C13052" s="1"/>
      <c r="D13052" s="1"/>
      <c r="I13052" s="1"/>
      <c r="J13052" s="5"/>
      <c r="K13052" s="5"/>
      <c r="L13052" s="5"/>
      <c r="M13052" s="6"/>
      <c r="N13052" s="6"/>
      <c r="O13052" s="7"/>
      <c r="P13052" s="6"/>
      <c r="Q13052" s="6"/>
    </row>
    <row r="13053" spans="2:17" s="2" customFormat="1" x14ac:dyDescent="0.25">
      <c r="B13053" s="1"/>
      <c r="C13053" s="1"/>
      <c r="D13053" s="1"/>
      <c r="I13053" s="1"/>
      <c r="J13053" s="5"/>
      <c r="K13053" s="5"/>
      <c r="L13053" s="5"/>
      <c r="M13053" s="6"/>
      <c r="N13053" s="6"/>
      <c r="O13053" s="7"/>
      <c r="P13053" s="6"/>
      <c r="Q13053" s="6"/>
    </row>
    <row r="13054" spans="2:17" s="2" customFormat="1" x14ac:dyDescent="0.25">
      <c r="B13054" s="1"/>
      <c r="C13054" s="1"/>
      <c r="D13054" s="1"/>
      <c r="I13054" s="1"/>
      <c r="J13054" s="5"/>
      <c r="K13054" s="5"/>
      <c r="L13054" s="5"/>
      <c r="M13054" s="6"/>
      <c r="N13054" s="6"/>
      <c r="O13054" s="7"/>
      <c r="P13054" s="6"/>
      <c r="Q13054" s="6"/>
    </row>
    <row r="13055" spans="2:17" s="2" customFormat="1" x14ac:dyDescent="0.25">
      <c r="B13055" s="1"/>
      <c r="C13055" s="1"/>
      <c r="D13055" s="1"/>
      <c r="I13055" s="1"/>
      <c r="J13055" s="5"/>
      <c r="K13055" s="5"/>
      <c r="L13055" s="5"/>
      <c r="M13055" s="6"/>
      <c r="N13055" s="6"/>
      <c r="O13055" s="7"/>
      <c r="P13055" s="6"/>
      <c r="Q13055" s="6"/>
    </row>
    <row r="13056" spans="2:17" s="2" customFormat="1" x14ac:dyDescent="0.25">
      <c r="B13056" s="1"/>
      <c r="C13056" s="1"/>
      <c r="D13056" s="1"/>
      <c r="I13056" s="1"/>
      <c r="J13056" s="5"/>
      <c r="K13056" s="5"/>
      <c r="L13056" s="5"/>
      <c r="M13056" s="6"/>
      <c r="N13056" s="6"/>
      <c r="O13056" s="7"/>
      <c r="P13056" s="6"/>
      <c r="Q13056" s="6"/>
    </row>
    <row r="13057" spans="2:17" s="2" customFormat="1" x14ac:dyDescent="0.25">
      <c r="B13057" s="1"/>
      <c r="C13057" s="1"/>
      <c r="D13057" s="1"/>
      <c r="I13057" s="1"/>
      <c r="J13057" s="5"/>
      <c r="K13057" s="5"/>
      <c r="L13057" s="5"/>
      <c r="M13057" s="6"/>
      <c r="N13057" s="6"/>
      <c r="O13057" s="7"/>
      <c r="P13057" s="6"/>
      <c r="Q13057" s="6"/>
    </row>
    <row r="13058" spans="2:17" s="2" customFormat="1" x14ac:dyDescent="0.25">
      <c r="B13058" s="1"/>
      <c r="C13058" s="1"/>
      <c r="D13058" s="1"/>
      <c r="I13058" s="1"/>
      <c r="J13058" s="5"/>
      <c r="K13058" s="5"/>
      <c r="L13058" s="5"/>
      <c r="M13058" s="6"/>
      <c r="N13058" s="6"/>
      <c r="O13058" s="7"/>
      <c r="P13058" s="6"/>
      <c r="Q13058" s="6"/>
    </row>
    <row r="13059" spans="2:17" s="2" customFormat="1" x14ac:dyDescent="0.25">
      <c r="B13059" s="1"/>
      <c r="C13059" s="1"/>
      <c r="D13059" s="1"/>
      <c r="I13059" s="1"/>
      <c r="J13059" s="5"/>
      <c r="K13059" s="5"/>
      <c r="L13059" s="5"/>
      <c r="M13059" s="6"/>
      <c r="N13059" s="6"/>
      <c r="O13059" s="7"/>
      <c r="P13059" s="6"/>
      <c r="Q13059" s="6"/>
    </row>
    <row r="13060" spans="2:17" s="2" customFormat="1" x14ac:dyDescent="0.25">
      <c r="B13060" s="1"/>
      <c r="C13060" s="1"/>
      <c r="D13060" s="1"/>
      <c r="I13060" s="1"/>
      <c r="J13060" s="5"/>
      <c r="K13060" s="5"/>
      <c r="L13060" s="5"/>
      <c r="M13060" s="6"/>
      <c r="N13060" s="6"/>
      <c r="O13060" s="7"/>
      <c r="P13060" s="6"/>
      <c r="Q13060" s="6"/>
    </row>
    <row r="13061" spans="2:17" s="2" customFormat="1" x14ac:dyDescent="0.25">
      <c r="B13061" s="1"/>
      <c r="C13061" s="1"/>
      <c r="D13061" s="1"/>
      <c r="I13061" s="1"/>
      <c r="J13061" s="5"/>
      <c r="K13061" s="5"/>
      <c r="L13061" s="5"/>
      <c r="M13061" s="6"/>
      <c r="N13061" s="6"/>
      <c r="O13061" s="7"/>
      <c r="P13061" s="6"/>
      <c r="Q13061" s="6"/>
    </row>
    <row r="13062" spans="2:17" s="2" customFormat="1" x14ac:dyDescent="0.25">
      <c r="B13062" s="1"/>
      <c r="C13062" s="1"/>
      <c r="D13062" s="1"/>
      <c r="I13062" s="1"/>
      <c r="J13062" s="5"/>
      <c r="K13062" s="5"/>
      <c r="L13062" s="5"/>
      <c r="M13062" s="6"/>
      <c r="N13062" s="6"/>
      <c r="O13062" s="7"/>
      <c r="P13062" s="6"/>
      <c r="Q13062" s="6"/>
    </row>
    <row r="13063" spans="2:17" s="2" customFormat="1" x14ac:dyDescent="0.25">
      <c r="B13063" s="1"/>
      <c r="C13063" s="1"/>
      <c r="D13063" s="1"/>
      <c r="I13063" s="1"/>
      <c r="J13063" s="5"/>
      <c r="K13063" s="5"/>
      <c r="L13063" s="5"/>
      <c r="M13063" s="6"/>
      <c r="N13063" s="6"/>
      <c r="O13063" s="7"/>
      <c r="P13063" s="6"/>
      <c r="Q13063" s="6"/>
    </row>
    <row r="13064" spans="2:17" s="2" customFormat="1" x14ac:dyDescent="0.25">
      <c r="B13064" s="1"/>
      <c r="C13064" s="1"/>
      <c r="D13064" s="1"/>
      <c r="I13064" s="1"/>
      <c r="J13064" s="5"/>
      <c r="K13064" s="5"/>
      <c r="L13064" s="5"/>
      <c r="M13064" s="6"/>
      <c r="N13064" s="6"/>
      <c r="O13064" s="7"/>
      <c r="P13064" s="6"/>
      <c r="Q13064" s="6"/>
    </row>
    <row r="13065" spans="2:17" s="2" customFormat="1" x14ac:dyDescent="0.25">
      <c r="B13065" s="1"/>
      <c r="C13065" s="1"/>
      <c r="D13065" s="1"/>
      <c r="I13065" s="1"/>
      <c r="J13065" s="5"/>
      <c r="K13065" s="5"/>
      <c r="L13065" s="5"/>
      <c r="M13065" s="6"/>
      <c r="N13065" s="6"/>
      <c r="O13065" s="7"/>
      <c r="P13065" s="6"/>
      <c r="Q13065" s="6"/>
    </row>
    <row r="13066" spans="2:17" s="2" customFormat="1" x14ac:dyDescent="0.25">
      <c r="B13066" s="1"/>
      <c r="C13066" s="1"/>
      <c r="D13066" s="1"/>
      <c r="I13066" s="1"/>
      <c r="J13066" s="5"/>
      <c r="K13066" s="5"/>
      <c r="L13066" s="5"/>
      <c r="M13066" s="6"/>
      <c r="N13066" s="6"/>
      <c r="O13066" s="7"/>
      <c r="P13066" s="6"/>
      <c r="Q13066" s="6"/>
    </row>
    <row r="13067" spans="2:17" s="2" customFormat="1" x14ac:dyDescent="0.25">
      <c r="B13067" s="1"/>
      <c r="C13067" s="1"/>
      <c r="D13067" s="1"/>
      <c r="I13067" s="1"/>
      <c r="J13067" s="5"/>
      <c r="K13067" s="5"/>
      <c r="L13067" s="5"/>
      <c r="M13067" s="6"/>
      <c r="N13067" s="6"/>
      <c r="O13067" s="7"/>
      <c r="P13067" s="6"/>
      <c r="Q13067" s="6"/>
    </row>
    <row r="13068" spans="2:17" s="2" customFormat="1" x14ac:dyDescent="0.25">
      <c r="B13068" s="1"/>
      <c r="C13068" s="1"/>
      <c r="D13068" s="1"/>
      <c r="I13068" s="1"/>
      <c r="J13068" s="5"/>
      <c r="K13068" s="5"/>
      <c r="L13068" s="5"/>
      <c r="M13068" s="6"/>
      <c r="N13068" s="6"/>
      <c r="O13068" s="7"/>
      <c r="P13068" s="6"/>
      <c r="Q13068" s="6"/>
    </row>
    <row r="13069" spans="2:17" s="2" customFormat="1" x14ac:dyDescent="0.25">
      <c r="B13069" s="1"/>
      <c r="C13069" s="1"/>
      <c r="D13069" s="1"/>
      <c r="I13069" s="1"/>
      <c r="J13069" s="5"/>
      <c r="K13069" s="5"/>
      <c r="L13069" s="5"/>
      <c r="M13069" s="6"/>
      <c r="N13069" s="6"/>
      <c r="O13069" s="7"/>
      <c r="P13069" s="6"/>
      <c r="Q13069" s="6"/>
    </row>
    <row r="13070" spans="2:17" s="2" customFormat="1" x14ac:dyDescent="0.25">
      <c r="B13070" s="1"/>
      <c r="C13070" s="1"/>
      <c r="D13070" s="1"/>
      <c r="I13070" s="1"/>
      <c r="J13070" s="5"/>
      <c r="K13070" s="5"/>
      <c r="L13070" s="5"/>
      <c r="M13070" s="6"/>
      <c r="N13070" s="6"/>
      <c r="O13070" s="7"/>
      <c r="P13070" s="6"/>
      <c r="Q13070" s="6"/>
    </row>
    <row r="13071" spans="2:17" s="2" customFormat="1" x14ac:dyDescent="0.25">
      <c r="B13071" s="1"/>
      <c r="C13071" s="1"/>
      <c r="D13071" s="1"/>
      <c r="I13071" s="1"/>
      <c r="J13071" s="5"/>
      <c r="K13071" s="5"/>
      <c r="L13071" s="5"/>
      <c r="M13071" s="6"/>
      <c r="N13071" s="6"/>
      <c r="O13071" s="7"/>
      <c r="P13071" s="6"/>
      <c r="Q13071" s="6"/>
    </row>
    <row r="13072" spans="2:17" s="2" customFormat="1" x14ac:dyDescent="0.25">
      <c r="B13072" s="1"/>
      <c r="C13072" s="1"/>
      <c r="D13072" s="1"/>
      <c r="I13072" s="1"/>
      <c r="J13072" s="5"/>
      <c r="K13072" s="5"/>
      <c r="L13072" s="5"/>
      <c r="M13072" s="6"/>
      <c r="N13072" s="6"/>
      <c r="O13072" s="7"/>
      <c r="P13072" s="6"/>
      <c r="Q13072" s="6"/>
    </row>
    <row r="13073" spans="2:17" s="2" customFormat="1" x14ac:dyDescent="0.25">
      <c r="B13073" s="1"/>
      <c r="C13073" s="1"/>
      <c r="D13073" s="1"/>
      <c r="I13073" s="1"/>
      <c r="J13073" s="5"/>
      <c r="K13073" s="5"/>
      <c r="L13073" s="5"/>
      <c r="M13073" s="6"/>
      <c r="N13073" s="6"/>
      <c r="O13073" s="7"/>
      <c r="P13073" s="6"/>
      <c r="Q13073" s="6"/>
    </row>
    <row r="13074" spans="2:17" s="2" customFormat="1" x14ac:dyDescent="0.25">
      <c r="B13074" s="1"/>
      <c r="C13074" s="1"/>
      <c r="D13074" s="1"/>
      <c r="I13074" s="1"/>
      <c r="J13074" s="5"/>
      <c r="K13074" s="5"/>
      <c r="L13074" s="5"/>
      <c r="M13074" s="6"/>
      <c r="N13074" s="6"/>
      <c r="O13074" s="7"/>
      <c r="P13074" s="6"/>
      <c r="Q13074" s="6"/>
    </row>
    <row r="13075" spans="2:17" s="2" customFormat="1" x14ac:dyDescent="0.25">
      <c r="B13075" s="1"/>
      <c r="C13075" s="1"/>
      <c r="D13075" s="1"/>
      <c r="I13075" s="1"/>
      <c r="J13075" s="5"/>
      <c r="K13075" s="5"/>
      <c r="L13075" s="5"/>
      <c r="M13075" s="6"/>
      <c r="N13075" s="6"/>
      <c r="O13075" s="7"/>
      <c r="P13075" s="6"/>
      <c r="Q13075" s="6"/>
    </row>
    <row r="13076" spans="2:17" s="2" customFormat="1" x14ac:dyDescent="0.25">
      <c r="B13076" s="1"/>
      <c r="C13076" s="1"/>
      <c r="D13076" s="1"/>
      <c r="I13076" s="1"/>
      <c r="J13076" s="5"/>
      <c r="K13076" s="5"/>
      <c r="L13076" s="5"/>
      <c r="M13076" s="6"/>
      <c r="N13076" s="6"/>
      <c r="O13076" s="7"/>
      <c r="P13076" s="6"/>
      <c r="Q13076" s="6"/>
    </row>
    <row r="13077" spans="2:17" s="2" customFormat="1" x14ac:dyDescent="0.25">
      <c r="B13077" s="1"/>
      <c r="C13077" s="1"/>
      <c r="D13077" s="1"/>
      <c r="I13077" s="1"/>
      <c r="J13077" s="5"/>
      <c r="K13077" s="5"/>
      <c r="L13077" s="5"/>
      <c r="M13077" s="6"/>
      <c r="N13077" s="6"/>
      <c r="O13077" s="7"/>
      <c r="P13077" s="6"/>
      <c r="Q13077" s="6"/>
    </row>
    <row r="13078" spans="2:17" s="2" customFormat="1" x14ac:dyDescent="0.25">
      <c r="B13078" s="1"/>
      <c r="C13078" s="1"/>
      <c r="D13078" s="1"/>
      <c r="I13078" s="1"/>
      <c r="J13078" s="5"/>
      <c r="K13078" s="5"/>
      <c r="L13078" s="5"/>
      <c r="M13078" s="6"/>
      <c r="N13078" s="6"/>
      <c r="O13078" s="7"/>
      <c r="P13078" s="6"/>
      <c r="Q13078" s="6"/>
    </row>
    <row r="13079" spans="2:17" s="2" customFormat="1" x14ac:dyDescent="0.25">
      <c r="B13079" s="1"/>
      <c r="C13079" s="1"/>
      <c r="D13079" s="1"/>
      <c r="I13079" s="1"/>
      <c r="J13079" s="5"/>
      <c r="K13079" s="5"/>
      <c r="L13079" s="5"/>
      <c r="M13079" s="6"/>
      <c r="N13079" s="6"/>
      <c r="O13079" s="7"/>
      <c r="P13079" s="6"/>
      <c r="Q13079" s="6"/>
    </row>
    <row r="13080" spans="2:17" s="2" customFormat="1" x14ac:dyDescent="0.25">
      <c r="B13080" s="1"/>
      <c r="C13080" s="1"/>
      <c r="D13080" s="1"/>
      <c r="I13080" s="1"/>
      <c r="J13080" s="5"/>
      <c r="K13080" s="5"/>
      <c r="L13080" s="5"/>
      <c r="M13080" s="6"/>
      <c r="N13080" s="6"/>
      <c r="O13080" s="7"/>
      <c r="P13080" s="6"/>
      <c r="Q13080" s="6"/>
    </row>
    <row r="13081" spans="2:17" s="2" customFormat="1" x14ac:dyDescent="0.25">
      <c r="B13081" s="1"/>
      <c r="C13081" s="1"/>
      <c r="D13081" s="1"/>
      <c r="I13081" s="1"/>
      <c r="J13081" s="5"/>
      <c r="K13081" s="5"/>
      <c r="L13081" s="5"/>
      <c r="M13081" s="6"/>
      <c r="N13081" s="6"/>
      <c r="O13081" s="7"/>
      <c r="P13081" s="6"/>
      <c r="Q13081" s="6"/>
    </row>
    <row r="13082" spans="2:17" s="2" customFormat="1" x14ac:dyDescent="0.25">
      <c r="B13082" s="1"/>
      <c r="C13082" s="1"/>
      <c r="D13082" s="1"/>
      <c r="I13082" s="1"/>
      <c r="J13082" s="5"/>
      <c r="K13082" s="5"/>
      <c r="L13082" s="5"/>
      <c r="M13082" s="6"/>
      <c r="N13082" s="6"/>
      <c r="O13082" s="7"/>
      <c r="P13082" s="6"/>
      <c r="Q13082" s="6"/>
    </row>
    <row r="13083" spans="2:17" s="2" customFormat="1" x14ac:dyDescent="0.25">
      <c r="B13083" s="1"/>
      <c r="C13083" s="1"/>
      <c r="D13083" s="1"/>
      <c r="I13083" s="1"/>
      <c r="J13083" s="5"/>
      <c r="K13083" s="5"/>
      <c r="L13083" s="5"/>
      <c r="M13083" s="6"/>
      <c r="N13083" s="6"/>
      <c r="O13083" s="7"/>
      <c r="P13083" s="6"/>
      <c r="Q13083" s="6"/>
    </row>
    <row r="13084" spans="2:17" s="2" customFormat="1" x14ac:dyDescent="0.25">
      <c r="B13084" s="1"/>
      <c r="C13084" s="1"/>
      <c r="D13084" s="1"/>
      <c r="I13084" s="1"/>
      <c r="J13084" s="5"/>
      <c r="K13084" s="5"/>
      <c r="L13084" s="5"/>
      <c r="M13084" s="6"/>
      <c r="N13084" s="6"/>
      <c r="O13084" s="7"/>
      <c r="P13084" s="6"/>
      <c r="Q13084" s="6"/>
    </row>
    <row r="13085" spans="2:17" s="2" customFormat="1" x14ac:dyDescent="0.25">
      <c r="B13085" s="1"/>
      <c r="C13085" s="1"/>
      <c r="D13085" s="1"/>
      <c r="I13085" s="1"/>
      <c r="J13085" s="5"/>
      <c r="K13085" s="5"/>
      <c r="L13085" s="5"/>
      <c r="M13085" s="6"/>
      <c r="N13085" s="6"/>
      <c r="O13085" s="7"/>
      <c r="P13085" s="6"/>
      <c r="Q13085" s="6"/>
    </row>
    <row r="13086" spans="2:17" s="2" customFormat="1" x14ac:dyDescent="0.25">
      <c r="B13086" s="1"/>
      <c r="C13086" s="1"/>
      <c r="D13086" s="1"/>
      <c r="I13086" s="1"/>
      <c r="J13086" s="5"/>
      <c r="K13086" s="5"/>
      <c r="L13086" s="5"/>
      <c r="M13086" s="6"/>
      <c r="N13086" s="6"/>
      <c r="O13086" s="7"/>
      <c r="P13086" s="6"/>
      <c r="Q13086" s="6"/>
    </row>
    <row r="13087" spans="2:17" s="2" customFormat="1" x14ac:dyDescent="0.25">
      <c r="B13087" s="1"/>
      <c r="C13087" s="1"/>
      <c r="D13087" s="1"/>
      <c r="I13087" s="1"/>
      <c r="J13087" s="5"/>
      <c r="K13087" s="5"/>
      <c r="L13087" s="5"/>
      <c r="M13087" s="6"/>
      <c r="N13087" s="6"/>
      <c r="O13087" s="7"/>
      <c r="P13087" s="6"/>
      <c r="Q13087" s="6"/>
    </row>
    <row r="13088" spans="2:17" s="2" customFormat="1" x14ac:dyDescent="0.25">
      <c r="B13088" s="1"/>
      <c r="C13088" s="1"/>
      <c r="D13088" s="1"/>
      <c r="I13088" s="1"/>
      <c r="J13088" s="5"/>
      <c r="K13088" s="5"/>
      <c r="L13088" s="5"/>
      <c r="M13088" s="6"/>
      <c r="N13088" s="6"/>
      <c r="O13088" s="7"/>
      <c r="P13088" s="6"/>
      <c r="Q13088" s="6"/>
    </row>
    <row r="13089" spans="2:17" s="2" customFormat="1" x14ac:dyDescent="0.25">
      <c r="B13089" s="1"/>
      <c r="C13089" s="1"/>
      <c r="D13089" s="1"/>
      <c r="I13089" s="1"/>
      <c r="J13089" s="5"/>
      <c r="K13089" s="5"/>
      <c r="L13089" s="5"/>
      <c r="M13089" s="6"/>
      <c r="N13089" s="6"/>
      <c r="O13089" s="7"/>
      <c r="P13089" s="6"/>
      <c r="Q13089" s="6"/>
    </row>
    <row r="13090" spans="2:17" s="2" customFormat="1" x14ac:dyDescent="0.25">
      <c r="B13090" s="1"/>
      <c r="C13090" s="1"/>
      <c r="D13090" s="1"/>
      <c r="I13090" s="1"/>
      <c r="J13090" s="5"/>
      <c r="K13090" s="5"/>
      <c r="L13090" s="5"/>
      <c r="M13090" s="6"/>
      <c r="N13090" s="6"/>
      <c r="O13090" s="7"/>
      <c r="P13090" s="6"/>
      <c r="Q13090" s="6"/>
    </row>
    <row r="13091" spans="2:17" s="2" customFormat="1" x14ac:dyDescent="0.25">
      <c r="B13091" s="1"/>
      <c r="C13091" s="1"/>
      <c r="D13091" s="1"/>
      <c r="I13091" s="1"/>
      <c r="J13091" s="5"/>
      <c r="K13091" s="5"/>
      <c r="L13091" s="5"/>
      <c r="M13091" s="6"/>
      <c r="N13091" s="6"/>
      <c r="O13091" s="7"/>
      <c r="P13091" s="6"/>
      <c r="Q13091" s="6"/>
    </row>
    <row r="13092" spans="2:17" s="2" customFormat="1" x14ac:dyDescent="0.25">
      <c r="B13092" s="1"/>
      <c r="C13092" s="1"/>
      <c r="D13092" s="1"/>
      <c r="I13092" s="1"/>
      <c r="J13092" s="5"/>
      <c r="K13092" s="5"/>
      <c r="L13092" s="5"/>
      <c r="M13092" s="6"/>
      <c r="N13092" s="6"/>
      <c r="O13092" s="7"/>
      <c r="P13092" s="6"/>
      <c r="Q13092" s="6"/>
    </row>
    <row r="13093" spans="2:17" s="2" customFormat="1" x14ac:dyDescent="0.25">
      <c r="B13093" s="1"/>
      <c r="C13093" s="1"/>
      <c r="D13093" s="1"/>
      <c r="I13093" s="1"/>
      <c r="J13093" s="5"/>
      <c r="K13093" s="5"/>
      <c r="L13093" s="5"/>
      <c r="M13093" s="6"/>
      <c r="N13093" s="6"/>
      <c r="O13093" s="7"/>
      <c r="P13093" s="6"/>
      <c r="Q13093" s="6"/>
    </row>
    <row r="13094" spans="2:17" s="2" customFormat="1" x14ac:dyDescent="0.25">
      <c r="B13094" s="1"/>
      <c r="C13094" s="1"/>
      <c r="D13094" s="1"/>
      <c r="I13094" s="1"/>
      <c r="J13094" s="5"/>
      <c r="K13094" s="5"/>
      <c r="L13094" s="5"/>
      <c r="M13094" s="6"/>
      <c r="N13094" s="6"/>
      <c r="O13094" s="7"/>
      <c r="P13094" s="6"/>
      <c r="Q13094" s="6"/>
    </row>
    <row r="13095" spans="2:17" s="2" customFormat="1" x14ac:dyDescent="0.25">
      <c r="B13095" s="1"/>
      <c r="C13095" s="1"/>
      <c r="D13095" s="1"/>
      <c r="I13095" s="1"/>
      <c r="J13095" s="5"/>
      <c r="K13095" s="5"/>
      <c r="L13095" s="5"/>
      <c r="M13095" s="6"/>
      <c r="N13095" s="6"/>
      <c r="O13095" s="7"/>
      <c r="P13095" s="6"/>
      <c r="Q13095" s="6"/>
    </row>
    <row r="13096" spans="2:17" s="2" customFormat="1" x14ac:dyDescent="0.25">
      <c r="B13096" s="1"/>
      <c r="C13096" s="1"/>
      <c r="D13096" s="1"/>
      <c r="I13096" s="1"/>
      <c r="J13096" s="5"/>
      <c r="K13096" s="5"/>
      <c r="L13096" s="5"/>
      <c r="M13096" s="6"/>
      <c r="N13096" s="6"/>
      <c r="O13096" s="7"/>
      <c r="P13096" s="6"/>
      <c r="Q13096" s="6"/>
    </row>
    <row r="13097" spans="2:17" s="2" customFormat="1" x14ac:dyDescent="0.25">
      <c r="B13097" s="1"/>
      <c r="C13097" s="1"/>
      <c r="D13097" s="1"/>
      <c r="I13097" s="1"/>
      <c r="J13097" s="5"/>
      <c r="K13097" s="5"/>
      <c r="L13097" s="5"/>
      <c r="M13097" s="6"/>
      <c r="N13097" s="6"/>
      <c r="O13097" s="7"/>
      <c r="P13097" s="6"/>
      <c r="Q13097" s="6"/>
    </row>
    <row r="13098" spans="2:17" s="2" customFormat="1" x14ac:dyDescent="0.25">
      <c r="B13098" s="1"/>
      <c r="C13098" s="1"/>
      <c r="D13098" s="1"/>
      <c r="I13098" s="1"/>
      <c r="J13098" s="5"/>
      <c r="K13098" s="5"/>
      <c r="L13098" s="5"/>
      <c r="M13098" s="6"/>
      <c r="N13098" s="6"/>
      <c r="O13098" s="7"/>
      <c r="P13098" s="6"/>
      <c r="Q13098" s="6"/>
    </row>
    <row r="13099" spans="2:17" s="2" customFormat="1" x14ac:dyDescent="0.25">
      <c r="B13099" s="1"/>
      <c r="C13099" s="1"/>
      <c r="D13099" s="1"/>
      <c r="I13099" s="1"/>
      <c r="J13099" s="5"/>
      <c r="K13099" s="5"/>
      <c r="L13099" s="5"/>
      <c r="M13099" s="6"/>
      <c r="N13099" s="6"/>
      <c r="O13099" s="7"/>
      <c r="P13099" s="6"/>
      <c r="Q13099" s="6"/>
    </row>
    <row r="13100" spans="2:17" s="2" customFormat="1" x14ac:dyDescent="0.25">
      <c r="B13100" s="1"/>
      <c r="C13100" s="1"/>
      <c r="D13100" s="1"/>
      <c r="I13100" s="1"/>
      <c r="J13100" s="5"/>
      <c r="K13100" s="5"/>
      <c r="L13100" s="5"/>
      <c r="M13100" s="6"/>
      <c r="N13100" s="6"/>
      <c r="O13100" s="7"/>
      <c r="P13100" s="6"/>
      <c r="Q13100" s="6"/>
    </row>
    <row r="13101" spans="2:17" s="2" customFormat="1" x14ac:dyDescent="0.25">
      <c r="B13101" s="1"/>
      <c r="C13101" s="1"/>
      <c r="D13101" s="1"/>
      <c r="I13101" s="1"/>
      <c r="J13101" s="5"/>
      <c r="K13101" s="5"/>
      <c r="L13101" s="5"/>
      <c r="M13101" s="6"/>
      <c r="N13101" s="6"/>
      <c r="O13101" s="7"/>
      <c r="P13101" s="6"/>
      <c r="Q13101" s="6"/>
    </row>
    <row r="13102" spans="2:17" s="2" customFormat="1" x14ac:dyDescent="0.25">
      <c r="B13102" s="1"/>
      <c r="C13102" s="1"/>
      <c r="D13102" s="1"/>
      <c r="I13102" s="1"/>
      <c r="J13102" s="5"/>
      <c r="K13102" s="5"/>
      <c r="L13102" s="5"/>
      <c r="M13102" s="6"/>
      <c r="N13102" s="6"/>
      <c r="O13102" s="7"/>
      <c r="P13102" s="6"/>
      <c r="Q13102" s="6"/>
    </row>
    <row r="13103" spans="2:17" s="2" customFormat="1" x14ac:dyDescent="0.25">
      <c r="B13103" s="1"/>
      <c r="C13103" s="1"/>
      <c r="D13103" s="1"/>
      <c r="I13103" s="1"/>
      <c r="J13103" s="5"/>
      <c r="K13103" s="5"/>
      <c r="L13103" s="5"/>
      <c r="M13103" s="6"/>
      <c r="N13103" s="6"/>
      <c r="O13103" s="7"/>
      <c r="P13103" s="6"/>
      <c r="Q13103" s="6"/>
    </row>
    <row r="13104" spans="2:17" s="2" customFormat="1" x14ac:dyDescent="0.25">
      <c r="B13104" s="1"/>
      <c r="C13104" s="1"/>
      <c r="D13104" s="1"/>
      <c r="I13104" s="1"/>
      <c r="J13104" s="5"/>
      <c r="K13104" s="5"/>
      <c r="L13104" s="5"/>
      <c r="M13104" s="6"/>
      <c r="N13104" s="6"/>
      <c r="O13104" s="7"/>
      <c r="P13104" s="6"/>
      <c r="Q13104" s="6"/>
    </row>
    <row r="13105" spans="2:17" s="2" customFormat="1" x14ac:dyDescent="0.25">
      <c r="B13105" s="1"/>
      <c r="C13105" s="1"/>
      <c r="D13105" s="1"/>
      <c r="I13105" s="1"/>
      <c r="J13105" s="5"/>
      <c r="K13105" s="5"/>
      <c r="L13105" s="5"/>
      <c r="M13105" s="6"/>
      <c r="N13105" s="6"/>
      <c r="O13105" s="7"/>
      <c r="P13105" s="6"/>
      <c r="Q13105" s="6"/>
    </row>
    <row r="13106" spans="2:17" s="2" customFormat="1" x14ac:dyDescent="0.25">
      <c r="B13106" s="1"/>
      <c r="C13106" s="1"/>
      <c r="D13106" s="1"/>
      <c r="I13106" s="1"/>
      <c r="J13106" s="5"/>
      <c r="K13106" s="5"/>
      <c r="L13106" s="5"/>
      <c r="M13106" s="6"/>
      <c r="N13106" s="6"/>
      <c r="O13106" s="7"/>
      <c r="P13106" s="6"/>
      <c r="Q13106" s="6"/>
    </row>
    <row r="13107" spans="2:17" s="2" customFormat="1" x14ac:dyDescent="0.25">
      <c r="B13107" s="1"/>
      <c r="C13107" s="1"/>
      <c r="D13107" s="1"/>
      <c r="I13107" s="1"/>
      <c r="J13107" s="5"/>
      <c r="K13107" s="5"/>
      <c r="L13107" s="5"/>
      <c r="M13107" s="6"/>
      <c r="N13107" s="6"/>
      <c r="O13107" s="7"/>
      <c r="P13107" s="6"/>
      <c r="Q13107" s="6"/>
    </row>
    <row r="13108" spans="2:17" s="2" customFormat="1" x14ac:dyDescent="0.25">
      <c r="B13108" s="1"/>
      <c r="C13108" s="1"/>
      <c r="D13108" s="1"/>
      <c r="I13108" s="1"/>
      <c r="J13108" s="5"/>
      <c r="K13108" s="5"/>
      <c r="L13108" s="5"/>
      <c r="M13108" s="6"/>
      <c r="N13108" s="6"/>
      <c r="O13108" s="7"/>
      <c r="P13108" s="6"/>
      <c r="Q13108" s="6"/>
    </row>
    <row r="13109" spans="2:17" s="2" customFormat="1" x14ac:dyDescent="0.25">
      <c r="B13109" s="1"/>
      <c r="C13109" s="1"/>
      <c r="D13109" s="1"/>
      <c r="I13109" s="1"/>
      <c r="J13109" s="5"/>
      <c r="K13109" s="5"/>
      <c r="L13109" s="5"/>
      <c r="M13109" s="6"/>
      <c r="N13109" s="6"/>
      <c r="O13109" s="7"/>
      <c r="P13109" s="6"/>
      <c r="Q13109" s="6"/>
    </row>
    <row r="13110" spans="2:17" s="2" customFormat="1" x14ac:dyDescent="0.25">
      <c r="B13110" s="1"/>
      <c r="C13110" s="1"/>
      <c r="D13110" s="1"/>
      <c r="I13110" s="1"/>
      <c r="J13110" s="5"/>
      <c r="K13110" s="5"/>
      <c r="L13110" s="5"/>
      <c r="M13110" s="6"/>
      <c r="N13110" s="6"/>
      <c r="O13110" s="7"/>
      <c r="P13110" s="6"/>
      <c r="Q13110" s="6"/>
    </row>
    <row r="13111" spans="2:17" s="2" customFormat="1" x14ac:dyDescent="0.25">
      <c r="B13111" s="1"/>
      <c r="C13111" s="1"/>
      <c r="D13111" s="1"/>
      <c r="I13111" s="1"/>
      <c r="J13111" s="5"/>
      <c r="K13111" s="5"/>
      <c r="L13111" s="5"/>
      <c r="M13111" s="6"/>
      <c r="N13111" s="6"/>
      <c r="O13111" s="7"/>
      <c r="P13111" s="6"/>
      <c r="Q13111" s="6"/>
    </row>
    <row r="13112" spans="2:17" s="2" customFormat="1" x14ac:dyDescent="0.25">
      <c r="B13112" s="1"/>
      <c r="C13112" s="1"/>
      <c r="D13112" s="1"/>
      <c r="I13112" s="1"/>
      <c r="J13112" s="5"/>
      <c r="K13112" s="5"/>
      <c r="L13112" s="5"/>
      <c r="M13112" s="6"/>
      <c r="N13112" s="6"/>
      <c r="O13112" s="7"/>
      <c r="P13112" s="6"/>
      <c r="Q13112" s="6"/>
    </row>
    <row r="13113" spans="2:17" s="2" customFormat="1" x14ac:dyDescent="0.25">
      <c r="B13113" s="1"/>
      <c r="C13113" s="1"/>
      <c r="D13113" s="1"/>
      <c r="I13113" s="1"/>
      <c r="J13113" s="5"/>
      <c r="K13113" s="5"/>
      <c r="L13113" s="5"/>
      <c r="M13113" s="6"/>
      <c r="N13113" s="6"/>
      <c r="O13113" s="7"/>
      <c r="P13113" s="6"/>
      <c r="Q13113" s="6"/>
    </row>
    <row r="13114" spans="2:17" s="2" customFormat="1" x14ac:dyDescent="0.25">
      <c r="B13114" s="1"/>
      <c r="C13114" s="1"/>
      <c r="D13114" s="1"/>
      <c r="I13114" s="1"/>
      <c r="J13114" s="5"/>
      <c r="K13114" s="5"/>
      <c r="L13114" s="5"/>
      <c r="M13114" s="6"/>
      <c r="N13114" s="6"/>
      <c r="O13114" s="7"/>
      <c r="P13114" s="6"/>
      <c r="Q13114" s="6"/>
    </row>
    <row r="13115" spans="2:17" s="2" customFormat="1" x14ac:dyDescent="0.25">
      <c r="B13115" s="1"/>
      <c r="C13115" s="1"/>
      <c r="D13115" s="1"/>
      <c r="I13115" s="1"/>
      <c r="J13115" s="5"/>
      <c r="K13115" s="5"/>
      <c r="L13115" s="5"/>
      <c r="M13115" s="6"/>
      <c r="N13115" s="6"/>
      <c r="O13115" s="7"/>
      <c r="P13115" s="6"/>
      <c r="Q13115" s="6"/>
    </row>
    <row r="13116" spans="2:17" s="2" customFormat="1" x14ac:dyDescent="0.25">
      <c r="B13116" s="1"/>
      <c r="C13116" s="1"/>
      <c r="D13116" s="1"/>
      <c r="I13116" s="1"/>
      <c r="J13116" s="5"/>
      <c r="K13116" s="5"/>
      <c r="L13116" s="5"/>
      <c r="M13116" s="6"/>
      <c r="N13116" s="6"/>
      <c r="O13116" s="7"/>
      <c r="P13116" s="6"/>
      <c r="Q13116" s="6"/>
    </row>
    <row r="13117" spans="2:17" s="2" customFormat="1" x14ac:dyDescent="0.25">
      <c r="B13117" s="1"/>
      <c r="C13117" s="1"/>
      <c r="D13117" s="1"/>
      <c r="I13117" s="1"/>
      <c r="J13117" s="5"/>
      <c r="K13117" s="5"/>
      <c r="L13117" s="5"/>
      <c r="M13117" s="6"/>
      <c r="N13117" s="6"/>
      <c r="O13117" s="7"/>
      <c r="P13117" s="6"/>
      <c r="Q13117" s="6"/>
    </row>
    <row r="13118" spans="2:17" s="2" customFormat="1" x14ac:dyDescent="0.25">
      <c r="B13118" s="1"/>
      <c r="C13118" s="1"/>
      <c r="D13118" s="1"/>
      <c r="I13118" s="1"/>
      <c r="J13118" s="5"/>
      <c r="K13118" s="5"/>
      <c r="L13118" s="5"/>
      <c r="M13118" s="6"/>
      <c r="N13118" s="6"/>
      <c r="O13118" s="7"/>
      <c r="P13118" s="6"/>
      <c r="Q13118" s="6"/>
    </row>
    <row r="13119" spans="2:17" s="2" customFormat="1" x14ac:dyDescent="0.25">
      <c r="B13119" s="1"/>
      <c r="C13119" s="1"/>
      <c r="D13119" s="1"/>
      <c r="I13119" s="1"/>
      <c r="J13119" s="5"/>
      <c r="K13119" s="5"/>
      <c r="L13119" s="5"/>
      <c r="M13119" s="6"/>
      <c r="N13119" s="6"/>
      <c r="O13119" s="7"/>
      <c r="P13119" s="6"/>
      <c r="Q13119" s="6"/>
    </row>
    <row r="13120" spans="2:17" s="2" customFormat="1" x14ac:dyDescent="0.25">
      <c r="B13120" s="1"/>
      <c r="C13120" s="1"/>
      <c r="D13120" s="1"/>
      <c r="I13120" s="1"/>
      <c r="J13120" s="5"/>
      <c r="K13120" s="5"/>
      <c r="L13120" s="5"/>
      <c r="M13120" s="6"/>
      <c r="N13120" s="6"/>
      <c r="O13120" s="7"/>
      <c r="P13120" s="6"/>
      <c r="Q13120" s="6"/>
    </row>
    <row r="13121" spans="2:17" s="2" customFormat="1" x14ac:dyDescent="0.25">
      <c r="B13121" s="1"/>
      <c r="C13121" s="1"/>
      <c r="D13121" s="1"/>
      <c r="I13121" s="1"/>
      <c r="J13121" s="5"/>
      <c r="K13121" s="5"/>
      <c r="L13121" s="5"/>
      <c r="M13121" s="6"/>
      <c r="N13121" s="6"/>
      <c r="O13121" s="7"/>
      <c r="P13121" s="6"/>
      <c r="Q13121" s="6"/>
    </row>
    <row r="13122" spans="2:17" s="2" customFormat="1" x14ac:dyDescent="0.25">
      <c r="B13122" s="1"/>
      <c r="C13122" s="1"/>
      <c r="D13122" s="1"/>
      <c r="I13122" s="1"/>
      <c r="J13122" s="5"/>
      <c r="K13122" s="5"/>
      <c r="L13122" s="5"/>
      <c r="M13122" s="6"/>
      <c r="N13122" s="6"/>
      <c r="O13122" s="7"/>
      <c r="P13122" s="6"/>
      <c r="Q13122" s="6"/>
    </row>
    <row r="13123" spans="2:17" s="2" customFormat="1" x14ac:dyDescent="0.25">
      <c r="B13123" s="1"/>
      <c r="C13123" s="1"/>
      <c r="D13123" s="1"/>
      <c r="I13123" s="1"/>
      <c r="J13123" s="5"/>
      <c r="K13123" s="5"/>
      <c r="L13123" s="5"/>
      <c r="M13123" s="6"/>
      <c r="N13123" s="6"/>
      <c r="O13123" s="7"/>
      <c r="P13123" s="6"/>
      <c r="Q13123" s="6"/>
    </row>
    <row r="13124" spans="2:17" s="2" customFormat="1" x14ac:dyDescent="0.25">
      <c r="B13124" s="1"/>
      <c r="C13124" s="1"/>
      <c r="D13124" s="1"/>
      <c r="I13124" s="1"/>
      <c r="J13124" s="5"/>
      <c r="K13124" s="5"/>
      <c r="L13124" s="5"/>
      <c r="M13124" s="6"/>
      <c r="N13124" s="6"/>
      <c r="O13124" s="7"/>
      <c r="P13124" s="6"/>
      <c r="Q13124" s="6"/>
    </row>
    <row r="13125" spans="2:17" s="2" customFormat="1" x14ac:dyDescent="0.25">
      <c r="B13125" s="1"/>
      <c r="C13125" s="1"/>
      <c r="D13125" s="1"/>
      <c r="I13125" s="1"/>
      <c r="J13125" s="5"/>
      <c r="K13125" s="5"/>
      <c r="L13125" s="5"/>
      <c r="M13125" s="6"/>
      <c r="N13125" s="6"/>
      <c r="O13125" s="7"/>
      <c r="P13125" s="6"/>
      <c r="Q13125" s="6"/>
    </row>
    <row r="13126" spans="2:17" s="2" customFormat="1" x14ac:dyDescent="0.25">
      <c r="B13126" s="1"/>
      <c r="C13126" s="1"/>
      <c r="D13126" s="1"/>
      <c r="I13126" s="1"/>
      <c r="J13126" s="5"/>
      <c r="K13126" s="5"/>
      <c r="L13126" s="5"/>
      <c r="M13126" s="6"/>
      <c r="N13126" s="6"/>
      <c r="O13126" s="7"/>
      <c r="P13126" s="6"/>
      <c r="Q13126" s="6"/>
    </row>
    <row r="13127" spans="2:17" s="2" customFormat="1" x14ac:dyDescent="0.25">
      <c r="B13127" s="1"/>
      <c r="C13127" s="1"/>
      <c r="D13127" s="1"/>
      <c r="I13127" s="1"/>
      <c r="J13127" s="5"/>
      <c r="K13127" s="5"/>
      <c r="L13127" s="5"/>
      <c r="M13127" s="6"/>
      <c r="N13127" s="6"/>
      <c r="O13127" s="7"/>
      <c r="P13127" s="6"/>
      <c r="Q13127" s="6"/>
    </row>
    <row r="13128" spans="2:17" s="2" customFormat="1" x14ac:dyDescent="0.25">
      <c r="B13128" s="1"/>
      <c r="C13128" s="1"/>
      <c r="D13128" s="1"/>
      <c r="I13128" s="1"/>
      <c r="J13128" s="5"/>
      <c r="K13128" s="5"/>
      <c r="L13128" s="5"/>
      <c r="M13128" s="6"/>
      <c r="N13128" s="6"/>
      <c r="O13128" s="7"/>
      <c r="P13128" s="6"/>
      <c r="Q13128" s="6"/>
    </row>
    <row r="13129" spans="2:17" s="2" customFormat="1" x14ac:dyDescent="0.25">
      <c r="B13129" s="1"/>
      <c r="C13129" s="1"/>
      <c r="D13129" s="1"/>
      <c r="I13129" s="1"/>
      <c r="J13129" s="5"/>
      <c r="K13129" s="5"/>
      <c r="L13129" s="5"/>
      <c r="M13129" s="6"/>
      <c r="N13129" s="6"/>
      <c r="O13129" s="7"/>
      <c r="P13129" s="6"/>
      <c r="Q13129" s="6"/>
    </row>
    <row r="13130" spans="2:17" s="2" customFormat="1" x14ac:dyDescent="0.25">
      <c r="B13130" s="1"/>
      <c r="C13130" s="1"/>
      <c r="D13130" s="1"/>
      <c r="I13130" s="1"/>
      <c r="J13130" s="5"/>
      <c r="K13130" s="5"/>
      <c r="L13130" s="5"/>
      <c r="M13130" s="6"/>
      <c r="N13130" s="6"/>
      <c r="O13130" s="7"/>
      <c r="P13130" s="6"/>
      <c r="Q13130" s="6"/>
    </row>
    <row r="13131" spans="2:17" s="2" customFormat="1" x14ac:dyDescent="0.25">
      <c r="B13131" s="1"/>
      <c r="C13131" s="1"/>
      <c r="D13131" s="1"/>
      <c r="I13131" s="1"/>
      <c r="J13131" s="5"/>
      <c r="K13131" s="5"/>
      <c r="L13131" s="5"/>
      <c r="M13131" s="6"/>
      <c r="N13131" s="6"/>
      <c r="O13131" s="7"/>
      <c r="P13131" s="6"/>
      <c r="Q13131" s="6"/>
    </row>
    <row r="13132" spans="2:17" s="2" customFormat="1" x14ac:dyDescent="0.25">
      <c r="B13132" s="1"/>
      <c r="C13132" s="1"/>
      <c r="D13132" s="1"/>
      <c r="I13132" s="1"/>
      <c r="J13132" s="5"/>
      <c r="K13132" s="5"/>
      <c r="L13132" s="5"/>
      <c r="M13132" s="6"/>
      <c r="N13132" s="6"/>
      <c r="O13132" s="7"/>
      <c r="P13132" s="6"/>
      <c r="Q13132" s="6"/>
    </row>
    <row r="13133" spans="2:17" s="2" customFormat="1" x14ac:dyDescent="0.25">
      <c r="B13133" s="1"/>
      <c r="C13133" s="1"/>
      <c r="D13133" s="1"/>
      <c r="I13133" s="1"/>
      <c r="J13133" s="5"/>
      <c r="K13133" s="5"/>
      <c r="L13133" s="5"/>
      <c r="M13133" s="6"/>
      <c r="N13133" s="6"/>
      <c r="O13133" s="7"/>
      <c r="P13133" s="6"/>
      <c r="Q13133" s="6"/>
    </row>
    <row r="13134" spans="2:17" s="2" customFormat="1" x14ac:dyDescent="0.25">
      <c r="B13134" s="1"/>
      <c r="C13134" s="1"/>
      <c r="D13134" s="1"/>
      <c r="I13134" s="1"/>
      <c r="J13134" s="5"/>
      <c r="K13134" s="5"/>
      <c r="L13134" s="5"/>
      <c r="M13134" s="6"/>
      <c r="N13134" s="6"/>
      <c r="O13134" s="7"/>
      <c r="P13134" s="6"/>
      <c r="Q13134" s="6"/>
    </row>
    <row r="13135" spans="2:17" s="2" customFormat="1" x14ac:dyDescent="0.25">
      <c r="B13135" s="1"/>
      <c r="C13135" s="1"/>
      <c r="D13135" s="1"/>
      <c r="I13135" s="1"/>
      <c r="J13135" s="5"/>
      <c r="K13135" s="5"/>
      <c r="L13135" s="5"/>
      <c r="M13135" s="6"/>
      <c r="N13135" s="6"/>
      <c r="O13135" s="7"/>
      <c r="P13135" s="6"/>
      <c r="Q13135" s="6"/>
    </row>
    <row r="13136" spans="2:17" s="2" customFormat="1" x14ac:dyDescent="0.25">
      <c r="B13136" s="1"/>
      <c r="C13136" s="1"/>
      <c r="D13136" s="1"/>
      <c r="I13136" s="1"/>
      <c r="J13136" s="5"/>
      <c r="K13136" s="5"/>
      <c r="L13136" s="5"/>
      <c r="M13136" s="6"/>
      <c r="N13136" s="6"/>
      <c r="O13136" s="7"/>
      <c r="P13136" s="6"/>
      <c r="Q13136" s="6"/>
    </row>
    <row r="13137" spans="2:17" s="2" customFormat="1" x14ac:dyDescent="0.25">
      <c r="B13137" s="1"/>
      <c r="C13137" s="1"/>
      <c r="D13137" s="1"/>
      <c r="I13137" s="1"/>
      <c r="J13137" s="5"/>
      <c r="K13137" s="5"/>
      <c r="L13137" s="5"/>
      <c r="M13137" s="6"/>
      <c r="N13137" s="6"/>
      <c r="O13137" s="7"/>
      <c r="P13137" s="6"/>
      <c r="Q13137" s="6"/>
    </row>
    <row r="13138" spans="2:17" s="2" customFormat="1" x14ac:dyDescent="0.25">
      <c r="B13138" s="1"/>
      <c r="C13138" s="1"/>
      <c r="D13138" s="1"/>
      <c r="I13138" s="1"/>
      <c r="J13138" s="5"/>
      <c r="K13138" s="5"/>
      <c r="L13138" s="5"/>
      <c r="M13138" s="6"/>
      <c r="N13138" s="6"/>
      <c r="O13138" s="7"/>
      <c r="P13138" s="6"/>
      <c r="Q13138" s="6"/>
    </row>
    <row r="13139" spans="2:17" s="2" customFormat="1" x14ac:dyDescent="0.25">
      <c r="B13139" s="1"/>
      <c r="C13139" s="1"/>
      <c r="D13139" s="1"/>
      <c r="I13139" s="1"/>
      <c r="J13139" s="5"/>
      <c r="K13139" s="5"/>
      <c r="L13139" s="5"/>
      <c r="M13139" s="6"/>
      <c r="N13139" s="6"/>
      <c r="O13139" s="7"/>
      <c r="P13139" s="6"/>
      <c r="Q13139" s="6"/>
    </row>
    <row r="13140" spans="2:17" s="2" customFormat="1" x14ac:dyDescent="0.25">
      <c r="B13140" s="1"/>
      <c r="C13140" s="1"/>
      <c r="D13140" s="1"/>
      <c r="I13140" s="1"/>
      <c r="J13140" s="5"/>
      <c r="K13140" s="5"/>
      <c r="L13140" s="5"/>
      <c r="M13140" s="6"/>
      <c r="N13140" s="6"/>
      <c r="O13140" s="7"/>
      <c r="P13140" s="6"/>
      <c r="Q13140" s="6"/>
    </row>
    <row r="13141" spans="2:17" s="2" customFormat="1" x14ac:dyDescent="0.25">
      <c r="B13141" s="1"/>
      <c r="C13141" s="1"/>
      <c r="D13141" s="1"/>
      <c r="I13141" s="1"/>
      <c r="J13141" s="5"/>
      <c r="K13141" s="5"/>
      <c r="L13141" s="5"/>
      <c r="M13141" s="6"/>
      <c r="N13141" s="6"/>
      <c r="O13141" s="7"/>
      <c r="P13141" s="6"/>
      <c r="Q13141" s="6"/>
    </row>
    <row r="13142" spans="2:17" s="2" customFormat="1" x14ac:dyDescent="0.25">
      <c r="B13142" s="1"/>
      <c r="C13142" s="1"/>
      <c r="D13142" s="1"/>
      <c r="I13142" s="1"/>
      <c r="J13142" s="5"/>
      <c r="K13142" s="5"/>
      <c r="L13142" s="5"/>
      <c r="M13142" s="6"/>
      <c r="N13142" s="6"/>
      <c r="O13142" s="7"/>
      <c r="P13142" s="6"/>
      <c r="Q13142" s="6"/>
    </row>
    <row r="13143" spans="2:17" s="2" customFormat="1" x14ac:dyDescent="0.25">
      <c r="B13143" s="1"/>
      <c r="C13143" s="1"/>
      <c r="D13143" s="1"/>
      <c r="I13143" s="1"/>
      <c r="J13143" s="5"/>
      <c r="K13143" s="5"/>
      <c r="L13143" s="5"/>
      <c r="M13143" s="6"/>
      <c r="N13143" s="6"/>
      <c r="O13143" s="7"/>
      <c r="P13143" s="6"/>
      <c r="Q13143" s="6"/>
    </row>
    <row r="13144" spans="2:17" s="2" customFormat="1" x14ac:dyDescent="0.25">
      <c r="B13144" s="1"/>
      <c r="C13144" s="1"/>
      <c r="D13144" s="1"/>
      <c r="I13144" s="1"/>
      <c r="J13144" s="5"/>
      <c r="K13144" s="5"/>
      <c r="L13144" s="5"/>
      <c r="M13144" s="6"/>
      <c r="N13144" s="6"/>
      <c r="O13144" s="7"/>
      <c r="P13144" s="6"/>
      <c r="Q13144" s="6"/>
    </row>
    <row r="13145" spans="2:17" s="2" customFormat="1" x14ac:dyDescent="0.25">
      <c r="B13145" s="1"/>
      <c r="C13145" s="1"/>
      <c r="D13145" s="1"/>
      <c r="I13145" s="1"/>
      <c r="J13145" s="5"/>
      <c r="K13145" s="5"/>
      <c r="L13145" s="5"/>
      <c r="M13145" s="6"/>
      <c r="N13145" s="6"/>
      <c r="O13145" s="7"/>
      <c r="P13145" s="6"/>
      <c r="Q13145" s="6"/>
    </row>
    <row r="13146" spans="2:17" s="2" customFormat="1" x14ac:dyDescent="0.25">
      <c r="B13146" s="1"/>
      <c r="C13146" s="1"/>
      <c r="D13146" s="1"/>
      <c r="I13146" s="1"/>
      <c r="J13146" s="5"/>
      <c r="K13146" s="5"/>
      <c r="L13146" s="5"/>
      <c r="M13146" s="6"/>
      <c r="N13146" s="6"/>
      <c r="O13146" s="7"/>
      <c r="P13146" s="6"/>
      <c r="Q13146" s="6"/>
    </row>
    <row r="13147" spans="2:17" s="2" customFormat="1" x14ac:dyDescent="0.25">
      <c r="B13147" s="1"/>
      <c r="C13147" s="1"/>
      <c r="D13147" s="1"/>
      <c r="I13147" s="1"/>
      <c r="J13147" s="5"/>
      <c r="K13147" s="5"/>
      <c r="L13147" s="5"/>
      <c r="M13147" s="6"/>
      <c r="N13147" s="6"/>
      <c r="O13147" s="7"/>
      <c r="P13147" s="6"/>
      <c r="Q13147" s="6"/>
    </row>
    <row r="13148" spans="2:17" s="2" customFormat="1" x14ac:dyDescent="0.25">
      <c r="B13148" s="1"/>
      <c r="C13148" s="1"/>
      <c r="D13148" s="1"/>
      <c r="I13148" s="1"/>
      <c r="J13148" s="5"/>
      <c r="K13148" s="5"/>
      <c r="L13148" s="5"/>
      <c r="M13148" s="6"/>
      <c r="N13148" s="6"/>
      <c r="O13148" s="7"/>
      <c r="P13148" s="6"/>
      <c r="Q13148" s="6"/>
    </row>
    <row r="13149" spans="2:17" s="2" customFormat="1" x14ac:dyDescent="0.25">
      <c r="B13149" s="1"/>
      <c r="C13149" s="1"/>
      <c r="D13149" s="1"/>
      <c r="I13149" s="1"/>
      <c r="J13149" s="5"/>
      <c r="K13149" s="5"/>
      <c r="L13149" s="5"/>
      <c r="M13149" s="6"/>
      <c r="N13149" s="6"/>
      <c r="O13149" s="7"/>
      <c r="P13149" s="6"/>
      <c r="Q13149" s="6"/>
    </row>
    <row r="13150" spans="2:17" s="2" customFormat="1" x14ac:dyDescent="0.25">
      <c r="B13150" s="1"/>
      <c r="C13150" s="1"/>
      <c r="D13150" s="1"/>
      <c r="I13150" s="1"/>
      <c r="J13150" s="5"/>
      <c r="K13150" s="5"/>
      <c r="L13150" s="5"/>
      <c r="M13150" s="6"/>
      <c r="N13150" s="6"/>
      <c r="O13150" s="7"/>
      <c r="P13150" s="6"/>
      <c r="Q13150" s="6"/>
    </row>
    <row r="13151" spans="2:17" s="2" customFormat="1" x14ac:dyDescent="0.25">
      <c r="B13151" s="1"/>
      <c r="C13151" s="1"/>
      <c r="D13151" s="1"/>
      <c r="I13151" s="1"/>
      <c r="J13151" s="5"/>
      <c r="K13151" s="5"/>
      <c r="L13151" s="5"/>
      <c r="M13151" s="6"/>
      <c r="N13151" s="6"/>
      <c r="O13151" s="7"/>
      <c r="P13151" s="6"/>
      <c r="Q13151" s="6"/>
    </row>
    <row r="13152" spans="2:17" s="2" customFormat="1" x14ac:dyDescent="0.25">
      <c r="B13152" s="1"/>
      <c r="C13152" s="1"/>
      <c r="D13152" s="1"/>
      <c r="I13152" s="1"/>
      <c r="J13152" s="5"/>
      <c r="K13152" s="5"/>
      <c r="L13152" s="5"/>
      <c r="M13152" s="6"/>
      <c r="N13152" s="6"/>
      <c r="O13152" s="7"/>
      <c r="P13152" s="6"/>
      <c r="Q13152" s="6"/>
    </row>
    <row r="13153" spans="2:17" s="2" customFormat="1" x14ac:dyDescent="0.25">
      <c r="B13153" s="1"/>
      <c r="C13153" s="1"/>
      <c r="D13153" s="1"/>
      <c r="I13153" s="1"/>
      <c r="J13153" s="5"/>
      <c r="K13153" s="5"/>
      <c r="L13153" s="5"/>
      <c r="M13153" s="6"/>
      <c r="N13153" s="6"/>
      <c r="O13153" s="7"/>
      <c r="P13153" s="6"/>
      <c r="Q13153" s="6"/>
    </row>
    <row r="13154" spans="2:17" s="2" customFormat="1" x14ac:dyDescent="0.25">
      <c r="B13154" s="1"/>
      <c r="C13154" s="1"/>
      <c r="D13154" s="1"/>
      <c r="I13154" s="1"/>
      <c r="J13154" s="5"/>
      <c r="K13154" s="5"/>
      <c r="L13154" s="5"/>
      <c r="M13154" s="6"/>
      <c r="N13154" s="6"/>
      <c r="O13154" s="7"/>
      <c r="P13154" s="6"/>
      <c r="Q13154" s="6"/>
    </row>
    <row r="13155" spans="2:17" s="2" customFormat="1" x14ac:dyDescent="0.25">
      <c r="B13155" s="1"/>
      <c r="C13155" s="1"/>
      <c r="D13155" s="1"/>
      <c r="I13155" s="1"/>
      <c r="J13155" s="5"/>
      <c r="K13155" s="5"/>
      <c r="L13155" s="5"/>
      <c r="M13155" s="6"/>
      <c r="N13155" s="6"/>
      <c r="O13155" s="7"/>
      <c r="P13155" s="6"/>
      <c r="Q13155" s="6"/>
    </row>
    <row r="13156" spans="2:17" s="2" customFormat="1" x14ac:dyDescent="0.25">
      <c r="B13156" s="1"/>
      <c r="C13156" s="1"/>
      <c r="D13156" s="1"/>
      <c r="I13156" s="1"/>
      <c r="J13156" s="5"/>
      <c r="K13156" s="5"/>
      <c r="L13156" s="5"/>
      <c r="M13156" s="6"/>
      <c r="N13156" s="6"/>
      <c r="O13156" s="7"/>
      <c r="P13156" s="6"/>
      <c r="Q13156" s="6"/>
    </row>
    <row r="13157" spans="2:17" s="2" customFormat="1" x14ac:dyDescent="0.25">
      <c r="B13157" s="1"/>
      <c r="C13157" s="1"/>
      <c r="D13157" s="1"/>
      <c r="I13157" s="1"/>
      <c r="J13157" s="5"/>
      <c r="K13157" s="5"/>
      <c r="L13157" s="5"/>
      <c r="M13157" s="6"/>
      <c r="N13157" s="6"/>
      <c r="O13157" s="7"/>
      <c r="P13157" s="6"/>
      <c r="Q13157" s="6"/>
    </row>
    <row r="13158" spans="2:17" s="2" customFormat="1" x14ac:dyDescent="0.25">
      <c r="B13158" s="1"/>
      <c r="C13158" s="1"/>
      <c r="D13158" s="1"/>
      <c r="I13158" s="1"/>
      <c r="J13158" s="5"/>
      <c r="K13158" s="5"/>
      <c r="L13158" s="5"/>
      <c r="M13158" s="6"/>
      <c r="N13158" s="6"/>
      <c r="O13158" s="7"/>
      <c r="P13158" s="6"/>
      <c r="Q13158" s="6"/>
    </row>
    <row r="13159" spans="2:17" s="2" customFormat="1" x14ac:dyDescent="0.25">
      <c r="B13159" s="1"/>
      <c r="C13159" s="1"/>
      <c r="D13159" s="1"/>
      <c r="I13159" s="1"/>
      <c r="J13159" s="5"/>
      <c r="K13159" s="5"/>
      <c r="L13159" s="5"/>
      <c r="M13159" s="6"/>
      <c r="N13159" s="6"/>
      <c r="O13159" s="7"/>
      <c r="P13159" s="6"/>
      <c r="Q13159" s="6"/>
    </row>
    <row r="13160" spans="2:17" s="2" customFormat="1" x14ac:dyDescent="0.25">
      <c r="B13160" s="1"/>
      <c r="C13160" s="1"/>
      <c r="D13160" s="1"/>
      <c r="I13160" s="1"/>
      <c r="J13160" s="5"/>
      <c r="K13160" s="5"/>
      <c r="L13160" s="5"/>
      <c r="M13160" s="6"/>
      <c r="N13160" s="6"/>
      <c r="O13160" s="7"/>
      <c r="P13160" s="6"/>
      <c r="Q13160" s="6"/>
    </row>
    <row r="13161" spans="2:17" s="2" customFormat="1" x14ac:dyDescent="0.25">
      <c r="B13161" s="1"/>
      <c r="C13161" s="1"/>
      <c r="D13161" s="1"/>
      <c r="I13161" s="1"/>
      <c r="J13161" s="5"/>
      <c r="K13161" s="5"/>
      <c r="L13161" s="5"/>
      <c r="M13161" s="6"/>
      <c r="N13161" s="6"/>
      <c r="O13161" s="7"/>
      <c r="P13161" s="6"/>
      <c r="Q13161" s="6"/>
    </row>
    <row r="13162" spans="2:17" s="2" customFormat="1" x14ac:dyDescent="0.25">
      <c r="B13162" s="1"/>
      <c r="C13162" s="1"/>
      <c r="D13162" s="1"/>
      <c r="I13162" s="1"/>
      <c r="J13162" s="5"/>
      <c r="K13162" s="5"/>
      <c r="L13162" s="5"/>
      <c r="M13162" s="6"/>
      <c r="N13162" s="6"/>
      <c r="O13162" s="7"/>
      <c r="P13162" s="6"/>
      <c r="Q13162" s="6"/>
    </row>
    <row r="13163" spans="2:17" s="2" customFormat="1" x14ac:dyDescent="0.25">
      <c r="B13163" s="1"/>
      <c r="C13163" s="1"/>
      <c r="D13163" s="1"/>
      <c r="I13163" s="1"/>
      <c r="J13163" s="5"/>
      <c r="K13163" s="5"/>
      <c r="L13163" s="5"/>
      <c r="M13163" s="6"/>
      <c r="N13163" s="6"/>
      <c r="O13163" s="7"/>
      <c r="P13163" s="6"/>
      <c r="Q13163" s="6"/>
    </row>
    <row r="13164" spans="2:17" s="2" customFormat="1" x14ac:dyDescent="0.25">
      <c r="B13164" s="1"/>
      <c r="C13164" s="1"/>
      <c r="D13164" s="1"/>
      <c r="I13164" s="1"/>
      <c r="J13164" s="5"/>
      <c r="K13164" s="5"/>
      <c r="L13164" s="5"/>
      <c r="M13164" s="6"/>
      <c r="N13164" s="6"/>
      <c r="O13164" s="7"/>
      <c r="P13164" s="6"/>
      <c r="Q13164" s="6"/>
    </row>
    <row r="13165" spans="2:17" s="2" customFormat="1" x14ac:dyDescent="0.25">
      <c r="B13165" s="1"/>
      <c r="C13165" s="1"/>
      <c r="D13165" s="1"/>
      <c r="I13165" s="1"/>
      <c r="J13165" s="5"/>
      <c r="K13165" s="5"/>
      <c r="L13165" s="5"/>
      <c r="M13165" s="6"/>
      <c r="N13165" s="6"/>
      <c r="O13165" s="7"/>
      <c r="P13165" s="6"/>
      <c r="Q13165" s="6"/>
    </row>
    <row r="13166" spans="2:17" s="2" customFormat="1" x14ac:dyDescent="0.25">
      <c r="B13166" s="1"/>
      <c r="C13166" s="1"/>
      <c r="D13166" s="1"/>
      <c r="I13166" s="1"/>
      <c r="J13166" s="5"/>
      <c r="K13166" s="5"/>
      <c r="L13166" s="5"/>
      <c r="M13166" s="6"/>
      <c r="N13166" s="6"/>
      <c r="O13166" s="7"/>
      <c r="P13166" s="6"/>
      <c r="Q13166" s="6"/>
    </row>
    <row r="13167" spans="2:17" s="2" customFormat="1" x14ac:dyDescent="0.25">
      <c r="B13167" s="1"/>
      <c r="C13167" s="1"/>
      <c r="D13167" s="1"/>
      <c r="I13167" s="1"/>
      <c r="J13167" s="5"/>
      <c r="K13167" s="5"/>
      <c r="L13167" s="5"/>
      <c r="M13167" s="6"/>
      <c r="N13167" s="6"/>
      <c r="O13167" s="7"/>
      <c r="P13167" s="6"/>
      <c r="Q13167" s="6"/>
    </row>
    <row r="13168" spans="2:17" s="2" customFormat="1" x14ac:dyDescent="0.25">
      <c r="B13168" s="1"/>
      <c r="C13168" s="1"/>
      <c r="D13168" s="1"/>
      <c r="I13168" s="1"/>
      <c r="J13168" s="5"/>
      <c r="K13168" s="5"/>
      <c r="L13168" s="5"/>
      <c r="M13168" s="6"/>
      <c r="N13168" s="6"/>
      <c r="O13168" s="7"/>
      <c r="P13168" s="6"/>
      <c r="Q13168" s="6"/>
    </row>
    <row r="13169" spans="2:17" s="2" customFormat="1" x14ac:dyDescent="0.25">
      <c r="B13169" s="1"/>
      <c r="C13169" s="1"/>
      <c r="D13169" s="1"/>
      <c r="I13169" s="1"/>
      <c r="J13169" s="5"/>
      <c r="K13169" s="5"/>
      <c r="L13169" s="5"/>
      <c r="M13169" s="6"/>
      <c r="N13169" s="6"/>
      <c r="O13169" s="7"/>
      <c r="P13169" s="6"/>
      <c r="Q13169" s="6"/>
    </row>
    <row r="13170" spans="2:17" s="2" customFormat="1" x14ac:dyDescent="0.25">
      <c r="B13170" s="1"/>
      <c r="C13170" s="1"/>
      <c r="D13170" s="1"/>
      <c r="I13170" s="1"/>
      <c r="J13170" s="5"/>
      <c r="K13170" s="5"/>
      <c r="L13170" s="5"/>
      <c r="M13170" s="6"/>
      <c r="N13170" s="6"/>
      <c r="O13170" s="7"/>
      <c r="P13170" s="6"/>
      <c r="Q13170" s="6"/>
    </row>
    <row r="13171" spans="2:17" s="2" customFormat="1" x14ac:dyDescent="0.25">
      <c r="B13171" s="1"/>
      <c r="C13171" s="1"/>
      <c r="D13171" s="1"/>
      <c r="I13171" s="1"/>
      <c r="J13171" s="5"/>
      <c r="K13171" s="5"/>
      <c r="L13171" s="5"/>
      <c r="M13171" s="6"/>
      <c r="N13171" s="6"/>
      <c r="O13171" s="7"/>
      <c r="P13171" s="6"/>
      <c r="Q13171" s="6"/>
    </row>
    <row r="13172" spans="2:17" s="2" customFormat="1" x14ac:dyDescent="0.25">
      <c r="B13172" s="1"/>
      <c r="C13172" s="1"/>
      <c r="D13172" s="1"/>
      <c r="I13172" s="1"/>
      <c r="J13172" s="5"/>
      <c r="K13172" s="5"/>
      <c r="L13172" s="5"/>
      <c r="M13172" s="6"/>
      <c r="N13172" s="6"/>
      <c r="O13172" s="7"/>
      <c r="P13172" s="6"/>
      <c r="Q13172" s="6"/>
    </row>
    <row r="13173" spans="2:17" s="2" customFormat="1" x14ac:dyDescent="0.25">
      <c r="B13173" s="1"/>
      <c r="C13173" s="1"/>
      <c r="D13173" s="1"/>
      <c r="I13173" s="1"/>
      <c r="J13173" s="5"/>
      <c r="K13173" s="5"/>
      <c r="L13173" s="5"/>
      <c r="M13173" s="6"/>
      <c r="N13173" s="6"/>
      <c r="O13173" s="7"/>
      <c r="P13173" s="6"/>
      <c r="Q13173" s="6"/>
    </row>
    <row r="13174" spans="2:17" s="2" customFormat="1" x14ac:dyDescent="0.25">
      <c r="B13174" s="1"/>
      <c r="C13174" s="1"/>
      <c r="D13174" s="1"/>
      <c r="I13174" s="1"/>
      <c r="J13174" s="5"/>
      <c r="K13174" s="5"/>
      <c r="L13174" s="5"/>
      <c r="M13174" s="6"/>
      <c r="N13174" s="6"/>
      <c r="O13174" s="7"/>
      <c r="P13174" s="6"/>
      <c r="Q13174" s="6"/>
    </row>
    <row r="13175" spans="2:17" s="2" customFormat="1" x14ac:dyDescent="0.25">
      <c r="B13175" s="1"/>
      <c r="C13175" s="1"/>
      <c r="D13175" s="1"/>
      <c r="I13175" s="1"/>
      <c r="J13175" s="5"/>
      <c r="K13175" s="5"/>
      <c r="L13175" s="5"/>
      <c r="M13175" s="6"/>
      <c r="N13175" s="6"/>
      <c r="O13175" s="7"/>
      <c r="P13175" s="6"/>
      <c r="Q13175" s="6"/>
    </row>
    <row r="13176" spans="2:17" s="2" customFormat="1" x14ac:dyDescent="0.25">
      <c r="B13176" s="1"/>
      <c r="C13176" s="1"/>
      <c r="D13176" s="1"/>
      <c r="I13176" s="1"/>
      <c r="J13176" s="5"/>
      <c r="K13176" s="5"/>
      <c r="L13176" s="5"/>
      <c r="M13176" s="6"/>
      <c r="N13176" s="6"/>
      <c r="O13176" s="7"/>
      <c r="P13176" s="6"/>
      <c r="Q13176" s="6"/>
    </row>
    <row r="13177" spans="2:17" s="2" customFormat="1" x14ac:dyDescent="0.25">
      <c r="B13177" s="1"/>
      <c r="C13177" s="1"/>
      <c r="D13177" s="1"/>
      <c r="I13177" s="1"/>
      <c r="J13177" s="5"/>
      <c r="K13177" s="5"/>
      <c r="L13177" s="5"/>
      <c r="M13177" s="6"/>
      <c r="N13177" s="6"/>
      <c r="O13177" s="7"/>
      <c r="P13177" s="6"/>
      <c r="Q13177" s="6"/>
    </row>
    <row r="13178" spans="2:17" s="2" customFormat="1" x14ac:dyDescent="0.25">
      <c r="B13178" s="1"/>
      <c r="C13178" s="1"/>
      <c r="D13178" s="1"/>
      <c r="I13178" s="1"/>
      <c r="J13178" s="5"/>
      <c r="K13178" s="5"/>
      <c r="L13178" s="5"/>
      <c r="M13178" s="6"/>
      <c r="N13178" s="6"/>
      <c r="O13178" s="7"/>
      <c r="P13178" s="6"/>
      <c r="Q13178" s="6"/>
    </row>
    <row r="13179" spans="2:17" s="2" customFormat="1" x14ac:dyDescent="0.25">
      <c r="B13179" s="1"/>
      <c r="C13179" s="1"/>
      <c r="D13179" s="1"/>
      <c r="I13179" s="1"/>
      <c r="J13179" s="5"/>
      <c r="K13179" s="5"/>
      <c r="L13179" s="5"/>
      <c r="M13179" s="6"/>
      <c r="N13179" s="6"/>
      <c r="O13179" s="7"/>
      <c r="P13179" s="6"/>
      <c r="Q13179" s="6"/>
    </row>
    <row r="13180" spans="2:17" s="2" customFormat="1" x14ac:dyDescent="0.25">
      <c r="B13180" s="1"/>
      <c r="C13180" s="1"/>
      <c r="D13180" s="1"/>
      <c r="I13180" s="1"/>
      <c r="J13180" s="5"/>
      <c r="K13180" s="5"/>
      <c r="L13180" s="5"/>
      <c r="M13180" s="6"/>
      <c r="N13180" s="6"/>
      <c r="O13180" s="7"/>
      <c r="P13180" s="6"/>
      <c r="Q13180" s="6"/>
    </row>
    <row r="13181" spans="2:17" s="2" customFormat="1" x14ac:dyDescent="0.25">
      <c r="B13181" s="1"/>
      <c r="C13181" s="1"/>
      <c r="D13181" s="1"/>
      <c r="I13181" s="1"/>
      <c r="J13181" s="5"/>
      <c r="K13181" s="5"/>
      <c r="L13181" s="5"/>
      <c r="M13181" s="6"/>
      <c r="N13181" s="6"/>
      <c r="O13181" s="7"/>
      <c r="P13181" s="6"/>
      <c r="Q13181" s="6"/>
    </row>
    <row r="13182" spans="2:17" s="2" customFormat="1" x14ac:dyDescent="0.25">
      <c r="B13182" s="1"/>
      <c r="C13182" s="1"/>
      <c r="D13182" s="1"/>
      <c r="I13182" s="1"/>
      <c r="J13182" s="5"/>
      <c r="K13182" s="5"/>
      <c r="L13182" s="5"/>
      <c r="M13182" s="6"/>
      <c r="N13182" s="6"/>
      <c r="O13182" s="7"/>
      <c r="P13182" s="6"/>
      <c r="Q13182" s="6"/>
    </row>
    <row r="13183" spans="2:17" s="2" customFormat="1" x14ac:dyDescent="0.25">
      <c r="B13183" s="1"/>
      <c r="C13183" s="1"/>
      <c r="D13183" s="1"/>
      <c r="I13183" s="1"/>
      <c r="J13183" s="5"/>
      <c r="K13183" s="5"/>
      <c r="L13183" s="5"/>
      <c r="M13183" s="6"/>
      <c r="N13183" s="6"/>
      <c r="O13183" s="7"/>
      <c r="P13183" s="6"/>
      <c r="Q13183" s="6"/>
    </row>
    <row r="13184" spans="2:17" s="2" customFormat="1" x14ac:dyDescent="0.25">
      <c r="B13184" s="1"/>
      <c r="C13184" s="1"/>
      <c r="D13184" s="1"/>
      <c r="I13184" s="1"/>
      <c r="J13184" s="5"/>
      <c r="K13184" s="5"/>
      <c r="L13184" s="5"/>
      <c r="M13184" s="6"/>
      <c r="N13184" s="6"/>
      <c r="O13184" s="7"/>
      <c r="P13184" s="6"/>
      <c r="Q13184" s="6"/>
    </row>
    <row r="13185" spans="2:17" s="2" customFormat="1" x14ac:dyDescent="0.25">
      <c r="B13185" s="1"/>
      <c r="C13185" s="1"/>
      <c r="D13185" s="1"/>
      <c r="I13185" s="1"/>
      <c r="J13185" s="5"/>
      <c r="K13185" s="5"/>
      <c r="L13185" s="5"/>
      <c r="M13185" s="6"/>
      <c r="N13185" s="6"/>
      <c r="O13185" s="7"/>
      <c r="P13185" s="6"/>
      <c r="Q13185" s="6"/>
    </row>
    <row r="13186" spans="2:17" s="2" customFormat="1" x14ac:dyDescent="0.25">
      <c r="B13186" s="1"/>
      <c r="C13186" s="1"/>
      <c r="D13186" s="1"/>
      <c r="I13186" s="1"/>
      <c r="J13186" s="5"/>
      <c r="K13186" s="5"/>
      <c r="L13186" s="5"/>
      <c r="M13186" s="6"/>
      <c r="N13186" s="6"/>
      <c r="O13186" s="7"/>
      <c r="P13186" s="6"/>
      <c r="Q13186" s="6"/>
    </row>
    <row r="13187" spans="2:17" s="2" customFormat="1" x14ac:dyDescent="0.25">
      <c r="B13187" s="1"/>
      <c r="C13187" s="1"/>
      <c r="D13187" s="1"/>
      <c r="I13187" s="1"/>
      <c r="J13187" s="5"/>
      <c r="K13187" s="5"/>
      <c r="L13187" s="5"/>
      <c r="M13187" s="6"/>
      <c r="N13187" s="6"/>
      <c r="O13187" s="7"/>
      <c r="P13187" s="6"/>
      <c r="Q13187" s="6"/>
    </row>
    <row r="13188" spans="2:17" s="2" customFormat="1" x14ac:dyDescent="0.25">
      <c r="B13188" s="1"/>
      <c r="C13188" s="1"/>
      <c r="D13188" s="1"/>
      <c r="I13188" s="1"/>
      <c r="J13188" s="5"/>
      <c r="K13188" s="5"/>
      <c r="L13188" s="5"/>
      <c r="M13188" s="6"/>
      <c r="N13188" s="6"/>
      <c r="O13188" s="7"/>
      <c r="P13188" s="6"/>
      <c r="Q13188" s="6"/>
    </row>
    <row r="13189" spans="2:17" s="2" customFormat="1" x14ac:dyDescent="0.25">
      <c r="B13189" s="1"/>
      <c r="C13189" s="1"/>
      <c r="D13189" s="1"/>
      <c r="I13189" s="1"/>
      <c r="J13189" s="5"/>
      <c r="K13189" s="5"/>
      <c r="L13189" s="5"/>
      <c r="M13189" s="6"/>
      <c r="N13189" s="6"/>
      <c r="O13189" s="7"/>
      <c r="P13189" s="6"/>
      <c r="Q13189" s="6"/>
    </row>
    <row r="13190" spans="2:17" s="2" customFormat="1" x14ac:dyDescent="0.25">
      <c r="B13190" s="1"/>
      <c r="C13190" s="1"/>
      <c r="D13190" s="1"/>
      <c r="I13190" s="1"/>
      <c r="J13190" s="5"/>
      <c r="K13190" s="5"/>
      <c r="L13190" s="5"/>
      <c r="M13190" s="6"/>
      <c r="N13190" s="6"/>
      <c r="O13190" s="7"/>
      <c r="P13190" s="6"/>
      <c r="Q13190" s="6"/>
    </row>
    <row r="13191" spans="2:17" s="2" customFormat="1" x14ac:dyDescent="0.25">
      <c r="B13191" s="1"/>
      <c r="C13191" s="1"/>
      <c r="D13191" s="1"/>
      <c r="I13191" s="1"/>
      <c r="J13191" s="5"/>
      <c r="K13191" s="5"/>
      <c r="L13191" s="5"/>
      <c r="M13191" s="6"/>
      <c r="N13191" s="6"/>
      <c r="O13191" s="7"/>
      <c r="P13191" s="6"/>
      <c r="Q13191" s="6"/>
    </row>
    <row r="13192" spans="2:17" s="2" customFormat="1" x14ac:dyDescent="0.25">
      <c r="B13192" s="1"/>
      <c r="C13192" s="1"/>
      <c r="D13192" s="1"/>
      <c r="I13192" s="1"/>
      <c r="J13192" s="5"/>
      <c r="K13192" s="5"/>
      <c r="L13192" s="5"/>
      <c r="M13192" s="6"/>
      <c r="N13192" s="6"/>
      <c r="O13192" s="7"/>
      <c r="P13192" s="6"/>
      <c r="Q13192" s="6"/>
    </row>
    <row r="13193" spans="2:17" s="2" customFormat="1" x14ac:dyDescent="0.25">
      <c r="B13193" s="1"/>
      <c r="C13193" s="1"/>
      <c r="D13193" s="1"/>
      <c r="I13193" s="1"/>
      <c r="J13193" s="5"/>
      <c r="K13193" s="5"/>
      <c r="L13193" s="5"/>
      <c r="M13193" s="6"/>
      <c r="N13193" s="6"/>
      <c r="O13193" s="7"/>
      <c r="P13193" s="6"/>
      <c r="Q13193" s="6"/>
    </row>
    <row r="13194" spans="2:17" s="2" customFormat="1" x14ac:dyDescent="0.25">
      <c r="B13194" s="1"/>
      <c r="C13194" s="1"/>
      <c r="D13194" s="1"/>
      <c r="I13194" s="1"/>
      <c r="J13194" s="5"/>
      <c r="K13194" s="5"/>
      <c r="L13194" s="5"/>
      <c r="M13194" s="6"/>
      <c r="N13194" s="6"/>
      <c r="O13194" s="7"/>
      <c r="P13194" s="6"/>
      <c r="Q13194" s="6"/>
    </row>
    <row r="13195" spans="2:17" s="2" customFormat="1" x14ac:dyDescent="0.25">
      <c r="B13195" s="1"/>
      <c r="C13195" s="1"/>
      <c r="D13195" s="1"/>
      <c r="I13195" s="1"/>
      <c r="J13195" s="5"/>
      <c r="K13195" s="5"/>
      <c r="L13195" s="5"/>
      <c r="M13195" s="6"/>
      <c r="N13195" s="6"/>
      <c r="O13195" s="7"/>
      <c r="P13195" s="6"/>
      <c r="Q13195" s="6"/>
    </row>
    <row r="13196" spans="2:17" s="2" customFormat="1" x14ac:dyDescent="0.25">
      <c r="B13196" s="1"/>
      <c r="C13196" s="1"/>
      <c r="D13196" s="1"/>
      <c r="I13196" s="1"/>
      <c r="J13196" s="5"/>
      <c r="K13196" s="5"/>
      <c r="L13196" s="5"/>
      <c r="M13196" s="6"/>
      <c r="N13196" s="6"/>
      <c r="O13196" s="7"/>
      <c r="P13196" s="6"/>
      <c r="Q13196" s="6"/>
    </row>
    <row r="13197" spans="2:17" s="2" customFormat="1" x14ac:dyDescent="0.25">
      <c r="B13197" s="1"/>
      <c r="C13197" s="1"/>
      <c r="D13197" s="1"/>
      <c r="I13197" s="1"/>
      <c r="J13197" s="5"/>
      <c r="K13197" s="5"/>
      <c r="L13197" s="5"/>
      <c r="M13197" s="6"/>
      <c r="N13197" s="6"/>
      <c r="O13197" s="7"/>
      <c r="P13197" s="6"/>
      <c r="Q13197" s="6"/>
    </row>
    <row r="13198" spans="2:17" s="2" customFormat="1" x14ac:dyDescent="0.25">
      <c r="B13198" s="1"/>
      <c r="C13198" s="1"/>
      <c r="D13198" s="1"/>
      <c r="I13198" s="1"/>
      <c r="J13198" s="5"/>
      <c r="K13198" s="5"/>
      <c r="L13198" s="5"/>
      <c r="M13198" s="6"/>
      <c r="N13198" s="6"/>
      <c r="O13198" s="7"/>
      <c r="P13198" s="6"/>
      <c r="Q13198" s="6"/>
    </row>
    <row r="13199" spans="2:17" s="2" customFormat="1" x14ac:dyDescent="0.25">
      <c r="B13199" s="1"/>
      <c r="C13199" s="1"/>
      <c r="D13199" s="1"/>
      <c r="I13199" s="1"/>
      <c r="J13199" s="5"/>
      <c r="K13199" s="5"/>
      <c r="L13199" s="5"/>
      <c r="M13199" s="6"/>
      <c r="N13199" s="6"/>
      <c r="O13199" s="7"/>
      <c r="P13199" s="6"/>
      <c r="Q13199" s="6"/>
    </row>
    <row r="13200" spans="2:17" s="2" customFormat="1" x14ac:dyDescent="0.25">
      <c r="B13200" s="1"/>
      <c r="C13200" s="1"/>
      <c r="D13200" s="1"/>
      <c r="I13200" s="1"/>
      <c r="J13200" s="5"/>
      <c r="K13200" s="5"/>
      <c r="L13200" s="5"/>
      <c r="M13200" s="6"/>
      <c r="N13200" s="6"/>
      <c r="O13200" s="7"/>
      <c r="P13200" s="6"/>
      <c r="Q13200" s="6"/>
    </row>
    <row r="13201" spans="2:17" s="2" customFormat="1" x14ac:dyDescent="0.25">
      <c r="B13201" s="1"/>
      <c r="C13201" s="1"/>
      <c r="D13201" s="1"/>
      <c r="I13201" s="1"/>
      <c r="J13201" s="5"/>
      <c r="K13201" s="5"/>
      <c r="L13201" s="5"/>
      <c r="M13201" s="6"/>
      <c r="N13201" s="6"/>
      <c r="O13201" s="7"/>
      <c r="P13201" s="6"/>
      <c r="Q13201" s="6"/>
    </row>
    <row r="13202" spans="2:17" s="2" customFormat="1" x14ac:dyDescent="0.25">
      <c r="B13202" s="1"/>
      <c r="C13202" s="1"/>
      <c r="D13202" s="1"/>
      <c r="I13202" s="1"/>
      <c r="J13202" s="5"/>
      <c r="K13202" s="5"/>
      <c r="L13202" s="5"/>
      <c r="M13202" s="6"/>
      <c r="N13202" s="6"/>
      <c r="O13202" s="7"/>
      <c r="P13202" s="6"/>
      <c r="Q13202" s="6"/>
    </row>
    <row r="13203" spans="2:17" s="2" customFormat="1" x14ac:dyDescent="0.25">
      <c r="B13203" s="1"/>
      <c r="C13203" s="1"/>
      <c r="D13203" s="1"/>
      <c r="I13203" s="1"/>
      <c r="J13203" s="5"/>
      <c r="K13203" s="5"/>
      <c r="L13203" s="5"/>
      <c r="M13203" s="6"/>
      <c r="N13203" s="6"/>
      <c r="O13203" s="7"/>
      <c r="P13203" s="6"/>
      <c r="Q13203" s="6"/>
    </row>
    <row r="13204" spans="2:17" s="2" customFormat="1" x14ac:dyDescent="0.25">
      <c r="B13204" s="1"/>
      <c r="C13204" s="1"/>
      <c r="D13204" s="1"/>
      <c r="I13204" s="1"/>
      <c r="J13204" s="5"/>
      <c r="K13204" s="5"/>
      <c r="L13204" s="5"/>
      <c r="M13204" s="6"/>
      <c r="N13204" s="6"/>
      <c r="O13204" s="7"/>
      <c r="P13204" s="6"/>
      <c r="Q13204" s="6"/>
    </row>
    <row r="13205" spans="2:17" s="2" customFormat="1" x14ac:dyDescent="0.25">
      <c r="B13205" s="1"/>
      <c r="C13205" s="1"/>
      <c r="D13205" s="1"/>
      <c r="I13205" s="1"/>
      <c r="J13205" s="5"/>
      <c r="K13205" s="5"/>
      <c r="L13205" s="5"/>
      <c r="M13205" s="6"/>
      <c r="N13205" s="6"/>
      <c r="O13205" s="7"/>
      <c r="P13205" s="6"/>
      <c r="Q13205" s="6"/>
    </row>
    <row r="13206" spans="2:17" s="2" customFormat="1" x14ac:dyDescent="0.25">
      <c r="B13206" s="1"/>
      <c r="C13206" s="1"/>
      <c r="D13206" s="1"/>
      <c r="I13206" s="1"/>
      <c r="J13206" s="5"/>
      <c r="K13206" s="5"/>
      <c r="L13206" s="5"/>
      <c r="M13206" s="6"/>
      <c r="N13206" s="6"/>
      <c r="O13206" s="7"/>
      <c r="P13206" s="6"/>
      <c r="Q13206" s="6"/>
    </row>
    <row r="13207" spans="2:17" s="2" customFormat="1" x14ac:dyDescent="0.25">
      <c r="B13207" s="1"/>
      <c r="C13207" s="1"/>
      <c r="D13207" s="1"/>
      <c r="I13207" s="1"/>
      <c r="J13207" s="5"/>
      <c r="K13207" s="5"/>
      <c r="L13207" s="5"/>
      <c r="M13207" s="6"/>
      <c r="N13207" s="6"/>
      <c r="O13207" s="7"/>
      <c r="P13207" s="6"/>
      <c r="Q13207" s="6"/>
    </row>
    <row r="13208" spans="2:17" s="2" customFormat="1" x14ac:dyDescent="0.25">
      <c r="B13208" s="1"/>
      <c r="C13208" s="1"/>
      <c r="D13208" s="1"/>
      <c r="I13208" s="1"/>
      <c r="J13208" s="5"/>
      <c r="K13208" s="5"/>
      <c r="L13208" s="5"/>
      <c r="M13208" s="6"/>
      <c r="N13208" s="6"/>
      <c r="O13208" s="7"/>
      <c r="P13208" s="6"/>
      <c r="Q13208" s="6"/>
    </row>
    <row r="13209" spans="2:17" s="2" customFormat="1" x14ac:dyDescent="0.25">
      <c r="B13209" s="1"/>
      <c r="C13209" s="1"/>
      <c r="D13209" s="1"/>
      <c r="I13209" s="1"/>
      <c r="J13209" s="5"/>
      <c r="K13209" s="5"/>
      <c r="L13209" s="5"/>
      <c r="M13209" s="6"/>
      <c r="N13209" s="6"/>
      <c r="O13209" s="7"/>
      <c r="P13209" s="6"/>
      <c r="Q13209" s="6"/>
    </row>
    <row r="13210" spans="2:17" s="2" customFormat="1" x14ac:dyDescent="0.25">
      <c r="B13210" s="1"/>
      <c r="C13210" s="1"/>
      <c r="D13210" s="1"/>
      <c r="I13210" s="1"/>
      <c r="J13210" s="5"/>
      <c r="K13210" s="5"/>
      <c r="L13210" s="5"/>
      <c r="M13210" s="6"/>
      <c r="N13210" s="6"/>
      <c r="O13210" s="7"/>
      <c r="P13210" s="6"/>
      <c r="Q13210" s="6"/>
    </row>
    <row r="13211" spans="2:17" s="2" customFormat="1" x14ac:dyDescent="0.25">
      <c r="B13211" s="1"/>
      <c r="C13211" s="1"/>
      <c r="D13211" s="1"/>
      <c r="I13211" s="1"/>
      <c r="J13211" s="5"/>
      <c r="K13211" s="5"/>
      <c r="L13211" s="5"/>
      <c r="M13211" s="6"/>
      <c r="N13211" s="6"/>
      <c r="O13211" s="7"/>
      <c r="P13211" s="6"/>
      <c r="Q13211" s="6"/>
    </row>
    <row r="13212" spans="2:17" s="2" customFormat="1" x14ac:dyDescent="0.25">
      <c r="B13212" s="1"/>
      <c r="C13212" s="1"/>
      <c r="D13212" s="1"/>
      <c r="I13212" s="1"/>
      <c r="J13212" s="5"/>
      <c r="K13212" s="5"/>
      <c r="L13212" s="5"/>
      <c r="M13212" s="6"/>
      <c r="N13212" s="6"/>
      <c r="O13212" s="7"/>
      <c r="P13212" s="6"/>
      <c r="Q13212" s="6"/>
    </row>
    <row r="13213" spans="2:17" s="2" customFormat="1" x14ac:dyDescent="0.25">
      <c r="B13213" s="1"/>
      <c r="C13213" s="1"/>
      <c r="D13213" s="1"/>
      <c r="I13213" s="1"/>
      <c r="J13213" s="5"/>
      <c r="K13213" s="5"/>
      <c r="L13213" s="5"/>
      <c r="M13213" s="6"/>
      <c r="N13213" s="6"/>
      <c r="O13213" s="7"/>
      <c r="P13213" s="6"/>
      <c r="Q13213" s="6"/>
    </row>
    <row r="13214" spans="2:17" s="2" customFormat="1" x14ac:dyDescent="0.25">
      <c r="B13214" s="1"/>
      <c r="C13214" s="1"/>
      <c r="D13214" s="1"/>
      <c r="I13214" s="1"/>
      <c r="J13214" s="5"/>
      <c r="K13214" s="5"/>
      <c r="L13214" s="5"/>
      <c r="M13214" s="6"/>
      <c r="N13214" s="6"/>
      <c r="O13214" s="7"/>
      <c r="P13214" s="6"/>
      <c r="Q13214" s="6"/>
    </row>
    <row r="13215" spans="2:17" s="2" customFormat="1" x14ac:dyDescent="0.25">
      <c r="B13215" s="1"/>
      <c r="C13215" s="1"/>
      <c r="D13215" s="1"/>
      <c r="I13215" s="1"/>
      <c r="J13215" s="5"/>
      <c r="K13215" s="5"/>
      <c r="L13215" s="5"/>
      <c r="M13215" s="6"/>
      <c r="N13215" s="6"/>
      <c r="O13215" s="7"/>
      <c r="P13215" s="6"/>
      <c r="Q13215" s="6"/>
    </row>
    <row r="13216" spans="2:17" s="2" customFormat="1" x14ac:dyDescent="0.25">
      <c r="B13216" s="1"/>
      <c r="C13216" s="1"/>
      <c r="D13216" s="1"/>
      <c r="I13216" s="1"/>
      <c r="J13216" s="5"/>
      <c r="K13216" s="5"/>
      <c r="L13216" s="5"/>
      <c r="M13216" s="6"/>
      <c r="N13216" s="6"/>
      <c r="O13216" s="7"/>
      <c r="P13216" s="6"/>
      <c r="Q13216" s="6"/>
    </row>
    <row r="13217" spans="2:17" s="2" customFormat="1" x14ac:dyDescent="0.25">
      <c r="B13217" s="1"/>
      <c r="C13217" s="1"/>
      <c r="D13217" s="1"/>
      <c r="I13217" s="1"/>
      <c r="J13217" s="5"/>
      <c r="K13217" s="5"/>
      <c r="L13217" s="5"/>
      <c r="M13217" s="6"/>
      <c r="N13217" s="6"/>
      <c r="O13217" s="7"/>
      <c r="P13217" s="6"/>
      <c r="Q13217" s="6"/>
    </row>
    <row r="13218" spans="2:17" s="2" customFormat="1" x14ac:dyDescent="0.25">
      <c r="B13218" s="1"/>
      <c r="C13218" s="1"/>
      <c r="D13218" s="1"/>
      <c r="I13218" s="1"/>
      <c r="J13218" s="5"/>
      <c r="K13218" s="5"/>
      <c r="L13218" s="5"/>
      <c r="M13218" s="6"/>
      <c r="N13218" s="6"/>
      <c r="O13218" s="7"/>
      <c r="P13218" s="6"/>
      <c r="Q13218" s="6"/>
    </row>
    <row r="13219" spans="2:17" s="2" customFormat="1" x14ac:dyDescent="0.25">
      <c r="B13219" s="1"/>
      <c r="C13219" s="1"/>
      <c r="D13219" s="1"/>
      <c r="I13219" s="1"/>
      <c r="J13219" s="5"/>
      <c r="K13219" s="5"/>
      <c r="L13219" s="5"/>
      <c r="M13219" s="6"/>
      <c r="N13219" s="6"/>
      <c r="O13219" s="7"/>
      <c r="P13219" s="6"/>
      <c r="Q13219" s="6"/>
    </row>
    <row r="13220" spans="2:17" s="2" customFormat="1" x14ac:dyDescent="0.25">
      <c r="B13220" s="1"/>
      <c r="C13220" s="1"/>
      <c r="D13220" s="1"/>
      <c r="I13220" s="1"/>
      <c r="J13220" s="5"/>
      <c r="K13220" s="5"/>
      <c r="L13220" s="5"/>
      <c r="M13220" s="6"/>
      <c r="N13220" s="6"/>
      <c r="O13220" s="7"/>
      <c r="P13220" s="6"/>
      <c r="Q13220" s="6"/>
    </row>
    <row r="13221" spans="2:17" s="2" customFormat="1" x14ac:dyDescent="0.25">
      <c r="B13221" s="1"/>
      <c r="C13221" s="1"/>
      <c r="D13221" s="1"/>
      <c r="I13221" s="1"/>
      <c r="J13221" s="5"/>
      <c r="K13221" s="5"/>
      <c r="L13221" s="5"/>
      <c r="M13221" s="6"/>
      <c r="N13221" s="6"/>
      <c r="O13221" s="7"/>
      <c r="P13221" s="6"/>
      <c r="Q13221" s="6"/>
    </row>
    <row r="13222" spans="2:17" s="2" customFormat="1" x14ac:dyDescent="0.25">
      <c r="B13222" s="1"/>
      <c r="C13222" s="1"/>
      <c r="D13222" s="1"/>
      <c r="I13222" s="1"/>
      <c r="J13222" s="5"/>
      <c r="K13222" s="5"/>
      <c r="L13222" s="5"/>
      <c r="M13222" s="6"/>
      <c r="N13222" s="6"/>
      <c r="O13222" s="7"/>
      <c r="P13222" s="6"/>
      <c r="Q13222" s="6"/>
    </row>
    <row r="13223" spans="2:17" s="2" customFormat="1" x14ac:dyDescent="0.25">
      <c r="B13223" s="1"/>
      <c r="C13223" s="1"/>
      <c r="D13223" s="1"/>
      <c r="I13223" s="1"/>
      <c r="J13223" s="5"/>
      <c r="K13223" s="5"/>
      <c r="L13223" s="5"/>
      <c r="M13223" s="6"/>
      <c r="N13223" s="6"/>
      <c r="O13223" s="7"/>
      <c r="P13223" s="6"/>
      <c r="Q13223" s="6"/>
    </row>
    <row r="13224" spans="2:17" s="2" customFormat="1" x14ac:dyDescent="0.25">
      <c r="B13224" s="1"/>
      <c r="C13224" s="1"/>
      <c r="D13224" s="1"/>
      <c r="I13224" s="1"/>
      <c r="J13224" s="5"/>
      <c r="K13224" s="5"/>
      <c r="L13224" s="5"/>
      <c r="M13224" s="6"/>
      <c r="N13224" s="6"/>
      <c r="O13224" s="7"/>
      <c r="P13224" s="6"/>
      <c r="Q13224" s="6"/>
    </row>
    <row r="13225" spans="2:17" s="2" customFormat="1" x14ac:dyDescent="0.25">
      <c r="B13225" s="1"/>
      <c r="C13225" s="1"/>
      <c r="D13225" s="1"/>
      <c r="I13225" s="1"/>
      <c r="J13225" s="5"/>
      <c r="K13225" s="5"/>
      <c r="L13225" s="5"/>
      <c r="M13225" s="6"/>
      <c r="N13225" s="6"/>
      <c r="O13225" s="7"/>
      <c r="P13225" s="6"/>
      <c r="Q13225" s="6"/>
    </row>
    <row r="13226" spans="2:17" s="2" customFormat="1" x14ac:dyDescent="0.25">
      <c r="B13226" s="1"/>
      <c r="C13226" s="1"/>
      <c r="D13226" s="1"/>
      <c r="I13226" s="1"/>
      <c r="J13226" s="5"/>
      <c r="K13226" s="5"/>
      <c r="L13226" s="5"/>
      <c r="M13226" s="6"/>
      <c r="N13226" s="6"/>
      <c r="O13226" s="7"/>
      <c r="P13226" s="6"/>
      <c r="Q13226" s="6"/>
    </row>
    <row r="13227" spans="2:17" s="2" customFormat="1" x14ac:dyDescent="0.25">
      <c r="B13227" s="1"/>
      <c r="C13227" s="1"/>
      <c r="D13227" s="1"/>
      <c r="I13227" s="1"/>
      <c r="J13227" s="5"/>
      <c r="K13227" s="5"/>
      <c r="L13227" s="5"/>
      <c r="M13227" s="6"/>
      <c r="N13227" s="6"/>
      <c r="O13227" s="7"/>
      <c r="P13227" s="6"/>
      <c r="Q13227" s="6"/>
    </row>
    <row r="13228" spans="2:17" s="2" customFormat="1" x14ac:dyDescent="0.25">
      <c r="B13228" s="1"/>
      <c r="C13228" s="1"/>
      <c r="D13228" s="1"/>
      <c r="I13228" s="1"/>
      <c r="J13228" s="5"/>
      <c r="K13228" s="5"/>
      <c r="L13228" s="5"/>
      <c r="M13228" s="6"/>
      <c r="N13228" s="6"/>
      <c r="O13228" s="7"/>
      <c r="P13228" s="6"/>
      <c r="Q13228" s="6"/>
    </row>
    <row r="13229" spans="2:17" s="2" customFormat="1" x14ac:dyDescent="0.25">
      <c r="B13229" s="1"/>
      <c r="C13229" s="1"/>
      <c r="D13229" s="1"/>
      <c r="I13229" s="1"/>
      <c r="J13229" s="5"/>
      <c r="K13229" s="5"/>
      <c r="L13229" s="5"/>
      <c r="M13229" s="6"/>
      <c r="N13229" s="6"/>
      <c r="O13229" s="7"/>
      <c r="P13229" s="6"/>
      <c r="Q13229" s="6"/>
    </row>
    <row r="13230" spans="2:17" s="2" customFormat="1" x14ac:dyDescent="0.25">
      <c r="B13230" s="1"/>
      <c r="C13230" s="1"/>
      <c r="D13230" s="1"/>
      <c r="I13230" s="1"/>
      <c r="J13230" s="5"/>
      <c r="K13230" s="5"/>
      <c r="L13230" s="5"/>
      <c r="M13230" s="6"/>
      <c r="N13230" s="6"/>
      <c r="O13230" s="7"/>
      <c r="P13230" s="6"/>
      <c r="Q13230" s="6"/>
    </row>
    <row r="13231" spans="2:17" s="2" customFormat="1" x14ac:dyDescent="0.25">
      <c r="B13231" s="1"/>
      <c r="C13231" s="1"/>
      <c r="D13231" s="1"/>
      <c r="I13231" s="1"/>
      <c r="J13231" s="5"/>
      <c r="K13231" s="5"/>
      <c r="L13231" s="5"/>
      <c r="M13231" s="6"/>
      <c r="N13231" s="6"/>
      <c r="O13231" s="7"/>
      <c r="P13231" s="6"/>
      <c r="Q13231" s="6"/>
    </row>
    <row r="13232" spans="2:17" s="2" customFormat="1" x14ac:dyDescent="0.25">
      <c r="B13232" s="1"/>
      <c r="C13232" s="1"/>
      <c r="D13232" s="1"/>
      <c r="I13232" s="1"/>
      <c r="J13232" s="5"/>
      <c r="K13232" s="5"/>
      <c r="L13232" s="5"/>
      <c r="M13232" s="6"/>
      <c r="N13232" s="6"/>
      <c r="O13232" s="7"/>
      <c r="P13232" s="6"/>
      <c r="Q13232" s="6"/>
    </row>
    <row r="13233" spans="2:17" s="2" customFormat="1" x14ac:dyDescent="0.25">
      <c r="B13233" s="1"/>
      <c r="C13233" s="1"/>
      <c r="D13233" s="1"/>
      <c r="I13233" s="1"/>
      <c r="J13233" s="5"/>
      <c r="K13233" s="5"/>
      <c r="L13233" s="5"/>
      <c r="M13233" s="6"/>
      <c r="N13233" s="6"/>
      <c r="O13233" s="7"/>
      <c r="P13233" s="6"/>
      <c r="Q13233" s="6"/>
    </row>
    <row r="13234" spans="2:17" s="2" customFormat="1" x14ac:dyDescent="0.25">
      <c r="B13234" s="1"/>
      <c r="C13234" s="1"/>
      <c r="D13234" s="1"/>
      <c r="I13234" s="1"/>
      <c r="J13234" s="5"/>
      <c r="K13234" s="5"/>
      <c r="L13234" s="5"/>
      <c r="M13234" s="6"/>
      <c r="N13234" s="6"/>
      <c r="O13234" s="7"/>
      <c r="P13234" s="6"/>
      <c r="Q13234" s="6"/>
    </row>
    <row r="13235" spans="2:17" s="2" customFormat="1" x14ac:dyDescent="0.25">
      <c r="B13235" s="1"/>
      <c r="C13235" s="1"/>
      <c r="D13235" s="1"/>
      <c r="I13235" s="1"/>
      <c r="J13235" s="5"/>
      <c r="K13235" s="5"/>
      <c r="L13235" s="5"/>
      <c r="M13235" s="6"/>
      <c r="N13235" s="6"/>
      <c r="O13235" s="7"/>
      <c r="P13235" s="6"/>
      <c r="Q13235" s="6"/>
    </row>
    <row r="13236" spans="2:17" s="2" customFormat="1" x14ac:dyDescent="0.25">
      <c r="B13236" s="1"/>
      <c r="C13236" s="1"/>
      <c r="D13236" s="1"/>
      <c r="I13236" s="1"/>
      <c r="J13236" s="5"/>
      <c r="K13236" s="5"/>
      <c r="L13236" s="5"/>
      <c r="M13236" s="6"/>
      <c r="N13236" s="6"/>
      <c r="O13236" s="7"/>
      <c r="P13236" s="6"/>
      <c r="Q13236" s="6"/>
    </row>
    <row r="13237" spans="2:17" s="2" customFormat="1" x14ac:dyDescent="0.25">
      <c r="B13237" s="1"/>
      <c r="C13237" s="1"/>
      <c r="D13237" s="1"/>
      <c r="I13237" s="1"/>
      <c r="J13237" s="5"/>
      <c r="K13237" s="5"/>
      <c r="L13237" s="5"/>
      <c r="M13237" s="6"/>
      <c r="N13237" s="6"/>
      <c r="O13237" s="7"/>
      <c r="P13237" s="6"/>
      <c r="Q13237" s="6"/>
    </row>
    <row r="13238" spans="2:17" s="2" customFormat="1" x14ac:dyDescent="0.25">
      <c r="B13238" s="1"/>
      <c r="C13238" s="1"/>
      <c r="D13238" s="1"/>
      <c r="I13238" s="1"/>
      <c r="J13238" s="5"/>
      <c r="K13238" s="5"/>
      <c r="L13238" s="5"/>
      <c r="M13238" s="6"/>
      <c r="N13238" s="6"/>
      <c r="O13238" s="7"/>
      <c r="P13238" s="6"/>
      <c r="Q13238" s="6"/>
    </row>
    <row r="13239" spans="2:17" s="2" customFormat="1" x14ac:dyDescent="0.25">
      <c r="B13239" s="1"/>
      <c r="C13239" s="1"/>
      <c r="D13239" s="1"/>
      <c r="I13239" s="1"/>
      <c r="J13239" s="5"/>
      <c r="K13239" s="5"/>
      <c r="L13239" s="5"/>
      <c r="M13239" s="6"/>
      <c r="N13239" s="6"/>
      <c r="O13239" s="7"/>
      <c r="P13239" s="6"/>
      <c r="Q13239" s="6"/>
    </row>
    <row r="13240" spans="2:17" s="2" customFormat="1" x14ac:dyDescent="0.25">
      <c r="B13240" s="1"/>
      <c r="C13240" s="1"/>
      <c r="D13240" s="1"/>
      <c r="I13240" s="1"/>
      <c r="J13240" s="5"/>
      <c r="K13240" s="5"/>
      <c r="L13240" s="5"/>
      <c r="M13240" s="6"/>
      <c r="N13240" s="6"/>
      <c r="O13240" s="7"/>
      <c r="P13240" s="6"/>
      <c r="Q13240" s="6"/>
    </row>
    <row r="13241" spans="2:17" s="2" customFormat="1" x14ac:dyDescent="0.25">
      <c r="B13241" s="1"/>
      <c r="C13241" s="1"/>
      <c r="D13241" s="1"/>
      <c r="I13241" s="1"/>
      <c r="J13241" s="5"/>
      <c r="K13241" s="5"/>
      <c r="L13241" s="5"/>
      <c r="M13241" s="6"/>
      <c r="N13241" s="6"/>
      <c r="O13241" s="7"/>
      <c r="P13241" s="6"/>
      <c r="Q13241" s="6"/>
    </row>
    <row r="13242" spans="2:17" s="2" customFormat="1" x14ac:dyDescent="0.25">
      <c r="B13242" s="1"/>
      <c r="C13242" s="1"/>
      <c r="D13242" s="1"/>
      <c r="I13242" s="1"/>
      <c r="J13242" s="5"/>
      <c r="K13242" s="5"/>
      <c r="L13242" s="5"/>
      <c r="M13242" s="6"/>
      <c r="N13242" s="6"/>
      <c r="O13242" s="7"/>
      <c r="P13242" s="6"/>
      <c r="Q13242" s="6"/>
    </row>
    <row r="13243" spans="2:17" s="2" customFormat="1" x14ac:dyDescent="0.25">
      <c r="B13243" s="1"/>
      <c r="C13243" s="1"/>
      <c r="D13243" s="1"/>
      <c r="I13243" s="1"/>
      <c r="J13243" s="5"/>
      <c r="K13243" s="5"/>
      <c r="L13243" s="5"/>
      <c r="M13243" s="6"/>
      <c r="N13243" s="6"/>
      <c r="O13243" s="7"/>
      <c r="P13243" s="6"/>
      <c r="Q13243" s="6"/>
    </row>
    <row r="13244" spans="2:17" s="2" customFormat="1" x14ac:dyDescent="0.25">
      <c r="B13244" s="1"/>
      <c r="C13244" s="1"/>
      <c r="D13244" s="1"/>
      <c r="I13244" s="1"/>
      <c r="J13244" s="5"/>
      <c r="K13244" s="5"/>
      <c r="L13244" s="5"/>
      <c r="M13244" s="6"/>
      <c r="N13244" s="6"/>
      <c r="O13244" s="7"/>
      <c r="P13244" s="6"/>
      <c r="Q13244" s="6"/>
    </row>
    <row r="13245" spans="2:17" s="2" customFormat="1" x14ac:dyDescent="0.25">
      <c r="B13245" s="1"/>
      <c r="C13245" s="1"/>
      <c r="D13245" s="1"/>
      <c r="I13245" s="1"/>
      <c r="J13245" s="5"/>
      <c r="K13245" s="5"/>
      <c r="L13245" s="5"/>
      <c r="M13245" s="6"/>
      <c r="N13245" s="6"/>
      <c r="O13245" s="7"/>
      <c r="P13245" s="6"/>
      <c r="Q13245" s="6"/>
    </row>
    <row r="13246" spans="2:17" s="2" customFormat="1" x14ac:dyDescent="0.25">
      <c r="B13246" s="1"/>
      <c r="C13246" s="1"/>
      <c r="D13246" s="1"/>
      <c r="I13246" s="1"/>
      <c r="J13246" s="5"/>
      <c r="K13246" s="5"/>
      <c r="L13246" s="5"/>
      <c r="M13246" s="6"/>
      <c r="N13246" s="6"/>
      <c r="O13246" s="7"/>
      <c r="P13246" s="6"/>
      <c r="Q13246" s="6"/>
    </row>
    <row r="13247" spans="2:17" s="2" customFormat="1" x14ac:dyDescent="0.25">
      <c r="B13247" s="1"/>
      <c r="C13247" s="1"/>
      <c r="D13247" s="1"/>
      <c r="I13247" s="1"/>
      <c r="J13247" s="5"/>
      <c r="K13247" s="5"/>
      <c r="L13247" s="5"/>
      <c r="M13247" s="6"/>
      <c r="N13247" s="6"/>
      <c r="O13247" s="7"/>
      <c r="P13247" s="6"/>
      <c r="Q13247" s="6"/>
    </row>
    <row r="13248" spans="2:17" s="2" customFormat="1" x14ac:dyDescent="0.25">
      <c r="B13248" s="1"/>
      <c r="C13248" s="1"/>
      <c r="D13248" s="1"/>
      <c r="I13248" s="1"/>
      <c r="J13248" s="5"/>
      <c r="K13248" s="5"/>
      <c r="L13248" s="5"/>
      <c r="M13248" s="6"/>
      <c r="N13248" s="6"/>
      <c r="O13248" s="7"/>
      <c r="P13248" s="6"/>
      <c r="Q13248" s="6"/>
    </row>
    <row r="13249" spans="2:17" s="2" customFormat="1" x14ac:dyDescent="0.25">
      <c r="B13249" s="1"/>
      <c r="C13249" s="1"/>
      <c r="D13249" s="1"/>
      <c r="I13249" s="1"/>
      <c r="J13249" s="5"/>
      <c r="K13249" s="5"/>
      <c r="L13249" s="5"/>
      <c r="M13249" s="6"/>
      <c r="N13249" s="6"/>
      <c r="O13249" s="7"/>
      <c r="P13249" s="6"/>
      <c r="Q13249" s="6"/>
    </row>
    <row r="13250" spans="2:17" s="2" customFormat="1" x14ac:dyDescent="0.25">
      <c r="B13250" s="1"/>
      <c r="C13250" s="1"/>
      <c r="D13250" s="1"/>
      <c r="I13250" s="1"/>
      <c r="J13250" s="5"/>
      <c r="K13250" s="5"/>
      <c r="L13250" s="5"/>
      <c r="M13250" s="6"/>
      <c r="N13250" s="6"/>
      <c r="O13250" s="7"/>
      <c r="P13250" s="6"/>
      <c r="Q13250" s="6"/>
    </row>
    <row r="13251" spans="2:17" s="2" customFormat="1" x14ac:dyDescent="0.25">
      <c r="B13251" s="1"/>
      <c r="C13251" s="1"/>
      <c r="D13251" s="1"/>
      <c r="I13251" s="1"/>
      <c r="J13251" s="5"/>
      <c r="K13251" s="5"/>
      <c r="L13251" s="5"/>
      <c r="M13251" s="6"/>
      <c r="N13251" s="6"/>
      <c r="O13251" s="7"/>
      <c r="P13251" s="6"/>
      <c r="Q13251" s="6"/>
    </row>
    <row r="13252" spans="2:17" s="2" customFormat="1" x14ac:dyDescent="0.25">
      <c r="B13252" s="1"/>
      <c r="C13252" s="1"/>
      <c r="D13252" s="1"/>
      <c r="I13252" s="1"/>
      <c r="J13252" s="5"/>
      <c r="K13252" s="5"/>
      <c r="L13252" s="5"/>
      <c r="M13252" s="6"/>
      <c r="N13252" s="6"/>
      <c r="O13252" s="7"/>
      <c r="P13252" s="6"/>
      <c r="Q13252" s="6"/>
    </row>
    <row r="13253" spans="2:17" s="2" customFormat="1" x14ac:dyDescent="0.25">
      <c r="B13253" s="1"/>
      <c r="C13253" s="1"/>
      <c r="D13253" s="1"/>
      <c r="I13253" s="1"/>
      <c r="J13253" s="5"/>
      <c r="K13253" s="5"/>
      <c r="L13253" s="5"/>
      <c r="M13253" s="6"/>
      <c r="N13253" s="6"/>
      <c r="O13253" s="7"/>
      <c r="P13253" s="6"/>
      <c r="Q13253" s="6"/>
    </row>
    <row r="13254" spans="2:17" s="2" customFormat="1" x14ac:dyDescent="0.25">
      <c r="B13254" s="1"/>
      <c r="C13254" s="1"/>
      <c r="D13254" s="1"/>
      <c r="I13254" s="1"/>
      <c r="J13254" s="5"/>
      <c r="K13254" s="5"/>
      <c r="L13254" s="5"/>
      <c r="M13254" s="6"/>
      <c r="N13254" s="6"/>
      <c r="O13254" s="7"/>
      <c r="P13254" s="6"/>
      <c r="Q13254" s="6"/>
    </row>
    <row r="13255" spans="2:17" s="2" customFormat="1" x14ac:dyDescent="0.25">
      <c r="B13255" s="1"/>
      <c r="C13255" s="1"/>
      <c r="D13255" s="1"/>
      <c r="I13255" s="1"/>
      <c r="J13255" s="5"/>
      <c r="K13255" s="5"/>
      <c r="L13255" s="5"/>
      <c r="M13255" s="6"/>
      <c r="N13255" s="6"/>
      <c r="O13255" s="7"/>
      <c r="P13255" s="6"/>
      <c r="Q13255" s="6"/>
    </row>
    <row r="13256" spans="2:17" s="2" customFormat="1" x14ac:dyDescent="0.25">
      <c r="B13256" s="1"/>
      <c r="C13256" s="1"/>
      <c r="D13256" s="1"/>
      <c r="I13256" s="1"/>
      <c r="J13256" s="5"/>
      <c r="K13256" s="5"/>
      <c r="L13256" s="5"/>
      <c r="M13256" s="6"/>
      <c r="N13256" s="6"/>
      <c r="O13256" s="7"/>
      <c r="P13256" s="6"/>
      <c r="Q13256" s="6"/>
    </row>
    <row r="13257" spans="2:17" s="2" customFormat="1" x14ac:dyDescent="0.25">
      <c r="B13257" s="1"/>
      <c r="C13257" s="1"/>
      <c r="D13257" s="1"/>
      <c r="I13257" s="1"/>
      <c r="J13257" s="5"/>
      <c r="K13257" s="5"/>
      <c r="L13257" s="5"/>
      <c r="M13257" s="6"/>
      <c r="N13257" s="6"/>
      <c r="O13257" s="7"/>
      <c r="P13257" s="6"/>
      <c r="Q13257" s="6"/>
    </row>
    <row r="13258" spans="2:17" s="2" customFormat="1" x14ac:dyDescent="0.25">
      <c r="B13258" s="1"/>
      <c r="C13258" s="1"/>
      <c r="D13258" s="1"/>
      <c r="I13258" s="1"/>
      <c r="J13258" s="5"/>
      <c r="K13258" s="5"/>
      <c r="L13258" s="5"/>
      <c r="M13258" s="6"/>
      <c r="N13258" s="6"/>
      <c r="O13258" s="7"/>
      <c r="P13258" s="6"/>
      <c r="Q13258" s="6"/>
    </row>
    <row r="13259" spans="2:17" s="2" customFormat="1" x14ac:dyDescent="0.25">
      <c r="B13259" s="1"/>
      <c r="C13259" s="1"/>
      <c r="D13259" s="1"/>
      <c r="I13259" s="1"/>
      <c r="J13259" s="5"/>
      <c r="K13259" s="5"/>
      <c r="L13259" s="5"/>
      <c r="M13259" s="6"/>
      <c r="N13259" s="6"/>
      <c r="O13259" s="7"/>
      <c r="P13259" s="6"/>
      <c r="Q13259" s="6"/>
    </row>
    <row r="13260" spans="2:17" s="2" customFormat="1" x14ac:dyDescent="0.25">
      <c r="B13260" s="1"/>
      <c r="C13260" s="1"/>
      <c r="D13260" s="1"/>
      <c r="I13260" s="1"/>
      <c r="J13260" s="5"/>
      <c r="K13260" s="5"/>
      <c r="L13260" s="5"/>
      <c r="M13260" s="6"/>
      <c r="N13260" s="6"/>
      <c r="O13260" s="7"/>
      <c r="P13260" s="6"/>
      <c r="Q13260" s="6"/>
    </row>
    <row r="13261" spans="2:17" s="2" customFormat="1" x14ac:dyDescent="0.25">
      <c r="B13261" s="1"/>
      <c r="C13261" s="1"/>
      <c r="D13261" s="1"/>
      <c r="I13261" s="1"/>
      <c r="J13261" s="5"/>
      <c r="K13261" s="5"/>
      <c r="L13261" s="5"/>
      <c r="M13261" s="6"/>
      <c r="N13261" s="6"/>
      <c r="O13261" s="7"/>
      <c r="P13261" s="6"/>
      <c r="Q13261" s="6"/>
    </row>
    <row r="13262" spans="2:17" s="2" customFormat="1" x14ac:dyDescent="0.25">
      <c r="B13262" s="1"/>
      <c r="C13262" s="1"/>
      <c r="D13262" s="1"/>
      <c r="I13262" s="1"/>
      <c r="J13262" s="5"/>
      <c r="K13262" s="5"/>
      <c r="L13262" s="5"/>
      <c r="M13262" s="6"/>
      <c r="N13262" s="6"/>
      <c r="O13262" s="7"/>
      <c r="P13262" s="6"/>
      <c r="Q13262" s="6"/>
    </row>
    <row r="13263" spans="2:17" s="2" customFormat="1" x14ac:dyDescent="0.25">
      <c r="B13263" s="1"/>
      <c r="C13263" s="1"/>
      <c r="D13263" s="1"/>
      <c r="I13263" s="1"/>
      <c r="J13263" s="5"/>
      <c r="K13263" s="5"/>
      <c r="L13263" s="5"/>
      <c r="M13263" s="6"/>
      <c r="N13263" s="6"/>
      <c r="O13263" s="7"/>
      <c r="P13263" s="6"/>
      <c r="Q13263" s="6"/>
    </row>
    <row r="13264" spans="2:17" s="2" customFormat="1" x14ac:dyDescent="0.25">
      <c r="B13264" s="1"/>
      <c r="C13264" s="1"/>
      <c r="D13264" s="1"/>
      <c r="I13264" s="1"/>
      <c r="J13264" s="5"/>
      <c r="K13264" s="5"/>
      <c r="L13264" s="5"/>
      <c r="M13264" s="6"/>
      <c r="N13264" s="6"/>
      <c r="O13264" s="7"/>
      <c r="P13264" s="6"/>
      <c r="Q13264" s="6"/>
    </row>
    <row r="13265" spans="2:17" s="2" customFormat="1" x14ac:dyDescent="0.25">
      <c r="B13265" s="1"/>
      <c r="C13265" s="1"/>
      <c r="D13265" s="1"/>
      <c r="I13265" s="1"/>
      <c r="J13265" s="5"/>
      <c r="K13265" s="5"/>
      <c r="L13265" s="5"/>
      <c r="M13265" s="6"/>
      <c r="N13265" s="6"/>
      <c r="O13265" s="7"/>
      <c r="P13265" s="6"/>
      <c r="Q13265" s="6"/>
    </row>
    <row r="13266" spans="2:17" s="2" customFormat="1" x14ac:dyDescent="0.25">
      <c r="B13266" s="1"/>
      <c r="C13266" s="1"/>
      <c r="D13266" s="1"/>
      <c r="I13266" s="1"/>
      <c r="J13266" s="5"/>
      <c r="K13266" s="5"/>
      <c r="L13266" s="5"/>
      <c r="M13266" s="6"/>
      <c r="N13266" s="6"/>
      <c r="O13266" s="7"/>
      <c r="P13266" s="6"/>
      <c r="Q13266" s="6"/>
    </row>
    <row r="13267" spans="2:17" s="2" customFormat="1" x14ac:dyDescent="0.25">
      <c r="B13267" s="1"/>
      <c r="C13267" s="1"/>
      <c r="D13267" s="1"/>
      <c r="I13267" s="1"/>
      <c r="J13267" s="5"/>
      <c r="K13267" s="5"/>
      <c r="L13267" s="5"/>
      <c r="M13267" s="6"/>
      <c r="N13267" s="6"/>
      <c r="O13267" s="7"/>
      <c r="P13267" s="6"/>
      <c r="Q13267" s="6"/>
    </row>
    <row r="13268" spans="2:17" s="2" customFormat="1" x14ac:dyDescent="0.25">
      <c r="B13268" s="1"/>
      <c r="C13268" s="1"/>
      <c r="D13268" s="1"/>
      <c r="I13268" s="1"/>
      <c r="J13268" s="5"/>
      <c r="K13268" s="5"/>
      <c r="L13268" s="5"/>
      <c r="M13268" s="6"/>
      <c r="N13268" s="6"/>
      <c r="O13268" s="7"/>
      <c r="P13268" s="6"/>
      <c r="Q13268" s="6"/>
    </row>
    <row r="13269" spans="2:17" s="2" customFormat="1" x14ac:dyDescent="0.25">
      <c r="B13269" s="1"/>
      <c r="C13269" s="1"/>
      <c r="D13269" s="1"/>
      <c r="I13269" s="1"/>
      <c r="J13269" s="5"/>
      <c r="K13269" s="5"/>
      <c r="L13269" s="5"/>
      <c r="M13269" s="6"/>
      <c r="N13269" s="6"/>
      <c r="O13269" s="7"/>
      <c r="P13269" s="6"/>
      <c r="Q13269" s="6"/>
    </row>
    <row r="13270" spans="2:17" s="2" customFormat="1" x14ac:dyDescent="0.25">
      <c r="B13270" s="1"/>
      <c r="C13270" s="1"/>
      <c r="D13270" s="1"/>
      <c r="I13270" s="1"/>
      <c r="J13270" s="5"/>
      <c r="K13270" s="5"/>
      <c r="L13270" s="5"/>
      <c r="M13270" s="6"/>
      <c r="N13270" s="6"/>
      <c r="O13270" s="7"/>
      <c r="P13270" s="6"/>
      <c r="Q13270" s="6"/>
    </row>
    <row r="13271" spans="2:17" s="2" customFormat="1" x14ac:dyDescent="0.25">
      <c r="B13271" s="1"/>
      <c r="C13271" s="1"/>
      <c r="D13271" s="1"/>
      <c r="I13271" s="1"/>
      <c r="J13271" s="5"/>
      <c r="K13271" s="5"/>
      <c r="L13271" s="5"/>
      <c r="M13271" s="6"/>
      <c r="N13271" s="6"/>
      <c r="O13271" s="7"/>
      <c r="P13271" s="6"/>
      <c r="Q13271" s="6"/>
    </row>
    <row r="13272" spans="2:17" s="2" customFormat="1" x14ac:dyDescent="0.25">
      <c r="B13272" s="1"/>
      <c r="C13272" s="1"/>
      <c r="D13272" s="1"/>
      <c r="I13272" s="1"/>
      <c r="J13272" s="5"/>
      <c r="K13272" s="5"/>
      <c r="L13272" s="5"/>
      <c r="M13272" s="6"/>
      <c r="N13272" s="6"/>
      <c r="O13272" s="7"/>
      <c r="P13272" s="6"/>
      <c r="Q13272" s="6"/>
    </row>
    <row r="13273" spans="2:17" s="2" customFormat="1" x14ac:dyDescent="0.25">
      <c r="B13273" s="1"/>
      <c r="C13273" s="1"/>
      <c r="D13273" s="1"/>
      <c r="I13273" s="1"/>
      <c r="J13273" s="5"/>
      <c r="K13273" s="5"/>
      <c r="L13273" s="5"/>
      <c r="M13273" s="6"/>
      <c r="N13273" s="6"/>
      <c r="O13273" s="7"/>
      <c r="P13273" s="6"/>
      <c r="Q13273" s="6"/>
    </row>
    <row r="13274" spans="2:17" s="2" customFormat="1" x14ac:dyDescent="0.25">
      <c r="B13274" s="1"/>
      <c r="C13274" s="1"/>
      <c r="D13274" s="1"/>
      <c r="I13274" s="1"/>
      <c r="J13274" s="5"/>
      <c r="K13274" s="5"/>
      <c r="L13274" s="5"/>
      <c r="M13274" s="6"/>
      <c r="N13274" s="6"/>
      <c r="O13274" s="7"/>
      <c r="P13274" s="6"/>
      <c r="Q13274" s="6"/>
    </row>
    <row r="13275" spans="2:17" s="2" customFormat="1" x14ac:dyDescent="0.25">
      <c r="B13275" s="1"/>
      <c r="C13275" s="1"/>
      <c r="D13275" s="1"/>
      <c r="I13275" s="1"/>
      <c r="J13275" s="5"/>
      <c r="K13275" s="5"/>
      <c r="L13275" s="5"/>
      <c r="M13275" s="6"/>
      <c r="N13275" s="6"/>
      <c r="O13275" s="7"/>
      <c r="P13275" s="6"/>
      <c r="Q13275" s="6"/>
    </row>
    <row r="13276" spans="2:17" s="2" customFormat="1" x14ac:dyDescent="0.25">
      <c r="B13276" s="1"/>
      <c r="C13276" s="1"/>
      <c r="D13276" s="1"/>
      <c r="I13276" s="1"/>
      <c r="J13276" s="5"/>
      <c r="K13276" s="5"/>
      <c r="L13276" s="5"/>
      <c r="M13276" s="6"/>
      <c r="N13276" s="6"/>
      <c r="O13276" s="7"/>
      <c r="P13276" s="6"/>
      <c r="Q13276" s="6"/>
    </row>
    <row r="13277" spans="2:17" s="2" customFormat="1" x14ac:dyDescent="0.25">
      <c r="B13277" s="1"/>
      <c r="C13277" s="1"/>
      <c r="D13277" s="1"/>
      <c r="I13277" s="1"/>
      <c r="J13277" s="5"/>
      <c r="K13277" s="5"/>
      <c r="L13277" s="5"/>
      <c r="M13277" s="6"/>
      <c r="N13277" s="6"/>
      <c r="O13277" s="7"/>
      <c r="P13277" s="6"/>
      <c r="Q13277" s="6"/>
    </row>
    <row r="13278" spans="2:17" s="2" customFormat="1" x14ac:dyDescent="0.25">
      <c r="B13278" s="1"/>
      <c r="C13278" s="1"/>
      <c r="D13278" s="1"/>
      <c r="I13278" s="1"/>
      <c r="J13278" s="5"/>
      <c r="K13278" s="5"/>
      <c r="L13278" s="5"/>
      <c r="M13278" s="6"/>
      <c r="N13278" s="6"/>
      <c r="O13278" s="7"/>
      <c r="P13278" s="6"/>
      <c r="Q13278" s="6"/>
    </row>
    <row r="13279" spans="2:17" s="2" customFormat="1" x14ac:dyDescent="0.25">
      <c r="B13279" s="1"/>
      <c r="C13279" s="1"/>
      <c r="D13279" s="1"/>
      <c r="I13279" s="1"/>
      <c r="J13279" s="5"/>
      <c r="K13279" s="5"/>
      <c r="L13279" s="5"/>
      <c r="M13279" s="6"/>
      <c r="N13279" s="6"/>
      <c r="O13279" s="7"/>
      <c r="P13279" s="6"/>
      <c r="Q13279" s="6"/>
    </row>
    <row r="13280" spans="2:17" s="2" customFormat="1" x14ac:dyDescent="0.25">
      <c r="B13280" s="1"/>
      <c r="C13280" s="1"/>
      <c r="D13280" s="1"/>
      <c r="I13280" s="1"/>
      <c r="J13280" s="5"/>
      <c r="K13280" s="5"/>
      <c r="L13280" s="5"/>
      <c r="M13280" s="6"/>
      <c r="N13280" s="6"/>
      <c r="O13280" s="7"/>
      <c r="P13280" s="6"/>
      <c r="Q13280" s="6"/>
    </row>
    <row r="13281" spans="2:17" s="2" customFormat="1" x14ac:dyDescent="0.25">
      <c r="B13281" s="1"/>
      <c r="C13281" s="1"/>
      <c r="D13281" s="1"/>
      <c r="I13281" s="1"/>
      <c r="J13281" s="5"/>
      <c r="K13281" s="5"/>
      <c r="L13281" s="5"/>
      <c r="M13281" s="6"/>
      <c r="N13281" s="6"/>
      <c r="O13281" s="7"/>
      <c r="P13281" s="6"/>
      <c r="Q13281" s="6"/>
    </row>
    <row r="13282" spans="2:17" s="2" customFormat="1" x14ac:dyDescent="0.25">
      <c r="B13282" s="1"/>
      <c r="C13282" s="1"/>
      <c r="D13282" s="1"/>
      <c r="I13282" s="1"/>
      <c r="J13282" s="5"/>
      <c r="K13282" s="5"/>
      <c r="L13282" s="5"/>
      <c r="M13282" s="6"/>
      <c r="N13282" s="6"/>
      <c r="O13282" s="7"/>
      <c r="P13282" s="6"/>
      <c r="Q13282" s="6"/>
    </row>
    <row r="13283" spans="2:17" s="2" customFormat="1" x14ac:dyDescent="0.25">
      <c r="B13283" s="1"/>
      <c r="C13283" s="1"/>
      <c r="D13283" s="1"/>
      <c r="I13283" s="1"/>
      <c r="J13283" s="5"/>
      <c r="K13283" s="5"/>
      <c r="L13283" s="5"/>
      <c r="M13283" s="6"/>
      <c r="N13283" s="6"/>
      <c r="O13283" s="7"/>
      <c r="P13283" s="6"/>
      <c r="Q13283" s="6"/>
    </row>
    <row r="13284" spans="2:17" s="2" customFormat="1" x14ac:dyDescent="0.25">
      <c r="B13284" s="1"/>
      <c r="C13284" s="1"/>
      <c r="D13284" s="1"/>
      <c r="I13284" s="1"/>
      <c r="J13284" s="5"/>
      <c r="K13284" s="5"/>
      <c r="L13284" s="5"/>
      <c r="M13284" s="6"/>
      <c r="N13284" s="6"/>
      <c r="O13284" s="7"/>
      <c r="P13284" s="6"/>
      <c r="Q13284" s="6"/>
    </row>
    <row r="13285" spans="2:17" s="2" customFormat="1" x14ac:dyDescent="0.25">
      <c r="B13285" s="1"/>
      <c r="C13285" s="1"/>
      <c r="D13285" s="1"/>
      <c r="I13285" s="1"/>
      <c r="J13285" s="5"/>
      <c r="K13285" s="5"/>
      <c r="L13285" s="5"/>
      <c r="M13285" s="6"/>
      <c r="N13285" s="6"/>
      <c r="O13285" s="7"/>
      <c r="P13285" s="6"/>
      <c r="Q13285" s="6"/>
    </row>
    <row r="13286" spans="2:17" s="2" customFormat="1" x14ac:dyDescent="0.25">
      <c r="B13286" s="1"/>
      <c r="C13286" s="1"/>
      <c r="D13286" s="1"/>
      <c r="I13286" s="1"/>
      <c r="J13286" s="5"/>
      <c r="K13286" s="5"/>
      <c r="L13286" s="5"/>
      <c r="M13286" s="6"/>
      <c r="N13286" s="6"/>
      <c r="O13286" s="7"/>
      <c r="P13286" s="6"/>
      <c r="Q13286" s="6"/>
    </row>
    <row r="13287" spans="2:17" s="2" customFormat="1" x14ac:dyDescent="0.25">
      <c r="B13287" s="1"/>
      <c r="C13287" s="1"/>
      <c r="D13287" s="1"/>
      <c r="I13287" s="1"/>
      <c r="J13287" s="5"/>
      <c r="K13287" s="5"/>
      <c r="L13287" s="5"/>
      <c r="M13287" s="6"/>
      <c r="N13287" s="6"/>
      <c r="O13287" s="7"/>
      <c r="P13287" s="6"/>
      <c r="Q13287" s="6"/>
    </row>
    <row r="13288" spans="2:17" s="2" customFormat="1" x14ac:dyDescent="0.25">
      <c r="B13288" s="1"/>
      <c r="C13288" s="1"/>
      <c r="D13288" s="1"/>
      <c r="I13288" s="1"/>
      <c r="J13288" s="5"/>
      <c r="K13288" s="5"/>
      <c r="L13288" s="5"/>
      <c r="M13288" s="6"/>
      <c r="N13288" s="6"/>
      <c r="O13288" s="7"/>
      <c r="P13288" s="6"/>
      <c r="Q13288" s="6"/>
    </row>
    <row r="13289" spans="2:17" s="2" customFormat="1" x14ac:dyDescent="0.25">
      <c r="B13289" s="1"/>
      <c r="C13289" s="1"/>
      <c r="D13289" s="1"/>
      <c r="I13289" s="1"/>
      <c r="J13289" s="5"/>
      <c r="K13289" s="5"/>
      <c r="L13289" s="5"/>
      <c r="M13289" s="6"/>
      <c r="N13289" s="6"/>
      <c r="O13289" s="7"/>
      <c r="P13289" s="6"/>
      <c r="Q13289" s="6"/>
    </row>
    <row r="13290" spans="2:17" s="2" customFormat="1" x14ac:dyDescent="0.25">
      <c r="B13290" s="1"/>
      <c r="C13290" s="1"/>
      <c r="D13290" s="1"/>
      <c r="I13290" s="1"/>
      <c r="J13290" s="5"/>
      <c r="K13290" s="5"/>
      <c r="L13290" s="5"/>
      <c r="M13290" s="6"/>
      <c r="N13290" s="6"/>
      <c r="O13290" s="7"/>
      <c r="P13290" s="6"/>
      <c r="Q13290" s="6"/>
    </row>
    <row r="13291" spans="2:17" s="2" customFormat="1" x14ac:dyDescent="0.25">
      <c r="B13291" s="1"/>
      <c r="C13291" s="1"/>
      <c r="D13291" s="1"/>
      <c r="I13291" s="1"/>
      <c r="J13291" s="5"/>
      <c r="K13291" s="5"/>
      <c r="L13291" s="5"/>
      <c r="M13291" s="6"/>
      <c r="N13291" s="6"/>
      <c r="O13291" s="7"/>
      <c r="P13291" s="6"/>
      <c r="Q13291" s="6"/>
    </row>
    <row r="13292" spans="2:17" s="2" customFormat="1" x14ac:dyDescent="0.25">
      <c r="B13292" s="1"/>
      <c r="C13292" s="1"/>
      <c r="D13292" s="1"/>
      <c r="I13292" s="1"/>
      <c r="J13292" s="5"/>
      <c r="K13292" s="5"/>
      <c r="L13292" s="5"/>
      <c r="M13292" s="6"/>
      <c r="N13292" s="6"/>
      <c r="O13292" s="7"/>
      <c r="P13292" s="6"/>
      <c r="Q13292" s="6"/>
    </row>
    <row r="13293" spans="2:17" s="2" customFormat="1" x14ac:dyDescent="0.25">
      <c r="B13293" s="1"/>
      <c r="C13293" s="1"/>
      <c r="D13293" s="1"/>
      <c r="I13293" s="1"/>
      <c r="J13293" s="5"/>
      <c r="K13293" s="5"/>
      <c r="L13293" s="5"/>
      <c r="M13293" s="6"/>
      <c r="N13293" s="6"/>
      <c r="O13293" s="7"/>
      <c r="P13293" s="6"/>
      <c r="Q13293" s="6"/>
    </row>
    <row r="13294" spans="2:17" s="2" customFormat="1" x14ac:dyDescent="0.25">
      <c r="B13294" s="1"/>
      <c r="C13294" s="1"/>
      <c r="D13294" s="1"/>
      <c r="I13294" s="1"/>
      <c r="J13294" s="5"/>
      <c r="K13294" s="5"/>
      <c r="L13294" s="5"/>
      <c r="M13294" s="6"/>
      <c r="N13294" s="6"/>
      <c r="O13294" s="7"/>
      <c r="P13294" s="6"/>
      <c r="Q13294" s="6"/>
    </row>
    <row r="13295" spans="2:17" s="2" customFormat="1" x14ac:dyDescent="0.25">
      <c r="B13295" s="1"/>
      <c r="C13295" s="1"/>
      <c r="D13295" s="1"/>
      <c r="I13295" s="1"/>
      <c r="J13295" s="5"/>
      <c r="K13295" s="5"/>
      <c r="L13295" s="5"/>
      <c r="M13295" s="6"/>
      <c r="N13295" s="6"/>
      <c r="O13295" s="7"/>
      <c r="P13295" s="6"/>
      <c r="Q13295" s="6"/>
    </row>
    <row r="13296" spans="2:17" s="2" customFormat="1" x14ac:dyDescent="0.25">
      <c r="B13296" s="1"/>
      <c r="C13296" s="1"/>
      <c r="D13296" s="1"/>
      <c r="I13296" s="1"/>
      <c r="J13296" s="5"/>
      <c r="K13296" s="5"/>
      <c r="L13296" s="5"/>
      <c r="M13296" s="6"/>
      <c r="N13296" s="6"/>
      <c r="O13296" s="7"/>
      <c r="P13296" s="6"/>
      <c r="Q13296" s="6"/>
    </row>
    <row r="13297" spans="2:17" s="2" customFormat="1" x14ac:dyDescent="0.25">
      <c r="B13297" s="1"/>
      <c r="C13297" s="1"/>
      <c r="D13297" s="1"/>
      <c r="I13297" s="1"/>
      <c r="J13297" s="5"/>
      <c r="K13297" s="5"/>
      <c r="L13297" s="5"/>
      <c r="M13297" s="6"/>
      <c r="N13297" s="6"/>
      <c r="O13297" s="7"/>
      <c r="P13297" s="6"/>
      <c r="Q13297" s="6"/>
    </row>
    <row r="13298" spans="2:17" s="2" customFormat="1" x14ac:dyDescent="0.25">
      <c r="B13298" s="1"/>
      <c r="C13298" s="1"/>
      <c r="D13298" s="1"/>
      <c r="I13298" s="1"/>
      <c r="J13298" s="5"/>
      <c r="K13298" s="5"/>
      <c r="L13298" s="5"/>
      <c r="M13298" s="6"/>
      <c r="N13298" s="6"/>
      <c r="O13298" s="7"/>
      <c r="P13298" s="6"/>
      <c r="Q13298" s="6"/>
    </row>
    <row r="13299" spans="2:17" s="2" customFormat="1" x14ac:dyDescent="0.25">
      <c r="B13299" s="1"/>
      <c r="C13299" s="1"/>
      <c r="D13299" s="1"/>
      <c r="I13299" s="1"/>
      <c r="J13299" s="5"/>
      <c r="K13299" s="5"/>
      <c r="L13299" s="5"/>
      <c r="M13299" s="6"/>
      <c r="N13299" s="6"/>
      <c r="O13299" s="7"/>
      <c r="P13299" s="6"/>
      <c r="Q13299" s="6"/>
    </row>
    <row r="13300" spans="2:17" s="2" customFormat="1" x14ac:dyDescent="0.25">
      <c r="B13300" s="1"/>
      <c r="C13300" s="1"/>
      <c r="D13300" s="1"/>
      <c r="I13300" s="1"/>
      <c r="J13300" s="5"/>
      <c r="K13300" s="5"/>
      <c r="L13300" s="5"/>
      <c r="M13300" s="6"/>
      <c r="N13300" s="6"/>
      <c r="O13300" s="7"/>
      <c r="P13300" s="6"/>
      <c r="Q13300" s="6"/>
    </row>
    <row r="13301" spans="2:17" s="2" customFormat="1" x14ac:dyDescent="0.25">
      <c r="B13301" s="1"/>
      <c r="C13301" s="1"/>
      <c r="D13301" s="1"/>
      <c r="I13301" s="1"/>
      <c r="J13301" s="5"/>
      <c r="K13301" s="5"/>
      <c r="L13301" s="5"/>
      <c r="M13301" s="6"/>
      <c r="N13301" s="6"/>
      <c r="O13301" s="7"/>
      <c r="P13301" s="6"/>
      <c r="Q13301" s="6"/>
    </row>
    <row r="13302" spans="2:17" s="2" customFormat="1" x14ac:dyDescent="0.25">
      <c r="B13302" s="1"/>
      <c r="C13302" s="1"/>
      <c r="D13302" s="1"/>
      <c r="I13302" s="1"/>
      <c r="J13302" s="5"/>
      <c r="K13302" s="5"/>
      <c r="L13302" s="5"/>
      <c r="M13302" s="6"/>
      <c r="N13302" s="6"/>
      <c r="O13302" s="7"/>
      <c r="P13302" s="6"/>
      <c r="Q13302" s="6"/>
    </row>
    <row r="13303" spans="2:17" s="2" customFormat="1" x14ac:dyDescent="0.25">
      <c r="B13303" s="1"/>
      <c r="C13303" s="1"/>
      <c r="D13303" s="1"/>
      <c r="I13303" s="1"/>
      <c r="J13303" s="5"/>
      <c r="K13303" s="5"/>
      <c r="L13303" s="5"/>
      <c r="M13303" s="6"/>
      <c r="N13303" s="6"/>
      <c r="O13303" s="7"/>
      <c r="P13303" s="6"/>
      <c r="Q13303" s="6"/>
    </row>
    <row r="13304" spans="2:17" s="2" customFormat="1" x14ac:dyDescent="0.25">
      <c r="B13304" s="1"/>
      <c r="C13304" s="1"/>
      <c r="D13304" s="1"/>
      <c r="I13304" s="1"/>
      <c r="J13304" s="5"/>
      <c r="K13304" s="5"/>
      <c r="L13304" s="5"/>
      <c r="M13304" s="6"/>
      <c r="N13304" s="6"/>
      <c r="O13304" s="7"/>
      <c r="P13304" s="6"/>
      <c r="Q13304" s="6"/>
    </row>
    <row r="13305" spans="2:17" s="2" customFormat="1" x14ac:dyDescent="0.25">
      <c r="B13305" s="1"/>
      <c r="C13305" s="1"/>
      <c r="D13305" s="1"/>
      <c r="I13305" s="1"/>
      <c r="J13305" s="5"/>
      <c r="K13305" s="5"/>
      <c r="L13305" s="5"/>
      <c r="M13305" s="6"/>
      <c r="N13305" s="6"/>
      <c r="O13305" s="7"/>
      <c r="P13305" s="6"/>
      <c r="Q13305" s="6"/>
    </row>
    <row r="13306" spans="2:17" s="2" customFormat="1" x14ac:dyDescent="0.25">
      <c r="B13306" s="1"/>
      <c r="C13306" s="1"/>
      <c r="D13306" s="1"/>
      <c r="I13306" s="1"/>
      <c r="J13306" s="5"/>
      <c r="K13306" s="5"/>
      <c r="L13306" s="5"/>
      <c r="M13306" s="6"/>
      <c r="N13306" s="6"/>
      <c r="O13306" s="7"/>
      <c r="P13306" s="6"/>
      <c r="Q13306" s="6"/>
    </row>
    <row r="13307" spans="2:17" s="2" customFormat="1" x14ac:dyDescent="0.25">
      <c r="B13307" s="1"/>
      <c r="C13307" s="1"/>
      <c r="D13307" s="1"/>
      <c r="I13307" s="1"/>
      <c r="J13307" s="5"/>
      <c r="K13307" s="5"/>
      <c r="L13307" s="5"/>
      <c r="M13307" s="6"/>
      <c r="N13307" s="6"/>
      <c r="O13307" s="7"/>
      <c r="P13307" s="6"/>
      <c r="Q13307" s="6"/>
    </row>
    <row r="13308" spans="2:17" s="2" customFormat="1" x14ac:dyDescent="0.25">
      <c r="B13308" s="1"/>
      <c r="C13308" s="1"/>
      <c r="D13308" s="1"/>
      <c r="I13308" s="1"/>
      <c r="J13308" s="5"/>
      <c r="K13308" s="5"/>
      <c r="L13308" s="5"/>
      <c r="M13308" s="6"/>
      <c r="N13308" s="6"/>
      <c r="O13308" s="7"/>
      <c r="P13308" s="6"/>
      <c r="Q13308" s="6"/>
    </row>
    <row r="13309" spans="2:17" s="2" customFormat="1" x14ac:dyDescent="0.25">
      <c r="B13309" s="1"/>
      <c r="C13309" s="1"/>
      <c r="D13309" s="1"/>
      <c r="I13309" s="1"/>
      <c r="J13309" s="5"/>
      <c r="K13309" s="5"/>
      <c r="L13309" s="5"/>
      <c r="M13309" s="6"/>
      <c r="N13309" s="6"/>
      <c r="O13309" s="7"/>
      <c r="P13309" s="6"/>
      <c r="Q13309" s="6"/>
    </row>
    <row r="13310" spans="2:17" s="2" customFormat="1" x14ac:dyDescent="0.25">
      <c r="B13310" s="1"/>
      <c r="C13310" s="1"/>
      <c r="D13310" s="1"/>
      <c r="I13310" s="1"/>
      <c r="J13310" s="5"/>
      <c r="K13310" s="5"/>
      <c r="L13310" s="5"/>
      <c r="M13310" s="6"/>
      <c r="N13310" s="6"/>
      <c r="O13310" s="7"/>
      <c r="P13310" s="6"/>
      <c r="Q13310" s="6"/>
    </row>
    <row r="13311" spans="2:17" s="2" customFormat="1" x14ac:dyDescent="0.25">
      <c r="B13311" s="1"/>
      <c r="C13311" s="1"/>
      <c r="D13311" s="1"/>
      <c r="I13311" s="1"/>
      <c r="J13311" s="5"/>
      <c r="K13311" s="5"/>
      <c r="L13311" s="5"/>
      <c r="M13311" s="6"/>
      <c r="N13311" s="6"/>
      <c r="O13311" s="7"/>
      <c r="P13311" s="6"/>
      <c r="Q13311" s="6"/>
    </row>
    <row r="13312" spans="2:17" s="2" customFormat="1" x14ac:dyDescent="0.25">
      <c r="B13312" s="1"/>
      <c r="C13312" s="1"/>
      <c r="D13312" s="1"/>
      <c r="I13312" s="1"/>
      <c r="J13312" s="5"/>
      <c r="K13312" s="5"/>
      <c r="L13312" s="5"/>
      <c r="M13312" s="6"/>
      <c r="N13312" s="6"/>
      <c r="O13312" s="7"/>
      <c r="P13312" s="6"/>
      <c r="Q13312" s="6"/>
    </row>
    <row r="13313" spans="2:17" s="2" customFormat="1" x14ac:dyDescent="0.25">
      <c r="B13313" s="1"/>
      <c r="C13313" s="1"/>
      <c r="D13313" s="1"/>
      <c r="I13313" s="1"/>
      <c r="J13313" s="5"/>
      <c r="K13313" s="5"/>
      <c r="L13313" s="5"/>
      <c r="M13313" s="6"/>
      <c r="N13313" s="6"/>
      <c r="O13313" s="7"/>
      <c r="P13313" s="6"/>
      <c r="Q13313" s="6"/>
    </row>
    <row r="13314" spans="2:17" s="2" customFormat="1" x14ac:dyDescent="0.25">
      <c r="B13314" s="1"/>
      <c r="C13314" s="1"/>
      <c r="D13314" s="1"/>
      <c r="I13314" s="1"/>
      <c r="J13314" s="5"/>
      <c r="K13314" s="5"/>
      <c r="L13314" s="5"/>
      <c r="M13314" s="6"/>
      <c r="N13314" s="6"/>
      <c r="O13314" s="7"/>
      <c r="P13314" s="6"/>
      <c r="Q13314" s="6"/>
    </row>
    <row r="13315" spans="2:17" s="2" customFormat="1" x14ac:dyDescent="0.25">
      <c r="B13315" s="1"/>
      <c r="C13315" s="1"/>
      <c r="D13315" s="1"/>
      <c r="I13315" s="1"/>
      <c r="J13315" s="5"/>
      <c r="K13315" s="5"/>
      <c r="L13315" s="5"/>
      <c r="M13315" s="6"/>
      <c r="N13315" s="6"/>
      <c r="O13315" s="7"/>
      <c r="P13315" s="6"/>
      <c r="Q13315" s="6"/>
    </row>
    <row r="13316" spans="2:17" s="2" customFormat="1" x14ac:dyDescent="0.25">
      <c r="B13316" s="1"/>
      <c r="C13316" s="1"/>
      <c r="D13316" s="1"/>
      <c r="I13316" s="1"/>
      <c r="J13316" s="5"/>
      <c r="K13316" s="5"/>
      <c r="L13316" s="5"/>
      <c r="M13316" s="6"/>
      <c r="N13316" s="6"/>
      <c r="O13316" s="7"/>
      <c r="P13316" s="6"/>
      <c r="Q13316" s="6"/>
    </row>
    <row r="13317" spans="2:17" s="2" customFormat="1" x14ac:dyDescent="0.25">
      <c r="B13317" s="1"/>
      <c r="C13317" s="1"/>
      <c r="D13317" s="1"/>
      <c r="I13317" s="1"/>
      <c r="J13317" s="5"/>
      <c r="K13317" s="5"/>
      <c r="L13317" s="5"/>
      <c r="M13317" s="6"/>
      <c r="N13317" s="6"/>
      <c r="O13317" s="7"/>
      <c r="P13317" s="6"/>
      <c r="Q13317" s="6"/>
    </row>
    <row r="13318" spans="2:17" s="2" customFormat="1" x14ac:dyDescent="0.25">
      <c r="B13318" s="1"/>
      <c r="C13318" s="1"/>
      <c r="D13318" s="1"/>
      <c r="I13318" s="1"/>
      <c r="J13318" s="5"/>
      <c r="K13318" s="5"/>
      <c r="L13318" s="5"/>
      <c r="M13318" s="6"/>
      <c r="N13318" s="6"/>
      <c r="O13318" s="7"/>
      <c r="P13318" s="6"/>
      <c r="Q13318" s="6"/>
    </row>
    <row r="13319" spans="2:17" s="2" customFormat="1" x14ac:dyDescent="0.25">
      <c r="B13319" s="1"/>
      <c r="C13319" s="1"/>
      <c r="D13319" s="1"/>
      <c r="I13319" s="1"/>
      <c r="J13319" s="5"/>
      <c r="K13319" s="5"/>
      <c r="L13319" s="5"/>
      <c r="M13319" s="6"/>
      <c r="N13319" s="6"/>
      <c r="O13319" s="7"/>
      <c r="P13319" s="6"/>
      <c r="Q13319" s="6"/>
    </row>
    <row r="13320" spans="2:17" s="2" customFormat="1" x14ac:dyDescent="0.25">
      <c r="B13320" s="1"/>
      <c r="C13320" s="1"/>
      <c r="D13320" s="1"/>
      <c r="I13320" s="1"/>
      <c r="J13320" s="5"/>
      <c r="K13320" s="5"/>
      <c r="L13320" s="5"/>
      <c r="M13320" s="6"/>
      <c r="N13320" s="6"/>
      <c r="O13320" s="7"/>
      <c r="P13320" s="6"/>
      <c r="Q13320" s="6"/>
    </row>
    <row r="13321" spans="2:17" s="2" customFormat="1" x14ac:dyDescent="0.25">
      <c r="B13321" s="1"/>
      <c r="C13321" s="1"/>
      <c r="D13321" s="1"/>
      <c r="I13321" s="1"/>
      <c r="J13321" s="5"/>
      <c r="K13321" s="5"/>
      <c r="L13321" s="5"/>
      <c r="M13321" s="6"/>
      <c r="N13321" s="6"/>
      <c r="O13321" s="7"/>
      <c r="P13321" s="6"/>
      <c r="Q13321" s="6"/>
    </row>
    <row r="13322" spans="2:17" s="2" customFormat="1" x14ac:dyDescent="0.25">
      <c r="B13322" s="1"/>
      <c r="C13322" s="1"/>
      <c r="D13322" s="1"/>
      <c r="I13322" s="1"/>
      <c r="J13322" s="5"/>
      <c r="K13322" s="5"/>
      <c r="L13322" s="5"/>
      <c r="M13322" s="6"/>
      <c r="N13322" s="6"/>
      <c r="O13322" s="7"/>
      <c r="P13322" s="6"/>
      <c r="Q13322" s="6"/>
    </row>
    <row r="13323" spans="2:17" s="2" customFormat="1" x14ac:dyDescent="0.25">
      <c r="B13323" s="1"/>
      <c r="C13323" s="1"/>
      <c r="D13323" s="1"/>
      <c r="I13323" s="1"/>
      <c r="J13323" s="5"/>
      <c r="K13323" s="5"/>
      <c r="L13323" s="5"/>
      <c r="M13323" s="6"/>
      <c r="N13323" s="6"/>
      <c r="O13323" s="7"/>
      <c r="P13323" s="6"/>
      <c r="Q13323" s="6"/>
    </row>
    <row r="13324" spans="2:17" s="2" customFormat="1" x14ac:dyDescent="0.25">
      <c r="B13324" s="1"/>
      <c r="C13324" s="1"/>
      <c r="D13324" s="1"/>
      <c r="I13324" s="1"/>
      <c r="J13324" s="5"/>
      <c r="K13324" s="5"/>
      <c r="L13324" s="5"/>
      <c r="M13324" s="6"/>
      <c r="N13324" s="6"/>
      <c r="O13324" s="7"/>
      <c r="P13324" s="6"/>
      <c r="Q13324" s="6"/>
    </row>
    <row r="13325" spans="2:17" s="2" customFormat="1" x14ac:dyDescent="0.25">
      <c r="B13325" s="1"/>
      <c r="C13325" s="1"/>
      <c r="D13325" s="1"/>
      <c r="I13325" s="1"/>
      <c r="J13325" s="5"/>
      <c r="K13325" s="5"/>
      <c r="L13325" s="5"/>
      <c r="M13325" s="6"/>
      <c r="N13325" s="6"/>
      <c r="O13325" s="7"/>
      <c r="P13325" s="6"/>
      <c r="Q13325" s="6"/>
    </row>
    <row r="13326" spans="2:17" s="2" customFormat="1" x14ac:dyDescent="0.25">
      <c r="B13326" s="1"/>
      <c r="C13326" s="1"/>
      <c r="D13326" s="1"/>
      <c r="I13326" s="1"/>
      <c r="J13326" s="5"/>
      <c r="K13326" s="5"/>
      <c r="L13326" s="5"/>
      <c r="M13326" s="6"/>
      <c r="N13326" s="6"/>
      <c r="O13326" s="7"/>
      <c r="P13326" s="6"/>
      <c r="Q13326" s="6"/>
    </row>
    <row r="13327" spans="2:17" s="2" customFormat="1" x14ac:dyDescent="0.25">
      <c r="B13327" s="1"/>
      <c r="C13327" s="1"/>
      <c r="D13327" s="1"/>
      <c r="I13327" s="1"/>
      <c r="J13327" s="5"/>
      <c r="K13327" s="5"/>
      <c r="L13327" s="5"/>
      <c r="M13327" s="6"/>
      <c r="N13327" s="6"/>
      <c r="O13327" s="7"/>
      <c r="P13327" s="6"/>
      <c r="Q13327" s="6"/>
    </row>
    <row r="13328" spans="2:17" s="2" customFormat="1" x14ac:dyDescent="0.25">
      <c r="B13328" s="1"/>
      <c r="C13328" s="1"/>
      <c r="D13328" s="1"/>
      <c r="I13328" s="1"/>
      <c r="J13328" s="5"/>
      <c r="K13328" s="5"/>
      <c r="L13328" s="5"/>
      <c r="M13328" s="6"/>
      <c r="N13328" s="6"/>
      <c r="O13328" s="7"/>
      <c r="P13328" s="6"/>
      <c r="Q13328" s="6"/>
    </row>
    <row r="13329" spans="2:17" s="2" customFormat="1" x14ac:dyDescent="0.25">
      <c r="B13329" s="1"/>
      <c r="C13329" s="1"/>
      <c r="D13329" s="1"/>
      <c r="I13329" s="1"/>
      <c r="J13329" s="5"/>
      <c r="K13329" s="5"/>
      <c r="L13329" s="5"/>
      <c r="M13329" s="6"/>
      <c r="N13329" s="6"/>
      <c r="O13329" s="7"/>
      <c r="P13329" s="6"/>
      <c r="Q13329" s="6"/>
    </row>
    <row r="13330" spans="2:17" s="2" customFormat="1" x14ac:dyDescent="0.25">
      <c r="B13330" s="1"/>
      <c r="C13330" s="1"/>
      <c r="D13330" s="1"/>
      <c r="I13330" s="1"/>
      <c r="J13330" s="5"/>
      <c r="K13330" s="5"/>
      <c r="L13330" s="5"/>
      <c r="M13330" s="6"/>
      <c r="N13330" s="6"/>
      <c r="O13330" s="7"/>
      <c r="P13330" s="6"/>
      <c r="Q13330" s="6"/>
    </row>
    <row r="13331" spans="2:17" s="2" customFormat="1" x14ac:dyDescent="0.25">
      <c r="B13331" s="1"/>
      <c r="C13331" s="1"/>
      <c r="D13331" s="1"/>
      <c r="I13331" s="1"/>
      <c r="J13331" s="5"/>
      <c r="K13331" s="5"/>
      <c r="L13331" s="5"/>
      <c r="M13331" s="6"/>
      <c r="N13331" s="6"/>
      <c r="O13331" s="7"/>
      <c r="P13331" s="6"/>
      <c r="Q13331" s="6"/>
    </row>
    <row r="13332" spans="2:17" s="2" customFormat="1" x14ac:dyDescent="0.25">
      <c r="B13332" s="1"/>
      <c r="C13332" s="1"/>
      <c r="D13332" s="1"/>
      <c r="I13332" s="1"/>
      <c r="J13332" s="5"/>
      <c r="K13332" s="5"/>
      <c r="L13332" s="5"/>
      <c r="M13332" s="6"/>
      <c r="N13332" s="6"/>
      <c r="O13332" s="7"/>
      <c r="P13332" s="6"/>
      <c r="Q13332" s="6"/>
    </row>
    <row r="13333" spans="2:17" s="2" customFormat="1" x14ac:dyDescent="0.25">
      <c r="B13333" s="1"/>
      <c r="C13333" s="1"/>
      <c r="D13333" s="1"/>
      <c r="I13333" s="1"/>
      <c r="J13333" s="5"/>
      <c r="K13333" s="5"/>
      <c r="L13333" s="5"/>
      <c r="M13333" s="6"/>
      <c r="N13333" s="6"/>
      <c r="O13333" s="7"/>
      <c r="P13333" s="6"/>
      <c r="Q13333" s="6"/>
    </row>
    <row r="13334" spans="2:17" s="2" customFormat="1" x14ac:dyDescent="0.25">
      <c r="B13334" s="1"/>
      <c r="C13334" s="1"/>
      <c r="D13334" s="1"/>
      <c r="I13334" s="1"/>
      <c r="J13334" s="5"/>
      <c r="K13334" s="5"/>
      <c r="L13334" s="5"/>
      <c r="M13334" s="6"/>
      <c r="N13334" s="6"/>
      <c r="O13334" s="7"/>
      <c r="P13334" s="6"/>
      <c r="Q13334" s="6"/>
    </row>
    <row r="13335" spans="2:17" s="2" customFormat="1" x14ac:dyDescent="0.25">
      <c r="B13335" s="1"/>
      <c r="C13335" s="1"/>
      <c r="D13335" s="1"/>
      <c r="I13335" s="1"/>
      <c r="J13335" s="5"/>
      <c r="K13335" s="5"/>
      <c r="L13335" s="5"/>
      <c r="M13335" s="6"/>
      <c r="N13335" s="6"/>
      <c r="O13335" s="7"/>
      <c r="P13335" s="6"/>
      <c r="Q13335" s="6"/>
    </row>
    <row r="13336" spans="2:17" s="2" customFormat="1" x14ac:dyDescent="0.25">
      <c r="B13336" s="1"/>
      <c r="C13336" s="1"/>
      <c r="D13336" s="1"/>
      <c r="I13336" s="1"/>
      <c r="J13336" s="5"/>
      <c r="K13336" s="5"/>
      <c r="L13336" s="5"/>
      <c r="M13336" s="6"/>
      <c r="N13336" s="6"/>
      <c r="O13336" s="7"/>
      <c r="P13336" s="6"/>
      <c r="Q13336" s="6"/>
    </row>
    <row r="13337" spans="2:17" s="2" customFormat="1" x14ac:dyDescent="0.25">
      <c r="B13337" s="1"/>
      <c r="C13337" s="1"/>
      <c r="D13337" s="1"/>
      <c r="I13337" s="1"/>
      <c r="J13337" s="5"/>
      <c r="K13337" s="5"/>
      <c r="L13337" s="5"/>
      <c r="M13337" s="6"/>
      <c r="N13337" s="6"/>
      <c r="O13337" s="7"/>
      <c r="P13337" s="6"/>
      <c r="Q13337" s="6"/>
    </row>
    <row r="13338" spans="2:17" s="2" customFormat="1" x14ac:dyDescent="0.25">
      <c r="B13338" s="1"/>
      <c r="C13338" s="1"/>
      <c r="D13338" s="1"/>
      <c r="I13338" s="1"/>
      <c r="J13338" s="5"/>
      <c r="K13338" s="5"/>
      <c r="L13338" s="5"/>
      <c r="M13338" s="6"/>
      <c r="N13338" s="6"/>
      <c r="O13338" s="7"/>
      <c r="P13338" s="6"/>
      <c r="Q13338" s="6"/>
    </row>
    <row r="13339" spans="2:17" s="2" customFormat="1" x14ac:dyDescent="0.25">
      <c r="B13339" s="1"/>
      <c r="C13339" s="1"/>
      <c r="D13339" s="1"/>
      <c r="I13339" s="1"/>
      <c r="J13339" s="5"/>
      <c r="K13339" s="5"/>
      <c r="L13339" s="5"/>
      <c r="M13339" s="6"/>
      <c r="N13339" s="6"/>
      <c r="O13339" s="7"/>
      <c r="P13339" s="6"/>
      <c r="Q13339" s="6"/>
    </row>
    <row r="13340" spans="2:17" s="2" customFormat="1" x14ac:dyDescent="0.25">
      <c r="B13340" s="1"/>
      <c r="C13340" s="1"/>
      <c r="D13340" s="1"/>
      <c r="I13340" s="1"/>
      <c r="J13340" s="5"/>
      <c r="K13340" s="5"/>
      <c r="L13340" s="5"/>
      <c r="M13340" s="6"/>
      <c r="N13340" s="6"/>
      <c r="O13340" s="7"/>
      <c r="P13340" s="6"/>
      <c r="Q13340" s="6"/>
    </row>
    <row r="13341" spans="2:17" s="2" customFormat="1" x14ac:dyDescent="0.25">
      <c r="B13341" s="1"/>
      <c r="C13341" s="1"/>
      <c r="D13341" s="1"/>
      <c r="I13341" s="1"/>
      <c r="J13341" s="5"/>
      <c r="K13341" s="5"/>
      <c r="L13341" s="5"/>
      <c r="M13341" s="6"/>
      <c r="N13341" s="6"/>
      <c r="O13341" s="7"/>
      <c r="P13341" s="6"/>
      <c r="Q13341" s="6"/>
    </row>
    <row r="13342" spans="2:17" s="2" customFormat="1" x14ac:dyDescent="0.25">
      <c r="B13342" s="1"/>
      <c r="C13342" s="1"/>
      <c r="D13342" s="1"/>
      <c r="I13342" s="1"/>
      <c r="J13342" s="5"/>
      <c r="K13342" s="5"/>
      <c r="L13342" s="5"/>
      <c r="M13342" s="6"/>
      <c r="N13342" s="6"/>
      <c r="O13342" s="7"/>
      <c r="P13342" s="6"/>
      <c r="Q13342" s="6"/>
    </row>
    <row r="13343" spans="2:17" s="2" customFormat="1" x14ac:dyDescent="0.25">
      <c r="B13343" s="1"/>
      <c r="C13343" s="1"/>
      <c r="D13343" s="1"/>
      <c r="I13343" s="1"/>
      <c r="J13343" s="5"/>
      <c r="K13343" s="5"/>
      <c r="L13343" s="5"/>
      <c r="M13343" s="6"/>
      <c r="N13343" s="6"/>
      <c r="O13343" s="7"/>
      <c r="P13343" s="6"/>
      <c r="Q13343" s="6"/>
    </row>
    <row r="13344" spans="2:17" s="2" customFormat="1" x14ac:dyDescent="0.25">
      <c r="B13344" s="1"/>
      <c r="C13344" s="1"/>
      <c r="D13344" s="1"/>
      <c r="I13344" s="1"/>
      <c r="J13344" s="5"/>
      <c r="K13344" s="5"/>
      <c r="L13344" s="5"/>
      <c r="M13344" s="6"/>
      <c r="N13344" s="6"/>
      <c r="O13344" s="7"/>
      <c r="P13344" s="6"/>
      <c r="Q13344" s="6"/>
    </row>
    <row r="13345" spans="2:17" s="2" customFormat="1" x14ac:dyDescent="0.25">
      <c r="B13345" s="1"/>
      <c r="C13345" s="1"/>
      <c r="D13345" s="1"/>
      <c r="I13345" s="1"/>
      <c r="J13345" s="5"/>
      <c r="K13345" s="5"/>
      <c r="L13345" s="5"/>
      <c r="M13345" s="6"/>
      <c r="N13345" s="6"/>
      <c r="O13345" s="7"/>
      <c r="P13345" s="6"/>
      <c r="Q13345" s="6"/>
    </row>
    <row r="13346" spans="2:17" s="2" customFormat="1" x14ac:dyDescent="0.25">
      <c r="B13346" s="1"/>
      <c r="C13346" s="1"/>
      <c r="D13346" s="1"/>
      <c r="I13346" s="1"/>
      <c r="J13346" s="5"/>
      <c r="K13346" s="5"/>
      <c r="L13346" s="5"/>
      <c r="M13346" s="6"/>
      <c r="N13346" s="6"/>
      <c r="O13346" s="7"/>
      <c r="P13346" s="6"/>
      <c r="Q13346" s="6"/>
    </row>
    <row r="13347" spans="2:17" s="2" customFormat="1" x14ac:dyDescent="0.25">
      <c r="B13347" s="1"/>
      <c r="C13347" s="1"/>
      <c r="D13347" s="1"/>
      <c r="I13347" s="1"/>
      <c r="J13347" s="5"/>
      <c r="K13347" s="5"/>
      <c r="L13347" s="5"/>
      <c r="M13347" s="6"/>
      <c r="N13347" s="6"/>
      <c r="O13347" s="7"/>
      <c r="P13347" s="6"/>
      <c r="Q13347" s="6"/>
    </row>
    <row r="13348" spans="2:17" s="2" customFormat="1" x14ac:dyDescent="0.25">
      <c r="B13348" s="1"/>
      <c r="C13348" s="1"/>
      <c r="D13348" s="1"/>
      <c r="I13348" s="1"/>
      <c r="J13348" s="5"/>
      <c r="K13348" s="5"/>
      <c r="L13348" s="5"/>
      <c r="M13348" s="6"/>
      <c r="N13348" s="6"/>
      <c r="O13348" s="7"/>
      <c r="P13348" s="6"/>
      <c r="Q13348" s="6"/>
    </row>
    <row r="13349" spans="2:17" s="2" customFormat="1" x14ac:dyDescent="0.25">
      <c r="B13349" s="1"/>
      <c r="C13349" s="1"/>
      <c r="D13349" s="1"/>
      <c r="I13349" s="1"/>
      <c r="J13349" s="5"/>
      <c r="K13349" s="5"/>
      <c r="L13349" s="5"/>
      <c r="M13349" s="6"/>
      <c r="N13349" s="6"/>
      <c r="O13349" s="7"/>
      <c r="P13349" s="6"/>
      <c r="Q13349" s="6"/>
    </row>
    <row r="13350" spans="2:17" s="2" customFormat="1" x14ac:dyDescent="0.25">
      <c r="B13350" s="1"/>
      <c r="C13350" s="1"/>
      <c r="D13350" s="1"/>
      <c r="I13350" s="1"/>
      <c r="J13350" s="5"/>
      <c r="K13350" s="5"/>
      <c r="L13350" s="5"/>
      <c r="M13350" s="6"/>
      <c r="N13350" s="6"/>
      <c r="O13350" s="7"/>
      <c r="P13350" s="6"/>
      <c r="Q13350" s="6"/>
    </row>
    <row r="13351" spans="2:17" s="2" customFormat="1" x14ac:dyDescent="0.25">
      <c r="B13351" s="1"/>
      <c r="C13351" s="1"/>
      <c r="D13351" s="1"/>
      <c r="I13351" s="1"/>
      <c r="J13351" s="5"/>
      <c r="K13351" s="5"/>
      <c r="L13351" s="5"/>
      <c r="M13351" s="6"/>
      <c r="N13351" s="6"/>
      <c r="O13351" s="7"/>
      <c r="P13351" s="6"/>
      <c r="Q13351" s="6"/>
    </row>
    <row r="13352" spans="2:17" s="2" customFormat="1" x14ac:dyDescent="0.25">
      <c r="B13352" s="1"/>
      <c r="C13352" s="1"/>
      <c r="D13352" s="1"/>
      <c r="I13352" s="1"/>
      <c r="J13352" s="5"/>
      <c r="K13352" s="5"/>
      <c r="L13352" s="5"/>
      <c r="M13352" s="6"/>
      <c r="N13352" s="6"/>
      <c r="O13352" s="7"/>
      <c r="P13352" s="6"/>
      <c r="Q13352" s="6"/>
    </row>
    <row r="13353" spans="2:17" s="2" customFormat="1" x14ac:dyDescent="0.25">
      <c r="B13353" s="1"/>
      <c r="C13353" s="1"/>
      <c r="D13353" s="1"/>
      <c r="I13353" s="1"/>
      <c r="J13353" s="5"/>
      <c r="K13353" s="5"/>
      <c r="L13353" s="5"/>
      <c r="M13353" s="6"/>
      <c r="N13353" s="6"/>
      <c r="O13353" s="7"/>
      <c r="P13353" s="6"/>
      <c r="Q13353" s="6"/>
    </row>
    <row r="13354" spans="2:17" s="2" customFormat="1" x14ac:dyDescent="0.25">
      <c r="B13354" s="1"/>
      <c r="C13354" s="1"/>
      <c r="D13354" s="1"/>
      <c r="I13354" s="1"/>
      <c r="J13354" s="5"/>
      <c r="K13354" s="5"/>
      <c r="L13354" s="5"/>
      <c r="M13354" s="6"/>
      <c r="N13354" s="6"/>
      <c r="O13354" s="7"/>
      <c r="P13354" s="6"/>
      <c r="Q13354" s="6"/>
    </row>
    <row r="13355" spans="2:17" s="2" customFormat="1" x14ac:dyDescent="0.25">
      <c r="B13355" s="1"/>
      <c r="C13355" s="1"/>
      <c r="D13355" s="1"/>
      <c r="I13355" s="1"/>
      <c r="J13355" s="5"/>
      <c r="K13355" s="5"/>
      <c r="L13355" s="5"/>
      <c r="M13355" s="6"/>
      <c r="N13355" s="6"/>
      <c r="O13355" s="7"/>
      <c r="P13355" s="6"/>
      <c r="Q13355" s="6"/>
    </row>
    <row r="13356" spans="2:17" s="2" customFormat="1" x14ac:dyDescent="0.25">
      <c r="B13356" s="1"/>
      <c r="C13356" s="1"/>
      <c r="D13356" s="1"/>
      <c r="I13356" s="1"/>
      <c r="J13356" s="5"/>
      <c r="K13356" s="5"/>
      <c r="L13356" s="5"/>
      <c r="M13356" s="6"/>
      <c r="N13356" s="6"/>
      <c r="O13356" s="7"/>
      <c r="P13356" s="6"/>
      <c r="Q13356" s="6"/>
    </row>
    <row r="13357" spans="2:17" s="2" customFormat="1" x14ac:dyDescent="0.25">
      <c r="B13357" s="1"/>
      <c r="C13357" s="1"/>
      <c r="D13357" s="1"/>
      <c r="I13357" s="1"/>
      <c r="J13357" s="5"/>
      <c r="K13357" s="5"/>
      <c r="L13357" s="5"/>
      <c r="M13357" s="6"/>
      <c r="N13357" s="6"/>
      <c r="O13357" s="7"/>
      <c r="P13357" s="6"/>
      <c r="Q13357" s="6"/>
    </row>
    <row r="13358" spans="2:17" s="2" customFormat="1" x14ac:dyDescent="0.25">
      <c r="B13358" s="1"/>
      <c r="C13358" s="1"/>
      <c r="D13358" s="1"/>
      <c r="I13358" s="1"/>
      <c r="J13358" s="5"/>
      <c r="K13358" s="5"/>
      <c r="L13358" s="5"/>
      <c r="M13358" s="6"/>
      <c r="N13358" s="6"/>
      <c r="O13358" s="7"/>
      <c r="P13358" s="6"/>
      <c r="Q13358" s="6"/>
    </row>
    <row r="13359" spans="2:17" s="2" customFormat="1" x14ac:dyDescent="0.25">
      <c r="B13359" s="1"/>
      <c r="C13359" s="1"/>
      <c r="D13359" s="1"/>
      <c r="I13359" s="1"/>
      <c r="J13359" s="5"/>
      <c r="K13359" s="5"/>
      <c r="L13359" s="5"/>
      <c r="M13359" s="6"/>
      <c r="N13359" s="6"/>
      <c r="O13359" s="7"/>
      <c r="P13359" s="6"/>
      <c r="Q13359" s="6"/>
    </row>
    <row r="13360" spans="2:17" s="2" customFormat="1" x14ac:dyDescent="0.25">
      <c r="B13360" s="1"/>
      <c r="C13360" s="1"/>
      <c r="D13360" s="1"/>
      <c r="I13360" s="1"/>
      <c r="J13360" s="5"/>
      <c r="K13360" s="5"/>
      <c r="L13360" s="5"/>
      <c r="M13360" s="6"/>
      <c r="N13360" s="6"/>
      <c r="O13360" s="7"/>
      <c r="P13360" s="6"/>
      <c r="Q13360" s="6"/>
    </row>
    <row r="13361" spans="2:17" s="2" customFormat="1" x14ac:dyDescent="0.25">
      <c r="B13361" s="1"/>
      <c r="C13361" s="1"/>
      <c r="D13361" s="1"/>
      <c r="I13361" s="1"/>
      <c r="J13361" s="5"/>
      <c r="K13361" s="5"/>
      <c r="L13361" s="5"/>
      <c r="M13361" s="6"/>
      <c r="N13361" s="6"/>
      <c r="O13361" s="7"/>
      <c r="P13361" s="6"/>
      <c r="Q13361" s="6"/>
    </row>
    <row r="13362" spans="2:17" s="2" customFormat="1" x14ac:dyDescent="0.25">
      <c r="B13362" s="1"/>
      <c r="C13362" s="1"/>
      <c r="D13362" s="1"/>
      <c r="I13362" s="1"/>
      <c r="J13362" s="5"/>
      <c r="K13362" s="5"/>
      <c r="L13362" s="5"/>
      <c r="M13362" s="6"/>
      <c r="N13362" s="6"/>
      <c r="O13362" s="7"/>
      <c r="P13362" s="6"/>
      <c r="Q13362" s="6"/>
    </row>
    <row r="13363" spans="2:17" s="2" customFormat="1" x14ac:dyDescent="0.25">
      <c r="B13363" s="1"/>
      <c r="C13363" s="1"/>
      <c r="D13363" s="1"/>
      <c r="I13363" s="1"/>
      <c r="J13363" s="5"/>
      <c r="K13363" s="5"/>
      <c r="L13363" s="5"/>
      <c r="M13363" s="6"/>
      <c r="N13363" s="6"/>
      <c r="O13363" s="7"/>
      <c r="P13363" s="6"/>
      <c r="Q13363" s="6"/>
    </row>
    <row r="13364" spans="2:17" s="2" customFormat="1" x14ac:dyDescent="0.25">
      <c r="B13364" s="1"/>
      <c r="C13364" s="1"/>
      <c r="D13364" s="1"/>
      <c r="I13364" s="1"/>
      <c r="J13364" s="5"/>
      <c r="K13364" s="5"/>
      <c r="L13364" s="5"/>
      <c r="M13364" s="6"/>
      <c r="N13364" s="6"/>
      <c r="O13364" s="7"/>
      <c r="P13364" s="6"/>
      <c r="Q13364" s="6"/>
    </row>
    <row r="13365" spans="2:17" s="2" customFormat="1" x14ac:dyDescent="0.25">
      <c r="B13365" s="1"/>
      <c r="C13365" s="1"/>
      <c r="D13365" s="1"/>
      <c r="I13365" s="1"/>
      <c r="J13365" s="5"/>
      <c r="K13365" s="5"/>
      <c r="L13365" s="5"/>
      <c r="M13365" s="6"/>
      <c r="N13365" s="6"/>
      <c r="O13365" s="7"/>
      <c r="P13365" s="6"/>
      <c r="Q13365" s="6"/>
    </row>
    <row r="13366" spans="2:17" s="2" customFormat="1" x14ac:dyDescent="0.25">
      <c r="B13366" s="1"/>
      <c r="C13366" s="1"/>
      <c r="D13366" s="1"/>
      <c r="I13366" s="1"/>
      <c r="J13366" s="5"/>
      <c r="K13366" s="5"/>
      <c r="L13366" s="5"/>
      <c r="M13366" s="6"/>
      <c r="N13366" s="6"/>
      <c r="O13366" s="7"/>
      <c r="P13366" s="6"/>
      <c r="Q13366" s="6"/>
    </row>
    <row r="13367" spans="2:17" s="2" customFormat="1" x14ac:dyDescent="0.25">
      <c r="B13367" s="1"/>
      <c r="C13367" s="1"/>
      <c r="D13367" s="1"/>
      <c r="I13367" s="1"/>
      <c r="J13367" s="5"/>
      <c r="K13367" s="5"/>
      <c r="L13367" s="5"/>
      <c r="M13367" s="6"/>
      <c r="N13367" s="6"/>
      <c r="O13367" s="7"/>
      <c r="P13367" s="6"/>
      <c r="Q13367" s="6"/>
    </row>
    <row r="13368" spans="2:17" s="2" customFormat="1" x14ac:dyDescent="0.25">
      <c r="B13368" s="1"/>
      <c r="C13368" s="1"/>
      <c r="D13368" s="1"/>
      <c r="I13368" s="1"/>
      <c r="J13368" s="5"/>
      <c r="K13368" s="5"/>
      <c r="L13368" s="5"/>
      <c r="M13368" s="6"/>
      <c r="N13368" s="6"/>
      <c r="O13368" s="7"/>
      <c r="P13368" s="6"/>
      <c r="Q13368" s="6"/>
    </row>
    <row r="13369" spans="2:17" s="2" customFormat="1" x14ac:dyDescent="0.25">
      <c r="B13369" s="1"/>
      <c r="C13369" s="1"/>
      <c r="D13369" s="1"/>
      <c r="I13369" s="1"/>
      <c r="J13369" s="5"/>
      <c r="K13369" s="5"/>
      <c r="L13369" s="5"/>
      <c r="M13369" s="6"/>
      <c r="N13369" s="6"/>
      <c r="O13369" s="7"/>
      <c r="P13369" s="6"/>
      <c r="Q13369" s="6"/>
    </row>
    <row r="13370" spans="2:17" s="2" customFormat="1" x14ac:dyDescent="0.25">
      <c r="B13370" s="1"/>
      <c r="C13370" s="1"/>
      <c r="D13370" s="1"/>
      <c r="I13370" s="1"/>
      <c r="J13370" s="5"/>
      <c r="K13370" s="5"/>
      <c r="L13370" s="5"/>
      <c r="M13370" s="6"/>
      <c r="N13370" s="6"/>
      <c r="O13370" s="7"/>
      <c r="P13370" s="6"/>
      <c r="Q13370" s="6"/>
    </row>
    <row r="13371" spans="2:17" s="2" customFormat="1" x14ac:dyDescent="0.25">
      <c r="B13371" s="1"/>
      <c r="C13371" s="1"/>
      <c r="D13371" s="1"/>
      <c r="I13371" s="1"/>
      <c r="J13371" s="5"/>
      <c r="K13371" s="5"/>
      <c r="L13371" s="5"/>
      <c r="M13371" s="6"/>
      <c r="N13371" s="6"/>
      <c r="O13371" s="7"/>
      <c r="P13371" s="6"/>
      <c r="Q13371" s="6"/>
    </row>
    <row r="13372" spans="2:17" s="2" customFormat="1" x14ac:dyDescent="0.25">
      <c r="B13372" s="1"/>
      <c r="C13372" s="1"/>
      <c r="D13372" s="1"/>
      <c r="I13372" s="1"/>
      <c r="J13372" s="5"/>
      <c r="K13372" s="5"/>
      <c r="L13372" s="5"/>
      <c r="M13372" s="6"/>
      <c r="N13372" s="6"/>
      <c r="O13372" s="7"/>
      <c r="P13372" s="6"/>
      <c r="Q13372" s="6"/>
    </row>
    <row r="13373" spans="2:17" s="2" customFormat="1" x14ac:dyDescent="0.25">
      <c r="B13373" s="1"/>
      <c r="C13373" s="1"/>
      <c r="D13373" s="1"/>
      <c r="I13373" s="1"/>
      <c r="J13373" s="5"/>
      <c r="K13373" s="5"/>
      <c r="L13373" s="5"/>
      <c r="M13373" s="6"/>
      <c r="N13373" s="6"/>
      <c r="O13373" s="7"/>
      <c r="P13373" s="6"/>
      <c r="Q13373" s="6"/>
    </row>
    <row r="13374" spans="2:17" s="2" customFormat="1" x14ac:dyDescent="0.25">
      <c r="B13374" s="1"/>
      <c r="C13374" s="1"/>
      <c r="D13374" s="1"/>
      <c r="I13374" s="1"/>
      <c r="J13374" s="5"/>
      <c r="K13374" s="5"/>
      <c r="L13374" s="5"/>
      <c r="M13374" s="6"/>
      <c r="N13374" s="6"/>
      <c r="O13374" s="7"/>
      <c r="P13374" s="6"/>
      <c r="Q13374" s="6"/>
    </row>
    <row r="13375" spans="2:17" s="2" customFormat="1" x14ac:dyDescent="0.25">
      <c r="B13375" s="1"/>
      <c r="C13375" s="1"/>
      <c r="D13375" s="1"/>
      <c r="I13375" s="1"/>
      <c r="J13375" s="5"/>
      <c r="K13375" s="5"/>
      <c r="L13375" s="5"/>
      <c r="M13375" s="6"/>
      <c r="N13375" s="6"/>
      <c r="O13375" s="7"/>
      <c r="P13375" s="6"/>
      <c r="Q13375" s="6"/>
    </row>
    <row r="13376" spans="2:17" s="2" customFormat="1" x14ac:dyDescent="0.25">
      <c r="B13376" s="1"/>
      <c r="C13376" s="1"/>
      <c r="D13376" s="1"/>
      <c r="I13376" s="1"/>
      <c r="J13376" s="5"/>
      <c r="K13376" s="5"/>
      <c r="L13376" s="5"/>
      <c r="M13376" s="6"/>
      <c r="N13376" s="6"/>
      <c r="O13376" s="7"/>
      <c r="P13376" s="6"/>
      <c r="Q13376" s="6"/>
    </row>
    <row r="13377" spans="2:17" s="2" customFormat="1" x14ac:dyDescent="0.25">
      <c r="B13377" s="1"/>
      <c r="C13377" s="1"/>
      <c r="D13377" s="1"/>
      <c r="I13377" s="1"/>
      <c r="J13377" s="5"/>
      <c r="K13377" s="5"/>
      <c r="L13377" s="5"/>
      <c r="M13377" s="6"/>
      <c r="N13377" s="6"/>
      <c r="O13377" s="7"/>
      <c r="P13377" s="6"/>
      <c r="Q13377" s="6"/>
    </row>
    <row r="13378" spans="2:17" s="2" customFormat="1" x14ac:dyDescent="0.25">
      <c r="B13378" s="1"/>
      <c r="C13378" s="1"/>
      <c r="D13378" s="1"/>
      <c r="I13378" s="1"/>
      <c r="J13378" s="5"/>
      <c r="K13378" s="5"/>
      <c r="L13378" s="5"/>
      <c r="M13378" s="6"/>
      <c r="N13378" s="6"/>
      <c r="O13378" s="7"/>
      <c r="P13378" s="6"/>
      <c r="Q13378" s="6"/>
    </row>
    <row r="13379" spans="2:17" s="2" customFormat="1" x14ac:dyDescent="0.25">
      <c r="B13379" s="1"/>
      <c r="C13379" s="1"/>
      <c r="D13379" s="1"/>
      <c r="I13379" s="1"/>
      <c r="J13379" s="5"/>
      <c r="K13379" s="5"/>
      <c r="L13379" s="5"/>
      <c r="M13379" s="6"/>
      <c r="N13379" s="6"/>
      <c r="O13379" s="7"/>
      <c r="P13379" s="6"/>
      <c r="Q13379" s="6"/>
    </row>
    <row r="13380" spans="2:17" s="2" customFormat="1" x14ac:dyDescent="0.25">
      <c r="B13380" s="1"/>
      <c r="C13380" s="1"/>
      <c r="D13380" s="1"/>
      <c r="I13380" s="1"/>
      <c r="J13380" s="5"/>
      <c r="K13380" s="5"/>
      <c r="L13380" s="5"/>
      <c r="M13380" s="6"/>
      <c r="N13380" s="6"/>
      <c r="O13380" s="7"/>
      <c r="P13380" s="6"/>
      <c r="Q13380" s="6"/>
    </row>
    <row r="13381" spans="2:17" s="2" customFormat="1" x14ac:dyDescent="0.25">
      <c r="B13381" s="1"/>
      <c r="C13381" s="1"/>
      <c r="D13381" s="1"/>
      <c r="I13381" s="1"/>
      <c r="J13381" s="5"/>
      <c r="K13381" s="5"/>
      <c r="L13381" s="5"/>
      <c r="M13381" s="6"/>
      <c r="N13381" s="6"/>
      <c r="O13381" s="7"/>
      <c r="P13381" s="6"/>
      <c r="Q13381" s="6"/>
    </row>
    <row r="13382" spans="2:17" s="2" customFormat="1" x14ac:dyDescent="0.25">
      <c r="B13382" s="1"/>
      <c r="C13382" s="1"/>
      <c r="D13382" s="1"/>
      <c r="I13382" s="1"/>
      <c r="J13382" s="5"/>
      <c r="K13382" s="5"/>
      <c r="L13382" s="5"/>
      <c r="M13382" s="6"/>
      <c r="N13382" s="6"/>
      <c r="O13382" s="7"/>
      <c r="P13382" s="6"/>
      <c r="Q13382" s="6"/>
    </row>
    <row r="13383" spans="2:17" s="2" customFormat="1" x14ac:dyDescent="0.25">
      <c r="B13383" s="1"/>
      <c r="C13383" s="1"/>
      <c r="D13383" s="1"/>
      <c r="I13383" s="1"/>
      <c r="J13383" s="5"/>
      <c r="K13383" s="5"/>
      <c r="L13383" s="5"/>
      <c r="M13383" s="6"/>
      <c r="N13383" s="6"/>
      <c r="O13383" s="7"/>
      <c r="P13383" s="6"/>
      <c r="Q13383" s="6"/>
    </row>
    <row r="13384" spans="2:17" s="2" customFormat="1" x14ac:dyDescent="0.25">
      <c r="B13384" s="1"/>
      <c r="C13384" s="1"/>
      <c r="D13384" s="1"/>
      <c r="I13384" s="1"/>
      <c r="J13384" s="5"/>
      <c r="K13384" s="5"/>
      <c r="L13384" s="5"/>
      <c r="M13384" s="6"/>
      <c r="N13384" s="6"/>
      <c r="O13384" s="7"/>
      <c r="P13384" s="6"/>
      <c r="Q13384" s="6"/>
    </row>
    <row r="13385" spans="2:17" s="2" customFormat="1" x14ac:dyDescent="0.25">
      <c r="B13385" s="1"/>
      <c r="C13385" s="1"/>
      <c r="D13385" s="1"/>
      <c r="I13385" s="1"/>
      <c r="J13385" s="5"/>
      <c r="K13385" s="5"/>
      <c r="L13385" s="5"/>
      <c r="M13385" s="6"/>
      <c r="N13385" s="6"/>
      <c r="O13385" s="7"/>
      <c r="P13385" s="6"/>
      <c r="Q13385" s="6"/>
    </row>
    <row r="13386" spans="2:17" s="2" customFormat="1" x14ac:dyDescent="0.25">
      <c r="B13386" s="1"/>
      <c r="C13386" s="1"/>
      <c r="D13386" s="1"/>
      <c r="I13386" s="1"/>
      <c r="J13386" s="5"/>
      <c r="K13386" s="5"/>
      <c r="L13386" s="5"/>
      <c r="M13386" s="6"/>
      <c r="N13386" s="6"/>
      <c r="O13386" s="7"/>
      <c r="P13386" s="6"/>
      <c r="Q13386" s="6"/>
    </row>
    <row r="13387" spans="2:17" s="2" customFormat="1" x14ac:dyDescent="0.25">
      <c r="B13387" s="1"/>
      <c r="C13387" s="1"/>
      <c r="D13387" s="1"/>
      <c r="I13387" s="1"/>
      <c r="J13387" s="5"/>
      <c r="K13387" s="5"/>
      <c r="L13387" s="5"/>
      <c r="M13387" s="6"/>
      <c r="N13387" s="6"/>
      <c r="O13387" s="7"/>
      <c r="P13387" s="6"/>
      <c r="Q13387" s="6"/>
    </row>
    <row r="13388" spans="2:17" s="2" customFormat="1" x14ac:dyDescent="0.25">
      <c r="B13388" s="1"/>
      <c r="C13388" s="1"/>
      <c r="D13388" s="1"/>
      <c r="I13388" s="1"/>
      <c r="J13388" s="5"/>
      <c r="K13388" s="5"/>
      <c r="L13388" s="5"/>
      <c r="M13388" s="6"/>
      <c r="N13388" s="6"/>
      <c r="O13388" s="7"/>
      <c r="P13388" s="6"/>
      <c r="Q13388" s="6"/>
    </row>
    <row r="13389" spans="2:17" s="2" customFormat="1" x14ac:dyDescent="0.25">
      <c r="B13389" s="1"/>
      <c r="C13389" s="1"/>
      <c r="D13389" s="1"/>
      <c r="I13389" s="1"/>
      <c r="J13389" s="5"/>
      <c r="K13389" s="5"/>
      <c r="L13389" s="5"/>
      <c r="M13389" s="6"/>
      <c r="N13389" s="6"/>
      <c r="O13389" s="7"/>
      <c r="P13389" s="6"/>
      <c r="Q13389" s="6"/>
    </row>
    <row r="13390" spans="2:17" s="2" customFormat="1" x14ac:dyDescent="0.25">
      <c r="B13390" s="1"/>
      <c r="C13390" s="1"/>
      <c r="D13390" s="1"/>
      <c r="I13390" s="1"/>
      <c r="J13390" s="5"/>
      <c r="K13390" s="5"/>
      <c r="L13390" s="5"/>
      <c r="M13390" s="6"/>
      <c r="N13390" s="6"/>
      <c r="O13390" s="7"/>
      <c r="P13390" s="6"/>
      <c r="Q13390" s="6"/>
    </row>
    <row r="13391" spans="2:17" s="2" customFormat="1" x14ac:dyDescent="0.25">
      <c r="B13391" s="1"/>
      <c r="C13391" s="1"/>
      <c r="D13391" s="1"/>
      <c r="I13391" s="1"/>
      <c r="J13391" s="5"/>
      <c r="K13391" s="5"/>
      <c r="L13391" s="5"/>
      <c r="M13391" s="6"/>
      <c r="N13391" s="6"/>
      <c r="O13391" s="7"/>
      <c r="P13391" s="6"/>
      <c r="Q13391" s="6"/>
    </row>
    <row r="13392" spans="2:17" s="2" customFormat="1" x14ac:dyDescent="0.25">
      <c r="B13392" s="1"/>
      <c r="C13392" s="1"/>
      <c r="D13392" s="1"/>
      <c r="I13392" s="1"/>
      <c r="J13392" s="5"/>
      <c r="K13392" s="5"/>
      <c r="L13392" s="5"/>
      <c r="M13392" s="6"/>
      <c r="N13392" s="6"/>
      <c r="O13392" s="7"/>
      <c r="P13392" s="6"/>
      <c r="Q13392" s="6"/>
    </row>
    <row r="13393" spans="2:17" s="2" customFormat="1" x14ac:dyDescent="0.25">
      <c r="B13393" s="1"/>
      <c r="C13393" s="1"/>
      <c r="D13393" s="1"/>
      <c r="I13393" s="1"/>
      <c r="J13393" s="5"/>
      <c r="K13393" s="5"/>
      <c r="L13393" s="5"/>
      <c r="M13393" s="6"/>
      <c r="N13393" s="6"/>
      <c r="O13393" s="7"/>
      <c r="P13393" s="6"/>
      <c r="Q13393" s="6"/>
    </row>
    <row r="13394" spans="2:17" s="2" customFormat="1" x14ac:dyDescent="0.25">
      <c r="B13394" s="1"/>
      <c r="C13394" s="1"/>
      <c r="D13394" s="1"/>
      <c r="I13394" s="1"/>
      <c r="J13394" s="5"/>
      <c r="K13394" s="5"/>
      <c r="L13394" s="5"/>
      <c r="M13394" s="6"/>
      <c r="N13394" s="6"/>
      <c r="O13394" s="7"/>
      <c r="P13394" s="6"/>
      <c r="Q13394" s="6"/>
    </row>
    <row r="13395" spans="2:17" s="2" customFormat="1" x14ac:dyDescent="0.25">
      <c r="B13395" s="1"/>
      <c r="C13395" s="1"/>
      <c r="D13395" s="1"/>
      <c r="I13395" s="1"/>
      <c r="J13395" s="5"/>
      <c r="K13395" s="5"/>
      <c r="L13395" s="5"/>
      <c r="M13395" s="6"/>
      <c r="N13395" s="6"/>
      <c r="O13395" s="7"/>
      <c r="P13395" s="6"/>
      <c r="Q13395" s="6"/>
    </row>
    <row r="13396" spans="2:17" s="2" customFormat="1" x14ac:dyDescent="0.25">
      <c r="B13396" s="1"/>
      <c r="C13396" s="1"/>
      <c r="D13396" s="1"/>
      <c r="I13396" s="1"/>
      <c r="J13396" s="5"/>
      <c r="K13396" s="5"/>
      <c r="L13396" s="5"/>
      <c r="M13396" s="6"/>
      <c r="N13396" s="6"/>
      <c r="O13396" s="7"/>
      <c r="P13396" s="6"/>
      <c r="Q13396" s="6"/>
    </row>
    <row r="13397" spans="2:17" s="2" customFormat="1" x14ac:dyDescent="0.25">
      <c r="B13397" s="1"/>
      <c r="C13397" s="1"/>
      <c r="D13397" s="1"/>
      <c r="I13397" s="1"/>
      <c r="J13397" s="5"/>
      <c r="K13397" s="5"/>
      <c r="L13397" s="5"/>
      <c r="M13397" s="6"/>
      <c r="N13397" s="6"/>
      <c r="O13397" s="7"/>
      <c r="P13397" s="6"/>
      <c r="Q13397" s="6"/>
    </row>
    <row r="13398" spans="2:17" s="2" customFormat="1" x14ac:dyDescent="0.25">
      <c r="B13398" s="1"/>
      <c r="C13398" s="1"/>
      <c r="D13398" s="1"/>
      <c r="I13398" s="1"/>
      <c r="J13398" s="5"/>
      <c r="K13398" s="5"/>
      <c r="L13398" s="5"/>
      <c r="M13398" s="6"/>
      <c r="N13398" s="6"/>
      <c r="O13398" s="7"/>
      <c r="P13398" s="6"/>
      <c r="Q13398" s="6"/>
    </row>
    <row r="13399" spans="2:17" s="2" customFormat="1" x14ac:dyDescent="0.25">
      <c r="B13399" s="1"/>
      <c r="C13399" s="1"/>
      <c r="D13399" s="1"/>
      <c r="I13399" s="1"/>
      <c r="J13399" s="5"/>
      <c r="K13399" s="5"/>
      <c r="L13399" s="5"/>
      <c r="M13399" s="6"/>
      <c r="N13399" s="6"/>
      <c r="O13399" s="7"/>
      <c r="P13399" s="6"/>
      <c r="Q13399" s="6"/>
    </row>
    <row r="13400" spans="2:17" s="2" customFormat="1" x14ac:dyDescent="0.25">
      <c r="B13400" s="1"/>
      <c r="C13400" s="1"/>
      <c r="D13400" s="1"/>
      <c r="I13400" s="1"/>
      <c r="J13400" s="5"/>
      <c r="K13400" s="5"/>
      <c r="L13400" s="5"/>
      <c r="M13400" s="6"/>
      <c r="N13400" s="6"/>
      <c r="O13400" s="7"/>
      <c r="P13400" s="6"/>
      <c r="Q13400" s="6"/>
    </row>
    <row r="13401" spans="2:17" s="2" customFormat="1" x14ac:dyDescent="0.25">
      <c r="B13401" s="1"/>
      <c r="C13401" s="1"/>
      <c r="D13401" s="1"/>
      <c r="I13401" s="1"/>
      <c r="J13401" s="5"/>
      <c r="K13401" s="5"/>
      <c r="L13401" s="5"/>
      <c r="M13401" s="6"/>
      <c r="N13401" s="6"/>
      <c r="O13401" s="7"/>
      <c r="P13401" s="6"/>
      <c r="Q13401" s="6"/>
    </row>
    <row r="13402" spans="2:17" s="2" customFormat="1" x14ac:dyDescent="0.25">
      <c r="B13402" s="1"/>
      <c r="C13402" s="1"/>
      <c r="D13402" s="1"/>
      <c r="I13402" s="1"/>
      <c r="J13402" s="5"/>
      <c r="K13402" s="5"/>
      <c r="L13402" s="5"/>
      <c r="M13402" s="6"/>
      <c r="N13402" s="6"/>
      <c r="O13402" s="7"/>
      <c r="P13402" s="6"/>
      <c r="Q13402" s="6"/>
    </row>
    <row r="13403" spans="2:17" s="2" customFormat="1" x14ac:dyDescent="0.25">
      <c r="B13403" s="1"/>
      <c r="C13403" s="1"/>
      <c r="D13403" s="1"/>
      <c r="I13403" s="1"/>
      <c r="J13403" s="5"/>
      <c r="K13403" s="5"/>
      <c r="L13403" s="5"/>
      <c r="M13403" s="6"/>
      <c r="N13403" s="6"/>
      <c r="O13403" s="7"/>
      <c r="P13403" s="6"/>
      <c r="Q13403" s="6"/>
    </row>
    <row r="13404" spans="2:17" s="2" customFormat="1" x14ac:dyDescent="0.25">
      <c r="B13404" s="1"/>
      <c r="C13404" s="1"/>
      <c r="D13404" s="1"/>
      <c r="I13404" s="1"/>
      <c r="J13404" s="5"/>
      <c r="K13404" s="5"/>
      <c r="L13404" s="5"/>
      <c r="M13404" s="6"/>
      <c r="N13404" s="6"/>
      <c r="O13404" s="7"/>
      <c r="P13404" s="6"/>
      <c r="Q13404" s="6"/>
    </row>
    <row r="13405" spans="2:17" s="2" customFormat="1" x14ac:dyDescent="0.25">
      <c r="B13405" s="1"/>
      <c r="C13405" s="1"/>
      <c r="D13405" s="1"/>
      <c r="I13405" s="1"/>
      <c r="J13405" s="5"/>
      <c r="K13405" s="5"/>
      <c r="L13405" s="5"/>
      <c r="M13405" s="6"/>
      <c r="N13405" s="6"/>
      <c r="O13405" s="7"/>
      <c r="P13405" s="6"/>
      <c r="Q13405" s="6"/>
    </row>
    <row r="13406" spans="2:17" s="2" customFormat="1" x14ac:dyDescent="0.25">
      <c r="B13406" s="1"/>
      <c r="C13406" s="1"/>
      <c r="D13406" s="1"/>
      <c r="I13406" s="1"/>
      <c r="J13406" s="5"/>
      <c r="K13406" s="5"/>
      <c r="L13406" s="5"/>
      <c r="M13406" s="6"/>
      <c r="N13406" s="6"/>
      <c r="O13406" s="7"/>
      <c r="P13406" s="6"/>
      <c r="Q13406" s="6"/>
    </row>
    <row r="13407" spans="2:17" s="2" customFormat="1" x14ac:dyDescent="0.25">
      <c r="B13407" s="1"/>
      <c r="C13407" s="1"/>
      <c r="D13407" s="1"/>
      <c r="I13407" s="1"/>
      <c r="J13407" s="5"/>
      <c r="K13407" s="5"/>
      <c r="L13407" s="5"/>
      <c r="M13407" s="6"/>
      <c r="N13407" s="6"/>
      <c r="O13407" s="7"/>
      <c r="P13407" s="6"/>
      <c r="Q13407" s="6"/>
    </row>
    <row r="13408" spans="2:17" s="2" customFormat="1" x14ac:dyDescent="0.25">
      <c r="B13408" s="1"/>
      <c r="C13408" s="1"/>
      <c r="D13408" s="1"/>
      <c r="I13408" s="1"/>
      <c r="J13408" s="5"/>
      <c r="K13408" s="5"/>
      <c r="L13408" s="5"/>
      <c r="M13408" s="6"/>
      <c r="N13408" s="6"/>
      <c r="O13408" s="7"/>
      <c r="P13408" s="6"/>
      <c r="Q13408" s="6"/>
    </row>
    <row r="13409" spans="2:17" s="2" customFormat="1" x14ac:dyDescent="0.25">
      <c r="B13409" s="1"/>
      <c r="C13409" s="1"/>
      <c r="D13409" s="1"/>
      <c r="I13409" s="1"/>
      <c r="J13409" s="5"/>
      <c r="K13409" s="5"/>
      <c r="L13409" s="5"/>
      <c r="M13409" s="6"/>
      <c r="N13409" s="6"/>
      <c r="O13409" s="7"/>
      <c r="P13409" s="6"/>
      <c r="Q13409" s="6"/>
    </row>
    <row r="13410" spans="2:17" s="2" customFormat="1" x14ac:dyDescent="0.25">
      <c r="B13410" s="1"/>
      <c r="C13410" s="1"/>
      <c r="D13410" s="1"/>
      <c r="I13410" s="1"/>
      <c r="J13410" s="5"/>
      <c r="K13410" s="5"/>
      <c r="L13410" s="5"/>
      <c r="M13410" s="6"/>
      <c r="N13410" s="6"/>
      <c r="O13410" s="7"/>
      <c r="P13410" s="6"/>
      <c r="Q13410" s="6"/>
    </row>
    <row r="13411" spans="2:17" s="2" customFormat="1" x14ac:dyDescent="0.25">
      <c r="B13411" s="1"/>
      <c r="C13411" s="1"/>
      <c r="D13411" s="1"/>
      <c r="I13411" s="1"/>
      <c r="J13411" s="5"/>
      <c r="K13411" s="5"/>
      <c r="L13411" s="5"/>
      <c r="M13411" s="6"/>
      <c r="N13411" s="6"/>
      <c r="O13411" s="7"/>
      <c r="P13411" s="6"/>
      <c r="Q13411" s="6"/>
    </row>
    <row r="13412" spans="2:17" s="2" customFormat="1" x14ac:dyDescent="0.25">
      <c r="B13412" s="1"/>
      <c r="C13412" s="1"/>
      <c r="D13412" s="1"/>
      <c r="I13412" s="1"/>
      <c r="J13412" s="5"/>
      <c r="K13412" s="5"/>
      <c r="L13412" s="5"/>
      <c r="M13412" s="6"/>
      <c r="N13412" s="6"/>
      <c r="O13412" s="7"/>
      <c r="P13412" s="6"/>
      <c r="Q13412" s="6"/>
    </row>
    <row r="13413" spans="2:17" s="2" customFormat="1" x14ac:dyDescent="0.25">
      <c r="B13413" s="1"/>
      <c r="C13413" s="1"/>
      <c r="D13413" s="1"/>
      <c r="I13413" s="1"/>
      <c r="J13413" s="5"/>
      <c r="K13413" s="5"/>
      <c r="L13413" s="5"/>
      <c r="M13413" s="6"/>
      <c r="N13413" s="6"/>
      <c r="O13413" s="7"/>
      <c r="P13413" s="6"/>
      <c r="Q13413" s="6"/>
    </row>
    <row r="13414" spans="2:17" s="2" customFormat="1" x14ac:dyDescent="0.25">
      <c r="B13414" s="1"/>
      <c r="C13414" s="1"/>
      <c r="D13414" s="1"/>
      <c r="I13414" s="1"/>
      <c r="J13414" s="5"/>
      <c r="K13414" s="5"/>
      <c r="L13414" s="5"/>
      <c r="M13414" s="6"/>
      <c r="N13414" s="6"/>
      <c r="O13414" s="7"/>
      <c r="P13414" s="6"/>
      <c r="Q13414" s="6"/>
    </row>
    <row r="13415" spans="2:17" s="2" customFormat="1" x14ac:dyDescent="0.25">
      <c r="B13415" s="1"/>
      <c r="C13415" s="1"/>
      <c r="D13415" s="1"/>
      <c r="I13415" s="1"/>
      <c r="J13415" s="5"/>
      <c r="K13415" s="5"/>
      <c r="L13415" s="5"/>
      <c r="M13415" s="6"/>
      <c r="N13415" s="6"/>
      <c r="O13415" s="7"/>
      <c r="P13415" s="6"/>
      <c r="Q13415" s="6"/>
    </row>
    <row r="13416" spans="2:17" s="2" customFormat="1" x14ac:dyDescent="0.25">
      <c r="B13416" s="1"/>
      <c r="C13416" s="1"/>
      <c r="D13416" s="1"/>
      <c r="I13416" s="1"/>
      <c r="J13416" s="5"/>
      <c r="K13416" s="5"/>
      <c r="L13416" s="5"/>
      <c r="M13416" s="6"/>
      <c r="N13416" s="6"/>
      <c r="O13416" s="7"/>
      <c r="P13416" s="6"/>
      <c r="Q13416" s="6"/>
    </row>
    <row r="13417" spans="2:17" s="2" customFormat="1" x14ac:dyDescent="0.25">
      <c r="B13417" s="1"/>
      <c r="C13417" s="1"/>
      <c r="D13417" s="1"/>
      <c r="I13417" s="1"/>
      <c r="J13417" s="5"/>
      <c r="K13417" s="5"/>
      <c r="L13417" s="5"/>
      <c r="M13417" s="6"/>
      <c r="N13417" s="6"/>
      <c r="O13417" s="7"/>
      <c r="P13417" s="6"/>
      <c r="Q13417" s="6"/>
    </row>
    <row r="13418" spans="2:17" s="2" customFormat="1" x14ac:dyDescent="0.25">
      <c r="B13418" s="1"/>
      <c r="C13418" s="1"/>
      <c r="D13418" s="1"/>
      <c r="I13418" s="1"/>
      <c r="J13418" s="5"/>
      <c r="K13418" s="5"/>
      <c r="L13418" s="5"/>
      <c r="M13418" s="6"/>
      <c r="N13418" s="6"/>
      <c r="O13418" s="7"/>
      <c r="P13418" s="6"/>
      <c r="Q13418" s="6"/>
    </row>
    <row r="13419" spans="2:17" s="2" customFormat="1" x14ac:dyDescent="0.25">
      <c r="B13419" s="1"/>
      <c r="C13419" s="1"/>
      <c r="D13419" s="1"/>
      <c r="I13419" s="1"/>
      <c r="J13419" s="5"/>
      <c r="K13419" s="5"/>
      <c r="L13419" s="5"/>
      <c r="M13419" s="6"/>
      <c r="N13419" s="6"/>
      <c r="O13419" s="7"/>
      <c r="P13419" s="6"/>
      <c r="Q13419" s="6"/>
    </row>
    <row r="13420" spans="2:17" s="2" customFormat="1" x14ac:dyDescent="0.25">
      <c r="B13420" s="1"/>
      <c r="C13420" s="1"/>
      <c r="D13420" s="1"/>
      <c r="I13420" s="1"/>
      <c r="J13420" s="5"/>
      <c r="K13420" s="5"/>
      <c r="L13420" s="5"/>
      <c r="M13420" s="6"/>
      <c r="N13420" s="6"/>
      <c r="O13420" s="7"/>
      <c r="P13420" s="6"/>
      <c r="Q13420" s="6"/>
    </row>
    <row r="13421" spans="2:17" s="2" customFormat="1" x14ac:dyDescent="0.25">
      <c r="B13421" s="1"/>
      <c r="C13421" s="1"/>
      <c r="D13421" s="1"/>
      <c r="I13421" s="1"/>
      <c r="J13421" s="5"/>
      <c r="K13421" s="5"/>
      <c r="L13421" s="5"/>
      <c r="M13421" s="6"/>
      <c r="N13421" s="6"/>
      <c r="O13421" s="7"/>
      <c r="P13421" s="6"/>
      <c r="Q13421" s="6"/>
    </row>
    <row r="13422" spans="2:17" s="2" customFormat="1" x14ac:dyDescent="0.25">
      <c r="B13422" s="1"/>
      <c r="C13422" s="1"/>
      <c r="D13422" s="1"/>
      <c r="I13422" s="1"/>
      <c r="J13422" s="5"/>
      <c r="K13422" s="5"/>
      <c r="L13422" s="5"/>
      <c r="M13422" s="6"/>
      <c r="N13422" s="6"/>
      <c r="O13422" s="7"/>
      <c r="P13422" s="6"/>
      <c r="Q13422" s="6"/>
    </row>
    <row r="13423" spans="2:17" s="2" customFormat="1" x14ac:dyDescent="0.25">
      <c r="B13423" s="1"/>
      <c r="C13423" s="1"/>
      <c r="D13423" s="1"/>
      <c r="I13423" s="1"/>
      <c r="J13423" s="5"/>
      <c r="K13423" s="5"/>
      <c r="L13423" s="5"/>
      <c r="M13423" s="6"/>
      <c r="N13423" s="6"/>
      <c r="O13423" s="7"/>
      <c r="P13423" s="6"/>
      <c r="Q13423" s="6"/>
    </row>
    <row r="13424" spans="2:17" s="2" customFormat="1" x14ac:dyDescent="0.25">
      <c r="B13424" s="1"/>
      <c r="C13424" s="1"/>
      <c r="D13424" s="1"/>
      <c r="I13424" s="1"/>
      <c r="J13424" s="5"/>
      <c r="K13424" s="5"/>
      <c r="L13424" s="5"/>
      <c r="M13424" s="6"/>
      <c r="N13424" s="6"/>
      <c r="O13424" s="7"/>
      <c r="P13424" s="6"/>
      <c r="Q13424" s="6"/>
    </row>
    <row r="13425" spans="2:17" s="2" customFormat="1" x14ac:dyDescent="0.25">
      <c r="B13425" s="1"/>
      <c r="C13425" s="1"/>
      <c r="D13425" s="1"/>
      <c r="I13425" s="1"/>
      <c r="J13425" s="5"/>
      <c r="K13425" s="5"/>
      <c r="L13425" s="5"/>
      <c r="M13425" s="6"/>
      <c r="N13425" s="6"/>
      <c r="O13425" s="7"/>
      <c r="P13425" s="6"/>
      <c r="Q13425" s="6"/>
    </row>
    <row r="13426" spans="2:17" s="2" customFormat="1" x14ac:dyDescent="0.25">
      <c r="B13426" s="1"/>
      <c r="C13426" s="1"/>
      <c r="D13426" s="1"/>
      <c r="I13426" s="1"/>
      <c r="J13426" s="5"/>
      <c r="K13426" s="5"/>
      <c r="L13426" s="5"/>
      <c r="M13426" s="6"/>
      <c r="N13426" s="6"/>
      <c r="O13426" s="7"/>
      <c r="P13426" s="6"/>
      <c r="Q13426" s="6"/>
    </row>
    <row r="13427" spans="2:17" s="2" customFormat="1" x14ac:dyDescent="0.25">
      <c r="B13427" s="1"/>
      <c r="C13427" s="1"/>
      <c r="D13427" s="1"/>
      <c r="I13427" s="1"/>
      <c r="J13427" s="5"/>
      <c r="K13427" s="5"/>
      <c r="L13427" s="5"/>
      <c r="M13427" s="6"/>
      <c r="N13427" s="6"/>
      <c r="O13427" s="7"/>
      <c r="P13427" s="6"/>
      <c r="Q13427" s="6"/>
    </row>
    <row r="13428" spans="2:17" s="2" customFormat="1" x14ac:dyDescent="0.25">
      <c r="B13428" s="1"/>
      <c r="C13428" s="1"/>
      <c r="D13428" s="1"/>
      <c r="I13428" s="1"/>
      <c r="J13428" s="5"/>
      <c r="K13428" s="5"/>
      <c r="L13428" s="5"/>
      <c r="M13428" s="6"/>
      <c r="N13428" s="6"/>
      <c r="O13428" s="7"/>
      <c r="P13428" s="6"/>
      <c r="Q13428" s="6"/>
    </row>
    <row r="13429" spans="2:17" s="2" customFormat="1" x14ac:dyDescent="0.25">
      <c r="B13429" s="1"/>
      <c r="C13429" s="1"/>
      <c r="D13429" s="1"/>
      <c r="I13429" s="1"/>
      <c r="J13429" s="5"/>
      <c r="K13429" s="5"/>
      <c r="L13429" s="5"/>
      <c r="M13429" s="6"/>
      <c r="N13429" s="6"/>
      <c r="O13429" s="7"/>
      <c r="P13429" s="6"/>
      <c r="Q13429" s="6"/>
    </row>
    <row r="13430" spans="2:17" s="2" customFormat="1" x14ac:dyDescent="0.25">
      <c r="B13430" s="1"/>
      <c r="C13430" s="1"/>
      <c r="D13430" s="1"/>
      <c r="I13430" s="1"/>
      <c r="J13430" s="5"/>
      <c r="K13430" s="5"/>
      <c r="L13430" s="5"/>
      <c r="M13430" s="6"/>
      <c r="N13430" s="6"/>
      <c r="O13430" s="7"/>
      <c r="P13430" s="6"/>
      <c r="Q13430" s="6"/>
    </row>
    <row r="13431" spans="2:17" s="2" customFormat="1" x14ac:dyDescent="0.25">
      <c r="B13431" s="1"/>
      <c r="C13431" s="1"/>
      <c r="D13431" s="1"/>
      <c r="I13431" s="1"/>
      <c r="J13431" s="5"/>
      <c r="K13431" s="5"/>
      <c r="L13431" s="5"/>
      <c r="M13431" s="6"/>
      <c r="N13431" s="6"/>
      <c r="O13431" s="7"/>
      <c r="P13431" s="6"/>
      <c r="Q13431" s="6"/>
    </row>
    <row r="13432" spans="2:17" s="2" customFormat="1" x14ac:dyDescent="0.25">
      <c r="B13432" s="1"/>
      <c r="C13432" s="1"/>
      <c r="D13432" s="1"/>
      <c r="I13432" s="1"/>
      <c r="J13432" s="5"/>
      <c r="K13432" s="5"/>
      <c r="L13432" s="5"/>
      <c r="M13432" s="6"/>
      <c r="N13432" s="6"/>
      <c r="O13432" s="7"/>
      <c r="P13432" s="6"/>
      <c r="Q13432" s="6"/>
    </row>
    <row r="13433" spans="2:17" s="2" customFormat="1" x14ac:dyDescent="0.25">
      <c r="B13433" s="1"/>
      <c r="C13433" s="1"/>
      <c r="D13433" s="1"/>
      <c r="I13433" s="1"/>
      <c r="J13433" s="5"/>
      <c r="K13433" s="5"/>
      <c r="L13433" s="5"/>
      <c r="M13433" s="6"/>
      <c r="N13433" s="6"/>
      <c r="O13433" s="7"/>
      <c r="P13433" s="6"/>
      <c r="Q13433" s="6"/>
    </row>
    <row r="13434" spans="2:17" s="2" customFormat="1" x14ac:dyDescent="0.25">
      <c r="B13434" s="1"/>
      <c r="C13434" s="1"/>
      <c r="D13434" s="1"/>
      <c r="I13434" s="1"/>
      <c r="J13434" s="5"/>
      <c r="K13434" s="5"/>
      <c r="L13434" s="5"/>
      <c r="M13434" s="6"/>
      <c r="N13434" s="6"/>
      <c r="O13434" s="7"/>
      <c r="P13434" s="6"/>
      <c r="Q13434" s="6"/>
    </row>
    <row r="13435" spans="2:17" s="2" customFormat="1" x14ac:dyDescent="0.25">
      <c r="B13435" s="1"/>
      <c r="C13435" s="1"/>
      <c r="D13435" s="1"/>
      <c r="I13435" s="1"/>
      <c r="J13435" s="5"/>
      <c r="K13435" s="5"/>
      <c r="L13435" s="5"/>
      <c r="M13435" s="6"/>
      <c r="N13435" s="6"/>
      <c r="O13435" s="7"/>
      <c r="P13435" s="6"/>
      <c r="Q13435" s="6"/>
    </row>
    <row r="13436" spans="2:17" s="2" customFormat="1" x14ac:dyDescent="0.25">
      <c r="B13436" s="1"/>
      <c r="C13436" s="1"/>
      <c r="D13436" s="1"/>
      <c r="I13436" s="1"/>
      <c r="J13436" s="5"/>
      <c r="K13436" s="5"/>
      <c r="L13436" s="5"/>
      <c r="M13436" s="6"/>
      <c r="N13436" s="6"/>
      <c r="O13436" s="7"/>
      <c r="P13436" s="6"/>
      <c r="Q13436" s="6"/>
    </row>
    <row r="13437" spans="2:17" s="2" customFormat="1" x14ac:dyDescent="0.25">
      <c r="B13437" s="1"/>
      <c r="C13437" s="1"/>
      <c r="D13437" s="1"/>
      <c r="I13437" s="1"/>
      <c r="J13437" s="5"/>
      <c r="K13437" s="5"/>
      <c r="L13437" s="5"/>
      <c r="M13437" s="6"/>
      <c r="N13437" s="6"/>
      <c r="O13437" s="7"/>
      <c r="P13437" s="6"/>
      <c r="Q13437" s="6"/>
    </row>
    <row r="13438" spans="2:17" s="2" customFormat="1" x14ac:dyDescent="0.25">
      <c r="B13438" s="1"/>
      <c r="C13438" s="1"/>
      <c r="D13438" s="1"/>
      <c r="I13438" s="1"/>
      <c r="J13438" s="5"/>
      <c r="K13438" s="5"/>
      <c r="L13438" s="5"/>
      <c r="M13438" s="6"/>
      <c r="N13438" s="6"/>
      <c r="O13438" s="7"/>
      <c r="P13438" s="6"/>
      <c r="Q13438" s="6"/>
    </row>
    <row r="13439" spans="2:17" s="2" customFormat="1" x14ac:dyDescent="0.25">
      <c r="B13439" s="1"/>
      <c r="C13439" s="1"/>
      <c r="D13439" s="1"/>
      <c r="I13439" s="1"/>
      <c r="J13439" s="5"/>
      <c r="K13439" s="5"/>
      <c r="L13439" s="5"/>
      <c r="M13439" s="6"/>
      <c r="N13439" s="6"/>
      <c r="O13439" s="7"/>
      <c r="P13439" s="6"/>
      <c r="Q13439" s="6"/>
    </row>
    <row r="13440" spans="2:17" s="2" customFormat="1" x14ac:dyDescent="0.25">
      <c r="B13440" s="1"/>
      <c r="C13440" s="1"/>
      <c r="D13440" s="1"/>
      <c r="I13440" s="1"/>
      <c r="J13440" s="5"/>
      <c r="K13440" s="5"/>
      <c r="L13440" s="5"/>
      <c r="M13440" s="6"/>
      <c r="N13440" s="6"/>
      <c r="O13440" s="7"/>
      <c r="P13440" s="6"/>
      <c r="Q13440" s="6"/>
    </row>
    <row r="13441" spans="2:17" s="2" customFormat="1" x14ac:dyDescent="0.25">
      <c r="B13441" s="1"/>
      <c r="C13441" s="1"/>
      <c r="D13441" s="1"/>
      <c r="I13441" s="1"/>
      <c r="J13441" s="5"/>
      <c r="K13441" s="5"/>
      <c r="L13441" s="5"/>
      <c r="M13441" s="6"/>
      <c r="N13441" s="6"/>
      <c r="O13441" s="7"/>
      <c r="P13441" s="6"/>
      <c r="Q13441" s="6"/>
    </row>
    <row r="13442" spans="2:17" s="2" customFormat="1" x14ac:dyDescent="0.25">
      <c r="B13442" s="1"/>
      <c r="C13442" s="1"/>
      <c r="D13442" s="1"/>
      <c r="I13442" s="1"/>
      <c r="J13442" s="5"/>
      <c r="K13442" s="5"/>
      <c r="L13442" s="5"/>
      <c r="M13442" s="6"/>
      <c r="N13442" s="6"/>
      <c r="O13442" s="7"/>
      <c r="P13442" s="6"/>
      <c r="Q13442" s="6"/>
    </row>
    <row r="13443" spans="2:17" s="2" customFormat="1" x14ac:dyDescent="0.25">
      <c r="B13443" s="1"/>
      <c r="C13443" s="1"/>
      <c r="D13443" s="1"/>
      <c r="I13443" s="1"/>
      <c r="J13443" s="5"/>
      <c r="K13443" s="5"/>
      <c r="L13443" s="5"/>
      <c r="M13443" s="6"/>
      <c r="N13443" s="6"/>
      <c r="O13443" s="7"/>
      <c r="P13443" s="6"/>
      <c r="Q13443" s="6"/>
    </row>
    <row r="13444" spans="2:17" s="2" customFormat="1" x14ac:dyDescent="0.25">
      <c r="B13444" s="1"/>
      <c r="C13444" s="1"/>
      <c r="D13444" s="1"/>
      <c r="I13444" s="1"/>
      <c r="J13444" s="5"/>
      <c r="K13444" s="5"/>
      <c r="L13444" s="5"/>
      <c r="M13444" s="6"/>
      <c r="N13444" s="6"/>
      <c r="O13444" s="7"/>
      <c r="P13444" s="6"/>
      <c r="Q13444" s="6"/>
    </row>
    <row r="13445" spans="2:17" s="2" customFormat="1" x14ac:dyDescent="0.25">
      <c r="B13445" s="1"/>
      <c r="C13445" s="1"/>
      <c r="D13445" s="1"/>
      <c r="I13445" s="1"/>
      <c r="J13445" s="5"/>
      <c r="K13445" s="5"/>
      <c r="L13445" s="5"/>
      <c r="M13445" s="6"/>
      <c r="N13445" s="6"/>
      <c r="O13445" s="7"/>
      <c r="P13445" s="6"/>
      <c r="Q13445" s="6"/>
    </row>
    <row r="13446" spans="2:17" s="2" customFormat="1" x14ac:dyDescent="0.25">
      <c r="B13446" s="1"/>
      <c r="C13446" s="1"/>
      <c r="D13446" s="1"/>
      <c r="I13446" s="1"/>
      <c r="J13446" s="5"/>
      <c r="K13446" s="5"/>
      <c r="L13446" s="5"/>
      <c r="M13446" s="6"/>
      <c r="N13446" s="6"/>
      <c r="O13446" s="7"/>
      <c r="P13446" s="6"/>
      <c r="Q13446" s="6"/>
    </row>
    <row r="13447" spans="2:17" s="2" customFormat="1" x14ac:dyDescent="0.25">
      <c r="B13447" s="1"/>
      <c r="C13447" s="1"/>
      <c r="D13447" s="1"/>
      <c r="I13447" s="1"/>
      <c r="J13447" s="5"/>
      <c r="K13447" s="5"/>
      <c r="L13447" s="5"/>
      <c r="M13447" s="6"/>
      <c r="N13447" s="6"/>
      <c r="O13447" s="7"/>
      <c r="P13447" s="6"/>
      <c r="Q13447" s="6"/>
    </row>
    <row r="13448" spans="2:17" s="2" customFormat="1" x14ac:dyDescent="0.25">
      <c r="B13448" s="1"/>
      <c r="C13448" s="1"/>
      <c r="D13448" s="1"/>
      <c r="I13448" s="1"/>
      <c r="J13448" s="5"/>
      <c r="K13448" s="5"/>
      <c r="L13448" s="5"/>
      <c r="M13448" s="6"/>
      <c r="N13448" s="6"/>
      <c r="O13448" s="7"/>
      <c r="P13448" s="6"/>
      <c r="Q13448" s="6"/>
    </row>
    <row r="13449" spans="2:17" s="2" customFormat="1" x14ac:dyDescent="0.25">
      <c r="B13449" s="1"/>
      <c r="C13449" s="1"/>
      <c r="D13449" s="1"/>
      <c r="I13449" s="1"/>
      <c r="J13449" s="5"/>
      <c r="K13449" s="5"/>
      <c r="L13449" s="5"/>
      <c r="M13449" s="6"/>
      <c r="N13449" s="6"/>
      <c r="O13449" s="7"/>
      <c r="P13449" s="6"/>
      <c r="Q13449" s="6"/>
    </row>
    <row r="13450" spans="2:17" s="2" customFormat="1" x14ac:dyDescent="0.25">
      <c r="B13450" s="1"/>
      <c r="C13450" s="1"/>
      <c r="D13450" s="1"/>
      <c r="I13450" s="1"/>
      <c r="J13450" s="5"/>
      <c r="K13450" s="5"/>
      <c r="L13450" s="5"/>
      <c r="M13450" s="6"/>
      <c r="N13450" s="6"/>
      <c r="O13450" s="7"/>
      <c r="P13450" s="6"/>
      <c r="Q13450" s="6"/>
    </row>
    <row r="13451" spans="2:17" s="2" customFormat="1" x14ac:dyDescent="0.25">
      <c r="B13451" s="1"/>
      <c r="C13451" s="1"/>
      <c r="D13451" s="1"/>
      <c r="I13451" s="1"/>
      <c r="J13451" s="5"/>
      <c r="K13451" s="5"/>
      <c r="L13451" s="5"/>
      <c r="M13451" s="6"/>
      <c r="N13451" s="6"/>
      <c r="O13451" s="7"/>
      <c r="P13451" s="6"/>
      <c r="Q13451" s="6"/>
    </row>
    <row r="13452" spans="2:17" s="2" customFormat="1" x14ac:dyDescent="0.25">
      <c r="B13452" s="1"/>
      <c r="C13452" s="1"/>
      <c r="D13452" s="1"/>
      <c r="I13452" s="1"/>
      <c r="J13452" s="5"/>
      <c r="K13452" s="5"/>
      <c r="L13452" s="5"/>
      <c r="M13452" s="6"/>
      <c r="N13452" s="6"/>
      <c r="O13452" s="7"/>
      <c r="P13452" s="6"/>
      <c r="Q13452" s="6"/>
    </row>
    <row r="13453" spans="2:17" s="2" customFormat="1" x14ac:dyDescent="0.25">
      <c r="B13453" s="1"/>
      <c r="C13453" s="1"/>
      <c r="D13453" s="1"/>
      <c r="I13453" s="1"/>
      <c r="J13453" s="5"/>
      <c r="K13453" s="5"/>
      <c r="L13453" s="5"/>
      <c r="M13453" s="6"/>
      <c r="N13453" s="6"/>
      <c r="O13453" s="7"/>
      <c r="P13453" s="6"/>
      <c r="Q13453" s="6"/>
    </row>
    <row r="13454" spans="2:17" s="2" customFormat="1" x14ac:dyDescent="0.25">
      <c r="B13454" s="1"/>
      <c r="C13454" s="1"/>
      <c r="D13454" s="1"/>
      <c r="I13454" s="1"/>
      <c r="J13454" s="5"/>
      <c r="K13454" s="5"/>
      <c r="L13454" s="5"/>
      <c r="M13454" s="6"/>
      <c r="N13454" s="6"/>
      <c r="O13454" s="7"/>
      <c r="P13454" s="6"/>
      <c r="Q13454" s="6"/>
    </row>
    <row r="13455" spans="2:17" s="2" customFormat="1" x14ac:dyDescent="0.25">
      <c r="B13455" s="1"/>
      <c r="C13455" s="1"/>
      <c r="D13455" s="1"/>
      <c r="I13455" s="1"/>
      <c r="J13455" s="5"/>
      <c r="K13455" s="5"/>
      <c r="L13455" s="5"/>
      <c r="M13455" s="6"/>
      <c r="N13455" s="6"/>
      <c r="O13455" s="7"/>
      <c r="P13455" s="6"/>
      <c r="Q13455" s="6"/>
    </row>
    <row r="13456" spans="2:17" s="2" customFormat="1" x14ac:dyDescent="0.25">
      <c r="B13456" s="1"/>
      <c r="C13456" s="1"/>
      <c r="D13456" s="1"/>
      <c r="I13456" s="1"/>
      <c r="J13456" s="5"/>
      <c r="K13456" s="5"/>
      <c r="L13456" s="5"/>
      <c r="M13456" s="6"/>
      <c r="N13456" s="6"/>
      <c r="O13456" s="7"/>
      <c r="P13456" s="6"/>
      <c r="Q13456" s="6"/>
    </row>
    <row r="13457" spans="2:17" s="2" customFormat="1" x14ac:dyDescent="0.25">
      <c r="B13457" s="1"/>
      <c r="C13457" s="1"/>
      <c r="D13457" s="1"/>
      <c r="I13457" s="1"/>
      <c r="J13457" s="5"/>
      <c r="K13457" s="5"/>
      <c r="L13457" s="5"/>
      <c r="M13457" s="6"/>
      <c r="N13457" s="6"/>
      <c r="O13457" s="7"/>
      <c r="P13457" s="6"/>
      <c r="Q13457" s="6"/>
    </row>
    <row r="13458" spans="2:17" s="2" customFormat="1" x14ac:dyDescent="0.25">
      <c r="B13458" s="1"/>
      <c r="C13458" s="1"/>
      <c r="D13458" s="1"/>
      <c r="I13458" s="1"/>
      <c r="J13458" s="5"/>
      <c r="K13458" s="5"/>
      <c r="L13458" s="5"/>
      <c r="M13458" s="6"/>
      <c r="N13458" s="6"/>
      <c r="O13458" s="7"/>
      <c r="P13458" s="6"/>
      <c r="Q13458" s="6"/>
    </row>
    <row r="13459" spans="2:17" s="2" customFormat="1" x14ac:dyDescent="0.25">
      <c r="B13459" s="1"/>
      <c r="C13459" s="1"/>
      <c r="D13459" s="1"/>
      <c r="I13459" s="1"/>
      <c r="J13459" s="5"/>
      <c r="K13459" s="5"/>
      <c r="L13459" s="5"/>
      <c r="M13459" s="6"/>
      <c r="N13459" s="6"/>
      <c r="O13459" s="7"/>
      <c r="P13459" s="6"/>
      <c r="Q13459" s="6"/>
    </row>
    <row r="13460" spans="2:17" s="2" customFormat="1" x14ac:dyDescent="0.25">
      <c r="B13460" s="1"/>
      <c r="C13460" s="1"/>
      <c r="D13460" s="1"/>
      <c r="I13460" s="1"/>
      <c r="J13460" s="5"/>
      <c r="K13460" s="5"/>
      <c r="L13460" s="5"/>
      <c r="M13460" s="6"/>
      <c r="N13460" s="6"/>
      <c r="O13460" s="7"/>
      <c r="P13460" s="6"/>
      <c r="Q13460" s="6"/>
    </row>
    <row r="13461" spans="2:17" s="2" customFormat="1" x14ac:dyDescent="0.25">
      <c r="B13461" s="1"/>
      <c r="C13461" s="1"/>
      <c r="D13461" s="1"/>
      <c r="I13461" s="1"/>
      <c r="J13461" s="5"/>
      <c r="K13461" s="5"/>
      <c r="L13461" s="5"/>
      <c r="M13461" s="6"/>
      <c r="N13461" s="6"/>
      <c r="O13461" s="7"/>
      <c r="P13461" s="6"/>
      <c r="Q13461" s="6"/>
    </row>
    <row r="13462" spans="2:17" s="2" customFormat="1" x14ac:dyDescent="0.25">
      <c r="B13462" s="1"/>
      <c r="C13462" s="1"/>
      <c r="D13462" s="1"/>
      <c r="I13462" s="1"/>
      <c r="J13462" s="5"/>
      <c r="K13462" s="5"/>
      <c r="L13462" s="5"/>
      <c r="M13462" s="6"/>
      <c r="N13462" s="6"/>
      <c r="O13462" s="7"/>
      <c r="P13462" s="6"/>
      <c r="Q13462" s="6"/>
    </row>
    <row r="13463" spans="2:17" s="2" customFormat="1" x14ac:dyDescent="0.25">
      <c r="B13463" s="1"/>
      <c r="C13463" s="1"/>
      <c r="D13463" s="1"/>
      <c r="I13463" s="1"/>
      <c r="J13463" s="5"/>
      <c r="K13463" s="5"/>
      <c r="L13463" s="5"/>
      <c r="M13463" s="6"/>
      <c r="N13463" s="6"/>
      <c r="O13463" s="7"/>
      <c r="P13463" s="6"/>
      <c r="Q13463" s="6"/>
    </row>
    <row r="13464" spans="2:17" s="2" customFormat="1" x14ac:dyDescent="0.25">
      <c r="B13464" s="1"/>
      <c r="C13464" s="1"/>
      <c r="D13464" s="1"/>
      <c r="I13464" s="1"/>
      <c r="J13464" s="5"/>
      <c r="K13464" s="5"/>
      <c r="L13464" s="5"/>
      <c r="M13464" s="6"/>
      <c r="N13464" s="6"/>
      <c r="O13464" s="7"/>
      <c r="P13464" s="6"/>
      <c r="Q13464" s="6"/>
    </row>
    <row r="13465" spans="2:17" s="2" customFormat="1" x14ac:dyDescent="0.25">
      <c r="B13465" s="1"/>
      <c r="C13465" s="1"/>
      <c r="D13465" s="1"/>
      <c r="I13465" s="1"/>
      <c r="J13465" s="5"/>
      <c r="K13465" s="5"/>
      <c r="L13465" s="5"/>
      <c r="M13465" s="6"/>
      <c r="N13465" s="6"/>
      <c r="O13465" s="7"/>
      <c r="P13465" s="6"/>
      <c r="Q13465" s="6"/>
    </row>
    <row r="13466" spans="2:17" s="2" customFormat="1" x14ac:dyDescent="0.25">
      <c r="B13466" s="1"/>
      <c r="C13466" s="1"/>
      <c r="D13466" s="1"/>
      <c r="I13466" s="1"/>
      <c r="J13466" s="5"/>
      <c r="K13466" s="5"/>
      <c r="L13466" s="5"/>
      <c r="M13466" s="6"/>
      <c r="N13466" s="6"/>
      <c r="O13466" s="7"/>
      <c r="P13466" s="6"/>
      <c r="Q13466" s="6"/>
    </row>
    <row r="13467" spans="2:17" s="2" customFormat="1" x14ac:dyDescent="0.25">
      <c r="B13467" s="1"/>
      <c r="C13467" s="1"/>
      <c r="D13467" s="1"/>
      <c r="I13467" s="1"/>
      <c r="J13467" s="5"/>
      <c r="K13467" s="5"/>
      <c r="L13467" s="5"/>
      <c r="M13467" s="6"/>
      <c r="N13467" s="6"/>
      <c r="O13467" s="7"/>
      <c r="P13467" s="6"/>
      <c r="Q13467" s="6"/>
    </row>
    <row r="13468" spans="2:17" s="2" customFormat="1" x14ac:dyDescent="0.25">
      <c r="B13468" s="1"/>
      <c r="C13468" s="1"/>
      <c r="D13468" s="1"/>
      <c r="I13468" s="1"/>
      <c r="J13468" s="5"/>
      <c r="K13468" s="5"/>
      <c r="L13468" s="5"/>
      <c r="M13468" s="6"/>
      <c r="N13468" s="6"/>
      <c r="O13468" s="7"/>
      <c r="P13468" s="6"/>
      <c r="Q13468" s="6"/>
    </row>
    <row r="13469" spans="2:17" s="2" customFormat="1" x14ac:dyDescent="0.25">
      <c r="B13469" s="1"/>
      <c r="C13469" s="1"/>
      <c r="D13469" s="1"/>
      <c r="I13469" s="1"/>
      <c r="J13469" s="5"/>
      <c r="K13469" s="5"/>
      <c r="L13469" s="5"/>
      <c r="M13469" s="6"/>
      <c r="N13469" s="6"/>
      <c r="O13469" s="7"/>
      <c r="P13469" s="6"/>
      <c r="Q13469" s="6"/>
    </row>
    <row r="13470" spans="2:17" s="2" customFormat="1" x14ac:dyDescent="0.25">
      <c r="B13470" s="1"/>
      <c r="C13470" s="1"/>
      <c r="D13470" s="1"/>
      <c r="I13470" s="1"/>
      <c r="J13470" s="5"/>
      <c r="K13470" s="5"/>
      <c r="L13470" s="5"/>
      <c r="M13470" s="6"/>
      <c r="N13470" s="6"/>
      <c r="O13470" s="7"/>
      <c r="P13470" s="6"/>
      <c r="Q13470" s="6"/>
    </row>
    <row r="13471" spans="2:17" s="2" customFormat="1" x14ac:dyDescent="0.25">
      <c r="B13471" s="1"/>
      <c r="C13471" s="1"/>
      <c r="D13471" s="1"/>
      <c r="I13471" s="1"/>
      <c r="J13471" s="5"/>
      <c r="K13471" s="5"/>
      <c r="L13471" s="5"/>
      <c r="M13471" s="6"/>
      <c r="N13471" s="6"/>
      <c r="O13471" s="7"/>
      <c r="P13471" s="6"/>
      <c r="Q13471" s="6"/>
    </row>
    <row r="13472" spans="2:17" s="2" customFormat="1" x14ac:dyDescent="0.25">
      <c r="B13472" s="1"/>
      <c r="C13472" s="1"/>
      <c r="D13472" s="1"/>
      <c r="I13472" s="1"/>
      <c r="J13472" s="5"/>
      <c r="K13472" s="5"/>
      <c r="L13472" s="5"/>
      <c r="M13472" s="6"/>
      <c r="N13472" s="6"/>
      <c r="O13472" s="7"/>
      <c r="P13472" s="6"/>
      <c r="Q13472" s="6"/>
    </row>
    <row r="13473" spans="2:17" s="2" customFormat="1" x14ac:dyDescent="0.25">
      <c r="B13473" s="1"/>
      <c r="C13473" s="1"/>
      <c r="D13473" s="1"/>
      <c r="I13473" s="1"/>
      <c r="J13473" s="5"/>
      <c r="K13473" s="5"/>
      <c r="L13473" s="5"/>
      <c r="M13473" s="6"/>
      <c r="N13473" s="6"/>
      <c r="O13473" s="7"/>
      <c r="P13473" s="6"/>
      <c r="Q13473" s="6"/>
    </row>
    <row r="13474" spans="2:17" s="2" customFormat="1" x14ac:dyDescent="0.25">
      <c r="B13474" s="1"/>
      <c r="C13474" s="1"/>
      <c r="D13474" s="1"/>
      <c r="I13474" s="1"/>
      <c r="J13474" s="5"/>
      <c r="K13474" s="5"/>
      <c r="L13474" s="5"/>
      <c r="M13474" s="6"/>
      <c r="N13474" s="6"/>
      <c r="O13474" s="7"/>
      <c r="P13474" s="6"/>
      <c r="Q13474" s="6"/>
    </row>
    <row r="13475" spans="2:17" s="2" customFormat="1" x14ac:dyDescent="0.25">
      <c r="B13475" s="1"/>
      <c r="C13475" s="1"/>
      <c r="D13475" s="1"/>
      <c r="I13475" s="1"/>
      <c r="J13475" s="5"/>
      <c r="K13475" s="5"/>
      <c r="L13475" s="5"/>
      <c r="M13475" s="6"/>
      <c r="N13475" s="6"/>
      <c r="O13475" s="7"/>
      <c r="P13475" s="6"/>
      <c r="Q13475" s="6"/>
    </row>
    <row r="13476" spans="2:17" s="2" customFormat="1" x14ac:dyDescent="0.25">
      <c r="B13476" s="1"/>
      <c r="C13476" s="1"/>
      <c r="D13476" s="1"/>
      <c r="I13476" s="1"/>
      <c r="J13476" s="5"/>
      <c r="K13476" s="5"/>
      <c r="L13476" s="5"/>
      <c r="M13476" s="6"/>
      <c r="N13476" s="6"/>
      <c r="O13476" s="7"/>
      <c r="P13476" s="6"/>
      <c r="Q13476" s="6"/>
    </row>
    <row r="13477" spans="2:17" s="2" customFormat="1" x14ac:dyDescent="0.25">
      <c r="B13477" s="1"/>
      <c r="C13477" s="1"/>
      <c r="D13477" s="1"/>
      <c r="I13477" s="1"/>
      <c r="J13477" s="5"/>
      <c r="K13477" s="5"/>
      <c r="L13477" s="5"/>
      <c r="M13477" s="6"/>
      <c r="N13477" s="6"/>
      <c r="O13477" s="7"/>
      <c r="P13477" s="6"/>
      <c r="Q13477" s="6"/>
    </row>
    <row r="13478" spans="2:17" s="2" customFormat="1" x14ac:dyDescent="0.25">
      <c r="B13478" s="1"/>
      <c r="C13478" s="1"/>
      <c r="D13478" s="1"/>
      <c r="I13478" s="1"/>
      <c r="J13478" s="5"/>
      <c r="K13478" s="5"/>
      <c r="L13478" s="5"/>
      <c r="M13478" s="6"/>
      <c r="N13478" s="6"/>
      <c r="O13478" s="7"/>
      <c r="P13478" s="6"/>
      <c r="Q13478" s="6"/>
    </row>
    <row r="13479" spans="2:17" s="2" customFormat="1" x14ac:dyDescent="0.25">
      <c r="B13479" s="1"/>
      <c r="C13479" s="1"/>
      <c r="D13479" s="1"/>
      <c r="I13479" s="1"/>
      <c r="J13479" s="5"/>
      <c r="K13479" s="5"/>
      <c r="L13479" s="5"/>
      <c r="M13479" s="6"/>
      <c r="N13479" s="6"/>
      <c r="O13479" s="7"/>
      <c r="P13479" s="6"/>
      <c r="Q13479" s="6"/>
    </row>
    <row r="13480" spans="2:17" s="2" customFormat="1" x14ac:dyDescent="0.25">
      <c r="B13480" s="1"/>
      <c r="C13480" s="1"/>
      <c r="D13480" s="1"/>
      <c r="I13480" s="1"/>
      <c r="J13480" s="5"/>
      <c r="K13480" s="5"/>
      <c r="L13480" s="5"/>
      <c r="M13480" s="6"/>
      <c r="N13480" s="6"/>
      <c r="O13480" s="7"/>
      <c r="P13480" s="6"/>
      <c r="Q13480" s="6"/>
    </row>
    <row r="13481" spans="2:17" s="2" customFormat="1" x14ac:dyDescent="0.25">
      <c r="B13481" s="1"/>
      <c r="C13481" s="1"/>
      <c r="D13481" s="1"/>
      <c r="I13481" s="1"/>
      <c r="J13481" s="5"/>
      <c r="K13481" s="5"/>
      <c r="L13481" s="5"/>
      <c r="M13481" s="6"/>
      <c r="N13481" s="6"/>
      <c r="O13481" s="7"/>
      <c r="P13481" s="6"/>
      <c r="Q13481" s="6"/>
    </row>
    <row r="13482" spans="2:17" s="2" customFormat="1" x14ac:dyDescent="0.25">
      <c r="B13482" s="1"/>
      <c r="C13482" s="1"/>
      <c r="D13482" s="1"/>
      <c r="I13482" s="1"/>
      <c r="J13482" s="5"/>
      <c r="K13482" s="5"/>
      <c r="L13482" s="5"/>
      <c r="M13482" s="6"/>
      <c r="N13482" s="6"/>
      <c r="O13482" s="7"/>
      <c r="P13482" s="6"/>
      <c r="Q13482" s="6"/>
    </row>
    <row r="13483" spans="2:17" s="2" customFormat="1" x14ac:dyDescent="0.25">
      <c r="B13483" s="1"/>
      <c r="C13483" s="1"/>
      <c r="D13483" s="1"/>
      <c r="I13483" s="1"/>
      <c r="J13483" s="5"/>
      <c r="K13483" s="5"/>
      <c r="L13483" s="5"/>
      <c r="M13483" s="6"/>
      <c r="N13483" s="6"/>
      <c r="O13483" s="7"/>
      <c r="P13483" s="6"/>
      <c r="Q13483" s="6"/>
    </row>
    <row r="13484" spans="2:17" s="2" customFormat="1" x14ac:dyDescent="0.25">
      <c r="B13484" s="1"/>
      <c r="C13484" s="1"/>
      <c r="D13484" s="1"/>
      <c r="I13484" s="1"/>
      <c r="J13484" s="5"/>
      <c r="K13484" s="5"/>
      <c r="L13484" s="5"/>
      <c r="M13484" s="6"/>
      <c r="N13484" s="6"/>
      <c r="O13484" s="7"/>
      <c r="P13484" s="6"/>
      <c r="Q13484" s="6"/>
    </row>
    <row r="13485" spans="2:17" s="2" customFormat="1" x14ac:dyDescent="0.25">
      <c r="B13485" s="1"/>
      <c r="C13485" s="1"/>
      <c r="D13485" s="1"/>
      <c r="I13485" s="1"/>
      <c r="J13485" s="5"/>
      <c r="K13485" s="5"/>
      <c r="L13485" s="5"/>
      <c r="M13485" s="6"/>
      <c r="N13485" s="6"/>
      <c r="O13485" s="7"/>
      <c r="P13485" s="6"/>
      <c r="Q13485" s="6"/>
    </row>
    <row r="13486" spans="2:17" s="2" customFormat="1" x14ac:dyDescent="0.25">
      <c r="B13486" s="1"/>
      <c r="C13486" s="1"/>
      <c r="D13486" s="1"/>
      <c r="I13486" s="1"/>
      <c r="J13486" s="5"/>
      <c r="K13486" s="5"/>
      <c r="L13486" s="5"/>
      <c r="M13486" s="6"/>
      <c r="N13486" s="6"/>
      <c r="O13486" s="7"/>
      <c r="P13486" s="6"/>
      <c r="Q13486" s="6"/>
    </row>
    <row r="13487" spans="2:17" s="2" customFormat="1" x14ac:dyDescent="0.25">
      <c r="B13487" s="1"/>
      <c r="C13487" s="1"/>
      <c r="D13487" s="1"/>
      <c r="I13487" s="1"/>
      <c r="J13487" s="5"/>
      <c r="K13487" s="5"/>
      <c r="L13487" s="5"/>
      <c r="M13487" s="6"/>
      <c r="N13487" s="6"/>
      <c r="O13487" s="7"/>
      <c r="P13487" s="6"/>
      <c r="Q13487" s="6"/>
    </row>
    <row r="13488" spans="2:17" s="2" customFormat="1" x14ac:dyDescent="0.25">
      <c r="B13488" s="1"/>
      <c r="C13488" s="1"/>
      <c r="D13488" s="1"/>
      <c r="I13488" s="1"/>
      <c r="J13488" s="5"/>
      <c r="K13488" s="5"/>
      <c r="L13488" s="5"/>
      <c r="M13488" s="6"/>
      <c r="N13488" s="6"/>
      <c r="O13488" s="7"/>
      <c r="P13488" s="6"/>
      <c r="Q13488" s="6"/>
    </row>
    <row r="13489" spans="2:17" s="2" customFormat="1" x14ac:dyDescent="0.25">
      <c r="B13489" s="1"/>
      <c r="C13489" s="1"/>
      <c r="D13489" s="1"/>
      <c r="I13489" s="1"/>
      <c r="J13489" s="5"/>
      <c r="K13489" s="5"/>
      <c r="L13489" s="5"/>
      <c r="M13489" s="6"/>
      <c r="N13489" s="6"/>
      <c r="O13489" s="7"/>
      <c r="P13489" s="6"/>
      <c r="Q13489" s="6"/>
    </row>
    <row r="13490" spans="2:17" s="2" customFormat="1" x14ac:dyDescent="0.25">
      <c r="B13490" s="1"/>
      <c r="C13490" s="1"/>
      <c r="D13490" s="1"/>
      <c r="I13490" s="1"/>
      <c r="J13490" s="5"/>
      <c r="K13490" s="5"/>
      <c r="L13490" s="5"/>
      <c r="M13490" s="6"/>
      <c r="N13490" s="6"/>
      <c r="O13490" s="7"/>
      <c r="P13490" s="6"/>
      <c r="Q13490" s="6"/>
    </row>
    <row r="13491" spans="2:17" s="2" customFormat="1" x14ac:dyDescent="0.25">
      <c r="B13491" s="1"/>
      <c r="C13491" s="1"/>
      <c r="D13491" s="1"/>
      <c r="I13491" s="1"/>
      <c r="J13491" s="5"/>
      <c r="K13491" s="5"/>
      <c r="L13491" s="5"/>
      <c r="M13491" s="6"/>
      <c r="N13491" s="6"/>
      <c r="O13491" s="7"/>
      <c r="P13491" s="6"/>
      <c r="Q13491" s="6"/>
    </row>
    <row r="13492" spans="2:17" s="2" customFormat="1" x14ac:dyDescent="0.25">
      <c r="B13492" s="1"/>
      <c r="C13492" s="1"/>
      <c r="D13492" s="1"/>
      <c r="I13492" s="1"/>
      <c r="J13492" s="5"/>
      <c r="K13492" s="5"/>
      <c r="L13492" s="5"/>
      <c r="M13492" s="6"/>
      <c r="N13492" s="6"/>
      <c r="O13492" s="7"/>
      <c r="P13492" s="6"/>
      <c r="Q13492" s="6"/>
    </row>
    <row r="13493" spans="2:17" s="2" customFormat="1" x14ac:dyDescent="0.25">
      <c r="B13493" s="1"/>
      <c r="C13493" s="1"/>
      <c r="D13493" s="1"/>
      <c r="I13493" s="1"/>
      <c r="J13493" s="5"/>
      <c r="K13493" s="5"/>
      <c r="L13493" s="5"/>
      <c r="M13493" s="6"/>
      <c r="N13493" s="6"/>
      <c r="O13493" s="7"/>
      <c r="P13493" s="6"/>
      <c r="Q13493" s="6"/>
    </row>
    <row r="13494" spans="2:17" s="2" customFormat="1" x14ac:dyDescent="0.25">
      <c r="B13494" s="1"/>
      <c r="C13494" s="1"/>
      <c r="D13494" s="1"/>
      <c r="I13494" s="1"/>
      <c r="J13494" s="5"/>
      <c r="K13494" s="5"/>
      <c r="L13494" s="5"/>
      <c r="M13494" s="6"/>
      <c r="N13494" s="6"/>
      <c r="O13494" s="7"/>
      <c r="P13494" s="6"/>
      <c r="Q13494" s="6"/>
    </row>
    <row r="13495" spans="2:17" s="2" customFormat="1" x14ac:dyDescent="0.25">
      <c r="B13495" s="1"/>
      <c r="C13495" s="1"/>
      <c r="D13495" s="1"/>
      <c r="I13495" s="1"/>
      <c r="J13495" s="5"/>
      <c r="K13495" s="5"/>
      <c r="L13495" s="5"/>
      <c r="M13495" s="6"/>
      <c r="N13495" s="6"/>
      <c r="O13495" s="7"/>
      <c r="P13495" s="6"/>
      <c r="Q13495" s="6"/>
    </row>
    <row r="13496" spans="2:17" s="2" customFormat="1" x14ac:dyDescent="0.25">
      <c r="B13496" s="1"/>
      <c r="C13496" s="1"/>
      <c r="D13496" s="1"/>
      <c r="I13496" s="1"/>
      <c r="J13496" s="5"/>
      <c r="K13496" s="5"/>
      <c r="L13496" s="5"/>
      <c r="M13496" s="6"/>
      <c r="N13496" s="6"/>
      <c r="O13496" s="7"/>
      <c r="P13496" s="6"/>
      <c r="Q13496" s="6"/>
    </row>
    <row r="13497" spans="2:17" s="2" customFormat="1" x14ac:dyDescent="0.25">
      <c r="B13497" s="1"/>
      <c r="C13497" s="1"/>
      <c r="D13497" s="1"/>
      <c r="I13497" s="1"/>
      <c r="J13497" s="5"/>
      <c r="K13497" s="5"/>
      <c r="L13497" s="5"/>
      <c r="M13497" s="6"/>
      <c r="N13497" s="6"/>
      <c r="O13497" s="7"/>
      <c r="P13497" s="6"/>
      <c r="Q13497" s="6"/>
    </row>
    <row r="13498" spans="2:17" s="2" customFormat="1" x14ac:dyDescent="0.25">
      <c r="B13498" s="1"/>
      <c r="C13498" s="1"/>
      <c r="D13498" s="1"/>
      <c r="I13498" s="1"/>
      <c r="J13498" s="5"/>
      <c r="K13498" s="5"/>
      <c r="L13498" s="5"/>
      <c r="M13498" s="6"/>
      <c r="N13498" s="6"/>
      <c r="O13498" s="7"/>
      <c r="P13498" s="6"/>
      <c r="Q13498" s="6"/>
    </row>
    <row r="13499" spans="2:17" s="2" customFormat="1" x14ac:dyDescent="0.25">
      <c r="B13499" s="1"/>
      <c r="C13499" s="1"/>
      <c r="D13499" s="1"/>
      <c r="I13499" s="1"/>
      <c r="J13499" s="5"/>
      <c r="K13499" s="5"/>
      <c r="L13499" s="5"/>
      <c r="M13499" s="6"/>
      <c r="N13499" s="6"/>
      <c r="O13499" s="7"/>
      <c r="P13499" s="6"/>
      <c r="Q13499" s="6"/>
    </row>
    <row r="13500" spans="2:17" s="2" customFormat="1" x14ac:dyDescent="0.25">
      <c r="B13500" s="1"/>
      <c r="C13500" s="1"/>
      <c r="D13500" s="1"/>
      <c r="I13500" s="1"/>
      <c r="J13500" s="5"/>
      <c r="K13500" s="5"/>
      <c r="L13500" s="5"/>
      <c r="M13500" s="6"/>
      <c r="N13500" s="6"/>
      <c r="O13500" s="7"/>
      <c r="P13500" s="6"/>
      <c r="Q13500" s="6"/>
    </row>
    <row r="13501" spans="2:17" s="2" customFormat="1" x14ac:dyDescent="0.25">
      <c r="B13501" s="1"/>
      <c r="C13501" s="1"/>
      <c r="D13501" s="1"/>
      <c r="I13501" s="1"/>
      <c r="J13501" s="5"/>
      <c r="K13501" s="5"/>
      <c r="L13501" s="5"/>
      <c r="M13501" s="6"/>
      <c r="N13501" s="6"/>
      <c r="O13501" s="7"/>
      <c r="P13501" s="6"/>
      <c r="Q13501" s="6"/>
    </row>
    <row r="13502" spans="2:17" s="2" customFormat="1" x14ac:dyDescent="0.25">
      <c r="B13502" s="1"/>
      <c r="C13502" s="1"/>
      <c r="D13502" s="1"/>
      <c r="I13502" s="1"/>
      <c r="J13502" s="5"/>
      <c r="K13502" s="5"/>
      <c r="L13502" s="5"/>
      <c r="M13502" s="6"/>
      <c r="N13502" s="6"/>
      <c r="O13502" s="7"/>
      <c r="P13502" s="6"/>
      <c r="Q13502" s="6"/>
    </row>
    <row r="13503" spans="2:17" s="2" customFormat="1" x14ac:dyDescent="0.25">
      <c r="B13503" s="1"/>
      <c r="C13503" s="1"/>
      <c r="D13503" s="1"/>
      <c r="I13503" s="1"/>
      <c r="J13503" s="5"/>
      <c r="K13503" s="5"/>
      <c r="L13503" s="5"/>
      <c r="M13503" s="6"/>
      <c r="N13503" s="6"/>
      <c r="O13503" s="7"/>
      <c r="P13503" s="6"/>
      <c r="Q13503" s="6"/>
    </row>
    <row r="13504" spans="2:17" s="2" customFormat="1" x14ac:dyDescent="0.25">
      <c r="B13504" s="1"/>
      <c r="C13504" s="1"/>
      <c r="D13504" s="1"/>
      <c r="I13504" s="1"/>
      <c r="J13504" s="5"/>
      <c r="K13504" s="5"/>
      <c r="L13504" s="5"/>
      <c r="M13504" s="6"/>
      <c r="N13504" s="6"/>
      <c r="O13504" s="7"/>
      <c r="P13504" s="6"/>
      <c r="Q13504" s="6"/>
    </row>
    <row r="13505" spans="2:17" s="2" customFormat="1" x14ac:dyDescent="0.25">
      <c r="B13505" s="1"/>
      <c r="C13505" s="1"/>
      <c r="D13505" s="1"/>
      <c r="I13505" s="1"/>
      <c r="J13505" s="5"/>
      <c r="K13505" s="5"/>
      <c r="L13505" s="5"/>
      <c r="M13505" s="6"/>
      <c r="N13505" s="6"/>
      <c r="O13505" s="7"/>
      <c r="P13505" s="6"/>
      <c r="Q13505" s="6"/>
    </row>
    <row r="13506" spans="2:17" s="2" customFormat="1" x14ac:dyDescent="0.25">
      <c r="B13506" s="1"/>
      <c r="C13506" s="1"/>
      <c r="D13506" s="1"/>
      <c r="I13506" s="1"/>
      <c r="J13506" s="5"/>
      <c r="K13506" s="5"/>
      <c r="L13506" s="5"/>
      <c r="M13506" s="6"/>
      <c r="N13506" s="6"/>
      <c r="O13506" s="7"/>
      <c r="P13506" s="6"/>
      <c r="Q13506" s="6"/>
    </row>
    <row r="13507" spans="2:17" s="2" customFormat="1" x14ac:dyDescent="0.25">
      <c r="B13507" s="1"/>
      <c r="C13507" s="1"/>
      <c r="D13507" s="1"/>
      <c r="I13507" s="1"/>
      <c r="J13507" s="5"/>
      <c r="K13507" s="5"/>
      <c r="L13507" s="5"/>
      <c r="M13507" s="6"/>
      <c r="N13507" s="6"/>
      <c r="O13507" s="7"/>
      <c r="P13507" s="6"/>
      <c r="Q13507" s="6"/>
    </row>
    <row r="13508" spans="2:17" s="2" customFormat="1" x14ac:dyDescent="0.25">
      <c r="B13508" s="1"/>
      <c r="C13508" s="1"/>
      <c r="D13508" s="1"/>
      <c r="I13508" s="1"/>
      <c r="J13508" s="5"/>
      <c r="K13508" s="5"/>
      <c r="L13508" s="5"/>
      <c r="M13508" s="6"/>
      <c r="N13508" s="6"/>
      <c r="O13508" s="7"/>
      <c r="P13508" s="6"/>
      <c r="Q13508" s="6"/>
    </row>
    <row r="13509" spans="2:17" s="2" customFormat="1" x14ac:dyDescent="0.25">
      <c r="B13509" s="1"/>
      <c r="C13509" s="1"/>
      <c r="D13509" s="1"/>
      <c r="I13509" s="1"/>
      <c r="J13509" s="5"/>
      <c r="K13509" s="5"/>
      <c r="L13509" s="5"/>
      <c r="M13509" s="6"/>
      <c r="N13509" s="6"/>
      <c r="O13509" s="7"/>
      <c r="P13509" s="6"/>
      <c r="Q13509" s="6"/>
    </row>
    <row r="13510" spans="2:17" s="2" customFormat="1" x14ac:dyDescent="0.25">
      <c r="B13510" s="1"/>
      <c r="C13510" s="1"/>
      <c r="D13510" s="1"/>
      <c r="I13510" s="1"/>
      <c r="J13510" s="5"/>
      <c r="K13510" s="5"/>
      <c r="L13510" s="5"/>
      <c r="M13510" s="6"/>
      <c r="N13510" s="6"/>
      <c r="O13510" s="7"/>
      <c r="P13510" s="6"/>
      <c r="Q13510" s="6"/>
    </row>
    <row r="13511" spans="2:17" s="2" customFormat="1" x14ac:dyDescent="0.25">
      <c r="B13511" s="1"/>
      <c r="C13511" s="1"/>
      <c r="D13511" s="1"/>
      <c r="I13511" s="1"/>
      <c r="J13511" s="5"/>
      <c r="K13511" s="5"/>
      <c r="L13511" s="5"/>
      <c r="M13511" s="6"/>
      <c r="N13511" s="6"/>
      <c r="O13511" s="7"/>
      <c r="P13511" s="6"/>
      <c r="Q13511" s="6"/>
    </row>
    <row r="13512" spans="2:17" s="2" customFormat="1" x14ac:dyDescent="0.25">
      <c r="B13512" s="1"/>
      <c r="C13512" s="1"/>
      <c r="D13512" s="1"/>
      <c r="I13512" s="1"/>
      <c r="J13512" s="5"/>
      <c r="K13512" s="5"/>
      <c r="L13512" s="5"/>
      <c r="M13512" s="6"/>
      <c r="N13512" s="6"/>
      <c r="O13512" s="7"/>
      <c r="P13512" s="6"/>
      <c r="Q13512" s="6"/>
    </row>
    <row r="13513" spans="2:17" s="2" customFormat="1" x14ac:dyDescent="0.25">
      <c r="B13513" s="1"/>
      <c r="C13513" s="1"/>
      <c r="D13513" s="1"/>
      <c r="I13513" s="1"/>
      <c r="J13513" s="5"/>
      <c r="K13513" s="5"/>
      <c r="L13513" s="5"/>
      <c r="M13513" s="6"/>
      <c r="N13513" s="6"/>
      <c r="O13513" s="7"/>
      <c r="P13513" s="6"/>
      <c r="Q13513" s="6"/>
    </row>
    <row r="13514" spans="2:17" s="2" customFormat="1" x14ac:dyDescent="0.25">
      <c r="B13514" s="1"/>
      <c r="C13514" s="1"/>
      <c r="D13514" s="1"/>
      <c r="I13514" s="1"/>
      <c r="J13514" s="5"/>
      <c r="K13514" s="5"/>
      <c r="L13514" s="5"/>
      <c r="M13514" s="6"/>
      <c r="N13514" s="6"/>
      <c r="O13514" s="7"/>
      <c r="P13514" s="6"/>
      <c r="Q13514" s="6"/>
    </row>
    <row r="13515" spans="2:17" s="2" customFormat="1" x14ac:dyDescent="0.25">
      <c r="B13515" s="1"/>
      <c r="C13515" s="1"/>
      <c r="D13515" s="1"/>
      <c r="I13515" s="1"/>
      <c r="J13515" s="5"/>
      <c r="K13515" s="5"/>
      <c r="L13515" s="5"/>
      <c r="M13515" s="6"/>
      <c r="N13515" s="6"/>
      <c r="O13515" s="7"/>
      <c r="P13515" s="6"/>
      <c r="Q13515" s="6"/>
    </row>
    <row r="13516" spans="2:17" s="2" customFormat="1" x14ac:dyDescent="0.25">
      <c r="B13516" s="1"/>
      <c r="C13516" s="1"/>
      <c r="D13516" s="1"/>
      <c r="I13516" s="1"/>
      <c r="J13516" s="5"/>
      <c r="K13516" s="5"/>
      <c r="L13516" s="5"/>
      <c r="M13516" s="6"/>
      <c r="N13516" s="6"/>
      <c r="O13516" s="7"/>
      <c r="P13516" s="6"/>
      <c r="Q13516" s="6"/>
    </row>
    <row r="13517" spans="2:17" s="2" customFormat="1" x14ac:dyDescent="0.25">
      <c r="B13517" s="1"/>
      <c r="C13517" s="1"/>
      <c r="D13517" s="1"/>
      <c r="I13517" s="1"/>
      <c r="J13517" s="5"/>
      <c r="K13517" s="5"/>
      <c r="L13517" s="5"/>
      <c r="M13517" s="6"/>
      <c r="N13517" s="6"/>
      <c r="O13517" s="7"/>
      <c r="P13517" s="6"/>
      <c r="Q13517" s="6"/>
    </row>
    <row r="13518" spans="2:17" s="2" customFormat="1" x14ac:dyDescent="0.25">
      <c r="B13518" s="1"/>
      <c r="C13518" s="1"/>
      <c r="D13518" s="1"/>
      <c r="I13518" s="1"/>
      <c r="J13518" s="5"/>
      <c r="K13518" s="5"/>
      <c r="L13518" s="5"/>
      <c r="M13518" s="6"/>
      <c r="N13518" s="6"/>
      <c r="O13518" s="7"/>
      <c r="P13518" s="6"/>
      <c r="Q13518" s="6"/>
    </row>
    <row r="13519" spans="2:17" s="2" customFormat="1" x14ac:dyDescent="0.25">
      <c r="B13519" s="1"/>
      <c r="C13519" s="1"/>
      <c r="D13519" s="1"/>
      <c r="I13519" s="1"/>
      <c r="J13519" s="5"/>
      <c r="K13519" s="5"/>
      <c r="L13519" s="5"/>
      <c r="M13519" s="6"/>
      <c r="N13519" s="6"/>
      <c r="O13519" s="7"/>
      <c r="P13519" s="6"/>
      <c r="Q13519" s="6"/>
    </row>
    <row r="13520" spans="2:17" s="2" customFormat="1" x14ac:dyDescent="0.25">
      <c r="B13520" s="1"/>
      <c r="C13520" s="1"/>
      <c r="D13520" s="1"/>
      <c r="I13520" s="1"/>
      <c r="J13520" s="5"/>
      <c r="K13520" s="5"/>
      <c r="L13520" s="5"/>
      <c r="M13520" s="6"/>
      <c r="N13520" s="6"/>
      <c r="O13520" s="7"/>
      <c r="P13520" s="6"/>
      <c r="Q13520" s="6"/>
    </row>
    <row r="13521" spans="2:17" s="2" customFormat="1" x14ac:dyDescent="0.25">
      <c r="B13521" s="1"/>
      <c r="C13521" s="1"/>
      <c r="D13521" s="1"/>
      <c r="I13521" s="1"/>
      <c r="J13521" s="5"/>
      <c r="K13521" s="5"/>
      <c r="L13521" s="5"/>
      <c r="M13521" s="6"/>
      <c r="N13521" s="6"/>
      <c r="O13521" s="7"/>
      <c r="P13521" s="6"/>
      <c r="Q13521" s="6"/>
    </row>
    <row r="13522" spans="2:17" s="2" customFormat="1" x14ac:dyDescent="0.25">
      <c r="B13522" s="1"/>
      <c r="C13522" s="1"/>
      <c r="D13522" s="1"/>
      <c r="I13522" s="1"/>
      <c r="J13522" s="5"/>
      <c r="K13522" s="5"/>
      <c r="L13522" s="5"/>
      <c r="M13522" s="6"/>
      <c r="N13522" s="6"/>
      <c r="O13522" s="7"/>
      <c r="P13522" s="6"/>
      <c r="Q13522" s="6"/>
    </row>
    <row r="13523" spans="2:17" s="2" customFormat="1" x14ac:dyDescent="0.25">
      <c r="B13523" s="1"/>
      <c r="C13523" s="1"/>
      <c r="D13523" s="1"/>
      <c r="I13523" s="1"/>
      <c r="J13523" s="5"/>
      <c r="K13523" s="5"/>
      <c r="L13523" s="5"/>
      <c r="M13523" s="6"/>
      <c r="N13523" s="6"/>
      <c r="O13523" s="7"/>
      <c r="P13523" s="6"/>
      <c r="Q13523" s="6"/>
    </row>
    <row r="13524" spans="2:17" s="2" customFormat="1" x14ac:dyDescent="0.25">
      <c r="B13524" s="1"/>
      <c r="C13524" s="1"/>
      <c r="D13524" s="1"/>
      <c r="I13524" s="1"/>
      <c r="J13524" s="5"/>
      <c r="K13524" s="5"/>
      <c r="L13524" s="5"/>
      <c r="M13524" s="6"/>
      <c r="N13524" s="6"/>
      <c r="O13524" s="7"/>
      <c r="P13524" s="6"/>
      <c r="Q13524" s="6"/>
    </row>
    <row r="13525" spans="2:17" s="2" customFormat="1" x14ac:dyDescent="0.25">
      <c r="B13525" s="1"/>
      <c r="C13525" s="1"/>
      <c r="D13525" s="1"/>
      <c r="I13525" s="1"/>
      <c r="J13525" s="5"/>
      <c r="K13525" s="5"/>
      <c r="L13525" s="5"/>
      <c r="M13525" s="6"/>
      <c r="N13525" s="6"/>
      <c r="O13525" s="7"/>
      <c r="P13525" s="6"/>
      <c r="Q13525" s="6"/>
    </row>
    <row r="13526" spans="2:17" s="2" customFormat="1" x14ac:dyDescent="0.25">
      <c r="B13526" s="1"/>
      <c r="C13526" s="1"/>
      <c r="D13526" s="1"/>
      <c r="I13526" s="1"/>
      <c r="J13526" s="5"/>
      <c r="K13526" s="5"/>
      <c r="L13526" s="5"/>
      <c r="M13526" s="6"/>
      <c r="N13526" s="6"/>
      <c r="O13526" s="7"/>
      <c r="P13526" s="6"/>
      <c r="Q13526" s="6"/>
    </row>
    <row r="13527" spans="2:17" s="2" customFormat="1" x14ac:dyDescent="0.25">
      <c r="B13527" s="1"/>
      <c r="C13527" s="1"/>
      <c r="D13527" s="1"/>
      <c r="I13527" s="1"/>
      <c r="J13527" s="5"/>
      <c r="K13527" s="5"/>
      <c r="L13527" s="5"/>
      <c r="M13527" s="6"/>
      <c r="N13527" s="6"/>
      <c r="O13527" s="7"/>
      <c r="P13527" s="6"/>
      <c r="Q13527" s="6"/>
    </row>
    <row r="13528" spans="2:17" s="2" customFormat="1" x14ac:dyDescent="0.25">
      <c r="B13528" s="1"/>
      <c r="C13528" s="1"/>
      <c r="D13528" s="1"/>
      <c r="I13528" s="1"/>
      <c r="J13528" s="5"/>
      <c r="K13528" s="5"/>
      <c r="L13528" s="5"/>
      <c r="M13528" s="6"/>
      <c r="N13528" s="6"/>
      <c r="O13528" s="7"/>
      <c r="P13528" s="6"/>
      <c r="Q13528" s="6"/>
    </row>
    <row r="13529" spans="2:17" s="2" customFormat="1" x14ac:dyDescent="0.25">
      <c r="B13529" s="1"/>
      <c r="C13529" s="1"/>
      <c r="D13529" s="1"/>
      <c r="I13529" s="1"/>
      <c r="J13529" s="5"/>
      <c r="K13529" s="5"/>
      <c r="L13529" s="5"/>
      <c r="M13529" s="6"/>
      <c r="N13529" s="6"/>
      <c r="O13529" s="7"/>
      <c r="P13529" s="6"/>
      <c r="Q13529" s="6"/>
    </row>
    <row r="13530" spans="2:17" s="2" customFormat="1" x14ac:dyDescent="0.25">
      <c r="B13530" s="1"/>
      <c r="C13530" s="1"/>
      <c r="D13530" s="1"/>
      <c r="I13530" s="1"/>
      <c r="J13530" s="5"/>
      <c r="K13530" s="5"/>
      <c r="L13530" s="5"/>
      <c r="M13530" s="6"/>
      <c r="N13530" s="6"/>
      <c r="O13530" s="7"/>
      <c r="P13530" s="6"/>
      <c r="Q13530" s="6"/>
    </row>
    <row r="13531" spans="2:17" s="2" customFormat="1" x14ac:dyDescent="0.25">
      <c r="B13531" s="1"/>
      <c r="C13531" s="1"/>
      <c r="D13531" s="1"/>
      <c r="I13531" s="1"/>
      <c r="J13531" s="5"/>
      <c r="K13531" s="5"/>
      <c r="L13531" s="5"/>
      <c r="M13531" s="6"/>
      <c r="N13531" s="6"/>
      <c r="O13531" s="7"/>
      <c r="P13531" s="6"/>
      <c r="Q13531" s="6"/>
    </row>
    <row r="13532" spans="2:17" s="2" customFormat="1" x14ac:dyDescent="0.25">
      <c r="B13532" s="1"/>
      <c r="C13532" s="1"/>
      <c r="D13532" s="1"/>
      <c r="I13532" s="1"/>
      <c r="J13532" s="5"/>
      <c r="K13532" s="5"/>
      <c r="L13532" s="5"/>
      <c r="M13532" s="6"/>
      <c r="N13532" s="6"/>
      <c r="O13532" s="7"/>
      <c r="P13532" s="6"/>
      <c r="Q13532" s="6"/>
    </row>
    <row r="13533" spans="2:17" s="2" customFormat="1" x14ac:dyDescent="0.25">
      <c r="B13533" s="1"/>
      <c r="C13533" s="1"/>
      <c r="D13533" s="1"/>
      <c r="I13533" s="1"/>
      <c r="J13533" s="5"/>
      <c r="K13533" s="5"/>
      <c r="L13533" s="5"/>
      <c r="M13533" s="6"/>
      <c r="N13533" s="6"/>
      <c r="O13533" s="7"/>
      <c r="P13533" s="6"/>
      <c r="Q13533" s="6"/>
    </row>
    <row r="13534" spans="2:17" s="2" customFormat="1" x14ac:dyDescent="0.25">
      <c r="B13534" s="1"/>
      <c r="C13534" s="1"/>
      <c r="D13534" s="1"/>
      <c r="I13534" s="1"/>
      <c r="J13534" s="5"/>
      <c r="K13534" s="5"/>
      <c r="L13534" s="5"/>
      <c r="M13534" s="6"/>
      <c r="N13534" s="6"/>
      <c r="O13534" s="7"/>
      <c r="P13534" s="6"/>
      <c r="Q13534" s="6"/>
    </row>
    <row r="13535" spans="2:17" s="2" customFormat="1" x14ac:dyDescent="0.25">
      <c r="B13535" s="1"/>
      <c r="C13535" s="1"/>
      <c r="D13535" s="1"/>
      <c r="I13535" s="1"/>
      <c r="J13535" s="5"/>
      <c r="K13535" s="5"/>
      <c r="L13535" s="5"/>
      <c r="M13535" s="6"/>
      <c r="N13535" s="6"/>
      <c r="O13535" s="7"/>
      <c r="P13535" s="6"/>
      <c r="Q13535" s="6"/>
    </row>
    <row r="13536" spans="2:17" s="2" customFormat="1" x14ac:dyDescent="0.25">
      <c r="B13536" s="1"/>
      <c r="C13536" s="1"/>
      <c r="D13536" s="1"/>
      <c r="I13536" s="1"/>
      <c r="J13536" s="5"/>
      <c r="K13536" s="5"/>
      <c r="L13536" s="5"/>
      <c r="M13536" s="6"/>
      <c r="N13536" s="6"/>
      <c r="O13536" s="7"/>
      <c r="P13536" s="6"/>
      <c r="Q13536" s="6"/>
    </row>
    <row r="13537" spans="2:17" s="2" customFormat="1" x14ac:dyDescent="0.25">
      <c r="B13537" s="1"/>
      <c r="C13537" s="1"/>
      <c r="D13537" s="1"/>
      <c r="I13537" s="1"/>
      <c r="J13537" s="5"/>
      <c r="K13537" s="5"/>
      <c r="L13537" s="5"/>
      <c r="M13537" s="6"/>
      <c r="N13537" s="6"/>
      <c r="O13537" s="7"/>
      <c r="P13537" s="6"/>
      <c r="Q13537" s="6"/>
    </row>
    <row r="13538" spans="2:17" s="2" customFormat="1" x14ac:dyDescent="0.25">
      <c r="B13538" s="1"/>
      <c r="C13538" s="1"/>
      <c r="D13538" s="1"/>
      <c r="I13538" s="1"/>
      <c r="J13538" s="5"/>
      <c r="K13538" s="5"/>
      <c r="L13538" s="5"/>
      <c r="M13538" s="6"/>
      <c r="N13538" s="6"/>
      <c r="O13538" s="7"/>
      <c r="P13538" s="6"/>
      <c r="Q13538" s="6"/>
    </row>
    <row r="13539" spans="2:17" s="2" customFormat="1" x14ac:dyDescent="0.25">
      <c r="B13539" s="1"/>
      <c r="C13539" s="1"/>
      <c r="D13539" s="1"/>
      <c r="I13539" s="1"/>
      <c r="J13539" s="5"/>
      <c r="K13539" s="5"/>
      <c r="L13539" s="5"/>
      <c r="M13539" s="6"/>
      <c r="N13539" s="6"/>
      <c r="O13539" s="7"/>
      <c r="P13539" s="6"/>
      <c r="Q13539" s="6"/>
    </row>
    <row r="13540" spans="2:17" s="2" customFormat="1" x14ac:dyDescent="0.25">
      <c r="B13540" s="1"/>
      <c r="C13540" s="1"/>
      <c r="D13540" s="1"/>
      <c r="I13540" s="1"/>
      <c r="J13540" s="5"/>
      <c r="K13540" s="5"/>
      <c r="L13540" s="5"/>
      <c r="M13540" s="6"/>
      <c r="N13540" s="6"/>
      <c r="O13540" s="7"/>
      <c r="P13540" s="6"/>
      <c r="Q13540" s="6"/>
    </row>
    <row r="13541" spans="2:17" s="2" customFormat="1" x14ac:dyDescent="0.25">
      <c r="B13541" s="1"/>
      <c r="C13541" s="1"/>
      <c r="D13541" s="1"/>
      <c r="I13541" s="1"/>
      <c r="J13541" s="5"/>
      <c r="K13541" s="5"/>
      <c r="L13541" s="5"/>
      <c r="M13541" s="6"/>
      <c r="N13541" s="6"/>
      <c r="O13541" s="7"/>
      <c r="P13541" s="6"/>
      <c r="Q13541" s="6"/>
    </row>
    <row r="13542" spans="2:17" s="2" customFormat="1" x14ac:dyDescent="0.25">
      <c r="B13542" s="1"/>
      <c r="C13542" s="1"/>
      <c r="D13542" s="1"/>
      <c r="I13542" s="1"/>
      <c r="J13542" s="5"/>
      <c r="K13542" s="5"/>
      <c r="L13542" s="5"/>
      <c r="M13542" s="6"/>
      <c r="N13542" s="6"/>
      <c r="O13542" s="7"/>
      <c r="P13542" s="6"/>
      <c r="Q13542" s="6"/>
    </row>
    <row r="13543" spans="2:17" s="2" customFormat="1" x14ac:dyDescent="0.25">
      <c r="B13543" s="1"/>
      <c r="C13543" s="1"/>
      <c r="D13543" s="1"/>
      <c r="I13543" s="1"/>
      <c r="J13543" s="5"/>
      <c r="K13543" s="5"/>
      <c r="L13543" s="5"/>
      <c r="M13543" s="6"/>
      <c r="N13543" s="6"/>
      <c r="O13543" s="7"/>
      <c r="P13543" s="6"/>
      <c r="Q13543" s="6"/>
    </row>
    <row r="13544" spans="2:17" s="2" customFormat="1" x14ac:dyDescent="0.25">
      <c r="B13544" s="1"/>
      <c r="C13544" s="1"/>
      <c r="D13544" s="1"/>
      <c r="I13544" s="1"/>
      <c r="J13544" s="5"/>
      <c r="K13544" s="5"/>
      <c r="L13544" s="5"/>
      <c r="M13544" s="6"/>
      <c r="N13544" s="6"/>
      <c r="O13544" s="7"/>
      <c r="P13544" s="6"/>
      <c r="Q13544" s="6"/>
    </row>
    <row r="13545" spans="2:17" s="2" customFormat="1" x14ac:dyDescent="0.25">
      <c r="B13545" s="1"/>
      <c r="C13545" s="1"/>
      <c r="D13545" s="1"/>
      <c r="I13545" s="1"/>
      <c r="J13545" s="5"/>
      <c r="K13545" s="5"/>
      <c r="L13545" s="5"/>
      <c r="M13545" s="6"/>
      <c r="N13545" s="6"/>
      <c r="O13545" s="7"/>
      <c r="P13545" s="6"/>
      <c r="Q13545" s="6"/>
    </row>
    <row r="13546" spans="2:17" s="2" customFormat="1" x14ac:dyDescent="0.25">
      <c r="B13546" s="1"/>
      <c r="C13546" s="1"/>
      <c r="D13546" s="1"/>
      <c r="I13546" s="1"/>
      <c r="J13546" s="5"/>
      <c r="K13546" s="5"/>
      <c r="L13546" s="5"/>
      <c r="M13546" s="6"/>
      <c r="N13546" s="6"/>
      <c r="O13546" s="7"/>
      <c r="P13546" s="6"/>
      <c r="Q13546" s="6"/>
    </row>
    <row r="13547" spans="2:17" s="2" customFormat="1" x14ac:dyDescent="0.25">
      <c r="B13547" s="1"/>
      <c r="C13547" s="1"/>
      <c r="D13547" s="1"/>
      <c r="I13547" s="1"/>
      <c r="J13547" s="5"/>
      <c r="K13547" s="5"/>
      <c r="L13547" s="5"/>
      <c r="M13547" s="6"/>
      <c r="N13547" s="6"/>
      <c r="O13547" s="7"/>
      <c r="P13547" s="6"/>
      <c r="Q13547" s="6"/>
    </row>
    <row r="13548" spans="2:17" s="2" customFormat="1" x14ac:dyDescent="0.25">
      <c r="B13548" s="1"/>
      <c r="C13548" s="1"/>
      <c r="D13548" s="1"/>
      <c r="I13548" s="1"/>
      <c r="J13548" s="5"/>
      <c r="K13548" s="5"/>
      <c r="L13548" s="5"/>
      <c r="M13548" s="6"/>
      <c r="N13548" s="6"/>
      <c r="O13548" s="7"/>
      <c r="P13548" s="6"/>
      <c r="Q13548" s="6"/>
    </row>
    <row r="13549" spans="2:17" s="2" customFormat="1" x14ac:dyDescent="0.25">
      <c r="B13549" s="1"/>
      <c r="C13549" s="1"/>
      <c r="D13549" s="1"/>
      <c r="I13549" s="1"/>
      <c r="J13549" s="5"/>
      <c r="K13549" s="5"/>
      <c r="L13549" s="5"/>
      <c r="M13549" s="6"/>
      <c r="N13549" s="6"/>
      <c r="O13549" s="7"/>
      <c r="P13549" s="6"/>
      <c r="Q13549" s="6"/>
    </row>
    <row r="13550" spans="2:17" s="2" customFormat="1" x14ac:dyDescent="0.25">
      <c r="B13550" s="1"/>
      <c r="C13550" s="1"/>
      <c r="D13550" s="1"/>
      <c r="I13550" s="1"/>
      <c r="J13550" s="5"/>
      <c r="K13550" s="5"/>
      <c r="L13550" s="5"/>
      <c r="M13550" s="6"/>
      <c r="N13550" s="6"/>
      <c r="O13550" s="7"/>
      <c r="P13550" s="6"/>
      <c r="Q13550" s="6"/>
    </row>
    <row r="13551" spans="2:17" s="2" customFormat="1" x14ac:dyDescent="0.25">
      <c r="B13551" s="1"/>
      <c r="C13551" s="1"/>
      <c r="D13551" s="1"/>
      <c r="I13551" s="1"/>
      <c r="J13551" s="5"/>
      <c r="K13551" s="5"/>
      <c r="L13551" s="5"/>
      <c r="M13551" s="6"/>
      <c r="N13551" s="6"/>
      <c r="O13551" s="7"/>
      <c r="P13551" s="6"/>
      <c r="Q13551" s="6"/>
    </row>
    <row r="13552" spans="2:17" s="2" customFormat="1" x14ac:dyDescent="0.25">
      <c r="B13552" s="1"/>
      <c r="C13552" s="1"/>
      <c r="D13552" s="1"/>
      <c r="I13552" s="1"/>
      <c r="J13552" s="5"/>
      <c r="K13552" s="5"/>
      <c r="L13552" s="5"/>
      <c r="M13552" s="6"/>
      <c r="N13552" s="6"/>
      <c r="O13552" s="7"/>
      <c r="P13552" s="6"/>
      <c r="Q13552" s="6"/>
    </row>
    <row r="13553" spans="2:17" s="2" customFormat="1" x14ac:dyDescent="0.25">
      <c r="B13553" s="1"/>
      <c r="C13553" s="1"/>
      <c r="D13553" s="1"/>
      <c r="I13553" s="1"/>
      <c r="J13553" s="5"/>
      <c r="K13553" s="5"/>
      <c r="L13553" s="5"/>
      <c r="M13553" s="6"/>
      <c r="N13553" s="6"/>
      <c r="O13553" s="7"/>
      <c r="P13553" s="6"/>
      <c r="Q13553" s="6"/>
    </row>
    <row r="13554" spans="2:17" s="2" customFormat="1" x14ac:dyDescent="0.25">
      <c r="B13554" s="1"/>
      <c r="C13554" s="1"/>
      <c r="D13554" s="1"/>
      <c r="I13554" s="1"/>
      <c r="J13554" s="5"/>
      <c r="K13554" s="5"/>
      <c r="L13554" s="5"/>
      <c r="M13554" s="6"/>
      <c r="N13554" s="6"/>
      <c r="O13554" s="7"/>
      <c r="P13554" s="6"/>
      <c r="Q13554" s="6"/>
    </row>
    <row r="13555" spans="2:17" s="2" customFormat="1" x14ac:dyDescent="0.25">
      <c r="B13555" s="1"/>
      <c r="C13555" s="1"/>
      <c r="D13555" s="1"/>
      <c r="I13555" s="1"/>
      <c r="J13555" s="5"/>
      <c r="K13555" s="5"/>
      <c r="L13555" s="5"/>
      <c r="M13555" s="6"/>
      <c r="N13555" s="6"/>
      <c r="O13555" s="7"/>
      <c r="P13555" s="6"/>
      <c r="Q13555" s="6"/>
    </row>
    <row r="13556" spans="2:17" s="2" customFormat="1" x14ac:dyDescent="0.25">
      <c r="B13556" s="1"/>
      <c r="C13556" s="1"/>
      <c r="D13556" s="1"/>
      <c r="I13556" s="1"/>
      <c r="J13556" s="5"/>
      <c r="K13556" s="5"/>
      <c r="L13556" s="5"/>
      <c r="M13556" s="6"/>
      <c r="N13556" s="6"/>
      <c r="O13556" s="7"/>
      <c r="P13556" s="6"/>
      <c r="Q13556" s="6"/>
    </row>
    <row r="13557" spans="2:17" s="2" customFormat="1" x14ac:dyDescent="0.25">
      <c r="B13557" s="1"/>
      <c r="C13557" s="1"/>
      <c r="D13557" s="1"/>
      <c r="I13557" s="1"/>
      <c r="J13557" s="5"/>
      <c r="K13557" s="5"/>
      <c r="L13557" s="5"/>
      <c r="M13557" s="6"/>
      <c r="N13557" s="6"/>
      <c r="O13557" s="7"/>
      <c r="P13557" s="6"/>
      <c r="Q13557" s="6"/>
    </row>
    <row r="13558" spans="2:17" s="2" customFormat="1" x14ac:dyDescent="0.25">
      <c r="B13558" s="1"/>
      <c r="C13558" s="1"/>
      <c r="D13558" s="1"/>
      <c r="I13558" s="1"/>
      <c r="J13558" s="5"/>
      <c r="K13558" s="5"/>
      <c r="L13558" s="5"/>
      <c r="M13558" s="6"/>
      <c r="N13558" s="6"/>
      <c r="O13558" s="7"/>
      <c r="P13558" s="6"/>
      <c r="Q13558" s="6"/>
    </row>
    <row r="13559" spans="2:17" s="2" customFormat="1" x14ac:dyDescent="0.25">
      <c r="B13559" s="1"/>
      <c r="C13559" s="1"/>
      <c r="D13559" s="1"/>
      <c r="I13559" s="1"/>
      <c r="J13559" s="5"/>
      <c r="K13559" s="5"/>
      <c r="L13559" s="5"/>
      <c r="M13559" s="6"/>
      <c r="N13559" s="6"/>
      <c r="O13559" s="7"/>
      <c r="P13559" s="6"/>
      <c r="Q13559" s="6"/>
    </row>
    <row r="13560" spans="2:17" s="2" customFormat="1" x14ac:dyDescent="0.25">
      <c r="B13560" s="1"/>
      <c r="C13560" s="1"/>
      <c r="D13560" s="1"/>
      <c r="I13560" s="1"/>
      <c r="J13560" s="5"/>
      <c r="K13560" s="5"/>
      <c r="L13560" s="5"/>
      <c r="M13560" s="6"/>
      <c r="N13560" s="6"/>
      <c r="O13560" s="7"/>
      <c r="P13560" s="6"/>
      <c r="Q13560" s="6"/>
    </row>
    <row r="13561" spans="2:17" s="2" customFormat="1" x14ac:dyDescent="0.25">
      <c r="B13561" s="1"/>
      <c r="C13561" s="1"/>
      <c r="D13561" s="1"/>
      <c r="I13561" s="1"/>
      <c r="J13561" s="5"/>
      <c r="K13561" s="5"/>
      <c r="L13561" s="5"/>
      <c r="M13561" s="6"/>
      <c r="N13561" s="6"/>
      <c r="O13561" s="7"/>
      <c r="P13561" s="6"/>
      <c r="Q13561" s="6"/>
    </row>
    <row r="13562" spans="2:17" s="2" customFormat="1" x14ac:dyDescent="0.25">
      <c r="B13562" s="1"/>
      <c r="C13562" s="1"/>
      <c r="D13562" s="1"/>
      <c r="I13562" s="1"/>
      <c r="J13562" s="5"/>
      <c r="K13562" s="5"/>
      <c r="L13562" s="5"/>
      <c r="M13562" s="6"/>
      <c r="N13562" s="6"/>
      <c r="O13562" s="7"/>
      <c r="P13562" s="6"/>
      <c r="Q13562" s="6"/>
    </row>
    <row r="13563" spans="2:17" s="2" customFormat="1" x14ac:dyDescent="0.25">
      <c r="B13563" s="1"/>
      <c r="C13563" s="1"/>
      <c r="D13563" s="1"/>
      <c r="I13563" s="1"/>
      <c r="J13563" s="5"/>
      <c r="K13563" s="5"/>
      <c r="L13563" s="5"/>
      <c r="M13563" s="6"/>
      <c r="N13563" s="6"/>
      <c r="O13563" s="7"/>
      <c r="P13563" s="6"/>
      <c r="Q13563" s="6"/>
    </row>
    <row r="13564" spans="2:17" s="2" customFormat="1" x14ac:dyDescent="0.25">
      <c r="B13564" s="1"/>
      <c r="C13564" s="1"/>
      <c r="D13564" s="1"/>
      <c r="I13564" s="1"/>
      <c r="J13564" s="5"/>
      <c r="K13564" s="5"/>
      <c r="L13564" s="5"/>
      <c r="M13564" s="6"/>
      <c r="N13564" s="6"/>
      <c r="O13564" s="7"/>
      <c r="P13564" s="6"/>
      <c r="Q13564" s="6"/>
    </row>
    <row r="13565" spans="2:17" s="2" customFormat="1" x14ac:dyDescent="0.25">
      <c r="B13565" s="1"/>
      <c r="C13565" s="1"/>
      <c r="D13565" s="1"/>
      <c r="I13565" s="1"/>
      <c r="J13565" s="5"/>
      <c r="K13565" s="5"/>
      <c r="L13565" s="5"/>
      <c r="M13565" s="6"/>
      <c r="N13565" s="6"/>
      <c r="O13565" s="7"/>
      <c r="P13565" s="6"/>
      <c r="Q13565" s="6"/>
    </row>
    <row r="13566" spans="2:17" s="2" customFormat="1" x14ac:dyDescent="0.25">
      <c r="B13566" s="1"/>
      <c r="C13566" s="1"/>
      <c r="D13566" s="1"/>
      <c r="I13566" s="1"/>
      <c r="J13566" s="5"/>
      <c r="K13566" s="5"/>
      <c r="L13566" s="5"/>
      <c r="M13566" s="6"/>
      <c r="N13566" s="6"/>
      <c r="O13566" s="7"/>
      <c r="P13566" s="6"/>
      <c r="Q13566" s="6"/>
    </row>
    <row r="13567" spans="2:17" s="2" customFormat="1" x14ac:dyDescent="0.25">
      <c r="B13567" s="1"/>
      <c r="C13567" s="1"/>
      <c r="D13567" s="1"/>
      <c r="I13567" s="1"/>
      <c r="J13567" s="5"/>
      <c r="K13567" s="5"/>
      <c r="L13567" s="5"/>
      <c r="M13567" s="6"/>
      <c r="N13567" s="6"/>
      <c r="O13567" s="7"/>
      <c r="P13567" s="6"/>
      <c r="Q13567" s="6"/>
    </row>
    <row r="13568" spans="2:17" s="2" customFormat="1" x14ac:dyDescent="0.25">
      <c r="B13568" s="1"/>
      <c r="C13568" s="1"/>
      <c r="D13568" s="1"/>
      <c r="I13568" s="1"/>
      <c r="J13568" s="5"/>
      <c r="K13568" s="5"/>
      <c r="L13568" s="5"/>
      <c r="M13568" s="6"/>
      <c r="N13568" s="6"/>
      <c r="O13568" s="7"/>
      <c r="P13568" s="6"/>
      <c r="Q13568" s="6"/>
    </row>
    <row r="13569" spans="2:17" s="2" customFormat="1" x14ac:dyDescent="0.25">
      <c r="B13569" s="1"/>
      <c r="C13569" s="1"/>
      <c r="D13569" s="1"/>
      <c r="I13569" s="1"/>
      <c r="J13569" s="5"/>
      <c r="K13569" s="5"/>
      <c r="L13569" s="5"/>
      <c r="M13569" s="6"/>
      <c r="N13569" s="6"/>
      <c r="O13569" s="7"/>
      <c r="P13569" s="6"/>
      <c r="Q13569" s="6"/>
    </row>
    <row r="13570" spans="2:17" s="2" customFormat="1" x14ac:dyDescent="0.25">
      <c r="B13570" s="1"/>
      <c r="C13570" s="1"/>
      <c r="D13570" s="1"/>
      <c r="I13570" s="1"/>
      <c r="J13570" s="5"/>
      <c r="K13570" s="5"/>
      <c r="L13570" s="5"/>
      <c r="M13570" s="6"/>
      <c r="N13570" s="6"/>
      <c r="O13570" s="7"/>
      <c r="P13570" s="6"/>
      <c r="Q13570" s="6"/>
    </row>
    <row r="13571" spans="2:17" s="2" customFormat="1" x14ac:dyDescent="0.25">
      <c r="B13571" s="1"/>
      <c r="C13571" s="1"/>
      <c r="D13571" s="1"/>
      <c r="I13571" s="1"/>
      <c r="J13571" s="5"/>
      <c r="K13571" s="5"/>
      <c r="L13571" s="5"/>
      <c r="M13571" s="6"/>
      <c r="N13571" s="6"/>
      <c r="O13571" s="7"/>
      <c r="P13571" s="6"/>
      <c r="Q13571" s="6"/>
    </row>
    <row r="13572" spans="2:17" s="2" customFormat="1" x14ac:dyDescent="0.25">
      <c r="B13572" s="1"/>
      <c r="C13572" s="1"/>
      <c r="D13572" s="1"/>
      <c r="I13572" s="1"/>
      <c r="J13572" s="5"/>
      <c r="K13572" s="5"/>
      <c r="L13572" s="5"/>
      <c r="M13572" s="6"/>
      <c r="N13572" s="6"/>
      <c r="O13572" s="7"/>
      <c r="P13572" s="6"/>
      <c r="Q13572" s="6"/>
    </row>
    <row r="13573" spans="2:17" s="2" customFormat="1" x14ac:dyDescent="0.25">
      <c r="B13573" s="1"/>
      <c r="C13573" s="1"/>
      <c r="D13573" s="1"/>
      <c r="I13573" s="1"/>
      <c r="J13573" s="5"/>
      <c r="K13573" s="5"/>
      <c r="L13573" s="5"/>
      <c r="M13573" s="6"/>
      <c r="N13573" s="6"/>
      <c r="O13573" s="7"/>
      <c r="P13573" s="6"/>
      <c r="Q13573" s="6"/>
    </row>
    <row r="13574" spans="2:17" s="2" customFormat="1" x14ac:dyDescent="0.25">
      <c r="B13574" s="1"/>
      <c r="C13574" s="1"/>
      <c r="D13574" s="1"/>
      <c r="I13574" s="1"/>
      <c r="J13574" s="5"/>
      <c r="K13574" s="5"/>
      <c r="L13574" s="5"/>
      <c r="M13574" s="6"/>
      <c r="N13574" s="6"/>
      <c r="O13574" s="7"/>
      <c r="P13574" s="6"/>
      <c r="Q13574" s="6"/>
    </row>
    <row r="13575" spans="2:17" s="2" customFormat="1" x14ac:dyDescent="0.25">
      <c r="B13575" s="1"/>
      <c r="C13575" s="1"/>
      <c r="D13575" s="1"/>
      <c r="I13575" s="1"/>
      <c r="J13575" s="5"/>
      <c r="K13575" s="5"/>
      <c r="L13575" s="5"/>
      <c r="M13575" s="6"/>
      <c r="N13575" s="6"/>
      <c r="O13575" s="7"/>
      <c r="P13575" s="6"/>
      <c r="Q13575" s="6"/>
    </row>
    <row r="13576" spans="2:17" s="2" customFormat="1" x14ac:dyDescent="0.25">
      <c r="B13576" s="1"/>
      <c r="C13576" s="1"/>
      <c r="D13576" s="1"/>
      <c r="I13576" s="1"/>
      <c r="J13576" s="5"/>
      <c r="K13576" s="5"/>
      <c r="L13576" s="5"/>
      <c r="M13576" s="6"/>
      <c r="N13576" s="6"/>
      <c r="O13576" s="7"/>
      <c r="P13576" s="6"/>
      <c r="Q13576" s="6"/>
    </row>
    <row r="13577" spans="2:17" s="2" customFormat="1" x14ac:dyDescent="0.25">
      <c r="B13577" s="1"/>
      <c r="C13577" s="1"/>
      <c r="D13577" s="1"/>
      <c r="I13577" s="1"/>
      <c r="J13577" s="5"/>
      <c r="K13577" s="5"/>
      <c r="L13577" s="5"/>
      <c r="M13577" s="6"/>
      <c r="N13577" s="6"/>
      <c r="O13577" s="7"/>
      <c r="P13577" s="6"/>
      <c r="Q13577" s="6"/>
    </row>
    <row r="13578" spans="2:17" s="2" customFormat="1" x14ac:dyDescent="0.25">
      <c r="B13578" s="1"/>
      <c r="C13578" s="1"/>
      <c r="D13578" s="1"/>
      <c r="I13578" s="1"/>
      <c r="J13578" s="5"/>
      <c r="K13578" s="5"/>
      <c r="L13578" s="5"/>
      <c r="M13578" s="6"/>
      <c r="N13578" s="6"/>
      <c r="O13578" s="7"/>
      <c r="P13578" s="6"/>
      <c r="Q13578" s="6"/>
    </row>
    <row r="13579" spans="2:17" s="2" customFormat="1" x14ac:dyDescent="0.25">
      <c r="B13579" s="1"/>
      <c r="C13579" s="1"/>
      <c r="D13579" s="1"/>
      <c r="I13579" s="1"/>
      <c r="J13579" s="5"/>
      <c r="K13579" s="5"/>
      <c r="L13579" s="5"/>
      <c r="M13579" s="6"/>
      <c r="N13579" s="6"/>
      <c r="O13579" s="7"/>
      <c r="P13579" s="6"/>
      <c r="Q13579" s="6"/>
    </row>
    <row r="13580" spans="2:17" s="2" customFormat="1" x14ac:dyDescent="0.25">
      <c r="B13580" s="1"/>
      <c r="C13580" s="1"/>
      <c r="D13580" s="1"/>
      <c r="I13580" s="1"/>
      <c r="J13580" s="5"/>
      <c r="K13580" s="5"/>
      <c r="L13580" s="5"/>
      <c r="M13580" s="6"/>
      <c r="N13580" s="6"/>
      <c r="O13580" s="7"/>
      <c r="P13580" s="6"/>
      <c r="Q13580" s="6"/>
    </row>
    <row r="13581" spans="2:17" s="2" customFormat="1" x14ac:dyDescent="0.25">
      <c r="B13581" s="1"/>
      <c r="C13581" s="1"/>
      <c r="D13581" s="1"/>
      <c r="I13581" s="1"/>
      <c r="J13581" s="5"/>
      <c r="K13581" s="5"/>
      <c r="L13581" s="5"/>
      <c r="M13581" s="6"/>
      <c r="N13581" s="6"/>
      <c r="O13581" s="7"/>
      <c r="P13581" s="6"/>
      <c r="Q13581" s="6"/>
    </row>
    <row r="13582" spans="2:17" s="2" customFormat="1" x14ac:dyDescent="0.25">
      <c r="B13582" s="1"/>
      <c r="C13582" s="1"/>
      <c r="D13582" s="1"/>
      <c r="I13582" s="1"/>
      <c r="J13582" s="5"/>
      <c r="K13582" s="5"/>
      <c r="L13582" s="5"/>
      <c r="M13582" s="6"/>
      <c r="N13582" s="6"/>
      <c r="O13582" s="7"/>
      <c r="P13582" s="6"/>
      <c r="Q13582" s="6"/>
    </row>
    <row r="13583" spans="2:17" s="2" customFormat="1" x14ac:dyDescent="0.25">
      <c r="B13583" s="1"/>
      <c r="C13583" s="1"/>
      <c r="D13583" s="1"/>
      <c r="I13583" s="1"/>
      <c r="J13583" s="5"/>
      <c r="K13583" s="5"/>
      <c r="L13583" s="5"/>
      <c r="M13583" s="6"/>
      <c r="N13583" s="6"/>
      <c r="O13583" s="7"/>
      <c r="P13583" s="6"/>
      <c r="Q13583" s="6"/>
    </row>
    <row r="13584" spans="2:17" s="2" customFormat="1" x14ac:dyDescent="0.25">
      <c r="B13584" s="1"/>
      <c r="C13584" s="1"/>
      <c r="D13584" s="1"/>
      <c r="I13584" s="1"/>
      <c r="J13584" s="5"/>
      <c r="K13584" s="5"/>
      <c r="L13584" s="5"/>
      <c r="M13584" s="6"/>
      <c r="N13584" s="6"/>
      <c r="O13584" s="7"/>
      <c r="P13584" s="6"/>
      <c r="Q13584" s="6"/>
    </row>
    <row r="13585" spans="2:17" s="2" customFormat="1" x14ac:dyDescent="0.25">
      <c r="B13585" s="1"/>
      <c r="C13585" s="1"/>
      <c r="D13585" s="1"/>
      <c r="I13585" s="1"/>
      <c r="J13585" s="5"/>
      <c r="K13585" s="5"/>
      <c r="L13585" s="5"/>
      <c r="M13585" s="6"/>
      <c r="N13585" s="6"/>
      <c r="O13585" s="7"/>
      <c r="P13585" s="6"/>
      <c r="Q13585" s="6"/>
    </row>
    <row r="13586" spans="2:17" s="2" customFormat="1" x14ac:dyDescent="0.25">
      <c r="B13586" s="1"/>
      <c r="C13586" s="1"/>
      <c r="D13586" s="1"/>
      <c r="I13586" s="1"/>
      <c r="J13586" s="5"/>
      <c r="K13586" s="5"/>
      <c r="L13586" s="5"/>
      <c r="M13586" s="6"/>
      <c r="N13586" s="6"/>
      <c r="O13586" s="7"/>
      <c r="P13586" s="6"/>
      <c r="Q13586" s="6"/>
    </row>
    <row r="13587" spans="2:17" s="2" customFormat="1" x14ac:dyDescent="0.25">
      <c r="B13587" s="1"/>
      <c r="C13587" s="1"/>
      <c r="D13587" s="1"/>
      <c r="I13587" s="1"/>
      <c r="J13587" s="5"/>
      <c r="K13587" s="5"/>
      <c r="L13587" s="5"/>
      <c r="M13587" s="6"/>
      <c r="N13587" s="6"/>
      <c r="O13587" s="7"/>
      <c r="P13587" s="6"/>
      <c r="Q13587" s="6"/>
    </row>
    <row r="13588" spans="2:17" s="2" customFormat="1" x14ac:dyDescent="0.25">
      <c r="B13588" s="1"/>
      <c r="C13588" s="1"/>
      <c r="D13588" s="1"/>
      <c r="I13588" s="1"/>
      <c r="J13588" s="5"/>
      <c r="K13588" s="5"/>
      <c r="L13588" s="5"/>
      <c r="M13588" s="6"/>
      <c r="N13588" s="6"/>
      <c r="O13588" s="7"/>
      <c r="P13588" s="6"/>
      <c r="Q13588" s="6"/>
    </row>
    <row r="13589" spans="2:17" s="2" customFormat="1" x14ac:dyDescent="0.25">
      <c r="B13589" s="1"/>
      <c r="C13589" s="1"/>
      <c r="D13589" s="1"/>
      <c r="I13589" s="1"/>
      <c r="J13589" s="5"/>
      <c r="K13589" s="5"/>
      <c r="L13589" s="5"/>
      <c r="M13589" s="6"/>
      <c r="N13589" s="6"/>
      <c r="O13589" s="7"/>
      <c r="P13589" s="6"/>
      <c r="Q13589" s="6"/>
    </row>
    <row r="13590" spans="2:17" s="2" customFormat="1" x14ac:dyDescent="0.25">
      <c r="B13590" s="1"/>
      <c r="C13590" s="1"/>
      <c r="D13590" s="1"/>
      <c r="I13590" s="1"/>
      <c r="J13590" s="5"/>
      <c r="K13590" s="5"/>
      <c r="L13590" s="5"/>
      <c r="M13590" s="6"/>
      <c r="N13590" s="6"/>
      <c r="O13590" s="7"/>
      <c r="P13590" s="6"/>
      <c r="Q13590" s="6"/>
    </row>
    <row r="13591" spans="2:17" s="2" customFormat="1" x14ac:dyDescent="0.25">
      <c r="B13591" s="1"/>
      <c r="C13591" s="1"/>
      <c r="D13591" s="1"/>
      <c r="I13591" s="1"/>
      <c r="J13591" s="5"/>
      <c r="K13591" s="5"/>
      <c r="L13591" s="5"/>
      <c r="M13591" s="6"/>
      <c r="N13591" s="6"/>
      <c r="O13591" s="7"/>
      <c r="P13591" s="6"/>
      <c r="Q13591" s="6"/>
    </row>
    <row r="13592" spans="2:17" s="2" customFormat="1" x14ac:dyDescent="0.25">
      <c r="B13592" s="1"/>
      <c r="C13592" s="1"/>
      <c r="D13592" s="1"/>
      <c r="I13592" s="1"/>
      <c r="J13592" s="5"/>
      <c r="K13592" s="5"/>
      <c r="L13592" s="5"/>
      <c r="M13592" s="6"/>
      <c r="N13592" s="6"/>
      <c r="O13592" s="7"/>
      <c r="P13592" s="6"/>
      <c r="Q13592" s="6"/>
    </row>
    <row r="13593" spans="2:17" s="2" customFormat="1" x14ac:dyDescent="0.25">
      <c r="B13593" s="1"/>
      <c r="C13593" s="1"/>
      <c r="D13593" s="1"/>
      <c r="I13593" s="1"/>
      <c r="J13593" s="5"/>
      <c r="K13593" s="5"/>
      <c r="L13593" s="5"/>
      <c r="M13593" s="6"/>
      <c r="N13593" s="6"/>
      <c r="O13593" s="7"/>
      <c r="P13593" s="6"/>
      <c r="Q13593" s="6"/>
    </row>
    <row r="13594" spans="2:17" s="2" customFormat="1" x14ac:dyDescent="0.25">
      <c r="B13594" s="1"/>
      <c r="C13594" s="1"/>
      <c r="D13594" s="1"/>
      <c r="I13594" s="1"/>
      <c r="J13594" s="5"/>
      <c r="K13594" s="5"/>
      <c r="L13594" s="5"/>
      <c r="M13594" s="6"/>
      <c r="N13594" s="6"/>
      <c r="O13594" s="7"/>
      <c r="P13594" s="6"/>
      <c r="Q13594" s="6"/>
    </row>
    <row r="13595" spans="2:17" s="2" customFormat="1" x14ac:dyDescent="0.25">
      <c r="B13595" s="1"/>
      <c r="C13595" s="1"/>
      <c r="D13595" s="1"/>
      <c r="I13595" s="1"/>
      <c r="J13595" s="5"/>
      <c r="K13595" s="5"/>
      <c r="L13595" s="5"/>
      <c r="M13595" s="6"/>
      <c r="N13595" s="6"/>
      <c r="O13595" s="7"/>
      <c r="P13595" s="6"/>
      <c r="Q13595" s="6"/>
    </row>
    <row r="13596" spans="2:17" s="2" customFormat="1" x14ac:dyDescent="0.25">
      <c r="B13596" s="1"/>
      <c r="C13596" s="1"/>
      <c r="D13596" s="1"/>
      <c r="I13596" s="1"/>
      <c r="J13596" s="5"/>
      <c r="K13596" s="5"/>
      <c r="L13596" s="5"/>
      <c r="M13596" s="6"/>
      <c r="N13596" s="6"/>
      <c r="O13596" s="7"/>
      <c r="P13596" s="6"/>
      <c r="Q13596" s="6"/>
    </row>
    <row r="13597" spans="2:17" s="2" customFormat="1" x14ac:dyDescent="0.25">
      <c r="B13597" s="1"/>
      <c r="C13597" s="1"/>
      <c r="D13597" s="1"/>
      <c r="I13597" s="1"/>
      <c r="J13597" s="5"/>
      <c r="K13597" s="5"/>
      <c r="L13597" s="5"/>
      <c r="M13597" s="6"/>
      <c r="N13597" s="6"/>
      <c r="O13597" s="7"/>
      <c r="P13597" s="6"/>
      <c r="Q13597" s="6"/>
    </row>
    <row r="13598" spans="2:17" s="2" customFormat="1" x14ac:dyDescent="0.25">
      <c r="B13598" s="1"/>
      <c r="C13598" s="1"/>
      <c r="D13598" s="1"/>
      <c r="I13598" s="1"/>
      <c r="J13598" s="5"/>
      <c r="K13598" s="5"/>
      <c r="L13598" s="5"/>
      <c r="M13598" s="6"/>
      <c r="N13598" s="6"/>
      <c r="O13598" s="7"/>
      <c r="P13598" s="6"/>
      <c r="Q13598" s="6"/>
    </row>
    <row r="13599" spans="2:17" s="2" customFormat="1" x14ac:dyDescent="0.25">
      <c r="B13599" s="1"/>
      <c r="C13599" s="1"/>
      <c r="D13599" s="1"/>
      <c r="I13599" s="1"/>
      <c r="J13599" s="5"/>
      <c r="K13599" s="5"/>
      <c r="L13599" s="5"/>
      <c r="M13599" s="6"/>
      <c r="N13599" s="6"/>
      <c r="O13599" s="7"/>
      <c r="P13599" s="6"/>
      <c r="Q13599" s="6"/>
    </row>
    <row r="13600" spans="2:17" s="2" customFormat="1" x14ac:dyDescent="0.25">
      <c r="B13600" s="1"/>
      <c r="C13600" s="1"/>
      <c r="D13600" s="1"/>
      <c r="I13600" s="1"/>
      <c r="J13600" s="5"/>
      <c r="K13600" s="5"/>
      <c r="L13600" s="5"/>
      <c r="M13600" s="6"/>
      <c r="N13600" s="6"/>
      <c r="O13600" s="7"/>
      <c r="P13600" s="6"/>
      <c r="Q13600" s="6"/>
    </row>
    <row r="13601" spans="2:17" s="2" customFormat="1" x14ac:dyDescent="0.25">
      <c r="B13601" s="1"/>
      <c r="C13601" s="1"/>
      <c r="D13601" s="1"/>
      <c r="I13601" s="1"/>
      <c r="J13601" s="5"/>
      <c r="K13601" s="5"/>
      <c r="L13601" s="5"/>
      <c r="M13601" s="6"/>
      <c r="N13601" s="6"/>
      <c r="O13601" s="7"/>
      <c r="P13601" s="6"/>
      <c r="Q13601" s="6"/>
    </row>
    <row r="13602" spans="2:17" s="2" customFormat="1" x14ac:dyDescent="0.25">
      <c r="B13602" s="1"/>
      <c r="C13602" s="1"/>
      <c r="D13602" s="1"/>
      <c r="I13602" s="1"/>
      <c r="J13602" s="5"/>
      <c r="K13602" s="5"/>
      <c r="L13602" s="5"/>
      <c r="M13602" s="6"/>
      <c r="N13602" s="6"/>
      <c r="O13602" s="7"/>
      <c r="P13602" s="6"/>
      <c r="Q13602" s="6"/>
    </row>
    <row r="13603" spans="2:17" s="2" customFormat="1" x14ac:dyDescent="0.25">
      <c r="B13603" s="1"/>
      <c r="C13603" s="1"/>
      <c r="D13603" s="1"/>
      <c r="I13603" s="1"/>
      <c r="J13603" s="5"/>
      <c r="K13603" s="5"/>
      <c r="L13603" s="5"/>
      <c r="M13603" s="6"/>
      <c r="N13603" s="6"/>
      <c r="O13603" s="7"/>
      <c r="P13603" s="6"/>
      <c r="Q13603" s="6"/>
    </row>
    <row r="13604" spans="2:17" s="2" customFormat="1" x14ac:dyDescent="0.25">
      <c r="B13604" s="1"/>
      <c r="C13604" s="1"/>
      <c r="D13604" s="1"/>
      <c r="I13604" s="1"/>
      <c r="J13604" s="5"/>
      <c r="K13604" s="5"/>
      <c r="L13604" s="5"/>
      <c r="M13604" s="6"/>
      <c r="N13604" s="6"/>
      <c r="O13604" s="7"/>
      <c r="P13604" s="6"/>
      <c r="Q13604" s="6"/>
    </row>
    <row r="13605" spans="2:17" s="2" customFormat="1" x14ac:dyDescent="0.25">
      <c r="B13605" s="1"/>
      <c r="C13605" s="1"/>
      <c r="D13605" s="1"/>
      <c r="I13605" s="1"/>
      <c r="J13605" s="5"/>
      <c r="K13605" s="5"/>
      <c r="L13605" s="5"/>
      <c r="M13605" s="6"/>
      <c r="N13605" s="6"/>
      <c r="O13605" s="7"/>
      <c r="P13605" s="6"/>
      <c r="Q13605" s="6"/>
    </row>
    <row r="13606" spans="2:17" s="2" customFormat="1" x14ac:dyDescent="0.25">
      <c r="B13606" s="1"/>
      <c r="C13606" s="1"/>
      <c r="D13606" s="1"/>
      <c r="I13606" s="1"/>
      <c r="J13606" s="5"/>
      <c r="K13606" s="5"/>
      <c r="L13606" s="5"/>
      <c r="M13606" s="6"/>
      <c r="N13606" s="6"/>
      <c r="O13606" s="7"/>
      <c r="P13606" s="6"/>
      <c r="Q13606" s="6"/>
    </row>
    <row r="13607" spans="2:17" s="2" customFormat="1" x14ac:dyDescent="0.25">
      <c r="B13607" s="1"/>
      <c r="C13607" s="1"/>
      <c r="D13607" s="1"/>
      <c r="I13607" s="1"/>
      <c r="J13607" s="5"/>
      <c r="K13607" s="5"/>
      <c r="L13607" s="5"/>
      <c r="M13607" s="6"/>
      <c r="N13607" s="6"/>
      <c r="O13607" s="7"/>
      <c r="P13607" s="6"/>
      <c r="Q13607" s="6"/>
    </row>
    <row r="13608" spans="2:17" s="2" customFormat="1" x14ac:dyDescent="0.25">
      <c r="B13608" s="1"/>
      <c r="C13608" s="1"/>
      <c r="D13608" s="1"/>
      <c r="I13608" s="1"/>
      <c r="J13608" s="5"/>
      <c r="K13608" s="5"/>
      <c r="L13608" s="5"/>
      <c r="M13608" s="6"/>
      <c r="N13608" s="6"/>
      <c r="O13608" s="7"/>
      <c r="P13608" s="6"/>
      <c r="Q13608" s="6"/>
    </row>
    <row r="13609" spans="2:17" s="2" customFormat="1" x14ac:dyDescent="0.25">
      <c r="B13609" s="1"/>
      <c r="C13609" s="1"/>
      <c r="D13609" s="1"/>
      <c r="I13609" s="1"/>
      <c r="J13609" s="5"/>
      <c r="K13609" s="5"/>
      <c r="L13609" s="5"/>
      <c r="M13609" s="6"/>
      <c r="N13609" s="6"/>
      <c r="O13609" s="7"/>
      <c r="P13609" s="6"/>
      <c r="Q13609" s="6"/>
    </row>
    <row r="13610" spans="2:17" s="2" customFormat="1" x14ac:dyDescent="0.25">
      <c r="B13610" s="1"/>
      <c r="C13610" s="1"/>
      <c r="D13610" s="1"/>
      <c r="I13610" s="1"/>
      <c r="J13610" s="5"/>
      <c r="K13610" s="5"/>
      <c r="L13610" s="5"/>
      <c r="M13610" s="6"/>
      <c r="N13610" s="6"/>
      <c r="O13610" s="7"/>
      <c r="P13610" s="6"/>
      <c r="Q13610" s="6"/>
    </row>
    <row r="13611" spans="2:17" s="2" customFormat="1" x14ac:dyDescent="0.25">
      <c r="B13611" s="1"/>
      <c r="C13611" s="1"/>
      <c r="D13611" s="1"/>
      <c r="I13611" s="1"/>
      <c r="J13611" s="5"/>
      <c r="K13611" s="5"/>
      <c r="L13611" s="5"/>
      <c r="M13611" s="6"/>
      <c r="N13611" s="6"/>
      <c r="O13611" s="7"/>
      <c r="P13611" s="6"/>
      <c r="Q13611" s="6"/>
    </row>
    <row r="13612" spans="2:17" s="2" customFormat="1" x14ac:dyDescent="0.25">
      <c r="B13612" s="1"/>
      <c r="C13612" s="1"/>
      <c r="D13612" s="1"/>
      <c r="I13612" s="1"/>
      <c r="J13612" s="5"/>
      <c r="K13612" s="5"/>
      <c r="L13612" s="5"/>
      <c r="M13612" s="6"/>
      <c r="N13612" s="6"/>
      <c r="O13612" s="7"/>
      <c r="P13612" s="6"/>
      <c r="Q13612" s="6"/>
    </row>
    <row r="13613" spans="2:17" s="2" customFormat="1" x14ac:dyDescent="0.25">
      <c r="B13613" s="1"/>
      <c r="C13613" s="1"/>
      <c r="D13613" s="1"/>
      <c r="I13613" s="1"/>
      <c r="J13613" s="5"/>
      <c r="K13613" s="5"/>
      <c r="L13613" s="5"/>
      <c r="M13613" s="6"/>
      <c r="N13613" s="6"/>
      <c r="O13613" s="7"/>
      <c r="P13613" s="6"/>
      <c r="Q13613" s="6"/>
    </row>
    <row r="13614" spans="2:17" s="2" customFormat="1" x14ac:dyDescent="0.25">
      <c r="B13614" s="1"/>
      <c r="C13614" s="1"/>
      <c r="D13614" s="1"/>
      <c r="I13614" s="1"/>
      <c r="J13614" s="5"/>
      <c r="K13614" s="5"/>
      <c r="L13614" s="5"/>
      <c r="M13614" s="6"/>
      <c r="N13614" s="6"/>
      <c r="O13614" s="7"/>
      <c r="P13614" s="6"/>
      <c r="Q13614" s="6"/>
    </row>
    <row r="13615" spans="2:17" s="2" customFormat="1" x14ac:dyDescent="0.25">
      <c r="B13615" s="1"/>
      <c r="C13615" s="1"/>
      <c r="D13615" s="1"/>
      <c r="I13615" s="1"/>
      <c r="J13615" s="5"/>
      <c r="K13615" s="5"/>
      <c r="L13615" s="5"/>
      <c r="M13615" s="6"/>
      <c r="N13615" s="6"/>
      <c r="O13615" s="7"/>
      <c r="P13615" s="6"/>
      <c r="Q13615" s="6"/>
    </row>
    <row r="13616" spans="2:17" s="2" customFormat="1" x14ac:dyDescent="0.25">
      <c r="B13616" s="1"/>
      <c r="C13616" s="1"/>
      <c r="D13616" s="1"/>
      <c r="I13616" s="1"/>
      <c r="J13616" s="5"/>
      <c r="K13616" s="5"/>
      <c r="L13616" s="5"/>
      <c r="M13616" s="6"/>
      <c r="N13616" s="6"/>
      <c r="O13616" s="7"/>
      <c r="P13616" s="6"/>
      <c r="Q13616" s="6"/>
    </row>
    <row r="13617" spans="2:17" s="2" customFormat="1" x14ac:dyDescent="0.25">
      <c r="B13617" s="1"/>
      <c r="C13617" s="1"/>
      <c r="D13617" s="1"/>
      <c r="I13617" s="1"/>
      <c r="J13617" s="5"/>
      <c r="K13617" s="5"/>
      <c r="L13617" s="5"/>
      <c r="M13617" s="6"/>
      <c r="N13617" s="6"/>
      <c r="O13617" s="7"/>
      <c r="P13617" s="6"/>
      <c r="Q13617" s="6"/>
    </row>
    <row r="13618" spans="2:17" s="2" customFormat="1" x14ac:dyDescent="0.25">
      <c r="B13618" s="1"/>
      <c r="C13618" s="1"/>
      <c r="D13618" s="1"/>
      <c r="I13618" s="1"/>
      <c r="J13618" s="5"/>
      <c r="K13618" s="5"/>
      <c r="L13618" s="5"/>
      <c r="M13618" s="6"/>
      <c r="N13618" s="6"/>
      <c r="O13618" s="7"/>
      <c r="P13618" s="6"/>
      <c r="Q13618" s="6"/>
    </row>
    <row r="13619" spans="2:17" s="2" customFormat="1" x14ac:dyDescent="0.25">
      <c r="B13619" s="1"/>
      <c r="C13619" s="1"/>
      <c r="D13619" s="1"/>
      <c r="I13619" s="1"/>
      <c r="J13619" s="5"/>
      <c r="K13619" s="5"/>
      <c r="L13619" s="5"/>
      <c r="M13619" s="6"/>
      <c r="N13619" s="6"/>
      <c r="O13619" s="7"/>
      <c r="P13619" s="6"/>
      <c r="Q13619" s="6"/>
    </row>
    <row r="13620" spans="2:17" s="2" customFormat="1" x14ac:dyDescent="0.25">
      <c r="B13620" s="1"/>
      <c r="C13620" s="1"/>
      <c r="D13620" s="1"/>
      <c r="I13620" s="1"/>
      <c r="J13620" s="5"/>
      <c r="K13620" s="5"/>
      <c r="L13620" s="5"/>
      <c r="M13620" s="6"/>
      <c r="N13620" s="6"/>
      <c r="O13620" s="7"/>
      <c r="P13620" s="6"/>
      <c r="Q13620" s="6"/>
    </row>
    <row r="13621" spans="2:17" s="2" customFormat="1" x14ac:dyDescent="0.25">
      <c r="B13621" s="1"/>
      <c r="C13621" s="1"/>
      <c r="D13621" s="1"/>
      <c r="I13621" s="1"/>
      <c r="J13621" s="5"/>
      <c r="K13621" s="5"/>
      <c r="L13621" s="5"/>
      <c r="M13621" s="6"/>
      <c r="N13621" s="6"/>
      <c r="O13621" s="7"/>
      <c r="P13621" s="6"/>
      <c r="Q13621" s="6"/>
    </row>
    <row r="13622" spans="2:17" s="2" customFormat="1" x14ac:dyDescent="0.25">
      <c r="B13622" s="1"/>
      <c r="C13622" s="1"/>
      <c r="D13622" s="1"/>
      <c r="I13622" s="1"/>
      <c r="J13622" s="5"/>
      <c r="K13622" s="5"/>
      <c r="L13622" s="5"/>
      <c r="M13622" s="6"/>
      <c r="N13622" s="6"/>
      <c r="O13622" s="7"/>
      <c r="P13622" s="6"/>
      <c r="Q13622" s="6"/>
    </row>
    <row r="13623" spans="2:17" s="2" customFormat="1" x14ac:dyDescent="0.25">
      <c r="B13623" s="1"/>
      <c r="C13623" s="1"/>
      <c r="D13623" s="1"/>
      <c r="I13623" s="1"/>
      <c r="J13623" s="5"/>
      <c r="K13623" s="5"/>
      <c r="L13623" s="5"/>
      <c r="M13623" s="6"/>
      <c r="N13623" s="6"/>
      <c r="O13623" s="7"/>
      <c r="P13623" s="6"/>
      <c r="Q13623" s="6"/>
    </row>
    <row r="13624" spans="2:17" s="2" customFormat="1" x14ac:dyDescent="0.25">
      <c r="B13624" s="1"/>
      <c r="C13624" s="1"/>
      <c r="D13624" s="1"/>
      <c r="I13624" s="1"/>
      <c r="J13624" s="5"/>
      <c r="K13624" s="5"/>
      <c r="L13624" s="5"/>
      <c r="M13624" s="6"/>
      <c r="N13624" s="6"/>
      <c r="O13624" s="7"/>
      <c r="P13624" s="6"/>
      <c r="Q13624" s="6"/>
    </row>
    <row r="13625" spans="2:17" s="2" customFormat="1" x14ac:dyDescent="0.25">
      <c r="B13625" s="1"/>
      <c r="C13625" s="1"/>
      <c r="D13625" s="1"/>
      <c r="I13625" s="1"/>
      <c r="J13625" s="5"/>
      <c r="K13625" s="5"/>
      <c r="L13625" s="5"/>
      <c r="M13625" s="6"/>
      <c r="N13625" s="6"/>
      <c r="O13625" s="7"/>
      <c r="P13625" s="6"/>
      <c r="Q13625" s="6"/>
    </row>
    <row r="13626" spans="2:17" s="2" customFormat="1" x14ac:dyDescent="0.25">
      <c r="B13626" s="1"/>
      <c r="C13626" s="1"/>
      <c r="D13626" s="1"/>
      <c r="I13626" s="1"/>
      <c r="J13626" s="5"/>
      <c r="K13626" s="5"/>
      <c r="L13626" s="5"/>
      <c r="M13626" s="6"/>
      <c r="N13626" s="6"/>
      <c r="O13626" s="7"/>
      <c r="P13626" s="6"/>
      <c r="Q13626" s="6"/>
    </row>
    <row r="13627" spans="2:17" s="2" customFormat="1" x14ac:dyDescent="0.25">
      <c r="B13627" s="1"/>
      <c r="C13627" s="1"/>
      <c r="D13627" s="1"/>
      <c r="I13627" s="1"/>
      <c r="J13627" s="5"/>
      <c r="K13627" s="5"/>
      <c r="L13627" s="5"/>
      <c r="M13627" s="6"/>
      <c r="N13627" s="6"/>
      <c r="O13627" s="7"/>
      <c r="P13627" s="6"/>
      <c r="Q13627" s="6"/>
    </row>
    <row r="13628" spans="2:17" s="2" customFormat="1" x14ac:dyDescent="0.25">
      <c r="B13628" s="1"/>
      <c r="C13628" s="1"/>
      <c r="D13628" s="1"/>
      <c r="I13628" s="1"/>
      <c r="J13628" s="5"/>
      <c r="K13628" s="5"/>
      <c r="L13628" s="5"/>
      <c r="M13628" s="6"/>
      <c r="N13628" s="6"/>
      <c r="O13628" s="7"/>
      <c r="P13628" s="6"/>
      <c r="Q13628" s="6"/>
    </row>
    <row r="13629" spans="2:17" s="2" customFormat="1" x14ac:dyDescent="0.25">
      <c r="B13629" s="1"/>
      <c r="C13629" s="1"/>
      <c r="D13629" s="1"/>
      <c r="I13629" s="1"/>
      <c r="J13629" s="5"/>
      <c r="K13629" s="5"/>
      <c r="L13629" s="5"/>
      <c r="M13629" s="6"/>
      <c r="N13629" s="6"/>
      <c r="O13629" s="7"/>
      <c r="P13629" s="6"/>
      <c r="Q13629" s="6"/>
    </row>
    <row r="13630" spans="2:17" s="2" customFormat="1" x14ac:dyDescent="0.25">
      <c r="B13630" s="1"/>
      <c r="C13630" s="1"/>
      <c r="D13630" s="1"/>
      <c r="I13630" s="1"/>
      <c r="J13630" s="5"/>
      <c r="K13630" s="5"/>
      <c r="L13630" s="5"/>
      <c r="M13630" s="6"/>
      <c r="N13630" s="6"/>
      <c r="O13630" s="7"/>
      <c r="P13630" s="6"/>
      <c r="Q13630" s="6"/>
    </row>
    <row r="13631" spans="2:17" s="2" customFormat="1" x14ac:dyDescent="0.25">
      <c r="B13631" s="1"/>
      <c r="C13631" s="1"/>
      <c r="D13631" s="1"/>
      <c r="I13631" s="1"/>
      <c r="J13631" s="5"/>
      <c r="K13631" s="5"/>
      <c r="L13631" s="5"/>
      <c r="M13631" s="6"/>
      <c r="N13631" s="6"/>
      <c r="O13631" s="7"/>
      <c r="P13631" s="6"/>
      <c r="Q13631" s="6"/>
    </row>
    <row r="13632" spans="2:17" s="2" customFormat="1" x14ac:dyDescent="0.25">
      <c r="B13632" s="1"/>
      <c r="C13632" s="1"/>
      <c r="D13632" s="1"/>
      <c r="I13632" s="1"/>
      <c r="J13632" s="5"/>
      <c r="K13632" s="5"/>
      <c r="L13632" s="5"/>
      <c r="M13632" s="6"/>
      <c r="N13632" s="6"/>
      <c r="O13632" s="7"/>
      <c r="P13632" s="6"/>
      <c r="Q13632" s="6"/>
    </row>
    <row r="13633" spans="2:17" s="2" customFormat="1" x14ac:dyDescent="0.25">
      <c r="B13633" s="1"/>
      <c r="C13633" s="1"/>
      <c r="D13633" s="1"/>
      <c r="I13633" s="1"/>
      <c r="J13633" s="5"/>
      <c r="K13633" s="5"/>
      <c r="L13633" s="5"/>
      <c r="M13633" s="6"/>
      <c r="N13633" s="6"/>
      <c r="O13633" s="7"/>
      <c r="P13633" s="6"/>
      <c r="Q13633" s="6"/>
    </row>
    <row r="13634" spans="2:17" s="2" customFormat="1" x14ac:dyDescent="0.25">
      <c r="B13634" s="1"/>
      <c r="C13634" s="1"/>
      <c r="D13634" s="1"/>
      <c r="I13634" s="1"/>
      <c r="J13634" s="5"/>
      <c r="K13634" s="5"/>
      <c r="L13634" s="5"/>
      <c r="M13634" s="6"/>
      <c r="N13634" s="6"/>
      <c r="O13634" s="7"/>
      <c r="P13634" s="6"/>
      <c r="Q13634" s="6"/>
    </row>
    <row r="13635" spans="2:17" s="2" customFormat="1" x14ac:dyDescent="0.25">
      <c r="B13635" s="1"/>
      <c r="C13635" s="1"/>
      <c r="D13635" s="1"/>
      <c r="I13635" s="1"/>
      <c r="J13635" s="5"/>
      <c r="K13635" s="5"/>
      <c r="L13635" s="5"/>
      <c r="M13635" s="6"/>
      <c r="N13635" s="6"/>
      <c r="O13635" s="7"/>
      <c r="P13635" s="6"/>
      <c r="Q13635" s="6"/>
    </row>
    <row r="13636" spans="2:17" s="2" customFormat="1" x14ac:dyDescent="0.25">
      <c r="B13636" s="1"/>
      <c r="C13636" s="1"/>
      <c r="D13636" s="1"/>
      <c r="I13636" s="1"/>
      <c r="J13636" s="5"/>
      <c r="K13636" s="5"/>
      <c r="L13636" s="5"/>
      <c r="M13636" s="6"/>
      <c r="N13636" s="6"/>
      <c r="O13636" s="7"/>
      <c r="P13636" s="6"/>
      <c r="Q13636" s="6"/>
    </row>
    <row r="13637" spans="2:17" s="2" customFormat="1" x14ac:dyDescent="0.25">
      <c r="B13637" s="1"/>
      <c r="C13637" s="1"/>
      <c r="D13637" s="1"/>
      <c r="I13637" s="1"/>
      <c r="J13637" s="5"/>
      <c r="K13637" s="5"/>
      <c r="L13637" s="5"/>
      <c r="M13637" s="6"/>
      <c r="N13637" s="6"/>
      <c r="O13637" s="7"/>
      <c r="P13637" s="6"/>
      <c r="Q13637" s="6"/>
    </row>
    <row r="13638" spans="2:17" s="2" customFormat="1" x14ac:dyDescent="0.25">
      <c r="B13638" s="1"/>
      <c r="C13638" s="1"/>
      <c r="D13638" s="1"/>
      <c r="I13638" s="1"/>
      <c r="J13638" s="5"/>
      <c r="K13638" s="5"/>
      <c r="L13638" s="5"/>
      <c r="M13638" s="6"/>
      <c r="N13638" s="6"/>
      <c r="O13638" s="7"/>
      <c r="P13638" s="6"/>
      <c r="Q13638" s="6"/>
    </row>
    <row r="13639" spans="2:17" s="2" customFormat="1" x14ac:dyDescent="0.25">
      <c r="B13639" s="1"/>
      <c r="C13639" s="1"/>
      <c r="D13639" s="1"/>
      <c r="I13639" s="1"/>
      <c r="J13639" s="5"/>
      <c r="K13639" s="5"/>
      <c r="L13639" s="5"/>
      <c r="M13639" s="6"/>
      <c r="N13639" s="6"/>
      <c r="O13639" s="7"/>
      <c r="P13639" s="6"/>
      <c r="Q13639" s="6"/>
    </row>
    <row r="13640" spans="2:17" s="2" customFormat="1" x14ac:dyDescent="0.25">
      <c r="B13640" s="1"/>
      <c r="C13640" s="1"/>
      <c r="D13640" s="1"/>
      <c r="I13640" s="1"/>
      <c r="J13640" s="5"/>
      <c r="K13640" s="5"/>
      <c r="L13640" s="5"/>
      <c r="M13640" s="6"/>
      <c r="N13640" s="6"/>
      <c r="O13640" s="7"/>
      <c r="P13640" s="6"/>
      <c r="Q13640" s="6"/>
    </row>
    <row r="13641" spans="2:17" s="2" customFormat="1" x14ac:dyDescent="0.25">
      <c r="B13641" s="1"/>
      <c r="C13641" s="1"/>
      <c r="D13641" s="1"/>
      <c r="I13641" s="1"/>
      <c r="J13641" s="5"/>
      <c r="K13641" s="5"/>
      <c r="L13641" s="5"/>
      <c r="M13641" s="6"/>
      <c r="N13641" s="6"/>
      <c r="O13641" s="7"/>
      <c r="P13641" s="6"/>
      <c r="Q13641" s="6"/>
    </row>
    <row r="13642" spans="2:17" s="2" customFormat="1" x14ac:dyDescent="0.25">
      <c r="B13642" s="1"/>
      <c r="C13642" s="1"/>
      <c r="D13642" s="1"/>
      <c r="I13642" s="1"/>
      <c r="J13642" s="5"/>
      <c r="K13642" s="5"/>
      <c r="L13642" s="5"/>
      <c r="M13642" s="6"/>
      <c r="N13642" s="6"/>
      <c r="O13642" s="7"/>
      <c r="P13642" s="6"/>
      <c r="Q13642" s="6"/>
    </row>
    <row r="13643" spans="2:17" s="2" customFormat="1" x14ac:dyDescent="0.25">
      <c r="B13643" s="1"/>
      <c r="C13643" s="1"/>
      <c r="D13643" s="1"/>
      <c r="I13643" s="1"/>
      <c r="J13643" s="5"/>
      <c r="K13643" s="5"/>
      <c r="L13643" s="5"/>
      <c r="M13643" s="6"/>
      <c r="N13643" s="6"/>
      <c r="O13643" s="7"/>
      <c r="P13643" s="6"/>
      <c r="Q13643" s="6"/>
    </row>
    <row r="13644" spans="2:17" s="2" customFormat="1" x14ac:dyDescent="0.25">
      <c r="B13644" s="1"/>
      <c r="C13644" s="1"/>
      <c r="D13644" s="1"/>
      <c r="I13644" s="1"/>
      <c r="J13644" s="5"/>
      <c r="K13644" s="5"/>
      <c r="L13644" s="5"/>
      <c r="M13644" s="6"/>
      <c r="N13644" s="6"/>
      <c r="O13644" s="7"/>
      <c r="P13644" s="6"/>
      <c r="Q13644" s="6"/>
    </row>
    <row r="13645" spans="2:17" s="2" customFormat="1" x14ac:dyDescent="0.25">
      <c r="B13645" s="1"/>
      <c r="C13645" s="1"/>
      <c r="D13645" s="1"/>
      <c r="I13645" s="1"/>
      <c r="J13645" s="5"/>
      <c r="K13645" s="5"/>
      <c r="L13645" s="5"/>
      <c r="M13645" s="6"/>
      <c r="N13645" s="6"/>
      <c r="O13645" s="7"/>
      <c r="P13645" s="6"/>
      <c r="Q13645" s="6"/>
    </row>
    <row r="13646" spans="2:17" s="2" customFormat="1" x14ac:dyDescent="0.25">
      <c r="B13646" s="1"/>
      <c r="C13646" s="1"/>
      <c r="D13646" s="1"/>
      <c r="I13646" s="1"/>
      <c r="J13646" s="5"/>
      <c r="K13646" s="5"/>
      <c r="L13646" s="5"/>
      <c r="M13646" s="6"/>
      <c r="N13646" s="6"/>
      <c r="O13646" s="7"/>
      <c r="P13646" s="6"/>
      <c r="Q13646" s="6"/>
    </row>
    <row r="13647" spans="2:17" s="2" customFormat="1" x14ac:dyDescent="0.25">
      <c r="B13647" s="1"/>
      <c r="C13647" s="1"/>
      <c r="D13647" s="1"/>
      <c r="I13647" s="1"/>
      <c r="J13647" s="5"/>
      <c r="K13647" s="5"/>
      <c r="L13647" s="5"/>
      <c r="M13647" s="6"/>
      <c r="N13647" s="6"/>
      <c r="O13647" s="7"/>
      <c r="P13647" s="6"/>
      <c r="Q13647" s="6"/>
    </row>
    <row r="13648" spans="2:17" s="2" customFormat="1" x14ac:dyDescent="0.25">
      <c r="B13648" s="1"/>
      <c r="C13648" s="1"/>
      <c r="D13648" s="1"/>
      <c r="I13648" s="1"/>
      <c r="J13648" s="5"/>
      <c r="K13648" s="5"/>
      <c r="L13648" s="5"/>
      <c r="M13648" s="6"/>
      <c r="N13648" s="6"/>
      <c r="O13648" s="7"/>
      <c r="P13648" s="6"/>
      <c r="Q13648" s="6"/>
    </row>
    <row r="13649" spans="2:17" s="2" customFormat="1" x14ac:dyDescent="0.25">
      <c r="B13649" s="1"/>
      <c r="C13649" s="1"/>
      <c r="D13649" s="1"/>
      <c r="I13649" s="1"/>
      <c r="J13649" s="5"/>
      <c r="K13649" s="5"/>
      <c r="L13649" s="5"/>
      <c r="M13649" s="6"/>
      <c r="N13649" s="6"/>
      <c r="O13649" s="7"/>
      <c r="P13649" s="6"/>
      <c r="Q13649" s="6"/>
    </row>
    <row r="13650" spans="2:17" s="2" customFormat="1" x14ac:dyDescent="0.25">
      <c r="B13650" s="1"/>
      <c r="C13650" s="1"/>
      <c r="D13650" s="1"/>
      <c r="I13650" s="1"/>
      <c r="J13650" s="5"/>
      <c r="K13650" s="5"/>
      <c r="L13650" s="5"/>
      <c r="M13650" s="6"/>
      <c r="N13650" s="6"/>
      <c r="O13650" s="7"/>
      <c r="P13650" s="6"/>
      <c r="Q13650" s="6"/>
    </row>
    <row r="13651" spans="2:17" s="2" customFormat="1" x14ac:dyDescent="0.25">
      <c r="B13651" s="1"/>
      <c r="C13651" s="1"/>
      <c r="D13651" s="1"/>
      <c r="I13651" s="1"/>
      <c r="J13651" s="5"/>
      <c r="K13651" s="5"/>
      <c r="L13651" s="5"/>
      <c r="M13651" s="6"/>
      <c r="N13651" s="6"/>
      <c r="O13651" s="7"/>
      <c r="P13651" s="6"/>
      <c r="Q13651" s="6"/>
    </row>
    <row r="13652" spans="2:17" s="2" customFormat="1" x14ac:dyDescent="0.25">
      <c r="B13652" s="1"/>
      <c r="C13652" s="1"/>
      <c r="D13652" s="1"/>
      <c r="I13652" s="1"/>
      <c r="J13652" s="5"/>
      <c r="K13652" s="5"/>
      <c r="L13652" s="5"/>
      <c r="M13652" s="6"/>
      <c r="N13652" s="6"/>
      <c r="O13652" s="7"/>
      <c r="P13652" s="6"/>
      <c r="Q13652" s="6"/>
    </row>
    <row r="13653" spans="2:17" s="2" customFormat="1" x14ac:dyDescent="0.25">
      <c r="B13653" s="1"/>
      <c r="C13653" s="1"/>
      <c r="D13653" s="1"/>
      <c r="I13653" s="1"/>
      <c r="J13653" s="5"/>
      <c r="K13653" s="5"/>
      <c r="L13653" s="5"/>
      <c r="M13653" s="6"/>
      <c r="N13653" s="6"/>
      <c r="O13653" s="7"/>
      <c r="P13653" s="6"/>
      <c r="Q13653" s="6"/>
    </row>
    <row r="13654" spans="2:17" s="2" customFormat="1" x14ac:dyDescent="0.25">
      <c r="B13654" s="1"/>
      <c r="C13654" s="1"/>
      <c r="D13654" s="1"/>
      <c r="I13654" s="1"/>
      <c r="J13654" s="5"/>
      <c r="K13654" s="5"/>
      <c r="L13654" s="5"/>
      <c r="M13654" s="6"/>
      <c r="N13654" s="6"/>
      <c r="O13654" s="7"/>
      <c r="P13654" s="6"/>
      <c r="Q13654" s="6"/>
    </row>
    <row r="13655" spans="2:17" s="2" customFormat="1" x14ac:dyDescent="0.25">
      <c r="B13655" s="1"/>
      <c r="C13655" s="1"/>
      <c r="D13655" s="1"/>
      <c r="I13655" s="1"/>
      <c r="J13655" s="5"/>
      <c r="K13655" s="5"/>
      <c r="L13655" s="5"/>
      <c r="M13655" s="6"/>
      <c r="N13655" s="6"/>
      <c r="O13655" s="7"/>
      <c r="P13655" s="6"/>
      <c r="Q13655" s="6"/>
    </row>
    <row r="13656" spans="2:17" s="2" customFormat="1" x14ac:dyDescent="0.25">
      <c r="B13656" s="1"/>
      <c r="C13656" s="1"/>
      <c r="D13656" s="1"/>
      <c r="I13656" s="1"/>
      <c r="J13656" s="5"/>
      <c r="K13656" s="5"/>
      <c r="L13656" s="5"/>
      <c r="M13656" s="6"/>
      <c r="N13656" s="6"/>
      <c r="O13656" s="7"/>
      <c r="P13656" s="6"/>
      <c r="Q13656" s="6"/>
    </row>
    <row r="13657" spans="2:17" s="2" customFormat="1" x14ac:dyDescent="0.25">
      <c r="B13657" s="1"/>
      <c r="C13657" s="1"/>
      <c r="D13657" s="1"/>
      <c r="I13657" s="1"/>
      <c r="J13657" s="5"/>
      <c r="K13657" s="5"/>
      <c r="L13657" s="5"/>
      <c r="M13657" s="6"/>
      <c r="N13657" s="6"/>
      <c r="O13657" s="7"/>
      <c r="P13657" s="6"/>
      <c r="Q13657" s="6"/>
    </row>
    <row r="13658" spans="2:17" s="2" customFormat="1" x14ac:dyDescent="0.25">
      <c r="B13658" s="1"/>
      <c r="C13658" s="1"/>
      <c r="D13658" s="1"/>
      <c r="I13658" s="1"/>
      <c r="J13658" s="5"/>
      <c r="K13658" s="5"/>
      <c r="L13658" s="5"/>
      <c r="M13658" s="6"/>
      <c r="N13658" s="6"/>
      <c r="O13658" s="7"/>
      <c r="P13658" s="6"/>
      <c r="Q13658" s="6"/>
    </row>
    <row r="13659" spans="2:17" s="2" customFormat="1" x14ac:dyDescent="0.25">
      <c r="B13659" s="1"/>
      <c r="C13659" s="1"/>
      <c r="D13659" s="1"/>
      <c r="I13659" s="1"/>
      <c r="J13659" s="5"/>
      <c r="K13659" s="5"/>
      <c r="L13659" s="5"/>
      <c r="M13659" s="6"/>
      <c r="N13659" s="6"/>
      <c r="O13659" s="7"/>
      <c r="P13659" s="6"/>
      <c r="Q13659" s="6"/>
    </row>
    <row r="13660" spans="2:17" s="2" customFormat="1" x14ac:dyDescent="0.25">
      <c r="B13660" s="1"/>
      <c r="C13660" s="1"/>
      <c r="D13660" s="1"/>
      <c r="I13660" s="1"/>
      <c r="J13660" s="5"/>
      <c r="K13660" s="5"/>
      <c r="L13660" s="5"/>
      <c r="M13660" s="6"/>
      <c r="N13660" s="6"/>
      <c r="O13660" s="7"/>
      <c r="P13660" s="6"/>
      <c r="Q13660" s="6"/>
    </row>
    <row r="13661" spans="2:17" s="2" customFormat="1" x14ac:dyDescent="0.25">
      <c r="B13661" s="1"/>
      <c r="C13661" s="1"/>
      <c r="D13661" s="1"/>
      <c r="I13661" s="1"/>
      <c r="J13661" s="5"/>
      <c r="K13661" s="5"/>
      <c r="L13661" s="5"/>
      <c r="M13661" s="6"/>
      <c r="N13661" s="6"/>
      <c r="O13661" s="7"/>
      <c r="P13661" s="6"/>
      <c r="Q13661" s="6"/>
    </row>
    <row r="13662" spans="2:17" s="2" customFormat="1" x14ac:dyDescent="0.25">
      <c r="B13662" s="1"/>
      <c r="C13662" s="1"/>
      <c r="D13662" s="1"/>
      <c r="I13662" s="1"/>
      <c r="J13662" s="5"/>
      <c r="K13662" s="5"/>
      <c r="L13662" s="5"/>
      <c r="M13662" s="6"/>
      <c r="N13662" s="6"/>
      <c r="O13662" s="7"/>
      <c r="P13662" s="6"/>
      <c r="Q13662" s="6"/>
    </row>
    <row r="13663" spans="2:17" s="2" customFormat="1" x14ac:dyDescent="0.25">
      <c r="B13663" s="1"/>
      <c r="C13663" s="1"/>
      <c r="D13663" s="1"/>
      <c r="I13663" s="1"/>
      <c r="J13663" s="5"/>
      <c r="K13663" s="5"/>
      <c r="L13663" s="5"/>
      <c r="M13663" s="6"/>
      <c r="N13663" s="6"/>
      <c r="O13663" s="7"/>
      <c r="P13663" s="6"/>
      <c r="Q13663" s="6"/>
    </row>
    <row r="13664" spans="2:17" s="2" customFormat="1" x14ac:dyDescent="0.25">
      <c r="B13664" s="1"/>
      <c r="C13664" s="1"/>
      <c r="D13664" s="1"/>
      <c r="I13664" s="1"/>
      <c r="J13664" s="5"/>
      <c r="K13664" s="5"/>
      <c r="L13664" s="5"/>
      <c r="M13664" s="6"/>
      <c r="N13664" s="6"/>
      <c r="O13664" s="7"/>
      <c r="P13664" s="6"/>
      <c r="Q13664" s="6"/>
    </row>
    <row r="13665" spans="2:17" s="2" customFormat="1" x14ac:dyDescent="0.25">
      <c r="B13665" s="1"/>
      <c r="C13665" s="1"/>
      <c r="D13665" s="1"/>
      <c r="I13665" s="1"/>
      <c r="J13665" s="5"/>
      <c r="K13665" s="5"/>
      <c r="L13665" s="5"/>
      <c r="M13665" s="6"/>
      <c r="N13665" s="6"/>
      <c r="O13665" s="7"/>
      <c r="P13665" s="6"/>
      <c r="Q13665" s="6"/>
    </row>
    <row r="13666" spans="2:17" s="2" customFormat="1" x14ac:dyDescent="0.25">
      <c r="B13666" s="1"/>
      <c r="C13666" s="1"/>
      <c r="D13666" s="1"/>
      <c r="I13666" s="1"/>
      <c r="J13666" s="5"/>
      <c r="K13666" s="5"/>
      <c r="L13666" s="5"/>
      <c r="M13666" s="6"/>
      <c r="N13666" s="6"/>
      <c r="O13666" s="7"/>
      <c r="P13666" s="6"/>
      <c r="Q13666" s="6"/>
    </row>
    <row r="13667" spans="2:17" s="2" customFormat="1" x14ac:dyDescent="0.25">
      <c r="B13667" s="1"/>
      <c r="C13667" s="1"/>
      <c r="D13667" s="1"/>
      <c r="I13667" s="1"/>
      <c r="J13667" s="5"/>
      <c r="K13667" s="5"/>
      <c r="L13667" s="5"/>
      <c r="M13667" s="6"/>
      <c r="N13667" s="6"/>
      <c r="O13667" s="7"/>
      <c r="P13667" s="6"/>
      <c r="Q13667" s="6"/>
    </row>
    <row r="13668" spans="2:17" s="2" customFormat="1" x14ac:dyDescent="0.25">
      <c r="B13668" s="1"/>
      <c r="C13668" s="1"/>
      <c r="D13668" s="1"/>
      <c r="I13668" s="1"/>
      <c r="J13668" s="5"/>
      <c r="K13668" s="5"/>
      <c r="L13668" s="5"/>
      <c r="M13668" s="6"/>
      <c r="N13668" s="6"/>
      <c r="O13668" s="7"/>
      <c r="P13668" s="6"/>
      <c r="Q13668" s="6"/>
    </row>
    <row r="13669" spans="2:17" s="2" customFormat="1" x14ac:dyDescent="0.25">
      <c r="B13669" s="1"/>
      <c r="C13669" s="1"/>
      <c r="D13669" s="1"/>
      <c r="I13669" s="1"/>
      <c r="J13669" s="5"/>
      <c r="K13669" s="5"/>
      <c r="L13669" s="5"/>
      <c r="M13669" s="6"/>
      <c r="N13669" s="6"/>
      <c r="O13669" s="7"/>
      <c r="P13669" s="6"/>
      <c r="Q13669" s="6"/>
    </row>
    <row r="13670" spans="2:17" s="2" customFormat="1" x14ac:dyDescent="0.25">
      <c r="B13670" s="1"/>
      <c r="C13670" s="1"/>
      <c r="D13670" s="1"/>
      <c r="I13670" s="1"/>
      <c r="J13670" s="5"/>
      <c r="K13670" s="5"/>
      <c r="L13670" s="5"/>
      <c r="M13670" s="6"/>
      <c r="N13670" s="6"/>
      <c r="O13670" s="7"/>
      <c r="P13670" s="6"/>
      <c r="Q13670" s="6"/>
    </row>
    <row r="13671" spans="2:17" s="2" customFormat="1" x14ac:dyDescent="0.25">
      <c r="B13671" s="1"/>
      <c r="C13671" s="1"/>
      <c r="D13671" s="1"/>
      <c r="I13671" s="1"/>
      <c r="J13671" s="5"/>
      <c r="K13671" s="5"/>
      <c r="L13671" s="5"/>
      <c r="M13671" s="6"/>
      <c r="N13671" s="6"/>
      <c r="O13671" s="7"/>
      <c r="P13671" s="6"/>
      <c r="Q13671" s="6"/>
    </row>
    <row r="13672" spans="2:17" s="2" customFormat="1" x14ac:dyDescent="0.25">
      <c r="B13672" s="1"/>
      <c r="C13672" s="1"/>
      <c r="D13672" s="1"/>
      <c r="I13672" s="1"/>
      <c r="J13672" s="5"/>
      <c r="K13672" s="5"/>
      <c r="L13672" s="5"/>
      <c r="M13672" s="6"/>
      <c r="N13672" s="6"/>
      <c r="O13672" s="7"/>
      <c r="P13672" s="6"/>
      <c r="Q13672" s="6"/>
    </row>
    <row r="13673" spans="2:17" s="2" customFormat="1" x14ac:dyDescent="0.25">
      <c r="B13673" s="1"/>
      <c r="C13673" s="1"/>
      <c r="D13673" s="1"/>
      <c r="I13673" s="1"/>
      <c r="J13673" s="5"/>
      <c r="K13673" s="5"/>
      <c r="L13673" s="5"/>
      <c r="M13673" s="6"/>
      <c r="N13673" s="6"/>
      <c r="O13673" s="7"/>
      <c r="P13673" s="6"/>
      <c r="Q13673" s="6"/>
    </row>
    <row r="13674" spans="2:17" s="2" customFormat="1" x14ac:dyDescent="0.25">
      <c r="B13674" s="1"/>
      <c r="C13674" s="1"/>
      <c r="D13674" s="1"/>
      <c r="I13674" s="1"/>
      <c r="J13674" s="5"/>
      <c r="K13674" s="5"/>
      <c r="L13674" s="5"/>
      <c r="M13674" s="6"/>
      <c r="N13674" s="6"/>
      <c r="O13674" s="7"/>
      <c r="P13674" s="6"/>
      <c r="Q13674" s="6"/>
    </row>
    <row r="13675" spans="2:17" s="2" customFormat="1" x14ac:dyDescent="0.25">
      <c r="B13675" s="1"/>
      <c r="C13675" s="1"/>
      <c r="D13675" s="1"/>
      <c r="I13675" s="1"/>
      <c r="J13675" s="5"/>
      <c r="K13675" s="5"/>
      <c r="L13675" s="5"/>
      <c r="M13675" s="6"/>
      <c r="N13675" s="6"/>
      <c r="O13675" s="7"/>
      <c r="P13675" s="6"/>
      <c r="Q13675" s="6"/>
    </row>
    <row r="13676" spans="2:17" s="2" customFormat="1" x14ac:dyDescent="0.25">
      <c r="B13676" s="1"/>
      <c r="C13676" s="1"/>
      <c r="D13676" s="1"/>
      <c r="I13676" s="1"/>
      <c r="J13676" s="5"/>
      <c r="K13676" s="5"/>
      <c r="L13676" s="5"/>
      <c r="M13676" s="6"/>
      <c r="N13676" s="6"/>
      <c r="O13676" s="7"/>
      <c r="P13676" s="6"/>
      <c r="Q13676" s="6"/>
    </row>
    <row r="13677" spans="2:17" s="2" customFormat="1" x14ac:dyDescent="0.25">
      <c r="B13677" s="1"/>
      <c r="C13677" s="1"/>
      <c r="D13677" s="1"/>
      <c r="I13677" s="1"/>
      <c r="J13677" s="5"/>
      <c r="K13677" s="5"/>
      <c r="L13677" s="5"/>
      <c r="M13677" s="6"/>
      <c r="N13677" s="6"/>
      <c r="O13677" s="7"/>
      <c r="P13677" s="6"/>
      <c r="Q13677" s="6"/>
    </row>
    <row r="13678" spans="2:17" s="2" customFormat="1" x14ac:dyDescent="0.25">
      <c r="B13678" s="1"/>
      <c r="C13678" s="1"/>
      <c r="D13678" s="1"/>
      <c r="I13678" s="1"/>
      <c r="J13678" s="5"/>
      <c r="K13678" s="5"/>
      <c r="L13678" s="5"/>
      <c r="M13678" s="6"/>
      <c r="N13678" s="6"/>
      <c r="O13678" s="7"/>
      <c r="P13678" s="6"/>
      <c r="Q13678" s="6"/>
    </row>
    <row r="13679" spans="2:17" s="2" customFormat="1" x14ac:dyDescent="0.25">
      <c r="B13679" s="1"/>
      <c r="C13679" s="1"/>
      <c r="D13679" s="1"/>
      <c r="I13679" s="1"/>
      <c r="J13679" s="5"/>
      <c r="K13679" s="5"/>
      <c r="L13679" s="5"/>
      <c r="M13679" s="6"/>
      <c r="N13679" s="6"/>
      <c r="O13679" s="7"/>
      <c r="P13679" s="6"/>
      <c r="Q13679" s="6"/>
    </row>
    <row r="13680" spans="2:17" s="2" customFormat="1" x14ac:dyDescent="0.25">
      <c r="B13680" s="1"/>
      <c r="C13680" s="1"/>
      <c r="D13680" s="1"/>
      <c r="I13680" s="1"/>
      <c r="J13680" s="5"/>
      <c r="K13680" s="5"/>
      <c r="L13680" s="5"/>
      <c r="M13680" s="6"/>
      <c r="N13680" s="6"/>
      <c r="O13680" s="7"/>
      <c r="P13680" s="6"/>
      <c r="Q13680" s="6"/>
    </row>
    <row r="13681" spans="2:17" s="2" customFormat="1" x14ac:dyDescent="0.25">
      <c r="B13681" s="1"/>
      <c r="C13681" s="1"/>
      <c r="D13681" s="1"/>
      <c r="I13681" s="1"/>
      <c r="J13681" s="5"/>
      <c r="K13681" s="5"/>
      <c r="L13681" s="5"/>
      <c r="M13681" s="6"/>
      <c r="N13681" s="6"/>
      <c r="O13681" s="7"/>
      <c r="P13681" s="6"/>
      <c r="Q13681" s="6"/>
    </row>
    <row r="13682" spans="2:17" s="2" customFormat="1" x14ac:dyDescent="0.25">
      <c r="B13682" s="1"/>
      <c r="C13682" s="1"/>
      <c r="D13682" s="1"/>
      <c r="I13682" s="1"/>
      <c r="J13682" s="5"/>
      <c r="K13682" s="5"/>
      <c r="L13682" s="5"/>
      <c r="M13682" s="6"/>
      <c r="N13682" s="6"/>
      <c r="O13682" s="7"/>
      <c r="P13682" s="6"/>
      <c r="Q13682" s="6"/>
    </row>
    <row r="13683" spans="2:17" s="2" customFormat="1" x14ac:dyDescent="0.25">
      <c r="B13683" s="1"/>
      <c r="C13683" s="1"/>
      <c r="D13683" s="1"/>
      <c r="I13683" s="1"/>
      <c r="J13683" s="5"/>
      <c r="K13683" s="5"/>
      <c r="L13683" s="5"/>
      <c r="M13683" s="6"/>
      <c r="N13683" s="6"/>
      <c r="O13683" s="7"/>
      <c r="P13683" s="6"/>
      <c r="Q13683" s="6"/>
    </row>
    <row r="13684" spans="2:17" s="2" customFormat="1" x14ac:dyDescent="0.25">
      <c r="B13684" s="1"/>
      <c r="C13684" s="1"/>
      <c r="D13684" s="1"/>
      <c r="I13684" s="1"/>
      <c r="J13684" s="5"/>
      <c r="K13684" s="5"/>
      <c r="L13684" s="5"/>
      <c r="M13684" s="6"/>
      <c r="N13684" s="6"/>
      <c r="O13684" s="7"/>
      <c r="P13684" s="6"/>
      <c r="Q13684" s="6"/>
    </row>
    <row r="13685" spans="2:17" s="2" customFormat="1" x14ac:dyDescent="0.25">
      <c r="B13685" s="1"/>
      <c r="C13685" s="1"/>
      <c r="D13685" s="1"/>
      <c r="I13685" s="1"/>
      <c r="J13685" s="5"/>
      <c r="K13685" s="5"/>
      <c r="L13685" s="5"/>
      <c r="M13685" s="6"/>
      <c r="N13685" s="6"/>
      <c r="O13685" s="7"/>
      <c r="P13685" s="6"/>
      <c r="Q13685" s="6"/>
    </row>
    <row r="13686" spans="2:17" s="2" customFormat="1" x14ac:dyDescent="0.25">
      <c r="B13686" s="1"/>
      <c r="C13686" s="1"/>
      <c r="D13686" s="1"/>
      <c r="I13686" s="1"/>
      <c r="J13686" s="5"/>
      <c r="K13686" s="5"/>
      <c r="L13686" s="5"/>
      <c r="M13686" s="6"/>
      <c r="N13686" s="6"/>
      <c r="O13686" s="7"/>
      <c r="P13686" s="6"/>
      <c r="Q13686" s="6"/>
    </row>
    <row r="13687" spans="2:17" s="2" customFormat="1" x14ac:dyDescent="0.25">
      <c r="B13687" s="1"/>
      <c r="C13687" s="1"/>
      <c r="D13687" s="1"/>
      <c r="I13687" s="1"/>
      <c r="J13687" s="5"/>
      <c r="K13687" s="5"/>
      <c r="L13687" s="5"/>
      <c r="M13687" s="6"/>
      <c r="N13687" s="6"/>
      <c r="O13687" s="7"/>
      <c r="P13687" s="6"/>
      <c r="Q13687" s="6"/>
    </row>
    <row r="13688" spans="2:17" s="2" customFormat="1" x14ac:dyDescent="0.25">
      <c r="B13688" s="1"/>
      <c r="C13688" s="1"/>
      <c r="D13688" s="1"/>
      <c r="I13688" s="1"/>
      <c r="J13688" s="5"/>
      <c r="K13688" s="5"/>
      <c r="L13688" s="5"/>
      <c r="M13688" s="6"/>
      <c r="N13688" s="6"/>
      <c r="O13688" s="7"/>
      <c r="P13688" s="6"/>
      <c r="Q13688" s="6"/>
    </row>
    <row r="13689" spans="2:17" s="2" customFormat="1" x14ac:dyDescent="0.25">
      <c r="B13689" s="1"/>
      <c r="C13689" s="1"/>
      <c r="D13689" s="1"/>
      <c r="I13689" s="1"/>
      <c r="J13689" s="5"/>
      <c r="K13689" s="5"/>
      <c r="L13689" s="5"/>
      <c r="M13689" s="6"/>
      <c r="N13689" s="6"/>
      <c r="O13689" s="7"/>
      <c r="P13689" s="6"/>
      <c r="Q13689" s="6"/>
    </row>
    <row r="13690" spans="2:17" s="2" customFormat="1" x14ac:dyDescent="0.25">
      <c r="B13690" s="1"/>
      <c r="C13690" s="1"/>
      <c r="D13690" s="1"/>
      <c r="I13690" s="1"/>
      <c r="J13690" s="5"/>
      <c r="K13690" s="5"/>
      <c r="L13690" s="5"/>
      <c r="M13690" s="6"/>
      <c r="N13690" s="6"/>
      <c r="O13690" s="7"/>
      <c r="P13690" s="6"/>
      <c r="Q13690" s="6"/>
    </row>
    <row r="13691" spans="2:17" s="2" customFormat="1" x14ac:dyDescent="0.25">
      <c r="B13691" s="1"/>
      <c r="C13691" s="1"/>
      <c r="D13691" s="1"/>
      <c r="I13691" s="1"/>
      <c r="J13691" s="5"/>
      <c r="K13691" s="5"/>
      <c r="L13691" s="5"/>
      <c r="M13691" s="6"/>
      <c r="N13691" s="6"/>
      <c r="O13691" s="7"/>
      <c r="P13691" s="6"/>
      <c r="Q13691" s="6"/>
    </row>
    <row r="13692" spans="2:17" s="2" customFormat="1" x14ac:dyDescent="0.25">
      <c r="B13692" s="1"/>
      <c r="C13692" s="1"/>
      <c r="D13692" s="1"/>
      <c r="I13692" s="1"/>
      <c r="J13692" s="5"/>
      <c r="K13692" s="5"/>
      <c r="L13692" s="5"/>
      <c r="M13692" s="6"/>
      <c r="N13692" s="6"/>
      <c r="O13692" s="7"/>
      <c r="P13692" s="6"/>
      <c r="Q13692" s="6"/>
    </row>
    <row r="13693" spans="2:17" s="2" customFormat="1" x14ac:dyDescent="0.25">
      <c r="B13693" s="1"/>
      <c r="C13693" s="1"/>
      <c r="D13693" s="1"/>
      <c r="I13693" s="1"/>
      <c r="J13693" s="5"/>
      <c r="K13693" s="5"/>
      <c r="L13693" s="5"/>
      <c r="M13693" s="6"/>
      <c r="N13693" s="6"/>
      <c r="O13693" s="7"/>
      <c r="P13693" s="6"/>
      <c r="Q13693" s="6"/>
    </row>
    <row r="13694" spans="2:17" s="2" customFormat="1" x14ac:dyDescent="0.25">
      <c r="B13694" s="1"/>
      <c r="C13694" s="1"/>
      <c r="D13694" s="1"/>
      <c r="I13694" s="1"/>
      <c r="J13694" s="5"/>
      <c r="K13694" s="5"/>
      <c r="L13694" s="5"/>
      <c r="M13694" s="6"/>
      <c r="N13694" s="6"/>
      <c r="O13694" s="7"/>
      <c r="P13694" s="6"/>
      <c r="Q13694" s="6"/>
    </row>
    <row r="13695" spans="2:17" s="2" customFormat="1" x14ac:dyDescent="0.25">
      <c r="B13695" s="1"/>
      <c r="C13695" s="1"/>
      <c r="D13695" s="1"/>
      <c r="I13695" s="1"/>
      <c r="J13695" s="5"/>
      <c r="K13695" s="5"/>
      <c r="L13695" s="5"/>
      <c r="M13695" s="6"/>
      <c r="N13695" s="6"/>
      <c r="O13695" s="7"/>
      <c r="P13695" s="6"/>
      <c r="Q13695" s="6"/>
    </row>
    <row r="13696" spans="2:17" s="2" customFormat="1" x14ac:dyDescent="0.25">
      <c r="B13696" s="1"/>
      <c r="C13696" s="1"/>
      <c r="D13696" s="1"/>
      <c r="I13696" s="1"/>
      <c r="J13696" s="5"/>
      <c r="K13696" s="5"/>
      <c r="L13696" s="5"/>
      <c r="M13696" s="6"/>
      <c r="N13696" s="6"/>
      <c r="O13696" s="7"/>
      <c r="P13696" s="6"/>
      <c r="Q13696" s="6"/>
    </row>
    <row r="13697" spans="2:17" s="2" customFormat="1" x14ac:dyDescent="0.25">
      <c r="B13697" s="1"/>
      <c r="C13697" s="1"/>
      <c r="D13697" s="1"/>
      <c r="I13697" s="1"/>
      <c r="J13697" s="5"/>
      <c r="K13697" s="5"/>
      <c r="L13697" s="5"/>
      <c r="M13697" s="6"/>
      <c r="N13697" s="6"/>
      <c r="O13697" s="7"/>
      <c r="P13697" s="6"/>
      <c r="Q13697" s="6"/>
    </row>
    <row r="13698" spans="2:17" s="2" customFormat="1" x14ac:dyDescent="0.25">
      <c r="B13698" s="1"/>
      <c r="C13698" s="1"/>
      <c r="D13698" s="1"/>
      <c r="I13698" s="1"/>
      <c r="J13698" s="5"/>
      <c r="K13698" s="5"/>
      <c r="L13698" s="5"/>
      <c r="M13698" s="6"/>
      <c r="N13698" s="6"/>
      <c r="O13698" s="7"/>
      <c r="P13698" s="6"/>
      <c r="Q13698" s="6"/>
    </row>
    <row r="13699" spans="2:17" s="2" customFormat="1" x14ac:dyDescent="0.25">
      <c r="B13699" s="1"/>
      <c r="C13699" s="1"/>
      <c r="D13699" s="1"/>
      <c r="I13699" s="1"/>
      <c r="J13699" s="5"/>
      <c r="K13699" s="5"/>
      <c r="L13699" s="5"/>
      <c r="M13699" s="6"/>
      <c r="N13699" s="6"/>
      <c r="O13699" s="7"/>
      <c r="P13699" s="6"/>
      <c r="Q13699" s="6"/>
    </row>
    <row r="13700" spans="2:17" s="2" customFormat="1" x14ac:dyDescent="0.25">
      <c r="B13700" s="1"/>
      <c r="C13700" s="1"/>
      <c r="D13700" s="1"/>
      <c r="I13700" s="1"/>
      <c r="J13700" s="5"/>
      <c r="K13700" s="5"/>
      <c r="L13700" s="5"/>
      <c r="M13700" s="6"/>
      <c r="N13700" s="6"/>
      <c r="O13700" s="7"/>
      <c r="P13700" s="6"/>
      <c r="Q13700" s="6"/>
    </row>
    <row r="13701" spans="2:17" s="2" customFormat="1" x14ac:dyDescent="0.25">
      <c r="B13701" s="1"/>
      <c r="C13701" s="1"/>
      <c r="D13701" s="1"/>
      <c r="I13701" s="1"/>
      <c r="J13701" s="5"/>
      <c r="K13701" s="5"/>
      <c r="L13701" s="5"/>
      <c r="M13701" s="6"/>
      <c r="N13701" s="6"/>
      <c r="O13701" s="7"/>
      <c r="P13701" s="6"/>
      <c r="Q13701" s="6"/>
    </row>
    <row r="13702" spans="2:17" s="2" customFormat="1" x14ac:dyDescent="0.25">
      <c r="B13702" s="1"/>
      <c r="C13702" s="1"/>
      <c r="D13702" s="1"/>
      <c r="I13702" s="1"/>
      <c r="J13702" s="5"/>
      <c r="K13702" s="5"/>
      <c r="L13702" s="5"/>
      <c r="M13702" s="6"/>
      <c r="N13702" s="6"/>
      <c r="O13702" s="7"/>
      <c r="P13702" s="6"/>
      <c r="Q13702" s="6"/>
    </row>
    <row r="13703" spans="2:17" s="2" customFormat="1" x14ac:dyDescent="0.25">
      <c r="B13703" s="1"/>
      <c r="C13703" s="1"/>
      <c r="D13703" s="1"/>
      <c r="I13703" s="1"/>
      <c r="J13703" s="5"/>
      <c r="K13703" s="5"/>
      <c r="L13703" s="5"/>
      <c r="M13703" s="6"/>
      <c r="N13703" s="6"/>
      <c r="O13703" s="7"/>
      <c r="P13703" s="6"/>
      <c r="Q13703" s="6"/>
    </row>
    <row r="13704" spans="2:17" s="2" customFormat="1" x14ac:dyDescent="0.25">
      <c r="B13704" s="1"/>
      <c r="C13704" s="1"/>
      <c r="D13704" s="1"/>
      <c r="I13704" s="1"/>
      <c r="J13704" s="5"/>
      <c r="K13704" s="5"/>
      <c r="L13704" s="5"/>
      <c r="M13704" s="6"/>
      <c r="N13704" s="6"/>
      <c r="O13704" s="7"/>
      <c r="P13704" s="6"/>
      <c r="Q13704" s="6"/>
    </row>
    <row r="13705" spans="2:17" s="2" customFormat="1" x14ac:dyDescent="0.25">
      <c r="B13705" s="1"/>
      <c r="C13705" s="1"/>
      <c r="D13705" s="1"/>
      <c r="I13705" s="1"/>
      <c r="J13705" s="5"/>
      <c r="K13705" s="5"/>
      <c r="L13705" s="5"/>
      <c r="M13705" s="6"/>
      <c r="N13705" s="6"/>
      <c r="O13705" s="7"/>
      <c r="P13705" s="6"/>
      <c r="Q13705" s="6"/>
    </row>
    <row r="13706" spans="2:17" s="2" customFormat="1" x14ac:dyDescent="0.25">
      <c r="B13706" s="1"/>
      <c r="C13706" s="1"/>
      <c r="D13706" s="1"/>
      <c r="I13706" s="1"/>
      <c r="J13706" s="5"/>
      <c r="K13706" s="5"/>
      <c r="L13706" s="5"/>
      <c r="M13706" s="6"/>
      <c r="N13706" s="6"/>
      <c r="O13706" s="7"/>
      <c r="P13706" s="6"/>
      <c r="Q13706" s="6"/>
    </row>
    <row r="13707" spans="2:17" s="2" customFormat="1" x14ac:dyDescent="0.25">
      <c r="B13707" s="1"/>
      <c r="C13707" s="1"/>
      <c r="D13707" s="1"/>
      <c r="I13707" s="1"/>
      <c r="J13707" s="5"/>
      <c r="K13707" s="5"/>
      <c r="L13707" s="5"/>
      <c r="M13707" s="6"/>
      <c r="N13707" s="6"/>
      <c r="O13707" s="7"/>
      <c r="P13707" s="6"/>
      <c r="Q13707" s="6"/>
    </row>
    <row r="13708" spans="2:17" s="2" customFormat="1" x14ac:dyDescent="0.25">
      <c r="B13708" s="1"/>
      <c r="C13708" s="1"/>
      <c r="D13708" s="1"/>
      <c r="I13708" s="1"/>
      <c r="J13708" s="5"/>
      <c r="K13708" s="5"/>
      <c r="L13708" s="5"/>
      <c r="M13708" s="6"/>
      <c r="N13708" s="6"/>
      <c r="O13708" s="7"/>
      <c r="P13708" s="6"/>
      <c r="Q13708" s="6"/>
    </row>
    <row r="13709" spans="2:17" s="2" customFormat="1" x14ac:dyDescent="0.25">
      <c r="B13709" s="1"/>
      <c r="C13709" s="1"/>
      <c r="D13709" s="1"/>
      <c r="I13709" s="1"/>
      <c r="J13709" s="5"/>
      <c r="K13709" s="5"/>
      <c r="L13709" s="5"/>
      <c r="M13709" s="6"/>
      <c r="N13709" s="6"/>
      <c r="O13709" s="7"/>
      <c r="P13709" s="6"/>
      <c r="Q13709" s="6"/>
    </row>
    <row r="13710" spans="2:17" s="2" customFormat="1" x14ac:dyDescent="0.25">
      <c r="B13710" s="1"/>
      <c r="C13710" s="1"/>
      <c r="D13710" s="1"/>
      <c r="I13710" s="1"/>
      <c r="J13710" s="5"/>
      <c r="K13710" s="5"/>
      <c r="L13710" s="5"/>
      <c r="M13710" s="6"/>
      <c r="N13710" s="6"/>
      <c r="O13710" s="7"/>
      <c r="P13710" s="6"/>
      <c r="Q13710" s="6"/>
    </row>
    <row r="13711" spans="2:17" s="2" customFormat="1" x14ac:dyDescent="0.25">
      <c r="B13711" s="1"/>
      <c r="C13711" s="1"/>
      <c r="D13711" s="1"/>
      <c r="I13711" s="1"/>
      <c r="J13711" s="5"/>
      <c r="K13711" s="5"/>
      <c r="L13711" s="5"/>
      <c r="M13711" s="6"/>
      <c r="N13711" s="6"/>
      <c r="O13711" s="7"/>
      <c r="P13711" s="6"/>
      <c r="Q13711" s="6"/>
    </row>
    <row r="13712" spans="2:17" s="2" customFormat="1" x14ac:dyDescent="0.25">
      <c r="B13712" s="1"/>
      <c r="C13712" s="1"/>
      <c r="D13712" s="1"/>
      <c r="I13712" s="1"/>
      <c r="J13712" s="5"/>
      <c r="K13712" s="5"/>
      <c r="L13712" s="5"/>
      <c r="M13712" s="6"/>
      <c r="N13712" s="6"/>
      <c r="O13712" s="7"/>
      <c r="P13712" s="6"/>
      <c r="Q13712" s="6"/>
    </row>
    <row r="13713" spans="2:17" s="2" customFormat="1" x14ac:dyDescent="0.25">
      <c r="B13713" s="1"/>
      <c r="C13713" s="1"/>
      <c r="D13713" s="1"/>
      <c r="I13713" s="1"/>
      <c r="J13713" s="5"/>
      <c r="K13713" s="5"/>
      <c r="L13713" s="5"/>
      <c r="M13713" s="6"/>
      <c r="N13713" s="6"/>
      <c r="O13713" s="7"/>
      <c r="P13713" s="6"/>
      <c r="Q13713" s="6"/>
    </row>
    <row r="13714" spans="2:17" s="2" customFormat="1" x14ac:dyDescent="0.25">
      <c r="B13714" s="1"/>
      <c r="C13714" s="1"/>
      <c r="D13714" s="1"/>
      <c r="I13714" s="1"/>
      <c r="J13714" s="5"/>
      <c r="K13714" s="5"/>
      <c r="L13714" s="5"/>
      <c r="M13714" s="6"/>
      <c r="N13714" s="6"/>
      <c r="O13714" s="7"/>
      <c r="P13714" s="6"/>
      <c r="Q13714" s="6"/>
    </row>
    <row r="13715" spans="2:17" s="2" customFormat="1" x14ac:dyDescent="0.25">
      <c r="B13715" s="1"/>
      <c r="C13715" s="1"/>
      <c r="D13715" s="1"/>
      <c r="I13715" s="1"/>
      <c r="J13715" s="5"/>
      <c r="K13715" s="5"/>
      <c r="L13715" s="5"/>
      <c r="M13715" s="6"/>
      <c r="N13715" s="6"/>
      <c r="O13715" s="7"/>
      <c r="P13715" s="6"/>
      <c r="Q13715" s="6"/>
    </row>
    <row r="13716" spans="2:17" s="2" customFormat="1" x14ac:dyDescent="0.25">
      <c r="B13716" s="1"/>
      <c r="C13716" s="1"/>
      <c r="D13716" s="1"/>
      <c r="I13716" s="1"/>
      <c r="J13716" s="5"/>
      <c r="K13716" s="5"/>
      <c r="L13716" s="5"/>
      <c r="M13716" s="6"/>
      <c r="N13716" s="6"/>
      <c r="O13716" s="7"/>
      <c r="P13716" s="6"/>
      <c r="Q13716" s="6"/>
    </row>
    <row r="13717" spans="2:17" s="2" customFormat="1" x14ac:dyDescent="0.25">
      <c r="B13717" s="1"/>
      <c r="C13717" s="1"/>
      <c r="D13717" s="1"/>
      <c r="I13717" s="1"/>
      <c r="J13717" s="5"/>
      <c r="K13717" s="5"/>
      <c r="L13717" s="5"/>
      <c r="M13717" s="6"/>
      <c r="N13717" s="6"/>
      <c r="O13717" s="7"/>
      <c r="P13717" s="6"/>
      <c r="Q13717" s="6"/>
    </row>
    <row r="13718" spans="2:17" s="2" customFormat="1" x14ac:dyDescent="0.25">
      <c r="B13718" s="1"/>
      <c r="C13718" s="1"/>
      <c r="D13718" s="1"/>
      <c r="I13718" s="1"/>
      <c r="J13718" s="5"/>
      <c r="K13718" s="5"/>
      <c r="L13718" s="5"/>
      <c r="M13718" s="6"/>
      <c r="N13718" s="6"/>
      <c r="O13718" s="7"/>
      <c r="P13718" s="6"/>
      <c r="Q13718" s="6"/>
    </row>
    <row r="13719" spans="2:17" s="2" customFormat="1" x14ac:dyDescent="0.25">
      <c r="B13719" s="1"/>
      <c r="C13719" s="1"/>
      <c r="D13719" s="1"/>
      <c r="I13719" s="1"/>
      <c r="J13719" s="5"/>
      <c r="K13719" s="5"/>
      <c r="L13719" s="5"/>
      <c r="M13719" s="6"/>
      <c r="N13719" s="6"/>
      <c r="O13719" s="7"/>
      <c r="P13719" s="6"/>
      <c r="Q13719" s="6"/>
    </row>
    <row r="13720" spans="2:17" s="2" customFormat="1" x14ac:dyDescent="0.25">
      <c r="B13720" s="1"/>
      <c r="C13720" s="1"/>
      <c r="D13720" s="1"/>
      <c r="I13720" s="1"/>
      <c r="J13720" s="5"/>
      <c r="K13720" s="5"/>
      <c r="L13720" s="5"/>
      <c r="M13720" s="6"/>
      <c r="N13720" s="6"/>
      <c r="O13720" s="7"/>
      <c r="P13720" s="6"/>
      <c r="Q13720" s="6"/>
    </row>
    <row r="13721" spans="2:17" s="2" customFormat="1" x14ac:dyDescent="0.25">
      <c r="B13721" s="1"/>
      <c r="C13721" s="1"/>
      <c r="D13721" s="1"/>
      <c r="I13721" s="1"/>
      <c r="J13721" s="5"/>
      <c r="K13721" s="5"/>
      <c r="L13721" s="5"/>
      <c r="M13721" s="6"/>
      <c r="N13721" s="6"/>
      <c r="O13721" s="7"/>
      <c r="P13721" s="6"/>
      <c r="Q13721" s="6"/>
    </row>
    <row r="13722" spans="2:17" s="2" customFormat="1" x14ac:dyDescent="0.25">
      <c r="B13722" s="1"/>
      <c r="C13722" s="1"/>
      <c r="D13722" s="1"/>
      <c r="I13722" s="1"/>
      <c r="J13722" s="5"/>
      <c r="K13722" s="5"/>
      <c r="L13722" s="5"/>
      <c r="M13722" s="6"/>
      <c r="N13722" s="6"/>
      <c r="O13722" s="7"/>
      <c r="P13722" s="6"/>
      <c r="Q13722" s="6"/>
    </row>
    <row r="13723" spans="2:17" s="2" customFormat="1" x14ac:dyDescent="0.25">
      <c r="B13723" s="1"/>
      <c r="C13723" s="1"/>
      <c r="D13723" s="1"/>
      <c r="I13723" s="1"/>
      <c r="J13723" s="5"/>
      <c r="K13723" s="5"/>
      <c r="L13723" s="5"/>
      <c r="M13723" s="6"/>
      <c r="N13723" s="6"/>
      <c r="O13723" s="7"/>
      <c r="P13723" s="6"/>
      <c r="Q13723" s="6"/>
    </row>
    <row r="13724" spans="2:17" s="2" customFormat="1" x14ac:dyDescent="0.25">
      <c r="B13724" s="1"/>
      <c r="C13724" s="1"/>
      <c r="D13724" s="1"/>
      <c r="I13724" s="1"/>
      <c r="J13724" s="5"/>
      <c r="K13724" s="5"/>
      <c r="L13724" s="5"/>
      <c r="M13724" s="6"/>
      <c r="N13724" s="6"/>
      <c r="O13724" s="7"/>
      <c r="P13724" s="6"/>
      <c r="Q13724" s="6"/>
    </row>
    <row r="13725" spans="2:17" s="2" customFormat="1" x14ac:dyDescent="0.25">
      <c r="B13725" s="1"/>
      <c r="C13725" s="1"/>
      <c r="D13725" s="1"/>
      <c r="I13725" s="1"/>
      <c r="J13725" s="5"/>
      <c r="K13725" s="5"/>
      <c r="L13725" s="5"/>
      <c r="M13725" s="6"/>
      <c r="N13725" s="6"/>
      <c r="O13725" s="7"/>
      <c r="P13725" s="6"/>
      <c r="Q13725" s="6"/>
    </row>
    <row r="13726" spans="2:17" s="2" customFormat="1" x14ac:dyDescent="0.25">
      <c r="B13726" s="1"/>
      <c r="C13726" s="1"/>
      <c r="D13726" s="1"/>
      <c r="I13726" s="1"/>
      <c r="J13726" s="5"/>
      <c r="K13726" s="5"/>
      <c r="L13726" s="5"/>
      <c r="M13726" s="6"/>
      <c r="N13726" s="6"/>
      <c r="O13726" s="7"/>
      <c r="P13726" s="6"/>
      <c r="Q13726" s="6"/>
    </row>
    <row r="13727" spans="2:17" s="2" customFormat="1" x14ac:dyDescent="0.25">
      <c r="B13727" s="1"/>
      <c r="C13727" s="1"/>
      <c r="D13727" s="1"/>
      <c r="I13727" s="1"/>
      <c r="J13727" s="5"/>
      <c r="K13727" s="5"/>
      <c r="L13727" s="5"/>
      <c r="M13727" s="6"/>
      <c r="N13727" s="6"/>
      <c r="O13727" s="7"/>
      <c r="P13727" s="6"/>
      <c r="Q13727" s="6"/>
    </row>
    <row r="13728" spans="2:17" s="2" customFormat="1" x14ac:dyDescent="0.25">
      <c r="B13728" s="1"/>
      <c r="C13728" s="1"/>
      <c r="D13728" s="1"/>
      <c r="I13728" s="1"/>
      <c r="J13728" s="5"/>
      <c r="K13728" s="5"/>
      <c r="L13728" s="5"/>
      <c r="M13728" s="6"/>
      <c r="N13728" s="6"/>
      <c r="O13728" s="7"/>
      <c r="P13728" s="6"/>
      <c r="Q13728" s="6"/>
    </row>
    <row r="13729" spans="2:17" s="2" customFormat="1" x14ac:dyDescent="0.25">
      <c r="B13729" s="1"/>
      <c r="C13729" s="1"/>
      <c r="D13729" s="1"/>
      <c r="I13729" s="1"/>
      <c r="J13729" s="5"/>
      <c r="K13729" s="5"/>
      <c r="L13729" s="5"/>
      <c r="M13729" s="6"/>
      <c r="N13729" s="6"/>
      <c r="O13729" s="7"/>
      <c r="P13729" s="6"/>
      <c r="Q13729" s="6"/>
    </row>
    <row r="13730" spans="2:17" s="2" customFormat="1" x14ac:dyDescent="0.25">
      <c r="B13730" s="1"/>
      <c r="C13730" s="1"/>
      <c r="D13730" s="1"/>
      <c r="I13730" s="1"/>
      <c r="J13730" s="5"/>
      <c r="K13730" s="5"/>
      <c r="L13730" s="5"/>
      <c r="M13730" s="6"/>
      <c r="N13730" s="6"/>
      <c r="O13730" s="7"/>
      <c r="P13730" s="6"/>
      <c r="Q13730" s="6"/>
    </row>
    <row r="13731" spans="2:17" s="2" customFormat="1" x14ac:dyDescent="0.25">
      <c r="B13731" s="1"/>
      <c r="C13731" s="1"/>
      <c r="D13731" s="1"/>
      <c r="I13731" s="1"/>
      <c r="J13731" s="5"/>
      <c r="K13731" s="5"/>
      <c r="L13731" s="5"/>
      <c r="M13731" s="6"/>
      <c r="N13731" s="6"/>
      <c r="O13731" s="7"/>
      <c r="P13731" s="6"/>
      <c r="Q13731" s="6"/>
    </row>
    <row r="13732" spans="2:17" s="2" customFormat="1" x14ac:dyDescent="0.25">
      <c r="B13732" s="1"/>
      <c r="C13732" s="1"/>
      <c r="D13732" s="1"/>
      <c r="I13732" s="1"/>
      <c r="J13732" s="5"/>
      <c r="K13732" s="5"/>
      <c r="L13732" s="5"/>
      <c r="M13732" s="6"/>
      <c r="N13732" s="6"/>
      <c r="O13732" s="7"/>
      <c r="P13732" s="6"/>
      <c r="Q13732" s="6"/>
    </row>
    <row r="13733" spans="2:17" s="2" customFormat="1" x14ac:dyDescent="0.25">
      <c r="B13733" s="1"/>
      <c r="C13733" s="1"/>
      <c r="D13733" s="1"/>
      <c r="I13733" s="1"/>
      <c r="J13733" s="5"/>
      <c r="K13733" s="5"/>
      <c r="L13733" s="5"/>
      <c r="M13733" s="6"/>
      <c r="N13733" s="6"/>
      <c r="O13733" s="7"/>
      <c r="P13733" s="6"/>
      <c r="Q13733" s="6"/>
    </row>
    <row r="13734" spans="2:17" s="2" customFormat="1" x14ac:dyDescent="0.25">
      <c r="B13734" s="1"/>
      <c r="C13734" s="1"/>
      <c r="D13734" s="1"/>
      <c r="I13734" s="1"/>
      <c r="J13734" s="5"/>
      <c r="K13734" s="5"/>
      <c r="L13734" s="5"/>
      <c r="M13734" s="6"/>
      <c r="N13734" s="6"/>
      <c r="O13734" s="7"/>
      <c r="P13734" s="6"/>
      <c r="Q13734" s="6"/>
    </row>
    <row r="13735" spans="2:17" s="2" customFormat="1" x14ac:dyDescent="0.25">
      <c r="B13735" s="1"/>
      <c r="C13735" s="1"/>
      <c r="D13735" s="1"/>
      <c r="I13735" s="1"/>
      <c r="J13735" s="5"/>
      <c r="K13735" s="5"/>
      <c r="L13735" s="5"/>
      <c r="M13735" s="6"/>
      <c r="N13735" s="6"/>
      <c r="O13735" s="7"/>
      <c r="P13735" s="6"/>
      <c r="Q13735" s="6"/>
    </row>
    <row r="13736" spans="2:17" s="2" customFormat="1" x14ac:dyDescent="0.25">
      <c r="B13736" s="1"/>
      <c r="C13736" s="1"/>
      <c r="D13736" s="1"/>
      <c r="I13736" s="1"/>
      <c r="J13736" s="5"/>
      <c r="K13736" s="5"/>
      <c r="L13736" s="5"/>
      <c r="M13736" s="6"/>
      <c r="N13736" s="6"/>
      <c r="O13736" s="7"/>
      <c r="P13736" s="6"/>
      <c r="Q13736" s="6"/>
    </row>
    <row r="13737" spans="2:17" s="2" customFormat="1" x14ac:dyDescent="0.25">
      <c r="B13737" s="1"/>
      <c r="C13737" s="1"/>
      <c r="D13737" s="1"/>
      <c r="I13737" s="1"/>
      <c r="J13737" s="5"/>
      <c r="K13737" s="5"/>
      <c r="L13737" s="5"/>
      <c r="M13737" s="6"/>
      <c r="N13737" s="6"/>
      <c r="O13737" s="7"/>
      <c r="P13737" s="6"/>
      <c r="Q13737" s="6"/>
    </row>
    <row r="13738" spans="2:17" s="2" customFormat="1" x14ac:dyDescent="0.25">
      <c r="B13738" s="1"/>
      <c r="C13738" s="1"/>
      <c r="D13738" s="1"/>
      <c r="I13738" s="1"/>
      <c r="J13738" s="5"/>
      <c r="K13738" s="5"/>
      <c r="L13738" s="5"/>
      <c r="M13738" s="6"/>
      <c r="N13738" s="6"/>
      <c r="O13738" s="7"/>
      <c r="P13738" s="6"/>
      <c r="Q13738" s="6"/>
    </row>
    <row r="13739" spans="2:17" s="2" customFormat="1" x14ac:dyDescent="0.25">
      <c r="B13739" s="1"/>
      <c r="C13739" s="1"/>
      <c r="D13739" s="1"/>
      <c r="I13739" s="1"/>
      <c r="J13739" s="5"/>
      <c r="K13739" s="5"/>
      <c r="L13739" s="5"/>
      <c r="M13739" s="6"/>
      <c r="N13739" s="6"/>
      <c r="O13739" s="7"/>
      <c r="P13739" s="6"/>
      <c r="Q13739" s="6"/>
    </row>
    <row r="13740" spans="2:17" s="2" customFormat="1" x14ac:dyDescent="0.25">
      <c r="B13740" s="1"/>
      <c r="C13740" s="1"/>
      <c r="D13740" s="1"/>
      <c r="I13740" s="1"/>
      <c r="J13740" s="5"/>
      <c r="K13740" s="5"/>
      <c r="L13740" s="5"/>
      <c r="M13740" s="6"/>
      <c r="N13740" s="6"/>
      <c r="O13740" s="7"/>
      <c r="P13740" s="6"/>
      <c r="Q13740" s="6"/>
    </row>
    <row r="13741" spans="2:17" s="2" customFormat="1" x14ac:dyDescent="0.25">
      <c r="B13741" s="1"/>
      <c r="C13741" s="1"/>
      <c r="D13741" s="1"/>
      <c r="I13741" s="1"/>
      <c r="J13741" s="5"/>
      <c r="K13741" s="5"/>
      <c r="L13741" s="5"/>
      <c r="M13741" s="6"/>
      <c r="N13741" s="6"/>
      <c r="O13741" s="7"/>
      <c r="P13741" s="6"/>
      <c r="Q13741" s="6"/>
    </row>
    <row r="13742" spans="2:17" s="2" customFormat="1" x14ac:dyDescent="0.25">
      <c r="B13742" s="1"/>
      <c r="C13742" s="1"/>
      <c r="D13742" s="1"/>
      <c r="I13742" s="1"/>
      <c r="J13742" s="5"/>
      <c r="K13742" s="5"/>
      <c r="L13742" s="5"/>
      <c r="M13742" s="6"/>
      <c r="N13742" s="6"/>
      <c r="O13742" s="7"/>
      <c r="P13742" s="6"/>
      <c r="Q13742" s="6"/>
    </row>
    <row r="13743" spans="2:17" s="2" customFormat="1" x14ac:dyDescent="0.25">
      <c r="B13743" s="1"/>
      <c r="C13743" s="1"/>
      <c r="D13743" s="1"/>
      <c r="I13743" s="1"/>
      <c r="J13743" s="5"/>
      <c r="K13743" s="5"/>
      <c r="L13743" s="5"/>
      <c r="M13743" s="6"/>
      <c r="N13743" s="6"/>
      <c r="O13743" s="7"/>
      <c r="P13743" s="6"/>
      <c r="Q13743" s="6"/>
    </row>
    <row r="13744" spans="2:17" s="2" customFormat="1" x14ac:dyDescent="0.25">
      <c r="B13744" s="1"/>
      <c r="C13744" s="1"/>
      <c r="D13744" s="1"/>
      <c r="I13744" s="1"/>
      <c r="J13744" s="5"/>
      <c r="K13744" s="5"/>
      <c r="L13744" s="5"/>
      <c r="M13744" s="6"/>
      <c r="N13744" s="6"/>
      <c r="O13744" s="7"/>
      <c r="P13744" s="6"/>
      <c r="Q13744" s="6"/>
    </row>
    <row r="13745" spans="2:17" s="2" customFormat="1" x14ac:dyDescent="0.25">
      <c r="B13745" s="1"/>
      <c r="C13745" s="1"/>
      <c r="D13745" s="1"/>
      <c r="I13745" s="1"/>
      <c r="J13745" s="5"/>
      <c r="K13745" s="5"/>
      <c r="L13745" s="5"/>
      <c r="M13745" s="6"/>
      <c r="N13745" s="6"/>
      <c r="O13745" s="7"/>
      <c r="P13745" s="6"/>
      <c r="Q13745" s="6"/>
    </row>
    <row r="13746" spans="2:17" s="2" customFormat="1" x14ac:dyDescent="0.25">
      <c r="B13746" s="1"/>
      <c r="C13746" s="1"/>
      <c r="D13746" s="1"/>
      <c r="I13746" s="1"/>
      <c r="J13746" s="5"/>
      <c r="K13746" s="5"/>
      <c r="L13746" s="5"/>
      <c r="M13746" s="6"/>
      <c r="N13746" s="6"/>
      <c r="O13746" s="7"/>
      <c r="P13746" s="6"/>
      <c r="Q13746" s="6"/>
    </row>
    <row r="13747" spans="2:17" s="2" customFormat="1" x14ac:dyDescent="0.25">
      <c r="B13747" s="1"/>
      <c r="C13747" s="1"/>
      <c r="D13747" s="1"/>
      <c r="I13747" s="1"/>
      <c r="J13747" s="5"/>
      <c r="K13747" s="5"/>
      <c r="L13747" s="5"/>
      <c r="M13747" s="6"/>
      <c r="N13747" s="6"/>
      <c r="O13747" s="7"/>
      <c r="P13747" s="6"/>
      <c r="Q13747" s="6"/>
    </row>
    <row r="13748" spans="2:17" s="2" customFormat="1" x14ac:dyDescent="0.25">
      <c r="B13748" s="1"/>
      <c r="C13748" s="1"/>
      <c r="D13748" s="1"/>
      <c r="I13748" s="1"/>
      <c r="J13748" s="5"/>
      <c r="K13748" s="5"/>
      <c r="L13748" s="5"/>
      <c r="M13748" s="6"/>
      <c r="N13748" s="6"/>
      <c r="O13748" s="7"/>
      <c r="P13748" s="6"/>
      <c r="Q13748" s="6"/>
    </row>
    <row r="13749" spans="2:17" s="2" customFormat="1" x14ac:dyDescent="0.25">
      <c r="B13749" s="1"/>
      <c r="C13749" s="1"/>
      <c r="D13749" s="1"/>
      <c r="I13749" s="1"/>
      <c r="J13749" s="5"/>
      <c r="K13749" s="5"/>
      <c r="L13749" s="5"/>
      <c r="M13749" s="6"/>
      <c r="N13749" s="6"/>
      <c r="O13749" s="7"/>
      <c r="P13749" s="6"/>
      <c r="Q13749" s="6"/>
    </row>
    <row r="13750" spans="2:17" s="2" customFormat="1" x14ac:dyDescent="0.25">
      <c r="B13750" s="1"/>
      <c r="C13750" s="1"/>
      <c r="D13750" s="1"/>
      <c r="I13750" s="1"/>
      <c r="J13750" s="5"/>
      <c r="K13750" s="5"/>
      <c r="L13750" s="5"/>
      <c r="M13750" s="6"/>
      <c r="N13750" s="6"/>
      <c r="O13750" s="7"/>
      <c r="P13750" s="6"/>
      <c r="Q13750" s="6"/>
    </row>
    <row r="13751" spans="2:17" s="2" customFormat="1" x14ac:dyDescent="0.25">
      <c r="B13751" s="1"/>
      <c r="C13751" s="1"/>
      <c r="D13751" s="1"/>
      <c r="I13751" s="1"/>
      <c r="J13751" s="5"/>
      <c r="K13751" s="5"/>
      <c r="L13751" s="5"/>
      <c r="M13751" s="6"/>
      <c r="N13751" s="6"/>
      <c r="O13751" s="7"/>
      <c r="P13751" s="6"/>
      <c r="Q13751" s="6"/>
    </row>
    <row r="13752" spans="2:17" s="2" customFormat="1" x14ac:dyDescent="0.25">
      <c r="B13752" s="1"/>
      <c r="C13752" s="1"/>
      <c r="D13752" s="1"/>
      <c r="I13752" s="1"/>
      <c r="J13752" s="5"/>
      <c r="K13752" s="5"/>
      <c r="L13752" s="5"/>
      <c r="M13752" s="6"/>
      <c r="N13752" s="6"/>
      <c r="O13752" s="7"/>
      <c r="P13752" s="6"/>
      <c r="Q13752" s="6"/>
    </row>
    <row r="13753" spans="2:17" s="2" customFormat="1" x14ac:dyDescent="0.25">
      <c r="B13753" s="1"/>
      <c r="C13753" s="1"/>
      <c r="D13753" s="1"/>
      <c r="I13753" s="1"/>
      <c r="J13753" s="5"/>
      <c r="K13753" s="5"/>
      <c r="L13753" s="5"/>
      <c r="M13753" s="6"/>
      <c r="N13753" s="6"/>
      <c r="O13753" s="7"/>
      <c r="P13753" s="6"/>
      <c r="Q13753" s="6"/>
    </row>
    <row r="13754" spans="2:17" s="2" customFormat="1" x14ac:dyDescent="0.25">
      <c r="B13754" s="1"/>
      <c r="C13754" s="1"/>
      <c r="D13754" s="1"/>
      <c r="I13754" s="1"/>
      <c r="J13754" s="5"/>
      <c r="K13754" s="5"/>
      <c r="L13754" s="5"/>
      <c r="M13754" s="6"/>
      <c r="N13754" s="6"/>
      <c r="O13754" s="7"/>
      <c r="P13754" s="6"/>
      <c r="Q13754" s="6"/>
    </row>
    <row r="13755" spans="2:17" s="2" customFormat="1" x14ac:dyDescent="0.25">
      <c r="B13755" s="1"/>
      <c r="C13755" s="1"/>
      <c r="D13755" s="1"/>
      <c r="I13755" s="1"/>
      <c r="J13755" s="5"/>
      <c r="K13755" s="5"/>
      <c r="L13755" s="5"/>
      <c r="M13755" s="6"/>
      <c r="N13755" s="6"/>
      <c r="O13755" s="7"/>
      <c r="P13755" s="6"/>
      <c r="Q13755" s="6"/>
    </row>
    <row r="13756" spans="2:17" s="2" customFormat="1" x14ac:dyDescent="0.25">
      <c r="B13756" s="1"/>
      <c r="C13756" s="1"/>
      <c r="D13756" s="1"/>
      <c r="I13756" s="1"/>
      <c r="J13756" s="5"/>
      <c r="K13756" s="5"/>
      <c r="L13756" s="5"/>
      <c r="M13756" s="6"/>
      <c r="N13756" s="6"/>
      <c r="O13756" s="7"/>
      <c r="P13756" s="6"/>
      <c r="Q13756" s="6"/>
    </row>
    <row r="13757" spans="2:17" s="2" customFormat="1" x14ac:dyDescent="0.25">
      <c r="B13757" s="1"/>
      <c r="C13757" s="1"/>
      <c r="D13757" s="1"/>
      <c r="I13757" s="1"/>
      <c r="J13757" s="5"/>
      <c r="K13757" s="5"/>
      <c r="L13757" s="5"/>
      <c r="M13757" s="6"/>
      <c r="N13757" s="6"/>
      <c r="O13757" s="7"/>
      <c r="P13757" s="6"/>
      <c r="Q13757" s="6"/>
    </row>
    <row r="13758" spans="2:17" s="2" customFormat="1" x14ac:dyDescent="0.25">
      <c r="B13758" s="1"/>
      <c r="C13758" s="1"/>
      <c r="D13758" s="1"/>
      <c r="I13758" s="1"/>
      <c r="J13758" s="5"/>
      <c r="K13758" s="5"/>
      <c r="L13758" s="5"/>
      <c r="M13758" s="6"/>
      <c r="N13758" s="6"/>
      <c r="O13758" s="7"/>
      <c r="P13758" s="6"/>
      <c r="Q13758" s="6"/>
    </row>
    <row r="13759" spans="2:17" s="2" customFormat="1" x14ac:dyDescent="0.25">
      <c r="B13759" s="1"/>
      <c r="C13759" s="1"/>
      <c r="D13759" s="1"/>
      <c r="I13759" s="1"/>
      <c r="J13759" s="5"/>
      <c r="K13759" s="5"/>
      <c r="L13759" s="5"/>
      <c r="M13759" s="6"/>
      <c r="N13759" s="6"/>
      <c r="O13759" s="7"/>
      <c r="P13759" s="6"/>
      <c r="Q13759" s="6"/>
    </row>
    <row r="13760" spans="2:17" s="2" customFormat="1" x14ac:dyDescent="0.25">
      <c r="B13760" s="1"/>
      <c r="C13760" s="1"/>
      <c r="D13760" s="1"/>
      <c r="I13760" s="1"/>
      <c r="J13760" s="5"/>
      <c r="K13760" s="5"/>
      <c r="L13760" s="5"/>
      <c r="M13760" s="6"/>
      <c r="N13760" s="6"/>
      <c r="O13760" s="7"/>
      <c r="P13760" s="6"/>
      <c r="Q13760" s="6"/>
    </row>
    <row r="13761" spans="2:17" s="2" customFormat="1" x14ac:dyDescent="0.25">
      <c r="B13761" s="1"/>
      <c r="C13761" s="1"/>
      <c r="D13761" s="1"/>
      <c r="I13761" s="1"/>
      <c r="J13761" s="5"/>
      <c r="K13761" s="5"/>
      <c r="L13761" s="5"/>
      <c r="M13761" s="6"/>
      <c r="N13761" s="6"/>
      <c r="O13761" s="7"/>
      <c r="P13761" s="6"/>
      <c r="Q13761" s="6"/>
    </row>
    <row r="13762" spans="2:17" s="2" customFormat="1" x14ac:dyDescent="0.25">
      <c r="B13762" s="1"/>
      <c r="C13762" s="1"/>
      <c r="D13762" s="1"/>
      <c r="I13762" s="1"/>
      <c r="J13762" s="5"/>
      <c r="K13762" s="5"/>
      <c r="L13762" s="5"/>
      <c r="M13762" s="6"/>
      <c r="N13762" s="6"/>
      <c r="O13762" s="7"/>
      <c r="P13762" s="6"/>
      <c r="Q13762" s="6"/>
    </row>
    <row r="13763" spans="2:17" s="2" customFormat="1" x14ac:dyDescent="0.25">
      <c r="B13763" s="1"/>
      <c r="C13763" s="1"/>
      <c r="D13763" s="1"/>
      <c r="I13763" s="1"/>
      <c r="J13763" s="5"/>
      <c r="K13763" s="5"/>
      <c r="L13763" s="5"/>
      <c r="M13763" s="6"/>
      <c r="N13763" s="6"/>
      <c r="O13763" s="7"/>
      <c r="P13763" s="6"/>
      <c r="Q13763" s="6"/>
    </row>
    <row r="13764" spans="2:17" s="2" customFormat="1" x14ac:dyDescent="0.25">
      <c r="B13764" s="1"/>
      <c r="C13764" s="1"/>
      <c r="D13764" s="1"/>
      <c r="I13764" s="1"/>
      <c r="J13764" s="5"/>
      <c r="K13764" s="5"/>
      <c r="L13764" s="5"/>
      <c r="M13764" s="6"/>
      <c r="N13764" s="6"/>
      <c r="O13764" s="7"/>
      <c r="P13764" s="6"/>
      <c r="Q13764" s="6"/>
    </row>
    <row r="13765" spans="2:17" s="2" customFormat="1" x14ac:dyDescent="0.25">
      <c r="B13765" s="1"/>
      <c r="C13765" s="1"/>
      <c r="D13765" s="1"/>
      <c r="I13765" s="1"/>
      <c r="J13765" s="5"/>
      <c r="K13765" s="5"/>
      <c r="L13765" s="5"/>
      <c r="M13765" s="6"/>
      <c r="N13765" s="6"/>
      <c r="O13765" s="7"/>
      <c r="P13765" s="6"/>
      <c r="Q13765" s="6"/>
    </row>
    <row r="13766" spans="2:17" s="2" customFormat="1" x14ac:dyDescent="0.25">
      <c r="B13766" s="1"/>
      <c r="C13766" s="1"/>
      <c r="D13766" s="1"/>
      <c r="I13766" s="1"/>
      <c r="J13766" s="5"/>
      <c r="K13766" s="5"/>
      <c r="L13766" s="5"/>
      <c r="M13766" s="6"/>
      <c r="N13766" s="6"/>
      <c r="O13766" s="7"/>
      <c r="P13766" s="6"/>
      <c r="Q13766" s="6"/>
    </row>
    <row r="13767" spans="2:17" s="2" customFormat="1" x14ac:dyDescent="0.25">
      <c r="B13767" s="1"/>
      <c r="C13767" s="1"/>
      <c r="D13767" s="1"/>
      <c r="I13767" s="1"/>
      <c r="J13767" s="5"/>
      <c r="K13767" s="5"/>
      <c r="L13767" s="5"/>
      <c r="M13767" s="6"/>
      <c r="N13767" s="6"/>
      <c r="O13767" s="7"/>
      <c r="P13767" s="6"/>
      <c r="Q13767" s="6"/>
    </row>
    <row r="13768" spans="2:17" s="2" customFormat="1" x14ac:dyDescent="0.25">
      <c r="B13768" s="1"/>
      <c r="C13768" s="1"/>
      <c r="D13768" s="1"/>
      <c r="I13768" s="1"/>
      <c r="J13768" s="5"/>
      <c r="K13768" s="5"/>
      <c r="L13768" s="5"/>
      <c r="M13768" s="6"/>
      <c r="N13768" s="6"/>
      <c r="O13768" s="7"/>
      <c r="P13768" s="6"/>
      <c r="Q13768" s="6"/>
    </row>
    <row r="13769" spans="2:17" s="2" customFormat="1" x14ac:dyDescent="0.25">
      <c r="B13769" s="1"/>
      <c r="C13769" s="1"/>
      <c r="D13769" s="1"/>
      <c r="I13769" s="1"/>
      <c r="J13769" s="5"/>
      <c r="K13769" s="5"/>
      <c r="L13769" s="5"/>
      <c r="M13769" s="6"/>
      <c r="N13769" s="6"/>
      <c r="O13769" s="7"/>
      <c r="P13769" s="6"/>
      <c r="Q13769" s="6"/>
    </row>
    <row r="13770" spans="2:17" s="2" customFormat="1" x14ac:dyDescent="0.25">
      <c r="B13770" s="1"/>
      <c r="C13770" s="1"/>
      <c r="D13770" s="1"/>
      <c r="I13770" s="1"/>
      <c r="J13770" s="5"/>
      <c r="K13770" s="5"/>
      <c r="L13770" s="5"/>
      <c r="M13770" s="6"/>
      <c r="N13770" s="6"/>
      <c r="O13770" s="7"/>
      <c r="P13770" s="6"/>
      <c r="Q13770" s="6"/>
    </row>
    <row r="13771" spans="2:17" s="2" customFormat="1" x14ac:dyDescent="0.25">
      <c r="B13771" s="1"/>
      <c r="C13771" s="1"/>
      <c r="D13771" s="1"/>
      <c r="I13771" s="1"/>
      <c r="J13771" s="5"/>
      <c r="K13771" s="5"/>
      <c r="L13771" s="5"/>
      <c r="M13771" s="6"/>
      <c r="N13771" s="6"/>
      <c r="O13771" s="7"/>
      <c r="P13771" s="6"/>
      <c r="Q13771" s="6"/>
    </row>
    <row r="13772" spans="2:17" s="2" customFormat="1" x14ac:dyDescent="0.25">
      <c r="B13772" s="1"/>
      <c r="C13772" s="1"/>
      <c r="D13772" s="1"/>
      <c r="I13772" s="1"/>
      <c r="J13772" s="5"/>
      <c r="K13772" s="5"/>
      <c r="L13772" s="5"/>
      <c r="M13772" s="6"/>
      <c r="N13772" s="6"/>
      <c r="O13772" s="7"/>
      <c r="P13772" s="6"/>
      <c r="Q13772" s="6"/>
    </row>
    <row r="13773" spans="2:17" s="2" customFormat="1" x14ac:dyDescent="0.25">
      <c r="B13773" s="1"/>
      <c r="C13773" s="1"/>
      <c r="D13773" s="1"/>
      <c r="I13773" s="1"/>
      <c r="J13773" s="5"/>
      <c r="K13773" s="5"/>
      <c r="L13773" s="5"/>
      <c r="M13773" s="6"/>
      <c r="N13773" s="6"/>
      <c r="O13773" s="7"/>
      <c r="P13773" s="6"/>
      <c r="Q13773" s="6"/>
    </row>
    <row r="13774" spans="2:17" s="2" customFormat="1" x14ac:dyDescent="0.25">
      <c r="B13774" s="1"/>
      <c r="C13774" s="1"/>
      <c r="D13774" s="1"/>
      <c r="I13774" s="1"/>
      <c r="J13774" s="5"/>
      <c r="K13774" s="5"/>
      <c r="L13774" s="5"/>
      <c r="M13774" s="6"/>
      <c r="N13774" s="6"/>
      <c r="O13774" s="7"/>
      <c r="P13774" s="6"/>
      <c r="Q13774" s="6"/>
    </row>
    <row r="13775" spans="2:17" s="2" customFormat="1" x14ac:dyDescent="0.25">
      <c r="B13775" s="1"/>
      <c r="C13775" s="1"/>
      <c r="D13775" s="1"/>
      <c r="I13775" s="1"/>
      <c r="J13775" s="5"/>
      <c r="K13775" s="5"/>
      <c r="L13775" s="5"/>
      <c r="M13775" s="6"/>
      <c r="N13775" s="6"/>
      <c r="O13775" s="7"/>
      <c r="P13775" s="6"/>
      <c r="Q13775" s="6"/>
    </row>
    <row r="13776" spans="2:17" s="2" customFormat="1" x14ac:dyDescent="0.25">
      <c r="B13776" s="1"/>
      <c r="C13776" s="1"/>
      <c r="D13776" s="1"/>
      <c r="I13776" s="1"/>
      <c r="J13776" s="5"/>
      <c r="K13776" s="5"/>
      <c r="L13776" s="5"/>
      <c r="M13776" s="6"/>
      <c r="N13776" s="6"/>
      <c r="O13776" s="7"/>
      <c r="P13776" s="6"/>
      <c r="Q13776" s="6"/>
    </row>
    <row r="13777" spans="2:17" s="2" customFormat="1" x14ac:dyDescent="0.25">
      <c r="B13777" s="1"/>
      <c r="C13777" s="1"/>
      <c r="D13777" s="1"/>
      <c r="I13777" s="1"/>
      <c r="J13777" s="5"/>
      <c r="K13777" s="5"/>
      <c r="L13777" s="5"/>
      <c r="M13777" s="6"/>
      <c r="N13777" s="6"/>
      <c r="O13777" s="7"/>
      <c r="P13777" s="6"/>
      <c r="Q13777" s="6"/>
    </row>
    <row r="13778" spans="2:17" s="2" customFormat="1" x14ac:dyDescent="0.25">
      <c r="B13778" s="1"/>
      <c r="C13778" s="1"/>
      <c r="D13778" s="1"/>
      <c r="I13778" s="1"/>
      <c r="J13778" s="5"/>
      <c r="K13778" s="5"/>
      <c r="L13778" s="5"/>
      <c r="M13778" s="6"/>
      <c r="N13778" s="6"/>
      <c r="O13778" s="7"/>
      <c r="P13778" s="6"/>
      <c r="Q13778" s="6"/>
    </row>
    <row r="13779" spans="2:17" s="2" customFormat="1" x14ac:dyDescent="0.25">
      <c r="B13779" s="1"/>
      <c r="C13779" s="1"/>
      <c r="D13779" s="1"/>
      <c r="I13779" s="1"/>
      <c r="J13779" s="5"/>
      <c r="K13779" s="5"/>
      <c r="L13779" s="5"/>
      <c r="M13779" s="6"/>
      <c r="N13779" s="6"/>
      <c r="O13779" s="7"/>
      <c r="P13779" s="6"/>
      <c r="Q13779" s="6"/>
    </row>
    <row r="13780" spans="2:17" s="2" customFormat="1" x14ac:dyDescent="0.25">
      <c r="B13780" s="1"/>
      <c r="C13780" s="1"/>
      <c r="D13780" s="1"/>
      <c r="I13780" s="1"/>
      <c r="J13780" s="5"/>
      <c r="K13780" s="5"/>
      <c r="L13780" s="5"/>
      <c r="M13780" s="6"/>
      <c r="N13780" s="6"/>
      <c r="O13780" s="7"/>
      <c r="P13780" s="6"/>
      <c r="Q13780" s="6"/>
    </row>
    <row r="13781" spans="2:17" s="2" customFormat="1" x14ac:dyDescent="0.25">
      <c r="B13781" s="1"/>
      <c r="C13781" s="1"/>
      <c r="D13781" s="1"/>
      <c r="I13781" s="1"/>
      <c r="J13781" s="5"/>
      <c r="K13781" s="5"/>
      <c r="L13781" s="5"/>
      <c r="M13781" s="6"/>
      <c r="N13781" s="6"/>
      <c r="O13781" s="7"/>
      <c r="P13781" s="6"/>
      <c r="Q13781" s="6"/>
    </row>
    <row r="13782" spans="2:17" s="2" customFormat="1" x14ac:dyDescent="0.25">
      <c r="B13782" s="1"/>
      <c r="C13782" s="1"/>
      <c r="D13782" s="1"/>
      <c r="I13782" s="1"/>
      <c r="J13782" s="5"/>
      <c r="K13782" s="5"/>
      <c r="L13782" s="5"/>
      <c r="M13782" s="6"/>
      <c r="N13782" s="6"/>
      <c r="O13782" s="7"/>
      <c r="P13782" s="6"/>
      <c r="Q13782" s="6"/>
    </row>
    <row r="13783" spans="2:17" s="2" customFormat="1" x14ac:dyDescent="0.25">
      <c r="B13783" s="1"/>
      <c r="C13783" s="1"/>
      <c r="D13783" s="1"/>
      <c r="I13783" s="1"/>
      <c r="J13783" s="5"/>
      <c r="K13783" s="5"/>
      <c r="L13783" s="5"/>
      <c r="M13783" s="6"/>
      <c r="N13783" s="6"/>
      <c r="O13783" s="7"/>
      <c r="P13783" s="6"/>
      <c r="Q13783" s="6"/>
    </row>
    <row r="13784" spans="2:17" s="2" customFormat="1" x14ac:dyDescent="0.25">
      <c r="B13784" s="1"/>
      <c r="C13784" s="1"/>
      <c r="D13784" s="1"/>
      <c r="I13784" s="1"/>
      <c r="J13784" s="5"/>
      <c r="K13784" s="5"/>
      <c r="L13784" s="5"/>
      <c r="M13784" s="6"/>
      <c r="N13784" s="6"/>
      <c r="O13784" s="7"/>
      <c r="P13784" s="6"/>
      <c r="Q13784" s="6"/>
    </row>
    <row r="13785" spans="2:17" s="2" customFormat="1" x14ac:dyDescent="0.25">
      <c r="B13785" s="1"/>
      <c r="C13785" s="1"/>
      <c r="D13785" s="1"/>
      <c r="I13785" s="1"/>
      <c r="J13785" s="5"/>
      <c r="K13785" s="5"/>
      <c r="L13785" s="5"/>
      <c r="M13785" s="6"/>
      <c r="N13785" s="6"/>
      <c r="O13785" s="7"/>
      <c r="P13785" s="6"/>
      <c r="Q13785" s="6"/>
    </row>
    <row r="13786" spans="2:17" s="2" customFormat="1" x14ac:dyDescent="0.25">
      <c r="B13786" s="1"/>
      <c r="C13786" s="1"/>
      <c r="D13786" s="1"/>
      <c r="I13786" s="1"/>
      <c r="J13786" s="5"/>
      <c r="K13786" s="5"/>
      <c r="L13786" s="5"/>
      <c r="M13786" s="6"/>
      <c r="N13786" s="6"/>
      <c r="O13786" s="7"/>
      <c r="P13786" s="6"/>
      <c r="Q13786" s="6"/>
    </row>
    <row r="13787" spans="2:17" s="2" customFormat="1" x14ac:dyDescent="0.25">
      <c r="B13787" s="1"/>
      <c r="C13787" s="1"/>
      <c r="D13787" s="1"/>
      <c r="I13787" s="1"/>
      <c r="J13787" s="5"/>
      <c r="K13787" s="5"/>
      <c r="L13787" s="5"/>
      <c r="M13787" s="6"/>
      <c r="N13787" s="6"/>
      <c r="O13787" s="7"/>
      <c r="P13787" s="6"/>
      <c r="Q13787" s="6"/>
    </row>
    <row r="13788" spans="2:17" s="2" customFormat="1" x14ac:dyDescent="0.25">
      <c r="B13788" s="1"/>
      <c r="C13788" s="1"/>
      <c r="D13788" s="1"/>
      <c r="I13788" s="1"/>
      <c r="J13788" s="5"/>
      <c r="K13788" s="5"/>
      <c r="L13788" s="5"/>
      <c r="M13788" s="6"/>
      <c r="N13788" s="6"/>
      <c r="O13788" s="7"/>
      <c r="P13788" s="6"/>
      <c r="Q13788" s="6"/>
    </row>
    <row r="13789" spans="2:17" s="2" customFormat="1" x14ac:dyDescent="0.25">
      <c r="B13789" s="1"/>
      <c r="C13789" s="1"/>
      <c r="D13789" s="1"/>
      <c r="I13789" s="1"/>
      <c r="J13789" s="5"/>
      <c r="K13789" s="5"/>
      <c r="L13789" s="5"/>
      <c r="M13789" s="6"/>
      <c r="N13789" s="6"/>
      <c r="O13789" s="7"/>
      <c r="P13789" s="6"/>
      <c r="Q13789" s="6"/>
    </row>
    <row r="13790" spans="2:17" s="2" customFormat="1" x14ac:dyDescent="0.25">
      <c r="B13790" s="1"/>
      <c r="C13790" s="1"/>
      <c r="D13790" s="1"/>
      <c r="I13790" s="1"/>
      <c r="J13790" s="5"/>
      <c r="K13790" s="5"/>
      <c r="L13790" s="5"/>
      <c r="M13790" s="6"/>
      <c r="N13790" s="6"/>
      <c r="O13790" s="7"/>
      <c r="P13790" s="6"/>
      <c r="Q13790" s="6"/>
    </row>
    <row r="13791" spans="2:17" s="2" customFormat="1" x14ac:dyDescent="0.25">
      <c r="B13791" s="1"/>
      <c r="C13791" s="1"/>
      <c r="D13791" s="1"/>
      <c r="I13791" s="1"/>
      <c r="J13791" s="5"/>
      <c r="K13791" s="5"/>
      <c r="L13791" s="5"/>
      <c r="M13791" s="6"/>
      <c r="N13791" s="6"/>
      <c r="O13791" s="7"/>
      <c r="P13791" s="6"/>
      <c r="Q13791" s="6"/>
    </row>
    <row r="13792" spans="2:17" s="2" customFormat="1" x14ac:dyDescent="0.25">
      <c r="B13792" s="1"/>
      <c r="C13792" s="1"/>
      <c r="D13792" s="1"/>
      <c r="I13792" s="1"/>
      <c r="J13792" s="5"/>
      <c r="K13792" s="5"/>
      <c r="L13792" s="5"/>
      <c r="M13792" s="6"/>
      <c r="N13792" s="6"/>
      <c r="O13792" s="7"/>
      <c r="P13792" s="6"/>
      <c r="Q13792" s="6"/>
    </row>
    <row r="13793" spans="2:17" s="2" customFormat="1" x14ac:dyDescent="0.25">
      <c r="B13793" s="1"/>
      <c r="C13793" s="1"/>
      <c r="D13793" s="1"/>
      <c r="I13793" s="1"/>
      <c r="J13793" s="5"/>
      <c r="K13793" s="5"/>
      <c r="L13793" s="5"/>
      <c r="M13793" s="6"/>
      <c r="N13793" s="6"/>
      <c r="O13793" s="7"/>
      <c r="P13793" s="6"/>
      <c r="Q13793" s="6"/>
    </row>
    <row r="13794" spans="2:17" s="2" customFormat="1" x14ac:dyDescent="0.25">
      <c r="B13794" s="1"/>
      <c r="C13794" s="1"/>
      <c r="D13794" s="1"/>
      <c r="I13794" s="1"/>
      <c r="J13794" s="5"/>
      <c r="K13794" s="5"/>
      <c r="L13794" s="5"/>
      <c r="M13794" s="6"/>
      <c r="N13794" s="6"/>
      <c r="O13794" s="7"/>
      <c r="P13794" s="6"/>
      <c r="Q13794" s="6"/>
    </row>
    <row r="13795" spans="2:17" s="2" customFormat="1" x14ac:dyDescent="0.25">
      <c r="B13795" s="1"/>
      <c r="C13795" s="1"/>
      <c r="D13795" s="1"/>
      <c r="I13795" s="1"/>
      <c r="J13795" s="5"/>
      <c r="K13795" s="5"/>
      <c r="L13795" s="5"/>
      <c r="M13795" s="6"/>
      <c r="N13795" s="6"/>
      <c r="O13795" s="7"/>
      <c r="P13795" s="6"/>
      <c r="Q13795" s="6"/>
    </row>
    <row r="13796" spans="2:17" s="2" customFormat="1" x14ac:dyDescent="0.25">
      <c r="B13796" s="1"/>
      <c r="C13796" s="1"/>
      <c r="D13796" s="1"/>
      <c r="I13796" s="1"/>
      <c r="J13796" s="5"/>
      <c r="K13796" s="5"/>
      <c r="L13796" s="5"/>
      <c r="M13796" s="6"/>
      <c r="N13796" s="6"/>
      <c r="O13796" s="7"/>
      <c r="P13796" s="6"/>
      <c r="Q13796" s="6"/>
    </row>
    <row r="13797" spans="2:17" s="2" customFormat="1" x14ac:dyDescent="0.25">
      <c r="B13797" s="1"/>
      <c r="C13797" s="1"/>
      <c r="D13797" s="1"/>
      <c r="I13797" s="1"/>
      <c r="J13797" s="5"/>
      <c r="K13797" s="5"/>
      <c r="L13797" s="5"/>
      <c r="M13797" s="6"/>
      <c r="N13797" s="6"/>
      <c r="O13797" s="7"/>
      <c r="P13797" s="6"/>
      <c r="Q13797" s="6"/>
    </row>
    <row r="13798" spans="2:17" s="2" customFormat="1" x14ac:dyDescent="0.25">
      <c r="B13798" s="1"/>
      <c r="C13798" s="1"/>
      <c r="D13798" s="1"/>
      <c r="I13798" s="1"/>
      <c r="J13798" s="5"/>
      <c r="K13798" s="5"/>
      <c r="L13798" s="5"/>
      <c r="M13798" s="6"/>
      <c r="N13798" s="6"/>
      <c r="O13798" s="7"/>
      <c r="P13798" s="6"/>
      <c r="Q13798" s="6"/>
    </row>
    <row r="13799" spans="2:17" s="2" customFormat="1" x14ac:dyDescent="0.25">
      <c r="B13799" s="1"/>
      <c r="C13799" s="1"/>
      <c r="D13799" s="1"/>
      <c r="I13799" s="1"/>
      <c r="J13799" s="5"/>
      <c r="K13799" s="5"/>
      <c r="L13799" s="5"/>
      <c r="M13799" s="6"/>
      <c r="N13799" s="6"/>
      <c r="O13799" s="7"/>
      <c r="P13799" s="6"/>
      <c r="Q13799" s="6"/>
    </row>
    <row r="13800" spans="2:17" s="2" customFormat="1" x14ac:dyDescent="0.25">
      <c r="B13800" s="1"/>
      <c r="C13800" s="1"/>
      <c r="D13800" s="1"/>
      <c r="I13800" s="1"/>
      <c r="J13800" s="5"/>
      <c r="K13800" s="5"/>
      <c r="L13800" s="5"/>
      <c r="M13800" s="6"/>
      <c r="N13800" s="6"/>
      <c r="O13800" s="7"/>
      <c r="P13800" s="6"/>
      <c r="Q13800" s="6"/>
    </row>
    <row r="13801" spans="2:17" s="2" customFormat="1" x14ac:dyDescent="0.25">
      <c r="B13801" s="1"/>
      <c r="C13801" s="1"/>
      <c r="D13801" s="1"/>
      <c r="I13801" s="1"/>
      <c r="J13801" s="5"/>
      <c r="K13801" s="5"/>
      <c r="L13801" s="5"/>
      <c r="M13801" s="6"/>
      <c r="N13801" s="6"/>
      <c r="O13801" s="7"/>
      <c r="P13801" s="6"/>
      <c r="Q13801" s="6"/>
    </row>
    <row r="13802" spans="2:17" s="2" customFormat="1" x14ac:dyDescent="0.25">
      <c r="B13802" s="1"/>
      <c r="C13802" s="1"/>
      <c r="D13802" s="1"/>
      <c r="I13802" s="1"/>
      <c r="J13802" s="5"/>
      <c r="K13802" s="5"/>
      <c r="L13802" s="5"/>
      <c r="M13802" s="6"/>
      <c r="N13802" s="6"/>
      <c r="O13802" s="7"/>
      <c r="P13802" s="6"/>
      <c r="Q13802" s="6"/>
    </row>
    <row r="13803" spans="2:17" s="2" customFormat="1" x14ac:dyDescent="0.25">
      <c r="B13803" s="1"/>
      <c r="C13803" s="1"/>
      <c r="D13803" s="1"/>
      <c r="I13803" s="1"/>
      <c r="J13803" s="5"/>
      <c r="K13803" s="5"/>
      <c r="L13803" s="5"/>
      <c r="M13803" s="6"/>
      <c r="N13803" s="6"/>
      <c r="O13803" s="7"/>
      <c r="P13803" s="6"/>
      <c r="Q13803" s="6"/>
    </row>
    <row r="13804" spans="2:17" s="2" customFormat="1" x14ac:dyDescent="0.25">
      <c r="B13804" s="1"/>
      <c r="C13804" s="1"/>
      <c r="D13804" s="1"/>
      <c r="I13804" s="1"/>
      <c r="J13804" s="5"/>
      <c r="K13804" s="5"/>
      <c r="L13804" s="5"/>
      <c r="M13804" s="6"/>
      <c r="N13804" s="6"/>
      <c r="O13804" s="7"/>
      <c r="P13804" s="6"/>
      <c r="Q13804" s="6"/>
    </row>
    <row r="13805" spans="2:17" s="2" customFormat="1" x14ac:dyDescent="0.25">
      <c r="B13805" s="1"/>
      <c r="C13805" s="1"/>
      <c r="D13805" s="1"/>
      <c r="I13805" s="1"/>
      <c r="J13805" s="5"/>
      <c r="K13805" s="5"/>
      <c r="L13805" s="5"/>
      <c r="M13805" s="6"/>
      <c r="N13805" s="6"/>
      <c r="O13805" s="7"/>
      <c r="P13805" s="6"/>
      <c r="Q13805" s="6"/>
    </row>
    <row r="13806" spans="2:17" s="2" customFormat="1" x14ac:dyDescent="0.25">
      <c r="B13806" s="1"/>
      <c r="C13806" s="1"/>
      <c r="D13806" s="1"/>
      <c r="I13806" s="1"/>
      <c r="J13806" s="5"/>
      <c r="K13806" s="5"/>
      <c r="L13806" s="5"/>
      <c r="M13806" s="6"/>
      <c r="N13806" s="6"/>
      <c r="O13806" s="7"/>
      <c r="P13806" s="6"/>
      <c r="Q13806" s="6"/>
    </row>
    <row r="13807" spans="2:17" s="2" customFormat="1" x14ac:dyDescent="0.25">
      <c r="B13807" s="1"/>
      <c r="C13807" s="1"/>
      <c r="D13807" s="1"/>
      <c r="I13807" s="1"/>
      <c r="J13807" s="5"/>
      <c r="K13807" s="5"/>
      <c r="L13807" s="5"/>
      <c r="M13807" s="6"/>
      <c r="N13807" s="6"/>
      <c r="O13807" s="7"/>
      <c r="P13807" s="6"/>
      <c r="Q13807" s="6"/>
    </row>
    <row r="13808" spans="2:17" s="2" customFormat="1" x14ac:dyDescent="0.25">
      <c r="B13808" s="1"/>
      <c r="C13808" s="1"/>
      <c r="D13808" s="1"/>
      <c r="I13808" s="1"/>
      <c r="J13808" s="5"/>
      <c r="K13808" s="5"/>
      <c r="L13808" s="5"/>
      <c r="M13808" s="6"/>
      <c r="N13808" s="6"/>
      <c r="O13808" s="7"/>
      <c r="P13808" s="6"/>
      <c r="Q13808" s="6"/>
    </row>
    <row r="13809" spans="2:17" s="2" customFormat="1" x14ac:dyDescent="0.25">
      <c r="B13809" s="1"/>
      <c r="C13809" s="1"/>
      <c r="D13809" s="1"/>
      <c r="I13809" s="1"/>
      <c r="J13809" s="5"/>
      <c r="K13809" s="5"/>
      <c r="L13809" s="5"/>
      <c r="M13809" s="6"/>
      <c r="N13809" s="6"/>
      <c r="O13809" s="7"/>
      <c r="P13809" s="6"/>
      <c r="Q13809" s="6"/>
    </row>
    <row r="13810" spans="2:17" s="2" customFormat="1" x14ac:dyDescent="0.25">
      <c r="B13810" s="1"/>
      <c r="C13810" s="1"/>
      <c r="D13810" s="1"/>
      <c r="I13810" s="1"/>
      <c r="J13810" s="5"/>
      <c r="K13810" s="5"/>
      <c r="L13810" s="5"/>
      <c r="M13810" s="6"/>
      <c r="N13810" s="6"/>
      <c r="O13810" s="7"/>
      <c r="P13810" s="6"/>
      <c r="Q13810" s="6"/>
    </row>
    <row r="13811" spans="2:17" s="2" customFormat="1" x14ac:dyDescent="0.25">
      <c r="B13811" s="1"/>
      <c r="C13811" s="1"/>
      <c r="D13811" s="1"/>
      <c r="I13811" s="1"/>
      <c r="J13811" s="5"/>
      <c r="K13811" s="5"/>
      <c r="L13811" s="5"/>
      <c r="M13811" s="6"/>
      <c r="N13811" s="6"/>
      <c r="O13811" s="7"/>
      <c r="P13811" s="6"/>
      <c r="Q13811" s="6"/>
    </row>
    <row r="13812" spans="2:17" s="2" customFormat="1" x14ac:dyDescent="0.25">
      <c r="B13812" s="1"/>
      <c r="C13812" s="1"/>
      <c r="D13812" s="1"/>
      <c r="I13812" s="1"/>
      <c r="J13812" s="5"/>
      <c r="K13812" s="5"/>
      <c r="L13812" s="5"/>
      <c r="M13812" s="6"/>
      <c r="N13812" s="6"/>
      <c r="O13812" s="7"/>
      <c r="P13812" s="6"/>
      <c r="Q13812" s="6"/>
    </row>
    <row r="13813" spans="2:17" s="2" customFormat="1" x14ac:dyDescent="0.25">
      <c r="B13813" s="1"/>
      <c r="C13813" s="1"/>
      <c r="D13813" s="1"/>
      <c r="I13813" s="1"/>
      <c r="J13813" s="5"/>
      <c r="K13813" s="5"/>
      <c r="L13813" s="5"/>
      <c r="M13813" s="6"/>
      <c r="N13813" s="6"/>
      <c r="O13813" s="7"/>
      <c r="P13813" s="6"/>
      <c r="Q13813" s="6"/>
    </row>
    <row r="13814" spans="2:17" s="2" customFormat="1" x14ac:dyDescent="0.25">
      <c r="B13814" s="1"/>
      <c r="C13814" s="1"/>
      <c r="D13814" s="1"/>
      <c r="I13814" s="1"/>
      <c r="J13814" s="5"/>
      <c r="K13814" s="5"/>
      <c r="L13814" s="5"/>
      <c r="M13814" s="6"/>
      <c r="N13814" s="6"/>
      <c r="O13814" s="7"/>
      <c r="P13814" s="6"/>
      <c r="Q13814" s="6"/>
    </row>
    <row r="13815" spans="2:17" s="2" customFormat="1" x14ac:dyDescent="0.25">
      <c r="B13815" s="1"/>
      <c r="C13815" s="1"/>
      <c r="D13815" s="1"/>
      <c r="I13815" s="1"/>
      <c r="J13815" s="5"/>
      <c r="K13815" s="5"/>
      <c r="L13815" s="5"/>
      <c r="M13815" s="6"/>
      <c r="N13815" s="6"/>
      <c r="O13815" s="7"/>
      <c r="P13815" s="6"/>
      <c r="Q13815" s="6"/>
    </row>
    <row r="13816" spans="2:17" s="2" customFormat="1" x14ac:dyDescent="0.25">
      <c r="B13816" s="1"/>
      <c r="C13816" s="1"/>
      <c r="D13816" s="1"/>
      <c r="I13816" s="1"/>
      <c r="J13816" s="5"/>
      <c r="K13816" s="5"/>
      <c r="L13816" s="5"/>
      <c r="M13816" s="6"/>
      <c r="N13816" s="6"/>
      <c r="O13816" s="7"/>
      <c r="P13816" s="6"/>
      <c r="Q13816" s="6"/>
    </row>
    <row r="13817" spans="2:17" s="2" customFormat="1" x14ac:dyDescent="0.25">
      <c r="B13817" s="1"/>
      <c r="C13817" s="1"/>
      <c r="D13817" s="1"/>
      <c r="I13817" s="1"/>
      <c r="J13817" s="5"/>
      <c r="K13817" s="5"/>
      <c r="L13817" s="5"/>
      <c r="M13817" s="6"/>
      <c r="N13817" s="6"/>
      <c r="O13817" s="7"/>
      <c r="P13817" s="6"/>
      <c r="Q13817" s="6"/>
    </row>
    <row r="13818" spans="2:17" s="2" customFormat="1" x14ac:dyDescent="0.25">
      <c r="B13818" s="1"/>
      <c r="C13818" s="1"/>
      <c r="D13818" s="1"/>
      <c r="I13818" s="1"/>
      <c r="J13818" s="5"/>
      <c r="K13818" s="5"/>
      <c r="L13818" s="5"/>
      <c r="M13818" s="6"/>
      <c r="N13818" s="6"/>
      <c r="O13818" s="7"/>
      <c r="P13818" s="6"/>
      <c r="Q13818" s="6"/>
    </row>
    <row r="13819" spans="2:17" s="2" customFormat="1" x14ac:dyDescent="0.25">
      <c r="B13819" s="1"/>
      <c r="C13819" s="1"/>
      <c r="D13819" s="1"/>
      <c r="I13819" s="1"/>
      <c r="J13819" s="5"/>
      <c r="K13819" s="5"/>
      <c r="L13819" s="5"/>
      <c r="M13819" s="6"/>
      <c r="N13819" s="6"/>
      <c r="O13819" s="7"/>
      <c r="P13819" s="6"/>
      <c r="Q13819" s="6"/>
    </row>
    <row r="13820" spans="2:17" s="2" customFormat="1" x14ac:dyDescent="0.25">
      <c r="B13820" s="1"/>
      <c r="C13820" s="1"/>
      <c r="D13820" s="1"/>
      <c r="I13820" s="1"/>
      <c r="J13820" s="5"/>
      <c r="K13820" s="5"/>
      <c r="L13820" s="5"/>
      <c r="M13820" s="6"/>
      <c r="N13820" s="6"/>
      <c r="O13820" s="7"/>
      <c r="P13820" s="6"/>
      <c r="Q13820" s="6"/>
    </row>
    <row r="13821" spans="2:17" s="2" customFormat="1" x14ac:dyDescent="0.25">
      <c r="B13821" s="1"/>
      <c r="C13821" s="1"/>
      <c r="D13821" s="1"/>
      <c r="I13821" s="1"/>
      <c r="J13821" s="5"/>
      <c r="K13821" s="5"/>
      <c r="L13821" s="5"/>
      <c r="M13821" s="6"/>
      <c r="N13821" s="6"/>
      <c r="O13821" s="7"/>
      <c r="P13821" s="6"/>
      <c r="Q13821" s="6"/>
    </row>
    <row r="13822" spans="2:17" s="2" customFormat="1" x14ac:dyDescent="0.25">
      <c r="B13822" s="1"/>
      <c r="C13822" s="1"/>
      <c r="D13822" s="1"/>
      <c r="I13822" s="1"/>
      <c r="J13822" s="5"/>
      <c r="K13822" s="5"/>
      <c r="L13822" s="5"/>
      <c r="M13822" s="6"/>
      <c r="N13822" s="6"/>
      <c r="O13822" s="7"/>
      <c r="P13822" s="6"/>
      <c r="Q13822" s="6"/>
    </row>
    <row r="13823" spans="2:17" s="2" customFormat="1" x14ac:dyDescent="0.25">
      <c r="B13823" s="1"/>
      <c r="C13823" s="1"/>
      <c r="D13823" s="1"/>
      <c r="I13823" s="1"/>
      <c r="J13823" s="5"/>
      <c r="K13823" s="5"/>
      <c r="L13823" s="5"/>
      <c r="M13823" s="6"/>
      <c r="N13823" s="6"/>
      <c r="O13823" s="7"/>
      <c r="P13823" s="6"/>
      <c r="Q13823" s="6"/>
    </row>
    <row r="13824" spans="2:17" s="2" customFormat="1" x14ac:dyDescent="0.25">
      <c r="B13824" s="1"/>
      <c r="C13824" s="1"/>
      <c r="D13824" s="1"/>
      <c r="I13824" s="1"/>
      <c r="J13824" s="5"/>
      <c r="K13824" s="5"/>
      <c r="L13824" s="5"/>
      <c r="M13824" s="6"/>
      <c r="N13824" s="6"/>
      <c r="O13824" s="7"/>
      <c r="P13824" s="6"/>
      <c r="Q13824" s="6"/>
    </row>
    <row r="13825" spans="2:17" s="2" customFormat="1" x14ac:dyDescent="0.25">
      <c r="B13825" s="1"/>
      <c r="C13825" s="1"/>
      <c r="D13825" s="1"/>
      <c r="I13825" s="1"/>
      <c r="J13825" s="5"/>
      <c r="K13825" s="5"/>
      <c r="L13825" s="5"/>
      <c r="M13825" s="6"/>
      <c r="N13825" s="6"/>
      <c r="O13825" s="7"/>
      <c r="P13825" s="6"/>
      <c r="Q13825" s="6"/>
    </row>
    <row r="13826" spans="2:17" s="2" customFormat="1" x14ac:dyDescent="0.25">
      <c r="B13826" s="1"/>
      <c r="C13826" s="1"/>
      <c r="D13826" s="1"/>
      <c r="I13826" s="1"/>
      <c r="J13826" s="5"/>
      <c r="K13826" s="5"/>
      <c r="L13826" s="5"/>
      <c r="M13826" s="6"/>
      <c r="N13826" s="6"/>
      <c r="O13826" s="7"/>
      <c r="P13826" s="6"/>
      <c r="Q13826" s="6"/>
    </row>
    <row r="13827" spans="2:17" s="2" customFormat="1" x14ac:dyDescent="0.25">
      <c r="B13827" s="1"/>
      <c r="C13827" s="1"/>
      <c r="D13827" s="1"/>
      <c r="I13827" s="1"/>
      <c r="J13827" s="5"/>
      <c r="K13827" s="5"/>
      <c r="L13827" s="5"/>
      <c r="M13827" s="6"/>
      <c r="N13827" s="6"/>
      <c r="O13827" s="7"/>
      <c r="P13827" s="6"/>
      <c r="Q13827" s="6"/>
    </row>
    <row r="13828" spans="2:17" s="2" customFormat="1" x14ac:dyDescent="0.25">
      <c r="B13828" s="1"/>
      <c r="C13828" s="1"/>
      <c r="D13828" s="1"/>
      <c r="I13828" s="1"/>
      <c r="J13828" s="5"/>
      <c r="K13828" s="5"/>
      <c r="L13828" s="5"/>
      <c r="M13828" s="6"/>
      <c r="N13828" s="6"/>
      <c r="O13828" s="7"/>
      <c r="P13828" s="6"/>
      <c r="Q13828" s="6"/>
    </row>
    <row r="13829" spans="2:17" s="2" customFormat="1" x14ac:dyDescent="0.25">
      <c r="B13829" s="1"/>
      <c r="C13829" s="1"/>
      <c r="D13829" s="1"/>
      <c r="I13829" s="1"/>
      <c r="J13829" s="5"/>
      <c r="K13829" s="5"/>
      <c r="L13829" s="5"/>
      <c r="M13829" s="6"/>
      <c r="N13829" s="6"/>
      <c r="O13829" s="7"/>
      <c r="P13829" s="6"/>
      <c r="Q13829" s="6"/>
    </row>
    <row r="13830" spans="2:17" s="2" customFormat="1" x14ac:dyDescent="0.25">
      <c r="B13830" s="1"/>
      <c r="C13830" s="1"/>
      <c r="D13830" s="1"/>
      <c r="I13830" s="1"/>
      <c r="J13830" s="5"/>
      <c r="K13830" s="5"/>
      <c r="L13830" s="5"/>
      <c r="M13830" s="6"/>
      <c r="N13830" s="6"/>
      <c r="O13830" s="7"/>
      <c r="P13830" s="6"/>
      <c r="Q13830" s="6"/>
    </row>
    <row r="13831" spans="2:17" s="2" customFormat="1" x14ac:dyDescent="0.25">
      <c r="B13831" s="1"/>
      <c r="C13831" s="1"/>
      <c r="D13831" s="1"/>
      <c r="I13831" s="1"/>
      <c r="J13831" s="5"/>
      <c r="K13831" s="5"/>
      <c r="L13831" s="5"/>
      <c r="M13831" s="6"/>
      <c r="N13831" s="6"/>
      <c r="O13831" s="7"/>
      <c r="P13831" s="6"/>
      <c r="Q13831" s="6"/>
    </row>
    <row r="13832" spans="2:17" s="2" customFormat="1" x14ac:dyDescent="0.25">
      <c r="B13832" s="1"/>
      <c r="C13832" s="1"/>
      <c r="D13832" s="1"/>
      <c r="I13832" s="1"/>
      <c r="J13832" s="5"/>
      <c r="K13832" s="5"/>
      <c r="L13832" s="5"/>
      <c r="M13832" s="6"/>
      <c r="N13832" s="6"/>
      <c r="O13832" s="7"/>
      <c r="P13832" s="6"/>
      <c r="Q13832" s="6"/>
    </row>
    <row r="13833" spans="2:17" s="2" customFormat="1" x14ac:dyDescent="0.25">
      <c r="B13833" s="1"/>
      <c r="C13833" s="1"/>
      <c r="D13833" s="1"/>
      <c r="I13833" s="1"/>
      <c r="J13833" s="5"/>
      <c r="K13833" s="5"/>
      <c r="L13833" s="5"/>
      <c r="M13833" s="6"/>
      <c r="N13833" s="6"/>
      <c r="O13833" s="7"/>
      <c r="P13833" s="6"/>
      <c r="Q13833" s="6"/>
    </row>
    <row r="13834" spans="2:17" s="2" customFormat="1" x14ac:dyDescent="0.25">
      <c r="B13834" s="1"/>
      <c r="C13834" s="1"/>
      <c r="D13834" s="1"/>
      <c r="I13834" s="1"/>
      <c r="J13834" s="5"/>
      <c r="K13834" s="5"/>
      <c r="L13834" s="5"/>
      <c r="M13834" s="6"/>
      <c r="N13834" s="6"/>
      <c r="O13834" s="7"/>
      <c r="P13834" s="6"/>
      <c r="Q13834" s="6"/>
    </row>
    <row r="13835" spans="2:17" s="2" customFormat="1" x14ac:dyDescent="0.25">
      <c r="B13835" s="1"/>
      <c r="C13835" s="1"/>
      <c r="D13835" s="1"/>
      <c r="I13835" s="1"/>
      <c r="J13835" s="5"/>
      <c r="K13835" s="5"/>
      <c r="L13835" s="5"/>
      <c r="M13835" s="6"/>
      <c r="N13835" s="6"/>
      <c r="O13835" s="7"/>
      <c r="P13835" s="6"/>
      <c r="Q13835" s="6"/>
    </row>
    <row r="13836" spans="2:17" s="2" customFormat="1" x14ac:dyDescent="0.25">
      <c r="B13836" s="1"/>
      <c r="C13836" s="1"/>
      <c r="D13836" s="1"/>
      <c r="I13836" s="1"/>
      <c r="J13836" s="5"/>
      <c r="K13836" s="5"/>
      <c r="L13836" s="5"/>
      <c r="M13836" s="6"/>
      <c r="N13836" s="6"/>
      <c r="O13836" s="7"/>
      <c r="P13836" s="6"/>
      <c r="Q13836" s="6"/>
    </row>
    <row r="13837" spans="2:17" s="2" customFormat="1" x14ac:dyDescent="0.25">
      <c r="B13837" s="1"/>
      <c r="C13837" s="1"/>
      <c r="D13837" s="1"/>
      <c r="I13837" s="1"/>
      <c r="J13837" s="5"/>
      <c r="K13837" s="5"/>
      <c r="L13837" s="5"/>
      <c r="M13837" s="6"/>
      <c r="N13837" s="6"/>
      <c r="O13837" s="7"/>
      <c r="P13837" s="6"/>
      <c r="Q13837" s="6"/>
    </row>
    <row r="13838" spans="2:17" s="2" customFormat="1" x14ac:dyDescent="0.25">
      <c r="B13838" s="1"/>
      <c r="C13838" s="1"/>
      <c r="D13838" s="1"/>
      <c r="I13838" s="1"/>
      <c r="J13838" s="5"/>
      <c r="K13838" s="5"/>
      <c r="L13838" s="5"/>
      <c r="M13838" s="6"/>
      <c r="N13838" s="6"/>
      <c r="O13838" s="7"/>
      <c r="P13838" s="6"/>
      <c r="Q13838" s="6"/>
    </row>
    <row r="13839" spans="2:17" s="2" customFormat="1" x14ac:dyDescent="0.25">
      <c r="B13839" s="1"/>
      <c r="C13839" s="1"/>
      <c r="D13839" s="1"/>
      <c r="I13839" s="1"/>
      <c r="J13839" s="5"/>
      <c r="K13839" s="5"/>
      <c r="L13839" s="5"/>
      <c r="M13839" s="6"/>
      <c r="N13839" s="6"/>
      <c r="O13839" s="7"/>
      <c r="P13839" s="6"/>
      <c r="Q13839" s="6"/>
    </row>
    <row r="13840" spans="2:17" s="2" customFormat="1" x14ac:dyDescent="0.25">
      <c r="B13840" s="1"/>
      <c r="C13840" s="1"/>
      <c r="D13840" s="1"/>
      <c r="I13840" s="1"/>
      <c r="J13840" s="5"/>
      <c r="K13840" s="5"/>
      <c r="L13840" s="5"/>
      <c r="M13840" s="6"/>
      <c r="N13840" s="6"/>
      <c r="O13840" s="7"/>
      <c r="P13840" s="6"/>
      <c r="Q13840" s="6"/>
    </row>
    <row r="13841" spans="2:17" s="2" customFormat="1" x14ac:dyDescent="0.25">
      <c r="B13841" s="1"/>
      <c r="C13841" s="1"/>
      <c r="D13841" s="1"/>
      <c r="I13841" s="1"/>
      <c r="J13841" s="5"/>
      <c r="K13841" s="5"/>
      <c r="L13841" s="5"/>
      <c r="M13841" s="6"/>
      <c r="N13841" s="6"/>
      <c r="O13841" s="7"/>
      <c r="P13841" s="6"/>
      <c r="Q13841" s="6"/>
    </row>
    <row r="13842" spans="2:17" s="2" customFormat="1" x14ac:dyDescent="0.25">
      <c r="B13842" s="1"/>
      <c r="C13842" s="1"/>
      <c r="D13842" s="1"/>
      <c r="I13842" s="1"/>
      <c r="J13842" s="5"/>
      <c r="K13842" s="5"/>
      <c r="L13842" s="5"/>
      <c r="M13842" s="6"/>
      <c r="N13842" s="6"/>
      <c r="O13842" s="7"/>
      <c r="P13842" s="6"/>
      <c r="Q13842" s="6"/>
    </row>
    <row r="13843" spans="2:17" s="2" customFormat="1" x14ac:dyDescent="0.25">
      <c r="B13843" s="1"/>
      <c r="C13843" s="1"/>
      <c r="D13843" s="1"/>
      <c r="I13843" s="1"/>
      <c r="J13843" s="5"/>
      <c r="K13843" s="5"/>
      <c r="L13843" s="5"/>
      <c r="M13843" s="6"/>
      <c r="N13843" s="6"/>
      <c r="O13843" s="7"/>
      <c r="P13843" s="6"/>
      <c r="Q13843" s="6"/>
    </row>
    <row r="13844" spans="2:17" s="2" customFormat="1" x14ac:dyDescent="0.25">
      <c r="B13844" s="1"/>
      <c r="C13844" s="1"/>
      <c r="D13844" s="1"/>
      <c r="I13844" s="1"/>
      <c r="J13844" s="5"/>
      <c r="K13844" s="5"/>
      <c r="L13844" s="5"/>
      <c r="M13844" s="6"/>
      <c r="N13844" s="6"/>
      <c r="O13844" s="7"/>
      <c r="P13844" s="6"/>
      <c r="Q13844" s="6"/>
    </row>
    <row r="13845" spans="2:17" s="2" customFormat="1" x14ac:dyDescent="0.25">
      <c r="B13845" s="1"/>
      <c r="C13845" s="1"/>
      <c r="D13845" s="1"/>
      <c r="I13845" s="1"/>
      <c r="J13845" s="5"/>
      <c r="K13845" s="5"/>
      <c r="L13845" s="5"/>
      <c r="M13845" s="6"/>
      <c r="N13845" s="6"/>
      <c r="O13845" s="7"/>
      <c r="P13845" s="6"/>
      <c r="Q13845" s="6"/>
    </row>
    <row r="13846" spans="2:17" s="2" customFormat="1" x14ac:dyDescent="0.25">
      <c r="B13846" s="1"/>
      <c r="C13846" s="1"/>
      <c r="D13846" s="1"/>
      <c r="I13846" s="1"/>
      <c r="J13846" s="5"/>
      <c r="K13846" s="5"/>
      <c r="L13846" s="5"/>
      <c r="M13846" s="6"/>
      <c r="N13846" s="6"/>
      <c r="O13846" s="7"/>
      <c r="P13846" s="6"/>
      <c r="Q13846" s="6"/>
    </row>
    <row r="13847" spans="2:17" s="2" customFormat="1" x14ac:dyDescent="0.25">
      <c r="B13847" s="1"/>
      <c r="C13847" s="1"/>
      <c r="D13847" s="1"/>
      <c r="I13847" s="1"/>
      <c r="J13847" s="5"/>
      <c r="K13847" s="5"/>
      <c r="L13847" s="5"/>
      <c r="M13847" s="6"/>
      <c r="N13847" s="6"/>
      <c r="O13847" s="7"/>
      <c r="P13847" s="6"/>
      <c r="Q13847" s="6"/>
    </row>
    <row r="13848" spans="2:17" s="2" customFormat="1" x14ac:dyDescent="0.25">
      <c r="B13848" s="1"/>
      <c r="C13848" s="1"/>
      <c r="D13848" s="1"/>
      <c r="I13848" s="1"/>
      <c r="J13848" s="5"/>
      <c r="K13848" s="5"/>
      <c r="L13848" s="5"/>
      <c r="M13848" s="6"/>
      <c r="N13848" s="6"/>
      <c r="O13848" s="7"/>
      <c r="P13848" s="6"/>
      <c r="Q13848" s="6"/>
    </row>
    <row r="13849" spans="2:17" s="2" customFormat="1" x14ac:dyDescent="0.25">
      <c r="B13849" s="1"/>
      <c r="C13849" s="1"/>
      <c r="D13849" s="1"/>
      <c r="I13849" s="1"/>
      <c r="J13849" s="5"/>
      <c r="K13849" s="5"/>
      <c r="L13849" s="5"/>
      <c r="M13849" s="6"/>
      <c r="N13849" s="6"/>
      <c r="O13849" s="7"/>
      <c r="P13849" s="6"/>
      <c r="Q13849" s="6"/>
    </row>
    <row r="13850" spans="2:17" s="2" customFormat="1" x14ac:dyDescent="0.25">
      <c r="B13850" s="1"/>
      <c r="C13850" s="1"/>
      <c r="D13850" s="1"/>
      <c r="I13850" s="1"/>
      <c r="J13850" s="5"/>
      <c r="K13850" s="5"/>
      <c r="L13850" s="5"/>
      <c r="M13850" s="6"/>
      <c r="N13850" s="6"/>
      <c r="O13850" s="7"/>
      <c r="P13850" s="6"/>
      <c r="Q13850" s="6"/>
    </row>
    <row r="13851" spans="2:17" s="2" customFormat="1" x14ac:dyDescent="0.25">
      <c r="B13851" s="1"/>
      <c r="C13851" s="1"/>
      <c r="D13851" s="1"/>
      <c r="I13851" s="1"/>
      <c r="J13851" s="5"/>
      <c r="K13851" s="5"/>
      <c r="L13851" s="5"/>
      <c r="M13851" s="6"/>
      <c r="N13851" s="6"/>
      <c r="O13851" s="7"/>
      <c r="P13851" s="6"/>
      <c r="Q13851" s="6"/>
    </row>
    <row r="13852" spans="2:17" s="2" customFormat="1" x14ac:dyDescent="0.25">
      <c r="B13852" s="1"/>
      <c r="C13852" s="1"/>
      <c r="D13852" s="1"/>
      <c r="I13852" s="1"/>
      <c r="J13852" s="5"/>
      <c r="K13852" s="5"/>
      <c r="L13852" s="5"/>
      <c r="M13852" s="6"/>
      <c r="N13852" s="6"/>
      <c r="O13852" s="7"/>
      <c r="P13852" s="6"/>
      <c r="Q13852" s="6"/>
    </row>
    <row r="13853" spans="2:17" s="2" customFormat="1" x14ac:dyDescent="0.25">
      <c r="B13853" s="1"/>
      <c r="C13853" s="1"/>
      <c r="D13853" s="1"/>
      <c r="I13853" s="1"/>
      <c r="J13853" s="5"/>
      <c r="K13853" s="5"/>
      <c r="L13853" s="5"/>
      <c r="M13853" s="6"/>
      <c r="N13853" s="6"/>
      <c r="O13853" s="7"/>
      <c r="P13853" s="6"/>
      <c r="Q13853" s="6"/>
    </row>
    <row r="13854" spans="2:17" s="2" customFormat="1" x14ac:dyDescent="0.25">
      <c r="B13854" s="1"/>
      <c r="C13854" s="1"/>
      <c r="D13854" s="1"/>
      <c r="I13854" s="1"/>
      <c r="J13854" s="5"/>
      <c r="K13854" s="5"/>
      <c r="L13854" s="5"/>
      <c r="M13854" s="6"/>
      <c r="N13854" s="6"/>
      <c r="O13854" s="7"/>
      <c r="P13854" s="6"/>
      <c r="Q13854" s="6"/>
    </row>
    <row r="13855" spans="2:17" s="2" customFormat="1" x14ac:dyDescent="0.25">
      <c r="B13855" s="1"/>
      <c r="C13855" s="1"/>
      <c r="D13855" s="1"/>
      <c r="I13855" s="1"/>
      <c r="J13855" s="5"/>
      <c r="K13855" s="5"/>
      <c r="L13855" s="5"/>
      <c r="M13855" s="6"/>
      <c r="N13855" s="6"/>
      <c r="O13855" s="7"/>
      <c r="P13855" s="6"/>
      <c r="Q13855" s="6"/>
    </row>
    <row r="13856" spans="2:17" s="2" customFormat="1" x14ac:dyDescent="0.25">
      <c r="B13856" s="1"/>
      <c r="C13856" s="1"/>
      <c r="D13856" s="1"/>
      <c r="I13856" s="1"/>
      <c r="J13856" s="5"/>
      <c r="K13856" s="5"/>
      <c r="L13856" s="5"/>
      <c r="M13856" s="6"/>
      <c r="N13856" s="6"/>
      <c r="O13856" s="7"/>
      <c r="P13856" s="6"/>
      <c r="Q13856" s="6"/>
    </row>
    <row r="13857" spans="2:17" s="2" customFormat="1" x14ac:dyDescent="0.25">
      <c r="B13857" s="1"/>
      <c r="C13857" s="1"/>
      <c r="D13857" s="1"/>
      <c r="I13857" s="1"/>
      <c r="J13857" s="5"/>
      <c r="K13857" s="5"/>
      <c r="L13857" s="5"/>
      <c r="M13857" s="6"/>
      <c r="N13857" s="6"/>
      <c r="O13857" s="7"/>
      <c r="P13857" s="6"/>
      <c r="Q13857" s="6"/>
    </row>
    <row r="13858" spans="2:17" s="2" customFormat="1" x14ac:dyDescent="0.25">
      <c r="B13858" s="1"/>
      <c r="C13858" s="1"/>
      <c r="D13858" s="1"/>
      <c r="I13858" s="1"/>
      <c r="J13858" s="5"/>
      <c r="K13858" s="5"/>
      <c r="L13858" s="5"/>
      <c r="M13858" s="6"/>
      <c r="N13858" s="6"/>
      <c r="O13858" s="7"/>
      <c r="P13858" s="6"/>
      <c r="Q13858" s="6"/>
    </row>
    <row r="13859" spans="2:17" s="2" customFormat="1" x14ac:dyDescent="0.25">
      <c r="B13859" s="1"/>
      <c r="C13859" s="1"/>
      <c r="D13859" s="1"/>
      <c r="I13859" s="1"/>
      <c r="J13859" s="5"/>
      <c r="K13859" s="5"/>
      <c r="L13859" s="5"/>
      <c r="M13859" s="6"/>
      <c r="N13859" s="6"/>
      <c r="O13859" s="7"/>
      <c r="P13859" s="6"/>
      <c r="Q13859" s="6"/>
    </row>
    <row r="13860" spans="2:17" s="2" customFormat="1" x14ac:dyDescent="0.25">
      <c r="B13860" s="1"/>
      <c r="C13860" s="1"/>
      <c r="D13860" s="1"/>
      <c r="I13860" s="1"/>
      <c r="J13860" s="5"/>
      <c r="K13860" s="5"/>
      <c r="L13860" s="5"/>
      <c r="M13860" s="6"/>
      <c r="N13860" s="6"/>
      <c r="O13860" s="7"/>
      <c r="P13860" s="6"/>
      <c r="Q13860" s="6"/>
    </row>
    <row r="13861" spans="2:17" s="2" customFormat="1" x14ac:dyDescent="0.25">
      <c r="B13861" s="1"/>
      <c r="C13861" s="1"/>
      <c r="D13861" s="1"/>
      <c r="I13861" s="1"/>
      <c r="J13861" s="5"/>
      <c r="K13861" s="5"/>
      <c r="L13861" s="5"/>
      <c r="M13861" s="6"/>
      <c r="N13861" s="6"/>
      <c r="O13861" s="7"/>
      <c r="P13861" s="6"/>
      <c r="Q13861" s="6"/>
    </row>
    <row r="13862" spans="2:17" s="2" customFormat="1" x14ac:dyDescent="0.25">
      <c r="B13862" s="1"/>
      <c r="C13862" s="1"/>
      <c r="D13862" s="1"/>
      <c r="I13862" s="1"/>
      <c r="J13862" s="5"/>
      <c r="K13862" s="5"/>
      <c r="L13862" s="5"/>
      <c r="M13862" s="6"/>
      <c r="N13862" s="6"/>
      <c r="O13862" s="7"/>
      <c r="P13862" s="6"/>
      <c r="Q13862" s="6"/>
    </row>
    <row r="13863" spans="2:17" s="2" customFormat="1" x14ac:dyDescent="0.25">
      <c r="B13863" s="1"/>
      <c r="C13863" s="1"/>
      <c r="D13863" s="1"/>
      <c r="I13863" s="1"/>
      <c r="J13863" s="5"/>
      <c r="K13863" s="5"/>
      <c r="L13863" s="5"/>
      <c r="M13863" s="6"/>
      <c r="N13863" s="6"/>
      <c r="O13863" s="7"/>
      <c r="P13863" s="6"/>
      <c r="Q13863" s="6"/>
    </row>
    <row r="13864" spans="2:17" s="2" customFormat="1" x14ac:dyDescent="0.25">
      <c r="B13864" s="1"/>
      <c r="C13864" s="1"/>
      <c r="D13864" s="1"/>
      <c r="I13864" s="1"/>
      <c r="J13864" s="5"/>
      <c r="K13864" s="5"/>
      <c r="L13864" s="5"/>
      <c r="M13864" s="6"/>
      <c r="N13864" s="6"/>
      <c r="O13864" s="7"/>
      <c r="P13864" s="6"/>
      <c r="Q13864" s="6"/>
    </row>
    <row r="13865" spans="2:17" s="2" customFormat="1" x14ac:dyDescent="0.25">
      <c r="B13865" s="1"/>
      <c r="C13865" s="1"/>
      <c r="D13865" s="1"/>
      <c r="I13865" s="1"/>
      <c r="J13865" s="5"/>
      <c r="K13865" s="5"/>
      <c r="L13865" s="5"/>
      <c r="M13865" s="6"/>
      <c r="N13865" s="6"/>
      <c r="O13865" s="7"/>
      <c r="P13865" s="6"/>
      <c r="Q13865" s="6"/>
    </row>
    <row r="13866" spans="2:17" s="2" customFormat="1" x14ac:dyDescent="0.25">
      <c r="B13866" s="1"/>
      <c r="C13866" s="1"/>
      <c r="D13866" s="1"/>
      <c r="I13866" s="1"/>
      <c r="J13866" s="5"/>
      <c r="K13866" s="5"/>
      <c r="L13866" s="5"/>
      <c r="M13866" s="6"/>
      <c r="N13866" s="6"/>
      <c r="O13866" s="7"/>
      <c r="P13866" s="6"/>
      <c r="Q13866" s="6"/>
    </row>
    <row r="13867" spans="2:17" s="2" customFormat="1" x14ac:dyDescent="0.25">
      <c r="B13867" s="1"/>
      <c r="C13867" s="1"/>
      <c r="D13867" s="1"/>
      <c r="I13867" s="1"/>
      <c r="J13867" s="5"/>
      <c r="K13867" s="5"/>
      <c r="L13867" s="5"/>
      <c r="M13867" s="6"/>
      <c r="N13867" s="6"/>
      <c r="O13867" s="7"/>
      <c r="P13867" s="6"/>
      <c r="Q13867" s="6"/>
    </row>
    <row r="13868" spans="2:17" s="2" customFormat="1" x14ac:dyDescent="0.25">
      <c r="B13868" s="1"/>
      <c r="C13868" s="1"/>
      <c r="D13868" s="1"/>
      <c r="I13868" s="1"/>
      <c r="J13868" s="5"/>
      <c r="K13868" s="5"/>
      <c r="L13868" s="5"/>
      <c r="M13868" s="6"/>
      <c r="N13868" s="6"/>
      <c r="O13868" s="7"/>
      <c r="P13868" s="6"/>
      <c r="Q13868" s="6"/>
    </row>
    <row r="13869" spans="2:17" s="2" customFormat="1" x14ac:dyDescent="0.25">
      <c r="B13869" s="1"/>
      <c r="C13869" s="1"/>
      <c r="D13869" s="1"/>
      <c r="I13869" s="1"/>
      <c r="J13869" s="5"/>
      <c r="K13869" s="5"/>
      <c r="L13869" s="5"/>
      <c r="M13869" s="6"/>
      <c r="N13869" s="6"/>
      <c r="O13869" s="7"/>
      <c r="P13869" s="6"/>
      <c r="Q13869" s="6"/>
    </row>
    <row r="13870" spans="2:17" s="2" customFormat="1" x14ac:dyDescent="0.25">
      <c r="B13870" s="1"/>
      <c r="C13870" s="1"/>
      <c r="D13870" s="1"/>
      <c r="I13870" s="1"/>
      <c r="J13870" s="5"/>
      <c r="K13870" s="5"/>
      <c r="L13870" s="5"/>
      <c r="M13870" s="6"/>
      <c r="N13870" s="6"/>
      <c r="O13870" s="7"/>
      <c r="P13870" s="6"/>
      <c r="Q13870" s="6"/>
    </row>
    <row r="13871" spans="2:17" s="2" customFormat="1" x14ac:dyDescent="0.25">
      <c r="B13871" s="1"/>
      <c r="C13871" s="1"/>
      <c r="D13871" s="1"/>
      <c r="I13871" s="1"/>
      <c r="J13871" s="5"/>
      <c r="K13871" s="5"/>
      <c r="L13871" s="5"/>
      <c r="M13871" s="6"/>
      <c r="N13871" s="6"/>
      <c r="O13871" s="7"/>
      <c r="P13871" s="6"/>
      <c r="Q13871" s="6"/>
    </row>
    <row r="13872" spans="2:17" s="2" customFormat="1" x14ac:dyDescent="0.25">
      <c r="B13872" s="1"/>
      <c r="C13872" s="1"/>
      <c r="D13872" s="1"/>
      <c r="I13872" s="1"/>
      <c r="J13872" s="5"/>
      <c r="K13872" s="5"/>
      <c r="L13872" s="5"/>
      <c r="M13872" s="6"/>
      <c r="N13872" s="6"/>
      <c r="O13872" s="7"/>
      <c r="P13872" s="6"/>
      <c r="Q13872" s="6"/>
    </row>
    <row r="13873" spans="2:17" s="2" customFormat="1" x14ac:dyDescent="0.25">
      <c r="B13873" s="1"/>
      <c r="C13873" s="1"/>
      <c r="D13873" s="1"/>
      <c r="I13873" s="1"/>
      <c r="J13873" s="5"/>
      <c r="K13873" s="5"/>
      <c r="L13873" s="5"/>
      <c r="M13873" s="6"/>
      <c r="N13873" s="6"/>
      <c r="O13873" s="7"/>
      <c r="P13873" s="6"/>
      <c r="Q13873" s="6"/>
    </row>
    <row r="13874" spans="2:17" s="2" customFormat="1" x14ac:dyDescent="0.25">
      <c r="B13874" s="1"/>
      <c r="C13874" s="1"/>
      <c r="D13874" s="1"/>
      <c r="I13874" s="1"/>
      <c r="J13874" s="5"/>
      <c r="K13874" s="5"/>
      <c r="L13874" s="5"/>
      <c r="M13874" s="6"/>
      <c r="N13874" s="6"/>
      <c r="O13874" s="7"/>
      <c r="P13874" s="6"/>
      <c r="Q13874" s="6"/>
    </row>
    <row r="13875" spans="2:17" s="2" customFormat="1" x14ac:dyDescent="0.25">
      <c r="B13875" s="1"/>
      <c r="C13875" s="1"/>
      <c r="D13875" s="1"/>
      <c r="I13875" s="1"/>
      <c r="J13875" s="5"/>
      <c r="K13875" s="5"/>
      <c r="L13875" s="5"/>
      <c r="M13875" s="6"/>
      <c r="N13875" s="6"/>
      <c r="O13875" s="7"/>
      <c r="P13875" s="6"/>
      <c r="Q13875" s="6"/>
    </row>
    <row r="13876" spans="2:17" s="2" customFormat="1" x14ac:dyDescent="0.25">
      <c r="B13876" s="1"/>
      <c r="C13876" s="1"/>
      <c r="D13876" s="1"/>
      <c r="I13876" s="1"/>
      <c r="J13876" s="5"/>
      <c r="K13876" s="5"/>
      <c r="L13876" s="5"/>
      <c r="M13876" s="6"/>
      <c r="N13876" s="6"/>
      <c r="O13876" s="7"/>
      <c r="P13876" s="6"/>
      <c r="Q13876" s="6"/>
    </row>
    <row r="13877" spans="2:17" s="2" customFormat="1" x14ac:dyDescent="0.25">
      <c r="B13877" s="1"/>
      <c r="C13877" s="1"/>
      <c r="D13877" s="1"/>
      <c r="I13877" s="1"/>
      <c r="J13877" s="5"/>
      <c r="K13877" s="5"/>
      <c r="L13877" s="5"/>
      <c r="M13877" s="6"/>
      <c r="N13877" s="6"/>
      <c r="O13877" s="7"/>
      <c r="P13877" s="6"/>
      <c r="Q13877" s="6"/>
    </row>
    <row r="13878" spans="2:17" s="2" customFormat="1" x14ac:dyDescent="0.25">
      <c r="B13878" s="1"/>
      <c r="C13878" s="1"/>
      <c r="D13878" s="1"/>
      <c r="I13878" s="1"/>
      <c r="J13878" s="5"/>
      <c r="K13878" s="5"/>
      <c r="L13878" s="5"/>
      <c r="M13878" s="6"/>
      <c r="N13878" s="6"/>
      <c r="O13878" s="7"/>
      <c r="P13878" s="6"/>
      <c r="Q13878" s="6"/>
    </row>
    <row r="13879" spans="2:17" s="2" customFormat="1" x14ac:dyDescent="0.25">
      <c r="B13879" s="1"/>
      <c r="C13879" s="1"/>
      <c r="D13879" s="1"/>
      <c r="I13879" s="1"/>
      <c r="J13879" s="5"/>
      <c r="K13879" s="5"/>
      <c r="L13879" s="5"/>
      <c r="M13879" s="6"/>
      <c r="N13879" s="6"/>
      <c r="O13879" s="7"/>
      <c r="P13879" s="6"/>
      <c r="Q13879" s="6"/>
    </row>
    <row r="13880" spans="2:17" s="2" customFormat="1" x14ac:dyDescent="0.25">
      <c r="B13880" s="1"/>
      <c r="C13880" s="1"/>
      <c r="D13880" s="1"/>
      <c r="I13880" s="1"/>
      <c r="J13880" s="5"/>
      <c r="K13880" s="5"/>
      <c r="L13880" s="5"/>
      <c r="M13880" s="6"/>
      <c r="N13880" s="6"/>
      <c r="O13880" s="7"/>
      <c r="P13880" s="6"/>
      <c r="Q13880" s="6"/>
    </row>
    <row r="13881" spans="2:17" s="2" customFormat="1" x14ac:dyDescent="0.25">
      <c r="B13881" s="1"/>
      <c r="C13881" s="1"/>
      <c r="D13881" s="1"/>
      <c r="I13881" s="1"/>
      <c r="J13881" s="5"/>
      <c r="K13881" s="5"/>
      <c r="L13881" s="5"/>
      <c r="M13881" s="6"/>
      <c r="N13881" s="6"/>
      <c r="O13881" s="7"/>
      <c r="P13881" s="6"/>
      <c r="Q13881" s="6"/>
    </row>
    <row r="13882" spans="2:17" s="2" customFormat="1" x14ac:dyDescent="0.25">
      <c r="B13882" s="1"/>
      <c r="C13882" s="1"/>
      <c r="D13882" s="1"/>
      <c r="I13882" s="1"/>
      <c r="J13882" s="5"/>
      <c r="K13882" s="5"/>
      <c r="L13882" s="5"/>
      <c r="M13882" s="6"/>
      <c r="N13882" s="6"/>
      <c r="O13882" s="7"/>
      <c r="P13882" s="6"/>
      <c r="Q13882" s="6"/>
    </row>
    <row r="13883" spans="2:17" s="2" customFormat="1" x14ac:dyDescent="0.25">
      <c r="B13883" s="1"/>
      <c r="C13883" s="1"/>
      <c r="D13883" s="1"/>
      <c r="I13883" s="1"/>
      <c r="J13883" s="5"/>
      <c r="K13883" s="5"/>
      <c r="L13883" s="5"/>
      <c r="M13883" s="6"/>
      <c r="N13883" s="6"/>
      <c r="O13883" s="7"/>
      <c r="P13883" s="6"/>
      <c r="Q13883" s="6"/>
    </row>
    <row r="13884" spans="2:17" s="2" customFormat="1" x14ac:dyDescent="0.25">
      <c r="B13884" s="1"/>
      <c r="C13884" s="1"/>
      <c r="D13884" s="1"/>
      <c r="I13884" s="1"/>
      <c r="J13884" s="5"/>
      <c r="K13884" s="5"/>
      <c r="L13884" s="5"/>
      <c r="M13884" s="6"/>
      <c r="N13884" s="6"/>
      <c r="O13884" s="7"/>
      <c r="P13884" s="6"/>
      <c r="Q13884" s="6"/>
    </row>
    <row r="13885" spans="2:17" s="2" customFormat="1" x14ac:dyDescent="0.25">
      <c r="B13885" s="1"/>
      <c r="C13885" s="1"/>
      <c r="D13885" s="1"/>
      <c r="I13885" s="1"/>
      <c r="J13885" s="5"/>
      <c r="K13885" s="5"/>
      <c r="L13885" s="5"/>
      <c r="M13885" s="6"/>
      <c r="N13885" s="6"/>
      <c r="O13885" s="7"/>
      <c r="P13885" s="6"/>
      <c r="Q13885" s="6"/>
    </row>
    <row r="13886" spans="2:17" s="2" customFormat="1" x14ac:dyDescent="0.25">
      <c r="B13886" s="1"/>
      <c r="C13886" s="1"/>
      <c r="D13886" s="1"/>
      <c r="I13886" s="1"/>
      <c r="J13886" s="5"/>
      <c r="K13886" s="5"/>
      <c r="L13886" s="5"/>
      <c r="M13886" s="6"/>
      <c r="N13886" s="6"/>
      <c r="O13886" s="7"/>
      <c r="P13886" s="6"/>
      <c r="Q13886" s="6"/>
    </row>
    <row r="13887" spans="2:17" s="2" customFormat="1" x14ac:dyDescent="0.25">
      <c r="B13887" s="1"/>
      <c r="C13887" s="1"/>
      <c r="D13887" s="1"/>
      <c r="I13887" s="1"/>
      <c r="J13887" s="5"/>
      <c r="K13887" s="5"/>
      <c r="L13887" s="5"/>
      <c r="M13887" s="6"/>
      <c r="N13887" s="6"/>
      <c r="O13887" s="7"/>
      <c r="P13887" s="6"/>
      <c r="Q13887" s="6"/>
    </row>
    <row r="13888" spans="2:17" s="2" customFormat="1" x14ac:dyDescent="0.25">
      <c r="B13888" s="1"/>
      <c r="C13888" s="1"/>
      <c r="D13888" s="1"/>
      <c r="I13888" s="1"/>
      <c r="J13888" s="5"/>
      <c r="K13888" s="5"/>
      <c r="L13888" s="5"/>
      <c r="M13888" s="6"/>
      <c r="N13888" s="6"/>
      <c r="O13888" s="7"/>
      <c r="P13888" s="6"/>
      <c r="Q13888" s="6"/>
    </row>
    <row r="13889" spans="2:17" s="2" customFormat="1" x14ac:dyDescent="0.25">
      <c r="B13889" s="1"/>
      <c r="C13889" s="1"/>
      <c r="D13889" s="1"/>
      <c r="I13889" s="1"/>
      <c r="J13889" s="5"/>
      <c r="K13889" s="5"/>
      <c r="L13889" s="5"/>
      <c r="M13889" s="6"/>
      <c r="N13889" s="6"/>
      <c r="O13889" s="7"/>
      <c r="P13889" s="6"/>
      <c r="Q13889" s="6"/>
    </row>
    <row r="13890" spans="2:17" s="2" customFormat="1" x14ac:dyDescent="0.25">
      <c r="B13890" s="1"/>
      <c r="C13890" s="1"/>
      <c r="D13890" s="1"/>
      <c r="I13890" s="1"/>
      <c r="J13890" s="5"/>
      <c r="K13890" s="5"/>
      <c r="L13890" s="5"/>
      <c r="M13890" s="6"/>
      <c r="N13890" s="6"/>
      <c r="O13890" s="7"/>
      <c r="P13890" s="6"/>
      <c r="Q13890" s="6"/>
    </row>
    <row r="13891" spans="2:17" s="2" customFormat="1" x14ac:dyDescent="0.25">
      <c r="B13891" s="1"/>
      <c r="C13891" s="1"/>
      <c r="D13891" s="1"/>
      <c r="I13891" s="1"/>
      <c r="J13891" s="5"/>
      <c r="K13891" s="5"/>
      <c r="L13891" s="5"/>
      <c r="M13891" s="6"/>
      <c r="N13891" s="6"/>
      <c r="O13891" s="7"/>
      <c r="P13891" s="6"/>
      <c r="Q13891" s="6"/>
    </row>
    <row r="13892" spans="2:17" s="2" customFormat="1" x14ac:dyDescent="0.25">
      <c r="B13892" s="1"/>
      <c r="C13892" s="1"/>
      <c r="D13892" s="1"/>
      <c r="I13892" s="1"/>
      <c r="J13892" s="5"/>
      <c r="K13892" s="5"/>
      <c r="L13892" s="5"/>
      <c r="M13892" s="6"/>
      <c r="N13892" s="6"/>
      <c r="O13892" s="7"/>
      <c r="P13892" s="6"/>
      <c r="Q13892" s="6"/>
    </row>
    <row r="13893" spans="2:17" s="2" customFormat="1" x14ac:dyDescent="0.25">
      <c r="B13893" s="1"/>
      <c r="C13893" s="1"/>
      <c r="D13893" s="1"/>
      <c r="I13893" s="1"/>
      <c r="J13893" s="5"/>
      <c r="K13893" s="5"/>
      <c r="L13893" s="5"/>
      <c r="M13893" s="6"/>
      <c r="N13893" s="6"/>
      <c r="O13893" s="7"/>
      <c r="P13893" s="6"/>
      <c r="Q13893" s="6"/>
    </row>
    <row r="13894" spans="2:17" s="2" customFormat="1" x14ac:dyDescent="0.25">
      <c r="B13894" s="1"/>
      <c r="C13894" s="1"/>
      <c r="D13894" s="1"/>
      <c r="I13894" s="1"/>
      <c r="J13894" s="5"/>
      <c r="K13894" s="5"/>
      <c r="L13894" s="5"/>
      <c r="M13894" s="6"/>
      <c r="N13894" s="6"/>
      <c r="O13894" s="7"/>
      <c r="P13894" s="6"/>
      <c r="Q13894" s="6"/>
    </row>
    <row r="13895" spans="2:17" s="2" customFormat="1" x14ac:dyDescent="0.25">
      <c r="B13895" s="1"/>
      <c r="C13895" s="1"/>
      <c r="D13895" s="1"/>
      <c r="I13895" s="1"/>
      <c r="J13895" s="5"/>
      <c r="K13895" s="5"/>
      <c r="L13895" s="5"/>
      <c r="M13895" s="6"/>
      <c r="N13895" s="6"/>
      <c r="O13895" s="7"/>
      <c r="P13895" s="6"/>
      <c r="Q13895" s="6"/>
    </row>
    <row r="13896" spans="2:17" s="2" customFormat="1" x14ac:dyDescent="0.25">
      <c r="B13896" s="1"/>
      <c r="C13896" s="1"/>
      <c r="D13896" s="1"/>
      <c r="I13896" s="1"/>
      <c r="J13896" s="5"/>
      <c r="K13896" s="5"/>
      <c r="L13896" s="5"/>
      <c r="M13896" s="6"/>
      <c r="N13896" s="6"/>
      <c r="O13896" s="7"/>
      <c r="P13896" s="6"/>
      <c r="Q13896" s="6"/>
    </row>
    <row r="13897" spans="2:17" s="2" customFormat="1" x14ac:dyDescent="0.25">
      <c r="B13897" s="1"/>
      <c r="C13897" s="1"/>
      <c r="D13897" s="1"/>
      <c r="I13897" s="1"/>
      <c r="J13897" s="5"/>
      <c r="K13897" s="5"/>
      <c r="L13897" s="5"/>
      <c r="M13897" s="6"/>
      <c r="N13897" s="6"/>
      <c r="O13897" s="7"/>
      <c r="P13897" s="6"/>
      <c r="Q13897" s="6"/>
    </row>
    <row r="13898" spans="2:17" s="2" customFormat="1" x14ac:dyDescent="0.25">
      <c r="B13898" s="1"/>
      <c r="C13898" s="1"/>
      <c r="D13898" s="1"/>
      <c r="I13898" s="1"/>
      <c r="J13898" s="5"/>
      <c r="K13898" s="5"/>
      <c r="L13898" s="5"/>
      <c r="M13898" s="6"/>
      <c r="N13898" s="6"/>
      <c r="O13898" s="7"/>
      <c r="P13898" s="6"/>
      <c r="Q13898" s="6"/>
    </row>
    <row r="13899" spans="2:17" s="2" customFormat="1" x14ac:dyDescent="0.25">
      <c r="B13899" s="1"/>
      <c r="C13899" s="1"/>
      <c r="D13899" s="1"/>
      <c r="I13899" s="1"/>
      <c r="J13899" s="5"/>
      <c r="K13899" s="5"/>
      <c r="L13899" s="5"/>
      <c r="M13899" s="6"/>
      <c r="N13899" s="6"/>
      <c r="O13899" s="7"/>
      <c r="P13899" s="6"/>
      <c r="Q13899" s="6"/>
    </row>
    <row r="13900" spans="2:17" s="2" customFormat="1" x14ac:dyDescent="0.25">
      <c r="B13900" s="1"/>
      <c r="C13900" s="1"/>
      <c r="D13900" s="1"/>
      <c r="I13900" s="1"/>
      <c r="J13900" s="5"/>
      <c r="K13900" s="5"/>
      <c r="L13900" s="5"/>
      <c r="M13900" s="6"/>
      <c r="N13900" s="6"/>
      <c r="O13900" s="7"/>
      <c r="P13900" s="6"/>
      <c r="Q13900" s="6"/>
    </row>
    <row r="13901" spans="2:17" s="2" customFormat="1" x14ac:dyDescent="0.25">
      <c r="B13901" s="1"/>
      <c r="C13901" s="1"/>
      <c r="D13901" s="1"/>
      <c r="I13901" s="1"/>
      <c r="J13901" s="5"/>
      <c r="K13901" s="5"/>
      <c r="L13901" s="5"/>
      <c r="M13901" s="6"/>
      <c r="N13901" s="6"/>
      <c r="O13901" s="7"/>
      <c r="P13901" s="6"/>
      <c r="Q13901" s="6"/>
    </row>
    <row r="13902" spans="2:17" s="2" customFormat="1" x14ac:dyDescent="0.25">
      <c r="B13902" s="1"/>
      <c r="C13902" s="1"/>
      <c r="D13902" s="1"/>
      <c r="I13902" s="1"/>
      <c r="J13902" s="5"/>
      <c r="K13902" s="5"/>
      <c r="L13902" s="5"/>
      <c r="M13902" s="6"/>
      <c r="N13902" s="6"/>
      <c r="O13902" s="7"/>
      <c r="P13902" s="6"/>
      <c r="Q13902" s="6"/>
    </row>
    <row r="13903" spans="2:17" s="2" customFormat="1" x14ac:dyDescent="0.25">
      <c r="B13903" s="1"/>
      <c r="C13903" s="1"/>
      <c r="D13903" s="1"/>
      <c r="I13903" s="1"/>
      <c r="J13903" s="5"/>
      <c r="K13903" s="5"/>
      <c r="L13903" s="5"/>
      <c r="M13903" s="6"/>
      <c r="N13903" s="6"/>
      <c r="O13903" s="7"/>
      <c r="P13903" s="6"/>
      <c r="Q13903" s="6"/>
    </row>
    <row r="13904" spans="2:17" s="2" customFormat="1" x14ac:dyDescent="0.25">
      <c r="B13904" s="1"/>
      <c r="C13904" s="1"/>
      <c r="D13904" s="1"/>
      <c r="I13904" s="1"/>
      <c r="J13904" s="5"/>
      <c r="K13904" s="5"/>
      <c r="L13904" s="5"/>
      <c r="M13904" s="6"/>
      <c r="N13904" s="6"/>
      <c r="O13904" s="7"/>
      <c r="P13904" s="6"/>
      <c r="Q13904" s="6"/>
    </row>
    <row r="13905" spans="2:17" s="2" customFormat="1" x14ac:dyDescent="0.25">
      <c r="B13905" s="1"/>
      <c r="C13905" s="1"/>
      <c r="D13905" s="1"/>
      <c r="I13905" s="1"/>
      <c r="J13905" s="5"/>
      <c r="K13905" s="5"/>
      <c r="L13905" s="5"/>
      <c r="M13905" s="6"/>
      <c r="N13905" s="6"/>
      <c r="O13905" s="7"/>
      <c r="P13905" s="6"/>
      <c r="Q13905" s="6"/>
    </row>
    <row r="13906" spans="2:17" s="2" customFormat="1" x14ac:dyDescent="0.25">
      <c r="B13906" s="1"/>
      <c r="C13906" s="1"/>
      <c r="D13906" s="1"/>
      <c r="I13906" s="1"/>
      <c r="J13906" s="5"/>
      <c r="K13906" s="5"/>
      <c r="L13906" s="5"/>
      <c r="M13906" s="6"/>
      <c r="N13906" s="6"/>
      <c r="O13906" s="7"/>
      <c r="P13906" s="6"/>
      <c r="Q13906" s="6"/>
    </row>
    <row r="13907" spans="2:17" s="2" customFormat="1" x14ac:dyDescent="0.25">
      <c r="B13907" s="1"/>
      <c r="C13907" s="1"/>
      <c r="D13907" s="1"/>
      <c r="I13907" s="1"/>
      <c r="J13907" s="5"/>
      <c r="K13907" s="5"/>
      <c r="L13907" s="5"/>
      <c r="M13907" s="6"/>
      <c r="N13907" s="6"/>
      <c r="O13907" s="7"/>
      <c r="P13907" s="6"/>
      <c r="Q13907" s="6"/>
    </row>
    <row r="13908" spans="2:17" s="2" customFormat="1" x14ac:dyDescent="0.25">
      <c r="B13908" s="1"/>
      <c r="C13908" s="1"/>
      <c r="D13908" s="1"/>
      <c r="I13908" s="1"/>
      <c r="J13908" s="5"/>
      <c r="K13908" s="5"/>
      <c r="L13908" s="5"/>
      <c r="M13908" s="6"/>
      <c r="N13908" s="6"/>
      <c r="O13908" s="7"/>
      <c r="P13908" s="6"/>
      <c r="Q13908" s="6"/>
    </row>
    <row r="13909" spans="2:17" s="2" customFormat="1" x14ac:dyDescent="0.25">
      <c r="B13909" s="1"/>
      <c r="C13909" s="1"/>
      <c r="D13909" s="1"/>
      <c r="I13909" s="1"/>
      <c r="J13909" s="5"/>
      <c r="K13909" s="5"/>
      <c r="L13909" s="5"/>
      <c r="M13909" s="6"/>
      <c r="N13909" s="6"/>
      <c r="O13909" s="7"/>
      <c r="P13909" s="6"/>
      <c r="Q13909" s="6"/>
    </row>
    <row r="13910" spans="2:17" s="2" customFormat="1" x14ac:dyDescent="0.25">
      <c r="B13910" s="1"/>
      <c r="C13910" s="1"/>
      <c r="D13910" s="1"/>
      <c r="I13910" s="1"/>
      <c r="J13910" s="5"/>
      <c r="K13910" s="5"/>
      <c r="L13910" s="5"/>
      <c r="M13910" s="6"/>
      <c r="N13910" s="6"/>
      <c r="O13910" s="7"/>
      <c r="P13910" s="6"/>
      <c r="Q13910" s="6"/>
    </row>
    <row r="13911" spans="2:17" s="2" customFormat="1" x14ac:dyDescent="0.25">
      <c r="B13911" s="1"/>
      <c r="C13911" s="1"/>
      <c r="D13911" s="1"/>
      <c r="I13911" s="1"/>
      <c r="J13911" s="5"/>
      <c r="K13911" s="5"/>
      <c r="L13911" s="5"/>
      <c r="M13911" s="6"/>
      <c r="N13911" s="6"/>
      <c r="O13911" s="7"/>
      <c r="P13911" s="6"/>
      <c r="Q13911" s="6"/>
    </row>
    <row r="13912" spans="2:17" s="2" customFormat="1" x14ac:dyDescent="0.25">
      <c r="B13912" s="1"/>
      <c r="C13912" s="1"/>
      <c r="D13912" s="1"/>
      <c r="I13912" s="1"/>
      <c r="J13912" s="5"/>
      <c r="K13912" s="5"/>
      <c r="L13912" s="5"/>
      <c r="M13912" s="6"/>
      <c r="N13912" s="6"/>
      <c r="O13912" s="7"/>
      <c r="P13912" s="6"/>
      <c r="Q13912" s="6"/>
    </row>
    <row r="13913" spans="2:17" s="2" customFormat="1" x14ac:dyDescent="0.25">
      <c r="B13913" s="1"/>
      <c r="C13913" s="1"/>
      <c r="D13913" s="1"/>
      <c r="I13913" s="1"/>
      <c r="J13913" s="5"/>
      <c r="K13913" s="5"/>
      <c r="L13913" s="5"/>
      <c r="M13913" s="6"/>
      <c r="N13913" s="6"/>
      <c r="O13913" s="7"/>
      <c r="P13913" s="6"/>
      <c r="Q13913" s="6"/>
    </row>
    <row r="13914" spans="2:17" s="2" customFormat="1" x14ac:dyDescent="0.25">
      <c r="B13914" s="1"/>
      <c r="C13914" s="1"/>
      <c r="D13914" s="1"/>
      <c r="I13914" s="1"/>
      <c r="J13914" s="5"/>
      <c r="K13914" s="5"/>
      <c r="L13914" s="5"/>
      <c r="M13914" s="6"/>
      <c r="N13914" s="6"/>
      <c r="O13914" s="7"/>
      <c r="P13914" s="6"/>
      <c r="Q13914" s="6"/>
    </row>
    <row r="13915" spans="2:17" s="2" customFormat="1" x14ac:dyDescent="0.25">
      <c r="B13915" s="1"/>
      <c r="C13915" s="1"/>
      <c r="D13915" s="1"/>
      <c r="I13915" s="1"/>
      <c r="J13915" s="5"/>
      <c r="K13915" s="5"/>
      <c r="L13915" s="5"/>
      <c r="M13915" s="6"/>
      <c r="N13915" s="6"/>
      <c r="O13915" s="7"/>
      <c r="P13915" s="6"/>
      <c r="Q13915" s="6"/>
    </row>
    <row r="13916" spans="2:17" s="2" customFormat="1" x14ac:dyDescent="0.25">
      <c r="B13916" s="1"/>
      <c r="C13916" s="1"/>
      <c r="D13916" s="1"/>
      <c r="I13916" s="1"/>
      <c r="J13916" s="5"/>
      <c r="K13916" s="5"/>
      <c r="L13916" s="5"/>
      <c r="M13916" s="6"/>
      <c r="N13916" s="6"/>
      <c r="O13916" s="7"/>
      <c r="P13916" s="6"/>
      <c r="Q13916" s="6"/>
    </row>
    <row r="13917" spans="2:17" s="2" customFormat="1" x14ac:dyDescent="0.25">
      <c r="B13917" s="1"/>
      <c r="C13917" s="1"/>
      <c r="D13917" s="1"/>
      <c r="I13917" s="1"/>
      <c r="J13917" s="5"/>
      <c r="K13917" s="5"/>
      <c r="L13917" s="5"/>
      <c r="M13917" s="6"/>
      <c r="N13917" s="6"/>
      <c r="O13917" s="7"/>
      <c r="P13917" s="6"/>
      <c r="Q13917" s="6"/>
    </row>
    <row r="13918" spans="2:17" s="2" customFormat="1" x14ac:dyDescent="0.25">
      <c r="B13918" s="1"/>
      <c r="C13918" s="1"/>
      <c r="D13918" s="1"/>
      <c r="I13918" s="1"/>
      <c r="J13918" s="5"/>
      <c r="K13918" s="5"/>
      <c r="L13918" s="5"/>
      <c r="M13918" s="6"/>
      <c r="N13918" s="6"/>
      <c r="O13918" s="7"/>
      <c r="P13918" s="6"/>
      <c r="Q13918" s="6"/>
    </row>
    <row r="13919" spans="2:17" s="2" customFormat="1" x14ac:dyDescent="0.25">
      <c r="B13919" s="1"/>
      <c r="C13919" s="1"/>
      <c r="D13919" s="1"/>
      <c r="I13919" s="1"/>
      <c r="J13919" s="5"/>
      <c r="K13919" s="5"/>
      <c r="L13919" s="5"/>
      <c r="M13919" s="6"/>
      <c r="N13919" s="6"/>
      <c r="O13919" s="7"/>
      <c r="P13919" s="6"/>
      <c r="Q13919" s="6"/>
    </row>
    <row r="13920" spans="2:17" s="2" customFormat="1" x14ac:dyDescent="0.25">
      <c r="B13920" s="1"/>
      <c r="C13920" s="1"/>
      <c r="D13920" s="1"/>
      <c r="I13920" s="1"/>
      <c r="J13920" s="5"/>
      <c r="K13920" s="5"/>
      <c r="L13920" s="5"/>
      <c r="M13920" s="6"/>
      <c r="N13920" s="6"/>
      <c r="O13920" s="7"/>
      <c r="P13920" s="6"/>
      <c r="Q13920" s="6"/>
    </row>
    <row r="13921" spans="2:17" s="2" customFormat="1" x14ac:dyDescent="0.25">
      <c r="B13921" s="1"/>
      <c r="C13921" s="1"/>
      <c r="D13921" s="1"/>
      <c r="I13921" s="1"/>
      <c r="J13921" s="5"/>
      <c r="K13921" s="5"/>
      <c r="L13921" s="5"/>
      <c r="M13921" s="6"/>
      <c r="N13921" s="6"/>
      <c r="O13921" s="7"/>
      <c r="P13921" s="6"/>
      <c r="Q13921" s="6"/>
    </row>
    <row r="13922" spans="2:17" s="2" customFormat="1" x14ac:dyDescent="0.25">
      <c r="B13922" s="1"/>
      <c r="C13922" s="1"/>
      <c r="D13922" s="1"/>
      <c r="I13922" s="1"/>
      <c r="J13922" s="5"/>
      <c r="K13922" s="5"/>
      <c r="L13922" s="5"/>
      <c r="M13922" s="6"/>
      <c r="N13922" s="6"/>
      <c r="O13922" s="7"/>
      <c r="P13922" s="6"/>
      <c r="Q13922" s="6"/>
    </row>
    <row r="13923" spans="2:17" s="2" customFormat="1" x14ac:dyDescent="0.25">
      <c r="B13923" s="1"/>
      <c r="C13923" s="1"/>
      <c r="D13923" s="1"/>
      <c r="I13923" s="1"/>
      <c r="J13923" s="5"/>
      <c r="K13923" s="5"/>
      <c r="L13923" s="5"/>
      <c r="M13923" s="6"/>
      <c r="N13923" s="6"/>
      <c r="O13923" s="7"/>
      <c r="P13923" s="6"/>
      <c r="Q13923" s="6"/>
    </row>
    <row r="13924" spans="2:17" s="2" customFormat="1" x14ac:dyDescent="0.25">
      <c r="B13924" s="1"/>
      <c r="C13924" s="1"/>
      <c r="D13924" s="1"/>
      <c r="I13924" s="1"/>
      <c r="J13924" s="5"/>
      <c r="K13924" s="5"/>
      <c r="L13924" s="5"/>
      <c r="M13924" s="6"/>
      <c r="N13924" s="6"/>
      <c r="O13924" s="7"/>
      <c r="P13924" s="6"/>
      <c r="Q13924" s="6"/>
    </row>
    <row r="13925" spans="2:17" s="2" customFormat="1" x14ac:dyDescent="0.25">
      <c r="B13925" s="1"/>
      <c r="C13925" s="1"/>
      <c r="D13925" s="1"/>
      <c r="I13925" s="1"/>
      <c r="J13925" s="5"/>
      <c r="K13925" s="5"/>
      <c r="L13925" s="5"/>
      <c r="M13925" s="6"/>
      <c r="N13925" s="6"/>
      <c r="O13925" s="7"/>
      <c r="P13925" s="6"/>
      <c r="Q13925" s="6"/>
    </row>
    <row r="13926" spans="2:17" s="2" customFormat="1" x14ac:dyDescent="0.25">
      <c r="B13926" s="1"/>
      <c r="C13926" s="1"/>
      <c r="D13926" s="1"/>
      <c r="I13926" s="1"/>
      <c r="J13926" s="5"/>
      <c r="K13926" s="5"/>
      <c r="L13926" s="5"/>
      <c r="M13926" s="6"/>
      <c r="N13926" s="6"/>
      <c r="O13926" s="7"/>
      <c r="P13926" s="6"/>
      <c r="Q13926" s="6"/>
    </row>
    <row r="13927" spans="2:17" s="2" customFormat="1" x14ac:dyDescent="0.25">
      <c r="B13927" s="1"/>
      <c r="C13927" s="1"/>
      <c r="D13927" s="1"/>
      <c r="I13927" s="1"/>
      <c r="J13927" s="5"/>
      <c r="K13927" s="5"/>
      <c r="L13927" s="5"/>
      <c r="M13927" s="6"/>
      <c r="N13927" s="6"/>
      <c r="O13927" s="7"/>
      <c r="P13927" s="6"/>
      <c r="Q13927" s="6"/>
    </row>
    <row r="13928" spans="2:17" s="2" customFormat="1" x14ac:dyDescent="0.25">
      <c r="B13928" s="1"/>
      <c r="C13928" s="1"/>
      <c r="D13928" s="1"/>
      <c r="I13928" s="1"/>
      <c r="J13928" s="5"/>
      <c r="K13928" s="5"/>
      <c r="L13928" s="5"/>
      <c r="M13928" s="6"/>
      <c r="N13928" s="6"/>
      <c r="O13928" s="7"/>
      <c r="P13928" s="6"/>
      <c r="Q13928" s="6"/>
    </row>
    <row r="13929" spans="2:17" s="2" customFormat="1" x14ac:dyDescent="0.25">
      <c r="B13929" s="1"/>
      <c r="C13929" s="1"/>
      <c r="D13929" s="1"/>
      <c r="I13929" s="1"/>
      <c r="J13929" s="5"/>
      <c r="K13929" s="5"/>
      <c r="L13929" s="5"/>
      <c r="M13929" s="6"/>
      <c r="N13929" s="6"/>
      <c r="O13929" s="7"/>
      <c r="P13929" s="6"/>
      <c r="Q13929" s="6"/>
    </row>
    <row r="13930" spans="2:17" s="2" customFormat="1" x14ac:dyDescent="0.25">
      <c r="B13930" s="1"/>
      <c r="C13930" s="1"/>
      <c r="D13930" s="1"/>
      <c r="I13930" s="1"/>
      <c r="J13930" s="5"/>
      <c r="K13930" s="5"/>
      <c r="L13930" s="5"/>
      <c r="M13930" s="6"/>
      <c r="N13930" s="6"/>
      <c r="O13930" s="7"/>
      <c r="P13930" s="6"/>
      <c r="Q13930" s="6"/>
    </row>
    <row r="13931" spans="2:17" s="2" customFormat="1" x14ac:dyDescent="0.25">
      <c r="B13931" s="1"/>
      <c r="C13931" s="1"/>
      <c r="D13931" s="1"/>
      <c r="I13931" s="1"/>
      <c r="J13931" s="5"/>
      <c r="K13931" s="5"/>
      <c r="L13931" s="5"/>
      <c r="M13931" s="6"/>
      <c r="N13931" s="6"/>
      <c r="O13931" s="7"/>
      <c r="P13931" s="6"/>
      <c r="Q13931" s="6"/>
    </row>
    <row r="13932" spans="2:17" s="2" customFormat="1" x14ac:dyDescent="0.25">
      <c r="B13932" s="1"/>
      <c r="C13932" s="1"/>
      <c r="D13932" s="1"/>
      <c r="I13932" s="1"/>
      <c r="J13932" s="5"/>
      <c r="K13932" s="5"/>
      <c r="L13932" s="5"/>
      <c r="M13932" s="6"/>
      <c r="N13932" s="6"/>
      <c r="O13932" s="7"/>
      <c r="P13932" s="6"/>
      <c r="Q13932" s="6"/>
    </row>
    <row r="13933" spans="2:17" s="2" customFormat="1" x14ac:dyDescent="0.25">
      <c r="B13933" s="1"/>
      <c r="C13933" s="1"/>
      <c r="D13933" s="1"/>
      <c r="I13933" s="1"/>
      <c r="J13933" s="5"/>
      <c r="K13933" s="5"/>
      <c r="L13933" s="5"/>
      <c r="M13933" s="6"/>
      <c r="N13933" s="6"/>
      <c r="O13933" s="7"/>
      <c r="P13933" s="6"/>
      <c r="Q13933" s="6"/>
    </row>
    <row r="13934" spans="2:17" s="2" customFormat="1" x14ac:dyDescent="0.25">
      <c r="B13934" s="1"/>
      <c r="C13934" s="1"/>
      <c r="D13934" s="1"/>
      <c r="I13934" s="1"/>
      <c r="J13934" s="5"/>
      <c r="K13934" s="5"/>
      <c r="L13934" s="5"/>
      <c r="M13934" s="6"/>
      <c r="N13934" s="6"/>
      <c r="O13934" s="7"/>
      <c r="P13934" s="6"/>
      <c r="Q13934" s="6"/>
    </row>
    <row r="13935" spans="2:17" s="2" customFormat="1" x14ac:dyDescent="0.25">
      <c r="B13935" s="1"/>
      <c r="C13935" s="1"/>
      <c r="D13935" s="1"/>
      <c r="I13935" s="1"/>
      <c r="J13935" s="5"/>
      <c r="K13935" s="5"/>
      <c r="L13935" s="5"/>
      <c r="M13935" s="6"/>
      <c r="N13935" s="6"/>
      <c r="O13935" s="7"/>
      <c r="P13935" s="6"/>
      <c r="Q13935" s="6"/>
    </row>
    <row r="13936" spans="2:17" s="2" customFormat="1" x14ac:dyDescent="0.25">
      <c r="B13936" s="1"/>
      <c r="C13936" s="1"/>
      <c r="D13936" s="1"/>
      <c r="I13936" s="1"/>
      <c r="J13936" s="5"/>
      <c r="K13936" s="5"/>
      <c r="L13936" s="5"/>
      <c r="M13936" s="6"/>
      <c r="N13936" s="6"/>
      <c r="O13936" s="7"/>
      <c r="P13936" s="6"/>
      <c r="Q13936" s="6"/>
    </row>
    <row r="13937" spans="2:17" s="2" customFormat="1" x14ac:dyDescent="0.25">
      <c r="B13937" s="1"/>
      <c r="C13937" s="1"/>
      <c r="D13937" s="1"/>
      <c r="I13937" s="1"/>
      <c r="J13937" s="5"/>
      <c r="K13937" s="5"/>
      <c r="L13937" s="5"/>
      <c r="M13937" s="6"/>
      <c r="N13937" s="6"/>
      <c r="O13937" s="7"/>
      <c r="P13937" s="6"/>
      <c r="Q13937" s="6"/>
    </row>
    <row r="13938" spans="2:17" s="2" customFormat="1" x14ac:dyDescent="0.25">
      <c r="B13938" s="1"/>
      <c r="C13938" s="1"/>
      <c r="D13938" s="1"/>
      <c r="I13938" s="1"/>
      <c r="J13938" s="5"/>
      <c r="K13938" s="5"/>
      <c r="L13938" s="5"/>
      <c r="M13938" s="6"/>
      <c r="N13938" s="6"/>
      <c r="O13938" s="7"/>
      <c r="P13938" s="6"/>
      <c r="Q13938" s="6"/>
    </row>
    <row r="13939" spans="2:17" s="2" customFormat="1" x14ac:dyDescent="0.25">
      <c r="B13939" s="1"/>
      <c r="C13939" s="1"/>
      <c r="D13939" s="1"/>
      <c r="I13939" s="1"/>
      <c r="J13939" s="5"/>
      <c r="K13939" s="5"/>
      <c r="L13939" s="5"/>
      <c r="M13939" s="6"/>
      <c r="N13939" s="6"/>
      <c r="O13939" s="7"/>
      <c r="P13939" s="6"/>
      <c r="Q13939" s="6"/>
    </row>
    <row r="13940" spans="2:17" s="2" customFormat="1" x14ac:dyDescent="0.25">
      <c r="B13940" s="1"/>
      <c r="C13940" s="1"/>
      <c r="D13940" s="1"/>
      <c r="I13940" s="1"/>
      <c r="J13940" s="5"/>
      <c r="K13940" s="5"/>
      <c r="L13940" s="5"/>
      <c r="M13940" s="6"/>
      <c r="N13940" s="6"/>
      <c r="O13940" s="7"/>
      <c r="P13940" s="6"/>
      <c r="Q13940" s="6"/>
    </row>
    <row r="13941" spans="2:17" s="2" customFormat="1" x14ac:dyDescent="0.25">
      <c r="B13941" s="1"/>
      <c r="C13941" s="1"/>
      <c r="D13941" s="1"/>
      <c r="I13941" s="1"/>
      <c r="J13941" s="5"/>
      <c r="K13941" s="5"/>
      <c r="L13941" s="5"/>
      <c r="M13941" s="6"/>
      <c r="N13941" s="6"/>
      <c r="O13941" s="7"/>
      <c r="P13941" s="6"/>
      <c r="Q13941" s="6"/>
    </row>
    <row r="13942" spans="2:17" s="2" customFormat="1" x14ac:dyDescent="0.25">
      <c r="B13942" s="1"/>
      <c r="C13942" s="1"/>
      <c r="D13942" s="1"/>
      <c r="I13942" s="1"/>
      <c r="J13942" s="5"/>
      <c r="K13942" s="5"/>
      <c r="L13942" s="5"/>
      <c r="M13942" s="6"/>
      <c r="N13942" s="6"/>
      <c r="O13942" s="7"/>
      <c r="P13942" s="6"/>
      <c r="Q13942" s="6"/>
    </row>
    <row r="13943" spans="2:17" s="2" customFormat="1" x14ac:dyDescent="0.25">
      <c r="B13943" s="1"/>
      <c r="C13943" s="1"/>
      <c r="D13943" s="1"/>
      <c r="I13943" s="1"/>
      <c r="J13943" s="5"/>
      <c r="K13943" s="5"/>
      <c r="L13943" s="5"/>
      <c r="M13943" s="6"/>
      <c r="N13943" s="6"/>
      <c r="O13943" s="7"/>
      <c r="P13943" s="6"/>
      <c r="Q13943" s="6"/>
    </row>
    <row r="13944" spans="2:17" s="2" customFormat="1" x14ac:dyDescent="0.25">
      <c r="B13944" s="1"/>
      <c r="C13944" s="1"/>
      <c r="D13944" s="1"/>
      <c r="I13944" s="1"/>
      <c r="J13944" s="5"/>
      <c r="K13944" s="5"/>
      <c r="L13944" s="5"/>
      <c r="M13944" s="6"/>
      <c r="N13944" s="6"/>
      <c r="O13944" s="7"/>
      <c r="P13944" s="6"/>
      <c r="Q13944" s="6"/>
    </row>
    <row r="13945" spans="2:17" s="2" customFormat="1" x14ac:dyDescent="0.25">
      <c r="B13945" s="1"/>
      <c r="C13945" s="1"/>
      <c r="D13945" s="1"/>
      <c r="I13945" s="1"/>
      <c r="J13945" s="5"/>
      <c r="K13945" s="5"/>
      <c r="L13945" s="5"/>
      <c r="M13945" s="6"/>
      <c r="N13945" s="6"/>
      <c r="O13945" s="7"/>
      <c r="P13945" s="6"/>
      <c r="Q13945" s="6"/>
    </row>
    <row r="13946" spans="2:17" s="2" customFormat="1" x14ac:dyDescent="0.25">
      <c r="B13946" s="1"/>
      <c r="C13946" s="1"/>
      <c r="D13946" s="1"/>
      <c r="I13946" s="1"/>
      <c r="J13946" s="5"/>
      <c r="K13946" s="5"/>
      <c r="L13946" s="5"/>
      <c r="M13946" s="6"/>
      <c r="N13946" s="6"/>
      <c r="O13946" s="7"/>
      <c r="P13946" s="6"/>
      <c r="Q13946" s="6"/>
    </row>
    <row r="13947" spans="2:17" s="2" customFormat="1" x14ac:dyDescent="0.25">
      <c r="B13947" s="1"/>
      <c r="C13947" s="1"/>
      <c r="D13947" s="1"/>
      <c r="I13947" s="1"/>
      <c r="J13947" s="5"/>
      <c r="K13947" s="5"/>
      <c r="L13947" s="5"/>
      <c r="M13947" s="6"/>
      <c r="N13947" s="6"/>
      <c r="O13947" s="7"/>
      <c r="P13947" s="6"/>
      <c r="Q13947" s="6"/>
    </row>
    <row r="13948" spans="2:17" s="2" customFormat="1" x14ac:dyDescent="0.25">
      <c r="B13948" s="1"/>
      <c r="C13948" s="1"/>
      <c r="D13948" s="1"/>
      <c r="I13948" s="1"/>
      <c r="J13948" s="5"/>
      <c r="K13948" s="5"/>
      <c r="L13948" s="5"/>
      <c r="M13948" s="6"/>
      <c r="N13948" s="6"/>
      <c r="O13948" s="7"/>
      <c r="P13948" s="6"/>
      <c r="Q13948" s="6"/>
    </row>
    <row r="13949" spans="2:17" s="2" customFormat="1" x14ac:dyDescent="0.25">
      <c r="B13949" s="1"/>
      <c r="C13949" s="1"/>
      <c r="D13949" s="1"/>
      <c r="I13949" s="1"/>
      <c r="J13949" s="5"/>
      <c r="K13949" s="5"/>
      <c r="L13949" s="5"/>
      <c r="M13949" s="6"/>
      <c r="N13949" s="6"/>
      <c r="O13949" s="7"/>
      <c r="P13949" s="6"/>
      <c r="Q13949" s="6"/>
    </row>
    <row r="13950" spans="2:17" s="2" customFormat="1" x14ac:dyDescent="0.25">
      <c r="B13950" s="1"/>
      <c r="C13950" s="1"/>
      <c r="D13950" s="1"/>
      <c r="I13950" s="1"/>
      <c r="J13950" s="5"/>
      <c r="K13950" s="5"/>
      <c r="L13950" s="5"/>
      <c r="M13950" s="6"/>
      <c r="N13950" s="6"/>
      <c r="O13950" s="7"/>
      <c r="P13950" s="6"/>
      <c r="Q13950" s="6"/>
    </row>
    <row r="13951" spans="2:17" s="2" customFormat="1" x14ac:dyDescent="0.25">
      <c r="B13951" s="1"/>
      <c r="C13951" s="1"/>
      <c r="D13951" s="1"/>
      <c r="I13951" s="1"/>
      <c r="J13951" s="5"/>
      <c r="K13951" s="5"/>
      <c r="L13951" s="5"/>
      <c r="M13951" s="6"/>
      <c r="N13951" s="6"/>
      <c r="O13951" s="7"/>
      <c r="P13951" s="6"/>
      <c r="Q13951" s="6"/>
    </row>
    <row r="13952" spans="2:17" s="2" customFormat="1" x14ac:dyDescent="0.25">
      <c r="B13952" s="1"/>
      <c r="C13952" s="1"/>
      <c r="D13952" s="1"/>
      <c r="I13952" s="1"/>
      <c r="J13952" s="5"/>
      <c r="K13952" s="5"/>
      <c r="L13952" s="5"/>
      <c r="M13952" s="6"/>
      <c r="N13952" s="6"/>
      <c r="O13952" s="7"/>
      <c r="P13952" s="6"/>
      <c r="Q13952" s="6"/>
    </row>
    <row r="13953" spans="2:17" s="2" customFormat="1" x14ac:dyDescent="0.25">
      <c r="B13953" s="1"/>
      <c r="C13953" s="1"/>
      <c r="D13953" s="1"/>
      <c r="I13953" s="1"/>
      <c r="J13953" s="5"/>
      <c r="K13953" s="5"/>
      <c r="L13953" s="5"/>
      <c r="M13953" s="6"/>
      <c r="N13953" s="6"/>
      <c r="O13953" s="7"/>
      <c r="P13953" s="6"/>
      <c r="Q13953" s="6"/>
    </row>
    <row r="13954" spans="2:17" s="2" customFormat="1" x14ac:dyDescent="0.25">
      <c r="B13954" s="1"/>
      <c r="C13954" s="1"/>
      <c r="D13954" s="1"/>
      <c r="I13954" s="1"/>
      <c r="J13954" s="5"/>
      <c r="K13954" s="5"/>
      <c r="L13954" s="5"/>
      <c r="M13954" s="6"/>
      <c r="N13954" s="6"/>
      <c r="O13954" s="7"/>
      <c r="P13954" s="6"/>
      <c r="Q13954" s="6"/>
    </row>
    <row r="13955" spans="2:17" s="2" customFormat="1" x14ac:dyDescent="0.25">
      <c r="B13955" s="1"/>
      <c r="C13955" s="1"/>
      <c r="D13955" s="1"/>
      <c r="I13955" s="1"/>
      <c r="J13955" s="5"/>
      <c r="K13955" s="5"/>
      <c r="L13955" s="5"/>
      <c r="M13955" s="6"/>
      <c r="N13955" s="6"/>
      <c r="O13955" s="7"/>
      <c r="P13955" s="6"/>
      <c r="Q13955" s="6"/>
    </row>
    <row r="13956" spans="2:17" s="2" customFormat="1" x14ac:dyDescent="0.25">
      <c r="B13956" s="1"/>
      <c r="C13956" s="1"/>
      <c r="D13956" s="1"/>
      <c r="I13956" s="1"/>
      <c r="J13956" s="5"/>
      <c r="K13956" s="5"/>
      <c r="L13956" s="5"/>
      <c r="M13956" s="6"/>
      <c r="N13956" s="6"/>
      <c r="O13956" s="7"/>
      <c r="P13956" s="6"/>
      <c r="Q13956" s="6"/>
    </row>
    <row r="13957" spans="2:17" s="2" customFormat="1" x14ac:dyDescent="0.25">
      <c r="B13957" s="1"/>
      <c r="C13957" s="1"/>
      <c r="D13957" s="1"/>
      <c r="I13957" s="1"/>
      <c r="J13957" s="5"/>
      <c r="K13957" s="5"/>
      <c r="L13957" s="5"/>
      <c r="M13957" s="6"/>
      <c r="N13957" s="6"/>
      <c r="O13957" s="7"/>
      <c r="P13957" s="6"/>
      <c r="Q13957" s="6"/>
    </row>
    <row r="13958" spans="2:17" s="2" customFormat="1" x14ac:dyDescent="0.25">
      <c r="B13958" s="1"/>
      <c r="C13958" s="1"/>
      <c r="D13958" s="1"/>
      <c r="I13958" s="1"/>
      <c r="J13958" s="5"/>
      <c r="K13958" s="5"/>
      <c r="L13958" s="5"/>
      <c r="M13958" s="6"/>
      <c r="N13958" s="6"/>
      <c r="O13958" s="7"/>
      <c r="P13958" s="6"/>
      <c r="Q13958" s="6"/>
    </row>
    <row r="13959" spans="2:17" s="2" customFormat="1" x14ac:dyDescent="0.25">
      <c r="B13959" s="1"/>
      <c r="C13959" s="1"/>
      <c r="D13959" s="1"/>
      <c r="I13959" s="1"/>
      <c r="J13959" s="5"/>
      <c r="K13959" s="5"/>
      <c r="L13959" s="5"/>
      <c r="M13959" s="6"/>
      <c r="N13959" s="6"/>
      <c r="O13959" s="7"/>
      <c r="P13959" s="6"/>
      <c r="Q13959" s="6"/>
    </row>
    <row r="13960" spans="2:17" s="2" customFormat="1" x14ac:dyDescent="0.25">
      <c r="B13960" s="1"/>
      <c r="C13960" s="1"/>
      <c r="D13960" s="1"/>
      <c r="I13960" s="1"/>
      <c r="J13960" s="5"/>
      <c r="K13960" s="5"/>
      <c r="L13960" s="5"/>
      <c r="M13960" s="6"/>
      <c r="N13960" s="6"/>
      <c r="O13960" s="7"/>
      <c r="P13960" s="6"/>
      <c r="Q13960" s="6"/>
    </row>
    <row r="13961" spans="2:17" s="2" customFormat="1" x14ac:dyDescent="0.25">
      <c r="B13961" s="1"/>
      <c r="C13961" s="1"/>
      <c r="D13961" s="1"/>
      <c r="I13961" s="1"/>
      <c r="J13961" s="5"/>
      <c r="K13961" s="5"/>
      <c r="L13961" s="5"/>
      <c r="M13961" s="6"/>
      <c r="N13961" s="6"/>
      <c r="O13961" s="7"/>
      <c r="P13961" s="6"/>
      <c r="Q13961" s="6"/>
    </row>
    <row r="13962" spans="2:17" s="2" customFormat="1" x14ac:dyDescent="0.25">
      <c r="B13962" s="1"/>
      <c r="C13962" s="1"/>
      <c r="D13962" s="1"/>
      <c r="I13962" s="1"/>
      <c r="J13962" s="5"/>
      <c r="K13962" s="5"/>
      <c r="L13962" s="5"/>
      <c r="M13962" s="6"/>
      <c r="N13962" s="6"/>
      <c r="O13962" s="7"/>
      <c r="P13962" s="6"/>
      <c r="Q13962" s="6"/>
    </row>
    <row r="13963" spans="2:17" s="2" customFormat="1" x14ac:dyDescent="0.25">
      <c r="B13963" s="1"/>
      <c r="C13963" s="1"/>
      <c r="D13963" s="1"/>
      <c r="I13963" s="1"/>
      <c r="J13963" s="5"/>
      <c r="K13963" s="5"/>
      <c r="L13963" s="5"/>
      <c r="M13963" s="6"/>
      <c r="N13963" s="6"/>
      <c r="O13963" s="7"/>
      <c r="P13963" s="6"/>
      <c r="Q13963" s="6"/>
    </row>
    <row r="13964" spans="2:17" s="2" customFormat="1" x14ac:dyDescent="0.25">
      <c r="B13964" s="1"/>
      <c r="C13964" s="1"/>
      <c r="D13964" s="1"/>
      <c r="I13964" s="1"/>
      <c r="J13964" s="5"/>
      <c r="K13964" s="5"/>
      <c r="L13964" s="5"/>
      <c r="M13964" s="6"/>
      <c r="N13964" s="6"/>
      <c r="O13964" s="7"/>
      <c r="P13964" s="6"/>
      <c r="Q13964" s="6"/>
    </row>
    <row r="13965" spans="2:17" s="2" customFormat="1" x14ac:dyDescent="0.25">
      <c r="B13965" s="1"/>
      <c r="C13965" s="1"/>
      <c r="D13965" s="1"/>
      <c r="I13965" s="1"/>
      <c r="J13965" s="5"/>
      <c r="K13965" s="5"/>
      <c r="L13965" s="5"/>
      <c r="M13965" s="6"/>
      <c r="N13965" s="6"/>
      <c r="O13965" s="7"/>
      <c r="P13965" s="6"/>
      <c r="Q13965" s="6"/>
    </row>
    <row r="13966" spans="2:17" s="2" customFormat="1" x14ac:dyDescent="0.25">
      <c r="B13966" s="1"/>
      <c r="C13966" s="1"/>
      <c r="D13966" s="1"/>
      <c r="I13966" s="1"/>
      <c r="J13966" s="5"/>
      <c r="K13966" s="5"/>
      <c r="L13966" s="5"/>
      <c r="M13966" s="6"/>
      <c r="N13966" s="6"/>
      <c r="O13966" s="7"/>
      <c r="P13966" s="6"/>
      <c r="Q13966" s="6"/>
    </row>
    <row r="13967" spans="2:17" s="2" customFormat="1" x14ac:dyDescent="0.25">
      <c r="B13967" s="1"/>
      <c r="C13967" s="1"/>
      <c r="D13967" s="1"/>
      <c r="I13967" s="1"/>
      <c r="J13967" s="5"/>
      <c r="K13967" s="5"/>
      <c r="L13967" s="5"/>
      <c r="M13967" s="6"/>
      <c r="N13967" s="6"/>
      <c r="O13967" s="7"/>
      <c r="P13967" s="6"/>
      <c r="Q13967" s="6"/>
    </row>
    <row r="13968" spans="2:17" s="2" customFormat="1" x14ac:dyDescent="0.25">
      <c r="B13968" s="1"/>
      <c r="C13968" s="1"/>
      <c r="D13968" s="1"/>
      <c r="I13968" s="1"/>
      <c r="J13968" s="5"/>
      <c r="K13968" s="5"/>
      <c r="L13968" s="5"/>
      <c r="M13968" s="6"/>
      <c r="N13968" s="6"/>
      <c r="O13968" s="7"/>
      <c r="P13968" s="6"/>
      <c r="Q13968" s="6"/>
    </row>
    <row r="13969" spans="2:17" s="2" customFormat="1" x14ac:dyDescent="0.25">
      <c r="B13969" s="1"/>
      <c r="C13969" s="1"/>
      <c r="D13969" s="1"/>
      <c r="I13969" s="1"/>
      <c r="J13969" s="5"/>
      <c r="K13969" s="5"/>
      <c r="L13969" s="5"/>
      <c r="M13969" s="6"/>
      <c r="N13969" s="6"/>
      <c r="O13969" s="7"/>
      <c r="P13969" s="6"/>
      <c r="Q13969" s="6"/>
    </row>
    <row r="13970" spans="2:17" s="2" customFormat="1" x14ac:dyDescent="0.25">
      <c r="B13970" s="1"/>
      <c r="C13970" s="1"/>
      <c r="D13970" s="1"/>
      <c r="I13970" s="1"/>
      <c r="J13970" s="5"/>
      <c r="K13970" s="5"/>
      <c r="L13970" s="5"/>
      <c r="M13970" s="6"/>
      <c r="N13970" s="6"/>
      <c r="O13970" s="7"/>
      <c r="P13970" s="6"/>
      <c r="Q13970" s="6"/>
    </row>
    <row r="13971" spans="2:17" s="2" customFormat="1" x14ac:dyDescent="0.25">
      <c r="B13971" s="1"/>
      <c r="C13971" s="1"/>
      <c r="D13971" s="1"/>
      <c r="I13971" s="1"/>
      <c r="J13971" s="5"/>
      <c r="K13971" s="5"/>
      <c r="L13971" s="5"/>
      <c r="M13971" s="6"/>
      <c r="N13971" s="6"/>
      <c r="O13971" s="7"/>
      <c r="P13971" s="6"/>
      <c r="Q13971" s="6"/>
    </row>
    <row r="13972" spans="2:17" s="2" customFormat="1" x14ac:dyDescent="0.25">
      <c r="B13972" s="1"/>
      <c r="C13972" s="1"/>
      <c r="D13972" s="1"/>
      <c r="I13972" s="1"/>
      <c r="J13972" s="5"/>
      <c r="K13972" s="5"/>
      <c r="L13972" s="5"/>
      <c r="M13972" s="6"/>
      <c r="N13972" s="6"/>
      <c r="O13972" s="7"/>
      <c r="P13972" s="6"/>
      <c r="Q13972" s="6"/>
    </row>
    <row r="13973" spans="2:17" s="2" customFormat="1" x14ac:dyDescent="0.25">
      <c r="B13973" s="1"/>
      <c r="C13973" s="1"/>
      <c r="D13973" s="1"/>
      <c r="I13973" s="1"/>
      <c r="J13973" s="5"/>
      <c r="K13973" s="5"/>
      <c r="L13973" s="5"/>
      <c r="M13973" s="6"/>
      <c r="N13973" s="6"/>
      <c r="O13973" s="7"/>
      <c r="P13973" s="6"/>
      <c r="Q13973" s="6"/>
    </row>
    <row r="13974" spans="2:17" s="2" customFormat="1" x14ac:dyDescent="0.25">
      <c r="B13974" s="1"/>
      <c r="C13974" s="1"/>
      <c r="D13974" s="1"/>
      <c r="I13974" s="1"/>
      <c r="J13974" s="5"/>
      <c r="K13974" s="5"/>
      <c r="L13974" s="5"/>
      <c r="M13974" s="6"/>
      <c r="N13974" s="6"/>
      <c r="O13974" s="7"/>
      <c r="P13974" s="6"/>
      <c r="Q13974" s="6"/>
    </row>
    <row r="13975" spans="2:17" s="2" customFormat="1" x14ac:dyDescent="0.25">
      <c r="B13975" s="1"/>
      <c r="C13975" s="1"/>
      <c r="D13975" s="1"/>
      <c r="I13975" s="1"/>
      <c r="J13975" s="5"/>
      <c r="K13975" s="5"/>
      <c r="L13975" s="5"/>
      <c r="M13975" s="6"/>
      <c r="N13975" s="6"/>
      <c r="O13975" s="7"/>
      <c r="P13975" s="6"/>
      <c r="Q13975" s="6"/>
    </row>
    <row r="13976" spans="2:17" s="2" customFormat="1" x14ac:dyDescent="0.25">
      <c r="B13976" s="1"/>
      <c r="C13976" s="1"/>
      <c r="D13976" s="1"/>
      <c r="I13976" s="1"/>
      <c r="J13976" s="5"/>
      <c r="K13976" s="5"/>
      <c r="L13976" s="5"/>
      <c r="M13976" s="6"/>
      <c r="N13976" s="6"/>
      <c r="O13976" s="7"/>
      <c r="P13976" s="6"/>
      <c r="Q13976" s="6"/>
    </row>
    <row r="13977" spans="2:17" s="2" customFormat="1" x14ac:dyDescent="0.25">
      <c r="B13977" s="1"/>
      <c r="C13977" s="1"/>
      <c r="D13977" s="1"/>
      <c r="I13977" s="1"/>
      <c r="J13977" s="5"/>
      <c r="K13977" s="5"/>
      <c r="L13977" s="5"/>
      <c r="M13977" s="6"/>
      <c r="N13977" s="6"/>
      <c r="O13977" s="7"/>
      <c r="P13977" s="6"/>
      <c r="Q13977" s="6"/>
    </row>
    <row r="13978" spans="2:17" s="2" customFormat="1" x14ac:dyDescent="0.25">
      <c r="B13978" s="1"/>
      <c r="C13978" s="1"/>
      <c r="D13978" s="1"/>
      <c r="I13978" s="1"/>
      <c r="J13978" s="5"/>
      <c r="K13978" s="5"/>
      <c r="L13978" s="5"/>
      <c r="M13978" s="6"/>
      <c r="N13978" s="6"/>
      <c r="O13978" s="7"/>
      <c r="P13978" s="6"/>
      <c r="Q13978" s="6"/>
    </row>
    <row r="13979" spans="2:17" s="2" customFormat="1" x14ac:dyDescent="0.25">
      <c r="B13979" s="1"/>
      <c r="C13979" s="1"/>
      <c r="D13979" s="1"/>
      <c r="I13979" s="1"/>
      <c r="J13979" s="5"/>
      <c r="K13979" s="5"/>
      <c r="L13979" s="5"/>
      <c r="M13979" s="6"/>
      <c r="N13979" s="6"/>
      <c r="O13979" s="7"/>
      <c r="P13979" s="6"/>
      <c r="Q13979" s="6"/>
    </row>
    <row r="13980" spans="2:17" s="2" customFormat="1" x14ac:dyDescent="0.25">
      <c r="B13980" s="1"/>
      <c r="C13980" s="1"/>
      <c r="D13980" s="1"/>
      <c r="I13980" s="1"/>
      <c r="J13980" s="5"/>
      <c r="K13980" s="5"/>
      <c r="L13980" s="5"/>
      <c r="M13980" s="6"/>
      <c r="N13980" s="6"/>
      <c r="O13980" s="7"/>
      <c r="P13980" s="6"/>
      <c r="Q13980" s="6"/>
    </row>
    <row r="13981" spans="2:17" s="2" customFormat="1" x14ac:dyDescent="0.25">
      <c r="B13981" s="1"/>
      <c r="C13981" s="1"/>
      <c r="D13981" s="1"/>
      <c r="I13981" s="1"/>
      <c r="J13981" s="5"/>
      <c r="K13981" s="5"/>
      <c r="L13981" s="5"/>
      <c r="M13981" s="6"/>
      <c r="N13981" s="6"/>
      <c r="O13981" s="7"/>
      <c r="P13981" s="6"/>
      <c r="Q13981" s="6"/>
    </row>
    <row r="13982" spans="2:17" s="2" customFormat="1" x14ac:dyDescent="0.25">
      <c r="B13982" s="1"/>
      <c r="C13982" s="1"/>
      <c r="D13982" s="1"/>
      <c r="I13982" s="1"/>
      <c r="J13982" s="5"/>
      <c r="K13982" s="5"/>
      <c r="L13982" s="5"/>
      <c r="M13982" s="6"/>
      <c r="N13982" s="6"/>
      <c r="O13982" s="7"/>
      <c r="P13982" s="6"/>
      <c r="Q13982" s="6"/>
    </row>
    <row r="13983" spans="2:17" s="2" customFormat="1" x14ac:dyDescent="0.25">
      <c r="B13983" s="1"/>
      <c r="C13983" s="1"/>
      <c r="D13983" s="1"/>
      <c r="I13983" s="1"/>
      <c r="J13983" s="5"/>
      <c r="K13983" s="5"/>
      <c r="L13983" s="5"/>
      <c r="M13983" s="6"/>
      <c r="N13983" s="6"/>
      <c r="O13983" s="7"/>
      <c r="P13983" s="6"/>
      <c r="Q13983" s="6"/>
    </row>
    <row r="13984" spans="2:17" s="2" customFormat="1" x14ac:dyDescent="0.25">
      <c r="B13984" s="1"/>
      <c r="C13984" s="1"/>
      <c r="D13984" s="1"/>
      <c r="I13984" s="1"/>
      <c r="J13984" s="5"/>
      <c r="K13984" s="5"/>
      <c r="L13984" s="5"/>
      <c r="M13984" s="6"/>
      <c r="N13984" s="6"/>
      <c r="O13984" s="7"/>
      <c r="P13984" s="6"/>
      <c r="Q13984" s="6"/>
    </row>
    <row r="13985" spans="2:17" s="2" customFormat="1" x14ac:dyDescent="0.25">
      <c r="B13985" s="1"/>
      <c r="C13985" s="1"/>
      <c r="D13985" s="1"/>
      <c r="I13985" s="1"/>
      <c r="J13985" s="5"/>
      <c r="K13985" s="5"/>
      <c r="L13985" s="5"/>
      <c r="M13985" s="6"/>
      <c r="N13985" s="6"/>
      <c r="O13985" s="7"/>
      <c r="P13985" s="6"/>
      <c r="Q13985" s="6"/>
    </row>
    <row r="13986" spans="2:17" s="2" customFormat="1" x14ac:dyDescent="0.25">
      <c r="B13986" s="1"/>
      <c r="C13986" s="1"/>
      <c r="D13986" s="1"/>
      <c r="I13986" s="1"/>
      <c r="J13986" s="5"/>
      <c r="K13986" s="5"/>
      <c r="L13986" s="5"/>
      <c r="M13986" s="6"/>
      <c r="N13986" s="6"/>
      <c r="O13986" s="7"/>
      <c r="P13986" s="6"/>
      <c r="Q13986" s="6"/>
    </row>
    <row r="13987" spans="2:17" s="2" customFormat="1" x14ac:dyDescent="0.25">
      <c r="B13987" s="1"/>
      <c r="C13987" s="1"/>
      <c r="D13987" s="1"/>
      <c r="I13987" s="1"/>
      <c r="J13987" s="5"/>
      <c r="K13987" s="5"/>
      <c r="L13987" s="5"/>
      <c r="M13987" s="6"/>
      <c r="N13987" s="6"/>
      <c r="O13987" s="7"/>
      <c r="P13987" s="6"/>
      <c r="Q13987" s="6"/>
    </row>
    <row r="13988" spans="2:17" s="2" customFormat="1" x14ac:dyDescent="0.25">
      <c r="B13988" s="1"/>
      <c r="C13988" s="1"/>
      <c r="D13988" s="1"/>
      <c r="I13988" s="1"/>
      <c r="J13988" s="5"/>
      <c r="K13988" s="5"/>
      <c r="L13988" s="5"/>
      <c r="M13988" s="6"/>
      <c r="N13988" s="6"/>
      <c r="O13988" s="7"/>
      <c r="P13988" s="6"/>
      <c r="Q13988" s="6"/>
    </row>
    <row r="13989" spans="2:17" s="2" customFormat="1" x14ac:dyDescent="0.25">
      <c r="B13989" s="1"/>
      <c r="C13989" s="1"/>
      <c r="D13989" s="1"/>
      <c r="I13989" s="1"/>
      <c r="J13989" s="5"/>
      <c r="K13989" s="5"/>
      <c r="L13989" s="5"/>
      <c r="M13989" s="6"/>
      <c r="N13989" s="6"/>
      <c r="O13989" s="7"/>
      <c r="P13989" s="6"/>
      <c r="Q13989" s="6"/>
    </row>
    <row r="13990" spans="2:17" s="2" customFormat="1" x14ac:dyDescent="0.25">
      <c r="B13990" s="1"/>
      <c r="C13990" s="1"/>
      <c r="D13990" s="1"/>
      <c r="I13990" s="1"/>
      <c r="J13990" s="5"/>
      <c r="K13990" s="5"/>
      <c r="L13990" s="5"/>
      <c r="M13990" s="6"/>
      <c r="N13990" s="6"/>
      <c r="O13990" s="7"/>
      <c r="P13990" s="6"/>
      <c r="Q13990" s="6"/>
    </row>
    <row r="13991" spans="2:17" s="2" customFormat="1" x14ac:dyDescent="0.25">
      <c r="B13991" s="1"/>
      <c r="C13991" s="1"/>
      <c r="D13991" s="1"/>
      <c r="I13991" s="1"/>
      <c r="J13991" s="5"/>
      <c r="K13991" s="5"/>
      <c r="L13991" s="5"/>
      <c r="M13991" s="6"/>
      <c r="N13991" s="6"/>
      <c r="O13991" s="7"/>
      <c r="P13991" s="6"/>
      <c r="Q13991" s="6"/>
    </row>
    <row r="13992" spans="2:17" s="2" customFormat="1" x14ac:dyDescent="0.25">
      <c r="B13992" s="1"/>
      <c r="C13992" s="1"/>
      <c r="D13992" s="1"/>
      <c r="I13992" s="1"/>
      <c r="J13992" s="5"/>
      <c r="K13992" s="5"/>
      <c r="L13992" s="5"/>
      <c r="M13992" s="6"/>
      <c r="N13992" s="6"/>
      <c r="O13992" s="7"/>
      <c r="P13992" s="6"/>
      <c r="Q13992" s="6"/>
    </row>
    <row r="13993" spans="2:17" s="2" customFormat="1" x14ac:dyDescent="0.25">
      <c r="B13993" s="1"/>
      <c r="C13993" s="1"/>
      <c r="D13993" s="1"/>
      <c r="I13993" s="1"/>
      <c r="J13993" s="5"/>
      <c r="K13993" s="5"/>
      <c r="L13993" s="5"/>
      <c r="M13993" s="6"/>
      <c r="N13993" s="6"/>
      <c r="O13993" s="7"/>
      <c r="P13993" s="6"/>
      <c r="Q13993" s="6"/>
    </row>
    <row r="13994" spans="2:17" s="2" customFormat="1" x14ac:dyDescent="0.25">
      <c r="B13994" s="1"/>
      <c r="C13994" s="1"/>
      <c r="D13994" s="1"/>
      <c r="I13994" s="1"/>
      <c r="J13994" s="5"/>
      <c r="K13994" s="5"/>
      <c r="L13994" s="5"/>
      <c r="M13994" s="6"/>
      <c r="N13994" s="6"/>
      <c r="O13994" s="7"/>
      <c r="P13994" s="6"/>
      <c r="Q13994" s="6"/>
    </row>
    <row r="13995" spans="2:17" s="2" customFormat="1" x14ac:dyDescent="0.25">
      <c r="B13995" s="1"/>
      <c r="C13995" s="1"/>
      <c r="D13995" s="1"/>
      <c r="I13995" s="1"/>
      <c r="J13995" s="5"/>
      <c r="K13995" s="5"/>
      <c r="L13995" s="5"/>
      <c r="M13995" s="6"/>
      <c r="N13995" s="6"/>
      <c r="O13995" s="7"/>
      <c r="P13995" s="6"/>
      <c r="Q13995" s="6"/>
    </row>
    <row r="13996" spans="2:17" s="2" customFormat="1" x14ac:dyDescent="0.25">
      <c r="B13996" s="1"/>
      <c r="C13996" s="1"/>
      <c r="D13996" s="1"/>
      <c r="I13996" s="1"/>
      <c r="J13996" s="5"/>
      <c r="K13996" s="5"/>
      <c r="L13996" s="5"/>
      <c r="M13996" s="6"/>
      <c r="N13996" s="6"/>
      <c r="O13996" s="7"/>
      <c r="P13996" s="6"/>
      <c r="Q13996" s="6"/>
    </row>
    <row r="13997" spans="2:17" s="2" customFormat="1" x14ac:dyDescent="0.25">
      <c r="B13997" s="1"/>
      <c r="C13997" s="1"/>
      <c r="D13997" s="1"/>
      <c r="I13997" s="1"/>
      <c r="J13997" s="5"/>
      <c r="K13997" s="5"/>
      <c r="L13997" s="5"/>
      <c r="M13997" s="6"/>
      <c r="N13997" s="6"/>
      <c r="O13997" s="7"/>
      <c r="P13997" s="6"/>
      <c r="Q13997" s="6"/>
    </row>
    <row r="13998" spans="2:17" s="2" customFormat="1" x14ac:dyDescent="0.25">
      <c r="B13998" s="1"/>
      <c r="C13998" s="1"/>
      <c r="D13998" s="1"/>
      <c r="I13998" s="1"/>
      <c r="J13998" s="5"/>
      <c r="K13998" s="5"/>
      <c r="L13998" s="5"/>
      <c r="M13998" s="6"/>
      <c r="N13998" s="6"/>
      <c r="O13998" s="7"/>
      <c r="P13998" s="6"/>
      <c r="Q13998" s="6"/>
    </row>
    <row r="13999" spans="2:17" s="2" customFormat="1" x14ac:dyDescent="0.25">
      <c r="B13999" s="1"/>
      <c r="C13999" s="1"/>
      <c r="D13999" s="1"/>
      <c r="I13999" s="1"/>
      <c r="J13999" s="5"/>
      <c r="K13999" s="5"/>
      <c r="L13999" s="5"/>
      <c r="M13999" s="6"/>
      <c r="N13999" s="6"/>
      <c r="O13999" s="7"/>
      <c r="P13999" s="6"/>
      <c r="Q13999" s="6"/>
    </row>
    <row r="14000" spans="2:17" s="2" customFormat="1" x14ac:dyDescent="0.25">
      <c r="B14000" s="1"/>
      <c r="C14000" s="1"/>
      <c r="D14000" s="1"/>
      <c r="I14000" s="1"/>
      <c r="J14000" s="5"/>
      <c r="K14000" s="5"/>
      <c r="L14000" s="5"/>
      <c r="M14000" s="6"/>
      <c r="N14000" s="6"/>
      <c r="O14000" s="7"/>
      <c r="P14000" s="6"/>
      <c r="Q14000" s="6"/>
    </row>
    <row r="14001" spans="2:17" s="2" customFormat="1" x14ac:dyDescent="0.25">
      <c r="B14001" s="1"/>
      <c r="C14001" s="1"/>
      <c r="D14001" s="1"/>
      <c r="I14001" s="1"/>
      <c r="J14001" s="5"/>
      <c r="K14001" s="5"/>
      <c r="L14001" s="5"/>
      <c r="M14001" s="6"/>
      <c r="N14001" s="6"/>
      <c r="O14001" s="7"/>
      <c r="P14001" s="6"/>
      <c r="Q14001" s="6"/>
    </row>
    <row r="14002" spans="2:17" s="2" customFormat="1" x14ac:dyDescent="0.25">
      <c r="B14002" s="1"/>
      <c r="C14002" s="1"/>
      <c r="D14002" s="1"/>
      <c r="I14002" s="1"/>
      <c r="J14002" s="5"/>
      <c r="K14002" s="5"/>
      <c r="L14002" s="5"/>
      <c r="M14002" s="6"/>
      <c r="N14002" s="6"/>
      <c r="O14002" s="7"/>
      <c r="P14002" s="6"/>
      <c r="Q14002" s="6"/>
    </row>
    <row r="14003" spans="2:17" s="2" customFormat="1" x14ac:dyDescent="0.25">
      <c r="B14003" s="1"/>
      <c r="C14003" s="1"/>
      <c r="D14003" s="1"/>
      <c r="I14003" s="1"/>
      <c r="J14003" s="5"/>
      <c r="K14003" s="5"/>
      <c r="L14003" s="5"/>
      <c r="M14003" s="6"/>
      <c r="N14003" s="6"/>
      <c r="O14003" s="7"/>
      <c r="P14003" s="6"/>
      <c r="Q14003" s="6"/>
    </row>
    <row r="14004" spans="2:17" s="2" customFormat="1" x14ac:dyDescent="0.25">
      <c r="B14004" s="1"/>
      <c r="C14004" s="1"/>
      <c r="D14004" s="1"/>
      <c r="I14004" s="1"/>
      <c r="J14004" s="5"/>
      <c r="K14004" s="5"/>
      <c r="L14004" s="5"/>
      <c r="M14004" s="6"/>
      <c r="N14004" s="6"/>
      <c r="O14004" s="7"/>
      <c r="P14004" s="6"/>
      <c r="Q14004" s="6"/>
    </row>
    <row r="14005" spans="2:17" s="2" customFormat="1" x14ac:dyDescent="0.25">
      <c r="B14005" s="1"/>
      <c r="C14005" s="1"/>
      <c r="D14005" s="1"/>
      <c r="I14005" s="1"/>
      <c r="J14005" s="5"/>
      <c r="K14005" s="5"/>
      <c r="L14005" s="5"/>
      <c r="M14005" s="6"/>
      <c r="N14005" s="6"/>
      <c r="O14005" s="7"/>
      <c r="P14005" s="6"/>
      <c r="Q14005" s="6"/>
    </row>
    <row r="14006" spans="2:17" s="2" customFormat="1" x14ac:dyDescent="0.25">
      <c r="B14006" s="1"/>
      <c r="C14006" s="1"/>
      <c r="D14006" s="1"/>
      <c r="I14006" s="1"/>
      <c r="J14006" s="5"/>
      <c r="K14006" s="5"/>
      <c r="L14006" s="5"/>
      <c r="M14006" s="6"/>
      <c r="N14006" s="6"/>
      <c r="O14006" s="7"/>
      <c r="P14006" s="6"/>
      <c r="Q14006" s="6"/>
    </row>
    <row r="14007" spans="2:17" s="2" customFormat="1" x14ac:dyDescent="0.25">
      <c r="B14007" s="1"/>
      <c r="C14007" s="1"/>
      <c r="D14007" s="1"/>
      <c r="I14007" s="1"/>
      <c r="J14007" s="5"/>
      <c r="K14007" s="5"/>
      <c r="L14007" s="5"/>
      <c r="M14007" s="6"/>
      <c r="N14007" s="6"/>
      <c r="O14007" s="7"/>
      <c r="P14007" s="6"/>
      <c r="Q14007" s="6"/>
    </row>
    <row r="14008" spans="2:17" s="2" customFormat="1" x14ac:dyDescent="0.25">
      <c r="B14008" s="1"/>
      <c r="C14008" s="1"/>
      <c r="D14008" s="1"/>
      <c r="I14008" s="1"/>
      <c r="J14008" s="5"/>
      <c r="K14008" s="5"/>
      <c r="L14008" s="5"/>
      <c r="M14008" s="6"/>
      <c r="N14008" s="6"/>
      <c r="O14008" s="7"/>
      <c r="P14008" s="6"/>
      <c r="Q14008" s="6"/>
    </row>
    <row r="14009" spans="2:17" s="2" customFormat="1" x14ac:dyDescent="0.25">
      <c r="B14009" s="1"/>
      <c r="C14009" s="1"/>
      <c r="D14009" s="1"/>
      <c r="I14009" s="1"/>
      <c r="J14009" s="5"/>
      <c r="K14009" s="5"/>
      <c r="L14009" s="5"/>
      <c r="M14009" s="6"/>
      <c r="N14009" s="6"/>
      <c r="O14009" s="7"/>
      <c r="P14009" s="6"/>
      <c r="Q14009" s="6"/>
    </row>
    <row r="14010" spans="2:17" s="2" customFormat="1" x14ac:dyDescent="0.25">
      <c r="B14010" s="1"/>
      <c r="C14010" s="1"/>
      <c r="D14010" s="1"/>
      <c r="I14010" s="1"/>
      <c r="J14010" s="5"/>
      <c r="K14010" s="5"/>
      <c r="L14010" s="5"/>
      <c r="M14010" s="6"/>
      <c r="N14010" s="6"/>
      <c r="O14010" s="7"/>
      <c r="P14010" s="6"/>
      <c r="Q14010" s="6"/>
    </row>
    <row r="14011" spans="2:17" s="2" customFormat="1" x14ac:dyDescent="0.25">
      <c r="B14011" s="1"/>
      <c r="C14011" s="1"/>
      <c r="D14011" s="1"/>
      <c r="I14011" s="1"/>
      <c r="J14011" s="5"/>
      <c r="K14011" s="5"/>
      <c r="L14011" s="5"/>
      <c r="M14011" s="6"/>
      <c r="N14011" s="6"/>
      <c r="O14011" s="7"/>
      <c r="P14011" s="6"/>
      <c r="Q14011" s="6"/>
    </row>
    <row r="14012" spans="2:17" s="2" customFormat="1" x14ac:dyDescent="0.25">
      <c r="B14012" s="1"/>
      <c r="C14012" s="1"/>
      <c r="D14012" s="1"/>
      <c r="I14012" s="1"/>
      <c r="J14012" s="5"/>
      <c r="K14012" s="5"/>
      <c r="L14012" s="5"/>
      <c r="M14012" s="6"/>
      <c r="N14012" s="6"/>
      <c r="O14012" s="7"/>
      <c r="P14012" s="6"/>
      <c r="Q14012" s="6"/>
    </row>
    <row r="14013" spans="2:17" s="2" customFormat="1" x14ac:dyDescent="0.25">
      <c r="B14013" s="1"/>
      <c r="C14013" s="1"/>
      <c r="D14013" s="1"/>
      <c r="I14013" s="1"/>
      <c r="J14013" s="5"/>
      <c r="K14013" s="5"/>
      <c r="L14013" s="5"/>
      <c r="M14013" s="6"/>
      <c r="N14013" s="6"/>
      <c r="O14013" s="7"/>
      <c r="P14013" s="6"/>
      <c r="Q14013" s="6"/>
    </row>
    <row r="14014" spans="2:17" s="2" customFormat="1" x14ac:dyDescent="0.25">
      <c r="B14014" s="1"/>
      <c r="C14014" s="1"/>
      <c r="D14014" s="1"/>
      <c r="I14014" s="1"/>
      <c r="J14014" s="5"/>
      <c r="K14014" s="5"/>
      <c r="L14014" s="5"/>
      <c r="M14014" s="6"/>
      <c r="N14014" s="6"/>
      <c r="O14014" s="7"/>
      <c r="P14014" s="6"/>
      <c r="Q14014" s="6"/>
    </row>
    <row r="14015" spans="2:17" s="2" customFormat="1" x14ac:dyDescent="0.25">
      <c r="B14015" s="1"/>
      <c r="C14015" s="1"/>
      <c r="D14015" s="1"/>
      <c r="I14015" s="1"/>
      <c r="J14015" s="5"/>
      <c r="K14015" s="5"/>
      <c r="L14015" s="5"/>
      <c r="M14015" s="6"/>
      <c r="N14015" s="6"/>
      <c r="O14015" s="7"/>
      <c r="P14015" s="6"/>
      <c r="Q14015" s="6"/>
    </row>
    <row r="14016" spans="2:17" s="2" customFormat="1" x14ac:dyDescent="0.25">
      <c r="B14016" s="1"/>
      <c r="C14016" s="1"/>
      <c r="D14016" s="1"/>
      <c r="I14016" s="1"/>
      <c r="J14016" s="5"/>
      <c r="K14016" s="5"/>
      <c r="L14016" s="5"/>
      <c r="M14016" s="6"/>
      <c r="N14016" s="6"/>
      <c r="O14016" s="7"/>
      <c r="P14016" s="6"/>
      <c r="Q14016" s="6"/>
    </row>
    <row r="14017" spans="2:17" s="2" customFormat="1" x14ac:dyDescent="0.25">
      <c r="B14017" s="1"/>
      <c r="C14017" s="1"/>
      <c r="D14017" s="1"/>
      <c r="I14017" s="1"/>
      <c r="J14017" s="5"/>
      <c r="K14017" s="5"/>
      <c r="L14017" s="5"/>
      <c r="M14017" s="6"/>
      <c r="N14017" s="6"/>
      <c r="O14017" s="7"/>
      <c r="P14017" s="6"/>
      <c r="Q14017" s="6"/>
    </row>
    <row r="14018" spans="2:17" s="2" customFormat="1" x14ac:dyDescent="0.25">
      <c r="B14018" s="1"/>
      <c r="C14018" s="1"/>
      <c r="D14018" s="1"/>
      <c r="I14018" s="1"/>
      <c r="J14018" s="5"/>
      <c r="K14018" s="5"/>
      <c r="L14018" s="5"/>
      <c r="M14018" s="6"/>
      <c r="N14018" s="6"/>
      <c r="O14018" s="7"/>
      <c r="P14018" s="6"/>
      <c r="Q14018" s="6"/>
    </row>
    <row r="14019" spans="2:17" s="2" customFormat="1" x14ac:dyDescent="0.25">
      <c r="B14019" s="1"/>
      <c r="C14019" s="1"/>
      <c r="D14019" s="1"/>
      <c r="I14019" s="1"/>
      <c r="J14019" s="5"/>
      <c r="K14019" s="5"/>
      <c r="L14019" s="5"/>
      <c r="M14019" s="6"/>
      <c r="N14019" s="6"/>
      <c r="O14019" s="7"/>
      <c r="P14019" s="6"/>
      <c r="Q14019" s="6"/>
    </row>
    <row r="14020" spans="2:17" s="2" customFormat="1" x14ac:dyDescent="0.25">
      <c r="B14020" s="1"/>
      <c r="C14020" s="1"/>
      <c r="D14020" s="1"/>
      <c r="I14020" s="1"/>
      <c r="J14020" s="5"/>
      <c r="K14020" s="5"/>
      <c r="L14020" s="5"/>
      <c r="M14020" s="6"/>
      <c r="N14020" s="6"/>
      <c r="O14020" s="7"/>
      <c r="P14020" s="6"/>
      <c r="Q14020" s="6"/>
    </row>
    <row r="14021" spans="2:17" s="2" customFormat="1" x14ac:dyDescent="0.25">
      <c r="B14021" s="1"/>
      <c r="C14021" s="1"/>
      <c r="D14021" s="1"/>
      <c r="I14021" s="1"/>
      <c r="J14021" s="5"/>
      <c r="K14021" s="5"/>
      <c r="L14021" s="5"/>
      <c r="M14021" s="6"/>
      <c r="N14021" s="6"/>
      <c r="O14021" s="7"/>
      <c r="P14021" s="6"/>
      <c r="Q14021" s="6"/>
    </row>
    <row r="14022" spans="2:17" s="2" customFormat="1" x14ac:dyDescent="0.25">
      <c r="B14022" s="1"/>
      <c r="C14022" s="1"/>
      <c r="D14022" s="1"/>
      <c r="I14022" s="1"/>
      <c r="J14022" s="5"/>
      <c r="K14022" s="5"/>
      <c r="L14022" s="5"/>
      <c r="M14022" s="6"/>
      <c r="N14022" s="6"/>
      <c r="O14022" s="7"/>
      <c r="P14022" s="6"/>
      <c r="Q14022" s="6"/>
    </row>
    <row r="14023" spans="2:17" s="2" customFormat="1" x14ac:dyDescent="0.25">
      <c r="B14023" s="1"/>
      <c r="C14023" s="1"/>
      <c r="D14023" s="1"/>
      <c r="I14023" s="1"/>
      <c r="J14023" s="5"/>
      <c r="K14023" s="5"/>
      <c r="L14023" s="5"/>
      <c r="M14023" s="6"/>
      <c r="N14023" s="6"/>
      <c r="O14023" s="7"/>
      <c r="P14023" s="6"/>
      <c r="Q14023" s="6"/>
    </row>
    <row r="14024" spans="2:17" s="2" customFormat="1" x14ac:dyDescent="0.25">
      <c r="B14024" s="1"/>
      <c r="C14024" s="1"/>
      <c r="D14024" s="1"/>
      <c r="I14024" s="1"/>
      <c r="J14024" s="5"/>
      <c r="K14024" s="5"/>
      <c r="L14024" s="5"/>
      <c r="M14024" s="6"/>
      <c r="N14024" s="6"/>
      <c r="O14024" s="7"/>
      <c r="P14024" s="6"/>
      <c r="Q14024" s="6"/>
    </row>
    <row r="14025" spans="2:17" s="2" customFormat="1" x14ac:dyDescent="0.25">
      <c r="B14025" s="1"/>
      <c r="C14025" s="1"/>
      <c r="D14025" s="1"/>
      <c r="I14025" s="1"/>
      <c r="J14025" s="5"/>
      <c r="K14025" s="5"/>
      <c r="L14025" s="5"/>
      <c r="M14025" s="6"/>
      <c r="N14025" s="6"/>
      <c r="O14025" s="7"/>
      <c r="P14025" s="6"/>
      <c r="Q14025" s="6"/>
    </row>
    <row r="14026" spans="2:17" s="2" customFormat="1" x14ac:dyDescent="0.25">
      <c r="B14026" s="1"/>
      <c r="C14026" s="1"/>
      <c r="D14026" s="1"/>
      <c r="I14026" s="1"/>
      <c r="J14026" s="5"/>
      <c r="K14026" s="5"/>
      <c r="L14026" s="5"/>
      <c r="M14026" s="6"/>
      <c r="N14026" s="6"/>
      <c r="O14026" s="7"/>
      <c r="P14026" s="6"/>
      <c r="Q14026" s="6"/>
    </row>
    <row r="14027" spans="2:17" s="2" customFormat="1" x14ac:dyDescent="0.25">
      <c r="B14027" s="1"/>
      <c r="C14027" s="1"/>
      <c r="D14027" s="1"/>
      <c r="I14027" s="1"/>
      <c r="J14027" s="5"/>
      <c r="K14027" s="5"/>
      <c r="L14027" s="5"/>
      <c r="M14027" s="6"/>
      <c r="N14027" s="6"/>
      <c r="O14027" s="7"/>
      <c r="P14027" s="6"/>
      <c r="Q14027" s="6"/>
    </row>
    <row r="14028" spans="2:17" s="2" customFormat="1" x14ac:dyDescent="0.25">
      <c r="B14028" s="1"/>
      <c r="C14028" s="1"/>
      <c r="D14028" s="1"/>
      <c r="I14028" s="1"/>
      <c r="J14028" s="5"/>
      <c r="K14028" s="5"/>
      <c r="L14028" s="5"/>
      <c r="M14028" s="6"/>
      <c r="N14028" s="6"/>
      <c r="O14028" s="7"/>
      <c r="P14028" s="6"/>
      <c r="Q14028" s="6"/>
    </row>
    <row r="14029" spans="2:17" s="2" customFormat="1" x14ac:dyDescent="0.25">
      <c r="B14029" s="1"/>
      <c r="C14029" s="1"/>
      <c r="D14029" s="1"/>
      <c r="I14029" s="1"/>
      <c r="J14029" s="5"/>
      <c r="K14029" s="5"/>
      <c r="L14029" s="5"/>
      <c r="M14029" s="6"/>
      <c r="N14029" s="6"/>
      <c r="O14029" s="7"/>
      <c r="P14029" s="6"/>
      <c r="Q14029" s="6"/>
    </row>
    <row r="14030" spans="2:17" s="2" customFormat="1" x14ac:dyDescent="0.25">
      <c r="B14030" s="1"/>
      <c r="C14030" s="1"/>
      <c r="D14030" s="1"/>
      <c r="I14030" s="1"/>
      <c r="J14030" s="5"/>
      <c r="K14030" s="5"/>
      <c r="L14030" s="5"/>
      <c r="M14030" s="6"/>
      <c r="N14030" s="6"/>
      <c r="O14030" s="7"/>
      <c r="P14030" s="6"/>
      <c r="Q14030" s="6"/>
    </row>
    <row r="14031" spans="2:17" s="2" customFormat="1" x14ac:dyDescent="0.25">
      <c r="B14031" s="1"/>
      <c r="C14031" s="1"/>
      <c r="D14031" s="1"/>
      <c r="I14031" s="1"/>
      <c r="J14031" s="5"/>
      <c r="K14031" s="5"/>
      <c r="L14031" s="5"/>
      <c r="M14031" s="6"/>
      <c r="N14031" s="6"/>
      <c r="O14031" s="7"/>
      <c r="P14031" s="6"/>
      <c r="Q14031" s="6"/>
    </row>
    <row r="14032" spans="2:17" s="2" customFormat="1" x14ac:dyDescent="0.25">
      <c r="B14032" s="1"/>
      <c r="C14032" s="1"/>
      <c r="D14032" s="1"/>
      <c r="I14032" s="1"/>
      <c r="J14032" s="5"/>
      <c r="K14032" s="5"/>
      <c r="L14032" s="5"/>
      <c r="M14032" s="6"/>
      <c r="N14032" s="6"/>
      <c r="O14032" s="7"/>
      <c r="P14032" s="6"/>
      <c r="Q14032" s="6"/>
    </row>
    <row r="14033" spans="2:17" s="2" customFormat="1" x14ac:dyDescent="0.25">
      <c r="B14033" s="1"/>
      <c r="C14033" s="1"/>
      <c r="D14033" s="1"/>
      <c r="I14033" s="1"/>
      <c r="J14033" s="5"/>
      <c r="K14033" s="5"/>
      <c r="L14033" s="5"/>
      <c r="M14033" s="6"/>
      <c r="N14033" s="6"/>
      <c r="O14033" s="7"/>
      <c r="P14033" s="6"/>
      <c r="Q14033" s="6"/>
    </row>
    <row r="14034" spans="2:17" s="2" customFormat="1" x14ac:dyDescent="0.25">
      <c r="B14034" s="1"/>
      <c r="C14034" s="1"/>
      <c r="D14034" s="1"/>
      <c r="I14034" s="1"/>
      <c r="J14034" s="5"/>
      <c r="K14034" s="5"/>
      <c r="L14034" s="5"/>
      <c r="M14034" s="6"/>
      <c r="N14034" s="6"/>
      <c r="O14034" s="7"/>
      <c r="P14034" s="6"/>
      <c r="Q14034" s="6"/>
    </row>
    <row r="14035" spans="2:17" s="2" customFormat="1" x14ac:dyDescent="0.25">
      <c r="B14035" s="1"/>
      <c r="C14035" s="1"/>
      <c r="D14035" s="1"/>
      <c r="I14035" s="1"/>
      <c r="J14035" s="5"/>
      <c r="K14035" s="5"/>
      <c r="L14035" s="5"/>
      <c r="M14035" s="6"/>
      <c r="N14035" s="6"/>
      <c r="O14035" s="7"/>
      <c r="P14035" s="6"/>
      <c r="Q14035" s="6"/>
    </row>
    <row r="14036" spans="2:17" s="2" customFormat="1" x14ac:dyDescent="0.25">
      <c r="B14036" s="1"/>
      <c r="C14036" s="1"/>
      <c r="D14036" s="1"/>
      <c r="I14036" s="1"/>
      <c r="J14036" s="5"/>
      <c r="K14036" s="5"/>
      <c r="L14036" s="5"/>
      <c r="M14036" s="6"/>
      <c r="N14036" s="6"/>
      <c r="O14036" s="7"/>
      <c r="P14036" s="6"/>
      <c r="Q14036" s="6"/>
    </row>
    <row r="14037" spans="2:17" s="2" customFormat="1" x14ac:dyDescent="0.25">
      <c r="B14037" s="1"/>
      <c r="C14037" s="1"/>
      <c r="D14037" s="1"/>
      <c r="I14037" s="1"/>
      <c r="J14037" s="5"/>
      <c r="K14037" s="5"/>
      <c r="L14037" s="5"/>
      <c r="M14037" s="6"/>
      <c r="N14037" s="6"/>
      <c r="O14037" s="7"/>
      <c r="P14037" s="6"/>
      <c r="Q14037" s="6"/>
    </row>
    <row r="14038" spans="2:17" s="2" customFormat="1" x14ac:dyDescent="0.25">
      <c r="B14038" s="1"/>
      <c r="C14038" s="1"/>
      <c r="D14038" s="1"/>
      <c r="I14038" s="1"/>
      <c r="J14038" s="5"/>
      <c r="K14038" s="5"/>
      <c r="L14038" s="5"/>
      <c r="M14038" s="6"/>
      <c r="N14038" s="6"/>
      <c r="O14038" s="7"/>
      <c r="P14038" s="6"/>
      <c r="Q14038" s="6"/>
    </row>
    <row r="14039" spans="2:17" s="2" customFormat="1" x14ac:dyDescent="0.25">
      <c r="B14039" s="1"/>
      <c r="C14039" s="1"/>
      <c r="D14039" s="1"/>
      <c r="I14039" s="1"/>
      <c r="J14039" s="5"/>
      <c r="K14039" s="5"/>
      <c r="L14039" s="5"/>
      <c r="M14039" s="6"/>
      <c r="N14039" s="6"/>
      <c r="O14039" s="7"/>
      <c r="P14039" s="6"/>
      <c r="Q14039" s="6"/>
    </row>
    <row r="14040" spans="2:17" s="2" customFormat="1" x14ac:dyDescent="0.25">
      <c r="B14040" s="1"/>
      <c r="C14040" s="1"/>
      <c r="D14040" s="1"/>
      <c r="I14040" s="1"/>
      <c r="J14040" s="5"/>
      <c r="K14040" s="5"/>
      <c r="L14040" s="5"/>
      <c r="M14040" s="6"/>
      <c r="N14040" s="6"/>
      <c r="O14040" s="7"/>
      <c r="P14040" s="6"/>
      <c r="Q14040" s="6"/>
    </row>
    <row r="14041" spans="2:17" s="2" customFormat="1" x14ac:dyDescent="0.25">
      <c r="B14041" s="1"/>
      <c r="C14041" s="1"/>
      <c r="D14041" s="1"/>
      <c r="I14041" s="1"/>
      <c r="J14041" s="5"/>
      <c r="K14041" s="5"/>
      <c r="L14041" s="5"/>
      <c r="M14041" s="6"/>
      <c r="N14041" s="6"/>
      <c r="O14041" s="7"/>
      <c r="P14041" s="6"/>
      <c r="Q14041" s="6"/>
    </row>
    <row r="14042" spans="2:17" s="2" customFormat="1" x14ac:dyDescent="0.25">
      <c r="B14042" s="1"/>
      <c r="C14042" s="1"/>
      <c r="D14042" s="1"/>
      <c r="I14042" s="1"/>
      <c r="J14042" s="5"/>
      <c r="K14042" s="5"/>
      <c r="L14042" s="5"/>
      <c r="M14042" s="6"/>
      <c r="N14042" s="6"/>
      <c r="O14042" s="7"/>
      <c r="P14042" s="6"/>
      <c r="Q14042" s="6"/>
    </row>
    <row r="14043" spans="2:17" s="2" customFormat="1" x14ac:dyDescent="0.25">
      <c r="B14043" s="1"/>
      <c r="C14043" s="1"/>
      <c r="D14043" s="1"/>
      <c r="I14043" s="1"/>
      <c r="J14043" s="5"/>
      <c r="K14043" s="5"/>
      <c r="L14043" s="5"/>
      <c r="M14043" s="6"/>
      <c r="N14043" s="6"/>
      <c r="O14043" s="7"/>
      <c r="P14043" s="6"/>
      <c r="Q14043" s="6"/>
    </row>
    <row r="14044" spans="2:17" s="2" customFormat="1" x14ac:dyDescent="0.25">
      <c r="B14044" s="1"/>
      <c r="C14044" s="1"/>
      <c r="D14044" s="1"/>
      <c r="I14044" s="1"/>
      <c r="J14044" s="5"/>
      <c r="K14044" s="5"/>
      <c r="L14044" s="5"/>
      <c r="M14044" s="6"/>
      <c r="N14044" s="6"/>
      <c r="O14044" s="7"/>
      <c r="P14044" s="6"/>
      <c r="Q14044" s="6"/>
    </row>
    <row r="14045" spans="2:17" s="2" customFormat="1" x14ac:dyDescent="0.25">
      <c r="B14045" s="1"/>
      <c r="C14045" s="1"/>
      <c r="D14045" s="1"/>
      <c r="I14045" s="1"/>
      <c r="J14045" s="5"/>
      <c r="K14045" s="5"/>
      <c r="L14045" s="5"/>
      <c r="M14045" s="6"/>
      <c r="N14045" s="6"/>
      <c r="O14045" s="7"/>
      <c r="P14045" s="6"/>
      <c r="Q14045" s="6"/>
    </row>
    <row r="14046" spans="2:17" s="2" customFormat="1" x14ac:dyDescent="0.25">
      <c r="B14046" s="1"/>
      <c r="C14046" s="1"/>
      <c r="D14046" s="1"/>
      <c r="I14046" s="1"/>
      <c r="J14046" s="5"/>
      <c r="K14046" s="5"/>
      <c r="L14046" s="5"/>
      <c r="M14046" s="6"/>
      <c r="N14046" s="6"/>
      <c r="O14046" s="7"/>
      <c r="P14046" s="6"/>
      <c r="Q14046" s="6"/>
    </row>
    <row r="14047" spans="2:17" s="2" customFormat="1" x14ac:dyDescent="0.25">
      <c r="B14047" s="1"/>
      <c r="C14047" s="1"/>
      <c r="D14047" s="1"/>
      <c r="I14047" s="1"/>
      <c r="J14047" s="5"/>
      <c r="K14047" s="5"/>
      <c r="L14047" s="5"/>
      <c r="M14047" s="6"/>
      <c r="N14047" s="6"/>
      <c r="O14047" s="7"/>
      <c r="P14047" s="6"/>
      <c r="Q14047" s="6"/>
    </row>
    <row r="14048" spans="2:17" s="2" customFormat="1" x14ac:dyDescent="0.25">
      <c r="B14048" s="1"/>
      <c r="C14048" s="1"/>
      <c r="D14048" s="1"/>
      <c r="I14048" s="1"/>
      <c r="J14048" s="5"/>
      <c r="K14048" s="5"/>
      <c r="L14048" s="5"/>
      <c r="M14048" s="6"/>
      <c r="N14048" s="6"/>
      <c r="O14048" s="7"/>
      <c r="P14048" s="6"/>
      <c r="Q14048" s="6"/>
    </row>
    <row r="14049" spans="2:17" s="2" customFormat="1" x14ac:dyDescent="0.25">
      <c r="B14049" s="1"/>
      <c r="C14049" s="1"/>
      <c r="D14049" s="1"/>
      <c r="I14049" s="1"/>
      <c r="J14049" s="5"/>
      <c r="K14049" s="5"/>
      <c r="L14049" s="5"/>
      <c r="M14049" s="6"/>
      <c r="N14049" s="6"/>
      <c r="O14049" s="7"/>
      <c r="P14049" s="6"/>
      <c r="Q14049" s="6"/>
    </row>
    <row r="14050" spans="2:17" s="2" customFormat="1" x14ac:dyDescent="0.25">
      <c r="B14050" s="1"/>
      <c r="C14050" s="1"/>
      <c r="D14050" s="1"/>
      <c r="I14050" s="1"/>
      <c r="J14050" s="5"/>
      <c r="K14050" s="5"/>
      <c r="L14050" s="5"/>
      <c r="M14050" s="6"/>
      <c r="N14050" s="6"/>
      <c r="O14050" s="7"/>
      <c r="P14050" s="6"/>
      <c r="Q14050" s="6"/>
    </row>
    <row r="14051" spans="2:17" s="2" customFormat="1" x14ac:dyDescent="0.25">
      <c r="B14051" s="1"/>
      <c r="C14051" s="1"/>
      <c r="D14051" s="1"/>
      <c r="I14051" s="1"/>
      <c r="J14051" s="5"/>
      <c r="K14051" s="5"/>
      <c r="L14051" s="5"/>
      <c r="M14051" s="6"/>
      <c r="N14051" s="6"/>
      <c r="O14051" s="7"/>
      <c r="P14051" s="6"/>
      <c r="Q14051" s="6"/>
    </row>
    <row r="14052" spans="2:17" s="2" customFormat="1" x14ac:dyDescent="0.25">
      <c r="B14052" s="1"/>
      <c r="C14052" s="1"/>
      <c r="D14052" s="1"/>
      <c r="I14052" s="1"/>
      <c r="J14052" s="5"/>
      <c r="K14052" s="5"/>
      <c r="L14052" s="5"/>
      <c r="M14052" s="6"/>
      <c r="N14052" s="6"/>
      <c r="O14052" s="7"/>
      <c r="P14052" s="6"/>
      <c r="Q14052" s="6"/>
    </row>
    <row r="14053" spans="2:17" s="2" customFormat="1" x14ac:dyDescent="0.25">
      <c r="B14053" s="1"/>
      <c r="C14053" s="1"/>
      <c r="D14053" s="1"/>
      <c r="I14053" s="1"/>
      <c r="J14053" s="5"/>
      <c r="K14053" s="5"/>
      <c r="L14053" s="5"/>
      <c r="M14053" s="6"/>
      <c r="N14053" s="6"/>
      <c r="O14053" s="7"/>
      <c r="P14053" s="6"/>
      <c r="Q14053" s="6"/>
    </row>
    <row r="14054" spans="2:17" s="2" customFormat="1" x14ac:dyDescent="0.25">
      <c r="B14054" s="1"/>
      <c r="C14054" s="1"/>
      <c r="D14054" s="1"/>
      <c r="I14054" s="1"/>
      <c r="J14054" s="5"/>
      <c r="K14054" s="5"/>
      <c r="L14054" s="5"/>
      <c r="M14054" s="6"/>
      <c r="N14054" s="6"/>
      <c r="O14054" s="7"/>
      <c r="P14054" s="6"/>
      <c r="Q14054" s="6"/>
    </row>
    <row r="14055" spans="2:17" s="2" customFormat="1" x14ac:dyDescent="0.25">
      <c r="B14055" s="1"/>
      <c r="C14055" s="1"/>
      <c r="D14055" s="1"/>
      <c r="I14055" s="1"/>
      <c r="J14055" s="5"/>
      <c r="K14055" s="5"/>
      <c r="L14055" s="5"/>
      <c r="M14055" s="6"/>
      <c r="N14055" s="6"/>
      <c r="O14055" s="7"/>
      <c r="P14055" s="6"/>
      <c r="Q14055" s="6"/>
    </row>
    <row r="14056" spans="2:17" s="2" customFormat="1" x14ac:dyDescent="0.25">
      <c r="B14056" s="1"/>
      <c r="C14056" s="1"/>
      <c r="D14056" s="1"/>
      <c r="I14056" s="1"/>
      <c r="J14056" s="5"/>
      <c r="K14056" s="5"/>
      <c r="L14056" s="5"/>
      <c r="M14056" s="6"/>
      <c r="N14056" s="6"/>
      <c r="O14056" s="7"/>
      <c r="P14056" s="6"/>
      <c r="Q14056" s="6"/>
    </row>
    <row r="14057" spans="2:17" s="2" customFormat="1" x14ac:dyDescent="0.25">
      <c r="B14057" s="1"/>
      <c r="C14057" s="1"/>
      <c r="D14057" s="1"/>
      <c r="I14057" s="1"/>
      <c r="J14057" s="5"/>
      <c r="K14057" s="5"/>
      <c r="L14057" s="5"/>
      <c r="M14057" s="6"/>
      <c r="N14057" s="6"/>
      <c r="O14057" s="7"/>
      <c r="P14057" s="6"/>
      <c r="Q14057" s="6"/>
    </row>
    <row r="14058" spans="2:17" s="2" customFormat="1" x14ac:dyDescent="0.25">
      <c r="B14058" s="1"/>
      <c r="C14058" s="1"/>
      <c r="D14058" s="1"/>
      <c r="I14058" s="1"/>
      <c r="J14058" s="5"/>
      <c r="K14058" s="5"/>
      <c r="L14058" s="5"/>
      <c r="M14058" s="6"/>
      <c r="N14058" s="6"/>
      <c r="O14058" s="7"/>
      <c r="P14058" s="6"/>
      <c r="Q14058" s="6"/>
    </row>
    <row r="14059" spans="2:17" s="2" customFormat="1" x14ac:dyDescent="0.25">
      <c r="B14059" s="1"/>
      <c r="C14059" s="1"/>
      <c r="D14059" s="1"/>
      <c r="I14059" s="1"/>
      <c r="J14059" s="5"/>
      <c r="K14059" s="5"/>
      <c r="L14059" s="5"/>
      <c r="M14059" s="6"/>
      <c r="N14059" s="6"/>
      <c r="O14059" s="7"/>
      <c r="P14059" s="6"/>
      <c r="Q14059" s="6"/>
    </row>
    <row r="14060" spans="2:17" s="2" customFormat="1" x14ac:dyDescent="0.25">
      <c r="B14060" s="1"/>
      <c r="C14060" s="1"/>
      <c r="D14060" s="1"/>
      <c r="I14060" s="1"/>
      <c r="J14060" s="5"/>
      <c r="K14060" s="5"/>
      <c r="L14060" s="5"/>
      <c r="M14060" s="6"/>
      <c r="N14060" s="6"/>
      <c r="O14060" s="7"/>
      <c r="P14060" s="6"/>
      <c r="Q14060" s="6"/>
    </row>
    <row r="14061" spans="2:17" s="2" customFormat="1" x14ac:dyDescent="0.25">
      <c r="B14061" s="1"/>
      <c r="C14061" s="1"/>
      <c r="D14061" s="1"/>
      <c r="I14061" s="1"/>
      <c r="J14061" s="5"/>
      <c r="K14061" s="5"/>
      <c r="L14061" s="5"/>
      <c r="M14061" s="6"/>
      <c r="N14061" s="6"/>
      <c r="O14061" s="7"/>
      <c r="P14061" s="6"/>
      <c r="Q14061" s="6"/>
    </row>
    <row r="14062" spans="2:17" s="2" customFormat="1" x14ac:dyDescent="0.25">
      <c r="B14062" s="1"/>
      <c r="C14062" s="1"/>
      <c r="D14062" s="1"/>
      <c r="I14062" s="1"/>
      <c r="J14062" s="5"/>
      <c r="K14062" s="5"/>
      <c r="L14062" s="5"/>
      <c r="M14062" s="6"/>
      <c r="N14062" s="6"/>
      <c r="O14062" s="7"/>
      <c r="P14062" s="6"/>
      <c r="Q14062" s="6"/>
    </row>
    <row r="14063" spans="2:17" s="2" customFormat="1" x14ac:dyDescent="0.25">
      <c r="B14063" s="1"/>
      <c r="C14063" s="1"/>
      <c r="D14063" s="1"/>
      <c r="I14063" s="1"/>
      <c r="J14063" s="5"/>
      <c r="K14063" s="5"/>
      <c r="L14063" s="5"/>
      <c r="M14063" s="6"/>
      <c r="N14063" s="6"/>
      <c r="O14063" s="7"/>
      <c r="P14063" s="6"/>
      <c r="Q14063" s="6"/>
    </row>
    <row r="14064" spans="2:17" s="2" customFormat="1" x14ac:dyDescent="0.25">
      <c r="B14064" s="1"/>
      <c r="C14064" s="1"/>
      <c r="D14064" s="1"/>
      <c r="I14064" s="1"/>
      <c r="J14064" s="5"/>
      <c r="K14064" s="5"/>
      <c r="L14064" s="5"/>
      <c r="M14064" s="6"/>
      <c r="N14064" s="6"/>
      <c r="O14064" s="7"/>
      <c r="P14064" s="6"/>
      <c r="Q14064" s="6"/>
    </row>
    <row r="14065" spans="2:17" s="2" customFormat="1" x14ac:dyDescent="0.25">
      <c r="B14065" s="1"/>
      <c r="C14065" s="1"/>
      <c r="D14065" s="1"/>
      <c r="I14065" s="1"/>
      <c r="J14065" s="5"/>
      <c r="K14065" s="5"/>
      <c r="L14065" s="5"/>
      <c r="M14065" s="6"/>
      <c r="N14065" s="6"/>
      <c r="O14065" s="7"/>
      <c r="P14065" s="6"/>
      <c r="Q14065" s="6"/>
    </row>
    <row r="14066" spans="2:17" s="2" customFormat="1" x14ac:dyDescent="0.25">
      <c r="B14066" s="1"/>
      <c r="C14066" s="1"/>
      <c r="D14066" s="1"/>
      <c r="I14066" s="1"/>
      <c r="J14066" s="5"/>
      <c r="K14066" s="5"/>
      <c r="L14066" s="5"/>
      <c r="M14066" s="6"/>
      <c r="N14066" s="6"/>
      <c r="O14066" s="7"/>
      <c r="P14066" s="6"/>
      <c r="Q14066" s="6"/>
    </row>
    <row r="14067" spans="2:17" s="2" customFormat="1" x14ac:dyDescent="0.25">
      <c r="B14067" s="1"/>
      <c r="C14067" s="1"/>
      <c r="D14067" s="1"/>
      <c r="I14067" s="1"/>
      <c r="J14067" s="5"/>
      <c r="K14067" s="5"/>
      <c r="L14067" s="5"/>
      <c r="M14067" s="6"/>
      <c r="N14067" s="6"/>
      <c r="O14067" s="7"/>
      <c r="P14067" s="6"/>
      <c r="Q14067" s="6"/>
    </row>
    <row r="14068" spans="2:17" s="2" customFormat="1" x14ac:dyDescent="0.25">
      <c r="B14068" s="1"/>
      <c r="C14068" s="1"/>
      <c r="D14068" s="1"/>
      <c r="I14068" s="1"/>
      <c r="J14068" s="5"/>
      <c r="K14068" s="5"/>
      <c r="L14068" s="5"/>
      <c r="M14068" s="6"/>
      <c r="N14068" s="6"/>
      <c r="O14068" s="7"/>
      <c r="P14068" s="6"/>
      <c r="Q14068" s="6"/>
    </row>
    <row r="14069" spans="2:17" s="2" customFormat="1" x14ac:dyDescent="0.25">
      <c r="B14069" s="1"/>
      <c r="C14069" s="1"/>
      <c r="D14069" s="1"/>
      <c r="I14069" s="1"/>
      <c r="J14069" s="5"/>
      <c r="K14069" s="5"/>
      <c r="L14069" s="5"/>
      <c r="M14069" s="6"/>
      <c r="N14069" s="6"/>
      <c r="O14069" s="7"/>
      <c r="P14069" s="6"/>
      <c r="Q14069" s="6"/>
    </row>
    <row r="14070" spans="2:17" s="2" customFormat="1" x14ac:dyDescent="0.25">
      <c r="B14070" s="1"/>
      <c r="C14070" s="1"/>
      <c r="D14070" s="1"/>
      <c r="I14070" s="1"/>
      <c r="J14070" s="5"/>
      <c r="K14070" s="5"/>
      <c r="L14070" s="5"/>
      <c r="M14070" s="6"/>
      <c r="N14070" s="6"/>
      <c r="O14070" s="7"/>
      <c r="P14070" s="6"/>
      <c r="Q14070" s="6"/>
    </row>
    <row r="14071" spans="2:17" s="2" customFormat="1" x14ac:dyDescent="0.25">
      <c r="B14071" s="1"/>
      <c r="C14071" s="1"/>
      <c r="D14071" s="1"/>
      <c r="I14071" s="1"/>
      <c r="J14071" s="5"/>
      <c r="K14071" s="5"/>
      <c r="L14071" s="5"/>
      <c r="M14071" s="6"/>
      <c r="N14071" s="6"/>
      <c r="O14071" s="7"/>
      <c r="P14071" s="6"/>
      <c r="Q14071" s="6"/>
    </row>
    <row r="14072" spans="2:17" s="2" customFormat="1" x14ac:dyDescent="0.25">
      <c r="B14072" s="1"/>
      <c r="C14072" s="1"/>
      <c r="D14072" s="1"/>
      <c r="I14072" s="1"/>
      <c r="J14072" s="5"/>
      <c r="K14072" s="5"/>
      <c r="L14072" s="5"/>
      <c r="M14072" s="6"/>
      <c r="N14072" s="6"/>
      <c r="O14072" s="7"/>
      <c r="P14072" s="6"/>
      <c r="Q14072" s="6"/>
    </row>
    <row r="14073" spans="2:17" s="2" customFormat="1" x14ac:dyDescent="0.25">
      <c r="B14073" s="1"/>
      <c r="C14073" s="1"/>
      <c r="D14073" s="1"/>
      <c r="I14073" s="1"/>
      <c r="J14073" s="5"/>
      <c r="K14073" s="5"/>
      <c r="L14073" s="5"/>
      <c r="M14073" s="6"/>
      <c r="N14073" s="6"/>
      <c r="O14073" s="7"/>
      <c r="P14073" s="6"/>
      <c r="Q14073" s="6"/>
    </row>
    <row r="14074" spans="2:17" s="2" customFormat="1" x14ac:dyDescent="0.25">
      <c r="B14074" s="1"/>
      <c r="C14074" s="1"/>
      <c r="D14074" s="1"/>
      <c r="I14074" s="1"/>
      <c r="J14074" s="5"/>
      <c r="K14074" s="5"/>
      <c r="L14074" s="5"/>
      <c r="M14074" s="6"/>
      <c r="N14074" s="6"/>
      <c r="O14074" s="7"/>
      <c r="P14074" s="6"/>
      <c r="Q14074" s="6"/>
    </row>
    <row r="14075" spans="2:17" s="2" customFormat="1" x14ac:dyDescent="0.25">
      <c r="B14075" s="1"/>
      <c r="C14075" s="1"/>
      <c r="D14075" s="1"/>
      <c r="I14075" s="1"/>
      <c r="J14075" s="5"/>
      <c r="K14075" s="5"/>
      <c r="L14075" s="5"/>
      <c r="M14075" s="6"/>
      <c r="N14075" s="6"/>
      <c r="O14075" s="7"/>
      <c r="P14075" s="6"/>
      <c r="Q14075" s="6"/>
    </row>
    <row r="14076" spans="2:17" s="2" customFormat="1" x14ac:dyDescent="0.25">
      <c r="B14076" s="1"/>
      <c r="C14076" s="1"/>
      <c r="D14076" s="1"/>
      <c r="I14076" s="1"/>
      <c r="J14076" s="5"/>
      <c r="K14076" s="5"/>
      <c r="L14076" s="5"/>
      <c r="M14076" s="6"/>
      <c r="N14076" s="6"/>
      <c r="O14076" s="7"/>
      <c r="P14076" s="6"/>
      <c r="Q14076" s="6"/>
    </row>
    <row r="14077" spans="2:17" s="2" customFormat="1" x14ac:dyDescent="0.25">
      <c r="B14077" s="1"/>
      <c r="C14077" s="1"/>
      <c r="D14077" s="1"/>
      <c r="I14077" s="1"/>
      <c r="J14077" s="5"/>
      <c r="K14077" s="5"/>
      <c r="L14077" s="5"/>
      <c r="M14077" s="6"/>
      <c r="N14077" s="6"/>
      <c r="O14077" s="7"/>
      <c r="P14077" s="6"/>
      <c r="Q14077" s="6"/>
    </row>
    <row r="14078" spans="2:17" s="2" customFormat="1" x14ac:dyDescent="0.25">
      <c r="B14078" s="1"/>
      <c r="C14078" s="1"/>
      <c r="D14078" s="1"/>
      <c r="I14078" s="1"/>
      <c r="J14078" s="5"/>
      <c r="K14078" s="5"/>
      <c r="L14078" s="5"/>
      <c r="M14078" s="6"/>
      <c r="N14078" s="6"/>
      <c r="O14078" s="7"/>
      <c r="P14078" s="6"/>
      <c r="Q14078" s="6"/>
    </row>
    <row r="14079" spans="2:17" s="2" customFormat="1" x14ac:dyDescent="0.25">
      <c r="B14079" s="1"/>
      <c r="C14079" s="1"/>
      <c r="D14079" s="1"/>
      <c r="I14079" s="1"/>
      <c r="J14079" s="5"/>
      <c r="K14079" s="5"/>
      <c r="L14079" s="5"/>
      <c r="M14079" s="6"/>
      <c r="N14079" s="6"/>
      <c r="O14079" s="7"/>
      <c r="P14079" s="6"/>
      <c r="Q14079" s="6"/>
    </row>
    <row r="14080" spans="2:17" s="2" customFormat="1" x14ac:dyDescent="0.25">
      <c r="B14080" s="1"/>
      <c r="C14080" s="1"/>
      <c r="D14080" s="1"/>
      <c r="I14080" s="1"/>
      <c r="J14080" s="5"/>
      <c r="K14080" s="5"/>
      <c r="L14080" s="5"/>
      <c r="M14080" s="6"/>
      <c r="N14080" s="6"/>
      <c r="O14080" s="7"/>
      <c r="P14080" s="6"/>
      <c r="Q14080" s="6"/>
    </row>
    <row r="14081" spans="2:17" s="2" customFormat="1" x14ac:dyDescent="0.25">
      <c r="B14081" s="1"/>
      <c r="C14081" s="1"/>
      <c r="D14081" s="1"/>
      <c r="I14081" s="1"/>
      <c r="J14081" s="5"/>
      <c r="K14081" s="5"/>
      <c r="L14081" s="5"/>
      <c r="M14081" s="6"/>
      <c r="N14081" s="6"/>
      <c r="O14081" s="7"/>
      <c r="P14081" s="6"/>
      <c r="Q14081" s="6"/>
    </row>
    <row r="14082" spans="2:17" s="2" customFormat="1" x14ac:dyDescent="0.25">
      <c r="B14082" s="1"/>
      <c r="C14082" s="1"/>
      <c r="D14082" s="1"/>
      <c r="I14082" s="1"/>
      <c r="J14082" s="5"/>
      <c r="K14082" s="5"/>
      <c r="L14082" s="5"/>
      <c r="M14082" s="6"/>
      <c r="N14082" s="6"/>
      <c r="O14082" s="7"/>
      <c r="P14082" s="6"/>
      <c r="Q14082" s="6"/>
    </row>
    <row r="14083" spans="2:17" s="2" customFormat="1" x14ac:dyDescent="0.25">
      <c r="B14083" s="1"/>
      <c r="C14083" s="1"/>
      <c r="D14083" s="1"/>
      <c r="I14083" s="1"/>
      <c r="J14083" s="5"/>
      <c r="K14083" s="5"/>
      <c r="L14083" s="5"/>
      <c r="M14083" s="6"/>
      <c r="N14083" s="6"/>
      <c r="O14083" s="7"/>
      <c r="P14083" s="6"/>
      <c r="Q14083" s="6"/>
    </row>
    <row r="14084" spans="2:17" s="2" customFormat="1" x14ac:dyDescent="0.25">
      <c r="B14084" s="1"/>
      <c r="C14084" s="1"/>
      <c r="D14084" s="1"/>
      <c r="I14084" s="1"/>
      <c r="J14084" s="5"/>
      <c r="K14084" s="5"/>
      <c r="L14084" s="5"/>
      <c r="M14084" s="6"/>
      <c r="N14084" s="6"/>
      <c r="O14084" s="7"/>
      <c r="P14084" s="6"/>
      <c r="Q14084" s="6"/>
    </row>
    <row r="14085" spans="2:17" s="2" customFormat="1" x14ac:dyDescent="0.25">
      <c r="B14085" s="1"/>
      <c r="C14085" s="1"/>
      <c r="D14085" s="1"/>
      <c r="I14085" s="1"/>
      <c r="J14085" s="5"/>
      <c r="K14085" s="5"/>
      <c r="L14085" s="5"/>
      <c r="M14085" s="6"/>
      <c r="N14085" s="6"/>
      <c r="O14085" s="7"/>
      <c r="P14085" s="6"/>
      <c r="Q14085" s="6"/>
    </row>
    <row r="14086" spans="2:17" s="2" customFormat="1" x14ac:dyDescent="0.25">
      <c r="B14086" s="1"/>
      <c r="C14086" s="1"/>
      <c r="D14086" s="1"/>
      <c r="I14086" s="1"/>
      <c r="J14086" s="5"/>
      <c r="K14086" s="5"/>
      <c r="L14086" s="5"/>
      <c r="M14086" s="6"/>
      <c r="N14086" s="6"/>
      <c r="O14086" s="7"/>
      <c r="P14086" s="6"/>
      <c r="Q14086" s="6"/>
    </row>
    <row r="14087" spans="2:17" s="2" customFormat="1" x14ac:dyDescent="0.25">
      <c r="B14087" s="1"/>
      <c r="C14087" s="1"/>
      <c r="D14087" s="1"/>
      <c r="I14087" s="1"/>
      <c r="J14087" s="5"/>
      <c r="K14087" s="5"/>
      <c r="L14087" s="5"/>
      <c r="M14087" s="6"/>
      <c r="N14087" s="6"/>
      <c r="O14087" s="7"/>
      <c r="P14087" s="6"/>
      <c r="Q14087" s="6"/>
    </row>
    <row r="14088" spans="2:17" s="2" customFormat="1" x14ac:dyDescent="0.25">
      <c r="B14088" s="1"/>
      <c r="C14088" s="1"/>
      <c r="D14088" s="1"/>
      <c r="I14088" s="1"/>
      <c r="J14088" s="5"/>
      <c r="K14088" s="5"/>
      <c r="L14088" s="5"/>
      <c r="M14088" s="6"/>
      <c r="N14088" s="6"/>
      <c r="O14088" s="7"/>
      <c r="P14088" s="6"/>
      <c r="Q14088" s="6"/>
    </row>
    <row r="14089" spans="2:17" s="2" customFormat="1" x14ac:dyDescent="0.25">
      <c r="B14089" s="1"/>
      <c r="C14089" s="1"/>
      <c r="D14089" s="1"/>
      <c r="I14089" s="1"/>
      <c r="J14089" s="5"/>
      <c r="K14089" s="5"/>
      <c r="L14089" s="5"/>
      <c r="M14089" s="6"/>
      <c r="N14089" s="6"/>
      <c r="O14089" s="7"/>
      <c r="P14089" s="6"/>
      <c r="Q14089" s="6"/>
    </row>
    <row r="14090" spans="2:17" s="2" customFormat="1" x14ac:dyDescent="0.25">
      <c r="B14090" s="1"/>
      <c r="C14090" s="1"/>
      <c r="D14090" s="1"/>
      <c r="I14090" s="1"/>
      <c r="J14090" s="5"/>
      <c r="K14090" s="5"/>
      <c r="L14090" s="5"/>
      <c r="M14090" s="6"/>
      <c r="N14090" s="6"/>
      <c r="O14090" s="7"/>
      <c r="P14090" s="6"/>
      <c r="Q14090" s="6"/>
    </row>
    <row r="14091" spans="2:17" s="2" customFormat="1" x14ac:dyDescent="0.25">
      <c r="B14091" s="1"/>
      <c r="C14091" s="1"/>
      <c r="D14091" s="1"/>
      <c r="I14091" s="1"/>
      <c r="J14091" s="5"/>
      <c r="K14091" s="5"/>
      <c r="L14091" s="5"/>
      <c r="M14091" s="6"/>
      <c r="N14091" s="6"/>
      <c r="O14091" s="7"/>
      <c r="P14091" s="6"/>
      <c r="Q14091" s="6"/>
    </row>
    <row r="14092" spans="2:17" s="2" customFormat="1" x14ac:dyDescent="0.25">
      <c r="B14092" s="1"/>
      <c r="C14092" s="1"/>
      <c r="D14092" s="1"/>
      <c r="I14092" s="1"/>
      <c r="J14092" s="5"/>
      <c r="K14092" s="5"/>
      <c r="L14092" s="5"/>
      <c r="M14092" s="6"/>
      <c r="N14092" s="6"/>
      <c r="O14092" s="7"/>
      <c r="P14092" s="6"/>
      <c r="Q14092" s="6"/>
    </row>
    <row r="14093" spans="2:17" s="2" customFormat="1" x14ac:dyDescent="0.25">
      <c r="B14093" s="1"/>
      <c r="C14093" s="1"/>
      <c r="D14093" s="1"/>
      <c r="I14093" s="1"/>
      <c r="J14093" s="5"/>
      <c r="K14093" s="5"/>
      <c r="L14093" s="5"/>
      <c r="M14093" s="6"/>
      <c r="N14093" s="6"/>
      <c r="O14093" s="7"/>
      <c r="P14093" s="6"/>
      <c r="Q14093" s="6"/>
    </row>
    <row r="14094" spans="2:17" s="2" customFormat="1" x14ac:dyDescent="0.25">
      <c r="B14094" s="1"/>
      <c r="C14094" s="1"/>
      <c r="D14094" s="1"/>
      <c r="I14094" s="1"/>
      <c r="J14094" s="5"/>
      <c r="K14094" s="5"/>
      <c r="L14094" s="5"/>
      <c r="M14094" s="6"/>
      <c r="N14094" s="6"/>
      <c r="O14094" s="7"/>
      <c r="P14094" s="6"/>
      <c r="Q14094" s="6"/>
    </row>
    <row r="14095" spans="2:17" s="2" customFormat="1" x14ac:dyDescent="0.25">
      <c r="B14095" s="1"/>
      <c r="C14095" s="1"/>
      <c r="D14095" s="1"/>
      <c r="I14095" s="1"/>
      <c r="J14095" s="5"/>
      <c r="K14095" s="5"/>
      <c r="L14095" s="5"/>
      <c r="M14095" s="6"/>
      <c r="N14095" s="6"/>
      <c r="O14095" s="7"/>
      <c r="P14095" s="6"/>
      <c r="Q14095" s="6"/>
    </row>
    <row r="14096" spans="2:17" s="2" customFormat="1" x14ac:dyDescent="0.25">
      <c r="B14096" s="1"/>
      <c r="C14096" s="1"/>
      <c r="D14096" s="1"/>
      <c r="I14096" s="1"/>
      <c r="J14096" s="5"/>
      <c r="K14096" s="5"/>
      <c r="L14096" s="5"/>
      <c r="M14096" s="6"/>
      <c r="N14096" s="6"/>
      <c r="O14096" s="7"/>
      <c r="P14096" s="6"/>
      <c r="Q14096" s="6"/>
    </row>
    <row r="14097" spans="2:17" s="2" customFormat="1" x14ac:dyDescent="0.25">
      <c r="B14097" s="1"/>
      <c r="C14097" s="1"/>
      <c r="D14097" s="1"/>
      <c r="I14097" s="1"/>
      <c r="J14097" s="5"/>
      <c r="K14097" s="5"/>
      <c r="L14097" s="5"/>
      <c r="M14097" s="6"/>
      <c r="N14097" s="6"/>
      <c r="O14097" s="7"/>
      <c r="P14097" s="6"/>
      <c r="Q14097" s="6"/>
    </row>
    <row r="14098" spans="2:17" s="2" customFormat="1" x14ac:dyDescent="0.25">
      <c r="B14098" s="1"/>
      <c r="C14098" s="1"/>
      <c r="D14098" s="1"/>
      <c r="I14098" s="1"/>
      <c r="J14098" s="5"/>
      <c r="K14098" s="5"/>
      <c r="L14098" s="5"/>
      <c r="M14098" s="6"/>
      <c r="N14098" s="6"/>
      <c r="O14098" s="7"/>
      <c r="P14098" s="6"/>
      <c r="Q14098" s="6"/>
    </row>
    <row r="14099" spans="2:17" s="2" customFormat="1" x14ac:dyDescent="0.25">
      <c r="B14099" s="1"/>
      <c r="C14099" s="1"/>
      <c r="D14099" s="1"/>
      <c r="I14099" s="1"/>
      <c r="J14099" s="5"/>
      <c r="K14099" s="5"/>
      <c r="L14099" s="5"/>
      <c r="M14099" s="6"/>
      <c r="N14099" s="6"/>
      <c r="O14099" s="7"/>
      <c r="P14099" s="6"/>
      <c r="Q14099" s="6"/>
    </row>
    <row r="14100" spans="2:17" s="2" customFormat="1" x14ac:dyDescent="0.25">
      <c r="B14100" s="1"/>
      <c r="C14100" s="1"/>
      <c r="D14100" s="1"/>
      <c r="I14100" s="1"/>
      <c r="J14100" s="5"/>
      <c r="K14100" s="5"/>
      <c r="L14100" s="5"/>
      <c r="M14100" s="6"/>
      <c r="N14100" s="6"/>
      <c r="O14100" s="7"/>
      <c r="P14100" s="6"/>
      <c r="Q14100" s="6"/>
    </row>
    <row r="14101" spans="2:17" s="2" customFormat="1" x14ac:dyDescent="0.25">
      <c r="B14101" s="1"/>
      <c r="C14101" s="1"/>
      <c r="D14101" s="1"/>
      <c r="I14101" s="1"/>
      <c r="J14101" s="5"/>
      <c r="K14101" s="5"/>
      <c r="L14101" s="5"/>
      <c r="M14101" s="6"/>
      <c r="N14101" s="6"/>
      <c r="O14101" s="7"/>
      <c r="P14101" s="6"/>
      <c r="Q14101" s="6"/>
    </row>
    <row r="14102" spans="2:17" s="2" customFormat="1" x14ac:dyDescent="0.25">
      <c r="B14102" s="1"/>
      <c r="C14102" s="1"/>
      <c r="D14102" s="1"/>
      <c r="I14102" s="1"/>
      <c r="J14102" s="5"/>
      <c r="K14102" s="5"/>
      <c r="L14102" s="5"/>
      <c r="M14102" s="6"/>
      <c r="N14102" s="6"/>
      <c r="O14102" s="7"/>
      <c r="P14102" s="6"/>
      <c r="Q14102" s="6"/>
    </row>
    <row r="14103" spans="2:17" s="2" customFormat="1" x14ac:dyDescent="0.25">
      <c r="B14103" s="1"/>
      <c r="C14103" s="1"/>
      <c r="D14103" s="1"/>
      <c r="I14103" s="1"/>
      <c r="J14103" s="5"/>
      <c r="K14103" s="5"/>
      <c r="L14103" s="5"/>
      <c r="M14103" s="6"/>
      <c r="N14103" s="6"/>
      <c r="O14103" s="7"/>
      <c r="P14103" s="6"/>
      <c r="Q14103" s="6"/>
    </row>
    <row r="14104" spans="2:17" s="2" customFormat="1" x14ac:dyDescent="0.25">
      <c r="B14104" s="1"/>
      <c r="C14104" s="1"/>
      <c r="D14104" s="1"/>
      <c r="I14104" s="1"/>
      <c r="J14104" s="5"/>
      <c r="K14104" s="5"/>
      <c r="L14104" s="5"/>
      <c r="M14104" s="6"/>
      <c r="N14104" s="6"/>
      <c r="O14104" s="7"/>
      <c r="P14104" s="6"/>
      <c r="Q14104" s="6"/>
    </row>
    <row r="14105" spans="2:17" s="2" customFormat="1" x14ac:dyDescent="0.25">
      <c r="B14105" s="1"/>
      <c r="C14105" s="1"/>
      <c r="D14105" s="1"/>
      <c r="I14105" s="1"/>
      <c r="J14105" s="5"/>
      <c r="K14105" s="5"/>
      <c r="L14105" s="5"/>
      <c r="M14105" s="6"/>
      <c r="N14105" s="6"/>
      <c r="O14105" s="7"/>
      <c r="P14105" s="6"/>
      <c r="Q14105" s="6"/>
    </row>
    <row r="14106" spans="2:17" s="2" customFormat="1" x14ac:dyDescent="0.25">
      <c r="B14106" s="1"/>
      <c r="C14106" s="1"/>
      <c r="D14106" s="1"/>
      <c r="I14106" s="1"/>
      <c r="J14106" s="5"/>
      <c r="K14106" s="5"/>
      <c r="L14106" s="5"/>
      <c r="M14106" s="6"/>
      <c r="N14106" s="6"/>
      <c r="O14106" s="7"/>
      <c r="P14106" s="6"/>
      <c r="Q14106" s="6"/>
    </row>
    <row r="14107" spans="2:17" s="2" customFormat="1" x14ac:dyDescent="0.25">
      <c r="B14107" s="1"/>
      <c r="C14107" s="1"/>
      <c r="D14107" s="1"/>
      <c r="I14107" s="1"/>
      <c r="J14107" s="5"/>
      <c r="K14107" s="5"/>
      <c r="L14107" s="5"/>
      <c r="M14107" s="6"/>
      <c r="N14107" s="6"/>
      <c r="O14107" s="7"/>
      <c r="P14107" s="6"/>
      <c r="Q14107" s="6"/>
    </row>
    <row r="14108" spans="2:17" s="2" customFormat="1" x14ac:dyDescent="0.25">
      <c r="B14108" s="1"/>
      <c r="C14108" s="1"/>
      <c r="D14108" s="1"/>
      <c r="I14108" s="1"/>
      <c r="J14108" s="5"/>
      <c r="K14108" s="5"/>
      <c r="L14108" s="5"/>
      <c r="M14108" s="6"/>
      <c r="N14108" s="6"/>
      <c r="O14108" s="7"/>
      <c r="P14108" s="6"/>
      <c r="Q14108" s="6"/>
    </row>
    <row r="14109" spans="2:17" s="2" customFormat="1" x14ac:dyDescent="0.25">
      <c r="B14109" s="1"/>
      <c r="C14109" s="1"/>
      <c r="D14109" s="1"/>
      <c r="I14109" s="1"/>
      <c r="J14109" s="5"/>
      <c r="K14109" s="5"/>
      <c r="L14109" s="5"/>
      <c r="M14109" s="6"/>
      <c r="N14109" s="6"/>
      <c r="O14109" s="7"/>
      <c r="P14109" s="6"/>
      <c r="Q14109" s="6"/>
    </row>
    <row r="14110" spans="2:17" s="2" customFormat="1" x14ac:dyDescent="0.25">
      <c r="B14110" s="1"/>
      <c r="C14110" s="1"/>
      <c r="D14110" s="1"/>
      <c r="I14110" s="1"/>
      <c r="J14110" s="5"/>
      <c r="K14110" s="5"/>
      <c r="L14110" s="5"/>
      <c r="M14110" s="6"/>
      <c r="N14110" s="6"/>
      <c r="O14110" s="7"/>
      <c r="P14110" s="6"/>
      <c r="Q14110" s="6"/>
    </row>
    <row r="14111" spans="2:17" s="2" customFormat="1" x14ac:dyDescent="0.25">
      <c r="B14111" s="1"/>
      <c r="C14111" s="1"/>
      <c r="D14111" s="1"/>
      <c r="I14111" s="1"/>
      <c r="J14111" s="5"/>
      <c r="K14111" s="5"/>
      <c r="L14111" s="5"/>
      <c r="M14111" s="6"/>
      <c r="N14111" s="6"/>
      <c r="O14111" s="7"/>
      <c r="P14111" s="6"/>
      <c r="Q14111" s="6"/>
    </row>
    <row r="14112" spans="2:17" s="2" customFormat="1" x14ac:dyDescent="0.25">
      <c r="B14112" s="1"/>
      <c r="C14112" s="1"/>
      <c r="D14112" s="1"/>
      <c r="I14112" s="1"/>
      <c r="J14112" s="5"/>
      <c r="K14112" s="5"/>
      <c r="L14112" s="5"/>
      <c r="M14112" s="6"/>
      <c r="N14112" s="6"/>
      <c r="O14112" s="7"/>
      <c r="P14112" s="6"/>
      <c r="Q14112" s="6"/>
    </row>
    <row r="14113" spans="2:17" s="2" customFormat="1" x14ac:dyDescent="0.25">
      <c r="B14113" s="1"/>
      <c r="C14113" s="1"/>
      <c r="D14113" s="1"/>
      <c r="I14113" s="1"/>
      <c r="J14113" s="5"/>
      <c r="K14113" s="5"/>
      <c r="L14113" s="5"/>
      <c r="M14113" s="6"/>
      <c r="N14113" s="6"/>
      <c r="O14113" s="7"/>
      <c r="P14113" s="6"/>
      <c r="Q14113" s="6"/>
    </row>
    <row r="14114" spans="2:17" s="2" customFormat="1" x14ac:dyDescent="0.25">
      <c r="B14114" s="1"/>
      <c r="C14114" s="1"/>
      <c r="D14114" s="1"/>
      <c r="I14114" s="1"/>
      <c r="J14114" s="5"/>
      <c r="K14114" s="5"/>
      <c r="L14114" s="5"/>
      <c r="M14114" s="6"/>
      <c r="N14114" s="6"/>
      <c r="O14114" s="7"/>
      <c r="P14114" s="6"/>
      <c r="Q14114" s="6"/>
    </row>
    <row r="14115" spans="2:17" s="2" customFormat="1" x14ac:dyDescent="0.25">
      <c r="B14115" s="1"/>
      <c r="C14115" s="1"/>
      <c r="D14115" s="1"/>
      <c r="I14115" s="1"/>
      <c r="J14115" s="5"/>
      <c r="K14115" s="5"/>
      <c r="L14115" s="5"/>
      <c r="M14115" s="6"/>
      <c r="N14115" s="6"/>
      <c r="O14115" s="7"/>
      <c r="P14115" s="6"/>
      <c r="Q14115" s="6"/>
    </row>
    <row r="14116" spans="2:17" s="2" customFormat="1" x14ac:dyDescent="0.25">
      <c r="B14116" s="1"/>
      <c r="C14116" s="1"/>
      <c r="D14116" s="1"/>
      <c r="I14116" s="1"/>
      <c r="J14116" s="5"/>
      <c r="K14116" s="5"/>
      <c r="L14116" s="5"/>
      <c r="M14116" s="6"/>
      <c r="N14116" s="6"/>
      <c r="O14116" s="7"/>
      <c r="P14116" s="6"/>
      <c r="Q14116" s="6"/>
    </row>
    <row r="14117" spans="2:17" s="2" customFormat="1" x14ac:dyDescent="0.25">
      <c r="B14117" s="1"/>
      <c r="C14117" s="1"/>
      <c r="D14117" s="1"/>
      <c r="I14117" s="1"/>
      <c r="J14117" s="5"/>
      <c r="K14117" s="5"/>
      <c r="L14117" s="5"/>
      <c r="M14117" s="6"/>
      <c r="N14117" s="6"/>
      <c r="O14117" s="7"/>
      <c r="P14117" s="6"/>
      <c r="Q14117" s="6"/>
    </row>
    <row r="14118" spans="2:17" s="2" customFormat="1" x14ac:dyDescent="0.25">
      <c r="B14118" s="1"/>
      <c r="C14118" s="1"/>
      <c r="D14118" s="1"/>
      <c r="I14118" s="1"/>
      <c r="J14118" s="5"/>
      <c r="K14118" s="5"/>
      <c r="L14118" s="5"/>
      <c r="M14118" s="6"/>
      <c r="N14118" s="6"/>
      <c r="O14118" s="7"/>
      <c r="P14118" s="6"/>
      <c r="Q14118" s="6"/>
    </row>
    <row r="14119" spans="2:17" s="2" customFormat="1" x14ac:dyDescent="0.25">
      <c r="B14119" s="1"/>
      <c r="C14119" s="1"/>
      <c r="D14119" s="1"/>
      <c r="I14119" s="1"/>
      <c r="J14119" s="5"/>
      <c r="K14119" s="5"/>
      <c r="L14119" s="5"/>
      <c r="M14119" s="6"/>
      <c r="N14119" s="6"/>
      <c r="O14119" s="7"/>
      <c r="P14119" s="6"/>
      <c r="Q14119" s="6"/>
    </row>
    <row r="14120" spans="2:17" s="2" customFormat="1" x14ac:dyDescent="0.25">
      <c r="B14120" s="1"/>
      <c r="C14120" s="1"/>
      <c r="D14120" s="1"/>
      <c r="I14120" s="1"/>
      <c r="J14120" s="5"/>
      <c r="K14120" s="5"/>
      <c r="L14120" s="5"/>
      <c r="M14120" s="6"/>
      <c r="N14120" s="6"/>
      <c r="O14120" s="7"/>
      <c r="P14120" s="6"/>
      <c r="Q14120" s="6"/>
    </row>
    <row r="14121" spans="2:17" s="2" customFormat="1" x14ac:dyDescent="0.25">
      <c r="B14121" s="1"/>
      <c r="C14121" s="1"/>
      <c r="D14121" s="1"/>
      <c r="I14121" s="1"/>
      <c r="J14121" s="5"/>
      <c r="K14121" s="5"/>
      <c r="L14121" s="5"/>
      <c r="M14121" s="6"/>
      <c r="N14121" s="6"/>
      <c r="O14121" s="7"/>
      <c r="P14121" s="6"/>
      <c r="Q14121" s="6"/>
    </row>
    <row r="14122" spans="2:17" s="2" customFormat="1" x14ac:dyDescent="0.25">
      <c r="B14122" s="1"/>
      <c r="C14122" s="1"/>
      <c r="D14122" s="1"/>
      <c r="I14122" s="1"/>
      <c r="J14122" s="5"/>
      <c r="K14122" s="5"/>
      <c r="L14122" s="5"/>
      <c r="M14122" s="6"/>
      <c r="N14122" s="6"/>
      <c r="O14122" s="7"/>
      <c r="P14122" s="6"/>
      <c r="Q14122" s="6"/>
    </row>
    <row r="14123" spans="2:17" s="2" customFormat="1" x14ac:dyDescent="0.25">
      <c r="B14123" s="1"/>
      <c r="C14123" s="1"/>
      <c r="D14123" s="1"/>
      <c r="I14123" s="1"/>
      <c r="J14123" s="5"/>
      <c r="K14123" s="5"/>
      <c r="L14123" s="5"/>
      <c r="M14123" s="6"/>
      <c r="N14123" s="6"/>
      <c r="O14123" s="7"/>
      <c r="P14123" s="6"/>
      <c r="Q14123" s="6"/>
    </row>
    <row r="14124" spans="2:17" s="2" customFormat="1" x14ac:dyDescent="0.25">
      <c r="B14124" s="1"/>
      <c r="C14124" s="1"/>
      <c r="D14124" s="1"/>
      <c r="I14124" s="1"/>
      <c r="J14124" s="5"/>
      <c r="K14124" s="5"/>
      <c r="L14124" s="5"/>
      <c r="M14124" s="6"/>
      <c r="N14124" s="6"/>
      <c r="O14124" s="7"/>
      <c r="P14124" s="6"/>
      <c r="Q14124" s="6"/>
    </row>
    <row r="14125" spans="2:17" s="2" customFormat="1" x14ac:dyDescent="0.25">
      <c r="B14125" s="1"/>
      <c r="C14125" s="1"/>
      <c r="D14125" s="1"/>
      <c r="I14125" s="1"/>
      <c r="J14125" s="5"/>
      <c r="K14125" s="5"/>
      <c r="L14125" s="5"/>
      <c r="M14125" s="6"/>
      <c r="N14125" s="6"/>
      <c r="O14125" s="7"/>
      <c r="P14125" s="6"/>
      <c r="Q14125" s="6"/>
    </row>
    <row r="14126" spans="2:17" s="2" customFormat="1" x14ac:dyDescent="0.25">
      <c r="B14126" s="1"/>
      <c r="C14126" s="1"/>
      <c r="D14126" s="1"/>
      <c r="I14126" s="1"/>
      <c r="J14126" s="5"/>
      <c r="K14126" s="5"/>
      <c r="L14126" s="5"/>
      <c r="M14126" s="6"/>
      <c r="N14126" s="6"/>
      <c r="O14126" s="7"/>
      <c r="P14126" s="6"/>
      <c r="Q14126" s="6"/>
    </row>
    <row r="14127" spans="2:17" s="2" customFormat="1" x14ac:dyDescent="0.25">
      <c r="B14127" s="1"/>
      <c r="C14127" s="1"/>
      <c r="D14127" s="1"/>
      <c r="I14127" s="1"/>
      <c r="J14127" s="5"/>
      <c r="K14127" s="5"/>
      <c r="L14127" s="5"/>
      <c r="M14127" s="6"/>
      <c r="N14127" s="6"/>
      <c r="O14127" s="7"/>
      <c r="P14127" s="6"/>
      <c r="Q14127" s="6"/>
    </row>
    <row r="14128" spans="2:17" s="2" customFormat="1" x14ac:dyDescent="0.25">
      <c r="B14128" s="1"/>
      <c r="C14128" s="1"/>
      <c r="D14128" s="1"/>
      <c r="I14128" s="1"/>
      <c r="J14128" s="5"/>
      <c r="K14128" s="5"/>
      <c r="L14128" s="5"/>
      <c r="M14128" s="6"/>
      <c r="N14128" s="6"/>
      <c r="O14128" s="7"/>
      <c r="P14128" s="6"/>
      <c r="Q14128" s="6"/>
    </row>
    <row r="14129" spans="2:17" s="2" customFormat="1" x14ac:dyDescent="0.25">
      <c r="B14129" s="1"/>
      <c r="C14129" s="1"/>
      <c r="D14129" s="1"/>
      <c r="I14129" s="1"/>
      <c r="J14129" s="5"/>
      <c r="K14129" s="5"/>
      <c r="L14129" s="5"/>
      <c r="M14129" s="6"/>
      <c r="N14129" s="6"/>
      <c r="O14129" s="7"/>
      <c r="P14129" s="6"/>
      <c r="Q14129" s="6"/>
    </row>
    <row r="14130" spans="2:17" s="2" customFormat="1" x14ac:dyDescent="0.25">
      <c r="B14130" s="1"/>
      <c r="C14130" s="1"/>
      <c r="D14130" s="1"/>
      <c r="I14130" s="1"/>
      <c r="J14130" s="5"/>
      <c r="K14130" s="5"/>
      <c r="L14130" s="5"/>
      <c r="M14130" s="6"/>
      <c r="N14130" s="6"/>
      <c r="O14130" s="7"/>
      <c r="P14130" s="6"/>
      <c r="Q14130" s="6"/>
    </row>
    <row r="14131" spans="2:17" s="2" customFormat="1" x14ac:dyDescent="0.25">
      <c r="B14131" s="1"/>
      <c r="C14131" s="1"/>
      <c r="D14131" s="1"/>
      <c r="I14131" s="1"/>
      <c r="J14131" s="5"/>
      <c r="K14131" s="5"/>
      <c r="L14131" s="5"/>
      <c r="M14131" s="6"/>
      <c r="N14131" s="6"/>
      <c r="O14131" s="7"/>
      <c r="P14131" s="6"/>
      <c r="Q14131" s="6"/>
    </row>
    <row r="14132" spans="2:17" s="2" customFormat="1" x14ac:dyDescent="0.25">
      <c r="B14132" s="1"/>
      <c r="C14132" s="1"/>
      <c r="D14132" s="1"/>
      <c r="I14132" s="1"/>
      <c r="J14132" s="5"/>
      <c r="K14132" s="5"/>
      <c r="L14132" s="5"/>
      <c r="M14132" s="6"/>
      <c r="N14132" s="6"/>
      <c r="O14132" s="7"/>
      <c r="P14132" s="6"/>
      <c r="Q14132" s="6"/>
    </row>
    <row r="14133" spans="2:17" s="2" customFormat="1" x14ac:dyDescent="0.25">
      <c r="B14133" s="1"/>
      <c r="C14133" s="1"/>
      <c r="D14133" s="1"/>
      <c r="I14133" s="1"/>
      <c r="J14133" s="5"/>
      <c r="K14133" s="5"/>
      <c r="L14133" s="5"/>
      <c r="M14133" s="6"/>
      <c r="N14133" s="6"/>
      <c r="O14133" s="7"/>
      <c r="P14133" s="6"/>
      <c r="Q14133" s="6"/>
    </row>
    <row r="14134" spans="2:17" s="2" customFormat="1" x14ac:dyDescent="0.25">
      <c r="B14134" s="1"/>
      <c r="C14134" s="1"/>
      <c r="D14134" s="1"/>
      <c r="I14134" s="1"/>
      <c r="J14134" s="5"/>
      <c r="K14134" s="5"/>
      <c r="L14134" s="5"/>
      <c r="M14134" s="6"/>
      <c r="N14134" s="6"/>
      <c r="O14134" s="7"/>
      <c r="P14134" s="6"/>
      <c r="Q14134" s="6"/>
    </row>
    <row r="14135" spans="2:17" s="2" customFormat="1" x14ac:dyDescent="0.25">
      <c r="B14135" s="1"/>
      <c r="C14135" s="1"/>
      <c r="D14135" s="1"/>
      <c r="I14135" s="1"/>
      <c r="J14135" s="5"/>
      <c r="K14135" s="5"/>
      <c r="L14135" s="5"/>
      <c r="M14135" s="6"/>
      <c r="N14135" s="6"/>
      <c r="O14135" s="7"/>
      <c r="P14135" s="6"/>
      <c r="Q14135" s="6"/>
    </row>
    <row r="14136" spans="2:17" s="2" customFormat="1" x14ac:dyDescent="0.25">
      <c r="B14136" s="1"/>
      <c r="C14136" s="1"/>
      <c r="D14136" s="1"/>
      <c r="I14136" s="1"/>
      <c r="J14136" s="5"/>
      <c r="K14136" s="5"/>
      <c r="L14136" s="5"/>
      <c r="M14136" s="6"/>
      <c r="N14136" s="6"/>
      <c r="O14136" s="7"/>
      <c r="P14136" s="6"/>
      <c r="Q14136" s="6"/>
    </row>
    <row r="14137" spans="2:17" s="2" customFormat="1" x14ac:dyDescent="0.25">
      <c r="B14137" s="1"/>
      <c r="C14137" s="1"/>
      <c r="D14137" s="1"/>
      <c r="I14137" s="1"/>
      <c r="J14137" s="5"/>
      <c r="K14137" s="5"/>
      <c r="L14137" s="5"/>
      <c r="M14137" s="6"/>
      <c r="N14137" s="6"/>
      <c r="O14137" s="7"/>
      <c r="P14137" s="6"/>
      <c r="Q14137" s="6"/>
    </row>
    <row r="14138" spans="2:17" s="2" customFormat="1" x14ac:dyDescent="0.25">
      <c r="B14138" s="1"/>
      <c r="C14138" s="1"/>
      <c r="D14138" s="1"/>
      <c r="I14138" s="1"/>
      <c r="J14138" s="5"/>
      <c r="K14138" s="5"/>
      <c r="L14138" s="5"/>
      <c r="M14138" s="6"/>
      <c r="N14138" s="6"/>
      <c r="O14138" s="7"/>
      <c r="P14138" s="6"/>
      <c r="Q14138" s="6"/>
    </row>
    <row r="14139" spans="2:17" s="2" customFormat="1" x14ac:dyDescent="0.25">
      <c r="B14139" s="1"/>
      <c r="C14139" s="1"/>
      <c r="D14139" s="1"/>
      <c r="I14139" s="1"/>
      <c r="J14139" s="5"/>
      <c r="K14139" s="5"/>
      <c r="L14139" s="5"/>
      <c r="M14139" s="6"/>
      <c r="N14139" s="6"/>
      <c r="O14139" s="7"/>
      <c r="P14139" s="6"/>
      <c r="Q14139" s="6"/>
    </row>
    <row r="14140" spans="2:17" s="2" customFormat="1" x14ac:dyDescent="0.25">
      <c r="B14140" s="1"/>
      <c r="C14140" s="1"/>
      <c r="D14140" s="1"/>
      <c r="I14140" s="1"/>
      <c r="J14140" s="5"/>
      <c r="K14140" s="5"/>
      <c r="L14140" s="5"/>
      <c r="M14140" s="6"/>
      <c r="N14140" s="6"/>
      <c r="O14140" s="7"/>
      <c r="P14140" s="6"/>
      <c r="Q14140" s="6"/>
    </row>
    <row r="14141" spans="2:17" s="2" customFormat="1" x14ac:dyDescent="0.25">
      <c r="B14141" s="1"/>
      <c r="C14141" s="1"/>
      <c r="D14141" s="1"/>
      <c r="I14141" s="1"/>
      <c r="J14141" s="5"/>
      <c r="K14141" s="5"/>
      <c r="L14141" s="5"/>
      <c r="M14141" s="6"/>
      <c r="N14141" s="6"/>
      <c r="O14141" s="7"/>
      <c r="P14141" s="6"/>
      <c r="Q14141" s="6"/>
    </row>
    <row r="14142" spans="2:17" s="2" customFormat="1" x14ac:dyDescent="0.25">
      <c r="B14142" s="1"/>
      <c r="C14142" s="1"/>
      <c r="D14142" s="1"/>
      <c r="I14142" s="1"/>
      <c r="J14142" s="5"/>
      <c r="K14142" s="5"/>
      <c r="L14142" s="5"/>
      <c r="M14142" s="6"/>
      <c r="N14142" s="6"/>
      <c r="O14142" s="7"/>
      <c r="P14142" s="6"/>
      <c r="Q14142" s="6"/>
    </row>
    <row r="14143" spans="2:17" s="2" customFormat="1" x14ac:dyDescent="0.25">
      <c r="B14143" s="1"/>
      <c r="C14143" s="1"/>
      <c r="D14143" s="1"/>
      <c r="I14143" s="1"/>
      <c r="J14143" s="5"/>
      <c r="K14143" s="5"/>
      <c r="L14143" s="5"/>
      <c r="M14143" s="6"/>
      <c r="N14143" s="6"/>
      <c r="O14143" s="7"/>
      <c r="P14143" s="6"/>
      <c r="Q14143" s="6"/>
    </row>
    <row r="14144" spans="2:17" s="2" customFormat="1" x14ac:dyDescent="0.25">
      <c r="B14144" s="1"/>
      <c r="C14144" s="1"/>
      <c r="D14144" s="1"/>
      <c r="I14144" s="1"/>
      <c r="J14144" s="5"/>
      <c r="K14144" s="5"/>
      <c r="L14144" s="5"/>
      <c r="M14144" s="6"/>
      <c r="N14144" s="6"/>
      <c r="O14144" s="7"/>
      <c r="P14144" s="6"/>
      <c r="Q14144" s="6"/>
    </row>
    <row r="14145" spans="2:17" s="2" customFormat="1" x14ac:dyDescent="0.25">
      <c r="B14145" s="1"/>
      <c r="C14145" s="1"/>
      <c r="D14145" s="1"/>
      <c r="I14145" s="1"/>
      <c r="J14145" s="5"/>
      <c r="K14145" s="5"/>
      <c r="L14145" s="5"/>
      <c r="M14145" s="6"/>
      <c r="N14145" s="6"/>
      <c r="O14145" s="7"/>
      <c r="P14145" s="6"/>
      <c r="Q14145" s="6"/>
    </row>
    <row r="14146" spans="2:17" s="2" customFormat="1" x14ac:dyDescent="0.25">
      <c r="B14146" s="1"/>
      <c r="C14146" s="1"/>
      <c r="D14146" s="1"/>
      <c r="I14146" s="1"/>
      <c r="J14146" s="5"/>
      <c r="K14146" s="5"/>
      <c r="L14146" s="5"/>
      <c r="M14146" s="6"/>
      <c r="N14146" s="6"/>
      <c r="O14146" s="7"/>
      <c r="P14146" s="6"/>
      <c r="Q14146" s="6"/>
    </row>
    <row r="14147" spans="2:17" s="2" customFormat="1" x14ac:dyDescent="0.25">
      <c r="B14147" s="1"/>
      <c r="C14147" s="1"/>
      <c r="D14147" s="1"/>
      <c r="I14147" s="1"/>
      <c r="J14147" s="5"/>
      <c r="K14147" s="5"/>
      <c r="L14147" s="5"/>
      <c r="M14147" s="6"/>
      <c r="N14147" s="6"/>
      <c r="O14147" s="7"/>
      <c r="P14147" s="6"/>
      <c r="Q14147" s="6"/>
    </row>
    <row r="14148" spans="2:17" s="2" customFormat="1" x14ac:dyDescent="0.25">
      <c r="B14148" s="1"/>
      <c r="C14148" s="1"/>
      <c r="D14148" s="1"/>
      <c r="I14148" s="1"/>
      <c r="J14148" s="5"/>
      <c r="K14148" s="5"/>
      <c r="L14148" s="5"/>
      <c r="M14148" s="6"/>
      <c r="N14148" s="6"/>
      <c r="O14148" s="7"/>
      <c r="P14148" s="6"/>
      <c r="Q14148" s="6"/>
    </row>
    <row r="14149" spans="2:17" s="2" customFormat="1" x14ac:dyDescent="0.25">
      <c r="B14149" s="1"/>
      <c r="C14149" s="1"/>
      <c r="D14149" s="1"/>
      <c r="I14149" s="1"/>
      <c r="J14149" s="5"/>
      <c r="K14149" s="5"/>
      <c r="L14149" s="5"/>
      <c r="M14149" s="6"/>
      <c r="N14149" s="6"/>
      <c r="O14149" s="7"/>
      <c r="P14149" s="6"/>
      <c r="Q14149" s="6"/>
    </row>
    <row r="14150" spans="2:17" s="2" customFormat="1" x14ac:dyDescent="0.25">
      <c r="B14150" s="1"/>
      <c r="C14150" s="1"/>
      <c r="D14150" s="1"/>
      <c r="I14150" s="1"/>
      <c r="J14150" s="5"/>
      <c r="K14150" s="5"/>
      <c r="L14150" s="5"/>
      <c r="M14150" s="6"/>
      <c r="N14150" s="6"/>
      <c r="O14150" s="7"/>
      <c r="P14150" s="6"/>
      <c r="Q14150" s="6"/>
    </row>
    <row r="14151" spans="2:17" s="2" customFormat="1" x14ac:dyDescent="0.25">
      <c r="B14151" s="1"/>
      <c r="C14151" s="1"/>
      <c r="D14151" s="1"/>
      <c r="I14151" s="1"/>
      <c r="J14151" s="5"/>
      <c r="K14151" s="5"/>
      <c r="L14151" s="5"/>
      <c r="M14151" s="6"/>
      <c r="N14151" s="6"/>
      <c r="O14151" s="7"/>
      <c r="P14151" s="6"/>
      <c r="Q14151" s="6"/>
    </row>
    <row r="14152" spans="2:17" s="2" customFormat="1" x14ac:dyDescent="0.25">
      <c r="B14152" s="1"/>
      <c r="C14152" s="1"/>
      <c r="D14152" s="1"/>
      <c r="I14152" s="1"/>
      <c r="J14152" s="5"/>
      <c r="K14152" s="5"/>
      <c r="L14152" s="5"/>
      <c r="M14152" s="6"/>
      <c r="N14152" s="6"/>
      <c r="O14152" s="7"/>
      <c r="P14152" s="6"/>
      <c r="Q14152" s="6"/>
    </row>
    <row r="14153" spans="2:17" s="2" customFormat="1" x14ac:dyDescent="0.25">
      <c r="B14153" s="1"/>
      <c r="C14153" s="1"/>
      <c r="D14153" s="1"/>
      <c r="I14153" s="1"/>
      <c r="J14153" s="5"/>
      <c r="K14153" s="5"/>
      <c r="L14153" s="5"/>
      <c r="M14153" s="6"/>
      <c r="N14153" s="6"/>
      <c r="O14153" s="7"/>
      <c r="P14153" s="6"/>
      <c r="Q14153" s="6"/>
    </row>
    <row r="14154" spans="2:17" s="2" customFormat="1" x14ac:dyDescent="0.25">
      <c r="B14154" s="1"/>
      <c r="C14154" s="1"/>
      <c r="D14154" s="1"/>
      <c r="I14154" s="1"/>
      <c r="J14154" s="5"/>
      <c r="K14154" s="5"/>
      <c r="L14154" s="5"/>
      <c r="M14154" s="6"/>
      <c r="N14154" s="6"/>
      <c r="O14154" s="7"/>
      <c r="P14154" s="6"/>
      <c r="Q14154" s="6"/>
    </row>
    <row r="14155" spans="2:17" s="2" customFormat="1" x14ac:dyDescent="0.25">
      <c r="B14155" s="1"/>
      <c r="C14155" s="1"/>
      <c r="D14155" s="1"/>
      <c r="I14155" s="1"/>
      <c r="J14155" s="5"/>
      <c r="K14155" s="5"/>
      <c r="L14155" s="5"/>
      <c r="M14155" s="6"/>
      <c r="N14155" s="6"/>
      <c r="O14155" s="7"/>
      <c r="P14155" s="6"/>
      <c r="Q14155" s="6"/>
    </row>
    <row r="14156" spans="2:17" s="2" customFormat="1" x14ac:dyDescent="0.25">
      <c r="B14156" s="1"/>
      <c r="C14156" s="1"/>
      <c r="D14156" s="1"/>
      <c r="I14156" s="1"/>
      <c r="J14156" s="5"/>
      <c r="K14156" s="5"/>
      <c r="L14156" s="5"/>
      <c r="M14156" s="6"/>
      <c r="N14156" s="6"/>
      <c r="O14156" s="7"/>
      <c r="P14156" s="6"/>
      <c r="Q14156" s="6"/>
    </row>
    <row r="14157" spans="2:17" s="2" customFormat="1" x14ac:dyDescent="0.25">
      <c r="B14157" s="1"/>
      <c r="C14157" s="1"/>
      <c r="D14157" s="1"/>
      <c r="I14157" s="1"/>
      <c r="J14157" s="5"/>
      <c r="K14157" s="5"/>
      <c r="L14157" s="5"/>
      <c r="M14157" s="6"/>
      <c r="N14157" s="6"/>
      <c r="O14157" s="7"/>
      <c r="P14157" s="6"/>
      <c r="Q14157" s="6"/>
    </row>
    <row r="14158" spans="2:17" s="2" customFormat="1" x14ac:dyDescent="0.25">
      <c r="B14158" s="1"/>
      <c r="C14158" s="1"/>
      <c r="D14158" s="1"/>
      <c r="I14158" s="1"/>
      <c r="J14158" s="5"/>
      <c r="K14158" s="5"/>
      <c r="L14158" s="5"/>
      <c r="M14158" s="6"/>
      <c r="N14158" s="6"/>
      <c r="O14158" s="7"/>
      <c r="P14158" s="6"/>
      <c r="Q14158" s="6"/>
    </row>
    <row r="14159" spans="2:17" s="2" customFormat="1" x14ac:dyDescent="0.25">
      <c r="B14159" s="1"/>
      <c r="C14159" s="1"/>
      <c r="D14159" s="1"/>
      <c r="I14159" s="1"/>
      <c r="J14159" s="5"/>
      <c r="K14159" s="5"/>
      <c r="L14159" s="5"/>
      <c r="M14159" s="6"/>
      <c r="N14159" s="6"/>
      <c r="O14159" s="7"/>
      <c r="P14159" s="6"/>
      <c r="Q14159" s="6"/>
    </row>
    <row r="14160" spans="2:17" s="2" customFormat="1" x14ac:dyDescent="0.25">
      <c r="B14160" s="1"/>
      <c r="C14160" s="1"/>
      <c r="D14160" s="1"/>
      <c r="I14160" s="1"/>
      <c r="J14160" s="5"/>
      <c r="K14160" s="5"/>
      <c r="L14160" s="5"/>
      <c r="M14160" s="6"/>
      <c r="N14160" s="6"/>
      <c r="O14160" s="7"/>
      <c r="P14160" s="6"/>
      <c r="Q14160" s="6"/>
    </row>
    <row r="14161" spans="2:17" s="2" customFormat="1" x14ac:dyDescent="0.25">
      <c r="B14161" s="1"/>
      <c r="C14161" s="1"/>
      <c r="D14161" s="1"/>
      <c r="I14161" s="1"/>
      <c r="J14161" s="5"/>
      <c r="K14161" s="5"/>
      <c r="L14161" s="5"/>
      <c r="M14161" s="6"/>
      <c r="N14161" s="6"/>
      <c r="O14161" s="7"/>
      <c r="P14161" s="6"/>
      <c r="Q14161" s="6"/>
    </row>
    <row r="14162" spans="2:17" s="2" customFormat="1" x14ac:dyDescent="0.25">
      <c r="B14162" s="1"/>
      <c r="C14162" s="1"/>
      <c r="D14162" s="1"/>
      <c r="I14162" s="1"/>
      <c r="J14162" s="5"/>
      <c r="K14162" s="5"/>
      <c r="L14162" s="5"/>
      <c r="M14162" s="6"/>
      <c r="N14162" s="6"/>
      <c r="O14162" s="7"/>
      <c r="P14162" s="6"/>
      <c r="Q14162" s="6"/>
    </row>
    <row r="14163" spans="2:17" s="2" customFormat="1" x14ac:dyDescent="0.25">
      <c r="B14163" s="1"/>
      <c r="C14163" s="1"/>
      <c r="D14163" s="1"/>
      <c r="I14163" s="1"/>
      <c r="J14163" s="5"/>
      <c r="K14163" s="5"/>
      <c r="L14163" s="5"/>
      <c r="M14163" s="6"/>
      <c r="N14163" s="6"/>
      <c r="O14163" s="7"/>
      <c r="P14163" s="6"/>
      <c r="Q14163" s="6"/>
    </row>
    <row r="14164" spans="2:17" s="2" customFormat="1" x14ac:dyDescent="0.25">
      <c r="B14164" s="1"/>
      <c r="C14164" s="1"/>
      <c r="D14164" s="1"/>
      <c r="I14164" s="1"/>
      <c r="J14164" s="5"/>
      <c r="K14164" s="5"/>
      <c r="L14164" s="5"/>
      <c r="M14164" s="6"/>
      <c r="N14164" s="6"/>
      <c r="O14164" s="7"/>
      <c r="P14164" s="6"/>
      <c r="Q14164" s="6"/>
    </row>
    <row r="14165" spans="2:17" s="2" customFormat="1" x14ac:dyDescent="0.25">
      <c r="B14165" s="1"/>
      <c r="C14165" s="1"/>
      <c r="D14165" s="1"/>
      <c r="I14165" s="1"/>
      <c r="J14165" s="5"/>
      <c r="K14165" s="5"/>
      <c r="L14165" s="5"/>
      <c r="M14165" s="6"/>
      <c r="N14165" s="6"/>
      <c r="O14165" s="7"/>
      <c r="P14165" s="6"/>
      <c r="Q14165" s="6"/>
    </row>
    <row r="14166" spans="2:17" s="2" customFormat="1" x14ac:dyDescent="0.25">
      <c r="B14166" s="1"/>
      <c r="C14166" s="1"/>
      <c r="D14166" s="1"/>
      <c r="I14166" s="1"/>
      <c r="J14166" s="5"/>
      <c r="K14166" s="5"/>
      <c r="L14166" s="5"/>
      <c r="M14166" s="6"/>
      <c r="N14166" s="6"/>
      <c r="O14166" s="7"/>
      <c r="P14166" s="6"/>
      <c r="Q14166" s="6"/>
    </row>
    <row r="14167" spans="2:17" s="2" customFormat="1" x14ac:dyDescent="0.25">
      <c r="B14167" s="1"/>
      <c r="C14167" s="1"/>
      <c r="D14167" s="1"/>
      <c r="I14167" s="1"/>
      <c r="J14167" s="5"/>
      <c r="K14167" s="5"/>
      <c r="L14167" s="5"/>
      <c r="M14167" s="6"/>
      <c r="N14167" s="6"/>
      <c r="O14167" s="7"/>
      <c r="P14167" s="6"/>
      <c r="Q14167" s="6"/>
    </row>
    <row r="14168" spans="2:17" s="2" customFormat="1" x14ac:dyDescent="0.25">
      <c r="B14168" s="1"/>
      <c r="C14168" s="1"/>
      <c r="D14168" s="1"/>
      <c r="I14168" s="1"/>
      <c r="J14168" s="5"/>
      <c r="K14168" s="5"/>
      <c r="L14168" s="5"/>
      <c r="M14168" s="6"/>
      <c r="N14168" s="6"/>
      <c r="O14168" s="7"/>
      <c r="P14168" s="6"/>
      <c r="Q14168" s="6"/>
    </row>
    <row r="14169" spans="2:17" s="2" customFormat="1" x14ac:dyDescent="0.25">
      <c r="B14169" s="1"/>
      <c r="C14169" s="1"/>
      <c r="D14169" s="1"/>
      <c r="I14169" s="1"/>
      <c r="J14169" s="5"/>
      <c r="K14169" s="5"/>
      <c r="L14169" s="5"/>
      <c r="M14169" s="6"/>
      <c r="N14169" s="6"/>
      <c r="O14169" s="7"/>
      <c r="P14169" s="6"/>
      <c r="Q14169" s="6"/>
    </row>
    <row r="14170" spans="2:17" s="2" customFormat="1" x14ac:dyDescent="0.25">
      <c r="B14170" s="1"/>
      <c r="C14170" s="1"/>
      <c r="D14170" s="1"/>
      <c r="I14170" s="1"/>
      <c r="J14170" s="5"/>
      <c r="K14170" s="5"/>
      <c r="L14170" s="5"/>
      <c r="M14170" s="6"/>
      <c r="N14170" s="6"/>
      <c r="O14170" s="7"/>
      <c r="P14170" s="6"/>
      <c r="Q14170" s="6"/>
    </row>
    <row r="14171" spans="2:17" s="2" customFormat="1" x14ac:dyDescent="0.25">
      <c r="B14171" s="1"/>
      <c r="C14171" s="1"/>
      <c r="D14171" s="1"/>
      <c r="I14171" s="1"/>
      <c r="J14171" s="5"/>
      <c r="K14171" s="5"/>
      <c r="L14171" s="5"/>
      <c r="M14171" s="6"/>
      <c r="N14171" s="6"/>
      <c r="O14171" s="7"/>
      <c r="P14171" s="6"/>
      <c r="Q14171" s="6"/>
    </row>
    <row r="14172" spans="2:17" s="2" customFormat="1" x14ac:dyDescent="0.25">
      <c r="B14172" s="1"/>
      <c r="C14172" s="1"/>
      <c r="D14172" s="1"/>
      <c r="I14172" s="1"/>
      <c r="J14172" s="5"/>
      <c r="K14172" s="5"/>
      <c r="L14172" s="5"/>
      <c r="M14172" s="6"/>
      <c r="N14172" s="6"/>
      <c r="O14172" s="7"/>
      <c r="P14172" s="6"/>
      <c r="Q14172" s="6"/>
    </row>
    <row r="14173" spans="2:17" s="2" customFormat="1" x14ac:dyDescent="0.25">
      <c r="B14173" s="1"/>
      <c r="C14173" s="1"/>
      <c r="D14173" s="1"/>
      <c r="I14173" s="1"/>
      <c r="J14173" s="5"/>
      <c r="K14173" s="5"/>
      <c r="L14173" s="5"/>
      <c r="M14173" s="6"/>
      <c r="N14173" s="6"/>
      <c r="O14173" s="7"/>
      <c r="P14173" s="6"/>
      <c r="Q14173" s="6"/>
    </row>
    <row r="14174" spans="2:17" s="2" customFormat="1" x14ac:dyDescent="0.25">
      <c r="B14174" s="1"/>
      <c r="C14174" s="1"/>
      <c r="D14174" s="1"/>
      <c r="I14174" s="1"/>
      <c r="J14174" s="5"/>
      <c r="K14174" s="5"/>
      <c r="L14174" s="5"/>
      <c r="M14174" s="6"/>
      <c r="N14174" s="6"/>
      <c r="O14174" s="7"/>
      <c r="P14174" s="6"/>
      <c r="Q14174" s="6"/>
    </row>
    <row r="14175" spans="2:17" s="2" customFormat="1" x14ac:dyDescent="0.25">
      <c r="B14175" s="1"/>
      <c r="C14175" s="1"/>
      <c r="D14175" s="1"/>
      <c r="I14175" s="1"/>
      <c r="J14175" s="5"/>
      <c r="K14175" s="5"/>
      <c r="L14175" s="5"/>
      <c r="M14175" s="6"/>
      <c r="N14175" s="6"/>
      <c r="O14175" s="7"/>
      <c r="P14175" s="6"/>
      <c r="Q14175" s="6"/>
    </row>
    <row r="14176" spans="2:17" s="2" customFormat="1" x14ac:dyDescent="0.25">
      <c r="B14176" s="1"/>
      <c r="C14176" s="1"/>
      <c r="D14176" s="1"/>
      <c r="I14176" s="1"/>
      <c r="J14176" s="5"/>
      <c r="K14176" s="5"/>
      <c r="L14176" s="5"/>
      <c r="M14176" s="6"/>
      <c r="N14176" s="6"/>
      <c r="O14176" s="7"/>
      <c r="P14176" s="6"/>
      <c r="Q14176" s="6"/>
    </row>
    <row r="14177" spans="2:17" s="2" customFormat="1" x14ac:dyDescent="0.25">
      <c r="B14177" s="1"/>
      <c r="C14177" s="1"/>
      <c r="D14177" s="1"/>
      <c r="I14177" s="1"/>
      <c r="J14177" s="5"/>
      <c r="K14177" s="5"/>
      <c r="L14177" s="5"/>
      <c r="M14177" s="6"/>
      <c r="N14177" s="6"/>
      <c r="O14177" s="7"/>
      <c r="P14177" s="6"/>
      <c r="Q14177" s="6"/>
    </row>
    <row r="14178" spans="2:17" s="2" customFormat="1" x14ac:dyDescent="0.25">
      <c r="B14178" s="1"/>
      <c r="C14178" s="1"/>
      <c r="D14178" s="1"/>
      <c r="I14178" s="1"/>
      <c r="J14178" s="5"/>
      <c r="K14178" s="5"/>
      <c r="L14178" s="5"/>
      <c r="M14178" s="6"/>
      <c r="N14178" s="6"/>
      <c r="O14178" s="7"/>
      <c r="P14178" s="6"/>
      <c r="Q14178" s="6"/>
    </row>
    <row r="14179" spans="2:17" s="2" customFormat="1" x14ac:dyDescent="0.25">
      <c r="B14179" s="1"/>
      <c r="C14179" s="1"/>
      <c r="D14179" s="1"/>
      <c r="I14179" s="1"/>
      <c r="J14179" s="5"/>
      <c r="K14179" s="5"/>
      <c r="L14179" s="5"/>
      <c r="M14179" s="6"/>
      <c r="N14179" s="6"/>
      <c r="O14179" s="7"/>
      <c r="P14179" s="6"/>
      <c r="Q14179" s="6"/>
    </row>
    <row r="14180" spans="2:17" s="2" customFormat="1" x14ac:dyDescent="0.25">
      <c r="B14180" s="1"/>
      <c r="C14180" s="1"/>
      <c r="D14180" s="1"/>
      <c r="I14180" s="1"/>
      <c r="J14180" s="5"/>
      <c r="K14180" s="5"/>
      <c r="L14180" s="5"/>
      <c r="M14180" s="6"/>
      <c r="N14180" s="6"/>
      <c r="O14180" s="7"/>
      <c r="P14180" s="6"/>
      <c r="Q14180" s="6"/>
    </row>
    <row r="14181" spans="2:17" s="2" customFormat="1" x14ac:dyDescent="0.25">
      <c r="B14181" s="1"/>
      <c r="C14181" s="1"/>
      <c r="D14181" s="1"/>
      <c r="I14181" s="1"/>
      <c r="J14181" s="5"/>
      <c r="K14181" s="5"/>
      <c r="L14181" s="5"/>
      <c r="M14181" s="6"/>
      <c r="N14181" s="6"/>
      <c r="O14181" s="7"/>
      <c r="P14181" s="6"/>
      <c r="Q14181" s="6"/>
    </row>
    <row r="14182" spans="2:17" s="2" customFormat="1" x14ac:dyDescent="0.25">
      <c r="B14182" s="1"/>
      <c r="C14182" s="1"/>
      <c r="D14182" s="1"/>
      <c r="I14182" s="1"/>
      <c r="J14182" s="5"/>
      <c r="K14182" s="5"/>
      <c r="L14182" s="5"/>
      <c r="M14182" s="6"/>
      <c r="N14182" s="6"/>
      <c r="O14182" s="7"/>
      <c r="P14182" s="6"/>
      <c r="Q14182" s="6"/>
    </row>
    <row r="14183" spans="2:17" s="2" customFormat="1" x14ac:dyDescent="0.25">
      <c r="B14183" s="1"/>
      <c r="C14183" s="1"/>
      <c r="D14183" s="1"/>
      <c r="I14183" s="1"/>
      <c r="J14183" s="5"/>
      <c r="K14183" s="5"/>
      <c r="L14183" s="5"/>
      <c r="M14183" s="6"/>
      <c r="N14183" s="6"/>
      <c r="O14183" s="7"/>
      <c r="P14183" s="6"/>
      <c r="Q14183" s="6"/>
    </row>
    <row r="14184" spans="2:17" s="2" customFormat="1" x14ac:dyDescent="0.25">
      <c r="B14184" s="1"/>
      <c r="C14184" s="1"/>
      <c r="D14184" s="1"/>
      <c r="I14184" s="1"/>
      <c r="J14184" s="5"/>
      <c r="K14184" s="5"/>
      <c r="L14184" s="5"/>
      <c r="M14184" s="6"/>
      <c r="N14184" s="6"/>
      <c r="O14184" s="7"/>
      <c r="P14184" s="6"/>
      <c r="Q14184" s="6"/>
    </row>
    <row r="14185" spans="2:17" s="2" customFormat="1" x14ac:dyDescent="0.25">
      <c r="B14185" s="1"/>
      <c r="C14185" s="1"/>
      <c r="D14185" s="1"/>
      <c r="I14185" s="1"/>
      <c r="J14185" s="5"/>
      <c r="K14185" s="5"/>
      <c r="L14185" s="5"/>
      <c r="M14185" s="6"/>
      <c r="N14185" s="6"/>
      <c r="O14185" s="7"/>
      <c r="P14185" s="6"/>
      <c r="Q14185" s="6"/>
    </row>
    <row r="14186" spans="2:17" s="2" customFormat="1" x14ac:dyDescent="0.25">
      <c r="B14186" s="1"/>
      <c r="C14186" s="1"/>
      <c r="D14186" s="1"/>
      <c r="I14186" s="1"/>
      <c r="J14186" s="5"/>
      <c r="K14186" s="5"/>
      <c r="L14186" s="5"/>
      <c r="M14186" s="6"/>
      <c r="N14186" s="6"/>
      <c r="O14186" s="7"/>
      <c r="P14186" s="6"/>
      <c r="Q14186" s="6"/>
    </row>
    <row r="14187" spans="2:17" s="2" customFormat="1" x14ac:dyDescent="0.25">
      <c r="B14187" s="1"/>
      <c r="C14187" s="1"/>
      <c r="D14187" s="1"/>
      <c r="I14187" s="1"/>
      <c r="J14187" s="5"/>
      <c r="K14187" s="5"/>
      <c r="L14187" s="5"/>
      <c r="M14187" s="6"/>
      <c r="N14187" s="6"/>
      <c r="O14187" s="7"/>
      <c r="P14187" s="6"/>
      <c r="Q14187" s="6"/>
    </row>
    <row r="14188" spans="2:17" s="2" customFormat="1" x14ac:dyDescent="0.25">
      <c r="B14188" s="1"/>
      <c r="C14188" s="1"/>
      <c r="D14188" s="1"/>
      <c r="I14188" s="1"/>
      <c r="J14188" s="5"/>
      <c r="K14188" s="5"/>
      <c r="L14188" s="5"/>
      <c r="M14188" s="6"/>
      <c r="N14188" s="6"/>
      <c r="O14188" s="7"/>
      <c r="P14188" s="6"/>
      <c r="Q14188" s="6"/>
    </row>
    <row r="14189" spans="2:17" s="2" customFormat="1" x14ac:dyDescent="0.25">
      <c r="B14189" s="1"/>
      <c r="C14189" s="1"/>
      <c r="D14189" s="1"/>
      <c r="I14189" s="1"/>
      <c r="J14189" s="5"/>
      <c r="K14189" s="5"/>
      <c r="L14189" s="5"/>
      <c r="M14189" s="6"/>
      <c r="N14189" s="6"/>
      <c r="O14189" s="7"/>
      <c r="P14189" s="6"/>
      <c r="Q14189" s="6"/>
    </row>
    <row r="14190" spans="2:17" s="2" customFormat="1" x14ac:dyDescent="0.25">
      <c r="B14190" s="1"/>
      <c r="C14190" s="1"/>
      <c r="D14190" s="1"/>
      <c r="I14190" s="1"/>
      <c r="J14190" s="5"/>
      <c r="K14190" s="5"/>
      <c r="L14190" s="5"/>
      <c r="M14190" s="6"/>
      <c r="N14190" s="6"/>
      <c r="O14190" s="7"/>
      <c r="P14190" s="6"/>
      <c r="Q14190" s="6"/>
    </row>
    <row r="14191" spans="2:17" s="2" customFormat="1" x14ac:dyDescent="0.25">
      <c r="B14191" s="1"/>
      <c r="C14191" s="1"/>
      <c r="D14191" s="1"/>
      <c r="I14191" s="1"/>
      <c r="J14191" s="5"/>
      <c r="K14191" s="5"/>
      <c r="L14191" s="5"/>
      <c r="M14191" s="6"/>
      <c r="N14191" s="6"/>
      <c r="O14191" s="7"/>
      <c r="P14191" s="6"/>
      <c r="Q14191" s="6"/>
    </row>
    <row r="14192" spans="2:17" s="2" customFormat="1" x14ac:dyDescent="0.25">
      <c r="B14192" s="1"/>
      <c r="C14192" s="1"/>
      <c r="D14192" s="1"/>
      <c r="I14192" s="1"/>
      <c r="J14192" s="5"/>
      <c r="K14192" s="5"/>
      <c r="L14192" s="5"/>
      <c r="M14192" s="6"/>
      <c r="N14192" s="6"/>
      <c r="O14192" s="7"/>
      <c r="P14192" s="6"/>
      <c r="Q14192" s="6"/>
    </row>
    <row r="14193" spans="2:17" s="2" customFormat="1" x14ac:dyDescent="0.25">
      <c r="B14193" s="1"/>
      <c r="C14193" s="1"/>
      <c r="D14193" s="1"/>
      <c r="I14193" s="1"/>
      <c r="J14193" s="5"/>
      <c r="K14193" s="5"/>
      <c r="L14193" s="5"/>
      <c r="M14193" s="6"/>
      <c r="N14193" s="6"/>
      <c r="O14193" s="7"/>
      <c r="P14193" s="6"/>
      <c r="Q14193" s="6"/>
    </row>
    <row r="14194" spans="2:17" s="2" customFormat="1" x14ac:dyDescent="0.25">
      <c r="B14194" s="1"/>
      <c r="C14194" s="1"/>
      <c r="D14194" s="1"/>
      <c r="I14194" s="1"/>
      <c r="J14194" s="5"/>
      <c r="K14194" s="5"/>
      <c r="L14194" s="5"/>
      <c r="M14194" s="6"/>
      <c r="N14194" s="6"/>
      <c r="O14194" s="7"/>
      <c r="P14194" s="6"/>
      <c r="Q14194" s="6"/>
    </row>
    <row r="14195" spans="2:17" s="2" customFormat="1" x14ac:dyDescent="0.25">
      <c r="B14195" s="1"/>
      <c r="C14195" s="1"/>
      <c r="D14195" s="1"/>
      <c r="I14195" s="1"/>
      <c r="J14195" s="5"/>
      <c r="K14195" s="5"/>
      <c r="L14195" s="5"/>
      <c r="M14195" s="6"/>
      <c r="N14195" s="6"/>
      <c r="O14195" s="7"/>
      <c r="P14195" s="6"/>
      <c r="Q14195" s="6"/>
    </row>
    <row r="14196" spans="2:17" s="2" customFormat="1" x14ac:dyDescent="0.25">
      <c r="B14196" s="1"/>
      <c r="C14196" s="1"/>
      <c r="D14196" s="1"/>
      <c r="I14196" s="1"/>
      <c r="J14196" s="5"/>
      <c r="K14196" s="5"/>
      <c r="L14196" s="5"/>
      <c r="M14196" s="6"/>
      <c r="N14196" s="6"/>
      <c r="O14196" s="7"/>
      <c r="P14196" s="6"/>
      <c r="Q14196" s="6"/>
    </row>
    <row r="14197" spans="2:17" s="2" customFormat="1" x14ac:dyDescent="0.25">
      <c r="B14197" s="1"/>
      <c r="C14197" s="1"/>
      <c r="D14197" s="1"/>
      <c r="I14197" s="1"/>
      <c r="J14197" s="5"/>
      <c r="K14197" s="5"/>
      <c r="L14197" s="5"/>
      <c r="M14197" s="6"/>
      <c r="N14197" s="6"/>
      <c r="O14197" s="7"/>
      <c r="P14197" s="6"/>
      <c r="Q14197" s="6"/>
    </row>
    <row r="14198" spans="2:17" s="2" customFormat="1" x14ac:dyDescent="0.25">
      <c r="B14198" s="1"/>
      <c r="C14198" s="1"/>
      <c r="D14198" s="1"/>
      <c r="I14198" s="1"/>
      <c r="J14198" s="5"/>
      <c r="K14198" s="5"/>
      <c r="L14198" s="5"/>
      <c r="M14198" s="6"/>
      <c r="N14198" s="6"/>
      <c r="O14198" s="7"/>
      <c r="P14198" s="6"/>
      <c r="Q14198" s="6"/>
    </row>
    <row r="14199" spans="2:17" s="2" customFormat="1" x14ac:dyDescent="0.25">
      <c r="B14199" s="1"/>
      <c r="C14199" s="1"/>
      <c r="D14199" s="1"/>
      <c r="I14199" s="1"/>
      <c r="J14199" s="5"/>
      <c r="K14199" s="5"/>
      <c r="L14199" s="5"/>
      <c r="M14199" s="6"/>
      <c r="N14199" s="6"/>
      <c r="O14199" s="7"/>
      <c r="P14199" s="6"/>
      <c r="Q14199" s="6"/>
    </row>
    <row r="14200" spans="2:17" s="2" customFormat="1" x14ac:dyDescent="0.25">
      <c r="B14200" s="1"/>
      <c r="C14200" s="1"/>
      <c r="D14200" s="1"/>
      <c r="I14200" s="1"/>
      <c r="J14200" s="5"/>
      <c r="K14200" s="5"/>
      <c r="L14200" s="5"/>
      <c r="M14200" s="6"/>
      <c r="N14200" s="6"/>
      <c r="O14200" s="7"/>
      <c r="P14200" s="6"/>
      <c r="Q14200" s="6"/>
    </row>
    <row r="14201" spans="2:17" s="2" customFormat="1" x14ac:dyDescent="0.25">
      <c r="B14201" s="1"/>
      <c r="C14201" s="1"/>
      <c r="D14201" s="1"/>
      <c r="I14201" s="1"/>
      <c r="J14201" s="5"/>
      <c r="K14201" s="5"/>
      <c r="L14201" s="5"/>
      <c r="M14201" s="6"/>
      <c r="N14201" s="6"/>
      <c r="O14201" s="7"/>
      <c r="P14201" s="6"/>
      <c r="Q14201" s="6"/>
    </row>
    <row r="14202" spans="2:17" s="2" customFormat="1" x14ac:dyDescent="0.25">
      <c r="B14202" s="1"/>
      <c r="C14202" s="1"/>
      <c r="D14202" s="1"/>
      <c r="I14202" s="1"/>
      <c r="J14202" s="5"/>
      <c r="K14202" s="5"/>
      <c r="L14202" s="5"/>
      <c r="M14202" s="6"/>
      <c r="N14202" s="6"/>
      <c r="O14202" s="7"/>
      <c r="P14202" s="6"/>
      <c r="Q14202" s="6"/>
    </row>
    <row r="14203" spans="2:17" s="2" customFormat="1" x14ac:dyDescent="0.25">
      <c r="B14203" s="1"/>
      <c r="C14203" s="1"/>
      <c r="D14203" s="1"/>
      <c r="I14203" s="1"/>
      <c r="J14203" s="5"/>
      <c r="K14203" s="5"/>
      <c r="L14203" s="5"/>
      <c r="M14203" s="6"/>
      <c r="N14203" s="6"/>
      <c r="O14203" s="7"/>
      <c r="P14203" s="6"/>
      <c r="Q14203" s="6"/>
    </row>
    <row r="14204" spans="2:17" s="2" customFormat="1" x14ac:dyDescent="0.25">
      <c r="B14204" s="1"/>
      <c r="C14204" s="1"/>
      <c r="D14204" s="1"/>
      <c r="I14204" s="1"/>
      <c r="J14204" s="5"/>
      <c r="K14204" s="5"/>
      <c r="L14204" s="5"/>
      <c r="M14204" s="6"/>
      <c r="N14204" s="6"/>
      <c r="O14204" s="7"/>
      <c r="P14204" s="6"/>
      <c r="Q14204" s="6"/>
    </row>
    <row r="14205" spans="2:17" s="2" customFormat="1" x14ac:dyDescent="0.25">
      <c r="B14205" s="1"/>
      <c r="C14205" s="1"/>
      <c r="D14205" s="1"/>
      <c r="I14205" s="1"/>
      <c r="J14205" s="5"/>
      <c r="K14205" s="5"/>
      <c r="L14205" s="5"/>
      <c r="M14205" s="6"/>
      <c r="N14205" s="6"/>
      <c r="O14205" s="7"/>
      <c r="P14205" s="6"/>
      <c r="Q14205" s="6"/>
    </row>
    <row r="14206" spans="2:17" s="2" customFormat="1" x14ac:dyDescent="0.25">
      <c r="B14206" s="1"/>
      <c r="C14206" s="1"/>
      <c r="D14206" s="1"/>
      <c r="I14206" s="1"/>
      <c r="J14206" s="5"/>
      <c r="K14206" s="5"/>
      <c r="L14206" s="5"/>
      <c r="M14206" s="6"/>
      <c r="N14206" s="6"/>
      <c r="O14206" s="7"/>
      <c r="P14206" s="6"/>
      <c r="Q14206" s="6"/>
    </row>
    <row r="14207" spans="2:17" s="2" customFormat="1" x14ac:dyDescent="0.25">
      <c r="B14207" s="1"/>
      <c r="C14207" s="1"/>
      <c r="D14207" s="1"/>
      <c r="I14207" s="1"/>
      <c r="J14207" s="5"/>
      <c r="K14207" s="5"/>
      <c r="L14207" s="5"/>
      <c r="M14207" s="6"/>
      <c r="N14207" s="6"/>
      <c r="O14207" s="7"/>
      <c r="P14207" s="6"/>
      <c r="Q14207" s="6"/>
    </row>
    <row r="14208" spans="2:17" s="2" customFormat="1" x14ac:dyDescent="0.25">
      <c r="B14208" s="1"/>
      <c r="C14208" s="1"/>
      <c r="D14208" s="1"/>
      <c r="I14208" s="1"/>
      <c r="J14208" s="5"/>
      <c r="K14208" s="5"/>
      <c r="L14208" s="5"/>
      <c r="M14208" s="6"/>
      <c r="N14208" s="6"/>
      <c r="O14208" s="7"/>
      <c r="P14208" s="6"/>
      <c r="Q14208" s="6"/>
    </row>
    <row r="14209" spans="2:17" s="2" customFormat="1" x14ac:dyDescent="0.25">
      <c r="B14209" s="1"/>
      <c r="C14209" s="1"/>
      <c r="D14209" s="1"/>
      <c r="I14209" s="1"/>
      <c r="J14209" s="5"/>
      <c r="K14209" s="5"/>
      <c r="L14209" s="5"/>
      <c r="M14209" s="6"/>
      <c r="N14209" s="6"/>
      <c r="O14209" s="7"/>
      <c r="P14209" s="6"/>
      <c r="Q14209" s="6"/>
    </row>
    <row r="14210" spans="2:17" s="2" customFormat="1" x14ac:dyDescent="0.25">
      <c r="B14210" s="1"/>
      <c r="C14210" s="1"/>
      <c r="D14210" s="1"/>
      <c r="I14210" s="1"/>
      <c r="J14210" s="5"/>
      <c r="K14210" s="5"/>
      <c r="L14210" s="5"/>
      <c r="M14210" s="6"/>
      <c r="N14210" s="6"/>
      <c r="O14210" s="7"/>
      <c r="P14210" s="6"/>
      <c r="Q14210" s="6"/>
    </row>
    <row r="14211" spans="2:17" s="2" customFormat="1" x14ac:dyDescent="0.25">
      <c r="B14211" s="1"/>
      <c r="C14211" s="1"/>
      <c r="D14211" s="1"/>
      <c r="I14211" s="1"/>
      <c r="J14211" s="5"/>
      <c r="K14211" s="5"/>
      <c r="L14211" s="5"/>
      <c r="M14211" s="6"/>
      <c r="N14211" s="6"/>
      <c r="O14211" s="7"/>
      <c r="P14211" s="6"/>
      <c r="Q14211" s="6"/>
    </row>
    <row r="14212" spans="2:17" s="2" customFormat="1" x14ac:dyDescent="0.25">
      <c r="B14212" s="1"/>
      <c r="C14212" s="1"/>
      <c r="D14212" s="1"/>
      <c r="I14212" s="1"/>
      <c r="J14212" s="5"/>
      <c r="K14212" s="5"/>
      <c r="L14212" s="5"/>
      <c r="M14212" s="6"/>
      <c r="N14212" s="6"/>
      <c r="O14212" s="7"/>
      <c r="P14212" s="6"/>
      <c r="Q14212" s="6"/>
    </row>
    <row r="14213" spans="2:17" s="2" customFormat="1" x14ac:dyDescent="0.25">
      <c r="B14213" s="1"/>
      <c r="C14213" s="1"/>
      <c r="D14213" s="1"/>
      <c r="I14213" s="1"/>
      <c r="J14213" s="5"/>
      <c r="K14213" s="5"/>
      <c r="L14213" s="5"/>
      <c r="M14213" s="6"/>
      <c r="N14213" s="6"/>
      <c r="O14213" s="7"/>
      <c r="P14213" s="6"/>
      <c r="Q14213" s="6"/>
    </row>
    <row r="14214" spans="2:17" s="2" customFormat="1" x14ac:dyDescent="0.25">
      <c r="B14214" s="1"/>
      <c r="C14214" s="1"/>
      <c r="D14214" s="1"/>
      <c r="I14214" s="1"/>
      <c r="J14214" s="5"/>
      <c r="K14214" s="5"/>
      <c r="L14214" s="5"/>
      <c r="M14214" s="6"/>
      <c r="N14214" s="6"/>
      <c r="O14214" s="7"/>
      <c r="P14214" s="6"/>
      <c r="Q14214" s="6"/>
    </row>
    <row r="14215" spans="2:17" s="2" customFormat="1" x14ac:dyDescent="0.25">
      <c r="B14215" s="1"/>
      <c r="C14215" s="1"/>
      <c r="D14215" s="1"/>
      <c r="I14215" s="1"/>
      <c r="J14215" s="5"/>
      <c r="K14215" s="5"/>
      <c r="L14215" s="5"/>
      <c r="M14215" s="6"/>
      <c r="N14215" s="6"/>
      <c r="O14215" s="7"/>
      <c r="P14215" s="6"/>
      <c r="Q14215" s="6"/>
    </row>
    <row r="14216" spans="2:17" s="2" customFormat="1" x14ac:dyDescent="0.25">
      <c r="B14216" s="1"/>
      <c r="C14216" s="1"/>
      <c r="D14216" s="1"/>
      <c r="I14216" s="1"/>
      <c r="J14216" s="5"/>
      <c r="K14216" s="5"/>
      <c r="L14216" s="5"/>
      <c r="M14216" s="6"/>
      <c r="N14216" s="6"/>
      <c r="O14216" s="7"/>
      <c r="P14216" s="6"/>
      <c r="Q14216" s="6"/>
    </row>
    <row r="14217" spans="2:17" s="2" customFormat="1" x14ac:dyDescent="0.25">
      <c r="B14217" s="1"/>
      <c r="C14217" s="1"/>
      <c r="D14217" s="1"/>
      <c r="I14217" s="1"/>
      <c r="J14217" s="5"/>
      <c r="K14217" s="5"/>
      <c r="L14217" s="5"/>
      <c r="M14217" s="6"/>
      <c r="N14217" s="6"/>
      <c r="O14217" s="7"/>
      <c r="P14217" s="6"/>
      <c r="Q14217" s="6"/>
    </row>
    <row r="14218" spans="2:17" s="2" customFormat="1" x14ac:dyDescent="0.25">
      <c r="B14218" s="1"/>
      <c r="C14218" s="1"/>
      <c r="D14218" s="1"/>
      <c r="I14218" s="1"/>
      <c r="J14218" s="5"/>
      <c r="K14218" s="5"/>
      <c r="L14218" s="5"/>
      <c r="M14218" s="6"/>
      <c r="N14218" s="6"/>
      <c r="O14218" s="7"/>
      <c r="P14218" s="6"/>
      <c r="Q14218" s="6"/>
    </row>
    <row r="14219" spans="2:17" s="2" customFormat="1" x14ac:dyDescent="0.25">
      <c r="B14219" s="1"/>
      <c r="C14219" s="1"/>
      <c r="D14219" s="1"/>
      <c r="I14219" s="1"/>
      <c r="J14219" s="5"/>
      <c r="K14219" s="5"/>
      <c r="L14219" s="5"/>
      <c r="M14219" s="6"/>
      <c r="N14219" s="6"/>
      <c r="O14219" s="7"/>
      <c r="P14219" s="6"/>
      <c r="Q14219" s="6"/>
    </row>
    <row r="14220" spans="2:17" s="2" customFormat="1" x14ac:dyDescent="0.25">
      <c r="B14220" s="1"/>
      <c r="C14220" s="1"/>
      <c r="D14220" s="1"/>
      <c r="I14220" s="1"/>
      <c r="J14220" s="5"/>
      <c r="K14220" s="5"/>
      <c r="L14220" s="5"/>
      <c r="M14220" s="6"/>
      <c r="N14220" s="6"/>
      <c r="O14220" s="7"/>
      <c r="P14220" s="6"/>
      <c r="Q14220" s="6"/>
    </row>
    <row r="14221" spans="2:17" s="2" customFormat="1" x14ac:dyDescent="0.25">
      <c r="B14221" s="1"/>
      <c r="C14221" s="1"/>
      <c r="D14221" s="1"/>
      <c r="I14221" s="1"/>
      <c r="J14221" s="5"/>
      <c r="K14221" s="5"/>
      <c r="L14221" s="5"/>
      <c r="M14221" s="6"/>
      <c r="N14221" s="6"/>
      <c r="O14221" s="7"/>
      <c r="P14221" s="6"/>
      <c r="Q14221" s="6"/>
    </row>
    <row r="14222" spans="2:17" s="2" customFormat="1" x14ac:dyDescent="0.25">
      <c r="B14222" s="1"/>
      <c r="C14222" s="1"/>
      <c r="D14222" s="1"/>
      <c r="I14222" s="1"/>
      <c r="J14222" s="5"/>
      <c r="K14222" s="5"/>
      <c r="L14222" s="5"/>
      <c r="M14222" s="6"/>
      <c r="N14222" s="6"/>
      <c r="O14222" s="7"/>
      <c r="P14222" s="6"/>
      <c r="Q14222" s="6"/>
    </row>
    <row r="14223" spans="2:17" s="2" customFormat="1" x14ac:dyDescent="0.25">
      <c r="B14223" s="1"/>
      <c r="C14223" s="1"/>
      <c r="D14223" s="1"/>
      <c r="I14223" s="1"/>
      <c r="J14223" s="5"/>
      <c r="K14223" s="5"/>
      <c r="L14223" s="5"/>
      <c r="M14223" s="6"/>
      <c r="N14223" s="6"/>
      <c r="O14223" s="7"/>
      <c r="P14223" s="6"/>
      <c r="Q14223" s="6"/>
    </row>
    <row r="14224" spans="2:17" s="2" customFormat="1" x14ac:dyDescent="0.25">
      <c r="B14224" s="1"/>
      <c r="C14224" s="1"/>
      <c r="D14224" s="1"/>
      <c r="I14224" s="1"/>
      <c r="J14224" s="5"/>
      <c r="K14224" s="5"/>
      <c r="L14224" s="5"/>
      <c r="M14224" s="6"/>
      <c r="N14224" s="6"/>
      <c r="O14224" s="7"/>
      <c r="P14224" s="6"/>
      <c r="Q14224" s="6"/>
    </row>
    <row r="14225" spans="2:17" s="2" customFormat="1" x14ac:dyDescent="0.25">
      <c r="B14225" s="1"/>
      <c r="C14225" s="1"/>
      <c r="D14225" s="1"/>
      <c r="I14225" s="1"/>
      <c r="J14225" s="5"/>
      <c r="K14225" s="5"/>
      <c r="L14225" s="5"/>
      <c r="M14225" s="6"/>
      <c r="N14225" s="6"/>
      <c r="O14225" s="7"/>
      <c r="P14225" s="6"/>
      <c r="Q14225" s="6"/>
    </row>
    <row r="14226" spans="2:17" s="2" customFormat="1" x14ac:dyDescent="0.25">
      <c r="B14226" s="1"/>
      <c r="C14226" s="1"/>
      <c r="D14226" s="1"/>
      <c r="I14226" s="1"/>
      <c r="J14226" s="5"/>
      <c r="K14226" s="5"/>
      <c r="L14226" s="5"/>
      <c r="M14226" s="6"/>
      <c r="N14226" s="6"/>
      <c r="O14226" s="7"/>
      <c r="P14226" s="6"/>
      <c r="Q14226" s="6"/>
    </row>
    <row r="14227" spans="2:17" s="2" customFormat="1" x14ac:dyDescent="0.25">
      <c r="B14227" s="1"/>
      <c r="C14227" s="1"/>
      <c r="D14227" s="1"/>
      <c r="I14227" s="1"/>
      <c r="J14227" s="5"/>
      <c r="K14227" s="5"/>
      <c r="L14227" s="5"/>
      <c r="M14227" s="6"/>
      <c r="N14227" s="6"/>
      <c r="O14227" s="7"/>
      <c r="P14227" s="6"/>
      <c r="Q14227" s="6"/>
    </row>
    <row r="14228" spans="2:17" s="2" customFormat="1" x14ac:dyDescent="0.25">
      <c r="B14228" s="1"/>
      <c r="C14228" s="1"/>
      <c r="D14228" s="1"/>
      <c r="I14228" s="1"/>
      <c r="J14228" s="5"/>
      <c r="K14228" s="5"/>
      <c r="L14228" s="5"/>
      <c r="M14228" s="6"/>
      <c r="N14228" s="6"/>
      <c r="O14228" s="7"/>
      <c r="P14228" s="6"/>
      <c r="Q14228" s="6"/>
    </row>
    <row r="14229" spans="2:17" s="2" customFormat="1" x14ac:dyDescent="0.25">
      <c r="B14229" s="1"/>
      <c r="C14229" s="1"/>
      <c r="D14229" s="1"/>
      <c r="I14229" s="1"/>
      <c r="J14229" s="5"/>
      <c r="K14229" s="5"/>
      <c r="L14229" s="5"/>
      <c r="M14229" s="6"/>
      <c r="N14229" s="6"/>
      <c r="O14229" s="7"/>
      <c r="P14229" s="6"/>
      <c r="Q14229" s="6"/>
    </row>
    <row r="14230" spans="2:17" s="2" customFormat="1" x14ac:dyDescent="0.25">
      <c r="B14230" s="1"/>
      <c r="C14230" s="1"/>
      <c r="D14230" s="1"/>
      <c r="I14230" s="1"/>
      <c r="J14230" s="5"/>
      <c r="K14230" s="5"/>
      <c r="L14230" s="5"/>
      <c r="M14230" s="6"/>
      <c r="N14230" s="6"/>
      <c r="O14230" s="7"/>
      <c r="P14230" s="6"/>
      <c r="Q14230" s="6"/>
    </row>
    <row r="14231" spans="2:17" s="2" customFormat="1" x14ac:dyDescent="0.25">
      <c r="B14231" s="1"/>
      <c r="C14231" s="1"/>
      <c r="D14231" s="1"/>
      <c r="I14231" s="1"/>
      <c r="J14231" s="5"/>
      <c r="K14231" s="5"/>
      <c r="L14231" s="5"/>
      <c r="M14231" s="6"/>
      <c r="N14231" s="6"/>
      <c r="O14231" s="7"/>
      <c r="P14231" s="6"/>
      <c r="Q14231" s="6"/>
    </row>
    <row r="14232" spans="2:17" s="2" customFormat="1" x14ac:dyDescent="0.25">
      <c r="B14232" s="1"/>
      <c r="C14232" s="1"/>
      <c r="D14232" s="1"/>
      <c r="I14232" s="1"/>
      <c r="J14232" s="5"/>
      <c r="K14232" s="5"/>
      <c r="L14232" s="5"/>
      <c r="M14232" s="6"/>
      <c r="N14232" s="6"/>
      <c r="O14232" s="7"/>
      <c r="P14232" s="6"/>
      <c r="Q14232" s="6"/>
    </row>
    <row r="14233" spans="2:17" s="2" customFormat="1" x14ac:dyDescent="0.25">
      <c r="B14233" s="1"/>
      <c r="C14233" s="1"/>
      <c r="D14233" s="1"/>
      <c r="I14233" s="1"/>
      <c r="J14233" s="5"/>
      <c r="K14233" s="5"/>
      <c r="L14233" s="5"/>
      <c r="M14233" s="6"/>
      <c r="N14233" s="6"/>
      <c r="O14233" s="7"/>
      <c r="P14233" s="6"/>
      <c r="Q14233" s="6"/>
    </row>
    <row r="14234" spans="2:17" s="2" customFormat="1" x14ac:dyDescent="0.25">
      <c r="B14234" s="1"/>
      <c r="C14234" s="1"/>
      <c r="D14234" s="1"/>
      <c r="I14234" s="1"/>
      <c r="J14234" s="5"/>
      <c r="K14234" s="5"/>
      <c r="L14234" s="5"/>
      <c r="M14234" s="6"/>
      <c r="N14234" s="6"/>
      <c r="O14234" s="7"/>
      <c r="P14234" s="6"/>
      <c r="Q14234" s="6"/>
    </row>
    <row r="14235" spans="2:17" s="2" customFormat="1" x14ac:dyDescent="0.25">
      <c r="B14235" s="1"/>
      <c r="C14235" s="1"/>
      <c r="D14235" s="1"/>
      <c r="I14235" s="1"/>
      <c r="J14235" s="5"/>
      <c r="K14235" s="5"/>
      <c r="L14235" s="5"/>
      <c r="M14235" s="6"/>
      <c r="N14235" s="6"/>
      <c r="O14235" s="7"/>
      <c r="P14235" s="6"/>
      <c r="Q14235" s="6"/>
    </row>
    <row r="14236" spans="2:17" s="2" customFormat="1" x14ac:dyDescent="0.25">
      <c r="B14236" s="1"/>
      <c r="C14236" s="1"/>
      <c r="D14236" s="1"/>
      <c r="I14236" s="1"/>
      <c r="J14236" s="5"/>
      <c r="K14236" s="5"/>
      <c r="L14236" s="5"/>
      <c r="M14236" s="6"/>
      <c r="N14236" s="6"/>
      <c r="O14236" s="7"/>
      <c r="P14236" s="6"/>
      <c r="Q14236" s="6"/>
    </row>
    <row r="14237" spans="2:17" s="2" customFormat="1" x14ac:dyDescent="0.25">
      <c r="B14237" s="1"/>
      <c r="C14237" s="1"/>
      <c r="D14237" s="1"/>
      <c r="I14237" s="1"/>
      <c r="J14237" s="5"/>
      <c r="K14237" s="5"/>
      <c r="L14237" s="5"/>
      <c r="M14237" s="6"/>
      <c r="N14237" s="6"/>
      <c r="O14237" s="7"/>
      <c r="P14237" s="6"/>
      <c r="Q14237" s="6"/>
    </row>
    <row r="14238" spans="2:17" s="2" customFormat="1" x14ac:dyDescent="0.25">
      <c r="B14238" s="1"/>
      <c r="C14238" s="1"/>
      <c r="D14238" s="1"/>
      <c r="I14238" s="1"/>
      <c r="J14238" s="5"/>
      <c r="K14238" s="5"/>
      <c r="L14238" s="5"/>
      <c r="M14238" s="6"/>
      <c r="N14238" s="6"/>
      <c r="O14238" s="7"/>
      <c r="P14238" s="6"/>
      <c r="Q14238" s="6"/>
    </row>
    <row r="14239" spans="2:17" s="2" customFormat="1" x14ac:dyDescent="0.25">
      <c r="B14239" s="1"/>
      <c r="C14239" s="1"/>
      <c r="D14239" s="1"/>
      <c r="I14239" s="1"/>
      <c r="J14239" s="5"/>
      <c r="K14239" s="5"/>
      <c r="L14239" s="5"/>
      <c r="M14239" s="6"/>
      <c r="N14239" s="6"/>
      <c r="O14239" s="7"/>
      <c r="P14239" s="6"/>
      <c r="Q14239" s="6"/>
    </row>
    <row r="14240" spans="2:17" s="2" customFormat="1" x14ac:dyDescent="0.25">
      <c r="B14240" s="1"/>
      <c r="C14240" s="1"/>
      <c r="D14240" s="1"/>
      <c r="I14240" s="1"/>
      <c r="J14240" s="5"/>
      <c r="K14240" s="5"/>
      <c r="L14240" s="5"/>
      <c r="M14240" s="6"/>
      <c r="N14240" s="6"/>
      <c r="O14240" s="7"/>
      <c r="P14240" s="6"/>
      <c r="Q14240" s="6"/>
    </row>
    <row r="14241" spans="2:17" s="2" customFormat="1" x14ac:dyDescent="0.25">
      <c r="B14241" s="1"/>
      <c r="C14241" s="1"/>
      <c r="D14241" s="1"/>
      <c r="I14241" s="1"/>
      <c r="J14241" s="5"/>
      <c r="K14241" s="5"/>
      <c r="L14241" s="5"/>
      <c r="M14241" s="6"/>
      <c r="N14241" s="6"/>
      <c r="O14241" s="7"/>
      <c r="P14241" s="6"/>
      <c r="Q14241" s="6"/>
    </row>
    <row r="14242" spans="2:17" s="2" customFormat="1" x14ac:dyDescent="0.25">
      <c r="B14242" s="1"/>
      <c r="C14242" s="1"/>
      <c r="D14242" s="1"/>
      <c r="I14242" s="1"/>
      <c r="J14242" s="5"/>
      <c r="K14242" s="5"/>
      <c r="L14242" s="5"/>
      <c r="M14242" s="6"/>
      <c r="N14242" s="6"/>
      <c r="O14242" s="7"/>
      <c r="P14242" s="6"/>
      <c r="Q14242" s="6"/>
    </row>
    <row r="14243" spans="2:17" s="2" customFormat="1" x14ac:dyDescent="0.25">
      <c r="B14243" s="1"/>
      <c r="C14243" s="1"/>
      <c r="D14243" s="1"/>
      <c r="I14243" s="1"/>
      <c r="J14243" s="5"/>
      <c r="K14243" s="5"/>
      <c r="L14243" s="5"/>
      <c r="M14243" s="6"/>
      <c r="N14243" s="6"/>
      <c r="O14243" s="7"/>
      <c r="P14243" s="6"/>
      <c r="Q14243" s="6"/>
    </row>
    <row r="14244" spans="2:17" s="2" customFormat="1" x14ac:dyDescent="0.25">
      <c r="B14244" s="1"/>
      <c r="C14244" s="1"/>
      <c r="D14244" s="1"/>
      <c r="I14244" s="1"/>
      <c r="J14244" s="5"/>
      <c r="K14244" s="5"/>
      <c r="L14244" s="5"/>
      <c r="M14244" s="6"/>
      <c r="N14244" s="6"/>
      <c r="O14244" s="7"/>
      <c r="P14244" s="6"/>
      <c r="Q14244" s="6"/>
    </row>
    <row r="14245" spans="2:17" s="2" customFormat="1" x14ac:dyDescent="0.25">
      <c r="B14245" s="1"/>
      <c r="C14245" s="1"/>
      <c r="D14245" s="1"/>
      <c r="I14245" s="1"/>
      <c r="J14245" s="5"/>
      <c r="K14245" s="5"/>
      <c r="L14245" s="5"/>
      <c r="M14245" s="6"/>
      <c r="N14245" s="6"/>
      <c r="O14245" s="7"/>
      <c r="P14245" s="6"/>
      <c r="Q14245" s="6"/>
    </row>
    <row r="14246" spans="2:17" s="2" customFormat="1" x14ac:dyDescent="0.25">
      <c r="B14246" s="1"/>
      <c r="C14246" s="1"/>
      <c r="D14246" s="1"/>
      <c r="I14246" s="1"/>
      <c r="J14246" s="5"/>
      <c r="K14246" s="5"/>
      <c r="L14246" s="5"/>
      <c r="M14246" s="6"/>
      <c r="N14246" s="6"/>
      <c r="O14246" s="7"/>
      <c r="P14246" s="6"/>
      <c r="Q14246" s="6"/>
    </row>
    <row r="14247" spans="2:17" s="2" customFormat="1" x14ac:dyDescent="0.25">
      <c r="B14247" s="1"/>
      <c r="C14247" s="1"/>
      <c r="D14247" s="1"/>
      <c r="I14247" s="1"/>
      <c r="J14247" s="5"/>
      <c r="K14247" s="5"/>
      <c r="L14247" s="5"/>
      <c r="M14247" s="6"/>
      <c r="N14247" s="6"/>
      <c r="O14247" s="7"/>
      <c r="P14247" s="6"/>
      <c r="Q14247" s="6"/>
    </row>
    <row r="14248" spans="2:17" s="2" customFormat="1" x14ac:dyDescent="0.25">
      <c r="B14248" s="1"/>
      <c r="C14248" s="1"/>
      <c r="D14248" s="1"/>
      <c r="I14248" s="1"/>
      <c r="J14248" s="5"/>
      <c r="K14248" s="5"/>
      <c r="L14248" s="5"/>
      <c r="M14248" s="6"/>
      <c r="N14248" s="6"/>
      <c r="O14248" s="7"/>
      <c r="P14248" s="6"/>
      <c r="Q14248" s="6"/>
    </row>
    <row r="14249" spans="2:17" s="2" customFormat="1" x14ac:dyDescent="0.25">
      <c r="B14249" s="1"/>
      <c r="C14249" s="1"/>
      <c r="D14249" s="1"/>
      <c r="I14249" s="1"/>
      <c r="J14249" s="5"/>
      <c r="K14249" s="5"/>
      <c r="L14249" s="5"/>
      <c r="M14249" s="6"/>
      <c r="N14249" s="6"/>
      <c r="O14249" s="7"/>
      <c r="P14249" s="6"/>
      <c r="Q14249" s="6"/>
    </row>
    <row r="14250" spans="2:17" s="2" customFormat="1" x14ac:dyDescent="0.25">
      <c r="B14250" s="1"/>
      <c r="C14250" s="1"/>
      <c r="D14250" s="1"/>
      <c r="I14250" s="1"/>
      <c r="J14250" s="5"/>
      <c r="K14250" s="5"/>
      <c r="L14250" s="5"/>
      <c r="M14250" s="6"/>
      <c r="N14250" s="6"/>
      <c r="O14250" s="7"/>
      <c r="P14250" s="6"/>
      <c r="Q14250" s="6"/>
    </row>
    <row r="14251" spans="2:17" s="2" customFormat="1" x14ac:dyDescent="0.25">
      <c r="B14251" s="1"/>
      <c r="C14251" s="1"/>
      <c r="D14251" s="1"/>
      <c r="I14251" s="1"/>
      <c r="J14251" s="5"/>
      <c r="K14251" s="5"/>
      <c r="L14251" s="5"/>
      <c r="M14251" s="6"/>
      <c r="N14251" s="6"/>
      <c r="O14251" s="7"/>
      <c r="P14251" s="6"/>
      <c r="Q14251" s="6"/>
    </row>
    <row r="14252" spans="2:17" s="2" customFormat="1" x14ac:dyDescent="0.25">
      <c r="B14252" s="1"/>
      <c r="C14252" s="1"/>
      <c r="D14252" s="1"/>
      <c r="I14252" s="1"/>
      <c r="J14252" s="5"/>
      <c r="K14252" s="5"/>
      <c r="L14252" s="5"/>
      <c r="M14252" s="6"/>
      <c r="N14252" s="6"/>
      <c r="O14252" s="7"/>
      <c r="P14252" s="6"/>
      <c r="Q14252" s="6"/>
    </row>
    <row r="14253" spans="2:17" s="2" customFormat="1" x14ac:dyDescent="0.25">
      <c r="B14253" s="1"/>
      <c r="C14253" s="1"/>
      <c r="D14253" s="1"/>
      <c r="I14253" s="1"/>
      <c r="J14253" s="5"/>
      <c r="K14253" s="5"/>
      <c r="L14253" s="5"/>
      <c r="M14253" s="6"/>
      <c r="N14253" s="6"/>
      <c r="O14253" s="7"/>
      <c r="P14253" s="6"/>
      <c r="Q14253" s="6"/>
    </row>
    <row r="14254" spans="2:17" s="2" customFormat="1" x14ac:dyDescent="0.25">
      <c r="B14254" s="1"/>
      <c r="C14254" s="1"/>
      <c r="D14254" s="1"/>
      <c r="I14254" s="1"/>
      <c r="J14254" s="5"/>
      <c r="K14254" s="5"/>
      <c r="L14254" s="5"/>
      <c r="M14254" s="6"/>
      <c r="N14254" s="6"/>
      <c r="O14254" s="7"/>
      <c r="P14254" s="6"/>
      <c r="Q14254" s="6"/>
    </row>
    <row r="14255" spans="2:17" s="2" customFormat="1" x14ac:dyDescent="0.25">
      <c r="B14255" s="1"/>
      <c r="C14255" s="1"/>
      <c r="D14255" s="1"/>
      <c r="I14255" s="1"/>
      <c r="J14255" s="5"/>
      <c r="K14255" s="5"/>
      <c r="L14255" s="5"/>
      <c r="M14255" s="6"/>
      <c r="N14255" s="6"/>
      <c r="O14255" s="7"/>
      <c r="P14255" s="6"/>
      <c r="Q14255" s="6"/>
    </row>
    <row r="14256" spans="2:17" s="2" customFormat="1" x14ac:dyDescent="0.25">
      <c r="B14256" s="1"/>
      <c r="C14256" s="1"/>
      <c r="D14256" s="1"/>
      <c r="I14256" s="1"/>
      <c r="J14256" s="5"/>
      <c r="K14256" s="5"/>
      <c r="L14256" s="5"/>
      <c r="M14256" s="6"/>
      <c r="N14256" s="6"/>
      <c r="O14256" s="7"/>
      <c r="P14256" s="6"/>
      <c r="Q14256" s="6"/>
    </row>
    <row r="14257" spans="2:17" s="2" customFormat="1" x14ac:dyDescent="0.25">
      <c r="B14257" s="1"/>
      <c r="C14257" s="1"/>
      <c r="D14257" s="1"/>
      <c r="I14257" s="1"/>
      <c r="J14257" s="5"/>
      <c r="K14257" s="5"/>
      <c r="L14257" s="5"/>
      <c r="M14257" s="6"/>
      <c r="N14257" s="6"/>
      <c r="O14257" s="7"/>
      <c r="P14257" s="6"/>
      <c r="Q14257" s="6"/>
    </row>
    <row r="14258" spans="2:17" s="2" customFormat="1" x14ac:dyDescent="0.25">
      <c r="B14258" s="1"/>
      <c r="C14258" s="1"/>
      <c r="D14258" s="1"/>
      <c r="I14258" s="1"/>
      <c r="J14258" s="5"/>
      <c r="K14258" s="5"/>
      <c r="L14258" s="5"/>
      <c r="M14258" s="6"/>
      <c r="N14258" s="6"/>
      <c r="O14258" s="7"/>
      <c r="P14258" s="6"/>
      <c r="Q14258" s="6"/>
    </row>
    <row r="14259" spans="2:17" s="2" customFormat="1" x14ac:dyDescent="0.25">
      <c r="B14259" s="1"/>
      <c r="C14259" s="1"/>
      <c r="D14259" s="1"/>
      <c r="I14259" s="1"/>
      <c r="J14259" s="5"/>
      <c r="K14259" s="5"/>
      <c r="L14259" s="5"/>
      <c r="M14259" s="6"/>
      <c r="N14259" s="6"/>
      <c r="O14259" s="7"/>
      <c r="P14259" s="6"/>
      <c r="Q14259" s="6"/>
    </row>
    <row r="14260" spans="2:17" s="2" customFormat="1" x14ac:dyDescent="0.25">
      <c r="B14260" s="1"/>
      <c r="C14260" s="1"/>
      <c r="D14260" s="1"/>
      <c r="I14260" s="1"/>
      <c r="J14260" s="5"/>
      <c r="K14260" s="5"/>
      <c r="L14260" s="5"/>
      <c r="M14260" s="6"/>
      <c r="N14260" s="6"/>
      <c r="O14260" s="7"/>
      <c r="P14260" s="6"/>
      <c r="Q14260" s="6"/>
    </row>
    <row r="14261" spans="2:17" s="2" customFormat="1" x14ac:dyDescent="0.25">
      <c r="B14261" s="1"/>
      <c r="C14261" s="1"/>
      <c r="D14261" s="1"/>
      <c r="I14261" s="1"/>
      <c r="J14261" s="5"/>
      <c r="K14261" s="5"/>
      <c r="L14261" s="5"/>
      <c r="M14261" s="6"/>
      <c r="N14261" s="6"/>
      <c r="O14261" s="7"/>
      <c r="P14261" s="6"/>
      <c r="Q14261" s="6"/>
    </row>
    <row r="14262" spans="2:17" s="2" customFormat="1" x14ac:dyDescent="0.25">
      <c r="B14262" s="1"/>
      <c r="C14262" s="1"/>
      <c r="D14262" s="1"/>
      <c r="I14262" s="1"/>
      <c r="J14262" s="5"/>
      <c r="K14262" s="5"/>
      <c r="L14262" s="5"/>
      <c r="M14262" s="6"/>
      <c r="N14262" s="6"/>
      <c r="O14262" s="7"/>
      <c r="P14262" s="6"/>
      <c r="Q14262" s="6"/>
    </row>
    <row r="14263" spans="2:17" s="2" customFormat="1" x14ac:dyDescent="0.25">
      <c r="B14263" s="1"/>
      <c r="C14263" s="1"/>
      <c r="D14263" s="1"/>
      <c r="I14263" s="1"/>
      <c r="J14263" s="5"/>
      <c r="K14263" s="5"/>
      <c r="L14263" s="5"/>
      <c r="M14263" s="6"/>
      <c r="N14263" s="6"/>
      <c r="O14263" s="7"/>
      <c r="P14263" s="6"/>
      <c r="Q14263" s="6"/>
    </row>
    <row r="14264" spans="2:17" s="2" customFormat="1" x14ac:dyDescent="0.25">
      <c r="B14264" s="1"/>
      <c r="C14264" s="1"/>
      <c r="D14264" s="1"/>
      <c r="I14264" s="1"/>
      <c r="J14264" s="5"/>
      <c r="K14264" s="5"/>
      <c r="L14264" s="5"/>
      <c r="M14264" s="6"/>
      <c r="N14264" s="6"/>
      <c r="O14264" s="7"/>
      <c r="P14264" s="6"/>
      <c r="Q14264" s="6"/>
    </row>
    <row r="14265" spans="2:17" s="2" customFormat="1" x14ac:dyDescent="0.25">
      <c r="B14265" s="1"/>
      <c r="C14265" s="1"/>
      <c r="D14265" s="1"/>
      <c r="I14265" s="1"/>
      <c r="J14265" s="5"/>
      <c r="K14265" s="5"/>
      <c r="L14265" s="5"/>
      <c r="M14265" s="6"/>
      <c r="N14265" s="6"/>
      <c r="O14265" s="7"/>
      <c r="P14265" s="6"/>
      <c r="Q14265" s="6"/>
    </row>
    <row r="14266" spans="2:17" s="2" customFormat="1" x14ac:dyDescent="0.25">
      <c r="B14266" s="1"/>
      <c r="C14266" s="1"/>
      <c r="D14266" s="1"/>
      <c r="I14266" s="1"/>
      <c r="J14266" s="5"/>
      <c r="K14266" s="5"/>
      <c r="L14266" s="5"/>
      <c r="M14266" s="6"/>
      <c r="N14266" s="6"/>
      <c r="O14266" s="7"/>
      <c r="P14266" s="6"/>
      <c r="Q14266" s="6"/>
    </row>
    <row r="14267" spans="2:17" s="2" customFormat="1" x14ac:dyDescent="0.25">
      <c r="B14267" s="1"/>
      <c r="C14267" s="1"/>
      <c r="D14267" s="1"/>
      <c r="I14267" s="1"/>
      <c r="J14267" s="5"/>
      <c r="K14267" s="5"/>
      <c r="L14267" s="5"/>
      <c r="M14267" s="6"/>
      <c r="N14267" s="6"/>
      <c r="O14267" s="7"/>
      <c r="P14267" s="6"/>
      <c r="Q14267" s="6"/>
    </row>
    <row r="14268" spans="2:17" s="2" customFormat="1" x14ac:dyDescent="0.25">
      <c r="B14268" s="1"/>
      <c r="C14268" s="1"/>
      <c r="D14268" s="1"/>
      <c r="I14268" s="1"/>
      <c r="J14268" s="5"/>
      <c r="K14268" s="5"/>
      <c r="L14268" s="5"/>
      <c r="M14268" s="6"/>
      <c r="N14268" s="6"/>
      <c r="O14268" s="7"/>
      <c r="P14268" s="6"/>
      <c r="Q14268" s="6"/>
    </row>
    <row r="14269" spans="2:17" s="2" customFormat="1" x14ac:dyDescent="0.25">
      <c r="B14269" s="1"/>
      <c r="C14269" s="1"/>
      <c r="D14269" s="1"/>
      <c r="I14269" s="1"/>
      <c r="J14269" s="5"/>
      <c r="K14269" s="5"/>
      <c r="L14269" s="5"/>
      <c r="M14269" s="6"/>
      <c r="N14269" s="6"/>
      <c r="O14269" s="7"/>
      <c r="P14269" s="6"/>
      <c r="Q14269" s="6"/>
    </row>
    <row r="14270" spans="2:17" s="2" customFormat="1" x14ac:dyDescent="0.25">
      <c r="B14270" s="1"/>
      <c r="C14270" s="1"/>
      <c r="D14270" s="1"/>
      <c r="I14270" s="1"/>
      <c r="J14270" s="5"/>
      <c r="K14270" s="5"/>
      <c r="L14270" s="5"/>
      <c r="M14270" s="6"/>
      <c r="N14270" s="6"/>
      <c r="O14270" s="7"/>
      <c r="P14270" s="6"/>
      <c r="Q14270" s="6"/>
    </row>
    <row r="14271" spans="2:17" s="2" customFormat="1" x14ac:dyDescent="0.25">
      <c r="B14271" s="1"/>
      <c r="C14271" s="1"/>
      <c r="D14271" s="1"/>
      <c r="I14271" s="1"/>
      <c r="J14271" s="5"/>
      <c r="K14271" s="5"/>
      <c r="L14271" s="5"/>
      <c r="M14271" s="6"/>
      <c r="N14271" s="6"/>
      <c r="O14271" s="7"/>
      <c r="P14271" s="6"/>
      <c r="Q14271" s="6"/>
    </row>
    <row r="14272" spans="2:17" s="2" customFormat="1" x14ac:dyDescent="0.25">
      <c r="B14272" s="1"/>
      <c r="C14272" s="1"/>
      <c r="D14272" s="1"/>
      <c r="I14272" s="1"/>
      <c r="J14272" s="5"/>
      <c r="K14272" s="5"/>
      <c r="L14272" s="5"/>
      <c r="M14272" s="6"/>
      <c r="N14272" s="6"/>
      <c r="O14272" s="7"/>
      <c r="P14272" s="6"/>
      <c r="Q14272" s="6"/>
    </row>
    <row r="14273" spans="2:17" s="2" customFormat="1" x14ac:dyDescent="0.25">
      <c r="B14273" s="1"/>
      <c r="C14273" s="1"/>
      <c r="D14273" s="1"/>
      <c r="I14273" s="1"/>
      <c r="J14273" s="5"/>
      <c r="K14273" s="5"/>
      <c r="L14273" s="5"/>
      <c r="M14273" s="6"/>
      <c r="N14273" s="6"/>
      <c r="O14273" s="7"/>
      <c r="P14273" s="6"/>
      <c r="Q14273" s="6"/>
    </row>
    <row r="14274" spans="2:17" s="2" customFormat="1" x14ac:dyDescent="0.25">
      <c r="B14274" s="1"/>
      <c r="C14274" s="1"/>
      <c r="D14274" s="1"/>
      <c r="I14274" s="1"/>
      <c r="J14274" s="5"/>
      <c r="K14274" s="5"/>
      <c r="L14274" s="5"/>
      <c r="M14274" s="6"/>
      <c r="N14274" s="6"/>
      <c r="O14274" s="7"/>
      <c r="P14274" s="6"/>
      <c r="Q14274" s="6"/>
    </row>
    <row r="14275" spans="2:17" s="2" customFormat="1" x14ac:dyDescent="0.25">
      <c r="B14275" s="1"/>
      <c r="C14275" s="1"/>
      <c r="D14275" s="1"/>
      <c r="I14275" s="1"/>
      <c r="J14275" s="5"/>
      <c r="K14275" s="5"/>
      <c r="L14275" s="5"/>
      <c r="M14275" s="6"/>
      <c r="N14275" s="6"/>
      <c r="O14275" s="7"/>
      <c r="P14275" s="6"/>
      <c r="Q14275" s="6"/>
    </row>
    <row r="14276" spans="2:17" s="2" customFormat="1" x14ac:dyDescent="0.25">
      <c r="B14276" s="1"/>
      <c r="C14276" s="1"/>
      <c r="D14276" s="1"/>
      <c r="I14276" s="1"/>
      <c r="J14276" s="5"/>
      <c r="K14276" s="5"/>
      <c r="L14276" s="5"/>
      <c r="M14276" s="6"/>
      <c r="N14276" s="6"/>
      <c r="O14276" s="7"/>
      <c r="P14276" s="6"/>
      <c r="Q14276" s="6"/>
    </row>
    <row r="14277" spans="2:17" s="2" customFormat="1" x14ac:dyDescent="0.25">
      <c r="B14277" s="1"/>
      <c r="C14277" s="1"/>
      <c r="D14277" s="1"/>
      <c r="I14277" s="1"/>
      <c r="J14277" s="5"/>
      <c r="K14277" s="5"/>
      <c r="L14277" s="5"/>
      <c r="M14277" s="6"/>
      <c r="N14277" s="6"/>
      <c r="O14277" s="7"/>
      <c r="P14277" s="6"/>
      <c r="Q14277" s="6"/>
    </row>
    <row r="14278" spans="2:17" s="2" customFormat="1" x14ac:dyDescent="0.25">
      <c r="B14278" s="1"/>
      <c r="C14278" s="1"/>
      <c r="D14278" s="1"/>
      <c r="I14278" s="1"/>
      <c r="J14278" s="5"/>
      <c r="K14278" s="5"/>
      <c r="L14278" s="5"/>
      <c r="M14278" s="6"/>
      <c r="N14278" s="6"/>
      <c r="O14278" s="7"/>
      <c r="P14278" s="6"/>
      <c r="Q14278" s="6"/>
    </row>
    <row r="14279" spans="2:17" s="2" customFormat="1" x14ac:dyDescent="0.25">
      <c r="B14279" s="1"/>
      <c r="C14279" s="1"/>
      <c r="D14279" s="1"/>
      <c r="I14279" s="1"/>
      <c r="J14279" s="5"/>
      <c r="K14279" s="5"/>
      <c r="L14279" s="5"/>
      <c r="M14279" s="6"/>
      <c r="N14279" s="6"/>
      <c r="O14279" s="7"/>
      <c r="P14279" s="6"/>
      <c r="Q14279" s="6"/>
    </row>
    <row r="14280" spans="2:17" s="2" customFormat="1" x14ac:dyDescent="0.25">
      <c r="B14280" s="1"/>
      <c r="C14280" s="1"/>
      <c r="D14280" s="1"/>
      <c r="I14280" s="1"/>
      <c r="J14280" s="5"/>
      <c r="K14280" s="5"/>
      <c r="L14280" s="5"/>
      <c r="M14280" s="6"/>
      <c r="N14280" s="6"/>
      <c r="O14280" s="7"/>
      <c r="P14280" s="6"/>
      <c r="Q14280" s="6"/>
    </row>
    <row r="14281" spans="2:17" s="2" customFormat="1" x14ac:dyDescent="0.25">
      <c r="B14281" s="1"/>
      <c r="C14281" s="1"/>
      <c r="D14281" s="1"/>
      <c r="I14281" s="1"/>
      <c r="J14281" s="5"/>
      <c r="K14281" s="5"/>
      <c r="L14281" s="5"/>
      <c r="M14281" s="6"/>
      <c r="N14281" s="6"/>
      <c r="O14281" s="7"/>
      <c r="P14281" s="6"/>
      <c r="Q14281" s="6"/>
    </row>
    <row r="14282" spans="2:17" s="2" customFormat="1" x14ac:dyDescent="0.25">
      <c r="B14282" s="1"/>
      <c r="C14282" s="1"/>
      <c r="D14282" s="1"/>
      <c r="I14282" s="1"/>
      <c r="J14282" s="5"/>
      <c r="K14282" s="5"/>
      <c r="L14282" s="5"/>
      <c r="M14282" s="6"/>
      <c r="N14282" s="6"/>
      <c r="O14282" s="7"/>
      <c r="P14282" s="6"/>
      <c r="Q14282" s="6"/>
    </row>
    <row r="14283" spans="2:17" s="2" customFormat="1" x14ac:dyDescent="0.25">
      <c r="B14283" s="1"/>
      <c r="C14283" s="1"/>
      <c r="D14283" s="1"/>
      <c r="I14283" s="1"/>
      <c r="J14283" s="5"/>
      <c r="K14283" s="5"/>
      <c r="L14283" s="5"/>
      <c r="M14283" s="6"/>
      <c r="N14283" s="6"/>
      <c r="O14283" s="7"/>
      <c r="P14283" s="6"/>
      <c r="Q14283" s="6"/>
    </row>
    <row r="14284" spans="2:17" s="2" customFormat="1" x14ac:dyDescent="0.25">
      <c r="B14284" s="1"/>
      <c r="C14284" s="1"/>
      <c r="D14284" s="1"/>
      <c r="I14284" s="1"/>
      <c r="J14284" s="5"/>
      <c r="K14284" s="5"/>
      <c r="L14284" s="5"/>
      <c r="M14284" s="6"/>
      <c r="N14284" s="6"/>
      <c r="O14284" s="7"/>
      <c r="P14284" s="6"/>
      <c r="Q14284" s="6"/>
    </row>
    <row r="14285" spans="2:17" s="2" customFormat="1" x14ac:dyDescent="0.25">
      <c r="B14285" s="1"/>
      <c r="C14285" s="1"/>
      <c r="D14285" s="1"/>
      <c r="I14285" s="1"/>
      <c r="J14285" s="5"/>
      <c r="K14285" s="5"/>
      <c r="L14285" s="5"/>
      <c r="M14285" s="6"/>
      <c r="N14285" s="6"/>
      <c r="O14285" s="7"/>
      <c r="P14285" s="6"/>
      <c r="Q14285" s="6"/>
    </row>
    <row r="14286" spans="2:17" s="2" customFormat="1" x14ac:dyDescent="0.25">
      <c r="B14286" s="1"/>
      <c r="C14286" s="1"/>
      <c r="D14286" s="1"/>
      <c r="I14286" s="1"/>
      <c r="J14286" s="5"/>
      <c r="K14286" s="5"/>
      <c r="L14286" s="5"/>
      <c r="M14286" s="6"/>
      <c r="N14286" s="6"/>
      <c r="O14286" s="7"/>
      <c r="P14286" s="6"/>
      <c r="Q14286" s="6"/>
    </row>
    <row r="14287" spans="2:17" s="2" customFormat="1" x14ac:dyDescent="0.25">
      <c r="B14287" s="1"/>
      <c r="C14287" s="1"/>
      <c r="D14287" s="1"/>
      <c r="I14287" s="1"/>
      <c r="J14287" s="5"/>
      <c r="K14287" s="5"/>
      <c r="L14287" s="5"/>
      <c r="M14287" s="6"/>
      <c r="N14287" s="6"/>
      <c r="O14287" s="7"/>
      <c r="P14287" s="6"/>
      <c r="Q14287" s="6"/>
    </row>
    <row r="14288" spans="2:17" s="2" customFormat="1" x14ac:dyDescent="0.25">
      <c r="B14288" s="1"/>
      <c r="C14288" s="1"/>
      <c r="D14288" s="1"/>
      <c r="I14288" s="1"/>
      <c r="J14288" s="5"/>
      <c r="K14288" s="5"/>
      <c r="L14288" s="5"/>
      <c r="M14288" s="6"/>
      <c r="N14288" s="6"/>
      <c r="O14288" s="7"/>
      <c r="P14288" s="6"/>
      <c r="Q14288" s="6"/>
    </row>
    <row r="14289" spans="2:17" s="2" customFormat="1" x14ac:dyDescent="0.25">
      <c r="B14289" s="1"/>
      <c r="C14289" s="1"/>
      <c r="D14289" s="1"/>
      <c r="I14289" s="1"/>
      <c r="J14289" s="5"/>
      <c r="K14289" s="5"/>
      <c r="L14289" s="5"/>
      <c r="M14289" s="6"/>
      <c r="N14289" s="6"/>
      <c r="O14289" s="7"/>
      <c r="P14289" s="6"/>
      <c r="Q14289" s="6"/>
    </row>
    <row r="14290" spans="2:17" s="2" customFormat="1" x14ac:dyDescent="0.25">
      <c r="B14290" s="1"/>
      <c r="C14290" s="1"/>
      <c r="D14290" s="1"/>
      <c r="I14290" s="1"/>
      <c r="J14290" s="5"/>
      <c r="K14290" s="5"/>
      <c r="L14290" s="5"/>
      <c r="M14290" s="6"/>
      <c r="N14290" s="6"/>
      <c r="O14290" s="7"/>
      <c r="P14290" s="6"/>
      <c r="Q14290" s="6"/>
    </row>
    <row r="14291" spans="2:17" s="2" customFormat="1" x14ac:dyDescent="0.25">
      <c r="B14291" s="1"/>
      <c r="C14291" s="1"/>
      <c r="D14291" s="1"/>
      <c r="I14291" s="1"/>
      <c r="J14291" s="5"/>
      <c r="K14291" s="5"/>
      <c r="L14291" s="5"/>
      <c r="M14291" s="6"/>
      <c r="N14291" s="6"/>
      <c r="O14291" s="7"/>
      <c r="P14291" s="6"/>
      <c r="Q14291" s="6"/>
    </row>
    <row r="14292" spans="2:17" s="2" customFormat="1" x14ac:dyDescent="0.25">
      <c r="B14292" s="1"/>
      <c r="C14292" s="1"/>
      <c r="D14292" s="1"/>
      <c r="I14292" s="1"/>
      <c r="J14292" s="5"/>
      <c r="K14292" s="5"/>
      <c r="L14292" s="5"/>
      <c r="M14292" s="6"/>
      <c r="N14292" s="6"/>
      <c r="O14292" s="7"/>
      <c r="P14292" s="6"/>
      <c r="Q14292" s="6"/>
    </row>
    <row r="14293" spans="2:17" s="2" customFormat="1" x14ac:dyDescent="0.25">
      <c r="B14293" s="1"/>
      <c r="C14293" s="1"/>
      <c r="D14293" s="1"/>
      <c r="I14293" s="1"/>
      <c r="J14293" s="5"/>
      <c r="K14293" s="5"/>
      <c r="L14293" s="5"/>
      <c r="M14293" s="6"/>
      <c r="N14293" s="6"/>
      <c r="O14293" s="7"/>
      <c r="P14293" s="6"/>
      <c r="Q14293" s="6"/>
    </row>
    <row r="14294" spans="2:17" s="2" customFormat="1" x14ac:dyDescent="0.25">
      <c r="B14294" s="1"/>
      <c r="C14294" s="1"/>
      <c r="D14294" s="1"/>
      <c r="I14294" s="1"/>
      <c r="J14294" s="5"/>
      <c r="K14294" s="5"/>
      <c r="L14294" s="5"/>
      <c r="M14294" s="6"/>
      <c r="N14294" s="6"/>
      <c r="O14294" s="7"/>
      <c r="P14294" s="6"/>
      <c r="Q14294" s="6"/>
    </row>
    <row r="14295" spans="2:17" s="2" customFormat="1" x14ac:dyDescent="0.25">
      <c r="B14295" s="1"/>
      <c r="C14295" s="1"/>
      <c r="D14295" s="1"/>
      <c r="I14295" s="1"/>
      <c r="J14295" s="5"/>
      <c r="K14295" s="5"/>
      <c r="L14295" s="5"/>
      <c r="M14295" s="6"/>
      <c r="N14295" s="6"/>
      <c r="O14295" s="7"/>
      <c r="P14295" s="6"/>
      <c r="Q14295" s="6"/>
    </row>
    <row r="14296" spans="2:17" s="2" customFormat="1" x14ac:dyDescent="0.25">
      <c r="B14296" s="1"/>
      <c r="C14296" s="1"/>
      <c r="D14296" s="1"/>
      <c r="I14296" s="1"/>
      <c r="J14296" s="5"/>
      <c r="K14296" s="5"/>
      <c r="L14296" s="5"/>
      <c r="M14296" s="6"/>
      <c r="N14296" s="6"/>
      <c r="O14296" s="7"/>
      <c r="P14296" s="6"/>
      <c r="Q14296" s="6"/>
    </row>
    <row r="14297" spans="2:17" s="2" customFormat="1" x14ac:dyDescent="0.25">
      <c r="B14297" s="1"/>
      <c r="C14297" s="1"/>
      <c r="D14297" s="1"/>
      <c r="I14297" s="1"/>
      <c r="J14297" s="5"/>
      <c r="K14297" s="5"/>
      <c r="L14297" s="5"/>
      <c r="M14297" s="6"/>
      <c r="N14297" s="6"/>
      <c r="O14297" s="7"/>
      <c r="P14297" s="6"/>
      <c r="Q14297" s="6"/>
    </row>
    <row r="14298" spans="2:17" s="2" customFormat="1" x14ac:dyDescent="0.25">
      <c r="B14298" s="1"/>
      <c r="C14298" s="1"/>
      <c r="D14298" s="1"/>
      <c r="I14298" s="1"/>
      <c r="J14298" s="5"/>
      <c r="K14298" s="5"/>
      <c r="L14298" s="5"/>
      <c r="M14298" s="6"/>
      <c r="N14298" s="6"/>
      <c r="O14298" s="7"/>
      <c r="P14298" s="6"/>
      <c r="Q14298" s="6"/>
    </row>
    <row r="14299" spans="2:17" s="2" customFormat="1" x14ac:dyDescent="0.25">
      <c r="B14299" s="1"/>
      <c r="C14299" s="1"/>
      <c r="D14299" s="1"/>
      <c r="I14299" s="1"/>
      <c r="J14299" s="5"/>
      <c r="K14299" s="5"/>
      <c r="L14299" s="5"/>
      <c r="M14299" s="6"/>
      <c r="N14299" s="6"/>
      <c r="O14299" s="7"/>
      <c r="P14299" s="6"/>
      <c r="Q14299" s="6"/>
    </row>
    <row r="14300" spans="2:17" s="2" customFormat="1" x14ac:dyDescent="0.25">
      <c r="B14300" s="1"/>
      <c r="C14300" s="1"/>
      <c r="D14300" s="1"/>
      <c r="I14300" s="1"/>
      <c r="J14300" s="5"/>
      <c r="K14300" s="5"/>
      <c r="L14300" s="5"/>
      <c r="M14300" s="6"/>
      <c r="N14300" s="6"/>
      <c r="O14300" s="7"/>
      <c r="P14300" s="6"/>
      <c r="Q14300" s="6"/>
    </row>
    <row r="14301" spans="2:17" s="2" customFormat="1" x14ac:dyDescent="0.25">
      <c r="B14301" s="1"/>
      <c r="C14301" s="1"/>
      <c r="D14301" s="1"/>
      <c r="I14301" s="1"/>
      <c r="J14301" s="5"/>
      <c r="K14301" s="5"/>
      <c r="L14301" s="5"/>
      <c r="M14301" s="6"/>
      <c r="N14301" s="6"/>
      <c r="O14301" s="7"/>
      <c r="P14301" s="6"/>
      <c r="Q14301" s="6"/>
    </row>
    <row r="14302" spans="2:17" s="2" customFormat="1" x14ac:dyDescent="0.25">
      <c r="B14302" s="1"/>
      <c r="C14302" s="1"/>
      <c r="D14302" s="1"/>
      <c r="I14302" s="1"/>
      <c r="J14302" s="5"/>
      <c r="K14302" s="5"/>
      <c r="L14302" s="5"/>
      <c r="M14302" s="6"/>
      <c r="N14302" s="6"/>
      <c r="O14302" s="7"/>
      <c r="P14302" s="6"/>
      <c r="Q14302" s="6"/>
    </row>
    <row r="14303" spans="2:17" s="2" customFormat="1" x14ac:dyDescent="0.25">
      <c r="B14303" s="1"/>
      <c r="C14303" s="1"/>
      <c r="D14303" s="1"/>
      <c r="I14303" s="1"/>
      <c r="J14303" s="5"/>
      <c r="K14303" s="5"/>
      <c r="L14303" s="5"/>
      <c r="M14303" s="6"/>
      <c r="N14303" s="6"/>
      <c r="O14303" s="7"/>
      <c r="P14303" s="6"/>
      <c r="Q14303" s="6"/>
    </row>
    <row r="14304" spans="2:17" s="2" customFormat="1" x14ac:dyDescent="0.25">
      <c r="B14304" s="1"/>
      <c r="C14304" s="1"/>
      <c r="D14304" s="1"/>
      <c r="I14304" s="1"/>
      <c r="J14304" s="5"/>
      <c r="K14304" s="5"/>
      <c r="L14304" s="5"/>
      <c r="M14304" s="6"/>
      <c r="N14304" s="6"/>
      <c r="O14304" s="7"/>
      <c r="P14304" s="6"/>
      <c r="Q14304" s="6"/>
    </row>
    <row r="14305" spans="2:17" s="2" customFormat="1" x14ac:dyDescent="0.25">
      <c r="B14305" s="1"/>
      <c r="C14305" s="1"/>
      <c r="D14305" s="1"/>
      <c r="I14305" s="1"/>
      <c r="J14305" s="5"/>
      <c r="K14305" s="5"/>
      <c r="L14305" s="5"/>
      <c r="M14305" s="6"/>
      <c r="N14305" s="6"/>
      <c r="O14305" s="7"/>
      <c r="P14305" s="6"/>
      <c r="Q14305" s="6"/>
    </row>
    <row r="14306" spans="2:17" s="2" customFormat="1" x14ac:dyDescent="0.25">
      <c r="B14306" s="1"/>
      <c r="C14306" s="1"/>
      <c r="D14306" s="1"/>
      <c r="I14306" s="1"/>
      <c r="J14306" s="5"/>
      <c r="K14306" s="5"/>
      <c r="L14306" s="5"/>
      <c r="M14306" s="6"/>
      <c r="N14306" s="6"/>
      <c r="O14306" s="7"/>
      <c r="P14306" s="6"/>
      <c r="Q14306" s="6"/>
    </row>
    <row r="14307" spans="2:17" s="2" customFormat="1" x14ac:dyDescent="0.25">
      <c r="B14307" s="1"/>
      <c r="C14307" s="1"/>
      <c r="D14307" s="1"/>
      <c r="I14307" s="1"/>
      <c r="J14307" s="5"/>
      <c r="K14307" s="5"/>
      <c r="L14307" s="5"/>
      <c r="M14307" s="6"/>
      <c r="N14307" s="6"/>
      <c r="O14307" s="7"/>
      <c r="P14307" s="6"/>
      <c r="Q14307" s="6"/>
    </row>
    <row r="14308" spans="2:17" s="2" customFormat="1" x14ac:dyDescent="0.25">
      <c r="B14308" s="1"/>
      <c r="C14308" s="1"/>
      <c r="D14308" s="1"/>
      <c r="I14308" s="1"/>
      <c r="J14308" s="5"/>
      <c r="K14308" s="5"/>
      <c r="L14308" s="5"/>
      <c r="M14308" s="6"/>
      <c r="N14308" s="6"/>
      <c r="O14308" s="7"/>
      <c r="P14308" s="6"/>
      <c r="Q14308" s="6"/>
    </row>
    <row r="14309" spans="2:17" s="2" customFormat="1" x14ac:dyDescent="0.25">
      <c r="B14309" s="1"/>
      <c r="C14309" s="1"/>
      <c r="D14309" s="1"/>
      <c r="I14309" s="1"/>
      <c r="J14309" s="5"/>
      <c r="K14309" s="5"/>
      <c r="L14309" s="5"/>
      <c r="M14309" s="6"/>
      <c r="N14309" s="6"/>
      <c r="O14309" s="7"/>
      <c r="P14309" s="6"/>
      <c r="Q14309" s="6"/>
    </row>
    <row r="14310" spans="2:17" s="2" customFormat="1" x14ac:dyDescent="0.25">
      <c r="B14310" s="1"/>
      <c r="C14310" s="1"/>
      <c r="D14310" s="1"/>
      <c r="I14310" s="1"/>
      <c r="J14310" s="5"/>
      <c r="K14310" s="5"/>
      <c r="L14310" s="5"/>
      <c r="M14310" s="6"/>
      <c r="N14310" s="6"/>
      <c r="O14310" s="7"/>
      <c r="P14310" s="6"/>
      <c r="Q14310" s="6"/>
    </row>
    <row r="14311" spans="2:17" s="2" customFormat="1" x14ac:dyDescent="0.25">
      <c r="B14311" s="1"/>
      <c r="C14311" s="1"/>
      <c r="D14311" s="1"/>
      <c r="I14311" s="1"/>
      <c r="J14311" s="5"/>
      <c r="K14311" s="5"/>
      <c r="L14311" s="5"/>
      <c r="M14311" s="6"/>
      <c r="N14311" s="6"/>
      <c r="O14311" s="7"/>
      <c r="P14311" s="6"/>
      <c r="Q14311" s="6"/>
    </row>
    <row r="14312" spans="2:17" s="2" customFormat="1" x14ac:dyDescent="0.25">
      <c r="B14312" s="1"/>
      <c r="C14312" s="1"/>
      <c r="D14312" s="1"/>
      <c r="I14312" s="1"/>
      <c r="J14312" s="5"/>
      <c r="K14312" s="5"/>
      <c r="L14312" s="5"/>
      <c r="M14312" s="6"/>
      <c r="N14312" s="6"/>
      <c r="O14312" s="7"/>
      <c r="P14312" s="6"/>
      <c r="Q14312" s="6"/>
    </row>
    <row r="14313" spans="2:17" s="2" customFormat="1" x14ac:dyDescent="0.25">
      <c r="B14313" s="1"/>
      <c r="C14313" s="1"/>
      <c r="D14313" s="1"/>
      <c r="I14313" s="1"/>
      <c r="J14313" s="5"/>
      <c r="K14313" s="5"/>
      <c r="L14313" s="5"/>
      <c r="M14313" s="6"/>
      <c r="N14313" s="6"/>
      <c r="O14313" s="7"/>
      <c r="P14313" s="6"/>
      <c r="Q14313" s="6"/>
    </row>
    <row r="14314" spans="2:17" s="2" customFormat="1" x14ac:dyDescent="0.25">
      <c r="B14314" s="1"/>
      <c r="C14314" s="1"/>
      <c r="D14314" s="1"/>
      <c r="I14314" s="1"/>
      <c r="J14314" s="5"/>
      <c r="K14314" s="5"/>
      <c r="L14314" s="5"/>
      <c r="M14314" s="6"/>
      <c r="N14314" s="6"/>
      <c r="O14314" s="7"/>
      <c r="P14314" s="6"/>
      <c r="Q14314" s="6"/>
    </row>
    <row r="14315" spans="2:17" s="2" customFormat="1" x14ac:dyDescent="0.25">
      <c r="B14315" s="1"/>
      <c r="C14315" s="1"/>
      <c r="D14315" s="1"/>
      <c r="I14315" s="1"/>
      <c r="J14315" s="5"/>
      <c r="K14315" s="5"/>
      <c r="L14315" s="5"/>
      <c r="M14315" s="6"/>
      <c r="N14315" s="6"/>
      <c r="O14315" s="7"/>
      <c r="P14315" s="6"/>
      <c r="Q14315" s="6"/>
    </row>
    <row r="14316" spans="2:17" s="2" customFormat="1" x14ac:dyDescent="0.25">
      <c r="B14316" s="1"/>
      <c r="C14316" s="1"/>
      <c r="D14316" s="1"/>
      <c r="I14316" s="1"/>
      <c r="J14316" s="5"/>
      <c r="K14316" s="5"/>
      <c r="L14316" s="5"/>
      <c r="M14316" s="6"/>
      <c r="N14316" s="6"/>
      <c r="O14316" s="7"/>
      <c r="P14316" s="6"/>
      <c r="Q14316" s="6"/>
    </row>
    <row r="14317" spans="2:17" s="2" customFormat="1" x14ac:dyDescent="0.25">
      <c r="B14317" s="1"/>
      <c r="C14317" s="1"/>
      <c r="D14317" s="1"/>
      <c r="I14317" s="1"/>
      <c r="J14317" s="5"/>
      <c r="K14317" s="5"/>
      <c r="L14317" s="5"/>
      <c r="M14317" s="6"/>
      <c r="N14317" s="6"/>
      <c r="O14317" s="7"/>
      <c r="P14317" s="6"/>
      <c r="Q14317" s="6"/>
    </row>
    <row r="14318" spans="2:17" s="2" customFormat="1" x14ac:dyDescent="0.25">
      <c r="B14318" s="1"/>
      <c r="C14318" s="1"/>
      <c r="D14318" s="1"/>
      <c r="I14318" s="1"/>
      <c r="J14318" s="5"/>
      <c r="K14318" s="5"/>
      <c r="L14318" s="5"/>
      <c r="M14318" s="6"/>
      <c r="N14318" s="6"/>
      <c r="O14318" s="7"/>
      <c r="P14318" s="6"/>
      <c r="Q14318" s="6"/>
    </row>
    <row r="14319" spans="2:17" s="2" customFormat="1" x14ac:dyDescent="0.25">
      <c r="B14319" s="1"/>
      <c r="C14319" s="1"/>
      <c r="D14319" s="1"/>
      <c r="I14319" s="1"/>
      <c r="J14319" s="5"/>
      <c r="K14319" s="5"/>
      <c r="L14319" s="5"/>
      <c r="M14319" s="6"/>
      <c r="N14319" s="6"/>
      <c r="O14319" s="7"/>
      <c r="P14319" s="6"/>
      <c r="Q14319" s="6"/>
    </row>
    <row r="14320" spans="2:17" s="2" customFormat="1" x14ac:dyDescent="0.25">
      <c r="B14320" s="1"/>
      <c r="C14320" s="1"/>
      <c r="D14320" s="1"/>
      <c r="I14320" s="1"/>
      <c r="J14320" s="5"/>
      <c r="K14320" s="5"/>
      <c r="L14320" s="5"/>
      <c r="M14320" s="6"/>
      <c r="N14320" s="6"/>
      <c r="O14320" s="7"/>
      <c r="P14320" s="6"/>
      <c r="Q14320" s="6"/>
    </row>
    <row r="14321" spans="2:17" s="2" customFormat="1" x14ac:dyDescent="0.25">
      <c r="B14321" s="1"/>
      <c r="C14321" s="1"/>
      <c r="D14321" s="1"/>
      <c r="I14321" s="1"/>
      <c r="J14321" s="5"/>
      <c r="K14321" s="5"/>
      <c r="L14321" s="5"/>
      <c r="M14321" s="6"/>
      <c r="N14321" s="6"/>
      <c r="O14321" s="7"/>
      <c r="P14321" s="6"/>
      <c r="Q14321" s="6"/>
    </row>
    <row r="14322" spans="2:17" s="2" customFormat="1" x14ac:dyDescent="0.25">
      <c r="B14322" s="1"/>
      <c r="C14322" s="1"/>
      <c r="D14322" s="1"/>
      <c r="I14322" s="1"/>
      <c r="J14322" s="5"/>
      <c r="K14322" s="5"/>
      <c r="L14322" s="5"/>
      <c r="M14322" s="6"/>
      <c r="N14322" s="6"/>
      <c r="O14322" s="7"/>
      <c r="P14322" s="6"/>
      <c r="Q14322" s="6"/>
    </row>
    <row r="14323" spans="2:17" s="2" customFormat="1" x14ac:dyDescent="0.25">
      <c r="B14323" s="1"/>
      <c r="C14323" s="1"/>
      <c r="D14323" s="1"/>
      <c r="I14323" s="1"/>
      <c r="J14323" s="5"/>
      <c r="K14323" s="5"/>
      <c r="L14323" s="5"/>
      <c r="M14323" s="6"/>
      <c r="N14323" s="6"/>
      <c r="O14323" s="7"/>
      <c r="P14323" s="6"/>
      <c r="Q14323" s="6"/>
    </row>
    <row r="14324" spans="2:17" s="2" customFormat="1" x14ac:dyDescent="0.25">
      <c r="B14324" s="1"/>
      <c r="C14324" s="1"/>
      <c r="D14324" s="1"/>
      <c r="I14324" s="1"/>
      <c r="J14324" s="5"/>
      <c r="K14324" s="5"/>
      <c r="L14324" s="5"/>
      <c r="M14324" s="6"/>
      <c r="N14324" s="6"/>
      <c r="O14324" s="7"/>
      <c r="P14324" s="6"/>
      <c r="Q14324" s="6"/>
    </row>
    <row r="14325" spans="2:17" s="2" customFormat="1" x14ac:dyDescent="0.25">
      <c r="B14325" s="1"/>
      <c r="C14325" s="1"/>
      <c r="D14325" s="1"/>
      <c r="I14325" s="1"/>
      <c r="J14325" s="5"/>
      <c r="K14325" s="5"/>
      <c r="L14325" s="5"/>
      <c r="M14325" s="6"/>
      <c r="N14325" s="6"/>
      <c r="O14325" s="7"/>
      <c r="P14325" s="6"/>
      <c r="Q14325" s="6"/>
    </row>
    <row r="14326" spans="2:17" s="2" customFormat="1" x14ac:dyDescent="0.25">
      <c r="B14326" s="1"/>
      <c r="C14326" s="1"/>
      <c r="D14326" s="1"/>
      <c r="I14326" s="1"/>
      <c r="J14326" s="5"/>
      <c r="K14326" s="5"/>
      <c r="L14326" s="5"/>
      <c r="M14326" s="6"/>
      <c r="N14326" s="6"/>
      <c r="O14326" s="7"/>
      <c r="P14326" s="6"/>
      <c r="Q14326" s="6"/>
    </row>
    <row r="14327" spans="2:17" s="2" customFormat="1" x14ac:dyDescent="0.25">
      <c r="B14327" s="1"/>
      <c r="C14327" s="1"/>
      <c r="D14327" s="1"/>
      <c r="I14327" s="1"/>
      <c r="J14327" s="5"/>
      <c r="K14327" s="5"/>
      <c r="L14327" s="5"/>
      <c r="M14327" s="6"/>
      <c r="N14327" s="6"/>
      <c r="O14327" s="7"/>
      <c r="P14327" s="6"/>
      <c r="Q14327" s="6"/>
    </row>
    <row r="14328" spans="2:17" s="2" customFormat="1" x14ac:dyDescent="0.25">
      <c r="B14328" s="1"/>
      <c r="C14328" s="1"/>
      <c r="D14328" s="1"/>
      <c r="I14328" s="1"/>
      <c r="J14328" s="5"/>
      <c r="K14328" s="5"/>
      <c r="L14328" s="5"/>
      <c r="M14328" s="6"/>
      <c r="N14328" s="6"/>
      <c r="O14328" s="7"/>
      <c r="P14328" s="6"/>
      <c r="Q14328" s="6"/>
    </row>
    <row r="14329" spans="2:17" s="2" customFormat="1" x14ac:dyDescent="0.25">
      <c r="B14329" s="1"/>
      <c r="C14329" s="1"/>
      <c r="D14329" s="1"/>
      <c r="I14329" s="1"/>
      <c r="J14329" s="5"/>
      <c r="K14329" s="5"/>
      <c r="L14329" s="5"/>
      <c r="M14329" s="6"/>
      <c r="N14329" s="6"/>
      <c r="O14329" s="7"/>
      <c r="P14329" s="6"/>
      <c r="Q14329" s="6"/>
    </row>
    <row r="14330" spans="2:17" s="2" customFormat="1" x14ac:dyDescent="0.25">
      <c r="B14330" s="1"/>
      <c r="C14330" s="1"/>
      <c r="D14330" s="1"/>
      <c r="I14330" s="1"/>
      <c r="J14330" s="5"/>
      <c r="K14330" s="5"/>
      <c r="L14330" s="5"/>
      <c r="M14330" s="6"/>
      <c r="N14330" s="6"/>
      <c r="O14330" s="7"/>
      <c r="P14330" s="6"/>
      <c r="Q14330" s="6"/>
    </row>
    <row r="14331" spans="2:17" s="2" customFormat="1" x14ac:dyDescent="0.25">
      <c r="B14331" s="1"/>
      <c r="C14331" s="1"/>
      <c r="D14331" s="1"/>
      <c r="I14331" s="1"/>
      <c r="J14331" s="5"/>
      <c r="K14331" s="5"/>
      <c r="L14331" s="5"/>
      <c r="M14331" s="6"/>
      <c r="N14331" s="6"/>
      <c r="O14331" s="7"/>
      <c r="P14331" s="6"/>
      <c r="Q14331" s="6"/>
    </row>
    <row r="14332" spans="2:17" s="2" customFormat="1" x14ac:dyDescent="0.25">
      <c r="B14332" s="1"/>
      <c r="C14332" s="1"/>
      <c r="D14332" s="1"/>
      <c r="I14332" s="1"/>
      <c r="J14332" s="5"/>
      <c r="K14332" s="5"/>
      <c r="L14332" s="5"/>
      <c r="M14332" s="6"/>
      <c r="N14332" s="6"/>
      <c r="O14332" s="7"/>
      <c r="P14332" s="6"/>
      <c r="Q14332" s="6"/>
    </row>
    <row r="14333" spans="2:17" s="2" customFormat="1" x14ac:dyDescent="0.25">
      <c r="B14333" s="1"/>
      <c r="C14333" s="1"/>
      <c r="D14333" s="1"/>
      <c r="I14333" s="1"/>
      <c r="J14333" s="5"/>
      <c r="K14333" s="5"/>
      <c r="L14333" s="5"/>
      <c r="M14333" s="6"/>
      <c r="N14333" s="6"/>
      <c r="O14333" s="7"/>
      <c r="P14333" s="6"/>
      <c r="Q14333" s="6"/>
    </row>
    <row r="14334" spans="2:17" s="2" customFormat="1" x14ac:dyDescent="0.25">
      <c r="B14334" s="1"/>
      <c r="C14334" s="1"/>
      <c r="D14334" s="1"/>
      <c r="I14334" s="1"/>
      <c r="J14334" s="5"/>
      <c r="K14334" s="5"/>
      <c r="L14334" s="5"/>
      <c r="M14334" s="6"/>
      <c r="N14334" s="6"/>
      <c r="O14334" s="7"/>
      <c r="P14334" s="6"/>
      <c r="Q14334" s="6"/>
    </row>
    <row r="14335" spans="2:17" s="2" customFormat="1" x14ac:dyDescent="0.25">
      <c r="B14335" s="1"/>
      <c r="C14335" s="1"/>
      <c r="D14335" s="1"/>
      <c r="I14335" s="1"/>
      <c r="J14335" s="5"/>
      <c r="K14335" s="5"/>
      <c r="L14335" s="5"/>
      <c r="M14335" s="6"/>
      <c r="N14335" s="6"/>
      <c r="O14335" s="7"/>
      <c r="P14335" s="6"/>
      <c r="Q14335" s="6"/>
    </row>
    <row r="14336" spans="2:17" s="2" customFormat="1" x14ac:dyDescent="0.25">
      <c r="B14336" s="1"/>
      <c r="C14336" s="1"/>
      <c r="D14336" s="1"/>
      <c r="I14336" s="1"/>
      <c r="J14336" s="5"/>
      <c r="K14336" s="5"/>
      <c r="L14336" s="5"/>
      <c r="M14336" s="6"/>
      <c r="N14336" s="6"/>
      <c r="O14336" s="7"/>
      <c r="P14336" s="6"/>
      <c r="Q14336" s="6"/>
    </row>
    <row r="14337" spans="2:17" s="2" customFormat="1" x14ac:dyDescent="0.25">
      <c r="B14337" s="1"/>
      <c r="C14337" s="1"/>
      <c r="D14337" s="1"/>
      <c r="I14337" s="1"/>
      <c r="J14337" s="5"/>
      <c r="K14337" s="5"/>
      <c r="L14337" s="5"/>
      <c r="M14337" s="6"/>
      <c r="N14337" s="6"/>
      <c r="O14337" s="7"/>
      <c r="P14337" s="6"/>
      <c r="Q14337" s="6"/>
    </row>
    <row r="14338" spans="2:17" s="2" customFormat="1" x14ac:dyDescent="0.25">
      <c r="B14338" s="1"/>
      <c r="C14338" s="1"/>
      <c r="D14338" s="1"/>
      <c r="I14338" s="1"/>
      <c r="J14338" s="5"/>
      <c r="K14338" s="5"/>
      <c r="L14338" s="5"/>
      <c r="M14338" s="6"/>
      <c r="N14338" s="6"/>
      <c r="O14338" s="7"/>
      <c r="P14338" s="6"/>
      <c r="Q14338" s="6"/>
    </row>
    <row r="14339" spans="2:17" s="2" customFormat="1" x14ac:dyDescent="0.25">
      <c r="B14339" s="1"/>
      <c r="C14339" s="1"/>
      <c r="D14339" s="1"/>
      <c r="I14339" s="1"/>
      <c r="J14339" s="5"/>
      <c r="K14339" s="5"/>
      <c r="L14339" s="5"/>
      <c r="M14339" s="6"/>
      <c r="N14339" s="6"/>
      <c r="O14339" s="7"/>
      <c r="P14339" s="6"/>
      <c r="Q14339" s="6"/>
    </row>
    <row r="14340" spans="2:17" s="2" customFormat="1" x14ac:dyDescent="0.25">
      <c r="B14340" s="1"/>
      <c r="C14340" s="1"/>
      <c r="D14340" s="1"/>
      <c r="I14340" s="1"/>
      <c r="J14340" s="5"/>
      <c r="K14340" s="5"/>
      <c r="L14340" s="5"/>
      <c r="M14340" s="6"/>
      <c r="N14340" s="6"/>
      <c r="O14340" s="7"/>
      <c r="P14340" s="6"/>
      <c r="Q14340" s="6"/>
    </row>
    <row r="14341" spans="2:17" s="2" customFormat="1" x14ac:dyDescent="0.25">
      <c r="B14341" s="1"/>
      <c r="C14341" s="1"/>
      <c r="D14341" s="1"/>
      <c r="I14341" s="1"/>
      <c r="J14341" s="5"/>
      <c r="K14341" s="5"/>
      <c r="L14341" s="5"/>
      <c r="M14341" s="6"/>
      <c r="N14341" s="6"/>
      <c r="O14341" s="7"/>
      <c r="P14341" s="6"/>
      <c r="Q14341" s="6"/>
    </row>
    <row r="14342" spans="2:17" s="2" customFormat="1" x14ac:dyDescent="0.25">
      <c r="B14342" s="1"/>
      <c r="C14342" s="1"/>
      <c r="D14342" s="1"/>
      <c r="I14342" s="1"/>
      <c r="J14342" s="5"/>
      <c r="K14342" s="5"/>
      <c r="L14342" s="5"/>
      <c r="M14342" s="6"/>
      <c r="N14342" s="6"/>
      <c r="O14342" s="7"/>
      <c r="P14342" s="6"/>
      <c r="Q14342" s="6"/>
    </row>
    <row r="14343" spans="2:17" s="2" customFormat="1" x14ac:dyDescent="0.25">
      <c r="B14343" s="1"/>
      <c r="C14343" s="1"/>
      <c r="D14343" s="1"/>
      <c r="I14343" s="1"/>
      <c r="J14343" s="5"/>
      <c r="K14343" s="5"/>
      <c r="L14343" s="5"/>
      <c r="M14343" s="6"/>
      <c r="N14343" s="6"/>
      <c r="O14343" s="7"/>
      <c r="P14343" s="6"/>
      <c r="Q14343" s="6"/>
    </row>
    <row r="14344" spans="2:17" s="2" customFormat="1" x14ac:dyDescent="0.25">
      <c r="B14344" s="1"/>
      <c r="C14344" s="1"/>
      <c r="D14344" s="1"/>
      <c r="I14344" s="1"/>
      <c r="J14344" s="5"/>
      <c r="K14344" s="5"/>
      <c r="L14344" s="5"/>
      <c r="M14344" s="6"/>
      <c r="N14344" s="6"/>
      <c r="O14344" s="7"/>
      <c r="P14344" s="6"/>
      <c r="Q14344" s="6"/>
    </row>
    <row r="14345" spans="2:17" s="2" customFormat="1" x14ac:dyDescent="0.25">
      <c r="B14345" s="1"/>
      <c r="C14345" s="1"/>
      <c r="D14345" s="1"/>
      <c r="I14345" s="1"/>
      <c r="J14345" s="5"/>
      <c r="K14345" s="5"/>
      <c r="L14345" s="5"/>
      <c r="M14345" s="6"/>
      <c r="N14345" s="6"/>
      <c r="O14345" s="7"/>
      <c r="P14345" s="6"/>
      <c r="Q14345" s="6"/>
    </row>
    <row r="14346" spans="2:17" s="2" customFormat="1" x14ac:dyDescent="0.25">
      <c r="B14346" s="1"/>
      <c r="C14346" s="1"/>
      <c r="D14346" s="1"/>
      <c r="I14346" s="1"/>
      <c r="J14346" s="5"/>
      <c r="K14346" s="5"/>
      <c r="L14346" s="5"/>
      <c r="M14346" s="6"/>
      <c r="N14346" s="6"/>
      <c r="O14346" s="7"/>
      <c r="P14346" s="6"/>
      <c r="Q14346" s="6"/>
    </row>
    <row r="14347" spans="2:17" s="2" customFormat="1" x14ac:dyDescent="0.25">
      <c r="B14347" s="1"/>
      <c r="C14347" s="1"/>
      <c r="D14347" s="1"/>
      <c r="I14347" s="1"/>
      <c r="J14347" s="5"/>
      <c r="K14347" s="5"/>
      <c r="L14347" s="5"/>
      <c r="M14347" s="6"/>
      <c r="N14347" s="6"/>
      <c r="O14347" s="7"/>
      <c r="P14347" s="6"/>
      <c r="Q14347" s="6"/>
    </row>
    <row r="14348" spans="2:17" s="2" customFormat="1" x14ac:dyDescent="0.25">
      <c r="B14348" s="1"/>
      <c r="C14348" s="1"/>
      <c r="D14348" s="1"/>
      <c r="I14348" s="1"/>
      <c r="J14348" s="5"/>
      <c r="K14348" s="5"/>
      <c r="L14348" s="5"/>
      <c r="M14348" s="6"/>
      <c r="N14348" s="6"/>
      <c r="O14348" s="7"/>
      <c r="P14348" s="6"/>
      <c r="Q14348" s="6"/>
    </row>
    <row r="14349" spans="2:17" s="2" customFormat="1" x14ac:dyDescent="0.25">
      <c r="B14349" s="1"/>
      <c r="C14349" s="1"/>
      <c r="D14349" s="1"/>
      <c r="I14349" s="1"/>
      <c r="J14349" s="5"/>
      <c r="K14349" s="5"/>
      <c r="L14349" s="5"/>
      <c r="M14349" s="6"/>
      <c r="N14349" s="6"/>
      <c r="O14349" s="7"/>
      <c r="P14349" s="6"/>
      <c r="Q14349" s="6"/>
    </row>
    <row r="14350" spans="2:17" s="2" customFormat="1" x14ac:dyDescent="0.25">
      <c r="B14350" s="1"/>
      <c r="C14350" s="1"/>
      <c r="D14350" s="1"/>
      <c r="I14350" s="1"/>
      <c r="J14350" s="5"/>
      <c r="K14350" s="5"/>
      <c r="L14350" s="5"/>
      <c r="M14350" s="6"/>
      <c r="N14350" s="6"/>
      <c r="O14350" s="7"/>
      <c r="P14350" s="6"/>
      <c r="Q14350" s="6"/>
    </row>
    <row r="14351" spans="2:17" s="2" customFormat="1" x14ac:dyDescent="0.25">
      <c r="B14351" s="1"/>
      <c r="C14351" s="1"/>
      <c r="D14351" s="1"/>
      <c r="I14351" s="1"/>
      <c r="J14351" s="5"/>
      <c r="K14351" s="5"/>
      <c r="L14351" s="5"/>
      <c r="M14351" s="6"/>
      <c r="N14351" s="6"/>
      <c r="O14351" s="7"/>
      <c r="P14351" s="6"/>
      <c r="Q14351" s="6"/>
    </row>
    <row r="14352" spans="2:17" s="2" customFormat="1" x14ac:dyDescent="0.25">
      <c r="B14352" s="1"/>
      <c r="C14352" s="1"/>
      <c r="D14352" s="1"/>
      <c r="I14352" s="1"/>
      <c r="J14352" s="5"/>
      <c r="K14352" s="5"/>
      <c r="L14352" s="5"/>
      <c r="M14352" s="6"/>
      <c r="N14352" s="6"/>
      <c r="O14352" s="7"/>
      <c r="P14352" s="6"/>
      <c r="Q14352" s="6"/>
    </row>
    <row r="14353" spans="2:17" s="2" customFormat="1" x14ac:dyDescent="0.25">
      <c r="B14353" s="1"/>
      <c r="C14353" s="1"/>
      <c r="D14353" s="1"/>
      <c r="I14353" s="1"/>
      <c r="J14353" s="5"/>
      <c r="K14353" s="5"/>
      <c r="L14353" s="5"/>
      <c r="M14353" s="6"/>
      <c r="N14353" s="6"/>
      <c r="O14353" s="7"/>
      <c r="P14353" s="6"/>
      <c r="Q14353" s="6"/>
    </row>
    <row r="14354" spans="2:17" s="2" customFormat="1" x14ac:dyDescent="0.25">
      <c r="B14354" s="1"/>
      <c r="C14354" s="1"/>
      <c r="D14354" s="1"/>
      <c r="I14354" s="1"/>
      <c r="J14354" s="5"/>
      <c r="K14354" s="5"/>
      <c r="L14354" s="5"/>
      <c r="M14354" s="6"/>
      <c r="N14354" s="6"/>
      <c r="O14354" s="7"/>
      <c r="P14354" s="6"/>
      <c r="Q14354" s="6"/>
    </row>
    <row r="14355" spans="2:17" s="2" customFormat="1" x14ac:dyDescent="0.25">
      <c r="B14355" s="1"/>
      <c r="C14355" s="1"/>
      <c r="D14355" s="1"/>
      <c r="I14355" s="1"/>
      <c r="J14355" s="5"/>
      <c r="K14355" s="5"/>
      <c r="L14355" s="5"/>
      <c r="M14355" s="6"/>
      <c r="N14355" s="6"/>
      <c r="O14355" s="7"/>
      <c r="P14355" s="6"/>
      <c r="Q14355" s="6"/>
    </row>
    <row r="14356" spans="2:17" s="2" customFormat="1" x14ac:dyDescent="0.25">
      <c r="B14356" s="1"/>
      <c r="C14356" s="1"/>
      <c r="D14356" s="1"/>
      <c r="I14356" s="1"/>
      <c r="J14356" s="5"/>
      <c r="K14356" s="5"/>
      <c r="L14356" s="5"/>
      <c r="M14356" s="6"/>
      <c r="N14356" s="6"/>
      <c r="O14356" s="7"/>
      <c r="P14356" s="6"/>
      <c r="Q14356" s="6"/>
    </row>
    <row r="14357" spans="2:17" s="2" customFormat="1" x14ac:dyDescent="0.25">
      <c r="B14357" s="1"/>
      <c r="C14357" s="1"/>
      <c r="D14357" s="1"/>
      <c r="I14357" s="1"/>
      <c r="J14357" s="5"/>
      <c r="K14357" s="5"/>
      <c r="L14357" s="5"/>
      <c r="M14357" s="6"/>
      <c r="N14357" s="6"/>
      <c r="O14357" s="7"/>
      <c r="P14357" s="6"/>
      <c r="Q14357" s="6"/>
    </row>
    <row r="14358" spans="2:17" s="2" customFormat="1" x14ac:dyDescent="0.25">
      <c r="B14358" s="1"/>
      <c r="C14358" s="1"/>
      <c r="D14358" s="1"/>
      <c r="I14358" s="1"/>
      <c r="J14358" s="5"/>
      <c r="K14358" s="5"/>
      <c r="L14358" s="5"/>
      <c r="M14358" s="6"/>
      <c r="N14358" s="6"/>
      <c r="O14358" s="7"/>
      <c r="P14358" s="6"/>
      <c r="Q14358" s="6"/>
    </row>
    <row r="14359" spans="2:17" s="2" customFormat="1" x14ac:dyDescent="0.25">
      <c r="B14359" s="1"/>
      <c r="C14359" s="1"/>
      <c r="D14359" s="1"/>
      <c r="I14359" s="1"/>
      <c r="J14359" s="5"/>
      <c r="K14359" s="5"/>
      <c r="L14359" s="5"/>
      <c r="M14359" s="6"/>
      <c r="N14359" s="6"/>
      <c r="O14359" s="7"/>
      <c r="P14359" s="6"/>
      <c r="Q14359" s="6"/>
    </row>
    <row r="14360" spans="2:17" s="2" customFormat="1" x14ac:dyDescent="0.25">
      <c r="B14360" s="1"/>
      <c r="C14360" s="1"/>
      <c r="D14360" s="1"/>
      <c r="I14360" s="1"/>
      <c r="J14360" s="5"/>
      <c r="K14360" s="5"/>
      <c r="L14360" s="5"/>
      <c r="M14360" s="6"/>
      <c r="N14360" s="6"/>
      <c r="O14360" s="7"/>
      <c r="P14360" s="6"/>
      <c r="Q14360" s="6"/>
    </row>
    <row r="14361" spans="2:17" s="2" customFormat="1" x14ac:dyDescent="0.25">
      <c r="B14361" s="1"/>
      <c r="C14361" s="1"/>
      <c r="D14361" s="1"/>
      <c r="I14361" s="1"/>
      <c r="J14361" s="5"/>
      <c r="K14361" s="5"/>
      <c r="L14361" s="5"/>
      <c r="M14361" s="6"/>
      <c r="N14361" s="6"/>
      <c r="O14361" s="7"/>
      <c r="P14361" s="6"/>
      <c r="Q14361" s="6"/>
    </row>
    <row r="14362" spans="2:17" s="2" customFormat="1" x14ac:dyDescent="0.25">
      <c r="B14362" s="1"/>
      <c r="C14362" s="1"/>
      <c r="D14362" s="1"/>
      <c r="I14362" s="1"/>
      <c r="J14362" s="5"/>
      <c r="K14362" s="5"/>
      <c r="L14362" s="5"/>
      <c r="M14362" s="6"/>
      <c r="N14362" s="6"/>
      <c r="O14362" s="7"/>
      <c r="P14362" s="6"/>
      <c r="Q14362" s="6"/>
    </row>
    <row r="14363" spans="2:17" s="2" customFormat="1" x14ac:dyDescent="0.25">
      <c r="B14363" s="1"/>
      <c r="C14363" s="1"/>
      <c r="D14363" s="1"/>
      <c r="I14363" s="1"/>
      <c r="J14363" s="5"/>
      <c r="K14363" s="5"/>
      <c r="L14363" s="5"/>
      <c r="M14363" s="6"/>
      <c r="N14363" s="6"/>
      <c r="O14363" s="7"/>
      <c r="P14363" s="6"/>
      <c r="Q14363" s="6"/>
    </row>
    <row r="14364" spans="2:17" s="2" customFormat="1" x14ac:dyDescent="0.25">
      <c r="B14364" s="1"/>
      <c r="C14364" s="1"/>
      <c r="D14364" s="1"/>
      <c r="I14364" s="1"/>
      <c r="J14364" s="5"/>
      <c r="K14364" s="5"/>
      <c r="L14364" s="5"/>
      <c r="M14364" s="6"/>
      <c r="N14364" s="6"/>
      <c r="O14364" s="7"/>
      <c r="P14364" s="6"/>
      <c r="Q14364" s="6"/>
    </row>
    <row r="14365" spans="2:17" s="2" customFormat="1" x14ac:dyDescent="0.25">
      <c r="B14365" s="1"/>
      <c r="C14365" s="1"/>
      <c r="D14365" s="1"/>
      <c r="I14365" s="1"/>
      <c r="J14365" s="5"/>
      <c r="K14365" s="5"/>
      <c r="L14365" s="5"/>
      <c r="M14365" s="6"/>
      <c r="N14365" s="6"/>
      <c r="O14365" s="7"/>
      <c r="P14365" s="6"/>
      <c r="Q14365" s="6"/>
    </row>
    <row r="14366" spans="2:17" s="2" customFormat="1" x14ac:dyDescent="0.25">
      <c r="B14366" s="1"/>
      <c r="C14366" s="1"/>
      <c r="D14366" s="1"/>
      <c r="I14366" s="1"/>
      <c r="J14366" s="5"/>
      <c r="K14366" s="5"/>
      <c r="L14366" s="5"/>
      <c r="M14366" s="6"/>
      <c r="N14366" s="6"/>
      <c r="O14366" s="7"/>
      <c r="P14366" s="6"/>
      <c r="Q14366" s="6"/>
    </row>
    <row r="14367" spans="2:17" s="2" customFormat="1" x14ac:dyDescent="0.25">
      <c r="B14367" s="1"/>
      <c r="C14367" s="1"/>
      <c r="D14367" s="1"/>
      <c r="I14367" s="1"/>
      <c r="J14367" s="5"/>
      <c r="K14367" s="5"/>
      <c r="L14367" s="5"/>
      <c r="M14367" s="6"/>
      <c r="N14367" s="6"/>
      <c r="O14367" s="7"/>
      <c r="P14367" s="6"/>
      <c r="Q14367" s="6"/>
    </row>
    <row r="14368" spans="2:17" s="2" customFormat="1" x14ac:dyDescent="0.25">
      <c r="B14368" s="1"/>
      <c r="C14368" s="1"/>
      <c r="D14368" s="1"/>
      <c r="I14368" s="1"/>
      <c r="J14368" s="5"/>
      <c r="K14368" s="5"/>
      <c r="L14368" s="5"/>
      <c r="M14368" s="6"/>
      <c r="N14368" s="6"/>
      <c r="O14368" s="7"/>
      <c r="P14368" s="6"/>
      <c r="Q14368" s="6"/>
    </row>
    <row r="14369" spans="2:17" s="2" customFormat="1" x14ac:dyDescent="0.25">
      <c r="B14369" s="1"/>
      <c r="C14369" s="1"/>
      <c r="D14369" s="1"/>
      <c r="I14369" s="1"/>
      <c r="J14369" s="5"/>
      <c r="K14369" s="5"/>
      <c r="L14369" s="5"/>
      <c r="M14369" s="6"/>
      <c r="N14369" s="6"/>
      <c r="O14369" s="7"/>
      <c r="P14369" s="6"/>
      <c r="Q14369" s="6"/>
    </row>
    <row r="14370" spans="2:17" s="2" customFormat="1" x14ac:dyDescent="0.25">
      <c r="B14370" s="1"/>
      <c r="C14370" s="1"/>
      <c r="D14370" s="1"/>
      <c r="I14370" s="1"/>
      <c r="J14370" s="5"/>
      <c r="K14370" s="5"/>
      <c r="L14370" s="5"/>
      <c r="M14370" s="6"/>
      <c r="N14370" s="6"/>
      <c r="O14370" s="7"/>
      <c r="P14370" s="6"/>
      <c r="Q14370" s="6"/>
    </row>
    <row r="14371" spans="2:17" s="2" customFormat="1" x14ac:dyDescent="0.25">
      <c r="B14371" s="1"/>
      <c r="C14371" s="1"/>
      <c r="D14371" s="1"/>
      <c r="I14371" s="1"/>
      <c r="J14371" s="5"/>
      <c r="K14371" s="5"/>
      <c r="L14371" s="5"/>
      <c r="M14371" s="6"/>
      <c r="N14371" s="6"/>
      <c r="O14371" s="7"/>
      <c r="P14371" s="6"/>
      <c r="Q14371" s="6"/>
    </row>
    <row r="14372" spans="2:17" s="2" customFormat="1" x14ac:dyDescent="0.25">
      <c r="B14372" s="1"/>
      <c r="C14372" s="1"/>
      <c r="D14372" s="1"/>
      <c r="I14372" s="1"/>
      <c r="J14372" s="5"/>
      <c r="K14372" s="5"/>
      <c r="L14372" s="5"/>
      <c r="M14372" s="6"/>
      <c r="N14372" s="6"/>
      <c r="O14372" s="7"/>
      <c r="P14372" s="6"/>
      <c r="Q14372" s="6"/>
    </row>
    <row r="14373" spans="2:17" s="2" customFormat="1" x14ac:dyDescent="0.25">
      <c r="B14373" s="1"/>
      <c r="C14373" s="1"/>
      <c r="D14373" s="1"/>
      <c r="I14373" s="1"/>
      <c r="J14373" s="5"/>
      <c r="K14373" s="5"/>
      <c r="L14373" s="5"/>
      <c r="M14373" s="6"/>
      <c r="N14373" s="6"/>
      <c r="O14373" s="7"/>
      <c r="P14373" s="6"/>
      <c r="Q14373" s="6"/>
    </row>
    <row r="14374" spans="2:17" s="2" customFormat="1" x14ac:dyDescent="0.25">
      <c r="B14374" s="1"/>
      <c r="C14374" s="1"/>
      <c r="D14374" s="1"/>
      <c r="I14374" s="1"/>
      <c r="J14374" s="5"/>
      <c r="K14374" s="5"/>
      <c r="L14374" s="5"/>
      <c r="M14374" s="6"/>
      <c r="N14374" s="6"/>
      <c r="O14374" s="7"/>
      <c r="P14374" s="6"/>
      <c r="Q14374" s="6"/>
    </row>
    <row r="14375" spans="2:17" s="2" customFormat="1" x14ac:dyDescent="0.25">
      <c r="B14375" s="1"/>
      <c r="C14375" s="1"/>
      <c r="D14375" s="1"/>
      <c r="I14375" s="1"/>
      <c r="J14375" s="5"/>
      <c r="K14375" s="5"/>
      <c r="L14375" s="5"/>
      <c r="M14375" s="6"/>
      <c r="N14375" s="6"/>
      <c r="O14375" s="7"/>
      <c r="P14375" s="6"/>
      <c r="Q14375" s="6"/>
    </row>
    <row r="14376" spans="2:17" s="2" customFormat="1" x14ac:dyDescent="0.25">
      <c r="B14376" s="1"/>
      <c r="C14376" s="1"/>
      <c r="D14376" s="1"/>
      <c r="I14376" s="1"/>
      <c r="J14376" s="5"/>
      <c r="K14376" s="5"/>
      <c r="L14376" s="5"/>
      <c r="M14376" s="6"/>
      <c r="N14376" s="6"/>
      <c r="O14376" s="7"/>
      <c r="P14376" s="6"/>
      <c r="Q14376" s="6"/>
    </row>
    <row r="14377" spans="2:17" s="2" customFormat="1" x14ac:dyDescent="0.25">
      <c r="B14377" s="1"/>
      <c r="C14377" s="1"/>
      <c r="D14377" s="1"/>
      <c r="I14377" s="1"/>
      <c r="J14377" s="5"/>
      <c r="K14377" s="5"/>
      <c r="L14377" s="5"/>
      <c r="M14377" s="6"/>
      <c r="N14377" s="6"/>
      <c r="O14377" s="7"/>
      <c r="P14377" s="6"/>
      <c r="Q14377" s="6"/>
    </row>
    <row r="14378" spans="2:17" s="2" customFormat="1" x14ac:dyDescent="0.25">
      <c r="B14378" s="1"/>
      <c r="C14378" s="1"/>
      <c r="D14378" s="1"/>
      <c r="I14378" s="1"/>
      <c r="J14378" s="5"/>
      <c r="K14378" s="5"/>
      <c r="L14378" s="5"/>
      <c r="M14378" s="6"/>
      <c r="N14378" s="6"/>
      <c r="O14378" s="7"/>
      <c r="P14378" s="6"/>
      <c r="Q14378" s="6"/>
    </row>
    <row r="14379" spans="2:17" s="2" customFormat="1" x14ac:dyDescent="0.25">
      <c r="B14379" s="1"/>
      <c r="C14379" s="1"/>
      <c r="D14379" s="1"/>
      <c r="I14379" s="1"/>
      <c r="J14379" s="5"/>
      <c r="K14379" s="5"/>
      <c r="L14379" s="5"/>
      <c r="M14379" s="6"/>
      <c r="N14379" s="6"/>
      <c r="O14379" s="7"/>
      <c r="P14379" s="6"/>
      <c r="Q14379" s="6"/>
    </row>
    <row r="14380" spans="2:17" s="2" customFormat="1" x14ac:dyDescent="0.25">
      <c r="B14380" s="1"/>
      <c r="C14380" s="1"/>
      <c r="D14380" s="1"/>
      <c r="I14380" s="1"/>
      <c r="J14380" s="5"/>
      <c r="K14380" s="5"/>
      <c r="L14380" s="5"/>
      <c r="M14380" s="6"/>
      <c r="N14380" s="6"/>
      <c r="O14380" s="7"/>
      <c r="P14380" s="6"/>
      <c r="Q14380" s="6"/>
    </row>
    <row r="14381" spans="2:17" s="2" customFormat="1" x14ac:dyDescent="0.25">
      <c r="B14381" s="1"/>
      <c r="C14381" s="1"/>
      <c r="D14381" s="1"/>
      <c r="I14381" s="1"/>
      <c r="J14381" s="5"/>
      <c r="K14381" s="5"/>
      <c r="L14381" s="5"/>
      <c r="M14381" s="6"/>
      <c r="N14381" s="6"/>
      <c r="O14381" s="7"/>
      <c r="P14381" s="6"/>
      <c r="Q14381" s="6"/>
    </row>
    <row r="14382" spans="2:17" s="2" customFormat="1" x14ac:dyDescent="0.25">
      <c r="B14382" s="1"/>
      <c r="C14382" s="1"/>
      <c r="D14382" s="1"/>
      <c r="I14382" s="1"/>
      <c r="J14382" s="5"/>
      <c r="K14382" s="5"/>
      <c r="L14382" s="5"/>
      <c r="M14382" s="6"/>
      <c r="N14382" s="6"/>
      <c r="O14382" s="7"/>
      <c r="P14382" s="6"/>
      <c r="Q14382" s="6"/>
    </row>
    <row r="14383" spans="2:17" s="2" customFormat="1" x14ac:dyDescent="0.25">
      <c r="B14383" s="1"/>
      <c r="C14383" s="1"/>
      <c r="D14383" s="1"/>
      <c r="I14383" s="1"/>
      <c r="J14383" s="5"/>
      <c r="K14383" s="5"/>
      <c r="L14383" s="5"/>
      <c r="M14383" s="6"/>
      <c r="N14383" s="6"/>
      <c r="O14383" s="7"/>
      <c r="P14383" s="6"/>
      <c r="Q14383" s="6"/>
    </row>
    <row r="14384" spans="2:17" s="2" customFormat="1" x14ac:dyDescent="0.25">
      <c r="B14384" s="1"/>
      <c r="C14384" s="1"/>
      <c r="D14384" s="1"/>
      <c r="I14384" s="1"/>
      <c r="J14384" s="5"/>
      <c r="K14384" s="5"/>
      <c r="L14384" s="5"/>
      <c r="M14384" s="6"/>
      <c r="N14384" s="6"/>
      <c r="O14384" s="7"/>
      <c r="P14384" s="6"/>
      <c r="Q14384" s="6"/>
    </row>
    <row r="14385" spans="2:17" s="2" customFormat="1" x14ac:dyDescent="0.25">
      <c r="B14385" s="1"/>
      <c r="C14385" s="1"/>
      <c r="D14385" s="1"/>
      <c r="I14385" s="1"/>
      <c r="J14385" s="5"/>
      <c r="K14385" s="5"/>
      <c r="L14385" s="5"/>
      <c r="M14385" s="6"/>
      <c r="N14385" s="6"/>
      <c r="O14385" s="7"/>
      <c r="P14385" s="6"/>
      <c r="Q14385" s="6"/>
    </row>
    <row r="14386" spans="2:17" s="2" customFormat="1" x14ac:dyDescent="0.25">
      <c r="B14386" s="1"/>
      <c r="C14386" s="1"/>
      <c r="D14386" s="1"/>
      <c r="I14386" s="1"/>
      <c r="J14386" s="5"/>
      <c r="K14386" s="5"/>
      <c r="L14386" s="5"/>
      <c r="M14386" s="6"/>
      <c r="N14386" s="6"/>
      <c r="O14386" s="7"/>
      <c r="P14386" s="6"/>
      <c r="Q14386" s="6"/>
    </row>
    <row r="14387" spans="2:17" s="2" customFormat="1" x14ac:dyDescent="0.25">
      <c r="B14387" s="1"/>
      <c r="C14387" s="1"/>
      <c r="D14387" s="1"/>
      <c r="I14387" s="1"/>
      <c r="J14387" s="5"/>
      <c r="K14387" s="5"/>
      <c r="L14387" s="5"/>
      <c r="M14387" s="6"/>
      <c r="N14387" s="6"/>
      <c r="O14387" s="7"/>
      <c r="P14387" s="6"/>
      <c r="Q14387" s="6"/>
    </row>
    <row r="14388" spans="2:17" s="2" customFormat="1" x14ac:dyDescent="0.25">
      <c r="B14388" s="1"/>
      <c r="C14388" s="1"/>
      <c r="D14388" s="1"/>
      <c r="I14388" s="1"/>
      <c r="J14388" s="5"/>
      <c r="K14388" s="5"/>
      <c r="L14388" s="5"/>
      <c r="M14388" s="6"/>
      <c r="N14388" s="6"/>
      <c r="O14388" s="7"/>
      <c r="P14388" s="6"/>
      <c r="Q14388" s="6"/>
    </row>
    <row r="14389" spans="2:17" s="2" customFormat="1" x14ac:dyDescent="0.25">
      <c r="B14389" s="1"/>
      <c r="C14389" s="1"/>
      <c r="D14389" s="1"/>
      <c r="I14389" s="1"/>
      <c r="J14389" s="5"/>
      <c r="K14389" s="5"/>
      <c r="L14389" s="5"/>
      <c r="M14389" s="6"/>
      <c r="N14389" s="6"/>
      <c r="O14389" s="7"/>
      <c r="P14389" s="6"/>
      <c r="Q14389" s="6"/>
    </row>
    <row r="14390" spans="2:17" s="2" customFormat="1" x14ac:dyDescent="0.25">
      <c r="B14390" s="1"/>
      <c r="C14390" s="1"/>
      <c r="D14390" s="1"/>
      <c r="I14390" s="1"/>
      <c r="J14390" s="5"/>
      <c r="K14390" s="5"/>
      <c r="L14390" s="5"/>
      <c r="M14390" s="6"/>
      <c r="N14390" s="6"/>
      <c r="O14390" s="7"/>
      <c r="P14390" s="6"/>
      <c r="Q14390" s="6"/>
    </row>
    <row r="14391" spans="2:17" s="2" customFormat="1" x14ac:dyDescent="0.25">
      <c r="B14391" s="1"/>
      <c r="C14391" s="1"/>
      <c r="D14391" s="1"/>
      <c r="I14391" s="1"/>
      <c r="J14391" s="5"/>
      <c r="K14391" s="5"/>
      <c r="L14391" s="5"/>
      <c r="M14391" s="6"/>
      <c r="N14391" s="6"/>
      <c r="O14391" s="7"/>
      <c r="P14391" s="6"/>
      <c r="Q14391" s="6"/>
    </row>
    <row r="14392" spans="2:17" s="2" customFormat="1" x14ac:dyDescent="0.25">
      <c r="B14392" s="1"/>
      <c r="C14392" s="1"/>
      <c r="D14392" s="1"/>
      <c r="I14392" s="1"/>
      <c r="J14392" s="5"/>
      <c r="K14392" s="5"/>
      <c r="L14392" s="5"/>
      <c r="M14392" s="6"/>
      <c r="N14392" s="6"/>
      <c r="O14392" s="7"/>
      <c r="P14392" s="6"/>
      <c r="Q14392" s="6"/>
    </row>
    <row r="14393" spans="2:17" s="2" customFormat="1" x14ac:dyDescent="0.25">
      <c r="B14393" s="1"/>
      <c r="C14393" s="1"/>
      <c r="D14393" s="1"/>
      <c r="I14393" s="1"/>
      <c r="J14393" s="5"/>
      <c r="K14393" s="5"/>
      <c r="L14393" s="5"/>
      <c r="M14393" s="6"/>
      <c r="N14393" s="6"/>
      <c r="O14393" s="7"/>
      <c r="P14393" s="6"/>
      <c r="Q14393" s="6"/>
    </row>
    <row r="14394" spans="2:17" s="2" customFormat="1" x14ac:dyDescent="0.25">
      <c r="B14394" s="1"/>
      <c r="C14394" s="1"/>
      <c r="D14394" s="1"/>
      <c r="I14394" s="1"/>
      <c r="J14394" s="5"/>
      <c r="K14394" s="5"/>
      <c r="L14394" s="5"/>
      <c r="M14394" s="6"/>
      <c r="N14394" s="6"/>
      <c r="O14394" s="7"/>
      <c r="P14394" s="6"/>
      <c r="Q14394" s="6"/>
    </row>
    <row r="14395" spans="2:17" s="2" customFormat="1" x14ac:dyDescent="0.25">
      <c r="B14395" s="1"/>
      <c r="C14395" s="1"/>
      <c r="D14395" s="1"/>
      <c r="I14395" s="1"/>
      <c r="J14395" s="5"/>
      <c r="K14395" s="5"/>
      <c r="L14395" s="5"/>
      <c r="M14395" s="6"/>
      <c r="N14395" s="6"/>
      <c r="O14395" s="7"/>
      <c r="P14395" s="6"/>
      <c r="Q14395" s="6"/>
    </row>
    <row r="14396" spans="2:17" s="2" customFormat="1" x14ac:dyDescent="0.25">
      <c r="B14396" s="1"/>
      <c r="C14396" s="1"/>
      <c r="D14396" s="1"/>
      <c r="I14396" s="1"/>
      <c r="J14396" s="5"/>
      <c r="K14396" s="5"/>
      <c r="L14396" s="5"/>
      <c r="M14396" s="6"/>
      <c r="N14396" s="6"/>
      <c r="O14396" s="7"/>
      <c r="P14396" s="6"/>
      <c r="Q14396" s="6"/>
    </row>
    <row r="14397" spans="2:17" s="2" customFormat="1" x14ac:dyDescent="0.25">
      <c r="B14397" s="1"/>
      <c r="C14397" s="1"/>
      <c r="D14397" s="1"/>
      <c r="I14397" s="1"/>
      <c r="J14397" s="5"/>
      <c r="K14397" s="5"/>
      <c r="L14397" s="5"/>
      <c r="M14397" s="6"/>
      <c r="N14397" s="6"/>
      <c r="O14397" s="7"/>
      <c r="P14397" s="6"/>
      <c r="Q14397" s="6"/>
    </row>
    <row r="14398" spans="2:17" s="2" customFormat="1" x14ac:dyDescent="0.25">
      <c r="B14398" s="1"/>
      <c r="C14398" s="1"/>
      <c r="D14398" s="1"/>
      <c r="I14398" s="1"/>
      <c r="J14398" s="5"/>
      <c r="K14398" s="5"/>
      <c r="L14398" s="5"/>
      <c r="M14398" s="6"/>
      <c r="N14398" s="6"/>
      <c r="O14398" s="7"/>
      <c r="P14398" s="6"/>
      <c r="Q14398" s="6"/>
    </row>
    <row r="14399" spans="2:17" s="2" customFormat="1" x14ac:dyDescent="0.25">
      <c r="B14399" s="1"/>
      <c r="C14399" s="1"/>
      <c r="D14399" s="1"/>
      <c r="I14399" s="1"/>
      <c r="J14399" s="5"/>
      <c r="K14399" s="5"/>
      <c r="L14399" s="5"/>
      <c r="M14399" s="6"/>
      <c r="N14399" s="6"/>
      <c r="O14399" s="7"/>
      <c r="P14399" s="6"/>
      <c r="Q14399" s="6"/>
    </row>
    <row r="14400" spans="2:17" s="2" customFormat="1" x14ac:dyDescent="0.25">
      <c r="B14400" s="1"/>
      <c r="C14400" s="1"/>
      <c r="D14400" s="1"/>
      <c r="I14400" s="1"/>
      <c r="J14400" s="5"/>
      <c r="K14400" s="5"/>
      <c r="L14400" s="5"/>
      <c r="M14400" s="6"/>
      <c r="N14400" s="6"/>
      <c r="O14400" s="7"/>
      <c r="P14400" s="6"/>
      <c r="Q14400" s="6"/>
    </row>
    <row r="14401" spans="2:17" s="2" customFormat="1" x14ac:dyDescent="0.25">
      <c r="B14401" s="1"/>
      <c r="C14401" s="1"/>
      <c r="D14401" s="1"/>
      <c r="I14401" s="1"/>
      <c r="J14401" s="5"/>
      <c r="K14401" s="5"/>
      <c r="L14401" s="5"/>
      <c r="M14401" s="6"/>
      <c r="N14401" s="6"/>
      <c r="O14401" s="7"/>
      <c r="P14401" s="6"/>
      <c r="Q14401" s="6"/>
    </row>
    <row r="14402" spans="2:17" s="2" customFormat="1" x14ac:dyDescent="0.25">
      <c r="B14402" s="1"/>
      <c r="C14402" s="1"/>
      <c r="D14402" s="1"/>
      <c r="I14402" s="1"/>
      <c r="J14402" s="5"/>
      <c r="K14402" s="5"/>
      <c r="L14402" s="5"/>
      <c r="M14402" s="6"/>
      <c r="N14402" s="6"/>
      <c r="O14402" s="7"/>
      <c r="P14402" s="6"/>
      <c r="Q14402" s="6"/>
    </row>
    <row r="14403" spans="2:17" s="2" customFormat="1" x14ac:dyDescent="0.25">
      <c r="B14403" s="1"/>
      <c r="C14403" s="1"/>
      <c r="D14403" s="1"/>
      <c r="I14403" s="1"/>
      <c r="J14403" s="5"/>
      <c r="K14403" s="5"/>
      <c r="L14403" s="5"/>
      <c r="M14403" s="6"/>
      <c r="N14403" s="6"/>
      <c r="O14403" s="7"/>
      <c r="P14403" s="6"/>
      <c r="Q14403" s="6"/>
    </row>
    <row r="14404" spans="2:17" s="2" customFormat="1" x14ac:dyDescent="0.25">
      <c r="B14404" s="1"/>
      <c r="C14404" s="1"/>
      <c r="D14404" s="1"/>
      <c r="I14404" s="1"/>
      <c r="J14404" s="5"/>
      <c r="K14404" s="5"/>
      <c r="L14404" s="5"/>
      <c r="M14404" s="6"/>
      <c r="N14404" s="6"/>
      <c r="O14404" s="7"/>
      <c r="P14404" s="6"/>
      <c r="Q14404" s="6"/>
    </row>
    <row r="14405" spans="2:17" s="2" customFormat="1" x14ac:dyDescent="0.25">
      <c r="B14405" s="1"/>
      <c r="C14405" s="1"/>
      <c r="D14405" s="1"/>
      <c r="I14405" s="1"/>
      <c r="J14405" s="5"/>
      <c r="K14405" s="5"/>
      <c r="L14405" s="5"/>
      <c r="M14405" s="6"/>
      <c r="N14405" s="6"/>
      <c r="O14405" s="7"/>
      <c r="P14405" s="6"/>
      <c r="Q14405" s="6"/>
    </row>
    <row r="14406" spans="2:17" s="2" customFormat="1" x14ac:dyDescent="0.25">
      <c r="B14406" s="1"/>
      <c r="C14406" s="1"/>
      <c r="D14406" s="1"/>
      <c r="I14406" s="1"/>
      <c r="J14406" s="5"/>
      <c r="K14406" s="5"/>
      <c r="L14406" s="5"/>
      <c r="M14406" s="6"/>
      <c r="N14406" s="6"/>
      <c r="O14406" s="7"/>
      <c r="P14406" s="6"/>
      <c r="Q14406" s="6"/>
    </row>
    <row r="14407" spans="2:17" s="2" customFormat="1" x14ac:dyDescent="0.25">
      <c r="B14407" s="1"/>
      <c r="C14407" s="1"/>
      <c r="D14407" s="1"/>
      <c r="I14407" s="1"/>
      <c r="J14407" s="5"/>
      <c r="K14407" s="5"/>
      <c r="L14407" s="5"/>
      <c r="M14407" s="6"/>
      <c r="N14407" s="6"/>
      <c r="O14407" s="7"/>
      <c r="P14407" s="6"/>
      <c r="Q14407" s="6"/>
    </row>
    <row r="14408" spans="2:17" s="2" customFormat="1" x14ac:dyDescent="0.25">
      <c r="B14408" s="1"/>
      <c r="C14408" s="1"/>
      <c r="D14408" s="1"/>
      <c r="I14408" s="1"/>
      <c r="J14408" s="5"/>
      <c r="K14408" s="5"/>
      <c r="L14408" s="5"/>
      <c r="M14408" s="6"/>
      <c r="N14408" s="6"/>
      <c r="O14408" s="7"/>
      <c r="P14408" s="6"/>
      <c r="Q14408" s="6"/>
    </row>
    <row r="14409" spans="2:17" s="2" customFormat="1" x14ac:dyDescent="0.25">
      <c r="B14409" s="1"/>
      <c r="C14409" s="1"/>
      <c r="D14409" s="1"/>
      <c r="I14409" s="1"/>
      <c r="J14409" s="5"/>
      <c r="K14409" s="5"/>
      <c r="L14409" s="5"/>
      <c r="M14409" s="6"/>
      <c r="N14409" s="6"/>
      <c r="O14409" s="7"/>
      <c r="P14409" s="6"/>
      <c r="Q14409" s="6"/>
    </row>
    <row r="14410" spans="2:17" s="2" customFormat="1" x14ac:dyDescent="0.25">
      <c r="B14410" s="1"/>
      <c r="C14410" s="1"/>
      <c r="D14410" s="1"/>
      <c r="I14410" s="1"/>
      <c r="J14410" s="5"/>
      <c r="K14410" s="5"/>
      <c r="L14410" s="5"/>
      <c r="M14410" s="6"/>
      <c r="N14410" s="6"/>
      <c r="O14410" s="7"/>
      <c r="P14410" s="6"/>
      <c r="Q14410" s="6"/>
    </row>
    <row r="14411" spans="2:17" s="2" customFormat="1" x14ac:dyDescent="0.25">
      <c r="B14411" s="1"/>
      <c r="C14411" s="1"/>
      <c r="D14411" s="1"/>
      <c r="I14411" s="1"/>
      <c r="J14411" s="5"/>
      <c r="K14411" s="5"/>
      <c r="L14411" s="5"/>
      <c r="M14411" s="6"/>
      <c r="N14411" s="6"/>
      <c r="O14411" s="7"/>
      <c r="P14411" s="6"/>
      <c r="Q14411" s="6"/>
    </row>
    <row r="14412" spans="2:17" s="2" customFormat="1" x14ac:dyDescent="0.25">
      <c r="B14412" s="1"/>
      <c r="C14412" s="1"/>
      <c r="D14412" s="1"/>
      <c r="I14412" s="1"/>
      <c r="J14412" s="5"/>
      <c r="K14412" s="5"/>
      <c r="L14412" s="5"/>
      <c r="M14412" s="6"/>
      <c r="N14412" s="6"/>
      <c r="O14412" s="7"/>
      <c r="P14412" s="6"/>
      <c r="Q14412" s="6"/>
    </row>
    <row r="14413" spans="2:17" s="2" customFormat="1" x14ac:dyDescent="0.25">
      <c r="B14413" s="1"/>
      <c r="C14413" s="1"/>
      <c r="D14413" s="1"/>
      <c r="I14413" s="1"/>
      <c r="J14413" s="5"/>
      <c r="K14413" s="5"/>
      <c r="L14413" s="5"/>
      <c r="M14413" s="6"/>
      <c r="N14413" s="6"/>
      <c r="O14413" s="7"/>
      <c r="P14413" s="6"/>
      <c r="Q14413" s="6"/>
    </row>
    <row r="14414" spans="2:17" s="2" customFormat="1" x14ac:dyDescent="0.25">
      <c r="B14414" s="1"/>
      <c r="C14414" s="1"/>
      <c r="D14414" s="1"/>
      <c r="I14414" s="1"/>
      <c r="J14414" s="5"/>
      <c r="K14414" s="5"/>
      <c r="L14414" s="5"/>
      <c r="M14414" s="6"/>
      <c r="N14414" s="6"/>
      <c r="O14414" s="7"/>
      <c r="P14414" s="6"/>
      <c r="Q14414" s="6"/>
    </row>
    <row r="14415" spans="2:17" s="2" customFormat="1" x14ac:dyDescent="0.25">
      <c r="B14415" s="1"/>
      <c r="C14415" s="1"/>
      <c r="D14415" s="1"/>
      <c r="I14415" s="1"/>
      <c r="J14415" s="5"/>
      <c r="K14415" s="5"/>
      <c r="L14415" s="5"/>
      <c r="M14415" s="6"/>
      <c r="N14415" s="6"/>
      <c r="O14415" s="7"/>
      <c r="P14415" s="6"/>
      <c r="Q14415" s="6"/>
    </row>
    <row r="14416" spans="2:17" s="2" customFormat="1" x14ac:dyDescent="0.25">
      <c r="B14416" s="1"/>
      <c r="C14416" s="1"/>
      <c r="D14416" s="1"/>
      <c r="I14416" s="1"/>
      <c r="J14416" s="5"/>
      <c r="K14416" s="5"/>
      <c r="L14416" s="5"/>
      <c r="M14416" s="6"/>
      <c r="N14416" s="6"/>
      <c r="O14416" s="7"/>
      <c r="P14416" s="6"/>
      <c r="Q14416" s="6"/>
    </row>
    <row r="14417" spans="2:17" s="2" customFormat="1" x14ac:dyDescent="0.25">
      <c r="B14417" s="1"/>
      <c r="C14417" s="1"/>
      <c r="D14417" s="1"/>
      <c r="I14417" s="1"/>
      <c r="J14417" s="5"/>
      <c r="K14417" s="5"/>
      <c r="L14417" s="5"/>
      <c r="M14417" s="6"/>
      <c r="N14417" s="6"/>
      <c r="O14417" s="7"/>
      <c r="P14417" s="6"/>
      <c r="Q14417" s="6"/>
    </row>
    <row r="14418" spans="2:17" s="2" customFormat="1" x14ac:dyDescent="0.25">
      <c r="B14418" s="1"/>
      <c r="C14418" s="1"/>
      <c r="D14418" s="1"/>
      <c r="I14418" s="1"/>
      <c r="J14418" s="5"/>
      <c r="K14418" s="5"/>
      <c r="L14418" s="5"/>
      <c r="M14418" s="6"/>
      <c r="N14418" s="6"/>
      <c r="O14418" s="7"/>
      <c r="P14418" s="6"/>
      <c r="Q14418" s="6"/>
    </row>
    <row r="14419" spans="2:17" s="2" customFormat="1" x14ac:dyDescent="0.25">
      <c r="B14419" s="1"/>
      <c r="C14419" s="1"/>
      <c r="D14419" s="1"/>
      <c r="I14419" s="1"/>
      <c r="J14419" s="5"/>
      <c r="K14419" s="5"/>
      <c r="L14419" s="5"/>
      <c r="M14419" s="6"/>
      <c r="N14419" s="6"/>
      <c r="O14419" s="7"/>
      <c r="P14419" s="6"/>
      <c r="Q14419" s="6"/>
    </row>
    <row r="14420" spans="2:17" s="2" customFormat="1" x14ac:dyDescent="0.25">
      <c r="B14420" s="1"/>
      <c r="C14420" s="1"/>
      <c r="D14420" s="1"/>
      <c r="I14420" s="1"/>
      <c r="J14420" s="5"/>
      <c r="K14420" s="5"/>
      <c r="L14420" s="5"/>
      <c r="M14420" s="6"/>
      <c r="N14420" s="6"/>
      <c r="O14420" s="7"/>
      <c r="P14420" s="6"/>
      <c r="Q14420" s="6"/>
    </row>
    <row r="14421" spans="2:17" s="2" customFormat="1" x14ac:dyDescent="0.25">
      <c r="B14421" s="1"/>
      <c r="C14421" s="1"/>
      <c r="D14421" s="1"/>
      <c r="I14421" s="1"/>
      <c r="J14421" s="5"/>
      <c r="K14421" s="5"/>
      <c r="L14421" s="5"/>
      <c r="M14421" s="6"/>
      <c r="N14421" s="6"/>
      <c r="O14421" s="7"/>
      <c r="P14421" s="6"/>
      <c r="Q14421" s="6"/>
    </row>
    <row r="14422" spans="2:17" s="2" customFormat="1" x14ac:dyDescent="0.25">
      <c r="B14422" s="1"/>
      <c r="C14422" s="1"/>
      <c r="D14422" s="1"/>
      <c r="I14422" s="1"/>
      <c r="J14422" s="5"/>
      <c r="K14422" s="5"/>
      <c r="L14422" s="5"/>
      <c r="M14422" s="6"/>
      <c r="N14422" s="6"/>
      <c r="O14422" s="7"/>
      <c r="P14422" s="6"/>
      <c r="Q14422" s="6"/>
    </row>
    <row r="14423" spans="2:17" s="2" customFormat="1" x14ac:dyDescent="0.25">
      <c r="B14423" s="1"/>
      <c r="C14423" s="1"/>
      <c r="D14423" s="1"/>
      <c r="I14423" s="1"/>
      <c r="J14423" s="5"/>
      <c r="K14423" s="5"/>
      <c r="L14423" s="5"/>
      <c r="M14423" s="6"/>
      <c r="N14423" s="6"/>
      <c r="O14423" s="7"/>
      <c r="P14423" s="6"/>
      <c r="Q14423" s="6"/>
    </row>
    <row r="14424" spans="2:17" s="2" customFormat="1" x14ac:dyDescent="0.25">
      <c r="B14424" s="1"/>
      <c r="C14424" s="1"/>
      <c r="D14424" s="1"/>
      <c r="I14424" s="1"/>
      <c r="J14424" s="5"/>
      <c r="K14424" s="5"/>
      <c r="L14424" s="5"/>
      <c r="M14424" s="6"/>
      <c r="N14424" s="6"/>
      <c r="O14424" s="7"/>
      <c r="P14424" s="6"/>
      <c r="Q14424" s="6"/>
    </row>
    <row r="14425" spans="2:17" s="2" customFormat="1" x14ac:dyDescent="0.25">
      <c r="B14425" s="1"/>
      <c r="C14425" s="1"/>
      <c r="D14425" s="1"/>
      <c r="I14425" s="1"/>
      <c r="J14425" s="5"/>
      <c r="K14425" s="5"/>
      <c r="L14425" s="5"/>
      <c r="M14425" s="6"/>
      <c r="N14425" s="6"/>
      <c r="O14425" s="7"/>
      <c r="P14425" s="6"/>
      <c r="Q14425" s="6"/>
    </row>
    <row r="14426" spans="2:17" s="2" customFormat="1" x14ac:dyDescent="0.25">
      <c r="B14426" s="1"/>
      <c r="C14426" s="1"/>
      <c r="D14426" s="1"/>
      <c r="I14426" s="1"/>
      <c r="J14426" s="5"/>
      <c r="K14426" s="5"/>
      <c r="L14426" s="5"/>
      <c r="M14426" s="6"/>
      <c r="N14426" s="6"/>
      <c r="O14426" s="7"/>
      <c r="P14426" s="6"/>
      <c r="Q14426" s="6"/>
    </row>
    <row r="14427" spans="2:17" s="2" customFormat="1" x14ac:dyDescent="0.25">
      <c r="B14427" s="1"/>
      <c r="C14427" s="1"/>
      <c r="D14427" s="1"/>
      <c r="I14427" s="1"/>
      <c r="J14427" s="5"/>
      <c r="K14427" s="5"/>
      <c r="L14427" s="5"/>
      <c r="M14427" s="6"/>
      <c r="N14427" s="6"/>
      <c r="O14427" s="7"/>
      <c r="P14427" s="6"/>
      <c r="Q14427" s="6"/>
    </row>
    <row r="14428" spans="2:17" s="2" customFormat="1" x14ac:dyDescent="0.25">
      <c r="B14428" s="1"/>
      <c r="C14428" s="1"/>
      <c r="D14428" s="1"/>
      <c r="I14428" s="1"/>
      <c r="J14428" s="5"/>
      <c r="K14428" s="5"/>
      <c r="L14428" s="5"/>
      <c r="M14428" s="6"/>
      <c r="N14428" s="6"/>
      <c r="O14428" s="7"/>
      <c r="P14428" s="6"/>
      <c r="Q14428" s="6"/>
    </row>
    <row r="14429" spans="2:17" s="2" customFormat="1" x14ac:dyDescent="0.25">
      <c r="B14429" s="1"/>
      <c r="C14429" s="1"/>
      <c r="D14429" s="1"/>
      <c r="I14429" s="1"/>
      <c r="J14429" s="5"/>
      <c r="K14429" s="5"/>
      <c r="L14429" s="5"/>
      <c r="M14429" s="6"/>
      <c r="N14429" s="6"/>
      <c r="O14429" s="7"/>
      <c r="P14429" s="6"/>
      <c r="Q14429" s="6"/>
    </row>
    <row r="14430" spans="2:17" s="2" customFormat="1" x14ac:dyDescent="0.25">
      <c r="B14430" s="1"/>
      <c r="C14430" s="1"/>
      <c r="D14430" s="1"/>
      <c r="I14430" s="1"/>
      <c r="J14430" s="5"/>
      <c r="K14430" s="5"/>
      <c r="L14430" s="5"/>
      <c r="M14430" s="6"/>
      <c r="N14430" s="6"/>
      <c r="O14430" s="7"/>
      <c r="P14430" s="6"/>
      <c r="Q14430" s="6"/>
    </row>
    <row r="14431" spans="2:17" s="2" customFormat="1" x14ac:dyDescent="0.25">
      <c r="B14431" s="1"/>
      <c r="C14431" s="1"/>
      <c r="D14431" s="1"/>
      <c r="I14431" s="1"/>
      <c r="J14431" s="5"/>
      <c r="K14431" s="5"/>
      <c r="L14431" s="5"/>
      <c r="M14431" s="6"/>
      <c r="N14431" s="6"/>
      <c r="O14431" s="7"/>
      <c r="P14431" s="6"/>
      <c r="Q14431" s="6"/>
    </row>
    <row r="14432" spans="2:17" s="2" customFormat="1" x14ac:dyDescent="0.25">
      <c r="B14432" s="1"/>
      <c r="C14432" s="1"/>
      <c r="D14432" s="1"/>
      <c r="I14432" s="1"/>
      <c r="J14432" s="5"/>
      <c r="K14432" s="5"/>
      <c r="L14432" s="5"/>
      <c r="M14432" s="6"/>
      <c r="N14432" s="6"/>
      <c r="O14432" s="7"/>
      <c r="P14432" s="6"/>
      <c r="Q14432" s="6"/>
    </row>
    <row r="14433" spans="2:17" s="2" customFormat="1" x14ac:dyDescent="0.25">
      <c r="B14433" s="1"/>
      <c r="C14433" s="1"/>
      <c r="D14433" s="1"/>
      <c r="I14433" s="1"/>
      <c r="J14433" s="5"/>
      <c r="K14433" s="5"/>
      <c r="L14433" s="5"/>
      <c r="M14433" s="6"/>
      <c r="N14433" s="6"/>
      <c r="O14433" s="7"/>
      <c r="P14433" s="6"/>
      <c r="Q14433" s="6"/>
    </row>
    <row r="14434" spans="2:17" s="2" customFormat="1" x14ac:dyDescent="0.25">
      <c r="B14434" s="1"/>
      <c r="C14434" s="1"/>
      <c r="D14434" s="1"/>
      <c r="I14434" s="1"/>
      <c r="J14434" s="5"/>
      <c r="K14434" s="5"/>
      <c r="L14434" s="5"/>
      <c r="M14434" s="6"/>
      <c r="N14434" s="6"/>
      <c r="O14434" s="7"/>
      <c r="P14434" s="6"/>
      <c r="Q14434" s="6"/>
    </row>
    <row r="14435" spans="2:17" s="2" customFormat="1" x14ac:dyDescent="0.25">
      <c r="B14435" s="1"/>
      <c r="C14435" s="1"/>
      <c r="D14435" s="1"/>
      <c r="I14435" s="1"/>
      <c r="J14435" s="5"/>
      <c r="K14435" s="5"/>
      <c r="L14435" s="5"/>
      <c r="M14435" s="6"/>
      <c r="N14435" s="6"/>
      <c r="O14435" s="7"/>
      <c r="P14435" s="6"/>
      <c r="Q14435" s="6"/>
    </row>
    <row r="14436" spans="2:17" s="2" customFormat="1" x14ac:dyDescent="0.25">
      <c r="B14436" s="1"/>
      <c r="C14436" s="1"/>
      <c r="D14436" s="1"/>
      <c r="I14436" s="1"/>
      <c r="J14436" s="5"/>
      <c r="K14436" s="5"/>
      <c r="L14436" s="5"/>
      <c r="M14436" s="6"/>
      <c r="N14436" s="6"/>
      <c r="O14436" s="7"/>
      <c r="P14436" s="6"/>
      <c r="Q14436" s="6"/>
    </row>
    <row r="14437" spans="2:17" s="2" customFormat="1" x14ac:dyDescent="0.25">
      <c r="B14437" s="1"/>
      <c r="C14437" s="1"/>
      <c r="D14437" s="1"/>
      <c r="I14437" s="1"/>
      <c r="J14437" s="5"/>
      <c r="K14437" s="5"/>
      <c r="L14437" s="5"/>
      <c r="M14437" s="6"/>
      <c r="N14437" s="6"/>
      <c r="O14437" s="7"/>
      <c r="P14437" s="6"/>
      <c r="Q14437" s="6"/>
    </row>
    <row r="14438" spans="2:17" s="2" customFormat="1" x14ac:dyDescent="0.25">
      <c r="B14438" s="1"/>
      <c r="C14438" s="1"/>
      <c r="D14438" s="1"/>
      <c r="I14438" s="1"/>
      <c r="J14438" s="5"/>
      <c r="K14438" s="5"/>
      <c r="L14438" s="5"/>
      <c r="M14438" s="6"/>
      <c r="N14438" s="6"/>
      <c r="O14438" s="7"/>
      <c r="P14438" s="6"/>
      <c r="Q14438" s="6"/>
    </row>
    <row r="14439" spans="2:17" s="2" customFormat="1" x14ac:dyDescent="0.25">
      <c r="B14439" s="1"/>
      <c r="C14439" s="1"/>
      <c r="D14439" s="1"/>
      <c r="I14439" s="1"/>
      <c r="J14439" s="5"/>
      <c r="K14439" s="5"/>
      <c r="L14439" s="5"/>
      <c r="M14439" s="6"/>
      <c r="N14439" s="6"/>
      <c r="O14439" s="7"/>
      <c r="P14439" s="6"/>
      <c r="Q14439" s="6"/>
    </row>
    <row r="14440" spans="2:17" s="2" customFormat="1" x14ac:dyDescent="0.25">
      <c r="B14440" s="1"/>
      <c r="C14440" s="1"/>
      <c r="D14440" s="1"/>
      <c r="I14440" s="1"/>
      <c r="J14440" s="5"/>
      <c r="K14440" s="5"/>
      <c r="L14440" s="5"/>
      <c r="M14440" s="6"/>
      <c r="N14440" s="6"/>
      <c r="O14440" s="7"/>
      <c r="P14440" s="6"/>
      <c r="Q14440" s="6"/>
    </row>
    <row r="14441" spans="2:17" s="2" customFormat="1" x14ac:dyDescent="0.25">
      <c r="B14441" s="1"/>
      <c r="C14441" s="1"/>
      <c r="D14441" s="1"/>
      <c r="I14441" s="1"/>
      <c r="J14441" s="5"/>
      <c r="K14441" s="5"/>
      <c r="L14441" s="5"/>
      <c r="M14441" s="6"/>
      <c r="N14441" s="6"/>
      <c r="O14441" s="7"/>
      <c r="P14441" s="6"/>
      <c r="Q14441" s="6"/>
    </row>
    <row r="14442" spans="2:17" s="2" customFormat="1" x14ac:dyDescent="0.25">
      <c r="B14442" s="1"/>
      <c r="C14442" s="1"/>
      <c r="D14442" s="1"/>
      <c r="I14442" s="1"/>
      <c r="J14442" s="5"/>
      <c r="K14442" s="5"/>
      <c r="L14442" s="5"/>
      <c r="M14442" s="6"/>
      <c r="N14442" s="6"/>
      <c r="O14442" s="7"/>
      <c r="P14442" s="6"/>
      <c r="Q14442" s="6"/>
    </row>
    <row r="14443" spans="2:17" s="2" customFormat="1" x14ac:dyDescent="0.25">
      <c r="B14443" s="1"/>
      <c r="C14443" s="1"/>
      <c r="D14443" s="1"/>
      <c r="I14443" s="1"/>
      <c r="J14443" s="5"/>
      <c r="K14443" s="5"/>
      <c r="L14443" s="5"/>
      <c r="M14443" s="6"/>
      <c r="N14443" s="6"/>
      <c r="O14443" s="7"/>
      <c r="P14443" s="6"/>
      <c r="Q14443" s="6"/>
    </row>
    <row r="14444" spans="2:17" s="2" customFormat="1" x14ac:dyDescent="0.25">
      <c r="B14444" s="1"/>
      <c r="C14444" s="1"/>
      <c r="D14444" s="1"/>
      <c r="I14444" s="1"/>
      <c r="J14444" s="5"/>
      <c r="K14444" s="5"/>
      <c r="L14444" s="5"/>
      <c r="M14444" s="6"/>
      <c r="N14444" s="6"/>
      <c r="O14444" s="7"/>
      <c r="P14444" s="6"/>
      <c r="Q14444" s="6"/>
    </row>
    <row r="14445" spans="2:17" s="2" customFormat="1" x14ac:dyDescent="0.25">
      <c r="B14445" s="1"/>
      <c r="C14445" s="1"/>
      <c r="D14445" s="1"/>
      <c r="I14445" s="1"/>
      <c r="J14445" s="5"/>
      <c r="K14445" s="5"/>
      <c r="L14445" s="5"/>
      <c r="M14445" s="6"/>
      <c r="N14445" s="6"/>
      <c r="O14445" s="7"/>
      <c r="P14445" s="6"/>
      <c r="Q14445" s="6"/>
    </row>
    <row r="14446" spans="2:17" s="2" customFormat="1" x14ac:dyDescent="0.25">
      <c r="B14446" s="1"/>
      <c r="C14446" s="1"/>
      <c r="D14446" s="1"/>
      <c r="I14446" s="1"/>
      <c r="J14446" s="5"/>
      <c r="K14446" s="5"/>
      <c r="L14446" s="5"/>
      <c r="M14446" s="6"/>
      <c r="N14446" s="6"/>
      <c r="O14446" s="7"/>
      <c r="P14446" s="6"/>
      <c r="Q14446" s="6"/>
    </row>
    <row r="14447" spans="2:17" s="2" customFormat="1" x14ac:dyDescent="0.25">
      <c r="B14447" s="1"/>
      <c r="C14447" s="1"/>
      <c r="D14447" s="1"/>
      <c r="I14447" s="1"/>
      <c r="J14447" s="5"/>
      <c r="K14447" s="5"/>
      <c r="L14447" s="5"/>
      <c r="M14447" s="6"/>
      <c r="N14447" s="6"/>
      <c r="O14447" s="7"/>
      <c r="P14447" s="6"/>
      <c r="Q14447" s="6"/>
    </row>
    <row r="14448" spans="2:17" s="2" customFormat="1" x14ac:dyDescent="0.25">
      <c r="B14448" s="1"/>
      <c r="C14448" s="1"/>
      <c r="D14448" s="1"/>
      <c r="I14448" s="1"/>
      <c r="J14448" s="5"/>
      <c r="K14448" s="5"/>
      <c r="L14448" s="5"/>
      <c r="M14448" s="6"/>
      <c r="N14448" s="6"/>
      <c r="O14448" s="7"/>
      <c r="P14448" s="6"/>
      <c r="Q14448" s="6"/>
    </row>
    <row r="14449" spans="2:17" s="2" customFormat="1" x14ac:dyDescent="0.25">
      <c r="B14449" s="1"/>
      <c r="C14449" s="1"/>
      <c r="D14449" s="1"/>
      <c r="I14449" s="1"/>
      <c r="J14449" s="5"/>
      <c r="K14449" s="5"/>
      <c r="L14449" s="5"/>
      <c r="M14449" s="6"/>
      <c r="N14449" s="6"/>
      <c r="O14449" s="7"/>
      <c r="P14449" s="6"/>
      <c r="Q14449" s="6"/>
    </row>
    <row r="14450" spans="2:17" s="2" customFormat="1" x14ac:dyDescent="0.25">
      <c r="B14450" s="1"/>
      <c r="C14450" s="1"/>
      <c r="D14450" s="1"/>
      <c r="I14450" s="1"/>
      <c r="J14450" s="5"/>
      <c r="K14450" s="5"/>
      <c r="L14450" s="5"/>
      <c r="M14450" s="6"/>
      <c r="N14450" s="6"/>
      <c r="O14450" s="7"/>
      <c r="P14450" s="6"/>
      <c r="Q14450" s="6"/>
    </row>
    <row r="14451" spans="2:17" s="2" customFormat="1" x14ac:dyDescent="0.25">
      <c r="B14451" s="1"/>
      <c r="C14451" s="1"/>
      <c r="D14451" s="1"/>
      <c r="I14451" s="1"/>
      <c r="J14451" s="5"/>
      <c r="K14451" s="5"/>
      <c r="L14451" s="5"/>
      <c r="M14451" s="6"/>
      <c r="N14451" s="6"/>
      <c r="O14451" s="7"/>
      <c r="P14451" s="6"/>
      <c r="Q14451" s="6"/>
    </row>
    <row r="14452" spans="2:17" s="2" customFormat="1" x14ac:dyDescent="0.25">
      <c r="B14452" s="1"/>
      <c r="C14452" s="1"/>
      <c r="D14452" s="1"/>
      <c r="I14452" s="1"/>
      <c r="J14452" s="5"/>
      <c r="K14452" s="5"/>
      <c r="L14452" s="5"/>
      <c r="M14452" s="6"/>
      <c r="N14452" s="6"/>
      <c r="O14452" s="7"/>
      <c r="P14452" s="6"/>
      <c r="Q14452" s="6"/>
    </row>
    <row r="14453" spans="2:17" s="2" customFormat="1" x14ac:dyDescent="0.25">
      <c r="B14453" s="1"/>
      <c r="C14453" s="1"/>
      <c r="D14453" s="1"/>
      <c r="I14453" s="1"/>
      <c r="J14453" s="5"/>
      <c r="K14453" s="5"/>
      <c r="L14453" s="5"/>
      <c r="M14453" s="6"/>
      <c r="N14453" s="6"/>
      <c r="O14453" s="7"/>
      <c r="P14453" s="6"/>
      <c r="Q14453" s="6"/>
    </row>
    <row r="14454" spans="2:17" s="2" customFormat="1" x14ac:dyDescent="0.25">
      <c r="B14454" s="1"/>
      <c r="C14454" s="1"/>
      <c r="D14454" s="1"/>
      <c r="I14454" s="1"/>
      <c r="J14454" s="5"/>
      <c r="K14454" s="5"/>
      <c r="L14454" s="5"/>
      <c r="M14454" s="6"/>
      <c r="N14454" s="6"/>
      <c r="O14454" s="7"/>
      <c r="P14454" s="6"/>
      <c r="Q14454" s="6"/>
    </row>
    <row r="14455" spans="2:17" s="2" customFormat="1" x14ac:dyDescent="0.25">
      <c r="B14455" s="1"/>
      <c r="C14455" s="1"/>
      <c r="D14455" s="1"/>
      <c r="I14455" s="1"/>
      <c r="J14455" s="5"/>
      <c r="K14455" s="5"/>
      <c r="L14455" s="5"/>
      <c r="M14455" s="6"/>
      <c r="N14455" s="6"/>
      <c r="O14455" s="7"/>
      <c r="P14455" s="6"/>
      <c r="Q14455" s="6"/>
    </row>
    <row r="14456" spans="2:17" s="2" customFormat="1" x14ac:dyDescent="0.25">
      <c r="B14456" s="1"/>
      <c r="C14456" s="1"/>
      <c r="D14456" s="1"/>
      <c r="I14456" s="1"/>
      <c r="J14456" s="5"/>
      <c r="K14456" s="5"/>
      <c r="L14456" s="5"/>
      <c r="M14456" s="6"/>
      <c r="N14456" s="6"/>
      <c r="O14456" s="7"/>
      <c r="P14456" s="6"/>
      <c r="Q14456" s="6"/>
    </row>
    <row r="14457" spans="2:17" s="2" customFormat="1" x14ac:dyDescent="0.25">
      <c r="B14457" s="1"/>
      <c r="C14457" s="1"/>
      <c r="D14457" s="1"/>
      <c r="I14457" s="1"/>
      <c r="J14457" s="5"/>
      <c r="K14457" s="5"/>
      <c r="L14457" s="5"/>
      <c r="M14457" s="6"/>
      <c r="N14457" s="6"/>
      <c r="O14457" s="7"/>
      <c r="P14457" s="6"/>
      <c r="Q14457" s="6"/>
    </row>
    <row r="14458" spans="2:17" s="2" customFormat="1" x14ac:dyDescent="0.25">
      <c r="B14458" s="1"/>
      <c r="C14458" s="1"/>
      <c r="D14458" s="1"/>
      <c r="I14458" s="1"/>
      <c r="J14458" s="5"/>
      <c r="K14458" s="5"/>
      <c r="L14458" s="5"/>
      <c r="M14458" s="6"/>
      <c r="N14458" s="6"/>
      <c r="O14458" s="7"/>
      <c r="P14458" s="6"/>
      <c r="Q14458" s="6"/>
    </row>
    <row r="14459" spans="2:17" s="2" customFormat="1" x14ac:dyDescent="0.25">
      <c r="B14459" s="1"/>
      <c r="C14459" s="1"/>
      <c r="D14459" s="1"/>
      <c r="I14459" s="1"/>
      <c r="J14459" s="5"/>
      <c r="K14459" s="5"/>
      <c r="L14459" s="5"/>
      <c r="M14459" s="6"/>
      <c r="N14459" s="6"/>
      <c r="O14459" s="7"/>
      <c r="P14459" s="6"/>
      <c r="Q14459" s="6"/>
    </row>
    <row r="14460" spans="2:17" s="2" customFormat="1" x14ac:dyDescent="0.25">
      <c r="B14460" s="1"/>
      <c r="C14460" s="1"/>
      <c r="D14460" s="1"/>
      <c r="I14460" s="1"/>
      <c r="J14460" s="5"/>
      <c r="K14460" s="5"/>
      <c r="L14460" s="5"/>
      <c r="M14460" s="6"/>
      <c r="N14460" s="6"/>
      <c r="O14460" s="7"/>
      <c r="P14460" s="6"/>
      <c r="Q14460" s="6"/>
    </row>
    <row r="14461" spans="2:17" s="2" customFormat="1" x14ac:dyDescent="0.25">
      <c r="B14461" s="1"/>
      <c r="C14461" s="1"/>
      <c r="D14461" s="1"/>
      <c r="I14461" s="1"/>
      <c r="J14461" s="5"/>
      <c r="K14461" s="5"/>
      <c r="L14461" s="5"/>
      <c r="M14461" s="6"/>
      <c r="N14461" s="6"/>
      <c r="O14461" s="7"/>
      <c r="P14461" s="6"/>
      <c r="Q14461" s="6"/>
    </row>
    <row r="14462" spans="2:17" s="2" customFormat="1" x14ac:dyDescent="0.25">
      <c r="B14462" s="1"/>
      <c r="C14462" s="1"/>
      <c r="D14462" s="1"/>
      <c r="I14462" s="1"/>
      <c r="J14462" s="5"/>
      <c r="K14462" s="5"/>
      <c r="L14462" s="5"/>
      <c r="M14462" s="6"/>
      <c r="N14462" s="6"/>
      <c r="O14462" s="7"/>
      <c r="P14462" s="6"/>
      <c r="Q14462" s="6"/>
    </row>
    <row r="14463" spans="2:17" s="2" customFormat="1" x14ac:dyDescent="0.25">
      <c r="B14463" s="1"/>
      <c r="C14463" s="1"/>
      <c r="D14463" s="1"/>
      <c r="I14463" s="1"/>
      <c r="J14463" s="5"/>
      <c r="K14463" s="5"/>
      <c r="L14463" s="5"/>
      <c r="M14463" s="6"/>
      <c r="N14463" s="6"/>
      <c r="O14463" s="7"/>
      <c r="P14463" s="6"/>
      <c r="Q14463" s="6"/>
    </row>
    <row r="14464" spans="2:17" s="2" customFormat="1" x14ac:dyDescent="0.25">
      <c r="B14464" s="1"/>
      <c r="C14464" s="1"/>
      <c r="D14464" s="1"/>
      <c r="I14464" s="1"/>
      <c r="J14464" s="5"/>
      <c r="K14464" s="5"/>
      <c r="L14464" s="5"/>
      <c r="M14464" s="6"/>
      <c r="N14464" s="6"/>
      <c r="O14464" s="7"/>
      <c r="P14464" s="6"/>
      <c r="Q14464" s="6"/>
    </row>
    <row r="14465" spans="2:17" s="2" customFormat="1" x14ac:dyDescent="0.25">
      <c r="B14465" s="1"/>
      <c r="C14465" s="1"/>
      <c r="D14465" s="1"/>
      <c r="I14465" s="1"/>
      <c r="J14465" s="5"/>
      <c r="K14465" s="5"/>
      <c r="L14465" s="5"/>
      <c r="M14465" s="6"/>
      <c r="N14465" s="6"/>
      <c r="O14465" s="7"/>
      <c r="P14465" s="6"/>
      <c r="Q14465" s="6"/>
    </row>
    <row r="14466" spans="2:17" s="2" customFormat="1" x14ac:dyDescent="0.25">
      <c r="B14466" s="1"/>
      <c r="C14466" s="1"/>
      <c r="D14466" s="1"/>
      <c r="I14466" s="1"/>
      <c r="J14466" s="5"/>
      <c r="K14466" s="5"/>
      <c r="L14466" s="5"/>
      <c r="M14466" s="6"/>
      <c r="N14466" s="6"/>
      <c r="O14466" s="7"/>
      <c r="P14466" s="6"/>
      <c r="Q14466" s="6"/>
    </row>
    <row r="14467" spans="2:17" s="2" customFormat="1" x14ac:dyDescent="0.25">
      <c r="B14467" s="1"/>
      <c r="C14467" s="1"/>
      <c r="D14467" s="1"/>
      <c r="I14467" s="1"/>
      <c r="J14467" s="5"/>
      <c r="K14467" s="5"/>
      <c r="L14467" s="5"/>
      <c r="M14467" s="6"/>
      <c r="N14467" s="6"/>
      <c r="O14467" s="7"/>
      <c r="P14467" s="6"/>
      <c r="Q14467" s="6"/>
    </row>
    <row r="14468" spans="2:17" s="2" customFormat="1" x14ac:dyDescent="0.25">
      <c r="B14468" s="1"/>
      <c r="C14468" s="1"/>
      <c r="D14468" s="1"/>
      <c r="I14468" s="1"/>
      <c r="J14468" s="5"/>
      <c r="K14468" s="5"/>
      <c r="L14468" s="5"/>
      <c r="M14468" s="6"/>
      <c r="N14468" s="6"/>
      <c r="O14468" s="7"/>
      <c r="P14468" s="6"/>
      <c r="Q14468" s="6"/>
    </row>
    <row r="14469" spans="2:17" s="2" customFormat="1" x14ac:dyDescent="0.25">
      <c r="B14469" s="1"/>
      <c r="C14469" s="1"/>
      <c r="D14469" s="1"/>
      <c r="I14469" s="1"/>
      <c r="J14469" s="5"/>
      <c r="K14469" s="5"/>
      <c r="L14469" s="5"/>
      <c r="M14469" s="6"/>
      <c r="N14469" s="6"/>
      <c r="O14469" s="7"/>
      <c r="P14469" s="6"/>
      <c r="Q14469" s="6"/>
    </row>
    <row r="14470" spans="2:17" s="2" customFormat="1" x14ac:dyDescent="0.25">
      <c r="B14470" s="1"/>
      <c r="C14470" s="1"/>
      <c r="D14470" s="1"/>
      <c r="I14470" s="1"/>
      <c r="J14470" s="5"/>
      <c r="K14470" s="5"/>
      <c r="L14470" s="5"/>
      <c r="M14470" s="6"/>
      <c r="N14470" s="6"/>
      <c r="O14470" s="7"/>
      <c r="P14470" s="6"/>
      <c r="Q14470" s="6"/>
    </row>
    <row r="14471" spans="2:17" s="2" customFormat="1" x14ac:dyDescent="0.25">
      <c r="B14471" s="1"/>
      <c r="C14471" s="1"/>
      <c r="D14471" s="1"/>
      <c r="I14471" s="1"/>
      <c r="J14471" s="5"/>
      <c r="K14471" s="5"/>
      <c r="L14471" s="5"/>
      <c r="M14471" s="6"/>
      <c r="N14471" s="6"/>
      <c r="O14471" s="7"/>
      <c r="P14471" s="6"/>
      <c r="Q14471" s="6"/>
    </row>
    <row r="14472" spans="2:17" s="2" customFormat="1" x14ac:dyDescent="0.25">
      <c r="B14472" s="1"/>
      <c r="C14472" s="1"/>
      <c r="D14472" s="1"/>
      <c r="I14472" s="1"/>
      <c r="J14472" s="5"/>
      <c r="K14472" s="5"/>
      <c r="L14472" s="5"/>
      <c r="M14472" s="6"/>
      <c r="N14472" s="6"/>
      <c r="O14472" s="7"/>
      <c r="P14472" s="6"/>
      <c r="Q14472" s="6"/>
    </row>
    <row r="14473" spans="2:17" s="2" customFormat="1" x14ac:dyDescent="0.25">
      <c r="B14473" s="1"/>
      <c r="C14473" s="1"/>
      <c r="D14473" s="1"/>
      <c r="I14473" s="1"/>
      <c r="J14473" s="5"/>
      <c r="K14473" s="5"/>
      <c r="L14473" s="5"/>
      <c r="M14473" s="6"/>
      <c r="N14473" s="6"/>
      <c r="O14473" s="7"/>
      <c r="P14473" s="6"/>
      <c r="Q14473" s="6"/>
    </row>
    <row r="14474" spans="2:17" s="2" customFormat="1" x14ac:dyDescent="0.25">
      <c r="B14474" s="1"/>
      <c r="C14474" s="1"/>
      <c r="D14474" s="1"/>
      <c r="I14474" s="1"/>
      <c r="J14474" s="5"/>
      <c r="K14474" s="5"/>
      <c r="L14474" s="5"/>
      <c r="M14474" s="6"/>
      <c r="N14474" s="6"/>
      <c r="O14474" s="7"/>
      <c r="P14474" s="6"/>
      <c r="Q14474" s="6"/>
    </row>
    <row r="14475" spans="2:17" s="2" customFormat="1" x14ac:dyDescent="0.25">
      <c r="B14475" s="1"/>
      <c r="C14475" s="1"/>
      <c r="D14475" s="1"/>
      <c r="I14475" s="1"/>
      <c r="J14475" s="5"/>
      <c r="K14475" s="5"/>
      <c r="L14475" s="5"/>
      <c r="M14475" s="6"/>
      <c r="N14475" s="6"/>
      <c r="O14475" s="7"/>
      <c r="P14475" s="6"/>
      <c r="Q14475" s="6"/>
    </row>
    <row r="14476" spans="2:17" s="2" customFormat="1" x14ac:dyDescent="0.25">
      <c r="B14476" s="1"/>
      <c r="C14476" s="1"/>
      <c r="D14476" s="1"/>
      <c r="I14476" s="1"/>
      <c r="J14476" s="5"/>
      <c r="K14476" s="5"/>
      <c r="L14476" s="5"/>
      <c r="M14476" s="6"/>
      <c r="N14476" s="6"/>
      <c r="O14476" s="7"/>
      <c r="P14476" s="6"/>
      <c r="Q14476" s="6"/>
    </row>
    <row r="14477" spans="2:17" s="2" customFormat="1" x14ac:dyDescent="0.25">
      <c r="B14477" s="1"/>
      <c r="C14477" s="1"/>
      <c r="D14477" s="1"/>
      <c r="I14477" s="1"/>
      <c r="J14477" s="5"/>
      <c r="K14477" s="5"/>
      <c r="L14477" s="5"/>
      <c r="M14477" s="6"/>
      <c r="N14477" s="6"/>
      <c r="O14477" s="7"/>
      <c r="P14477" s="6"/>
      <c r="Q14477" s="6"/>
    </row>
    <row r="14478" spans="2:17" s="2" customFormat="1" x14ac:dyDescent="0.25">
      <c r="B14478" s="1"/>
      <c r="C14478" s="1"/>
      <c r="D14478" s="1"/>
      <c r="I14478" s="1"/>
      <c r="J14478" s="5"/>
      <c r="K14478" s="5"/>
      <c r="L14478" s="5"/>
      <c r="M14478" s="6"/>
      <c r="N14478" s="6"/>
      <c r="O14478" s="7"/>
      <c r="P14478" s="6"/>
      <c r="Q14478" s="6"/>
    </row>
    <row r="14479" spans="2:17" s="2" customFormat="1" x14ac:dyDescent="0.25">
      <c r="B14479" s="1"/>
      <c r="C14479" s="1"/>
      <c r="D14479" s="1"/>
      <c r="I14479" s="1"/>
      <c r="J14479" s="5"/>
      <c r="K14479" s="5"/>
      <c r="L14479" s="5"/>
      <c r="M14479" s="6"/>
      <c r="N14479" s="6"/>
      <c r="O14479" s="7"/>
      <c r="P14479" s="6"/>
      <c r="Q14479" s="6"/>
    </row>
    <row r="14480" spans="2:17" s="2" customFormat="1" x14ac:dyDescent="0.25">
      <c r="B14480" s="1"/>
      <c r="C14480" s="1"/>
      <c r="D14480" s="1"/>
      <c r="I14480" s="1"/>
      <c r="J14480" s="5"/>
      <c r="K14480" s="5"/>
      <c r="L14480" s="5"/>
      <c r="M14480" s="6"/>
      <c r="N14480" s="6"/>
      <c r="O14480" s="7"/>
      <c r="P14480" s="6"/>
      <c r="Q14480" s="6"/>
    </row>
    <row r="14481" spans="2:17" s="2" customFormat="1" x14ac:dyDescent="0.25">
      <c r="B14481" s="1"/>
      <c r="C14481" s="1"/>
      <c r="D14481" s="1"/>
      <c r="I14481" s="1"/>
      <c r="J14481" s="5"/>
      <c r="K14481" s="5"/>
      <c r="L14481" s="5"/>
      <c r="M14481" s="6"/>
      <c r="N14481" s="6"/>
      <c r="O14481" s="7"/>
      <c r="P14481" s="6"/>
      <c r="Q14481" s="6"/>
    </row>
    <row r="14482" spans="2:17" s="2" customFormat="1" x14ac:dyDescent="0.25">
      <c r="B14482" s="1"/>
      <c r="C14482" s="1"/>
      <c r="D14482" s="1"/>
      <c r="I14482" s="1"/>
      <c r="J14482" s="5"/>
      <c r="K14482" s="5"/>
      <c r="L14482" s="5"/>
      <c r="M14482" s="6"/>
      <c r="N14482" s="6"/>
      <c r="O14482" s="7"/>
      <c r="P14482" s="6"/>
      <c r="Q14482" s="6"/>
    </row>
    <row r="14483" spans="2:17" s="2" customFormat="1" x14ac:dyDescent="0.25">
      <c r="B14483" s="1"/>
      <c r="C14483" s="1"/>
      <c r="D14483" s="1"/>
      <c r="I14483" s="1"/>
      <c r="J14483" s="5"/>
      <c r="K14483" s="5"/>
      <c r="L14483" s="5"/>
      <c r="M14483" s="6"/>
      <c r="N14483" s="6"/>
      <c r="O14483" s="7"/>
      <c r="P14483" s="6"/>
      <c r="Q14483" s="6"/>
    </row>
    <row r="14484" spans="2:17" s="2" customFormat="1" x14ac:dyDescent="0.25">
      <c r="B14484" s="1"/>
      <c r="C14484" s="1"/>
      <c r="D14484" s="1"/>
      <c r="I14484" s="1"/>
      <c r="J14484" s="5"/>
      <c r="K14484" s="5"/>
      <c r="L14484" s="5"/>
      <c r="M14484" s="6"/>
      <c r="N14484" s="6"/>
      <c r="O14484" s="7"/>
      <c r="P14484" s="6"/>
      <c r="Q14484" s="6"/>
    </row>
    <row r="14485" spans="2:17" s="2" customFormat="1" x14ac:dyDescent="0.25">
      <c r="B14485" s="1"/>
      <c r="C14485" s="1"/>
      <c r="D14485" s="1"/>
      <c r="I14485" s="1"/>
      <c r="J14485" s="5"/>
      <c r="K14485" s="5"/>
      <c r="L14485" s="5"/>
      <c r="M14485" s="6"/>
      <c r="N14485" s="6"/>
      <c r="O14485" s="7"/>
      <c r="P14485" s="6"/>
      <c r="Q14485" s="6"/>
    </row>
    <row r="14486" spans="2:17" s="2" customFormat="1" x14ac:dyDescent="0.25">
      <c r="B14486" s="1"/>
      <c r="C14486" s="1"/>
      <c r="D14486" s="1"/>
      <c r="I14486" s="1"/>
      <c r="J14486" s="5"/>
      <c r="K14486" s="5"/>
      <c r="L14486" s="5"/>
      <c r="M14486" s="6"/>
      <c r="N14486" s="6"/>
      <c r="O14486" s="7"/>
      <c r="P14486" s="6"/>
      <c r="Q14486" s="6"/>
    </row>
    <row r="14487" spans="2:17" s="2" customFormat="1" x14ac:dyDescent="0.25">
      <c r="B14487" s="1"/>
      <c r="C14487" s="1"/>
      <c r="D14487" s="1"/>
      <c r="I14487" s="1"/>
      <c r="J14487" s="5"/>
      <c r="K14487" s="5"/>
      <c r="L14487" s="5"/>
      <c r="M14487" s="6"/>
      <c r="N14487" s="6"/>
      <c r="O14487" s="7"/>
      <c r="P14487" s="6"/>
      <c r="Q14487" s="6"/>
    </row>
    <row r="14488" spans="2:17" s="2" customFormat="1" x14ac:dyDescent="0.25">
      <c r="B14488" s="1"/>
      <c r="C14488" s="1"/>
      <c r="D14488" s="1"/>
      <c r="I14488" s="1"/>
      <c r="J14488" s="5"/>
      <c r="K14488" s="5"/>
      <c r="L14488" s="5"/>
      <c r="M14488" s="6"/>
      <c r="N14488" s="6"/>
      <c r="O14488" s="7"/>
      <c r="P14488" s="6"/>
      <c r="Q14488" s="6"/>
    </row>
    <row r="14489" spans="2:17" s="2" customFormat="1" x14ac:dyDescent="0.25">
      <c r="B14489" s="1"/>
      <c r="C14489" s="1"/>
      <c r="D14489" s="1"/>
      <c r="I14489" s="1"/>
      <c r="J14489" s="5"/>
      <c r="K14489" s="5"/>
      <c r="L14489" s="5"/>
      <c r="M14489" s="6"/>
      <c r="N14489" s="6"/>
      <c r="O14489" s="7"/>
      <c r="P14489" s="6"/>
      <c r="Q14489" s="6"/>
    </row>
    <row r="14490" spans="2:17" s="2" customFormat="1" x14ac:dyDescent="0.25">
      <c r="B14490" s="1"/>
      <c r="C14490" s="1"/>
      <c r="D14490" s="1"/>
      <c r="I14490" s="1"/>
      <c r="J14490" s="5"/>
      <c r="K14490" s="5"/>
      <c r="L14490" s="5"/>
      <c r="M14490" s="6"/>
      <c r="N14490" s="6"/>
      <c r="O14490" s="7"/>
      <c r="P14490" s="6"/>
      <c r="Q14490" s="6"/>
    </row>
    <row r="14491" spans="2:17" s="2" customFormat="1" x14ac:dyDescent="0.25">
      <c r="B14491" s="1"/>
      <c r="C14491" s="1"/>
      <c r="D14491" s="1"/>
      <c r="I14491" s="1"/>
      <c r="J14491" s="5"/>
      <c r="K14491" s="5"/>
      <c r="L14491" s="5"/>
      <c r="M14491" s="6"/>
      <c r="N14491" s="6"/>
      <c r="O14491" s="7"/>
      <c r="P14491" s="6"/>
      <c r="Q14491" s="6"/>
    </row>
    <row r="14492" spans="2:17" s="2" customFormat="1" x14ac:dyDescent="0.25">
      <c r="B14492" s="1"/>
      <c r="C14492" s="1"/>
      <c r="D14492" s="1"/>
      <c r="I14492" s="1"/>
      <c r="J14492" s="5"/>
      <c r="K14492" s="5"/>
      <c r="L14492" s="5"/>
      <c r="M14492" s="6"/>
      <c r="N14492" s="6"/>
      <c r="O14492" s="7"/>
      <c r="P14492" s="6"/>
      <c r="Q14492" s="6"/>
    </row>
    <row r="14493" spans="2:17" s="2" customFormat="1" x14ac:dyDescent="0.25">
      <c r="B14493" s="1"/>
      <c r="C14493" s="1"/>
      <c r="D14493" s="1"/>
      <c r="I14493" s="1"/>
      <c r="J14493" s="5"/>
      <c r="K14493" s="5"/>
      <c r="L14493" s="5"/>
      <c r="M14493" s="6"/>
      <c r="N14493" s="6"/>
      <c r="O14493" s="7"/>
      <c r="P14493" s="6"/>
      <c r="Q14493" s="6"/>
    </row>
    <row r="14494" spans="2:17" s="2" customFormat="1" x14ac:dyDescent="0.25">
      <c r="B14494" s="1"/>
      <c r="C14494" s="1"/>
      <c r="D14494" s="1"/>
      <c r="I14494" s="1"/>
      <c r="J14494" s="5"/>
      <c r="K14494" s="5"/>
      <c r="L14494" s="5"/>
      <c r="M14494" s="6"/>
      <c r="N14494" s="6"/>
      <c r="O14494" s="7"/>
      <c r="P14494" s="6"/>
      <c r="Q14494" s="6"/>
    </row>
    <row r="14495" spans="2:17" s="2" customFormat="1" x14ac:dyDescent="0.25">
      <c r="B14495" s="1"/>
      <c r="C14495" s="1"/>
      <c r="D14495" s="1"/>
      <c r="I14495" s="1"/>
      <c r="J14495" s="5"/>
      <c r="K14495" s="5"/>
      <c r="L14495" s="5"/>
      <c r="M14495" s="6"/>
      <c r="N14495" s="6"/>
      <c r="O14495" s="7"/>
      <c r="P14495" s="6"/>
      <c r="Q14495" s="6"/>
    </row>
    <row r="14496" spans="2:17" s="2" customFormat="1" x14ac:dyDescent="0.25">
      <c r="B14496" s="1"/>
      <c r="C14496" s="1"/>
      <c r="D14496" s="1"/>
      <c r="I14496" s="1"/>
      <c r="J14496" s="5"/>
      <c r="K14496" s="5"/>
      <c r="L14496" s="5"/>
      <c r="M14496" s="6"/>
      <c r="N14496" s="6"/>
      <c r="O14496" s="7"/>
      <c r="P14496" s="6"/>
      <c r="Q14496" s="6"/>
    </row>
    <row r="14497" spans="2:17" s="2" customFormat="1" x14ac:dyDescent="0.25">
      <c r="B14497" s="1"/>
      <c r="C14497" s="1"/>
      <c r="D14497" s="1"/>
      <c r="I14497" s="1"/>
      <c r="J14497" s="5"/>
      <c r="K14497" s="5"/>
      <c r="L14497" s="5"/>
      <c r="M14497" s="6"/>
      <c r="N14497" s="6"/>
      <c r="O14497" s="7"/>
      <c r="P14497" s="6"/>
      <c r="Q14497" s="6"/>
    </row>
    <row r="14498" spans="2:17" s="2" customFormat="1" x14ac:dyDescent="0.25">
      <c r="B14498" s="1"/>
      <c r="C14498" s="1"/>
      <c r="D14498" s="1"/>
      <c r="I14498" s="1"/>
      <c r="J14498" s="5"/>
      <c r="K14498" s="5"/>
      <c r="L14498" s="5"/>
      <c r="M14498" s="6"/>
      <c r="N14498" s="6"/>
      <c r="O14498" s="7"/>
      <c r="P14498" s="6"/>
      <c r="Q14498" s="6"/>
    </row>
    <row r="14499" spans="2:17" s="2" customFormat="1" x14ac:dyDescent="0.25">
      <c r="B14499" s="1"/>
      <c r="C14499" s="1"/>
      <c r="D14499" s="1"/>
      <c r="I14499" s="1"/>
      <c r="J14499" s="5"/>
      <c r="K14499" s="5"/>
      <c r="L14499" s="5"/>
      <c r="M14499" s="6"/>
      <c r="N14499" s="6"/>
      <c r="O14499" s="7"/>
      <c r="P14499" s="6"/>
      <c r="Q14499" s="6"/>
    </row>
    <row r="14500" spans="2:17" s="2" customFormat="1" x14ac:dyDescent="0.25">
      <c r="B14500" s="1"/>
      <c r="C14500" s="1"/>
      <c r="D14500" s="1"/>
      <c r="I14500" s="1"/>
      <c r="J14500" s="5"/>
      <c r="K14500" s="5"/>
      <c r="L14500" s="5"/>
      <c r="M14500" s="6"/>
      <c r="N14500" s="6"/>
      <c r="O14500" s="7"/>
      <c r="P14500" s="6"/>
      <c r="Q14500" s="6"/>
    </row>
    <row r="14501" spans="2:17" s="2" customFormat="1" x14ac:dyDescent="0.25">
      <c r="B14501" s="1"/>
      <c r="C14501" s="1"/>
      <c r="D14501" s="1"/>
      <c r="I14501" s="1"/>
      <c r="J14501" s="5"/>
      <c r="K14501" s="5"/>
      <c r="L14501" s="5"/>
      <c r="M14501" s="6"/>
      <c r="N14501" s="6"/>
      <c r="O14501" s="7"/>
      <c r="P14501" s="6"/>
      <c r="Q14501" s="6"/>
    </row>
    <row r="14502" spans="2:17" s="2" customFormat="1" x14ac:dyDescent="0.25">
      <c r="B14502" s="1"/>
      <c r="C14502" s="1"/>
      <c r="D14502" s="1"/>
      <c r="I14502" s="1"/>
      <c r="J14502" s="5"/>
      <c r="K14502" s="5"/>
      <c r="L14502" s="5"/>
      <c r="M14502" s="6"/>
      <c r="N14502" s="6"/>
      <c r="O14502" s="7"/>
      <c r="P14502" s="6"/>
      <c r="Q14502" s="6"/>
    </row>
    <row r="14503" spans="2:17" s="2" customFormat="1" x14ac:dyDescent="0.25">
      <c r="B14503" s="1"/>
      <c r="C14503" s="1"/>
      <c r="D14503" s="1"/>
      <c r="I14503" s="1"/>
      <c r="J14503" s="5"/>
      <c r="K14503" s="5"/>
      <c r="L14503" s="5"/>
      <c r="M14503" s="6"/>
      <c r="N14503" s="6"/>
      <c r="O14503" s="7"/>
      <c r="P14503" s="6"/>
      <c r="Q14503" s="6"/>
    </row>
    <row r="14504" spans="2:17" s="2" customFormat="1" x14ac:dyDescent="0.25">
      <c r="B14504" s="1"/>
      <c r="C14504" s="1"/>
      <c r="D14504" s="1"/>
      <c r="I14504" s="1"/>
      <c r="J14504" s="5"/>
      <c r="K14504" s="5"/>
      <c r="L14504" s="5"/>
      <c r="M14504" s="6"/>
      <c r="N14504" s="6"/>
      <c r="O14504" s="7"/>
      <c r="P14504" s="6"/>
      <c r="Q14504" s="6"/>
    </row>
    <row r="14505" spans="2:17" s="2" customFormat="1" x14ac:dyDescent="0.25">
      <c r="B14505" s="1"/>
      <c r="C14505" s="1"/>
      <c r="D14505" s="1"/>
      <c r="I14505" s="1"/>
      <c r="J14505" s="5"/>
      <c r="K14505" s="5"/>
      <c r="L14505" s="5"/>
      <c r="M14505" s="6"/>
      <c r="N14505" s="6"/>
      <c r="O14505" s="7"/>
      <c r="P14505" s="6"/>
      <c r="Q14505" s="6"/>
    </row>
    <row r="14506" spans="2:17" s="2" customFormat="1" x14ac:dyDescent="0.25">
      <c r="B14506" s="1"/>
      <c r="C14506" s="1"/>
      <c r="D14506" s="1"/>
      <c r="I14506" s="1"/>
      <c r="J14506" s="5"/>
      <c r="K14506" s="5"/>
      <c r="L14506" s="5"/>
      <c r="M14506" s="6"/>
      <c r="N14506" s="6"/>
      <c r="O14506" s="7"/>
      <c r="P14506" s="6"/>
      <c r="Q14506" s="6"/>
    </row>
    <row r="14507" spans="2:17" s="2" customFormat="1" x14ac:dyDescent="0.25">
      <c r="B14507" s="1"/>
      <c r="C14507" s="1"/>
      <c r="D14507" s="1"/>
      <c r="I14507" s="1"/>
      <c r="J14507" s="5"/>
      <c r="K14507" s="5"/>
      <c r="L14507" s="5"/>
      <c r="M14507" s="6"/>
      <c r="N14507" s="6"/>
      <c r="O14507" s="7"/>
      <c r="P14507" s="6"/>
      <c r="Q14507" s="6"/>
    </row>
    <row r="14508" spans="2:17" s="2" customFormat="1" x14ac:dyDescent="0.25">
      <c r="B14508" s="1"/>
      <c r="C14508" s="1"/>
      <c r="D14508" s="1"/>
      <c r="I14508" s="1"/>
      <c r="J14508" s="5"/>
      <c r="K14508" s="5"/>
      <c r="L14508" s="5"/>
      <c r="M14508" s="6"/>
      <c r="N14508" s="6"/>
      <c r="O14508" s="7"/>
      <c r="P14508" s="6"/>
      <c r="Q14508" s="6"/>
    </row>
    <row r="14509" spans="2:17" s="2" customFormat="1" x14ac:dyDescent="0.25">
      <c r="B14509" s="1"/>
      <c r="C14509" s="1"/>
      <c r="D14509" s="1"/>
      <c r="I14509" s="1"/>
      <c r="J14509" s="5"/>
      <c r="K14509" s="5"/>
      <c r="L14509" s="5"/>
      <c r="M14509" s="6"/>
      <c r="N14509" s="6"/>
      <c r="O14509" s="7"/>
      <c r="P14509" s="6"/>
      <c r="Q14509" s="6"/>
    </row>
    <row r="14510" spans="2:17" s="2" customFormat="1" x14ac:dyDescent="0.25">
      <c r="B14510" s="1"/>
      <c r="C14510" s="1"/>
      <c r="D14510" s="1"/>
      <c r="I14510" s="1"/>
      <c r="J14510" s="5"/>
      <c r="K14510" s="5"/>
      <c r="L14510" s="5"/>
      <c r="M14510" s="6"/>
      <c r="N14510" s="6"/>
      <c r="O14510" s="7"/>
      <c r="P14510" s="6"/>
      <c r="Q14510" s="6"/>
    </row>
    <row r="14511" spans="2:17" s="2" customFormat="1" x14ac:dyDescent="0.25">
      <c r="B14511" s="1"/>
      <c r="C14511" s="1"/>
      <c r="D14511" s="1"/>
      <c r="I14511" s="1"/>
      <c r="J14511" s="5"/>
      <c r="K14511" s="5"/>
      <c r="L14511" s="5"/>
      <c r="M14511" s="6"/>
      <c r="N14511" s="6"/>
      <c r="O14511" s="7"/>
      <c r="P14511" s="6"/>
      <c r="Q14511" s="6"/>
    </row>
    <row r="14512" spans="2:17" s="2" customFormat="1" x14ac:dyDescent="0.25">
      <c r="B14512" s="1"/>
      <c r="C14512" s="1"/>
      <c r="D14512" s="1"/>
      <c r="I14512" s="1"/>
      <c r="J14512" s="5"/>
      <c r="K14512" s="5"/>
      <c r="L14512" s="5"/>
      <c r="M14512" s="6"/>
      <c r="N14512" s="6"/>
      <c r="O14512" s="7"/>
      <c r="P14512" s="6"/>
      <c r="Q14512" s="6"/>
    </row>
    <row r="14513" spans="2:17" s="2" customFormat="1" x14ac:dyDescent="0.25">
      <c r="B14513" s="1"/>
      <c r="C14513" s="1"/>
      <c r="D14513" s="1"/>
      <c r="I14513" s="1"/>
      <c r="J14513" s="5"/>
      <c r="K14513" s="5"/>
      <c r="L14513" s="5"/>
      <c r="M14513" s="6"/>
      <c r="N14513" s="6"/>
      <c r="O14513" s="7"/>
      <c r="P14513" s="6"/>
      <c r="Q14513" s="6"/>
    </row>
    <row r="14514" spans="2:17" s="2" customFormat="1" x14ac:dyDescent="0.25">
      <c r="B14514" s="1"/>
      <c r="C14514" s="1"/>
      <c r="D14514" s="1"/>
      <c r="I14514" s="1"/>
      <c r="J14514" s="5"/>
      <c r="K14514" s="5"/>
      <c r="L14514" s="5"/>
      <c r="M14514" s="6"/>
      <c r="N14514" s="6"/>
      <c r="O14514" s="7"/>
      <c r="P14514" s="6"/>
      <c r="Q14514" s="6"/>
    </row>
    <row r="14515" spans="2:17" s="2" customFormat="1" x14ac:dyDescent="0.25">
      <c r="B14515" s="1"/>
      <c r="C14515" s="1"/>
      <c r="D14515" s="1"/>
      <c r="I14515" s="1"/>
      <c r="J14515" s="5"/>
      <c r="K14515" s="5"/>
      <c r="L14515" s="5"/>
      <c r="M14515" s="6"/>
      <c r="N14515" s="6"/>
      <c r="O14515" s="7"/>
      <c r="P14515" s="6"/>
      <c r="Q14515" s="6"/>
    </row>
    <row r="14516" spans="2:17" s="2" customFormat="1" x14ac:dyDescent="0.25">
      <c r="B14516" s="1"/>
      <c r="C14516" s="1"/>
      <c r="D14516" s="1"/>
      <c r="I14516" s="1"/>
      <c r="J14516" s="5"/>
      <c r="K14516" s="5"/>
      <c r="L14516" s="5"/>
      <c r="M14516" s="6"/>
      <c r="N14516" s="6"/>
      <c r="O14516" s="7"/>
      <c r="P14516" s="6"/>
      <c r="Q14516" s="6"/>
    </row>
    <row r="14517" spans="2:17" s="2" customFormat="1" x14ac:dyDescent="0.25">
      <c r="B14517" s="1"/>
      <c r="C14517" s="1"/>
      <c r="D14517" s="1"/>
      <c r="I14517" s="1"/>
      <c r="J14517" s="5"/>
      <c r="K14517" s="5"/>
      <c r="L14517" s="5"/>
      <c r="M14517" s="6"/>
      <c r="N14517" s="6"/>
      <c r="O14517" s="7"/>
      <c r="P14517" s="6"/>
      <c r="Q14517" s="6"/>
    </row>
    <row r="14518" spans="2:17" s="2" customFormat="1" x14ac:dyDescent="0.25">
      <c r="B14518" s="1"/>
      <c r="C14518" s="1"/>
      <c r="D14518" s="1"/>
      <c r="I14518" s="1"/>
      <c r="J14518" s="5"/>
      <c r="K14518" s="5"/>
      <c r="L14518" s="5"/>
      <c r="M14518" s="6"/>
      <c r="N14518" s="6"/>
      <c r="O14518" s="7"/>
      <c r="P14518" s="6"/>
      <c r="Q14518" s="6"/>
    </row>
    <row r="14519" spans="2:17" s="2" customFormat="1" x14ac:dyDescent="0.25">
      <c r="B14519" s="1"/>
      <c r="C14519" s="1"/>
      <c r="D14519" s="1"/>
      <c r="I14519" s="1"/>
      <c r="J14519" s="5"/>
      <c r="K14519" s="5"/>
      <c r="L14519" s="5"/>
      <c r="M14519" s="6"/>
      <c r="N14519" s="6"/>
      <c r="O14519" s="7"/>
      <c r="P14519" s="6"/>
      <c r="Q14519" s="6"/>
    </row>
    <row r="14520" spans="2:17" s="2" customFormat="1" x14ac:dyDescent="0.25">
      <c r="B14520" s="1"/>
      <c r="C14520" s="1"/>
      <c r="D14520" s="1"/>
      <c r="I14520" s="1"/>
      <c r="J14520" s="5"/>
      <c r="K14520" s="5"/>
      <c r="L14520" s="5"/>
      <c r="M14520" s="6"/>
      <c r="N14520" s="6"/>
      <c r="O14520" s="7"/>
      <c r="P14520" s="6"/>
      <c r="Q14520" s="6"/>
    </row>
    <row r="14521" spans="2:17" s="2" customFormat="1" x14ac:dyDescent="0.25">
      <c r="B14521" s="1"/>
      <c r="C14521" s="1"/>
      <c r="D14521" s="1"/>
      <c r="I14521" s="1"/>
      <c r="J14521" s="5"/>
      <c r="K14521" s="5"/>
      <c r="L14521" s="5"/>
      <c r="M14521" s="6"/>
      <c r="N14521" s="6"/>
      <c r="O14521" s="7"/>
      <c r="P14521" s="6"/>
      <c r="Q14521" s="6"/>
    </row>
    <row r="14522" spans="2:17" s="2" customFormat="1" x14ac:dyDescent="0.25">
      <c r="B14522" s="1"/>
      <c r="C14522" s="1"/>
      <c r="D14522" s="1"/>
      <c r="I14522" s="1"/>
      <c r="J14522" s="5"/>
      <c r="K14522" s="5"/>
      <c r="L14522" s="5"/>
      <c r="M14522" s="6"/>
      <c r="N14522" s="6"/>
      <c r="O14522" s="7"/>
      <c r="P14522" s="6"/>
      <c r="Q14522" s="6"/>
    </row>
    <row r="14523" spans="2:17" s="2" customFormat="1" x14ac:dyDescent="0.25">
      <c r="B14523" s="1"/>
      <c r="C14523" s="1"/>
      <c r="D14523" s="1"/>
      <c r="I14523" s="1"/>
      <c r="J14523" s="5"/>
      <c r="K14523" s="5"/>
      <c r="L14523" s="5"/>
      <c r="M14523" s="6"/>
      <c r="N14523" s="6"/>
      <c r="O14523" s="7"/>
      <c r="P14523" s="6"/>
      <c r="Q14523" s="6"/>
    </row>
    <row r="14524" spans="2:17" s="2" customFormat="1" x14ac:dyDescent="0.25">
      <c r="B14524" s="1"/>
      <c r="C14524" s="1"/>
      <c r="D14524" s="1"/>
      <c r="I14524" s="1"/>
      <c r="J14524" s="5"/>
      <c r="K14524" s="5"/>
      <c r="L14524" s="5"/>
      <c r="M14524" s="6"/>
      <c r="N14524" s="6"/>
      <c r="O14524" s="7"/>
      <c r="P14524" s="6"/>
      <c r="Q14524" s="6"/>
    </row>
    <row r="14525" spans="2:17" s="2" customFormat="1" x14ac:dyDescent="0.25">
      <c r="B14525" s="1"/>
      <c r="C14525" s="1"/>
      <c r="D14525" s="1"/>
      <c r="I14525" s="1"/>
      <c r="J14525" s="5"/>
      <c r="K14525" s="5"/>
      <c r="L14525" s="5"/>
      <c r="M14525" s="6"/>
      <c r="N14525" s="6"/>
      <c r="O14525" s="7"/>
      <c r="P14525" s="6"/>
      <c r="Q14525" s="6"/>
    </row>
    <row r="14526" spans="2:17" s="2" customFormat="1" x14ac:dyDescent="0.25">
      <c r="B14526" s="1"/>
      <c r="C14526" s="1"/>
      <c r="D14526" s="1"/>
      <c r="I14526" s="1"/>
      <c r="J14526" s="5"/>
      <c r="K14526" s="5"/>
      <c r="L14526" s="5"/>
      <c r="M14526" s="6"/>
      <c r="N14526" s="6"/>
      <c r="O14526" s="7"/>
      <c r="P14526" s="6"/>
      <c r="Q14526" s="6"/>
    </row>
    <row r="14527" spans="2:17" s="2" customFormat="1" x14ac:dyDescent="0.25">
      <c r="B14527" s="1"/>
      <c r="C14527" s="1"/>
      <c r="D14527" s="1"/>
      <c r="I14527" s="1"/>
      <c r="J14527" s="5"/>
      <c r="K14527" s="5"/>
      <c r="L14527" s="5"/>
      <c r="M14527" s="6"/>
      <c r="N14527" s="6"/>
      <c r="O14527" s="7"/>
      <c r="P14527" s="6"/>
      <c r="Q14527" s="6"/>
    </row>
    <row r="14528" spans="2:17" s="2" customFormat="1" x14ac:dyDescent="0.25">
      <c r="B14528" s="1"/>
      <c r="C14528" s="1"/>
      <c r="D14528" s="1"/>
      <c r="I14528" s="1"/>
      <c r="J14528" s="5"/>
      <c r="K14528" s="5"/>
      <c r="L14528" s="5"/>
      <c r="M14528" s="6"/>
      <c r="N14528" s="6"/>
      <c r="O14528" s="7"/>
      <c r="P14528" s="6"/>
      <c r="Q14528" s="6"/>
    </row>
    <row r="14529" spans="2:17" s="2" customFormat="1" x14ac:dyDescent="0.25">
      <c r="B14529" s="1"/>
      <c r="C14529" s="1"/>
      <c r="D14529" s="1"/>
      <c r="I14529" s="1"/>
      <c r="J14529" s="5"/>
      <c r="K14529" s="5"/>
      <c r="L14529" s="5"/>
      <c r="M14529" s="6"/>
      <c r="N14529" s="6"/>
      <c r="O14529" s="7"/>
      <c r="P14529" s="6"/>
      <c r="Q14529" s="6"/>
    </row>
    <row r="14530" spans="2:17" s="2" customFormat="1" x14ac:dyDescent="0.25">
      <c r="B14530" s="1"/>
      <c r="C14530" s="1"/>
      <c r="D14530" s="1"/>
      <c r="I14530" s="1"/>
      <c r="J14530" s="5"/>
      <c r="K14530" s="5"/>
      <c r="L14530" s="5"/>
      <c r="M14530" s="6"/>
      <c r="N14530" s="6"/>
      <c r="O14530" s="7"/>
      <c r="P14530" s="6"/>
      <c r="Q14530" s="6"/>
    </row>
    <row r="14531" spans="2:17" s="2" customFormat="1" x14ac:dyDescent="0.25">
      <c r="B14531" s="1"/>
      <c r="C14531" s="1"/>
      <c r="D14531" s="1"/>
      <c r="I14531" s="1"/>
      <c r="J14531" s="5"/>
      <c r="K14531" s="5"/>
      <c r="L14531" s="5"/>
      <c r="M14531" s="6"/>
      <c r="N14531" s="6"/>
      <c r="O14531" s="7"/>
      <c r="P14531" s="6"/>
      <c r="Q14531" s="6"/>
    </row>
    <row r="14532" spans="2:17" s="2" customFormat="1" x14ac:dyDescent="0.25">
      <c r="B14532" s="1"/>
      <c r="C14532" s="1"/>
      <c r="D14532" s="1"/>
      <c r="I14532" s="1"/>
      <c r="J14532" s="5"/>
      <c r="K14532" s="5"/>
      <c r="L14532" s="5"/>
      <c r="M14532" s="6"/>
      <c r="N14532" s="6"/>
      <c r="O14532" s="7"/>
      <c r="P14532" s="6"/>
      <c r="Q14532" s="6"/>
    </row>
    <row r="14533" spans="2:17" s="2" customFormat="1" x14ac:dyDescent="0.25">
      <c r="B14533" s="1"/>
      <c r="C14533" s="1"/>
      <c r="D14533" s="1"/>
      <c r="I14533" s="1"/>
      <c r="J14533" s="5"/>
      <c r="K14533" s="5"/>
      <c r="L14533" s="5"/>
      <c r="M14533" s="6"/>
      <c r="N14533" s="6"/>
      <c r="O14533" s="7"/>
      <c r="P14533" s="6"/>
      <c r="Q14533" s="6"/>
    </row>
    <row r="14534" spans="2:17" s="2" customFormat="1" x14ac:dyDescent="0.25">
      <c r="B14534" s="1"/>
      <c r="C14534" s="1"/>
      <c r="D14534" s="1"/>
      <c r="I14534" s="1"/>
      <c r="J14534" s="5"/>
      <c r="K14534" s="5"/>
      <c r="L14534" s="5"/>
      <c r="M14534" s="6"/>
      <c r="N14534" s="6"/>
      <c r="O14534" s="7"/>
      <c r="P14534" s="6"/>
      <c r="Q14534" s="6"/>
    </row>
    <row r="14535" spans="2:17" s="2" customFormat="1" x14ac:dyDescent="0.25">
      <c r="B14535" s="1"/>
      <c r="C14535" s="1"/>
      <c r="D14535" s="1"/>
      <c r="I14535" s="1"/>
      <c r="J14535" s="5"/>
      <c r="K14535" s="5"/>
      <c r="L14535" s="5"/>
      <c r="M14535" s="6"/>
      <c r="N14535" s="6"/>
      <c r="O14535" s="7"/>
      <c r="P14535" s="6"/>
      <c r="Q14535" s="6"/>
    </row>
    <row r="14536" spans="2:17" s="2" customFormat="1" x14ac:dyDescent="0.25">
      <c r="B14536" s="1"/>
      <c r="C14536" s="1"/>
      <c r="D14536" s="1"/>
      <c r="I14536" s="1"/>
      <c r="J14536" s="5"/>
      <c r="K14536" s="5"/>
      <c r="L14536" s="5"/>
      <c r="M14536" s="6"/>
      <c r="N14536" s="6"/>
      <c r="O14536" s="7"/>
      <c r="P14536" s="6"/>
      <c r="Q14536" s="6"/>
    </row>
    <row r="14537" spans="2:17" s="2" customFormat="1" x14ac:dyDescent="0.25">
      <c r="B14537" s="1"/>
      <c r="C14537" s="1"/>
      <c r="D14537" s="1"/>
      <c r="I14537" s="1"/>
      <c r="J14537" s="5"/>
      <c r="K14537" s="5"/>
      <c r="L14537" s="5"/>
      <c r="M14537" s="6"/>
      <c r="N14537" s="6"/>
      <c r="O14537" s="7"/>
      <c r="P14537" s="6"/>
      <c r="Q14537" s="6"/>
    </row>
    <row r="14538" spans="2:17" s="2" customFormat="1" x14ac:dyDescent="0.25">
      <c r="B14538" s="1"/>
      <c r="C14538" s="1"/>
      <c r="D14538" s="1"/>
      <c r="I14538" s="1"/>
      <c r="J14538" s="5"/>
      <c r="K14538" s="5"/>
      <c r="L14538" s="5"/>
      <c r="M14538" s="6"/>
      <c r="N14538" s="6"/>
      <c r="O14538" s="7"/>
      <c r="P14538" s="6"/>
      <c r="Q14538" s="6"/>
    </row>
    <row r="14539" spans="2:17" s="2" customFormat="1" x14ac:dyDescent="0.25">
      <c r="B14539" s="1"/>
      <c r="C14539" s="1"/>
      <c r="D14539" s="1"/>
      <c r="I14539" s="1"/>
      <c r="J14539" s="5"/>
      <c r="K14539" s="5"/>
      <c r="L14539" s="5"/>
      <c r="M14539" s="6"/>
      <c r="N14539" s="6"/>
      <c r="O14539" s="7"/>
      <c r="P14539" s="6"/>
      <c r="Q14539" s="6"/>
    </row>
    <row r="14540" spans="2:17" s="2" customFormat="1" x14ac:dyDescent="0.25">
      <c r="B14540" s="1"/>
      <c r="C14540" s="1"/>
      <c r="D14540" s="1"/>
      <c r="I14540" s="1"/>
      <c r="J14540" s="5"/>
      <c r="K14540" s="5"/>
      <c r="L14540" s="5"/>
      <c r="M14540" s="6"/>
      <c r="N14540" s="6"/>
      <c r="O14540" s="7"/>
      <c r="P14540" s="6"/>
      <c r="Q14540" s="6"/>
    </row>
    <row r="14541" spans="2:17" s="2" customFormat="1" x14ac:dyDescent="0.25">
      <c r="B14541" s="1"/>
      <c r="C14541" s="1"/>
      <c r="D14541" s="1"/>
      <c r="I14541" s="1"/>
      <c r="J14541" s="5"/>
      <c r="K14541" s="5"/>
      <c r="L14541" s="5"/>
      <c r="M14541" s="6"/>
      <c r="N14541" s="6"/>
      <c r="O14541" s="7"/>
      <c r="P14541" s="6"/>
      <c r="Q14541" s="6"/>
    </row>
    <row r="14542" spans="2:17" s="2" customFormat="1" x14ac:dyDescent="0.25">
      <c r="B14542" s="1"/>
      <c r="C14542" s="1"/>
      <c r="D14542" s="1"/>
      <c r="I14542" s="1"/>
      <c r="J14542" s="5"/>
      <c r="K14542" s="5"/>
      <c r="L14542" s="5"/>
      <c r="M14542" s="6"/>
      <c r="N14542" s="6"/>
      <c r="O14542" s="7"/>
      <c r="P14542" s="6"/>
      <c r="Q14542" s="6"/>
    </row>
    <row r="14543" spans="2:17" s="2" customFormat="1" x14ac:dyDescent="0.25">
      <c r="B14543" s="1"/>
      <c r="C14543" s="1"/>
      <c r="D14543" s="1"/>
      <c r="I14543" s="1"/>
      <c r="J14543" s="5"/>
      <c r="K14543" s="5"/>
      <c r="L14543" s="5"/>
      <c r="M14543" s="6"/>
      <c r="N14543" s="6"/>
      <c r="O14543" s="7"/>
      <c r="P14543" s="6"/>
      <c r="Q14543" s="6"/>
    </row>
    <row r="14544" spans="2:17" s="2" customFormat="1" x14ac:dyDescent="0.25">
      <c r="B14544" s="1"/>
      <c r="C14544" s="1"/>
      <c r="D14544" s="1"/>
      <c r="I14544" s="1"/>
      <c r="J14544" s="5"/>
      <c r="K14544" s="5"/>
      <c r="L14544" s="5"/>
      <c r="M14544" s="6"/>
      <c r="N14544" s="6"/>
      <c r="O14544" s="7"/>
      <c r="P14544" s="6"/>
      <c r="Q14544" s="6"/>
    </row>
    <row r="14545" spans="2:17" s="2" customFormat="1" x14ac:dyDescent="0.25">
      <c r="B14545" s="1"/>
      <c r="C14545" s="1"/>
      <c r="D14545" s="1"/>
      <c r="I14545" s="1"/>
      <c r="J14545" s="5"/>
      <c r="K14545" s="5"/>
      <c r="L14545" s="5"/>
      <c r="M14545" s="6"/>
      <c r="N14545" s="6"/>
      <c r="O14545" s="7"/>
      <c r="P14545" s="6"/>
      <c r="Q14545" s="6"/>
    </row>
    <row r="14546" spans="2:17" s="2" customFormat="1" x14ac:dyDescent="0.25">
      <c r="B14546" s="1"/>
      <c r="C14546" s="1"/>
      <c r="D14546" s="1"/>
      <c r="I14546" s="1"/>
      <c r="J14546" s="5"/>
      <c r="K14546" s="5"/>
      <c r="L14546" s="5"/>
      <c r="M14546" s="6"/>
      <c r="N14546" s="6"/>
      <c r="O14546" s="7"/>
      <c r="P14546" s="6"/>
      <c r="Q14546" s="6"/>
    </row>
    <row r="14547" spans="2:17" s="2" customFormat="1" x14ac:dyDescent="0.25">
      <c r="B14547" s="1"/>
      <c r="C14547" s="1"/>
      <c r="D14547" s="1"/>
      <c r="I14547" s="1"/>
      <c r="J14547" s="5"/>
      <c r="K14547" s="5"/>
      <c r="L14547" s="5"/>
      <c r="M14547" s="6"/>
      <c r="N14547" s="6"/>
      <c r="O14547" s="7"/>
      <c r="P14547" s="6"/>
      <c r="Q14547" s="6"/>
    </row>
    <row r="14548" spans="2:17" s="2" customFormat="1" x14ac:dyDescent="0.25">
      <c r="B14548" s="1"/>
      <c r="C14548" s="1"/>
      <c r="D14548" s="1"/>
      <c r="I14548" s="1"/>
      <c r="J14548" s="5"/>
      <c r="K14548" s="5"/>
      <c r="L14548" s="5"/>
      <c r="M14548" s="6"/>
      <c r="N14548" s="6"/>
      <c r="O14548" s="7"/>
      <c r="P14548" s="6"/>
      <c r="Q14548" s="6"/>
    </row>
    <row r="14549" spans="2:17" s="2" customFormat="1" x14ac:dyDescent="0.25">
      <c r="B14549" s="1"/>
      <c r="C14549" s="1"/>
      <c r="D14549" s="1"/>
      <c r="I14549" s="1"/>
      <c r="J14549" s="5"/>
      <c r="K14549" s="5"/>
      <c r="L14549" s="5"/>
      <c r="M14549" s="6"/>
      <c r="N14549" s="6"/>
      <c r="O14549" s="7"/>
      <c r="P14549" s="6"/>
      <c r="Q14549" s="6"/>
    </row>
    <row r="14550" spans="2:17" s="2" customFormat="1" x14ac:dyDescent="0.25">
      <c r="B14550" s="1"/>
      <c r="C14550" s="1"/>
      <c r="D14550" s="1"/>
      <c r="I14550" s="1"/>
      <c r="J14550" s="5"/>
      <c r="K14550" s="5"/>
      <c r="L14550" s="5"/>
      <c r="M14550" s="6"/>
      <c r="N14550" s="6"/>
      <c r="O14550" s="7"/>
      <c r="P14550" s="6"/>
      <c r="Q14550" s="6"/>
    </row>
    <row r="14551" spans="2:17" s="2" customFormat="1" x14ac:dyDescent="0.25">
      <c r="B14551" s="1"/>
      <c r="C14551" s="1"/>
      <c r="D14551" s="1"/>
      <c r="I14551" s="1"/>
      <c r="J14551" s="5"/>
      <c r="K14551" s="5"/>
      <c r="L14551" s="5"/>
      <c r="M14551" s="6"/>
      <c r="N14551" s="6"/>
      <c r="O14551" s="7"/>
      <c r="P14551" s="6"/>
      <c r="Q14551" s="6"/>
    </row>
    <row r="14552" spans="2:17" s="2" customFormat="1" x14ac:dyDescent="0.25">
      <c r="B14552" s="1"/>
      <c r="C14552" s="1"/>
      <c r="D14552" s="1"/>
      <c r="I14552" s="1"/>
      <c r="J14552" s="5"/>
      <c r="K14552" s="5"/>
      <c r="L14552" s="5"/>
      <c r="M14552" s="6"/>
      <c r="N14552" s="6"/>
      <c r="O14552" s="7"/>
      <c r="P14552" s="6"/>
      <c r="Q14552" s="6"/>
    </row>
    <row r="14553" spans="2:17" s="2" customFormat="1" x14ac:dyDescent="0.25">
      <c r="B14553" s="1"/>
      <c r="C14553" s="1"/>
      <c r="D14553" s="1"/>
      <c r="I14553" s="1"/>
      <c r="J14553" s="5"/>
      <c r="K14553" s="5"/>
      <c r="L14553" s="5"/>
      <c r="M14553" s="6"/>
      <c r="N14553" s="6"/>
      <c r="O14553" s="7"/>
      <c r="P14553" s="6"/>
      <c r="Q14553" s="6"/>
    </row>
    <row r="14554" spans="2:17" s="2" customFormat="1" x14ac:dyDescent="0.25">
      <c r="B14554" s="1"/>
      <c r="C14554" s="1"/>
      <c r="D14554" s="1"/>
      <c r="I14554" s="1"/>
      <c r="J14554" s="5"/>
      <c r="K14554" s="5"/>
      <c r="L14554" s="5"/>
      <c r="M14554" s="6"/>
      <c r="N14554" s="6"/>
      <c r="O14554" s="7"/>
      <c r="P14554" s="6"/>
      <c r="Q14554" s="6"/>
    </row>
    <row r="14555" spans="2:17" s="2" customFormat="1" x14ac:dyDescent="0.25">
      <c r="B14555" s="1"/>
      <c r="C14555" s="1"/>
      <c r="D14555" s="1"/>
      <c r="I14555" s="1"/>
      <c r="J14555" s="5"/>
      <c r="K14555" s="5"/>
      <c r="L14555" s="5"/>
      <c r="M14555" s="6"/>
      <c r="N14555" s="6"/>
      <c r="O14555" s="7"/>
      <c r="P14555" s="6"/>
      <c r="Q14555" s="6"/>
    </row>
    <row r="14556" spans="2:17" s="2" customFormat="1" x14ac:dyDescent="0.25">
      <c r="B14556" s="1"/>
      <c r="C14556" s="1"/>
      <c r="D14556" s="1"/>
      <c r="I14556" s="1"/>
      <c r="J14556" s="5"/>
      <c r="K14556" s="5"/>
      <c r="L14556" s="5"/>
      <c r="M14556" s="6"/>
      <c r="N14556" s="6"/>
      <c r="O14556" s="7"/>
      <c r="P14556" s="6"/>
      <c r="Q14556" s="6"/>
    </row>
    <row r="14557" spans="2:17" s="2" customFormat="1" x14ac:dyDescent="0.25">
      <c r="B14557" s="1"/>
      <c r="C14557" s="1"/>
      <c r="D14557" s="1"/>
      <c r="I14557" s="1"/>
      <c r="J14557" s="5"/>
      <c r="K14557" s="5"/>
      <c r="L14557" s="5"/>
      <c r="M14557" s="6"/>
      <c r="N14557" s="6"/>
      <c r="O14557" s="7"/>
      <c r="P14557" s="6"/>
      <c r="Q14557" s="6"/>
    </row>
    <row r="14558" spans="2:17" s="2" customFormat="1" x14ac:dyDescent="0.25">
      <c r="B14558" s="1"/>
      <c r="C14558" s="1"/>
      <c r="D14558" s="1"/>
      <c r="I14558" s="1"/>
      <c r="J14558" s="5"/>
      <c r="K14558" s="5"/>
      <c r="L14558" s="5"/>
      <c r="M14558" s="6"/>
      <c r="N14558" s="6"/>
      <c r="O14558" s="7"/>
      <c r="P14558" s="6"/>
      <c r="Q14558" s="6"/>
    </row>
    <row r="14559" spans="2:17" s="2" customFormat="1" x14ac:dyDescent="0.25">
      <c r="B14559" s="1"/>
      <c r="C14559" s="1"/>
      <c r="D14559" s="1"/>
      <c r="I14559" s="1"/>
      <c r="J14559" s="5"/>
      <c r="K14559" s="5"/>
      <c r="L14559" s="5"/>
      <c r="M14559" s="6"/>
      <c r="N14559" s="6"/>
      <c r="O14559" s="7"/>
      <c r="P14559" s="6"/>
      <c r="Q14559" s="6"/>
    </row>
    <row r="14560" spans="2:17" s="2" customFormat="1" x14ac:dyDescent="0.25">
      <c r="B14560" s="1"/>
      <c r="C14560" s="1"/>
      <c r="D14560" s="1"/>
      <c r="I14560" s="1"/>
      <c r="J14560" s="5"/>
      <c r="K14560" s="5"/>
      <c r="L14560" s="5"/>
      <c r="M14560" s="6"/>
      <c r="N14560" s="6"/>
      <c r="O14560" s="7"/>
      <c r="P14560" s="6"/>
      <c r="Q14560" s="6"/>
    </row>
    <row r="14561" spans="2:17" s="2" customFormat="1" x14ac:dyDescent="0.25">
      <c r="B14561" s="1"/>
      <c r="C14561" s="1"/>
      <c r="D14561" s="1"/>
      <c r="I14561" s="1"/>
      <c r="J14561" s="5"/>
      <c r="K14561" s="5"/>
      <c r="L14561" s="5"/>
      <c r="M14561" s="6"/>
      <c r="N14561" s="6"/>
      <c r="O14561" s="7"/>
      <c r="P14561" s="6"/>
      <c r="Q14561" s="6"/>
    </row>
    <row r="14562" spans="2:17" s="2" customFormat="1" x14ac:dyDescent="0.25">
      <c r="B14562" s="1"/>
      <c r="C14562" s="1"/>
      <c r="D14562" s="1"/>
      <c r="I14562" s="1"/>
      <c r="J14562" s="5"/>
      <c r="K14562" s="5"/>
      <c r="L14562" s="5"/>
      <c r="M14562" s="6"/>
      <c r="N14562" s="6"/>
      <c r="O14562" s="7"/>
      <c r="P14562" s="6"/>
      <c r="Q14562" s="6"/>
    </row>
    <row r="14563" spans="2:17" s="2" customFormat="1" x14ac:dyDescent="0.25">
      <c r="B14563" s="1"/>
      <c r="C14563" s="1"/>
      <c r="D14563" s="1"/>
      <c r="I14563" s="1"/>
      <c r="J14563" s="5"/>
      <c r="K14563" s="5"/>
      <c r="L14563" s="5"/>
      <c r="M14563" s="6"/>
      <c r="N14563" s="6"/>
      <c r="O14563" s="7"/>
      <c r="P14563" s="6"/>
      <c r="Q14563" s="6"/>
    </row>
    <row r="14564" spans="2:17" s="2" customFormat="1" x14ac:dyDescent="0.25">
      <c r="B14564" s="1"/>
      <c r="C14564" s="1"/>
      <c r="D14564" s="1"/>
      <c r="I14564" s="1"/>
      <c r="J14564" s="5"/>
      <c r="K14564" s="5"/>
      <c r="L14564" s="5"/>
      <c r="M14564" s="6"/>
      <c r="N14564" s="6"/>
      <c r="O14564" s="7"/>
      <c r="P14564" s="6"/>
      <c r="Q14564" s="6"/>
    </row>
    <row r="14565" spans="2:17" s="2" customFormat="1" x14ac:dyDescent="0.25">
      <c r="B14565" s="1"/>
      <c r="C14565" s="1"/>
      <c r="D14565" s="1"/>
      <c r="I14565" s="1"/>
      <c r="J14565" s="5"/>
      <c r="K14565" s="5"/>
      <c r="L14565" s="5"/>
      <c r="M14565" s="6"/>
      <c r="N14565" s="6"/>
      <c r="O14565" s="7"/>
      <c r="P14565" s="6"/>
      <c r="Q14565" s="6"/>
    </row>
    <row r="14566" spans="2:17" s="2" customFormat="1" x14ac:dyDescent="0.25">
      <c r="B14566" s="1"/>
      <c r="C14566" s="1"/>
      <c r="D14566" s="1"/>
      <c r="I14566" s="1"/>
      <c r="J14566" s="5"/>
      <c r="K14566" s="5"/>
      <c r="L14566" s="5"/>
      <c r="M14566" s="6"/>
      <c r="N14566" s="6"/>
      <c r="O14566" s="7"/>
      <c r="P14566" s="6"/>
      <c r="Q14566" s="6"/>
    </row>
    <row r="14567" spans="2:17" s="2" customFormat="1" x14ac:dyDescent="0.25">
      <c r="B14567" s="1"/>
      <c r="C14567" s="1"/>
      <c r="D14567" s="1"/>
      <c r="I14567" s="1"/>
      <c r="J14567" s="5"/>
      <c r="K14567" s="5"/>
      <c r="L14567" s="5"/>
      <c r="M14567" s="6"/>
      <c r="N14567" s="6"/>
      <c r="O14567" s="7"/>
      <c r="P14567" s="6"/>
      <c r="Q14567" s="6"/>
    </row>
    <row r="14568" spans="2:17" s="2" customFormat="1" x14ac:dyDescent="0.25">
      <c r="B14568" s="1"/>
      <c r="C14568" s="1"/>
      <c r="D14568" s="1"/>
      <c r="I14568" s="1"/>
      <c r="J14568" s="5"/>
      <c r="K14568" s="5"/>
      <c r="L14568" s="5"/>
      <c r="M14568" s="6"/>
      <c r="N14568" s="6"/>
      <c r="O14568" s="7"/>
      <c r="P14568" s="6"/>
      <c r="Q14568" s="6"/>
    </row>
    <row r="14569" spans="2:17" s="2" customFormat="1" x14ac:dyDescent="0.25">
      <c r="B14569" s="1"/>
      <c r="C14569" s="1"/>
      <c r="D14569" s="1"/>
      <c r="I14569" s="1"/>
      <c r="J14569" s="5"/>
      <c r="K14569" s="5"/>
      <c r="L14569" s="5"/>
      <c r="M14569" s="6"/>
      <c r="N14569" s="6"/>
      <c r="O14569" s="7"/>
      <c r="P14569" s="6"/>
      <c r="Q14569" s="6"/>
    </row>
    <row r="14570" spans="2:17" s="2" customFormat="1" x14ac:dyDescent="0.25">
      <c r="B14570" s="1"/>
      <c r="C14570" s="1"/>
      <c r="D14570" s="1"/>
      <c r="I14570" s="1"/>
      <c r="J14570" s="5"/>
      <c r="K14570" s="5"/>
      <c r="L14570" s="5"/>
      <c r="M14570" s="6"/>
      <c r="N14570" s="6"/>
      <c r="O14570" s="7"/>
      <c r="P14570" s="6"/>
      <c r="Q14570" s="6"/>
    </row>
    <row r="14571" spans="2:17" s="2" customFormat="1" x14ac:dyDescent="0.25">
      <c r="B14571" s="1"/>
      <c r="C14571" s="1"/>
      <c r="D14571" s="1"/>
      <c r="I14571" s="1"/>
      <c r="J14571" s="5"/>
      <c r="K14571" s="5"/>
      <c r="L14571" s="5"/>
      <c r="M14571" s="6"/>
      <c r="N14571" s="6"/>
      <c r="O14571" s="7"/>
      <c r="P14571" s="6"/>
      <c r="Q14571" s="6"/>
    </row>
    <row r="14572" spans="2:17" s="2" customFormat="1" x14ac:dyDescent="0.25">
      <c r="B14572" s="1"/>
      <c r="C14572" s="1"/>
      <c r="D14572" s="1"/>
      <c r="I14572" s="1"/>
      <c r="J14572" s="5"/>
      <c r="K14572" s="5"/>
      <c r="L14572" s="5"/>
      <c r="M14572" s="6"/>
      <c r="N14572" s="6"/>
      <c r="O14572" s="7"/>
      <c r="P14572" s="6"/>
      <c r="Q14572" s="6"/>
    </row>
    <row r="14573" spans="2:17" s="2" customFormat="1" x14ac:dyDescent="0.25">
      <c r="B14573" s="1"/>
      <c r="C14573" s="1"/>
      <c r="D14573" s="1"/>
      <c r="I14573" s="1"/>
      <c r="J14573" s="5"/>
      <c r="K14573" s="5"/>
      <c r="L14573" s="5"/>
      <c r="M14573" s="6"/>
      <c r="N14573" s="6"/>
      <c r="O14573" s="7"/>
      <c r="P14573" s="6"/>
      <c r="Q14573" s="6"/>
    </row>
    <row r="14574" spans="2:17" s="2" customFormat="1" x14ac:dyDescent="0.25">
      <c r="B14574" s="1"/>
      <c r="C14574" s="1"/>
      <c r="D14574" s="1"/>
      <c r="I14574" s="1"/>
      <c r="J14574" s="5"/>
      <c r="K14574" s="5"/>
      <c r="L14574" s="5"/>
      <c r="M14574" s="6"/>
      <c r="N14574" s="6"/>
      <c r="O14574" s="7"/>
      <c r="P14574" s="6"/>
      <c r="Q14574" s="6"/>
    </row>
    <row r="14575" spans="2:17" s="2" customFormat="1" x14ac:dyDescent="0.25">
      <c r="B14575" s="1"/>
      <c r="C14575" s="1"/>
      <c r="D14575" s="1"/>
      <c r="I14575" s="1"/>
      <c r="J14575" s="5"/>
      <c r="K14575" s="5"/>
      <c r="L14575" s="5"/>
      <c r="M14575" s="6"/>
      <c r="N14575" s="6"/>
      <c r="O14575" s="7"/>
      <c r="P14575" s="6"/>
      <c r="Q14575" s="6"/>
    </row>
    <row r="14576" spans="2:17" s="2" customFormat="1" x14ac:dyDescent="0.25">
      <c r="B14576" s="1"/>
      <c r="C14576" s="1"/>
      <c r="D14576" s="1"/>
      <c r="I14576" s="1"/>
      <c r="J14576" s="5"/>
      <c r="K14576" s="5"/>
      <c r="L14576" s="5"/>
      <c r="M14576" s="6"/>
      <c r="N14576" s="6"/>
      <c r="O14576" s="7"/>
      <c r="P14576" s="6"/>
      <c r="Q14576" s="6"/>
    </row>
    <row r="14577" spans="2:17" s="2" customFormat="1" x14ac:dyDescent="0.25">
      <c r="B14577" s="1"/>
      <c r="C14577" s="1"/>
      <c r="D14577" s="1"/>
      <c r="I14577" s="1"/>
      <c r="J14577" s="5"/>
      <c r="K14577" s="5"/>
      <c r="L14577" s="5"/>
      <c r="M14577" s="6"/>
      <c r="N14577" s="6"/>
      <c r="O14577" s="7"/>
      <c r="P14577" s="6"/>
      <c r="Q14577" s="6"/>
    </row>
    <row r="14578" spans="2:17" s="2" customFormat="1" x14ac:dyDescent="0.25">
      <c r="B14578" s="1"/>
      <c r="C14578" s="1"/>
      <c r="D14578" s="1"/>
      <c r="I14578" s="1"/>
      <c r="J14578" s="5"/>
      <c r="K14578" s="5"/>
      <c r="L14578" s="5"/>
      <c r="M14578" s="6"/>
      <c r="N14578" s="6"/>
      <c r="O14578" s="7"/>
      <c r="P14578" s="6"/>
      <c r="Q14578" s="6"/>
    </row>
    <row r="14579" spans="2:17" s="2" customFormat="1" x14ac:dyDescent="0.25">
      <c r="B14579" s="1"/>
      <c r="C14579" s="1"/>
      <c r="D14579" s="1"/>
      <c r="I14579" s="1"/>
      <c r="J14579" s="5"/>
      <c r="K14579" s="5"/>
      <c r="L14579" s="5"/>
      <c r="M14579" s="6"/>
      <c r="N14579" s="6"/>
      <c r="O14579" s="7"/>
      <c r="P14579" s="6"/>
      <c r="Q14579" s="6"/>
    </row>
    <row r="14580" spans="2:17" s="2" customFormat="1" x14ac:dyDescent="0.25">
      <c r="B14580" s="1"/>
      <c r="C14580" s="1"/>
      <c r="D14580" s="1"/>
      <c r="I14580" s="1"/>
      <c r="J14580" s="5"/>
      <c r="K14580" s="5"/>
      <c r="L14580" s="5"/>
      <c r="M14580" s="6"/>
      <c r="N14580" s="6"/>
      <c r="O14580" s="7"/>
      <c r="P14580" s="6"/>
      <c r="Q14580" s="6"/>
    </row>
    <row r="14581" spans="2:17" s="2" customFormat="1" x14ac:dyDescent="0.25">
      <c r="B14581" s="1"/>
      <c r="C14581" s="1"/>
      <c r="D14581" s="1"/>
      <c r="I14581" s="1"/>
      <c r="J14581" s="5"/>
      <c r="K14581" s="5"/>
      <c r="L14581" s="5"/>
      <c r="M14581" s="6"/>
      <c r="N14581" s="6"/>
      <c r="O14581" s="7"/>
      <c r="P14581" s="6"/>
      <c r="Q14581" s="6"/>
    </row>
    <row r="14582" spans="2:17" s="2" customFormat="1" x14ac:dyDescent="0.25">
      <c r="B14582" s="1"/>
      <c r="C14582" s="1"/>
      <c r="D14582" s="1"/>
      <c r="I14582" s="1"/>
      <c r="J14582" s="5"/>
      <c r="K14582" s="5"/>
      <c r="L14582" s="5"/>
      <c r="M14582" s="6"/>
      <c r="N14582" s="6"/>
      <c r="O14582" s="7"/>
      <c r="P14582" s="6"/>
      <c r="Q14582" s="6"/>
    </row>
    <row r="14583" spans="2:17" s="2" customFormat="1" x14ac:dyDescent="0.25">
      <c r="B14583" s="1"/>
      <c r="C14583" s="1"/>
      <c r="D14583" s="1"/>
      <c r="I14583" s="1"/>
      <c r="J14583" s="5"/>
      <c r="K14583" s="5"/>
      <c r="L14583" s="5"/>
      <c r="M14583" s="6"/>
      <c r="N14583" s="6"/>
      <c r="O14583" s="7"/>
      <c r="P14583" s="6"/>
      <c r="Q14583" s="6"/>
    </row>
    <row r="14584" spans="2:17" s="2" customFormat="1" x14ac:dyDescent="0.25">
      <c r="B14584" s="1"/>
      <c r="C14584" s="1"/>
      <c r="D14584" s="1"/>
      <c r="I14584" s="1"/>
      <c r="J14584" s="5"/>
      <c r="K14584" s="5"/>
      <c r="L14584" s="5"/>
      <c r="M14584" s="6"/>
      <c r="N14584" s="6"/>
      <c r="O14584" s="7"/>
      <c r="P14584" s="6"/>
      <c r="Q14584" s="6"/>
    </row>
    <row r="14585" spans="2:17" s="2" customFormat="1" x14ac:dyDescent="0.25">
      <c r="B14585" s="1"/>
      <c r="C14585" s="1"/>
      <c r="D14585" s="1"/>
      <c r="I14585" s="1"/>
      <c r="J14585" s="5"/>
      <c r="K14585" s="5"/>
      <c r="L14585" s="5"/>
      <c r="M14585" s="6"/>
      <c r="N14585" s="6"/>
      <c r="O14585" s="7"/>
      <c r="P14585" s="6"/>
      <c r="Q14585" s="6"/>
    </row>
    <row r="14586" spans="2:17" s="2" customFormat="1" x14ac:dyDescent="0.25">
      <c r="B14586" s="1"/>
      <c r="C14586" s="1"/>
      <c r="D14586" s="1"/>
      <c r="I14586" s="1"/>
      <c r="J14586" s="5"/>
      <c r="K14586" s="5"/>
      <c r="L14586" s="5"/>
      <c r="M14586" s="6"/>
      <c r="N14586" s="6"/>
      <c r="O14586" s="7"/>
      <c r="P14586" s="6"/>
      <c r="Q14586" s="6"/>
    </row>
    <row r="14587" spans="2:17" s="2" customFormat="1" x14ac:dyDescent="0.25">
      <c r="B14587" s="1"/>
      <c r="C14587" s="1"/>
      <c r="D14587" s="1"/>
      <c r="I14587" s="1"/>
      <c r="J14587" s="5"/>
      <c r="K14587" s="5"/>
      <c r="L14587" s="5"/>
      <c r="M14587" s="6"/>
      <c r="N14587" s="6"/>
      <c r="O14587" s="7"/>
      <c r="P14587" s="6"/>
      <c r="Q14587" s="6"/>
    </row>
    <row r="14588" spans="2:17" s="2" customFormat="1" x14ac:dyDescent="0.25">
      <c r="B14588" s="1"/>
      <c r="C14588" s="1"/>
      <c r="D14588" s="1"/>
      <c r="I14588" s="1"/>
      <c r="J14588" s="5"/>
      <c r="K14588" s="5"/>
      <c r="L14588" s="5"/>
      <c r="M14588" s="6"/>
      <c r="N14588" s="6"/>
      <c r="O14588" s="7"/>
      <c r="P14588" s="6"/>
      <c r="Q14588" s="6"/>
    </row>
    <row r="14589" spans="2:17" s="2" customFormat="1" x14ac:dyDescent="0.25">
      <c r="B14589" s="1"/>
      <c r="C14589" s="1"/>
      <c r="D14589" s="1"/>
      <c r="I14589" s="1"/>
      <c r="J14589" s="5"/>
      <c r="K14589" s="5"/>
      <c r="L14589" s="5"/>
      <c r="M14589" s="6"/>
      <c r="N14589" s="6"/>
      <c r="O14589" s="7"/>
      <c r="P14589" s="6"/>
      <c r="Q14589" s="6"/>
    </row>
    <row r="14590" spans="2:17" s="2" customFormat="1" x14ac:dyDescent="0.25">
      <c r="B14590" s="1"/>
      <c r="C14590" s="1"/>
      <c r="D14590" s="1"/>
      <c r="I14590" s="1"/>
      <c r="J14590" s="5"/>
      <c r="K14590" s="5"/>
      <c r="L14590" s="5"/>
      <c r="M14590" s="6"/>
      <c r="N14590" s="6"/>
      <c r="O14590" s="7"/>
      <c r="P14590" s="6"/>
      <c r="Q14590" s="6"/>
    </row>
    <row r="14591" spans="2:17" s="2" customFormat="1" x14ac:dyDescent="0.25">
      <c r="B14591" s="1"/>
      <c r="C14591" s="1"/>
      <c r="D14591" s="1"/>
      <c r="I14591" s="1"/>
      <c r="J14591" s="5"/>
      <c r="K14591" s="5"/>
      <c r="L14591" s="5"/>
      <c r="M14591" s="6"/>
      <c r="N14591" s="6"/>
      <c r="O14591" s="7"/>
      <c r="P14591" s="6"/>
      <c r="Q14591" s="6"/>
    </row>
    <row r="14592" spans="2:17" s="2" customFormat="1" x14ac:dyDescent="0.25">
      <c r="B14592" s="1"/>
      <c r="C14592" s="1"/>
      <c r="D14592" s="1"/>
      <c r="I14592" s="1"/>
      <c r="J14592" s="5"/>
      <c r="K14592" s="5"/>
      <c r="L14592" s="5"/>
      <c r="M14592" s="6"/>
      <c r="N14592" s="6"/>
      <c r="O14592" s="7"/>
      <c r="P14592" s="6"/>
      <c r="Q14592" s="6"/>
    </row>
    <row r="14593" spans="2:17" s="2" customFormat="1" x14ac:dyDescent="0.25">
      <c r="B14593" s="1"/>
      <c r="C14593" s="1"/>
      <c r="D14593" s="1"/>
      <c r="I14593" s="1"/>
      <c r="J14593" s="5"/>
      <c r="K14593" s="5"/>
      <c r="L14593" s="5"/>
      <c r="M14593" s="6"/>
      <c r="N14593" s="6"/>
      <c r="O14593" s="7"/>
      <c r="P14593" s="6"/>
      <c r="Q14593" s="6"/>
    </row>
    <row r="14594" spans="2:17" s="2" customFormat="1" x14ac:dyDescent="0.25">
      <c r="B14594" s="1"/>
      <c r="C14594" s="1"/>
      <c r="D14594" s="1"/>
      <c r="I14594" s="1"/>
      <c r="J14594" s="5"/>
      <c r="K14594" s="5"/>
      <c r="L14594" s="5"/>
      <c r="M14594" s="6"/>
      <c r="N14594" s="6"/>
      <c r="O14594" s="7"/>
      <c r="P14594" s="6"/>
      <c r="Q14594" s="6"/>
    </row>
    <row r="14595" spans="2:17" s="2" customFormat="1" x14ac:dyDescent="0.25">
      <c r="B14595" s="1"/>
      <c r="C14595" s="1"/>
      <c r="D14595" s="1"/>
      <c r="I14595" s="1"/>
      <c r="J14595" s="5"/>
      <c r="K14595" s="5"/>
      <c r="L14595" s="5"/>
      <c r="M14595" s="6"/>
      <c r="N14595" s="6"/>
      <c r="O14595" s="7"/>
      <c r="P14595" s="6"/>
      <c r="Q14595" s="6"/>
    </row>
    <row r="14596" spans="2:17" s="2" customFormat="1" x14ac:dyDescent="0.25">
      <c r="B14596" s="1"/>
      <c r="C14596" s="1"/>
      <c r="D14596" s="1"/>
      <c r="I14596" s="1"/>
      <c r="J14596" s="5"/>
      <c r="K14596" s="5"/>
      <c r="L14596" s="5"/>
      <c r="M14596" s="6"/>
      <c r="N14596" s="6"/>
      <c r="O14596" s="7"/>
      <c r="P14596" s="6"/>
      <c r="Q14596" s="6"/>
    </row>
    <row r="14597" spans="2:17" s="2" customFormat="1" x14ac:dyDescent="0.25">
      <c r="B14597" s="1"/>
      <c r="C14597" s="1"/>
      <c r="D14597" s="1"/>
      <c r="I14597" s="1"/>
      <c r="J14597" s="5"/>
      <c r="K14597" s="5"/>
      <c r="L14597" s="5"/>
      <c r="M14597" s="6"/>
      <c r="N14597" s="6"/>
      <c r="O14597" s="7"/>
      <c r="P14597" s="6"/>
      <c r="Q14597" s="6"/>
    </row>
    <row r="14598" spans="2:17" s="2" customFormat="1" x14ac:dyDescent="0.25">
      <c r="B14598" s="1"/>
      <c r="C14598" s="1"/>
      <c r="D14598" s="1"/>
      <c r="I14598" s="1"/>
      <c r="J14598" s="5"/>
      <c r="K14598" s="5"/>
      <c r="L14598" s="5"/>
      <c r="M14598" s="6"/>
      <c r="N14598" s="6"/>
      <c r="O14598" s="7"/>
      <c r="P14598" s="6"/>
      <c r="Q14598" s="6"/>
    </row>
    <row r="14599" spans="2:17" s="2" customFormat="1" x14ac:dyDescent="0.25">
      <c r="B14599" s="1"/>
      <c r="C14599" s="1"/>
      <c r="D14599" s="1"/>
      <c r="I14599" s="1"/>
      <c r="J14599" s="5"/>
      <c r="K14599" s="5"/>
      <c r="L14599" s="5"/>
      <c r="M14599" s="6"/>
      <c r="N14599" s="6"/>
      <c r="O14599" s="7"/>
      <c r="P14599" s="6"/>
      <c r="Q14599" s="6"/>
    </row>
    <row r="14600" spans="2:17" s="2" customFormat="1" x14ac:dyDescent="0.25">
      <c r="B14600" s="1"/>
      <c r="C14600" s="1"/>
      <c r="D14600" s="1"/>
      <c r="I14600" s="1"/>
      <c r="J14600" s="5"/>
      <c r="K14600" s="5"/>
      <c r="L14600" s="5"/>
      <c r="M14600" s="6"/>
      <c r="N14600" s="6"/>
      <c r="O14600" s="7"/>
      <c r="P14600" s="6"/>
      <c r="Q14600" s="6"/>
    </row>
    <row r="14601" spans="2:17" s="2" customFormat="1" x14ac:dyDescent="0.25">
      <c r="B14601" s="1"/>
      <c r="C14601" s="1"/>
      <c r="D14601" s="1"/>
      <c r="I14601" s="1"/>
      <c r="J14601" s="5"/>
      <c r="K14601" s="5"/>
      <c r="L14601" s="5"/>
      <c r="M14601" s="6"/>
      <c r="N14601" s="6"/>
      <c r="O14601" s="7"/>
      <c r="P14601" s="6"/>
      <c r="Q14601" s="6"/>
    </row>
    <row r="14602" spans="2:17" s="2" customFormat="1" x14ac:dyDescent="0.25">
      <c r="B14602" s="1"/>
      <c r="C14602" s="1"/>
      <c r="D14602" s="1"/>
      <c r="I14602" s="1"/>
      <c r="J14602" s="5"/>
      <c r="K14602" s="5"/>
      <c r="L14602" s="5"/>
      <c r="M14602" s="6"/>
      <c r="N14602" s="6"/>
      <c r="O14602" s="7"/>
      <c r="P14602" s="6"/>
      <c r="Q14602" s="6"/>
    </row>
    <row r="14603" spans="2:17" s="2" customFormat="1" x14ac:dyDescent="0.25">
      <c r="B14603" s="1"/>
      <c r="C14603" s="1"/>
      <c r="D14603" s="1"/>
      <c r="I14603" s="1"/>
      <c r="J14603" s="5"/>
      <c r="K14603" s="5"/>
      <c r="L14603" s="5"/>
      <c r="M14603" s="6"/>
      <c r="N14603" s="6"/>
      <c r="O14603" s="7"/>
      <c r="P14603" s="6"/>
      <c r="Q14603" s="6"/>
    </row>
    <row r="14604" spans="2:17" s="2" customFormat="1" x14ac:dyDescent="0.25">
      <c r="B14604" s="1"/>
      <c r="C14604" s="1"/>
      <c r="D14604" s="1"/>
      <c r="I14604" s="1"/>
      <c r="J14604" s="5"/>
      <c r="K14604" s="5"/>
      <c r="L14604" s="5"/>
      <c r="M14604" s="6"/>
      <c r="N14604" s="6"/>
      <c r="O14604" s="7"/>
      <c r="P14604" s="6"/>
      <c r="Q14604" s="6"/>
    </row>
    <row r="14605" spans="2:17" s="2" customFormat="1" x14ac:dyDescent="0.25">
      <c r="B14605" s="1"/>
      <c r="C14605" s="1"/>
      <c r="D14605" s="1"/>
      <c r="I14605" s="1"/>
      <c r="J14605" s="5"/>
      <c r="K14605" s="5"/>
      <c r="L14605" s="5"/>
      <c r="M14605" s="6"/>
      <c r="N14605" s="6"/>
      <c r="O14605" s="7"/>
      <c r="P14605" s="6"/>
      <c r="Q14605" s="6"/>
    </row>
    <row r="14606" spans="2:17" s="2" customFormat="1" x14ac:dyDescent="0.25">
      <c r="B14606" s="1"/>
      <c r="C14606" s="1"/>
      <c r="D14606" s="1"/>
      <c r="I14606" s="1"/>
      <c r="J14606" s="5"/>
      <c r="K14606" s="5"/>
      <c r="L14606" s="5"/>
      <c r="M14606" s="6"/>
      <c r="N14606" s="6"/>
      <c r="O14606" s="7"/>
      <c r="P14606" s="6"/>
      <c r="Q14606" s="6"/>
    </row>
    <row r="14607" spans="2:17" s="2" customFormat="1" x14ac:dyDescent="0.25">
      <c r="B14607" s="1"/>
      <c r="C14607" s="1"/>
      <c r="D14607" s="1"/>
      <c r="I14607" s="1"/>
      <c r="J14607" s="5"/>
      <c r="K14607" s="5"/>
      <c r="L14607" s="5"/>
      <c r="M14607" s="6"/>
      <c r="N14607" s="6"/>
      <c r="O14607" s="7"/>
      <c r="P14607" s="6"/>
      <c r="Q14607" s="6"/>
    </row>
    <row r="14608" spans="2:17" s="2" customFormat="1" x14ac:dyDescent="0.25">
      <c r="B14608" s="1"/>
      <c r="C14608" s="1"/>
      <c r="D14608" s="1"/>
      <c r="I14608" s="1"/>
      <c r="J14608" s="5"/>
      <c r="K14608" s="5"/>
      <c r="L14608" s="5"/>
      <c r="M14608" s="6"/>
      <c r="N14608" s="6"/>
      <c r="O14608" s="7"/>
      <c r="P14608" s="6"/>
      <c r="Q14608" s="6"/>
    </row>
    <row r="14609" spans="2:17" s="2" customFormat="1" x14ac:dyDescent="0.25">
      <c r="B14609" s="1"/>
      <c r="C14609" s="1"/>
      <c r="D14609" s="1"/>
      <c r="I14609" s="1"/>
      <c r="J14609" s="5"/>
      <c r="K14609" s="5"/>
      <c r="L14609" s="5"/>
      <c r="M14609" s="6"/>
      <c r="N14609" s="6"/>
      <c r="O14609" s="7"/>
      <c r="P14609" s="6"/>
      <c r="Q14609" s="6"/>
    </row>
    <row r="14610" spans="2:17" s="2" customFormat="1" x14ac:dyDescent="0.25">
      <c r="B14610" s="1"/>
      <c r="C14610" s="1"/>
      <c r="D14610" s="1"/>
      <c r="I14610" s="1"/>
      <c r="J14610" s="5"/>
      <c r="K14610" s="5"/>
      <c r="L14610" s="5"/>
      <c r="M14610" s="6"/>
      <c r="N14610" s="6"/>
      <c r="O14610" s="7"/>
      <c r="P14610" s="6"/>
      <c r="Q14610" s="6"/>
    </row>
    <row r="14611" spans="2:17" s="2" customFormat="1" x14ac:dyDescent="0.25">
      <c r="B14611" s="1"/>
      <c r="C14611" s="1"/>
      <c r="D14611" s="1"/>
      <c r="I14611" s="1"/>
      <c r="J14611" s="5"/>
      <c r="K14611" s="5"/>
      <c r="L14611" s="5"/>
      <c r="M14611" s="6"/>
      <c r="N14611" s="6"/>
      <c r="O14611" s="7"/>
      <c r="P14611" s="6"/>
      <c r="Q14611" s="6"/>
    </row>
    <row r="14612" spans="2:17" s="2" customFormat="1" x14ac:dyDescent="0.25">
      <c r="B14612" s="1"/>
      <c r="C14612" s="1"/>
      <c r="D14612" s="1"/>
      <c r="I14612" s="1"/>
      <c r="J14612" s="5"/>
      <c r="K14612" s="5"/>
      <c r="L14612" s="5"/>
      <c r="M14612" s="6"/>
      <c r="N14612" s="6"/>
      <c r="O14612" s="7"/>
      <c r="P14612" s="6"/>
      <c r="Q14612" s="6"/>
    </row>
    <row r="14613" spans="2:17" s="2" customFormat="1" x14ac:dyDescent="0.25">
      <c r="B14613" s="1"/>
      <c r="C14613" s="1"/>
      <c r="D14613" s="1"/>
      <c r="I14613" s="1"/>
      <c r="J14613" s="5"/>
      <c r="K14613" s="5"/>
      <c r="L14613" s="5"/>
      <c r="M14613" s="6"/>
      <c r="N14613" s="6"/>
      <c r="O14613" s="7"/>
      <c r="P14613" s="6"/>
      <c r="Q14613" s="6"/>
    </row>
    <row r="14614" spans="2:17" s="2" customFormat="1" x14ac:dyDescent="0.25">
      <c r="B14614" s="1"/>
      <c r="C14614" s="1"/>
      <c r="D14614" s="1"/>
      <c r="I14614" s="1"/>
      <c r="J14614" s="5"/>
      <c r="K14614" s="5"/>
      <c r="L14614" s="5"/>
      <c r="M14614" s="6"/>
      <c r="N14614" s="6"/>
      <c r="O14614" s="7"/>
      <c r="P14614" s="6"/>
      <c r="Q14614" s="6"/>
    </row>
    <row r="14615" spans="2:17" s="2" customFormat="1" x14ac:dyDescent="0.25">
      <c r="B14615" s="1"/>
      <c r="C14615" s="1"/>
      <c r="D14615" s="1"/>
      <c r="I14615" s="1"/>
      <c r="J14615" s="5"/>
      <c r="K14615" s="5"/>
      <c r="L14615" s="5"/>
      <c r="M14615" s="6"/>
      <c r="N14615" s="6"/>
      <c r="O14615" s="7"/>
      <c r="P14615" s="6"/>
      <c r="Q14615" s="6"/>
    </row>
    <row r="14616" spans="2:17" s="2" customFormat="1" x14ac:dyDescent="0.25">
      <c r="B14616" s="1"/>
      <c r="C14616" s="1"/>
      <c r="D14616" s="1"/>
      <c r="I14616" s="1"/>
      <c r="J14616" s="5"/>
      <c r="K14616" s="5"/>
      <c r="L14616" s="5"/>
      <c r="M14616" s="6"/>
      <c r="N14616" s="6"/>
      <c r="O14616" s="7"/>
      <c r="P14616" s="6"/>
      <c r="Q14616" s="6"/>
    </row>
    <row r="14617" spans="2:17" s="2" customFormat="1" x14ac:dyDescent="0.25">
      <c r="B14617" s="1"/>
      <c r="C14617" s="1"/>
      <c r="D14617" s="1"/>
      <c r="I14617" s="1"/>
      <c r="J14617" s="5"/>
      <c r="K14617" s="5"/>
      <c r="L14617" s="5"/>
      <c r="M14617" s="6"/>
      <c r="N14617" s="6"/>
      <c r="O14617" s="7"/>
      <c r="P14617" s="6"/>
      <c r="Q14617" s="6"/>
    </row>
    <row r="14618" spans="2:17" s="2" customFormat="1" x14ac:dyDescent="0.25">
      <c r="B14618" s="1"/>
      <c r="C14618" s="1"/>
      <c r="D14618" s="1"/>
      <c r="I14618" s="1"/>
      <c r="J14618" s="5"/>
      <c r="K14618" s="5"/>
      <c r="L14618" s="5"/>
      <c r="M14618" s="6"/>
      <c r="N14618" s="6"/>
      <c r="O14618" s="7"/>
      <c r="P14618" s="6"/>
      <c r="Q14618" s="6"/>
    </row>
    <row r="14619" spans="2:17" s="2" customFormat="1" x14ac:dyDescent="0.25">
      <c r="B14619" s="1"/>
      <c r="C14619" s="1"/>
      <c r="D14619" s="1"/>
      <c r="I14619" s="1"/>
      <c r="J14619" s="5"/>
      <c r="K14619" s="5"/>
      <c r="L14619" s="5"/>
      <c r="M14619" s="6"/>
      <c r="N14619" s="6"/>
      <c r="O14619" s="7"/>
      <c r="P14619" s="6"/>
      <c r="Q14619" s="6"/>
    </row>
    <row r="14620" spans="2:17" s="2" customFormat="1" x14ac:dyDescent="0.25">
      <c r="B14620" s="1"/>
      <c r="C14620" s="1"/>
      <c r="D14620" s="1"/>
      <c r="I14620" s="1"/>
      <c r="J14620" s="5"/>
      <c r="K14620" s="5"/>
      <c r="L14620" s="5"/>
      <c r="M14620" s="6"/>
      <c r="N14620" s="6"/>
      <c r="O14620" s="7"/>
      <c r="P14620" s="6"/>
      <c r="Q14620" s="6"/>
    </row>
    <row r="14621" spans="2:17" s="2" customFormat="1" x14ac:dyDescent="0.25">
      <c r="B14621" s="1"/>
      <c r="C14621" s="1"/>
      <c r="D14621" s="1"/>
      <c r="I14621" s="1"/>
      <c r="J14621" s="5"/>
      <c r="K14621" s="5"/>
      <c r="L14621" s="5"/>
      <c r="M14621" s="6"/>
      <c r="N14621" s="6"/>
      <c r="O14621" s="7"/>
      <c r="P14621" s="6"/>
      <c r="Q14621" s="6"/>
    </row>
    <row r="14622" spans="2:17" s="2" customFormat="1" x14ac:dyDescent="0.25">
      <c r="B14622" s="1"/>
      <c r="C14622" s="1"/>
      <c r="D14622" s="1"/>
      <c r="I14622" s="1"/>
      <c r="J14622" s="5"/>
      <c r="K14622" s="5"/>
      <c r="L14622" s="5"/>
      <c r="M14622" s="6"/>
      <c r="N14622" s="6"/>
      <c r="O14622" s="7"/>
      <c r="P14622" s="6"/>
      <c r="Q14622" s="6"/>
    </row>
    <row r="14623" spans="2:17" s="2" customFormat="1" x14ac:dyDescent="0.25">
      <c r="B14623" s="1"/>
      <c r="C14623" s="1"/>
      <c r="D14623" s="1"/>
      <c r="I14623" s="1"/>
      <c r="J14623" s="5"/>
      <c r="K14623" s="5"/>
      <c r="L14623" s="5"/>
      <c r="M14623" s="6"/>
      <c r="N14623" s="6"/>
      <c r="O14623" s="7"/>
      <c r="P14623" s="6"/>
      <c r="Q14623" s="6"/>
    </row>
    <row r="14624" spans="2:17" s="2" customFormat="1" x14ac:dyDescent="0.25">
      <c r="B14624" s="1"/>
      <c r="C14624" s="1"/>
      <c r="D14624" s="1"/>
      <c r="I14624" s="1"/>
      <c r="J14624" s="5"/>
      <c r="K14624" s="5"/>
      <c r="L14624" s="5"/>
      <c r="M14624" s="6"/>
      <c r="N14624" s="6"/>
      <c r="O14624" s="7"/>
      <c r="P14624" s="6"/>
      <c r="Q14624" s="6"/>
    </row>
    <row r="14625" spans="2:17" s="2" customFormat="1" x14ac:dyDescent="0.25">
      <c r="B14625" s="1"/>
      <c r="C14625" s="1"/>
      <c r="D14625" s="1"/>
      <c r="I14625" s="1"/>
      <c r="J14625" s="5"/>
      <c r="K14625" s="5"/>
      <c r="L14625" s="5"/>
      <c r="M14625" s="6"/>
      <c r="N14625" s="6"/>
      <c r="O14625" s="7"/>
      <c r="P14625" s="6"/>
      <c r="Q14625" s="6"/>
    </row>
    <row r="14626" spans="2:17" s="2" customFormat="1" x14ac:dyDescent="0.25">
      <c r="B14626" s="1"/>
      <c r="C14626" s="1"/>
      <c r="D14626" s="1"/>
      <c r="I14626" s="1"/>
      <c r="J14626" s="5"/>
      <c r="K14626" s="5"/>
      <c r="L14626" s="5"/>
      <c r="M14626" s="6"/>
      <c r="N14626" s="6"/>
      <c r="O14626" s="7"/>
      <c r="P14626" s="6"/>
      <c r="Q14626" s="6"/>
    </row>
    <row r="14627" spans="2:17" s="2" customFormat="1" x14ac:dyDescent="0.25">
      <c r="B14627" s="1"/>
      <c r="C14627" s="1"/>
      <c r="D14627" s="1"/>
      <c r="I14627" s="1"/>
      <c r="J14627" s="5"/>
      <c r="K14627" s="5"/>
      <c r="L14627" s="5"/>
      <c r="M14627" s="6"/>
      <c r="N14627" s="6"/>
      <c r="O14627" s="7"/>
      <c r="P14627" s="6"/>
      <c r="Q14627" s="6"/>
    </row>
    <row r="14628" spans="2:17" s="2" customFormat="1" x14ac:dyDescent="0.25">
      <c r="B14628" s="1"/>
      <c r="C14628" s="1"/>
      <c r="D14628" s="1"/>
      <c r="I14628" s="1"/>
      <c r="J14628" s="5"/>
      <c r="K14628" s="5"/>
      <c r="L14628" s="5"/>
      <c r="M14628" s="6"/>
      <c r="N14628" s="6"/>
      <c r="O14628" s="7"/>
      <c r="P14628" s="6"/>
      <c r="Q14628" s="6"/>
    </row>
    <row r="14629" spans="2:17" s="2" customFormat="1" x14ac:dyDescent="0.25">
      <c r="B14629" s="1"/>
      <c r="C14629" s="1"/>
      <c r="D14629" s="1"/>
      <c r="I14629" s="1"/>
      <c r="J14629" s="5"/>
      <c r="K14629" s="5"/>
      <c r="L14629" s="5"/>
      <c r="M14629" s="6"/>
      <c r="N14629" s="6"/>
      <c r="O14629" s="7"/>
      <c r="P14629" s="6"/>
      <c r="Q14629" s="6"/>
    </row>
    <row r="14630" spans="2:17" s="2" customFormat="1" x14ac:dyDescent="0.25">
      <c r="B14630" s="1"/>
      <c r="C14630" s="1"/>
      <c r="D14630" s="1"/>
      <c r="I14630" s="1"/>
      <c r="J14630" s="5"/>
      <c r="K14630" s="5"/>
      <c r="L14630" s="5"/>
      <c r="M14630" s="6"/>
      <c r="N14630" s="6"/>
      <c r="O14630" s="7"/>
      <c r="P14630" s="6"/>
      <c r="Q14630" s="6"/>
    </row>
    <row r="14631" spans="2:17" s="2" customFormat="1" x14ac:dyDescent="0.25">
      <c r="B14631" s="1"/>
      <c r="C14631" s="1"/>
      <c r="D14631" s="1"/>
      <c r="I14631" s="1"/>
      <c r="J14631" s="5"/>
      <c r="K14631" s="5"/>
      <c r="L14631" s="5"/>
      <c r="M14631" s="6"/>
      <c r="N14631" s="6"/>
      <c r="O14631" s="7"/>
      <c r="P14631" s="6"/>
      <c r="Q14631" s="6"/>
    </row>
    <row r="14632" spans="2:17" s="2" customFormat="1" x14ac:dyDescent="0.25">
      <c r="B14632" s="1"/>
      <c r="C14632" s="1"/>
      <c r="D14632" s="1"/>
      <c r="I14632" s="1"/>
      <c r="J14632" s="5"/>
      <c r="K14632" s="5"/>
      <c r="L14632" s="5"/>
      <c r="M14632" s="6"/>
      <c r="N14632" s="6"/>
      <c r="O14632" s="7"/>
      <c r="P14632" s="6"/>
      <c r="Q14632" s="6"/>
    </row>
    <row r="14633" spans="2:17" s="2" customFormat="1" x14ac:dyDescent="0.25">
      <c r="B14633" s="1"/>
      <c r="C14633" s="1"/>
      <c r="D14633" s="1"/>
      <c r="I14633" s="1"/>
      <c r="J14633" s="5"/>
      <c r="K14633" s="5"/>
      <c r="L14633" s="5"/>
      <c r="M14633" s="6"/>
      <c r="N14633" s="6"/>
      <c r="O14633" s="7"/>
      <c r="P14633" s="6"/>
      <c r="Q14633" s="6"/>
    </row>
    <row r="14634" spans="2:17" s="2" customFormat="1" x14ac:dyDescent="0.25">
      <c r="B14634" s="1"/>
      <c r="C14634" s="1"/>
      <c r="D14634" s="1"/>
      <c r="I14634" s="1"/>
      <c r="J14634" s="5"/>
      <c r="K14634" s="5"/>
      <c r="L14634" s="5"/>
      <c r="M14634" s="6"/>
      <c r="N14634" s="6"/>
      <c r="O14634" s="7"/>
      <c r="P14634" s="6"/>
      <c r="Q14634" s="6"/>
    </row>
    <row r="14635" spans="2:17" s="2" customFormat="1" x14ac:dyDescent="0.25">
      <c r="B14635" s="1"/>
      <c r="C14635" s="1"/>
      <c r="D14635" s="1"/>
      <c r="I14635" s="1"/>
      <c r="J14635" s="5"/>
      <c r="K14635" s="5"/>
      <c r="L14635" s="5"/>
      <c r="M14635" s="6"/>
      <c r="N14635" s="6"/>
      <c r="O14635" s="7"/>
      <c r="P14635" s="6"/>
      <c r="Q14635" s="6"/>
    </row>
    <row r="14636" spans="2:17" s="2" customFormat="1" x14ac:dyDescent="0.25">
      <c r="B14636" s="1"/>
      <c r="C14636" s="1"/>
      <c r="D14636" s="1"/>
      <c r="I14636" s="1"/>
      <c r="J14636" s="5"/>
      <c r="K14636" s="5"/>
      <c r="L14636" s="5"/>
      <c r="M14636" s="6"/>
      <c r="N14636" s="6"/>
      <c r="O14636" s="7"/>
      <c r="P14636" s="6"/>
      <c r="Q14636" s="6"/>
    </row>
    <row r="14637" spans="2:17" s="2" customFormat="1" x14ac:dyDescent="0.25">
      <c r="B14637" s="1"/>
      <c r="C14637" s="1"/>
      <c r="D14637" s="1"/>
      <c r="I14637" s="1"/>
      <c r="J14637" s="5"/>
      <c r="K14637" s="5"/>
      <c r="L14637" s="5"/>
      <c r="M14637" s="6"/>
      <c r="N14637" s="6"/>
      <c r="O14637" s="7"/>
      <c r="P14637" s="6"/>
      <c r="Q14637" s="6"/>
    </row>
    <row r="14638" spans="2:17" s="2" customFormat="1" x14ac:dyDescent="0.25">
      <c r="B14638" s="1"/>
      <c r="C14638" s="1"/>
      <c r="D14638" s="1"/>
      <c r="I14638" s="1"/>
      <c r="J14638" s="5"/>
      <c r="K14638" s="5"/>
      <c r="L14638" s="5"/>
      <c r="M14638" s="6"/>
      <c r="N14638" s="6"/>
      <c r="O14638" s="7"/>
      <c r="P14638" s="6"/>
      <c r="Q14638" s="6"/>
    </row>
    <row r="14639" spans="2:17" s="2" customFormat="1" x14ac:dyDescent="0.25">
      <c r="B14639" s="1"/>
      <c r="C14639" s="1"/>
      <c r="D14639" s="1"/>
      <c r="I14639" s="1"/>
      <c r="J14639" s="5"/>
      <c r="K14639" s="5"/>
      <c r="L14639" s="5"/>
      <c r="M14639" s="6"/>
      <c r="N14639" s="6"/>
      <c r="O14639" s="7"/>
      <c r="P14639" s="6"/>
      <c r="Q14639" s="6"/>
    </row>
    <row r="14640" spans="2:17" s="2" customFormat="1" x14ac:dyDescent="0.25">
      <c r="B14640" s="1"/>
      <c r="C14640" s="1"/>
      <c r="D14640" s="1"/>
      <c r="I14640" s="1"/>
      <c r="J14640" s="5"/>
      <c r="K14640" s="5"/>
      <c r="L14640" s="5"/>
      <c r="M14640" s="6"/>
      <c r="N14640" s="6"/>
      <c r="O14640" s="7"/>
      <c r="P14640" s="6"/>
      <c r="Q14640" s="6"/>
    </row>
    <row r="14641" spans="2:17" s="2" customFormat="1" x14ac:dyDescent="0.25">
      <c r="B14641" s="1"/>
      <c r="C14641" s="1"/>
      <c r="D14641" s="1"/>
      <c r="I14641" s="1"/>
      <c r="J14641" s="5"/>
      <c r="K14641" s="5"/>
      <c r="L14641" s="5"/>
      <c r="M14641" s="6"/>
      <c r="N14641" s="6"/>
      <c r="O14641" s="7"/>
      <c r="P14641" s="6"/>
      <c r="Q14641" s="6"/>
    </row>
    <row r="14642" spans="2:17" s="2" customFormat="1" x14ac:dyDescent="0.25">
      <c r="B14642" s="1"/>
      <c r="C14642" s="1"/>
      <c r="D14642" s="1"/>
      <c r="I14642" s="1"/>
      <c r="J14642" s="5"/>
      <c r="K14642" s="5"/>
      <c r="L14642" s="5"/>
      <c r="M14642" s="6"/>
      <c r="N14642" s="6"/>
      <c r="O14642" s="7"/>
      <c r="P14642" s="6"/>
      <c r="Q14642" s="6"/>
    </row>
    <row r="14643" spans="2:17" s="2" customFormat="1" x14ac:dyDescent="0.25">
      <c r="B14643" s="1"/>
      <c r="C14643" s="1"/>
      <c r="D14643" s="1"/>
      <c r="I14643" s="1"/>
      <c r="J14643" s="5"/>
      <c r="K14643" s="5"/>
      <c r="L14643" s="5"/>
      <c r="M14643" s="6"/>
      <c r="N14643" s="6"/>
      <c r="O14643" s="7"/>
      <c r="P14643" s="6"/>
      <c r="Q14643" s="6"/>
    </row>
    <row r="14644" spans="2:17" s="2" customFormat="1" x14ac:dyDescent="0.25">
      <c r="B14644" s="1"/>
      <c r="C14644" s="1"/>
      <c r="D14644" s="1"/>
      <c r="I14644" s="1"/>
      <c r="J14644" s="5"/>
      <c r="K14644" s="5"/>
      <c r="L14644" s="5"/>
      <c r="M14644" s="6"/>
      <c r="N14644" s="6"/>
      <c r="O14644" s="7"/>
      <c r="P14644" s="6"/>
      <c r="Q14644" s="6"/>
    </row>
    <row r="14645" spans="2:17" s="2" customFormat="1" x14ac:dyDescent="0.25">
      <c r="B14645" s="1"/>
      <c r="C14645" s="1"/>
      <c r="D14645" s="1"/>
      <c r="I14645" s="1"/>
      <c r="J14645" s="5"/>
      <c r="K14645" s="5"/>
      <c r="L14645" s="5"/>
      <c r="M14645" s="6"/>
      <c r="N14645" s="6"/>
      <c r="O14645" s="7"/>
      <c r="P14645" s="6"/>
      <c r="Q14645" s="6"/>
    </row>
    <row r="14646" spans="2:17" s="2" customFormat="1" x14ac:dyDescent="0.25">
      <c r="B14646" s="1"/>
      <c r="C14646" s="1"/>
      <c r="D14646" s="1"/>
      <c r="I14646" s="1"/>
      <c r="J14646" s="5"/>
      <c r="K14646" s="5"/>
      <c r="L14646" s="5"/>
      <c r="M14646" s="6"/>
      <c r="N14646" s="6"/>
      <c r="O14646" s="7"/>
      <c r="P14646" s="6"/>
      <c r="Q14646" s="6"/>
    </row>
    <row r="14647" spans="2:17" s="2" customFormat="1" x14ac:dyDescent="0.25">
      <c r="B14647" s="1"/>
      <c r="C14647" s="1"/>
      <c r="D14647" s="1"/>
      <c r="I14647" s="1"/>
      <c r="J14647" s="5"/>
      <c r="K14647" s="5"/>
      <c r="L14647" s="5"/>
      <c r="M14647" s="6"/>
      <c r="N14647" s="6"/>
      <c r="O14647" s="7"/>
      <c r="P14647" s="6"/>
      <c r="Q14647" s="6"/>
    </row>
    <row r="14648" spans="2:17" s="2" customFormat="1" x14ac:dyDescent="0.25">
      <c r="B14648" s="1"/>
      <c r="C14648" s="1"/>
      <c r="D14648" s="1"/>
      <c r="I14648" s="1"/>
      <c r="J14648" s="5"/>
      <c r="K14648" s="5"/>
      <c r="L14648" s="5"/>
      <c r="M14648" s="6"/>
      <c r="N14648" s="6"/>
      <c r="O14648" s="7"/>
      <c r="P14648" s="6"/>
      <c r="Q14648" s="6"/>
    </row>
    <row r="14649" spans="2:17" s="2" customFormat="1" x14ac:dyDescent="0.25">
      <c r="B14649" s="1"/>
      <c r="C14649" s="1"/>
      <c r="D14649" s="1"/>
      <c r="I14649" s="1"/>
      <c r="J14649" s="5"/>
      <c r="K14649" s="5"/>
      <c r="L14649" s="5"/>
      <c r="M14649" s="6"/>
      <c r="N14649" s="6"/>
      <c r="O14649" s="7"/>
      <c r="P14649" s="6"/>
      <c r="Q14649" s="6"/>
    </row>
    <row r="14650" spans="2:17" s="2" customFormat="1" x14ac:dyDescent="0.25">
      <c r="B14650" s="1"/>
      <c r="C14650" s="1"/>
      <c r="D14650" s="1"/>
      <c r="I14650" s="1"/>
      <c r="J14650" s="5"/>
      <c r="K14650" s="5"/>
      <c r="L14650" s="5"/>
      <c r="M14650" s="6"/>
      <c r="N14650" s="6"/>
      <c r="O14650" s="7"/>
      <c r="P14650" s="6"/>
      <c r="Q14650" s="6"/>
    </row>
    <row r="14651" spans="2:17" s="2" customFormat="1" x14ac:dyDescent="0.25">
      <c r="B14651" s="1"/>
      <c r="C14651" s="1"/>
      <c r="D14651" s="1"/>
      <c r="I14651" s="1"/>
      <c r="J14651" s="5"/>
      <c r="K14651" s="5"/>
      <c r="L14651" s="5"/>
      <c r="M14651" s="6"/>
      <c r="N14651" s="6"/>
      <c r="O14651" s="7"/>
      <c r="P14651" s="6"/>
      <c r="Q14651" s="6"/>
    </row>
    <row r="14652" spans="2:17" s="2" customFormat="1" x14ac:dyDescent="0.25">
      <c r="B14652" s="1"/>
      <c r="C14652" s="1"/>
      <c r="D14652" s="1"/>
      <c r="I14652" s="1"/>
      <c r="J14652" s="5"/>
      <c r="K14652" s="5"/>
      <c r="L14652" s="5"/>
      <c r="M14652" s="6"/>
      <c r="N14652" s="6"/>
      <c r="O14652" s="7"/>
      <c r="P14652" s="6"/>
      <c r="Q14652" s="6"/>
    </row>
    <row r="14653" spans="2:17" s="2" customFormat="1" x14ac:dyDescent="0.25">
      <c r="B14653" s="1"/>
      <c r="C14653" s="1"/>
      <c r="D14653" s="1"/>
      <c r="I14653" s="1"/>
      <c r="J14653" s="5"/>
      <c r="K14653" s="5"/>
      <c r="L14653" s="5"/>
      <c r="M14653" s="6"/>
      <c r="N14653" s="6"/>
      <c r="O14653" s="7"/>
      <c r="P14653" s="6"/>
      <c r="Q14653" s="6"/>
    </row>
    <row r="14654" spans="2:17" s="2" customFormat="1" x14ac:dyDescent="0.25">
      <c r="B14654" s="1"/>
      <c r="C14654" s="1"/>
      <c r="D14654" s="1"/>
      <c r="I14654" s="1"/>
      <c r="J14654" s="5"/>
      <c r="K14654" s="5"/>
      <c r="L14654" s="5"/>
      <c r="M14654" s="6"/>
      <c r="N14654" s="6"/>
      <c r="O14654" s="7"/>
      <c r="P14654" s="6"/>
      <c r="Q14654" s="6"/>
    </row>
    <row r="14655" spans="2:17" s="2" customFormat="1" x14ac:dyDescent="0.25">
      <c r="B14655" s="1"/>
      <c r="C14655" s="1"/>
      <c r="D14655" s="1"/>
      <c r="I14655" s="1"/>
      <c r="J14655" s="5"/>
      <c r="K14655" s="5"/>
      <c r="L14655" s="5"/>
      <c r="M14655" s="6"/>
      <c r="N14655" s="6"/>
      <c r="O14655" s="7"/>
      <c r="P14655" s="6"/>
      <c r="Q14655" s="6"/>
    </row>
    <row r="14656" spans="2:17" s="2" customFormat="1" x14ac:dyDescent="0.25">
      <c r="B14656" s="1"/>
      <c r="C14656" s="1"/>
      <c r="D14656" s="1"/>
      <c r="I14656" s="1"/>
      <c r="J14656" s="5"/>
      <c r="K14656" s="5"/>
      <c r="L14656" s="5"/>
      <c r="M14656" s="6"/>
      <c r="N14656" s="6"/>
      <c r="O14656" s="7"/>
      <c r="P14656" s="6"/>
      <c r="Q14656" s="6"/>
    </row>
    <row r="14657" spans="2:17" s="2" customFormat="1" x14ac:dyDescent="0.25">
      <c r="B14657" s="1"/>
      <c r="C14657" s="1"/>
      <c r="D14657" s="1"/>
      <c r="I14657" s="1"/>
      <c r="J14657" s="5"/>
      <c r="K14657" s="5"/>
      <c r="L14657" s="5"/>
      <c r="M14657" s="6"/>
      <c r="N14657" s="6"/>
      <c r="O14657" s="7"/>
      <c r="P14657" s="6"/>
      <c r="Q14657" s="6"/>
    </row>
    <row r="14658" spans="2:17" s="2" customFormat="1" x14ac:dyDescent="0.25">
      <c r="B14658" s="1"/>
      <c r="C14658" s="1"/>
      <c r="D14658" s="1"/>
      <c r="I14658" s="1"/>
      <c r="J14658" s="5"/>
      <c r="K14658" s="5"/>
      <c r="L14658" s="5"/>
      <c r="M14658" s="6"/>
      <c r="N14658" s="6"/>
      <c r="O14658" s="7"/>
      <c r="P14658" s="6"/>
      <c r="Q14658" s="6"/>
    </row>
    <row r="14659" spans="2:17" s="2" customFormat="1" x14ac:dyDescent="0.25">
      <c r="B14659" s="1"/>
      <c r="C14659" s="1"/>
      <c r="D14659" s="1"/>
      <c r="I14659" s="1"/>
      <c r="J14659" s="5"/>
      <c r="K14659" s="5"/>
      <c r="L14659" s="5"/>
      <c r="M14659" s="6"/>
      <c r="N14659" s="6"/>
      <c r="O14659" s="7"/>
      <c r="P14659" s="6"/>
      <c r="Q14659" s="6"/>
    </row>
    <row r="14660" spans="2:17" s="2" customFormat="1" x14ac:dyDescent="0.25">
      <c r="B14660" s="1"/>
      <c r="C14660" s="1"/>
      <c r="D14660" s="1"/>
      <c r="I14660" s="1"/>
      <c r="J14660" s="5"/>
      <c r="K14660" s="5"/>
      <c r="L14660" s="5"/>
      <c r="M14660" s="6"/>
      <c r="N14660" s="6"/>
      <c r="O14660" s="7"/>
      <c r="P14660" s="6"/>
      <c r="Q14660" s="6"/>
    </row>
    <row r="14661" spans="2:17" s="2" customFormat="1" x14ac:dyDescent="0.25">
      <c r="B14661" s="1"/>
      <c r="C14661" s="1"/>
      <c r="D14661" s="1"/>
      <c r="I14661" s="1"/>
      <c r="J14661" s="5"/>
      <c r="K14661" s="5"/>
      <c r="L14661" s="5"/>
      <c r="M14661" s="6"/>
      <c r="N14661" s="6"/>
      <c r="O14661" s="7"/>
      <c r="P14661" s="6"/>
      <c r="Q14661" s="6"/>
    </row>
    <row r="14662" spans="2:17" s="2" customFormat="1" x14ac:dyDescent="0.25">
      <c r="B14662" s="1"/>
      <c r="C14662" s="1"/>
      <c r="D14662" s="1"/>
      <c r="I14662" s="1"/>
      <c r="J14662" s="5"/>
      <c r="K14662" s="5"/>
      <c r="L14662" s="5"/>
      <c r="M14662" s="6"/>
      <c r="N14662" s="6"/>
      <c r="O14662" s="7"/>
      <c r="P14662" s="6"/>
      <c r="Q14662" s="6"/>
    </row>
    <row r="14663" spans="2:17" s="2" customFormat="1" x14ac:dyDescent="0.25">
      <c r="B14663" s="1"/>
      <c r="C14663" s="1"/>
      <c r="D14663" s="1"/>
      <c r="I14663" s="1"/>
      <c r="J14663" s="5"/>
      <c r="K14663" s="5"/>
      <c r="L14663" s="5"/>
      <c r="M14663" s="6"/>
      <c r="N14663" s="6"/>
      <c r="O14663" s="7"/>
      <c r="P14663" s="6"/>
      <c r="Q14663" s="6"/>
    </row>
    <row r="14664" spans="2:17" s="2" customFormat="1" x14ac:dyDescent="0.25">
      <c r="B14664" s="1"/>
      <c r="C14664" s="1"/>
      <c r="D14664" s="1"/>
      <c r="I14664" s="1"/>
      <c r="J14664" s="5"/>
      <c r="K14664" s="5"/>
      <c r="L14664" s="5"/>
      <c r="M14664" s="6"/>
      <c r="N14664" s="6"/>
      <c r="O14664" s="7"/>
      <c r="P14664" s="6"/>
      <c r="Q14664" s="6"/>
    </row>
    <row r="14665" spans="2:17" s="2" customFormat="1" x14ac:dyDescent="0.25">
      <c r="B14665" s="1"/>
      <c r="C14665" s="1"/>
      <c r="D14665" s="1"/>
      <c r="I14665" s="1"/>
      <c r="J14665" s="5"/>
      <c r="K14665" s="5"/>
      <c r="L14665" s="5"/>
      <c r="M14665" s="6"/>
      <c r="N14665" s="6"/>
      <c r="O14665" s="7"/>
      <c r="P14665" s="6"/>
      <c r="Q14665" s="6"/>
    </row>
    <row r="14666" spans="2:17" s="2" customFormat="1" x14ac:dyDescent="0.25">
      <c r="B14666" s="1"/>
      <c r="C14666" s="1"/>
      <c r="D14666" s="1"/>
      <c r="I14666" s="1"/>
      <c r="J14666" s="5"/>
      <c r="K14666" s="5"/>
      <c r="L14666" s="5"/>
      <c r="M14666" s="6"/>
      <c r="N14666" s="6"/>
      <c r="O14666" s="7"/>
      <c r="P14666" s="6"/>
      <c r="Q14666" s="6"/>
    </row>
    <row r="14667" spans="2:17" s="2" customFormat="1" x14ac:dyDescent="0.25">
      <c r="B14667" s="1"/>
      <c r="C14667" s="1"/>
      <c r="D14667" s="1"/>
      <c r="I14667" s="1"/>
      <c r="J14667" s="5"/>
      <c r="K14667" s="5"/>
      <c r="L14667" s="5"/>
      <c r="M14667" s="6"/>
      <c r="N14667" s="6"/>
      <c r="O14667" s="7"/>
      <c r="P14667" s="6"/>
      <c r="Q14667" s="6"/>
    </row>
    <row r="14668" spans="2:17" s="2" customFormat="1" x14ac:dyDescent="0.25">
      <c r="B14668" s="1"/>
      <c r="C14668" s="1"/>
      <c r="D14668" s="1"/>
      <c r="I14668" s="1"/>
      <c r="J14668" s="5"/>
      <c r="K14668" s="5"/>
      <c r="L14668" s="5"/>
      <c r="M14668" s="6"/>
      <c r="N14668" s="6"/>
      <c r="O14668" s="7"/>
      <c r="P14668" s="6"/>
      <c r="Q14668" s="6"/>
    </row>
    <row r="14669" spans="2:17" s="2" customFormat="1" x14ac:dyDescent="0.25">
      <c r="B14669" s="1"/>
      <c r="C14669" s="1"/>
      <c r="D14669" s="1"/>
      <c r="I14669" s="1"/>
      <c r="J14669" s="5"/>
      <c r="K14669" s="5"/>
      <c r="L14669" s="5"/>
      <c r="M14669" s="6"/>
      <c r="N14669" s="6"/>
      <c r="O14669" s="7"/>
      <c r="P14669" s="6"/>
      <c r="Q14669" s="6"/>
    </row>
    <row r="14670" spans="2:17" s="2" customFormat="1" x14ac:dyDescent="0.25">
      <c r="B14670" s="1"/>
      <c r="C14670" s="1"/>
      <c r="D14670" s="1"/>
      <c r="I14670" s="1"/>
      <c r="J14670" s="5"/>
      <c r="K14670" s="5"/>
      <c r="L14670" s="5"/>
      <c r="M14670" s="6"/>
      <c r="N14670" s="6"/>
      <c r="O14670" s="7"/>
      <c r="P14670" s="6"/>
      <c r="Q14670" s="6"/>
    </row>
    <row r="14671" spans="2:17" s="2" customFormat="1" x14ac:dyDescent="0.25">
      <c r="B14671" s="1"/>
      <c r="C14671" s="1"/>
      <c r="D14671" s="1"/>
      <c r="I14671" s="1"/>
      <c r="J14671" s="5"/>
      <c r="K14671" s="5"/>
      <c r="L14671" s="5"/>
      <c r="M14671" s="6"/>
      <c r="N14671" s="6"/>
      <c r="O14671" s="7"/>
      <c r="P14671" s="6"/>
      <c r="Q14671" s="6"/>
    </row>
    <row r="14672" spans="2:17" s="2" customFormat="1" x14ac:dyDescent="0.25">
      <c r="B14672" s="1"/>
      <c r="C14672" s="1"/>
      <c r="D14672" s="1"/>
      <c r="I14672" s="1"/>
      <c r="J14672" s="5"/>
      <c r="K14672" s="5"/>
      <c r="L14672" s="5"/>
      <c r="M14672" s="6"/>
      <c r="N14672" s="6"/>
      <c r="O14672" s="7"/>
      <c r="P14672" s="6"/>
      <c r="Q14672" s="6"/>
    </row>
    <row r="14673" spans="2:17" s="2" customFormat="1" x14ac:dyDescent="0.25">
      <c r="B14673" s="1"/>
      <c r="C14673" s="1"/>
      <c r="D14673" s="1"/>
      <c r="I14673" s="1"/>
      <c r="J14673" s="5"/>
      <c r="K14673" s="5"/>
      <c r="L14673" s="5"/>
      <c r="M14673" s="6"/>
      <c r="N14673" s="6"/>
      <c r="O14673" s="7"/>
      <c r="P14673" s="6"/>
      <c r="Q14673" s="6"/>
    </row>
    <row r="14674" spans="2:17" s="2" customFormat="1" x14ac:dyDescent="0.25">
      <c r="B14674" s="1"/>
      <c r="C14674" s="1"/>
      <c r="D14674" s="1"/>
      <c r="I14674" s="1"/>
      <c r="J14674" s="5"/>
      <c r="K14674" s="5"/>
      <c r="L14674" s="5"/>
      <c r="M14674" s="6"/>
      <c r="N14674" s="6"/>
      <c r="O14674" s="7"/>
      <c r="P14674" s="6"/>
      <c r="Q14674" s="6"/>
    </row>
    <row r="14675" spans="2:17" s="2" customFormat="1" x14ac:dyDescent="0.25">
      <c r="B14675" s="1"/>
      <c r="C14675" s="1"/>
      <c r="D14675" s="1"/>
      <c r="I14675" s="1"/>
      <c r="J14675" s="5"/>
      <c r="K14675" s="5"/>
      <c r="L14675" s="5"/>
      <c r="M14675" s="6"/>
      <c r="N14675" s="6"/>
      <c r="O14675" s="7"/>
      <c r="P14675" s="6"/>
      <c r="Q14675" s="6"/>
    </row>
    <row r="14676" spans="2:17" s="2" customFormat="1" x14ac:dyDescent="0.25">
      <c r="B14676" s="1"/>
      <c r="C14676" s="1"/>
      <c r="D14676" s="1"/>
      <c r="I14676" s="1"/>
      <c r="J14676" s="5"/>
      <c r="K14676" s="5"/>
      <c r="L14676" s="5"/>
      <c r="M14676" s="6"/>
      <c r="N14676" s="6"/>
      <c r="O14676" s="7"/>
      <c r="P14676" s="6"/>
      <c r="Q14676" s="6"/>
    </row>
    <row r="14677" spans="2:17" s="2" customFormat="1" x14ac:dyDescent="0.25">
      <c r="B14677" s="1"/>
      <c r="C14677" s="1"/>
      <c r="D14677" s="1"/>
      <c r="I14677" s="1"/>
      <c r="J14677" s="5"/>
      <c r="K14677" s="5"/>
      <c r="L14677" s="5"/>
      <c r="M14677" s="6"/>
      <c r="N14677" s="6"/>
      <c r="O14677" s="7"/>
      <c r="P14677" s="6"/>
      <c r="Q14677" s="6"/>
    </row>
    <row r="14678" spans="2:17" s="2" customFormat="1" x14ac:dyDescent="0.25">
      <c r="B14678" s="1"/>
      <c r="C14678" s="1"/>
      <c r="D14678" s="1"/>
      <c r="I14678" s="1"/>
      <c r="J14678" s="5"/>
      <c r="K14678" s="5"/>
      <c r="L14678" s="5"/>
      <c r="M14678" s="6"/>
      <c r="N14678" s="6"/>
      <c r="O14678" s="7"/>
      <c r="P14678" s="6"/>
      <c r="Q14678" s="6"/>
    </row>
    <row r="14679" spans="2:17" s="2" customFormat="1" x14ac:dyDescent="0.25">
      <c r="B14679" s="1"/>
      <c r="C14679" s="1"/>
      <c r="D14679" s="1"/>
      <c r="I14679" s="1"/>
      <c r="J14679" s="5"/>
      <c r="K14679" s="5"/>
      <c r="L14679" s="5"/>
      <c r="M14679" s="6"/>
      <c r="N14679" s="6"/>
      <c r="O14679" s="7"/>
      <c r="P14679" s="6"/>
      <c r="Q14679" s="6"/>
    </row>
    <row r="14680" spans="2:17" s="2" customFormat="1" x14ac:dyDescent="0.25">
      <c r="B14680" s="1"/>
      <c r="C14680" s="1"/>
      <c r="D14680" s="1"/>
      <c r="I14680" s="1"/>
      <c r="J14680" s="5"/>
      <c r="K14680" s="5"/>
      <c r="L14680" s="5"/>
      <c r="M14680" s="6"/>
      <c r="N14680" s="6"/>
      <c r="O14680" s="7"/>
      <c r="P14680" s="6"/>
      <c r="Q14680" s="6"/>
    </row>
    <row r="14681" spans="2:17" s="2" customFormat="1" x14ac:dyDescent="0.25">
      <c r="B14681" s="1"/>
      <c r="C14681" s="1"/>
      <c r="D14681" s="1"/>
      <c r="I14681" s="1"/>
      <c r="J14681" s="5"/>
      <c r="K14681" s="5"/>
      <c r="L14681" s="5"/>
      <c r="M14681" s="6"/>
      <c r="N14681" s="6"/>
      <c r="O14681" s="7"/>
      <c r="P14681" s="6"/>
      <c r="Q14681" s="6"/>
    </row>
    <row r="14682" spans="2:17" s="2" customFormat="1" x14ac:dyDescent="0.25">
      <c r="B14682" s="1"/>
      <c r="C14682" s="1"/>
      <c r="D14682" s="1"/>
      <c r="I14682" s="1"/>
      <c r="J14682" s="5"/>
      <c r="K14682" s="5"/>
      <c r="L14682" s="5"/>
      <c r="M14682" s="6"/>
      <c r="N14682" s="6"/>
      <c r="O14682" s="7"/>
      <c r="P14682" s="6"/>
      <c r="Q14682" s="6"/>
    </row>
    <row r="14683" spans="2:17" s="2" customFormat="1" x14ac:dyDescent="0.25">
      <c r="B14683" s="1"/>
      <c r="C14683" s="1"/>
      <c r="D14683" s="1"/>
      <c r="I14683" s="1"/>
      <c r="J14683" s="5"/>
      <c r="K14683" s="5"/>
      <c r="L14683" s="5"/>
      <c r="M14683" s="6"/>
      <c r="N14683" s="6"/>
      <c r="O14683" s="7"/>
      <c r="P14683" s="6"/>
      <c r="Q14683" s="6"/>
    </row>
    <row r="14684" spans="2:17" s="2" customFormat="1" x14ac:dyDescent="0.25">
      <c r="B14684" s="1"/>
      <c r="C14684" s="1"/>
      <c r="D14684" s="1"/>
      <c r="I14684" s="1"/>
      <c r="J14684" s="5"/>
      <c r="K14684" s="5"/>
      <c r="L14684" s="5"/>
      <c r="M14684" s="6"/>
      <c r="N14684" s="6"/>
      <c r="O14684" s="7"/>
      <c r="P14684" s="6"/>
      <c r="Q14684" s="6"/>
    </row>
    <row r="14685" spans="2:17" s="2" customFormat="1" x14ac:dyDescent="0.25">
      <c r="B14685" s="1"/>
      <c r="C14685" s="1"/>
      <c r="D14685" s="1"/>
      <c r="I14685" s="1"/>
      <c r="J14685" s="5"/>
      <c r="K14685" s="5"/>
      <c r="L14685" s="5"/>
      <c r="M14685" s="6"/>
      <c r="N14685" s="6"/>
      <c r="O14685" s="7"/>
      <c r="P14685" s="6"/>
      <c r="Q14685" s="6"/>
    </row>
    <row r="14686" spans="2:17" s="2" customFormat="1" x14ac:dyDescent="0.25">
      <c r="B14686" s="1"/>
      <c r="C14686" s="1"/>
      <c r="D14686" s="1"/>
      <c r="I14686" s="1"/>
      <c r="J14686" s="5"/>
      <c r="K14686" s="5"/>
      <c r="L14686" s="5"/>
      <c r="M14686" s="6"/>
      <c r="N14686" s="6"/>
      <c r="O14686" s="7"/>
      <c r="P14686" s="6"/>
      <c r="Q14686" s="6"/>
    </row>
    <row r="14687" spans="2:17" s="2" customFormat="1" x14ac:dyDescent="0.25">
      <c r="B14687" s="1"/>
      <c r="C14687" s="1"/>
      <c r="D14687" s="1"/>
      <c r="I14687" s="1"/>
      <c r="J14687" s="5"/>
      <c r="K14687" s="5"/>
      <c r="L14687" s="5"/>
      <c r="M14687" s="6"/>
      <c r="N14687" s="6"/>
      <c r="O14687" s="7"/>
      <c r="P14687" s="6"/>
      <c r="Q14687" s="6"/>
    </row>
    <row r="14688" spans="2:17" s="2" customFormat="1" x14ac:dyDescent="0.25">
      <c r="B14688" s="1"/>
      <c r="C14688" s="1"/>
      <c r="D14688" s="1"/>
      <c r="I14688" s="1"/>
      <c r="J14688" s="5"/>
      <c r="K14688" s="5"/>
      <c r="L14688" s="5"/>
      <c r="M14688" s="6"/>
      <c r="N14688" s="6"/>
      <c r="O14688" s="7"/>
      <c r="P14688" s="6"/>
      <c r="Q14688" s="6"/>
    </row>
    <row r="14689" spans="2:17" s="2" customFormat="1" x14ac:dyDescent="0.25">
      <c r="B14689" s="1"/>
      <c r="C14689" s="1"/>
      <c r="D14689" s="1"/>
      <c r="I14689" s="1"/>
      <c r="J14689" s="5"/>
      <c r="K14689" s="5"/>
      <c r="L14689" s="5"/>
      <c r="M14689" s="6"/>
      <c r="N14689" s="6"/>
      <c r="O14689" s="7"/>
      <c r="P14689" s="6"/>
      <c r="Q14689" s="6"/>
    </row>
    <row r="14690" spans="2:17" s="2" customFormat="1" x14ac:dyDescent="0.25">
      <c r="B14690" s="1"/>
      <c r="C14690" s="1"/>
      <c r="D14690" s="1"/>
      <c r="I14690" s="1"/>
      <c r="J14690" s="5"/>
      <c r="K14690" s="5"/>
      <c r="L14690" s="5"/>
      <c r="M14690" s="6"/>
      <c r="N14690" s="6"/>
      <c r="O14690" s="7"/>
      <c r="P14690" s="6"/>
      <c r="Q14690" s="6"/>
    </row>
    <row r="14691" spans="2:17" s="2" customFormat="1" x14ac:dyDescent="0.25">
      <c r="B14691" s="1"/>
      <c r="C14691" s="1"/>
      <c r="D14691" s="1"/>
      <c r="I14691" s="1"/>
      <c r="J14691" s="5"/>
      <c r="K14691" s="5"/>
      <c r="L14691" s="5"/>
      <c r="M14691" s="6"/>
      <c r="N14691" s="6"/>
      <c r="O14691" s="7"/>
      <c r="P14691" s="6"/>
      <c r="Q14691" s="6"/>
    </row>
    <row r="14692" spans="2:17" s="2" customFormat="1" x14ac:dyDescent="0.25">
      <c r="B14692" s="1"/>
      <c r="C14692" s="1"/>
      <c r="D14692" s="1"/>
      <c r="I14692" s="1"/>
      <c r="J14692" s="5"/>
      <c r="K14692" s="5"/>
      <c r="L14692" s="5"/>
      <c r="M14692" s="6"/>
      <c r="N14692" s="6"/>
      <c r="O14692" s="7"/>
      <c r="P14692" s="6"/>
      <c r="Q14692" s="6"/>
    </row>
    <row r="14693" spans="2:17" s="2" customFormat="1" x14ac:dyDescent="0.25">
      <c r="B14693" s="1"/>
      <c r="C14693" s="1"/>
      <c r="D14693" s="1"/>
      <c r="I14693" s="1"/>
      <c r="J14693" s="5"/>
      <c r="K14693" s="5"/>
      <c r="L14693" s="5"/>
      <c r="M14693" s="6"/>
      <c r="N14693" s="6"/>
      <c r="O14693" s="7"/>
      <c r="P14693" s="6"/>
      <c r="Q14693" s="6"/>
    </row>
    <row r="14694" spans="2:17" s="2" customFormat="1" x14ac:dyDescent="0.25">
      <c r="B14694" s="1"/>
      <c r="C14694" s="1"/>
      <c r="D14694" s="1"/>
      <c r="I14694" s="1"/>
      <c r="J14694" s="5"/>
      <c r="K14694" s="5"/>
      <c r="L14694" s="5"/>
      <c r="M14694" s="6"/>
      <c r="N14694" s="6"/>
      <c r="O14694" s="7"/>
      <c r="P14694" s="6"/>
      <c r="Q14694" s="6"/>
    </row>
    <row r="14695" spans="2:17" s="2" customFormat="1" x14ac:dyDescent="0.25">
      <c r="B14695" s="1"/>
      <c r="C14695" s="1"/>
      <c r="D14695" s="1"/>
      <c r="I14695" s="1"/>
      <c r="J14695" s="5"/>
      <c r="K14695" s="5"/>
      <c r="L14695" s="5"/>
      <c r="M14695" s="6"/>
      <c r="N14695" s="6"/>
      <c r="O14695" s="7"/>
      <c r="P14695" s="6"/>
      <c r="Q14695" s="6"/>
    </row>
    <row r="14696" spans="2:17" s="2" customFormat="1" x14ac:dyDescent="0.25">
      <c r="B14696" s="1"/>
      <c r="C14696" s="1"/>
      <c r="D14696" s="1"/>
      <c r="I14696" s="1"/>
      <c r="J14696" s="5"/>
      <c r="K14696" s="5"/>
      <c r="L14696" s="5"/>
      <c r="M14696" s="6"/>
      <c r="N14696" s="6"/>
      <c r="O14696" s="7"/>
      <c r="P14696" s="6"/>
      <c r="Q14696" s="6"/>
    </row>
    <row r="14697" spans="2:17" s="2" customFormat="1" x14ac:dyDescent="0.25">
      <c r="B14697" s="1"/>
      <c r="C14697" s="1"/>
      <c r="D14697" s="1"/>
      <c r="I14697" s="1"/>
      <c r="J14697" s="5"/>
      <c r="K14697" s="5"/>
      <c r="L14697" s="5"/>
      <c r="M14697" s="6"/>
      <c r="N14697" s="6"/>
      <c r="O14697" s="7"/>
      <c r="P14697" s="6"/>
      <c r="Q14697" s="6"/>
    </row>
    <row r="14698" spans="2:17" s="2" customFormat="1" x14ac:dyDescent="0.25">
      <c r="B14698" s="1"/>
      <c r="C14698" s="1"/>
      <c r="D14698" s="1"/>
      <c r="I14698" s="1"/>
      <c r="J14698" s="5"/>
      <c r="K14698" s="5"/>
      <c r="L14698" s="5"/>
      <c r="M14698" s="6"/>
      <c r="N14698" s="6"/>
      <c r="O14698" s="7"/>
      <c r="P14698" s="6"/>
      <c r="Q14698" s="6"/>
    </row>
    <row r="14699" spans="2:17" s="2" customFormat="1" x14ac:dyDescent="0.25">
      <c r="B14699" s="1"/>
      <c r="C14699" s="1"/>
      <c r="D14699" s="1"/>
      <c r="I14699" s="1"/>
      <c r="J14699" s="5"/>
      <c r="K14699" s="5"/>
      <c r="L14699" s="5"/>
      <c r="M14699" s="6"/>
      <c r="N14699" s="6"/>
      <c r="O14699" s="7"/>
      <c r="P14699" s="6"/>
      <c r="Q14699" s="6"/>
    </row>
    <row r="14700" spans="2:17" s="2" customFormat="1" x14ac:dyDescent="0.25">
      <c r="B14700" s="1"/>
      <c r="C14700" s="1"/>
      <c r="D14700" s="1"/>
      <c r="I14700" s="1"/>
      <c r="J14700" s="5"/>
      <c r="K14700" s="5"/>
      <c r="L14700" s="5"/>
      <c r="M14700" s="6"/>
      <c r="N14700" s="6"/>
      <c r="O14700" s="7"/>
      <c r="P14700" s="6"/>
      <c r="Q14700" s="6"/>
    </row>
    <row r="14701" spans="2:17" s="2" customFormat="1" x14ac:dyDescent="0.25">
      <c r="B14701" s="1"/>
      <c r="C14701" s="1"/>
      <c r="D14701" s="1"/>
      <c r="I14701" s="1"/>
      <c r="J14701" s="5"/>
      <c r="K14701" s="5"/>
      <c r="L14701" s="5"/>
      <c r="M14701" s="6"/>
      <c r="N14701" s="6"/>
      <c r="O14701" s="7"/>
      <c r="P14701" s="6"/>
      <c r="Q14701" s="6"/>
    </row>
    <row r="14702" spans="2:17" s="2" customFormat="1" x14ac:dyDescent="0.25">
      <c r="B14702" s="1"/>
      <c r="C14702" s="1"/>
      <c r="D14702" s="1"/>
      <c r="I14702" s="1"/>
      <c r="J14702" s="5"/>
      <c r="K14702" s="5"/>
      <c r="L14702" s="5"/>
      <c r="M14702" s="6"/>
      <c r="N14702" s="6"/>
      <c r="O14702" s="7"/>
      <c r="P14702" s="6"/>
      <c r="Q14702" s="6"/>
    </row>
    <row r="14703" spans="2:17" s="2" customFormat="1" x14ac:dyDescent="0.25">
      <c r="B14703" s="1"/>
      <c r="C14703" s="1"/>
      <c r="D14703" s="1"/>
      <c r="I14703" s="1"/>
      <c r="J14703" s="5"/>
      <c r="K14703" s="5"/>
      <c r="L14703" s="5"/>
      <c r="M14703" s="6"/>
      <c r="N14703" s="6"/>
      <c r="O14703" s="7"/>
      <c r="P14703" s="6"/>
      <c r="Q14703" s="6"/>
    </row>
    <row r="14704" spans="2:17" s="2" customFormat="1" x14ac:dyDescent="0.25">
      <c r="B14704" s="1"/>
      <c r="C14704" s="1"/>
      <c r="D14704" s="1"/>
      <c r="I14704" s="1"/>
      <c r="J14704" s="5"/>
      <c r="K14704" s="5"/>
      <c r="L14704" s="5"/>
      <c r="M14704" s="6"/>
      <c r="N14704" s="6"/>
      <c r="O14704" s="7"/>
      <c r="P14704" s="6"/>
      <c r="Q14704" s="6"/>
    </row>
    <row r="14705" spans="2:17" s="2" customFormat="1" x14ac:dyDescent="0.25">
      <c r="B14705" s="1"/>
      <c r="C14705" s="1"/>
      <c r="D14705" s="1"/>
      <c r="I14705" s="1"/>
      <c r="J14705" s="5"/>
      <c r="K14705" s="5"/>
      <c r="L14705" s="5"/>
      <c r="M14705" s="6"/>
      <c r="N14705" s="6"/>
      <c r="O14705" s="7"/>
      <c r="P14705" s="6"/>
      <c r="Q14705" s="6"/>
    </row>
    <row r="14706" spans="2:17" s="2" customFormat="1" x14ac:dyDescent="0.25">
      <c r="B14706" s="1"/>
      <c r="C14706" s="1"/>
      <c r="D14706" s="1"/>
      <c r="I14706" s="1"/>
      <c r="J14706" s="5"/>
      <c r="K14706" s="5"/>
      <c r="L14706" s="5"/>
      <c r="M14706" s="6"/>
      <c r="N14706" s="6"/>
      <c r="O14706" s="7"/>
      <c r="P14706" s="6"/>
      <c r="Q14706" s="6"/>
    </row>
    <row r="14707" spans="2:17" s="2" customFormat="1" x14ac:dyDescent="0.25">
      <c r="B14707" s="1"/>
      <c r="C14707" s="1"/>
      <c r="D14707" s="1"/>
      <c r="I14707" s="1"/>
      <c r="J14707" s="5"/>
      <c r="K14707" s="5"/>
      <c r="L14707" s="5"/>
      <c r="M14707" s="6"/>
      <c r="N14707" s="6"/>
      <c r="O14707" s="7"/>
      <c r="P14707" s="6"/>
      <c r="Q14707" s="6"/>
    </row>
    <row r="14708" spans="2:17" s="2" customFormat="1" x14ac:dyDescent="0.25">
      <c r="B14708" s="1"/>
      <c r="C14708" s="1"/>
      <c r="D14708" s="1"/>
      <c r="I14708" s="1"/>
      <c r="J14708" s="5"/>
      <c r="K14708" s="5"/>
      <c r="L14708" s="5"/>
      <c r="M14708" s="6"/>
      <c r="N14708" s="6"/>
      <c r="O14708" s="7"/>
      <c r="P14708" s="6"/>
      <c r="Q14708" s="6"/>
    </row>
    <row r="14709" spans="2:17" s="2" customFormat="1" x14ac:dyDescent="0.25">
      <c r="B14709" s="1"/>
      <c r="C14709" s="1"/>
      <c r="D14709" s="1"/>
      <c r="I14709" s="1"/>
      <c r="J14709" s="5"/>
      <c r="K14709" s="5"/>
      <c r="L14709" s="5"/>
      <c r="M14709" s="6"/>
      <c r="N14709" s="6"/>
      <c r="O14709" s="7"/>
      <c r="P14709" s="6"/>
      <c r="Q14709" s="6"/>
    </row>
    <row r="14710" spans="2:17" s="2" customFormat="1" x14ac:dyDescent="0.25">
      <c r="B14710" s="1"/>
      <c r="C14710" s="1"/>
      <c r="D14710" s="1"/>
      <c r="I14710" s="1"/>
      <c r="J14710" s="5"/>
      <c r="K14710" s="5"/>
      <c r="L14710" s="5"/>
      <c r="M14710" s="6"/>
      <c r="N14710" s="6"/>
      <c r="O14710" s="7"/>
      <c r="P14710" s="6"/>
      <c r="Q14710" s="6"/>
    </row>
    <row r="14711" spans="2:17" s="2" customFormat="1" x14ac:dyDescent="0.25">
      <c r="B14711" s="1"/>
      <c r="C14711" s="1"/>
      <c r="D14711" s="1"/>
      <c r="I14711" s="1"/>
      <c r="J14711" s="5"/>
      <c r="K14711" s="5"/>
      <c r="L14711" s="5"/>
      <c r="M14711" s="6"/>
      <c r="N14711" s="6"/>
      <c r="O14711" s="7"/>
      <c r="P14711" s="6"/>
      <c r="Q14711" s="6"/>
    </row>
    <row r="14712" spans="2:17" s="2" customFormat="1" x14ac:dyDescent="0.25">
      <c r="B14712" s="1"/>
      <c r="C14712" s="1"/>
      <c r="D14712" s="1"/>
      <c r="I14712" s="1"/>
      <c r="J14712" s="5"/>
      <c r="K14712" s="5"/>
      <c r="L14712" s="5"/>
      <c r="M14712" s="6"/>
      <c r="N14712" s="6"/>
      <c r="O14712" s="7"/>
      <c r="P14712" s="6"/>
      <c r="Q14712" s="6"/>
    </row>
    <row r="14713" spans="2:17" s="2" customFormat="1" x14ac:dyDescent="0.25">
      <c r="B14713" s="1"/>
      <c r="C14713" s="1"/>
      <c r="D14713" s="1"/>
      <c r="I14713" s="1"/>
      <c r="J14713" s="5"/>
      <c r="K14713" s="5"/>
      <c r="L14713" s="5"/>
      <c r="M14713" s="6"/>
      <c r="N14713" s="6"/>
      <c r="O14713" s="7"/>
      <c r="P14713" s="6"/>
      <c r="Q14713" s="6"/>
    </row>
    <row r="14714" spans="2:17" s="2" customFormat="1" x14ac:dyDescent="0.25">
      <c r="B14714" s="1"/>
      <c r="C14714" s="1"/>
      <c r="D14714" s="1"/>
      <c r="I14714" s="1"/>
      <c r="J14714" s="5"/>
      <c r="K14714" s="5"/>
      <c r="L14714" s="5"/>
      <c r="M14714" s="6"/>
      <c r="N14714" s="6"/>
      <c r="O14714" s="7"/>
      <c r="P14714" s="6"/>
      <c r="Q14714" s="6"/>
    </row>
    <row r="14715" spans="2:17" s="2" customFormat="1" x14ac:dyDescent="0.25">
      <c r="B14715" s="1"/>
      <c r="C14715" s="1"/>
      <c r="D14715" s="1"/>
      <c r="I14715" s="1"/>
      <c r="J14715" s="5"/>
      <c r="K14715" s="5"/>
      <c r="L14715" s="5"/>
      <c r="M14715" s="6"/>
      <c r="N14715" s="6"/>
      <c r="O14715" s="7"/>
      <c r="P14715" s="6"/>
      <c r="Q14715" s="6"/>
    </row>
    <row r="14716" spans="2:17" s="2" customFormat="1" x14ac:dyDescent="0.25">
      <c r="B14716" s="1"/>
      <c r="C14716" s="1"/>
      <c r="D14716" s="1"/>
      <c r="I14716" s="1"/>
      <c r="J14716" s="5"/>
      <c r="K14716" s="5"/>
      <c r="L14716" s="5"/>
      <c r="M14716" s="6"/>
      <c r="N14716" s="6"/>
      <c r="O14716" s="7"/>
      <c r="P14716" s="6"/>
      <c r="Q14716" s="6"/>
    </row>
    <row r="14717" spans="2:17" s="2" customFormat="1" x14ac:dyDescent="0.25">
      <c r="B14717" s="1"/>
      <c r="C14717" s="1"/>
      <c r="D14717" s="1"/>
      <c r="I14717" s="1"/>
      <c r="J14717" s="5"/>
      <c r="K14717" s="5"/>
      <c r="L14717" s="5"/>
      <c r="M14717" s="6"/>
      <c r="N14717" s="6"/>
      <c r="O14717" s="7"/>
      <c r="P14717" s="6"/>
      <c r="Q14717" s="6"/>
    </row>
    <row r="14718" spans="2:17" s="2" customFormat="1" x14ac:dyDescent="0.25">
      <c r="B14718" s="1"/>
      <c r="C14718" s="1"/>
      <c r="D14718" s="1"/>
      <c r="I14718" s="1"/>
      <c r="J14718" s="5"/>
      <c r="K14718" s="5"/>
      <c r="L14718" s="5"/>
      <c r="M14718" s="6"/>
      <c r="N14718" s="6"/>
      <c r="O14718" s="7"/>
      <c r="P14718" s="6"/>
      <c r="Q14718" s="6"/>
    </row>
    <row r="14719" spans="2:17" s="2" customFormat="1" x14ac:dyDescent="0.25">
      <c r="B14719" s="1"/>
      <c r="C14719" s="1"/>
      <c r="D14719" s="1"/>
      <c r="I14719" s="1"/>
      <c r="J14719" s="5"/>
      <c r="K14719" s="5"/>
      <c r="L14719" s="5"/>
      <c r="M14719" s="6"/>
      <c r="N14719" s="6"/>
      <c r="O14719" s="7"/>
      <c r="P14719" s="6"/>
      <c r="Q14719" s="6"/>
    </row>
    <row r="14720" spans="2:17" s="2" customFormat="1" x14ac:dyDescent="0.25">
      <c r="B14720" s="1"/>
      <c r="C14720" s="1"/>
      <c r="D14720" s="1"/>
      <c r="I14720" s="1"/>
      <c r="J14720" s="5"/>
      <c r="K14720" s="5"/>
      <c r="L14720" s="5"/>
      <c r="M14720" s="6"/>
      <c r="N14720" s="6"/>
      <c r="O14720" s="7"/>
      <c r="P14720" s="6"/>
      <c r="Q14720" s="6"/>
    </row>
    <row r="14721" spans="2:17" s="2" customFormat="1" x14ac:dyDescent="0.25">
      <c r="B14721" s="1"/>
      <c r="C14721" s="1"/>
      <c r="D14721" s="1"/>
      <c r="I14721" s="1"/>
      <c r="J14721" s="5"/>
      <c r="K14721" s="5"/>
      <c r="L14721" s="5"/>
      <c r="M14721" s="6"/>
      <c r="N14721" s="6"/>
      <c r="O14721" s="7"/>
      <c r="P14721" s="6"/>
      <c r="Q14721" s="6"/>
    </row>
    <row r="14722" spans="2:17" s="2" customFormat="1" x14ac:dyDescent="0.25">
      <c r="B14722" s="1"/>
      <c r="C14722" s="1"/>
      <c r="D14722" s="1"/>
      <c r="I14722" s="1"/>
      <c r="J14722" s="5"/>
      <c r="K14722" s="5"/>
      <c r="L14722" s="5"/>
      <c r="M14722" s="6"/>
      <c r="N14722" s="6"/>
      <c r="O14722" s="7"/>
      <c r="P14722" s="6"/>
      <c r="Q14722" s="6"/>
    </row>
    <row r="14723" spans="2:17" s="2" customFormat="1" x14ac:dyDescent="0.25">
      <c r="B14723" s="1"/>
      <c r="C14723" s="1"/>
      <c r="D14723" s="1"/>
      <c r="I14723" s="1"/>
      <c r="J14723" s="5"/>
      <c r="K14723" s="5"/>
      <c r="L14723" s="5"/>
      <c r="M14723" s="6"/>
      <c r="N14723" s="6"/>
      <c r="O14723" s="7"/>
      <c r="P14723" s="6"/>
      <c r="Q14723" s="6"/>
    </row>
    <row r="14724" spans="2:17" s="2" customFormat="1" x14ac:dyDescent="0.25">
      <c r="B14724" s="1"/>
      <c r="C14724" s="1"/>
      <c r="D14724" s="1"/>
      <c r="I14724" s="1"/>
      <c r="J14724" s="5"/>
      <c r="K14724" s="5"/>
      <c r="L14724" s="5"/>
      <c r="M14724" s="6"/>
      <c r="N14724" s="6"/>
      <c r="O14724" s="7"/>
      <c r="P14724" s="6"/>
      <c r="Q14724" s="6"/>
    </row>
    <row r="14725" spans="2:17" s="2" customFormat="1" x14ac:dyDescent="0.25">
      <c r="B14725" s="1"/>
      <c r="C14725" s="1"/>
      <c r="D14725" s="1"/>
      <c r="I14725" s="1"/>
      <c r="J14725" s="5"/>
      <c r="K14725" s="5"/>
      <c r="L14725" s="5"/>
      <c r="M14725" s="6"/>
      <c r="N14725" s="6"/>
      <c r="O14725" s="7"/>
      <c r="P14725" s="6"/>
      <c r="Q14725" s="6"/>
    </row>
    <row r="14726" spans="2:17" s="2" customFormat="1" x14ac:dyDescent="0.25">
      <c r="B14726" s="1"/>
      <c r="C14726" s="1"/>
      <c r="D14726" s="1"/>
      <c r="I14726" s="1"/>
      <c r="J14726" s="5"/>
      <c r="K14726" s="5"/>
      <c r="L14726" s="5"/>
      <c r="M14726" s="6"/>
      <c r="N14726" s="6"/>
      <c r="O14726" s="7"/>
      <c r="P14726" s="6"/>
      <c r="Q14726" s="6"/>
    </row>
    <row r="14727" spans="2:17" s="2" customFormat="1" x14ac:dyDescent="0.25">
      <c r="B14727" s="1"/>
      <c r="C14727" s="1"/>
      <c r="D14727" s="1"/>
      <c r="I14727" s="1"/>
      <c r="J14727" s="5"/>
      <c r="K14727" s="5"/>
      <c r="L14727" s="5"/>
      <c r="M14727" s="6"/>
      <c r="N14727" s="6"/>
      <c r="O14727" s="7"/>
      <c r="P14727" s="6"/>
      <c r="Q14727" s="6"/>
    </row>
    <row r="14728" spans="2:17" s="2" customFormat="1" x14ac:dyDescent="0.25">
      <c r="B14728" s="1"/>
      <c r="C14728" s="1"/>
      <c r="D14728" s="1"/>
      <c r="I14728" s="1"/>
      <c r="J14728" s="5"/>
      <c r="K14728" s="5"/>
      <c r="L14728" s="5"/>
      <c r="M14728" s="6"/>
      <c r="N14728" s="6"/>
      <c r="O14728" s="7"/>
      <c r="P14728" s="6"/>
      <c r="Q14728" s="6"/>
    </row>
    <row r="14729" spans="2:17" s="2" customFormat="1" x14ac:dyDescent="0.25">
      <c r="B14729" s="1"/>
      <c r="C14729" s="1"/>
      <c r="D14729" s="1"/>
      <c r="I14729" s="1"/>
      <c r="J14729" s="5"/>
      <c r="K14729" s="5"/>
      <c r="L14729" s="5"/>
      <c r="M14729" s="6"/>
      <c r="N14729" s="6"/>
      <c r="O14729" s="7"/>
      <c r="P14729" s="6"/>
      <c r="Q14729" s="6"/>
    </row>
    <row r="14730" spans="2:17" s="2" customFormat="1" x14ac:dyDescent="0.25">
      <c r="B14730" s="1"/>
      <c r="C14730" s="1"/>
      <c r="D14730" s="1"/>
      <c r="I14730" s="1"/>
      <c r="J14730" s="5"/>
      <c r="K14730" s="5"/>
      <c r="L14730" s="5"/>
      <c r="M14730" s="6"/>
      <c r="N14730" s="6"/>
      <c r="O14730" s="7"/>
      <c r="P14730" s="6"/>
      <c r="Q14730" s="6"/>
    </row>
    <row r="14731" spans="2:17" s="2" customFormat="1" x14ac:dyDescent="0.25">
      <c r="B14731" s="1"/>
      <c r="C14731" s="1"/>
      <c r="D14731" s="1"/>
      <c r="I14731" s="1"/>
      <c r="J14731" s="5"/>
      <c r="K14731" s="5"/>
      <c r="L14731" s="5"/>
      <c r="M14731" s="6"/>
      <c r="N14731" s="6"/>
      <c r="O14731" s="7"/>
      <c r="P14731" s="6"/>
      <c r="Q14731" s="6"/>
    </row>
    <row r="14732" spans="2:17" s="2" customFormat="1" x14ac:dyDescent="0.25">
      <c r="B14732" s="1"/>
      <c r="C14732" s="1"/>
      <c r="D14732" s="1"/>
      <c r="I14732" s="1"/>
      <c r="J14732" s="5"/>
      <c r="K14732" s="5"/>
      <c r="L14732" s="5"/>
      <c r="M14732" s="6"/>
      <c r="N14732" s="6"/>
      <c r="O14732" s="7"/>
      <c r="P14732" s="6"/>
      <c r="Q14732" s="6"/>
    </row>
    <row r="14733" spans="2:17" s="2" customFormat="1" x14ac:dyDescent="0.25">
      <c r="B14733" s="1"/>
      <c r="C14733" s="1"/>
      <c r="D14733" s="1"/>
      <c r="I14733" s="1"/>
      <c r="J14733" s="5"/>
      <c r="K14733" s="5"/>
      <c r="L14733" s="5"/>
      <c r="M14733" s="6"/>
      <c r="N14733" s="6"/>
      <c r="O14733" s="7"/>
      <c r="P14733" s="6"/>
      <c r="Q14733" s="6"/>
    </row>
    <row r="14734" spans="2:17" s="2" customFormat="1" x14ac:dyDescent="0.25">
      <c r="B14734" s="1"/>
      <c r="C14734" s="1"/>
      <c r="D14734" s="1"/>
      <c r="I14734" s="1"/>
      <c r="J14734" s="5"/>
      <c r="K14734" s="5"/>
      <c r="L14734" s="5"/>
      <c r="M14734" s="6"/>
      <c r="N14734" s="6"/>
      <c r="O14734" s="7"/>
      <c r="P14734" s="6"/>
      <c r="Q14734" s="6"/>
    </row>
    <row r="14735" spans="2:17" s="2" customFormat="1" x14ac:dyDescent="0.25">
      <c r="B14735" s="1"/>
      <c r="C14735" s="1"/>
      <c r="D14735" s="1"/>
      <c r="I14735" s="1"/>
      <c r="J14735" s="5"/>
      <c r="K14735" s="5"/>
      <c r="L14735" s="5"/>
      <c r="M14735" s="6"/>
      <c r="N14735" s="6"/>
      <c r="O14735" s="7"/>
      <c r="P14735" s="6"/>
      <c r="Q14735" s="6"/>
    </row>
    <row r="14736" spans="2:17" s="2" customFormat="1" x14ac:dyDescent="0.25">
      <c r="B14736" s="1"/>
      <c r="C14736" s="1"/>
      <c r="D14736" s="1"/>
      <c r="I14736" s="1"/>
      <c r="J14736" s="5"/>
      <c r="K14736" s="5"/>
      <c r="L14736" s="5"/>
      <c r="M14736" s="6"/>
      <c r="N14736" s="6"/>
      <c r="O14736" s="7"/>
      <c r="P14736" s="6"/>
      <c r="Q14736" s="6"/>
    </row>
    <row r="14737" spans="2:17" s="2" customFormat="1" x14ac:dyDescent="0.25">
      <c r="B14737" s="1"/>
      <c r="C14737" s="1"/>
      <c r="D14737" s="1"/>
      <c r="I14737" s="1"/>
      <c r="J14737" s="5"/>
      <c r="K14737" s="5"/>
      <c r="L14737" s="5"/>
      <c r="M14737" s="6"/>
      <c r="N14737" s="6"/>
      <c r="O14737" s="7"/>
      <c r="P14737" s="6"/>
      <c r="Q14737" s="6"/>
    </row>
    <row r="14738" spans="2:17" s="2" customFormat="1" x14ac:dyDescent="0.25">
      <c r="B14738" s="1"/>
      <c r="C14738" s="1"/>
      <c r="D14738" s="1"/>
      <c r="I14738" s="1"/>
      <c r="J14738" s="5"/>
      <c r="K14738" s="5"/>
      <c r="L14738" s="5"/>
      <c r="M14738" s="6"/>
      <c r="N14738" s="6"/>
      <c r="O14738" s="7"/>
      <c r="P14738" s="6"/>
      <c r="Q14738" s="6"/>
    </row>
    <row r="14739" spans="2:17" s="2" customFormat="1" x14ac:dyDescent="0.25">
      <c r="B14739" s="1"/>
      <c r="C14739" s="1"/>
      <c r="D14739" s="1"/>
      <c r="I14739" s="1"/>
      <c r="J14739" s="5"/>
      <c r="K14739" s="5"/>
      <c r="L14739" s="5"/>
      <c r="M14739" s="6"/>
      <c r="N14739" s="6"/>
      <c r="O14739" s="7"/>
      <c r="P14739" s="6"/>
      <c r="Q14739" s="6"/>
    </row>
    <row r="14740" spans="2:17" s="2" customFormat="1" x14ac:dyDescent="0.25">
      <c r="B14740" s="1"/>
      <c r="C14740" s="1"/>
      <c r="D14740" s="1"/>
      <c r="I14740" s="1"/>
      <c r="J14740" s="5"/>
      <c r="K14740" s="5"/>
      <c r="L14740" s="5"/>
      <c r="M14740" s="6"/>
      <c r="N14740" s="6"/>
      <c r="O14740" s="7"/>
      <c r="P14740" s="6"/>
      <c r="Q14740" s="6"/>
    </row>
    <row r="14741" spans="2:17" s="2" customFormat="1" x14ac:dyDescent="0.25">
      <c r="B14741" s="1"/>
      <c r="C14741" s="1"/>
      <c r="D14741" s="1"/>
      <c r="I14741" s="1"/>
      <c r="J14741" s="5"/>
      <c r="K14741" s="5"/>
      <c r="L14741" s="5"/>
      <c r="M14741" s="6"/>
      <c r="N14741" s="6"/>
      <c r="O14741" s="7"/>
      <c r="P14741" s="6"/>
      <c r="Q14741" s="6"/>
    </row>
    <row r="14742" spans="2:17" s="2" customFormat="1" x14ac:dyDescent="0.25">
      <c r="B14742" s="1"/>
      <c r="C14742" s="1"/>
      <c r="D14742" s="1"/>
      <c r="I14742" s="1"/>
      <c r="J14742" s="5"/>
      <c r="K14742" s="5"/>
      <c r="L14742" s="5"/>
      <c r="M14742" s="6"/>
      <c r="N14742" s="6"/>
      <c r="O14742" s="7"/>
      <c r="P14742" s="6"/>
      <c r="Q14742" s="6"/>
    </row>
    <row r="14743" spans="2:17" s="2" customFormat="1" x14ac:dyDescent="0.25">
      <c r="B14743" s="1"/>
      <c r="C14743" s="1"/>
      <c r="D14743" s="1"/>
      <c r="I14743" s="1"/>
      <c r="J14743" s="5"/>
      <c r="K14743" s="5"/>
      <c r="L14743" s="5"/>
      <c r="M14743" s="6"/>
      <c r="N14743" s="6"/>
      <c r="O14743" s="7"/>
      <c r="P14743" s="6"/>
      <c r="Q14743" s="6"/>
    </row>
    <row r="14744" spans="2:17" s="2" customFormat="1" x14ac:dyDescent="0.25">
      <c r="B14744" s="1"/>
      <c r="C14744" s="1"/>
      <c r="D14744" s="1"/>
      <c r="I14744" s="1"/>
      <c r="J14744" s="5"/>
      <c r="K14744" s="5"/>
      <c r="L14744" s="5"/>
      <c r="M14744" s="6"/>
      <c r="N14744" s="6"/>
      <c r="O14744" s="7"/>
      <c r="P14744" s="6"/>
      <c r="Q14744" s="6"/>
    </row>
    <row r="14745" spans="2:17" s="2" customFormat="1" x14ac:dyDescent="0.25">
      <c r="B14745" s="1"/>
      <c r="C14745" s="1"/>
      <c r="D14745" s="1"/>
      <c r="I14745" s="1"/>
      <c r="J14745" s="5"/>
      <c r="K14745" s="5"/>
      <c r="L14745" s="5"/>
      <c r="M14745" s="6"/>
      <c r="N14745" s="6"/>
      <c r="O14745" s="7"/>
      <c r="P14745" s="6"/>
      <c r="Q14745" s="6"/>
    </row>
    <row r="14746" spans="2:17" s="2" customFormat="1" x14ac:dyDescent="0.25">
      <c r="B14746" s="1"/>
      <c r="C14746" s="1"/>
      <c r="D14746" s="1"/>
      <c r="I14746" s="1"/>
      <c r="J14746" s="5"/>
      <c r="K14746" s="5"/>
      <c r="L14746" s="5"/>
      <c r="M14746" s="6"/>
      <c r="N14746" s="6"/>
      <c r="O14746" s="7"/>
      <c r="P14746" s="6"/>
      <c r="Q14746" s="6"/>
    </row>
    <row r="14747" spans="2:17" s="2" customFormat="1" x14ac:dyDescent="0.25">
      <c r="B14747" s="1"/>
      <c r="C14747" s="1"/>
      <c r="D14747" s="1"/>
      <c r="I14747" s="1"/>
      <c r="J14747" s="5"/>
      <c r="K14747" s="5"/>
      <c r="L14747" s="5"/>
      <c r="M14747" s="6"/>
      <c r="N14747" s="6"/>
      <c r="O14747" s="7"/>
      <c r="P14747" s="6"/>
      <c r="Q14747" s="6"/>
    </row>
    <row r="14748" spans="2:17" s="2" customFormat="1" x14ac:dyDescent="0.25">
      <c r="B14748" s="1"/>
      <c r="C14748" s="1"/>
      <c r="D14748" s="1"/>
      <c r="I14748" s="1"/>
      <c r="J14748" s="5"/>
      <c r="K14748" s="5"/>
      <c r="L14748" s="5"/>
      <c r="M14748" s="6"/>
      <c r="N14748" s="6"/>
      <c r="O14748" s="7"/>
      <c r="P14748" s="6"/>
      <c r="Q14748" s="6"/>
    </row>
    <row r="14749" spans="2:17" s="2" customFormat="1" x14ac:dyDescent="0.25">
      <c r="B14749" s="1"/>
      <c r="C14749" s="1"/>
      <c r="D14749" s="1"/>
      <c r="I14749" s="1"/>
      <c r="J14749" s="5"/>
      <c r="K14749" s="5"/>
      <c r="L14749" s="5"/>
      <c r="M14749" s="6"/>
      <c r="N14749" s="6"/>
      <c r="O14749" s="7"/>
      <c r="P14749" s="6"/>
      <c r="Q14749" s="6"/>
    </row>
    <row r="14750" spans="2:17" s="2" customFormat="1" x14ac:dyDescent="0.25">
      <c r="B14750" s="1"/>
      <c r="C14750" s="1"/>
      <c r="D14750" s="1"/>
      <c r="I14750" s="1"/>
      <c r="J14750" s="5"/>
      <c r="K14750" s="5"/>
      <c r="L14750" s="5"/>
      <c r="M14750" s="6"/>
      <c r="N14750" s="6"/>
      <c r="O14750" s="7"/>
      <c r="P14750" s="6"/>
      <c r="Q14750" s="6"/>
    </row>
    <row r="14751" spans="2:17" s="2" customFormat="1" x14ac:dyDescent="0.25">
      <c r="B14751" s="1"/>
      <c r="C14751" s="1"/>
      <c r="D14751" s="1"/>
      <c r="I14751" s="1"/>
      <c r="J14751" s="5"/>
      <c r="K14751" s="5"/>
      <c r="L14751" s="5"/>
      <c r="M14751" s="6"/>
      <c r="N14751" s="6"/>
      <c r="O14751" s="7"/>
      <c r="P14751" s="6"/>
      <c r="Q14751" s="6"/>
    </row>
    <row r="14752" spans="2:17" s="2" customFormat="1" x14ac:dyDescent="0.25">
      <c r="B14752" s="1"/>
      <c r="C14752" s="1"/>
      <c r="D14752" s="1"/>
      <c r="I14752" s="1"/>
      <c r="J14752" s="5"/>
      <c r="K14752" s="5"/>
      <c r="L14752" s="5"/>
      <c r="M14752" s="6"/>
      <c r="N14752" s="6"/>
      <c r="O14752" s="7"/>
      <c r="P14752" s="6"/>
      <c r="Q14752" s="6"/>
    </row>
    <row r="14753" spans="2:17" s="2" customFormat="1" x14ac:dyDescent="0.25">
      <c r="B14753" s="1"/>
      <c r="C14753" s="1"/>
      <c r="D14753" s="1"/>
      <c r="I14753" s="1"/>
      <c r="J14753" s="5"/>
      <c r="K14753" s="5"/>
      <c r="L14753" s="5"/>
      <c r="M14753" s="6"/>
      <c r="N14753" s="6"/>
      <c r="O14753" s="7"/>
      <c r="P14753" s="6"/>
      <c r="Q14753" s="6"/>
    </row>
    <row r="14754" spans="2:17" s="2" customFormat="1" x14ac:dyDescent="0.25">
      <c r="B14754" s="1"/>
      <c r="C14754" s="1"/>
      <c r="D14754" s="1"/>
      <c r="I14754" s="1"/>
      <c r="J14754" s="5"/>
      <c r="K14754" s="5"/>
      <c r="L14754" s="5"/>
      <c r="M14754" s="6"/>
      <c r="N14754" s="6"/>
      <c r="O14754" s="7"/>
      <c r="P14754" s="6"/>
      <c r="Q14754" s="6"/>
    </row>
    <row r="14755" spans="2:17" s="2" customFormat="1" x14ac:dyDescent="0.25">
      <c r="B14755" s="1"/>
      <c r="C14755" s="1"/>
      <c r="D14755" s="1"/>
      <c r="I14755" s="1"/>
      <c r="J14755" s="5"/>
      <c r="K14755" s="5"/>
      <c r="L14755" s="5"/>
      <c r="M14755" s="6"/>
      <c r="N14755" s="6"/>
      <c r="O14755" s="7"/>
      <c r="P14755" s="6"/>
      <c r="Q14755" s="6"/>
    </row>
    <row r="14756" spans="2:17" s="2" customFormat="1" x14ac:dyDescent="0.25">
      <c r="B14756" s="1"/>
      <c r="C14756" s="1"/>
      <c r="D14756" s="1"/>
      <c r="I14756" s="1"/>
      <c r="J14756" s="5"/>
      <c r="K14756" s="5"/>
      <c r="L14756" s="5"/>
      <c r="M14756" s="6"/>
      <c r="N14756" s="6"/>
      <c r="O14756" s="7"/>
      <c r="P14756" s="6"/>
      <c r="Q14756" s="6"/>
    </row>
    <row r="14757" spans="2:17" s="2" customFormat="1" x14ac:dyDescent="0.25">
      <c r="B14757" s="1"/>
      <c r="C14757" s="1"/>
      <c r="D14757" s="1"/>
      <c r="I14757" s="1"/>
      <c r="J14757" s="5"/>
      <c r="K14757" s="5"/>
      <c r="L14757" s="5"/>
      <c r="M14757" s="6"/>
      <c r="N14757" s="6"/>
      <c r="O14757" s="7"/>
      <c r="P14757" s="6"/>
      <c r="Q14757" s="6"/>
    </row>
    <row r="14758" spans="2:17" s="2" customFormat="1" x14ac:dyDescent="0.25">
      <c r="B14758" s="1"/>
      <c r="C14758" s="1"/>
      <c r="D14758" s="1"/>
      <c r="I14758" s="1"/>
      <c r="J14758" s="5"/>
      <c r="K14758" s="5"/>
      <c r="L14758" s="5"/>
      <c r="M14758" s="6"/>
      <c r="N14758" s="6"/>
      <c r="O14758" s="7"/>
      <c r="P14758" s="6"/>
      <c r="Q14758" s="6"/>
    </row>
    <row r="14759" spans="2:17" s="2" customFormat="1" x14ac:dyDescent="0.25">
      <c r="B14759" s="1"/>
      <c r="C14759" s="1"/>
      <c r="D14759" s="1"/>
      <c r="I14759" s="1"/>
      <c r="J14759" s="5"/>
      <c r="K14759" s="5"/>
      <c r="L14759" s="5"/>
      <c r="M14759" s="6"/>
      <c r="N14759" s="6"/>
      <c r="O14759" s="7"/>
      <c r="P14759" s="6"/>
      <c r="Q14759" s="6"/>
    </row>
    <row r="14760" spans="2:17" s="2" customFormat="1" x14ac:dyDescent="0.25">
      <c r="B14760" s="1"/>
      <c r="C14760" s="1"/>
      <c r="D14760" s="1"/>
      <c r="I14760" s="1"/>
      <c r="J14760" s="5"/>
      <c r="K14760" s="5"/>
      <c r="L14760" s="5"/>
      <c r="M14760" s="6"/>
      <c r="N14760" s="6"/>
      <c r="O14760" s="7"/>
      <c r="P14760" s="6"/>
      <c r="Q14760" s="6"/>
    </row>
    <row r="14761" spans="2:17" s="2" customFormat="1" x14ac:dyDescent="0.25">
      <c r="B14761" s="1"/>
      <c r="C14761" s="1"/>
      <c r="D14761" s="1"/>
      <c r="I14761" s="1"/>
      <c r="J14761" s="5"/>
      <c r="K14761" s="5"/>
      <c r="L14761" s="5"/>
      <c r="M14761" s="6"/>
      <c r="N14761" s="6"/>
      <c r="O14761" s="7"/>
      <c r="P14761" s="6"/>
      <c r="Q14761" s="6"/>
    </row>
    <row r="14762" spans="2:17" s="2" customFormat="1" x14ac:dyDescent="0.25">
      <c r="B14762" s="1"/>
      <c r="C14762" s="1"/>
      <c r="D14762" s="1"/>
      <c r="I14762" s="1"/>
      <c r="J14762" s="5"/>
      <c r="K14762" s="5"/>
      <c r="L14762" s="5"/>
      <c r="M14762" s="6"/>
      <c r="N14762" s="6"/>
      <c r="O14762" s="7"/>
      <c r="P14762" s="6"/>
      <c r="Q14762" s="6"/>
    </row>
    <row r="14763" spans="2:17" s="2" customFormat="1" x14ac:dyDescent="0.25">
      <c r="B14763" s="1"/>
      <c r="C14763" s="1"/>
      <c r="D14763" s="1"/>
      <c r="I14763" s="1"/>
      <c r="J14763" s="5"/>
      <c r="K14763" s="5"/>
      <c r="L14763" s="5"/>
      <c r="M14763" s="6"/>
      <c r="N14763" s="6"/>
      <c r="O14763" s="7"/>
      <c r="P14763" s="6"/>
      <c r="Q14763" s="6"/>
    </row>
    <row r="14764" spans="2:17" s="2" customFormat="1" x14ac:dyDescent="0.25">
      <c r="B14764" s="1"/>
      <c r="C14764" s="1"/>
      <c r="D14764" s="1"/>
      <c r="I14764" s="1"/>
      <c r="J14764" s="5"/>
      <c r="K14764" s="5"/>
      <c r="L14764" s="5"/>
      <c r="M14764" s="6"/>
      <c r="N14764" s="6"/>
      <c r="O14764" s="7"/>
      <c r="P14764" s="6"/>
      <c r="Q14764" s="6"/>
    </row>
    <row r="14765" spans="2:17" s="2" customFormat="1" x14ac:dyDescent="0.25">
      <c r="B14765" s="1"/>
      <c r="C14765" s="1"/>
      <c r="D14765" s="1"/>
      <c r="I14765" s="1"/>
      <c r="J14765" s="5"/>
      <c r="K14765" s="5"/>
      <c r="L14765" s="5"/>
      <c r="M14765" s="6"/>
      <c r="N14765" s="6"/>
      <c r="O14765" s="7"/>
      <c r="P14765" s="6"/>
      <c r="Q14765" s="6"/>
    </row>
    <row r="14766" spans="2:17" s="2" customFormat="1" x14ac:dyDescent="0.25">
      <c r="B14766" s="1"/>
      <c r="C14766" s="1"/>
      <c r="D14766" s="1"/>
      <c r="I14766" s="1"/>
      <c r="J14766" s="5"/>
      <c r="K14766" s="5"/>
      <c r="L14766" s="5"/>
      <c r="M14766" s="6"/>
      <c r="N14766" s="6"/>
      <c r="O14766" s="7"/>
      <c r="P14766" s="6"/>
      <c r="Q14766" s="6"/>
    </row>
    <row r="14767" spans="2:17" s="2" customFormat="1" x14ac:dyDescent="0.25">
      <c r="B14767" s="1"/>
      <c r="C14767" s="1"/>
      <c r="D14767" s="1"/>
      <c r="I14767" s="1"/>
      <c r="J14767" s="5"/>
      <c r="K14767" s="5"/>
      <c r="L14767" s="5"/>
      <c r="M14767" s="6"/>
      <c r="N14767" s="6"/>
      <c r="O14767" s="7"/>
      <c r="P14767" s="6"/>
      <c r="Q14767" s="6"/>
    </row>
    <row r="14768" spans="2:17" s="2" customFormat="1" x14ac:dyDescent="0.25">
      <c r="B14768" s="1"/>
      <c r="C14768" s="1"/>
      <c r="D14768" s="1"/>
      <c r="I14768" s="1"/>
      <c r="J14768" s="5"/>
      <c r="K14768" s="5"/>
      <c r="L14768" s="5"/>
      <c r="M14768" s="6"/>
      <c r="N14768" s="6"/>
      <c r="O14768" s="7"/>
      <c r="P14768" s="6"/>
      <c r="Q14768" s="6"/>
    </row>
    <row r="14769" spans="2:17" s="2" customFormat="1" x14ac:dyDescent="0.25">
      <c r="B14769" s="1"/>
      <c r="C14769" s="1"/>
      <c r="D14769" s="1"/>
      <c r="I14769" s="1"/>
      <c r="J14769" s="5"/>
      <c r="K14769" s="5"/>
      <c r="L14769" s="5"/>
      <c r="M14769" s="6"/>
      <c r="N14769" s="6"/>
      <c r="O14769" s="7"/>
      <c r="P14769" s="6"/>
      <c r="Q14769" s="6"/>
    </row>
    <row r="14770" spans="2:17" s="2" customFormat="1" x14ac:dyDescent="0.25">
      <c r="B14770" s="1"/>
      <c r="C14770" s="1"/>
      <c r="D14770" s="1"/>
      <c r="I14770" s="1"/>
      <c r="J14770" s="5"/>
      <c r="K14770" s="5"/>
      <c r="L14770" s="5"/>
      <c r="M14770" s="6"/>
      <c r="N14770" s="6"/>
      <c r="O14770" s="7"/>
      <c r="P14770" s="6"/>
      <c r="Q14770" s="6"/>
    </row>
    <row r="14771" spans="2:17" s="2" customFormat="1" x14ac:dyDescent="0.25">
      <c r="B14771" s="1"/>
      <c r="C14771" s="1"/>
      <c r="D14771" s="1"/>
      <c r="I14771" s="1"/>
      <c r="J14771" s="5"/>
      <c r="K14771" s="5"/>
      <c r="L14771" s="5"/>
      <c r="M14771" s="6"/>
      <c r="N14771" s="6"/>
      <c r="O14771" s="7"/>
      <c r="P14771" s="6"/>
      <c r="Q14771" s="6"/>
    </row>
    <row r="14772" spans="2:17" s="2" customFormat="1" x14ac:dyDescent="0.25">
      <c r="B14772" s="1"/>
      <c r="C14772" s="1"/>
      <c r="D14772" s="1"/>
      <c r="I14772" s="1"/>
      <c r="J14772" s="5"/>
      <c r="K14772" s="5"/>
      <c r="L14772" s="5"/>
      <c r="M14772" s="6"/>
      <c r="N14772" s="6"/>
      <c r="O14772" s="7"/>
      <c r="P14772" s="6"/>
      <c r="Q14772" s="6"/>
    </row>
    <row r="14773" spans="2:17" s="2" customFormat="1" x14ac:dyDescent="0.25">
      <c r="B14773" s="1"/>
      <c r="C14773" s="1"/>
      <c r="D14773" s="1"/>
      <c r="I14773" s="1"/>
      <c r="J14773" s="5"/>
      <c r="K14773" s="5"/>
      <c r="L14773" s="5"/>
      <c r="M14773" s="6"/>
      <c r="N14773" s="6"/>
      <c r="O14773" s="7"/>
      <c r="P14773" s="6"/>
      <c r="Q14773" s="6"/>
    </row>
    <row r="14774" spans="2:17" s="2" customFormat="1" x14ac:dyDescent="0.25">
      <c r="B14774" s="1"/>
      <c r="C14774" s="1"/>
      <c r="D14774" s="1"/>
      <c r="I14774" s="1"/>
      <c r="J14774" s="5"/>
      <c r="K14774" s="5"/>
      <c r="L14774" s="5"/>
      <c r="M14774" s="6"/>
      <c r="N14774" s="6"/>
      <c r="O14774" s="7"/>
      <c r="P14774" s="6"/>
      <c r="Q14774" s="6"/>
    </row>
    <row r="14775" spans="2:17" s="2" customFormat="1" x14ac:dyDescent="0.25">
      <c r="B14775" s="1"/>
      <c r="C14775" s="1"/>
      <c r="D14775" s="1"/>
      <c r="I14775" s="1"/>
      <c r="J14775" s="5"/>
      <c r="K14775" s="5"/>
      <c r="L14775" s="5"/>
      <c r="M14775" s="6"/>
      <c r="N14775" s="6"/>
      <c r="O14775" s="7"/>
      <c r="P14775" s="6"/>
      <c r="Q14775" s="6"/>
    </row>
    <row r="14776" spans="2:17" s="2" customFormat="1" x14ac:dyDescent="0.25">
      <c r="B14776" s="1"/>
      <c r="C14776" s="1"/>
      <c r="D14776" s="1"/>
      <c r="I14776" s="1"/>
      <c r="J14776" s="5"/>
      <c r="K14776" s="5"/>
      <c r="L14776" s="5"/>
      <c r="M14776" s="6"/>
      <c r="N14776" s="6"/>
      <c r="O14776" s="7"/>
      <c r="P14776" s="6"/>
      <c r="Q14776" s="6"/>
    </row>
    <row r="14777" spans="2:17" s="2" customFormat="1" x14ac:dyDescent="0.25">
      <c r="B14777" s="1"/>
      <c r="C14777" s="1"/>
      <c r="D14777" s="1"/>
      <c r="I14777" s="1"/>
      <c r="J14777" s="5"/>
      <c r="K14777" s="5"/>
      <c r="L14777" s="5"/>
      <c r="M14777" s="6"/>
      <c r="N14777" s="6"/>
      <c r="O14777" s="7"/>
      <c r="P14777" s="6"/>
      <c r="Q14777" s="6"/>
    </row>
    <row r="14778" spans="2:17" s="2" customFormat="1" x14ac:dyDescent="0.25">
      <c r="B14778" s="1"/>
      <c r="C14778" s="1"/>
      <c r="D14778" s="1"/>
      <c r="I14778" s="1"/>
      <c r="J14778" s="5"/>
      <c r="K14778" s="5"/>
      <c r="L14778" s="5"/>
      <c r="M14778" s="6"/>
      <c r="N14778" s="6"/>
      <c r="O14778" s="7"/>
      <c r="P14778" s="6"/>
      <c r="Q14778" s="6"/>
    </row>
    <row r="14779" spans="2:17" s="2" customFormat="1" x14ac:dyDescent="0.25">
      <c r="B14779" s="1"/>
      <c r="C14779" s="1"/>
      <c r="D14779" s="1"/>
      <c r="I14779" s="1"/>
      <c r="J14779" s="5"/>
      <c r="K14779" s="5"/>
      <c r="L14779" s="5"/>
      <c r="M14779" s="6"/>
      <c r="N14779" s="6"/>
      <c r="O14779" s="7"/>
      <c r="P14779" s="6"/>
      <c r="Q14779" s="6"/>
    </row>
    <row r="14780" spans="2:17" s="2" customFormat="1" x14ac:dyDescent="0.25">
      <c r="B14780" s="1"/>
      <c r="C14780" s="1"/>
      <c r="D14780" s="1"/>
      <c r="I14780" s="1"/>
      <c r="J14780" s="5"/>
      <c r="K14780" s="5"/>
      <c r="L14780" s="5"/>
      <c r="M14780" s="6"/>
      <c r="N14780" s="6"/>
      <c r="O14780" s="7"/>
      <c r="P14780" s="6"/>
      <c r="Q14780" s="6"/>
    </row>
    <row r="14781" spans="2:17" s="2" customFormat="1" x14ac:dyDescent="0.25">
      <c r="B14781" s="1"/>
      <c r="C14781" s="1"/>
      <c r="D14781" s="1"/>
      <c r="I14781" s="1"/>
      <c r="J14781" s="5"/>
      <c r="K14781" s="5"/>
      <c r="L14781" s="5"/>
      <c r="M14781" s="6"/>
      <c r="N14781" s="6"/>
      <c r="O14781" s="7"/>
      <c r="P14781" s="6"/>
      <c r="Q14781" s="6"/>
    </row>
    <row r="14782" spans="2:17" s="2" customFormat="1" x14ac:dyDescent="0.25">
      <c r="B14782" s="1"/>
      <c r="C14782" s="1"/>
      <c r="D14782" s="1"/>
      <c r="I14782" s="1"/>
      <c r="J14782" s="5"/>
      <c r="K14782" s="5"/>
      <c r="L14782" s="5"/>
      <c r="M14782" s="6"/>
      <c r="N14782" s="6"/>
      <c r="O14782" s="7"/>
      <c r="P14782" s="6"/>
      <c r="Q14782" s="6"/>
    </row>
    <row r="14783" spans="2:17" s="2" customFormat="1" x14ac:dyDescent="0.25">
      <c r="B14783" s="1"/>
      <c r="C14783" s="1"/>
      <c r="D14783" s="1"/>
      <c r="I14783" s="1"/>
      <c r="J14783" s="5"/>
      <c r="K14783" s="5"/>
      <c r="L14783" s="5"/>
      <c r="M14783" s="6"/>
      <c r="N14783" s="6"/>
      <c r="O14783" s="7"/>
      <c r="P14783" s="6"/>
      <c r="Q14783" s="6"/>
    </row>
    <row r="14784" spans="2:17" s="2" customFormat="1" x14ac:dyDescent="0.25">
      <c r="B14784" s="1"/>
      <c r="C14784" s="1"/>
      <c r="D14784" s="1"/>
      <c r="I14784" s="1"/>
      <c r="J14784" s="5"/>
      <c r="K14784" s="5"/>
      <c r="L14784" s="5"/>
      <c r="M14784" s="6"/>
      <c r="N14784" s="6"/>
      <c r="O14784" s="7"/>
      <c r="P14784" s="6"/>
      <c r="Q14784" s="6"/>
    </row>
    <row r="14785" spans="2:17" s="2" customFormat="1" x14ac:dyDescent="0.25">
      <c r="B14785" s="1"/>
      <c r="C14785" s="1"/>
      <c r="D14785" s="1"/>
      <c r="I14785" s="1"/>
      <c r="J14785" s="5"/>
      <c r="K14785" s="5"/>
      <c r="L14785" s="5"/>
      <c r="M14785" s="6"/>
      <c r="N14785" s="6"/>
      <c r="O14785" s="7"/>
      <c r="P14785" s="6"/>
      <c r="Q14785" s="6"/>
    </row>
    <row r="14786" spans="2:17" s="2" customFormat="1" x14ac:dyDescent="0.25">
      <c r="B14786" s="1"/>
      <c r="C14786" s="1"/>
      <c r="D14786" s="1"/>
      <c r="I14786" s="1"/>
      <c r="J14786" s="5"/>
      <c r="K14786" s="5"/>
      <c r="L14786" s="5"/>
      <c r="M14786" s="6"/>
      <c r="N14786" s="6"/>
      <c r="O14786" s="7"/>
      <c r="P14786" s="6"/>
      <c r="Q14786" s="6"/>
    </row>
    <row r="14787" spans="2:17" s="2" customFormat="1" x14ac:dyDescent="0.25">
      <c r="B14787" s="1"/>
      <c r="C14787" s="1"/>
      <c r="D14787" s="1"/>
      <c r="I14787" s="1"/>
      <c r="J14787" s="5"/>
      <c r="K14787" s="5"/>
      <c r="L14787" s="5"/>
      <c r="M14787" s="6"/>
      <c r="N14787" s="6"/>
      <c r="O14787" s="7"/>
      <c r="P14787" s="6"/>
      <c r="Q14787" s="6"/>
    </row>
    <row r="14788" spans="2:17" s="2" customFormat="1" x14ac:dyDescent="0.25">
      <c r="B14788" s="1"/>
      <c r="C14788" s="1"/>
      <c r="D14788" s="1"/>
      <c r="I14788" s="1"/>
      <c r="J14788" s="5"/>
      <c r="K14788" s="5"/>
      <c r="L14788" s="5"/>
      <c r="M14788" s="6"/>
      <c r="N14788" s="6"/>
      <c r="O14788" s="7"/>
      <c r="P14788" s="6"/>
      <c r="Q14788" s="6"/>
    </row>
    <row r="14789" spans="2:17" s="2" customFormat="1" x14ac:dyDescent="0.25">
      <c r="B14789" s="1"/>
      <c r="C14789" s="1"/>
      <c r="D14789" s="1"/>
      <c r="I14789" s="1"/>
      <c r="J14789" s="5"/>
      <c r="K14789" s="5"/>
      <c r="L14789" s="5"/>
      <c r="M14789" s="6"/>
      <c r="N14789" s="6"/>
      <c r="O14789" s="7"/>
      <c r="P14789" s="6"/>
      <c r="Q14789" s="6"/>
    </row>
    <row r="14790" spans="2:17" s="2" customFormat="1" x14ac:dyDescent="0.25">
      <c r="B14790" s="1"/>
      <c r="C14790" s="1"/>
      <c r="D14790" s="1"/>
      <c r="I14790" s="1"/>
      <c r="J14790" s="5"/>
      <c r="K14790" s="5"/>
      <c r="L14790" s="5"/>
      <c r="M14790" s="6"/>
      <c r="N14790" s="6"/>
      <c r="O14790" s="7"/>
      <c r="P14790" s="6"/>
      <c r="Q14790" s="6"/>
    </row>
    <row r="14791" spans="2:17" s="2" customFormat="1" x14ac:dyDescent="0.25">
      <c r="B14791" s="1"/>
      <c r="C14791" s="1"/>
      <c r="D14791" s="1"/>
      <c r="I14791" s="1"/>
      <c r="J14791" s="5"/>
      <c r="K14791" s="5"/>
      <c r="L14791" s="5"/>
      <c r="M14791" s="6"/>
      <c r="N14791" s="6"/>
      <c r="O14791" s="7"/>
      <c r="P14791" s="6"/>
      <c r="Q14791" s="6"/>
    </row>
    <row r="14792" spans="2:17" s="2" customFormat="1" x14ac:dyDescent="0.25">
      <c r="B14792" s="1"/>
      <c r="C14792" s="1"/>
      <c r="D14792" s="1"/>
      <c r="I14792" s="1"/>
      <c r="J14792" s="5"/>
      <c r="K14792" s="5"/>
      <c r="L14792" s="5"/>
      <c r="M14792" s="6"/>
      <c r="N14792" s="6"/>
      <c r="O14792" s="7"/>
      <c r="P14792" s="6"/>
      <c r="Q14792" s="6"/>
    </row>
    <row r="14793" spans="2:17" s="2" customFormat="1" x14ac:dyDescent="0.25">
      <c r="B14793" s="1"/>
      <c r="C14793" s="1"/>
      <c r="D14793" s="1"/>
      <c r="I14793" s="1"/>
      <c r="J14793" s="5"/>
      <c r="K14793" s="5"/>
      <c r="L14793" s="5"/>
      <c r="M14793" s="6"/>
      <c r="N14793" s="6"/>
      <c r="O14793" s="7"/>
      <c r="P14793" s="6"/>
      <c r="Q14793" s="6"/>
    </row>
    <row r="14794" spans="2:17" s="2" customFormat="1" x14ac:dyDescent="0.25">
      <c r="B14794" s="1"/>
      <c r="C14794" s="1"/>
      <c r="D14794" s="1"/>
      <c r="I14794" s="1"/>
      <c r="J14794" s="5"/>
      <c r="K14794" s="5"/>
      <c r="L14794" s="5"/>
      <c r="M14794" s="6"/>
      <c r="N14794" s="6"/>
      <c r="O14794" s="7"/>
      <c r="P14794" s="6"/>
      <c r="Q14794" s="6"/>
    </row>
    <row r="14795" spans="2:17" s="2" customFormat="1" x14ac:dyDescent="0.25">
      <c r="B14795" s="1"/>
      <c r="C14795" s="1"/>
      <c r="D14795" s="1"/>
      <c r="I14795" s="1"/>
      <c r="J14795" s="5"/>
      <c r="K14795" s="5"/>
      <c r="L14795" s="5"/>
      <c r="M14795" s="6"/>
      <c r="N14795" s="6"/>
      <c r="O14795" s="7"/>
      <c r="P14795" s="6"/>
      <c r="Q14795" s="6"/>
    </row>
    <row r="14796" spans="2:17" s="2" customFormat="1" x14ac:dyDescent="0.25">
      <c r="B14796" s="1"/>
      <c r="C14796" s="1"/>
      <c r="D14796" s="1"/>
      <c r="I14796" s="1"/>
      <c r="J14796" s="5"/>
      <c r="K14796" s="5"/>
      <c r="L14796" s="5"/>
      <c r="M14796" s="6"/>
      <c r="N14796" s="6"/>
      <c r="O14796" s="7"/>
      <c r="P14796" s="6"/>
      <c r="Q14796" s="6"/>
    </row>
    <row r="14797" spans="2:17" s="2" customFormat="1" x14ac:dyDescent="0.25">
      <c r="B14797" s="1"/>
      <c r="C14797" s="1"/>
      <c r="D14797" s="1"/>
      <c r="I14797" s="1"/>
      <c r="J14797" s="5"/>
      <c r="K14797" s="5"/>
      <c r="L14797" s="5"/>
      <c r="M14797" s="6"/>
      <c r="N14797" s="6"/>
      <c r="O14797" s="7"/>
      <c r="P14797" s="6"/>
      <c r="Q14797" s="6"/>
    </row>
    <row r="14798" spans="2:17" s="2" customFormat="1" x14ac:dyDescent="0.25">
      <c r="B14798" s="1"/>
      <c r="C14798" s="1"/>
      <c r="D14798" s="1"/>
      <c r="I14798" s="1"/>
      <c r="J14798" s="5"/>
      <c r="K14798" s="5"/>
      <c r="L14798" s="5"/>
      <c r="M14798" s="6"/>
      <c r="N14798" s="6"/>
      <c r="O14798" s="7"/>
      <c r="P14798" s="6"/>
      <c r="Q14798" s="6"/>
    </row>
    <row r="14799" spans="2:17" s="2" customFormat="1" x14ac:dyDescent="0.25">
      <c r="B14799" s="1"/>
      <c r="C14799" s="1"/>
      <c r="D14799" s="1"/>
      <c r="I14799" s="1"/>
      <c r="J14799" s="5"/>
      <c r="K14799" s="5"/>
      <c r="L14799" s="5"/>
      <c r="M14799" s="6"/>
      <c r="N14799" s="6"/>
      <c r="O14799" s="7"/>
      <c r="P14799" s="6"/>
      <c r="Q14799" s="6"/>
    </row>
    <row r="14800" spans="2:17" s="2" customFormat="1" x14ac:dyDescent="0.25">
      <c r="B14800" s="1"/>
      <c r="C14800" s="1"/>
      <c r="D14800" s="1"/>
      <c r="I14800" s="1"/>
      <c r="J14800" s="5"/>
      <c r="K14800" s="5"/>
      <c r="L14800" s="5"/>
      <c r="M14800" s="6"/>
      <c r="N14800" s="6"/>
      <c r="O14800" s="7"/>
      <c r="P14800" s="6"/>
      <c r="Q14800" s="6"/>
    </row>
    <row r="14801" spans="2:17" s="2" customFormat="1" x14ac:dyDescent="0.25">
      <c r="B14801" s="1"/>
      <c r="C14801" s="1"/>
      <c r="D14801" s="1"/>
      <c r="I14801" s="1"/>
      <c r="J14801" s="5"/>
      <c r="K14801" s="5"/>
      <c r="L14801" s="5"/>
      <c r="M14801" s="6"/>
      <c r="N14801" s="6"/>
      <c r="O14801" s="7"/>
      <c r="P14801" s="6"/>
      <c r="Q14801" s="6"/>
    </row>
    <row r="14802" spans="2:17" s="2" customFormat="1" x14ac:dyDescent="0.25">
      <c r="B14802" s="1"/>
      <c r="C14802" s="1"/>
      <c r="D14802" s="1"/>
      <c r="I14802" s="1"/>
      <c r="J14802" s="5"/>
      <c r="K14802" s="5"/>
      <c r="L14802" s="5"/>
      <c r="M14802" s="6"/>
      <c r="N14802" s="6"/>
      <c r="O14802" s="7"/>
      <c r="P14802" s="6"/>
      <c r="Q14802" s="6"/>
    </row>
    <row r="14803" spans="2:17" s="2" customFormat="1" x14ac:dyDescent="0.25">
      <c r="B14803" s="1"/>
      <c r="C14803" s="1"/>
      <c r="D14803" s="1"/>
      <c r="I14803" s="1"/>
      <c r="J14803" s="5"/>
      <c r="K14803" s="5"/>
      <c r="L14803" s="5"/>
      <c r="M14803" s="6"/>
      <c r="N14803" s="6"/>
      <c r="O14803" s="7"/>
      <c r="P14803" s="6"/>
      <c r="Q14803" s="6"/>
    </row>
    <row r="14804" spans="2:17" s="2" customFormat="1" x14ac:dyDescent="0.25">
      <c r="B14804" s="1"/>
      <c r="C14804" s="1"/>
      <c r="D14804" s="1"/>
      <c r="I14804" s="1"/>
      <c r="J14804" s="5"/>
      <c r="K14804" s="5"/>
      <c r="L14804" s="5"/>
      <c r="M14804" s="6"/>
      <c r="N14804" s="6"/>
      <c r="O14804" s="7"/>
      <c r="P14804" s="6"/>
      <c r="Q14804" s="6"/>
    </row>
    <row r="14805" spans="2:17" s="2" customFormat="1" x14ac:dyDescent="0.25">
      <c r="B14805" s="1"/>
      <c r="C14805" s="1"/>
      <c r="D14805" s="1"/>
      <c r="I14805" s="1"/>
      <c r="J14805" s="5"/>
      <c r="K14805" s="5"/>
      <c r="L14805" s="5"/>
      <c r="M14805" s="6"/>
      <c r="N14805" s="6"/>
      <c r="O14805" s="7"/>
      <c r="P14805" s="6"/>
      <c r="Q14805" s="6"/>
    </row>
    <row r="14806" spans="2:17" s="2" customFormat="1" x14ac:dyDescent="0.25">
      <c r="B14806" s="1"/>
      <c r="C14806" s="1"/>
      <c r="D14806" s="1"/>
      <c r="I14806" s="1"/>
      <c r="J14806" s="5"/>
      <c r="K14806" s="5"/>
      <c r="L14806" s="5"/>
      <c r="M14806" s="6"/>
      <c r="N14806" s="6"/>
      <c r="O14806" s="7"/>
      <c r="P14806" s="6"/>
      <c r="Q14806" s="6"/>
    </row>
    <row r="14807" spans="2:17" s="2" customFormat="1" x14ac:dyDescent="0.25">
      <c r="B14807" s="1"/>
      <c r="C14807" s="1"/>
      <c r="D14807" s="1"/>
      <c r="I14807" s="1"/>
      <c r="J14807" s="5"/>
      <c r="K14807" s="5"/>
      <c r="L14807" s="5"/>
      <c r="M14807" s="6"/>
      <c r="N14807" s="6"/>
      <c r="O14807" s="7"/>
      <c r="P14807" s="6"/>
      <c r="Q14807" s="6"/>
    </row>
    <row r="14808" spans="2:17" s="2" customFormat="1" x14ac:dyDescent="0.25">
      <c r="B14808" s="1"/>
      <c r="C14808" s="1"/>
      <c r="D14808" s="1"/>
      <c r="I14808" s="1"/>
      <c r="J14808" s="5"/>
      <c r="K14808" s="5"/>
      <c r="L14808" s="5"/>
      <c r="M14808" s="6"/>
      <c r="N14808" s="6"/>
      <c r="O14808" s="7"/>
      <c r="P14808" s="6"/>
      <c r="Q14808" s="6"/>
    </row>
    <row r="14809" spans="2:17" s="2" customFormat="1" x14ac:dyDescent="0.25">
      <c r="B14809" s="1"/>
      <c r="C14809" s="1"/>
      <c r="D14809" s="1"/>
      <c r="I14809" s="1"/>
      <c r="J14809" s="5"/>
      <c r="K14809" s="5"/>
      <c r="L14809" s="5"/>
      <c r="M14809" s="6"/>
      <c r="N14809" s="6"/>
      <c r="O14809" s="7"/>
      <c r="P14809" s="6"/>
      <c r="Q14809" s="6"/>
    </row>
    <row r="14810" spans="2:17" s="2" customFormat="1" x14ac:dyDescent="0.25">
      <c r="B14810" s="1"/>
      <c r="C14810" s="1"/>
      <c r="D14810" s="1"/>
      <c r="I14810" s="1"/>
      <c r="J14810" s="5"/>
      <c r="K14810" s="5"/>
      <c r="L14810" s="5"/>
      <c r="M14810" s="6"/>
      <c r="N14810" s="6"/>
      <c r="O14810" s="7"/>
      <c r="P14810" s="6"/>
      <c r="Q14810" s="6"/>
    </row>
    <row r="14811" spans="2:17" s="2" customFormat="1" x14ac:dyDescent="0.25">
      <c r="B14811" s="1"/>
      <c r="C14811" s="1"/>
      <c r="D14811" s="1"/>
      <c r="I14811" s="1"/>
      <c r="J14811" s="5"/>
      <c r="K14811" s="5"/>
      <c r="L14811" s="5"/>
      <c r="M14811" s="6"/>
      <c r="N14811" s="6"/>
      <c r="O14811" s="7"/>
      <c r="P14811" s="6"/>
      <c r="Q14811" s="6"/>
    </row>
    <row r="14812" spans="2:17" s="2" customFormat="1" x14ac:dyDescent="0.25">
      <c r="B14812" s="1"/>
      <c r="C14812" s="1"/>
      <c r="D14812" s="1"/>
      <c r="I14812" s="1"/>
      <c r="J14812" s="5"/>
      <c r="K14812" s="5"/>
      <c r="L14812" s="5"/>
      <c r="M14812" s="6"/>
      <c r="N14812" s="6"/>
      <c r="O14812" s="7"/>
      <c r="P14812" s="6"/>
      <c r="Q14812" s="6"/>
    </row>
    <row r="14813" spans="2:17" s="2" customFormat="1" x14ac:dyDescent="0.25">
      <c r="B14813" s="1"/>
      <c r="C14813" s="1"/>
      <c r="D14813" s="1"/>
      <c r="I14813" s="1"/>
      <c r="J14813" s="5"/>
      <c r="K14813" s="5"/>
      <c r="L14813" s="5"/>
      <c r="M14813" s="6"/>
      <c r="N14813" s="6"/>
      <c r="O14813" s="7"/>
      <c r="P14813" s="6"/>
      <c r="Q14813" s="6"/>
    </row>
    <row r="14814" spans="2:17" s="2" customFormat="1" x14ac:dyDescent="0.25">
      <c r="B14814" s="1"/>
      <c r="C14814" s="1"/>
      <c r="D14814" s="1"/>
      <c r="I14814" s="1"/>
      <c r="J14814" s="5"/>
      <c r="K14814" s="5"/>
      <c r="L14814" s="5"/>
      <c r="M14814" s="6"/>
      <c r="N14814" s="6"/>
      <c r="O14814" s="7"/>
      <c r="P14814" s="6"/>
      <c r="Q14814" s="6"/>
    </row>
    <row r="14815" spans="2:17" s="2" customFormat="1" x14ac:dyDescent="0.25">
      <c r="B14815" s="1"/>
      <c r="C14815" s="1"/>
      <c r="D14815" s="1"/>
      <c r="I14815" s="1"/>
      <c r="J14815" s="5"/>
      <c r="K14815" s="5"/>
      <c r="L14815" s="5"/>
      <c r="M14815" s="6"/>
      <c r="N14815" s="6"/>
      <c r="O14815" s="7"/>
      <c r="P14815" s="6"/>
      <c r="Q14815" s="6"/>
    </row>
    <row r="14816" spans="2:17" s="2" customFormat="1" x14ac:dyDescent="0.25">
      <c r="B14816" s="1"/>
      <c r="C14816" s="1"/>
      <c r="D14816" s="1"/>
      <c r="I14816" s="1"/>
      <c r="J14816" s="5"/>
      <c r="K14816" s="5"/>
      <c r="L14816" s="5"/>
      <c r="M14816" s="6"/>
      <c r="N14816" s="6"/>
      <c r="O14816" s="7"/>
      <c r="P14816" s="6"/>
      <c r="Q14816" s="6"/>
    </row>
    <row r="14817" spans="2:17" s="2" customFormat="1" x14ac:dyDescent="0.25">
      <c r="B14817" s="1"/>
      <c r="C14817" s="1"/>
      <c r="D14817" s="1"/>
      <c r="I14817" s="1"/>
      <c r="J14817" s="5"/>
      <c r="K14817" s="5"/>
      <c r="L14817" s="5"/>
      <c r="M14817" s="6"/>
      <c r="N14817" s="6"/>
      <c r="O14817" s="7"/>
      <c r="P14817" s="6"/>
      <c r="Q14817" s="6"/>
    </row>
    <row r="14818" spans="2:17" s="2" customFormat="1" x14ac:dyDescent="0.25">
      <c r="B14818" s="1"/>
      <c r="C14818" s="1"/>
      <c r="D14818" s="1"/>
      <c r="I14818" s="1"/>
      <c r="J14818" s="5"/>
      <c r="K14818" s="5"/>
      <c r="L14818" s="5"/>
      <c r="M14818" s="6"/>
      <c r="N14818" s="6"/>
      <c r="O14818" s="7"/>
      <c r="P14818" s="6"/>
      <c r="Q14818" s="6"/>
    </row>
    <row r="14819" spans="2:17" s="2" customFormat="1" x14ac:dyDescent="0.25">
      <c r="B14819" s="1"/>
      <c r="C14819" s="1"/>
      <c r="D14819" s="1"/>
      <c r="I14819" s="1"/>
      <c r="J14819" s="5"/>
      <c r="K14819" s="5"/>
      <c r="L14819" s="5"/>
      <c r="M14819" s="6"/>
      <c r="N14819" s="6"/>
      <c r="O14819" s="7"/>
      <c r="P14819" s="6"/>
      <c r="Q14819" s="6"/>
    </row>
    <row r="14820" spans="2:17" s="2" customFormat="1" x14ac:dyDescent="0.25">
      <c r="B14820" s="1"/>
      <c r="C14820" s="1"/>
      <c r="D14820" s="1"/>
      <c r="I14820" s="1"/>
      <c r="J14820" s="5"/>
      <c r="K14820" s="5"/>
      <c r="L14820" s="5"/>
      <c r="M14820" s="6"/>
      <c r="N14820" s="6"/>
      <c r="O14820" s="7"/>
      <c r="P14820" s="6"/>
      <c r="Q14820" s="6"/>
    </row>
    <row r="14821" spans="2:17" s="2" customFormat="1" x14ac:dyDescent="0.25">
      <c r="B14821" s="1"/>
      <c r="C14821" s="1"/>
      <c r="D14821" s="1"/>
      <c r="I14821" s="1"/>
      <c r="J14821" s="5"/>
      <c r="K14821" s="5"/>
      <c r="L14821" s="5"/>
      <c r="M14821" s="6"/>
      <c r="N14821" s="6"/>
      <c r="O14821" s="7"/>
      <c r="P14821" s="6"/>
      <c r="Q14821" s="6"/>
    </row>
    <row r="14822" spans="2:17" s="2" customFormat="1" x14ac:dyDescent="0.25">
      <c r="B14822" s="1"/>
      <c r="C14822" s="1"/>
      <c r="D14822" s="1"/>
      <c r="I14822" s="1"/>
      <c r="J14822" s="5"/>
      <c r="K14822" s="5"/>
      <c r="L14822" s="5"/>
      <c r="M14822" s="6"/>
      <c r="N14822" s="6"/>
      <c r="O14822" s="7"/>
      <c r="P14822" s="6"/>
      <c r="Q14822" s="6"/>
    </row>
    <row r="14823" spans="2:17" s="2" customFormat="1" x14ac:dyDescent="0.25">
      <c r="B14823" s="1"/>
      <c r="C14823" s="1"/>
      <c r="D14823" s="1"/>
      <c r="I14823" s="1"/>
      <c r="J14823" s="5"/>
      <c r="K14823" s="5"/>
      <c r="L14823" s="5"/>
      <c r="M14823" s="6"/>
      <c r="N14823" s="6"/>
      <c r="O14823" s="7"/>
      <c r="P14823" s="6"/>
      <c r="Q14823" s="6"/>
    </row>
    <row r="14824" spans="2:17" s="2" customFormat="1" x14ac:dyDescent="0.25">
      <c r="B14824" s="1"/>
      <c r="C14824" s="1"/>
      <c r="D14824" s="1"/>
      <c r="I14824" s="1"/>
      <c r="J14824" s="5"/>
      <c r="K14824" s="5"/>
      <c r="L14824" s="5"/>
      <c r="M14824" s="6"/>
      <c r="N14824" s="6"/>
      <c r="O14824" s="7"/>
      <c r="P14824" s="6"/>
      <c r="Q14824" s="6"/>
    </row>
    <row r="14825" spans="2:17" s="2" customFormat="1" x14ac:dyDescent="0.25">
      <c r="B14825" s="1"/>
      <c r="C14825" s="1"/>
      <c r="D14825" s="1"/>
      <c r="I14825" s="1"/>
      <c r="J14825" s="5"/>
      <c r="K14825" s="5"/>
      <c r="L14825" s="5"/>
      <c r="M14825" s="6"/>
      <c r="N14825" s="6"/>
      <c r="O14825" s="7"/>
      <c r="P14825" s="6"/>
      <c r="Q14825" s="6"/>
    </row>
    <row r="14826" spans="2:17" s="2" customFormat="1" x14ac:dyDescent="0.25">
      <c r="B14826" s="1"/>
      <c r="C14826" s="1"/>
      <c r="D14826" s="1"/>
      <c r="I14826" s="1"/>
      <c r="J14826" s="5"/>
      <c r="K14826" s="5"/>
      <c r="L14826" s="5"/>
      <c r="M14826" s="6"/>
      <c r="N14826" s="6"/>
      <c r="O14826" s="7"/>
      <c r="P14826" s="6"/>
      <c r="Q14826" s="6"/>
    </row>
    <row r="14827" spans="2:17" s="2" customFormat="1" x14ac:dyDescent="0.25">
      <c r="B14827" s="1"/>
      <c r="C14827" s="1"/>
      <c r="D14827" s="1"/>
      <c r="I14827" s="1"/>
      <c r="J14827" s="5"/>
      <c r="K14827" s="5"/>
      <c r="L14827" s="5"/>
      <c r="M14827" s="6"/>
      <c r="N14827" s="6"/>
      <c r="O14827" s="7"/>
      <c r="P14827" s="6"/>
      <c r="Q14827" s="6"/>
    </row>
    <row r="14828" spans="2:17" s="2" customFormat="1" x14ac:dyDescent="0.25">
      <c r="B14828" s="1"/>
      <c r="C14828" s="1"/>
      <c r="D14828" s="1"/>
      <c r="I14828" s="1"/>
      <c r="J14828" s="5"/>
      <c r="K14828" s="5"/>
      <c r="L14828" s="5"/>
      <c r="M14828" s="6"/>
      <c r="N14828" s="6"/>
      <c r="O14828" s="7"/>
      <c r="P14828" s="6"/>
      <c r="Q14828" s="6"/>
    </row>
    <row r="14829" spans="2:17" s="2" customFormat="1" x14ac:dyDescent="0.25">
      <c r="B14829" s="1"/>
      <c r="C14829" s="1"/>
      <c r="D14829" s="1"/>
      <c r="I14829" s="1"/>
      <c r="J14829" s="5"/>
      <c r="K14829" s="5"/>
      <c r="L14829" s="5"/>
      <c r="M14829" s="6"/>
      <c r="N14829" s="6"/>
      <c r="O14829" s="7"/>
      <c r="P14829" s="6"/>
      <c r="Q14829" s="6"/>
    </row>
    <row r="14830" spans="2:17" s="2" customFormat="1" x14ac:dyDescent="0.25">
      <c r="B14830" s="1"/>
      <c r="C14830" s="1"/>
      <c r="D14830" s="1"/>
      <c r="I14830" s="1"/>
      <c r="J14830" s="5"/>
      <c r="K14830" s="5"/>
      <c r="L14830" s="5"/>
      <c r="M14830" s="6"/>
      <c r="N14830" s="6"/>
      <c r="O14830" s="7"/>
      <c r="P14830" s="6"/>
      <c r="Q14830" s="6"/>
    </row>
    <row r="14831" spans="2:17" s="2" customFormat="1" x14ac:dyDescent="0.25">
      <c r="B14831" s="1"/>
      <c r="C14831" s="1"/>
      <c r="D14831" s="1"/>
      <c r="I14831" s="1"/>
      <c r="J14831" s="5"/>
      <c r="K14831" s="5"/>
      <c r="L14831" s="5"/>
      <c r="M14831" s="6"/>
      <c r="N14831" s="6"/>
      <c r="O14831" s="7"/>
      <c r="P14831" s="6"/>
      <c r="Q14831" s="6"/>
    </row>
    <row r="14832" spans="2:17" s="2" customFormat="1" x14ac:dyDescent="0.25">
      <c r="B14832" s="1"/>
      <c r="C14832" s="1"/>
      <c r="D14832" s="1"/>
      <c r="I14832" s="1"/>
      <c r="J14832" s="5"/>
      <c r="K14832" s="5"/>
      <c r="L14832" s="5"/>
      <c r="M14832" s="6"/>
      <c r="N14832" s="6"/>
      <c r="O14832" s="7"/>
      <c r="P14832" s="6"/>
      <c r="Q14832" s="6"/>
    </row>
    <row r="14833" spans="2:17" s="2" customFormat="1" x14ac:dyDescent="0.25">
      <c r="B14833" s="1"/>
      <c r="C14833" s="1"/>
      <c r="D14833" s="1"/>
      <c r="I14833" s="1"/>
      <c r="J14833" s="5"/>
      <c r="K14833" s="5"/>
      <c r="L14833" s="5"/>
      <c r="M14833" s="6"/>
      <c r="N14833" s="6"/>
      <c r="O14833" s="7"/>
      <c r="P14833" s="6"/>
      <c r="Q14833" s="6"/>
    </row>
    <row r="14834" spans="2:17" s="2" customFormat="1" x14ac:dyDescent="0.25">
      <c r="B14834" s="1"/>
      <c r="C14834" s="1"/>
      <c r="D14834" s="1"/>
      <c r="I14834" s="1"/>
      <c r="J14834" s="5"/>
      <c r="K14834" s="5"/>
      <c r="L14834" s="5"/>
      <c r="M14834" s="6"/>
      <c r="N14834" s="6"/>
      <c r="O14834" s="7"/>
      <c r="P14834" s="6"/>
      <c r="Q14834" s="6"/>
    </row>
    <row r="14835" spans="2:17" s="2" customFormat="1" x14ac:dyDescent="0.25">
      <c r="B14835" s="1"/>
      <c r="C14835" s="1"/>
      <c r="D14835" s="1"/>
      <c r="I14835" s="1"/>
      <c r="J14835" s="5"/>
      <c r="K14835" s="5"/>
      <c r="L14835" s="5"/>
      <c r="M14835" s="6"/>
      <c r="N14835" s="6"/>
      <c r="O14835" s="7"/>
      <c r="P14835" s="6"/>
      <c r="Q14835" s="6"/>
    </row>
    <row r="14836" spans="2:17" s="2" customFormat="1" x14ac:dyDescent="0.25">
      <c r="B14836" s="1"/>
      <c r="C14836" s="1"/>
      <c r="D14836" s="1"/>
      <c r="I14836" s="1"/>
      <c r="J14836" s="5"/>
      <c r="K14836" s="5"/>
      <c r="L14836" s="5"/>
      <c r="M14836" s="6"/>
      <c r="N14836" s="6"/>
      <c r="O14836" s="7"/>
      <c r="P14836" s="6"/>
      <c r="Q14836" s="6"/>
    </row>
    <row r="14837" spans="2:17" s="2" customFormat="1" x14ac:dyDescent="0.25">
      <c r="B14837" s="1"/>
      <c r="C14837" s="1"/>
      <c r="D14837" s="1"/>
      <c r="I14837" s="1"/>
      <c r="J14837" s="5"/>
      <c r="K14837" s="5"/>
      <c r="L14837" s="5"/>
      <c r="M14837" s="6"/>
      <c r="N14837" s="6"/>
      <c r="O14837" s="7"/>
      <c r="P14837" s="6"/>
      <c r="Q14837" s="6"/>
    </row>
    <row r="14838" spans="2:17" s="2" customFormat="1" x14ac:dyDescent="0.25">
      <c r="B14838" s="1"/>
      <c r="C14838" s="1"/>
      <c r="D14838" s="1"/>
      <c r="I14838" s="1"/>
      <c r="J14838" s="5"/>
      <c r="K14838" s="5"/>
      <c r="L14838" s="5"/>
      <c r="M14838" s="6"/>
      <c r="N14838" s="6"/>
      <c r="O14838" s="7"/>
      <c r="P14838" s="6"/>
      <c r="Q14838" s="6"/>
    </row>
    <row r="14839" spans="2:17" s="2" customFormat="1" x14ac:dyDescent="0.25">
      <c r="B14839" s="1"/>
      <c r="C14839" s="1"/>
      <c r="D14839" s="1"/>
      <c r="I14839" s="1"/>
      <c r="J14839" s="5"/>
      <c r="K14839" s="5"/>
      <c r="L14839" s="5"/>
      <c r="M14839" s="6"/>
      <c r="N14839" s="6"/>
      <c r="O14839" s="7"/>
      <c r="P14839" s="6"/>
      <c r="Q14839" s="6"/>
    </row>
    <row r="14840" spans="2:17" s="2" customFormat="1" x14ac:dyDescent="0.25">
      <c r="B14840" s="1"/>
      <c r="C14840" s="1"/>
      <c r="D14840" s="1"/>
      <c r="I14840" s="1"/>
      <c r="J14840" s="5"/>
      <c r="K14840" s="5"/>
      <c r="L14840" s="5"/>
      <c r="M14840" s="6"/>
      <c r="N14840" s="6"/>
      <c r="O14840" s="7"/>
      <c r="P14840" s="6"/>
      <c r="Q14840" s="6"/>
    </row>
    <row r="14841" spans="2:17" s="2" customFormat="1" x14ac:dyDescent="0.25">
      <c r="B14841" s="1"/>
      <c r="C14841" s="1"/>
      <c r="D14841" s="1"/>
      <c r="I14841" s="1"/>
      <c r="J14841" s="5"/>
      <c r="K14841" s="5"/>
      <c r="L14841" s="5"/>
      <c r="M14841" s="6"/>
      <c r="N14841" s="6"/>
      <c r="O14841" s="7"/>
      <c r="P14841" s="6"/>
      <c r="Q14841" s="6"/>
    </row>
    <row r="14842" spans="2:17" s="2" customFormat="1" x14ac:dyDescent="0.25">
      <c r="B14842" s="1"/>
      <c r="C14842" s="1"/>
      <c r="D14842" s="1"/>
      <c r="I14842" s="1"/>
      <c r="J14842" s="5"/>
      <c r="K14842" s="5"/>
      <c r="L14842" s="5"/>
      <c r="M14842" s="6"/>
      <c r="N14842" s="6"/>
      <c r="O14842" s="7"/>
      <c r="P14842" s="6"/>
      <c r="Q14842" s="6"/>
    </row>
    <row r="14843" spans="2:17" s="2" customFormat="1" x14ac:dyDescent="0.25">
      <c r="B14843" s="1"/>
      <c r="C14843" s="1"/>
      <c r="D14843" s="1"/>
      <c r="I14843" s="1"/>
      <c r="J14843" s="5"/>
      <c r="K14843" s="5"/>
      <c r="L14843" s="5"/>
      <c r="M14843" s="6"/>
      <c r="N14843" s="6"/>
      <c r="O14843" s="7"/>
      <c r="P14843" s="6"/>
      <c r="Q14843" s="6"/>
    </row>
    <row r="14844" spans="2:17" s="2" customFormat="1" x14ac:dyDescent="0.25">
      <c r="B14844" s="1"/>
      <c r="C14844" s="1"/>
      <c r="D14844" s="1"/>
      <c r="I14844" s="1"/>
      <c r="J14844" s="5"/>
      <c r="K14844" s="5"/>
      <c r="L14844" s="5"/>
      <c r="M14844" s="6"/>
      <c r="N14844" s="6"/>
      <c r="O14844" s="7"/>
      <c r="P14844" s="6"/>
      <c r="Q14844" s="6"/>
    </row>
    <row r="14845" spans="2:17" s="2" customFormat="1" x14ac:dyDescent="0.25">
      <c r="B14845" s="1"/>
      <c r="C14845" s="1"/>
      <c r="D14845" s="1"/>
      <c r="I14845" s="1"/>
      <c r="J14845" s="5"/>
      <c r="K14845" s="5"/>
      <c r="L14845" s="5"/>
      <c r="M14845" s="6"/>
      <c r="N14845" s="6"/>
      <c r="O14845" s="7"/>
      <c r="P14845" s="6"/>
      <c r="Q14845" s="6"/>
    </row>
    <row r="14846" spans="2:17" s="2" customFormat="1" x14ac:dyDescent="0.25">
      <c r="B14846" s="1"/>
      <c r="C14846" s="1"/>
      <c r="D14846" s="1"/>
      <c r="I14846" s="1"/>
      <c r="J14846" s="5"/>
      <c r="K14846" s="5"/>
      <c r="L14846" s="5"/>
      <c r="M14846" s="6"/>
      <c r="N14846" s="6"/>
      <c r="O14846" s="7"/>
      <c r="P14846" s="6"/>
      <c r="Q14846" s="6"/>
    </row>
    <row r="14847" spans="2:17" s="2" customFormat="1" x14ac:dyDescent="0.25">
      <c r="B14847" s="1"/>
      <c r="C14847" s="1"/>
      <c r="D14847" s="1"/>
      <c r="I14847" s="1"/>
      <c r="J14847" s="5"/>
      <c r="K14847" s="5"/>
      <c r="L14847" s="5"/>
      <c r="M14847" s="6"/>
      <c r="N14847" s="6"/>
      <c r="O14847" s="7"/>
      <c r="P14847" s="6"/>
      <c r="Q14847" s="6"/>
    </row>
    <row r="14848" spans="2:17" s="2" customFormat="1" x14ac:dyDescent="0.25">
      <c r="B14848" s="1"/>
      <c r="C14848" s="1"/>
      <c r="D14848" s="1"/>
      <c r="I14848" s="1"/>
      <c r="J14848" s="5"/>
      <c r="K14848" s="5"/>
      <c r="L14848" s="5"/>
      <c r="M14848" s="6"/>
      <c r="N14848" s="6"/>
      <c r="O14848" s="7"/>
      <c r="P14848" s="6"/>
      <c r="Q14848" s="6"/>
    </row>
    <row r="14849" spans="2:17" s="2" customFormat="1" x14ac:dyDescent="0.25">
      <c r="B14849" s="1"/>
      <c r="C14849" s="1"/>
      <c r="D14849" s="1"/>
      <c r="I14849" s="1"/>
      <c r="J14849" s="5"/>
      <c r="K14849" s="5"/>
      <c r="L14849" s="5"/>
      <c r="M14849" s="6"/>
      <c r="N14849" s="6"/>
      <c r="O14849" s="7"/>
      <c r="P14849" s="6"/>
      <c r="Q14849" s="6"/>
    </row>
    <row r="14850" spans="2:17" s="2" customFormat="1" x14ac:dyDescent="0.25">
      <c r="B14850" s="1"/>
      <c r="C14850" s="1"/>
      <c r="D14850" s="1"/>
      <c r="I14850" s="1"/>
      <c r="J14850" s="5"/>
      <c r="K14850" s="5"/>
      <c r="L14850" s="5"/>
      <c r="M14850" s="6"/>
      <c r="N14850" s="6"/>
      <c r="O14850" s="7"/>
      <c r="P14850" s="6"/>
      <c r="Q14850" s="6"/>
    </row>
    <row r="14851" spans="2:17" s="2" customFormat="1" x14ac:dyDescent="0.25">
      <c r="B14851" s="1"/>
      <c r="C14851" s="1"/>
      <c r="D14851" s="1"/>
      <c r="I14851" s="1"/>
      <c r="J14851" s="5"/>
      <c r="K14851" s="5"/>
      <c r="L14851" s="5"/>
      <c r="M14851" s="6"/>
      <c r="N14851" s="6"/>
      <c r="O14851" s="7"/>
      <c r="P14851" s="6"/>
      <c r="Q14851" s="6"/>
    </row>
    <row r="14852" spans="2:17" s="2" customFormat="1" x14ac:dyDescent="0.25">
      <c r="B14852" s="1"/>
      <c r="C14852" s="1"/>
      <c r="D14852" s="1"/>
      <c r="I14852" s="1"/>
      <c r="J14852" s="5"/>
      <c r="K14852" s="5"/>
      <c r="L14852" s="5"/>
      <c r="M14852" s="6"/>
      <c r="N14852" s="6"/>
      <c r="O14852" s="7"/>
      <c r="P14852" s="6"/>
      <c r="Q14852" s="6"/>
    </row>
    <row r="14853" spans="2:17" s="2" customFormat="1" x14ac:dyDescent="0.25">
      <c r="B14853" s="1"/>
      <c r="C14853" s="1"/>
      <c r="D14853" s="1"/>
      <c r="I14853" s="1"/>
      <c r="J14853" s="5"/>
      <c r="K14853" s="5"/>
      <c r="L14853" s="5"/>
      <c r="M14853" s="6"/>
      <c r="N14853" s="6"/>
      <c r="O14853" s="7"/>
      <c r="P14853" s="6"/>
      <c r="Q14853" s="6"/>
    </row>
    <row r="14854" spans="2:17" s="2" customFormat="1" x14ac:dyDescent="0.25">
      <c r="B14854" s="1"/>
      <c r="C14854" s="1"/>
      <c r="D14854" s="1"/>
      <c r="I14854" s="1"/>
      <c r="J14854" s="5"/>
      <c r="K14854" s="5"/>
      <c r="L14854" s="5"/>
      <c r="M14854" s="6"/>
      <c r="N14854" s="6"/>
      <c r="O14854" s="7"/>
      <c r="P14854" s="6"/>
      <c r="Q14854" s="6"/>
    </row>
    <row r="14855" spans="2:17" s="2" customFormat="1" x14ac:dyDescent="0.25">
      <c r="B14855" s="1"/>
      <c r="C14855" s="1"/>
      <c r="D14855" s="1"/>
      <c r="I14855" s="1"/>
      <c r="J14855" s="5"/>
      <c r="K14855" s="5"/>
      <c r="L14855" s="5"/>
      <c r="M14855" s="6"/>
      <c r="N14855" s="6"/>
      <c r="O14855" s="7"/>
      <c r="P14855" s="6"/>
      <c r="Q14855" s="6"/>
    </row>
    <row r="14856" spans="2:17" s="2" customFormat="1" x14ac:dyDescent="0.25">
      <c r="B14856" s="1"/>
      <c r="C14856" s="1"/>
      <c r="D14856" s="1"/>
      <c r="I14856" s="1"/>
      <c r="J14856" s="5"/>
      <c r="K14856" s="5"/>
      <c r="L14856" s="5"/>
      <c r="M14856" s="6"/>
      <c r="N14856" s="6"/>
      <c r="O14856" s="7"/>
      <c r="P14856" s="6"/>
      <c r="Q14856" s="6"/>
    </row>
    <row r="14857" spans="2:17" s="2" customFormat="1" x14ac:dyDescent="0.25">
      <c r="B14857" s="1"/>
      <c r="C14857" s="1"/>
      <c r="D14857" s="1"/>
      <c r="I14857" s="1"/>
      <c r="J14857" s="5"/>
      <c r="K14857" s="5"/>
      <c r="L14857" s="5"/>
      <c r="M14857" s="6"/>
      <c r="N14857" s="6"/>
      <c r="O14857" s="7"/>
      <c r="P14857" s="6"/>
      <c r="Q14857" s="6"/>
    </row>
    <row r="14858" spans="2:17" s="2" customFormat="1" x14ac:dyDescent="0.25">
      <c r="B14858" s="1"/>
      <c r="C14858" s="1"/>
      <c r="D14858" s="1"/>
      <c r="I14858" s="1"/>
      <c r="J14858" s="5"/>
      <c r="K14858" s="5"/>
      <c r="L14858" s="5"/>
      <c r="M14858" s="6"/>
      <c r="N14858" s="6"/>
      <c r="O14858" s="7"/>
      <c r="P14858" s="6"/>
      <c r="Q14858" s="6"/>
    </row>
    <row r="14859" spans="2:17" s="2" customFormat="1" x14ac:dyDescent="0.25">
      <c r="B14859" s="1"/>
      <c r="C14859" s="1"/>
      <c r="D14859" s="1"/>
      <c r="I14859" s="1"/>
      <c r="J14859" s="5"/>
      <c r="K14859" s="5"/>
      <c r="L14859" s="5"/>
      <c r="M14859" s="6"/>
      <c r="N14859" s="6"/>
      <c r="O14859" s="7"/>
      <c r="P14859" s="6"/>
      <c r="Q14859" s="6"/>
    </row>
    <row r="14860" spans="2:17" s="2" customFormat="1" x14ac:dyDescent="0.25">
      <c r="B14860" s="1"/>
      <c r="C14860" s="1"/>
      <c r="D14860" s="1"/>
      <c r="I14860" s="1"/>
      <c r="J14860" s="5"/>
      <c r="K14860" s="5"/>
      <c r="L14860" s="5"/>
      <c r="M14860" s="6"/>
      <c r="N14860" s="6"/>
      <c r="O14860" s="7"/>
      <c r="P14860" s="6"/>
      <c r="Q14860" s="6"/>
    </row>
    <row r="14861" spans="2:17" s="2" customFormat="1" x14ac:dyDescent="0.25">
      <c r="B14861" s="1"/>
      <c r="C14861" s="1"/>
      <c r="D14861" s="1"/>
      <c r="I14861" s="1"/>
      <c r="J14861" s="5"/>
      <c r="K14861" s="5"/>
      <c r="L14861" s="5"/>
      <c r="M14861" s="6"/>
      <c r="N14861" s="6"/>
      <c r="O14861" s="7"/>
      <c r="P14861" s="6"/>
      <c r="Q14861" s="6"/>
    </row>
    <row r="14862" spans="2:17" s="2" customFormat="1" x14ac:dyDescent="0.25">
      <c r="B14862" s="1"/>
      <c r="C14862" s="1"/>
      <c r="D14862" s="1"/>
      <c r="I14862" s="1"/>
      <c r="J14862" s="5"/>
      <c r="K14862" s="5"/>
      <c r="L14862" s="5"/>
      <c r="M14862" s="6"/>
      <c r="N14862" s="6"/>
      <c r="O14862" s="7"/>
      <c r="P14862" s="6"/>
      <c r="Q14862" s="6"/>
    </row>
    <row r="14863" spans="2:17" s="2" customFormat="1" x14ac:dyDescent="0.25">
      <c r="B14863" s="1"/>
      <c r="C14863" s="1"/>
      <c r="D14863" s="1"/>
      <c r="I14863" s="1"/>
      <c r="J14863" s="5"/>
      <c r="K14863" s="5"/>
      <c r="L14863" s="5"/>
      <c r="M14863" s="6"/>
      <c r="N14863" s="6"/>
      <c r="O14863" s="7"/>
      <c r="P14863" s="6"/>
      <c r="Q14863" s="6"/>
    </row>
    <row r="14864" spans="2:17" s="2" customFormat="1" x14ac:dyDescent="0.25">
      <c r="B14864" s="1"/>
      <c r="C14864" s="1"/>
      <c r="D14864" s="1"/>
      <c r="I14864" s="1"/>
      <c r="J14864" s="5"/>
      <c r="K14864" s="5"/>
      <c r="L14864" s="5"/>
      <c r="M14864" s="6"/>
      <c r="N14864" s="6"/>
      <c r="O14864" s="7"/>
      <c r="P14864" s="6"/>
      <c r="Q14864" s="6"/>
    </row>
    <row r="14865" spans="2:17" s="2" customFormat="1" x14ac:dyDescent="0.25">
      <c r="B14865" s="1"/>
      <c r="C14865" s="1"/>
      <c r="D14865" s="1"/>
      <c r="I14865" s="1"/>
      <c r="J14865" s="5"/>
      <c r="K14865" s="5"/>
      <c r="L14865" s="5"/>
      <c r="M14865" s="6"/>
      <c r="N14865" s="6"/>
      <c r="O14865" s="7"/>
      <c r="P14865" s="6"/>
      <c r="Q14865" s="6"/>
    </row>
    <row r="14866" spans="2:17" s="2" customFormat="1" x14ac:dyDescent="0.25">
      <c r="B14866" s="1"/>
      <c r="C14866" s="1"/>
      <c r="D14866" s="1"/>
      <c r="I14866" s="1"/>
      <c r="J14866" s="5"/>
      <c r="K14866" s="5"/>
      <c r="L14866" s="5"/>
      <c r="M14866" s="6"/>
      <c r="N14866" s="6"/>
      <c r="O14866" s="7"/>
      <c r="P14866" s="6"/>
      <c r="Q14866" s="6"/>
    </row>
    <row r="14867" spans="2:17" s="2" customFormat="1" x14ac:dyDescent="0.25">
      <c r="B14867" s="1"/>
      <c r="C14867" s="1"/>
      <c r="D14867" s="1"/>
      <c r="I14867" s="1"/>
      <c r="J14867" s="5"/>
      <c r="K14867" s="5"/>
      <c r="L14867" s="5"/>
      <c r="M14867" s="6"/>
      <c r="N14867" s="6"/>
      <c r="O14867" s="7"/>
      <c r="P14867" s="6"/>
      <c r="Q14867" s="6"/>
    </row>
    <row r="14868" spans="2:17" s="2" customFormat="1" x14ac:dyDescent="0.25">
      <c r="B14868" s="1"/>
      <c r="C14868" s="1"/>
      <c r="D14868" s="1"/>
      <c r="I14868" s="1"/>
      <c r="J14868" s="5"/>
      <c r="K14868" s="5"/>
      <c r="L14868" s="5"/>
      <c r="M14868" s="6"/>
      <c r="N14868" s="6"/>
      <c r="O14868" s="7"/>
      <c r="P14868" s="6"/>
      <c r="Q14868" s="6"/>
    </row>
    <row r="14869" spans="2:17" s="2" customFormat="1" x14ac:dyDescent="0.25">
      <c r="B14869" s="1"/>
      <c r="C14869" s="1"/>
      <c r="D14869" s="1"/>
      <c r="I14869" s="1"/>
      <c r="J14869" s="5"/>
      <c r="K14869" s="5"/>
      <c r="L14869" s="5"/>
      <c r="M14869" s="6"/>
      <c r="N14869" s="6"/>
      <c r="O14869" s="7"/>
      <c r="P14869" s="6"/>
      <c r="Q14869" s="6"/>
    </row>
    <row r="14870" spans="2:17" s="2" customFormat="1" x14ac:dyDescent="0.25">
      <c r="B14870" s="1"/>
      <c r="C14870" s="1"/>
      <c r="D14870" s="1"/>
      <c r="I14870" s="1"/>
      <c r="J14870" s="5"/>
      <c r="K14870" s="5"/>
      <c r="L14870" s="5"/>
      <c r="M14870" s="6"/>
      <c r="N14870" s="6"/>
      <c r="O14870" s="7"/>
      <c r="P14870" s="6"/>
      <c r="Q14870" s="6"/>
    </row>
    <row r="14871" spans="2:17" s="2" customFormat="1" x14ac:dyDescent="0.25">
      <c r="B14871" s="1"/>
      <c r="C14871" s="1"/>
      <c r="D14871" s="1"/>
      <c r="I14871" s="1"/>
      <c r="J14871" s="5"/>
      <c r="K14871" s="5"/>
      <c r="L14871" s="5"/>
      <c r="M14871" s="6"/>
      <c r="N14871" s="6"/>
      <c r="O14871" s="7"/>
      <c r="P14871" s="6"/>
      <c r="Q14871" s="6"/>
    </row>
    <row r="14872" spans="2:17" s="2" customFormat="1" x14ac:dyDescent="0.25">
      <c r="B14872" s="1"/>
      <c r="C14872" s="1"/>
      <c r="D14872" s="1"/>
      <c r="I14872" s="1"/>
      <c r="J14872" s="5"/>
      <c r="K14872" s="5"/>
      <c r="L14872" s="5"/>
      <c r="M14872" s="6"/>
      <c r="N14872" s="6"/>
      <c r="O14872" s="7"/>
      <c r="P14872" s="6"/>
      <c r="Q14872" s="6"/>
    </row>
    <row r="14873" spans="2:17" s="2" customFormat="1" x14ac:dyDescent="0.25">
      <c r="B14873" s="1"/>
      <c r="C14873" s="1"/>
      <c r="D14873" s="1"/>
      <c r="I14873" s="1"/>
      <c r="J14873" s="5"/>
      <c r="K14873" s="5"/>
      <c r="L14873" s="5"/>
      <c r="M14873" s="6"/>
      <c r="N14873" s="6"/>
      <c r="O14873" s="7"/>
      <c r="P14873" s="6"/>
      <c r="Q14873" s="6"/>
    </row>
    <row r="14874" spans="2:17" s="2" customFormat="1" x14ac:dyDescent="0.25">
      <c r="B14874" s="1"/>
      <c r="C14874" s="1"/>
      <c r="D14874" s="1"/>
      <c r="I14874" s="1"/>
      <c r="J14874" s="5"/>
      <c r="K14874" s="5"/>
      <c r="L14874" s="5"/>
      <c r="M14874" s="6"/>
      <c r="N14874" s="6"/>
      <c r="O14874" s="7"/>
      <c r="P14874" s="6"/>
      <c r="Q14874" s="6"/>
    </row>
    <row r="14875" spans="2:17" s="2" customFormat="1" x14ac:dyDescent="0.25">
      <c r="B14875" s="1"/>
      <c r="C14875" s="1"/>
      <c r="D14875" s="1"/>
      <c r="I14875" s="1"/>
      <c r="J14875" s="5"/>
      <c r="K14875" s="5"/>
      <c r="L14875" s="5"/>
      <c r="M14875" s="6"/>
      <c r="N14875" s="6"/>
      <c r="O14875" s="7"/>
      <c r="P14875" s="6"/>
      <c r="Q14875" s="6"/>
    </row>
    <row r="14876" spans="2:17" s="2" customFormat="1" x14ac:dyDescent="0.25">
      <c r="B14876" s="1"/>
      <c r="C14876" s="1"/>
      <c r="D14876" s="1"/>
      <c r="I14876" s="1"/>
      <c r="J14876" s="5"/>
      <c r="K14876" s="5"/>
      <c r="L14876" s="5"/>
      <c r="M14876" s="6"/>
      <c r="N14876" s="6"/>
      <c r="O14876" s="7"/>
      <c r="P14876" s="6"/>
      <c r="Q14876" s="6"/>
    </row>
    <row r="14877" spans="2:17" s="2" customFormat="1" x14ac:dyDescent="0.25">
      <c r="B14877" s="1"/>
      <c r="C14877" s="1"/>
      <c r="D14877" s="1"/>
      <c r="I14877" s="1"/>
      <c r="J14877" s="5"/>
      <c r="K14877" s="5"/>
      <c r="L14877" s="5"/>
      <c r="M14877" s="6"/>
      <c r="N14877" s="6"/>
      <c r="O14877" s="7"/>
      <c r="P14877" s="6"/>
      <c r="Q14877" s="6"/>
    </row>
    <row r="14878" spans="2:17" s="2" customFormat="1" x14ac:dyDescent="0.25">
      <c r="B14878" s="1"/>
      <c r="C14878" s="1"/>
      <c r="D14878" s="1"/>
      <c r="I14878" s="1"/>
      <c r="J14878" s="5"/>
      <c r="K14878" s="5"/>
      <c r="L14878" s="5"/>
      <c r="M14878" s="6"/>
      <c r="N14878" s="6"/>
      <c r="O14878" s="7"/>
      <c r="P14878" s="6"/>
      <c r="Q14878" s="6"/>
    </row>
    <row r="14879" spans="2:17" s="2" customFormat="1" x14ac:dyDescent="0.25">
      <c r="B14879" s="1"/>
      <c r="C14879" s="1"/>
      <c r="D14879" s="1"/>
      <c r="I14879" s="1"/>
      <c r="J14879" s="5"/>
      <c r="K14879" s="5"/>
      <c r="L14879" s="5"/>
      <c r="M14879" s="6"/>
      <c r="N14879" s="6"/>
      <c r="O14879" s="7"/>
      <c r="P14879" s="6"/>
      <c r="Q14879" s="6"/>
    </row>
    <row r="14880" spans="2:17" s="2" customFormat="1" x14ac:dyDescent="0.25">
      <c r="B14880" s="1"/>
      <c r="C14880" s="1"/>
      <c r="D14880" s="1"/>
      <c r="I14880" s="1"/>
      <c r="J14880" s="5"/>
      <c r="K14880" s="5"/>
      <c r="L14880" s="5"/>
      <c r="M14880" s="6"/>
      <c r="N14880" s="6"/>
      <c r="O14880" s="7"/>
      <c r="P14880" s="6"/>
      <c r="Q14880" s="6"/>
    </row>
    <row r="14881" spans="2:17" s="2" customFormat="1" x14ac:dyDescent="0.25">
      <c r="B14881" s="1"/>
      <c r="C14881" s="1"/>
      <c r="D14881" s="1"/>
      <c r="I14881" s="1"/>
      <c r="J14881" s="5"/>
      <c r="K14881" s="5"/>
      <c r="L14881" s="5"/>
      <c r="M14881" s="6"/>
      <c r="N14881" s="6"/>
      <c r="O14881" s="7"/>
      <c r="P14881" s="6"/>
      <c r="Q14881" s="6"/>
    </row>
    <row r="14882" spans="2:17" s="2" customFormat="1" x14ac:dyDescent="0.25">
      <c r="B14882" s="1"/>
      <c r="C14882" s="1"/>
      <c r="D14882" s="1"/>
      <c r="I14882" s="1"/>
      <c r="J14882" s="5"/>
      <c r="K14882" s="5"/>
      <c r="L14882" s="5"/>
      <c r="M14882" s="6"/>
      <c r="N14882" s="6"/>
      <c r="O14882" s="7"/>
      <c r="P14882" s="6"/>
      <c r="Q14882" s="6"/>
    </row>
    <row r="14883" spans="2:17" s="2" customFormat="1" x14ac:dyDescent="0.25">
      <c r="B14883" s="1"/>
      <c r="C14883" s="1"/>
      <c r="D14883" s="1"/>
      <c r="I14883" s="1"/>
      <c r="J14883" s="5"/>
      <c r="K14883" s="5"/>
      <c r="L14883" s="5"/>
      <c r="M14883" s="6"/>
      <c r="N14883" s="6"/>
      <c r="O14883" s="7"/>
      <c r="P14883" s="6"/>
      <c r="Q14883" s="6"/>
    </row>
    <row r="14884" spans="2:17" s="2" customFormat="1" x14ac:dyDescent="0.25">
      <c r="B14884" s="1"/>
      <c r="C14884" s="1"/>
      <c r="D14884" s="1"/>
      <c r="I14884" s="1"/>
      <c r="J14884" s="5"/>
      <c r="K14884" s="5"/>
      <c r="L14884" s="5"/>
      <c r="M14884" s="6"/>
      <c r="N14884" s="6"/>
      <c r="O14884" s="7"/>
      <c r="P14884" s="6"/>
      <c r="Q14884" s="6"/>
    </row>
    <row r="14885" spans="2:17" s="2" customFormat="1" x14ac:dyDescent="0.25">
      <c r="B14885" s="1"/>
      <c r="C14885" s="1"/>
      <c r="D14885" s="1"/>
      <c r="I14885" s="1"/>
      <c r="J14885" s="5"/>
      <c r="K14885" s="5"/>
      <c r="L14885" s="5"/>
      <c r="M14885" s="6"/>
      <c r="N14885" s="6"/>
      <c r="O14885" s="7"/>
      <c r="P14885" s="6"/>
      <c r="Q14885" s="6"/>
    </row>
    <row r="14886" spans="2:17" s="2" customFormat="1" x14ac:dyDescent="0.25">
      <c r="B14886" s="1"/>
      <c r="C14886" s="1"/>
      <c r="D14886" s="1"/>
      <c r="I14886" s="1"/>
      <c r="J14886" s="5"/>
      <c r="K14886" s="5"/>
      <c r="L14886" s="5"/>
      <c r="M14886" s="6"/>
      <c r="N14886" s="6"/>
      <c r="O14886" s="7"/>
      <c r="P14886" s="6"/>
      <c r="Q14886" s="6"/>
    </row>
    <row r="14887" spans="2:17" s="2" customFormat="1" x14ac:dyDescent="0.25">
      <c r="B14887" s="1"/>
      <c r="C14887" s="1"/>
      <c r="D14887" s="1"/>
      <c r="I14887" s="1"/>
      <c r="J14887" s="5"/>
      <c r="K14887" s="5"/>
      <c r="L14887" s="5"/>
      <c r="M14887" s="6"/>
      <c r="N14887" s="6"/>
      <c r="O14887" s="7"/>
      <c r="P14887" s="6"/>
      <c r="Q14887" s="6"/>
    </row>
    <row r="14888" spans="2:17" s="2" customFormat="1" x14ac:dyDescent="0.25">
      <c r="B14888" s="1"/>
      <c r="C14888" s="1"/>
      <c r="D14888" s="1"/>
      <c r="I14888" s="1"/>
      <c r="J14888" s="5"/>
      <c r="K14888" s="5"/>
      <c r="L14888" s="5"/>
      <c r="M14888" s="6"/>
      <c r="N14888" s="6"/>
      <c r="O14888" s="7"/>
      <c r="P14888" s="6"/>
      <c r="Q14888" s="6"/>
    </row>
    <row r="14889" spans="2:17" s="2" customFormat="1" x14ac:dyDescent="0.25">
      <c r="B14889" s="1"/>
      <c r="C14889" s="1"/>
      <c r="D14889" s="1"/>
      <c r="I14889" s="1"/>
      <c r="J14889" s="5"/>
      <c r="K14889" s="5"/>
      <c r="L14889" s="5"/>
      <c r="M14889" s="6"/>
      <c r="N14889" s="6"/>
      <c r="O14889" s="7"/>
      <c r="P14889" s="6"/>
      <c r="Q14889" s="6"/>
    </row>
    <row r="14890" spans="2:17" s="2" customFormat="1" x14ac:dyDescent="0.25">
      <c r="B14890" s="1"/>
      <c r="C14890" s="1"/>
      <c r="D14890" s="1"/>
      <c r="I14890" s="1"/>
      <c r="J14890" s="5"/>
      <c r="K14890" s="5"/>
      <c r="L14890" s="5"/>
      <c r="M14890" s="6"/>
      <c r="N14890" s="6"/>
      <c r="O14890" s="7"/>
      <c r="P14890" s="6"/>
      <c r="Q14890" s="6"/>
    </row>
    <row r="14891" spans="2:17" s="2" customFormat="1" x14ac:dyDescent="0.25">
      <c r="B14891" s="1"/>
      <c r="C14891" s="1"/>
      <c r="D14891" s="1"/>
      <c r="I14891" s="1"/>
      <c r="J14891" s="5"/>
      <c r="K14891" s="5"/>
      <c r="L14891" s="5"/>
      <c r="M14891" s="6"/>
      <c r="N14891" s="6"/>
      <c r="O14891" s="7"/>
      <c r="P14891" s="6"/>
      <c r="Q14891" s="6"/>
    </row>
    <row r="14892" spans="2:17" s="2" customFormat="1" x14ac:dyDescent="0.25">
      <c r="B14892" s="1"/>
      <c r="C14892" s="1"/>
      <c r="D14892" s="1"/>
      <c r="I14892" s="1"/>
      <c r="J14892" s="5"/>
      <c r="K14892" s="5"/>
      <c r="L14892" s="5"/>
      <c r="M14892" s="6"/>
      <c r="N14892" s="6"/>
      <c r="O14892" s="7"/>
      <c r="P14892" s="6"/>
      <c r="Q14892" s="6"/>
    </row>
    <row r="14893" spans="2:17" s="2" customFormat="1" x14ac:dyDescent="0.25">
      <c r="B14893" s="1"/>
      <c r="C14893" s="1"/>
      <c r="D14893" s="1"/>
      <c r="I14893" s="1"/>
      <c r="J14893" s="5"/>
      <c r="K14893" s="5"/>
      <c r="L14893" s="5"/>
      <c r="M14893" s="6"/>
      <c r="N14893" s="6"/>
      <c r="O14893" s="7"/>
      <c r="P14893" s="6"/>
      <c r="Q14893" s="6"/>
    </row>
    <row r="14894" spans="2:17" s="2" customFormat="1" x14ac:dyDescent="0.25">
      <c r="B14894" s="1"/>
      <c r="C14894" s="1"/>
      <c r="D14894" s="1"/>
      <c r="I14894" s="1"/>
      <c r="J14894" s="5"/>
      <c r="K14894" s="5"/>
      <c r="L14894" s="5"/>
      <c r="M14894" s="6"/>
      <c r="N14894" s="6"/>
      <c r="O14894" s="7"/>
      <c r="P14894" s="6"/>
      <c r="Q14894" s="6"/>
    </row>
    <row r="14895" spans="2:17" s="2" customFormat="1" x14ac:dyDescent="0.25">
      <c r="B14895" s="1"/>
      <c r="C14895" s="1"/>
      <c r="D14895" s="1"/>
      <c r="I14895" s="1"/>
      <c r="J14895" s="5"/>
      <c r="K14895" s="5"/>
      <c r="L14895" s="5"/>
      <c r="M14895" s="6"/>
      <c r="N14895" s="6"/>
      <c r="O14895" s="7"/>
      <c r="P14895" s="6"/>
      <c r="Q14895" s="6"/>
    </row>
    <row r="14896" spans="2:17" s="2" customFormat="1" x14ac:dyDescent="0.25">
      <c r="B14896" s="1"/>
      <c r="C14896" s="1"/>
      <c r="D14896" s="1"/>
      <c r="I14896" s="1"/>
      <c r="J14896" s="5"/>
      <c r="K14896" s="5"/>
      <c r="L14896" s="5"/>
      <c r="M14896" s="6"/>
      <c r="N14896" s="6"/>
      <c r="O14896" s="7"/>
      <c r="P14896" s="6"/>
      <c r="Q14896" s="6"/>
    </row>
    <row r="14897" spans="2:17" s="2" customFormat="1" x14ac:dyDescent="0.25">
      <c r="B14897" s="1"/>
      <c r="C14897" s="1"/>
      <c r="D14897" s="1"/>
      <c r="I14897" s="1"/>
      <c r="J14897" s="5"/>
      <c r="K14897" s="5"/>
      <c r="L14897" s="5"/>
      <c r="M14897" s="6"/>
      <c r="N14897" s="6"/>
      <c r="O14897" s="7"/>
      <c r="P14897" s="6"/>
      <c r="Q14897" s="6"/>
    </row>
    <row r="14898" spans="2:17" s="2" customFormat="1" x14ac:dyDescent="0.25">
      <c r="B14898" s="1"/>
      <c r="C14898" s="1"/>
      <c r="D14898" s="1"/>
      <c r="I14898" s="1"/>
      <c r="J14898" s="5"/>
      <c r="K14898" s="5"/>
      <c r="L14898" s="5"/>
      <c r="M14898" s="6"/>
      <c r="N14898" s="6"/>
      <c r="O14898" s="7"/>
      <c r="P14898" s="6"/>
      <c r="Q14898" s="6"/>
    </row>
    <row r="14899" spans="2:17" s="2" customFormat="1" x14ac:dyDescent="0.25">
      <c r="B14899" s="1"/>
      <c r="C14899" s="1"/>
      <c r="D14899" s="1"/>
      <c r="I14899" s="1"/>
      <c r="J14899" s="5"/>
      <c r="K14899" s="5"/>
      <c r="L14899" s="5"/>
      <c r="M14899" s="6"/>
      <c r="N14899" s="6"/>
      <c r="O14899" s="7"/>
      <c r="P14899" s="6"/>
      <c r="Q14899" s="6"/>
    </row>
    <row r="14900" spans="2:17" s="2" customFormat="1" x14ac:dyDescent="0.25">
      <c r="B14900" s="1"/>
      <c r="C14900" s="1"/>
      <c r="D14900" s="1"/>
      <c r="I14900" s="1"/>
      <c r="J14900" s="5"/>
      <c r="K14900" s="5"/>
      <c r="L14900" s="5"/>
      <c r="M14900" s="6"/>
      <c r="N14900" s="6"/>
      <c r="O14900" s="7"/>
      <c r="P14900" s="6"/>
      <c r="Q14900" s="6"/>
    </row>
    <row r="14901" spans="2:17" s="2" customFormat="1" x14ac:dyDescent="0.25">
      <c r="B14901" s="1"/>
      <c r="C14901" s="1"/>
      <c r="D14901" s="1"/>
      <c r="I14901" s="1"/>
      <c r="J14901" s="5"/>
      <c r="K14901" s="5"/>
      <c r="L14901" s="5"/>
      <c r="M14901" s="6"/>
      <c r="N14901" s="6"/>
      <c r="O14901" s="7"/>
      <c r="P14901" s="6"/>
      <c r="Q14901" s="6"/>
    </row>
    <row r="14902" spans="2:17" s="2" customFormat="1" x14ac:dyDescent="0.25">
      <c r="B14902" s="1"/>
      <c r="C14902" s="1"/>
      <c r="D14902" s="1"/>
      <c r="I14902" s="1"/>
      <c r="J14902" s="5"/>
      <c r="K14902" s="5"/>
      <c r="L14902" s="5"/>
      <c r="M14902" s="6"/>
      <c r="N14902" s="6"/>
      <c r="O14902" s="7"/>
      <c r="P14902" s="6"/>
      <c r="Q14902" s="6"/>
    </row>
    <row r="14903" spans="2:17" s="2" customFormat="1" x14ac:dyDescent="0.25">
      <c r="B14903" s="1"/>
      <c r="C14903" s="1"/>
      <c r="D14903" s="1"/>
      <c r="I14903" s="1"/>
      <c r="J14903" s="5"/>
      <c r="K14903" s="5"/>
      <c r="L14903" s="5"/>
      <c r="M14903" s="6"/>
      <c r="N14903" s="6"/>
      <c r="O14903" s="7"/>
      <c r="P14903" s="6"/>
      <c r="Q14903" s="6"/>
    </row>
    <row r="14904" spans="2:17" s="2" customFormat="1" x14ac:dyDescent="0.25">
      <c r="B14904" s="1"/>
      <c r="C14904" s="1"/>
      <c r="D14904" s="1"/>
      <c r="I14904" s="1"/>
      <c r="J14904" s="5"/>
      <c r="K14904" s="5"/>
      <c r="L14904" s="5"/>
      <c r="M14904" s="6"/>
      <c r="N14904" s="6"/>
      <c r="O14904" s="7"/>
      <c r="P14904" s="6"/>
      <c r="Q14904" s="6"/>
    </row>
    <row r="14905" spans="2:17" s="2" customFormat="1" x14ac:dyDescent="0.25">
      <c r="B14905" s="1"/>
      <c r="C14905" s="1"/>
      <c r="D14905" s="1"/>
      <c r="I14905" s="1"/>
      <c r="J14905" s="5"/>
      <c r="K14905" s="5"/>
      <c r="L14905" s="5"/>
      <c r="M14905" s="6"/>
      <c r="N14905" s="6"/>
      <c r="O14905" s="7"/>
      <c r="P14905" s="6"/>
      <c r="Q14905" s="6"/>
    </row>
    <row r="14906" spans="2:17" s="2" customFormat="1" x14ac:dyDescent="0.25">
      <c r="B14906" s="1"/>
      <c r="C14906" s="1"/>
      <c r="D14906" s="1"/>
      <c r="I14906" s="1"/>
      <c r="J14906" s="5"/>
      <c r="K14906" s="5"/>
      <c r="L14906" s="5"/>
      <c r="M14906" s="6"/>
      <c r="N14906" s="6"/>
      <c r="O14906" s="7"/>
      <c r="P14906" s="6"/>
      <c r="Q14906" s="6"/>
    </row>
    <row r="14907" spans="2:17" s="2" customFormat="1" x14ac:dyDescent="0.25">
      <c r="B14907" s="1"/>
      <c r="C14907" s="1"/>
      <c r="D14907" s="1"/>
      <c r="I14907" s="1"/>
      <c r="J14907" s="5"/>
      <c r="K14907" s="5"/>
      <c r="L14907" s="5"/>
      <c r="M14907" s="6"/>
      <c r="N14907" s="6"/>
      <c r="O14907" s="7"/>
      <c r="P14907" s="6"/>
      <c r="Q14907" s="6"/>
    </row>
    <row r="14908" spans="2:17" s="2" customFormat="1" x14ac:dyDescent="0.25">
      <c r="B14908" s="1"/>
      <c r="C14908" s="1"/>
      <c r="D14908" s="1"/>
      <c r="I14908" s="1"/>
      <c r="J14908" s="5"/>
      <c r="K14908" s="5"/>
      <c r="L14908" s="5"/>
      <c r="M14908" s="6"/>
      <c r="N14908" s="6"/>
      <c r="O14908" s="7"/>
      <c r="P14908" s="6"/>
      <c r="Q14908" s="6"/>
    </row>
    <row r="14909" spans="2:17" s="2" customFormat="1" x14ac:dyDescent="0.25">
      <c r="B14909" s="1"/>
      <c r="C14909" s="1"/>
      <c r="D14909" s="1"/>
      <c r="I14909" s="1"/>
      <c r="J14909" s="5"/>
      <c r="K14909" s="5"/>
      <c r="L14909" s="5"/>
      <c r="M14909" s="6"/>
      <c r="N14909" s="6"/>
      <c r="O14909" s="7"/>
      <c r="P14909" s="6"/>
      <c r="Q14909" s="6"/>
    </row>
    <row r="14910" spans="2:17" s="2" customFormat="1" x14ac:dyDescent="0.25">
      <c r="B14910" s="1"/>
      <c r="C14910" s="1"/>
      <c r="D14910" s="1"/>
      <c r="I14910" s="1"/>
      <c r="J14910" s="5"/>
      <c r="K14910" s="5"/>
      <c r="L14910" s="5"/>
      <c r="M14910" s="6"/>
      <c r="N14910" s="6"/>
      <c r="O14910" s="7"/>
      <c r="P14910" s="6"/>
      <c r="Q14910" s="6"/>
    </row>
    <row r="14911" spans="2:17" s="2" customFormat="1" x14ac:dyDescent="0.25">
      <c r="B14911" s="1"/>
      <c r="C14911" s="1"/>
      <c r="D14911" s="1"/>
      <c r="I14911" s="1"/>
      <c r="J14911" s="5"/>
      <c r="K14911" s="5"/>
      <c r="L14911" s="5"/>
      <c r="M14911" s="6"/>
      <c r="N14911" s="6"/>
      <c r="O14911" s="7"/>
      <c r="P14911" s="6"/>
      <c r="Q14911" s="6"/>
    </row>
    <row r="14912" spans="2:17" s="2" customFormat="1" x14ac:dyDescent="0.25">
      <c r="B14912" s="1"/>
      <c r="C14912" s="1"/>
      <c r="D14912" s="1"/>
      <c r="I14912" s="1"/>
      <c r="J14912" s="5"/>
      <c r="K14912" s="5"/>
      <c r="L14912" s="5"/>
      <c r="M14912" s="6"/>
      <c r="N14912" s="6"/>
      <c r="O14912" s="7"/>
      <c r="P14912" s="6"/>
      <c r="Q14912" s="6"/>
    </row>
    <row r="14913" spans="2:17" s="2" customFormat="1" x14ac:dyDescent="0.25">
      <c r="B14913" s="1"/>
      <c r="C14913" s="1"/>
      <c r="D14913" s="1"/>
      <c r="I14913" s="1"/>
      <c r="J14913" s="5"/>
      <c r="K14913" s="5"/>
      <c r="L14913" s="5"/>
      <c r="M14913" s="6"/>
      <c r="N14913" s="6"/>
      <c r="O14913" s="7"/>
      <c r="P14913" s="6"/>
      <c r="Q14913" s="6"/>
    </row>
    <row r="14914" spans="2:17" s="2" customFormat="1" x14ac:dyDescent="0.25">
      <c r="B14914" s="1"/>
      <c r="C14914" s="1"/>
      <c r="D14914" s="1"/>
      <c r="I14914" s="1"/>
      <c r="J14914" s="5"/>
      <c r="K14914" s="5"/>
      <c r="L14914" s="5"/>
      <c r="M14914" s="6"/>
      <c r="N14914" s="6"/>
      <c r="O14914" s="7"/>
      <c r="P14914" s="6"/>
      <c r="Q14914" s="6"/>
    </row>
    <row r="14915" spans="2:17" s="2" customFormat="1" x14ac:dyDescent="0.25">
      <c r="B14915" s="1"/>
      <c r="C14915" s="1"/>
      <c r="D14915" s="1"/>
      <c r="I14915" s="1"/>
      <c r="J14915" s="5"/>
      <c r="K14915" s="5"/>
      <c r="L14915" s="5"/>
      <c r="M14915" s="6"/>
      <c r="N14915" s="6"/>
      <c r="O14915" s="7"/>
      <c r="P14915" s="6"/>
      <c r="Q14915" s="6"/>
    </row>
    <row r="14916" spans="2:17" s="2" customFormat="1" x14ac:dyDescent="0.25">
      <c r="B14916" s="1"/>
      <c r="C14916" s="1"/>
      <c r="D14916" s="1"/>
      <c r="I14916" s="1"/>
      <c r="J14916" s="5"/>
      <c r="K14916" s="5"/>
      <c r="L14916" s="5"/>
      <c r="M14916" s="6"/>
      <c r="N14916" s="6"/>
      <c r="O14916" s="7"/>
      <c r="P14916" s="6"/>
      <c r="Q14916" s="6"/>
    </row>
    <row r="14917" spans="2:17" s="2" customFormat="1" x14ac:dyDescent="0.25">
      <c r="B14917" s="1"/>
      <c r="C14917" s="1"/>
      <c r="D14917" s="1"/>
      <c r="I14917" s="1"/>
      <c r="J14917" s="5"/>
      <c r="K14917" s="5"/>
      <c r="L14917" s="5"/>
      <c r="M14917" s="6"/>
      <c r="N14917" s="6"/>
      <c r="O14917" s="7"/>
      <c r="P14917" s="6"/>
      <c r="Q14917" s="6"/>
    </row>
    <row r="14918" spans="2:17" s="2" customFormat="1" x14ac:dyDescent="0.25">
      <c r="B14918" s="1"/>
      <c r="C14918" s="1"/>
      <c r="D14918" s="1"/>
      <c r="I14918" s="1"/>
      <c r="J14918" s="5"/>
      <c r="K14918" s="5"/>
      <c r="L14918" s="5"/>
      <c r="M14918" s="6"/>
      <c r="N14918" s="6"/>
      <c r="O14918" s="7"/>
      <c r="P14918" s="6"/>
      <c r="Q14918" s="6"/>
    </row>
    <row r="14919" spans="2:17" s="2" customFormat="1" x14ac:dyDescent="0.25">
      <c r="B14919" s="1"/>
      <c r="C14919" s="1"/>
      <c r="D14919" s="1"/>
      <c r="I14919" s="1"/>
      <c r="J14919" s="5"/>
      <c r="K14919" s="5"/>
      <c r="L14919" s="5"/>
      <c r="M14919" s="6"/>
      <c r="N14919" s="6"/>
      <c r="O14919" s="7"/>
      <c r="P14919" s="6"/>
      <c r="Q14919" s="6"/>
    </row>
    <row r="14920" spans="2:17" s="2" customFormat="1" x14ac:dyDescent="0.25">
      <c r="B14920" s="1"/>
      <c r="C14920" s="1"/>
      <c r="D14920" s="1"/>
      <c r="I14920" s="1"/>
      <c r="J14920" s="5"/>
      <c r="K14920" s="5"/>
      <c r="L14920" s="5"/>
      <c r="M14920" s="6"/>
      <c r="N14920" s="6"/>
      <c r="O14920" s="7"/>
      <c r="P14920" s="6"/>
      <c r="Q14920" s="6"/>
    </row>
    <row r="14921" spans="2:17" s="2" customFormat="1" x14ac:dyDescent="0.25">
      <c r="B14921" s="1"/>
      <c r="C14921" s="1"/>
      <c r="D14921" s="1"/>
      <c r="I14921" s="1"/>
      <c r="J14921" s="5"/>
      <c r="K14921" s="5"/>
      <c r="L14921" s="5"/>
      <c r="M14921" s="6"/>
      <c r="N14921" s="6"/>
      <c r="O14921" s="7"/>
      <c r="P14921" s="6"/>
      <c r="Q14921" s="6"/>
    </row>
    <row r="14922" spans="2:17" s="2" customFormat="1" x14ac:dyDescent="0.25">
      <c r="B14922" s="1"/>
      <c r="C14922" s="1"/>
      <c r="D14922" s="1"/>
      <c r="I14922" s="1"/>
      <c r="J14922" s="5"/>
      <c r="K14922" s="5"/>
      <c r="L14922" s="5"/>
      <c r="M14922" s="6"/>
      <c r="N14922" s="6"/>
      <c r="O14922" s="7"/>
      <c r="P14922" s="6"/>
      <c r="Q14922" s="6"/>
    </row>
    <row r="14923" spans="2:17" s="2" customFormat="1" x14ac:dyDescent="0.25">
      <c r="B14923" s="1"/>
      <c r="C14923" s="1"/>
      <c r="D14923" s="1"/>
      <c r="I14923" s="1"/>
      <c r="J14923" s="5"/>
      <c r="K14923" s="5"/>
      <c r="L14923" s="5"/>
      <c r="M14923" s="6"/>
      <c r="N14923" s="6"/>
      <c r="O14923" s="7"/>
      <c r="P14923" s="6"/>
      <c r="Q14923" s="6"/>
    </row>
    <row r="14924" spans="2:17" s="2" customFormat="1" x14ac:dyDescent="0.25">
      <c r="B14924" s="1"/>
      <c r="C14924" s="1"/>
      <c r="D14924" s="1"/>
      <c r="I14924" s="1"/>
      <c r="J14924" s="5"/>
      <c r="K14924" s="5"/>
      <c r="L14924" s="5"/>
      <c r="M14924" s="6"/>
      <c r="N14924" s="6"/>
      <c r="O14924" s="7"/>
      <c r="P14924" s="6"/>
      <c r="Q14924" s="6"/>
    </row>
    <row r="14925" spans="2:17" s="2" customFormat="1" x14ac:dyDescent="0.25">
      <c r="B14925" s="1"/>
      <c r="C14925" s="1"/>
      <c r="D14925" s="1"/>
      <c r="I14925" s="1"/>
      <c r="J14925" s="5"/>
      <c r="K14925" s="5"/>
      <c r="L14925" s="5"/>
      <c r="M14925" s="6"/>
      <c r="N14925" s="6"/>
      <c r="O14925" s="7"/>
      <c r="P14925" s="6"/>
      <c r="Q14925" s="6"/>
    </row>
    <row r="14926" spans="2:17" s="2" customFormat="1" x14ac:dyDescent="0.25">
      <c r="B14926" s="1"/>
      <c r="C14926" s="1"/>
      <c r="D14926" s="1"/>
      <c r="I14926" s="1"/>
      <c r="J14926" s="5"/>
      <c r="K14926" s="5"/>
      <c r="L14926" s="5"/>
      <c r="M14926" s="6"/>
      <c r="N14926" s="6"/>
      <c r="O14926" s="7"/>
      <c r="P14926" s="6"/>
      <c r="Q14926" s="6"/>
    </row>
    <row r="14927" spans="2:17" s="2" customFormat="1" x14ac:dyDescent="0.25">
      <c r="B14927" s="1"/>
      <c r="C14927" s="1"/>
      <c r="D14927" s="1"/>
      <c r="I14927" s="1"/>
      <c r="J14927" s="5"/>
      <c r="K14927" s="5"/>
      <c r="L14927" s="5"/>
      <c r="M14927" s="6"/>
      <c r="N14927" s="6"/>
      <c r="O14927" s="7"/>
      <c r="P14927" s="6"/>
      <c r="Q14927" s="6"/>
    </row>
    <row r="14928" spans="2:17" s="2" customFormat="1" x14ac:dyDescent="0.25">
      <c r="B14928" s="1"/>
      <c r="C14928" s="1"/>
      <c r="D14928" s="1"/>
      <c r="I14928" s="1"/>
      <c r="J14928" s="5"/>
      <c r="K14928" s="5"/>
      <c r="L14928" s="5"/>
      <c r="M14928" s="6"/>
      <c r="N14928" s="6"/>
      <c r="O14928" s="7"/>
      <c r="P14928" s="6"/>
      <c r="Q14928" s="6"/>
    </row>
    <row r="14929" spans="2:17" s="2" customFormat="1" x14ac:dyDescent="0.25">
      <c r="B14929" s="1"/>
      <c r="C14929" s="1"/>
      <c r="D14929" s="1"/>
      <c r="I14929" s="1"/>
      <c r="J14929" s="5"/>
      <c r="K14929" s="5"/>
      <c r="L14929" s="5"/>
      <c r="M14929" s="6"/>
      <c r="N14929" s="6"/>
      <c r="O14929" s="7"/>
      <c r="P14929" s="6"/>
      <c r="Q14929" s="6"/>
    </row>
    <row r="14930" spans="2:17" s="2" customFormat="1" x14ac:dyDescent="0.25">
      <c r="B14930" s="1"/>
      <c r="C14930" s="1"/>
      <c r="D14930" s="1"/>
      <c r="I14930" s="1"/>
      <c r="J14930" s="5"/>
      <c r="K14930" s="5"/>
      <c r="L14930" s="5"/>
      <c r="M14930" s="6"/>
      <c r="N14930" s="6"/>
      <c r="O14930" s="7"/>
      <c r="P14930" s="6"/>
      <c r="Q14930" s="6"/>
    </row>
    <row r="14931" spans="2:17" s="2" customFormat="1" x14ac:dyDescent="0.25">
      <c r="B14931" s="1"/>
      <c r="C14931" s="1"/>
      <c r="D14931" s="1"/>
      <c r="I14931" s="1"/>
      <c r="J14931" s="5"/>
      <c r="K14931" s="5"/>
      <c r="L14931" s="5"/>
      <c r="M14931" s="6"/>
      <c r="N14931" s="6"/>
      <c r="O14931" s="7"/>
      <c r="P14931" s="6"/>
      <c r="Q14931" s="6"/>
    </row>
    <row r="14932" spans="2:17" s="2" customFormat="1" x14ac:dyDescent="0.25">
      <c r="B14932" s="1"/>
      <c r="C14932" s="1"/>
      <c r="D14932" s="1"/>
      <c r="I14932" s="1"/>
      <c r="J14932" s="5"/>
      <c r="K14932" s="5"/>
      <c r="L14932" s="5"/>
      <c r="M14932" s="6"/>
      <c r="N14932" s="6"/>
      <c r="O14932" s="7"/>
      <c r="P14932" s="6"/>
      <c r="Q14932" s="6"/>
    </row>
    <row r="14933" spans="2:17" s="2" customFormat="1" x14ac:dyDescent="0.25">
      <c r="B14933" s="1"/>
      <c r="C14933" s="1"/>
      <c r="D14933" s="1"/>
      <c r="I14933" s="1"/>
      <c r="J14933" s="5"/>
      <c r="K14933" s="5"/>
      <c r="L14933" s="5"/>
      <c r="M14933" s="6"/>
      <c r="N14933" s="6"/>
      <c r="O14933" s="7"/>
      <c r="P14933" s="6"/>
      <c r="Q14933" s="6"/>
    </row>
    <row r="14934" spans="2:17" s="2" customFormat="1" x14ac:dyDescent="0.25">
      <c r="B14934" s="1"/>
      <c r="C14934" s="1"/>
      <c r="D14934" s="1"/>
      <c r="I14934" s="1"/>
      <c r="J14934" s="5"/>
      <c r="K14934" s="5"/>
      <c r="L14934" s="5"/>
      <c r="M14934" s="6"/>
      <c r="N14934" s="6"/>
      <c r="O14934" s="7"/>
      <c r="P14934" s="6"/>
      <c r="Q14934" s="6"/>
    </row>
    <row r="14935" spans="2:17" s="2" customFormat="1" x14ac:dyDescent="0.25">
      <c r="B14935" s="1"/>
      <c r="C14935" s="1"/>
      <c r="D14935" s="1"/>
      <c r="I14935" s="1"/>
      <c r="J14935" s="5"/>
      <c r="K14935" s="5"/>
      <c r="L14935" s="5"/>
      <c r="M14935" s="6"/>
      <c r="N14935" s="6"/>
      <c r="O14935" s="7"/>
      <c r="P14935" s="6"/>
      <c r="Q14935" s="6"/>
    </row>
    <row r="14936" spans="2:17" s="2" customFormat="1" x14ac:dyDescent="0.25">
      <c r="B14936" s="1"/>
      <c r="C14936" s="1"/>
      <c r="D14936" s="1"/>
      <c r="I14936" s="1"/>
      <c r="J14936" s="5"/>
      <c r="K14936" s="5"/>
      <c r="L14936" s="5"/>
      <c r="M14936" s="6"/>
      <c r="N14936" s="6"/>
      <c r="O14936" s="7"/>
      <c r="P14936" s="6"/>
      <c r="Q14936" s="6"/>
    </row>
    <row r="14937" spans="2:17" s="2" customFormat="1" x14ac:dyDescent="0.25">
      <c r="B14937" s="1"/>
      <c r="C14937" s="1"/>
      <c r="D14937" s="1"/>
      <c r="I14937" s="1"/>
      <c r="J14937" s="5"/>
      <c r="K14937" s="5"/>
      <c r="L14937" s="5"/>
      <c r="M14937" s="6"/>
      <c r="N14937" s="6"/>
      <c r="O14937" s="7"/>
      <c r="P14937" s="6"/>
      <c r="Q14937" s="6"/>
    </row>
    <row r="14938" spans="2:17" s="2" customFormat="1" x14ac:dyDescent="0.25">
      <c r="B14938" s="1"/>
      <c r="C14938" s="1"/>
      <c r="D14938" s="1"/>
      <c r="I14938" s="1"/>
      <c r="J14938" s="5"/>
      <c r="K14938" s="5"/>
      <c r="L14938" s="5"/>
      <c r="M14938" s="6"/>
      <c r="N14938" s="6"/>
      <c r="O14938" s="7"/>
      <c r="P14938" s="6"/>
      <c r="Q14938" s="6"/>
    </row>
    <row r="14939" spans="2:17" s="2" customFormat="1" x14ac:dyDescent="0.25">
      <c r="B14939" s="1"/>
      <c r="C14939" s="1"/>
      <c r="D14939" s="1"/>
      <c r="I14939" s="1"/>
      <c r="J14939" s="5"/>
      <c r="K14939" s="5"/>
      <c r="L14939" s="5"/>
      <c r="M14939" s="6"/>
      <c r="N14939" s="6"/>
      <c r="O14939" s="7"/>
      <c r="P14939" s="6"/>
      <c r="Q14939" s="6"/>
    </row>
    <row r="14940" spans="2:17" s="2" customFormat="1" x14ac:dyDescent="0.25">
      <c r="B14940" s="1"/>
      <c r="C14940" s="1"/>
      <c r="D14940" s="1"/>
      <c r="I14940" s="1"/>
      <c r="J14940" s="5"/>
      <c r="K14940" s="5"/>
      <c r="L14940" s="5"/>
      <c r="M14940" s="6"/>
      <c r="N14940" s="6"/>
      <c r="O14940" s="7"/>
      <c r="P14940" s="6"/>
      <c r="Q14940" s="6"/>
    </row>
    <row r="14941" spans="2:17" s="2" customFormat="1" x14ac:dyDescent="0.25">
      <c r="B14941" s="1"/>
      <c r="C14941" s="1"/>
      <c r="D14941" s="1"/>
      <c r="I14941" s="1"/>
      <c r="J14941" s="5"/>
      <c r="K14941" s="5"/>
      <c r="L14941" s="5"/>
      <c r="M14941" s="6"/>
      <c r="N14941" s="6"/>
      <c r="O14941" s="7"/>
      <c r="P14941" s="6"/>
      <c r="Q14941" s="6"/>
    </row>
    <row r="14942" spans="2:17" s="2" customFormat="1" x14ac:dyDescent="0.25">
      <c r="B14942" s="1"/>
      <c r="C14942" s="1"/>
      <c r="D14942" s="1"/>
      <c r="I14942" s="1"/>
      <c r="J14942" s="5"/>
      <c r="K14942" s="5"/>
      <c r="L14942" s="5"/>
      <c r="M14942" s="6"/>
      <c r="N14942" s="6"/>
      <c r="O14942" s="7"/>
      <c r="P14942" s="6"/>
      <c r="Q14942" s="6"/>
    </row>
    <row r="14943" spans="2:17" s="2" customFormat="1" x14ac:dyDescent="0.25">
      <c r="B14943" s="1"/>
      <c r="C14943" s="1"/>
      <c r="D14943" s="1"/>
      <c r="I14943" s="1"/>
      <c r="J14943" s="5"/>
      <c r="K14943" s="5"/>
      <c r="L14943" s="5"/>
      <c r="M14943" s="6"/>
      <c r="N14943" s="6"/>
      <c r="O14943" s="7"/>
      <c r="P14943" s="6"/>
      <c r="Q14943" s="6"/>
    </row>
    <row r="14944" spans="2:17" s="2" customFormat="1" x14ac:dyDescent="0.25">
      <c r="B14944" s="1"/>
      <c r="C14944" s="1"/>
      <c r="D14944" s="1"/>
      <c r="I14944" s="1"/>
      <c r="J14944" s="5"/>
      <c r="K14944" s="5"/>
      <c r="L14944" s="5"/>
      <c r="M14944" s="6"/>
      <c r="N14944" s="6"/>
      <c r="O14944" s="7"/>
      <c r="P14944" s="6"/>
      <c r="Q14944" s="6"/>
    </row>
    <row r="14945" spans="2:17" s="2" customFormat="1" x14ac:dyDescent="0.25">
      <c r="B14945" s="1"/>
      <c r="C14945" s="1"/>
      <c r="D14945" s="1"/>
      <c r="I14945" s="1"/>
      <c r="J14945" s="5"/>
      <c r="K14945" s="5"/>
      <c r="L14945" s="5"/>
      <c r="M14945" s="6"/>
      <c r="N14945" s="6"/>
      <c r="O14945" s="7"/>
      <c r="P14945" s="6"/>
      <c r="Q14945" s="6"/>
    </row>
    <row r="14946" spans="2:17" s="2" customFormat="1" x14ac:dyDescent="0.25">
      <c r="B14946" s="1"/>
      <c r="C14946" s="1"/>
      <c r="D14946" s="1"/>
      <c r="I14946" s="1"/>
      <c r="J14946" s="5"/>
      <c r="K14946" s="5"/>
      <c r="L14946" s="5"/>
      <c r="M14946" s="6"/>
      <c r="N14946" s="6"/>
      <c r="O14946" s="7"/>
      <c r="P14946" s="6"/>
      <c r="Q14946" s="6"/>
    </row>
    <row r="14947" spans="2:17" s="2" customFormat="1" x14ac:dyDescent="0.25">
      <c r="B14947" s="1"/>
      <c r="C14947" s="1"/>
      <c r="D14947" s="1"/>
      <c r="I14947" s="1"/>
      <c r="J14947" s="5"/>
      <c r="K14947" s="5"/>
      <c r="L14947" s="5"/>
      <c r="M14947" s="6"/>
      <c r="N14947" s="6"/>
      <c r="O14947" s="7"/>
      <c r="P14947" s="6"/>
      <c r="Q14947" s="6"/>
    </row>
    <row r="14948" spans="2:17" s="2" customFormat="1" x14ac:dyDescent="0.25">
      <c r="B14948" s="1"/>
      <c r="C14948" s="1"/>
      <c r="D14948" s="1"/>
      <c r="I14948" s="1"/>
      <c r="J14948" s="5"/>
      <c r="K14948" s="5"/>
      <c r="L14948" s="5"/>
      <c r="M14948" s="6"/>
      <c r="N14948" s="6"/>
      <c r="O14948" s="7"/>
      <c r="P14948" s="6"/>
      <c r="Q14948" s="6"/>
    </row>
    <row r="14949" spans="2:17" s="2" customFormat="1" x14ac:dyDescent="0.25">
      <c r="B14949" s="1"/>
      <c r="C14949" s="1"/>
      <c r="D14949" s="1"/>
      <c r="I14949" s="1"/>
      <c r="J14949" s="5"/>
      <c r="K14949" s="5"/>
      <c r="L14949" s="5"/>
      <c r="M14949" s="6"/>
      <c r="N14949" s="6"/>
      <c r="O14949" s="7"/>
      <c r="P14949" s="6"/>
      <c r="Q14949" s="6"/>
    </row>
    <row r="14950" spans="2:17" s="2" customFormat="1" x14ac:dyDescent="0.25">
      <c r="B14950" s="1"/>
      <c r="C14950" s="1"/>
      <c r="D14950" s="1"/>
      <c r="I14950" s="1"/>
      <c r="J14950" s="5"/>
      <c r="K14950" s="5"/>
      <c r="L14950" s="5"/>
      <c r="M14950" s="6"/>
      <c r="N14950" s="6"/>
      <c r="O14950" s="7"/>
      <c r="P14950" s="6"/>
      <c r="Q14950" s="6"/>
    </row>
    <row r="14951" spans="2:17" s="2" customFormat="1" x14ac:dyDescent="0.25">
      <c r="B14951" s="1"/>
      <c r="C14951" s="1"/>
      <c r="D14951" s="1"/>
      <c r="I14951" s="1"/>
      <c r="J14951" s="5"/>
      <c r="K14951" s="5"/>
      <c r="L14951" s="5"/>
      <c r="M14951" s="6"/>
      <c r="N14951" s="6"/>
      <c r="O14951" s="7"/>
      <c r="P14951" s="6"/>
      <c r="Q14951" s="6"/>
    </row>
    <row r="14952" spans="2:17" s="2" customFormat="1" x14ac:dyDescent="0.25">
      <c r="B14952" s="1"/>
      <c r="C14952" s="1"/>
      <c r="D14952" s="1"/>
      <c r="I14952" s="1"/>
      <c r="J14952" s="5"/>
      <c r="K14952" s="5"/>
      <c r="L14952" s="5"/>
      <c r="M14952" s="6"/>
      <c r="N14952" s="6"/>
      <c r="O14952" s="7"/>
      <c r="P14952" s="6"/>
      <c r="Q14952" s="6"/>
    </row>
    <row r="14953" spans="2:17" s="2" customFormat="1" x14ac:dyDescent="0.25">
      <c r="B14953" s="1"/>
      <c r="C14953" s="1"/>
      <c r="D14953" s="1"/>
      <c r="I14953" s="1"/>
      <c r="J14953" s="5"/>
      <c r="K14953" s="5"/>
      <c r="L14953" s="5"/>
      <c r="M14953" s="6"/>
      <c r="N14953" s="6"/>
      <c r="O14953" s="7"/>
      <c r="P14953" s="6"/>
      <c r="Q14953" s="6"/>
    </row>
    <row r="14954" spans="2:17" s="2" customFormat="1" x14ac:dyDescent="0.25">
      <c r="B14954" s="1"/>
      <c r="C14954" s="1"/>
      <c r="D14954" s="1"/>
      <c r="I14954" s="1"/>
      <c r="J14954" s="5"/>
      <c r="K14954" s="5"/>
      <c r="L14954" s="5"/>
      <c r="M14954" s="6"/>
      <c r="N14954" s="6"/>
      <c r="O14954" s="7"/>
      <c r="P14954" s="6"/>
      <c r="Q14954" s="6"/>
    </row>
    <row r="14955" spans="2:17" s="2" customFormat="1" x14ac:dyDescent="0.25">
      <c r="B14955" s="1"/>
      <c r="C14955" s="1"/>
      <c r="D14955" s="1"/>
      <c r="I14955" s="1"/>
      <c r="J14955" s="5"/>
      <c r="K14955" s="5"/>
      <c r="L14955" s="5"/>
      <c r="M14955" s="6"/>
      <c r="N14955" s="6"/>
      <c r="O14955" s="7"/>
      <c r="P14955" s="6"/>
      <c r="Q14955" s="6"/>
    </row>
    <row r="14956" spans="2:17" s="2" customFormat="1" x14ac:dyDescent="0.25">
      <c r="B14956" s="1"/>
      <c r="C14956" s="1"/>
      <c r="D14956" s="1"/>
      <c r="I14956" s="1"/>
      <c r="J14956" s="5"/>
      <c r="K14956" s="5"/>
      <c r="L14956" s="5"/>
      <c r="M14956" s="6"/>
      <c r="N14956" s="6"/>
      <c r="O14956" s="7"/>
      <c r="P14956" s="6"/>
      <c r="Q14956" s="6"/>
    </row>
    <row r="14957" spans="2:17" s="2" customFormat="1" x14ac:dyDescent="0.25">
      <c r="B14957" s="1"/>
      <c r="C14957" s="1"/>
      <c r="D14957" s="1"/>
      <c r="I14957" s="1"/>
      <c r="J14957" s="5"/>
      <c r="K14957" s="5"/>
      <c r="L14957" s="5"/>
      <c r="M14957" s="6"/>
      <c r="N14957" s="6"/>
      <c r="O14957" s="7"/>
      <c r="P14957" s="6"/>
      <c r="Q14957" s="6"/>
    </row>
    <row r="14958" spans="2:17" s="2" customFormat="1" x14ac:dyDescent="0.25">
      <c r="B14958" s="1"/>
      <c r="C14958" s="1"/>
      <c r="D14958" s="1"/>
      <c r="I14958" s="1"/>
      <c r="J14958" s="5"/>
      <c r="K14958" s="5"/>
      <c r="L14958" s="5"/>
      <c r="M14958" s="6"/>
      <c r="N14958" s="6"/>
      <c r="O14958" s="7"/>
      <c r="P14958" s="6"/>
      <c r="Q14958" s="6"/>
    </row>
    <row r="14959" spans="2:17" s="2" customFormat="1" x14ac:dyDescent="0.25">
      <c r="B14959" s="1"/>
      <c r="C14959" s="1"/>
      <c r="D14959" s="1"/>
      <c r="I14959" s="1"/>
      <c r="J14959" s="5"/>
      <c r="K14959" s="5"/>
      <c r="L14959" s="5"/>
      <c r="M14959" s="6"/>
      <c r="N14959" s="6"/>
      <c r="O14959" s="7"/>
      <c r="P14959" s="6"/>
      <c r="Q14959" s="6"/>
    </row>
    <row r="14960" spans="2:17" s="2" customFormat="1" x14ac:dyDescent="0.25">
      <c r="B14960" s="1"/>
      <c r="C14960" s="1"/>
      <c r="D14960" s="1"/>
      <c r="I14960" s="1"/>
      <c r="J14960" s="5"/>
      <c r="K14960" s="5"/>
      <c r="L14960" s="5"/>
      <c r="M14960" s="6"/>
      <c r="N14960" s="6"/>
      <c r="O14960" s="7"/>
      <c r="P14960" s="6"/>
      <c r="Q14960" s="6"/>
    </row>
    <row r="14961" spans="2:17" s="2" customFormat="1" x14ac:dyDescent="0.25">
      <c r="B14961" s="1"/>
      <c r="C14961" s="1"/>
      <c r="D14961" s="1"/>
      <c r="I14961" s="1"/>
      <c r="J14961" s="5"/>
      <c r="K14961" s="5"/>
      <c r="L14961" s="5"/>
      <c r="M14961" s="6"/>
      <c r="N14961" s="6"/>
      <c r="O14961" s="7"/>
      <c r="P14961" s="6"/>
      <c r="Q14961" s="6"/>
    </row>
    <row r="14962" spans="2:17" s="2" customFormat="1" x14ac:dyDescent="0.25">
      <c r="B14962" s="1"/>
      <c r="C14962" s="1"/>
      <c r="D14962" s="1"/>
      <c r="I14962" s="1"/>
      <c r="J14962" s="5"/>
      <c r="K14962" s="5"/>
      <c r="L14962" s="5"/>
      <c r="M14962" s="6"/>
      <c r="N14962" s="6"/>
      <c r="O14962" s="7"/>
      <c r="P14962" s="6"/>
      <c r="Q14962" s="6"/>
    </row>
    <row r="14963" spans="2:17" s="2" customFormat="1" x14ac:dyDescent="0.25">
      <c r="B14963" s="1"/>
      <c r="C14963" s="1"/>
      <c r="D14963" s="1"/>
      <c r="I14963" s="1"/>
      <c r="J14963" s="5"/>
      <c r="K14963" s="5"/>
      <c r="L14963" s="5"/>
      <c r="M14963" s="6"/>
      <c r="N14963" s="6"/>
      <c r="O14963" s="7"/>
      <c r="P14963" s="6"/>
      <c r="Q14963" s="6"/>
    </row>
    <row r="14964" spans="2:17" s="2" customFormat="1" x14ac:dyDescent="0.25">
      <c r="B14964" s="1"/>
      <c r="C14964" s="1"/>
      <c r="D14964" s="1"/>
      <c r="I14964" s="1"/>
      <c r="J14964" s="5"/>
      <c r="K14964" s="5"/>
      <c r="L14964" s="5"/>
      <c r="M14964" s="6"/>
      <c r="N14964" s="6"/>
      <c r="O14964" s="7"/>
      <c r="P14964" s="6"/>
      <c r="Q14964" s="6"/>
    </row>
    <row r="14965" spans="2:17" s="2" customFormat="1" x14ac:dyDescent="0.25">
      <c r="B14965" s="1"/>
      <c r="C14965" s="1"/>
      <c r="D14965" s="1"/>
      <c r="I14965" s="1"/>
      <c r="J14965" s="5"/>
      <c r="K14965" s="5"/>
      <c r="L14965" s="5"/>
      <c r="M14965" s="6"/>
      <c r="N14965" s="6"/>
      <c r="O14965" s="7"/>
      <c r="P14965" s="6"/>
      <c r="Q14965" s="6"/>
    </row>
    <row r="14966" spans="2:17" s="2" customFormat="1" x14ac:dyDescent="0.25">
      <c r="B14966" s="1"/>
      <c r="C14966" s="1"/>
      <c r="D14966" s="1"/>
      <c r="I14966" s="1"/>
      <c r="J14966" s="5"/>
      <c r="K14966" s="5"/>
      <c r="L14966" s="5"/>
      <c r="M14966" s="6"/>
      <c r="N14966" s="6"/>
      <c r="O14966" s="7"/>
      <c r="P14966" s="6"/>
      <c r="Q14966" s="6"/>
    </row>
    <row r="14967" spans="2:17" s="2" customFormat="1" x14ac:dyDescent="0.25">
      <c r="B14967" s="1"/>
      <c r="C14967" s="1"/>
      <c r="D14967" s="1"/>
      <c r="I14967" s="1"/>
      <c r="J14967" s="5"/>
      <c r="K14967" s="5"/>
      <c r="L14967" s="5"/>
      <c r="M14967" s="6"/>
      <c r="N14967" s="6"/>
      <c r="O14967" s="7"/>
      <c r="P14967" s="6"/>
      <c r="Q14967" s="6"/>
    </row>
    <row r="14968" spans="2:17" s="2" customFormat="1" x14ac:dyDescent="0.25">
      <c r="B14968" s="1"/>
      <c r="C14968" s="1"/>
      <c r="D14968" s="1"/>
      <c r="I14968" s="1"/>
      <c r="J14968" s="5"/>
      <c r="K14968" s="5"/>
      <c r="L14968" s="5"/>
      <c r="M14968" s="6"/>
      <c r="N14968" s="6"/>
      <c r="O14968" s="7"/>
      <c r="P14968" s="6"/>
      <c r="Q14968" s="6"/>
    </row>
    <row r="14969" spans="2:17" s="2" customFormat="1" x14ac:dyDescent="0.25">
      <c r="B14969" s="1"/>
      <c r="C14969" s="1"/>
      <c r="D14969" s="1"/>
      <c r="I14969" s="1"/>
      <c r="J14969" s="5"/>
      <c r="K14969" s="5"/>
      <c r="L14969" s="5"/>
      <c r="M14969" s="6"/>
      <c r="N14969" s="6"/>
      <c r="O14969" s="7"/>
      <c r="P14969" s="6"/>
      <c r="Q14969" s="6"/>
    </row>
    <row r="14970" spans="2:17" s="2" customFormat="1" x14ac:dyDescent="0.25">
      <c r="B14970" s="1"/>
      <c r="C14970" s="1"/>
      <c r="D14970" s="1"/>
      <c r="I14970" s="1"/>
      <c r="J14970" s="5"/>
      <c r="K14970" s="5"/>
      <c r="L14970" s="5"/>
      <c r="M14970" s="6"/>
      <c r="N14970" s="6"/>
      <c r="O14970" s="7"/>
      <c r="P14970" s="6"/>
      <c r="Q14970" s="6"/>
    </row>
    <row r="14971" spans="2:17" s="2" customFormat="1" x14ac:dyDescent="0.25">
      <c r="B14971" s="1"/>
      <c r="C14971" s="1"/>
      <c r="D14971" s="1"/>
      <c r="I14971" s="1"/>
      <c r="J14971" s="5"/>
      <c r="K14971" s="5"/>
      <c r="L14971" s="5"/>
      <c r="M14971" s="6"/>
      <c r="N14971" s="6"/>
      <c r="O14971" s="7"/>
      <c r="P14971" s="6"/>
      <c r="Q14971" s="6"/>
    </row>
    <row r="14972" spans="2:17" s="2" customFormat="1" x14ac:dyDescent="0.25">
      <c r="B14972" s="1"/>
      <c r="C14972" s="1"/>
      <c r="D14972" s="1"/>
      <c r="I14972" s="1"/>
      <c r="J14972" s="5"/>
      <c r="K14972" s="5"/>
      <c r="L14972" s="5"/>
      <c r="M14972" s="6"/>
      <c r="N14972" s="6"/>
      <c r="O14972" s="7"/>
      <c r="P14972" s="6"/>
      <c r="Q14972" s="6"/>
    </row>
    <row r="14973" spans="2:17" s="2" customFormat="1" x14ac:dyDescent="0.25">
      <c r="B14973" s="1"/>
      <c r="C14973" s="1"/>
      <c r="D14973" s="1"/>
      <c r="I14973" s="1"/>
      <c r="J14973" s="5"/>
      <c r="K14973" s="5"/>
      <c r="L14973" s="5"/>
      <c r="M14973" s="6"/>
      <c r="N14973" s="6"/>
      <c r="O14973" s="7"/>
      <c r="P14973" s="6"/>
      <c r="Q14973" s="6"/>
    </row>
    <row r="14974" spans="2:17" s="2" customFormat="1" x14ac:dyDescent="0.25">
      <c r="B14974" s="1"/>
      <c r="C14974" s="1"/>
      <c r="D14974" s="1"/>
      <c r="I14974" s="1"/>
      <c r="J14974" s="5"/>
      <c r="K14974" s="5"/>
      <c r="L14974" s="5"/>
      <c r="M14974" s="6"/>
      <c r="N14974" s="6"/>
      <c r="O14974" s="7"/>
      <c r="P14974" s="6"/>
      <c r="Q14974" s="6"/>
    </row>
    <row r="14975" spans="2:17" s="2" customFormat="1" x14ac:dyDescent="0.25">
      <c r="B14975" s="1"/>
      <c r="C14975" s="1"/>
      <c r="D14975" s="1"/>
      <c r="I14975" s="1"/>
      <c r="J14975" s="5"/>
      <c r="K14975" s="5"/>
      <c r="L14975" s="5"/>
      <c r="M14975" s="6"/>
      <c r="N14975" s="6"/>
      <c r="O14975" s="7"/>
      <c r="P14975" s="6"/>
      <c r="Q14975" s="6"/>
    </row>
    <row r="14976" spans="2:17" s="2" customFormat="1" x14ac:dyDescent="0.25">
      <c r="B14976" s="1"/>
      <c r="C14976" s="1"/>
      <c r="D14976" s="1"/>
      <c r="I14976" s="1"/>
      <c r="J14976" s="5"/>
      <c r="K14976" s="5"/>
      <c r="L14976" s="5"/>
      <c r="M14976" s="6"/>
      <c r="N14976" s="6"/>
      <c r="O14976" s="7"/>
      <c r="P14976" s="6"/>
      <c r="Q14976" s="6"/>
    </row>
    <row r="14977" spans="2:17" s="2" customFormat="1" x14ac:dyDescent="0.25">
      <c r="B14977" s="1"/>
      <c r="C14977" s="1"/>
      <c r="D14977" s="1"/>
      <c r="I14977" s="1"/>
      <c r="J14977" s="5"/>
      <c r="K14977" s="5"/>
      <c r="L14977" s="5"/>
      <c r="M14977" s="6"/>
      <c r="N14977" s="6"/>
      <c r="O14977" s="7"/>
      <c r="P14977" s="6"/>
      <c r="Q14977" s="6"/>
    </row>
    <row r="14978" spans="2:17" s="2" customFormat="1" x14ac:dyDescent="0.25">
      <c r="B14978" s="1"/>
      <c r="C14978" s="1"/>
      <c r="D14978" s="1"/>
      <c r="I14978" s="1"/>
      <c r="J14978" s="5"/>
      <c r="K14978" s="5"/>
      <c r="L14978" s="5"/>
      <c r="M14978" s="6"/>
      <c r="N14978" s="6"/>
      <c r="O14978" s="7"/>
      <c r="P14978" s="6"/>
      <c r="Q14978" s="6"/>
    </row>
    <row r="14979" spans="2:17" s="2" customFormat="1" x14ac:dyDescent="0.25">
      <c r="B14979" s="1"/>
      <c r="C14979" s="1"/>
      <c r="D14979" s="1"/>
      <c r="I14979" s="1"/>
      <c r="J14979" s="5"/>
      <c r="K14979" s="5"/>
      <c r="L14979" s="5"/>
      <c r="M14979" s="6"/>
      <c r="N14979" s="6"/>
      <c r="O14979" s="7"/>
      <c r="P14979" s="6"/>
      <c r="Q14979" s="6"/>
    </row>
    <row r="14980" spans="2:17" s="2" customFormat="1" x14ac:dyDescent="0.25">
      <c r="B14980" s="1"/>
      <c r="C14980" s="1"/>
      <c r="D14980" s="1"/>
      <c r="I14980" s="1"/>
      <c r="J14980" s="5"/>
      <c r="K14980" s="5"/>
      <c r="L14980" s="5"/>
      <c r="M14980" s="6"/>
      <c r="N14980" s="6"/>
      <c r="O14980" s="7"/>
      <c r="P14980" s="6"/>
      <c r="Q14980" s="6"/>
    </row>
    <row r="14981" spans="2:17" s="2" customFormat="1" x14ac:dyDescent="0.25">
      <c r="B14981" s="1"/>
      <c r="C14981" s="1"/>
      <c r="D14981" s="1"/>
      <c r="I14981" s="1"/>
      <c r="J14981" s="5"/>
      <c r="K14981" s="5"/>
      <c r="L14981" s="5"/>
      <c r="M14981" s="6"/>
      <c r="N14981" s="6"/>
      <c r="O14981" s="7"/>
      <c r="P14981" s="6"/>
      <c r="Q14981" s="6"/>
    </row>
    <row r="14982" spans="2:17" s="2" customFormat="1" x14ac:dyDescent="0.25">
      <c r="B14982" s="1"/>
      <c r="C14982" s="1"/>
      <c r="D14982" s="1"/>
      <c r="I14982" s="1"/>
      <c r="J14982" s="5"/>
      <c r="K14982" s="5"/>
      <c r="L14982" s="5"/>
      <c r="M14982" s="6"/>
      <c r="N14982" s="6"/>
      <c r="O14982" s="7"/>
      <c r="P14982" s="6"/>
      <c r="Q14982" s="6"/>
    </row>
    <row r="14983" spans="2:17" s="2" customFormat="1" x14ac:dyDescent="0.25">
      <c r="B14983" s="1"/>
      <c r="C14983" s="1"/>
      <c r="D14983" s="1"/>
      <c r="I14983" s="1"/>
      <c r="J14983" s="5"/>
      <c r="K14983" s="5"/>
      <c r="L14983" s="5"/>
      <c r="M14983" s="6"/>
      <c r="N14983" s="6"/>
      <c r="O14983" s="7"/>
      <c r="P14983" s="6"/>
      <c r="Q14983" s="6"/>
    </row>
    <row r="14984" spans="2:17" s="2" customFormat="1" x14ac:dyDescent="0.25">
      <c r="B14984" s="1"/>
      <c r="C14984" s="1"/>
      <c r="D14984" s="1"/>
      <c r="I14984" s="1"/>
      <c r="J14984" s="5"/>
      <c r="K14984" s="5"/>
      <c r="L14984" s="5"/>
      <c r="M14984" s="6"/>
      <c r="N14984" s="6"/>
      <c r="O14984" s="7"/>
      <c r="P14984" s="6"/>
      <c r="Q14984" s="6"/>
    </row>
    <row r="14985" spans="2:17" s="2" customFormat="1" x14ac:dyDescent="0.25">
      <c r="B14985" s="1"/>
      <c r="C14985" s="1"/>
      <c r="D14985" s="1"/>
      <c r="I14985" s="1"/>
      <c r="J14985" s="5"/>
      <c r="K14985" s="5"/>
      <c r="L14985" s="5"/>
      <c r="M14985" s="6"/>
      <c r="N14985" s="6"/>
      <c r="O14985" s="7"/>
      <c r="P14985" s="6"/>
      <c r="Q14985" s="6"/>
    </row>
    <row r="14986" spans="2:17" s="2" customFormat="1" x14ac:dyDescent="0.25">
      <c r="B14986" s="1"/>
      <c r="C14986" s="1"/>
      <c r="D14986" s="1"/>
      <c r="I14986" s="1"/>
      <c r="J14986" s="5"/>
      <c r="K14986" s="5"/>
      <c r="L14986" s="5"/>
      <c r="M14986" s="6"/>
      <c r="N14986" s="6"/>
      <c r="O14986" s="7"/>
      <c r="P14986" s="6"/>
      <c r="Q14986" s="6"/>
    </row>
    <row r="14987" spans="2:17" s="2" customFormat="1" x14ac:dyDescent="0.25">
      <c r="B14987" s="1"/>
      <c r="C14987" s="1"/>
      <c r="D14987" s="1"/>
      <c r="I14987" s="1"/>
      <c r="J14987" s="5"/>
      <c r="K14987" s="5"/>
      <c r="L14987" s="5"/>
      <c r="M14987" s="6"/>
      <c r="N14987" s="6"/>
      <c r="O14987" s="7"/>
      <c r="P14987" s="6"/>
      <c r="Q14987" s="6"/>
    </row>
    <row r="14988" spans="2:17" s="2" customFormat="1" x14ac:dyDescent="0.25">
      <c r="B14988" s="1"/>
      <c r="C14988" s="1"/>
      <c r="D14988" s="1"/>
      <c r="I14988" s="1"/>
      <c r="J14988" s="5"/>
      <c r="K14988" s="5"/>
      <c r="L14988" s="5"/>
      <c r="M14988" s="6"/>
      <c r="N14988" s="6"/>
      <c r="O14988" s="7"/>
      <c r="P14988" s="6"/>
      <c r="Q14988" s="6"/>
    </row>
    <row r="14989" spans="2:17" s="2" customFormat="1" x14ac:dyDescent="0.25">
      <c r="B14989" s="1"/>
      <c r="C14989" s="1"/>
      <c r="D14989" s="1"/>
      <c r="I14989" s="1"/>
      <c r="J14989" s="5"/>
      <c r="K14989" s="5"/>
      <c r="L14989" s="5"/>
      <c r="M14989" s="6"/>
      <c r="N14989" s="6"/>
      <c r="O14989" s="7"/>
      <c r="P14989" s="6"/>
      <c r="Q14989" s="6"/>
    </row>
    <row r="14990" spans="2:17" s="2" customFormat="1" x14ac:dyDescent="0.25">
      <c r="B14990" s="1"/>
      <c r="C14990" s="1"/>
      <c r="D14990" s="1"/>
      <c r="I14990" s="1"/>
      <c r="J14990" s="5"/>
      <c r="K14990" s="5"/>
      <c r="L14990" s="5"/>
      <c r="M14990" s="6"/>
      <c r="N14990" s="6"/>
      <c r="O14990" s="7"/>
      <c r="P14990" s="6"/>
      <c r="Q14990" s="6"/>
    </row>
    <row r="14991" spans="2:17" s="2" customFormat="1" x14ac:dyDescent="0.25">
      <c r="B14991" s="1"/>
      <c r="C14991" s="1"/>
      <c r="D14991" s="1"/>
      <c r="I14991" s="1"/>
      <c r="J14991" s="5"/>
      <c r="K14991" s="5"/>
      <c r="L14991" s="5"/>
      <c r="M14991" s="6"/>
      <c r="N14991" s="6"/>
      <c r="O14991" s="7"/>
      <c r="P14991" s="6"/>
      <c r="Q14991" s="6"/>
    </row>
    <row r="14992" spans="2:17" s="2" customFormat="1" x14ac:dyDescent="0.25">
      <c r="B14992" s="1"/>
      <c r="C14992" s="1"/>
      <c r="D14992" s="1"/>
      <c r="I14992" s="1"/>
      <c r="J14992" s="5"/>
      <c r="K14992" s="5"/>
      <c r="L14992" s="5"/>
      <c r="M14992" s="6"/>
      <c r="N14992" s="6"/>
      <c r="O14992" s="7"/>
      <c r="P14992" s="6"/>
      <c r="Q14992" s="6"/>
    </row>
    <row r="14993" spans="2:17" s="2" customFormat="1" x14ac:dyDescent="0.25">
      <c r="B14993" s="1"/>
      <c r="C14993" s="1"/>
      <c r="D14993" s="1"/>
      <c r="I14993" s="1"/>
      <c r="J14993" s="5"/>
      <c r="K14993" s="5"/>
      <c r="L14993" s="5"/>
      <c r="M14993" s="6"/>
      <c r="N14993" s="6"/>
      <c r="O14993" s="7"/>
      <c r="P14993" s="6"/>
      <c r="Q14993" s="6"/>
    </row>
    <row r="14994" spans="2:17" s="2" customFormat="1" x14ac:dyDescent="0.25">
      <c r="B14994" s="1"/>
      <c r="C14994" s="1"/>
      <c r="D14994" s="1"/>
      <c r="I14994" s="1"/>
      <c r="J14994" s="5"/>
      <c r="K14994" s="5"/>
      <c r="L14994" s="5"/>
      <c r="M14994" s="6"/>
      <c r="N14994" s="6"/>
      <c r="O14994" s="7"/>
      <c r="P14994" s="6"/>
      <c r="Q14994" s="6"/>
    </row>
    <row r="14995" spans="2:17" s="2" customFormat="1" x14ac:dyDescent="0.25">
      <c r="B14995" s="1"/>
      <c r="C14995" s="1"/>
      <c r="D14995" s="1"/>
      <c r="I14995" s="1"/>
      <c r="J14995" s="5"/>
      <c r="K14995" s="5"/>
      <c r="L14995" s="5"/>
      <c r="M14995" s="6"/>
      <c r="N14995" s="6"/>
      <c r="O14995" s="7"/>
      <c r="P14995" s="6"/>
      <c r="Q14995" s="6"/>
    </row>
    <row r="14996" spans="2:17" s="2" customFormat="1" x14ac:dyDescent="0.25">
      <c r="B14996" s="1"/>
      <c r="C14996" s="1"/>
      <c r="D14996" s="1"/>
      <c r="I14996" s="1"/>
      <c r="J14996" s="5"/>
      <c r="K14996" s="5"/>
      <c r="L14996" s="5"/>
      <c r="M14996" s="6"/>
      <c r="N14996" s="6"/>
      <c r="O14996" s="7"/>
      <c r="P14996" s="6"/>
      <c r="Q14996" s="6"/>
    </row>
    <row r="14997" spans="2:17" s="2" customFormat="1" x14ac:dyDescent="0.25">
      <c r="B14997" s="1"/>
      <c r="C14997" s="1"/>
      <c r="D14997" s="1"/>
      <c r="I14997" s="1"/>
      <c r="J14997" s="5"/>
      <c r="K14997" s="5"/>
      <c r="L14997" s="5"/>
      <c r="M14997" s="6"/>
      <c r="N14997" s="6"/>
      <c r="O14997" s="7"/>
      <c r="P14997" s="6"/>
      <c r="Q14997" s="6"/>
    </row>
    <row r="14998" spans="2:17" s="2" customFormat="1" x14ac:dyDescent="0.25">
      <c r="B14998" s="1"/>
      <c r="C14998" s="1"/>
      <c r="D14998" s="1"/>
      <c r="I14998" s="1"/>
      <c r="J14998" s="5"/>
      <c r="K14998" s="5"/>
      <c r="L14998" s="5"/>
      <c r="M14998" s="6"/>
      <c r="N14998" s="6"/>
      <c r="O14998" s="7"/>
      <c r="P14998" s="6"/>
      <c r="Q14998" s="6"/>
    </row>
    <row r="14999" spans="2:17" s="2" customFormat="1" x14ac:dyDescent="0.25">
      <c r="B14999" s="1"/>
      <c r="C14999" s="1"/>
      <c r="D14999" s="1"/>
      <c r="I14999" s="1"/>
      <c r="J14999" s="5"/>
      <c r="K14999" s="5"/>
      <c r="L14999" s="5"/>
      <c r="M14999" s="6"/>
      <c r="N14999" s="6"/>
      <c r="O14999" s="7"/>
      <c r="P14999" s="6"/>
      <c r="Q14999" s="6"/>
    </row>
    <row r="15000" spans="2:17" s="2" customFormat="1" x14ac:dyDescent="0.25">
      <c r="B15000" s="1"/>
      <c r="C15000" s="1"/>
      <c r="D15000" s="1"/>
      <c r="I15000" s="1"/>
      <c r="J15000" s="5"/>
      <c r="K15000" s="5"/>
      <c r="L15000" s="5"/>
      <c r="M15000" s="6"/>
      <c r="N15000" s="6"/>
      <c r="O15000" s="7"/>
      <c r="P15000" s="6"/>
      <c r="Q15000" s="6"/>
    </row>
    <row r="15001" spans="2:17" s="2" customFormat="1" x14ac:dyDescent="0.25">
      <c r="B15001" s="1"/>
      <c r="C15001" s="1"/>
      <c r="D15001" s="1"/>
      <c r="I15001" s="1"/>
      <c r="J15001" s="5"/>
      <c r="K15001" s="5"/>
      <c r="L15001" s="5"/>
      <c r="M15001" s="6"/>
      <c r="N15001" s="6"/>
      <c r="O15001" s="7"/>
      <c r="P15001" s="6"/>
      <c r="Q15001" s="6"/>
    </row>
    <row r="15002" spans="2:17" s="2" customFormat="1" x14ac:dyDescent="0.25">
      <c r="B15002" s="1"/>
      <c r="C15002" s="1"/>
      <c r="D15002" s="1"/>
      <c r="I15002" s="1"/>
      <c r="J15002" s="5"/>
      <c r="K15002" s="5"/>
      <c r="L15002" s="5"/>
      <c r="M15002" s="6"/>
      <c r="N15002" s="6"/>
      <c r="O15002" s="7"/>
      <c r="P15002" s="6"/>
      <c r="Q15002" s="6"/>
    </row>
    <row r="15003" spans="2:17" s="2" customFormat="1" x14ac:dyDescent="0.25">
      <c r="B15003" s="1"/>
      <c r="C15003" s="1"/>
      <c r="D15003" s="1"/>
      <c r="I15003" s="1"/>
      <c r="J15003" s="5"/>
      <c r="K15003" s="5"/>
      <c r="L15003" s="5"/>
      <c r="M15003" s="6"/>
      <c r="N15003" s="6"/>
      <c r="O15003" s="7"/>
      <c r="P15003" s="6"/>
      <c r="Q15003" s="6"/>
    </row>
    <row r="15004" spans="2:17" s="2" customFormat="1" x14ac:dyDescent="0.25">
      <c r="B15004" s="1"/>
      <c r="C15004" s="1"/>
      <c r="D15004" s="1"/>
      <c r="I15004" s="1"/>
      <c r="J15004" s="5"/>
      <c r="K15004" s="5"/>
      <c r="L15004" s="5"/>
      <c r="M15004" s="6"/>
      <c r="N15004" s="6"/>
      <c r="O15004" s="7"/>
      <c r="P15004" s="6"/>
      <c r="Q15004" s="6"/>
    </row>
    <row r="15005" spans="2:17" s="2" customFormat="1" x14ac:dyDescent="0.25">
      <c r="B15005" s="1"/>
      <c r="C15005" s="1"/>
      <c r="D15005" s="1"/>
      <c r="I15005" s="1"/>
      <c r="J15005" s="5"/>
      <c r="K15005" s="5"/>
      <c r="L15005" s="5"/>
      <c r="M15005" s="6"/>
      <c r="N15005" s="6"/>
      <c r="O15005" s="7"/>
      <c r="P15005" s="6"/>
      <c r="Q15005" s="6"/>
    </row>
    <row r="15006" spans="2:17" s="2" customFormat="1" x14ac:dyDescent="0.25">
      <c r="B15006" s="1"/>
      <c r="C15006" s="1"/>
      <c r="D15006" s="1"/>
      <c r="I15006" s="1"/>
      <c r="J15006" s="5"/>
      <c r="K15006" s="5"/>
      <c r="L15006" s="5"/>
      <c r="M15006" s="6"/>
      <c r="N15006" s="6"/>
      <c r="O15006" s="7"/>
      <c r="P15006" s="6"/>
      <c r="Q15006" s="6"/>
    </row>
    <row r="15007" spans="2:17" s="2" customFormat="1" x14ac:dyDescent="0.25">
      <c r="B15007" s="1"/>
      <c r="C15007" s="1"/>
      <c r="D15007" s="1"/>
      <c r="I15007" s="1"/>
      <c r="J15007" s="5"/>
      <c r="K15007" s="5"/>
      <c r="L15007" s="5"/>
      <c r="M15007" s="6"/>
      <c r="N15007" s="6"/>
      <c r="O15007" s="7"/>
      <c r="P15007" s="6"/>
      <c r="Q15007" s="6"/>
    </row>
    <row r="15008" spans="2:17" s="2" customFormat="1" x14ac:dyDescent="0.25">
      <c r="B15008" s="1"/>
      <c r="C15008" s="1"/>
      <c r="D15008" s="1"/>
      <c r="I15008" s="1"/>
      <c r="J15008" s="5"/>
      <c r="K15008" s="5"/>
      <c r="L15008" s="5"/>
      <c r="M15008" s="6"/>
      <c r="N15008" s="6"/>
      <c r="O15008" s="7"/>
      <c r="P15008" s="6"/>
      <c r="Q15008" s="6"/>
    </row>
    <row r="15009" spans="2:17" s="2" customFormat="1" x14ac:dyDescent="0.25">
      <c r="B15009" s="1"/>
      <c r="C15009" s="1"/>
      <c r="D15009" s="1"/>
      <c r="I15009" s="1"/>
      <c r="J15009" s="5"/>
      <c r="K15009" s="5"/>
      <c r="L15009" s="5"/>
      <c r="M15009" s="6"/>
      <c r="N15009" s="6"/>
      <c r="O15009" s="7"/>
      <c r="P15009" s="6"/>
      <c r="Q15009" s="6"/>
    </row>
    <row r="15010" spans="2:17" s="2" customFormat="1" x14ac:dyDescent="0.25">
      <c r="B15010" s="1"/>
      <c r="C15010" s="1"/>
      <c r="D15010" s="1"/>
      <c r="I15010" s="1"/>
      <c r="J15010" s="5"/>
      <c r="K15010" s="5"/>
      <c r="L15010" s="5"/>
      <c r="M15010" s="6"/>
      <c r="N15010" s="6"/>
      <c r="O15010" s="7"/>
      <c r="P15010" s="6"/>
      <c r="Q15010" s="6"/>
    </row>
    <row r="15011" spans="2:17" s="2" customFormat="1" x14ac:dyDescent="0.25">
      <c r="B15011" s="1"/>
      <c r="C15011" s="1"/>
      <c r="D15011" s="1"/>
      <c r="I15011" s="1"/>
      <c r="J15011" s="5"/>
      <c r="K15011" s="5"/>
      <c r="L15011" s="5"/>
      <c r="M15011" s="6"/>
      <c r="N15011" s="6"/>
      <c r="O15011" s="7"/>
      <c r="P15011" s="6"/>
      <c r="Q15011" s="6"/>
    </row>
    <row r="15012" spans="2:17" s="2" customFormat="1" x14ac:dyDescent="0.25">
      <c r="B15012" s="1"/>
      <c r="C15012" s="1"/>
      <c r="D15012" s="1"/>
      <c r="I15012" s="1"/>
      <c r="J15012" s="5"/>
      <c r="K15012" s="5"/>
      <c r="L15012" s="5"/>
      <c r="M15012" s="6"/>
      <c r="N15012" s="6"/>
      <c r="O15012" s="7"/>
      <c r="P15012" s="6"/>
      <c r="Q15012" s="6"/>
    </row>
    <row r="15013" spans="2:17" s="2" customFormat="1" x14ac:dyDescent="0.25">
      <c r="B15013" s="1"/>
      <c r="C15013" s="1"/>
      <c r="D15013" s="1"/>
      <c r="I15013" s="1"/>
      <c r="J15013" s="5"/>
      <c r="K15013" s="5"/>
      <c r="L15013" s="5"/>
      <c r="M15013" s="6"/>
      <c r="N15013" s="6"/>
      <c r="O15013" s="7"/>
      <c r="P15013" s="6"/>
      <c r="Q15013" s="6"/>
    </row>
    <row r="15014" spans="2:17" s="2" customFormat="1" x14ac:dyDescent="0.25">
      <c r="B15014" s="1"/>
      <c r="C15014" s="1"/>
      <c r="D15014" s="1"/>
      <c r="I15014" s="1"/>
      <c r="J15014" s="5"/>
      <c r="K15014" s="5"/>
      <c r="L15014" s="5"/>
      <c r="M15014" s="6"/>
      <c r="N15014" s="6"/>
      <c r="O15014" s="7"/>
      <c r="P15014" s="6"/>
      <c r="Q15014" s="6"/>
    </row>
    <row r="15015" spans="2:17" s="2" customFormat="1" x14ac:dyDescent="0.25">
      <c r="B15015" s="1"/>
      <c r="C15015" s="1"/>
      <c r="D15015" s="1"/>
      <c r="I15015" s="1"/>
      <c r="J15015" s="5"/>
      <c r="K15015" s="5"/>
      <c r="L15015" s="5"/>
      <c r="M15015" s="6"/>
      <c r="N15015" s="6"/>
      <c r="O15015" s="7"/>
      <c r="P15015" s="6"/>
      <c r="Q15015" s="6"/>
    </row>
    <row r="15016" spans="2:17" s="2" customFormat="1" x14ac:dyDescent="0.25">
      <c r="B15016" s="1"/>
      <c r="C15016" s="1"/>
      <c r="D15016" s="1"/>
      <c r="I15016" s="1"/>
      <c r="J15016" s="5"/>
      <c r="K15016" s="5"/>
      <c r="L15016" s="5"/>
      <c r="M15016" s="6"/>
      <c r="N15016" s="6"/>
      <c r="O15016" s="7"/>
      <c r="P15016" s="6"/>
      <c r="Q15016" s="6"/>
    </row>
    <row r="15017" spans="2:17" s="2" customFormat="1" x14ac:dyDescent="0.25">
      <c r="B15017" s="1"/>
      <c r="C15017" s="1"/>
      <c r="D15017" s="1"/>
      <c r="I15017" s="1"/>
      <c r="J15017" s="5"/>
      <c r="K15017" s="5"/>
      <c r="L15017" s="5"/>
      <c r="M15017" s="6"/>
      <c r="N15017" s="6"/>
      <c r="O15017" s="7"/>
      <c r="P15017" s="6"/>
      <c r="Q15017" s="6"/>
    </row>
    <row r="15018" spans="2:17" s="2" customFormat="1" x14ac:dyDescent="0.25">
      <c r="B15018" s="1"/>
      <c r="C15018" s="1"/>
      <c r="D15018" s="1"/>
      <c r="I15018" s="1"/>
      <c r="J15018" s="5"/>
      <c r="K15018" s="5"/>
      <c r="L15018" s="5"/>
      <c r="M15018" s="6"/>
      <c r="N15018" s="6"/>
      <c r="O15018" s="7"/>
      <c r="P15018" s="6"/>
      <c r="Q15018" s="6"/>
    </row>
    <row r="15019" spans="2:17" s="2" customFormat="1" x14ac:dyDescent="0.25">
      <c r="B15019" s="1"/>
      <c r="C15019" s="1"/>
      <c r="D15019" s="1"/>
      <c r="I15019" s="1"/>
      <c r="J15019" s="5"/>
      <c r="K15019" s="5"/>
      <c r="L15019" s="5"/>
      <c r="M15019" s="6"/>
      <c r="N15019" s="6"/>
      <c r="O15019" s="7"/>
      <c r="P15019" s="6"/>
      <c r="Q15019" s="6"/>
    </row>
    <row r="15020" spans="2:17" s="2" customFormat="1" x14ac:dyDescent="0.25">
      <c r="B15020" s="1"/>
      <c r="C15020" s="1"/>
      <c r="D15020" s="1"/>
      <c r="I15020" s="1"/>
      <c r="J15020" s="5"/>
      <c r="K15020" s="5"/>
      <c r="L15020" s="5"/>
      <c r="M15020" s="6"/>
      <c r="N15020" s="6"/>
      <c r="O15020" s="7"/>
      <c r="P15020" s="6"/>
      <c r="Q15020" s="6"/>
    </row>
    <row r="15021" spans="2:17" s="2" customFormat="1" x14ac:dyDescent="0.25">
      <c r="B15021" s="1"/>
      <c r="C15021" s="1"/>
      <c r="D15021" s="1"/>
      <c r="I15021" s="1"/>
      <c r="J15021" s="5"/>
      <c r="K15021" s="5"/>
      <c r="L15021" s="5"/>
      <c r="M15021" s="6"/>
      <c r="N15021" s="6"/>
      <c r="O15021" s="7"/>
      <c r="P15021" s="6"/>
      <c r="Q15021" s="6"/>
    </row>
    <row r="15022" spans="2:17" s="2" customFormat="1" x14ac:dyDescent="0.25">
      <c r="B15022" s="1"/>
      <c r="C15022" s="1"/>
      <c r="D15022" s="1"/>
      <c r="I15022" s="1"/>
      <c r="J15022" s="5"/>
      <c r="K15022" s="5"/>
      <c r="L15022" s="5"/>
      <c r="M15022" s="6"/>
      <c r="N15022" s="6"/>
      <c r="O15022" s="7"/>
      <c r="P15022" s="6"/>
      <c r="Q15022" s="6"/>
    </row>
    <row r="15023" spans="2:17" s="2" customFormat="1" x14ac:dyDescent="0.25">
      <c r="B15023" s="1"/>
      <c r="C15023" s="1"/>
      <c r="D15023" s="1"/>
      <c r="I15023" s="1"/>
      <c r="J15023" s="5"/>
      <c r="K15023" s="5"/>
      <c r="L15023" s="5"/>
      <c r="M15023" s="6"/>
      <c r="N15023" s="6"/>
      <c r="O15023" s="7"/>
      <c r="P15023" s="6"/>
      <c r="Q15023" s="6"/>
    </row>
    <row r="15024" spans="2:17" s="2" customFormat="1" x14ac:dyDescent="0.25">
      <c r="B15024" s="1"/>
      <c r="C15024" s="1"/>
      <c r="D15024" s="1"/>
      <c r="I15024" s="1"/>
      <c r="J15024" s="5"/>
      <c r="K15024" s="5"/>
      <c r="L15024" s="5"/>
      <c r="M15024" s="6"/>
      <c r="N15024" s="6"/>
      <c r="O15024" s="7"/>
      <c r="P15024" s="6"/>
      <c r="Q15024" s="6"/>
    </row>
    <row r="15025" spans="2:17" s="2" customFormat="1" x14ac:dyDescent="0.25">
      <c r="B15025" s="1"/>
      <c r="C15025" s="1"/>
      <c r="D15025" s="1"/>
      <c r="I15025" s="1"/>
      <c r="J15025" s="5"/>
      <c r="K15025" s="5"/>
      <c r="L15025" s="5"/>
      <c r="M15025" s="6"/>
      <c r="N15025" s="6"/>
      <c r="O15025" s="7"/>
      <c r="P15025" s="6"/>
      <c r="Q15025" s="6"/>
    </row>
    <row r="15026" spans="2:17" s="2" customFormat="1" x14ac:dyDescent="0.25">
      <c r="B15026" s="1"/>
      <c r="C15026" s="1"/>
      <c r="D15026" s="1"/>
      <c r="I15026" s="1"/>
      <c r="J15026" s="5"/>
      <c r="K15026" s="5"/>
      <c r="L15026" s="5"/>
      <c r="M15026" s="6"/>
      <c r="N15026" s="6"/>
      <c r="O15026" s="7"/>
      <c r="P15026" s="6"/>
      <c r="Q15026" s="6"/>
    </row>
    <row r="15027" spans="2:17" s="2" customFormat="1" x14ac:dyDescent="0.25">
      <c r="B15027" s="1"/>
      <c r="C15027" s="1"/>
      <c r="D15027" s="1"/>
      <c r="I15027" s="1"/>
      <c r="J15027" s="5"/>
      <c r="K15027" s="5"/>
      <c r="L15027" s="5"/>
      <c r="M15027" s="6"/>
      <c r="N15027" s="6"/>
      <c r="O15027" s="7"/>
      <c r="P15027" s="6"/>
      <c r="Q15027" s="6"/>
    </row>
    <row r="15028" spans="2:17" s="2" customFormat="1" x14ac:dyDescent="0.25">
      <c r="B15028" s="1"/>
      <c r="C15028" s="1"/>
      <c r="D15028" s="1"/>
      <c r="I15028" s="1"/>
      <c r="J15028" s="5"/>
      <c r="K15028" s="5"/>
      <c r="L15028" s="5"/>
      <c r="M15028" s="6"/>
      <c r="N15028" s="6"/>
      <c r="O15028" s="7"/>
      <c r="P15028" s="6"/>
      <c r="Q15028" s="6"/>
    </row>
    <row r="15029" spans="2:17" s="2" customFormat="1" x14ac:dyDescent="0.25">
      <c r="B15029" s="1"/>
      <c r="C15029" s="1"/>
      <c r="D15029" s="1"/>
      <c r="I15029" s="1"/>
      <c r="J15029" s="5"/>
      <c r="K15029" s="5"/>
      <c r="L15029" s="5"/>
      <c r="M15029" s="6"/>
      <c r="N15029" s="6"/>
      <c r="O15029" s="7"/>
      <c r="P15029" s="6"/>
      <c r="Q15029" s="6"/>
    </row>
    <row r="15030" spans="2:17" s="2" customFormat="1" x14ac:dyDescent="0.25">
      <c r="B15030" s="1"/>
      <c r="C15030" s="1"/>
      <c r="D15030" s="1"/>
      <c r="I15030" s="1"/>
      <c r="J15030" s="5"/>
      <c r="K15030" s="5"/>
      <c r="L15030" s="5"/>
      <c r="M15030" s="6"/>
      <c r="N15030" s="6"/>
      <c r="O15030" s="7"/>
      <c r="P15030" s="6"/>
      <c r="Q15030" s="6"/>
    </row>
    <row r="15031" spans="2:17" s="2" customFormat="1" x14ac:dyDescent="0.25">
      <c r="B15031" s="1"/>
      <c r="C15031" s="1"/>
      <c r="D15031" s="1"/>
      <c r="I15031" s="1"/>
      <c r="J15031" s="5"/>
      <c r="K15031" s="5"/>
      <c r="L15031" s="5"/>
      <c r="M15031" s="6"/>
      <c r="N15031" s="6"/>
      <c r="O15031" s="7"/>
      <c r="P15031" s="6"/>
      <c r="Q15031" s="6"/>
    </row>
    <row r="15032" spans="2:17" s="2" customFormat="1" x14ac:dyDescent="0.25">
      <c r="B15032" s="1"/>
      <c r="C15032" s="1"/>
      <c r="D15032" s="1"/>
      <c r="I15032" s="1"/>
      <c r="J15032" s="5"/>
      <c r="K15032" s="5"/>
      <c r="L15032" s="5"/>
      <c r="M15032" s="6"/>
      <c r="N15032" s="6"/>
      <c r="O15032" s="7"/>
      <c r="P15032" s="6"/>
      <c r="Q15032" s="6"/>
    </row>
    <row r="15033" spans="2:17" s="2" customFormat="1" x14ac:dyDescent="0.25">
      <c r="B15033" s="1"/>
      <c r="C15033" s="1"/>
      <c r="D15033" s="1"/>
      <c r="I15033" s="1"/>
      <c r="J15033" s="5"/>
      <c r="K15033" s="5"/>
      <c r="L15033" s="5"/>
      <c r="M15033" s="6"/>
      <c r="N15033" s="6"/>
      <c r="O15033" s="7"/>
      <c r="P15033" s="6"/>
      <c r="Q15033" s="6"/>
    </row>
    <row r="15034" spans="2:17" s="2" customFormat="1" x14ac:dyDescent="0.25">
      <c r="B15034" s="1"/>
      <c r="C15034" s="1"/>
      <c r="D15034" s="1"/>
      <c r="I15034" s="1"/>
      <c r="J15034" s="5"/>
      <c r="K15034" s="5"/>
      <c r="L15034" s="5"/>
      <c r="M15034" s="6"/>
      <c r="N15034" s="6"/>
      <c r="O15034" s="7"/>
      <c r="P15034" s="6"/>
      <c r="Q15034" s="6"/>
    </row>
    <row r="15035" spans="2:17" s="2" customFormat="1" x14ac:dyDescent="0.25">
      <c r="B15035" s="1"/>
      <c r="C15035" s="1"/>
      <c r="D15035" s="1"/>
      <c r="I15035" s="1"/>
      <c r="J15035" s="5"/>
      <c r="K15035" s="5"/>
      <c r="L15035" s="5"/>
      <c r="M15035" s="6"/>
      <c r="N15035" s="6"/>
      <c r="O15035" s="7"/>
      <c r="P15035" s="6"/>
      <c r="Q15035" s="6"/>
    </row>
    <row r="15036" spans="2:17" s="2" customFormat="1" x14ac:dyDescent="0.25">
      <c r="B15036" s="1"/>
      <c r="C15036" s="1"/>
      <c r="D15036" s="1"/>
      <c r="I15036" s="1"/>
      <c r="J15036" s="5"/>
      <c r="K15036" s="5"/>
      <c r="L15036" s="5"/>
      <c r="M15036" s="6"/>
      <c r="N15036" s="6"/>
      <c r="O15036" s="7"/>
      <c r="P15036" s="6"/>
      <c r="Q15036" s="6"/>
    </row>
    <row r="15037" spans="2:17" s="2" customFormat="1" x14ac:dyDescent="0.25">
      <c r="B15037" s="1"/>
      <c r="C15037" s="1"/>
      <c r="D15037" s="1"/>
      <c r="I15037" s="1"/>
      <c r="J15037" s="5"/>
      <c r="K15037" s="5"/>
      <c r="L15037" s="5"/>
      <c r="M15037" s="6"/>
      <c r="N15037" s="6"/>
      <c r="O15037" s="7"/>
      <c r="P15037" s="6"/>
      <c r="Q15037" s="6"/>
    </row>
    <row r="15038" spans="2:17" s="2" customFormat="1" x14ac:dyDescent="0.25">
      <c r="B15038" s="1"/>
      <c r="C15038" s="1"/>
      <c r="D15038" s="1"/>
      <c r="I15038" s="1"/>
      <c r="J15038" s="5"/>
      <c r="K15038" s="5"/>
      <c r="L15038" s="5"/>
      <c r="M15038" s="6"/>
      <c r="N15038" s="6"/>
      <c r="O15038" s="7"/>
      <c r="P15038" s="6"/>
      <c r="Q15038" s="6"/>
    </row>
    <row r="15039" spans="2:17" s="2" customFormat="1" x14ac:dyDescent="0.25">
      <c r="B15039" s="1"/>
      <c r="C15039" s="1"/>
      <c r="D15039" s="1"/>
      <c r="I15039" s="1"/>
      <c r="J15039" s="5"/>
      <c r="K15039" s="5"/>
      <c r="L15039" s="5"/>
      <c r="M15039" s="6"/>
      <c r="N15039" s="6"/>
      <c r="O15039" s="7"/>
      <c r="P15039" s="6"/>
      <c r="Q15039" s="6"/>
    </row>
    <row r="15040" spans="2:17" s="2" customFormat="1" x14ac:dyDescent="0.25">
      <c r="B15040" s="1"/>
      <c r="C15040" s="1"/>
      <c r="D15040" s="1"/>
      <c r="I15040" s="1"/>
      <c r="J15040" s="5"/>
      <c r="K15040" s="5"/>
      <c r="L15040" s="5"/>
      <c r="M15040" s="6"/>
      <c r="N15040" s="6"/>
      <c r="O15040" s="7"/>
      <c r="P15040" s="6"/>
      <c r="Q15040" s="6"/>
    </row>
    <row r="15041" spans="2:17" s="2" customFormat="1" x14ac:dyDescent="0.25">
      <c r="B15041" s="1"/>
      <c r="C15041" s="1"/>
      <c r="D15041" s="1"/>
      <c r="I15041" s="1"/>
      <c r="J15041" s="5"/>
      <c r="K15041" s="5"/>
      <c r="L15041" s="5"/>
      <c r="M15041" s="6"/>
      <c r="N15041" s="6"/>
      <c r="O15041" s="7"/>
      <c r="P15041" s="6"/>
      <c r="Q15041" s="6"/>
    </row>
    <row r="15042" spans="2:17" s="2" customFormat="1" x14ac:dyDescent="0.25">
      <c r="B15042" s="1"/>
      <c r="C15042" s="1"/>
      <c r="D15042" s="1"/>
      <c r="I15042" s="1"/>
      <c r="J15042" s="5"/>
      <c r="K15042" s="5"/>
      <c r="L15042" s="5"/>
      <c r="M15042" s="6"/>
      <c r="N15042" s="6"/>
      <c r="O15042" s="7"/>
      <c r="P15042" s="6"/>
      <c r="Q15042" s="6"/>
    </row>
    <row r="15043" spans="2:17" s="2" customFormat="1" x14ac:dyDescent="0.25">
      <c r="B15043" s="1"/>
      <c r="C15043" s="1"/>
      <c r="D15043" s="1"/>
      <c r="I15043" s="1"/>
      <c r="J15043" s="5"/>
      <c r="K15043" s="5"/>
      <c r="L15043" s="5"/>
      <c r="M15043" s="6"/>
      <c r="N15043" s="6"/>
      <c r="O15043" s="7"/>
      <c r="P15043" s="6"/>
      <c r="Q15043" s="6"/>
    </row>
    <row r="15044" spans="2:17" s="2" customFormat="1" x14ac:dyDescent="0.25">
      <c r="B15044" s="1"/>
      <c r="C15044" s="1"/>
      <c r="D15044" s="1"/>
      <c r="I15044" s="1"/>
      <c r="J15044" s="5"/>
      <c r="K15044" s="5"/>
      <c r="L15044" s="5"/>
      <c r="M15044" s="6"/>
      <c r="N15044" s="6"/>
      <c r="O15044" s="7"/>
      <c r="P15044" s="6"/>
      <c r="Q15044" s="6"/>
    </row>
    <row r="15045" spans="2:17" s="2" customFormat="1" x14ac:dyDescent="0.25">
      <c r="B15045" s="1"/>
      <c r="C15045" s="1"/>
      <c r="D15045" s="1"/>
      <c r="I15045" s="1"/>
      <c r="J15045" s="5"/>
      <c r="K15045" s="5"/>
      <c r="L15045" s="5"/>
      <c r="M15045" s="6"/>
      <c r="N15045" s="6"/>
      <c r="O15045" s="7"/>
      <c r="P15045" s="6"/>
      <c r="Q15045" s="6"/>
    </row>
    <row r="15046" spans="2:17" s="2" customFormat="1" x14ac:dyDescent="0.25">
      <c r="B15046" s="1"/>
      <c r="C15046" s="1"/>
      <c r="D15046" s="1"/>
      <c r="I15046" s="1"/>
      <c r="J15046" s="5"/>
      <c r="K15046" s="5"/>
      <c r="L15046" s="5"/>
      <c r="M15046" s="6"/>
      <c r="N15046" s="6"/>
      <c r="O15046" s="7"/>
      <c r="P15046" s="6"/>
      <c r="Q15046" s="6"/>
    </row>
    <row r="15047" spans="2:17" s="2" customFormat="1" x14ac:dyDescent="0.25">
      <c r="B15047" s="1"/>
      <c r="C15047" s="1"/>
      <c r="D15047" s="1"/>
      <c r="I15047" s="1"/>
      <c r="J15047" s="5"/>
      <c r="K15047" s="5"/>
      <c r="L15047" s="5"/>
      <c r="M15047" s="6"/>
      <c r="N15047" s="6"/>
      <c r="O15047" s="7"/>
      <c r="P15047" s="6"/>
      <c r="Q15047" s="6"/>
    </row>
    <row r="15048" spans="2:17" s="2" customFormat="1" x14ac:dyDescent="0.25">
      <c r="B15048" s="1"/>
      <c r="C15048" s="1"/>
      <c r="D15048" s="1"/>
      <c r="I15048" s="1"/>
      <c r="J15048" s="5"/>
      <c r="K15048" s="5"/>
      <c r="L15048" s="5"/>
      <c r="M15048" s="6"/>
      <c r="N15048" s="6"/>
      <c r="O15048" s="7"/>
      <c r="P15048" s="6"/>
      <c r="Q15048" s="6"/>
    </row>
    <row r="15049" spans="2:17" s="2" customFormat="1" x14ac:dyDescent="0.25">
      <c r="B15049" s="1"/>
      <c r="C15049" s="1"/>
      <c r="D15049" s="1"/>
      <c r="I15049" s="1"/>
      <c r="J15049" s="5"/>
      <c r="K15049" s="5"/>
      <c r="L15049" s="5"/>
      <c r="M15049" s="6"/>
      <c r="N15049" s="6"/>
      <c r="O15049" s="7"/>
      <c r="P15049" s="6"/>
      <c r="Q15049" s="6"/>
    </row>
    <row r="15050" spans="2:17" s="2" customFormat="1" x14ac:dyDescent="0.25">
      <c r="B15050" s="1"/>
      <c r="C15050" s="1"/>
      <c r="D15050" s="1"/>
      <c r="I15050" s="1"/>
      <c r="J15050" s="5"/>
      <c r="K15050" s="5"/>
      <c r="L15050" s="5"/>
      <c r="M15050" s="6"/>
      <c r="N15050" s="6"/>
      <c r="O15050" s="7"/>
      <c r="P15050" s="6"/>
      <c r="Q15050" s="6"/>
    </row>
    <row r="15051" spans="2:17" s="2" customFormat="1" x14ac:dyDescent="0.25">
      <c r="B15051" s="1"/>
      <c r="C15051" s="1"/>
      <c r="D15051" s="1"/>
      <c r="I15051" s="1"/>
      <c r="J15051" s="5"/>
      <c r="K15051" s="5"/>
      <c r="L15051" s="5"/>
      <c r="M15051" s="6"/>
      <c r="N15051" s="6"/>
      <c r="O15051" s="7"/>
      <c r="P15051" s="6"/>
      <c r="Q15051" s="6"/>
    </row>
    <row r="15052" spans="2:17" s="2" customFormat="1" x14ac:dyDescent="0.25">
      <c r="B15052" s="1"/>
      <c r="C15052" s="1"/>
      <c r="D15052" s="1"/>
      <c r="I15052" s="1"/>
      <c r="J15052" s="5"/>
      <c r="K15052" s="5"/>
      <c r="L15052" s="5"/>
      <c r="M15052" s="6"/>
      <c r="N15052" s="6"/>
      <c r="O15052" s="7"/>
      <c r="P15052" s="6"/>
      <c r="Q15052" s="6"/>
    </row>
    <row r="15053" spans="2:17" s="2" customFormat="1" x14ac:dyDescent="0.25">
      <c r="B15053" s="1"/>
      <c r="C15053" s="1"/>
      <c r="D15053" s="1"/>
      <c r="I15053" s="1"/>
      <c r="J15053" s="5"/>
      <c r="K15053" s="5"/>
      <c r="L15053" s="5"/>
      <c r="M15053" s="6"/>
      <c r="N15053" s="6"/>
      <c r="O15053" s="7"/>
      <c r="P15053" s="6"/>
      <c r="Q15053" s="6"/>
    </row>
    <row r="15054" spans="2:17" s="2" customFormat="1" x14ac:dyDescent="0.25">
      <c r="B15054" s="1"/>
      <c r="C15054" s="1"/>
      <c r="D15054" s="1"/>
      <c r="I15054" s="1"/>
      <c r="J15054" s="5"/>
      <c r="K15054" s="5"/>
      <c r="L15054" s="5"/>
      <c r="M15054" s="6"/>
      <c r="N15054" s="6"/>
      <c r="O15054" s="7"/>
      <c r="P15054" s="6"/>
      <c r="Q15054" s="6"/>
    </row>
    <row r="15055" spans="2:17" s="2" customFormat="1" x14ac:dyDescent="0.25">
      <c r="B15055" s="1"/>
      <c r="C15055" s="1"/>
      <c r="D15055" s="1"/>
      <c r="I15055" s="1"/>
      <c r="J15055" s="5"/>
      <c r="K15055" s="5"/>
      <c r="L15055" s="5"/>
      <c r="M15055" s="6"/>
      <c r="N15055" s="6"/>
      <c r="O15055" s="7"/>
      <c r="P15055" s="6"/>
      <c r="Q15055" s="6"/>
    </row>
    <row r="15056" spans="2:17" s="2" customFormat="1" x14ac:dyDescent="0.25">
      <c r="B15056" s="1"/>
      <c r="C15056" s="1"/>
      <c r="D15056" s="1"/>
      <c r="I15056" s="1"/>
      <c r="J15056" s="5"/>
      <c r="K15056" s="5"/>
      <c r="L15056" s="5"/>
      <c r="M15056" s="6"/>
      <c r="N15056" s="6"/>
      <c r="O15056" s="7"/>
      <c r="P15056" s="6"/>
      <c r="Q15056" s="6"/>
    </row>
    <row r="15057" spans="2:17" s="2" customFormat="1" x14ac:dyDescent="0.25">
      <c r="B15057" s="1"/>
      <c r="C15057" s="1"/>
      <c r="D15057" s="1"/>
      <c r="I15057" s="1"/>
      <c r="J15057" s="5"/>
      <c r="K15057" s="5"/>
      <c r="L15057" s="5"/>
      <c r="M15057" s="6"/>
      <c r="N15057" s="6"/>
      <c r="O15057" s="7"/>
      <c r="P15057" s="6"/>
      <c r="Q15057" s="6"/>
    </row>
    <row r="15058" spans="2:17" s="2" customFormat="1" x14ac:dyDescent="0.25">
      <c r="B15058" s="1"/>
      <c r="C15058" s="1"/>
      <c r="D15058" s="1"/>
      <c r="I15058" s="1"/>
      <c r="J15058" s="5"/>
      <c r="K15058" s="5"/>
      <c r="L15058" s="5"/>
      <c r="M15058" s="6"/>
      <c r="N15058" s="6"/>
      <c r="O15058" s="7"/>
      <c r="P15058" s="6"/>
      <c r="Q15058" s="6"/>
    </row>
    <row r="15059" spans="2:17" s="2" customFormat="1" x14ac:dyDescent="0.25">
      <c r="B15059" s="1"/>
      <c r="C15059" s="1"/>
      <c r="D15059" s="1"/>
      <c r="I15059" s="1"/>
      <c r="J15059" s="5"/>
      <c r="K15059" s="5"/>
      <c r="L15059" s="5"/>
      <c r="M15059" s="6"/>
      <c r="N15059" s="6"/>
      <c r="O15059" s="7"/>
      <c r="P15059" s="6"/>
      <c r="Q15059" s="6"/>
    </row>
    <row r="15060" spans="2:17" s="2" customFormat="1" x14ac:dyDescent="0.25">
      <c r="B15060" s="1"/>
      <c r="C15060" s="1"/>
      <c r="D15060" s="1"/>
      <c r="I15060" s="1"/>
      <c r="J15060" s="5"/>
      <c r="K15060" s="5"/>
      <c r="L15060" s="5"/>
      <c r="M15060" s="6"/>
      <c r="N15060" s="6"/>
      <c r="O15060" s="7"/>
      <c r="P15060" s="6"/>
      <c r="Q15060" s="6"/>
    </row>
    <row r="15061" spans="2:17" s="2" customFormat="1" x14ac:dyDescent="0.25">
      <c r="B15061" s="1"/>
      <c r="C15061" s="1"/>
      <c r="D15061" s="1"/>
      <c r="I15061" s="1"/>
      <c r="J15061" s="5"/>
      <c r="K15061" s="5"/>
      <c r="L15061" s="5"/>
      <c r="M15061" s="6"/>
      <c r="N15061" s="6"/>
      <c r="O15061" s="7"/>
      <c r="P15061" s="6"/>
      <c r="Q15061" s="6"/>
    </row>
    <row r="15062" spans="2:17" s="2" customFormat="1" x14ac:dyDescent="0.25">
      <c r="B15062" s="1"/>
      <c r="C15062" s="1"/>
      <c r="D15062" s="1"/>
      <c r="I15062" s="1"/>
      <c r="J15062" s="5"/>
      <c r="K15062" s="5"/>
      <c r="L15062" s="5"/>
      <c r="M15062" s="6"/>
      <c r="N15062" s="6"/>
      <c r="O15062" s="7"/>
      <c r="P15062" s="6"/>
      <c r="Q15062" s="6"/>
    </row>
    <row r="15063" spans="2:17" s="2" customFormat="1" x14ac:dyDescent="0.25">
      <c r="B15063" s="1"/>
      <c r="C15063" s="1"/>
      <c r="D15063" s="1"/>
      <c r="I15063" s="1"/>
      <c r="J15063" s="5"/>
      <c r="K15063" s="5"/>
      <c r="L15063" s="5"/>
      <c r="M15063" s="6"/>
      <c r="N15063" s="6"/>
      <c r="O15063" s="7"/>
      <c r="P15063" s="6"/>
      <c r="Q15063" s="6"/>
    </row>
    <row r="15064" spans="2:17" s="2" customFormat="1" x14ac:dyDescent="0.25">
      <c r="B15064" s="1"/>
      <c r="C15064" s="1"/>
      <c r="D15064" s="1"/>
      <c r="I15064" s="1"/>
      <c r="J15064" s="5"/>
      <c r="K15064" s="5"/>
      <c r="L15064" s="5"/>
      <c r="M15064" s="6"/>
      <c r="N15064" s="6"/>
      <c r="O15064" s="7"/>
      <c r="P15064" s="6"/>
      <c r="Q15064" s="6"/>
    </row>
    <row r="15065" spans="2:17" s="2" customFormat="1" x14ac:dyDescent="0.25">
      <c r="B15065" s="1"/>
      <c r="C15065" s="1"/>
      <c r="D15065" s="1"/>
      <c r="I15065" s="1"/>
      <c r="J15065" s="5"/>
      <c r="K15065" s="5"/>
      <c r="L15065" s="5"/>
      <c r="M15065" s="6"/>
      <c r="N15065" s="6"/>
      <c r="O15065" s="7"/>
      <c r="P15065" s="6"/>
      <c r="Q15065" s="6"/>
    </row>
    <row r="15066" spans="2:17" s="2" customFormat="1" x14ac:dyDescent="0.25">
      <c r="B15066" s="1"/>
      <c r="C15066" s="1"/>
      <c r="D15066" s="1"/>
      <c r="I15066" s="1"/>
      <c r="J15066" s="5"/>
      <c r="K15066" s="5"/>
      <c r="L15066" s="5"/>
      <c r="M15066" s="6"/>
      <c r="N15066" s="6"/>
      <c r="O15066" s="7"/>
      <c r="P15066" s="6"/>
      <c r="Q15066" s="6"/>
    </row>
    <row r="15067" spans="2:17" s="2" customFormat="1" x14ac:dyDescent="0.25">
      <c r="B15067" s="1"/>
      <c r="C15067" s="1"/>
      <c r="D15067" s="1"/>
      <c r="I15067" s="1"/>
      <c r="J15067" s="5"/>
      <c r="K15067" s="5"/>
      <c r="L15067" s="5"/>
      <c r="M15067" s="6"/>
      <c r="N15067" s="6"/>
      <c r="O15067" s="7"/>
      <c r="P15067" s="6"/>
      <c r="Q15067" s="6"/>
    </row>
    <row r="15068" spans="2:17" s="2" customFormat="1" x14ac:dyDescent="0.25">
      <c r="B15068" s="1"/>
      <c r="C15068" s="1"/>
      <c r="D15068" s="1"/>
      <c r="I15068" s="1"/>
      <c r="J15068" s="5"/>
      <c r="K15068" s="5"/>
      <c r="L15068" s="5"/>
      <c r="M15068" s="6"/>
      <c r="N15068" s="6"/>
      <c r="O15068" s="7"/>
      <c r="P15068" s="6"/>
      <c r="Q15068" s="6"/>
    </row>
    <row r="15069" spans="2:17" s="2" customFormat="1" x14ac:dyDescent="0.25">
      <c r="B15069" s="1"/>
      <c r="C15069" s="1"/>
      <c r="D15069" s="1"/>
      <c r="I15069" s="1"/>
      <c r="J15069" s="5"/>
      <c r="K15069" s="5"/>
      <c r="L15069" s="5"/>
      <c r="M15069" s="6"/>
      <c r="N15069" s="6"/>
      <c r="O15069" s="7"/>
      <c r="P15069" s="6"/>
      <c r="Q15069" s="6"/>
    </row>
    <row r="15070" spans="2:17" s="2" customFormat="1" x14ac:dyDescent="0.25">
      <c r="B15070" s="1"/>
      <c r="C15070" s="1"/>
      <c r="D15070" s="1"/>
      <c r="I15070" s="1"/>
      <c r="J15070" s="5"/>
      <c r="K15070" s="5"/>
      <c r="L15070" s="5"/>
      <c r="M15070" s="6"/>
      <c r="N15070" s="6"/>
      <c r="O15070" s="7"/>
      <c r="P15070" s="6"/>
      <c r="Q15070" s="6"/>
    </row>
    <row r="15071" spans="2:17" s="2" customFormat="1" x14ac:dyDescent="0.25">
      <c r="B15071" s="1"/>
      <c r="C15071" s="1"/>
      <c r="D15071" s="1"/>
      <c r="I15071" s="1"/>
      <c r="J15071" s="5"/>
      <c r="K15071" s="5"/>
      <c r="L15071" s="5"/>
      <c r="M15071" s="6"/>
      <c r="N15071" s="6"/>
      <c r="O15071" s="7"/>
      <c r="P15071" s="6"/>
      <c r="Q15071" s="6"/>
    </row>
    <row r="15072" spans="2:17" s="2" customFormat="1" x14ac:dyDescent="0.25">
      <c r="B15072" s="1"/>
      <c r="C15072" s="1"/>
      <c r="D15072" s="1"/>
      <c r="I15072" s="1"/>
      <c r="J15072" s="5"/>
      <c r="K15072" s="5"/>
      <c r="L15072" s="5"/>
      <c r="M15072" s="6"/>
      <c r="N15072" s="6"/>
      <c r="O15072" s="7"/>
      <c r="P15072" s="6"/>
      <c r="Q15072" s="6"/>
    </row>
    <row r="15073" spans="2:17" s="2" customFormat="1" x14ac:dyDescent="0.25">
      <c r="B15073" s="1"/>
      <c r="C15073" s="1"/>
      <c r="D15073" s="1"/>
      <c r="I15073" s="1"/>
      <c r="J15073" s="5"/>
      <c r="K15073" s="5"/>
      <c r="L15073" s="5"/>
      <c r="M15073" s="6"/>
      <c r="N15073" s="6"/>
      <c r="O15073" s="7"/>
      <c r="P15073" s="6"/>
      <c r="Q15073" s="6"/>
    </row>
    <row r="15074" spans="2:17" s="2" customFormat="1" x14ac:dyDescent="0.25">
      <c r="B15074" s="1"/>
      <c r="C15074" s="1"/>
      <c r="D15074" s="1"/>
      <c r="I15074" s="1"/>
      <c r="J15074" s="5"/>
      <c r="K15074" s="5"/>
      <c r="L15074" s="5"/>
      <c r="M15074" s="6"/>
      <c r="N15074" s="6"/>
      <c r="O15074" s="7"/>
      <c r="P15074" s="6"/>
      <c r="Q15074" s="6"/>
    </row>
    <row r="15075" spans="2:17" s="2" customFormat="1" x14ac:dyDescent="0.25">
      <c r="B15075" s="1"/>
      <c r="C15075" s="1"/>
      <c r="D15075" s="1"/>
      <c r="I15075" s="1"/>
      <c r="J15075" s="5"/>
      <c r="K15075" s="5"/>
      <c r="L15075" s="5"/>
      <c r="M15075" s="6"/>
      <c r="N15075" s="6"/>
      <c r="O15075" s="7"/>
      <c r="P15075" s="6"/>
      <c r="Q15075" s="6"/>
    </row>
    <row r="15076" spans="2:17" s="2" customFormat="1" x14ac:dyDescent="0.25">
      <c r="B15076" s="1"/>
      <c r="C15076" s="1"/>
      <c r="D15076" s="1"/>
      <c r="I15076" s="1"/>
      <c r="J15076" s="5"/>
      <c r="K15076" s="5"/>
      <c r="L15076" s="5"/>
      <c r="M15076" s="6"/>
      <c r="N15076" s="6"/>
      <c r="O15076" s="7"/>
      <c r="P15076" s="6"/>
      <c r="Q15076" s="6"/>
    </row>
    <row r="15077" spans="2:17" s="2" customFormat="1" x14ac:dyDescent="0.25">
      <c r="B15077" s="1"/>
      <c r="C15077" s="1"/>
      <c r="D15077" s="1"/>
      <c r="I15077" s="1"/>
      <c r="J15077" s="5"/>
      <c r="K15077" s="5"/>
      <c r="L15077" s="5"/>
      <c r="M15077" s="6"/>
      <c r="N15077" s="6"/>
      <c r="O15077" s="7"/>
      <c r="P15077" s="6"/>
      <c r="Q15077" s="6"/>
    </row>
    <row r="15078" spans="2:17" s="2" customFormat="1" x14ac:dyDescent="0.25">
      <c r="B15078" s="1"/>
      <c r="C15078" s="1"/>
      <c r="D15078" s="1"/>
      <c r="I15078" s="1"/>
      <c r="J15078" s="5"/>
      <c r="K15078" s="5"/>
      <c r="L15078" s="5"/>
      <c r="M15078" s="6"/>
      <c r="N15078" s="6"/>
      <c r="O15078" s="7"/>
      <c r="P15078" s="6"/>
      <c r="Q15078" s="6"/>
    </row>
    <row r="15079" spans="2:17" s="2" customFormat="1" x14ac:dyDescent="0.25">
      <c r="B15079" s="1"/>
      <c r="C15079" s="1"/>
      <c r="D15079" s="1"/>
      <c r="I15079" s="1"/>
      <c r="J15079" s="5"/>
      <c r="K15079" s="5"/>
      <c r="L15079" s="5"/>
      <c r="M15079" s="6"/>
      <c r="N15079" s="6"/>
      <c r="O15079" s="7"/>
      <c r="P15079" s="6"/>
      <c r="Q15079" s="6"/>
    </row>
    <row r="15080" spans="2:17" s="2" customFormat="1" x14ac:dyDescent="0.25">
      <c r="B15080" s="1"/>
      <c r="C15080" s="1"/>
      <c r="D15080" s="1"/>
      <c r="I15080" s="1"/>
      <c r="J15080" s="5"/>
      <c r="K15080" s="5"/>
      <c r="L15080" s="5"/>
      <c r="M15080" s="6"/>
      <c r="N15080" s="6"/>
      <c r="O15080" s="7"/>
      <c r="P15080" s="6"/>
      <c r="Q15080" s="6"/>
    </row>
    <row r="15081" spans="2:17" s="2" customFormat="1" x14ac:dyDescent="0.25">
      <c r="B15081" s="1"/>
      <c r="C15081" s="1"/>
      <c r="D15081" s="1"/>
      <c r="I15081" s="1"/>
      <c r="J15081" s="5"/>
      <c r="K15081" s="5"/>
      <c r="L15081" s="5"/>
      <c r="M15081" s="6"/>
      <c r="N15081" s="6"/>
      <c r="O15081" s="7"/>
      <c r="P15081" s="6"/>
      <c r="Q15081" s="6"/>
    </row>
    <row r="15082" spans="2:17" s="2" customFormat="1" x14ac:dyDescent="0.25">
      <c r="B15082" s="1"/>
      <c r="C15082" s="1"/>
      <c r="D15082" s="1"/>
      <c r="I15082" s="1"/>
      <c r="J15082" s="5"/>
      <c r="K15082" s="5"/>
      <c r="L15082" s="5"/>
      <c r="M15082" s="6"/>
      <c r="N15082" s="6"/>
      <c r="O15082" s="7"/>
      <c r="P15082" s="6"/>
      <c r="Q15082" s="6"/>
    </row>
    <row r="15083" spans="2:17" s="2" customFormat="1" x14ac:dyDescent="0.25">
      <c r="B15083" s="1"/>
      <c r="C15083" s="1"/>
      <c r="D15083" s="1"/>
      <c r="I15083" s="1"/>
      <c r="J15083" s="5"/>
      <c r="K15083" s="5"/>
      <c r="L15083" s="5"/>
      <c r="M15083" s="6"/>
      <c r="N15083" s="6"/>
      <c r="O15083" s="7"/>
      <c r="P15083" s="6"/>
      <c r="Q15083" s="6"/>
    </row>
    <row r="15084" spans="2:17" s="2" customFormat="1" x14ac:dyDescent="0.25">
      <c r="B15084" s="1"/>
      <c r="C15084" s="1"/>
      <c r="D15084" s="1"/>
      <c r="I15084" s="1"/>
      <c r="J15084" s="5"/>
      <c r="K15084" s="5"/>
      <c r="L15084" s="5"/>
      <c r="M15084" s="6"/>
      <c r="N15084" s="6"/>
      <c r="O15084" s="7"/>
      <c r="P15084" s="6"/>
      <c r="Q15084" s="6"/>
    </row>
    <row r="15085" spans="2:17" s="2" customFormat="1" x14ac:dyDescent="0.25">
      <c r="B15085" s="1"/>
      <c r="C15085" s="1"/>
      <c r="D15085" s="1"/>
      <c r="I15085" s="1"/>
      <c r="J15085" s="5"/>
      <c r="K15085" s="5"/>
      <c r="L15085" s="5"/>
      <c r="M15085" s="6"/>
      <c r="N15085" s="6"/>
      <c r="O15085" s="7"/>
      <c r="P15085" s="6"/>
      <c r="Q15085" s="6"/>
    </row>
    <row r="15086" spans="2:17" s="2" customFormat="1" x14ac:dyDescent="0.25">
      <c r="B15086" s="1"/>
      <c r="C15086" s="1"/>
      <c r="D15086" s="1"/>
      <c r="I15086" s="1"/>
      <c r="J15086" s="5"/>
      <c r="K15086" s="5"/>
      <c r="L15086" s="5"/>
      <c r="M15086" s="6"/>
      <c r="N15086" s="6"/>
      <c r="O15086" s="7"/>
      <c r="P15086" s="6"/>
      <c r="Q15086" s="6"/>
    </row>
    <row r="15087" spans="2:17" s="2" customFormat="1" x14ac:dyDescent="0.25">
      <c r="B15087" s="1"/>
      <c r="C15087" s="1"/>
      <c r="D15087" s="1"/>
      <c r="I15087" s="1"/>
      <c r="J15087" s="5"/>
      <c r="K15087" s="5"/>
      <c r="L15087" s="5"/>
      <c r="M15087" s="6"/>
      <c r="N15087" s="6"/>
      <c r="O15087" s="7"/>
      <c r="P15087" s="6"/>
      <c r="Q15087" s="6"/>
    </row>
    <row r="15088" spans="2:17" s="2" customFormat="1" x14ac:dyDescent="0.25">
      <c r="B15088" s="1"/>
      <c r="C15088" s="1"/>
      <c r="D15088" s="1"/>
      <c r="I15088" s="1"/>
      <c r="J15088" s="5"/>
      <c r="K15088" s="5"/>
      <c r="L15088" s="5"/>
      <c r="M15088" s="6"/>
      <c r="N15088" s="6"/>
      <c r="O15088" s="7"/>
      <c r="P15088" s="6"/>
      <c r="Q15088" s="6"/>
    </row>
    <row r="15089" spans="2:17" s="2" customFormat="1" x14ac:dyDescent="0.25">
      <c r="B15089" s="1"/>
      <c r="C15089" s="1"/>
      <c r="D15089" s="1"/>
      <c r="I15089" s="1"/>
      <c r="J15089" s="5"/>
      <c r="K15089" s="5"/>
      <c r="L15089" s="5"/>
      <c r="M15089" s="6"/>
      <c r="N15089" s="6"/>
      <c r="O15089" s="7"/>
      <c r="P15089" s="6"/>
      <c r="Q15089" s="6"/>
    </row>
    <row r="15090" spans="2:17" s="2" customFormat="1" x14ac:dyDescent="0.25">
      <c r="B15090" s="1"/>
      <c r="C15090" s="1"/>
      <c r="D15090" s="1"/>
      <c r="I15090" s="1"/>
      <c r="J15090" s="5"/>
      <c r="K15090" s="5"/>
      <c r="L15090" s="5"/>
      <c r="M15090" s="6"/>
      <c r="N15090" s="6"/>
      <c r="O15090" s="7"/>
      <c r="P15090" s="6"/>
      <c r="Q15090" s="6"/>
    </row>
    <row r="15091" spans="2:17" s="2" customFormat="1" x14ac:dyDescent="0.25">
      <c r="B15091" s="1"/>
      <c r="C15091" s="1"/>
      <c r="D15091" s="1"/>
      <c r="I15091" s="1"/>
      <c r="J15091" s="5"/>
      <c r="K15091" s="5"/>
      <c r="L15091" s="5"/>
      <c r="M15091" s="6"/>
      <c r="N15091" s="6"/>
      <c r="O15091" s="7"/>
      <c r="P15091" s="6"/>
      <c r="Q15091" s="6"/>
    </row>
    <row r="15092" spans="2:17" s="2" customFormat="1" x14ac:dyDescent="0.25">
      <c r="B15092" s="1"/>
      <c r="C15092" s="1"/>
      <c r="D15092" s="1"/>
      <c r="I15092" s="1"/>
      <c r="J15092" s="5"/>
      <c r="K15092" s="5"/>
      <c r="L15092" s="5"/>
      <c r="M15092" s="6"/>
      <c r="N15092" s="6"/>
      <c r="O15092" s="7"/>
      <c r="P15092" s="6"/>
      <c r="Q15092" s="6"/>
    </row>
    <row r="15093" spans="2:17" s="2" customFormat="1" x14ac:dyDescent="0.25">
      <c r="B15093" s="1"/>
      <c r="C15093" s="1"/>
      <c r="D15093" s="1"/>
      <c r="I15093" s="1"/>
      <c r="J15093" s="5"/>
      <c r="K15093" s="5"/>
      <c r="L15093" s="5"/>
      <c r="M15093" s="6"/>
      <c r="N15093" s="6"/>
      <c r="O15093" s="7"/>
      <c r="P15093" s="6"/>
      <c r="Q15093" s="6"/>
    </row>
    <row r="15094" spans="2:17" s="2" customFormat="1" x14ac:dyDescent="0.25">
      <c r="B15094" s="1"/>
      <c r="C15094" s="1"/>
      <c r="D15094" s="1"/>
      <c r="I15094" s="1"/>
      <c r="J15094" s="5"/>
      <c r="K15094" s="5"/>
      <c r="L15094" s="5"/>
      <c r="M15094" s="6"/>
      <c r="N15094" s="6"/>
      <c r="O15094" s="7"/>
      <c r="P15094" s="6"/>
      <c r="Q15094" s="6"/>
    </row>
    <row r="15095" spans="2:17" s="2" customFormat="1" x14ac:dyDescent="0.25">
      <c r="B15095" s="1"/>
      <c r="C15095" s="1"/>
      <c r="D15095" s="1"/>
      <c r="I15095" s="1"/>
      <c r="J15095" s="5"/>
      <c r="K15095" s="5"/>
      <c r="L15095" s="5"/>
      <c r="M15095" s="6"/>
      <c r="N15095" s="6"/>
      <c r="O15095" s="7"/>
      <c r="P15095" s="6"/>
      <c r="Q15095" s="6"/>
    </row>
    <row r="15096" spans="2:17" s="2" customFormat="1" x14ac:dyDescent="0.25">
      <c r="B15096" s="1"/>
      <c r="C15096" s="1"/>
      <c r="D15096" s="1"/>
      <c r="I15096" s="1"/>
      <c r="J15096" s="5"/>
      <c r="K15096" s="5"/>
      <c r="L15096" s="5"/>
      <c r="M15096" s="6"/>
      <c r="N15096" s="6"/>
      <c r="O15096" s="7"/>
      <c r="P15096" s="6"/>
      <c r="Q15096" s="6"/>
    </row>
    <row r="15097" spans="2:17" s="2" customFormat="1" x14ac:dyDescent="0.25">
      <c r="B15097" s="1"/>
      <c r="C15097" s="1"/>
      <c r="D15097" s="1"/>
      <c r="I15097" s="1"/>
      <c r="J15097" s="5"/>
      <c r="K15097" s="5"/>
      <c r="L15097" s="5"/>
      <c r="M15097" s="6"/>
      <c r="N15097" s="6"/>
      <c r="O15097" s="7"/>
      <c r="P15097" s="6"/>
      <c r="Q15097" s="6"/>
    </row>
    <row r="15098" spans="2:17" s="2" customFormat="1" x14ac:dyDescent="0.25">
      <c r="B15098" s="1"/>
      <c r="C15098" s="1"/>
      <c r="D15098" s="1"/>
      <c r="I15098" s="1"/>
      <c r="J15098" s="5"/>
      <c r="K15098" s="5"/>
      <c r="L15098" s="5"/>
      <c r="M15098" s="6"/>
      <c r="N15098" s="6"/>
      <c r="O15098" s="7"/>
      <c r="P15098" s="6"/>
      <c r="Q15098" s="6"/>
    </row>
    <row r="15099" spans="2:17" s="2" customFormat="1" x14ac:dyDescent="0.25">
      <c r="B15099" s="1"/>
      <c r="C15099" s="1"/>
      <c r="D15099" s="1"/>
      <c r="I15099" s="1"/>
      <c r="J15099" s="5"/>
      <c r="K15099" s="5"/>
      <c r="L15099" s="5"/>
      <c r="M15099" s="6"/>
      <c r="N15099" s="6"/>
      <c r="O15099" s="7"/>
      <c r="P15099" s="6"/>
      <c r="Q15099" s="6"/>
    </row>
    <row r="15100" spans="2:17" s="2" customFormat="1" x14ac:dyDescent="0.25">
      <c r="B15100" s="1"/>
      <c r="C15100" s="1"/>
      <c r="D15100" s="1"/>
      <c r="I15100" s="1"/>
      <c r="J15100" s="5"/>
      <c r="K15100" s="5"/>
      <c r="L15100" s="5"/>
      <c r="M15100" s="6"/>
      <c r="N15100" s="6"/>
      <c r="O15100" s="7"/>
      <c r="P15100" s="6"/>
      <c r="Q15100" s="6"/>
    </row>
    <row r="15101" spans="2:17" s="2" customFormat="1" x14ac:dyDescent="0.25">
      <c r="B15101" s="1"/>
      <c r="C15101" s="1"/>
      <c r="D15101" s="1"/>
      <c r="I15101" s="1"/>
      <c r="J15101" s="5"/>
      <c r="K15101" s="5"/>
      <c r="L15101" s="5"/>
      <c r="M15101" s="6"/>
      <c r="N15101" s="6"/>
      <c r="O15101" s="7"/>
      <c r="P15101" s="6"/>
      <c r="Q15101" s="6"/>
    </row>
    <row r="15102" spans="2:17" s="2" customFormat="1" x14ac:dyDescent="0.25">
      <c r="B15102" s="1"/>
      <c r="C15102" s="1"/>
      <c r="D15102" s="1"/>
      <c r="I15102" s="1"/>
      <c r="J15102" s="5"/>
      <c r="K15102" s="5"/>
      <c r="L15102" s="5"/>
      <c r="M15102" s="6"/>
      <c r="N15102" s="6"/>
      <c r="O15102" s="7"/>
      <c r="P15102" s="6"/>
      <c r="Q15102" s="6"/>
    </row>
    <row r="15103" spans="2:17" s="2" customFormat="1" x14ac:dyDescent="0.25">
      <c r="B15103" s="1"/>
      <c r="C15103" s="1"/>
      <c r="D15103" s="1"/>
      <c r="I15103" s="1"/>
      <c r="J15103" s="5"/>
      <c r="K15103" s="5"/>
      <c r="L15103" s="5"/>
      <c r="M15103" s="6"/>
      <c r="N15103" s="6"/>
      <c r="O15103" s="7"/>
      <c r="P15103" s="6"/>
      <c r="Q15103" s="6"/>
    </row>
    <row r="15104" spans="2:17" s="2" customFormat="1" x14ac:dyDescent="0.25">
      <c r="B15104" s="1"/>
      <c r="C15104" s="1"/>
      <c r="D15104" s="1"/>
      <c r="I15104" s="1"/>
      <c r="J15104" s="5"/>
      <c r="K15104" s="5"/>
      <c r="L15104" s="5"/>
      <c r="M15104" s="6"/>
      <c r="N15104" s="6"/>
      <c r="O15104" s="7"/>
      <c r="P15104" s="6"/>
      <c r="Q15104" s="6"/>
    </row>
    <row r="15105" spans="2:17" s="2" customFormat="1" x14ac:dyDescent="0.25">
      <c r="B15105" s="1"/>
      <c r="C15105" s="1"/>
      <c r="D15105" s="1"/>
      <c r="I15105" s="1"/>
      <c r="J15105" s="5"/>
      <c r="K15105" s="5"/>
      <c r="L15105" s="5"/>
      <c r="M15105" s="6"/>
      <c r="N15105" s="6"/>
      <c r="O15105" s="7"/>
      <c r="P15105" s="6"/>
      <c r="Q15105" s="6"/>
    </row>
    <row r="15106" spans="2:17" s="2" customFormat="1" x14ac:dyDescent="0.25">
      <c r="B15106" s="1"/>
      <c r="C15106" s="1"/>
      <c r="D15106" s="1"/>
      <c r="I15106" s="1"/>
      <c r="J15106" s="5"/>
      <c r="K15106" s="5"/>
      <c r="L15106" s="5"/>
      <c r="M15106" s="6"/>
      <c r="N15106" s="6"/>
      <c r="O15106" s="7"/>
      <c r="P15106" s="6"/>
      <c r="Q15106" s="6"/>
    </row>
    <row r="15107" spans="2:17" s="2" customFormat="1" x14ac:dyDescent="0.25">
      <c r="B15107" s="1"/>
      <c r="C15107" s="1"/>
      <c r="D15107" s="1"/>
      <c r="I15107" s="1"/>
      <c r="J15107" s="5"/>
      <c r="K15107" s="5"/>
      <c r="L15107" s="5"/>
      <c r="M15107" s="6"/>
      <c r="N15107" s="6"/>
      <c r="O15107" s="7"/>
      <c r="P15107" s="6"/>
      <c r="Q15107" s="6"/>
    </row>
    <row r="15108" spans="2:17" s="2" customFormat="1" x14ac:dyDescent="0.25">
      <c r="B15108" s="1"/>
      <c r="C15108" s="1"/>
      <c r="D15108" s="1"/>
      <c r="I15108" s="1"/>
      <c r="J15108" s="5"/>
      <c r="K15108" s="5"/>
      <c r="L15108" s="5"/>
      <c r="M15108" s="6"/>
      <c r="N15108" s="6"/>
      <c r="O15108" s="7"/>
      <c r="P15108" s="6"/>
      <c r="Q15108" s="6"/>
    </row>
    <row r="15109" spans="2:17" s="2" customFormat="1" x14ac:dyDescent="0.25">
      <c r="B15109" s="1"/>
      <c r="C15109" s="1"/>
      <c r="D15109" s="1"/>
      <c r="I15109" s="1"/>
      <c r="J15109" s="5"/>
      <c r="K15109" s="5"/>
      <c r="L15109" s="5"/>
      <c r="M15109" s="6"/>
      <c r="N15109" s="6"/>
      <c r="O15109" s="7"/>
      <c r="P15109" s="6"/>
      <c r="Q15109" s="6"/>
    </row>
    <row r="15110" spans="2:17" s="2" customFormat="1" x14ac:dyDescent="0.25">
      <c r="B15110" s="1"/>
      <c r="C15110" s="1"/>
      <c r="D15110" s="1"/>
      <c r="I15110" s="1"/>
      <c r="J15110" s="5"/>
      <c r="K15110" s="5"/>
      <c r="L15110" s="5"/>
      <c r="M15110" s="6"/>
      <c r="N15110" s="6"/>
      <c r="O15110" s="7"/>
      <c r="P15110" s="6"/>
      <c r="Q15110" s="6"/>
    </row>
    <row r="15111" spans="2:17" s="2" customFormat="1" x14ac:dyDescent="0.25">
      <c r="B15111" s="1"/>
      <c r="C15111" s="1"/>
      <c r="D15111" s="1"/>
      <c r="I15111" s="1"/>
      <c r="J15111" s="5"/>
      <c r="K15111" s="5"/>
      <c r="L15111" s="5"/>
      <c r="M15111" s="6"/>
      <c r="N15111" s="6"/>
      <c r="O15111" s="7"/>
      <c r="P15111" s="6"/>
      <c r="Q15111" s="6"/>
    </row>
    <row r="15112" spans="2:17" s="2" customFormat="1" x14ac:dyDescent="0.25">
      <c r="B15112" s="1"/>
      <c r="C15112" s="1"/>
      <c r="D15112" s="1"/>
      <c r="I15112" s="1"/>
      <c r="J15112" s="5"/>
      <c r="K15112" s="5"/>
      <c r="L15112" s="5"/>
      <c r="M15112" s="6"/>
      <c r="N15112" s="6"/>
      <c r="O15112" s="7"/>
      <c r="P15112" s="6"/>
      <c r="Q15112" s="6"/>
    </row>
    <row r="15113" spans="2:17" s="2" customFormat="1" x14ac:dyDescent="0.25">
      <c r="B15113" s="1"/>
      <c r="C15113" s="1"/>
      <c r="D15113" s="1"/>
      <c r="I15113" s="1"/>
      <c r="J15113" s="5"/>
      <c r="K15113" s="5"/>
      <c r="L15113" s="5"/>
      <c r="M15113" s="6"/>
      <c r="N15113" s="6"/>
      <c r="O15113" s="7"/>
      <c r="P15113" s="6"/>
      <c r="Q15113" s="6"/>
    </row>
    <row r="15114" spans="2:17" s="2" customFormat="1" x14ac:dyDescent="0.25">
      <c r="B15114" s="1"/>
      <c r="C15114" s="1"/>
      <c r="D15114" s="1"/>
      <c r="I15114" s="1"/>
      <c r="J15114" s="5"/>
      <c r="K15114" s="5"/>
      <c r="L15114" s="5"/>
      <c r="M15114" s="6"/>
      <c r="N15114" s="6"/>
      <c r="O15114" s="7"/>
      <c r="P15114" s="6"/>
      <c r="Q15114" s="6"/>
    </row>
    <row r="15115" spans="2:17" s="2" customFormat="1" x14ac:dyDescent="0.25">
      <c r="B15115" s="1"/>
      <c r="C15115" s="1"/>
      <c r="D15115" s="1"/>
      <c r="I15115" s="1"/>
      <c r="J15115" s="5"/>
      <c r="K15115" s="5"/>
      <c r="L15115" s="5"/>
      <c r="M15115" s="6"/>
      <c r="N15115" s="6"/>
      <c r="O15115" s="7"/>
      <c r="P15115" s="6"/>
      <c r="Q15115" s="6"/>
    </row>
    <row r="15116" spans="2:17" s="2" customFormat="1" x14ac:dyDescent="0.25">
      <c r="B15116" s="1"/>
      <c r="C15116" s="1"/>
      <c r="D15116" s="1"/>
      <c r="I15116" s="1"/>
      <c r="J15116" s="5"/>
      <c r="K15116" s="5"/>
      <c r="L15116" s="5"/>
      <c r="M15116" s="6"/>
      <c r="N15116" s="6"/>
      <c r="O15116" s="7"/>
      <c r="P15116" s="6"/>
      <c r="Q15116" s="6"/>
    </row>
    <row r="15117" spans="2:17" s="2" customFormat="1" x14ac:dyDescent="0.25">
      <c r="B15117" s="1"/>
      <c r="C15117" s="1"/>
      <c r="D15117" s="1"/>
      <c r="I15117" s="1"/>
      <c r="J15117" s="5"/>
      <c r="K15117" s="5"/>
      <c r="L15117" s="5"/>
      <c r="M15117" s="6"/>
      <c r="N15117" s="6"/>
      <c r="O15117" s="7"/>
      <c r="P15117" s="6"/>
      <c r="Q15117" s="6"/>
    </row>
    <row r="15118" spans="2:17" s="2" customFormat="1" x14ac:dyDescent="0.25">
      <c r="B15118" s="1"/>
      <c r="C15118" s="1"/>
      <c r="D15118" s="1"/>
      <c r="I15118" s="1"/>
      <c r="J15118" s="5"/>
      <c r="K15118" s="5"/>
      <c r="L15118" s="5"/>
      <c r="M15118" s="6"/>
      <c r="N15118" s="6"/>
      <c r="O15118" s="7"/>
      <c r="P15118" s="6"/>
      <c r="Q15118" s="6"/>
    </row>
    <row r="15119" spans="2:17" s="2" customFormat="1" x14ac:dyDescent="0.25">
      <c r="B15119" s="1"/>
      <c r="C15119" s="1"/>
      <c r="D15119" s="1"/>
      <c r="I15119" s="1"/>
      <c r="J15119" s="5"/>
      <c r="K15119" s="5"/>
      <c r="L15119" s="5"/>
      <c r="M15119" s="6"/>
      <c r="N15119" s="6"/>
      <c r="O15119" s="7"/>
      <c r="P15119" s="6"/>
      <c r="Q15119" s="6"/>
    </row>
    <row r="15120" spans="2:17" s="2" customFormat="1" x14ac:dyDescent="0.25">
      <c r="B15120" s="1"/>
      <c r="C15120" s="1"/>
      <c r="D15120" s="1"/>
      <c r="I15120" s="1"/>
      <c r="J15120" s="5"/>
      <c r="K15120" s="5"/>
      <c r="L15120" s="5"/>
      <c r="M15120" s="6"/>
      <c r="N15120" s="6"/>
      <c r="O15120" s="7"/>
      <c r="P15120" s="6"/>
      <c r="Q15120" s="6"/>
    </row>
    <row r="15121" spans="2:17" s="2" customFormat="1" x14ac:dyDescent="0.25">
      <c r="B15121" s="1"/>
      <c r="C15121" s="1"/>
      <c r="D15121" s="1"/>
      <c r="I15121" s="1"/>
      <c r="J15121" s="5"/>
      <c r="K15121" s="5"/>
      <c r="L15121" s="5"/>
      <c r="M15121" s="6"/>
      <c r="N15121" s="6"/>
      <c r="O15121" s="7"/>
      <c r="P15121" s="6"/>
      <c r="Q15121" s="6"/>
    </row>
    <row r="15122" spans="2:17" s="2" customFormat="1" x14ac:dyDescent="0.25">
      <c r="B15122" s="1"/>
      <c r="C15122" s="1"/>
      <c r="D15122" s="1"/>
      <c r="I15122" s="1"/>
      <c r="J15122" s="5"/>
      <c r="K15122" s="5"/>
      <c r="L15122" s="5"/>
      <c r="M15122" s="6"/>
      <c r="N15122" s="6"/>
      <c r="O15122" s="7"/>
      <c r="P15122" s="6"/>
      <c r="Q15122" s="6"/>
    </row>
    <row r="15123" spans="2:17" s="2" customFormat="1" x14ac:dyDescent="0.25">
      <c r="B15123" s="1"/>
      <c r="C15123" s="1"/>
      <c r="D15123" s="1"/>
      <c r="I15123" s="1"/>
      <c r="J15123" s="5"/>
      <c r="K15123" s="5"/>
      <c r="L15123" s="5"/>
      <c r="M15123" s="6"/>
      <c r="N15123" s="6"/>
      <c r="O15123" s="7"/>
      <c r="P15123" s="6"/>
      <c r="Q15123" s="6"/>
    </row>
    <row r="15124" spans="2:17" s="2" customFormat="1" x14ac:dyDescent="0.25">
      <c r="B15124" s="1"/>
      <c r="C15124" s="1"/>
      <c r="D15124" s="1"/>
      <c r="I15124" s="1"/>
      <c r="J15124" s="5"/>
      <c r="K15124" s="5"/>
      <c r="L15124" s="5"/>
      <c r="M15124" s="6"/>
      <c r="N15124" s="6"/>
      <c r="O15124" s="7"/>
      <c r="P15124" s="6"/>
      <c r="Q15124" s="6"/>
    </row>
    <row r="15125" spans="2:17" s="2" customFormat="1" x14ac:dyDescent="0.25">
      <c r="B15125" s="1"/>
      <c r="C15125" s="1"/>
      <c r="D15125" s="1"/>
      <c r="I15125" s="1"/>
      <c r="J15125" s="5"/>
      <c r="K15125" s="5"/>
      <c r="L15125" s="5"/>
      <c r="M15125" s="6"/>
      <c r="N15125" s="6"/>
      <c r="O15125" s="7"/>
      <c r="P15125" s="6"/>
      <c r="Q15125" s="6"/>
    </row>
    <row r="15126" spans="2:17" s="2" customFormat="1" x14ac:dyDescent="0.25">
      <c r="B15126" s="1"/>
      <c r="C15126" s="1"/>
      <c r="D15126" s="1"/>
      <c r="I15126" s="1"/>
      <c r="J15126" s="5"/>
      <c r="K15126" s="5"/>
      <c r="L15126" s="5"/>
      <c r="M15126" s="6"/>
      <c r="N15126" s="6"/>
      <c r="O15126" s="7"/>
      <c r="P15126" s="6"/>
      <c r="Q15126" s="6"/>
    </row>
    <row r="15127" spans="2:17" s="2" customFormat="1" x14ac:dyDescent="0.25">
      <c r="B15127" s="1"/>
      <c r="C15127" s="1"/>
      <c r="D15127" s="1"/>
      <c r="I15127" s="1"/>
      <c r="J15127" s="5"/>
      <c r="K15127" s="5"/>
      <c r="L15127" s="5"/>
      <c r="M15127" s="6"/>
      <c r="N15127" s="6"/>
      <c r="O15127" s="7"/>
      <c r="P15127" s="6"/>
      <c r="Q15127" s="6"/>
    </row>
    <row r="15128" spans="2:17" s="2" customFormat="1" x14ac:dyDescent="0.25">
      <c r="B15128" s="1"/>
      <c r="C15128" s="1"/>
      <c r="D15128" s="1"/>
      <c r="I15128" s="1"/>
      <c r="J15128" s="5"/>
      <c r="K15128" s="5"/>
      <c r="L15128" s="5"/>
      <c r="M15128" s="6"/>
      <c r="N15128" s="6"/>
      <c r="O15128" s="7"/>
      <c r="P15128" s="6"/>
      <c r="Q15128" s="6"/>
    </row>
    <row r="15129" spans="2:17" s="2" customFormat="1" x14ac:dyDescent="0.25">
      <c r="B15129" s="1"/>
      <c r="C15129" s="1"/>
      <c r="D15129" s="1"/>
      <c r="I15129" s="1"/>
      <c r="J15129" s="5"/>
      <c r="K15129" s="5"/>
      <c r="L15129" s="5"/>
      <c r="M15129" s="6"/>
      <c r="N15129" s="6"/>
      <c r="O15129" s="7"/>
      <c r="P15129" s="6"/>
      <c r="Q15129" s="6"/>
    </row>
    <row r="15130" spans="2:17" s="2" customFormat="1" x14ac:dyDescent="0.25">
      <c r="B15130" s="1"/>
      <c r="C15130" s="1"/>
      <c r="D15130" s="1"/>
      <c r="I15130" s="1"/>
      <c r="J15130" s="5"/>
      <c r="K15130" s="5"/>
      <c r="L15130" s="5"/>
      <c r="M15130" s="6"/>
      <c r="N15130" s="6"/>
      <c r="O15130" s="7"/>
      <c r="P15130" s="6"/>
      <c r="Q15130" s="6"/>
    </row>
    <row r="15131" spans="2:17" s="2" customFormat="1" x14ac:dyDescent="0.25">
      <c r="B15131" s="1"/>
      <c r="C15131" s="1"/>
      <c r="D15131" s="1"/>
      <c r="I15131" s="1"/>
      <c r="J15131" s="5"/>
      <c r="K15131" s="5"/>
      <c r="L15131" s="5"/>
      <c r="M15131" s="6"/>
      <c r="N15131" s="6"/>
      <c r="O15131" s="7"/>
      <c r="P15131" s="6"/>
      <c r="Q15131" s="6"/>
    </row>
    <row r="15132" spans="2:17" s="2" customFormat="1" x14ac:dyDescent="0.25">
      <c r="B15132" s="1"/>
      <c r="C15132" s="1"/>
      <c r="D15132" s="1"/>
      <c r="I15132" s="1"/>
      <c r="J15132" s="5"/>
      <c r="K15132" s="5"/>
      <c r="L15132" s="5"/>
      <c r="M15132" s="6"/>
      <c r="N15132" s="6"/>
      <c r="O15132" s="7"/>
      <c r="P15132" s="6"/>
      <c r="Q15132" s="6"/>
    </row>
    <row r="15133" spans="2:17" s="2" customFormat="1" x14ac:dyDescent="0.25">
      <c r="B15133" s="1"/>
      <c r="C15133" s="1"/>
      <c r="D15133" s="1"/>
      <c r="I15133" s="1"/>
      <c r="J15133" s="5"/>
      <c r="K15133" s="5"/>
      <c r="L15133" s="5"/>
      <c r="M15133" s="6"/>
      <c r="N15133" s="6"/>
      <c r="O15133" s="7"/>
      <c r="P15133" s="6"/>
      <c r="Q15133" s="6"/>
    </row>
    <row r="15134" spans="2:17" s="2" customFormat="1" x14ac:dyDescent="0.25">
      <c r="B15134" s="1"/>
      <c r="C15134" s="1"/>
      <c r="D15134" s="1"/>
      <c r="I15134" s="1"/>
      <c r="J15134" s="5"/>
      <c r="K15134" s="5"/>
      <c r="L15134" s="5"/>
      <c r="M15134" s="6"/>
      <c r="N15134" s="6"/>
      <c r="O15134" s="7"/>
      <c r="P15134" s="6"/>
      <c r="Q15134" s="6"/>
    </row>
    <row r="15135" spans="2:17" s="2" customFormat="1" x14ac:dyDescent="0.25">
      <c r="B15135" s="1"/>
      <c r="C15135" s="1"/>
      <c r="D15135" s="1"/>
      <c r="I15135" s="1"/>
      <c r="J15135" s="5"/>
      <c r="K15135" s="5"/>
      <c r="L15135" s="5"/>
      <c r="M15135" s="6"/>
      <c r="N15135" s="6"/>
      <c r="O15135" s="7"/>
      <c r="P15135" s="6"/>
      <c r="Q15135" s="6"/>
    </row>
    <row r="15136" spans="2:17" s="2" customFormat="1" x14ac:dyDescent="0.25">
      <c r="B15136" s="1"/>
      <c r="C15136" s="1"/>
      <c r="D15136" s="1"/>
      <c r="I15136" s="1"/>
      <c r="J15136" s="5"/>
      <c r="K15136" s="5"/>
      <c r="L15136" s="5"/>
      <c r="M15136" s="6"/>
      <c r="N15136" s="6"/>
      <c r="O15136" s="7"/>
      <c r="P15136" s="6"/>
      <c r="Q15136" s="6"/>
    </row>
    <row r="15137" spans="2:17" s="2" customFormat="1" x14ac:dyDescent="0.25">
      <c r="B15137" s="1"/>
      <c r="C15137" s="1"/>
      <c r="D15137" s="1"/>
      <c r="I15137" s="1"/>
      <c r="J15137" s="5"/>
      <c r="K15137" s="5"/>
      <c r="L15137" s="5"/>
      <c r="M15137" s="6"/>
      <c r="N15137" s="6"/>
      <c r="O15137" s="7"/>
      <c r="P15137" s="6"/>
      <c r="Q15137" s="6"/>
    </row>
    <row r="15138" spans="2:17" s="2" customFormat="1" x14ac:dyDescent="0.25">
      <c r="B15138" s="1"/>
      <c r="C15138" s="1"/>
      <c r="D15138" s="1"/>
      <c r="I15138" s="1"/>
      <c r="J15138" s="5"/>
      <c r="K15138" s="5"/>
      <c r="L15138" s="5"/>
      <c r="M15138" s="6"/>
      <c r="N15138" s="6"/>
      <c r="O15138" s="7"/>
      <c r="P15138" s="6"/>
      <c r="Q15138" s="6"/>
    </row>
    <row r="15139" spans="2:17" s="2" customFormat="1" x14ac:dyDescent="0.25">
      <c r="B15139" s="1"/>
      <c r="C15139" s="1"/>
      <c r="D15139" s="1"/>
      <c r="I15139" s="1"/>
      <c r="J15139" s="5"/>
      <c r="K15139" s="5"/>
      <c r="L15139" s="5"/>
      <c r="M15139" s="6"/>
      <c r="N15139" s="6"/>
      <c r="O15139" s="7"/>
      <c r="P15139" s="6"/>
      <c r="Q15139" s="6"/>
    </row>
    <row r="15140" spans="2:17" s="2" customFormat="1" x14ac:dyDescent="0.25">
      <c r="B15140" s="1"/>
      <c r="C15140" s="1"/>
      <c r="D15140" s="1"/>
      <c r="I15140" s="1"/>
      <c r="J15140" s="5"/>
      <c r="K15140" s="5"/>
      <c r="L15140" s="5"/>
      <c r="M15140" s="6"/>
      <c r="N15140" s="6"/>
      <c r="O15140" s="7"/>
      <c r="P15140" s="6"/>
      <c r="Q15140" s="6"/>
    </row>
    <row r="15141" spans="2:17" s="2" customFormat="1" x14ac:dyDescent="0.25">
      <c r="B15141" s="1"/>
      <c r="C15141" s="1"/>
      <c r="D15141" s="1"/>
      <c r="I15141" s="1"/>
      <c r="J15141" s="5"/>
      <c r="K15141" s="5"/>
      <c r="L15141" s="5"/>
      <c r="M15141" s="6"/>
      <c r="N15141" s="6"/>
      <c r="O15141" s="7"/>
      <c r="P15141" s="6"/>
      <c r="Q15141" s="6"/>
    </row>
    <row r="15142" spans="2:17" s="2" customFormat="1" x14ac:dyDescent="0.25">
      <c r="B15142" s="1"/>
      <c r="C15142" s="1"/>
      <c r="D15142" s="1"/>
      <c r="I15142" s="1"/>
      <c r="J15142" s="5"/>
      <c r="K15142" s="5"/>
      <c r="L15142" s="5"/>
      <c r="M15142" s="6"/>
      <c r="N15142" s="6"/>
      <c r="O15142" s="7"/>
      <c r="P15142" s="6"/>
      <c r="Q15142" s="6"/>
    </row>
    <row r="15143" spans="2:17" s="2" customFormat="1" x14ac:dyDescent="0.25">
      <c r="B15143" s="1"/>
      <c r="C15143" s="1"/>
      <c r="D15143" s="1"/>
      <c r="I15143" s="1"/>
      <c r="J15143" s="5"/>
      <c r="K15143" s="5"/>
      <c r="L15143" s="5"/>
      <c r="M15143" s="6"/>
      <c r="N15143" s="6"/>
      <c r="O15143" s="7"/>
      <c r="P15143" s="6"/>
      <c r="Q15143" s="6"/>
    </row>
    <row r="15144" spans="2:17" s="2" customFormat="1" x14ac:dyDescent="0.25">
      <c r="B15144" s="1"/>
      <c r="C15144" s="1"/>
      <c r="D15144" s="1"/>
      <c r="I15144" s="1"/>
      <c r="J15144" s="5"/>
      <c r="K15144" s="5"/>
      <c r="L15144" s="5"/>
      <c r="M15144" s="6"/>
      <c r="N15144" s="6"/>
      <c r="O15144" s="7"/>
      <c r="P15144" s="6"/>
      <c r="Q15144" s="6"/>
    </row>
    <row r="15145" spans="2:17" s="2" customFormat="1" x14ac:dyDescent="0.25">
      <c r="B15145" s="1"/>
      <c r="C15145" s="1"/>
      <c r="D15145" s="1"/>
      <c r="I15145" s="1"/>
      <c r="J15145" s="5"/>
      <c r="K15145" s="5"/>
      <c r="L15145" s="5"/>
      <c r="M15145" s="6"/>
      <c r="N15145" s="6"/>
      <c r="O15145" s="7"/>
      <c r="P15145" s="6"/>
      <c r="Q15145" s="6"/>
    </row>
    <row r="15146" spans="2:17" s="2" customFormat="1" x14ac:dyDescent="0.25">
      <c r="B15146" s="1"/>
      <c r="C15146" s="1"/>
      <c r="D15146" s="1"/>
      <c r="I15146" s="1"/>
      <c r="J15146" s="5"/>
      <c r="K15146" s="5"/>
      <c r="L15146" s="5"/>
      <c r="M15146" s="6"/>
      <c r="N15146" s="6"/>
      <c r="O15146" s="7"/>
      <c r="P15146" s="6"/>
      <c r="Q15146" s="6"/>
    </row>
    <row r="15147" spans="2:17" s="2" customFormat="1" x14ac:dyDescent="0.25">
      <c r="B15147" s="1"/>
      <c r="C15147" s="1"/>
      <c r="D15147" s="1"/>
      <c r="I15147" s="1"/>
      <c r="J15147" s="5"/>
      <c r="K15147" s="5"/>
      <c r="L15147" s="5"/>
      <c r="M15147" s="6"/>
      <c r="N15147" s="6"/>
      <c r="O15147" s="7"/>
      <c r="P15147" s="6"/>
      <c r="Q15147" s="6"/>
    </row>
    <row r="15148" spans="2:17" s="2" customFormat="1" x14ac:dyDescent="0.25">
      <c r="B15148" s="1"/>
      <c r="C15148" s="1"/>
      <c r="D15148" s="1"/>
      <c r="I15148" s="1"/>
      <c r="J15148" s="5"/>
      <c r="K15148" s="5"/>
      <c r="L15148" s="5"/>
      <c r="M15148" s="6"/>
      <c r="N15148" s="6"/>
      <c r="O15148" s="7"/>
      <c r="P15148" s="6"/>
      <c r="Q15148" s="6"/>
    </row>
    <row r="15149" spans="2:17" s="2" customFormat="1" x14ac:dyDescent="0.25">
      <c r="B15149" s="1"/>
      <c r="C15149" s="1"/>
      <c r="D15149" s="1"/>
      <c r="I15149" s="1"/>
      <c r="J15149" s="5"/>
      <c r="K15149" s="5"/>
      <c r="L15149" s="5"/>
      <c r="M15149" s="6"/>
      <c r="N15149" s="6"/>
      <c r="O15149" s="7"/>
      <c r="P15149" s="6"/>
      <c r="Q15149" s="6"/>
    </row>
    <row r="15150" spans="2:17" s="2" customFormat="1" x14ac:dyDescent="0.25">
      <c r="B15150" s="1"/>
      <c r="C15150" s="1"/>
      <c r="D15150" s="1"/>
      <c r="I15150" s="1"/>
      <c r="J15150" s="5"/>
      <c r="K15150" s="5"/>
      <c r="L15150" s="5"/>
      <c r="M15150" s="6"/>
      <c r="N15150" s="6"/>
      <c r="O15150" s="7"/>
      <c r="P15150" s="6"/>
      <c r="Q15150" s="6"/>
    </row>
    <row r="15151" spans="2:17" s="2" customFormat="1" x14ac:dyDescent="0.25">
      <c r="B15151" s="1"/>
      <c r="C15151" s="1"/>
      <c r="D15151" s="1"/>
      <c r="I15151" s="1"/>
      <c r="J15151" s="5"/>
      <c r="K15151" s="5"/>
      <c r="L15151" s="5"/>
      <c r="M15151" s="6"/>
      <c r="N15151" s="6"/>
      <c r="O15151" s="7"/>
      <c r="P15151" s="6"/>
      <c r="Q15151" s="6"/>
    </row>
    <row r="15152" spans="2:17" s="2" customFormat="1" x14ac:dyDescent="0.25">
      <c r="B15152" s="1"/>
      <c r="C15152" s="1"/>
      <c r="D15152" s="1"/>
      <c r="I15152" s="1"/>
      <c r="J15152" s="5"/>
      <c r="K15152" s="5"/>
      <c r="L15152" s="5"/>
      <c r="M15152" s="6"/>
      <c r="N15152" s="6"/>
      <c r="O15152" s="7"/>
      <c r="P15152" s="6"/>
      <c r="Q15152" s="6"/>
    </row>
    <row r="15153" spans="2:17" s="2" customFormat="1" x14ac:dyDescent="0.25">
      <c r="B15153" s="1"/>
      <c r="C15153" s="1"/>
      <c r="D15153" s="1"/>
      <c r="I15153" s="1"/>
      <c r="J15153" s="5"/>
      <c r="K15153" s="5"/>
      <c r="L15153" s="5"/>
      <c r="M15153" s="6"/>
      <c r="N15153" s="6"/>
      <c r="O15153" s="7"/>
      <c r="P15153" s="6"/>
      <c r="Q15153" s="6"/>
    </row>
    <row r="15154" spans="2:17" s="2" customFormat="1" x14ac:dyDescent="0.25">
      <c r="B15154" s="1"/>
      <c r="C15154" s="1"/>
      <c r="D15154" s="1"/>
      <c r="I15154" s="1"/>
      <c r="J15154" s="5"/>
      <c r="K15154" s="5"/>
      <c r="L15154" s="5"/>
      <c r="M15154" s="6"/>
      <c r="N15154" s="6"/>
      <c r="O15154" s="7"/>
      <c r="P15154" s="6"/>
      <c r="Q15154" s="6"/>
    </row>
    <row r="15155" spans="2:17" s="2" customFormat="1" x14ac:dyDescent="0.25">
      <c r="B15155" s="1"/>
      <c r="C15155" s="1"/>
      <c r="D15155" s="1"/>
      <c r="I15155" s="1"/>
      <c r="J15155" s="5"/>
      <c r="K15155" s="5"/>
      <c r="L15155" s="5"/>
      <c r="M15155" s="6"/>
      <c r="N15155" s="6"/>
      <c r="O15155" s="7"/>
      <c r="P15155" s="6"/>
      <c r="Q15155" s="6"/>
    </row>
    <row r="15156" spans="2:17" s="2" customFormat="1" x14ac:dyDescent="0.25">
      <c r="B15156" s="1"/>
      <c r="C15156" s="1"/>
      <c r="D15156" s="1"/>
      <c r="I15156" s="1"/>
      <c r="J15156" s="5"/>
      <c r="K15156" s="5"/>
      <c r="L15156" s="5"/>
      <c r="M15156" s="6"/>
      <c r="N15156" s="6"/>
      <c r="O15156" s="7"/>
      <c r="P15156" s="6"/>
      <c r="Q15156" s="6"/>
    </row>
    <row r="15157" spans="2:17" s="2" customFormat="1" x14ac:dyDescent="0.25">
      <c r="B15157" s="1"/>
      <c r="C15157" s="1"/>
      <c r="D15157" s="1"/>
      <c r="I15157" s="1"/>
      <c r="J15157" s="5"/>
      <c r="K15157" s="5"/>
      <c r="L15157" s="5"/>
      <c r="M15157" s="6"/>
      <c r="N15157" s="6"/>
      <c r="O15157" s="7"/>
      <c r="P15157" s="6"/>
      <c r="Q15157" s="6"/>
    </row>
    <row r="15158" spans="2:17" s="2" customFormat="1" x14ac:dyDescent="0.25">
      <c r="B15158" s="1"/>
      <c r="C15158" s="1"/>
      <c r="D15158" s="1"/>
      <c r="I15158" s="1"/>
      <c r="J15158" s="5"/>
      <c r="K15158" s="5"/>
      <c r="L15158" s="5"/>
      <c r="M15158" s="6"/>
      <c r="N15158" s="6"/>
      <c r="O15158" s="7"/>
      <c r="P15158" s="6"/>
      <c r="Q15158" s="6"/>
    </row>
    <row r="15159" spans="2:17" s="2" customFormat="1" x14ac:dyDescent="0.25">
      <c r="B15159" s="1"/>
      <c r="C15159" s="1"/>
      <c r="D15159" s="1"/>
      <c r="I15159" s="1"/>
      <c r="J15159" s="5"/>
      <c r="K15159" s="5"/>
      <c r="L15159" s="5"/>
      <c r="M15159" s="6"/>
      <c r="N15159" s="6"/>
      <c r="O15159" s="7"/>
      <c r="P15159" s="6"/>
      <c r="Q15159" s="6"/>
    </row>
    <row r="15160" spans="2:17" s="2" customFormat="1" x14ac:dyDescent="0.25">
      <c r="B15160" s="1"/>
      <c r="C15160" s="1"/>
      <c r="D15160" s="1"/>
      <c r="I15160" s="1"/>
      <c r="J15160" s="5"/>
      <c r="K15160" s="5"/>
      <c r="L15160" s="5"/>
      <c r="M15160" s="6"/>
      <c r="N15160" s="6"/>
      <c r="O15160" s="7"/>
      <c r="P15160" s="6"/>
      <c r="Q15160" s="6"/>
    </row>
    <row r="15161" spans="2:17" s="2" customFormat="1" x14ac:dyDescent="0.25">
      <c r="B15161" s="1"/>
      <c r="C15161" s="1"/>
      <c r="D15161" s="1"/>
      <c r="I15161" s="1"/>
      <c r="J15161" s="5"/>
      <c r="K15161" s="5"/>
      <c r="L15161" s="5"/>
      <c r="M15161" s="6"/>
      <c r="N15161" s="6"/>
      <c r="O15161" s="7"/>
      <c r="P15161" s="6"/>
      <c r="Q15161" s="6"/>
    </row>
    <row r="15162" spans="2:17" s="2" customFormat="1" x14ac:dyDescent="0.25">
      <c r="B15162" s="1"/>
      <c r="C15162" s="1"/>
      <c r="D15162" s="1"/>
      <c r="I15162" s="1"/>
      <c r="J15162" s="5"/>
      <c r="K15162" s="5"/>
      <c r="L15162" s="5"/>
      <c r="M15162" s="6"/>
      <c r="N15162" s="6"/>
      <c r="O15162" s="7"/>
      <c r="P15162" s="6"/>
      <c r="Q15162" s="6"/>
    </row>
    <row r="15163" spans="2:17" s="2" customFormat="1" x14ac:dyDescent="0.25">
      <c r="B15163" s="1"/>
      <c r="C15163" s="1"/>
      <c r="D15163" s="1"/>
      <c r="I15163" s="1"/>
      <c r="J15163" s="5"/>
      <c r="K15163" s="5"/>
      <c r="L15163" s="5"/>
      <c r="M15163" s="6"/>
      <c r="N15163" s="6"/>
      <c r="O15163" s="7"/>
      <c r="P15163" s="6"/>
      <c r="Q15163" s="6"/>
    </row>
    <row r="15164" spans="2:17" s="2" customFormat="1" x14ac:dyDescent="0.25">
      <c r="B15164" s="1"/>
      <c r="C15164" s="1"/>
      <c r="D15164" s="1"/>
      <c r="I15164" s="1"/>
      <c r="J15164" s="5"/>
      <c r="K15164" s="5"/>
      <c r="L15164" s="5"/>
      <c r="M15164" s="6"/>
      <c r="N15164" s="6"/>
      <c r="O15164" s="7"/>
      <c r="P15164" s="6"/>
      <c r="Q15164" s="6"/>
    </row>
    <row r="15165" spans="2:17" s="2" customFormat="1" x14ac:dyDescent="0.25">
      <c r="B15165" s="1"/>
      <c r="C15165" s="1"/>
      <c r="D15165" s="1"/>
      <c r="I15165" s="1"/>
      <c r="J15165" s="5"/>
      <c r="K15165" s="5"/>
      <c r="L15165" s="5"/>
      <c r="M15165" s="6"/>
      <c r="N15165" s="6"/>
      <c r="O15165" s="7"/>
      <c r="P15165" s="6"/>
      <c r="Q15165" s="6"/>
    </row>
    <row r="15166" spans="2:17" s="2" customFormat="1" x14ac:dyDescent="0.25">
      <c r="B15166" s="1"/>
      <c r="C15166" s="1"/>
      <c r="D15166" s="1"/>
      <c r="I15166" s="1"/>
      <c r="J15166" s="5"/>
      <c r="K15166" s="5"/>
      <c r="L15166" s="5"/>
      <c r="M15166" s="6"/>
      <c r="N15166" s="6"/>
      <c r="O15166" s="7"/>
      <c r="P15166" s="6"/>
      <c r="Q15166" s="6"/>
    </row>
    <row r="15167" spans="2:17" s="2" customFormat="1" x14ac:dyDescent="0.25">
      <c r="B15167" s="1"/>
      <c r="C15167" s="1"/>
      <c r="D15167" s="1"/>
      <c r="I15167" s="1"/>
      <c r="J15167" s="5"/>
      <c r="K15167" s="5"/>
      <c r="L15167" s="5"/>
      <c r="M15167" s="6"/>
      <c r="N15167" s="6"/>
      <c r="O15167" s="7"/>
      <c r="P15167" s="6"/>
      <c r="Q15167" s="6"/>
    </row>
    <row r="15168" spans="2:17" s="2" customFormat="1" x14ac:dyDescent="0.25">
      <c r="B15168" s="1"/>
      <c r="C15168" s="1"/>
      <c r="D15168" s="1"/>
      <c r="I15168" s="1"/>
      <c r="J15168" s="5"/>
      <c r="K15168" s="5"/>
      <c r="L15168" s="5"/>
      <c r="M15168" s="6"/>
      <c r="N15168" s="6"/>
      <c r="O15168" s="7"/>
      <c r="P15168" s="6"/>
      <c r="Q15168" s="6"/>
    </row>
    <row r="15169" spans="2:17" s="2" customFormat="1" x14ac:dyDescent="0.25">
      <c r="B15169" s="1"/>
      <c r="C15169" s="1"/>
      <c r="D15169" s="1"/>
      <c r="I15169" s="1"/>
      <c r="J15169" s="5"/>
      <c r="K15169" s="5"/>
      <c r="L15169" s="5"/>
      <c r="M15169" s="6"/>
      <c r="N15169" s="6"/>
      <c r="O15169" s="7"/>
      <c r="P15169" s="6"/>
      <c r="Q15169" s="6"/>
    </row>
    <row r="15170" spans="2:17" s="2" customFormat="1" x14ac:dyDescent="0.25">
      <c r="B15170" s="1"/>
      <c r="C15170" s="1"/>
      <c r="D15170" s="1"/>
      <c r="I15170" s="1"/>
      <c r="J15170" s="5"/>
      <c r="K15170" s="5"/>
      <c r="L15170" s="5"/>
      <c r="M15170" s="6"/>
      <c r="N15170" s="6"/>
      <c r="O15170" s="7"/>
      <c r="P15170" s="6"/>
      <c r="Q15170" s="6"/>
    </row>
    <row r="15171" spans="2:17" s="2" customFormat="1" x14ac:dyDescent="0.25">
      <c r="B15171" s="1"/>
      <c r="C15171" s="1"/>
      <c r="D15171" s="1"/>
      <c r="I15171" s="1"/>
      <c r="J15171" s="5"/>
      <c r="K15171" s="5"/>
      <c r="L15171" s="5"/>
      <c r="M15171" s="6"/>
      <c r="N15171" s="6"/>
      <c r="O15171" s="7"/>
      <c r="P15171" s="6"/>
      <c r="Q15171" s="6"/>
    </row>
    <row r="15172" spans="2:17" s="2" customFormat="1" x14ac:dyDescent="0.25">
      <c r="B15172" s="1"/>
      <c r="C15172" s="1"/>
      <c r="D15172" s="1"/>
      <c r="I15172" s="1"/>
      <c r="J15172" s="5"/>
      <c r="K15172" s="5"/>
      <c r="L15172" s="5"/>
      <c r="M15172" s="6"/>
      <c r="N15172" s="6"/>
      <c r="O15172" s="7"/>
      <c r="P15172" s="6"/>
      <c r="Q15172" s="6"/>
    </row>
    <row r="15173" spans="2:17" s="2" customFormat="1" x14ac:dyDescent="0.25">
      <c r="B15173" s="1"/>
      <c r="C15173" s="1"/>
      <c r="D15173" s="1"/>
      <c r="I15173" s="1"/>
      <c r="J15173" s="5"/>
      <c r="K15173" s="5"/>
      <c r="L15173" s="5"/>
      <c r="M15173" s="6"/>
      <c r="N15173" s="6"/>
      <c r="O15173" s="7"/>
      <c r="P15173" s="6"/>
      <c r="Q15173" s="6"/>
    </row>
    <row r="15174" spans="2:17" s="2" customFormat="1" x14ac:dyDescent="0.25">
      <c r="B15174" s="1"/>
      <c r="C15174" s="1"/>
      <c r="D15174" s="1"/>
      <c r="I15174" s="1"/>
      <c r="J15174" s="5"/>
      <c r="K15174" s="5"/>
      <c r="L15174" s="5"/>
      <c r="M15174" s="6"/>
      <c r="N15174" s="6"/>
      <c r="O15174" s="7"/>
      <c r="P15174" s="6"/>
      <c r="Q15174" s="6"/>
    </row>
    <row r="15175" spans="2:17" s="2" customFormat="1" x14ac:dyDescent="0.25">
      <c r="B15175" s="1"/>
      <c r="C15175" s="1"/>
      <c r="D15175" s="1"/>
      <c r="I15175" s="1"/>
      <c r="J15175" s="5"/>
      <c r="K15175" s="5"/>
      <c r="L15175" s="5"/>
      <c r="M15175" s="6"/>
      <c r="N15175" s="6"/>
      <c r="O15175" s="7"/>
      <c r="P15175" s="6"/>
      <c r="Q15175" s="6"/>
    </row>
    <row r="15176" spans="2:17" s="2" customFormat="1" x14ac:dyDescent="0.25">
      <c r="B15176" s="1"/>
      <c r="C15176" s="1"/>
      <c r="D15176" s="1"/>
      <c r="I15176" s="1"/>
      <c r="J15176" s="5"/>
      <c r="K15176" s="5"/>
      <c r="L15176" s="5"/>
      <c r="M15176" s="6"/>
      <c r="N15176" s="6"/>
      <c r="O15176" s="7"/>
      <c r="P15176" s="6"/>
      <c r="Q15176" s="6"/>
    </row>
    <row r="15177" spans="2:17" s="2" customFormat="1" x14ac:dyDescent="0.25">
      <c r="B15177" s="1"/>
      <c r="C15177" s="1"/>
      <c r="D15177" s="1"/>
      <c r="I15177" s="1"/>
      <c r="J15177" s="5"/>
      <c r="K15177" s="5"/>
      <c r="L15177" s="5"/>
      <c r="M15177" s="6"/>
      <c r="N15177" s="6"/>
      <c r="O15177" s="7"/>
      <c r="P15177" s="6"/>
      <c r="Q15177" s="6"/>
    </row>
    <row r="15178" spans="2:17" s="2" customFormat="1" x14ac:dyDescent="0.25">
      <c r="B15178" s="1"/>
      <c r="C15178" s="1"/>
      <c r="D15178" s="1"/>
      <c r="I15178" s="1"/>
      <c r="J15178" s="5"/>
      <c r="K15178" s="5"/>
      <c r="L15178" s="5"/>
      <c r="M15178" s="6"/>
      <c r="N15178" s="6"/>
      <c r="O15178" s="7"/>
      <c r="P15178" s="6"/>
      <c r="Q15178" s="6"/>
    </row>
    <row r="15179" spans="2:17" s="2" customFormat="1" x14ac:dyDescent="0.25">
      <c r="B15179" s="1"/>
      <c r="C15179" s="1"/>
      <c r="D15179" s="1"/>
      <c r="I15179" s="1"/>
      <c r="J15179" s="5"/>
      <c r="K15179" s="5"/>
      <c r="L15179" s="5"/>
      <c r="M15179" s="6"/>
      <c r="N15179" s="6"/>
      <c r="O15179" s="7"/>
      <c r="P15179" s="6"/>
      <c r="Q15179" s="6"/>
    </row>
    <row r="15180" spans="2:17" s="2" customFormat="1" x14ac:dyDescent="0.25">
      <c r="B15180" s="1"/>
      <c r="C15180" s="1"/>
      <c r="D15180" s="1"/>
      <c r="I15180" s="1"/>
      <c r="J15180" s="5"/>
      <c r="K15180" s="5"/>
      <c r="L15180" s="5"/>
      <c r="M15180" s="6"/>
      <c r="N15180" s="6"/>
      <c r="O15180" s="7"/>
      <c r="P15180" s="6"/>
      <c r="Q15180" s="6"/>
    </row>
    <row r="15181" spans="2:17" s="2" customFormat="1" x14ac:dyDescent="0.25">
      <c r="B15181" s="1"/>
      <c r="C15181" s="1"/>
      <c r="D15181" s="1"/>
      <c r="I15181" s="1"/>
      <c r="J15181" s="5"/>
      <c r="K15181" s="5"/>
      <c r="L15181" s="5"/>
      <c r="M15181" s="6"/>
      <c r="N15181" s="6"/>
      <c r="O15181" s="7"/>
      <c r="P15181" s="6"/>
      <c r="Q15181" s="6"/>
    </row>
    <row r="15182" spans="2:17" s="2" customFormat="1" x14ac:dyDescent="0.25">
      <c r="B15182" s="1"/>
      <c r="C15182" s="1"/>
      <c r="D15182" s="1"/>
      <c r="I15182" s="1"/>
      <c r="J15182" s="5"/>
      <c r="K15182" s="5"/>
      <c r="L15182" s="5"/>
      <c r="M15182" s="6"/>
      <c r="N15182" s="6"/>
      <c r="O15182" s="7"/>
      <c r="P15182" s="6"/>
      <c r="Q15182" s="6"/>
    </row>
    <row r="15183" spans="2:17" s="2" customFormat="1" x14ac:dyDescent="0.25">
      <c r="B15183" s="1"/>
      <c r="C15183" s="1"/>
      <c r="D15183" s="1"/>
      <c r="I15183" s="1"/>
      <c r="J15183" s="5"/>
      <c r="K15183" s="5"/>
      <c r="L15183" s="5"/>
      <c r="M15183" s="6"/>
      <c r="N15183" s="6"/>
      <c r="O15183" s="7"/>
      <c r="P15183" s="6"/>
      <c r="Q15183" s="6"/>
    </row>
    <row r="15184" spans="2:17" s="2" customFormat="1" x14ac:dyDescent="0.25">
      <c r="B15184" s="1"/>
      <c r="C15184" s="1"/>
      <c r="D15184" s="1"/>
      <c r="I15184" s="1"/>
      <c r="J15184" s="5"/>
      <c r="K15184" s="5"/>
      <c r="L15184" s="5"/>
      <c r="M15184" s="6"/>
      <c r="N15184" s="6"/>
      <c r="O15184" s="7"/>
      <c r="P15184" s="6"/>
      <c r="Q15184" s="6"/>
    </row>
    <row r="15185" spans="2:17" s="2" customFormat="1" x14ac:dyDescent="0.25">
      <c r="B15185" s="1"/>
      <c r="C15185" s="1"/>
      <c r="D15185" s="1"/>
      <c r="I15185" s="1"/>
      <c r="J15185" s="5"/>
      <c r="K15185" s="5"/>
      <c r="L15185" s="5"/>
      <c r="M15185" s="6"/>
      <c r="N15185" s="6"/>
      <c r="O15185" s="7"/>
      <c r="P15185" s="6"/>
      <c r="Q15185" s="6"/>
    </row>
    <row r="15186" spans="2:17" s="2" customFormat="1" x14ac:dyDescent="0.25">
      <c r="B15186" s="1"/>
      <c r="C15186" s="1"/>
      <c r="D15186" s="1"/>
      <c r="I15186" s="1"/>
      <c r="J15186" s="5"/>
      <c r="K15186" s="5"/>
      <c r="L15186" s="5"/>
      <c r="M15186" s="6"/>
      <c r="N15186" s="6"/>
      <c r="O15186" s="7"/>
      <c r="P15186" s="6"/>
      <c r="Q15186" s="6"/>
    </row>
    <row r="15187" spans="2:17" s="2" customFormat="1" x14ac:dyDescent="0.25">
      <c r="B15187" s="1"/>
      <c r="C15187" s="1"/>
      <c r="D15187" s="1"/>
      <c r="I15187" s="1"/>
      <c r="J15187" s="5"/>
      <c r="K15187" s="5"/>
      <c r="L15187" s="5"/>
      <c r="M15187" s="6"/>
      <c r="N15187" s="6"/>
      <c r="O15187" s="7"/>
      <c r="P15187" s="6"/>
      <c r="Q15187" s="6"/>
    </row>
    <row r="15188" spans="2:17" s="2" customFormat="1" x14ac:dyDescent="0.25">
      <c r="B15188" s="1"/>
      <c r="C15188" s="1"/>
      <c r="D15188" s="1"/>
      <c r="I15188" s="1"/>
      <c r="J15188" s="5"/>
      <c r="K15188" s="5"/>
      <c r="L15188" s="5"/>
      <c r="M15188" s="6"/>
      <c r="N15188" s="6"/>
      <c r="O15188" s="7"/>
      <c r="P15188" s="6"/>
      <c r="Q15188" s="6"/>
    </row>
    <row r="15189" spans="2:17" s="2" customFormat="1" x14ac:dyDescent="0.25">
      <c r="B15189" s="1"/>
      <c r="C15189" s="1"/>
      <c r="D15189" s="1"/>
      <c r="I15189" s="1"/>
      <c r="J15189" s="5"/>
      <c r="K15189" s="5"/>
      <c r="L15189" s="5"/>
      <c r="M15189" s="6"/>
      <c r="N15189" s="6"/>
      <c r="O15189" s="7"/>
      <c r="P15189" s="6"/>
      <c r="Q15189" s="6"/>
    </row>
    <row r="15190" spans="2:17" s="2" customFormat="1" x14ac:dyDescent="0.25">
      <c r="B15190" s="1"/>
      <c r="C15190" s="1"/>
      <c r="D15190" s="1"/>
      <c r="I15190" s="1"/>
      <c r="J15190" s="5"/>
      <c r="K15190" s="5"/>
      <c r="L15190" s="5"/>
      <c r="M15190" s="6"/>
      <c r="N15190" s="6"/>
      <c r="O15190" s="7"/>
      <c r="P15190" s="6"/>
      <c r="Q15190" s="6"/>
    </row>
    <row r="15191" spans="2:17" s="2" customFormat="1" x14ac:dyDescent="0.25">
      <c r="B15191" s="1"/>
      <c r="C15191" s="1"/>
      <c r="D15191" s="1"/>
      <c r="I15191" s="1"/>
      <c r="J15191" s="5"/>
      <c r="K15191" s="5"/>
      <c r="L15191" s="5"/>
      <c r="M15191" s="6"/>
      <c r="N15191" s="6"/>
      <c r="O15191" s="7"/>
      <c r="P15191" s="6"/>
      <c r="Q15191" s="6"/>
    </row>
    <row r="15192" spans="2:17" s="2" customFormat="1" x14ac:dyDescent="0.25">
      <c r="B15192" s="1"/>
      <c r="C15192" s="1"/>
      <c r="D15192" s="1"/>
      <c r="I15192" s="1"/>
      <c r="J15192" s="5"/>
      <c r="K15192" s="5"/>
      <c r="L15192" s="5"/>
      <c r="M15192" s="6"/>
      <c r="N15192" s="6"/>
      <c r="O15192" s="7"/>
      <c r="P15192" s="6"/>
      <c r="Q15192" s="6"/>
    </row>
    <row r="15193" spans="2:17" s="2" customFormat="1" x14ac:dyDescent="0.25">
      <c r="B15193" s="1"/>
      <c r="C15193" s="1"/>
      <c r="D15193" s="1"/>
      <c r="I15193" s="1"/>
      <c r="J15193" s="5"/>
      <c r="K15193" s="5"/>
      <c r="L15193" s="5"/>
      <c r="M15193" s="6"/>
      <c r="N15193" s="6"/>
      <c r="O15193" s="7"/>
      <c r="P15193" s="6"/>
      <c r="Q15193" s="6"/>
    </row>
    <row r="15194" spans="2:17" s="2" customFormat="1" x14ac:dyDescent="0.25">
      <c r="B15194" s="1"/>
      <c r="C15194" s="1"/>
      <c r="D15194" s="1"/>
      <c r="I15194" s="1"/>
      <c r="J15194" s="5"/>
      <c r="K15194" s="5"/>
      <c r="L15194" s="5"/>
      <c r="M15194" s="6"/>
      <c r="N15194" s="6"/>
      <c r="O15194" s="7"/>
      <c r="P15194" s="6"/>
      <c r="Q15194" s="6"/>
    </row>
    <row r="15195" spans="2:17" s="2" customFormat="1" x14ac:dyDescent="0.25">
      <c r="B15195" s="1"/>
      <c r="C15195" s="1"/>
      <c r="D15195" s="1"/>
      <c r="I15195" s="1"/>
      <c r="J15195" s="5"/>
      <c r="K15195" s="5"/>
      <c r="L15195" s="5"/>
      <c r="M15195" s="6"/>
      <c r="N15195" s="6"/>
      <c r="O15195" s="7"/>
      <c r="P15195" s="6"/>
      <c r="Q15195" s="6"/>
    </row>
    <row r="15196" spans="2:17" s="2" customFormat="1" x14ac:dyDescent="0.25">
      <c r="B15196" s="1"/>
      <c r="C15196" s="1"/>
      <c r="D15196" s="1"/>
      <c r="I15196" s="1"/>
      <c r="J15196" s="5"/>
      <c r="K15196" s="5"/>
      <c r="L15196" s="5"/>
      <c r="M15196" s="6"/>
      <c r="N15196" s="6"/>
      <c r="O15196" s="7"/>
      <c r="P15196" s="6"/>
      <c r="Q15196" s="6"/>
    </row>
    <row r="15197" spans="2:17" s="2" customFormat="1" x14ac:dyDescent="0.25">
      <c r="B15197" s="1"/>
      <c r="C15197" s="1"/>
      <c r="D15197" s="1"/>
      <c r="I15197" s="1"/>
      <c r="J15197" s="5"/>
      <c r="K15197" s="5"/>
      <c r="L15197" s="5"/>
      <c r="M15197" s="6"/>
      <c r="N15197" s="6"/>
      <c r="O15197" s="7"/>
      <c r="P15197" s="6"/>
      <c r="Q15197" s="6"/>
    </row>
    <row r="15198" spans="2:17" s="2" customFormat="1" x14ac:dyDescent="0.25">
      <c r="B15198" s="1"/>
      <c r="C15198" s="1"/>
      <c r="D15198" s="1"/>
      <c r="I15198" s="1"/>
      <c r="J15198" s="5"/>
      <c r="K15198" s="5"/>
      <c r="L15198" s="5"/>
      <c r="M15198" s="6"/>
      <c r="N15198" s="6"/>
      <c r="O15198" s="7"/>
      <c r="P15198" s="6"/>
      <c r="Q15198" s="6"/>
    </row>
    <row r="15199" spans="2:17" s="2" customFormat="1" x14ac:dyDescent="0.25">
      <c r="B15199" s="1"/>
      <c r="C15199" s="1"/>
      <c r="D15199" s="1"/>
      <c r="I15199" s="1"/>
      <c r="J15199" s="5"/>
      <c r="K15199" s="5"/>
      <c r="L15199" s="5"/>
      <c r="M15199" s="6"/>
      <c r="N15199" s="6"/>
      <c r="O15199" s="7"/>
      <c r="P15199" s="6"/>
      <c r="Q15199" s="6"/>
    </row>
    <row r="15200" spans="2:17" s="2" customFormat="1" x14ac:dyDescent="0.25">
      <c r="B15200" s="1"/>
      <c r="C15200" s="1"/>
      <c r="D15200" s="1"/>
      <c r="I15200" s="1"/>
      <c r="J15200" s="5"/>
      <c r="K15200" s="5"/>
      <c r="L15200" s="5"/>
      <c r="M15200" s="6"/>
      <c r="N15200" s="6"/>
      <c r="O15200" s="7"/>
      <c r="P15200" s="6"/>
      <c r="Q15200" s="6"/>
    </row>
    <row r="15201" spans="2:17" s="2" customFormat="1" x14ac:dyDescent="0.25">
      <c r="B15201" s="1"/>
      <c r="C15201" s="1"/>
      <c r="D15201" s="1"/>
      <c r="I15201" s="1"/>
      <c r="J15201" s="5"/>
      <c r="K15201" s="5"/>
      <c r="L15201" s="5"/>
      <c r="M15201" s="6"/>
      <c r="N15201" s="6"/>
      <c r="O15201" s="7"/>
      <c r="P15201" s="6"/>
      <c r="Q15201" s="6"/>
    </row>
    <row r="15202" spans="2:17" s="2" customFormat="1" x14ac:dyDescent="0.25">
      <c r="B15202" s="1"/>
      <c r="C15202" s="1"/>
      <c r="D15202" s="1"/>
      <c r="I15202" s="1"/>
      <c r="J15202" s="5"/>
      <c r="K15202" s="5"/>
      <c r="L15202" s="5"/>
      <c r="M15202" s="6"/>
      <c r="N15202" s="6"/>
      <c r="O15202" s="7"/>
      <c r="P15202" s="6"/>
      <c r="Q15202" s="6"/>
    </row>
    <row r="15203" spans="2:17" s="2" customFormat="1" x14ac:dyDescent="0.25">
      <c r="B15203" s="1"/>
      <c r="C15203" s="1"/>
      <c r="D15203" s="1"/>
      <c r="I15203" s="1"/>
      <c r="J15203" s="5"/>
      <c r="K15203" s="5"/>
      <c r="L15203" s="5"/>
      <c r="M15203" s="6"/>
      <c r="N15203" s="6"/>
      <c r="O15203" s="7"/>
      <c r="P15203" s="6"/>
      <c r="Q15203" s="6"/>
    </row>
    <row r="15204" spans="2:17" s="2" customFormat="1" x14ac:dyDescent="0.25">
      <c r="B15204" s="1"/>
      <c r="C15204" s="1"/>
      <c r="D15204" s="1"/>
      <c r="I15204" s="1"/>
      <c r="J15204" s="5"/>
      <c r="K15204" s="5"/>
      <c r="L15204" s="5"/>
      <c r="M15204" s="6"/>
      <c r="N15204" s="6"/>
      <c r="O15204" s="7"/>
      <c r="P15204" s="6"/>
      <c r="Q15204" s="6"/>
    </row>
    <row r="15205" spans="2:17" s="2" customFormat="1" x14ac:dyDescent="0.25">
      <c r="B15205" s="1"/>
      <c r="C15205" s="1"/>
      <c r="D15205" s="1"/>
      <c r="I15205" s="1"/>
      <c r="J15205" s="5"/>
      <c r="K15205" s="5"/>
      <c r="L15205" s="5"/>
      <c r="M15205" s="6"/>
      <c r="N15205" s="6"/>
      <c r="O15205" s="7"/>
      <c r="P15205" s="6"/>
      <c r="Q15205" s="6"/>
    </row>
    <row r="15206" spans="2:17" s="2" customFormat="1" x14ac:dyDescent="0.25">
      <c r="B15206" s="1"/>
      <c r="C15206" s="1"/>
      <c r="D15206" s="1"/>
      <c r="I15206" s="1"/>
      <c r="J15206" s="5"/>
      <c r="K15206" s="5"/>
      <c r="L15206" s="5"/>
      <c r="M15206" s="6"/>
      <c r="N15206" s="6"/>
      <c r="O15206" s="7"/>
      <c r="P15206" s="6"/>
      <c r="Q15206" s="6"/>
    </row>
    <row r="15207" spans="2:17" s="2" customFormat="1" x14ac:dyDescent="0.25">
      <c r="B15207" s="1"/>
      <c r="C15207" s="1"/>
      <c r="D15207" s="1"/>
      <c r="I15207" s="1"/>
      <c r="J15207" s="5"/>
      <c r="K15207" s="5"/>
      <c r="L15207" s="5"/>
      <c r="M15207" s="6"/>
      <c r="N15207" s="6"/>
      <c r="O15207" s="7"/>
      <c r="P15207" s="6"/>
      <c r="Q15207" s="6"/>
    </row>
    <row r="15208" spans="2:17" s="2" customFormat="1" x14ac:dyDescent="0.25">
      <c r="B15208" s="1"/>
      <c r="C15208" s="1"/>
      <c r="D15208" s="1"/>
      <c r="I15208" s="1"/>
      <c r="J15208" s="5"/>
      <c r="K15208" s="5"/>
      <c r="L15208" s="5"/>
      <c r="M15208" s="6"/>
      <c r="N15208" s="6"/>
      <c r="O15208" s="7"/>
      <c r="P15208" s="6"/>
      <c r="Q15208" s="6"/>
    </row>
    <row r="15209" spans="2:17" s="2" customFormat="1" x14ac:dyDescent="0.25">
      <c r="B15209" s="1"/>
      <c r="C15209" s="1"/>
      <c r="D15209" s="1"/>
      <c r="I15209" s="1"/>
      <c r="J15209" s="5"/>
      <c r="K15209" s="5"/>
      <c r="L15209" s="5"/>
      <c r="M15209" s="6"/>
      <c r="N15209" s="6"/>
      <c r="O15209" s="7"/>
      <c r="P15209" s="6"/>
      <c r="Q15209" s="6"/>
    </row>
    <row r="15210" spans="2:17" s="2" customFormat="1" x14ac:dyDescent="0.25">
      <c r="B15210" s="1"/>
      <c r="C15210" s="1"/>
      <c r="D15210" s="1"/>
      <c r="I15210" s="1"/>
      <c r="J15210" s="5"/>
      <c r="K15210" s="5"/>
      <c r="L15210" s="5"/>
      <c r="M15210" s="6"/>
      <c r="N15210" s="6"/>
      <c r="O15210" s="7"/>
      <c r="P15210" s="6"/>
      <c r="Q15210" s="6"/>
    </row>
    <row r="15211" spans="2:17" s="2" customFormat="1" x14ac:dyDescent="0.25">
      <c r="B15211" s="1"/>
      <c r="C15211" s="1"/>
      <c r="D15211" s="1"/>
      <c r="I15211" s="1"/>
      <c r="J15211" s="5"/>
      <c r="K15211" s="5"/>
      <c r="L15211" s="5"/>
      <c r="M15211" s="6"/>
      <c r="N15211" s="6"/>
      <c r="O15211" s="7"/>
      <c r="P15211" s="6"/>
      <c r="Q15211" s="6"/>
    </row>
    <row r="15212" spans="2:17" s="2" customFormat="1" x14ac:dyDescent="0.25">
      <c r="B15212" s="1"/>
      <c r="C15212" s="1"/>
      <c r="D15212" s="1"/>
      <c r="I15212" s="1"/>
      <c r="J15212" s="5"/>
      <c r="K15212" s="5"/>
      <c r="L15212" s="5"/>
      <c r="M15212" s="6"/>
      <c r="N15212" s="6"/>
      <c r="O15212" s="7"/>
      <c r="P15212" s="6"/>
      <c r="Q15212" s="6"/>
    </row>
    <row r="15213" spans="2:17" s="2" customFormat="1" x14ac:dyDescent="0.25">
      <c r="B15213" s="1"/>
      <c r="C15213" s="1"/>
      <c r="D15213" s="1"/>
      <c r="I15213" s="1"/>
      <c r="J15213" s="5"/>
      <c r="K15213" s="5"/>
      <c r="L15213" s="5"/>
      <c r="M15213" s="6"/>
      <c r="N15213" s="6"/>
      <c r="O15213" s="7"/>
      <c r="P15213" s="6"/>
      <c r="Q15213" s="6"/>
    </row>
    <row r="15214" spans="2:17" s="2" customFormat="1" x14ac:dyDescent="0.25">
      <c r="B15214" s="1"/>
      <c r="C15214" s="1"/>
      <c r="D15214" s="1"/>
      <c r="I15214" s="1"/>
      <c r="J15214" s="5"/>
      <c r="K15214" s="5"/>
      <c r="L15214" s="5"/>
      <c r="M15214" s="6"/>
      <c r="N15214" s="6"/>
      <c r="O15214" s="7"/>
      <c r="P15214" s="6"/>
      <c r="Q15214" s="6"/>
    </row>
    <row r="15215" spans="2:17" s="2" customFormat="1" x14ac:dyDescent="0.25">
      <c r="B15215" s="1"/>
      <c r="C15215" s="1"/>
      <c r="D15215" s="1"/>
      <c r="I15215" s="1"/>
      <c r="J15215" s="5"/>
      <c r="K15215" s="5"/>
      <c r="L15215" s="5"/>
      <c r="M15215" s="6"/>
      <c r="N15215" s="6"/>
      <c r="O15215" s="7"/>
      <c r="P15215" s="6"/>
      <c r="Q15215" s="6"/>
    </row>
    <row r="15216" spans="2:17" s="2" customFormat="1" x14ac:dyDescent="0.25">
      <c r="B15216" s="1"/>
      <c r="C15216" s="1"/>
      <c r="D15216" s="1"/>
      <c r="I15216" s="1"/>
      <c r="J15216" s="5"/>
      <c r="K15216" s="5"/>
      <c r="L15216" s="5"/>
      <c r="M15216" s="6"/>
      <c r="N15216" s="6"/>
      <c r="O15216" s="7"/>
      <c r="P15216" s="6"/>
      <c r="Q15216" s="6"/>
    </row>
    <row r="15217" spans="2:17" s="2" customFormat="1" x14ac:dyDescent="0.25">
      <c r="B15217" s="1"/>
      <c r="C15217" s="1"/>
      <c r="D15217" s="1"/>
      <c r="I15217" s="1"/>
      <c r="J15217" s="5"/>
      <c r="K15217" s="5"/>
      <c r="L15217" s="5"/>
      <c r="M15217" s="6"/>
      <c r="N15217" s="6"/>
      <c r="O15217" s="7"/>
      <c r="P15217" s="6"/>
      <c r="Q15217" s="6"/>
    </row>
    <row r="15218" spans="2:17" s="2" customFormat="1" x14ac:dyDescent="0.25">
      <c r="B15218" s="1"/>
      <c r="C15218" s="1"/>
      <c r="D15218" s="1"/>
      <c r="I15218" s="1"/>
      <c r="J15218" s="5"/>
      <c r="K15218" s="5"/>
      <c r="L15218" s="5"/>
      <c r="M15218" s="6"/>
      <c r="N15218" s="6"/>
      <c r="O15218" s="7"/>
      <c r="P15218" s="6"/>
      <c r="Q15218" s="6"/>
    </row>
    <row r="15219" spans="2:17" s="2" customFormat="1" x14ac:dyDescent="0.25">
      <c r="B15219" s="1"/>
      <c r="C15219" s="1"/>
      <c r="D15219" s="1"/>
      <c r="I15219" s="1"/>
      <c r="J15219" s="5"/>
      <c r="K15219" s="5"/>
      <c r="L15219" s="5"/>
      <c r="M15219" s="6"/>
      <c r="N15219" s="6"/>
      <c r="O15219" s="7"/>
      <c r="P15219" s="6"/>
      <c r="Q15219" s="6"/>
    </row>
    <row r="15220" spans="2:17" s="2" customFormat="1" x14ac:dyDescent="0.25">
      <c r="B15220" s="1"/>
      <c r="C15220" s="1"/>
      <c r="D15220" s="1"/>
      <c r="I15220" s="1"/>
      <c r="J15220" s="5"/>
      <c r="K15220" s="5"/>
      <c r="L15220" s="5"/>
      <c r="M15220" s="6"/>
      <c r="N15220" s="6"/>
      <c r="O15220" s="7"/>
      <c r="P15220" s="6"/>
      <c r="Q15220" s="6"/>
    </row>
    <row r="15221" spans="2:17" s="2" customFormat="1" x14ac:dyDescent="0.25">
      <c r="B15221" s="1"/>
      <c r="C15221" s="1"/>
      <c r="D15221" s="1"/>
      <c r="I15221" s="1"/>
      <c r="J15221" s="5"/>
      <c r="K15221" s="5"/>
      <c r="L15221" s="5"/>
      <c r="M15221" s="6"/>
      <c r="N15221" s="6"/>
      <c r="O15221" s="7"/>
      <c r="P15221" s="6"/>
      <c r="Q15221" s="6"/>
    </row>
    <row r="15222" spans="2:17" s="2" customFormat="1" x14ac:dyDescent="0.25">
      <c r="B15222" s="1"/>
      <c r="C15222" s="1"/>
      <c r="D15222" s="1"/>
      <c r="I15222" s="1"/>
      <c r="J15222" s="5"/>
      <c r="K15222" s="5"/>
      <c r="L15222" s="5"/>
      <c r="M15222" s="6"/>
      <c r="N15222" s="6"/>
      <c r="O15222" s="7"/>
      <c r="P15222" s="6"/>
      <c r="Q15222" s="6"/>
    </row>
    <row r="15223" spans="2:17" s="2" customFormat="1" x14ac:dyDescent="0.25">
      <c r="B15223" s="1"/>
      <c r="C15223" s="1"/>
      <c r="D15223" s="1"/>
      <c r="I15223" s="1"/>
      <c r="J15223" s="5"/>
      <c r="K15223" s="5"/>
      <c r="L15223" s="5"/>
      <c r="M15223" s="6"/>
      <c r="N15223" s="6"/>
      <c r="O15223" s="7"/>
      <c r="P15223" s="6"/>
      <c r="Q15223" s="6"/>
    </row>
    <row r="15224" spans="2:17" s="2" customFormat="1" x14ac:dyDescent="0.25">
      <c r="B15224" s="1"/>
      <c r="C15224" s="1"/>
      <c r="D15224" s="1"/>
      <c r="I15224" s="1"/>
      <c r="J15224" s="5"/>
      <c r="K15224" s="5"/>
      <c r="L15224" s="5"/>
      <c r="M15224" s="6"/>
      <c r="N15224" s="6"/>
      <c r="O15224" s="7"/>
      <c r="P15224" s="6"/>
      <c r="Q15224" s="6"/>
    </row>
    <row r="15225" spans="2:17" s="2" customFormat="1" x14ac:dyDescent="0.25">
      <c r="B15225" s="1"/>
      <c r="C15225" s="1"/>
      <c r="D15225" s="1"/>
      <c r="I15225" s="1"/>
      <c r="J15225" s="5"/>
      <c r="K15225" s="5"/>
      <c r="L15225" s="5"/>
      <c r="M15225" s="6"/>
      <c r="N15225" s="6"/>
      <c r="O15225" s="7"/>
      <c r="P15225" s="6"/>
      <c r="Q15225" s="6"/>
    </row>
    <row r="15226" spans="2:17" s="2" customFormat="1" x14ac:dyDescent="0.25">
      <c r="B15226" s="1"/>
      <c r="C15226" s="1"/>
      <c r="D15226" s="1"/>
      <c r="I15226" s="1"/>
      <c r="J15226" s="5"/>
      <c r="K15226" s="5"/>
      <c r="L15226" s="5"/>
      <c r="M15226" s="6"/>
      <c r="N15226" s="6"/>
      <c r="O15226" s="7"/>
      <c r="P15226" s="6"/>
      <c r="Q15226" s="6"/>
    </row>
    <row r="15227" spans="2:17" s="2" customFormat="1" x14ac:dyDescent="0.25">
      <c r="B15227" s="1"/>
      <c r="C15227" s="1"/>
      <c r="D15227" s="1"/>
      <c r="I15227" s="1"/>
      <c r="J15227" s="5"/>
      <c r="K15227" s="5"/>
      <c r="L15227" s="5"/>
      <c r="M15227" s="6"/>
      <c r="N15227" s="6"/>
      <c r="O15227" s="7"/>
      <c r="P15227" s="6"/>
      <c r="Q15227" s="6"/>
    </row>
    <row r="15228" spans="2:17" s="2" customFormat="1" x14ac:dyDescent="0.25">
      <c r="B15228" s="1"/>
      <c r="C15228" s="1"/>
      <c r="D15228" s="1"/>
      <c r="I15228" s="1"/>
      <c r="J15228" s="5"/>
      <c r="K15228" s="5"/>
      <c r="L15228" s="5"/>
      <c r="M15228" s="6"/>
      <c r="N15228" s="6"/>
      <c r="O15228" s="7"/>
      <c r="P15228" s="6"/>
      <c r="Q15228" s="6"/>
    </row>
    <row r="15229" spans="2:17" s="2" customFormat="1" x14ac:dyDescent="0.25">
      <c r="B15229" s="1"/>
      <c r="C15229" s="1"/>
      <c r="D15229" s="1"/>
      <c r="I15229" s="1"/>
      <c r="J15229" s="5"/>
      <c r="K15229" s="5"/>
      <c r="L15229" s="5"/>
      <c r="M15229" s="6"/>
      <c r="N15229" s="6"/>
      <c r="O15229" s="7"/>
      <c r="P15229" s="6"/>
      <c r="Q15229" s="6"/>
    </row>
    <row r="15230" spans="2:17" s="2" customFormat="1" x14ac:dyDescent="0.25">
      <c r="B15230" s="1"/>
      <c r="C15230" s="1"/>
      <c r="D15230" s="1"/>
      <c r="I15230" s="1"/>
      <c r="J15230" s="5"/>
      <c r="K15230" s="5"/>
      <c r="L15230" s="5"/>
      <c r="M15230" s="6"/>
      <c r="N15230" s="6"/>
      <c r="O15230" s="7"/>
      <c r="P15230" s="6"/>
      <c r="Q15230" s="6"/>
    </row>
    <row r="15231" spans="2:17" s="2" customFormat="1" x14ac:dyDescent="0.25">
      <c r="B15231" s="1"/>
      <c r="C15231" s="1"/>
      <c r="D15231" s="1"/>
      <c r="I15231" s="1"/>
      <c r="J15231" s="5"/>
      <c r="K15231" s="5"/>
      <c r="L15231" s="5"/>
      <c r="M15231" s="6"/>
      <c r="N15231" s="6"/>
      <c r="O15231" s="7"/>
      <c r="P15231" s="6"/>
      <c r="Q15231" s="6"/>
    </row>
    <row r="15232" spans="2:17" s="2" customFormat="1" x14ac:dyDescent="0.25">
      <c r="B15232" s="1"/>
      <c r="C15232" s="1"/>
      <c r="D15232" s="1"/>
      <c r="I15232" s="1"/>
      <c r="J15232" s="5"/>
      <c r="K15232" s="5"/>
      <c r="L15232" s="5"/>
      <c r="M15232" s="6"/>
      <c r="N15232" s="6"/>
      <c r="O15232" s="7"/>
      <c r="P15232" s="6"/>
      <c r="Q15232" s="6"/>
    </row>
    <row r="15233" spans="2:17" s="2" customFormat="1" x14ac:dyDescent="0.25">
      <c r="B15233" s="1"/>
      <c r="C15233" s="1"/>
      <c r="D15233" s="1"/>
      <c r="I15233" s="1"/>
      <c r="J15233" s="5"/>
      <c r="K15233" s="5"/>
      <c r="L15233" s="5"/>
      <c r="M15233" s="6"/>
      <c r="N15233" s="6"/>
      <c r="O15233" s="7"/>
      <c r="P15233" s="6"/>
      <c r="Q15233" s="6"/>
    </row>
    <row r="15234" spans="2:17" s="2" customFormat="1" x14ac:dyDescent="0.25">
      <c r="B15234" s="1"/>
      <c r="C15234" s="1"/>
      <c r="D15234" s="1"/>
      <c r="I15234" s="1"/>
      <c r="J15234" s="5"/>
      <c r="K15234" s="5"/>
      <c r="L15234" s="5"/>
      <c r="M15234" s="6"/>
      <c r="N15234" s="6"/>
      <c r="O15234" s="7"/>
      <c r="P15234" s="6"/>
      <c r="Q15234" s="6"/>
    </row>
    <row r="15235" spans="2:17" s="2" customFormat="1" x14ac:dyDescent="0.25">
      <c r="B15235" s="1"/>
      <c r="C15235" s="1"/>
      <c r="D15235" s="1"/>
      <c r="I15235" s="1"/>
      <c r="J15235" s="5"/>
      <c r="K15235" s="5"/>
      <c r="L15235" s="5"/>
      <c r="M15235" s="6"/>
      <c r="N15235" s="6"/>
      <c r="O15235" s="7"/>
      <c r="P15235" s="6"/>
      <c r="Q15235" s="6"/>
    </row>
    <row r="15236" spans="2:17" s="2" customFormat="1" x14ac:dyDescent="0.25">
      <c r="B15236" s="1"/>
      <c r="C15236" s="1"/>
      <c r="D15236" s="1"/>
      <c r="I15236" s="1"/>
      <c r="J15236" s="5"/>
      <c r="K15236" s="5"/>
      <c r="L15236" s="5"/>
      <c r="M15236" s="6"/>
      <c r="N15236" s="6"/>
      <c r="O15236" s="7"/>
      <c r="P15236" s="6"/>
      <c r="Q15236" s="6"/>
    </row>
    <row r="15237" spans="2:17" s="2" customFormat="1" x14ac:dyDescent="0.25">
      <c r="B15237" s="1"/>
      <c r="C15237" s="1"/>
      <c r="D15237" s="1"/>
      <c r="I15237" s="1"/>
      <c r="J15237" s="5"/>
      <c r="K15237" s="5"/>
      <c r="L15237" s="5"/>
      <c r="M15237" s="6"/>
      <c r="N15237" s="6"/>
      <c r="O15237" s="7"/>
      <c r="P15237" s="6"/>
      <c r="Q15237" s="6"/>
    </row>
    <row r="15238" spans="2:17" s="2" customFormat="1" x14ac:dyDescent="0.25">
      <c r="B15238" s="1"/>
      <c r="C15238" s="1"/>
      <c r="D15238" s="1"/>
      <c r="I15238" s="1"/>
      <c r="J15238" s="5"/>
      <c r="K15238" s="5"/>
      <c r="L15238" s="5"/>
      <c r="M15238" s="6"/>
      <c r="N15238" s="6"/>
      <c r="O15238" s="7"/>
      <c r="P15238" s="6"/>
      <c r="Q15238" s="6"/>
    </row>
    <row r="15239" spans="2:17" s="2" customFormat="1" x14ac:dyDescent="0.25">
      <c r="B15239" s="1"/>
      <c r="C15239" s="1"/>
      <c r="D15239" s="1"/>
      <c r="I15239" s="1"/>
      <c r="J15239" s="5"/>
      <c r="K15239" s="5"/>
      <c r="L15239" s="5"/>
      <c r="M15239" s="6"/>
      <c r="N15239" s="6"/>
      <c r="O15239" s="7"/>
      <c r="P15239" s="6"/>
      <c r="Q15239" s="6"/>
    </row>
    <row r="15240" spans="2:17" s="2" customFormat="1" x14ac:dyDescent="0.25">
      <c r="B15240" s="1"/>
      <c r="C15240" s="1"/>
      <c r="D15240" s="1"/>
      <c r="I15240" s="1"/>
      <c r="J15240" s="5"/>
      <c r="K15240" s="5"/>
      <c r="L15240" s="5"/>
      <c r="M15240" s="6"/>
      <c r="N15240" s="6"/>
      <c r="O15240" s="7"/>
      <c r="P15240" s="6"/>
      <c r="Q15240" s="6"/>
    </row>
    <row r="15241" spans="2:17" s="2" customFormat="1" x14ac:dyDescent="0.25">
      <c r="B15241" s="1"/>
      <c r="C15241" s="1"/>
      <c r="D15241" s="1"/>
      <c r="I15241" s="1"/>
      <c r="J15241" s="5"/>
      <c r="K15241" s="5"/>
      <c r="L15241" s="5"/>
      <c r="M15241" s="6"/>
      <c r="N15241" s="6"/>
      <c r="O15241" s="7"/>
      <c r="P15241" s="6"/>
      <c r="Q15241" s="6"/>
    </row>
    <row r="15242" spans="2:17" s="2" customFormat="1" x14ac:dyDescent="0.25">
      <c r="B15242" s="1"/>
      <c r="C15242" s="1"/>
      <c r="D15242" s="1"/>
      <c r="I15242" s="1"/>
      <c r="J15242" s="5"/>
      <c r="K15242" s="5"/>
      <c r="L15242" s="5"/>
      <c r="M15242" s="6"/>
      <c r="N15242" s="6"/>
      <c r="O15242" s="7"/>
      <c r="P15242" s="6"/>
      <c r="Q15242" s="6"/>
    </row>
    <row r="15243" spans="2:17" s="2" customFormat="1" x14ac:dyDescent="0.25">
      <c r="B15243" s="1"/>
      <c r="C15243" s="1"/>
      <c r="D15243" s="1"/>
      <c r="I15243" s="1"/>
      <c r="J15243" s="5"/>
      <c r="K15243" s="5"/>
      <c r="L15243" s="5"/>
      <c r="M15243" s="6"/>
      <c r="N15243" s="6"/>
      <c r="O15243" s="7"/>
      <c r="P15243" s="6"/>
      <c r="Q15243" s="6"/>
    </row>
    <row r="15244" spans="2:17" s="2" customFormat="1" x14ac:dyDescent="0.25">
      <c r="B15244" s="1"/>
      <c r="C15244" s="1"/>
      <c r="D15244" s="1"/>
      <c r="I15244" s="1"/>
      <c r="J15244" s="5"/>
      <c r="K15244" s="5"/>
      <c r="L15244" s="5"/>
      <c r="M15244" s="6"/>
      <c r="N15244" s="6"/>
      <c r="O15244" s="7"/>
      <c r="P15244" s="6"/>
      <c r="Q15244" s="6"/>
    </row>
    <row r="15245" spans="2:17" s="2" customFormat="1" x14ac:dyDescent="0.25">
      <c r="B15245" s="1"/>
      <c r="C15245" s="1"/>
      <c r="D15245" s="1"/>
      <c r="I15245" s="1"/>
      <c r="J15245" s="5"/>
      <c r="K15245" s="5"/>
      <c r="L15245" s="5"/>
      <c r="M15245" s="6"/>
      <c r="N15245" s="6"/>
      <c r="O15245" s="7"/>
      <c r="P15245" s="6"/>
      <c r="Q15245" s="6"/>
    </row>
    <row r="15246" spans="2:17" s="2" customFormat="1" x14ac:dyDescent="0.25">
      <c r="B15246" s="1"/>
      <c r="C15246" s="1"/>
      <c r="D15246" s="1"/>
      <c r="I15246" s="1"/>
      <c r="J15246" s="5"/>
      <c r="K15246" s="5"/>
      <c r="L15246" s="5"/>
      <c r="M15246" s="6"/>
      <c r="N15246" s="6"/>
      <c r="O15246" s="7"/>
      <c r="P15246" s="6"/>
      <c r="Q15246" s="6"/>
    </row>
    <row r="15247" spans="2:17" s="2" customFormat="1" x14ac:dyDescent="0.25">
      <c r="B15247" s="1"/>
      <c r="C15247" s="1"/>
      <c r="D15247" s="1"/>
      <c r="I15247" s="1"/>
      <c r="J15247" s="5"/>
      <c r="K15247" s="5"/>
      <c r="L15247" s="5"/>
      <c r="M15247" s="6"/>
      <c r="N15247" s="6"/>
      <c r="O15247" s="7"/>
      <c r="P15247" s="6"/>
      <c r="Q15247" s="6"/>
    </row>
    <row r="15248" spans="2:17" s="2" customFormat="1" x14ac:dyDescent="0.25">
      <c r="B15248" s="1"/>
      <c r="C15248" s="1"/>
      <c r="D15248" s="1"/>
      <c r="I15248" s="1"/>
      <c r="J15248" s="5"/>
      <c r="K15248" s="5"/>
      <c r="L15248" s="5"/>
      <c r="M15248" s="6"/>
      <c r="N15248" s="6"/>
      <c r="O15248" s="7"/>
      <c r="P15248" s="6"/>
      <c r="Q15248" s="6"/>
    </row>
    <row r="15249" spans="2:17" s="2" customFormat="1" x14ac:dyDescent="0.25">
      <c r="B15249" s="1"/>
      <c r="C15249" s="1"/>
      <c r="D15249" s="1"/>
      <c r="I15249" s="1"/>
      <c r="J15249" s="5"/>
      <c r="K15249" s="5"/>
      <c r="L15249" s="5"/>
      <c r="M15249" s="6"/>
      <c r="N15249" s="6"/>
      <c r="O15249" s="7"/>
      <c r="P15249" s="6"/>
      <c r="Q15249" s="6"/>
    </row>
    <row r="15250" spans="2:17" s="2" customFormat="1" x14ac:dyDescent="0.25">
      <c r="B15250" s="1"/>
      <c r="C15250" s="1"/>
      <c r="D15250" s="1"/>
      <c r="I15250" s="1"/>
      <c r="J15250" s="5"/>
      <c r="K15250" s="5"/>
      <c r="L15250" s="5"/>
      <c r="M15250" s="6"/>
      <c r="N15250" s="6"/>
      <c r="O15250" s="7"/>
      <c r="P15250" s="6"/>
      <c r="Q15250" s="6"/>
    </row>
    <row r="15251" spans="2:17" s="2" customFormat="1" x14ac:dyDescent="0.25">
      <c r="B15251" s="1"/>
      <c r="C15251" s="1"/>
      <c r="D15251" s="1"/>
      <c r="I15251" s="1"/>
      <c r="J15251" s="5"/>
      <c r="K15251" s="5"/>
      <c r="L15251" s="5"/>
      <c r="M15251" s="6"/>
      <c r="N15251" s="6"/>
      <c r="O15251" s="7"/>
      <c r="P15251" s="6"/>
      <c r="Q15251" s="6"/>
    </row>
    <row r="15252" spans="2:17" s="2" customFormat="1" x14ac:dyDescent="0.25">
      <c r="B15252" s="1"/>
      <c r="C15252" s="1"/>
      <c r="D15252" s="1"/>
      <c r="I15252" s="1"/>
      <c r="J15252" s="5"/>
      <c r="K15252" s="5"/>
      <c r="L15252" s="5"/>
      <c r="M15252" s="6"/>
      <c r="N15252" s="6"/>
      <c r="O15252" s="7"/>
      <c r="P15252" s="6"/>
      <c r="Q15252" s="6"/>
    </row>
    <row r="15253" spans="2:17" s="2" customFormat="1" x14ac:dyDescent="0.25">
      <c r="B15253" s="1"/>
      <c r="C15253" s="1"/>
      <c r="D15253" s="1"/>
      <c r="I15253" s="1"/>
      <c r="J15253" s="5"/>
      <c r="K15253" s="5"/>
      <c r="L15253" s="5"/>
      <c r="M15253" s="6"/>
      <c r="N15253" s="6"/>
      <c r="O15253" s="7"/>
      <c r="P15253" s="6"/>
      <c r="Q15253" s="6"/>
    </row>
    <row r="15254" spans="2:17" s="2" customFormat="1" x14ac:dyDescent="0.25">
      <c r="B15254" s="1"/>
      <c r="C15254" s="1"/>
      <c r="D15254" s="1"/>
      <c r="I15254" s="1"/>
      <c r="J15254" s="5"/>
      <c r="K15254" s="5"/>
      <c r="L15254" s="5"/>
      <c r="M15254" s="6"/>
      <c r="N15254" s="6"/>
      <c r="O15254" s="7"/>
      <c r="P15254" s="6"/>
      <c r="Q15254" s="6"/>
    </row>
    <row r="15255" spans="2:17" s="2" customFormat="1" x14ac:dyDescent="0.25">
      <c r="B15255" s="1"/>
      <c r="C15255" s="1"/>
      <c r="D15255" s="1"/>
      <c r="I15255" s="1"/>
      <c r="J15255" s="5"/>
      <c r="K15255" s="5"/>
      <c r="L15255" s="5"/>
      <c r="M15255" s="6"/>
      <c r="N15255" s="6"/>
      <c r="O15255" s="7"/>
      <c r="P15255" s="6"/>
      <c r="Q15255" s="6"/>
    </row>
    <row r="15256" spans="2:17" s="2" customFormat="1" x14ac:dyDescent="0.25">
      <c r="B15256" s="1"/>
      <c r="C15256" s="1"/>
      <c r="D15256" s="1"/>
      <c r="I15256" s="1"/>
      <c r="J15256" s="5"/>
      <c r="K15256" s="5"/>
      <c r="L15256" s="5"/>
      <c r="M15256" s="6"/>
      <c r="N15256" s="6"/>
      <c r="O15256" s="7"/>
      <c r="P15256" s="6"/>
      <c r="Q15256" s="6"/>
    </row>
    <row r="15257" spans="2:17" s="2" customFormat="1" x14ac:dyDescent="0.25">
      <c r="B15257" s="1"/>
      <c r="C15257" s="1"/>
      <c r="D15257" s="1"/>
      <c r="I15257" s="1"/>
      <c r="J15257" s="5"/>
      <c r="K15257" s="5"/>
      <c r="L15257" s="5"/>
      <c r="M15257" s="6"/>
      <c r="N15257" s="6"/>
      <c r="O15257" s="7"/>
      <c r="P15257" s="6"/>
      <c r="Q15257" s="6"/>
    </row>
    <row r="15258" spans="2:17" s="2" customFormat="1" x14ac:dyDescent="0.25">
      <c r="B15258" s="1"/>
      <c r="C15258" s="1"/>
      <c r="D15258" s="1"/>
      <c r="I15258" s="1"/>
      <c r="J15258" s="5"/>
      <c r="K15258" s="5"/>
      <c r="L15258" s="5"/>
      <c r="M15258" s="6"/>
      <c r="N15258" s="6"/>
      <c r="O15258" s="7"/>
      <c r="P15258" s="6"/>
      <c r="Q15258" s="6"/>
    </row>
    <row r="15259" spans="2:17" s="2" customFormat="1" x14ac:dyDescent="0.25">
      <c r="B15259" s="1"/>
      <c r="C15259" s="1"/>
      <c r="D15259" s="1"/>
      <c r="I15259" s="1"/>
      <c r="J15259" s="5"/>
      <c r="K15259" s="5"/>
      <c r="L15259" s="5"/>
      <c r="M15259" s="6"/>
      <c r="N15259" s="6"/>
      <c r="O15259" s="7"/>
      <c r="P15259" s="6"/>
      <c r="Q15259" s="6"/>
    </row>
    <row r="15260" spans="2:17" s="2" customFormat="1" x14ac:dyDescent="0.25">
      <c r="B15260" s="1"/>
      <c r="C15260" s="1"/>
      <c r="D15260" s="1"/>
      <c r="I15260" s="1"/>
      <c r="J15260" s="5"/>
      <c r="K15260" s="5"/>
      <c r="L15260" s="5"/>
      <c r="M15260" s="6"/>
      <c r="N15260" s="6"/>
      <c r="O15260" s="7"/>
      <c r="P15260" s="6"/>
      <c r="Q15260" s="6"/>
    </row>
    <row r="15261" spans="2:17" s="2" customFormat="1" x14ac:dyDescent="0.25">
      <c r="B15261" s="1"/>
      <c r="C15261" s="1"/>
      <c r="D15261" s="1"/>
      <c r="I15261" s="1"/>
      <c r="J15261" s="5"/>
      <c r="K15261" s="5"/>
      <c r="L15261" s="5"/>
      <c r="M15261" s="6"/>
      <c r="N15261" s="6"/>
      <c r="O15261" s="7"/>
      <c r="P15261" s="6"/>
      <c r="Q15261" s="6"/>
    </row>
    <row r="15262" spans="2:17" s="2" customFormat="1" x14ac:dyDescent="0.25">
      <c r="B15262" s="1"/>
      <c r="C15262" s="1"/>
      <c r="D15262" s="1"/>
      <c r="I15262" s="1"/>
      <c r="J15262" s="5"/>
      <c r="K15262" s="5"/>
      <c r="L15262" s="5"/>
      <c r="M15262" s="6"/>
      <c r="N15262" s="6"/>
      <c r="O15262" s="7"/>
      <c r="P15262" s="6"/>
      <c r="Q15262" s="6"/>
    </row>
    <row r="15263" spans="2:17" s="2" customFormat="1" x14ac:dyDescent="0.25">
      <c r="B15263" s="1"/>
      <c r="C15263" s="1"/>
      <c r="D15263" s="1"/>
      <c r="I15263" s="1"/>
      <c r="J15263" s="5"/>
      <c r="K15263" s="5"/>
      <c r="L15263" s="5"/>
      <c r="M15263" s="6"/>
      <c r="N15263" s="6"/>
      <c r="O15263" s="7"/>
      <c r="P15263" s="6"/>
      <c r="Q15263" s="6"/>
    </row>
    <row r="15264" spans="2:17" s="2" customFormat="1" x14ac:dyDescent="0.25">
      <c r="B15264" s="1"/>
      <c r="C15264" s="1"/>
      <c r="D15264" s="1"/>
      <c r="I15264" s="1"/>
      <c r="J15264" s="5"/>
      <c r="K15264" s="5"/>
      <c r="L15264" s="5"/>
      <c r="M15264" s="6"/>
      <c r="N15264" s="6"/>
      <c r="O15264" s="7"/>
      <c r="P15264" s="6"/>
      <c r="Q15264" s="6"/>
    </row>
    <row r="15265" spans="2:17" s="2" customFormat="1" x14ac:dyDescent="0.25">
      <c r="B15265" s="1"/>
      <c r="C15265" s="1"/>
      <c r="D15265" s="1"/>
      <c r="I15265" s="1"/>
      <c r="J15265" s="5"/>
      <c r="K15265" s="5"/>
      <c r="L15265" s="5"/>
      <c r="M15265" s="6"/>
      <c r="N15265" s="6"/>
      <c r="O15265" s="7"/>
      <c r="P15265" s="6"/>
      <c r="Q15265" s="6"/>
    </row>
    <row r="15266" spans="2:17" s="2" customFormat="1" x14ac:dyDescent="0.25">
      <c r="B15266" s="1"/>
      <c r="C15266" s="1"/>
      <c r="D15266" s="1"/>
      <c r="I15266" s="1"/>
      <c r="J15266" s="5"/>
      <c r="K15266" s="5"/>
      <c r="L15266" s="5"/>
      <c r="M15266" s="6"/>
      <c r="N15266" s="6"/>
      <c r="O15266" s="7"/>
      <c r="P15266" s="6"/>
      <c r="Q15266" s="6"/>
    </row>
    <row r="15267" spans="2:17" s="2" customFormat="1" x14ac:dyDescent="0.25">
      <c r="B15267" s="1"/>
      <c r="C15267" s="1"/>
      <c r="D15267" s="1"/>
      <c r="I15267" s="1"/>
      <c r="J15267" s="5"/>
      <c r="K15267" s="5"/>
      <c r="L15267" s="5"/>
      <c r="M15267" s="6"/>
      <c r="N15267" s="6"/>
      <c r="O15267" s="7"/>
      <c r="P15267" s="6"/>
      <c r="Q15267" s="6"/>
    </row>
    <row r="15268" spans="2:17" s="2" customFormat="1" x14ac:dyDescent="0.25">
      <c r="B15268" s="1"/>
      <c r="C15268" s="1"/>
      <c r="D15268" s="1"/>
      <c r="I15268" s="1"/>
      <c r="J15268" s="5"/>
      <c r="K15268" s="5"/>
      <c r="L15268" s="5"/>
      <c r="M15268" s="6"/>
      <c r="N15268" s="6"/>
      <c r="O15268" s="7"/>
      <c r="P15268" s="6"/>
      <c r="Q15268" s="6"/>
    </row>
    <row r="15269" spans="2:17" s="2" customFormat="1" x14ac:dyDescent="0.25">
      <c r="B15269" s="1"/>
      <c r="C15269" s="1"/>
      <c r="D15269" s="1"/>
      <c r="I15269" s="1"/>
      <c r="J15269" s="5"/>
      <c r="K15269" s="5"/>
      <c r="L15269" s="5"/>
      <c r="M15269" s="6"/>
      <c r="N15269" s="6"/>
      <c r="O15269" s="7"/>
      <c r="P15269" s="6"/>
      <c r="Q15269" s="6"/>
    </row>
    <row r="15270" spans="2:17" s="2" customFormat="1" x14ac:dyDescent="0.25">
      <c r="B15270" s="1"/>
      <c r="C15270" s="1"/>
      <c r="D15270" s="1"/>
      <c r="I15270" s="1"/>
      <c r="J15270" s="5"/>
      <c r="K15270" s="5"/>
      <c r="L15270" s="5"/>
      <c r="M15270" s="6"/>
      <c r="N15270" s="6"/>
      <c r="O15270" s="7"/>
      <c r="P15270" s="6"/>
      <c r="Q15270" s="6"/>
    </row>
    <row r="15271" spans="2:17" s="2" customFormat="1" x14ac:dyDescent="0.25">
      <c r="B15271" s="1"/>
      <c r="C15271" s="1"/>
      <c r="D15271" s="1"/>
      <c r="I15271" s="1"/>
      <c r="J15271" s="5"/>
      <c r="K15271" s="5"/>
      <c r="L15271" s="5"/>
      <c r="M15271" s="6"/>
      <c r="N15271" s="6"/>
      <c r="O15271" s="7"/>
      <c r="P15271" s="6"/>
      <c r="Q15271" s="6"/>
    </row>
    <row r="15272" spans="2:17" s="2" customFormat="1" x14ac:dyDescent="0.25">
      <c r="B15272" s="1"/>
      <c r="C15272" s="1"/>
      <c r="D15272" s="1"/>
      <c r="I15272" s="1"/>
      <c r="J15272" s="5"/>
      <c r="K15272" s="5"/>
      <c r="L15272" s="5"/>
      <c r="M15272" s="6"/>
      <c r="N15272" s="6"/>
      <c r="O15272" s="7"/>
      <c r="P15272" s="6"/>
      <c r="Q15272" s="6"/>
    </row>
    <row r="15273" spans="2:17" s="2" customFormat="1" x14ac:dyDescent="0.25">
      <c r="B15273" s="1"/>
      <c r="C15273" s="1"/>
      <c r="D15273" s="1"/>
      <c r="I15273" s="1"/>
      <c r="J15273" s="5"/>
      <c r="K15273" s="5"/>
      <c r="L15273" s="5"/>
      <c r="M15273" s="6"/>
      <c r="N15273" s="6"/>
      <c r="O15273" s="7"/>
      <c r="P15273" s="6"/>
      <c r="Q15273" s="6"/>
    </row>
    <row r="15274" spans="2:17" s="2" customFormat="1" x14ac:dyDescent="0.25">
      <c r="B15274" s="1"/>
      <c r="C15274" s="1"/>
      <c r="D15274" s="1"/>
      <c r="I15274" s="1"/>
      <c r="J15274" s="5"/>
      <c r="K15274" s="5"/>
      <c r="L15274" s="5"/>
      <c r="M15274" s="6"/>
      <c r="N15274" s="6"/>
      <c r="O15274" s="7"/>
      <c r="P15274" s="6"/>
      <c r="Q15274" s="6"/>
    </row>
    <row r="15275" spans="2:17" s="2" customFormat="1" x14ac:dyDescent="0.25">
      <c r="B15275" s="1"/>
      <c r="C15275" s="1"/>
      <c r="D15275" s="1"/>
      <c r="I15275" s="1"/>
      <c r="J15275" s="5"/>
      <c r="K15275" s="5"/>
      <c r="L15275" s="5"/>
      <c r="M15275" s="6"/>
      <c r="N15275" s="6"/>
      <c r="O15275" s="7"/>
      <c r="P15275" s="6"/>
      <c r="Q15275" s="6"/>
    </row>
    <row r="15276" spans="2:17" s="2" customFormat="1" x14ac:dyDescent="0.25">
      <c r="B15276" s="1"/>
      <c r="C15276" s="1"/>
      <c r="D15276" s="1"/>
      <c r="I15276" s="1"/>
      <c r="J15276" s="5"/>
      <c r="K15276" s="5"/>
      <c r="L15276" s="5"/>
      <c r="M15276" s="6"/>
      <c r="N15276" s="6"/>
      <c r="O15276" s="7"/>
      <c r="P15276" s="6"/>
      <c r="Q15276" s="6"/>
    </row>
    <row r="15277" spans="2:17" s="2" customFormat="1" x14ac:dyDescent="0.25">
      <c r="B15277" s="1"/>
      <c r="C15277" s="1"/>
      <c r="D15277" s="1"/>
      <c r="I15277" s="1"/>
      <c r="J15277" s="5"/>
      <c r="K15277" s="5"/>
      <c r="L15277" s="5"/>
      <c r="M15277" s="6"/>
      <c r="N15277" s="6"/>
      <c r="O15277" s="7"/>
      <c r="P15277" s="6"/>
      <c r="Q15277" s="6"/>
    </row>
    <row r="15278" spans="2:17" s="2" customFormat="1" x14ac:dyDescent="0.25">
      <c r="B15278" s="1"/>
      <c r="C15278" s="1"/>
      <c r="D15278" s="1"/>
      <c r="I15278" s="1"/>
      <c r="J15278" s="5"/>
      <c r="K15278" s="5"/>
      <c r="L15278" s="5"/>
      <c r="M15278" s="6"/>
      <c r="N15278" s="6"/>
      <c r="O15278" s="7"/>
      <c r="P15278" s="6"/>
      <c r="Q15278" s="6"/>
    </row>
    <row r="15279" spans="2:17" s="2" customFormat="1" x14ac:dyDescent="0.25">
      <c r="B15279" s="1"/>
      <c r="C15279" s="1"/>
      <c r="D15279" s="1"/>
      <c r="I15279" s="1"/>
      <c r="J15279" s="5"/>
      <c r="K15279" s="5"/>
      <c r="L15279" s="5"/>
      <c r="M15279" s="6"/>
      <c r="N15279" s="6"/>
      <c r="O15279" s="7"/>
      <c r="P15279" s="6"/>
      <c r="Q15279" s="6"/>
    </row>
    <row r="15280" spans="2:17" s="2" customFormat="1" x14ac:dyDescent="0.25">
      <c r="B15280" s="1"/>
      <c r="C15280" s="1"/>
      <c r="D15280" s="1"/>
      <c r="I15280" s="1"/>
      <c r="J15280" s="5"/>
      <c r="K15280" s="5"/>
      <c r="L15280" s="5"/>
      <c r="M15280" s="6"/>
      <c r="N15280" s="6"/>
      <c r="O15280" s="7"/>
      <c r="P15280" s="6"/>
      <c r="Q15280" s="6"/>
    </row>
    <row r="15281" spans="2:17" s="2" customFormat="1" x14ac:dyDescent="0.25">
      <c r="B15281" s="1"/>
      <c r="C15281" s="1"/>
      <c r="D15281" s="1"/>
      <c r="I15281" s="1"/>
      <c r="J15281" s="5"/>
      <c r="K15281" s="5"/>
      <c r="L15281" s="5"/>
      <c r="M15281" s="6"/>
      <c r="N15281" s="6"/>
      <c r="O15281" s="7"/>
      <c r="P15281" s="6"/>
      <c r="Q15281" s="6"/>
    </row>
    <row r="15282" spans="2:17" s="2" customFormat="1" x14ac:dyDescent="0.25">
      <c r="B15282" s="1"/>
      <c r="C15282" s="1"/>
      <c r="D15282" s="1"/>
      <c r="I15282" s="1"/>
      <c r="J15282" s="5"/>
      <c r="K15282" s="5"/>
      <c r="L15282" s="5"/>
      <c r="M15282" s="6"/>
      <c r="N15282" s="6"/>
      <c r="O15282" s="7"/>
      <c r="P15282" s="6"/>
      <c r="Q15282" s="6"/>
    </row>
    <row r="15283" spans="2:17" s="2" customFormat="1" x14ac:dyDescent="0.25">
      <c r="B15283" s="1"/>
      <c r="C15283" s="1"/>
      <c r="D15283" s="1"/>
      <c r="I15283" s="1"/>
      <c r="J15283" s="5"/>
      <c r="K15283" s="5"/>
      <c r="L15283" s="5"/>
      <c r="M15283" s="6"/>
      <c r="N15283" s="6"/>
      <c r="O15283" s="7"/>
      <c r="P15283" s="6"/>
      <c r="Q15283" s="6"/>
    </row>
    <row r="15284" spans="2:17" s="2" customFormat="1" x14ac:dyDescent="0.25">
      <c r="B15284" s="1"/>
      <c r="C15284" s="1"/>
      <c r="D15284" s="1"/>
      <c r="I15284" s="1"/>
      <c r="J15284" s="5"/>
      <c r="K15284" s="5"/>
      <c r="L15284" s="5"/>
      <c r="M15284" s="6"/>
      <c r="N15284" s="6"/>
      <c r="O15284" s="7"/>
      <c r="P15284" s="6"/>
      <c r="Q15284" s="6"/>
    </row>
    <row r="15285" spans="2:17" s="2" customFormat="1" x14ac:dyDescent="0.25">
      <c r="B15285" s="1"/>
      <c r="C15285" s="1"/>
      <c r="D15285" s="1"/>
      <c r="I15285" s="1"/>
      <c r="J15285" s="5"/>
      <c r="K15285" s="5"/>
      <c r="L15285" s="5"/>
      <c r="M15285" s="6"/>
      <c r="N15285" s="6"/>
      <c r="O15285" s="7"/>
      <c r="P15285" s="6"/>
      <c r="Q15285" s="6"/>
    </row>
    <row r="15286" spans="2:17" s="2" customFormat="1" x14ac:dyDescent="0.25">
      <c r="B15286" s="1"/>
      <c r="C15286" s="1"/>
      <c r="D15286" s="1"/>
      <c r="I15286" s="1"/>
      <c r="J15286" s="5"/>
      <c r="K15286" s="5"/>
      <c r="L15286" s="5"/>
      <c r="M15286" s="6"/>
      <c r="N15286" s="6"/>
      <c r="O15286" s="7"/>
      <c r="P15286" s="6"/>
      <c r="Q15286" s="6"/>
    </row>
    <row r="15287" spans="2:17" s="2" customFormat="1" x14ac:dyDescent="0.25">
      <c r="B15287" s="1"/>
      <c r="C15287" s="1"/>
      <c r="D15287" s="1"/>
      <c r="I15287" s="1"/>
      <c r="J15287" s="5"/>
      <c r="K15287" s="5"/>
      <c r="L15287" s="5"/>
      <c r="M15287" s="6"/>
      <c r="N15287" s="6"/>
      <c r="O15287" s="7"/>
      <c r="P15287" s="6"/>
      <c r="Q15287" s="6"/>
    </row>
    <row r="15288" spans="2:17" s="2" customFormat="1" x14ac:dyDescent="0.25">
      <c r="B15288" s="1"/>
      <c r="C15288" s="1"/>
      <c r="D15288" s="1"/>
      <c r="I15288" s="1"/>
      <c r="J15288" s="5"/>
      <c r="K15288" s="5"/>
      <c r="L15288" s="5"/>
      <c r="M15288" s="6"/>
      <c r="N15288" s="6"/>
      <c r="O15288" s="7"/>
      <c r="P15288" s="6"/>
      <c r="Q15288" s="6"/>
    </row>
    <row r="15289" spans="2:17" s="2" customFormat="1" x14ac:dyDescent="0.25">
      <c r="B15289" s="1"/>
      <c r="C15289" s="1"/>
      <c r="D15289" s="1"/>
      <c r="I15289" s="1"/>
      <c r="J15289" s="5"/>
      <c r="K15289" s="5"/>
      <c r="L15289" s="5"/>
      <c r="M15289" s="6"/>
      <c r="N15289" s="6"/>
      <c r="O15289" s="7"/>
      <c r="P15289" s="6"/>
      <c r="Q15289" s="6"/>
    </row>
    <row r="15290" spans="2:17" s="2" customFormat="1" x14ac:dyDescent="0.25">
      <c r="B15290" s="1"/>
      <c r="C15290" s="1"/>
      <c r="D15290" s="1"/>
      <c r="I15290" s="1"/>
      <c r="J15290" s="5"/>
      <c r="K15290" s="5"/>
      <c r="L15290" s="5"/>
      <c r="M15290" s="6"/>
      <c r="N15290" s="6"/>
      <c r="O15290" s="7"/>
      <c r="P15290" s="6"/>
      <c r="Q15290" s="6"/>
    </row>
    <row r="15291" spans="2:17" s="2" customFormat="1" x14ac:dyDescent="0.25">
      <c r="B15291" s="1"/>
      <c r="C15291" s="1"/>
      <c r="D15291" s="1"/>
      <c r="I15291" s="1"/>
      <c r="J15291" s="5"/>
      <c r="K15291" s="5"/>
      <c r="L15291" s="5"/>
      <c r="M15291" s="6"/>
      <c r="N15291" s="6"/>
      <c r="O15291" s="7"/>
      <c r="P15291" s="6"/>
      <c r="Q15291" s="6"/>
    </row>
    <row r="15292" spans="2:17" s="2" customFormat="1" x14ac:dyDescent="0.25">
      <c r="B15292" s="1"/>
      <c r="C15292" s="1"/>
      <c r="D15292" s="1"/>
      <c r="I15292" s="1"/>
      <c r="J15292" s="5"/>
      <c r="K15292" s="5"/>
      <c r="L15292" s="5"/>
      <c r="M15292" s="6"/>
      <c r="N15292" s="6"/>
      <c r="O15292" s="7"/>
      <c r="P15292" s="6"/>
      <c r="Q15292" s="6"/>
    </row>
    <row r="15293" spans="2:17" s="2" customFormat="1" x14ac:dyDescent="0.25">
      <c r="B15293" s="1"/>
      <c r="C15293" s="1"/>
      <c r="D15293" s="1"/>
      <c r="I15293" s="1"/>
      <c r="J15293" s="5"/>
      <c r="K15293" s="5"/>
      <c r="L15293" s="5"/>
      <c r="M15293" s="6"/>
      <c r="N15293" s="6"/>
      <c r="O15293" s="7"/>
      <c r="P15293" s="6"/>
      <c r="Q15293" s="6"/>
    </row>
    <row r="15294" spans="2:17" s="2" customFormat="1" x14ac:dyDescent="0.25">
      <c r="B15294" s="1"/>
      <c r="C15294" s="1"/>
      <c r="D15294" s="1"/>
      <c r="I15294" s="1"/>
      <c r="J15294" s="5"/>
      <c r="K15294" s="5"/>
      <c r="L15294" s="5"/>
      <c r="M15294" s="6"/>
      <c r="N15294" s="6"/>
      <c r="O15294" s="7"/>
      <c r="P15294" s="6"/>
      <c r="Q15294" s="6"/>
    </row>
    <row r="15295" spans="2:17" s="2" customFormat="1" x14ac:dyDescent="0.25">
      <c r="B15295" s="1"/>
      <c r="C15295" s="1"/>
      <c r="D15295" s="1"/>
      <c r="I15295" s="1"/>
      <c r="J15295" s="5"/>
      <c r="K15295" s="5"/>
      <c r="L15295" s="5"/>
      <c r="M15295" s="6"/>
      <c r="N15295" s="6"/>
      <c r="O15295" s="7"/>
      <c r="P15295" s="6"/>
      <c r="Q15295" s="6"/>
    </row>
    <row r="15296" spans="2:17" s="2" customFormat="1" x14ac:dyDescent="0.25">
      <c r="B15296" s="1"/>
      <c r="C15296" s="1"/>
      <c r="D15296" s="1"/>
      <c r="I15296" s="1"/>
      <c r="J15296" s="5"/>
      <c r="K15296" s="5"/>
      <c r="L15296" s="5"/>
      <c r="M15296" s="6"/>
      <c r="N15296" s="6"/>
      <c r="O15296" s="7"/>
      <c r="P15296" s="6"/>
      <c r="Q15296" s="6"/>
    </row>
    <row r="15297" spans="2:17" s="2" customFormat="1" x14ac:dyDescent="0.25">
      <c r="B15297" s="1"/>
      <c r="C15297" s="1"/>
      <c r="D15297" s="1"/>
      <c r="I15297" s="1"/>
      <c r="J15297" s="5"/>
      <c r="K15297" s="5"/>
      <c r="L15297" s="5"/>
      <c r="M15297" s="6"/>
      <c r="N15297" s="6"/>
      <c r="O15297" s="7"/>
      <c r="P15297" s="6"/>
      <c r="Q15297" s="6"/>
    </row>
    <row r="15298" spans="2:17" s="2" customFormat="1" x14ac:dyDescent="0.25">
      <c r="B15298" s="1"/>
      <c r="C15298" s="1"/>
      <c r="D15298" s="1"/>
      <c r="I15298" s="1"/>
      <c r="J15298" s="5"/>
      <c r="K15298" s="5"/>
      <c r="L15298" s="5"/>
      <c r="M15298" s="6"/>
      <c r="N15298" s="6"/>
      <c r="O15298" s="7"/>
      <c r="P15298" s="6"/>
      <c r="Q15298" s="6"/>
    </row>
    <row r="15299" spans="2:17" s="2" customFormat="1" x14ac:dyDescent="0.25">
      <c r="B15299" s="1"/>
      <c r="C15299" s="1"/>
      <c r="D15299" s="1"/>
      <c r="I15299" s="1"/>
      <c r="J15299" s="5"/>
      <c r="K15299" s="5"/>
      <c r="L15299" s="5"/>
      <c r="M15299" s="6"/>
      <c r="N15299" s="6"/>
      <c r="O15299" s="7"/>
      <c r="P15299" s="6"/>
      <c r="Q15299" s="6"/>
    </row>
    <row r="15300" spans="2:17" s="2" customFormat="1" x14ac:dyDescent="0.25">
      <c r="B15300" s="1"/>
      <c r="C15300" s="1"/>
      <c r="D15300" s="1"/>
      <c r="I15300" s="1"/>
      <c r="J15300" s="5"/>
      <c r="K15300" s="5"/>
      <c r="L15300" s="5"/>
      <c r="M15300" s="6"/>
      <c r="N15300" s="6"/>
      <c r="O15300" s="7"/>
      <c r="P15300" s="6"/>
      <c r="Q15300" s="6"/>
    </row>
    <row r="15301" spans="2:17" s="2" customFormat="1" x14ac:dyDescent="0.25">
      <c r="B15301" s="1"/>
      <c r="C15301" s="1"/>
      <c r="D15301" s="1"/>
      <c r="I15301" s="1"/>
      <c r="J15301" s="5"/>
      <c r="K15301" s="5"/>
      <c r="L15301" s="5"/>
      <c r="M15301" s="6"/>
      <c r="N15301" s="6"/>
      <c r="O15301" s="7"/>
      <c r="P15301" s="6"/>
      <c r="Q15301" s="6"/>
    </row>
    <row r="15302" spans="2:17" s="2" customFormat="1" x14ac:dyDescent="0.25">
      <c r="B15302" s="1"/>
      <c r="C15302" s="1"/>
      <c r="D15302" s="1"/>
      <c r="I15302" s="1"/>
      <c r="J15302" s="5"/>
      <c r="K15302" s="5"/>
      <c r="L15302" s="5"/>
      <c r="M15302" s="6"/>
      <c r="N15302" s="6"/>
      <c r="O15302" s="7"/>
      <c r="P15302" s="6"/>
      <c r="Q15302" s="6"/>
    </row>
    <row r="15303" spans="2:17" s="2" customFormat="1" x14ac:dyDescent="0.25">
      <c r="B15303" s="1"/>
      <c r="C15303" s="1"/>
      <c r="D15303" s="1"/>
      <c r="I15303" s="1"/>
      <c r="J15303" s="5"/>
      <c r="K15303" s="5"/>
      <c r="L15303" s="5"/>
      <c r="M15303" s="6"/>
      <c r="N15303" s="6"/>
      <c r="O15303" s="7"/>
      <c r="P15303" s="6"/>
      <c r="Q15303" s="6"/>
    </row>
    <row r="15304" spans="2:17" s="2" customFormat="1" x14ac:dyDescent="0.25">
      <c r="B15304" s="1"/>
      <c r="C15304" s="1"/>
      <c r="D15304" s="1"/>
      <c r="I15304" s="1"/>
      <c r="J15304" s="5"/>
      <c r="K15304" s="5"/>
      <c r="L15304" s="5"/>
      <c r="M15304" s="6"/>
      <c r="N15304" s="6"/>
      <c r="O15304" s="7"/>
      <c r="P15304" s="6"/>
      <c r="Q15304" s="6"/>
    </row>
    <row r="15305" spans="2:17" s="2" customFormat="1" x14ac:dyDescent="0.25">
      <c r="B15305" s="1"/>
      <c r="C15305" s="1"/>
      <c r="D15305" s="1"/>
      <c r="I15305" s="1"/>
      <c r="J15305" s="5"/>
      <c r="K15305" s="5"/>
      <c r="L15305" s="5"/>
      <c r="M15305" s="6"/>
      <c r="N15305" s="6"/>
      <c r="O15305" s="7"/>
      <c r="P15305" s="6"/>
      <c r="Q15305" s="6"/>
    </row>
    <row r="15306" spans="2:17" s="2" customFormat="1" x14ac:dyDescent="0.25">
      <c r="B15306" s="1"/>
      <c r="C15306" s="1"/>
      <c r="D15306" s="1"/>
      <c r="I15306" s="1"/>
      <c r="J15306" s="5"/>
      <c r="K15306" s="5"/>
      <c r="L15306" s="5"/>
      <c r="M15306" s="6"/>
      <c r="N15306" s="6"/>
      <c r="O15306" s="7"/>
      <c r="P15306" s="6"/>
      <c r="Q15306" s="6"/>
    </row>
    <row r="15307" spans="2:17" s="2" customFormat="1" x14ac:dyDescent="0.25">
      <c r="B15307" s="1"/>
      <c r="C15307" s="1"/>
      <c r="D15307" s="1"/>
      <c r="I15307" s="1"/>
      <c r="J15307" s="5"/>
      <c r="K15307" s="5"/>
      <c r="L15307" s="5"/>
      <c r="M15307" s="6"/>
      <c r="N15307" s="6"/>
      <c r="O15307" s="7"/>
      <c r="P15307" s="6"/>
      <c r="Q15307" s="6"/>
    </row>
    <row r="15308" spans="2:17" s="2" customFormat="1" x14ac:dyDescent="0.25">
      <c r="B15308" s="1"/>
      <c r="C15308" s="1"/>
      <c r="D15308" s="1"/>
      <c r="I15308" s="1"/>
      <c r="J15308" s="5"/>
      <c r="K15308" s="5"/>
      <c r="L15308" s="5"/>
      <c r="M15308" s="6"/>
      <c r="N15308" s="6"/>
      <c r="O15308" s="7"/>
      <c r="P15308" s="6"/>
      <c r="Q15308" s="6"/>
    </row>
    <row r="15309" spans="2:17" s="2" customFormat="1" x14ac:dyDescent="0.25">
      <c r="B15309" s="1"/>
      <c r="C15309" s="1"/>
      <c r="D15309" s="1"/>
      <c r="I15309" s="1"/>
      <c r="J15309" s="5"/>
      <c r="K15309" s="5"/>
      <c r="L15309" s="5"/>
      <c r="M15309" s="6"/>
      <c r="N15309" s="6"/>
      <c r="O15309" s="7"/>
      <c r="P15309" s="6"/>
      <c r="Q15309" s="6"/>
    </row>
    <row r="15310" spans="2:17" s="2" customFormat="1" x14ac:dyDescent="0.25">
      <c r="B15310" s="1"/>
      <c r="C15310" s="1"/>
      <c r="D15310" s="1"/>
      <c r="I15310" s="1"/>
      <c r="J15310" s="5"/>
      <c r="K15310" s="5"/>
      <c r="L15310" s="5"/>
      <c r="M15310" s="6"/>
      <c r="N15310" s="6"/>
      <c r="O15310" s="7"/>
      <c r="P15310" s="6"/>
      <c r="Q15310" s="6"/>
    </row>
    <row r="15311" spans="2:17" s="2" customFormat="1" x14ac:dyDescent="0.25">
      <c r="B15311" s="1"/>
      <c r="C15311" s="1"/>
      <c r="D15311" s="1"/>
      <c r="I15311" s="1"/>
      <c r="J15311" s="5"/>
      <c r="K15311" s="5"/>
      <c r="L15311" s="5"/>
      <c r="M15311" s="6"/>
      <c r="N15311" s="6"/>
      <c r="O15311" s="7"/>
      <c r="P15311" s="6"/>
      <c r="Q15311" s="6"/>
    </row>
    <row r="15312" spans="2:17" s="2" customFormat="1" x14ac:dyDescent="0.25">
      <c r="B15312" s="1"/>
      <c r="C15312" s="1"/>
      <c r="D15312" s="1"/>
      <c r="I15312" s="1"/>
      <c r="J15312" s="5"/>
      <c r="K15312" s="5"/>
      <c r="L15312" s="5"/>
      <c r="M15312" s="6"/>
      <c r="N15312" s="6"/>
      <c r="O15312" s="7"/>
      <c r="P15312" s="6"/>
      <c r="Q15312" s="6"/>
    </row>
    <row r="15313" spans="2:17" s="2" customFormat="1" x14ac:dyDescent="0.25">
      <c r="B15313" s="1"/>
      <c r="C15313" s="1"/>
      <c r="D15313" s="1"/>
      <c r="I15313" s="1"/>
      <c r="J15313" s="5"/>
      <c r="K15313" s="5"/>
      <c r="L15313" s="5"/>
      <c r="M15313" s="6"/>
      <c r="N15313" s="6"/>
      <c r="O15313" s="7"/>
      <c r="P15313" s="6"/>
      <c r="Q15313" s="6"/>
    </row>
    <row r="15314" spans="2:17" s="2" customFormat="1" x14ac:dyDescent="0.25">
      <c r="B15314" s="1"/>
      <c r="C15314" s="1"/>
      <c r="D15314" s="1"/>
      <c r="I15314" s="1"/>
      <c r="J15314" s="5"/>
      <c r="K15314" s="5"/>
      <c r="L15314" s="5"/>
      <c r="M15314" s="6"/>
      <c r="N15314" s="6"/>
      <c r="O15314" s="7"/>
      <c r="P15314" s="6"/>
      <c r="Q15314" s="6"/>
    </row>
    <row r="15315" spans="2:17" s="2" customFormat="1" x14ac:dyDescent="0.25">
      <c r="B15315" s="1"/>
      <c r="C15315" s="1"/>
      <c r="D15315" s="1"/>
      <c r="I15315" s="1"/>
      <c r="J15315" s="5"/>
      <c r="K15315" s="5"/>
      <c r="L15315" s="5"/>
      <c r="M15315" s="6"/>
      <c r="N15315" s="6"/>
      <c r="O15315" s="7"/>
      <c r="P15315" s="6"/>
      <c r="Q15315" s="6"/>
    </row>
    <row r="15316" spans="2:17" s="2" customFormat="1" x14ac:dyDescent="0.25">
      <c r="B15316" s="1"/>
      <c r="C15316" s="1"/>
      <c r="D15316" s="1"/>
      <c r="I15316" s="1"/>
      <c r="J15316" s="5"/>
      <c r="K15316" s="5"/>
      <c r="L15316" s="5"/>
      <c r="M15316" s="6"/>
      <c r="N15316" s="6"/>
      <c r="O15316" s="7"/>
      <c r="P15316" s="6"/>
      <c r="Q15316" s="6"/>
    </row>
    <row r="15317" spans="2:17" s="2" customFormat="1" x14ac:dyDescent="0.25">
      <c r="B15317" s="1"/>
      <c r="C15317" s="1"/>
      <c r="D15317" s="1"/>
      <c r="I15317" s="1"/>
      <c r="J15317" s="5"/>
      <c r="K15317" s="5"/>
      <c r="L15317" s="5"/>
      <c r="M15317" s="6"/>
      <c r="N15317" s="6"/>
      <c r="O15317" s="7"/>
      <c r="P15317" s="6"/>
      <c r="Q15317" s="6"/>
    </row>
    <row r="15318" spans="2:17" s="2" customFormat="1" x14ac:dyDescent="0.25">
      <c r="B15318" s="1"/>
      <c r="C15318" s="1"/>
      <c r="D15318" s="1"/>
      <c r="I15318" s="1"/>
      <c r="J15318" s="5"/>
      <c r="K15318" s="5"/>
      <c r="L15318" s="5"/>
      <c r="M15318" s="6"/>
      <c r="N15318" s="6"/>
      <c r="O15318" s="7"/>
      <c r="P15318" s="6"/>
      <c r="Q15318" s="6"/>
    </row>
    <row r="15319" spans="2:17" s="2" customFormat="1" x14ac:dyDescent="0.25">
      <c r="B15319" s="1"/>
      <c r="C15319" s="1"/>
      <c r="D15319" s="1"/>
      <c r="I15319" s="1"/>
      <c r="J15319" s="5"/>
      <c r="K15319" s="5"/>
      <c r="L15319" s="5"/>
      <c r="M15319" s="6"/>
      <c r="N15319" s="6"/>
      <c r="O15319" s="7"/>
      <c r="P15319" s="6"/>
      <c r="Q15319" s="6"/>
    </row>
    <row r="15320" spans="2:17" s="2" customFormat="1" x14ac:dyDescent="0.25">
      <c r="B15320" s="1"/>
      <c r="C15320" s="1"/>
      <c r="D15320" s="1"/>
      <c r="I15320" s="1"/>
      <c r="J15320" s="5"/>
      <c r="K15320" s="5"/>
      <c r="L15320" s="5"/>
      <c r="M15320" s="6"/>
      <c r="N15320" s="6"/>
      <c r="O15320" s="7"/>
      <c r="P15320" s="6"/>
      <c r="Q15320" s="6"/>
    </row>
    <row r="15321" spans="2:17" s="2" customFormat="1" x14ac:dyDescent="0.25">
      <c r="B15321" s="1"/>
      <c r="C15321" s="1"/>
      <c r="D15321" s="1"/>
      <c r="I15321" s="1"/>
      <c r="J15321" s="5"/>
      <c r="K15321" s="5"/>
      <c r="L15321" s="5"/>
      <c r="M15321" s="6"/>
      <c r="N15321" s="6"/>
      <c r="O15321" s="7"/>
      <c r="P15321" s="6"/>
      <c r="Q15321" s="6"/>
    </row>
    <row r="15322" spans="2:17" s="2" customFormat="1" x14ac:dyDescent="0.25">
      <c r="B15322" s="1"/>
      <c r="C15322" s="1"/>
      <c r="D15322" s="1"/>
      <c r="I15322" s="1"/>
      <c r="J15322" s="5"/>
      <c r="K15322" s="5"/>
      <c r="L15322" s="5"/>
      <c r="M15322" s="6"/>
      <c r="N15322" s="6"/>
      <c r="O15322" s="7"/>
      <c r="P15322" s="6"/>
      <c r="Q15322" s="6"/>
    </row>
    <row r="15323" spans="2:17" s="2" customFormat="1" x14ac:dyDescent="0.25">
      <c r="B15323" s="1"/>
      <c r="C15323" s="1"/>
      <c r="D15323" s="1"/>
      <c r="I15323" s="1"/>
      <c r="J15323" s="5"/>
      <c r="K15323" s="5"/>
      <c r="L15323" s="5"/>
      <c r="M15323" s="6"/>
      <c r="N15323" s="6"/>
      <c r="O15323" s="7"/>
      <c r="P15323" s="6"/>
      <c r="Q15323" s="6"/>
    </row>
    <row r="15324" spans="2:17" s="2" customFormat="1" x14ac:dyDescent="0.25">
      <c r="B15324" s="1"/>
      <c r="C15324" s="1"/>
      <c r="D15324" s="1"/>
      <c r="I15324" s="1"/>
      <c r="J15324" s="5"/>
      <c r="K15324" s="5"/>
      <c r="L15324" s="5"/>
      <c r="M15324" s="6"/>
      <c r="N15324" s="6"/>
      <c r="O15324" s="7"/>
      <c r="P15324" s="6"/>
      <c r="Q15324" s="6"/>
    </row>
    <row r="15325" spans="2:17" s="2" customFormat="1" x14ac:dyDescent="0.25">
      <c r="B15325" s="1"/>
      <c r="C15325" s="1"/>
      <c r="D15325" s="1"/>
      <c r="I15325" s="1"/>
      <c r="J15325" s="5"/>
      <c r="K15325" s="5"/>
      <c r="L15325" s="5"/>
      <c r="M15325" s="6"/>
      <c r="N15325" s="6"/>
      <c r="O15325" s="7"/>
      <c r="P15325" s="6"/>
      <c r="Q15325" s="6"/>
    </row>
    <row r="15326" spans="2:17" s="2" customFormat="1" x14ac:dyDescent="0.25">
      <c r="B15326" s="1"/>
      <c r="C15326" s="1"/>
      <c r="D15326" s="1"/>
      <c r="I15326" s="1"/>
      <c r="J15326" s="5"/>
      <c r="K15326" s="5"/>
      <c r="L15326" s="5"/>
      <c r="M15326" s="6"/>
      <c r="N15326" s="6"/>
      <c r="O15326" s="7"/>
      <c r="P15326" s="6"/>
      <c r="Q15326" s="6"/>
    </row>
    <row r="15327" spans="2:17" s="2" customFormat="1" x14ac:dyDescent="0.25">
      <c r="B15327" s="1"/>
      <c r="C15327" s="1"/>
      <c r="D15327" s="1"/>
      <c r="I15327" s="1"/>
      <c r="J15327" s="5"/>
      <c r="K15327" s="5"/>
      <c r="L15327" s="5"/>
      <c r="M15327" s="6"/>
      <c r="N15327" s="6"/>
      <c r="O15327" s="7"/>
      <c r="P15327" s="6"/>
      <c r="Q15327" s="6"/>
    </row>
    <row r="15328" spans="2:17" s="2" customFormat="1" x14ac:dyDescent="0.25">
      <c r="B15328" s="1"/>
      <c r="C15328" s="1"/>
      <c r="D15328" s="1"/>
      <c r="I15328" s="1"/>
      <c r="J15328" s="5"/>
      <c r="K15328" s="5"/>
      <c r="L15328" s="5"/>
      <c r="M15328" s="6"/>
      <c r="N15328" s="6"/>
      <c r="O15328" s="7"/>
      <c r="P15328" s="6"/>
      <c r="Q15328" s="6"/>
    </row>
    <row r="15329" spans="2:17" s="2" customFormat="1" x14ac:dyDescent="0.25">
      <c r="B15329" s="1"/>
      <c r="C15329" s="1"/>
      <c r="D15329" s="1"/>
      <c r="I15329" s="1"/>
      <c r="J15329" s="5"/>
      <c r="K15329" s="5"/>
      <c r="L15329" s="5"/>
      <c r="M15329" s="6"/>
      <c r="N15329" s="6"/>
      <c r="O15329" s="7"/>
      <c r="P15329" s="6"/>
      <c r="Q15329" s="6"/>
    </row>
    <row r="15330" spans="2:17" s="2" customFormat="1" x14ac:dyDescent="0.25">
      <c r="B15330" s="1"/>
      <c r="C15330" s="1"/>
      <c r="D15330" s="1"/>
      <c r="I15330" s="1"/>
      <c r="J15330" s="5"/>
      <c r="K15330" s="5"/>
      <c r="L15330" s="5"/>
      <c r="M15330" s="6"/>
      <c r="N15330" s="6"/>
      <c r="O15330" s="7"/>
      <c r="P15330" s="6"/>
      <c r="Q15330" s="6"/>
    </row>
    <row r="15331" spans="2:17" s="2" customFormat="1" x14ac:dyDescent="0.25">
      <c r="B15331" s="1"/>
      <c r="C15331" s="1"/>
      <c r="D15331" s="1"/>
      <c r="I15331" s="1"/>
      <c r="J15331" s="5"/>
      <c r="K15331" s="5"/>
      <c r="L15331" s="5"/>
      <c r="M15331" s="6"/>
      <c r="N15331" s="6"/>
      <c r="O15331" s="7"/>
      <c r="P15331" s="6"/>
      <c r="Q15331" s="6"/>
    </row>
    <row r="15332" spans="2:17" s="2" customFormat="1" x14ac:dyDescent="0.25">
      <c r="B15332" s="1"/>
      <c r="C15332" s="1"/>
      <c r="D15332" s="1"/>
      <c r="I15332" s="1"/>
      <c r="J15332" s="5"/>
      <c r="K15332" s="5"/>
      <c r="L15332" s="5"/>
      <c r="M15332" s="6"/>
      <c r="N15332" s="6"/>
      <c r="O15332" s="7"/>
      <c r="P15332" s="6"/>
      <c r="Q15332" s="6"/>
    </row>
    <row r="15333" spans="2:17" s="2" customFormat="1" x14ac:dyDescent="0.25">
      <c r="B15333" s="1"/>
      <c r="C15333" s="1"/>
      <c r="D15333" s="1"/>
      <c r="I15333" s="1"/>
      <c r="J15333" s="5"/>
      <c r="K15333" s="5"/>
      <c r="L15333" s="5"/>
      <c r="M15333" s="6"/>
      <c r="N15333" s="6"/>
      <c r="O15333" s="7"/>
      <c r="P15333" s="6"/>
      <c r="Q15333" s="6"/>
    </row>
    <row r="15334" spans="2:17" s="2" customFormat="1" x14ac:dyDescent="0.25">
      <c r="B15334" s="1"/>
      <c r="C15334" s="1"/>
      <c r="D15334" s="1"/>
      <c r="I15334" s="1"/>
      <c r="J15334" s="5"/>
      <c r="K15334" s="5"/>
      <c r="L15334" s="5"/>
      <c r="M15334" s="6"/>
      <c r="N15334" s="6"/>
      <c r="O15334" s="7"/>
      <c r="P15334" s="6"/>
      <c r="Q15334" s="6"/>
    </row>
    <row r="15335" spans="2:17" s="2" customFormat="1" x14ac:dyDescent="0.25">
      <c r="B15335" s="1"/>
      <c r="C15335" s="1"/>
      <c r="D15335" s="1"/>
      <c r="I15335" s="1"/>
      <c r="J15335" s="5"/>
      <c r="K15335" s="5"/>
      <c r="L15335" s="5"/>
      <c r="M15335" s="6"/>
      <c r="N15335" s="6"/>
      <c r="O15335" s="7"/>
      <c r="P15335" s="6"/>
      <c r="Q15335" s="6"/>
    </row>
    <row r="15336" spans="2:17" s="2" customFormat="1" x14ac:dyDescent="0.25">
      <c r="B15336" s="1"/>
      <c r="C15336" s="1"/>
      <c r="D15336" s="1"/>
      <c r="I15336" s="1"/>
      <c r="J15336" s="5"/>
      <c r="K15336" s="5"/>
      <c r="L15336" s="5"/>
      <c r="M15336" s="6"/>
      <c r="N15336" s="6"/>
      <c r="O15336" s="7"/>
      <c r="P15336" s="6"/>
      <c r="Q15336" s="6"/>
    </row>
    <row r="15337" spans="2:17" s="2" customFormat="1" x14ac:dyDescent="0.25">
      <c r="B15337" s="1"/>
      <c r="C15337" s="1"/>
      <c r="D15337" s="1"/>
      <c r="I15337" s="1"/>
      <c r="J15337" s="5"/>
      <c r="K15337" s="5"/>
      <c r="L15337" s="5"/>
      <c r="M15337" s="6"/>
      <c r="N15337" s="6"/>
      <c r="O15337" s="7"/>
      <c r="P15337" s="6"/>
      <c r="Q15337" s="6"/>
    </row>
    <row r="15338" spans="2:17" s="2" customFormat="1" x14ac:dyDescent="0.25">
      <c r="B15338" s="1"/>
      <c r="C15338" s="1"/>
      <c r="D15338" s="1"/>
      <c r="I15338" s="1"/>
      <c r="J15338" s="5"/>
      <c r="K15338" s="5"/>
      <c r="L15338" s="5"/>
      <c r="M15338" s="6"/>
      <c r="N15338" s="6"/>
      <c r="O15338" s="7"/>
      <c r="P15338" s="6"/>
      <c r="Q15338" s="6"/>
    </row>
    <row r="15339" spans="2:17" s="2" customFormat="1" x14ac:dyDescent="0.25">
      <c r="B15339" s="1"/>
      <c r="C15339" s="1"/>
      <c r="D15339" s="1"/>
      <c r="I15339" s="1"/>
      <c r="J15339" s="5"/>
      <c r="K15339" s="5"/>
      <c r="L15339" s="5"/>
      <c r="M15339" s="6"/>
      <c r="N15339" s="6"/>
      <c r="O15339" s="7"/>
      <c r="P15339" s="6"/>
      <c r="Q15339" s="6"/>
    </row>
    <row r="15340" spans="2:17" s="2" customFormat="1" x14ac:dyDescent="0.25">
      <c r="B15340" s="1"/>
      <c r="C15340" s="1"/>
      <c r="D15340" s="1"/>
      <c r="I15340" s="1"/>
      <c r="J15340" s="5"/>
      <c r="K15340" s="5"/>
      <c r="L15340" s="5"/>
      <c r="M15340" s="6"/>
      <c r="N15340" s="6"/>
      <c r="O15340" s="7"/>
      <c r="P15340" s="6"/>
      <c r="Q15340" s="6"/>
    </row>
    <row r="15341" spans="2:17" s="2" customFormat="1" x14ac:dyDescent="0.25">
      <c r="B15341" s="1"/>
      <c r="C15341" s="1"/>
      <c r="D15341" s="1"/>
      <c r="I15341" s="1"/>
      <c r="J15341" s="5"/>
      <c r="K15341" s="5"/>
      <c r="L15341" s="5"/>
      <c r="M15341" s="6"/>
      <c r="N15341" s="6"/>
      <c r="O15341" s="7"/>
      <c r="P15341" s="6"/>
      <c r="Q15341" s="6"/>
    </row>
    <row r="15342" spans="2:17" s="2" customFormat="1" x14ac:dyDescent="0.25">
      <c r="B15342" s="1"/>
      <c r="C15342" s="1"/>
      <c r="D15342" s="1"/>
      <c r="I15342" s="1"/>
      <c r="J15342" s="5"/>
      <c r="K15342" s="5"/>
      <c r="L15342" s="5"/>
      <c r="M15342" s="6"/>
      <c r="N15342" s="6"/>
      <c r="O15342" s="7"/>
      <c r="P15342" s="6"/>
      <c r="Q15342" s="6"/>
    </row>
    <row r="15343" spans="2:17" s="2" customFormat="1" x14ac:dyDescent="0.25">
      <c r="B15343" s="1"/>
      <c r="C15343" s="1"/>
      <c r="D15343" s="1"/>
      <c r="I15343" s="1"/>
      <c r="J15343" s="5"/>
      <c r="K15343" s="5"/>
      <c r="L15343" s="5"/>
      <c r="M15343" s="6"/>
      <c r="N15343" s="6"/>
      <c r="O15343" s="7"/>
      <c r="P15343" s="6"/>
      <c r="Q15343" s="6"/>
    </row>
    <row r="15344" spans="2:17" s="2" customFormat="1" x14ac:dyDescent="0.25">
      <c r="B15344" s="1"/>
      <c r="C15344" s="1"/>
      <c r="D15344" s="1"/>
      <c r="I15344" s="1"/>
      <c r="J15344" s="5"/>
      <c r="K15344" s="5"/>
      <c r="L15344" s="5"/>
      <c r="M15344" s="6"/>
      <c r="N15344" s="6"/>
      <c r="O15344" s="7"/>
      <c r="P15344" s="6"/>
      <c r="Q15344" s="6"/>
    </row>
    <row r="15345" spans="2:17" s="2" customFormat="1" x14ac:dyDescent="0.25">
      <c r="B15345" s="1"/>
      <c r="C15345" s="1"/>
      <c r="D15345" s="1"/>
      <c r="I15345" s="1"/>
      <c r="J15345" s="5"/>
      <c r="K15345" s="5"/>
      <c r="L15345" s="5"/>
      <c r="M15345" s="6"/>
      <c r="N15345" s="6"/>
      <c r="O15345" s="7"/>
      <c r="P15345" s="6"/>
      <c r="Q15345" s="6"/>
    </row>
    <row r="15346" spans="2:17" s="2" customFormat="1" x14ac:dyDescent="0.25">
      <c r="B15346" s="1"/>
      <c r="C15346" s="1"/>
      <c r="D15346" s="1"/>
      <c r="I15346" s="1"/>
      <c r="J15346" s="5"/>
      <c r="K15346" s="5"/>
      <c r="L15346" s="5"/>
      <c r="M15346" s="6"/>
      <c r="N15346" s="6"/>
      <c r="O15346" s="7"/>
      <c r="P15346" s="6"/>
      <c r="Q15346" s="6"/>
    </row>
    <row r="15347" spans="2:17" s="2" customFormat="1" x14ac:dyDescent="0.25">
      <c r="B15347" s="1"/>
      <c r="C15347" s="1"/>
      <c r="D15347" s="1"/>
      <c r="I15347" s="1"/>
      <c r="J15347" s="5"/>
      <c r="K15347" s="5"/>
      <c r="L15347" s="5"/>
      <c r="M15347" s="6"/>
      <c r="N15347" s="6"/>
      <c r="O15347" s="7"/>
      <c r="P15347" s="6"/>
      <c r="Q15347" s="6"/>
    </row>
    <row r="15348" spans="2:17" s="2" customFormat="1" x14ac:dyDescent="0.25">
      <c r="B15348" s="1"/>
      <c r="C15348" s="1"/>
      <c r="D15348" s="1"/>
      <c r="I15348" s="1"/>
      <c r="J15348" s="5"/>
      <c r="K15348" s="5"/>
      <c r="L15348" s="5"/>
      <c r="M15348" s="6"/>
      <c r="N15348" s="6"/>
      <c r="O15348" s="7"/>
      <c r="P15348" s="6"/>
      <c r="Q15348" s="6"/>
    </row>
    <row r="15349" spans="2:17" s="2" customFormat="1" x14ac:dyDescent="0.25">
      <c r="B15349" s="1"/>
      <c r="C15349" s="1"/>
      <c r="D15349" s="1"/>
      <c r="I15349" s="1"/>
      <c r="J15349" s="5"/>
      <c r="K15349" s="5"/>
      <c r="L15349" s="5"/>
      <c r="M15349" s="6"/>
      <c r="N15349" s="6"/>
      <c r="O15349" s="7"/>
      <c r="P15349" s="6"/>
      <c r="Q15349" s="6"/>
    </row>
    <row r="15350" spans="2:17" s="2" customFormat="1" x14ac:dyDescent="0.25">
      <c r="B15350" s="1"/>
      <c r="C15350" s="1"/>
      <c r="D15350" s="1"/>
      <c r="I15350" s="1"/>
      <c r="J15350" s="5"/>
      <c r="K15350" s="5"/>
      <c r="L15350" s="5"/>
      <c r="M15350" s="6"/>
      <c r="N15350" s="6"/>
      <c r="O15350" s="7"/>
      <c r="P15350" s="6"/>
      <c r="Q15350" s="6"/>
    </row>
    <row r="15351" spans="2:17" s="2" customFormat="1" x14ac:dyDescent="0.25">
      <c r="B15351" s="1"/>
      <c r="C15351" s="1"/>
      <c r="D15351" s="1"/>
      <c r="I15351" s="1"/>
      <c r="J15351" s="5"/>
      <c r="K15351" s="5"/>
      <c r="L15351" s="5"/>
      <c r="M15351" s="6"/>
      <c r="N15351" s="6"/>
      <c r="O15351" s="7"/>
      <c r="P15351" s="6"/>
      <c r="Q15351" s="6"/>
    </row>
    <row r="15352" spans="2:17" s="2" customFormat="1" x14ac:dyDescent="0.25">
      <c r="B15352" s="1"/>
      <c r="C15352" s="1"/>
      <c r="D15352" s="1"/>
      <c r="I15352" s="1"/>
      <c r="J15352" s="5"/>
      <c r="K15352" s="5"/>
      <c r="L15352" s="5"/>
      <c r="M15352" s="6"/>
      <c r="N15352" s="6"/>
      <c r="O15352" s="7"/>
      <c r="P15352" s="6"/>
      <c r="Q15352" s="6"/>
    </row>
    <row r="15353" spans="2:17" s="2" customFormat="1" x14ac:dyDescent="0.25">
      <c r="B15353" s="1"/>
      <c r="C15353" s="1"/>
      <c r="D15353" s="1"/>
      <c r="I15353" s="1"/>
      <c r="J15353" s="5"/>
      <c r="K15353" s="5"/>
      <c r="L15353" s="5"/>
      <c r="M15353" s="6"/>
      <c r="N15353" s="6"/>
      <c r="O15353" s="7"/>
      <c r="P15353" s="6"/>
      <c r="Q15353" s="6"/>
    </row>
    <row r="15354" spans="2:17" s="2" customFormat="1" x14ac:dyDescent="0.25">
      <c r="B15354" s="1"/>
      <c r="C15354" s="1"/>
      <c r="D15354" s="1"/>
      <c r="I15354" s="1"/>
      <c r="J15354" s="5"/>
      <c r="K15354" s="5"/>
      <c r="L15354" s="5"/>
      <c r="M15354" s="6"/>
      <c r="N15354" s="6"/>
      <c r="O15354" s="7"/>
      <c r="P15354" s="6"/>
      <c r="Q15354" s="6"/>
    </row>
    <row r="15355" spans="2:17" s="2" customFormat="1" x14ac:dyDescent="0.25">
      <c r="B15355" s="1"/>
      <c r="C15355" s="1"/>
      <c r="D15355" s="1"/>
      <c r="I15355" s="1"/>
      <c r="J15355" s="5"/>
      <c r="K15355" s="5"/>
      <c r="L15355" s="5"/>
      <c r="M15355" s="6"/>
      <c r="N15355" s="6"/>
      <c r="O15355" s="7"/>
      <c r="P15355" s="6"/>
      <c r="Q15355" s="6"/>
    </row>
    <row r="15356" spans="2:17" s="2" customFormat="1" x14ac:dyDescent="0.25">
      <c r="B15356" s="1"/>
      <c r="C15356" s="1"/>
      <c r="D15356" s="1"/>
      <c r="I15356" s="1"/>
      <c r="J15356" s="5"/>
      <c r="K15356" s="5"/>
      <c r="L15356" s="5"/>
      <c r="M15356" s="6"/>
      <c r="N15356" s="6"/>
      <c r="O15356" s="7"/>
      <c r="P15356" s="6"/>
      <c r="Q15356" s="6"/>
    </row>
    <row r="15357" spans="2:17" s="2" customFormat="1" x14ac:dyDescent="0.25">
      <c r="B15357" s="1"/>
      <c r="C15357" s="1"/>
      <c r="D15357" s="1"/>
      <c r="I15357" s="1"/>
      <c r="J15357" s="5"/>
      <c r="K15357" s="5"/>
      <c r="L15357" s="5"/>
      <c r="M15357" s="6"/>
      <c r="N15357" s="6"/>
      <c r="O15357" s="7"/>
      <c r="P15357" s="6"/>
      <c r="Q15357" s="6"/>
    </row>
    <row r="15358" spans="2:17" s="2" customFormat="1" x14ac:dyDescent="0.25">
      <c r="B15358" s="1"/>
      <c r="C15358" s="1"/>
      <c r="D15358" s="1"/>
      <c r="I15358" s="1"/>
      <c r="J15358" s="5"/>
      <c r="K15358" s="5"/>
      <c r="L15358" s="5"/>
      <c r="M15358" s="6"/>
      <c r="N15358" s="6"/>
      <c r="O15358" s="7"/>
      <c r="P15358" s="6"/>
      <c r="Q15358" s="6"/>
    </row>
    <row r="15359" spans="2:17" s="2" customFormat="1" x14ac:dyDescent="0.25">
      <c r="B15359" s="1"/>
      <c r="C15359" s="1"/>
      <c r="D15359" s="1"/>
      <c r="I15359" s="1"/>
      <c r="J15359" s="5"/>
      <c r="K15359" s="5"/>
      <c r="L15359" s="5"/>
      <c r="M15359" s="6"/>
      <c r="N15359" s="6"/>
      <c r="O15359" s="7"/>
      <c r="P15359" s="6"/>
      <c r="Q15359" s="6"/>
    </row>
    <row r="15360" spans="2:17" s="2" customFormat="1" x14ac:dyDescent="0.25">
      <c r="B15360" s="1"/>
      <c r="C15360" s="1"/>
      <c r="D15360" s="1"/>
      <c r="I15360" s="1"/>
      <c r="J15360" s="5"/>
      <c r="K15360" s="5"/>
      <c r="L15360" s="5"/>
      <c r="M15360" s="6"/>
      <c r="N15360" s="6"/>
      <c r="O15360" s="7"/>
      <c r="P15360" s="6"/>
      <c r="Q15360" s="6"/>
    </row>
    <row r="15361" spans="2:17" s="2" customFormat="1" x14ac:dyDescent="0.25">
      <c r="B15361" s="1"/>
      <c r="C15361" s="1"/>
      <c r="D15361" s="1"/>
      <c r="I15361" s="1"/>
      <c r="J15361" s="5"/>
      <c r="K15361" s="5"/>
      <c r="L15361" s="5"/>
      <c r="M15361" s="6"/>
      <c r="N15361" s="6"/>
      <c r="O15361" s="7"/>
      <c r="P15361" s="6"/>
      <c r="Q15361" s="6"/>
    </row>
    <row r="15362" spans="2:17" s="2" customFormat="1" x14ac:dyDescent="0.25">
      <c r="B15362" s="1"/>
      <c r="C15362" s="1"/>
      <c r="D15362" s="1"/>
      <c r="I15362" s="1"/>
      <c r="J15362" s="5"/>
      <c r="K15362" s="5"/>
      <c r="L15362" s="5"/>
      <c r="M15362" s="6"/>
      <c r="N15362" s="6"/>
      <c r="O15362" s="7"/>
      <c r="P15362" s="6"/>
      <c r="Q15362" s="6"/>
    </row>
    <row r="15363" spans="2:17" s="2" customFormat="1" x14ac:dyDescent="0.25">
      <c r="B15363" s="1"/>
      <c r="C15363" s="1"/>
      <c r="D15363" s="1"/>
      <c r="I15363" s="1"/>
      <c r="J15363" s="5"/>
      <c r="K15363" s="5"/>
      <c r="L15363" s="5"/>
      <c r="M15363" s="6"/>
      <c r="N15363" s="6"/>
      <c r="O15363" s="7"/>
      <c r="P15363" s="6"/>
      <c r="Q15363" s="6"/>
    </row>
    <row r="15364" spans="2:17" s="2" customFormat="1" x14ac:dyDescent="0.25">
      <c r="B15364" s="1"/>
      <c r="C15364" s="1"/>
      <c r="D15364" s="1"/>
      <c r="I15364" s="1"/>
      <c r="J15364" s="5"/>
      <c r="K15364" s="5"/>
      <c r="L15364" s="5"/>
      <c r="M15364" s="6"/>
      <c r="N15364" s="6"/>
      <c r="O15364" s="7"/>
      <c r="P15364" s="6"/>
      <c r="Q15364" s="6"/>
    </row>
    <row r="15365" spans="2:17" s="2" customFormat="1" x14ac:dyDescent="0.25">
      <c r="B15365" s="1"/>
      <c r="C15365" s="1"/>
      <c r="D15365" s="1"/>
      <c r="I15365" s="1"/>
      <c r="J15365" s="5"/>
      <c r="K15365" s="5"/>
      <c r="L15365" s="5"/>
      <c r="M15365" s="6"/>
      <c r="N15365" s="6"/>
      <c r="O15365" s="7"/>
      <c r="P15365" s="6"/>
      <c r="Q15365" s="6"/>
    </row>
    <row r="15366" spans="2:17" s="2" customFormat="1" x14ac:dyDescent="0.25">
      <c r="B15366" s="1"/>
      <c r="C15366" s="1"/>
      <c r="D15366" s="1"/>
      <c r="I15366" s="1"/>
      <c r="J15366" s="5"/>
      <c r="K15366" s="5"/>
      <c r="L15366" s="5"/>
      <c r="M15366" s="6"/>
      <c r="N15366" s="6"/>
      <c r="O15366" s="7"/>
      <c r="P15366" s="6"/>
      <c r="Q15366" s="6"/>
    </row>
    <row r="15367" spans="2:17" s="2" customFormat="1" x14ac:dyDescent="0.25">
      <c r="B15367" s="1"/>
      <c r="C15367" s="1"/>
      <c r="D15367" s="1"/>
      <c r="I15367" s="1"/>
      <c r="J15367" s="5"/>
      <c r="K15367" s="5"/>
      <c r="L15367" s="5"/>
      <c r="M15367" s="6"/>
      <c r="N15367" s="6"/>
      <c r="O15367" s="7"/>
      <c r="P15367" s="6"/>
      <c r="Q15367" s="6"/>
    </row>
    <row r="15368" spans="2:17" s="2" customFormat="1" x14ac:dyDescent="0.25">
      <c r="B15368" s="1"/>
      <c r="C15368" s="1"/>
      <c r="D15368" s="1"/>
      <c r="I15368" s="1"/>
      <c r="J15368" s="5"/>
      <c r="K15368" s="5"/>
      <c r="L15368" s="5"/>
      <c r="M15368" s="6"/>
      <c r="N15368" s="6"/>
      <c r="O15368" s="7"/>
      <c r="P15368" s="6"/>
      <c r="Q15368" s="6"/>
    </row>
    <row r="15369" spans="2:17" s="2" customFormat="1" x14ac:dyDescent="0.25">
      <c r="B15369" s="1"/>
      <c r="C15369" s="1"/>
      <c r="D15369" s="1"/>
      <c r="I15369" s="1"/>
      <c r="J15369" s="5"/>
      <c r="K15369" s="5"/>
      <c r="L15369" s="5"/>
      <c r="M15369" s="6"/>
      <c r="N15369" s="6"/>
      <c r="O15369" s="7"/>
      <c r="P15369" s="6"/>
      <c r="Q15369" s="6"/>
    </row>
    <row r="15370" spans="2:17" s="2" customFormat="1" x14ac:dyDescent="0.25">
      <c r="B15370" s="1"/>
      <c r="C15370" s="1"/>
      <c r="D15370" s="1"/>
      <c r="I15370" s="1"/>
      <c r="J15370" s="5"/>
      <c r="K15370" s="5"/>
      <c r="L15370" s="5"/>
      <c r="M15370" s="6"/>
      <c r="N15370" s="6"/>
      <c r="O15370" s="7"/>
      <c r="P15370" s="6"/>
      <c r="Q15370" s="6"/>
    </row>
    <row r="15371" spans="2:17" s="2" customFormat="1" x14ac:dyDescent="0.25">
      <c r="B15371" s="1"/>
      <c r="C15371" s="1"/>
      <c r="D15371" s="1"/>
      <c r="I15371" s="1"/>
      <c r="J15371" s="5"/>
      <c r="K15371" s="5"/>
      <c r="L15371" s="5"/>
      <c r="M15371" s="6"/>
      <c r="N15371" s="6"/>
      <c r="O15371" s="7"/>
      <c r="P15371" s="6"/>
      <c r="Q15371" s="6"/>
    </row>
    <row r="15372" spans="2:17" s="2" customFormat="1" x14ac:dyDescent="0.25">
      <c r="B15372" s="1"/>
      <c r="C15372" s="1"/>
      <c r="D15372" s="1"/>
      <c r="I15372" s="1"/>
      <c r="J15372" s="5"/>
      <c r="K15372" s="5"/>
      <c r="L15372" s="5"/>
      <c r="M15372" s="6"/>
      <c r="N15372" s="6"/>
      <c r="O15372" s="7"/>
      <c r="P15372" s="6"/>
      <c r="Q15372" s="6"/>
    </row>
    <row r="15373" spans="2:17" s="2" customFormat="1" x14ac:dyDescent="0.25">
      <c r="B15373" s="1"/>
      <c r="C15373" s="1"/>
      <c r="D15373" s="1"/>
      <c r="I15373" s="1"/>
      <c r="J15373" s="5"/>
      <c r="K15373" s="5"/>
      <c r="L15373" s="5"/>
      <c r="M15373" s="6"/>
      <c r="N15373" s="6"/>
      <c r="O15373" s="7"/>
      <c r="P15373" s="6"/>
      <c r="Q15373" s="6"/>
    </row>
    <row r="15374" spans="2:17" s="2" customFormat="1" x14ac:dyDescent="0.25">
      <c r="B15374" s="1"/>
      <c r="C15374" s="1"/>
      <c r="D15374" s="1"/>
      <c r="I15374" s="1"/>
      <c r="J15374" s="5"/>
      <c r="K15374" s="5"/>
      <c r="L15374" s="5"/>
      <c r="M15374" s="6"/>
      <c r="N15374" s="6"/>
      <c r="O15374" s="7"/>
      <c r="P15374" s="6"/>
      <c r="Q15374" s="6"/>
    </row>
    <row r="15375" spans="2:17" s="2" customFormat="1" x14ac:dyDescent="0.25">
      <c r="B15375" s="1"/>
      <c r="C15375" s="1"/>
      <c r="D15375" s="1"/>
      <c r="I15375" s="1"/>
      <c r="J15375" s="5"/>
      <c r="K15375" s="5"/>
      <c r="L15375" s="5"/>
      <c r="M15375" s="6"/>
      <c r="N15375" s="6"/>
      <c r="O15375" s="7"/>
      <c r="P15375" s="6"/>
      <c r="Q15375" s="6"/>
    </row>
    <row r="15376" spans="2:17" s="2" customFormat="1" x14ac:dyDescent="0.25">
      <c r="B15376" s="1"/>
      <c r="C15376" s="1"/>
      <c r="D15376" s="1"/>
      <c r="I15376" s="1"/>
      <c r="J15376" s="5"/>
      <c r="K15376" s="5"/>
      <c r="L15376" s="5"/>
      <c r="M15376" s="6"/>
      <c r="N15376" s="6"/>
      <c r="O15376" s="7"/>
      <c r="P15376" s="6"/>
      <c r="Q15376" s="6"/>
    </row>
    <row r="15377" spans="2:17" s="2" customFormat="1" x14ac:dyDescent="0.25">
      <c r="B15377" s="1"/>
      <c r="C15377" s="1"/>
      <c r="D15377" s="1"/>
      <c r="I15377" s="1"/>
      <c r="J15377" s="5"/>
      <c r="K15377" s="5"/>
      <c r="L15377" s="5"/>
      <c r="M15377" s="6"/>
      <c r="N15377" s="6"/>
      <c r="O15377" s="7"/>
      <c r="P15377" s="6"/>
      <c r="Q15377" s="6"/>
    </row>
    <row r="15378" spans="2:17" s="2" customFormat="1" x14ac:dyDescent="0.25">
      <c r="B15378" s="1"/>
      <c r="C15378" s="1"/>
      <c r="D15378" s="1"/>
      <c r="I15378" s="1"/>
      <c r="J15378" s="5"/>
      <c r="K15378" s="5"/>
      <c r="L15378" s="5"/>
      <c r="M15378" s="6"/>
      <c r="N15378" s="6"/>
      <c r="O15378" s="7"/>
      <c r="P15378" s="6"/>
      <c r="Q15378" s="6"/>
    </row>
    <row r="15379" spans="2:17" s="2" customFormat="1" x14ac:dyDescent="0.25">
      <c r="B15379" s="1"/>
      <c r="C15379" s="1"/>
      <c r="D15379" s="1"/>
      <c r="I15379" s="1"/>
      <c r="J15379" s="5"/>
      <c r="K15379" s="5"/>
      <c r="L15379" s="5"/>
      <c r="M15379" s="6"/>
      <c r="N15379" s="6"/>
      <c r="O15379" s="7"/>
      <c r="P15379" s="6"/>
      <c r="Q15379" s="6"/>
    </row>
    <row r="15380" spans="2:17" s="2" customFormat="1" x14ac:dyDescent="0.25">
      <c r="B15380" s="1"/>
      <c r="C15380" s="1"/>
      <c r="D15380" s="1"/>
      <c r="I15380" s="1"/>
      <c r="J15380" s="5"/>
      <c r="K15380" s="5"/>
      <c r="L15380" s="5"/>
      <c r="M15380" s="6"/>
      <c r="N15380" s="6"/>
      <c r="O15380" s="7"/>
      <c r="P15380" s="6"/>
      <c r="Q15380" s="6"/>
    </row>
    <row r="15381" spans="2:17" s="2" customFormat="1" x14ac:dyDescent="0.25">
      <c r="B15381" s="1"/>
      <c r="C15381" s="1"/>
      <c r="D15381" s="1"/>
      <c r="I15381" s="1"/>
      <c r="J15381" s="5"/>
      <c r="K15381" s="5"/>
      <c r="L15381" s="5"/>
      <c r="M15381" s="6"/>
      <c r="N15381" s="6"/>
      <c r="O15381" s="7"/>
      <c r="P15381" s="6"/>
      <c r="Q15381" s="6"/>
    </row>
    <row r="15382" spans="2:17" s="2" customFormat="1" x14ac:dyDescent="0.25">
      <c r="B15382" s="1"/>
      <c r="C15382" s="1"/>
      <c r="D15382" s="1"/>
      <c r="I15382" s="1"/>
      <c r="J15382" s="5"/>
      <c r="K15382" s="5"/>
      <c r="L15382" s="5"/>
      <c r="M15382" s="6"/>
      <c r="N15382" s="6"/>
      <c r="O15382" s="7"/>
      <c r="P15382" s="6"/>
      <c r="Q15382" s="6"/>
    </row>
    <row r="15383" spans="2:17" s="2" customFormat="1" x14ac:dyDescent="0.25">
      <c r="B15383" s="1"/>
      <c r="C15383" s="1"/>
      <c r="D15383" s="1"/>
      <c r="I15383" s="1"/>
      <c r="J15383" s="5"/>
      <c r="K15383" s="5"/>
      <c r="L15383" s="5"/>
      <c r="M15383" s="6"/>
      <c r="N15383" s="6"/>
      <c r="O15383" s="7"/>
      <c r="P15383" s="6"/>
      <c r="Q15383" s="6"/>
    </row>
    <row r="15384" spans="2:17" s="2" customFormat="1" x14ac:dyDescent="0.25">
      <c r="B15384" s="1"/>
      <c r="C15384" s="1"/>
      <c r="D15384" s="1"/>
      <c r="I15384" s="1"/>
      <c r="J15384" s="5"/>
      <c r="K15384" s="5"/>
      <c r="L15384" s="5"/>
      <c r="M15384" s="6"/>
      <c r="N15384" s="6"/>
      <c r="O15384" s="7"/>
      <c r="P15384" s="6"/>
      <c r="Q15384" s="6"/>
    </row>
    <row r="15385" spans="2:17" s="2" customFormat="1" x14ac:dyDescent="0.25">
      <c r="B15385" s="1"/>
      <c r="C15385" s="1"/>
      <c r="D15385" s="1"/>
      <c r="I15385" s="1"/>
      <c r="J15385" s="5"/>
      <c r="K15385" s="5"/>
      <c r="L15385" s="5"/>
      <c r="M15385" s="6"/>
      <c r="N15385" s="6"/>
      <c r="O15385" s="7"/>
      <c r="P15385" s="6"/>
      <c r="Q15385" s="6"/>
    </row>
    <row r="15386" spans="2:17" s="2" customFormat="1" x14ac:dyDescent="0.25">
      <c r="B15386" s="1"/>
      <c r="C15386" s="1"/>
      <c r="D15386" s="1"/>
      <c r="I15386" s="1"/>
      <c r="J15386" s="5"/>
      <c r="K15386" s="5"/>
      <c r="L15386" s="5"/>
      <c r="M15386" s="6"/>
      <c r="N15386" s="6"/>
      <c r="O15386" s="7"/>
      <c r="P15386" s="6"/>
      <c r="Q15386" s="6"/>
    </row>
    <row r="15387" spans="2:17" s="2" customFormat="1" x14ac:dyDescent="0.25">
      <c r="B15387" s="1"/>
      <c r="C15387" s="1"/>
      <c r="D15387" s="1"/>
      <c r="I15387" s="1"/>
      <c r="J15387" s="5"/>
      <c r="K15387" s="5"/>
      <c r="L15387" s="5"/>
      <c r="M15387" s="6"/>
      <c r="N15387" s="6"/>
      <c r="O15387" s="7"/>
      <c r="P15387" s="6"/>
      <c r="Q15387" s="6"/>
    </row>
    <row r="15388" spans="2:17" s="2" customFormat="1" x14ac:dyDescent="0.25">
      <c r="B15388" s="1"/>
      <c r="C15388" s="1"/>
      <c r="D15388" s="1"/>
      <c r="I15388" s="1"/>
      <c r="J15388" s="5"/>
      <c r="K15388" s="5"/>
      <c r="L15388" s="5"/>
      <c r="M15388" s="6"/>
      <c r="N15388" s="6"/>
      <c r="O15388" s="7"/>
      <c r="P15388" s="6"/>
      <c r="Q15388" s="6"/>
    </row>
    <row r="15389" spans="2:17" s="2" customFormat="1" x14ac:dyDescent="0.25">
      <c r="B15389" s="1"/>
      <c r="C15389" s="1"/>
      <c r="D15389" s="1"/>
      <c r="I15389" s="1"/>
      <c r="J15389" s="5"/>
      <c r="K15389" s="5"/>
      <c r="L15389" s="5"/>
      <c r="M15389" s="6"/>
      <c r="N15389" s="6"/>
      <c r="O15389" s="7"/>
      <c r="P15389" s="6"/>
      <c r="Q15389" s="6"/>
    </row>
    <row r="15390" spans="2:17" s="2" customFormat="1" x14ac:dyDescent="0.25">
      <c r="B15390" s="1"/>
      <c r="C15390" s="1"/>
      <c r="D15390" s="1"/>
      <c r="I15390" s="1"/>
      <c r="J15390" s="5"/>
      <c r="K15390" s="5"/>
      <c r="L15390" s="5"/>
      <c r="M15390" s="6"/>
      <c r="N15390" s="6"/>
      <c r="O15390" s="7"/>
      <c r="P15390" s="6"/>
      <c r="Q15390" s="6"/>
    </row>
    <row r="15391" spans="2:17" s="2" customFormat="1" x14ac:dyDescent="0.25">
      <c r="B15391" s="1"/>
      <c r="C15391" s="1"/>
      <c r="D15391" s="1"/>
      <c r="I15391" s="1"/>
      <c r="J15391" s="5"/>
      <c r="K15391" s="5"/>
      <c r="L15391" s="5"/>
      <c r="M15391" s="6"/>
      <c r="N15391" s="6"/>
      <c r="O15391" s="7"/>
      <c r="P15391" s="6"/>
      <c r="Q15391" s="6"/>
    </row>
    <row r="15392" spans="2:17" s="2" customFormat="1" x14ac:dyDescent="0.25">
      <c r="B15392" s="1"/>
      <c r="C15392" s="1"/>
      <c r="D15392" s="1"/>
      <c r="I15392" s="1"/>
      <c r="J15392" s="5"/>
      <c r="K15392" s="5"/>
      <c r="L15392" s="5"/>
      <c r="M15392" s="6"/>
      <c r="N15392" s="6"/>
      <c r="O15392" s="7"/>
      <c r="P15392" s="6"/>
      <c r="Q15392" s="6"/>
    </row>
    <row r="15393" spans="2:17" s="2" customFormat="1" x14ac:dyDescent="0.25">
      <c r="B15393" s="1"/>
      <c r="C15393" s="1"/>
      <c r="D15393" s="1"/>
      <c r="I15393" s="1"/>
      <c r="J15393" s="5"/>
      <c r="K15393" s="5"/>
      <c r="L15393" s="5"/>
      <c r="M15393" s="6"/>
      <c r="N15393" s="6"/>
      <c r="O15393" s="7"/>
      <c r="P15393" s="6"/>
      <c r="Q15393" s="6"/>
    </row>
    <row r="15394" spans="2:17" s="2" customFormat="1" x14ac:dyDescent="0.25">
      <c r="B15394" s="1"/>
      <c r="C15394" s="1"/>
      <c r="D15394" s="1"/>
      <c r="I15394" s="1"/>
      <c r="J15394" s="5"/>
      <c r="K15394" s="5"/>
      <c r="L15394" s="5"/>
      <c r="M15394" s="6"/>
      <c r="N15394" s="6"/>
      <c r="O15394" s="7"/>
      <c r="P15394" s="6"/>
      <c r="Q15394" s="6"/>
    </row>
    <row r="15395" spans="2:17" s="2" customFormat="1" x14ac:dyDescent="0.25">
      <c r="B15395" s="1"/>
      <c r="C15395" s="1"/>
      <c r="D15395" s="1"/>
      <c r="I15395" s="1"/>
      <c r="J15395" s="5"/>
      <c r="K15395" s="5"/>
      <c r="L15395" s="5"/>
      <c r="M15395" s="6"/>
      <c r="N15395" s="6"/>
      <c r="O15395" s="7"/>
      <c r="P15395" s="6"/>
      <c r="Q15395" s="6"/>
    </row>
    <row r="15396" spans="2:17" s="2" customFormat="1" x14ac:dyDescent="0.25">
      <c r="B15396" s="1"/>
      <c r="C15396" s="1"/>
      <c r="D15396" s="1"/>
      <c r="I15396" s="1"/>
      <c r="J15396" s="5"/>
      <c r="K15396" s="5"/>
      <c r="L15396" s="5"/>
      <c r="M15396" s="6"/>
      <c r="N15396" s="6"/>
      <c r="O15396" s="7"/>
      <c r="P15396" s="6"/>
      <c r="Q15396" s="6"/>
    </row>
    <row r="15397" spans="2:17" s="2" customFormat="1" x14ac:dyDescent="0.25">
      <c r="B15397" s="1"/>
      <c r="C15397" s="1"/>
      <c r="D15397" s="1"/>
      <c r="I15397" s="1"/>
      <c r="J15397" s="5"/>
      <c r="K15397" s="5"/>
      <c r="L15397" s="5"/>
      <c r="M15397" s="6"/>
      <c r="N15397" s="6"/>
      <c r="O15397" s="7"/>
      <c r="P15397" s="6"/>
      <c r="Q15397" s="6"/>
    </row>
    <row r="15398" spans="2:17" s="2" customFormat="1" x14ac:dyDescent="0.25">
      <c r="B15398" s="1"/>
      <c r="C15398" s="1"/>
      <c r="D15398" s="1"/>
      <c r="I15398" s="1"/>
      <c r="J15398" s="5"/>
      <c r="K15398" s="5"/>
      <c r="L15398" s="5"/>
      <c r="M15398" s="6"/>
      <c r="N15398" s="6"/>
      <c r="O15398" s="7"/>
      <c r="P15398" s="6"/>
      <c r="Q15398" s="6"/>
    </row>
    <row r="15399" spans="2:17" s="2" customFormat="1" x14ac:dyDescent="0.25">
      <c r="B15399" s="1"/>
      <c r="C15399" s="1"/>
      <c r="D15399" s="1"/>
      <c r="I15399" s="1"/>
      <c r="J15399" s="5"/>
      <c r="K15399" s="5"/>
      <c r="L15399" s="5"/>
      <c r="M15399" s="6"/>
      <c r="N15399" s="6"/>
      <c r="O15399" s="7"/>
      <c r="P15399" s="6"/>
      <c r="Q15399" s="6"/>
    </row>
    <row r="15400" spans="2:17" s="2" customFormat="1" x14ac:dyDescent="0.25">
      <c r="B15400" s="1"/>
      <c r="C15400" s="1"/>
      <c r="D15400" s="1"/>
      <c r="I15400" s="1"/>
      <c r="J15400" s="5"/>
      <c r="K15400" s="5"/>
      <c r="L15400" s="5"/>
      <c r="M15400" s="6"/>
      <c r="N15400" s="6"/>
      <c r="O15400" s="7"/>
      <c r="P15400" s="6"/>
      <c r="Q15400" s="6"/>
    </row>
    <row r="15401" spans="2:17" s="2" customFormat="1" x14ac:dyDescent="0.25">
      <c r="B15401" s="1"/>
      <c r="C15401" s="1"/>
      <c r="D15401" s="1"/>
      <c r="I15401" s="1"/>
      <c r="J15401" s="5"/>
      <c r="K15401" s="5"/>
      <c r="L15401" s="5"/>
      <c r="M15401" s="6"/>
      <c r="N15401" s="6"/>
      <c r="O15401" s="7"/>
      <c r="P15401" s="6"/>
      <c r="Q15401" s="6"/>
    </row>
    <row r="15402" spans="2:17" s="2" customFormat="1" x14ac:dyDescent="0.25">
      <c r="B15402" s="1"/>
      <c r="C15402" s="1"/>
      <c r="D15402" s="1"/>
      <c r="I15402" s="1"/>
      <c r="J15402" s="5"/>
      <c r="K15402" s="5"/>
      <c r="L15402" s="5"/>
      <c r="M15402" s="6"/>
      <c r="N15402" s="6"/>
      <c r="O15402" s="7"/>
      <c r="P15402" s="6"/>
      <c r="Q15402" s="6"/>
    </row>
    <row r="15403" spans="2:17" s="2" customFormat="1" x14ac:dyDescent="0.25">
      <c r="B15403" s="1"/>
      <c r="C15403" s="1"/>
      <c r="D15403" s="1"/>
      <c r="I15403" s="1"/>
      <c r="J15403" s="5"/>
      <c r="K15403" s="5"/>
      <c r="L15403" s="5"/>
      <c r="M15403" s="6"/>
      <c r="N15403" s="6"/>
      <c r="O15403" s="7"/>
      <c r="P15403" s="6"/>
      <c r="Q15403" s="6"/>
    </row>
    <row r="15404" spans="2:17" s="2" customFormat="1" x14ac:dyDescent="0.25">
      <c r="B15404" s="1"/>
      <c r="C15404" s="1"/>
      <c r="D15404" s="1"/>
      <c r="I15404" s="1"/>
      <c r="J15404" s="5"/>
      <c r="K15404" s="5"/>
      <c r="L15404" s="5"/>
      <c r="M15404" s="6"/>
      <c r="N15404" s="6"/>
      <c r="O15404" s="7"/>
      <c r="P15404" s="6"/>
      <c r="Q15404" s="6"/>
    </row>
    <row r="15405" spans="2:17" s="2" customFormat="1" x14ac:dyDescent="0.25">
      <c r="B15405" s="1"/>
      <c r="C15405" s="1"/>
      <c r="D15405" s="1"/>
      <c r="I15405" s="1"/>
      <c r="J15405" s="5"/>
      <c r="K15405" s="5"/>
      <c r="L15405" s="5"/>
      <c r="M15405" s="6"/>
      <c r="N15405" s="6"/>
      <c r="O15405" s="7"/>
      <c r="P15405" s="6"/>
      <c r="Q15405" s="6"/>
    </row>
    <row r="15406" spans="2:17" s="2" customFormat="1" x14ac:dyDescent="0.25">
      <c r="B15406" s="1"/>
      <c r="C15406" s="1"/>
      <c r="D15406" s="1"/>
      <c r="I15406" s="1"/>
      <c r="J15406" s="5"/>
      <c r="K15406" s="5"/>
      <c r="L15406" s="5"/>
      <c r="M15406" s="6"/>
      <c r="N15406" s="6"/>
      <c r="O15406" s="7"/>
      <c r="P15406" s="6"/>
      <c r="Q15406" s="6"/>
    </row>
    <row r="15407" spans="2:17" s="2" customFormat="1" x14ac:dyDescent="0.25">
      <c r="B15407" s="1"/>
      <c r="C15407" s="1"/>
      <c r="D15407" s="1"/>
      <c r="I15407" s="1"/>
      <c r="J15407" s="5"/>
      <c r="K15407" s="5"/>
      <c r="L15407" s="5"/>
      <c r="M15407" s="6"/>
      <c r="N15407" s="6"/>
      <c r="O15407" s="7"/>
      <c r="P15407" s="6"/>
      <c r="Q15407" s="6"/>
    </row>
    <row r="15408" spans="2:17" s="2" customFormat="1" x14ac:dyDescent="0.25">
      <c r="B15408" s="1"/>
      <c r="C15408" s="1"/>
      <c r="D15408" s="1"/>
      <c r="I15408" s="1"/>
      <c r="J15408" s="5"/>
      <c r="K15408" s="5"/>
      <c r="L15408" s="5"/>
      <c r="M15408" s="6"/>
      <c r="N15408" s="6"/>
      <c r="O15408" s="7"/>
      <c r="P15408" s="6"/>
      <c r="Q15408" s="6"/>
    </row>
    <row r="15409" spans="2:17" s="2" customFormat="1" x14ac:dyDescent="0.25">
      <c r="B15409" s="1"/>
      <c r="C15409" s="1"/>
      <c r="D15409" s="1"/>
      <c r="I15409" s="1"/>
      <c r="J15409" s="5"/>
      <c r="K15409" s="5"/>
      <c r="L15409" s="5"/>
      <c r="M15409" s="6"/>
      <c r="N15409" s="6"/>
      <c r="O15409" s="7"/>
      <c r="P15409" s="6"/>
      <c r="Q15409" s="6"/>
    </row>
    <row r="15410" spans="2:17" s="2" customFormat="1" x14ac:dyDescent="0.25">
      <c r="B15410" s="1"/>
      <c r="C15410" s="1"/>
      <c r="D15410" s="1"/>
      <c r="I15410" s="1"/>
      <c r="J15410" s="5"/>
      <c r="K15410" s="5"/>
      <c r="L15410" s="5"/>
      <c r="M15410" s="6"/>
      <c r="N15410" s="6"/>
      <c r="O15410" s="7"/>
      <c r="P15410" s="6"/>
      <c r="Q15410" s="6"/>
    </row>
    <row r="15411" spans="2:17" s="2" customFormat="1" x14ac:dyDescent="0.25">
      <c r="B15411" s="1"/>
      <c r="C15411" s="1"/>
      <c r="D15411" s="1"/>
      <c r="I15411" s="1"/>
      <c r="J15411" s="5"/>
      <c r="K15411" s="5"/>
      <c r="L15411" s="5"/>
      <c r="M15411" s="6"/>
      <c r="N15411" s="6"/>
      <c r="O15411" s="7"/>
      <c r="P15411" s="6"/>
      <c r="Q15411" s="6"/>
    </row>
    <row r="15412" spans="2:17" s="2" customFormat="1" x14ac:dyDescent="0.25">
      <c r="B15412" s="1"/>
      <c r="C15412" s="1"/>
      <c r="D15412" s="1"/>
      <c r="I15412" s="1"/>
      <c r="J15412" s="5"/>
      <c r="K15412" s="5"/>
      <c r="L15412" s="5"/>
      <c r="M15412" s="6"/>
      <c r="N15412" s="6"/>
      <c r="O15412" s="7"/>
      <c r="P15412" s="6"/>
      <c r="Q15412" s="6"/>
    </row>
    <row r="15413" spans="2:17" s="2" customFormat="1" x14ac:dyDescent="0.25">
      <c r="B15413" s="1"/>
      <c r="C15413" s="1"/>
      <c r="D15413" s="1"/>
      <c r="I15413" s="1"/>
      <c r="J15413" s="5"/>
      <c r="K15413" s="5"/>
      <c r="L15413" s="5"/>
      <c r="M15413" s="6"/>
      <c r="N15413" s="6"/>
      <c r="O15413" s="7"/>
      <c r="P15413" s="6"/>
      <c r="Q15413" s="6"/>
    </row>
    <row r="15414" spans="2:17" s="2" customFormat="1" x14ac:dyDescent="0.25">
      <c r="B15414" s="1"/>
      <c r="C15414" s="1"/>
      <c r="D15414" s="1"/>
      <c r="I15414" s="1"/>
      <c r="J15414" s="5"/>
      <c r="K15414" s="5"/>
      <c r="L15414" s="5"/>
      <c r="M15414" s="6"/>
      <c r="N15414" s="6"/>
      <c r="O15414" s="7"/>
      <c r="P15414" s="6"/>
      <c r="Q15414" s="6"/>
    </row>
    <row r="15415" spans="2:17" s="2" customFormat="1" x14ac:dyDescent="0.25">
      <c r="B15415" s="1"/>
      <c r="C15415" s="1"/>
      <c r="D15415" s="1"/>
      <c r="I15415" s="1"/>
      <c r="J15415" s="5"/>
      <c r="K15415" s="5"/>
      <c r="L15415" s="5"/>
      <c r="M15415" s="6"/>
      <c r="N15415" s="6"/>
      <c r="O15415" s="7"/>
      <c r="P15415" s="6"/>
      <c r="Q15415" s="6"/>
    </row>
    <row r="15416" spans="2:17" s="2" customFormat="1" x14ac:dyDescent="0.25">
      <c r="B15416" s="1"/>
      <c r="C15416" s="1"/>
      <c r="D15416" s="1"/>
      <c r="I15416" s="1"/>
      <c r="J15416" s="5"/>
      <c r="K15416" s="5"/>
      <c r="L15416" s="5"/>
      <c r="M15416" s="6"/>
      <c r="N15416" s="6"/>
      <c r="O15416" s="7"/>
      <c r="P15416" s="6"/>
      <c r="Q15416" s="6"/>
    </row>
    <row r="15417" spans="2:17" s="2" customFormat="1" x14ac:dyDescent="0.25">
      <c r="B15417" s="1"/>
      <c r="C15417" s="1"/>
      <c r="D15417" s="1"/>
      <c r="I15417" s="1"/>
      <c r="J15417" s="5"/>
      <c r="K15417" s="5"/>
      <c r="L15417" s="5"/>
      <c r="M15417" s="6"/>
      <c r="N15417" s="6"/>
      <c r="O15417" s="7"/>
      <c r="P15417" s="6"/>
      <c r="Q15417" s="6"/>
    </row>
    <row r="15418" spans="2:17" s="2" customFormat="1" x14ac:dyDescent="0.25">
      <c r="B15418" s="1"/>
      <c r="C15418" s="1"/>
      <c r="D15418" s="1"/>
      <c r="I15418" s="1"/>
      <c r="J15418" s="5"/>
      <c r="K15418" s="5"/>
      <c r="L15418" s="5"/>
      <c r="M15418" s="6"/>
      <c r="N15418" s="6"/>
      <c r="O15418" s="7"/>
      <c r="P15418" s="6"/>
      <c r="Q15418" s="6"/>
    </row>
    <row r="15419" spans="2:17" s="2" customFormat="1" x14ac:dyDescent="0.25">
      <c r="B15419" s="1"/>
      <c r="C15419" s="1"/>
      <c r="D15419" s="1"/>
      <c r="I15419" s="1"/>
      <c r="J15419" s="5"/>
      <c r="K15419" s="5"/>
      <c r="L15419" s="5"/>
      <c r="M15419" s="6"/>
      <c r="N15419" s="6"/>
      <c r="O15419" s="7"/>
      <c r="P15419" s="6"/>
      <c r="Q15419" s="6"/>
    </row>
    <row r="15420" spans="2:17" s="2" customFormat="1" x14ac:dyDescent="0.25">
      <c r="B15420" s="1"/>
      <c r="C15420" s="1"/>
      <c r="D15420" s="1"/>
      <c r="I15420" s="1"/>
      <c r="J15420" s="5"/>
      <c r="K15420" s="5"/>
      <c r="L15420" s="5"/>
      <c r="M15420" s="6"/>
      <c r="N15420" s="6"/>
      <c r="O15420" s="7"/>
      <c r="P15420" s="6"/>
      <c r="Q15420" s="6"/>
    </row>
    <row r="15421" spans="2:17" s="2" customFormat="1" x14ac:dyDescent="0.25">
      <c r="B15421" s="1"/>
      <c r="C15421" s="1"/>
      <c r="D15421" s="1"/>
      <c r="I15421" s="1"/>
      <c r="J15421" s="5"/>
      <c r="K15421" s="5"/>
      <c r="L15421" s="5"/>
      <c r="M15421" s="6"/>
      <c r="N15421" s="6"/>
      <c r="O15421" s="7"/>
      <c r="P15421" s="6"/>
      <c r="Q15421" s="6"/>
    </row>
    <row r="15422" spans="2:17" s="2" customFormat="1" x14ac:dyDescent="0.25">
      <c r="B15422" s="1"/>
      <c r="C15422" s="1"/>
      <c r="D15422" s="1"/>
      <c r="I15422" s="1"/>
      <c r="J15422" s="5"/>
      <c r="K15422" s="5"/>
      <c r="L15422" s="5"/>
      <c r="M15422" s="6"/>
      <c r="N15422" s="6"/>
      <c r="O15422" s="7"/>
      <c r="P15422" s="6"/>
      <c r="Q15422" s="6"/>
    </row>
    <row r="15423" spans="2:17" s="2" customFormat="1" x14ac:dyDescent="0.25">
      <c r="B15423" s="1"/>
      <c r="C15423" s="1"/>
      <c r="D15423" s="1"/>
      <c r="I15423" s="1"/>
      <c r="J15423" s="5"/>
      <c r="K15423" s="5"/>
      <c r="L15423" s="5"/>
      <c r="M15423" s="6"/>
      <c r="N15423" s="6"/>
      <c r="O15423" s="7"/>
      <c r="P15423" s="6"/>
      <c r="Q15423" s="6"/>
    </row>
    <row r="15424" spans="2:17" s="2" customFormat="1" x14ac:dyDescent="0.25">
      <c r="B15424" s="1"/>
      <c r="C15424" s="1"/>
      <c r="D15424" s="1"/>
      <c r="I15424" s="1"/>
      <c r="J15424" s="5"/>
      <c r="K15424" s="5"/>
      <c r="L15424" s="5"/>
      <c r="M15424" s="6"/>
      <c r="N15424" s="6"/>
      <c r="O15424" s="7"/>
      <c r="P15424" s="6"/>
      <c r="Q15424" s="6"/>
    </row>
    <row r="15425" spans="2:17" s="2" customFormat="1" x14ac:dyDescent="0.25">
      <c r="B15425" s="1"/>
      <c r="C15425" s="1"/>
      <c r="D15425" s="1"/>
      <c r="I15425" s="1"/>
      <c r="J15425" s="5"/>
      <c r="K15425" s="5"/>
      <c r="L15425" s="5"/>
      <c r="M15425" s="6"/>
      <c r="N15425" s="6"/>
      <c r="O15425" s="7"/>
      <c r="P15425" s="6"/>
      <c r="Q15425" s="6"/>
    </row>
    <row r="15426" spans="2:17" s="2" customFormat="1" x14ac:dyDescent="0.25">
      <c r="B15426" s="1"/>
      <c r="C15426" s="1"/>
      <c r="D15426" s="1"/>
      <c r="I15426" s="1"/>
      <c r="J15426" s="5"/>
      <c r="K15426" s="5"/>
      <c r="L15426" s="5"/>
      <c r="M15426" s="6"/>
      <c r="N15426" s="6"/>
      <c r="O15426" s="7"/>
      <c r="P15426" s="6"/>
      <c r="Q15426" s="6"/>
    </row>
    <row r="15427" spans="2:17" s="2" customFormat="1" x14ac:dyDescent="0.25">
      <c r="B15427" s="1"/>
      <c r="C15427" s="1"/>
      <c r="D15427" s="1"/>
      <c r="I15427" s="1"/>
      <c r="J15427" s="5"/>
      <c r="K15427" s="5"/>
      <c r="L15427" s="5"/>
      <c r="M15427" s="6"/>
      <c r="N15427" s="6"/>
      <c r="O15427" s="7"/>
      <c r="P15427" s="6"/>
      <c r="Q15427" s="6"/>
    </row>
    <row r="15428" spans="2:17" s="2" customFormat="1" x14ac:dyDescent="0.25">
      <c r="B15428" s="1"/>
      <c r="C15428" s="1"/>
      <c r="D15428" s="1"/>
      <c r="I15428" s="1"/>
      <c r="J15428" s="5"/>
      <c r="K15428" s="5"/>
      <c r="L15428" s="5"/>
      <c r="M15428" s="6"/>
      <c r="N15428" s="6"/>
      <c r="O15428" s="7"/>
      <c r="P15428" s="6"/>
      <c r="Q15428" s="6"/>
    </row>
    <row r="15429" spans="2:17" s="2" customFormat="1" x14ac:dyDescent="0.25">
      <c r="B15429" s="1"/>
      <c r="C15429" s="1"/>
      <c r="D15429" s="1"/>
      <c r="I15429" s="1"/>
      <c r="J15429" s="5"/>
      <c r="K15429" s="5"/>
      <c r="L15429" s="5"/>
      <c r="M15429" s="6"/>
      <c r="N15429" s="6"/>
      <c r="O15429" s="7"/>
      <c r="P15429" s="6"/>
      <c r="Q15429" s="6"/>
    </row>
    <row r="15430" spans="2:17" s="2" customFormat="1" x14ac:dyDescent="0.25">
      <c r="B15430" s="1"/>
      <c r="C15430" s="1"/>
      <c r="D15430" s="1"/>
      <c r="I15430" s="1"/>
      <c r="J15430" s="5"/>
      <c r="K15430" s="5"/>
      <c r="L15430" s="5"/>
      <c r="M15430" s="6"/>
      <c r="N15430" s="6"/>
      <c r="O15430" s="7"/>
      <c r="P15430" s="6"/>
      <c r="Q15430" s="6"/>
    </row>
    <row r="15431" spans="2:17" s="2" customFormat="1" x14ac:dyDescent="0.25">
      <c r="B15431" s="1"/>
      <c r="C15431" s="1"/>
      <c r="D15431" s="1"/>
      <c r="I15431" s="1"/>
      <c r="J15431" s="5"/>
      <c r="K15431" s="5"/>
      <c r="L15431" s="5"/>
      <c r="M15431" s="6"/>
      <c r="N15431" s="6"/>
      <c r="O15431" s="7"/>
      <c r="P15431" s="6"/>
      <c r="Q15431" s="6"/>
    </row>
    <row r="15432" spans="2:17" s="2" customFormat="1" x14ac:dyDescent="0.25">
      <c r="B15432" s="1"/>
      <c r="C15432" s="1"/>
      <c r="D15432" s="1"/>
      <c r="I15432" s="1"/>
      <c r="J15432" s="5"/>
      <c r="K15432" s="5"/>
      <c r="L15432" s="5"/>
      <c r="M15432" s="6"/>
      <c r="N15432" s="6"/>
      <c r="O15432" s="7"/>
      <c r="P15432" s="6"/>
      <c r="Q15432" s="6"/>
    </row>
    <row r="15433" spans="2:17" s="2" customFormat="1" x14ac:dyDescent="0.25">
      <c r="B15433" s="1"/>
      <c r="C15433" s="1"/>
      <c r="D15433" s="1"/>
      <c r="I15433" s="1"/>
      <c r="J15433" s="5"/>
      <c r="K15433" s="5"/>
      <c r="L15433" s="5"/>
      <c r="M15433" s="6"/>
      <c r="N15433" s="6"/>
      <c r="O15433" s="7"/>
      <c r="P15433" s="6"/>
      <c r="Q15433" s="6"/>
    </row>
    <row r="15434" spans="2:17" s="2" customFormat="1" x14ac:dyDescent="0.25">
      <c r="B15434" s="1"/>
      <c r="C15434" s="1"/>
      <c r="D15434" s="1"/>
      <c r="I15434" s="1"/>
      <c r="J15434" s="5"/>
      <c r="K15434" s="5"/>
      <c r="L15434" s="5"/>
      <c r="M15434" s="6"/>
      <c r="N15434" s="6"/>
      <c r="O15434" s="7"/>
      <c r="P15434" s="6"/>
      <c r="Q15434" s="6"/>
    </row>
    <row r="15435" spans="2:17" s="2" customFormat="1" x14ac:dyDescent="0.25">
      <c r="B15435" s="1"/>
      <c r="C15435" s="1"/>
      <c r="D15435" s="1"/>
      <c r="I15435" s="1"/>
      <c r="J15435" s="5"/>
      <c r="K15435" s="5"/>
      <c r="L15435" s="5"/>
      <c r="M15435" s="6"/>
      <c r="N15435" s="6"/>
      <c r="O15435" s="7"/>
      <c r="P15435" s="6"/>
      <c r="Q15435" s="6"/>
    </row>
    <row r="15436" spans="2:17" s="2" customFormat="1" x14ac:dyDescent="0.25">
      <c r="B15436" s="1"/>
      <c r="C15436" s="1"/>
      <c r="D15436" s="1"/>
      <c r="I15436" s="1"/>
      <c r="J15436" s="5"/>
      <c r="K15436" s="5"/>
      <c r="L15436" s="5"/>
      <c r="M15436" s="6"/>
      <c r="N15436" s="6"/>
      <c r="O15436" s="7"/>
      <c r="P15436" s="6"/>
      <c r="Q15436" s="6"/>
    </row>
    <row r="15437" spans="2:17" s="2" customFormat="1" x14ac:dyDescent="0.25">
      <c r="B15437" s="1"/>
      <c r="C15437" s="1"/>
      <c r="D15437" s="1"/>
      <c r="I15437" s="1"/>
      <c r="J15437" s="5"/>
      <c r="K15437" s="5"/>
      <c r="L15437" s="5"/>
      <c r="M15437" s="6"/>
      <c r="N15437" s="6"/>
      <c r="O15437" s="7"/>
      <c r="P15437" s="6"/>
      <c r="Q15437" s="6"/>
    </row>
    <row r="15438" spans="2:17" s="2" customFormat="1" x14ac:dyDescent="0.25">
      <c r="B15438" s="1"/>
      <c r="C15438" s="1"/>
      <c r="D15438" s="1"/>
      <c r="I15438" s="1"/>
      <c r="J15438" s="5"/>
      <c r="K15438" s="5"/>
      <c r="L15438" s="5"/>
      <c r="M15438" s="6"/>
      <c r="N15438" s="6"/>
      <c r="O15438" s="7"/>
      <c r="P15438" s="6"/>
      <c r="Q15438" s="6"/>
    </row>
    <row r="15439" spans="2:17" s="2" customFormat="1" x14ac:dyDescent="0.25">
      <c r="B15439" s="1"/>
      <c r="C15439" s="1"/>
      <c r="D15439" s="1"/>
      <c r="I15439" s="1"/>
      <c r="J15439" s="5"/>
      <c r="K15439" s="5"/>
      <c r="L15439" s="5"/>
      <c r="M15439" s="6"/>
      <c r="N15439" s="6"/>
      <c r="O15439" s="7"/>
      <c r="P15439" s="6"/>
      <c r="Q15439" s="6"/>
    </row>
    <row r="15440" spans="2:17" s="2" customFormat="1" x14ac:dyDescent="0.25">
      <c r="B15440" s="1"/>
      <c r="C15440" s="1"/>
      <c r="D15440" s="1"/>
      <c r="I15440" s="1"/>
      <c r="J15440" s="5"/>
      <c r="K15440" s="5"/>
      <c r="L15440" s="5"/>
      <c r="M15440" s="6"/>
      <c r="N15440" s="6"/>
      <c r="O15440" s="7"/>
      <c r="P15440" s="6"/>
      <c r="Q15440" s="6"/>
    </row>
    <row r="15441" spans="2:17" s="2" customFormat="1" x14ac:dyDescent="0.25">
      <c r="B15441" s="1"/>
      <c r="C15441" s="1"/>
      <c r="D15441" s="1"/>
      <c r="I15441" s="1"/>
      <c r="J15441" s="5"/>
      <c r="K15441" s="5"/>
      <c r="L15441" s="5"/>
      <c r="M15441" s="6"/>
      <c r="N15441" s="6"/>
      <c r="O15441" s="7"/>
      <c r="P15441" s="6"/>
      <c r="Q15441" s="6"/>
    </row>
    <row r="15442" spans="2:17" s="2" customFormat="1" x14ac:dyDescent="0.25">
      <c r="B15442" s="1"/>
      <c r="C15442" s="1"/>
      <c r="D15442" s="1"/>
      <c r="I15442" s="1"/>
      <c r="J15442" s="5"/>
      <c r="K15442" s="5"/>
      <c r="L15442" s="5"/>
      <c r="M15442" s="6"/>
      <c r="N15442" s="6"/>
      <c r="O15442" s="7"/>
      <c r="P15442" s="6"/>
      <c r="Q15442" s="6"/>
    </row>
    <row r="15443" spans="2:17" s="2" customFormat="1" x14ac:dyDescent="0.25">
      <c r="B15443" s="1"/>
      <c r="C15443" s="1"/>
      <c r="D15443" s="1"/>
      <c r="I15443" s="1"/>
      <c r="J15443" s="5"/>
      <c r="K15443" s="5"/>
      <c r="L15443" s="5"/>
      <c r="M15443" s="6"/>
      <c r="N15443" s="6"/>
      <c r="O15443" s="7"/>
      <c r="P15443" s="6"/>
      <c r="Q15443" s="6"/>
    </row>
    <row r="15444" spans="2:17" s="2" customFormat="1" x14ac:dyDescent="0.25">
      <c r="B15444" s="1"/>
      <c r="C15444" s="1"/>
      <c r="D15444" s="1"/>
      <c r="I15444" s="1"/>
      <c r="J15444" s="5"/>
      <c r="K15444" s="5"/>
      <c r="L15444" s="5"/>
      <c r="M15444" s="6"/>
      <c r="N15444" s="6"/>
      <c r="O15444" s="7"/>
      <c r="P15444" s="6"/>
      <c r="Q15444" s="6"/>
    </row>
    <row r="15445" spans="2:17" s="2" customFormat="1" x14ac:dyDescent="0.25">
      <c r="B15445" s="1"/>
      <c r="C15445" s="1"/>
      <c r="D15445" s="1"/>
      <c r="I15445" s="1"/>
      <c r="J15445" s="5"/>
      <c r="K15445" s="5"/>
      <c r="L15445" s="5"/>
      <c r="M15445" s="6"/>
      <c r="N15445" s="6"/>
      <c r="O15445" s="7"/>
      <c r="P15445" s="6"/>
      <c r="Q15445" s="6"/>
    </row>
    <row r="15446" spans="2:17" s="2" customFormat="1" x14ac:dyDescent="0.25">
      <c r="B15446" s="1"/>
      <c r="C15446" s="1"/>
      <c r="D15446" s="1"/>
      <c r="I15446" s="1"/>
      <c r="J15446" s="5"/>
      <c r="K15446" s="5"/>
      <c r="L15446" s="5"/>
      <c r="M15446" s="6"/>
      <c r="N15446" s="6"/>
      <c r="O15446" s="7"/>
      <c r="P15446" s="6"/>
      <c r="Q15446" s="6"/>
    </row>
    <row r="15447" spans="2:17" s="2" customFormat="1" x14ac:dyDescent="0.25">
      <c r="B15447" s="1"/>
      <c r="C15447" s="1"/>
      <c r="D15447" s="1"/>
      <c r="I15447" s="1"/>
      <c r="J15447" s="5"/>
      <c r="K15447" s="5"/>
      <c r="L15447" s="5"/>
      <c r="M15447" s="6"/>
      <c r="N15447" s="6"/>
      <c r="O15447" s="7"/>
      <c r="P15447" s="6"/>
      <c r="Q15447" s="6"/>
    </row>
    <row r="15448" spans="2:17" s="2" customFormat="1" x14ac:dyDescent="0.25">
      <c r="B15448" s="1"/>
      <c r="C15448" s="1"/>
      <c r="D15448" s="1"/>
      <c r="I15448" s="1"/>
      <c r="J15448" s="5"/>
      <c r="K15448" s="5"/>
      <c r="L15448" s="5"/>
      <c r="M15448" s="6"/>
      <c r="N15448" s="6"/>
      <c r="O15448" s="7"/>
      <c r="P15448" s="6"/>
      <c r="Q15448" s="6"/>
    </row>
    <row r="15449" spans="2:17" s="2" customFormat="1" x14ac:dyDescent="0.25">
      <c r="B15449" s="1"/>
      <c r="C15449" s="1"/>
      <c r="D15449" s="1"/>
      <c r="I15449" s="1"/>
      <c r="J15449" s="5"/>
      <c r="K15449" s="5"/>
      <c r="L15449" s="5"/>
      <c r="M15449" s="6"/>
      <c r="N15449" s="6"/>
      <c r="O15449" s="7"/>
      <c r="P15449" s="6"/>
      <c r="Q15449" s="6"/>
    </row>
    <row r="15450" spans="2:17" s="2" customFormat="1" x14ac:dyDescent="0.25">
      <c r="B15450" s="1"/>
      <c r="C15450" s="1"/>
      <c r="D15450" s="1"/>
      <c r="I15450" s="1"/>
      <c r="J15450" s="5"/>
      <c r="K15450" s="5"/>
      <c r="L15450" s="5"/>
      <c r="M15450" s="6"/>
      <c r="N15450" s="6"/>
      <c r="O15450" s="7"/>
      <c r="P15450" s="6"/>
      <c r="Q15450" s="6"/>
    </row>
    <row r="15451" spans="2:17" s="2" customFormat="1" x14ac:dyDescent="0.25">
      <c r="B15451" s="1"/>
      <c r="C15451" s="1"/>
      <c r="D15451" s="1"/>
      <c r="I15451" s="1"/>
      <c r="J15451" s="5"/>
      <c r="K15451" s="5"/>
      <c r="L15451" s="5"/>
      <c r="M15451" s="6"/>
      <c r="N15451" s="6"/>
      <c r="O15451" s="7"/>
      <c r="P15451" s="6"/>
      <c r="Q15451" s="6"/>
    </row>
    <row r="15452" spans="2:17" s="2" customFormat="1" x14ac:dyDescent="0.25">
      <c r="B15452" s="1"/>
      <c r="C15452" s="1"/>
      <c r="D15452" s="1"/>
      <c r="I15452" s="1"/>
      <c r="J15452" s="5"/>
      <c r="K15452" s="5"/>
      <c r="L15452" s="5"/>
      <c r="M15452" s="6"/>
      <c r="N15452" s="6"/>
      <c r="O15452" s="7"/>
      <c r="P15452" s="6"/>
      <c r="Q15452" s="6"/>
    </row>
    <row r="15453" spans="2:17" s="2" customFormat="1" x14ac:dyDescent="0.25">
      <c r="B15453" s="1"/>
      <c r="C15453" s="1"/>
      <c r="D15453" s="1"/>
      <c r="I15453" s="1"/>
      <c r="J15453" s="5"/>
      <c r="K15453" s="5"/>
      <c r="L15453" s="5"/>
      <c r="M15453" s="6"/>
      <c r="N15453" s="6"/>
      <c r="O15453" s="7"/>
      <c r="P15453" s="6"/>
      <c r="Q15453" s="6"/>
    </row>
    <row r="15454" spans="2:17" s="2" customFormat="1" x14ac:dyDescent="0.25">
      <c r="B15454" s="1"/>
      <c r="C15454" s="1"/>
      <c r="D15454" s="1"/>
      <c r="I15454" s="1"/>
      <c r="J15454" s="5"/>
      <c r="K15454" s="5"/>
      <c r="L15454" s="5"/>
      <c r="M15454" s="6"/>
      <c r="N15454" s="6"/>
      <c r="O15454" s="7"/>
      <c r="P15454" s="6"/>
      <c r="Q15454" s="6"/>
    </row>
    <row r="15455" spans="2:17" s="2" customFormat="1" x14ac:dyDescent="0.25">
      <c r="B15455" s="1"/>
      <c r="C15455" s="1"/>
      <c r="D15455" s="1"/>
      <c r="I15455" s="1"/>
      <c r="J15455" s="5"/>
      <c r="K15455" s="5"/>
      <c r="L15455" s="5"/>
      <c r="M15455" s="6"/>
      <c r="N15455" s="6"/>
      <c r="O15455" s="7"/>
      <c r="P15455" s="6"/>
      <c r="Q15455" s="6"/>
    </row>
    <row r="15456" spans="2:17" s="2" customFormat="1" x14ac:dyDescent="0.25">
      <c r="B15456" s="1"/>
      <c r="C15456" s="1"/>
      <c r="D15456" s="1"/>
      <c r="I15456" s="1"/>
      <c r="J15456" s="5"/>
      <c r="K15456" s="5"/>
      <c r="L15456" s="5"/>
      <c r="M15456" s="6"/>
      <c r="N15456" s="6"/>
      <c r="O15456" s="7"/>
      <c r="P15456" s="6"/>
      <c r="Q15456" s="6"/>
    </row>
    <row r="15457" spans="2:17" s="2" customFormat="1" x14ac:dyDescent="0.25">
      <c r="B15457" s="1"/>
      <c r="C15457" s="1"/>
      <c r="D15457" s="1"/>
      <c r="I15457" s="1"/>
      <c r="J15457" s="5"/>
      <c r="K15457" s="5"/>
      <c r="L15457" s="5"/>
      <c r="M15457" s="6"/>
      <c r="N15457" s="6"/>
      <c r="O15457" s="7"/>
      <c r="P15457" s="6"/>
      <c r="Q15457" s="6"/>
    </row>
    <row r="15458" spans="2:17" s="2" customFormat="1" x14ac:dyDescent="0.25">
      <c r="B15458" s="1"/>
      <c r="C15458" s="1"/>
      <c r="D15458" s="1"/>
      <c r="I15458" s="1"/>
      <c r="J15458" s="5"/>
      <c r="K15458" s="5"/>
      <c r="L15458" s="5"/>
      <c r="M15458" s="6"/>
      <c r="N15458" s="6"/>
      <c r="O15458" s="7"/>
      <c r="P15458" s="6"/>
      <c r="Q15458" s="6"/>
    </row>
    <row r="15459" spans="2:17" s="2" customFormat="1" x14ac:dyDescent="0.25">
      <c r="B15459" s="1"/>
      <c r="C15459" s="1"/>
      <c r="D15459" s="1"/>
      <c r="I15459" s="1"/>
      <c r="J15459" s="5"/>
      <c r="K15459" s="5"/>
      <c r="L15459" s="5"/>
      <c r="M15459" s="6"/>
      <c r="N15459" s="6"/>
      <c r="O15459" s="7"/>
      <c r="P15459" s="6"/>
      <c r="Q15459" s="6"/>
    </row>
    <row r="15460" spans="2:17" s="2" customFormat="1" x14ac:dyDescent="0.25">
      <c r="B15460" s="1"/>
      <c r="C15460" s="1"/>
      <c r="D15460" s="1"/>
      <c r="I15460" s="1"/>
      <c r="J15460" s="5"/>
      <c r="K15460" s="5"/>
      <c r="L15460" s="5"/>
      <c r="M15460" s="6"/>
      <c r="N15460" s="6"/>
      <c r="O15460" s="7"/>
      <c r="P15460" s="6"/>
      <c r="Q15460" s="6"/>
    </row>
    <row r="15461" spans="2:17" s="2" customFormat="1" x14ac:dyDescent="0.25">
      <c r="B15461" s="1"/>
      <c r="C15461" s="1"/>
      <c r="D15461" s="1"/>
      <c r="I15461" s="1"/>
      <c r="J15461" s="5"/>
      <c r="K15461" s="5"/>
      <c r="L15461" s="5"/>
      <c r="M15461" s="6"/>
      <c r="N15461" s="6"/>
      <c r="O15461" s="7"/>
      <c r="P15461" s="6"/>
      <c r="Q15461" s="6"/>
    </row>
    <row r="15462" spans="2:17" s="2" customFormat="1" x14ac:dyDescent="0.25">
      <c r="B15462" s="1"/>
      <c r="C15462" s="1"/>
      <c r="D15462" s="1"/>
      <c r="I15462" s="1"/>
      <c r="J15462" s="5"/>
      <c r="K15462" s="5"/>
      <c r="L15462" s="5"/>
      <c r="M15462" s="6"/>
      <c r="N15462" s="6"/>
      <c r="O15462" s="7"/>
      <c r="P15462" s="6"/>
      <c r="Q15462" s="6"/>
    </row>
    <row r="15463" spans="2:17" s="2" customFormat="1" x14ac:dyDescent="0.25">
      <c r="B15463" s="1"/>
      <c r="C15463" s="1"/>
      <c r="D15463" s="1"/>
      <c r="I15463" s="1"/>
      <c r="J15463" s="5"/>
      <c r="K15463" s="5"/>
      <c r="L15463" s="5"/>
      <c r="M15463" s="6"/>
      <c r="N15463" s="6"/>
      <c r="O15463" s="7"/>
      <c r="P15463" s="6"/>
      <c r="Q15463" s="6"/>
    </row>
    <row r="15464" spans="2:17" s="2" customFormat="1" x14ac:dyDescent="0.25">
      <c r="B15464" s="1"/>
      <c r="C15464" s="1"/>
      <c r="D15464" s="1"/>
      <c r="I15464" s="1"/>
      <c r="J15464" s="5"/>
      <c r="K15464" s="5"/>
      <c r="L15464" s="5"/>
      <c r="M15464" s="6"/>
      <c r="N15464" s="6"/>
      <c r="O15464" s="7"/>
      <c r="P15464" s="6"/>
      <c r="Q15464" s="6"/>
    </row>
    <row r="15465" spans="2:17" s="2" customFormat="1" x14ac:dyDescent="0.25">
      <c r="B15465" s="1"/>
      <c r="C15465" s="1"/>
      <c r="D15465" s="1"/>
      <c r="I15465" s="1"/>
      <c r="J15465" s="5"/>
      <c r="K15465" s="5"/>
      <c r="L15465" s="5"/>
      <c r="M15465" s="6"/>
      <c r="N15465" s="6"/>
      <c r="O15465" s="7"/>
      <c r="P15465" s="6"/>
      <c r="Q15465" s="6"/>
    </row>
    <row r="15466" spans="2:17" s="2" customFormat="1" x14ac:dyDescent="0.25">
      <c r="B15466" s="1"/>
      <c r="C15466" s="1"/>
      <c r="D15466" s="1"/>
      <c r="I15466" s="1"/>
      <c r="J15466" s="5"/>
      <c r="K15466" s="5"/>
      <c r="L15466" s="5"/>
      <c r="M15466" s="6"/>
      <c r="N15466" s="6"/>
      <c r="O15466" s="7"/>
      <c r="P15466" s="6"/>
      <c r="Q15466" s="6"/>
    </row>
    <row r="15467" spans="2:17" s="2" customFormat="1" x14ac:dyDescent="0.25">
      <c r="B15467" s="1"/>
      <c r="C15467" s="1"/>
      <c r="D15467" s="1"/>
      <c r="I15467" s="1"/>
      <c r="J15467" s="5"/>
      <c r="K15467" s="5"/>
      <c r="L15467" s="5"/>
      <c r="M15467" s="6"/>
      <c r="N15467" s="6"/>
      <c r="O15467" s="7"/>
      <c r="P15467" s="6"/>
      <c r="Q15467" s="6"/>
    </row>
    <row r="15468" spans="2:17" s="2" customFormat="1" x14ac:dyDescent="0.25">
      <c r="B15468" s="1"/>
      <c r="C15468" s="1"/>
      <c r="D15468" s="1"/>
      <c r="I15468" s="1"/>
      <c r="J15468" s="5"/>
      <c r="K15468" s="5"/>
      <c r="L15468" s="5"/>
      <c r="M15468" s="6"/>
      <c r="N15468" s="6"/>
      <c r="O15468" s="7"/>
      <c r="P15468" s="6"/>
      <c r="Q15468" s="6"/>
    </row>
    <row r="15469" spans="2:17" s="2" customFormat="1" x14ac:dyDescent="0.25">
      <c r="B15469" s="1"/>
      <c r="C15469" s="1"/>
      <c r="D15469" s="1"/>
      <c r="I15469" s="1"/>
      <c r="J15469" s="5"/>
      <c r="K15469" s="5"/>
      <c r="L15469" s="5"/>
      <c r="M15469" s="6"/>
      <c r="N15469" s="6"/>
      <c r="O15469" s="7"/>
      <c r="P15469" s="6"/>
      <c r="Q15469" s="6"/>
    </row>
    <row r="15470" spans="2:17" s="2" customFormat="1" x14ac:dyDescent="0.25">
      <c r="B15470" s="1"/>
      <c r="C15470" s="1"/>
      <c r="D15470" s="1"/>
      <c r="I15470" s="1"/>
      <c r="J15470" s="5"/>
      <c r="K15470" s="5"/>
      <c r="L15470" s="5"/>
      <c r="M15470" s="6"/>
      <c r="N15470" s="6"/>
      <c r="O15470" s="7"/>
      <c r="P15470" s="6"/>
      <c r="Q15470" s="6"/>
    </row>
    <row r="15471" spans="2:17" s="2" customFormat="1" x14ac:dyDescent="0.25">
      <c r="B15471" s="1"/>
      <c r="C15471" s="1"/>
      <c r="D15471" s="1"/>
      <c r="I15471" s="1"/>
      <c r="J15471" s="5"/>
      <c r="K15471" s="5"/>
      <c r="L15471" s="5"/>
      <c r="M15471" s="6"/>
      <c r="N15471" s="6"/>
      <c r="O15471" s="7"/>
      <c r="P15471" s="6"/>
      <c r="Q15471" s="6"/>
    </row>
    <row r="15472" spans="2:17" s="2" customFormat="1" x14ac:dyDescent="0.25">
      <c r="B15472" s="1"/>
      <c r="C15472" s="1"/>
      <c r="D15472" s="1"/>
      <c r="I15472" s="1"/>
      <c r="J15472" s="5"/>
      <c r="K15472" s="5"/>
      <c r="L15472" s="5"/>
      <c r="M15472" s="6"/>
      <c r="N15472" s="6"/>
      <c r="O15472" s="7"/>
      <c r="P15472" s="6"/>
      <c r="Q15472" s="6"/>
    </row>
    <row r="15473" spans="2:17" s="2" customFormat="1" x14ac:dyDescent="0.25">
      <c r="B15473" s="1"/>
      <c r="C15473" s="1"/>
      <c r="D15473" s="1"/>
      <c r="I15473" s="1"/>
      <c r="J15473" s="5"/>
      <c r="K15473" s="5"/>
      <c r="L15473" s="5"/>
      <c r="M15473" s="6"/>
      <c r="N15473" s="6"/>
      <c r="O15473" s="7"/>
      <c r="P15473" s="6"/>
      <c r="Q15473" s="6"/>
    </row>
    <row r="15474" spans="2:17" s="2" customFormat="1" x14ac:dyDescent="0.25">
      <c r="B15474" s="1"/>
      <c r="C15474" s="1"/>
      <c r="D15474" s="1"/>
      <c r="I15474" s="1"/>
      <c r="J15474" s="5"/>
      <c r="K15474" s="5"/>
      <c r="L15474" s="5"/>
      <c r="M15474" s="6"/>
      <c r="N15474" s="6"/>
      <c r="O15474" s="7"/>
      <c r="P15474" s="6"/>
      <c r="Q15474" s="6"/>
    </row>
    <row r="15475" spans="2:17" s="2" customFormat="1" x14ac:dyDescent="0.25">
      <c r="B15475" s="1"/>
      <c r="C15475" s="1"/>
      <c r="D15475" s="1"/>
      <c r="I15475" s="1"/>
      <c r="J15475" s="5"/>
      <c r="K15475" s="5"/>
      <c r="L15475" s="5"/>
      <c r="M15475" s="6"/>
      <c r="N15475" s="6"/>
      <c r="O15475" s="7"/>
      <c r="P15475" s="6"/>
      <c r="Q15475" s="6"/>
    </row>
    <row r="15476" spans="2:17" s="2" customFormat="1" x14ac:dyDescent="0.25">
      <c r="B15476" s="1"/>
      <c r="C15476" s="1"/>
      <c r="D15476" s="1"/>
      <c r="I15476" s="1"/>
      <c r="J15476" s="5"/>
      <c r="K15476" s="5"/>
      <c r="L15476" s="5"/>
      <c r="M15476" s="6"/>
      <c r="N15476" s="6"/>
      <c r="O15476" s="7"/>
      <c r="P15476" s="6"/>
      <c r="Q15476" s="6"/>
    </row>
    <row r="15477" spans="2:17" s="2" customFormat="1" x14ac:dyDescent="0.25">
      <c r="B15477" s="1"/>
      <c r="C15477" s="1"/>
      <c r="D15477" s="1"/>
      <c r="I15477" s="1"/>
      <c r="J15477" s="5"/>
      <c r="K15477" s="5"/>
      <c r="L15477" s="5"/>
      <c r="M15477" s="6"/>
      <c r="N15477" s="6"/>
      <c r="O15477" s="7"/>
      <c r="P15477" s="6"/>
      <c r="Q15477" s="6"/>
    </row>
    <row r="15478" spans="2:17" s="2" customFormat="1" x14ac:dyDescent="0.25">
      <c r="B15478" s="1"/>
      <c r="C15478" s="1"/>
      <c r="D15478" s="1"/>
      <c r="I15478" s="1"/>
      <c r="J15478" s="5"/>
      <c r="K15478" s="5"/>
      <c r="L15478" s="5"/>
      <c r="M15478" s="6"/>
      <c r="N15478" s="6"/>
      <c r="O15478" s="7"/>
      <c r="P15478" s="6"/>
      <c r="Q15478" s="6"/>
    </row>
    <row r="15479" spans="2:17" s="2" customFormat="1" x14ac:dyDescent="0.25">
      <c r="B15479" s="1"/>
      <c r="C15479" s="1"/>
      <c r="D15479" s="1"/>
      <c r="I15479" s="1"/>
      <c r="J15479" s="5"/>
      <c r="K15479" s="5"/>
      <c r="L15479" s="5"/>
      <c r="M15479" s="6"/>
      <c r="N15479" s="6"/>
      <c r="O15479" s="7"/>
      <c r="P15479" s="6"/>
      <c r="Q15479" s="6"/>
    </row>
    <row r="15480" spans="2:17" s="2" customFormat="1" x14ac:dyDescent="0.25">
      <c r="B15480" s="1"/>
      <c r="C15480" s="1"/>
      <c r="D15480" s="1"/>
      <c r="I15480" s="1"/>
      <c r="J15480" s="5"/>
      <c r="K15480" s="5"/>
      <c r="L15480" s="5"/>
      <c r="M15480" s="6"/>
      <c r="N15480" s="6"/>
      <c r="O15480" s="7"/>
      <c r="P15480" s="6"/>
      <c r="Q15480" s="6"/>
    </row>
    <row r="15481" spans="2:17" s="2" customFormat="1" x14ac:dyDescent="0.25">
      <c r="B15481" s="1"/>
      <c r="C15481" s="1"/>
      <c r="D15481" s="1"/>
      <c r="I15481" s="1"/>
      <c r="J15481" s="5"/>
      <c r="K15481" s="5"/>
      <c r="L15481" s="5"/>
      <c r="M15481" s="6"/>
      <c r="N15481" s="6"/>
      <c r="O15481" s="7"/>
      <c r="P15481" s="6"/>
      <c r="Q15481" s="6"/>
    </row>
    <row r="15482" spans="2:17" s="2" customFormat="1" x14ac:dyDescent="0.25">
      <c r="B15482" s="1"/>
      <c r="C15482" s="1"/>
      <c r="D15482" s="1"/>
      <c r="I15482" s="1"/>
      <c r="J15482" s="5"/>
      <c r="K15482" s="5"/>
      <c r="L15482" s="5"/>
      <c r="M15482" s="6"/>
      <c r="N15482" s="6"/>
      <c r="O15482" s="7"/>
      <c r="P15482" s="6"/>
      <c r="Q15482" s="6"/>
    </row>
    <row r="15483" spans="2:17" s="2" customFormat="1" x14ac:dyDescent="0.25">
      <c r="B15483" s="1"/>
      <c r="C15483" s="1"/>
      <c r="D15483" s="1"/>
      <c r="I15483" s="1"/>
      <c r="J15483" s="5"/>
      <c r="K15483" s="5"/>
      <c r="L15483" s="5"/>
      <c r="M15483" s="6"/>
      <c r="N15483" s="6"/>
      <c r="O15483" s="7"/>
      <c r="P15483" s="6"/>
      <c r="Q15483" s="6"/>
    </row>
    <row r="15484" spans="2:17" s="2" customFormat="1" x14ac:dyDescent="0.25">
      <c r="B15484" s="1"/>
      <c r="C15484" s="1"/>
      <c r="D15484" s="1"/>
      <c r="I15484" s="1"/>
      <c r="J15484" s="5"/>
      <c r="K15484" s="5"/>
      <c r="L15484" s="5"/>
      <c r="M15484" s="6"/>
      <c r="N15484" s="6"/>
      <c r="O15484" s="7"/>
      <c r="P15484" s="6"/>
      <c r="Q15484" s="6"/>
    </row>
    <row r="15485" spans="2:17" s="2" customFormat="1" x14ac:dyDescent="0.25">
      <c r="B15485" s="1"/>
      <c r="C15485" s="1"/>
      <c r="D15485" s="1"/>
      <c r="I15485" s="1"/>
      <c r="J15485" s="5"/>
      <c r="K15485" s="5"/>
      <c r="L15485" s="5"/>
      <c r="M15485" s="6"/>
      <c r="N15485" s="6"/>
      <c r="O15485" s="7"/>
      <c r="P15485" s="6"/>
      <c r="Q15485" s="6"/>
    </row>
    <row r="15486" spans="2:17" s="2" customFormat="1" x14ac:dyDescent="0.25">
      <c r="B15486" s="1"/>
      <c r="C15486" s="1"/>
      <c r="D15486" s="1"/>
      <c r="I15486" s="1"/>
      <c r="J15486" s="5"/>
      <c r="K15486" s="5"/>
      <c r="L15486" s="5"/>
      <c r="M15486" s="6"/>
      <c r="N15486" s="6"/>
      <c r="O15486" s="7"/>
      <c r="P15486" s="6"/>
      <c r="Q15486" s="6"/>
    </row>
    <row r="15487" spans="2:17" s="2" customFormat="1" x14ac:dyDescent="0.25">
      <c r="B15487" s="1"/>
      <c r="C15487" s="1"/>
      <c r="D15487" s="1"/>
      <c r="I15487" s="1"/>
      <c r="J15487" s="5"/>
      <c r="K15487" s="5"/>
      <c r="L15487" s="5"/>
      <c r="M15487" s="6"/>
      <c r="N15487" s="6"/>
      <c r="O15487" s="7"/>
      <c r="P15487" s="6"/>
      <c r="Q15487" s="6"/>
    </row>
    <row r="15488" spans="2:17" s="2" customFormat="1" x14ac:dyDescent="0.25">
      <c r="B15488" s="1"/>
      <c r="C15488" s="1"/>
      <c r="D15488" s="1"/>
      <c r="I15488" s="1"/>
      <c r="J15488" s="5"/>
      <c r="K15488" s="5"/>
      <c r="L15488" s="5"/>
      <c r="M15488" s="6"/>
      <c r="N15488" s="6"/>
      <c r="O15488" s="7"/>
      <c r="P15488" s="6"/>
      <c r="Q15488" s="6"/>
    </row>
    <row r="15489" spans="2:17" s="2" customFormat="1" x14ac:dyDescent="0.25">
      <c r="B15489" s="1"/>
      <c r="C15489" s="1"/>
      <c r="D15489" s="1"/>
      <c r="I15489" s="1"/>
      <c r="J15489" s="5"/>
      <c r="K15489" s="5"/>
      <c r="L15489" s="5"/>
      <c r="M15489" s="6"/>
      <c r="N15489" s="6"/>
      <c r="O15489" s="7"/>
      <c r="P15489" s="6"/>
      <c r="Q15489" s="6"/>
    </row>
    <row r="15490" spans="2:17" s="2" customFormat="1" x14ac:dyDescent="0.25">
      <c r="B15490" s="1"/>
      <c r="C15490" s="1"/>
      <c r="D15490" s="1"/>
      <c r="I15490" s="1"/>
      <c r="J15490" s="5"/>
      <c r="K15490" s="5"/>
      <c r="L15490" s="5"/>
      <c r="M15490" s="6"/>
      <c r="N15490" s="6"/>
      <c r="O15490" s="7"/>
      <c r="P15490" s="6"/>
      <c r="Q15490" s="6"/>
    </row>
    <row r="15491" spans="2:17" s="2" customFormat="1" x14ac:dyDescent="0.25">
      <c r="B15491" s="1"/>
      <c r="C15491" s="1"/>
      <c r="D15491" s="1"/>
      <c r="I15491" s="1"/>
      <c r="J15491" s="5"/>
      <c r="K15491" s="5"/>
      <c r="L15491" s="5"/>
      <c r="M15491" s="6"/>
      <c r="N15491" s="6"/>
      <c r="O15491" s="7"/>
      <c r="P15491" s="6"/>
      <c r="Q15491" s="6"/>
    </row>
    <row r="15492" spans="2:17" s="2" customFormat="1" x14ac:dyDescent="0.25">
      <c r="B15492" s="1"/>
      <c r="C15492" s="1"/>
      <c r="D15492" s="1"/>
      <c r="I15492" s="1"/>
      <c r="J15492" s="5"/>
      <c r="K15492" s="5"/>
      <c r="L15492" s="5"/>
      <c r="M15492" s="6"/>
      <c r="N15492" s="6"/>
      <c r="O15492" s="7"/>
      <c r="P15492" s="6"/>
      <c r="Q15492" s="6"/>
    </row>
    <row r="15493" spans="2:17" s="2" customFormat="1" x14ac:dyDescent="0.25">
      <c r="B15493" s="1"/>
      <c r="C15493" s="1"/>
      <c r="D15493" s="1"/>
      <c r="I15493" s="1"/>
      <c r="J15493" s="5"/>
      <c r="K15493" s="5"/>
      <c r="L15493" s="5"/>
      <c r="M15493" s="6"/>
      <c r="N15493" s="6"/>
      <c r="O15493" s="7"/>
      <c r="P15493" s="6"/>
      <c r="Q15493" s="6"/>
    </row>
    <row r="15494" spans="2:17" s="2" customFormat="1" x14ac:dyDescent="0.25">
      <c r="B15494" s="1"/>
      <c r="C15494" s="1"/>
      <c r="D15494" s="1"/>
      <c r="I15494" s="1"/>
      <c r="J15494" s="5"/>
      <c r="K15494" s="5"/>
      <c r="L15494" s="5"/>
      <c r="M15494" s="6"/>
      <c r="N15494" s="6"/>
      <c r="O15494" s="7"/>
      <c r="P15494" s="6"/>
      <c r="Q15494" s="6"/>
    </row>
    <row r="15495" spans="2:17" s="2" customFormat="1" x14ac:dyDescent="0.25">
      <c r="B15495" s="1"/>
      <c r="C15495" s="1"/>
      <c r="D15495" s="1"/>
      <c r="I15495" s="1"/>
      <c r="J15495" s="5"/>
      <c r="K15495" s="5"/>
      <c r="L15495" s="5"/>
      <c r="M15495" s="6"/>
      <c r="N15495" s="6"/>
      <c r="O15495" s="7"/>
      <c r="P15495" s="6"/>
      <c r="Q15495" s="6"/>
    </row>
    <row r="15496" spans="2:17" s="2" customFormat="1" x14ac:dyDescent="0.25">
      <c r="B15496" s="1"/>
      <c r="C15496" s="1"/>
      <c r="D15496" s="1"/>
      <c r="I15496" s="1"/>
      <c r="J15496" s="5"/>
      <c r="K15496" s="5"/>
      <c r="L15496" s="5"/>
      <c r="M15496" s="6"/>
      <c r="N15496" s="6"/>
      <c r="O15496" s="7"/>
      <c r="P15496" s="6"/>
      <c r="Q15496" s="6"/>
    </row>
    <row r="15497" spans="2:17" s="2" customFormat="1" x14ac:dyDescent="0.25">
      <c r="B15497" s="1"/>
      <c r="C15497" s="1"/>
      <c r="D15497" s="1"/>
      <c r="I15497" s="1"/>
      <c r="J15497" s="5"/>
      <c r="K15497" s="5"/>
      <c r="L15497" s="5"/>
      <c r="M15497" s="6"/>
      <c r="N15497" s="6"/>
      <c r="O15497" s="7"/>
      <c r="P15497" s="6"/>
      <c r="Q15497" s="6"/>
    </row>
    <row r="15498" spans="2:17" s="2" customFormat="1" x14ac:dyDescent="0.25">
      <c r="B15498" s="1"/>
      <c r="C15498" s="1"/>
      <c r="D15498" s="1"/>
      <c r="I15498" s="1"/>
      <c r="J15498" s="5"/>
      <c r="K15498" s="5"/>
      <c r="L15498" s="5"/>
      <c r="M15498" s="6"/>
      <c r="N15498" s="6"/>
      <c r="O15498" s="7"/>
      <c r="P15498" s="6"/>
      <c r="Q15498" s="6"/>
    </row>
    <row r="15499" spans="2:17" s="2" customFormat="1" x14ac:dyDescent="0.25">
      <c r="B15499" s="1"/>
      <c r="C15499" s="1"/>
      <c r="D15499" s="1"/>
      <c r="I15499" s="1"/>
      <c r="J15499" s="5"/>
      <c r="K15499" s="5"/>
      <c r="L15499" s="5"/>
      <c r="M15499" s="6"/>
      <c r="N15499" s="6"/>
      <c r="O15499" s="7"/>
      <c r="P15499" s="6"/>
      <c r="Q15499" s="6"/>
    </row>
    <row r="15500" spans="2:17" s="2" customFormat="1" x14ac:dyDescent="0.25">
      <c r="B15500" s="1"/>
      <c r="C15500" s="1"/>
      <c r="D15500" s="1"/>
      <c r="I15500" s="1"/>
      <c r="J15500" s="5"/>
      <c r="K15500" s="5"/>
      <c r="L15500" s="5"/>
      <c r="M15500" s="6"/>
      <c r="N15500" s="6"/>
      <c r="O15500" s="7"/>
      <c r="P15500" s="6"/>
      <c r="Q15500" s="6"/>
    </row>
    <row r="15501" spans="2:17" s="2" customFormat="1" x14ac:dyDescent="0.25">
      <c r="B15501" s="1"/>
      <c r="C15501" s="1"/>
      <c r="D15501" s="1"/>
      <c r="I15501" s="1"/>
      <c r="J15501" s="5"/>
      <c r="K15501" s="5"/>
      <c r="L15501" s="5"/>
      <c r="M15501" s="6"/>
      <c r="N15501" s="6"/>
      <c r="O15501" s="7"/>
      <c r="P15501" s="6"/>
      <c r="Q15501" s="6"/>
    </row>
    <row r="15502" spans="2:17" s="2" customFormat="1" x14ac:dyDescent="0.25">
      <c r="B15502" s="1"/>
      <c r="C15502" s="1"/>
      <c r="D15502" s="1"/>
      <c r="I15502" s="1"/>
      <c r="J15502" s="5"/>
      <c r="K15502" s="5"/>
      <c r="L15502" s="5"/>
      <c r="M15502" s="6"/>
      <c r="N15502" s="6"/>
      <c r="O15502" s="7"/>
      <c r="P15502" s="6"/>
      <c r="Q15502" s="6"/>
    </row>
    <row r="15503" spans="2:17" s="2" customFormat="1" x14ac:dyDescent="0.25">
      <c r="B15503" s="1"/>
      <c r="C15503" s="1"/>
      <c r="D15503" s="1"/>
      <c r="I15503" s="1"/>
      <c r="J15503" s="5"/>
      <c r="K15503" s="5"/>
      <c r="L15503" s="5"/>
      <c r="M15503" s="6"/>
      <c r="N15503" s="6"/>
      <c r="O15503" s="7"/>
      <c r="P15503" s="6"/>
      <c r="Q15503" s="6"/>
    </row>
    <row r="15504" spans="2:17" s="2" customFormat="1" x14ac:dyDescent="0.25">
      <c r="B15504" s="1"/>
      <c r="C15504" s="1"/>
      <c r="D15504" s="1"/>
      <c r="I15504" s="1"/>
      <c r="J15504" s="5"/>
      <c r="K15504" s="5"/>
      <c r="L15504" s="5"/>
      <c r="M15504" s="6"/>
      <c r="N15504" s="6"/>
      <c r="O15504" s="7"/>
      <c r="P15504" s="6"/>
      <c r="Q15504" s="6"/>
    </row>
    <row r="15505" spans="2:17" s="2" customFormat="1" x14ac:dyDescent="0.25">
      <c r="B15505" s="1"/>
      <c r="C15505" s="1"/>
      <c r="D15505" s="1"/>
      <c r="I15505" s="1"/>
      <c r="J15505" s="5"/>
      <c r="K15505" s="5"/>
      <c r="L15505" s="5"/>
      <c r="M15505" s="6"/>
      <c r="N15505" s="6"/>
      <c r="O15505" s="7"/>
      <c r="P15505" s="6"/>
      <c r="Q15505" s="6"/>
    </row>
    <row r="15506" spans="2:17" s="2" customFormat="1" x14ac:dyDescent="0.25">
      <c r="B15506" s="1"/>
      <c r="C15506" s="1"/>
      <c r="D15506" s="1"/>
      <c r="I15506" s="1"/>
      <c r="J15506" s="5"/>
      <c r="K15506" s="5"/>
      <c r="L15506" s="5"/>
      <c r="M15506" s="6"/>
      <c r="N15506" s="6"/>
      <c r="O15506" s="7"/>
      <c r="P15506" s="6"/>
      <c r="Q15506" s="6"/>
    </row>
    <row r="15507" spans="2:17" s="2" customFormat="1" x14ac:dyDescent="0.25">
      <c r="B15507" s="1"/>
      <c r="C15507" s="1"/>
      <c r="D15507" s="1"/>
      <c r="I15507" s="1"/>
      <c r="J15507" s="5"/>
      <c r="K15507" s="5"/>
      <c r="L15507" s="5"/>
      <c r="M15507" s="6"/>
      <c r="N15507" s="6"/>
      <c r="O15507" s="7"/>
      <c r="P15507" s="6"/>
      <c r="Q15507" s="6"/>
    </row>
    <row r="15508" spans="2:17" s="2" customFormat="1" x14ac:dyDescent="0.25">
      <c r="B15508" s="1"/>
      <c r="C15508" s="1"/>
      <c r="D15508" s="1"/>
      <c r="I15508" s="1"/>
      <c r="J15508" s="5"/>
      <c r="K15508" s="5"/>
      <c r="L15508" s="5"/>
      <c r="M15508" s="6"/>
      <c r="N15508" s="6"/>
      <c r="O15508" s="7"/>
      <c r="P15508" s="6"/>
      <c r="Q15508" s="6"/>
    </row>
    <row r="15509" spans="2:17" s="2" customFormat="1" x14ac:dyDescent="0.25">
      <c r="B15509" s="1"/>
      <c r="C15509" s="1"/>
      <c r="D15509" s="1"/>
      <c r="I15509" s="1"/>
      <c r="J15509" s="5"/>
      <c r="K15509" s="5"/>
      <c r="L15509" s="5"/>
      <c r="M15509" s="6"/>
      <c r="N15509" s="6"/>
      <c r="O15509" s="7"/>
      <c r="P15509" s="6"/>
      <c r="Q15509" s="6"/>
    </row>
    <row r="15510" spans="2:17" s="2" customFormat="1" x14ac:dyDescent="0.25">
      <c r="B15510" s="1"/>
      <c r="C15510" s="1"/>
      <c r="D15510" s="1"/>
      <c r="I15510" s="1"/>
      <c r="J15510" s="5"/>
      <c r="K15510" s="5"/>
      <c r="L15510" s="5"/>
      <c r="M15510" s="6"/>
      <c r="N15510" s="6"/>
      <c r="O15510" s="7"/>
      <c r="P15510" s="6"/>
      <c r="Q15510" s="6"/>
    </row>
    <row r="15511" spans="2:17" s="2" customFormat="1" x14ac:dyDescent="0.25">
      <c r="B15511" s="1"/>
      <c r="C15511" s="1"/>
      <c r="D15511" s="1"/>
      <c r="I15511" s="1"/>
      <c r="J15511" s="5"/>
      <c r="K15511" s="5"/>
      <c r="L15511" s="5"/>
      <c r="M15511" s="6"/>
      <c r="N15511" s="6"/>
      <c r="O15511" s="7"/>
      <c r="P15511" s="6"/>
      <c r="Q15511" s="6"/>
    </row>
    <row r="15512" spans="2:17" s="2" customFormat="1" x14ac:dyDescent="0.25">
      <c r="B15512" s="1"/>
      <c r="C15512" s="1"/>
      <c r="D15512" s="1"/>
      <c r="I15512" s="1"/>
      <c r="J15512" s="5"/>
      <c r="K15512" s="5"/>
      <c r="L15512" s="5"/>
      <c r="M15512" s="6"/>
      <c r="N15512" s="6"/>
      <c r="O15512" s="7"/>
      <c r="P15512" s="6"/>
      <c r="Q15512" s="6"/>
    </row>
    <row r="15513" spans="2:17" s="2" customFormat="1" x14ac:dyDescent="0.25">
      <c r="B15513" s="1"/>
      <c r="C15513" s="1"/>
      <c r="D15513" s="1"/>
      <c r="I15513" s="1"/>
      <c r="J15513" s="5"/>
      <c r="K15513" s="5"/>
      <c r="L15513" s="5"/>
      <c r="M15513" s="6"/>
      <c r="N15513" s="6"/>
      <c r="O15513" s="7"/>
      <c r="P15513" s="6"/>
      <c r="Q15513" s="6"/>
    </row>
    <row r="15514" spans="2:17" s="2" customFormat="1" x14ac:dyDescent="0.25">
      <c r="B15514" s="1"/>
      <c r="C15514" s="1"/>
      <c r="D15514" s="1"/>
      <c r="I15514" s="1"/>
      <c r="J15514" s="5"/>
      <c r="K15514" s="5"/>
      <c r="L15514" s="5"/>
      <c r="M15514" s="6"/>
      <c r="N15514" s="6"/>
      <c r="O15514" s="7"/>
      <c r="P15514" s="6"/>
      <c r="Q15514" s="6"/>
    </row>
    <row r="15515" spans="2:17" s="2" customFormat="1" x14ac:dyDescent="0.25">
      <c r="B15515" s="1"/>
      <c r="C15515" s="1"/>
      <c r="D15515" s="1"/>
      <c r="I15515" s="1"/>
      <c r="J15515" s="5"/>
      <c r="K15515" s="5"/>
      <c r="L15515" s="5"/>
      <c r="M15515" s="6"/>
      <c r="N15515" s="6"/>
      <c r="O15515" s="7"/>
      <c r="P15515" s="6"/>
      <c r="Q15515" s="6"/>
    </row>
    <row r="15516" spans="2:17" s="2" customFormat="1" x14ac:dyDescent="0.25">
      <c r="B15516" s="1"/>
      <c r="C15516" s="1"/>
      <c r="D15516" s="1"/>
      <c r="I15516" s="1"/>
      <c r="J15516" s="5"/>
      <c r="K15516" s="5"/>
      <c r="L15516" s="5"/>
      <c r="M15516" s="6"/>
      <c r="N15516" s="6"/>
      <c r="O15516" s="7"/>
      <c r="P15516" s="6"/>
      <c r="Q15516" s="6"/>
    </row>
    <row r="15517" spans="2:17" s="2" customFormat="1" x14ac:dyDescent="0.25">
      <c r="B15517" s="1"/>
      <c r="C15517" s="1"/>
      <c r="D15517" s="1"/>
      <c r="I15517" s="1"/>
      <c r="J15517" s="5"/>
      <c r="K15517" s="5"/>
      <c r="L15517" s="5"/>
      <c r="M15517" s="6"/>
      <c r="N15517" s="6"/>
      <c r="O15517" s="7"/>
      <c r="P15517" s="6"/>
      <c r="Q15517" s="6"/>
    </row>
    <row r="15518" spans="2:17" s="2" customFormat="1" x14ac:dyDescent="0.25">
      <c r="B15518" s="1"/>
      <c r="C15518" s="1"/>
      <c r="D15518" s="1"/>
      <c r="I15518" s="1"/>
      <c r="J15518" s="5"/>
      <c r="K15518" s="5"/>
      <c r="L15518" s="5"/>
      <c r="M15518" s="6"/>
      <c r="N15518" s="6"/>
      <c r="O15518" s="7"/>
      <c r="P15518" s="6"/>
      <c r="Q15518" s="6"/>
    </row>
    <row r="15519" spans="2:17" s="2" customFormat="1" x14ac:dyDescent="0.25">
      <c r="B15519" s="1"/>
      <c r="C15519" s="1"/>
      <c r="D15519" s="1"/>
      <c r="I15519" s="1"/>
      <c r="J15519" s="5"/>
      <c r="K15519" s="5"/>
      <c r="L15519" s="5"/>
      <c r="M15519" s="6"/>
      <c r="N15519" s="6"/>
      <c r="O15519" s="7"/>
      <c r="P15519" s="6"/>
      <c r="Q15519" s="6"/>
    </row>
    <row r="15520" spans="2:17" s="2" customFormat="1" x14ac:dyDescent="0.25">
      <c r="B15520" s="1"/>
      <c r="C15520" s="1"/>
      <c r="D15520" s="1"/>
      <c r="I15520" s="1"/>
      <c r="J15520" s="5"/>
      <c r="K15520" s="5"/>
      <c r="L15520" s="5"/>
      <c r="M15520" s="6"/>
      <c r="N15520" s="6"/>
      <c r="O15520" s="7"/>
      <c r="P15520" s="6"/>
      <c r="Q15520" s="6"/>
    </row>
    <row r="15521" spans="2:17" s="2" customFormat="1" x14ac:dyDescent="0.25">
      <c r="B15521" s="1"/>
      <c r="C15521" s="1"/>
      <c r="D15521" s="1"/>
      <c r="I15521" s="1"/>
      <c r="J15521" s="5"/>
      <c r="K15521" s="5"/>
      <c r="L15521" s="5"/>
      <c r="M15521" s="6"/>
      <c r="N15521" s="6"/>
      <c r="O15521" s="7"/>
      <c r="P15521" s="6"/>
      <c r="Q15521" s="6"/>
    </row>
    <row r="15522" spans="2:17" s="2" customFormat="1" x14ac:dyDescent="0.25">
      <c r="B15522" s="1"/>
      <c r="C15522" s="1"/>
      <c r="D15522" s="1"/>
      <c r="I15522" s="1"/>
      <c r="J15522" s="5"/>
      <c r="K15522" s="5"/>
      <c r="L15522" s="5"/>
      <c r="M15522" s="6"/>
      <c r="N15522" s="6"/>
      <c r="O15522" s="7"/>
      <c r="P15522" s="6"/>
      <c r="Q15522" s="6"/>
    </row>
    <row r="15523" spans="2:17" s="2" customFormat="1" x14ac:dyDescent="0.25">
      <c r="B15523" s="1"/>
      <c r="C15523" s="1"/>
      <c r="D15523" s="1"/>
      <c r="I15523" s="1"/>
      <c r="J15523" s="5"/>
      <c r="K15523" s="5"/>
      <c r="L15523" s="5"/>
      <c r="M15523" s="6"/>
      <c r="N15523" s="6"/>
      <c r="O15523" s="7"/>
      <c r="P15523" s="6"/>
      <c r="Q15523" s="6"/>
    </row>
    <row r="15524" spans="2:17" s="2" customFormat="1" x14ac:dyDescent="0.25">
      <c r="B15524" s="1"/>
      <c r="C15524" s="1"/>
      <c r="D15524" s="1"/>
      <c r="I15524" s="1"/>
      <c r="J15524" s="5"/>
      <c r="K15524" s="5"/>
      <c r="L15524" s="5"/>
      <c r="M15524" s="6"/>
      <c r="N15524" s="6"/>
      <c r="O15524" s="7"/>
      <c r="P15524" s="6"/>
      <c r="Q15524" s="6"/>
    </row>
    <row r="15525" spans="2:17" s="2" customFormat="1" x14ac:dyDescent="0.25">
      <c r="B15525" s="1"/>
      <c r="C15525" s="1"/>
      <c r="D15525" s="1"/>
      <c r="I15525" s="1"/>
      <c r="J15525" s="5"/>
      <c r="K15525" s="5"/>
      <c r="L15525" s="5"/>
      <c r="M15525" s="6"/>
      <c r="N15525" s="6"/>
      <c r="O15525" s="7"/>
      <c r="P15525" s="6"/>
      <c r="Q15525" s="6"/>
    </row>
    <row r="15526" spans="2:17" s="2" customFormat="1" x14ac:dyDescent="0.25">
      <c r="B15526" s="1"/>
      <c r="C15526" s="1"/>
      <c r="D15526" s="1"/>
      <c r="I15526" s="1"/>
      <c r="J15526" s="5"/>
      <c r="K15526" s="5"/>
      <c r="L15526" s="5"/>
      <c r="M15526" s="6"/>
      <c r="N15526" s="6"/>
      <c r="O15526" s="7"/>
      <c r="P15526" s="6"/>
      <c r="Q15526" s="6"/>
    </row>
    <row r="15527" spans="2:17" s="2" customFormat="1" x14ac:dyDescent="0.25">
      <c r="B15527" s="1"/>
      <c r="C15527" s="1"/>
      <c r="D15527" s="1"/>
      <c r="I15527" s="1"/>
      <c r="J15527" s="5"/>
      <c r="K15527" s="5"/>
      <c r="L15527" s="5"/>
      <c r="M15527" s="6"/>
      <c r="N15527" s="6"/>
      <c r="O15527" s="7"/>
      <c r="P15527" s="6"/>
      <c r="Q15527" s="6"/>
    </row>
    <row r="15528" spans="2:17" s="2" customFormat="1" x14ac:dyDescent="0.25">
      <c r="B15528" s="1"/>
      <c r="C15528" s="1"/>
      <c r="D15528" s="1"/>
      <c r="I15528" s="1"/>
      <c r="J15528" s="5"/>
      <c r="K15528" s="5"/>
      <c r="L15528" s="5"/>
      <c r="M15528" s="6"/>
      <c r="N15528" s="6"/>
      <c r="O15528" s="7"/>
      <c r="P15528" s="6"/>
      <c r="Q15528" s="6"/>
    </row>
    <row r="15529" spans="2:17" s="2" customFormat="1" x14ac:dyDescent="0.25">
      <c r="B15529" s="1"/>
      <c r="C15529" s="1"/>
      <c r="D15529" s="1"/>
      <c r="I15529" s="1"/>
      <c r="J15529" s="5"/>
      <c r="K15529" s="5"/>
      <c r="L15529" s="5"/>
      <c r="M15529" s="6"/>
      <c r="N15529" s="6"/>
      <c r="O15529" s="7"/>
      <c r="P15529" s="6"/>
      <c r="Q15529" s="6"/>
    </row>
    <row r="15530" spans="2:17" s="2" customFormat="1" x14ac:dyDescent="0.25">
      <c r="B15530" s="1"/>
      <c r="C15530" s="1"/>
      <c r="D15530" s="1"/>
      <c r="I15530" s="1"/>
      <c r="J15530" s="5"/>
      <c r="K15530" s="5"/>
      <c r="L15530" s="5"/>
      <c r="M15530" s="6"/>
      <c r="N15530" s="6"/>
      <c r="O15530" s="7"/>
      <c r="P15530" s="6"/>
      <c r="Q15530" s="6"/>
    </row>
    <row r="15531" spans="2:17" s="2" customFormat="1" x14ac:dyDescent="0.25">
      <c r="B15531" s="1"/>
      <c r="C15531" s="1"/>
      <c r="D15531" s="1"/>
      <c r="I15531" s="1"/>
      <c r="J15531" s="5"/>
      <c r="K15531" s="5"/>
      <c r="L15531" s="5"/>
      <c r="M15531" s="6"/>
      <c r="N15531" s="6"/>
      <c r="O15531" s="7"/>
      <c r="P15531" s="6"/>
      <c r="Q15531" s="6"/>
    </row>
    <row r="15532" spans="2:17" s="2" customFormat="1" x14ac:dyDescent="0.25">
      <c r="B15532" s="1"/>
      <c r="C15532" s="1"/>
      <c r="D15532" s="1"/>
      <c r="I15532" s="1"/>
      <c r="J15532" s="5"/>
      <c r="K15532" s="5"/>
      <c r="L15532" s="5"/>
      <c r="M15532" s="6"/>
      <c r="N15532" s="6"/>
      <c r="O15532" s="7"/>
      <c r="P15532" s="6"/>
      <c r="Q15532" s="6"/>
    </row>
    <row r="15533" spans="2:17" s="2" customFormat="1" x14ac:dyDescent="0.25">
      <c r="B15533" s="1"/>
      <c r="C15533" s="1"/>
      <c r="D15533" s="1"/>
      <c r="I15533" s="1"/>
      <c r="J15533" s="5"/>
      <c r="K15533" s="5"/>
      <c r="L15533" s="5"/>
      <c r="M15533" s="6"/>
      <c r="N15533" s="6"/>
      <c r="O15533" s="7"/>
      <c r="P15533" s="6"/>
      <c r="Q15533" s="6"/>
    </row>
    <row r="15534" spans="2:17" s="2" customFormat="1" x14ac:dyDescent="0.25">
      <c r="B15534" s="1"/>
      <c r="C15534" s="1"/>
      <c r="D15534" s="1"/>
      <c r="I15534" s="1"/>
      <c r="J15534" s="5"/>
      <c r="K15534" s="5"/>
      <c r="L15534" s="5"/>
      <c r="M15534" s="6"/>
      <c r="N15534" s="6"/>
      <c r="O15534" s="7"/>
      <c r="P15534" s="6"/>
      <c r="Q15534" s="6"/>
    </row>
    <row r="15535" spans="2:17" s="2" customFormat="1" x14ac:dyDescent="0.25">
      <c r="B15535" s="1"/>
      <c r="C15535" s="1"/>
      <c r="D15535" s="1"/>
      <c r="I15535" s="1"/>
      <c r="J15535" s="5"/>
      <c r="K15535" s="5"/>
      <c r="L15535" s="5"/>
      <c r="M15535" s="6"/>
      <c r="N15535" s="6"/>
      <c r="O15535" s="7"/>
      <c r="P15535" s="6"/>
      <c r="Q15535" s="6"/>
    </row>
    <row r="15536" spans="2:17" s="2" customFormat="1" x14ac:dyDescent="0.25">
      <c r="B15536" s="1"/>
      <c r="C15536" s="1"/>
      <c r="D15536" s="1"/>
      <c r="I15536" s="1"/>
      <c r="J15536" s="5"/>
      <c r="K15536" s="5"/>
      <c r="L15536" s="5"/>
      <c r="M15536" s="6"/>
      <c r="N15536" s="6"/>
      <c r="O15536" s="7"/>
      <c r="P15536" s="6"/>
      <c r="Q15536" s="6"/>
    </row>
    <row r="15537" spans="2:17" s="2" customFormat="1" x14ac:dyDescent="0.25">
      <c r="B15537" s="1"/>
      <c r="C15537" s="1"/>
      <c r="D15537" s="1"/>
      <c r="I15537" s="1"/>
      <c r="J15537" s="5"/>
      <c r="K15537" s="5"/>
      <c r="L15537" s="5"/>
      <c r="M15537" s="6"/>
      <c r="N15537" s="6"/>
      <c r="O15537" s="7"/>
      <c r="P15537" s="6"/>
      <c r="Q15537" s="6"/>
    </row>
    <row r="15538" spans="2:17" s="2" customFormat="1" x14ac:dyDescent="0.25">
      <c r="B15538" s="1"/>
      <c r="C15538" s="1"/>
      <c r="D15538" s="1"/>
      <c r="I15538" s="1"/>
      <c r="J15538" s="5"/>
      <c r="K15538" s="5"/>
      <c r="L15538" s="5"/>
      <c r="M15538" s="6"/>
      <c r="N15538" s="6"/>
      <c r="O15538" s="7"/>
      <c r="P15538" s="6"/>
      <c r="Q15538" s="6"/>
    </row>
    <row r="15539" spans="2:17" s="2" customFormat="1" x14ac:dyDescent="0.25">
      <c r="B15539" s="1"/>
      <c r="C15539" s="1"/>
      <c r="D15539" s="1"/>
      <c r="I15539" s="1"/>
      <c r="J15539" s="5"/>
      <c r="K15539" s="5"/>
      <c r="L15539" s="5"/>
      <c r="M15539" s="6"/>
      <c r="N15539" s="6"/>
      <c r="O15539" s="7"/>
      <c r="P15539" s="6"/>
      <c r="Q15539" s="6"/>
    </row>
    <row r="15540" spans="2:17" s="2" customFormat="1" x14ac:dyDescent="0.25">
      <c r="B15540" s="1"/>
      <c r="C15540" s="1"/>
      <c r="D15540" s="1"/>
      <c r="I15540" s="1"/>
      <c r="J15540" s="5"/>
      <c r="K15540" s="5"/>
      <c r="L15540" s="5"/>
      <c r="M15540" s="6"/>
      <c r="N15540" s="6"/>
      <c r="O15540" s="7"/>
      <c r="P15540" s="6"/>
      <c r="Q15540" s="6"/>
    </row>
    <row r="15541" spans="2:17" s="2" customFormat="1" x14ac:dyDescent="0.25">
      <c r="B15541" s="1"/>
      <c r="C15541" s="1"/>
      <c r="D15541" s="1"/>
      <c r="I15541" s="1"/>
      <c r="J15541" s="5"/>
      <c r="K15541" s="5"/>
      <c r="L15541" s="5"/>
      <c r="M15541" s="6"/>
      <c r="N15541" s="6"/>
      <c r="O15541" s="7"/>
      <c r="P15541" s="6"/>
      <c r="Q15541" s="6"/>
    </row>
    <row r="15542" spans="2:17" s="2" customFormat="1" x14ac:dyDescent="0.25">
      <c r="B15542" s="1"/>
      <c r="C15542" s="1"/>
      <c r="D15542" s="1"/>
      <c r="I15542" s="1"/>
      <c r="J15542" s="5"/>
      <c r="K15542" s="5"/>
      <c r="L15542" s="5"/>
      <c r="M15542" s="6"/>
      <c r="N15542" s="6"/>
      <c r="O15542" s="7"/>
      <c r="P15542" s="6"/>
      <c r="Q15542" s="6"/>
    </row>
    <row r="15543" spans="2:17" s="2" customFormat="1" x14ac:dyDescent="0.25">
      <c r="B15543" s="1"/>
      <c r="C15543" s="1"/>
      <c r="D15543" s="1"/>
      <c r="I15543" s="1"/>
      <c r="J15543" s="5"/>
      <c r="K15543" s="5"/>
      <c r="L15543" s="5"/>
      <c r="M15543" s="6"/>
      <c r="N15543" s="6"/>
      <c r="O15543" s="7"/>
      <c r="P15543" s="6"/>
      <c r="Q15543" s="6"/>
    </row>
    <row r="15544" spans="2:17" s="2" customFormat="1" x14ac:dyDescent="0.25">
      <c r="B15544" s="1"/>
      <c r="C15544" s="1"/>
      <c r="D15544" s="1"/>
      <c r="I15544" s="1"/>
      <c r="J15544" s="5"/>
      <c r="K15544" s="5"/>
      <c r="L15544" s="5"/>
      <c r="M15544" s="6"/>
      <c r="N15544" s="6"/>
      <c r="O15544" s="7"/>
      <c r="P15544" s="6"/>
      <c r="Q15544" s="6"/>
    </row>
    <row r="15545" spans="2:17" s="2" customFormat="1" x14ac:dyDescent="0.25">
      <c r="B15545" s="1"/>
      <c r="C15545" s="1"/>
      <c r="D15545" s="1"/>
      <c r="I15545" s="1"/>
      <c r="J15545" s="5"/>
      <c r="K15545" s="5"/>
      <c r="L15545" s="5"/>
      <c r="M15545" s="6"/>
      <c r="N15545" s="6"/>
      <c r="O15545" s="7"/>
      <c r="P15545" s="6"/>
      <c r="Q15545" s="6"/>
    </row>
    <row r="15546" spans="2:17" s="2" customFormat="1" x14ac:dyDescent="0.25">
      <c r="B15546" s="1"/>
      <c r="C15546" s="1"/>
      <c r="D15546" s="1"/>
      <c r="I15546" s="1"/>
      <c r="J15546" s="5"/>
      <c r="K15546" s="5"/>
      <c r="L15546" s="5"/>
      <c r="M15546" s="6"/>
      <c r="N15546" s="6"/>
      <c r="O15546" s="7"/>
      <c r="P15546" s="6"/>
      <c r="Q15546" s="6"/>
    </row>
    <row r="15547" spans="2:17" s="2" customFormat="1" x14ac:dyDescent="0.25">
      <c r="B15547" s="1"/>
      <c r="C15547" s="1"/>
      <c r="D15547" s="1"/>
      <c r="I15547" s="1"/>
      <c r="J15547" s="5"/>
      <c r="K15547" s="5"/>
      <c r="L15547" s="5"/>
      <c r="M15547" s="6"/>
      <c r="N15547" s="6"/>
      <c r="O15547" s="7"/>
      <c r="P15547" s="6"/>
      <c r="Q15547" s="6"/>
    </row>
    <row r="15548" spans="2:17" s="2" customFormat="1" x14ac:dyDescent="0.25">
      <c r="B15548" s="1"/>
      <c r="C15548" s="1"/>
      <c r="D15548" s="1"/>
      <c r="I15548" s="1"/>
      <c r="J15548" s="5"/>
      <c r="K15548" s="5"/>
      <c r="L15548" s="5"/>
      <c r="M15548" s="6"/>
      <c r="N15548" s="6"/>
      <c r="O15548" s="7"/>
      <c r="P15548" s="6"/>
      <c r="Q15548" s="6"/>
    </row>
    <row r="15549" spans="2:17" s="2" customFormat="1" x14ac:dyDescent="0.25">
      <c r="B15549" s="1"/>
      <c r="C15549" s="1"/>
      <c r="D15549" s="1"/>
      <c r="I15549" s="1"/>
      <c r="J15549" s="5"/>
      <c r="K15549" s="5"/>
      <c r="L15549" s="5"/>
      <c r="M15549" s="6"/>
      <c r="N15549" s="6"/>
      <c r="O15549" s="7"/>
      <c r="P15549" s="6"/>
      <c r="Q15549" s="6"/>
    </row>
    <row r="15550" spans="2:17" s="2" customFormat="1" x14ac:dyDescent="0.25">
      <c r="B15550" s="1"/>
      <c r="C15550" s="1"/>
      <c r="D15550" s="1"/>
      <c r="I15550" s="1"/>
      <c r="J15550" s="5"/>
      <c r="K15550" s="5"/>
      <c r="L15550" s="5"/>
      <c r="M15550" s="6"/>
      <c r="N15550" s="6"/>
      <c r="O15550" s="7"/>
      <c r="P15550" s="6"/>
      <c r="Q15550" s="6"/>
    </row>
    <row r="15551" spans="2:17" s="2" customFormat="1" x14ac:dyDescent="0.25">
      <c r="B15551" s="1"/>
      <c r="C15551" s="1"/>
      <c r="D15551" s="1"/>
      <c r="I15551" s="1"/>
      <c r="J15551" s="5"/>
      <c r="K15551" s="5"/>
      <c r="L15551" s="5"/>
      <c r="M15551" s="6"/>
      <c r="N15551" s="6"/>
      <c r="O15551" s="7"/>
      <c r="P15551" s="6"/>
      <c r="Q15551" s="6"/>
    </row>
    <row r="15552" spans="2:17" s="2" customFormat="1" x14ac:dyDescent="0.25">
      <c r="B15552" s="1"/>
      <c r="C15552" s="1"/>
      <c r="D15552" s="1"/>
      <c r="I15552" s="1"/>
      <c r="J15552" s="5"/>
      <c r="K15552" s="5"/>
      <c r="L15552" s="5"/>
      <c r="M15552" s="6"/>
      <c r="N15552" s="6"/>
      <c r="O15552" s="7"/>
      <c r="P15552" s="6"/>
      <c r="Q15552" s="6"/>
    </row>
    <row r="15553" spans="2:17" s="2" customFormat="1" x14ac:dyDescent="0.25">
      <c r="B15553" s="1"/>
      <c r="C15553" s="1"/>
      <c r="D15553" s="1"/>
      <c r="I15553" s="1"/>
      <c r="J15553" s="5"/>
      <c r="K15553" s="5"/>
      <c r="L15553" s="5"/>
      <c r="M15553" s="6"/>
      <c r="N15553" s="6"/>
      <c r="O15553" s="7"/>
      <c r="P15553" s="6"/>
      <c r="Q15553" s="6"/>
    </row>
    <row r="15554" spans="2:17" s="2" customFormat="1" x14ac:dyDescent="0.25">
      <c r="B15554" s="1"/>
      <c r="C15554" s="1"/>
      <c r="D15554" s="1"/>
      <c r="I15554" s="1"/>
      <c r="J15554" s="5"/>
      <c r="K15554" s="5"/>
      <c r="L15554" s="5"/>
      <c r="M15554" s="6"/>
      <c r="N15554" s="6"/>
      <c r="O15554" s="7"/>
      <c r="P15554" s="6"/>
      <c r="Q15554" s="6"/>
    </row>
    <row r="15555" spans="2:17" s="2" customFormat="1" x14ac:dyDescent="0.25">
      <c r="B15555" s="1"/>
      <c r="C15555" s="1"/>
      <c r="D15555" s="1"/>
      <c r="I15555" s="1"/>
      <c r="J15555" s="5"/>
      <c r="K15555" s="5"/>
      <c r="L15555" s="5"/>
      <c r="M15555" s="6"/>
      <c r="N15555" s="6"/>
      <c r="O15555" s="7"/>
      <c r="P15555" s="6"/>
      <c r="Q15555" s="6"/>
    </row>
    <row r="15556" spans="2:17" s="2" customFormat="1" x14ac:dyDescent="0.25">
      <c r="B15556" s="1"/>
      <c r="C15556" s="1"/>
      <c r="D15556" s="1"/>
      <c r="I15556" s="1"/>
      <c r="J15556" s="5"/>
      <c r="K15556" s="5"/>
      <c r="L15556" s="5"/>
      <c r="M15556" s="6"/>
      <c r="N15556" s="6"/>
      <c r="O15556" s="7"/>
      <c r="P15556" s="6"/>
      <c r="Q15556" s="6"/>
    </row>
    <row r="15557" spans="2:17" s="2" customFormat="1" x14ac:dyDescent="0.25">
      <c r="B15557" s="1"/>
      <c r="C15557" s="1"/>
      <c r="D15557" s="1"/>
      <c r="I15557" s="1"/>
      <c r="J15557" s="5"/>
      <c r="K15557" s="5"/>
      <c r="L15557" s="5"/>
      <c r="M15557" s="6"/>
      <c r="N15557" s="6"/>
      <c r="O15557" s="7"/>
      <c r="P15557" s="6"/>
      <c r="Q15557" s="6"/>
    </row>
    <row r="15558" spans="2:17" s="2" customFormat="1" x14ac:dyDescent="0.25">
      <c r="B15558" s="1"/>
      <c r="C15558" s="1"/>
      <c r="D15558" s="1"/>
      <c r="I15558" s="1"/>
      <c r="J15558" s="5"/>
      <c r="K15558" s="5"/>
      <c r="L15558" s="5"/>
      <c r="M15558" s="6"/>
      <c r="N15558" s="6"/>
      <c r="O15558" s="7"/>
      <c r="P15558" s="6"/>
      <c r="Q15558" s="6"/>
    </row>
    <row r="15559" spans="2:17" s="2" customFormat="1" x14ac:dyDescent="0.25">
      <c r="B15559" s="1"/>
      <c r="C15559" s="1"/>
      <c r="D15559" s="1"/>
      <c r="I15559" s="1"/>
      <c r="J15559" s="5"/>
      <c r="K15559" s="5"/>
      <c r="L15559" s="5"/>
      <c r="M15559" s="6"/>
      <c r="N15559" s="6"/>
      <c r="O15559" s="7"/>
      <c r="P15559" s="6"/>
      <c r="Q15559" s="6"/>
    </row>
    <row r="15560" spans="2:17" s="2" customFormat="1" x14ac:dyDescent="0.25">
      <c r="B15560" s="1"/>
      <c r="C15560" s="1"/>
      <c r="D15560" s="1"/>
      <c r="I15560" s="1"/>
      <c r="J15560" s="5"/>
      <c r="K15560" s="5"/>
      <c r="L15560" s="5"/>
      <c r="M15560" s="6"/>
      <c r="N15560" s="6"/>
      <c r="O15560" s="7"/>
      <c r="P15560" s="6"/>
      <c r="Q15560" s="6"/>
    </row>
    <row r="15561" spans="2:17" s="2" customFormat="1" x14ac:dyDescent="0.25">
      <c r="B15561" s="1"/>
      <c r="C15561" s="1"/>
      <c r="D15561" s="1"/>
      <c r="I15561" s="1"/>
      <c r="J15561" s="5"/>
      <c r="K15561" s="5"/>
      <c r="L15561" s="5"/>
      <c r="M15561" s="6"/>
      <c r="N15561" s="6"/>
      <c r="O15561" s="7"/>
      <c r="P15561" s="6"/>
      <c r="Q15561" s="6"/>
    </row>
    <row r="15562" spans="2:17" s="2" customFormat="1" x14ac:dyDescent="0.25">
      <c r="B15562" s="1"/>
      <c r="C15562" s="1"/>
      <c r="D15562" s="1"/>
      <c r="I15562" s="1"/>
      <c r="J15562" s="5"/>
      <c r="K15562" s="5"/>
      <c r="L15562" s="5"/>
      <c r="M15562" s="6"/>
      <c r="N15562" s="6"/>
      <c r="O15562" s="7"/>
      <c r="P15562" s="6"/>
      <c r="Q15562" s="6"/>
    </row>
    <row r="15563" spans="2:17" s="2" customFormat="1" x14ac:dyDescent="0.25">
      <c r="B15563" s="1"/>
      <c r="C15563" s="1"/>
      <c r="D15563" s="1"/>
      <c r="I15563" s="1"/>
      <c r="J15563" s="5"/>
      <c r="K15563" s="5"/>
      <c r="L15563" s="5"/>
      <c r="M15563" s="6"/>
      <c r="N15563" s="6"/>
      <c r="O15563" s="7"/>
      <c r="P15563" s="6"/>
      <c r="Q15563" s="6"/>
    </row>
    <row r="15564" spans="2:17" s="2" customFormat="1" x14ac:dyDescent="0.25">
      <c r="B15564" s="1"/>
      <c r="C15564" s="1"/>
      <c r="D15564" s="1"/>
      <c r="I15564" s="1"/>
      <c r="J15564" s="5"/>
      <c r="K15564" s="5"/>
      <c r="L15564" s="5"/>
      <c r="M15564" s="6"/>
      <c r="N15564" s="6"/>
      <c r="O15564" s="7"/>
      <c r="P15564" s="6"/>
      <c r="Q15564" s="6"/>
    </row>
    <row r="15565" spans="2:17" s="2" customFormat="1" x14ac:dyDescent="0.25">
      <c r="B15565" s="1"/>
      <c r="C15565" s="1"/>
      <c r="D15565" s="1"/>
      <c r="I15565" s="1"/>
      <c r="J15565" s="5"/>
      <c r="K15565" s="5"/>
      <c r="L15565" s="5"/>
      <c r="M15565" s="6"/>
      <c r="N15565" s="6"/>
      <c r="O15565" s="7"/>
      <c r="P15565" s="6"/>
      <c r="Q15565" s="6"/>
    </row>
    <row r="15566" spans="2:17" s="2" customFormat="1" x14ac:dyDescent="0.25">
      <c r="B15566" s="1"/>
      <c r="C15566" s="1"/>
      <c r="D15566" s="1"/>
      <c r="I15566" s="1"/>
      <c r="J15566" s="5"/>
      <c r="K15566" s="5"/>
      <c r="L15566" s="5"/>
      <c r="M15566" s="6"/>
      <c r="N15566" s="6"/>
      <c r="O15566" s="7"/>
      <c r="P15566" s="6"/>
      <c r="Q15566" s="6"/>
    </row>
    <row r="15567" spans="2:17" s="2" customFormat="1" x14ac:dyDescent="0.25">
      <c r="B15567" s="1"/>
      <c r="C15567" s="1"/>
      <c r="D15567" s="1"/>
      <c r="I15567" s="1"/>
      <c r="J15567" s="5"/>
      <c r="K15567" s="5"/>
      <c r="L15567" s="5"/>
      <c r="M15567" s="6"/>
      <c r="N15567" s="6"/>
      <c r="O15567" s="7"/>
      <c r="P15567" s="6"/>
      <c r="Q15567" s="6"/>
    </row>
    <row r="15568" spans="2:17" s="2" customFormat="1" x14ac:dyDescent="0.25">
      <c r="B15568" s="1"/>
      <c r="C15568" s="1"/>
      <c r="D15568" s="1"/>
      <c r="I15568" s="1"/>
      <c r="J15568" s="5"/>
      <c r="K15568" s="5"/>
      <c r="L15568" s="5"/>
      <c r="M15568" s="6"/>
      <c r="N15568" s="6"/>
      <c r="O15568" s="7"/>
      <c r="P15568" s="6"/>
      <c r="Q15568" s="6"/>
    </row>
    <row r="15569" spans="2:17" s="2" customFormat="1" x14ac:dyDescent="0.25">
      <c r="B15569" s="1"/>
      <c r="C15569" s="1"/>
      <c r="D15569" s="1"/>
      <c r="I15569" s="1"/>
      <c r="J15569" s="5"/>
      <c r="K15569" s="5"/>
      <c r="L15569" s="5"/>
      <c r="M15569" s="6"/>
      <c r="N15569" s="6"/>
      <c r="O15569" s="7"/>
      <c r="P15569" s="6"/>
      <c r="Q15569" s="6"/>
    </row>
    <row r="15570" spans="2:17" s="2" customFormat="1" x14ac:dyDescent="0.25">
      <c r="B15570" s="1"/>
      <c r="C15570" s="1"/>
      <c r="D15570" s="1"/>
      <c r="I15570" s="1"/>
      <c r="J15570" s="5"/>
      <c r="K15570" s="5"/>
      <c r="L15570" s="5"/>
      <c r="M15570" s="6"/>
      <c r="N15570" s="6"/>
      <c r="O15570" s="7"/>
      <c r="P15570" s="6"/>
      <c r="Q15570" s="6"/>
    </row>
    <row r="15571" spans="2:17" s="2" customFormat="1" x14ac:dyDescent="0.25">
      <c r="B15571" s="1"/>
      <c r="C15571" s="1"/>
      <c r="D15571" s="1"/>
      <c r="I15571" s="1"/>
      <c r="J15571" s="5"/>
      <c r="K15571" s="5"/>
      <c r="L15571" s="5"/>
      <c r="M15571" s="6"/>
      <c r="N15571" s="6"/>
      <c r="O15571" s="7"/>
      <c r="P15571" s="6"/>
      <c r="Q15571" s="6"/>
    </row>
    <row r="15572" spans="2:17" s="2" customFormat="1" x14ac:dyDescent="0.25">
      <c r="B15572" s="1"/>
      <c r="C15572" s="1"/>
      <c r="D15572" s="1"/>
      <c r="I15572" s="1"/>
      <c r="J15572" s="5"/>
      <c r="K15572" s="5"/>
      <c r="L15572" s="5"/>
      <c r="M15572" s="6"/>
      <c r="N15572" s="6"/>
      <c r="O15572" s="7"/>
      <c r="P15572" s="6"/>
      <c r="Q15572" s="6"/>
    </row>
    <row r="15573" spans="2:17" s="2" customFormat="1" x14ac:dyDescent="0.25">
      <c r="B15573" s="1"/>
      <c r="C15573" s="1"/>
      <c r="D15573" s="1"/>
      <c r="I15573" s="1"/>
      <c r="J15573" s="5"/>
      <c r="K15573" s="5"/>
      <c r="L15573" s="5"/>
      <c r="M15573" s="6"/>
      <c r="N15573" s="6"/>
      <c r="O15573" s="7"/>
      <c r="P15573" s="6"/>
      <c r="Q15573" s="6"/>
    </row>
    <row r="15574" spans="2:17" s="2" customFormat="1" x14ac:dyDescent="0.25">
      <c r="B15574" s="1"/>
      <c r="C15574" s="1"/>
      <c r="D15574" s="1"/>
      <c r="I15574" s="1"/>
      <c r="J15574" s="5"/>
      <c r="K15574" s="5"/>
      <c r="L15574" s="5"/>
      <c r="M15574" s="6"/>
      <c r="N15574" s="6"/>
      <c r="O15574" s="7"/>
      <c r="P15574" s="6"/>
      <c r="Q15574" s="6"/>
    </row>
    <row r="15575" spans="2:17" s="2" customFormat="1" x14ac:dyDescent="0.25">
      <c r="B15575" s="1"/>
      <c r="C15575" s="1"/>
      <c r="D15575" s="1"/>
      <c r="I15575" s="1"/>
      <c r="J15575" s="5"/>
      <c r="K15575" s="5"/>
      <c r="L15575" s="5"/>
      <c r="M15575" s="6"/>
      <c r="N15575" s="6"/>
      <c r="O15575" s="7"/>
      <c r="P15575" s="6"/>
      <c r="Q15575" s="6"/>
    </row>
    <row r="15576" spans="2:17" s="2" customFormat="1" x14ac:dyDescent="0.25">
      <c r="B15576" s="1"/>
      <c r="C15576" s="1"/>
      <c r="D15576" s="1"/>
      <c r="I15576" s="1"/>
      <c r="J15576" s="5"/>
      <c r="K15576" s="5"/>
      <c r="L15576" s="5"/>
      <c r="M15576" s="6"/>
      <c r="N15576" s="6"/>
      <c r="O15576" s="7"/>
      <c r="P15576" s="6"/>
      <c r="Q15576" s="6"/>
    </row>
    <row r="15577" spans="2:17" s="2" customFormat="1" x14ac:dyDescent="0.25">
      <c r="B15577" s="1"/>
      <c r="C15577" s="1"/>
      <c r="D15577" s="1"/>
      <c r="I15577" s="1"/>
      <c r="J15577" s="5"/>
      <c r="K15577" s="5"/>
      <c r="L15577" s="5"/>
      <c r="M15577" s="6"/>
      <c r="N15577" s="6"/>
      <c r="O15577" s="7"/>
      <c r="P15577" s="6"/>
      <c r="Q15577" s="6"/>
    </row>
    <row r="15578" spans="2:17" s="2" customFormat="1" x14ac:dyDescent="0.25">
      <c r="B15578" s="1"/>
      <c r="C15578" s="1"/>
      <c r="D15578" s="1"/>
      <c r="I15578" s="1"/>
      <c r="J15578" s="5"/>
      <c r="K15578" s="5"/>
      <c r="L15578" s="5"/>
      <c r="M15578" s="6"/>
      <c r="N15578" s="6"/>
      <c r="O15578" s="7"/>
      <c r="P15578" s="6"/>
      <c r="Q15578" s="6"/>
    </row>
    <row r="15579" spans="2:17" s="2" customFormat="1" x14ac:dyDescent="0.25">
      <c r="B15579" s="1"/>
      <c r="C15579" s="1"/>
      <c r="D15579" s="1"/>
      <c r="I15579" s="1"/>
      <c r="J15579" s="5"/>
      <c r="K15579" s="5"/>
      <c r="L15579" s="5"/>
      <c r="M15579" s="6"/>
      <c r="N15579" s="6"/>
      <c r="O15579" s="7"/>
      <c r="P15579" s="6"/>
      <c r="Q15579" s="6"/>
    </row>
    <row r="15580" spans="2:17" s="2" customFormat="1" x14ac:dyDescent="0.25">
      <c r="B15580" s="1"/>
      <c r="C15580" s="1"/>
      <c r="D15580" s="1"/>
      <c r="I15580" s="1"/>
      <c r="J15580" s="5"/>
      <c r="K15580" s="5"/>
      <c r="L15580" s="5"/>
      <c r="M15580" s="6"/>
      <c r="N15580" s="6"/>
      <c r="O15580" s="7"/>
      <c r="P15580" s="6"/>
      <c r="Q15580" s="6"/>
    </row>
    <row r="15581" spans="2:17" s="2" customFormat="1" x14ac:dyDescent="0.25">
      <c r="B15581" s="1"/>
      <c r="C15581" s="1"/>
      <c r="D15581" s="1"/>
      <c r="I15581" s="1"/>
      <c r="J15581" s="5"/>
      <c r="K15581" s="5"/>
      <c r="L15581" s="5"/>
      <c r="M15581" s="6"/>
      <c r="N15581" s="6"/>
      <c r="O15581" s="7"/>
      <c r="P15581" s="6"/>
      <c r="Q15581" s="6"/>
    </row>
    <row r="15582" spans="2:17" s="2" customFormat="1" x14ac:dyDescent="0.25">
      <c r="B15582" s="1"/>
      <c r="C15582" s="1"/>
      <c r="D15582" s="1"/>
      <c r="I15582" s="1"/>
      <c r="J15582" s="5"/>
      <c r="K15582" s="5"/>
      <c r="L15582" s="5"/>
      <c r="M15582" s="6"/>
      <c r="N15582" s="6"/>
      <c r="O15582" s="7"/>
      <c r="P15582" s="6"/>
      <c r="Q15582" s="6"/>
    </row>
    <row r="15583" spans="2:17" s="2" customFormat="1" x14ac:dyDescent="0.25">
      <c r="B15583" s="1"/>
      <c r="C15583" s="1"/>
      <c r="D15583" s="1"/>
      <c r="I15583" s="1"/>
      <c r="J15583" s="5"/>
      <c r="K15583" s="5"/>
      <c r="L15583" s="5"/>
      <c r="M15583" s="6"/>
      <c r="N15583" s="6"/>
      <c r="O15583" s="7"/>
      <c r="P15583" s="6"/>
      <c r="Q15583" s="6"/>
    </row>
    <row r="15584" spans="2:17" s="2" customFormat="1" x14ac:dyDescent="0.25">
      <c r="B15584" s="1"/>
      <c r="C15584" s="1"/>
      <c r="D15584" s="1"/>
      <c r="I15584" s="1"/>
      <c r="J15584" s="5"/>
      <c r="K15584" s="5"/>
      <c r="L15584" s="5"/>
      <c r="M15584" s="6"/>
      <c r="N15584" s="6"/>
      <c r="O15584" s="7"/>
      <c r="P15584" s="6"/>
      <c r="Q15584" s="6"/>
    </row>
    <row r="15585" spans="2:17" s="2" customFormat="1" x14ac:dyDescent="0.25">
      <c r="B15585" s="1"/>
      <c r="C15585" s="1"/>
      <c r="D15585" s="1"/>
      <c r="I15585" s="1"/>
      <c r="J15585" s="5"/>
      <c r="K15585" s="5"/>
      <c r="L15585" s="5"/>
      <c r="M15585" s="6"/>
      <c r="N15585" s="6"/>
      <c r="O15585" s="7"/>
      <c r="P15585" s="6"/>
      <c r="Q15585" s="6"/>
    </row>
    <row r="15586" spans="2:17" s="2" customFormat="1" x14ac:dyDescent="0.25">
      <c r="B15586" s="1"/>
      <c r="C15586" s="1"/>
      <c r="D15586" s="1"/>
      <c r="I15586" s="1"/>
      <c r="J15586" s="5"/>
      <c r="K15586" s="5"/>
      <c r="L15586" s="5"/>
      <c r="M15586" s="6"/>
      <c r="N15586" s="6"/>
      <c r="O15586" s="7"/>
      <c r="P15586" s="6"/>
      <c r="Q15586" s="6"/>
    </row>
    <row r="15587" spans="2:17" s="2" customFormat="1" x14ac:dyDescent="0.25">
      <c r="B15587" s="1"/>
      <c r="C15587" s="1"/>
      <c r="D15587" s="1"/>
      <c r="I15587" s="1"/>
      <c r="J15587" s="5"/>
      <c r="K15587" s="5"/>
      <c r="L15587" s="5"/>
      <c r="M15587" s="6"/>
      <c r="N15587" s="6"/>
      <c r="O15587" s="7"/>
      <c r="P15587" s="6"/>
      <c r="Q15587" s="6"/>
    </row>
    <row r="15588" spans="2:17" s="2" customFormat="1" x14ac:dyDescent="0.25">
      <c r="B15588" s="1"/>
      <c r="C15588" s="1"/>
      <c r="D15588" s="1"/>
      <c r="I15588" s="1"/>
      <c r="J15588" s="5"/>
      <c r="K15588" s="5"/>
      <c r="L15588" s="5"/>
      <c r="M15588" s="6"/>
      <c r="N15588" s="6"/>
      <c r="O15588" s="7"/>
      <c r="P15588" s="6"/>
      <c r="Q15588" s="6"/>
    </row>
    <row r="15589" spans="2:17" s="2" customFormat="1" x14ac:dyDescent="0.25">
      <c r="B15589" s="1"/>
      <c r="C15589" s="1"/>
      <c r="D15589" s="1"/>
      <c r="I15589" s="1"/>
      <c r="J15589" s="5"/>
      <c r="K15589" s="5"/>
      <c r="L15589" s="5"/>
      <c r="M15589" s="6"/>
      <c r="N15589" s="6"/>
      <c r="O15589" s="7"/>
      <c r="P15589" s="6"/>
      <c r="Q15589" s="6"/>
    </row>
    <row r="15590" spans="2:17" s="2" customFormat="1" x14ac:dyDescent="0.25">
      <c r="B15590" s="1"/>
      <c r="C15590" s="1"/>
      <c r="D15590" s="1"/>
      <c r="I15590" s="1"/>
      <c r="J15590" s="5"/>
      <c r="K15590" s="5"/>
      <c r="L15590" s="5"/>
      <c r="M15590" s="6"/>
      <c r="N15590" s="6"/>
      <c r="O15590" s="7"/>
      <c r="P15590" s="6"/>
      <c r="Q15590" s="6"/>
    </row>
    <row r="15591" spans="2:17" s="2" customFormat="1" x14ac:dyDescent="0.25">
      <c r="B15591" s="1"/>
      <c r="C15591" s="1"/>
      <c r="D15591" s="1"/>
      <c r="I15591" s="1"/>
      <c r="J15591" s="5"/>
      <c r="K15591" s="5"/>
      <c r="L15591" s="5"/>
      <c r="M15591" s="6"/>
      <c r="N15591" s="6"/>
      <c r="O15591" s="7"/>
      <c r="P15591" s="6"/>
      <c r="Q15591" s="6"/>
    </row>
    <row r="15592" spans="2:17" s="2" customFormat="1" x14ac:dyDescent="0.25">
      <c r="B15592" s="1"/>
      <c r="C15592" s="1"/>
      <c r="D15592" s="1"/>
      <c r="I15592" s="1"/>
      <c r="J15592" s="5"/>
      <c r="K15592" s="5"/>
      <c r="L15592" s="5"/>
      <c r="M15592" s="6"/>
      <c r="N15592" s="6"/>
      <c r="O15592" s="7"/>
      <c r="P15592" s="6"/>
      <c r="Q15592" s="6"/>
    </row>
    <row r="15593" spans="2:17" s="2" customFormat="1" x14ac:dyDescent="0.25">
      <c r="B15593" s="1"/>
      <c r="C15593" s="1"/>
      <c r="D15593" s="1"/>
      <c r="I15593" s="1"/>
      <c r="J15593" s="5"/>
      <c r="K15593" s="5"/>
      <c r="L15593" s="5"/>
      <c r="M15593" s="6"/>
      <c r="N15593" s="6"/>
      <c r="O15593" s="7"/>
      <c r="P15593" s="6"/>
      <c r="Q15593" s="6"/>
    </row>
    <row r="15594" spans="2:17" s="2" customFormat="1" x14ac:dyDescent="0.25">
      <c r="B15594" s="1"/>
      <c r="C15594" s="1"/>
      <c r="D15594" s="1"/>
      <c r="I15594" s="1"/>
      <c r="J15594" s="5"/>
      <c r="K15594" s="5"/>
      <c r="L15594" s="5"/>
      <c r="M15594" s="6"/>
      <c r="N15594" s="6"/>
      <c r="O15594" s="7"/>
      <c r="P15594" s="6"/>
      <c r="Q15594" s="6"/>
    </row>
    <row r="15595" spans="2:17" s="2" customFormat="1" x14ac:dyDescent="0.25">
      <c r="B15595" s="1"/>
      <c r="C15595" s="1"/>
      <c r="D15595" s="1"/>
      <c r="I15595" s="1"/>
      <c r="J15595" s="5"/>
      <c r="K15595" s="5"/>
      <c r="L15595" s="5"/>
      <c r="M15595" s="6"/>
      <c r="N15595" s="6"/>
      <c r="O15595" s="7"/>
      <c r="P15595" s="6"/>
      <c r="Q15595" s="6"/>
    </row>
    <row r="15596" spans="2:17" s="2" customFormat="1" x14ac:dyDescent="0.25">
      <c r="B15596" s="1"/>
      <c r="C15596" s="1"/>
      <c r="D15596" s="1"/>
      <c r="I15596" s="1"/>
      <c r="J15596" s="5"/>
      <c r="K15596" s="5"/>
      <c r="L15596" s="5"/>
      <c r="M15596" s="6"/>
      <c r="N15596" s="6"/>
      <c r="O15596" s="7"/>
      <c r="P15596" s="6"/>
      <c r="Q15596" s="6"/>
    </row>
    <row r="15597" spans="2:17" s="2" customFormat="1" x14ac:dyDescent="0.25">
      <c r="B15597" s="1"/>
      <c r="C15597" s="1"/>
      <c r="D15597" s="1"/>
      <c r="I15597" s="1"/>
      <c r="J15597" s="5"/>
      <c r="K15597" s="5"/>
      <c r="L15597" s="5"/>
      <c r="M15597" s="6"/>
      <c r="N15597" s="6"/>
      <c r="O15597" s="7"/>
      <c r="P15597" s="6"/>
      <c r="Q15597" s="6"/>
    </row>
    <row r="15598" spans="2:17" s="2" customFormat="1" x14ac:dyDescent="0.25">
      <c r="B15598" s="1"/>
      <c r="C15598" s="1"/>
      <c r="D15598" s="1"/>
      <c r="I15598" s="1"/>
      <c r="J15598" s="5"/>
      <c r="K15598" s="5"/>
      <c r="L15598" s="5"/>
      <c r="M15598" s="6"/>
      <c r="N15598" s="6"/>
      <c r="O15598" s="7"/>
      <c r="P15598" s="6"/>
      <c r="Q15598" s="6"/>
    </row>
    <row r="15599" spans="2:17" s="2" customFormat="1" x14ac:dyDescent="0.25">
      <c r="B15599" s="1"/>
      <c r="C15599" s="1"/>
      <c r="D15599" s="1"/>
      <c r="I15599" s="1"/>
      <c r="J15599" s="5"/>
      <c r="K15599" s="5"/>
      <c r="L15599" s="5"/>
      <c r="M15599" s="6"/>
      <c r="N15599" s="6"/>
      <c r="O15599" s="7"/>
      <c r="P15599" s="6"/>
      <c r="Q15599" s="6"/>
    </row>
    <row r="15600" spans="2:17" s="2" customFormat="1" x14ac:dyDescent="0.25">
      <c r="B15600" s="1"/>
      <c r="C15600" s="1"/>
      <c r="D15600" s="1"/>
      <c r="I15600" s="1"/>
      <c r="J15600" s="5"/>
      <c r="K15600" s="5"/>
      <c r="L15600" s="5"/>
      <c r="M15600" s="6"/>
      <c r="N15600" s="6"/>
      <c r="O15600" s="7"/>
      <c r="P15600" s="6"/>
      <c r="Q15600" s="6"/>
    </row>
    <row r="15601" spans="2:17" s="2" customFormat="1" x14ac:dyDescent="0.25">
      <c r="B15601" s="1"/>
      <c r="C15601" s="1"/>
      <c r="D15601" s="1"/>
      <c r="I15601" s="1"/>
      <c r="J15601" s="5"/>
      <c r="K15601" s="5"/>
      <c r="L15601" s="5"/>
      <c r="M15601" s="6"/>
      <c r="N15601" s="6"/>
      <c r="O15601" s="7"/>
      <c r="P15601" s="6"/>
      <c r="Q15601" s="6"/>
    </row>
    <row r="15602" spans="2:17" s="2" customFormat="1" x14ac:dyDescent="0.25">
      <c r="B15602" s="1"/>
      <c r="C15602" s="1"/>
      <c r="D15602" s="1"/>
      <c r="I15602" s="1"/>
      <c r="J15602" s="5"/>
      <c r="K15602" s="5"/>
      <c r="L15602" s="5"/>
      <c r="M15602" s="6"/>
      <c r="N15602" s="6"/>
      <c r="O15602" s="7"/>
      <c r="P15602" s="6"/>
      <c r="Q15602" s="6"/>
    </row>
    <row r="15603" spans="2:17" s="2" customFormat="1" x14ac:dyDescent="0.25">
      <c r="B15603" s="1"/>
      <c r="C15603" s="1"/>
      <c r="D15603" s="1"/>
      <c r="I15603" s="1"/>
      <c r="J15603" s="5"/>
      <c r="K15603" s="5"/>
      <c r="L15603" s="5"/>
      <c r="M15603" s="6"/>
      <c r="N15603" s="6"/>
      <c r="O15603" s="7"/>
      <c r="P15603" s="6"/>
      <c r="Q15603" s="6"/>
    </row>
    <row r="15604" spans="2:17" s="2" customFormat="1" x14ac:dyDescent="0.25">
      <c r="B15604" s="1"/>
      <c r="C15604" s="1"/>
      <c r="D15604" s="1"/>
      <c r="I15604" s="1"/>
      <c r="J15604" s="5"/>
      <c r="K15604" s="5"/>
      <c r="L15604" s="5"/>
      <c r="M15604" s="6"/>
      <c r="N15604" s="6"/>
      <c r="O15604" s="7"/>
      <c r="P15604" s="6"/>
      <c r="Q15604" s="6"/>
    </row>
    <row r="15605" spans="2:17" s="2" customFormat="1" x14ac:dyDescent="0.25">
      <c r="B15605" s="1"/>
      <c r="C15605" s="1"/>
      <c r="D15605" s="1"/>
      <c r="I15605" s="1"/>
      <c r="J15605" s="5"/>
      <c r="K15605" s="5"/>
      <c r="L15605" s="5"/>
      <c r="M15605" s="6"/>
      <c r="N15605" s="6"/>
      <c r="O15605" s="7"/>
      <c r="P15605" s="6"/>
      <c r="Q15605" s="6"/>
    </row>
    <row r="15606" spans="2:17" s="2" customFormat="1" x14ac:dyDescent="0.25">
      <c r="B15606" s="1"/>
      <c r="C15606" s="1"/>
      <c r="D15606" s="1"/>
      <c r="I15606" s="1"/>
      <c r="J15606" s="5"/>
      <c r="K15606" s="5"/>
      <c r="L15606" s="5"/>
      <c r="M15606" s="6"/>
      <c r="N15606" s="6"/>
      <c r="O15606" s="7"/>
      <c r="P15606" s="6"/>
      <c r="Q15606" s="6"/>
    </row>
    <row r="15607" spans="2:17" s="2" customFormat="1" x14ac:dyDescent="0.25">
      <c r="B15607" s="1"/>
      <c r="C15607" s="1"/>
      <c r="D15607" s="1"/>
      <c r="I15607" s="1"/>
      <c r="J15607" s="5"/>
      <c r="K15607" s="5"/>
      <c r="L15607" s="5"/>
      <c r="M15607" s="6"/>
      <c r="N15607" s="6"/>
      <c r="O15607" s="7"/>
      <c r="P15607" s="6"/>
      <c r="Q15607" s="6"/>
    </row>
    <row r="15608" spans="2:17" s="2" customFormat="1" x14ac:dyDescent="0.25">
      <c r="B15608" s="1"/>
      <c r="C15608" s="1"/>
      <c r="D15608" s="1"/>
      <c r="I15608" s="1"/>
      <c r="J15608" s="5"/>
      <c r="K15608" s="5"/>
      <c r="L15608" s="5"/>
      <c r="M15608" s="6"/>
      <c r="N15608" s="6"/>
      <c r="O15608" s="7"/>
      <c r="P15608" s="6"/>
      <c r="Q15608" s="6"/>
    </row>
    <row r="15609" spans="2:17" s="2" customFormat="1" x14ac:dyDescent="0.25">
      <c r="B15609" s="1"/>
      <c r="C15609" s="1"/>
      <c r="D15609" s="1"/>
      <c r="I15609" s="1"/>
      <c r="J15609" s="5"/>
      <c r="K15609" s="5"/>
      <c r="L15609" s="5"/>
      <c r="M15609" s="6"/>
      <c r="N15609" s="6"/>
      <c r="O15609" s="7"/>
      <c r="P15609" s="6"/>
      <c r="Q15609" s="6"/>
    </row>
    <row r="15610" spans="2:17" s="2" customFormat="1" x14ac:dyDescent="0.25">
      <c r="B15610" s="1"/>
      <c r="C15610" s="1"/>
      <c r="D15610" s="1"/>
      <c r="I15610" s="1"/>
      <c r="J15610" s="5"/>
      <c r="K15610" s="5"/>
      <c r="L15610" s="5"/>
      <c r="M15610" s="6"/>
      <c r="N15610" s="6"/>
      <c r="O15610" s="7"/>
      <c r="P15610" s="6"/>
      <c r="Q15610" s="6"/>
    </row>
    <row r="15611" spans="2:17" s="2" customFormat="1" x14ac:dyDescent="0.25">
      <c r="B15611" s="1"/>
      <c r="C15611" s="1"/>
      <c r="D15611" s="1"/>
      <c r="I15611" s="1"/>
      <c r="J15611" s="5"/>
      <c r="K15611" s="5"/>
      <c r="L15611" s="5"/>
      <c r="M15611" s="6"/>
      <c r="N15611" s="6"/>
      <c r="O15611" s="7"/>
      <c r="P15611" s="6"/>
      <c r="Q15611" s="6"/>
    </row>
    <row r="15612" spans="2:17" s="2" customFormat="1" x14ac:dyDescent="0.25">
      <c r="B15612" s="1"/>
      <c r="C15612" s="1"/>
      <c r="D15612" s="1"/>
      <c r="I15612" s="1"/>
      <c r="J15612" s="5"/>
      <c r="K15612" s="5"/>
      <c r="L15612" s="5"/>
      <c r="M15612" s="6"/>
      <c r="N15612" s="6"/>
      <c r="O15612" s="7"/>
      <c r="P15612" s="6"/>
      <c r="Q15612" s="6"/>
    </row>
    <row r="15613" spans="2:17" s="2" customFormat="1" x14ac:dyDescent="0.25">
      <c r="B15613" s="1"/>
      <c r="C15613" s="1"/>
      <c r="D15613" s="1"/>
      <c r="I15613" s="1"/>
      <c r="J15613" s="5"/>
      <c r="K15613" s="5"/>
      <c r="L15613" s="5"/>
      <c r="M15613" s="6"/>
      <c r="N15613" s="6"/>
      <c r="O15613" s="7"/>
      <c r="P15613" s="6"/>
      <c r="Q15613" s="6"/>
    </row>
    <row r="15614" spans="2:17" s="2" customFormat="1" x14ac:dyDescent="0.25">
      <c r="B15614" s="1"/>
      <c r="C15614" s="1"/>
      <c r="D15614" s="1"/>
      <c r="I15614" s="1"/>
      <c r="J15614" s="5"/>
      <c r="K15614" s="5"/>
      <c r="L15614" s="5"/>
      <c r="M15614" s="6"/>
      <c r="N15614" s="6"/>
      <c r="O15614" s="7"/>
      <c r="P15614" s="6"/>
      <c r="Q15614" s="6"/>
    </row>
    <row r="15615" spans="2:17" s="2" customFormat="1" x14ac:dyDescent="0.25">
      <c r="B15615" s="1"/>
      <c r="C15615" s="1"/>
      <c r="D15615" s="1"/>
      <c r="I15615" s="1"/>
      <c r="J15615" s="5"/>
      <c r="K15615" s="5"/>
      <c r="L15615" s="5"/>
      <c r="M15615" s="6"/>
      <c r="N15615" s="6"/>
      <c r="O15615" s="7"/>
      <c r="P15615" s="6"/>
      <c r="Q15615" s="6"/>
    </row>
    <row r="15616" spans="2:17" s="2" customFormat="1" x14ac:dyDescent="0.25">
      <c r="B15616" s="1"/>
      <c r="C15616" s="1"/>
      <c r="D15616" s="1"/>
      <c r="I15616" s="1"/>
      <c r="J15616" s="5"/>
      <c r="K15616" s="5"/>
      <c r="L15616" s="5"/>
      <c r="M15616" s="6"/>
      <c r="N15616" s="6"/>
      <c r="O15616" s="7"/>
      <c r="P15616" s="6"/>
      <c r="Q15616" s="6"/>
    </row>
    <row r="15617" spans="2:17" s="2" customFormat="1" x14ac:dyDescent="0.25">
      <c r="B15617" s="1"/>
      <c r="C15617" s="1"/>
      <c r="D15617" s="1"/>
      <c r="I15617" s="1"/>
      <c r="J15617" s="5"/>
      <c r="K15617" s="5"/>
      <c r="L15617" s="5"/>
      <c r="M15617" s="6"/>
      <c r="N15617" s="6"/>
      <c r="O15617" s="7"/>
      <c r="P15617" s="6"/>
      <c r="Q15617" s="6"/>
    </row>
    <row r="15618" spans="2:17" s="2" customFormat="1" x14ac:dyDescent="0.25">
      <c r="B15618" s="1"/>
      <c r="C15618" s="1"/>
      <c r="D15618" s="1"/>
      <c r="I15618" s="1"/>
      <c r="J15618" s="5"/>
      <c r="K15618" s="5"/>
      <c r="L15618" s="5"/>
      <c r="M15618" s="6"/>
      <c r="N15618" s="6"/>
      <c r="O15618" s="7"/>
      <c r="P15618" s="6"/>
      <c r="Q15618" s="6"/>
    </row>
    <row r="15619" spans="2:17" s="2" customFormat="1" x14ac:dyDescent="0.25">
      <c r="B15619" s="1"/>
      <c r="C15619" s="1"/>
      <c r="D15619" s="1"/>
      <c r="I15619" s="1"/>
      <c r="J15619" s="5"/>
      <c r="K15619" s="5"/>
      <c r="L15619" s="5"/>
      <c r="M15619" s="6"/>
      <c r="N15619" s="6"/>
      <c r="O15619" s="7"/>
      <c r="P15619" s="6"/>
      <c r="Q15619" s="6"/>
    </row>
    <row r="15620" spans="2:17" s="2" customFormat="1" x14ac:dyDescent="0.25">
      <c r="B15620" s="1"/>
      <c r="C15620" s="1"/>
      <c r="D15620" s="1"/>
      <c r="I15620" s="1"/>
      <c r="J15620" s="5"/>
      <c r="K15620" s="5"/>
      <c r="L15620" s="5"/>
      <c r="M15620" s="6"/>
      <c r="N15620" s="6"/>
      <c r="O15620" s="7"/>
      <c r="P15620" s="6"/>
      <c r="Q15620" s="6"/>
    </row>
    <row r="15621" spans="2:17" s="2" customFormat="1" x14ac:dyDescent="0.25">
      <c r="B15621" s="1"/>
      <c r="C15621" s="1"/>
      <c r="D15621" s="1"/>
      <c r="I15621" s="1"/>
      <c r="J15621" s="5"/>
      <c r="K15621" s="5"/>
      <c r="L15621" s="5"/>
      <c r="M15621" s="6"/>
      <c r="N15621" s="6"/>
      <c r="O15621" s="7"/>
      <c r="P15621" s="6"/>
      <c r="Q15621" s="6"/>
    </row>
    <row r="15622" spans="2:17" s="2" customFormat="1" x14ac:dyDescent="0.25">
      <c r="B15622" s="1"/>
      <c r="C15622" s="1"/>
      <c r="D15622" s="1"/>
      <c r="I15622" s="1"/>
      <c r="J15622" s="5"/>
      <c r="K15622" s="5"/>
      <c r="L15622" s="5"/>
      <c r="M15622" s="6"/>
      <c r="N15622" s="6"/>
      <c r="O15622" s="7"/>
      <c r="P15622" s="6"/>
      <c r="Q15622" s="6"/>
    </row>
    <row r="15623" spans="2:17" s="2" customFormat="1" x14ac:dyDescent="0.25">
      <c r="B15623" s="1"/>
      <c r="C15623" s="1"/>
      <c r="D15623" s="1"/>
      <c r="I15623" s="1"/>
      <c r="J15623" s="5"/>
      <c r="K15623" s="5"/>
      <c r="L15623" s="5"/>
      <c r="M15623" s="6"/>
      <c r="N15623" s="6"/>
      <c r="O15623" s="7"/>
      <c r="P15623" s="6"/>
      <c r="Q15623" s="6"/>
    </row>
    <row r="15624" spans="2:17" s="2" customFormat="1" x14ac:dyDescent="0.25">
      <c r="B15624" s="1"/>
      <c r="C15624" s="1"/>
      <c r="D15624" s="1"/>
      <c r="I15624" s="1"/>
      <c r="J15624" s="5"/>
      <c r="K15624" s="5"/>
      <c r="L15624" s="5"/>
      <c r="M15624" s="6"/>
      <c r="N15624" s="6"/>
      <c r="O15624" s="7"/>
      <c r="P15624" s="6"/>
      <c r="Q15624" s="6"/>
    </row>
    <row r="15625" spans="2:17" s="2" customFormat="1" x14ac:dyDescent="0.25">
      <c r="B15625" s="1"/>
      <c r="C15625" s="1"/>
      <c r="D15625" s="1"/>
      <c r="I15625" s="1"/>
      <c r="J15625" s="5"/>
      <c r="K15625" s="5"/>
      <c r="L15625" s="5"/>
      <c r="M15625" s="6"/>
      <c r="N15625" s="6"/>
      <c r="O15625" s="7"/>
      <c r="P15625" s="6"/>
      <c r="Q15625" s="6"/>
    </row>
    <row r="15626" spans="2:17" s="2" customFormat="1" x14ac:dyDescent="0.25">
      <c r="B15626" s="1"/>
      <c r="C15626" s="1"/>
      <c r="D15626" s="1"/>
      <c r="I15626" s="1"/>
      <c r="J15626" s="5"/>
      <c r="K15626" s="5"/>
      <c r="L15626" s="5"/>
      <c r="M15626" s="6"/>
      <c r="N15626" s="6"/>
      <c r="O15626" s="7"/>
      <c r="P15626" s="6"/>
      <c r="Q15626" s="6"/>
    </row>
    <row r="15627" spans="2:17" s="2" customFormat="1" x14ac:dyDescent="0.25">
      <c r="B15627" s="1"/>
      <c r="C15627" s="1"/>
      <c r="D15627" s="1"/>
      <c r="I15627" s="1"/>
      <c r="J15627" s="5"/>
      <c r="K15627" s="5"/>
      <c r="L15627" s="5"/>
      <c r="M15627" s="6"/>
      <c r="N15627" s="6"/>
      <c r="O15627" s="7"/>
      <c r="P15627" s="6"/>
      <c r="Q15627" s="6"/>
    </row>
    <row r="15628" spans="2:17" s="2" customFormat="1" x14ac:dyDescent="0.25">
      <c r="B15628" s="1"/>
      <c r="C15628" s="1"/>
      <c r="D15628" s="1"/>
      <c r="I15628" s="1"/>
      <c r="J15628" s="5"/>
      <c r="K15628" s="5"/>
      <c r="L15628" s="5"/>
      <c r="M15628" s="6"/>
      <c r="N15628" s="6"/>
      <c r="O15628" s="7"/>
      <c r="P15628" s="6"/>
      <c r="Q15628" s="6"/>
    </row>
    <row r="15629" spans="2:17" s="2" customFormat="1" x14ac:dyDescent="0.25">
      <c r="B15629" s="1"/>
      <c r="C15629" s="1"/>
      <c r="D15629" s="1"/>
      <c r="I15629" s="1"/>
      <c r="J15629" s="5"/>
      <c r="K15629" s="5"/>
      <c r="L15629" s="5"/>
      <c r="M15629" s="6"/>
      <c r="N15629" s="6"/>
      <c r="O15629" s="7"/>
      <c r="P15629" s="6"/>
      <c r="Q15629" s="6"/>
    </row>
    <row r="15630" spans="2:17" s="2" customFormat="1" x14ac:dyDescent="0.25">
      <c r="B15630" s="1"/>
      <c r="C15630" s="1"/>
      <c r="D15630" s="1"/>
      <c r="I15630" s="1"/>
      <c r="J15630" s="5"/>
      <c r="K15630" s="5"/>
      <c r="L15630" s="5"/>
      <c r="M15630" s="6"/>
      <c r="N15630" s="6"/>
      <c r="O15630" s="7"/>
      <c r="P15630" s="6"/>
      <c r="Q15630" s="6"/>
    </row>
    <row r="15631" spans="2:17" s="2" customFormat="1" x14ac:dyDescent="0.25">
      <c r="B15631" s="1"/>
      <c r="C15631" s="1"/>
      <c r="D15631" s="1"/>
      <c r="I15631" s="1"/>
      <c r="J15631" s="5"/>
      <c r="K15631" s="5"/>
      <c r="L15631" s="5"/>
      <c r="M15631" s="6"/>
      <c r="N15631" s="6"/>
      <c r="O15631" s="7"/>
      <c r="P15631" s="6"/>
      <c r="Q15631" s="6"/>
    </row>
    <row r="15632" spans="2:17" s="2" customFormat="1" x14ac:dyDescent="0.25">
      <c r="B15632" s="1"/>
      <c r="C15632" s="1"/>
      <c r="D15632" s="1"/>
      <c r="I15632" s="1"/>
      <c r="J15632" s="5"/>
      <c r="K15632" s="5"/>
      <c r="L15632" s="5"/>
      <c r="M15632" s="6"/>
      <c r="N15632" s="6"/>
      <c r="O15632" s="7"/>
      <c r="P15632" s="6"/>
      <c r="Q15632" s="6"/>
    </row>
    <row r="15633" spans="2:17" s="2" customFormat="1" x14ac:dyDescent="0.25">
      <c r="B15633" s="1"/>
      <c r="C15633" s="1"/>
      <c r="D15633" s="1"/>
      <c r="I15633" s="1"/>
      <c r="J15633" s="5"/>
      <c r="K15633" s="5"/>
      <c r="L15633" s="5"/>
      <c r="M15633" s="6"/>
      <c r="N15633" s="6"/>
      <c r="O15633" s="7"/>
      <c r="P15633" s="6"/>
      <c r="Q15633" s="6"/>
    </row>
    <row r="15634" spans="2:17" s="2" customFormat="1" x14ac:dyDescent="0.25">
      <c r="B15634" s="1"/>
      <c r="C15634" s="1"/>
      <c r="D15634" s="1"/>
      <c r="I15634" s="1"/>
      <c r="J15634" s="5"/>
      <c r="K15634" s="5"/>
      <c r="L15634" s="5"/>
      <c r="M15634" s="6"/>
      <c r="N15634" s="6"/>
      <c r="O15634" s="7"/>
      <c r="P15634" s="6"/>
      <c r="Q15634" s="6"/>
    </row>
    <row r="15635" spans="2:17" s="2" customFormat="1" x14ac:dyDescent="0.25">
      <c r="B15635" s="1"/>
      <c r="C15635" s="1"/>
      <c r="D15635" s="1"/>
      <c r="I15635" s="1"/>
      <c r="J15635" s="5"/>
      <c r="K15635" s="5"/>
      <c r="L15635" s="5"/>
      <c r="M15635" s="6"/>
      <c r="N15635" s="6"/>
      <c r="O15635" s="7"/>
      <c r="P15635" s="6"/>
      <c r="Q15635" s="6"/>
    </row>
    <row r="15636" spans="2:17" s="2" customFormat="1" x14ac:dyDescent="0.25">
      <c r="B15636" s="1"/>
      <c r="C15636" s="1"/>
      <c r="D15636" s="1"/>
      <c r="I15636" s="1"/>
      <c r="J15636" s="5"/>
      <c r="K15636" s="5"/>
      <c r="L15636" s="5"/>
      <c r="M15636" s="6"/>
      <c r="N15636" s="6"/>
      <c r="O15636" s="7"/>
      <c r="P15636" s="6"/>
      <c r="Q15636" s="6"/>
    </row>
    <row r="15637" spans="2:17" s="2" customFormat="1" x14ac:dyDescent="0.25">
      <c r="B15637" s="1"/>
      <c r="C15637" s="1"/>
      <c r="D15637" s="1"/>
      <c r="I15637" s="1"/>
      <c r="J15637" s="5"/>
      <c r="K15637" s="5"/>
      <c r="L15637" s="5"/>
      <c r="M15637" s="6"/>
      <c r="N15637" s="6"/>
      <c r="O15637" s="7"/>
      <c r="P15637" s="6"/>
      <c r="Q15637" s="6"/>
    </row>
    <row r="15638" spans="2:17" s="2" customFormat="1" x14ac:dyDescent="0.25">
      <c r="B15638" s="1"/>
      <c r="C15638" s="1"/>
      <c r="D15638" s="1"/>
      <c r="I15638" s="1"/>
      <c r="J15638" s="5"/>
      <c r="K15638" s="5"/>
      <c r="L15638" s="5"/>
      <c r="M15638" s="6"/>
      <c r="N15638" s="6"/>
      <c r="O15638" s="7"/>
      <c r="P15638" s="6"/>
      <c r="Q15638" s="6"/>
    </row>
    <row r="15639" spans="2:17" s="2" customFormat="1" x14ac:dyDescent="0.25">
      <c r="B15639" s="1"/>
      <c r="C15639" s="1"/>
      <c r="D15639" s="1"/>
      <c r="I15639" s="1"/>
      <c r="J15639" s="5"/>
      <c r="K15639" s="5"/>
      <c r="L15639" s="5"/>
      <c r="M15639" s="6"/>
      <c r="N15639" s="6"/>
      <c r="O15639" s="7"/>
      <c r="P15639" s="6"/>
      <c r="Q15639" s="6"/>
    </row>
    <row r="15640" spans="2:17" s="2" customFormat="1" x14ac:dyDescent="0.25">
      <c r="B15640" s="1"/>
      <c r="C15640" s="1"/>
      <c r="D15640" s="1"/>
      <c r="I15640" s="1"/>
      <c r="J15640" s="5"/>
      <c r="K15640" s="5"/>
      <c r="L15640" s="5"/>
      <c r="M15640" s="6"/>
      <c r="N15640" s="6"/>
      <c r="O15640" s="7"/>
      <c r="P15640" s="6"/>
      <c r="Q15640" s="6"/>
    </row>
    <row r="15641" spans="2:17" s="2" customFormat="1" x14ac:dyDescent="0.25">
      <c r="B15641" s="1"/>
      <c r="C15641" s="1"/>
      <c r="D15641" s="1"/>
      <c r="I15641" s="1"/>
      <c r="J15641" s="5"/>
      <c r="K15641" s="5"/>
      <c r="L15641" s="5"/>
      <c r="M15641" s="6"/>
      <c r="N15641" s="6"/>
      <c r="O15641" s="7"/>
      <c r="P15641" s="6"/>
      <c r="Q15641" s="6"/>
    </row>
    <row r="15642" spans="2:17" s="2" customFormat="1" x14ac:dyDescent="0.25">
      <c r="B15642" s="1"/>
      <c r="C15642" s="1"/>
      <c r="D15642" s="1"/>
      <c r="I15642" s="1"/>
      <c r="J15642" s="5"/>
      <c r="K15642" s="5"/>
      <c r="L15642" s="5"/>
      <c r="M15642" s="6"/>
      <c r="N15642" s="6"/>
      <c r="O15642" s="7"/>
      <c r="P15642" s="6"/>
      <c r="Q15642" s="6"/>
    </row>
    <row r="15643" spans="2:17" s="2" customFormat="1" x14ac:dyDescent="0.25">
      <c r="B15643" s="1"/>
      <c r="C15643" s="1"/>
      <c r="D15643" s="1"/>
      <c r="I15643" s="1"/>
      <c r="J15643" s="5"/>
      <c r="K15643" s="5"/>
      <c r="L15643" s="5"/>
      <c r="M15643" s="6"/>
      <c r="N15643" s="6"/>
      <c r="O15643" s="7"/>
      <c r="P15643" s="6"/>
      <c r="Q15643" s="6"/>
    </row>
    <row r="15644" spans="2:17" s="2" customFormat="1" x14ac:dyDescent="0.25">
      <c r="B15644" s="1"/>
      <c r="C15644" s="1"/>
      <c r="D15644" s="1"/>
      <c r="I15644" s="1"/>
      <c r="J15644" s="5"/>
      <c r="K15644" s="5"/>
      <c r="L15644" s="5"/>
      <c r="M15644" s="6"/>
      <c r="N15644" s="6"/>
      <c r="O15644" s="7"/>
      <c r="P15644" s="6"/>
      <c r="Q15644" s="6"/>
    </row>
    <row r="15645" spans="2:17" s="2" customFormat="1" x14ac:dyDescent="0.25">
      <c r="B15645" s="1"/>
      <c r="C15645" s="1"/>
      <c r="D15645" s="1"/>
      <c r="I15645" s="1"/>
      <c r="J15645" s="5"/>
      <c r="K15645" s="5"/>
      <c r="L15645" s="5"/>
      <c r="M15645" s="6"/>
      <c r="N15645" s="6"/>
      <c r="O15645" s="7"/>
      <c r="P15645" s="6"/>
      <c r="Q15645" s="6"/>
    </row>
    <row r="15646" spans="2:17" s="2" customFormat="1" x14ac:dyDescent="0.25">
      <c r="B15646" s="1"/>
      <c r="C15646" s="1"/>
      <c r="D15646" s="1"/>
      <c r="I15646" s="1"/>
      <c r="J15646" s="5"/>
      <c r="K15646" s="5"/>
      <c r="L15646" s="5"/>
      <c r="M15646" s="6"/>
      <c r="N15646" s="6"/>
      <c r="O15646" s="7"/>
      <c r="P15646" s="6"/>
      <c r="Q15646" s="6"/>
    </row>
    <row r="15647" spans="2:17" s="2" customFormat="1" x14ac:dyDescent="0.25">
      <c r="B15647" s="1"/>
      <c r="C15647" s="1"/>
      <c r="D15647" s="1"/>
      <c r="I15647" s="1"/>
      <c r="J15647" s="5"/>
      <c r="K15647" s="5"/>
      <c r="L15647" s="5"/>
      <c r="M15647" s="6"/>
      <c r="N15647" s="6"/>
      <c r="O15647" s="7"/>
      <c r="P15647" s="6"/>
      <c r="Q15647" s="6"/>
    </row>
    <row r="15648" spans="2:17" s="2" customFormat="1" x14ac:dyDescent="0.25">
      <c r="B15648" s="1"/>
      <c r="C15648" s="1"/>
      <c r="D15648" s="1"/>
      <c r="I15648" s="1"/>
      <c r="J15648" s="5"/>
      <c r="K15648" s="5"/>
      <c r="L15648" s="5"/>
      <c r="M15648" s="6"/>
      <c r="N15648" s="6"/>
      <c r="O15648" s="7"/>
      <c r="P15648" s="6"/>
      <c r="Q15648" s="6"/>
    </row>
    <row r="15649" spans="2:17" s="2" customFormat="1" x14ac:dyDescent="0.25">
      <c r="B15649" s="1"/>
      <c r="C15649" s="1"/>
      <c r="D15649" s="1"/>
      <c r="I15649" s="1"/>
      <c r="J15649" s="5"/>
      <c r="K15649" s="5"/>
      <c r="L15649" s="5"/>
      <c r="M15649" s="6"/>
      <c r="N15649" s="6"/>
      <c r="O15649" s="7"/>
      <c r="P15649" s="6"/>
      <c r="Q15649" s="6"/>
    </row>
    <row r="15650" spans="2:17" s="2" customFormat="1" x14ac:dyDescent="0.25">
      <c r="B15650" s="1"/>
      <c r="C15650" s="1"/>
      <c r="D15650" s="1"/>
      <c r="I15650" s="1"/>
      <c r="J15650" s="5"/>
      <c r="K15650" s="5"/>
      <c r="L15650" s="5"/>
      <c r="M15650" s="6"/>
      <c r="N15650" s="6"/>
      <c r="O15650" s="7"/>
      <c r="P15650" s="6"/>
      <c r="Q15650" s="6"/>
    </row>
    <row r="15651" spans="2:17" s="2" customFormat="1" x14ac:dyDescent="0.25">
      <c r="B15651" s="1"/>
      <c r="C15651" s="1"/>
      <c r="D15651" s="1"/>
      <c r="I15651" s="1"/>
      <c r="J15651" s="5"/>
      <c r="K15651" s="5"/>
      <c r="L15651" s="5"/>
      <c r="M15651" s="6"/>
      <c r="N15651" s="6"/>
      <c r="O15651" s="7"/>
      <c r="P15651" s="6"/>
      <c r="Q15651" s="6"/>
    </row>
    <row r="15652" spans="2:17" s="2" customFormat="1" x14ac:dyDescent="0.25">
      <c r="B15652" s="1"/>
      <c r="C15652" s="1"/>
      <c r="D15652" s="1"/>
      <c r="I15652" s="1"/>
      <c r="J15652" s="5"/>
      <c r="K15652" s="5"/>
      <c r="L15652" s="5"/>
      <c r="M15652" s="6"/>
      <c r="N15652" s="6"/>
      <c r="O15652" s="7"/>
      <c r="P15652" s="6"/>
      <c r="Q15652" s="6"/>
    </row>
    <row r="15653" spans="2:17" s="2" customFormat="1" x14ac:dyDescent="0.25">
      <c r="B15653" s="1"/>
      <c r="C15653" s="1"/>
      <c r="D15653" s="1"/>
      <c r="I15653" s="1"/>
      <c r="J15653" s="5"/>
      <c r="K15653" s="5"/>
      <c r="L15653" s="5"/>
      <c r="M15653" s="6"/>
      <c r="N15653" s="6"/>
      <c r="O15653" s="7"/>
      <c r="P15653" s="6"/>
      <c r="Q15653" s="6"/>
    </row>
    <row r="15654" spans="2:17" s="2" customFormat="1" x14ac:dyDescent="0.25">
      <c r="B15654" s="1"/>
      <c r="C15654" s="1"/>
      <c r="D15654" s="1"/>
      <c r="I15654" s="1"/>
      <c r="J15654" s="5"/>
      <c r="K15654" s="5"/>
      <c r="L15654" s="5"/>
      <c r="M15654" s="6"/>
      <c r="N15654" s="6"/>
      <c r="O15654" s="7"/>
      <c r="P15654" s="6"/>
      <c r="Q15654" s="6"/>
    </row>
    <row r="15655" spans="2:17" s="2" customFormat="1" x14ac:dyDescent="0.25">
      <c r="B15655" s="1"/>
      <c r="C15655" s="1"/>
      <c r="D15655" s="1"/>
      <c r="I15655" s="1"/>
      <c r="J15655" s="5"/>
      <c r="K15655" s="5"/>
      <c r="L15655" s="5"/>
      <c r="M15655" s="6"/>
      <c r="N15655" s="6"/>
      <c r="O15655" s="7"/>
      <c r="P15655" s="6"/>
      <c r="Q15655" s="6"/>
    </row>
    <row r="15656" spans="2:17" s="2" customFormat="1" x14ac:dyDescent="0.25">
      <c r="B15656" s="1"/>
      <c r="C15656" s="1"/>
      <c r="D15656" s="1"/>
      <c r="I15656" s="1"/>
      <c r="J15656" s="5"/>
      <c r="K15656" s="5"/>
      <c r="L15656" s="5"/>
      <c r="M15656" s="6"/>
      <c r="N15656" s="6"/>
      <c r="O15656" s="7"/>
      <c r="P15656" s="6"/>
      <c r="Q15656" s="6"/>
    </row>
    <row r="15657" spans="2:17" s="2" customFormat="1" x14ac:dyDescent="0.25">
      <c r="B15657" s="1"/>
      <c r="C15657" s="1"/>
      <c r="D15657" s="1"/>
      <c r="I15657" s="1"/>
      <c r="J15657" s="5"/>
      <c r="K15657" s="5"/>
      <c r="L15657" s="5"/>
      <c r="M15657" s="6"/>
      <c r="N15657" s="6"/>
      <c r="O15657" s="7"/>
      <c r="P15657" s="6"/>
      <c r="Q15657" s="6"/>
    </row>
    <row r="15658" spans="2:17" s="2" customFormat="1" x14ac:dyDescent="0.25">
      <c r="B15658" s="1"/>
      <c r="C15658" s="1"/>
      <c r="D15658" s="1"/>
      <c r="I15658" s="1"/>
      <c r="J15658" s="5"/>
      <c r="K15658" s="5"/>
      <c r="L15658" s="5"/>
      <c r="M15658" s="6"/>
      <c r="N15658" s="6"/>
      <c r="O15658" s="7"/>
      <c r="P15658" s="6"/>
      <c r="Q15658" s="6"/>
    </row>
    <row r="15659" spans="2:17" s="2" customFormat="1" x14ac:dyDescent="0.25">
      <c r="B15659" s="1"/>
      <c r="C15659" s="1"/>
      <c r="D15659" s="1"/>
      <c r="I15659" s="1"/>
      <c r="J15659" s="5"/>
      <c r="K15659" s="5"/>
      <c r="L15659" s="5"/>
      <c r="M15659" s="6"/>
      <c r="N15659" s="6"/>
      <c r="O15659" s="7"/>
      <c r="P15659" s="6"/>
      <c r="Q15659" s="6"/>
    </row>
    <row r="15660" spans="2:17" s="2" customFormat="1" x14ac:dyDescent="0.25">
      <c r="B15660" s="1"/>
      <c r="C15660" s="1"/>
      <c r="D15660" s="1"/>
      <c r="I15660" s="1"/>
      <c r="J15660" s="5"/>
      <c r="K15660" s="5"/>
      <c r="L15660" s="5"/>
      <c r="M15660" s="6"/>
      <c r="N15660" s="6"/>
      <c r="O15660" s="7"/>
      <c r="P15660" s="6"/>
      <c r="Q15660" s="6"/>
    </row>
    <row r="15661" spans="2:17" s="2" customFormat="1" x14ac:dyDescent="0.25">
      <c r="B15661" s="1"/>
      <c r="C15661" s="1"/>
      <c r="D15661" s="1"/>
      <c r="I15661" s="1"/>
      <c r="J15661" s="5"/>
      <c r="K15661" s="5"/>
      <c r="L15661" s="5"/>
      <c r="M15661" s="6"/>
      <c r="N15661" s="6"/>
      <c r="O15661" s="7"/>
      <c r="P15661" s="6"/>
      <c r="Q15661" s="6"/>
    </row>
    <row r="15662" spans="2:17" s="2" customFormat="1" x14ac:dyDescent="0.25">
      <c r="B15662" s="1"/>
      <c r="C15662" s="1"/>
      <c r="D15662" s="1"/>
      <c r="I15662" s="1"/>
      <c r="J15662" s="5"/>
      <c r="K15662" s="5"/>
      <c r="L15662" s="5"/>
      <c r="M15662" s="6"/>
      <c r="N15662" s="6"/>
      <c r="O15662" s="7"/>
      <c r="P15662" s="6"/>
      <c r="Q15662" s="6"/>
    </row>
    <row r="15663" spans="2:17" s="2" customFormat="1" x14ac:dyDescent="0.25">
      <c r="B15663" s="1"/>
      <c r="C15663" s="1"/>
      <c r="D15663" s="1"/>
      <c r="I15663" s="1"/>
      <c r="J15663" s="5"/>
      <c r="K15663" s="5"/>
      <c r="L15663" s="5"/>
      <c r="M15663" s="6"/>
      <c r="N15663" s="6"/>
      <c r="O15663" s="7"/>
      <c r="P15663" s="6"/>
      <c r="Q15663" s="6"/>
    </row>
    <row r="15664" spans="2:17" s="2" customFormat="1" x14ac:dyDescent="0.25">
      <c r="B15664" s="1"/>
      <c r="C15664" s="1"/>
      <c r="D15664" s="1"/>
      <c r="I15664" s="1"/>
      <c r="J15664" s="5"/>
      <c r="K15664" s="5"/>
      <c r="L15664" s="5"/>
      <c r="M15664" s="6"/>
      <c r="N15664" s="6"/>
      <c r="O15664" s="7"/>
      <c r="P15664" s="6"/>
      <c r="Q15664" s="6"/>
    </row>
    <row r="15665" spans="2:17" s="2" customFormat="1" x14ac:dyDescent="0.25">
      <c r="B15665" s="1"/>
      <c r="C15665" s="1"/>
      <c r="D15665" s="1"/>
      <c r="I15665" s="1"/>
      <c r="J15665" s="5"/>
      <c r="K15665" s="5"/>
      <c r="L15665" s="5"/>
      <c r="M15665" s="6"/>
      <c r="N15665" s="6"/>
      <c r="O15665" s="7"/>
      <c r="P15665" s="6"/>
      <c r="Q15665" s="6"/>
    </row>
    <row r="15666" spans="2:17" s="2" customFormat="1" x14ac:dyDescent="0.25">
      <c r="B15666" s="1"/>
      <c r="C15666" s="1"/>
      <c r="D15666" s="1"/>
      <c r="I15666" s="1"/>
      <c r="J15666" s="5"/>
      <c r="K15666" s="5"/>
      <c r="L15666" s="5"/>
      <c r="M15666" s="6"/>
      <c r="N15666" s="6"/>
      <c r="O15666" s="7"/>
      <c r="P15666" s="6"/>
      <c r="Q15666" s="6"/>
    </row>
    <row r="15667" spans="2:17" s="2" customFormat="1" x14ac:dyDescent="0.25">
      <c r="B15667" s="1"/>
      <c r="C15667" s="1"/>
      <c r="D15667" s="1"/>
      <c r="I15667" s="1"/>
      <c r="J15667" s="5"/>
      <c r="K15667" s="5"/>
      <c r="L15667" s="5"/>
      <c r="M15667" s="6"/>
      <c r="N15667" s="6"/>
      <c r="O15667" s="7"/>
      <c r="P15667" s="6"/>
      <c r="Q15667" s="6"/>
    </row>
    <row r="15668" spans="2:17" s="2" customFormat="1" x14ac:dyDescent="0.25">
      <c r="B15668" s="1"/>
      <c r="C15668" s="1"/>
      <c r="D15668" s="1"/>
      <c r="I15668" s="1"/>
      <c r="J15668" s="5"/>
      <c r="K15668" s="5"/>
      <c r="L15668" s="5"/>
      <c r="M15668" s="6"/>
      <c r="N15668" s="6"/>
      <c r="O15668" s="7"/>
      <c r="P15668" s="6"/>
      <c r="Q15668" s="6"/>
    </row>
    <row r="15669" spans="2:17" s="2" customFormat="1" x14ac:dyDescent="0.25">
      <c r="B15669" s="1"/>
      <c r="C15669" s="1"/>
      <c r="D15669" s="1"/>
      <c r="I15669" s="1"/>
      <c r="J15669" s="5"/>
      <c r="K15669" s="5"/>
      <c r="L15669" s="5"/>
      <c r="M15669" s="6"/>
      <c r="N15669" s="6"/>
      <c r="O15669" s="7"/>
      <c r="P15669" s="6"/>
      <c r="Q15669" s="6"/>
    </row>
    <row r="15670" spans="2:17" s="2" customFormat="1" x14ac:dyDescent="0.25">
      <c r="B15670" s="1"/>
      <c r="C15670" s="1"/>
      <c r="D15670" s="1"/>
      <c r="I15670" s="1"/>
      <c r="J15670" s="5"/>
      <c r="K15670" s="5"/>
      <c r="L15670" s="5"/>
      <c r="M15670" s="6"/>
      <c r="N15670" s="6"/>
      <c r="O15670" s="7"/>
      <c r="P15670" s="6"/>
      <c r="Q15670" s="6"/>
    </row>
    <row r="15671" spans="2:17" s="2" customFormat="1" x14ac:dyDescent="0.25">
      <c r="B15671" s="1"/>
      <c r="C15671" s="1"/>
      <c r="D15671" s="1"/>
      <c r="I15671" s="1"/>
      <c r="J15671" s="5"/>
      <c r="K15671" s="5"/>
      <c r="L15671" s="5"/>
      <c r="M15671" s="6"/>
      <c r="N15671" s="6"/>
      <c r="O15671" s="7"/>
      <c r="P15671" s="6"/>
      <c r="Q15671" s="6"/>
    </row>
    <row r="15672" spans="2:17" s="2" customFormat="1" x14ac:dyDescent="0.25">
      <c r="B15672" s="1"/>
      <c r="C15672" s="1"/>
      <c r="D15672" s="1"/>
      <c r="I15672" s="1"/>
      <c r="J15672" s="5"/>
      <c r="K15672" s="5"/>
      <c r="L15672" s="5"/>
      <c r="M15672" s="6"/>
      <c r="N15672" s="6"/>
      <c r="O15672" s="7"/>
      <c r="P15672" s="6"/>
      <c r="Q15672" s="6"/>
    </row>
    <row r="15673" spans="2:17" s="2" customFormat="1" x14ac:dyDescent="0.25">
      <c r="B15673" s="1"/>
      <c r="C15673" s="1"/>
      <c r="D15673" s="1"/>
      <c r="I15673" s="1"/>
      <c r="J15673" s="5"/>
      <c r="K15673" s="5"/>
      <c r="L15673" s="5"/>
      <c r="M15673" s="6"/>
      <c r="N15673" s="6"/>
      <c r="O15673" s="7"/>
      <c r="P15673" s="6"/>
      <c r="Q15673" s="6"/>
    </row>
    <row r="15674" spans="2:17" s="2" customFormat="1" x14ac:dyDescent="0.25">
      <c r="B15674" s="1"/>
      <c r="C15674" s="1"/>
      <c r="D15674" s="1"/>
      <c r="I15674" s="1"/>
      <c r="J15674" s="5"/>
      <c r="K15674" s="5"/>
      <c r="L15674" s="5"/>
      <c r="M15674" s="6"/>
      <c r="N15674" s="6"/>
      <c r="O15674" s="7"/>
      <c r="P15674" s="6"/>
      <c r="Q15674" s="6"/>
    </row>
    <row r="15675" spans="2:17" s="2" customFormat="1" x14ac:dyDescent="0.25">
      <c r="B15675" s="1"/>
      <c r="C15675" s="1"/>
      <c r="D15675" s="1"/>
      <c r="I15675" s="1"/>
      <c r="J15675" s="5"/>
      <c r="K15675" s="5"/>
      <c r="L15675" s="5"/>
      <c r="M15675" s="6"/>
      <c r="N15675" s="6"/>
      <c r="O15675" s="7"/>
      <c r="P15675" s="6"/>
      <c r="Q15675" s="6"/>
    </row>
    <row r="15676" spans="2:17" s="2" customFormat="1" x14ac:dyDescent="0.25">
      <c r="B15676" s="1"/>
      <c r="C15676" s="1"/>
      <c r="D15676" s="1"/>
      <c r="I15676" s="1"/>
      <c r="J15676" s="5"/>
      <c r="K15676" s="5"/>
      <c r="L15676" s="5"/>
      <c r="M15676" s="6"/>
      <c r="N15676" s="6"/>
      <c r="O15676" s="7"/>
      <c r="P15676" s="6"/>
      <c r="Q15676" s="6"/>
    </row>
    <row r="15677" spans="2:17" s="2" customFormat="1" x14ac:dyDescent="0.25">
      <c r="B15677" s="1"/>
      <c r="C15677" s="1"/>
      <c r="D15677" s="1"/>
      <c r="I15677" s="1"/>
      <c r="J15677" s="5"/>
      <c r="K15677" s="5"/>
      <c r="L15677" s="5"/>
      <c r="M15677" s="6"/>
      <c r="N15677" s="6"/>
      <c r="O15677" s="7"/>
      <c r="P15677" s="6"/>
      <c r="Q15677" s="6"/>
    </row>
    <row r="15678" spans="2:17" s="2" customFormat="1" x14ac:dyDescent="0.25">
      <c r="B15678" s="1"/>
      <c r="C15678" s="1"/>
      <c r="D15678" s="1"/>
      <c r="I15678" s="1"/>
      <c r="J15678" s="5"/>
      <c r="K15678" s="5"/>
      <c r="L15678" s="5"/>
      <c r="M15678" s="6"/>
      <c r="N15678" s="6"/>
      <c r="O15678" s="7"/>
      <c r="P15678" s="6"/>
      <c r="Q15678" s="6"/>
    </row>
    <row r="15679" spans="2:17" s="2" customFormat="1" x14ac:dyDescent="0.25">
      <c r="B15679" s="1"/>
      <c r="C15679" s="1"/>
      <c r="D15679" s="1"/>
      <c r="I15679" s="1"/>
      <c r="J15679" s="5"/>
      <c r="K15679" s="5"/>
      <c r="L15679" s="5"/>
      <c r="M15679" s="6"/>
      <c r="N15679" s="6"/>
      <c r="O15679" s="7"/>
      <c r="P15679" s="6"/>
      <c r="Q15679" s="6"/>
    </row>
    <row r="15680" spans="2:17" s="2" customFormat="1" x14ac:dyDescent="0.25">
      <c r="B15680" s="1"/>
      <c r="C15680" s="1"/>
      <c r="D15680" s="1"/>
      <c r="I15680" s="1"/>
      <c r="J15680" s="5"/>
      <c r="K15680" s="5"/>
      <c r="L15680" s="5"/>
      <c r="M15680" s="6"/>
      <c r="N15680" s="6"/>
      <c r="O15680" s="7"/>
      <c r="P15680" s="6"/>
      <c r="Q15680" s="6"/>
    </row>
    <row r="15681" spans="2:17" s="2" customFormat="1" x14ac:dyDescent="0.25">
      <c r="B15681" s="1"/>
      <c r="C15681" s="1"/>
      <c r="D15681" s="1"/>
      <c r="I15681" s="1"/>
      <c r="J15681" s="5"/>
      <c r="K15681" s="5"/>
      <c r="L15681" s="5"/>
      <c r="M15681" s="6"/>
      <c r="N15681" s="6"/>
      <c r="O15681" s="7"/>
      <c r="P15681" s="6"/>
      <c r="Q15681" s="6"/>
    </row>
    <row r="15682" spans="2:17" s="2" customFormat="1" x14ac:dyDescent="0.25">
      <c r="B15682" s="1"/>
      <c r="C15682" s="1"/>
      <c r="D15682" s="1"/>
      <c r="I15682" s="1"/>
      <c r="J15682" s="5"/>
      <c r="K15682" s="5"/>
      <c r="L15682" s="5"/>
      <c r="M15682" s="6"/>
      <c r="N15682" s="6"/>
      <c r="O15682" s="7"/>
      <c r="P15682" s="6"/>
      <c r="Q15682" s="6"/>
    </row>
    <row r="15683" spans="2:17" s="2" customFormat="1" x14ac:dyDescent="0.25">
      <c r="B15683" s="1"/>
      <c r="C15683" s="1"/>
      <c r="D15683" s="1"/>
      <c r="I15683" s="1"/>
      <c r="J15683" s="5"/>
      <c r="K15683" s="5"/>
      <c r="L15683" s="5"/>
      <c r="M15683" s="6"/>
      <c r="N15683" s="6"/>
      <c r="O15683" s="7"/>
      <c r="P15683" s="6"/>
      <c r="Q15683" s="6"/>
    </row>
    <row r="15684" spans="2:17" s="2" customFormat="1" x14ac:dyDescent="0.25">
      <c r="B15684" s="1"/>
      <c r="C15684" s="1"/>
      <c r="D15684" s="1"/>
      <c r="I15684" s="1"/>
      <c r="J15684" s="5"/>
      <c r="K15684" s="5"/>
      <c r="L15684" s="5"/>
      <c r="M15684" s="6"/>
      <c r="N15684" s="6"/>
      <c r="O15684" s="7"/>
      <c r="P15684" s="6"/>
      <c r="Q15684" s="6"/>
    </row>
    <row r="15685" spans="2:17" s="2" customFormat="1" x14ac:dyDescent="0.25">
      <c r="B15685" s="1"/>
      <c r="C15685" s="1"/>
      <c r="D15685" s="1"/>
      <c r="I15685" s="1"/>
      <c r="J15685" s="5"/>
      <c r="K15685" s="5"/>
      <c r="L15685" s="5"/>
      <c r="M15685" s="6"/>
      <c r="N15685" s="6"/>
      <c r="O15685" s="7"/>
      <c r="P15685" s="6"/>
      <c r="Q15685" s="6"/>
    </row>
    <row r="15686" spans="2:17" s="2" customFormat="1" x14ac:dyDescent="0.25">
      <c r="B15686" s="1"/>
      <c r="C15686" s="1"/>
      <c r="D15686" s="1"/>
      <c r="I15686" s="1"/>
      <c r="J15686" s="5"/>
      <c r="K15686" s="5"/>
      <c r="L15686" s="5"/>
      <c r="M15686" s="6"/>
      <c r="N15686" s="6"/>
      <c r="O15686" s="7"/>
      <c r="P15686" s="6"/>
      <c r="Q15686" s="6"/>
    </row>
    <row r="15687" spans="2:17" s="2" customFormat="1" x14ac:dyDescent="0.25">
      <c r="B15687" s="1"/>
      <c r="C15687" s="1"/>
      <c r="D15687" s="1"/>
      <c r="I15687" s="1"/>
      <c r="J15687" s="5"/>
      <c r="K15687" s="5"/>
      <c r="L15687" s="5"/>
      <c r="M15687" s="6"/>
      <c r="N15687" s="6"/>
      <c r="O15687" s="7"/>
      <c r="P15687" s="6"/>
      <c r="Q15687" s="6"/>
    </row>
    <row r="15688" spans="2:17" s="2" customFormat="1" x14ac:dyDescent="0.25">
      <c r="B15688" s="1"/>
      <c r="C15688" s="1"/>
      <c r="D15688" s="1"/>
      <c r="I15688" s="1"/>
      <c r="J15688" s="5"/>
      <c r="K15688" s="5"/>
      <c r="L15688" s="5"/>
      <c r="M15688" s="6"/>
      <c r="N15688" s="6"/>
      <c r="O15688" s="7"/>
      <c r="P15688" s="6"/>
      <c r="Q15688" s="6"/>
    </row>
    <row r="15689" spans="2:17" s="2" customFormat="1" x14ac:dyDescent="0.25">
      <c r="B15689" s="1"/>
      <c r="C15689" s="1"/>
      <c r="D15689" s="1"/>
      <c r="I15689" s="1"/>
      <c r="J15689" s="5"/>
      <c r="K15689" s="5"/>
      <c r="L15689" s="5"/>
      <c r="M15689" s="6"/>
      <c r="N15689" s="6"/>
      <c r="O15689" s="7"/>
      <c r="P15689" s="6"/>
      <c r="Q15689" s="6"/>
    </row>
    <row r="15690" spans="2:17" s="2" customFormat="1" x14ac:dyDescent="0.25">
      <c r="B15690" s="1"/>
      <c r="C15690" s="1"/>
      <c r="D15690" s="1"/>
      <c r="I15690" s="1"/>
      <c r="J15690" s="5"/>
      <c r="K15690" s="5"/>
      <c r="L15690" s="5"/>
      <c r="M15690" s="6"/>
      <c r="N15690" s="6"/>
      <c r="O15690" s="7"/>
      <c r="P15690" s="6"/>
      <c r="Q15690" s="6"/>
    </row>
    <row r="15691" spans="2:17" s="2" customFormat="1" x14ac:dyDescent="0.25">
      <c r="B15691" s="1"/>
      <c r="C15691" s="1"/>
      <c r="D15691" s="1"/>
      <c r="I15691" s="1"/>
      <c r="J15691" s="5"/>
      <c r="K15691" s="5"/>
      <c r="L15691" s="5"/>
      <c r="M15691" s="6"/>
      <c r="N15691" s="6"/>
      <c r="O15691" s="7"/>
      <c r="P15691" s="6"/>
      <c r="Q15691" s="6"/>
    </row>
    <row r="15692" spans="2:17" s="2" customFormat="1" x14ac:dyDescent="0.25">
      <c r="B15692" s="1"/>
      <c r="C15692" s="1"/>
      <c r="D15692" s="1"/>
      <c r="I15692" s="1"/>
      <c r="J15692" s="5"/>
      <c r="K15692" s="5"/>
      <c r="L15692" s="5"/>
      <c r="M15692" s="6"/>
      <c r="N15692" s="6"/>
      <c r="O15692" s="7"/>
      <c r="P15692" s="6"/>
      <c r="Q15692" s="6"/>
    </row>
    <row r="15693" spans="2:17" s="2" customFormat="1" x14ac:dyDescent="0.25">
      <c r="B15693" s="1"/>
      <c r="C15693" s="1"/>
      <c r="D15693" s="1"/>
      <c r="I15693" s="1"/>
      <c r="J15693" s="5"/>
      <c r="K15693" s="5"/>
      <c r="L15693" s="5"/>
      <c r="M15693" s="6"/>
      <c r="N15693" s="6"/>
      <c r="O15693" s="7"/>
      <c r="P15693" s="6"/>
      <c r="Q15693" s="6"/>
    </row>
    <row r="15694" spans="2:17" s="2" customFormat="1" x14ac:dyDescent="0.25">
      <c r="B15694" s="1"/>
      <c r="C15694" s="1"/>
      <c r="D15694" s="1"/>
      <c r="I15694" s="1"/>
      <c r="J15694" s="5"/>
      <c r="K15694" s="5"/>
      <c r="L15694" s="5"/>
      <c r="M15694" s="6"/>
      <c r="N15694" s="6"/>
      <c r="O15694" s="7"/>
      <c r="P15694" s="6"/>
      <c r="Q15694" s="6"/>
    </row>
    <row r="15695" spans="2:17" s="2" customFormat="1" x14ac:dyDescent="0.25">
      <c r="B15695" s="1"/>
      <c r="C15695" s="1"/>
      <c r="D15695" s="1"/>
      <c r="I15695" s="1"/>
      <c r="J15695" s="5"/>
      <c r="K15695" s="5"/>
      <c r="L15695" s="5"/>
      <c r="M15695" s="6"/>
      <c r="N15695" s="6"/>
      <c r="O15695" s="7"/>
      <c r="P15695" s="6"/>
      <c r="Q15695" s="6"/>
    </row>
    <row r="15696" spans="2:17" s="2" customFormat="1" x14ac:dyDescent="0.25">
      <c r="B15696" s="1"/>
      <c r="C15696" s="1"/>
      <c r="D15696" s="1"/>
      <c r="I15696" s="1"/>
      <c r="J15696" s="5"/>
      <c r="K15696" s="5"/>
      <c r="L15696" s="5"/>
      <c r="M15696" s="6"/>
      <c r="N15696" s="6"/>
      <c r="O15696" s="7"/>
      <c r="P15696" s="6"/>
      <c r="Q15696" s="6"/>
    </row>
    <row r="15697" spans="2:17" s="2" customFormat="1" x14ac:dyDescent="0.25">
      <c r="B15697" s="1"/>
      <c r="C15697" s="1"/>
      <c r="D15697" s="1"/>
      <c r="I15697" s="1"/>
      <c r="J15697" s="5"/>
      <c r="K15697" s="5"/>
      <c r="L15697" s="5"/>
      <c r="M15697" s="6"/>
      <c r="N15697" s="6"/>
      <c r="O15697" s="7"/>
      <c r="P15697" s="6"/>
      <c r="Q15697" s="6"/>
    </row>
    <row r="15698" spans="2:17" s="2" customFormat="1" x14ac:dyDescent="0.25">
      <c r="B15698" s="1"/>
      <c r="C15698" s="1"/>
      <c r="D15698" s="1"/>
      <c r="I15698" s="1"/>
      <c r="J15698" s="5"/>
      <c r="K15698" s="5"/>
      <c r="L15698" s="5"/>
      <c r="M15698" s="6"/>
      <c r="N15698" s="6"/>
      <c r="O15698" s="7"/>
      <c r="P15698" s="6"/>
      <c r="Q15698" s="6"/>
    </row>
    <row r="15699" spans="2:17" s="2" customFormat="1" x14ac:dyDescent="0.25">
      <c r="B15699" s="1"/>
      <c r="C15699" s="1"/>
      <c r="D15699" s="1"/>
      <c r="I15699" s="1"/>
      <c r="J15699" s="5"/>
      <c r="K15699" s="5"/>
      <c r="L15699" s="5"/>
      <c r="M15699" s="6"/>
      <c r="N15699" s="6"/>
      <c r="O15699" s="7"/>
      <c r="P15699" s="6"/>
      <c r="Q15699" s="6"/>
    </row>
    <row r="15700" spans="2:17" s="2" customFormat="1" x14ac:dyDescent="0.25">
      <c r="B15700" s="1"/>
      <c r="C15700" s="1"/>
      <c r="D15700" s="1"/>
      <c r="I15700" s="1"/>
      <c r="J15700" s="5"/>
      <c r="K15700" s="5"/>
      <c r="L15700" s="5"/>
      <c r="M15700" s="6"/>
      <c r="N15700" s="6"/>
      <c r="O15700" s="7"/>
      <c r="P15700" s="6"/>
      <c r="Q15700" s="6"/>
    </row>
    <row r="15701" spans="2:17" s="2" customFormat="1" x14ac:dyDescent="0.25">
      <c r="B15701" s="1"/>
      <c r="C15701" s="1"/>
      <c r="D15701" s="1"/>
      <c r="I15701" s="1"/>
      <c r="J15701" s="5"/>
      <c r="K15701" s="5"/>
      <c r="L15701" s="5"/>
      <c r="M15701" s="6"/>
      <c r="N15701" s="6"/>
      <c r="O15701" s="7"/>
      <c r="P15701" s="6"/>
      <c r="Q15701" s="6"/>
    </row>
    <row r="15702" spans="2:17" s="2" customFormat="1" x14ac:dyDescent="0.25">
      <c r="B15702" s="1"/>
      <c r="C15702" s="1"/>
      <c r="D15702" s="1"/>
      <c r="I15702" s="1"/>
      <c r="J15702" s="5"/>
      <c r="K15702" s="5"/>
      <c r="L15702" s="5"/>
      <c r="M15702" s="6"/>
      <c r="N15702" s="6"/>
      <c r="O15702" s="7"/>
      <c r="P15702" s="6"/>
      <c r="Q15702" s="6"/>
    </row>
    <row r="15703" spans="2:17" s="2" customFormat="1" x14ac:dyDescent="0.25">
      <c r="B15703" s="1"/>
      <c r="C15703" s="1"/>
      <c r="D15703" s="1"/>
      <c r="I15703" s="1"/>
      <c r="J15703" s="5"/>
      <c r="K15703" s="5"/>
      <c r="L15703" s="5"/>
      <c r="M15703" s="6"/>
      <c r="N15703" s="6"/>
      <c r="O15703" s="7"/>
      <c r="P15703" s="6"/>
      <c r="Q15703" s="6"/>
    </row>
    <row r="15704" spans="2:17" s="2" customFormat="1" x14ac:dyDescent="0.25">
      <c r="B15704" s="1"/>
      <c r="C15704" s="1"/>
      <c r="D15704" s="1"/>
      <c r="I15704" s="1"/>
      <c r="J15704" s="5"/>
      <c r="K15704" s="5"/>
      <c r="L15704" s="5"/>
      <c r="M15704" s="6"/>
      <c r="N15704" s="6"/>
      <c r="O15704" s="7"/>
      <c r="P15704" s="6"/>
      <c r="Q15704" s="6"/>
    </row>
    <row r="15705" spans="2:17" s="2" customFormat="1" x14ac:dyDescent="0.25">
      <c r="B15705" s="1"/>
      <c r="C15705" s="1"/>
      <c r="D15705" s="1"/>
      <c r="I15705" s="1"/>
      <c r="J15705" s="5"/>
      <c r="K15705" s="5"/>
      <c r="L15705" s="5"/>
      <c r="M15705" s="6"/>
      <c r="N15705" s="6"/>
      <c r="O15705" s="7"/>
      <c r="P15705" s="6"/>
      <c r="Q15705" s="6"/>
    </row>
    <row r="15706" spans="2:17" s="2" customFormat="1" x14ac:dyDescent="0.25">
      <c r="B15706" s="1"/>
      <c r="C15706" s="1"/>
      <c r="D15706" s="1"/>
      <c r="I15706" s="1"/>
      <c r="J15706" s="5"/>
      <c r="K15706" s="5"/>
      <c r="L15706" s="5"/>
      <c r="M15706" s="6"/>
      <c r="N15706" s="6"/>
      <c r="O15706" s="7"/>
      <c r="P15706" s="6"/>
      <c r="Q15706" s="6"/>
    </row>
    <row r="15707" spans="2:17" s="2" customFormat="1" x14ac:dyDescent="0.25">
      <c r="B15707" s="1"/>
      <c r="C15707" s="1"/>
      <c r="D15707" s="1"/>
      <c r="I15707" s="1"/>
      <c r="J15707" s="5"/>
      <c r="K15707" s="5"/>
      <c r="L15707" s="5"/>
      <c r="M15707" s="6"/>
      <c r="N15707" s="6"/>
      <c r="O15707" s="7"/>
      <c r="P15707" s="6"/>
      <c r="Q15707" s="6"/>
    </row>
    <row r="15708" spans="2:17" s="2" customFormat="1" x14ac:dyDescent="0.25">
      <c r="B15708" s="1"/>
      <c r="C15708" s="1"/>
      <c r="D15708" s="1"/>
      <c r="I15708" s="1"/>
      <c r="J15708" s="5"/>
      <c r="K15708" s="5"/>
      <c r="L15708" s="5"/>
      <c r="M15708" s="6"/>
      <c r="N15708" s="6"/>
      <c r="O15708" s="7"/>
      <c r="P15708" s="6"/>
      <c r="Q15708" s="6"/>
    </row>
    <row r="15709" spans="2:17" s="2" customFormat="1" x14ac:dyDescent="0.25">
      <c r="B15709" s="1"/>
      <c r="C15709" s="1"/>
      <c r="D15709" s="1"/>
      <c r="I15709" s="1"/>
      <c r="J15709" s="5"/>
      <c r="K15709" s="5"/>
      <c r="L15709" s="5"/>
      <c r="M15709" s="6"/>
      <c r="N15709" s="6"/>
      <c r="O15709" s="7"/>
      <c r="P15709" s="6"/>
      <c r="Q15709" s="6"/>
    </row>
    <row r="15710" spans="2:17" s="2" customFormat="1" x14ac:dyDescent="0.25">
      <c r="B15710" s="1"/>
      <c r="C15710" s="1"/>
      <c r="D15710" s="1"/>
      <c r="I15710" s="1"/>
      <c r="J15710" s="5"/>
      <c r="K15710" s="5"/>
      <c r="L15710" s="5"/>
      <c r="M15710" s="6"/>
      <c r="N15710" s="6"/>
      <c r="O15710" s="7"/>
      <c r="P15710" s="6"/>
      <c r="Q15710" s="6"/>
    </row>
    <row r="15711" spans="2:17" s="2" customFormat="1" x14ac:dyDescent="0.25">
      <c r="B15711" s="1"/>
      <c r="C15711" s="1"/>
      <c r="D15711" s="1"/>
      <c r="I15711" s="1"/>
      <c r="J15711" s="5"/>
      <c r="K15711" s="5"/>
      <c r="L15711" s="5"/>
      <c r="M15711" s="6"/>
      <c r="N15711" s="6"/>
      <c r="O15711" s="7"/>
      <c r="P15711" s="6"/>
      <c r="Q15711" s="6"/>
    </row>
    <row r="15712" spans="2:17" s="2" customFormat="1" x14ac:dyDescent="0.25">
      <c r="B15712" s="1"/>
      <c r="C15712" s="1"/>
      <c r="D15712" s="1"/>
      <c r="I15712" s="1"/>
      <c r="J15712" s="5"/>
      <c r="K15712" s="5"/>
      <c r="L15712" s="5"/>
      <c r="M15712" s="6"/>
      <c r="N15712" s="6"/>
      <c r="O15712" s="7"/>
      <c r="P15712" s="6"/>
      <c r="Q15712" s="6"/>
    </row>
    <row r="15713" spans="2:17" s="2" customFormat="1" x14ac:dyDescent="0.25">
      <c r="B15713" s="1"/>
      <c r="C15713" s="1"/>
      <c r="D15713" s="1"/>
      <c r="I15713" s="1"/>
      <c r="J15713" s="5"/>
      <c r="K15713" s="5"/>
      <c r="L15713" s="5"/>
      <c r="M15713" s="6"/>
      <c r="N15713" s="6"/>
      <c r="O15713" s="7"/>
      <c r="P15713" s="6"/>
      <c r="Q15713" s="6"/>
    </row>
    <row r="15714" spans="2:17" s="2" customFormat="1" x14ac:dyDescent="0.25">
      <c r="B15714" s="1"/>
      <c r="C15714" s="1"/>
      <c r="D15714" s="1"/>
      <c r="I15714" s="1"/>
      <c r="J15714" s="5"/>
      <c r="K15714" s="5"/>
      <c r="L15714" s="5"/>
      <c r="M15714" s="6"/>
      <c r="N15714" s="6"/>
      <c r="O15714" s="7"/>
      <c r="P15714" s="6"/>
      <c r="Q15714" s="6"/>
    </row>
    <row r="15715" spans="2:17" s="2" customFormat="1" x14ac:dyDescent="0.25">
      <c r="B15715" s="1"/>
      <c r="C15715" s="1"/>
      <c r="D15715" s="1"/>
      <c r="I15715" s="1"/>
      <c r="J15715" s="5"/>
      <c r="K15715" s="5"/>
      <c r="L15715" s="5"/>
      <c r="M15715" s="6"/>
      <c r="N15715" s="6"/>
      <c r="O15715" s="7"/>
      <c r="P15715" s="6"/>
      <c r="Q15715" s="6"/>
    </row>
    <row r="15716" spans="2:17" s="2" customFormat="1" x14ac:dyDescent="0.25">
      <c r="B15716" s="1"/>
      <c r="C15716" s="1"/>
      <c r="D15716" s="1"/>
      <c r="I15716" s="1"/>
      <c r="J15716" s="5"/>
      <c r="K15716" s="5"/>
      <c r="L15716" s="5"/>
      <c r="M15716" s="6"/>
      <c r="N15716" s="6"/>
      <c r="O15716" s="7"/>
      <c r="P15716" s="6"/>
      <c r="Q15716" s="6"/>
    </row>
    <row r="15717" spans="2:17" s="2" customFormat="1" x14ac:dyDescent="0.25">
      <c r="B15717" s="1"/>
      <c r="C15717" s="1"/>
      <c r="D15717" s="1"/>
      <c r="I15717" s="1"/>
      <c r="J15717" s="5"/>
      <c r="K15717" s="5"/>
      <c r="L15717" s="5"/>
      <c r="M15717" s="6"/>
      <c r="N15717" s="6"/>
      <c r="O15717" s="7"/>
      <c r="P15717" s="6"/>
      <c r="Q15717" s="6"/>
    </row>
    <row r="15718" spans="2:17" s="2" customFormat="1" x14ac:dyDescent="0.25">
      <c r="B15718" s="1"/>
      <c r="C15718" s="1"/>
      <c r="D15718" s="1"/>
      <c r="I15718" s="1"/>
      <c r="J15718" s="5"/>
      <c r="K15718" s="5"/>
      <c r="L15718" s="5"/>
      <c r="M15718" s="6"/>
      <c r="N15718" s="6"/>
      <c r="O15718" s="7"/>
      <c r="P15718" s="6"/>
      <c r="Q15718" s="6"/>
    </row>
    <row r="15719" spans="2:17" s="2" customFormat="1" x14ac:dyDescent="0.25">
      <c r="B15719" s="1"/>
      <c r="C15719" s="1"/>
      <c r="D15719" s="1"/>
      <c r="I15719" s="1"/>
      <c r="J15719" s="5"/>
      <c r="K15719" s="5"/>
      <c r="L15719" s="5"/>
      <c r="M15719" s="6"/>
      <c r="N15719" s="6"/>
      <c r="O15719" s="7"/>
      <c r="P15719" s="6"/>
      <c r="Q15719" s="6"/>
    </row>
    <row r="15720" spans="2:17" s="2" customFormat="1" x14ac:dyDescent="0.25">
      <c r="B15720" s="1"/>
      <c r="C15720" s="1"/>
      <c r="D15720" s="1"/>
      <c r="I15720" s="1"/>
      <c r="J15720" s="5"/>
      <c r="K15720" s="5"/>
      <c r="L15720" s="5"/>
      <c r="M15720" s="6"/>
      <c r="N15720" s="6"/>
      <c r="O15720" s="7"/>
      <c r="P15720" s="6"/>
      <c r="Q15720" s="6"/>
    </row>
    <row r="15721" spans="2:17" s="2" customFormat="1" x14ac:dyDescent="0.25">
      <c r="B15721" s="1"/>
      <c r="C15721" s="1"/>
      <c r="D15721" s="1"/>
      <c r="I15721" s="1"/>
      <c r="J15721" s="5"/>
      <c r="K15721" s="5"/>
      <c r="L15721" s="5"/>
      <c r="M15721" s="6"/>
      <c r="N15721" s="6"/>
      <c r="O15721" s="7"/>
      <c r="P15721" s="6"/>
      <c r="Q15721" s="6"/>
    </row>
    <row r="15722" spans="2:17" s="2" customFormat="1" x14ac:dyDescent="0.25">
      <c r="B15722" s="1"/>
      <c r="C15722" s="1"/>
      <c r="D15722" s="1"/>
      <c r="I15722" s="1"/>
      <c r="J15722" s="5"/>
      <c r="K15722" s="5"/>
      <c r="L15722" s="5"/>
      <c r="M15722" s="6"/>
      <c r="N15722" s="6"/>
      <c r="O15722" s="7"/>
      <c r="P15722" s="6"/>
      <c r="Q15722" s="6"/>
    </row>
    <row r="15723" spans="2:17" s="2" customFormat="1" x14ac:dyDescent="0.25">
      <c r="B15723" s="1"/>
      <c r="C15723" s="1"/>
      <c r="D15723" s="1"/>
      <c r="I15723" s="1"/>
      <c r="J15723" s="5"/>
      <c r="K15723" s="5"/>
      <c r="L15723" s="5"/>
      <c r="M15723" s="6"/>
      <c r="N15723" s="6"/>
      <c r="O15723" s="7"/>
      <c r="P15723" s="6"/>
      <c r="Q15723" s="6"/>
    </row>
    <row r="15724" spans="2:17" s="2" customFormat="1" x14ac:dyDescent="0.25">
      <c r="B15724" s="1"/>
      <c r="C15724" s="1"/>
      <c r="D15724" s="1"/>
      <c r="I15724" s="1"/>
      <c r="J15724" s="5"/>
      <c r="K15724" s="5"/>
      <c r="L15724" s="5"/>
      <c r="M15724" s="6"/>
      <c r="N15724" s="6"/>
      <c r="O15724" s="7"/>
      <c r="P15724" s="6"/>
      <c r="Q15724" s="6"/>
    </row>
    <row r="15725" spans="2:17" s="2" customFormat="1" x14ac:dyDescent="0.25">
      <c r="B15725" s="1"/>
      <c r="C15725" s="1"/>
      <c r="D15725" s="1"/>
      <c r="I15725" s="1"/>
      <c r="J15725" s="5"/>
      <c r="K15725" s="5"/>
      <c r="L15725" s="5"/>
      <c r="M15725" s="6"/>
      <c r="N15725" s="6"/>
      <c r="O15725" s="7"/>
      <c r="P15725" s="6"/>
      <c r="Q15725" s="6"/>
    </row>
    <row r="15726" spans="2:17" s="2" customFormat="1" x14ac:dyDescent="0.25">
      <c r="B15726" s="1"/>
      <c r="C15726" s="1"/>
      <c r="D15726" s="1"/>
      <c r="I15726" s="1"/>
      <c r="J15726" s="5"/>
      <c r="K15726" s="5"/>
      <c r="L15726" s="5"/>
      <c r="M15726" s="6"/>
      <c r="N15726" s="6"/>
      <c r="O15726" s="7"/>
      <c r="P15726" s="6"/>
      <c r="Q15726" s="6"/>
    </row>
    <row r="15727" spans="2:17" s="2" customFormat="1" x14ac:dyDescent="0.25">
      <c r="B15727" s="1"/>
      <c r="C15727" s="1"/>
      <c r="D15727" s="1"/>
      <c r="I15727" s="1"/>
      <c r="J15727" s="5"/>
      <c r="K15727" s="5"/>
      <c r="L15727" s="5"/>
      <c r="M15727" s="6"/>
      <c r="N15727" s="6"/>
      <c r="O15727" s="7"/>
      <c r="P15727" s="6"/>
      <c r="Q15727" s="6"/>
    </row>
    <row r="15728" spans="2:17" s="2" customFormat="1" x14ac:dyDescent="0.25">
      <c r="B15728" s="1"/>
      <c r="C15728" s="1"/>
      <c r="D15728" s="1"/>
      <c r="I15728" s="1"/>
      <c r="J15728" s="5"/>
      <c r="K15728" s="5"/>
      <c r="L15728" s="5"/>
      <c r="M15728" s="6"/>
      <c r="N15728" s="6"/>
      <c r="O15728" s="7"/>
      <c r="P15728" s="6"/>
      <c r="Q15728" s="6"/>
    </row>
    <row r="15729" spans="2:17" s="2" customFormat="1" x14ac:dyDescent="0.25">
      <c r="B15729" s="1"/>
      <c r="C15729" s="1"/>
      <c r="D15729" s="1"/>
      <c r="I15729" s="1"/>
      <c r="J15729" s="5"/>
      <c r="K15729" s="5"/>
      <c r="L15729" s="5"/>
      <c r="M15729" s="6"/>
      <c r="N15729" s="6"/>
      <c r="O15729" s="7"/>
      <c r="P15729" s="6"/>
      <c r="Q15729" s="6"/>
    </row>
    <row r="15730" spans="2:17" s="2" customFormat="1" x14ac:dyDescent="0.25">
      <c r="B15730" s="1"/>
      <c r="C15730" s="1"/>
      <c r="D15730" s="1"/>
      <c r="I15730" s="1"/>
      <c r="J15730" s="5"/>
      <c r="K15730" s="5"/>
      <c r="L15730" s="5"/>
      <c r="M15730" s="6"/>
      <c r="N15730" s="6"/>
      <c r="O15730" s="7"/>
      <c r="P15730" s="6"/>
      <c r="Q15730" s="6"/>
    </row>
    <row r="15731" spans="2:17" s="2" customFormat="1" x14ac:dyDescent="0.25">
      <c r="B15731" s="1"/>
      <c r="C15731" s="1"/>
      <c r="D15731" s="1"/>
      <c r="I15731" s="1"/>
      <c r="J15731" s="5"/>
      <c r="K15731" s="5"/>
      <c r="L15731" s="5"/>
      <c r="M15731" s="6"/>
      <c r="N15731" s="6"/>
      <c r="O15731" s="7"/>
      <c r="P15731" s="6"/>
      <c r="Q15731" s="6"/>
    </row>
    <row r="15732" spans="2:17" s="2" customFormat="1" x14ac:dyDescent="0.25">
      <c r="B15732" s="1"/>
      <c r="C15732" s="1"/>
      <c r="D15732" s="1"/>
      <c r="I15732" s="1"/>
      <c r="J15732" s="5"/>
      <c r="K15732" s="5"/>
      <c r="L15732" s="5"/>
      <c r="M15732" s="6"/>
      <c r="N15732" s="6"/>
      <c r="O15732" s="7"/>
      <c r="P15732" s="6"/>
      <c r="Q15732" s="6"/>
    </row>
    <row r="15733" spans="2:17" s="2" customFormat="1" x14ac:dyDescent="0.25">
      <c r="B15733" s="1"/>
      <c r="C15733" s="1"/>
      <c r="D15733" s="1"/>
      <c r="I15733" s="1"/>
      <c r="J15733" s="5"/>
      <c r="K15733" s="5"/>
      <c r="L15733" s="5"/>
      <c r="M15733" s="6"/>
      <c r="N15733" s="6"/>
      <c r="O15733" s="7"/>
      <c r="P15733" s="6"/>
      <c r="Q15733" s="6"/>
    </row>
    <row r="15734" spans="2:17" s="2" customFormat="1" x14ac:dyDescent="0.25">
      <c r="B15734" s="1"/>
      <c r="C15734" s="1"/>
      <c r="D15734" s="1"/>
      <c r="I15734" s="1"/>
      <c r="J15734" s="5"/>
      <c r="K15734" s="5"/>
      <c r="L15734" s="5"/>
      <c r="M15734" s="6"/>
      <c r="N15734" s="6"/>
      <c r="O15734" s="7"/>
      <c r="P15734" s="6"/>
      <c r="Q15734" s="6"/>
    </row>
    <row r="15735" spans="2:17" s="2" customFormat="1" x14ac:dyDescent="0.25">
      <c r="B15735" s="1"/>
      <c r="C15735" s="1"/>
      <c r="D15735" s="1"/>
      <c r="I15735" s="1"/>
      <c r="J15735" s="5"/>
      <c r="K15735" s="5"/>
      <c r="L15735" s="5"/>
      <c r="M15735" s="6"/>
      <c r="N15735" s="6"/>
      <c r="O15735" s="7"/>
      <c r="P15735" s="6"/>
      <c r="Q15735" s="6"/>
    </row>
    <row r="15736" spans="2:17" s="2" customFormat="1" x14ac:dyDescent="0.25">
      <c r="B15736" s="1"/>
      <c r="C15736" s="1"/>
      <c r="D15736" s="1"/>
      <c r="I15736" s="1"/>
      <c r="J15736" s="5"/>
      <c r="K15736" s="5"/>
      <c r="L15736" s="5"/>
      <c r="M15736" s="6"/>
      <c r="N15736" s="6"/>
      <c r="O15736" s="7"/>
      <c r="P15736" s="6"/>
      <c r="Q15736" s="6"/>
    </row>
    <row r="15737" spans="2:17" s="2" customFormat="1" x14ac:dyDescent="0.25">
      <c r="B15737" s="1"/>
      <c r="C15737" s="1"/>
      <c r="D15737" s="1"/>
      <c r="I15737" s="1"/>
      <c r="J15737" s="5"/>
      <c r="K15737" s="5"/>
      <c r="L15737" s="5"/>
      <c r="M15737" s="6"/>
      <c r="N15737" s="6"/>
      <c r="O15737" s="7"/>
      <c r="P15737" s="6"/>
      <c r="Q15737" s="6"/>
    </row>
    <row r="15738" spans="2:17" s="2" customFormat="1" x14ac:dyDescent="0.25">
      <c r="B15738" s="1"/>
      <c r="C15738" s="1"/>
      <c r="D15738" s="1"/>
      <c r="I15738" s="1"/>
      <c r="J15738" s="5"/>
      <c r="K15738" s="5"/>
      <c r="L15738" s="5"/>
      <c r="M15738" s="6"/>
      <c r="N15738" s="6"/>
      <c r="O15738" s="7"/>
      <c r="P15738" s="6"/>
      <c r="Q15738" s="6"/>
    </row>
    <row r="15739" spans="2:17" s="2" customFormat="1" x14ac:dyDescent="0.25">
      <c r="B15739" s="1"/>
      <c r="C15739" s="1"/>
      <c r="D15739" s="1"/>
      <c r="I15739" s="1"/>
      <c r="J15739" s="5"/>
      <c r="K15739" s="5"/>
      <c r="L15739" s="5"/>
      <c r="M15739" s="6"/>
      <c r="N15739" s="6"/>
      <c r="O15739" s="7"/>
      <c r="P15739" s="6"/>
      <c r="Q15739" s="6"/>
    </row>
    <row r="15740" spans="2:17" s="2" customFormat="1" x14ac:dyDescent="0.25">
      <c r="B15740" s="1"/>
      <c r="C15740" s="1"/>
      <c r="D15740" s="1"/>
      <c r="I15740" s="1"/>
      <c r="J15740" s="5"/>
      <c r="K15740" s="5"/>
      <c r="L15740" s="5"/>
      <c r="M15740" s="6"/>
      <c r="N15740" s="6"/>
      <c r="O15740" s="7"/>
      <c r="P15740" s="6"/>
      <c r="Q15740" s="6"/>
    </row>
    <row r="15741" spans="2:17" s="2" customFormat="1" x14ac:dyDescent="0.25">
      <c r="B15741" s="1"/>
      <c r="C15741" s="1"/>
      <c r="D15741" s="1"/>
      <c r="I15741" s="1"/>
      <c r="J15741" s="5"/>
      <c r="K15741" s="5"/>
      <c r="L15741" s="5"/>
      <c r="M15741" s="6"/>
      <c r="N15741" s="6"/>
      <c r="O15741" s="7"/>
      <c r="P15741" s="6"/>
      <c r="Q15741" s="6"/>
    </row>
    <row r="15742" spans="2:17" s="2" customFormat="1" x14ac:dyDescent="0.25">
      <c r="B15742" s="1"/>
      <c r="C15742" s="1"/>
      <c r="D15742" s="1"/>
      <c r="I15742" s="1"/>
      <c r="J15742" s="5"/>
      <c r="K15742" s="5"/>
      <c r="L15742" s="5"/>
      <c r="M15742" s="6"/>
      <c r="N15742" s="6"/>
      <c r="O15742" s="7"/>
      <c r="P15742" s="6"/>
      <c r="Q15742" s="6"/>
    </row>
    <row r="15743" spans="2:17" s="2" customFormat="1" x14ac:dyDescent="0.25">
      <c r="B15743" s="1"/>
      <c r="C15743" s="1"/>
      <c r="D15743" s="1"/>
      <c r="I15743" s="1"/>
      <c r="J15743" s="5"/>
      <c r="K15743" s="5"/>
      <c r="L15743" s="5"/>
      <c r="M15743" s="6"/>
      <c r="N15743" s="6"/>
      <c r="O15743" s="7"/>
      <c r="P15743" s="6"/>
      <c r="Q15743" s="6"/>
    </row>
    <row r="15744" spans="2:17" s="2" customFormat="1" x14ac:dyDescent="0.25">
      <c r="B15744" s="1"/>
      <c r="C15744" s="1"/>
      <c r="D15744" s="1"/>
      <c r="I15744" s="1"/>
      <c r="J15744" s="5"/>
      <c r="K15744" s="5"/>
      <c r="L15744" s="5"/>
      <c r="M15744" s="6"/>
      <c r="N15744" s="6"/>
      <c r="O15744" s="7"/>
      <c r="P15744" s="6"/>
      <c r="Q15744" s="6"/>
    </row>
    <row r="15745" spans="2:17" s="2" customFormat="1" x14ac:dyDescent="0.25">
      <c r="B15745" s="1"/>
      <c r="C15745" s="1"/>
      <c r="D15745" s="1"/>
      <c r="I15745" s="1"/>
      <c r="J15745" s="5"/>
      <c r="K15745" s="5"/>
      <c r="L15745" s="5"/>
      <c r="M15745" s="6"/>
      <c r="N15745" s="6"/>
      <c r="O15745" s="7"/>
      <c r="P15745" s="6"/>
      <c r="Q15745" s="6"/>
    </row>
    <row r="15746" spans="2:17" s="2" customFormat="1" x14ac:dyDescent="0.25">
      <c r="B15746" s="1"/>
      <c r="C15746" s="1"/>
      <c r="D15746" s="1"/>
      <c r="I15746" s="1"/>
      <c r="J15746" s="5"/>
      <c r="K15746" s="5"/>
      <c r="L15746" s="5"/>
      <c r="M15746" s="6"/>
      <c r="N15746" s="6"/>
      <c r="O15746" s="7"/>
      <c r="P15746" s="6"/>
      <c r="Q15746" s="6"/>
    </row>
    <row r="15747" spans="2:17" s="2" customFormat="1" x14ac:dyDescent="0.25">
      <c r="B15747" s="1"/>
      <c r="C15747" s="1"/>
      <c r="D15747" s="1"/>
      <c r="I15747" s="1"/>
      <c r="J15747" s="5"/>
      <c r="K15747" s="5"/>
      <c r="L15747" s="5"/>
      <c r="M15747" s="6"/>
      <c r="N15747" s="6"/>
      <c r="O15747" s="7"/>
      <c r="P15747" s="6"/>
      <c r="Q15747" s="6"/>
    </row>
    <row r="15748" spans="2:17" s="2" customFormat="1" x14ac:dyDescent="0.25">
      <c r="B15748" s="1"/>
      <c r="C15748" s="1"/>
      <c r="D15748" s="1"/>
      <c r="I15748" s="1"/>
      <c r="J15748" s="5"/>
      <c r="K15748" s="5"/>
      <c r="L15748" s="5"/>
      <c r="M15748" s="6"/>
      <c r="N15748" s="6"/>
      <c r="O15748" s="7"/>
      <c r="P15748" s="6"/>
      <c r="Q15748" s="6"/>
    </row>
    <row r="15749" spans="2:17" s="2" customFormat="1" x14ac:dyDescent="0.25">
      <c r="B15749" s="1"/>
      <c r="C15749" s="1"/>
      <c r="D15749" s="1"/>
      <c r="I15749" s="1"/>
      <c r="J15749" s="5"/>
      <c r="K15749" s="5"/>
      <c r="L15749" s="5"/>
      <c r="M15749" s="6"/>
      <c r="N15749" s="6"/>
      <c r="O15749" s="7"/>
      <c r="P15749" s="6"/>
      <c r="Q15749" s="6"/>
    </row>
    <row r="15750" spans="2:17" s="2" customFormat="1" x14ac:dyDescent="0.25">
      <c r="B15750" s="1"/>
      <c r="C15750" s="1"/>
      <c r="D15750" s="1"/>
      <c r="I15750" s="1"/>
      <c r="J15750" s="5"/>
      <c r="K15750" s="5"/>
      <c r="L15750" s="5"/>
      <c r="M15750" s="6"/>
      <c r="N15750" s="6"/>
      <c r="O15750" s="7"/>
      <c r="P15750" s="6"/>
      <c r="Q15750" s="6"/>
    </row>
    <row r="15751" spans="2:17" s="2" customFormat="1" x14ac:dyDescent="0.25">
      <c r="B15751" s="1"/>
      <c r="C15751" s="1"/>
      <c r="D15751" s="1"/>
      <c r="I15751" s="1"/>
      <c r="J15751" s="5"/>
      <c r="K15751" s="5"/>
      <c r="L15751" s="5"/>
      <c r="M15751" s="6"/>
      <c r="N15751" s="6"/>
      <c r="O15751" s="7"/>
      <c r="P15751" s="6"/>
      <c r="Q15751" s="6"/>
    </row>
    <row r="15752" spans="2:17" s="2" customFormat="1" x14ac:dyDescent="0.25">
      <c r="B15752" s="1"/>
      <c r="C15752" s="1"/>
      <c r="D15752" s="1"/>
      <c r="I15752" s="1"/>
      <c r="J15752" s="5"/>
      <c r="K15752" s="5"/>
      <c r="L15752" s="5"/>
      <c r="M15752" s="6"/>
      <c r="N15752" s="6"/>
      <c r="O15752" s="7"/>
      <c r="P15752" s="6"/>
      <c r="Q15752" s="6"/>
    </row>
    <row r="15753" spans="2:17" s="2" customFormat="1" x14ac:dyDescent="0.25">
      <c r="B15753" s="1"/>
      <c r="C15753" s="1"/>
      <c r="D15753" s="1"/>
      <c r="I15753" s="1"/>
      <c r="J15753" s="5"/>
      <c r="K15753" s="5"/>
      <c r="L15753" s="5"/>
      <c r="M15753" s="6"/>
      <c r="N15753" s="6"/>
      <c r="O15753" s="7"/>
      <c r="P15753" s="6"/>
      <c r="Q15753" s="6"/>
    </row>
    <row r="15754" spans="2:17" s="2" customFormat="1" x14ac:dyDescent="0.25">
      <c r="B15754" s="1"/>
      <c r="C15754" s="1"/>
      <c r="D15754" s="1"/>
      <c r="I15754" s="1"/>
      <c r="J15754" s="5"/>
      <c r="K15754" s="5"/>
      <c r="L15754" s="5"/>
      <c r="M15754" s="6"/>
      <c r="N15754" s="6"/>
      <c r="O15754" s="7"/>
      <c r="P15754" s="6"/>
      <c r="Q15754" s="6"/>
    </row>
    <row r="15755" spans="2:17" s="2" customFormat="1" x14ac:dyDescent="0.25">
      <c r="B15755" s="1"/>
      <c r="C15755" s="1"/>
      <c r="D15755" s="1"/>
      <c r="I15755" s="1"/>
      <c r="J15755" s="5"/>
      <c r="K15755" s="5"/>
      <c r="L15755" s="5"/>
      <c r="M15755" s="6"/>
      <c r="N15755" s="6"/>
      <c r="O15755" s="7"/>
      <c r="P15755" s="6"/>
      <c r="Q15755" s="6"/>
    </row>
    <row r="15756" spans="2:17" s="2" customFormat="1" x14ac:dyDescent="0.25">
      <c r="B15756" s="1"/>
      <c r="C15756" s="1"/>
      <c r="D15756" s="1"/>
      <c r="I15756" s="1"/>
      <c r="J15756" s="5"/>
      <c r="K15756" s="5"/>
      <c r="L15756" s="5"/>
      <c r="M15756" s="6"/>
      <c r="N15756" s="6"/>
      <c r="O15756" s="7"/>
      <c r="P15756" s="6"/>
      <c r="Q15756" s="6"/>
    </row>
    <row r="15757" spans="2:17" s="2" customFormat="1" x14ac:dyDescent="0.25">
      <c r="B15757" s="1"/>
      <c r="C15757" s="1"/>
      <c r="D15757" s="1"/>
      <c r="I15757" s="1"/>
      <c r="J15757" s="5"/>
      <c r="K15757" s="5"/>
      <c r="L15757" s="5"/>
      <c r="M15757" s="6"/>
      <c r="N15757" s="6"/>
      <c r="O15757" s="7"/>
      <c r="P15757" s="6"/>
      <c r="Q15757" s="6"/>
    </row>
    <row r="15758" spans="2:17" s="2" customFormat="1" x14ac:dyDescent="0.25">
      <c r="B15758" s="1"/>
      <c r="C15758" s="1"/>
      <c r="D15758" s="1"/>
      <c r="I15758" s="1"/>
      <c r="J15758" s="5"/>
      <c r="K15758" s="5"/>
      <c r="L15758" s="5"/>
      <c r="M15758" s="6"/>
      <c r="N15758" s="6"/>
      <c r="O15758" s="7"/>
      <c r="P15758" s="6"/>
      <c r="Q15758" s="6"/>
    </row>
    <row r="15759" spans="2:17" s="2" customFormat="1" x14ac:dyDescent="0.25">
      <c r="B15759" s="1"/>
      <c r="C15759" s="1"/>
      <c r="D15759" s="1"/>
      <c r="I15759" s="1"/>
      <c r="J15759" s="5"/>
      <c r="K15759" s="5"/>
      <c r="L15759" s="5"/>
      <c r="M15759" s="6"/>
      <c r="N15759" s="6"/>
      <c r="O15759" s="7"/>
      <c r="P15759" s="6"/>
      <c r="Q15759" s="6"/>
    </row>
    <row r="15760" spans="2:17" s="2" customFormat="1" x14ac:dyDescent="0.25">
      <c r="B15760" s="1"/>
      <c r="C15760" s="1"/>
      <c r="D15760" s="1"/>
      <c r="I15760" s="1"/>
      <c r="J15760" s="5"/>
      <c r="K15760" s="5"/>
      <c r="L15760" s="5"/>
      <c r="M15760" s="6"/>
      <c r="N15760" s="6"/>
      <c r="O15760" s="7"/>
      <c r="P15760" s="6"/>
      <c r="Q15760" s="6"/>
    </row>
    <row r="15761" spans="2:17" s="2" customFormat="1" x14ac:dyDescent="0.25">
      <c r="B15761" s="1"/>
      <c r="C15761" s="1"/>
      <c r="D15761" s="1"/>
      <c r="I15761" s="1"/>
      <c r="J15761" s="5"/>
      <c r="K15761" s="5"/>
      <c r="L15761" s="5"/>
      <c r="M15761" s="6"/>
      <c r="N15761" s="6"/>
      <c r="O15761" s="7"/>
      <c r="P15761" s="6"/>
      <c r="Q15761" s="6"/>
    </row>
    <row r="15762" spans="2:17" s="2" customFormat="1" x14ac:dyDescent="0.25">
      <c r="B15762" s="1"/>
      <c r="C15762" s="1"/>
      <c r="D15762" s="1"/>
      <c r="I15762" s="1"/>
      <c r="J15762" s="5"/>
      <c r="K15762" s="5"/>
      <c r="L15762" s="5"/>
      <c r="M15762" s="6"/>
      <c r="N15762" s="6"/>
      <c r="O15762" s="7"/>
      <c r="P15762" s="6"/>
      <c r="Q15762" s="6"/>
    </row>
    <row r="15763" spans="2:17" s="2" customFormat="1" x14ac:dyDescent="0.25">
      <c r="B15763" s="1"/>
      <c r="C15763" s="1"/>
      <c r="D15763" s="1"/>
      <c r="I15763" s="1"/>
      <c r="J15763" s="5"/>
      <c r="K15763" s="5"/>
      <c r="L15763" s="5"/>
      <c r="M15763" s="6"/>
      <c r="N15763" s="6"/>
      <c r="O15763" s="7"/>
      <c r="P15763" s="6"/>
      <c r="Q15763" s="6"/>
    </row>
    <row r="15764" spans="2:17" s="2" customFormat="1" x14ac:dyDescent="0.25">
      <c r="B15764" s="1"/>
      <c r="C15764" s="1"/>
      <c r="D15764" s="1"/>
      <c r="I15764" s="1"/>
      <c r="J15764" s="5"/>
      <c r="K15764" s="5"/>
      <c r="L15764" s="5"/>
      <c r="M15764" s="6"/>
      <c r="N15764" s="6"/>
      <c r="O15764" s="7"/>
      <c r="P15764" s="6"/>
      <c r="Q15764" s="6"/>
    </row>
    <row r="15765" spans="2:17" s="2" customFormat="1" x14ac:dyDescent="0.25">
      <c r="B15765" s="1"/>
      <c r="C15765" s="1"/>
      <c r="D15765" s="1"/>
      <c r="I15765" s="1"/>
      <c r="J15765" s="5"/>
      <c r="K15765" s="5"/>
      <c r="L15765" s="5"/>
      <c r="M15765" s="6"/>
      <c r="N15765" s="6"/>
      <c r="O15765" s="7"/>
      <c r="P15765" s="6"/>
      <c r="Q15765" s="6"/>
    </row>
    <row r="15766" spans="2:17" s="2" customFormat="1" x14ac:dyDescent="0.25">
      <c r="B15766" s="1"/>
      <c r="C15766" s="1"/>
      <c r="D15766" s="1"/>
      <c r="I15766" s="1"/>
      <c r="J15766" s="5"/>
      <c r="K15766" s="5"/>
      <c r="L15766" s="5"/>
      <c r="M15766" s="6"/>
      <c r="N15766" s="6"/>
      <c r="O15766" s="7"/>
      <c r="P15766" s="6"/>
      <c r="Q15766" s="6"/>
    </row>
    <row r="15767" spans="2:17" s="2" customFormat="1" x14ac:dyDescent="0.25">
      <c r="B15767" s="1"/>
      <c r="C15767" s="1"/>
      <c r="D15767" s="1"/>
      <c r="I15767" s="1"/>
      <c r="J15767" s="5"/>
      <c r="K15767" s="5"/>
      <c r="L15767" s="5"/>
      <c r="M15767" s="6"/>
      <c r="N15767" s="6"/>
      <c r="O15767" s="7"/>
      <c r="P15767" s="6"/>
      <c r="Q15767" s="6"/>
    </row>
    <row r="15768" spans="2:17" s="2" customFormat="1" x14ac:dyDescent="0.25">
      <c r="B15768" s="1"/>
      <c r="C15768" s="1"/>
      <c r="D15768" s="1"/>
      <c r="I15768" s="1"/>
      <c r="J15768" s="5"/>
      <c r="K15768" s="5"/>
      <c r="L15768" s="5"/>
      <c r="M15768" s="6"/>
      <c r="N15768" s="6"/>
      <c r="O15768" s="7"/>
      <c r="P15768" s="6"/>
      <c r="Q15768" s="6"/>
    </row>
    <row r="15769" spans="2:17" s="2" customFormat="1" x14ac:dyDescent="0.25">
      <c r="B15769" s="1"/>
      <c r="C15769" s="1"/>
      <c r="D15769" s="1"/>
      <c r="I15769" s="1"/>
      <c r="J15769" s="5"/>
      <c r="K15769" s="5"/>
      <c r="L15769" s="5"/>
      <c r="M15769" s="6"/>
      <c r="N15769" s="6"/>
      <c r="O15769" s="7"/>
      <c r="P15769" s="6"/>
      <c r="Q15769" s="6"/>
    </row>
    <row r="15770" spans="2:17" s="2" customFormat="1" x14ac:dyDescent="0.25">
      <c r="B15770" s="1"/>
      <c r="C15770" s="1"/>
      <c r="D15770" s="1"/>
      <c r="I15770" s="1"/>
      <c r="J15770" s="5"/>
      <c r="K15770" s="5"/>
      <c r="L15770" s="5"/>
      <c r="M15770" s="6"/>
      <c r="N15770" s="6"/>
      <c r="O15770" s="7"/>
      <c r="P15770" s="6"/>
      <c r="Q15770" s="6"/>
    </row>
    <row r="15771" spans="2:17" s="2" customFormat="1" x14ac:dyDescent="0.25">
      <c r="B15771" s="1"/>
      <c r="C15771" s="1"/>
      <c r="D15771" s="1"/>
      <c r="I15771" s="1"/>
      <c r="J15771" s="5"/>
      <c r="K15771" s="5"/>
      <c r="L15771" s="5"/>
      <c r="M15771" s="6"/>
      <c r="N15771" s="6"/>
      <c r="O15771" s="7"/>
      <c r="P15771" s="6"/>
      <c r="Q15771" s="6"/>
    </row>
    <row r="15772" spans="2:17" s="2" customFormat="1" x14ac:dyDescent="0.25">
      <c r="B15772" s="1"/>
      <c r="C15772" s="1"/>
      <c r="D15772" s="1"/>
      <c r="I15772" s="1"/>
      <c r="J15772" s="5"/>
      <c r="K15772" s="5"/>
      <c r="L15772" s="5"/>
      <c r="M15772" s="6"/>
      <c r="N15772" s="6"/>
      <c r="O15772" s="7"/>
      <c r="P15772" s="6"/>
      <c r="Q15772" s="6"/>
    </row>
    <row r="15773" spans="2:17" s="2" customFormat="1" x14ac:dyDescent="0.25">
      <c r="B15773" s="1"/>
      <c r="C15773" s="1"/>
      <c r="D15773" s="1"/>
      <c r="I15773" s="1"/>
      <c r="J15773" s="5"/>
      <c r="K15773" s="5"/>
      <c r="L15773" s="5"/>
      <c r="M15773" s="6"/>
      <c r="N15773" s="6"/>
      <c r="O15773" s="7"/>
      <c r="P15773" s="6"/>
      <c r="Q15773" s="6"/>
    </row>
    <row r="15774" spans="2:17" s="2" customFormat="1" x14ac:dyDescent="0.25">
      <c r="B15774" s="1"/>
      <c r="C15774" s="1"/>
      <c r="D15774" s="1"/>
      <c r="I15774" s="1"/>
      <c r="J15774" s="5"/>
      <c r="K15774" s="5"/>
      <c r="L15774" s="5"/>
      <c r="M15774" s="6"/>
      <c r="N15774" s="6"/>
      <c r="O15774" s="7"/>
      <c r="P15774" s="6"/>
      <c r="Q15774" s="6"/>
    </row>
    <row r="15775" spans="2:17" s="2" customFormat="1" x14ac:dyDescent="0.25">
      <c r="B15775" s="1"/>
      <c r="C15775" s="1"/>
      <c r="D15775" s="1"/>
      <c r="I15775" s="1"/>
      <c r="J15775" s="5"/>
      <c r="K15775" s="5"/>
      <c r="L15775" s="5"/>
      <c r="M15775" s="6"/>
      <c r="N15775" s="6"/>
      <c r="O15775" s="7"/>
      <c r="P15775" s="6"/>
      <c r="Q15775" s="6"/>
    </row>
    <row r="15776" spans="2:17" s="2" customFormat="1" x14ac:dyDescent="0.25">
      <c r="B15776" s="1"/>
      <c r="C15776" s="1"/>
      <c r="D15776" s="1"/>
      <c r="I15776" s="1"/>
      <c r="J15776" s="5"/>
      <c r="K15776" s="5"/>
      <c r="L15776" s="5"/>
      <c r="M15776" s="6"/>
      <c r="N15776" s="6"/>
      <c r="O15776" s="7"/>
      <c r="P15776" s="6"/>
      <c r="Q15776" s="6"/>
    </row>
    <row r="15777" spans="2:17" s="2" customFormat="1" x14ac:dyDescent="0.25">
      <c r="B15777" s="1"/>
      <c r="C15777" s="1"/>
      <c r="D15777" s="1"/>
      <c r="I15777" s="1"/>
      <c r="J15777" s="5"/>
      <c r="K15777" s="5"/>
      <c r="L15777" s="5"/>
      <c r="M15777" s="6"/>
      <c r="N15777" s="6"/>
      <c r="O15777" s="7"/>
      <c r="P15777" s="6"/>
      <c r="Q15777" s="6"/>
    </row>
    <row r="15778" spans="2:17" s="2" customFormat="1" x14ac:dyDescent="0.25">
      <c r="B15778" s="1"/>
      <c r="C15778" s="1"/>
      <c r="D15778" s="1"/>
      <c r="I15778" s="1"/>
      <c r="J15778" s="5"/>
      <c r="K15778" s="5"/>
      <c r="L15778" s="5"/>
      <c r="M15778" s="6"/>
      <c r="N15778" s="6"/>
      <c r="O15778" s="7"/>
      <c r="P15778" s="6"/>
      <c r="Q15778" s="6"/>
    </row>
    <row r="15779" spans="2:17" s="2" customFormat="1" x14ac:dyDescent="0.25">
      <c r="B15779" s="1"/>
      <c r="C15779" s="1"/>
      <c r="D15779" s="1"/>
      <c r="I15779" s="1"/>
      <c r="J15779" s="5"/>
      <c r="K15779" s="5"/>
      <c r="L15779" s="5"/>
      <c r="M15779" s="6"/>
      <c r="N15779" s="6"/>
      <c r="O15779" s="7"/>
      <c r="P15779" s="6"/>
      <c r="Q15779" s="6"/>
    </row>
    <row r="15780" spans="2:17" s="2" customFormat="1" x14ac:dyDescent="0.25">
      <c r="B15780" s="1"/>
      <c r="C15780" s="1"/>
      <c r="D15780" s="1"/>
      <c r="I15780" s="1"/>
      <c r="J15780" s="5"/>
      <c r="K15780" s="5"/>
      <c r="L15780" s="5"/>
      <c r="M15780" s="6"/>
      <c r="N15780" s="6"/>
      <c r="O15780" s="7"/>
      <c r="P15780" s="6"/>
      <c r="Q15780" s="6"/>
    </row>
    <row r="15781" spans="2:17" s="2" customFormat="1" x14ac:dyDescent="0.25">
      <c r="B15781" s="1"/>
      <c r="C15781" s="1"/>
      <c r="D15781" s="1"/>
      <c r="I15781" s="1"/>
      <c r="J15781" s="5"/>
      <c r="K15781" s="5"/>
      <c r="L15781" s="5"/>
      <c r="M15781" s="6"/>
      <c r="N15781" s="6"/>
      <c r="O15781" s="7"/>
      <c r="P15781" s="6"/>
      <c r="Q15781" s="6"/>
    </row>
    <row r="15782" spans="2:17" s="2" customFormat="1" x14ac:dyDescent="0.25">
      <c r="B15782" s="1"/>
      <c r="C15782" s="1"/>
      <c r="D15782" s="1"/>
      <c r="I15782" s="1"/>
      <c r="J15782" s="5"/>
      <c r="K15782" s="5"/>
      <c r="L15782" s="5"/>
      <c r="M15782" s="6"/>
      <c r="N15782" s="6"/>
      <c r="O15782" s="7"/>
      <c r="P15782" s="6"/>
      <c r="Q15782" s="6"/>
    </row>
    <row r="15783" spans="2:17" s="2" customFormat="1" x14ac:dyDescent="0.25">
      <c r="B15783" s="1"/>
      <c r="C15783" s="1"/>
      <c r="D15783" s="1"/>
      <c r="I15783" s="1"/>
      <c r="J15783" s="5"/>
      <c r="K15783" s="5"/>
      <c r="L15783" s="5"/>
      <c r="M15783" s="6"/>
      <c r="N15783" s="6"/>
      <c r="O15783" s="7"/>
      <c r="P15783" s="6"/>
      <c r="Q15783" s="6"/>
    </row>
    <row r="15784" spans="2:17" s="2" customFormat="1" x14ac:dyDescent="0.25">
      <c r="B15784" s="1"/>
      <c r="C15784" s="1"/>
      <c r="D15784" s="1"/>
      <c r="I15784" s="1"/>
      <c r="J15784" s="5"/>
      <c r="K15784" s="5"/>
      <c r="L15784" s="5"/>
      <c r="M15784" s="6"/>
      <c r="N15784" s="6"/>
      <c r="O15784" s="7"/>
      <c r="P15784" s="6"/>
      <c r="Q15784" s="6"/>
    </row>
    <row r="15785" spans="2:17" s="2" customFormat="1" x14ac:dyDescent="0.25">
      <c r="B15785" s="1"/>
      <c r="C15785" s="1"/>
      <c r="D15785" s="1"/>
      <c r="I15785" s="1"/>
      <c r="J15785" s="5"/>
      <c r="K15785" s="5"/>
      <c r="L15785" s="5"/>
      <c r="M15785" s="6"/>
      <c r="N15785" s="6"/>
      <c r="O15785" s="7"/>
      <c r="P15785" s="6"/>
      <c r="Q15785" s="6"/>
    </row>
    <row r="15786" spans="2:17" s="2" customFormat="1" x14ac:dyDescent="0.25">
      <c r="B15786" s="1"/>
      <c r="C15786" s="1"/>
      <c r="D15786" s="1"/>
      <c r="I15786" s="1"/>
      <c r="J15786" s="5"/>
      <c r="K15786" s="5"/>
      <c r="L15786" s="5"/>
      <c r="M15786" s="6"/>
      <c r="N15786" s="6"/>
      <c r="O15786" s="7"/>
      <c r="P15786" s="6"/>
      <c r="Q15786" s="6"/>
    </row>
    <row r="15787" spans="2:17" s="2" customFormat="1" x14ac:dyDescent="0.25">
      <c r="B15787" s="1"/>
      <c r="C15787" s="1"/>
      <c r="D15787" s="1"/>
      <c r="I15787" s="1"/>
      <c r="J15787" s="5"/>
      <c r="K15787" s="5"/>
      <c r="L15787" s="5"/>
      <c r="M15787" s="6"/>
      <c r="N15787" s="6"/>
      <c r="O15787" s="7"/>
      <c r="P15787" s="6"/>
      <c r="Q15787" s="6"/>
    </row>
    <row r="15788" spans="2:17" s="2" customFormat="1" x14ac:dyDescent="0.25">
      <c r="B15788" s="1"/>
      <c r="C15788" s="1"/>
      <c r="D15788" s="1"/>
      <c r="I15788" s="1"/>
      <c r="J15788" s="5"/>
      <c r="K15788" s="5"/>
      <c r="L15788" s="5"/>
      <c r="M15788" s="6"/>
      <c r="N15788" s="6"/>
      <c r="O15788" s="7"/>
      <c r="P15788" s="6"/>
      <c r="Q15788" s="6"/>
    </row>
    <row r="15789" spans="2:17" s="2" customFormat="1" x14ac:dyDescent="0.25">
      <c r="B15789" s="1"/>
      <c r="C15789" s="1"/>
      <c r="D15789" s="1"/>
      <c r="I15789" s="1"/>
      <c r="J15789" s="5"/>
      <c r="K15789" s="5"/>
      <c r="L15789" s="5"/>
      <c r="M15789" s="6"/>
      <c r="N15789" s="6"/>
      <c r="O15789" s="7"/>
      <c r="P15789" s="6"/>
      <c r="Q15789" s="6"/>
    </row>
    <row r="15790" spans="2:17" s="2" customFormat="1" x14ac:dyDescent="0.25">
      <c r="B15790" s="1"/>
      <c r="C15790" s="1"/>
      <c r="D15790" s="1"/>
      <c r="I15790" s="1"/>
      <c r="J15790" s="5"/>
      <c r="K15790" s="5"/>
      <c r="L15790" s="5"/>
      <c r="M15790" s="6"/>
      <c r="N15790" s="6"/>
      <c r="O15790" s="7"/>
      <c r="P15790" s="6"/>
      <c r="Q15790" s="6"/>
    </row>
    <row r="15791" spans="2:17" s="2" customFormat="1" x14ac:dyDescent="0.25">
      <c r="B15791" s="1"/>
      <c r="C15791" s="1"/>
      <c r="D15791" s="1"/>
      <c r="I15791" s="1"/>
      <c r="J15791" s="5"/>
      <c r="K15791" s="5"/>
      <c r="L15791" s="5"/>
      <c r="M15791" s="6"/>
      <c r="N15791" s="6"/>
      <c r="O15791" s="7"/>
      <c r="P15791" s="6"/>
      <c r="Q15791" s="6"/>
    </row>
    <row r="15792" spans="2:17" s="2" customFormat="1" x14ac:dyDescent="0.25">
      <c r="B15792" s="1"/>
      <c r="C15792" s="1"/>
      <c r="D15792" s="1"/>
      <c r="I15792" s="1"/>
      <c r="J15792" s="5"/>
      <c r="K15792" s="5"/>
      <c r="L15792" s="5"/>
      <c r="M15792" s="6"/>
      <c r="N15792" s="6"/>
      <c r="O15792" s="7"/>
      <c r="P15792" s="6"/>
      <c r="Q15792" s="6"/>
    </row>
    <row r="15793" spans="2:17" s="2" customFormat="1" x14ac:dyDescent="0.25">
      <c r="B15793" s="1"/>
      <c r="C15793" s="1"/>
      <c r="D15793" s="1"/>
      <c r="I15793" s="1"/>
      <c r="J15793" s="5"/>
      <c r="K15793" s="5"/>
      <c r="L15793" s="5"/>
      <c r="M15793" s="6"/>
      <c r="N15793" s="6"/>
      <c r="O15793" s="7"/>
      <c r="P15793" s="6"/>
      <c r="Q15793" s="6"/>
    </row>
    <row r="15794" spans="2:17" s="2" customFormat="1" x14ac:dyDescent="0.25">
      <c r="B15794" s="1"/>
      <c r="C15794" s="1"/>
      <c r="D15794" s="1"/>
      <c r="I15794" s="1"/>
      <c r="J15794" s="5"/>
      <c r="K15794" s="5"/>
      <c r="L15794" s="5"/>
      <c r="M15794" s="6"/>
      <c r="N15794" s="6"/>
      <c r="O15794" s="7"/>
      <c r="P15794" s="6"/>
      <c r="Q15794" s="6"/>
    </row>
    <row r="15795" spans="2:17" s="2" customFormat="1" x14ac:dyDescent="0.25">
      <c r="B15795" s="1"/>
      <c r="C15795" s="1"/>
      <c r="D15795" s="1"/>
      <c r="I15795" s="1"/>
      <c r="J15795" s="5"/>
      <c r="K15795" s="5"/>
      <c r="L15795" s="5"/>
      <c r="M15795" s="6"/>
      <c r="N15795" s="6"/>
      <c r="O15795" s="7"/>
      <c r="P15795" s="6"/>
      <c r="Q15795" s="6"/>
    </row>
    <row r="15796" spans="2:17" s="2" customFormat="1" x14ac:dyDescent="0.25">
      <c r="B15796" s="1"/>
      <c r="C15796" s="1"/>
      <c r="D15796" s="1"/>
      <c r="I15796" s="1"/>
      <c r="J15796" s="5"/>
      <c r="K15796" s="5"/>
      <c r="L15796" s="5"/>
      <c r="M15796" s="6"/>
      <c r="N15796" s="6"/>
      <c r="O15796" s="7"/>
      <c r="P15796" s="6"/>
      <c r="Q15796" s="6"/>
    </row>
    <row r="15797" spans="2:17" s="2" customFormat="1" x14ac:dyDescent="0.25">
      <c r="B15797" s="1"/>
      <c r="C15797" s="1"/>
      <c r="D15797" s="1"/>
      <c r="I15797" s="1"/>
      <c r="J15797" s="5"/>
      <c r="K15797" s="5"/>
      <c r="L15797" s="5"/>
      <c r="M15797" s="6"/>
      <c r="N15797" s="6"/>
      <c r="O15797" s="7"/>
      <c r="P15797" s="6"/>
      <c r="Q15797" s="6"/>
    </row>
    <row r="15798" spans="2:17" s="2" customFormat="1" x14ac:dyDescent="0.25">
      <c r="B15798" s="1"/>
      <c r="C15798" s="1"/>
      <c r="D15798" s="1"/>
      <c r="I15798" s="1"/>
      <c r="J15798" s="5"/>
      <c r="K15798" s="5"/>
      <c r="L15798" s="5"/>
      <c r="M15798" s="6"/>
      <c r="N15798" s="6"/>
      <c r="O15798" s="7"/>
      <c r="P15798" s="6"/>
      <c r="Q15798" s="6"/>
    </row>
    <row r="15799" spans="2:17" s="2" customFormat="1" x14ac:dyDescent="0.25">
      <c r="B15799" s="1"/>
      <c r="C15799" s="1"/>
      <c r="D15799" s="1"/>
      <c r="I15799" s="1"/>
      <c r="J15799" s="5"/>
      <c r="K15799" s="5"/>
      <c r="L15799" s="5"/>
      <c r="M15799" s="6"/>
      <c r="N15799" s="6"/>
      <c r="O15799" s="7"/>
      <c r="P15799" s="6"/>
      <c r="Q15799" s="6"/>
    </row>
    <row r="15800" spans="2:17" s="2" customFormat="1" x14ac:dyDescent="0.25">
      <c r="B15800" s="1"/>
      <c r="C15800" s="1"/>
      <c r="D15800" s="1"/>
      <c r="I15800" s="1"/>
      <c r="J15800" s="5"/>
      <c r="K15800" s="5"/>
      <c r="L15800" s="5"/>
      <c r="M15800" s="6"/>
      <c r="N15800" s="6"/>
      <c r="O15800" s="7"/>
      <c r="P15800" s="6"/>
      <c r="Q15800" s="6"/>
    </row>
    <row r="15801" spans="2:17" s="2" customFormat="1" x14ac:dyDescent="0.25">
      <c r="B15801" s="1"/>
      <c r="C15801" s="1"/>
      <c r="D15801" s="1"/>
      <c r="I15801" s="1"/>
      <c r="J15801" s="5"/>
      <c r="K15801" s="5"/>
      <c r="L15801" s="5"/>
      <c r="M15801" s="6"/>
      <c r="N15801" s="6"/>
      <c r="O15801" s="7"/>
      <c r="P15801" s="6"/>
      <c r="Q15801" s="6"/>
    </row>
    <row r="15802" spans="2:17" s="2" customFormat="1" x14ac:dyDescent="0.25">
      <c r="B15802" s="1"/>
      <c r="C15802" s="1"/>
      <c r="D15802" s="1"/>
      <c r="I15802" s="1"/>
      <c r="J15802" s="5"/>
      <c r="K15802" s="5"/>
      <c r="L15802" s="5"/>
      <c r="M15802" s="6"/>
      <c r="N15802" s="6"/>
      <c r="O15802" s="7"/>
      <c r="P15802" s="6"/>
      <c r="Q15802" s="6"/>
    </row>
    <row r="15803" spans="2:17" s="2" customFormat="1" x14ac:dyDescent="0.25">
      <c r="B15803" s="1"/>
      <c r="C15803" s="1"/>
      <c r="D15803" s="1"/>
      <c r="I15803" s="1"/>
      <c r="J15803" s="5"/>
      <c r="K15803" s="5"/>
      <c r="L15803" s="5"/>
      <c r="M15803" s="6"/>
      <c r="N15803" s="6"/>
      <c r="O15803" s="7"/>
      <c r="P15803" s="6"/>
      <c r="Q15803" s="6"/>
    </row>
    <row r="15804" spans="2:17" s="2" customFormat="1" x14ac:dyDescent="0.25">
      <c r="B15804" s="1"/>
      <c r="C15804" s="1"/>
      <c r="D15804" s="1"/>
      <c r="I15804" s="1"/>
      <c r="J15804" s="5"/>
      <c r="K15804" s="5"/>
      <c r="L15804" s="5"/>
      <c r="M15804" s="6"/>
      <c r="N15804" s="6"/>
      <c r="O15804" s="7"/>
      <c r="P15804" s="6"/>
      <c r="Q15804" s="6"/>
    </row>
    <row r="15805" spans="2:17" s="2" customFormat="1" x14ac:dyDescent="0.25">
      <c r="B15805" s="1"/>
      <c r="C15805" s="1"/>
      <c r="D15805" s="1"/>
      <c r="I15805" s="1"/>
      <c r="J15805" s="5"/>
      <c r="K15805" s="5"/>
      <c r="L15805" s="5"/>
      <c r="M15805" s="6"/>
      <c r="N15805" s="6"/>
      <c r="O15805" s="7"/>
      <c r="P15805" s="6"/>
      <c r="Q15805" s="6"/>
    </row>
    <row r="15806" spans="2:17" s="2" customFormat="1" x14ac:dyDescent="0.25">
      <c r="B15806" s="1"/>
      <c r="C15806" s="1"/>
      <c r="D15806" s="1"/>
      <c r="I15806" s="1"/>
      <c r="J15806" s="5"/>
      <c r="K15806" s="5"/>
      <c r="L15806" s="5"/>
      <c r="M15806" s="6"/>
      <c r="N15806" s="6"/>
      <c r="O15806" s="7"/>
      <c r="P15806" s="6"/>
      <c r="Q15806" s="6"/>
    </row>
    <row r="15807" spans="2:17" s="2" customFormat="1" x14ac:dyDescent="0.25">
      <c r="B15807" s="1"/>
      <c r="C15807" s="1"/>
      <c r="D15807" s="1"/>
      <c r="I15807" s="1"/>
      <c r="J15807" s="5"/>
      <c r="K15807" s="5"/>
      <c r="L15807" s="5"/>
      <c r="M15807" s="6"/>
      <c r="N15807" s="6"/>
      <c r="O15807" s="7"/>
      <c r="P15807" s="6"/>
      <c r="Q15807" s="6"/>
    </row>
    <row r="15808" spans="2:17" s="2" customFormat="1" x14ac:dyDescent="0.25">
      <c r="B15808" s="1"/>
      <c r="C15808" s="1"/>
      <c r="D15808" s="1"/>
      <c r="I15808" s="1"/>
      <c r="J15808" s="5"/>
      <c r="K15808" s="5"/>
      <c r="L15808" s="5"/>
      <c r="M15808" s="6"/>
      <c r="N15808" s="6"/>
      <c r="O15808" s="7"/>
      <c r="P15808" s="6"/>
      <c r="Q15808" s="6"/>
    </row>
    <row r="15809" spans="2:17" s="2" customFormat="1" x14ac:dyDescent="0.25">
      <c r="B15809" s="1"/>
      <c r="C15809" s="1"/>
      <c r="D15809" s="1"/>
      <c r="I15809" s="1"/>
      <c r="J15809" s="5"/>
      <c r="K15809" s="5"/>
      <c r="L15809" s="5"/>
      <c r="M15809" s="6"/>
      <c r="N15809" s="6"/>
      <c r="O15809" s="7"/>
      <c r="P15809" s="6"/>
      <c r="Q15809" s="6"/>
    </row>
    <row r="15810" spans="2:17" s="2" customFormat="1" x14ac:dyDescent="0.25">
      <c r="B15810" s="1"/>
      <c r="C15810" s="1"/>
      <c r="D15810" s="1"/>
      <c r="I15810" s="1"/>
      <c r="J15810" s="5"/>
      <c r="K15810" s="5"/>
      <c r="L15810" s="5"/>
      <c r="M15810" s="6"/>
      <c r="N15810" s="6"/>
      <c r="O15810" s="7"/>
      <c r="P15810" s="6"/>
      <c r="Q15810" s="6"/>
    </row>
    <row r="15811" spans="2:17" s="2" customFormat="1" x14ac:dyDescent="0.25">
      <c r="B15811" s="1"/>
      <c r="C15811" s="1"/>
      <c r="D15811" s="1"/>
      <c r="I15811" s="1"/>
      <c r="J15811" s="5"/>
      <c r="K15811" s="5"/>
      <c r="L15811" s="5"/>
      <c r="M15811" s="6"/>
      <c r="N15811" s="6"/>
      <c r="O15811" s="7"/>
      <c r="P15811" s="6"/>
      <c r="Q15811" s="6"/>
    </row>
    <row r="15812" spans="2:17" s="2" customFormat="1" x14ac:dyDescent="0.25">
      <c r="B15812" s="1"/>
      <c r="C15812" s="1"/>
      <c r="D15812" s="1"/>
      <c r="I15812" s="1"/>
      <c r="J15812" s="5"/>
      <c r="K15812" s="5"/>
      <c r="L15812" s="5"/>
      <c r="M15812" s="6"/>
      <c r="N15812" s="6"/>
      <c r="O15812" s="7"/>
      <c r="P15812" s="6"/>
      <c r="Q15812" s="6"/>
    </row>
    <row r="15813" spans="2:17" s="2" customFormat="1" x14ac:dyDescent="0.25">
      <c r="B15813" s="1"/>
      <c r="C15813" s="1"/>
      <c r="D15813" s="1"/>
      <c r="I15813" s="1"/>
      <c r="J15813" s="5"/>
      <c r="K15813" s="5"/>
      <c r="L15813" s="5"/>
      <c r="M15813" s="6"/>
      <c r="N15813" s="6"/>
      <c r="O15813" s="7"/>
      <c r="P15813" s="6"/>
      <c r="Q15813" s="6"/>
    </row>
    <row r="15814" spans="2:17" s="2" customFormat="1" x14ac:dyDescent="0.25">
      <c r="B15814" s="1"/>
      <c r="C15814" s="1"/>
      <c r="D15814" s="1"/>
      <c r="I15814" s="1"/>
      <c r="J15814" s="5"/>
      <c r="K15814" s="5"/>
      <c r="L15814" s="5"/>
      <c r="M15814" s="6"/>
      <c r="N15814" s="6"/>
      <c r="O15814" s="7"/>
      <c r="P15814" s="6"/>
      <c r="Q15814" s="6"/>
    </row>
    <row r="15815" spans="2:17" s="2" customFormat="1" x14ac:dyDescent="0.25">
      <c r="B15815" s="1"/>
      <c r="C15815" s="1"/>
      <c r="D15815" s="1"/>
      <c r="I15815" s="1"/>
      <c r="J15815" s="5"/>
      <c r="K15815" s="5"/>
      <c r="L15815" s="5"/>
      <c r="M15815" s="6"/>
      <c r="N15815" s="6"/>
      <c r="O15815" s="7"/>
      <c r="P15815" s="6"/>
      <c r="Q15815" s="6"/>
    </row>
    <row r="15816" spans="2:17" s="2" customFormat="1" x14ac:dyDescent="0.25">
      <c r="B15816" s="1"/>
      <c r="C15816" s="1"/>
      <c r="D15816" s="1"/>
      <c r="I15816" s="1"/>
      <c r="J15816" s="5"/>
      <c r="K15816" s="5"/>
      <c r="L15816" s="5"/>
      <c r="M15816" s="6"/>
      <c r="N15816" s="6"/>
      <c r="O15816" s="7"/>
      <c r="P15816" s="6"/>
      <c r="Q15816" s="6"/>
    </row>
    <row r="15817" spans="2:17" s="2" customFormat="1" x14ac:dyDescent="0.25">
      <c r="B15817" s="1"/>
      <c r="C15817" s="1"/>
      <c r="D15817" s="1"/>
      <c r="I15817" s="1"/>
      <c r="J15817" s="5"/>
      <c r="K15817" s="5"/>
      <c r="L15817" s="5"/>
      <c r="M15817" s="6"/>
      <c r="N15817" s="6"/>
      <c r="O15817" s="7"/>
      <c r="P15817" s="6"/>
      <c r="Q15817" s="6"/>
    </row>
    <row r="15818" spans="2:17" s="2" customFormat="1" x14ac:dyDescent="0.25">
      <c r="B15818" s="1"/>
      <c r="C15818" s="1"/>
      <c r="D15818" s="1"/>
      <c r="I15818" s="1"/>
      <c r="J15818" s="5"/>
      <c r="K15818" s="5"/>
      <c r="L15818" s="5"/>
      <c r="M15818" s="6"/>
      <c r="N15818" s="6"/>
      <c r="O15818" s="7"/>
      <c r="P15818" s="6"/>
      <c r="Q15818" s="6"/>
    </row>
    <row r="15819" spans="2:17" s="2" customFormat="1" x14ac:dyDescent="0.25">
      <c r="B15819" s="1"/>
      <c r="C15819" s="1"/>
      <c r="D15819" s="1"/>
      <c r="I15819" s="1"/>
      <c r="J15819" s="5"/>
      <c r="K15819" s="5"/>
      <c r="L15819" s="5"/>
      <c r="M15819" s="6"/>
      <c r="N15819" s="6"/>
      <c r="O15819" s="7"/>
      <c r="P15819" s="6"/>
      <c r="Q15819" s="6"/>
    </row>
    <row r="15820" spans="2:17" s="2" customFormat="1" x14ac:dyDescent="0.25">
      <c r="B15820" s="1"/>
      <c r="C15820" s="1"/>
      <c r="D15820" s="1"/>
      <c r="I15820" s="1"/>
      <c r="J15820" s="5"/>
      <c r="K15820" s="5"/>
      <c r="L15820" s="5"/>
      <c r="M15820" s="6"/>
      <c r="N15820" s="6"/>
      <c r="O15820" s="7"/>
      <c r="P15820" s="6"/>
      <c r="Q15820" s="6"/>
    </row>
    <row r="15821" spans="2:17" s="2" customFormat="1" x14ac:dyDescent="0.25">
      <c r="B15821" s="1"/>
      <c r="C15821" s="1"/>
      <c r="D15821" s="1"/>
      <c r="I15821" s="1"/>
      <c r="J15821" s="5"/>
      <c r="K15821" s="5"/>
      <c r="L15821" s="5"/>
      <c r="M15821" s="6"/>
      <c r="N15821" s="6"/>
      <c r="O15821" s="7"/>
      <c r="P15821" s="6"/>
      <c r="Q15821" s="6"/>
    </row>
    <row r="15822" spans="2:17" s="2" customFormat="1" x14ac:dyDescent="0.25">
      <c r="B15822" s="1"/>
      <c r="C15822" s="1"/>
      <c r="D15822" s="1"/>
      <c r="I15822" s="1"/>
      <c r="J15822" s="5"/>
      <c r="K15822" s="5"/>
      <c r="L15822" s="5"/>
      <c r="M15822" s="6"/>
      <c r="N15822" s="6"/>
      <c r="O15822" s="7"/>
      <c r="P15822" s="6"/>
      <c r="Q15822" s="6"/>
    </row>
    <row r="15823" spans="2:17" s="2" customFormat="1" x14ac:dyDescent="0.25">
      <c r="B15823" s="1"/>
      <c r="C15823" s="1"/>
      <c r="D15823" s="1"/>
      <c r="I15823" s="1"/>
      <c r="J15823" s="5"/>
      <c r="K15823" s="5"/>
      <c r="L15823" s="5"/>
      <c r="M15823" s="6"/>
      <c r="N15823" s="6"/>
      <c r="O15823" s="7"/>
      <c r="P15823" s="6"/>
      <c r="Q15823" s="6"/>
    </row>
    <row r="15824" spans="2:17" s="2" customFormat="1" x14ac:dyDescent="0.25">
      <c r="B15824" s="1"/>
      <c r="C15824" s="1"/>
      <c r="D15824" s="1"/>
      <c r="I15824" s="1"/>
      <c r="J15824" s="5"/>
      <c r="K15824" s="5"/>
      <c r="L15824" s="5"/>
      <c r="M15824" s="6"/>
      <c r="N15824" s="6"/>
      <c r="O15824" s="7"/>
      <c r="P15824" s="6"/>
      <c r="Q15824" s="6"/>
    </row>
    <row r="15825" spans="2:17" s="2" customFormat="1" x14ac:dyDescent="0.25">
      <c r="B15825" s="1"/>
      <c r="C15825" s="1"/>
      <c r="D15825" s="1"/>
      <c r="I15825" s="1"/>
      <c r="J15825" s="5"/>
      <c r="K15825" s="5"/>
      <c r="L15825" s="5"/>
      <c r="M15825" s="6"/>
      <c r="N15825" s="6"/>
      <c r="O15825" s="7"/>
      <c r="P15825" s="6"/>
      <c r="Q15825" s="6"/>
    </row>
    <row r="15826" spans="2:17" s="2" customFormat="1" x14ac:dyDescent="0.25">
      <c r="B15826" s="1"/>
      <c r="C15826" s="1"/>
      <c r="D15826" s="1"/>
      <c r="I15826" s="1"/>
      <c r="J15826" s="5"/>
      <c r="K15826" s="5"/>
      <c r="L15826" s="5"/>
      <c r="M15826" s="6"/>
      <c r="N15826" s="6"/>
      <c r="O15826" s="7"/>
      <c r="P15826" s="6"/>
      <c r="Q15826" s="6"/>
    </row>
    <row r="15827" spans="2:17" s="2" customFormat="1" x14ac:dyDescent="0.25">
      <c r="B15827" s="1"/>
      <c r="C15827" s="1"/>
      <c r="D15827" s="1"/>
      <c r="I15827" s="1"/>
      <c r="J15827" s="5"/>
      <c r="K15827" s="5"/>
      <c r="L15827" s="5"/>
      <c r="M15827" s="6"/>
      <c r="N15827" s="6"/>
      <c r="O15827" s="7"/>
      <c r="P15827" s="6"/>
      <c r="Q15827" s="6"/>
    </row>
    <row r="15828" spans="2:17" s="2" customFormat="1" x14ac:dyDescent="0.25">
      <c r="B15828" s="1"/>
      <c r="C15828" s="1"/>
      <c r="D15828" s="1"/>
      <c r="I15828" s="1"/>
      <c r="J15828" s="5"/>
      <c r="K15828" s="5"/>
      <c r="L15828" s="5"/>
      <c r="M15828" s="6"/>
      <c r="N15828" s="6"/>
      <c r="O15828" s="7"/>
      <c r="P15828" s="6"/>
      <c r="Q15828" s="6"/>
    </row>
    <row r="15829" spans="2:17" s="2" customFormat="1" x14ac:dyDescent="0.25">
      <c r="B15829" s="1"/>
      <c r="C15829" s="1"/>
      <c r="D15829" s="1"/>
      <c r="I15829" s="1"/>
      <c r="J15829" s="5"/>
      <c r="K15829" s="5"/>
      <c r="L15829" s="5"/>
      <c r="M15829" s="6"/>
      <c r="N15829" s="6"/>
      <c r="O15829" s="7"/>
      <c r="P15829" s="6"/>
      <c r="Q15829" s="6"/>
    </row>
    <row r="15830" spans="2:17" s="2" customFormat="1" x14ac:dyDescent="0.25">
      <c r="B15830" s="1"/>
      <c r="C15830" s="1"/>
      <c r="D15830" s="1"/>
      <c r="I15830" s="1"/>
      <c r="J15830" s="5"/>
      <c r="K15830" s="5"/>
      <c r="L15830" s="5"/>
      <c r="M15830" s="6"/>
      <c r="N15830" s="6"/>
      <c r="O15830" s="7"/>
      <c r="P15830" s="6"/>
      <c r="Q15830" s="6"/>
    </row>
    <row r="15831" spans="2:17" s="2" customFormat="1" x14ac:dyDescent="0.25">
      <c r="B15831" s="1"/>
      <c r="C15831" s="1"/>
      <c r="D15831" s="1"/>
      <c r="I15831" s="1"/>
      <c r="J15831" s="5"/>
      <c r="K15831" s="5"/>
      <c r="L15831" s="5"/>
      <c r="M15831" s="6"/>
      <c r="N15831" s="6"/>
      <c r="O15831" s="7"/>
      <c r="P15831" s="6"/>
      <c r="Q15831" s="6"/>
    </row>
    <row r="15832" spans="2:17" s="2" customFormat="1" x14ac:dyDescent="0.25">
      <c r="B15832" s="1"/>
      <c r="C15832" s="1"/>
      <c r="D15832" s="1"/>
      <c r="I15832" s="1"/>
      <c r="J15832" s="5"/>
      <c r="K15832" s="5"/>
      <c r="L15832" s="5"/>
      <c r="M15832" s="6"/>
      <c r="N15832" s="6"/>
      <c r="O15832" s="7"/>
      <c r="P15832" s="6"/>
      <c r="Q15832" s="6"/>
    </row>
    <row r="15833" spans="2:17" s="2" customFormat="1" x14ac:dyDescent="0.25">
      <c r="B15833" s="1"/>
      <c r="C15833" s="1"/>
      <c r="D15833" s="1"/>
      <c r="I15833" s="1"/>
      <c r="J15833" s="5"/>
      <c r="K15833" s="5"/>
      <c r="L15833" s="5"/>
      <c r="M15833" s="6"/>
      <c r="N15833" s="6"/>
      <c r="O15833" s="7"/>
      <c r="P15833" s="6"/>
      <c r="Q15833" s="6"/>
    </row>
    <row r="15834" spans="2:17" s="2" customFormat="1" x14ac:dyDescent="0.25">
      <c r="B15834" s="1"/>
      <c r="C15834" s="1"/>
      <c r="D15834" s="1"/>
      <c r="I15834" s="1"/>
      <c r="J15834" s="5"/>
      <c r="K15834" s="5"/>
      <c r="L15834" s="5"/>
      <c r="M15834" s="6"/>
      <c r="N15834" s="6"/>
      <c r="O15834" s="7"/>
      <c r="P15834" s="6"/>
      <c r="Q15834" s="6"/>
    </row>
    <row r="15835" spans="2:17" s="2" customFormat="1" x14ac:dyDescent="0.25">
      <c r="B15835" s="1"/>
      <c r="C15835" s="1"/>
      <c r="D15835" s="1"/>
      <c r="I15835" s="1"/>
      <c r="J15835" s="5"/>
      <c r="K15835" s="5"/>
      <c r="L15835" s="5"/>
      <c r="M15835" s="6"/>
      <c r="N15835" s="6"/>
      <c r="O15835" s="7"/>
      <c r="P15835" s="6"/>
      <c r="Q15835" s="6"/>
    </row>
    <row r="15836" spans="2:17" s="2" customFormat="1" x14ac:dyDescent="0.25">
      <c r="B15836" s="1"/>
      <c r="C15836" s="1"/>
      <c r="D15836" s="1"/>
      <c r="I15836" s="1"/>
      <c r="J15836" s="5"/>
      <c r="K15836" s="5"/>
      <c r="L15836" s="5"/>
      <c r="M15836" s="6"/>
      <c r="N15836" s="6"/>
      <c r="O15836" s="7"/>
      <c r="P15836" s="6"/>
      <c r="Q15836" s="6"/>
    </row>
    <row r="15837" spans="2:17" s="2" customFormat="1" x14ac:dyDescent="0.25">
      <c r="B15837" s="1"/>
      <c r="C15837" s="1"/>
      <c r="D15837" s="1"/>
      <c r="I15837" s="1"/>
      <c r="J15837" s="5"/>
      <c r="K15837" s="5"/>
      <c r="L15837" s="5"/>
      <c r="M15837" s="6"/>
      <c r="N15837" s="6"/>
      <c r="O15837" s="7"/>
      <c r="P15837" s="6"/>
      <c r="Q15837" s="6"/>
    </row>
    <row r="15838" spans="2:17" s="2" customFormat="1" x14ac:dyDescent="0.25">
      <c r="B15838" s="1"/>
      <c r="C15838" s="1"/>
      <c r="D15838" s="1"/>
      <c r="I15838" s="1"/>
      <c r="J15838" s="5"/>
      <c r="K15838" s="5"/>
      <c r="L15838" s="5"/>
      <c r="M15838" s="6"/>
      <c r="N15838" s="6"/>
      <c r="O15838" s="7"/>
      <c r="P15838" s="6"/>
      <c r="Q15838" s="6"/>
    </row>
    <row r="15839" spans="2:17" s="2" customFormat="1" x14ac:dyDescent="0.25">
      <c r="B15839" s="1"/>
      <c r="C15839" s="1"/>
      <c r="D15839" s="1"/>
      <c r="I15839" s="1"/>
      <c r="J15839" s="5"/>
      <c r="K15839" s="5"/>
      <c r="L15839" s="5"/>
      <c r="M15839" s="6"/>
      <c r="N15839" s="6"/>
      <c r="O15839" s="7"/>
      <c r="P15839" s="6"/>
      <c r="Q15839" s="6"/>
    </row>
    <row r="15840" spans="2:17" s="2" customFormat="1" x14ac:dyDescent="0.25">
      <c r="B15840" s="1"/>
      <c r="C15840" s="1"/>
      <c r="D15840" s="1"/>
      <c r="I15840" s="1"/>
      <c r="J15840" s="5"/>
      <c r="K15840" s="5"/>
      <c r="L15840" s="5"/>
      <c r="M15840" s="6"/>
      <c r="N15840" s="6"/>
      <c r="O15840" s="7"/>
      <c r="P15840" s="6"/>
      <c r="Q15840" s="6"/>
    </row>
    <row r="15841" spans="2:17" s="2" customFormat="1" x14ac:dyDescent="0.25">
      <c r="B15841" s="1"/>
      <c r="C15841" s="1"/>
      <c r="D15841" s="1"/>
      <c r="I15841" s="1"/>
      <c r="J15841" s="5"/>
      <c r="K15841" s="5"/>
      <c r="L15841" s="5"/>
      <c r="M15841" s="6"/>
      <c r="N15841" s="6"/>
      <c r="O15841" s="7"/>
      <c r="P15841" s="6"/>
      <c r="Q15841" s="6"/>
    </row>
    <row r="15842" spans="2:17" s="2" customFormat="1" x14ac:dyDescent="0.25">
      <c r="B15842" s="1"/>
      <c r="C15842" s="1"/>
      <c r="D15842" s="1"/>
      <c r="I15842" s="1"/>
      <c r="J15842" s="5"/>
      <c r="K15842" s="5"/>
      <c r="L15842" s="5"/>
      <c r="M15842" s="6"/>
      <c r="N15842" s="6"/>
      <c r="O15842" s="7"/>
      <c r="P15842" s="6"/>
      <c r="Q15842" s="6"/>
    </row>
    <row r="15843" spans="2:17" s="2" customFormat="1" x14ac:dyDescent="0.25">
      <c r="B15843" s="1"/>
      <c r="C15843" s="1"/>
      <c r="D15843" s="1"/>
      <c r="I15843" s="1"/>
      <c r="J15843" s="5"/>
      <c r="K15843" s="5"/>
      <c r="L15843" s="5"/>
      <c r="M15843" s="6"/>
      <c r="N15843" s="6"/>
      <c r="O15843" s="7"/>
      <c r="P15843" s="6"/>
      <c r="Q15843" s="6"/>
    </row>
    <row r="15844" spans="2:17" s="2" customFormat="1" x14ac:dyDescent="0.25">
      <c r="B15844" s="1"/>
      <c r="C15844" s="1"/>
      <c r="D15844" s="1"/>
      <c r="I15844" s="1"/>
      <c r="J15844" s="5"/>
      <c r="K15844" s="5"/>
      <c r="L15844" s="5"/>
      <c r="M15844" s="6"/>
      <c r="N15844" s="6"/>
      <c r="O15844" s="7"/>
      <c r="P15844" s="6"/>
      <c r="Q15844" s="6"/>
    </row>
    <row r="15845" spans="2:17" s="2" customFormat="1" x14ac:dyDescent="0.25">
      <c r="B15845" s="1"/>
      <c r="C15845" s="1"/>
      <c r="D15845" s="1"/>
      <c r="I15845" s="1"/>
      <c r="J15845" s="5"/>
      <c r="K15845" s="5"/>
      <c r="L15845" s="5"/>
      <c r="M15845" s="6"/>
      <c r="N15845" s="6"/>
      <c r="O15845" s="7"/>
      <c r="P15845" s="6"/>
      <c r="Q15845" s="6"/>
    </row>
    <row r="15846" spans="2:17" s="2" customFormat="1" x14ac:dyDescent="0.25">
      <c r="B15846" s="1"/>
      <c r="C15846" s="1"/>
      <c r="D15846" s="1"/>
      <c r="I15846" s="1"/>
      <c r="J15846" s="5"/>
      <c r="K15846" s="5"/>
      <c r="L15846" s="5"/>
      <c r="M15846" s="6"/>
      <c r="N15846" s="6"/>
      <c r="O15846" s="7"/>
      <c r="P15846" s="6"/>
      <c r="Q15846" s="6"/>
    </row>
    <row r="15847" spans="2:17" s="2" customFormat="1" x14ac:dyDescent="0.25">
      <c r="B15847" s="1"/>
      <c r="C15847" s="1"/>
      <c r="D15847" s="1"/>
      <c r="I15847" s="1"/>
      <c r="J15847" s="5"/>
      <c r="K15847" s="5"/>
      <c r="L15847" s="5"/>
      <c r="M15847" s="6"/>
      <c r="N15847" s="6"/>
      <c r="O15847" s="7"/>
      <c r="P15847" s="6"/>
      <c r="Q15847" s="6"/>
    </row>
    <row r="15848" spans="2:17" s="2" customFormat="1" x14ac:dyDescent="0.25">
      <c r="B15848" s="1"/>
      <c r="C15848" s="1"/>
      <c r="D15848" s="1"/>
      <c r="I15848" s="1"/>
      <c r="J15848" s="5"/>
      <c r="K15848" s="5"/>
      <c r="L15848" s="5"/>
      <c r="M15848" s="6"/>
      <c r="N15848" s="6"/>
      <c r="O15848" s="7"/>
      <c r="P15848" s="6"/>
      <c r="Q15848" s="6"/>
    </row>
    <row r="15849" spans="2:17" s="2" customFormat="1" x14ac:dyDescent="0.25">
      <c r="B15849" s="1"/>
      <c r="C15849" s="1"/>
      <c r="D15849" s="1"/>
      <c r="I15849" s="1"/>
      <c r="J15849" s="5"/>
      <c r="K15849" s="5"/>
      <c r="L15849" s="5"/>
      <c r="M15849" s="6"/>
      <c r="N15849" s="6"/>
      <c r="O15849" s="7"/>
      <c r="P15849" s="6"/>
      <c r="Q15849" s="6"/>
    </row>
    <row r="15850" spans="2:17" s="2" customFormat="1" x14ac:dyDescent="0.25">
      <c r="B15850" s="1"/>
      <c r="C15850" s="1"/>
      <c r="D15850" s="1"/>
      <c r="I15850" s="1"/>
      <c r="J15850" s="5"/>
      <c r="K15850" s="5"/>
      <c r="L15850" s="5"/>
      <c r="M15850" s="6"/>
      <c r="N15850" s="6"/>
      <c r="O15850" s="7"/>
      <c r="P15850" s="6"/>
      <c r="Q15850" s="6"/>
    </row>
    <row r="15851" spans="2:17" s="2" customFormat="1" x14ac:dyDescent="0.25">
      <c r="B15851" s="1"/>
      <c r="C15851" s="1"/>
      <c r="D15851" s="1"/>
      <c r="I15851" s="1"/>
      <c r="J15851" s="5"/>
      <c r="K15851" s="5"/>
      <c r="L15851" s="5"/>
      <c r="M15851" s="6"/>
      <c r="N15851" s="6"/>
      <c r="O15851" s="7"/>
      <c r="P15851" s="6"/>
      <c r="Q15851" s="6"/>
    </row>
    <row r="15852" spans="2:17" s="2" customFormat="1" x14ac:dyDescent="0.25">
      <c r="B15852" s="1"/>
      <c r="C15852" s="1"/>
      <c r="D15852" s="1"/>
      <c r="I15852" s="1"/>
      <c r="J15852" s="5"/>
      <c r="K15852" s="5"/>
      <c r="L15852" s="5"/>
      <c r="M15852" s="6"/>
      <c r="N15852" s="6"/>
      <c r="O15852" s="7"/>
      <c r="P15852" s="6"/>
      <c r="Q15852" s="6"/>
    </row>
    <row r="15853" spans="2:17" s="2" customFormat="1" x14ac:dyDescent="0.25">
      <c r="B15853" s="1"/>
      <c r="C15853" s="1"/>
      <c r="D15853" s="1"/>
      <c r="I15853" s="1"/>
      <c r="J15853" s="5"/>
      <c r="K15853" s="5"/>
      <c r="L15853" s="5"/>
      <c r="M15853" s="6"/>
      <c r="N15853" s="6"/>
      <c r="O15853" s="7"/>
      <c r="P15853" s="6"/>
      <c r="Q15853" s="6"/>
    </row>
    <row r="15854" spans="2:17" s="2" customFormat="1" x14ac:dyDescent="0.25">
      <c r="B15854" s="1"/>
      <c r="C15854" s="1"/>
      <c r="D15854" s="1"/>
      <c r="I15854" s="1"/>
      <c r="J15854" s="5"/>
      <c r="K15854" s="5"/>
      <c r="L15854" s="5"/>
      <c r="M15854" s="6"/>
      <c r="N15854" s="6"/>
      <c r="O15854" s="7"/>
      <c r="P15854" s="6"/>
      <c r="Q15854" s="6"/>
    </row>
    <row r="15855" spans="2:17" s="2" customFormat="1" x14ac:dyDescent="0.25">
      <c r="B15855" s="1"/>
      <c r="C15855" s="1"/>
      <c r="D15855" s="1"/>
      <c r="I15855" s="1"/>
      <c r="J15855" s="5"/>
      <c r="K15855" s="5"/>
      <c r="L15855" s="5"/>
      <c r="M15855" s="6"/>
      <c r="N15855" s="6"/>
      <c r="O15855" s="7"/>
      <c r="P15855" s="6"/>
      <c r="Q15855" s="6"/>
    </row>
  </sheetData>
  <mergeCells count="1">
    <mergeCell ref="J68:N68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BD Auxiliar Marzo</vt:lpstr>
      <vt:lpstr>Validación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Veronica Valverde Valverde</dc:creator>
  <cp:lastModifiedBy>Lilliam Picado Duran</cp:lastModifiedBy>
  <dcterms:created xsi:type="dcterms:W3CDTF">2020-06-08T20:53:44Z</dcterms:created>
  <dcterms:modified xsi:type="dcterms:W3CDTF">2021-04-16T16:27:02Z</dcterms:modified>
</cp:coreProperties>
</file>